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APSIMNGP\Prototypes\MultiSpeciesPasture\"/>
    </mc:Choice>
  </mc:AlternateContent>
  <xr:revisionPtr revIDLastSave="0" documentId="13_ncr:1_{4946F760-CCB9-49D1-9F05-22C97DE3AD7C}" xr6:coauthVersionLast="47" xr6:coauthVersionMax="47" xr10:uidLastSave="{00000000-0000-0000-0000-000000000000}"/>
  <bookViews>
    <workbookView xWindow="22932" yWindow="-108" windowWidth="23256" windowHeight="12456" activeTab="1" xr2:uid="{00000000-000D-0000-FFFF-FFFF00000000}"/>
  </bookViews>
  <sheets>
    <sheet name="Notes" sheetId="13" r:id="rId1"/>
    <sheet name="Observed" sheetId="16" r:id="rId2"/>
    <sheet name="ObservedMeans" sheetId="18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996" i="16" l="1"/>
  <c r="P6997" i="16"/>
  <c r="P6998" i="16"/>
  <c r="P6999" i="16"/>
  <c r="P7000" i="16"/>
  <c r="P7001" i="16"/>
  <c r="P7002" i="16"/>
  <c r="P7003" i="16"/>
  <c r="P7004" i="16"/>
  <c r="P7005" i="16"/>
  <c r="P7006" i="16"/>
  <c r="P7007" i="16"/>
  <c r="P7008" i="16"/>
  <c r="P7009" i="16"/>
  <c r="P7010" i="16"/>
  <c r="P7011" i="16"/>
  <c r="P7012" i="16"/>
  <c r="P7013" i="16"/>
  <c r="P7014" i="16"/>
  <c r="P7015" i="16"/>
  <c r="P7016" i="16"/>
  <c r="P7017" i="16"/>
  <c r="P7018" i="16"/>
  <c r="P7019" i="16"/>
  <c r="P7020" i="16"/>
  <c r="P7021" i="16"/>
  <c r="P7022" i="16"/>
  <c r="P7023" i="16"/>
  <c r="P7024" i="16"/>
  <c r="P7025" i="16"/>
  <c r="P7026" i="16"/>
  <c r="P7027" i="16"/>
  <c r="P7028" i="16"/>
  <c r="P7029" i="16"/>
  <c r="P7030" i="16"/>
  <c r="P7031" i="16"/>
  <c r="P7032" i="16"/>
  <c r="P7033" i="16"/>
  <c r="P7034" i="16"/>
  <c r="P7035" i="16"/>
  <c r="P7036" i="16"/>
  <c r="P7037" i="16"/>
  <c r="P7038" i="16"/>
  <c r="P7039" i="16"/>
  <c r="P7040" i="16"/>
  <c r="P7041" i="16"/>
  <c r="P7042" i="16"/>
  <c r="P7043" i="16"/>
  <c r="P7044" i="16"/>
  <c r="P7045" i="16"/>
  <c r="P7046" i="16"/>
  <c r="P7047" i="16"/>
  <c r="P7048" i="16"/>
  <c r="P7049" i="16"/>
  <c r="P7050" i="16"/>
  <c r="P7051" i="16"/>
  <c r="P7052" i="16"/>
  <c r="P7053" i="16"/>
  <c r="P7054" i="16"/>
  <c r="P7055" i="16"/>
  <c r="P7056" i="16"/>
  <c r="P7057" i="16"/>
  <c r="P7058" i="16"/>
  <c r="P7059" i="16"/>
  <c r="P7060" i="16"/>
  <c r="P7061" i="16"/>
  <c r="P7062" i="16"/>
  <c r="P7063" i="16"/>
  <c r="P7064" i="16"/>
  <c r="P7065" i="16"/>
  <c r="P7066" i="16"/>
  <c r="P7067" i="16"/>
  <c r="P7068" i="16"/>
  <c r="P7069" i="16"/>
  <c r="P7070" i="16"/>
  <c r="P7071" i="16"/>
  <c r="P7072" i="16"/>
  <c r="P7073" i="16"/>
  <c r="P7074" i="16"/>
  <c r="P7075" i="16"/>
  <c r="P7076" i="16"/>
  <c r="P7077" i="16"/>
  <c r="P7078" i="16"/>
  <c r="P7079" i="16"/>
  <c r="P7080" i="16"/>
  <c r="P7081" i="16"/>
  <c r="P7082" i="16"/>
  <c r="P7083" i="16"/>
  <c r="P7084" i="16"/>
  <c r="P7085" i="16"/>
  <c r="P7086" i="16"/>
  <c r="P7087" i="16"/>
  <c r="P7088" i="16"/>
  <c r="P7089" i="16"/>
  <c r="P7090" i="16"/>
  <c r="P7091" i="16"/>
  <c r="P7092" i="16"/>
  <c r="P7093" i="16"/>
  <c r="P7094" i="16"/>
  <c r="P7095" i="16"/>
  <c r="P7096" i="16"/>
  <c r="P7097" i="16"/>
  <c r="P7098" i="16"/>
  <c r="P7099" i="16"/>
  <c r="P7100" i="16"/>
  <c r="P7101" i="16"/>
  <c r="P7102" i="16"/>
  <c r="P7103" i="16"/>
  <c r="P7104" i="16"/>
  <c r="P7105" i="16"/>
  <c r="P7106" i="16"/>
  <c r="P7107" i="16"/>
  <c r="P7108" i="16"/>
  <c r="P7109" i="16"/>
  <c r="P7110" i="16"/>
  <c r="P7111" i="16"/>
  <c r="P7112" i="16"/>
  <c r="P7113" i="16"/>
  <c r="P7114" i="16"/>
  <c r="P7115" i="16"/>
  <c r="P7116" i="16"/>
  <c r="P7117" i="16"/>
  <c r="P7118" i="16"/>
  <c r="P7119" i="16"/>
  <c r="P7120" i="16"/>
  <c r="P7121" i="16"/>
  <c r="P7122" i="16"/>
  <c r="P7123" i="16"/>
  <c r="P7124" i="16"/>
  <c r="P7125" i="16"/>
  <c r="P7126" i="16"/>
  <c r="P7127" i="16"/>
  <c r="P7128" i="16"/>
  <c r="P7129" i="16"/>
  <c r="P7130" i="16"/>
  <c r="P7131" i="16"/>
  <c r="P7132" i="16"/>
  <c r="P7133" i="16"/>
  <c r="P7134" i="16"/>
  <c r="P7135" i="16"/>
  <c r="P7136" i="16"/>
  <c r="P7137" i="16"/>
  <c r="P7138" i="16"/>
  <c r="P7139" i="16"/>
  <c r="P7140" i="16"/>
  <c r="P7141" i="16"/>
  <c r="P7142" i="16"/>
  <c r="P7143" i="16"/>
  <c r="P7144" i="16"/>
  <c r="P7145" i="16"/>
  <c r="P7146" i="16"/>
  <c r="P7147" i="16"/>
  <c r="P7148" i="16"/>
  <c r="P7149" i="16"/>
  <c r="P7150" i="16"/>
  <c r="P7151" i="16"/>
  <c r="P7152" i="16"/>
  <c r="P7153" i="16"/>
  <c r="P7154" i="16"/>
  <c r="P7155" i="16"/>
  <c r="P7156" i="16"/>
  <c r="P7157" i="16"/>
  <c r="P7158" i="16"/>
  <c r="P7159" i="16"/>
  <c r="P7160" i="16"/>
  <c r="P7161" i="16"/>
  <c r="P7162" i="16"/>
  <c r="P7163" i="16"/>
  <c r="P7164" i="16"/>
  <c r="P7165" i="16"/>
  <c r="P7166" i="16"/>
  <c r="P7167" i="16"/>
  <c r="P7168" i="16"/>
  <c r="P7169" i="16"/>
  <c r="P7170" i="16"/>
  <c r="P7171" i="16"/>
  <c r="P7172" i="16"/>
  <c r="P7173" i="16"/>
  <c r="P7174" i="16"/>
  <c r="P7175" i="16"/>
  <c r="P7176" i="16"/>
  <c r="P7177" i="16"/>
  <c r="P7178" i="16"/>
  <c r="P7179" i="16"/>
  <c r="P7180" i="16"/>
  <c r="P7181" i="16"/>
  <c r="P7182" i="16"/>
  <c r="P7183" i="16"/>
  <c r="P7184" i="16"/>
  <c r="P7185" i="16"/>
  <c r="P7186" i="16"/>
  <c r="P7187" i="16"/>
  <c r="P7188" i="16"/>
  <c r="P7189" i="16"/>
  <c r="P7190" i="16"/>
  <c r="P7191" i="16"/>
  <c r="P7192" i="16"/>
  <c r="P7193" i="16"/>
  <c r="P7194" i="16"/>
  <c r="P7195" i="16"/>
  <c r="P7196" i="16"/>
  <c r="P7197" i="16"/>
  <c r="P7198" i="16"/>
  <c r="P7199" i="16"/>
  <c r="P7200" i="16"/>
  <c r="P7201" i="16"/>
  <c r="P7202" i="16"/>
  <c r="P7203" i="16"/>
  <c r="P7204" i="16"/>
  <c r="P7205" i="16"/>
  <c r="P7206" i="16"/>
  <c r="P7207" i="16"/>
  <c r="P7208" i="16"/>
  <c r="P7209" i="16"/>
  <c r="P7210" i="16"/>
  <c r="P7211" i="16"/>
  <c r="P7212" i="16"/>
  <c r="P7213" i="16"/>
  <c r="P7214" i="16"/>
  <c r="P7215" i="16"/>
  <c r="P7216" i="16"/>
  <c r="P7217" i="16"/>
  <c r="P7218" i="16"/>
  <c r="P7219" i="16"/>
  <c r="P7220" i="16"/>
  <c r="P7221" i="16"/>
  <c r="P7222" i="16"/>
  <c r="P7223" i="16"/>
  <c r="P7224" i="16"/>
  <c r="P7225" i="16"/>
  <c r="P7226" i="16"/>
  <c r="P7227" i="16"/>
  <c r="P7228" i="16"/>
  <c r="P7229" i="16"/>
  <c r="P7230" i="16"/>
  <c r="P7231" i="16"/>
  <c r="P7232" i="16"/>
  <c r="P7233" i="16"/>
  <c r="P7234" i="16"/>
  <c r="P7235" i="16"/>
  <c r="P7236" i="16"/>
  <c r="P7237" i="16"/>
  <c r="P7238" i="16"/>
  <c r="P7239" i="16"/>
  <c r="P7240" i="16"/>
  <c r="P7241" i="16"/>
  <c r="P7242" i="16"/>
  <c r="P7243" i="16"/>
  <c r="P7244" i="16"/>
  <c r="P7245" i="16"/>
  <c r="P7246" i="16"/>
  <c r="P7247" i="16"/>
  <c r="P7248" i="16"/>
  <c r="P7249" i="16"/>
  <c r="P7250" i="16"/>
  <c r="P7251" i="16"/>
  <c r="P7252" i="16"/>
  <c r="P7253" i="16"/>
  <c r="P7254" i="16"/>
  <c r="P7255" i="16"/>
  <c r="P7256" i="16"/>
  <c r="P7257" i="16"/>
  <c r="P7258" i="16"/>
  <c r="P7259" i="16"/>
  <c r="P7260" i="16"/>
  <c r="P7261" i="16"/>
  <c r="P7262" i="16"/>
  <c r="P7263" i="16"/>
  <c r="P7264" i="16"/>
  <c r="P7265" i="16"/>
  <c r="P7266" i="16"/>
  <c r="P7267" i="16"/>
  <c r="P7268" i="16"/>
  <c r="P7269" i="16"/>
  <c r="P7270" i="16"/>
  <c r="P7271" i="16"/>
  <c r="P7272" i="16"/>
  <c r="P7273" i="16"/>
  <c r="P7274" i="16"/>
  <c r="P7275" i="16"/>
  <c r="P7276" i="16"/>
  <c r="P7277" i="16"/>
  <c r="P7278" i="16"/>
  <c r="P7279" i="16"/>
  <c r="P7280" i="16"/>
  <c r="P7281" i="16"/>
  <c r="P7282" i="16"/>
  <c r="P7283" i="16"/>
  <c r="P7284" i="16"/>
  <c r="P7285" i="16"/>
  <c r="P7286" i="16"/>
  <c r="P7287" i="16"/>
  <c r="P7288" i="16"/>
  <c r="P7289" i="16"/>
  <c r="P7290" i="16"/>
  <c r="P7291" i="16"/>
  <c r="P7292" i="16"/>
  <c r="P7293" i="16"/>
  <c r="P7294" i="16"/>
  <c r="P7295" i="16"/>
  <c r="P7296" i="16"/>
  <c r="P7297" i="16"/>
  <c r="P7298" i="16"/>
  <c r="P7299" i="16"/>
  <c r="P7300" i="16"/>
  <c r="P7301" i="16"/>
  <c r="P7302" i="16"/>
  <c r="P7303" i="16"/>
  <c r="P7304" i="16"/>
  <c r="P7305" i="16"/>
  <c r="P7306" i="16"/>
  <c r="P7307" i="16"/>
  <c r="P7308" i="16"/>
  <c r="P7309" i="16"/>
  <c r="P7310" i="16"/>
  <c r="P7311" i="16"/>
  <c r="P7312" i="16"/>
  <c r="P7313" i="16"/>
  <c r="P7314" i="16"/>
  <c r="P7315" i="16"/>
  <c r="P7316" i="16"/>
  <c r="P7317" i="16"/>
  <c r="P7318" i="16"/>
  <c r="P7319" i="16"/>
  <c r="P7320" i="16"/>
  <c r="P7321" i="16"/>
  <c r="P7322" i="16"/>
  <c r="P7323" i="16"/>
  <c r="P7324" i="16"/>
  <c r="P7325" i="16"/>
  <c r="P7326" i="16"/>
  <c r="P7327" i="16"/>
  <c r="P7328" i="16"/>
  <c r="P7329" i="16"/>
  <c r="P7330" i="16"/>
  <c r="P7331" i="16"/>
  <c r="P7332" i="16"/>
  <c r="P7333" i="16"/>
  <c r="P7334" i="16"/>
  <c r="P7335" i="16"/>
  <c r="P7336" i="16"/>
  <c r="P7337" i="16"/>
  <c r="P7338" i="16"/>
  <c r="P7339" i="16"/>
  <c r="P7340" i="16"/>
  <c r="P7341" i="16"/>
  <c r="P7342" i="16"/>
  <c r="P7343" i="16"/>
  <c r="P7344" i="16"/>
  <c r="P7345" i="16"/>
  <c r="P7346" i="16"/>
  <c r="P7347" i="16"/>
  <c r="P7348" i="16"/>
  <c r="P7349" i="16"/>
  <c r="P7350" i="16"/>
  <c r="P7351" i="16"/>
  <c r="P7352" i="16"/>
  <c r="P7353" i="16"/>
  <c r="P7354" i="16"/>
  <c r="P7355" i="16"/>
  <c r="P7356" i="16"/>
  <c r="P7357" i="16"/>
  <c r="P7358" i="16"/>
  <c r="P7359" i="16"/>
  <c r="P7360" i="16"/>
  <c r="P7361" i="16"/>
  <c r="P7362" i="16"/>
  <c r="P7363" i="16"/>
  <c r="P7364" i="16"/>
  <c r="P7365" i="16"/>
  <c r="P7366" i="16"/>
  <c r="P7367" i="16"/>
  <c r="P7368" i="16"/>
  <c r="P7369" i="16"/>
  <c r="P7370" i="16"/>
  <c r="P7371" i="16"/>
  <c r="P7372" i="16"/>
  <c r="P7373" i="16"/>
  <c r="P7374" i="16"/>
  <c r="P7375" i="16"/>
  <c r="P7376" i="16"/>
  <c r="P7377" i="16"/>
  <c r="P7378" i="16"/>
  <c r="P7379" i="16"/>
  <c r="P7380" i="16"/>
  <c r="P7381" i="16"/>
  <c r="P7382" i="16"/>
  <c r="P7383" i="16"/>
  <c r="P7384" i="16"/>
  <c r="P7385" i="16"/>
  <c r="P7386" i="16"/>
  <c r="P7387" i="16"/>
  <c r="P7388" i="16"/>
  <c r="P7389" i="16"/>
  <c r="P7390" i="16"/>
  <c r="P7391" i="16"/>
  <c r="P7392" i="16"/>
  <c r="P7393" i="16"/>
  <c r="P7394" i="16"/>
  <c r="P7395" i="16"/>
  <c r="P7396" i="16"/>
  <c r="P7397" i="16"/>
  <c r="P7398" i="16"/>
  <c r="P7399" i="16"/>
  <c r="P7400" i="16"/>
  <c r="P7401" i="16"/>
  <c r="P7402" i="16"/>
  <c r="P7403" i="16"/>
  <c r="P7404" i="16"/>
  <c r="P7405" i="16"/>
  <c r="P7406" i="16"/>
  <c r="P7407" i="16"/>
  <c r="P7408" i="16"/>
  <c r="P7409" i="16"/>
  <c r="P7410" i="16"/>
  <c r="P7411" i="16"/>
  <c r="P7412" i="16"/>
  <c r="P7413" i="16"/>
  <c r="P7414" i="16"/>
  <c r="P7415" i="16"/>
  <c r="P7416" i="16"/>
  <c r="P7417" i="16"/>
  <c r="P7418" i="16"/>
  <c r="P7419" i="16"/>
  <c r="P7420" i="16"/>
  <c r="P7421" i="16"/>
  <c r="P7422" i="16"/>
  <c r="P7423" i="16"/>
  <c r="P7424" i="16"/>
  <c r="P7425" i="16"/>
  <c r="P7426" i="16"/>
  <c r="P7427" i="16"/>
  <c r="P7428" i="16"/>
  <c r="P7429" i="16"/>
  <c r="P7430" i="16"/>
  <c r="P7431" i="16"/>
  <c r="P7432" i="16"/>
  <c r="P7433" i="16"/>
  <c r="P7434" i="16"/>
  <c r="P7435" i="16"/>
  <c r="P7436" i="16"/>
  <c r="P7437" i="16"/>
  <c r="P7438" i="16"/>
  <c r="P7439" i="16"/>
  <c r="P7440" i="16"/>
  <c r="P7441" i="16"/>
  <c r="P7442" i="16"/>
  <c r="P7443" i="16"/>
  <c r="P7444" i="16"/>
  <c r="P7445" i="16"/>
  <c r="P7446" i="16"/>
  <c r="P7447" i="16"/>
  <c r="P7448" i="16"/>
  <c r="P7449" i="16"/>
  <c r="P7450" i="16"/>
  <c r="P7451" i="16"/>
  <c r="P7452" i="16"/>
  <c r="P7453" i="16"/>
  <c r="P7454" i="16"/>
  <c r="P7455" i="16"/>
  <c r="P7456" i="16"/>
  <c r="P7457" i="16"/>
  <c r="P7458" i="16"/>
  <c r="P7459" i="16"/>
  <c r="P7460" i="16"/>
  <c r="P7461" i="16"/>
  <c r="P7462" i="16"/>
  <c r="P7463" i="16"/>
  <c r="P7464" i="16"/>
  <c r="P7465" i="16"/>
  <c r="P7466" i="16"/>
  <c r="P7467" i="16"/>
  <c r="P7468" i="16"/>
  <c r="P7469" i="16"/>
  <c r="P7470" i="16"/>
  <c r="P7471" i="16"/>
  <c r="P7472" i="16"/>
  <c r="P7473" i="16"/>
  <c r="P7474" i="16"/>
  <c r="P7475" i="16"/>
  <c r="P7476" i="16"/>
  <c r="P7477" i="16"/>
  <c r="P7478" i="16"/>
  <c r="P7479" i="16"/>
  <c r="P7480" i="16"/>
  <c r="P7481" i="16"/>
  <c r="P7482" i="16"/>
  <c r="P7483" i="16"/>
  <c r="P7484" i="16"/>
  <c r="P7485" i="16"/>
  <c r="P7486" i="16"/>
  <c r="P7487" i="16"/>
  <c r="P7488" i="16"/>
  <c r="P7489" i="16"/>
  <c r="P7490" i="16"/>
  <c r="P7491" i="16"/>
  <c r="P7492" i="16"/>
  <c r="P7493" i="16"/>
  <c r="P7494" i="16"/>
  <c r="P7495" i="16"/>
  <c r="P7496" i="16"/>
  <c r="P7497" i="16"/>
  <c r="P7498" i="16"/>
  <c r="P7499" i="16"/>
  <c r="P7500" i="16"/>
  <c r="P7501" i="16"/>
  <c r="P7502" i="16"/>
  <c r="P7503" i="16"/>
  <c r="P7504" i="16"/>
  <c r="P7505" i="16"/>
  <c r="P7506" i="16"/>
  <c r="P7507" i="16"/>
  <c r="P7508" i="16"/>
  <c r="P7509" i="16"/>
  <c r="P7510" i="16"/>
  <c r="P7511" i="16"/>
  <c r="P7512" i="16"/>
  <c r="P7513" i="16"/>
  <c r="P7514" i="16"/>
  <c r="P7515" i="16"/>
  <c r="P7516" i="16"/>
  <c r="P7517" i="16"/>
  <c r="P7518" i="16"/>
  <c r="P7519" i="16"/>
  <c r="P7520" i="16"/>
  <c r="P7521" i="16"/>
  <c r="P7522" i="16"/>
  <c r="P7523" i="16"/>
  <c r="P7524" i="16"/>
  <c r="P7525" i="16"/>
  <c r="P7526" i="16"/>
  <c r="P7527" i="16"/>
  <c r="P7528" i="16"/>
  <c r="P7529" i="16"/>
  <c r="P7530" i="16"/>
  <c r="P7531" i="16"/>
  <c r="P7532" i="16"/>
  <c r="P7533" i="16"/>
  <c r="P7534" i="16"/>
  <c r="P7535" i="16"/>
  <c r="P7536" i="16"/>
  <c r="P7537" i="16"/>
  <c r="P7538" i="16"/>
  <c r="P7539" i="16"/>
  <c r="P7540" i="16"/>
  <c r="P7541" i="16"/>
  <c r="P7542" i="16"/>
  <c r="P7543" i="16"/>
  <c r="P7544" i="16"/>
  <c r="P7545" i="16"/>
  <c r="P7546" i="16"/>
  <c r="P7547" i="16"/>
  <c r="P7548" i="16"/>
  <c r="P7549" i="16"/>
  <c r="P7550" i="16"/>
  <c r="P7551" i="16"/>
  <c r="P7552" i="16"/>
  <c r="P7553" i="16"/>
  <c r="P7554" i="16"/>
  <c r="P7555" i="16"/>
  <c r="P7556" i="16"/>
  <c r="P7557" i="16"/>
  <c r="P7558" i="16"/>
  <c r="P7559" i="16"/>
  <c r="P7560" i="16"/>
  <c r="P7561" i="16"/>
  <c r="P7562" i="16"/>
  <c r="P7563" i="16"/>
  <c r="P7564" i="16"/>
  <c r="P7565" i="16"/>
  <c r="P7566" i="16"/>
  <c r="P7567" i="16"/>
  <c r="P7568" i="16"/>
  <c r="P7569" i="16"/>
  <c r="P7570" i="16"/>
  <c r="P7571" i="16"/>
  <c r="P7572" i="16"/>
  <c r="P7573" i="16"/>
  <c r="P7574" i="16"/>
  <c r="P7575" i="16"/>
  <c r="P7576" i="16"/>
  <c r="P7577" i="16"/>
  <c r="P7578" i="16"/>
  <c r="P7579" i="16"/>
  <c r="P7580" i="16"/>
  <c r="P7581" i="16"/>
  <c r="P7582" i="16"/>
  <c r="P7583" i="16"/>
  <c r="P7584" i="16"/>
  <c r="P7585" i="16"/>
  <c r="P7586" i="16"/>
  <c r="P7587" i="16"/>
  <c r="P7588" i="16"/>
  <c r="P7589" i="16"/>
  <c r="P7590" i="16"/>
  <c r="P7591" i="16"/>
  <c r="P7592" i="16"/>
  <c r="P7593" i="16"/>
  <c r="P7594" i="16"/>
  <c r="P7595" i="16"/>
  <c r="P7596" i="16"/>
  <c r="P7597" i="16"/>
  <c r="P7598" i="16"/>
  <c r="P7599" i="16"/>
  <c r="P7600" i="16"/>
  <c r="P7601" i="16"/>
  <c r="P7602" i="16"/>
  <c r="P7603" i="16"/>
  <c r="P7604" i="16"/>
  <c r="P7605" i="16"/>
  <c r="P7606" i="16"/>
  <c r="P7607" i="16"/>
  <c r="P7608" i="16"/>
  <c r="P7609" i="16"/>
  <c r="P7610" i="16"/>
  <c r="P7611" i="16"/>
  <c r="P7612" i="16"/>
  <c r="P7613" i="16"/>
  <c r="P7614" i="16"/>
  <c r="P7615" i="16"/>
  <c r="P7616" i="16"/>
  <c r="P7617" i="16"/>
  <c r="P7618" i="16"/>
  <c r="P7619" i="16"/>
  <c r="P7620" i="16"/>
  <c r="P7621" i="16"/>
  <c r="P7622" i="16"/>
  <c r="P7623" i="16"/>
  <c r="P7624" i="16"/>
  <c r="P7625" i="16"/>
  <c r="P7626" i="16"/>
  <c r="P7627" i="16"/>
  <c r="P7628" i="16"/>
  <c r="P7629" i="16"/>
  <c r="P7630" i="16"/>
  <c r="P7631" i="16"/>
  <c r="P7632" i="16"/>
  <c r="P7633" i="16"/>
  <c r="P7634" i="16"/>
  <c r="P7635" i="16"/>
  <c r="P7636" i="16"/>
  <c r="P7637" i="16"/>
  <c r="P7638" i="16"/>
  <c r="P7639" i="16"/>
  <c r="P7640" i="16"/>
  <c r="P7641" i="16"/>
  <c r="P7642" i="16"/>
  <c r="P7643" i="16"/>
  <c r="P7644" i="16"/>
  <c r="P7645" i="16"/>
  <c r="P7646" i="16"/>
  <c r="P7647" i="16"/>
  <c r="P7648" i="16"/>
  <c r="P7649" i="16"/>
  <c r="P7650" i="16"/>
  <c r="P7651" i="16"/>
  <c r="P7652" i="16"/>
  <c r="P7653" i="16"/>
  <c r="P7654" i="16"/>
  <c r="P7655" i="16"/>
  <c r="P7656" i="16"/>
  <c r="P7657" i="16"/>
  <c r="P7658" i="16"/>
  <c r="P7659" i="16"/>
  <c r="P7660" i="16"/>
  <c r="P7661" i="16"/>
  <c r="P7662" i="16"/>
  <c r="P7663" i="16"/>
  <c r="P7664" i="16"/>
  <c r="P7665" i="16"/>
  <c r="P7666" i="16"/>
  <c r="P7667" i="16"/>
  <c r="P7668" i="16"/>
  <c r="P7669" i="16"/>
  <c r="P7670" i="16"/>
  <c r="P7671" i="16"/>
  <c r="P7672" i="16"/>
  <c r="P7673" i="16"/>
  <c r="P7674" i="16"/>
  <c r="P7675" i="16"/>
  <c r="P7676" i="16"/>
  <c r="P7677" i="16"/>
  <c r="P7678" i="16"/>
  <c r="P7679" i="16"/>
  <c r="P7680" i="16"/>
  <c r="P7681" i="16"/>
  <c r="P7682" i="16"/>
  <c r="P7683" i="16"/>
  <c r="P7684" i="16"/>
  <c r="P7685" i="16"/>
  <c r="P7686" i="16"/>
  <c r="P7687" i="16"/>
  <c r="P7688" i="16"/>
  <c r="P7689" i="16"/>
  <c r="P7690" i="16"/>
  <c r="P7691" i="16"/>
  <c r="P7692" i="16"/>
  <c r="P7693" i="16"/>
  <c r="P7694" i="16"/>
  <c r="P7695" i="16"/>
  <c r="P7696" i="16"/>
  <c r="P7697" i="16"/>
  <c r="P7698" i="16"/>
  <c r="P7699" i="16"/>
  <c r="P7700" i="16"/>
  <c r="P7701" i="16"/>
  <c r="P7702" i="16"/>
  <c r="P7703" i="16"/>
  <c r="P7704" i="16"/>
  <c r="P7705" i="16"/>
  <c r="P7706" i="16"/>
  <c r="P7707" i="16"/>
  <c r="P7708" i="16"/>
  <c r="P7709" i="16"/>
  <c r="P7710" i="16"/>
  <c r="P7711" i="16"/>
  <c r="P7712" i="16"/>
  <c r="P7713" i="16"/>
  <c r="P7714" i="16"/>
  <c r="P7715" i="16"/>
  <c r="P7716" i="16"/>
  <c r="P7717" i="16"/>
  <c r="P7718" i="16"/>
  <c r="P7719" i="16"/>
  <c r="P7720" i="16"/>
  <c r="P7721" i="16"/>
  <c r="P7722" i="16"/>
  <c r="P7723" i="16"/>
  <c r="P7724" i="16"/>
  <c r="P7725" i="16"/>
  <c r="P7726" i="16"/>
  <c r="P7727" i="16"/>
  <c r="P7728" i="16"/>
  <c r="P7729" i="16"/>
  <c r="P7730" i="16"/>
  <c r="P7731" i="16"/>
  <c r="P7732" i="16"/>
  <c r="P7733" i="16"/>
  <c r="P7734" i="16"/>
  <c r="P7735" i="16"/>
  <c r="P7736" i="16"/>
  <c r="P7737" i="16"/>
  <c r="P7738" i="16"/>
  <c r="P7739" i="16"/>
  <c r="P7740" i="16"/>
  <c r="P7741" i="16"/>
  <c r="P7742" i="16"/>
  <c r="P7743" i="16"/>
  <c r="P7744" i="16"/>
  <c r="P7745" i="16"/>
  <c r="P7746" i="16"/>
  <c r="P7747" i="16"/>
  <c r="P7748" i="16"/>
  <c r="P7749" i="16"/>
  <c r="P7750" i="16"/>
  <c r="P7751" i="16"/>
  <c r="P7752" i="16"/>
  <c r="P7753" i="16"/>
  <c r="P7754" i="16"/>
  <c r="P7755" i="16"/>
  <c r="P7756" i="16"/>
  <c r="P7757" i="16"/>
  <c r="P7758" i="16"/>
  <c r="P7759" i="16"/>
  <c r="P7760" i="16"/>
  <c r="P7761" i="16"/>
  <c r="P7762" i="16"/>
  <c r="P7763" i="16"/>
  <c r="P7764" i="16"/>
  <c r="P7765" i="16"/>
  <c r="P7766" i="16"/>
  <c r="P7767" i="16"/>
  <c r="P7768" i="16"/>
  <c r="P7769" i="16"/>
  <c r="P7770" i="16"/>
  <c r="P7771" i="16"/>
  <c r="P7772" i="16"/>
  <c r="P7773" i="16"/>
  <c r="P7774" i="16"/>
  <c r="P7775" i="16"/>
  <c r="P7776" i="16"/>
  <c r="P7777" i="16"/>
  <c r="P7778" i="16"/>
  <c r="P7779" i="16"/>
  <c r="P7780" i="16"/>
  <c r="P7781" i="16"/>
  <c r="P7782" i="16"/>
  <c r="P7783" i="16"/>
  <c r="P7784" i="16"/>
  <c r="P7785" i="16"/>
  <c r="P7786" i="16"/>
  <c r="P7787" i="16"/>
  <c r="P7788" i="16"/>
  <c r="P7789" i="16"/>
  <c r="P7790" i="16"/>
  <c r="P7791" i="16"/>
  <c r="P7792" i="16"/>
  <c r="P7793" i="16"/>
  <c r="P7794" i="16"/>
  <c r="P7795" i="16"/>
  <c r="P7796" i="16"/>
  <c r="P7797" i="16"/>
  <c r="P7798" i="16"/>
  <c r="P7799" i="16"/>
  <c r="P7800" i="16"/>
  <c r="P7801" i="16"/>
  <c r="P7802" i="16"/>
  <c r="P7803" i="16"/>
  <c r="P7804" i="16"/>
  <c r="P7805" i="16"/>
  <c r="P7806" i="16"/>
  <c r="P7807" i="16"/>
  <c r="P7808" i="16"/>
  <c r="P7809" i="16"/>
  <c r="P7810" i="16"/>
  <c r="P7811" i="16"/>
  <c r="P7812" i="16"/>
  <c r="P7813" i="16"/>
  <c r="P7814" i="16"/>
  <c r="P7815" i="16"/>
  <c r="P7816" i="16"/>
  <c r="P7817" i="16"/>
  <c r="P7818" i="16"/>
  <c r="P7819" i="16"/>
  <c r="P7820" i="16"/>
  <c r="P7821" i="16"/>
  <c r="P7822" i="16"/>
  <c r="P7823" i="16"/>
  <c r="P7824" i="16"/>
  <c r="P7825" i="16"/>
  <c r="P7826" i="16"/>
  <c r="P7827" i="16"/>
  <c r="P7828" i="16"/>
  <c r="P7829" i="16"/>
  <c r="P7830" i="16"/>
  <c r="P7831" i="16"/>
  <c r="P7832" i="16"/>
  <c r="P7833" i="16"/>
  <c r="P7834" i="16"/>
  <c r="P7835" i="16"/>
  <c r="P7836" i="16"/>
  <c r="P7837" i="16"/>
  <c r="P7838" i="16"/>
  <c r="P7839" i="16"/>
  <c r="P7840" i="16"/>
  <c r="P7841" i="16"/>
  <c r="P7842" i="16"/>
  <c r="P7843" i="16"/>
  <c r="P7844" i="16"/>
  <c r="P7845" i="16"/>
  <c r="P7846" i="16"/>
  <c r="P7847" i="16"/>
  <c r="P7848" i="16"/>
  <c r="P7849" i="16"/>
  <c r="P7850" i="16"/>
  <c r="P7851" i="16"/>
  <c r="P7852" i="16"/>
  <c r="P7853" i="16"/>
  <c r="P7854" i="16"/>
  <c r="P7855" i="16"/>
  <c r="P7856" i="16"/>
  <c r="P7857" i="16"/>
  <c r="P7858" i="16"/>
  <c r="P7859" i="16"/>
  <c r="P7860" i="16"/>
  <c r="P7861" i="16"/>
  <c r="P7862" i="16"/>
  <c r="P7863" i="16"/>
  <c r="P7864" i="16"/>
  <c r="P7865" i="16"/>
  <c r="P7866" i="16"/>
  <c r="P7867" i="16"/>
  <c r="P7868" i="16"/>
  <c r="P7869" i="16"/>
  <c r="P7870" i="16"/>
  <c r="P7871" i="16"/>
  <c r="P7872" i="16"/>
  <c r="P7873" i="16"/>
  <c r="P7874" i="16"/>
  <c r="P7875" i="16"/>
  <c r="P7876" i="16"/>
  <c r="P7877" i="16"/>
  <c r="P7878" i="16"/>
  <c r="P7879" i="16"/>
  <c r="P7880" i="16"/>
  <c r="P7881" i="16"/>
  <c r="P7882" i="16"/>
  <c r="P7883" i="16"/>
  <c r="P7884" i="16"/>
  <c r="P7885" i="16"/>
  <c r="P7886" i="16"/>
  <c r="P7887" i="16"/>
  <c r="P7888" i="16"/>
  <c r="P7889" i="16"/>
  <c r="P7890" i="16"/>
  <c r="P7891" i="16"/>
  <c r="P7892" i="16"/>
  <c r="P7893" i="16"/>
  <c r="P7894" i="16"/>
  <c r="P7895" i="16"/>
  <c r="P7896" i="16"/>
  <c r="P7897" i="16"/>
  <c r="P7898" i="16"/>
  <c r="P7899" i="16"/>
  <c r="P7900" i="16"/>
  <c r="P7901" i="16"/>
  <c r="P7902" i="16"/>
  <c r="P7903" i="16"/>
  <c r="P7904" i="16"/>
  <c r="P7905" i="16"/>
  <c r="P7906" i="16"/>
  <c r="P7907" i="16"/>
  <c r="P7908" i="16"/>
  <c r="P7909" i="16"/>
  <c r="P7910" i="16"/>
  <c r="P7911" i="16"/>
  <c r="P7912" i="16"/>
  <c r="P7913" i="16"/>
  <c r="P7914" i="16"/>
  <c r="P7915" i="16"/>
  <c r="P7916" i="16"/>
  <c r="P7917" i="16"/>
  <c r="P7918" i="16"/>
  <c r="P7919" i="16"/>
  <c r="P7920" i="16"/>
  <c r="P7921" i="16"/>
  <c r="P7922" i="16"/>
  <c r="P7923" i="16"/>
  <c r="P7924" i="16"/>
  <c r="P7925" i="16"/>
  <c r="P7926" i="16"/>
  <c r="P7927" i="16"/>
  <c r="P7928" i="16"/>
  <c r="P7929" i="16"/>
  <c r="P7930" i="16"/>
  <c r="P7931" i="16"/>
  <c r="P7932" i="16"/>
  <c r="P7933" i="16"/>
  <c r="P7934" i="16"/>
  <c r="P7935" i="16"/>
  <c r="P7936" i="16"/>
  <c r="P7937" i="16"/>
  <c r="P7938" i="16"/>
  <c r="P7939" i="16"/>
  <c r="P7940" i="16"/>
  <c r="P7941" i="16"/>
  <c r="P7942" i="16"/>
  <c r="P7943" i="16"/>
  <c r="P7944" i="16"/>
  <c r="P7945" i="16"/>
  <c r="P7946" i="16"/>
  <c r="P7947" i="16"/>
  <c r="P7948" i="16"/>
  <c r="P7949" i="16"/>
  <c r="P7950" i="16"/>
  <c r="P7951" i="16"/>
  <c r="P7952" i="16"/>
  <c r="P7953" i="16"/>
  <c r="P7954" i="16"/>
  <c r="P7955" i="16"/>
  <c r="P7956" i="16"/>
  <c r="P7957" i="16"/>
  <c r="P7958" i="16"/>
  <c r="P7959" i="16"/>
  <c r="P7960" i="16"/>
  <c r="P7961" i="16"/>
  <c r="P7962" i="16"/>
  <c r="P7963" i="16"/>
  <c r="P7964" i="16"/>
  <c r="P7965" i="16"/>
  <c r="P7966" i="16"/>
  <c r="P7967" i="16"/>
  <c r="P7968" i="16"/>
  <c r="P7969" i="16"/>
  <c r="P7970" i="16"/>
  <c r="P7971" i="16"/>
  <c r="P7972" i="16"/>
  <c r="P7973" i="16"/>
  <c r="P7974" i="16"/>
  <c r="P7975" i="16"/>
  <c r="P7976" i="16"/>
  <c r="P7977" i="16"/>
  <c r="P7978" i="16"/>
  <c r="P7979" i="16"/>
  <c r="P7980" i="16"/>
  <c r="P7981" i="16"/>
  <c r="P7982" i="16"/>
  <c r="P7983" i="16"/>
  <c r="P7984" i="16"/>
  <c r="P7985" i="16"/>
  <c r="P7986" i="16"/>
  <c r="P7987" i="16"/>
  <c r="P7988" i="16"/>
  <c r="P7989" i="16"/>
  <c r="P7990" i="16"/>
  <c r="P7991" i="16"/>
  <c r="P7992" i="16"/>
  <c r="P7993" i="16"/>
  <c r="P7994" i="16"/>
  <c r="P7995" i="16"/>
  <c r="P7996" i="16"/>
  <c r="P7997" i="16"/>
  <c r="P7998" i="16"/>
  <c r="P7999" i="16"/>
  <c r="P8000" i="16"/>
  <c r="P8001" i="16"/>
  <c r="P8002" i="16"/>
  <c r="P8003" i="16"/>
  <c r="P8004" i="16"/>
  <c r="P8005" i="16"/>
  <c r="P8006" i="16"/>
  <c r="P8007" i="16"/>
  <c r="P8008" i="16"/>
  <c r="P8009" i="16"/>
  <c r="P8010" i="16"/>
  <c r="P8011" i="16"/>
  <c r="P8012" i="16"/>
  <c r="P8013" i="16"/>
  <c r="P8014" i="16"/>
  <c r="P8015" i="16"/>
  <c r="P8016" i="16"/>
  <c r="P8017" i="16"/>
  <c r="P8018" i="16"/>
  <c r="P8019" i="16"/>
  <c r="P8020" i="16"/>
  <c r="P8021" i="16"/>
  <c r="P8022" i="16"/>
  <c r="P8023" i="16"/>
  <c r="P8024" i="16"/>
  <c r="P8025" i="16"/>
  <c r="P8026" i="16"/>
  <c r="P8027" i="16"/>
  <c r="P8028" i="16"/>
  <c r="P8029" i="16"/>
  <c r="P8030" i="16"/>
  <c r="P8031" i="16"/>
  <c r="P8032" i="16"/>
  <c r="P8033" i="16"/>
  <c r="P8034" i="16"/>
  <c r="P8035" i="16"/>
  <c r="P8036" i="16"/>
  <c r="P8037" i="16"/>
  <c r="P8038" i="16"/>
  <c r="P8039" i="16"/>
  <c r="P8040" i="16"/>
  <c r="P8041" i="16"/>
  <c r="P8042" i="16"/>
  <c r="P8043" i="16"/>
  <c r="P8044" i="16"/>
  <c r="P8045" i="16"/>
  <c r="P8046" i="16"/>
  <c r="P8047" i="16"/>
  <c r="P8048" i="16"/>
  <c r="P8049" i="16"/>
  <c r="P8050" i="16"/>
  <c r="P8051" i="16"/>
  <c r="P8052" i="16"/>
  <c r="P8053" i="16"/>
  <c r="P8054" i="16"/>
  <c r="P8055" i="16"/>
  <c r="P8056" i="16"/>
  <c r="P8057" i="16"/>
  <c r="P8058" i="16"/>
  <c r="P8059" i="16"/>
  <c r="P8060" i="16"/>
  <c r="P8061" i="16"/>
  <c r="P8062" i="16"/>
  <c r="P8063" i="16"/>
  <c r="P8064" i="16"/>
  <c r="P8065" i="16"/>
  <c r="P8066" i="16"/>
  <c r="P8067" i="16"/>
  <c r="P8068" i="16"/>
  <c r="P8069" i="16"/>
  <c r="P8070" i="16"/>
  <c r="P8071" i="16"/>
  <c r="P8072" i="16"/>
  <c r="P8073" i="16"/>
  <c r="P8074" i="16"/>
  <c r="P8075" i="16"/>
  <c r="P8076" i="16"/>
  <c r="P8077" i="16"/>
  <c r="P8078" i="16"/>
  <c r="P8079" i="16"/>
  <c r="P8080" i="16"/>
  <c r="P8081" i="16"/>
  <c r="P8082" i="16"/>
  <c r="P8083" i="16"/>
  <c r="P8084" i="16"/>
  <c r="P8085" i="16"/>
  <c r="P8086" i="16"/>
  <c r="P8087" i="16"/>
  <c r="P8088" i="16"/>
  <c r="P8089" i="16"/>
  <c r="P8090" i="16"/>
  <c r="P8091" i="16"/>
  <c r="P8092" i="16"/>
  <c r="P8093" i="16"/>
  <c r="P8094" i="16"/>
  <c r="P8095" i="16"/>
  <c r="O6996" i="16"/>
  <c r="O6997" i="16"/>
  <c r="O6998" i="16"/>
  <c r="O6999" i="16"/>
  <c r="O7000" i="16"/>
  <c r="O7001" i="16"/>
  <c r="O7002" i="16"/>
  <c r="O7003" i="16"/>
  <c r="O7004" i="16"/>
  <c r="O7005" i="16"/>
  <c r="O7006" i="16"/>
  <c r="O7007" i="16"/>
  <c r="O7008" i="16"/>
  <c r="O7009" i="16"/>
  <c r="O7010" i="16"/>
  <c r="O7011" i="16"/>
  <c r="O7012" i="16"/>
  <c r="O7013" i="16"/>
  <c r="O7014" i="16"/>
  <c r="O7015" i="16"/>
  <c r="O7016" i="16"/>
  <c r="O7017" i="16"/>
  <c r="O7018" i="16"/>
  <c r="O7019" i="16"/>
  <c r="O7020" i="16"/>
  <c r="O7021" i="16"/>
  <c r="O7022" i="16"/>
  <c r="O7023" i="16"/>
  <c r="O7024" i="16"/>
  <c r="O7025" i="16"/>
  <c r="O7026" i="16"/>
  <c r="O7027" i="16"/>
  <c r="O7028" i="16"/>
  <c r="O7029" i="16"/>
  <c r="O7030" i="16"/>
  <c r="O7031" i="16"/>
  <c r="O7032" i="16"/>
  <c r="O7033" i="16"/>
  <c r="O7034" i="16"/>
  <c r="O7035" i="16"/>
  <c r="O7036" i="16"/>
  <c r="O7037" i="16"/>
  <c r="O7038" i="16"/>
  <c r="O7039" i="16"/>
  <c r="O7040" i="16"/>
  <c r="O7041" i="16"/>
  <c r="O7042" i="16"/>
  <c r="O7043" i="16"/>
  <c r="O7044" i="16"/>
  <c r="O7045" i="16"/>
  <c r="O7046" i="16"/>
  <c r="O7047" i="16"/>
  <c r="O7048" i="16"/>
  <c r="O7049" i="16"/>
  <c r="O7050" i="16"/>
  <c r="O7051" i="16"/>
  <c r="O7052" i="16"/>
  <c r="O7053" i="16"/>
  <c r="O7054" i="16"/>
  <c r="O7055" i="16"/>
  <c r="O7056" i="16"/>
  <c r="O7057" i="16"/>
  <c r="O7058" i="16"/>
  <c r="O7059" i="16"/>
  <c r="O7060" i="16"/>
  <c r="O7061" i="16"/>
  <c r="O7062" i="16"/>
  <c r="O7063" i="16"/>
  <c r="O7064" i="16"/>
  <c r="O7065" i="16"/>
  <c r="O7066" i="16"/>
  <c r="O7067" i="16"/>
  <c r="O7068" i="16"/>
  <c r="O7069" i="16"/>
  <c r="O7070" i="16"/>
  <c r="O7071" i="16"/>
  <c r="O7072" i="16"/>
  <c r="O7073" i="16"/>
  <c r="O7074" i="16"/>
  <c r="O7075" i="16"/>
  <c r="O7076" i="16"/>
  <c r="O7077" i="16"/>
  <c r="O7078" i="16"/>
  <c r="O7079" i="16"/>
  <c r="O7080" i="16"/>
  <c r="O7081" i="16"/>
  <c r="O7082" i="16"/>
  <c r="O7083" i="16"/>
  <c r="O7084" i="16"/>
  <c r="O7085" i="16"/>
  <c r="O7086" i="16"/>
  <c r="O7087" i="16"/>
  <c r="O7088" i="16"/>
  <c r="O7089" i="16"/>
  <c r="O7090" i="16"/>
  <c r="O7091" i="16"/>
  <c r="O7092" i="16"/>
  <c r="O7093" i="16"/>
  <c r="O7094" i="16"/>
  <c r="O7095" i="16"/>
  <c r="O7096" i="16"/>
  <c r="O7097" i="16"/>
  <c r="O7098" i="16"/>
  <c r="O7099" i="16"/>
  <c r="O7100" i="16"/>
  <c r="O7101" i="16"/>
  <c r="O7102" i="16"/>
  <c r="O7103" i="16"/>
  <c r="O7104" i="16"/>
  <c r="O7105" i="16"/>
  <c r="O7106" i="16"/>
  <c r="O7107" i="16"/>
  <c r="O7108" i="16"/>
  <c r="O7109" i="16"/>
  <c r="O7110" i="16"/>
  <c r="O7111" i="16"/>
  <c r="O7112" i="16"/>
  <c r="O7113" i="16"/>
  <c r="O7114" i="16"/>
  <c r="O7115" i="16"/>
  <c r="O7116" i="16"/>
  <c r="O7117" i="16"/>
  <c r="O7118" i="16"/>
  <c r="O7119" i="16"/>
  <c r="O7120" i="16"/>
  <c r="O7121" i="16"/>
  <c r="O7122" i="16"/>
  <c r="O7123" i="16"/>
  <c r="O7124" i="16"/>
  <c r="O7125" i="16"/>
  <c r="O7126" i="16"/>
  <c r="O7127" i="16"/>
  <c r="O7128" i="16"/>
  <c r="O7129" i="16"/>
  <c r="O7130" i="16"/>
  <c r="O7131" i="16"/>
  <c r="O7132" i="16"/>
  <c r="O7133" i="16"/>
  <c r="O7134" i="16"/>
  <c r="O7135" i="16"/>
  <c r="O7136" i="16"/>
  <c r="O7137" i="16"/>
  <c r="O7138" i="16"/>
  <c r="O7139" i="16"/>
  <c r="O7140" i="16"/>
  <c r="O7141" i="16"/>
  <c r="O7142" i="16"/>
  <c r="O7143" i="16"/>
  <c r="O7144" i="16"/>
  <c r="O7145" i="16"/>
  <c r="O7146" i="16"/>
  <c r="O7147" i="16"/>
  <c r="O7148" i="16"/>
  <c r="O7149" i="16"/>
  <c r="O7150" i="16"/>
  <c r="O7151" i="16"/>
  <c r="O7152" i="16"/>
  <c r="O7153" i="16"/>
  <c r="O7154" i="16"/>
  <c r="O7155" i="16"/>
  <c r="O7156" i="16"/>
  <c r="O7157" i="16"/>
  <c r="O7158" i="16"/>
  <c r="O7159" i="16"/>
  <c r="O7160" i="16"/>
  <c r="O7161" i="16"/>
  <c r="O7162" i="16"/>
  <c r="O7163" i="16"/>
  <c r="O7164" i="16"/>
  <c r="O7165" i="16"/>
  <c r="O7166" i="16"/>
  <c r="O7167" i="16"/>
  <c r="O7168" i="16"/>
  <c r="O7169" i="16"/>
  <c r="O7170" i="16"/>
  <c r="O7171" i="16"/>
  <c r="O7172" i="16"/>
  <c r="O7173" i="16"/>
  <c r="O7174" i="16"/>
  <c r="O7175" i="16"/>
  <c r="O7176" i="16"/>
  <c r="O7177" i="16"/>
  <c r="O7178" i="16"/>
  <c r="O7179" i="16"/>
  <c r="O7180" i="16"/>
  <c r="O7181" i="16"/>
  <c r="O7182" i="16"/>
  <c r="O7183" i="16"/>
  <c r="O7184" i="16"/>
  <c r="O7185" i="16"/>
  <c r="O7186" i="16"/>
  <c r="O7187" i="16"/>
  <c r="O7188" i="16"/>
  <c r="O7189" i="16"/>
  <c r="O7190" i="16"/>
  <c r="O7191" i="16"/>
  <c r="O7192" i="16"/>
  <c r="O7193" i="16"/>
  <c r="O7194" i="16"/>
  <c r="O7195" i="16"/>
  <c r="O7196" i="16"/>
  <c r="O7197" i="16"/>
  <c r="O7198" i="16"/>
  <c r="O7199" i="16"/>
  <c r="O7200" i="16"/>
  <c r="O7201" i="16"/>
  <c r="O7202" i="16"/>
  <c r="O7203" i="16"/>
  <c r="O7204" i="16"/>
  <c r="O7205" i="16"/>
  <c r="O7206" i="16"/>
  <c r="O7207" i="16"/>
  <c r="O7208" i="16"/>
  <c r="O7209" i="16"/>
  <c r="O7210" i="16"/>
  <c r="O7211" i="16"/>
  <c r="O7212" i="16"/>
  <c r="O7213" i="16"/>
  <c r="O7214" i="16"/>
  <c r="O7215" i="16"/>
  <c r="O7216" i="16"/>
  <c r="O7217" i="16"/>
  <c r="O7218" i="16"/>
  <c r="O7219" i="16"/>
  <c r="O7220" i="16"/>
  <c r="O7221" i="16"/>
  <c r="O7222" i="16"/>
  <c r="O7223" i="16"/>
  <c r="O7224" i="16"/>
  <c r="O7225" i="16"/>
  <c r="O7226" i="16"/>
  <c r="O7227" i="16"/>
  <c r="O7228" i="16"/>
  <c r="O7229" i="16"/>
  <c r="O7230" i="16"/>
  <c r="O7231" i="16"/>
  <c r="O7232" i="16"/>
  <c r="O7233" i="16"/>
  <c r="O7234" i="16"/>
  <c r="O7235" i="16"/>
  <c r="O7236" i="16"/>
  <c r="O7237" i="16"/>
  <c r="O7238" i="16"/>
  <c r="O7239" i="16"/>
  <c r="O7240" i="16"/>
  <c r="O7241" i="16"/>
  <c r="O7242" i="16"/>
  <c r="O7243" i="16"/>
  <c r="O7244" i="16"/>
  <c r="O7245" i="16"/>
  <c r="O7246" i="16"/>
  <c r="O7247" i="16"/>
  <c r="O7248" i="16"/>
  <c r="O7249" i="16"/>
  <c r="O7250" i="16"/>
  <c r="O7251" i="16"/>
  <c r="O7252" i="16"/>
  <c r="O7253" i="16"/>
  <c r="O7254" i="16"/>
  <c r="O7255" i="16"/>
  <c r="O7256" i="16"/>
  <c r="O7257" i="16"/>
  <c r="O7258" i="16"/>
  <c r="O7259" i="16"/>
  <c r="O7260" i="16"/>
  <c r="O7261" i="16"/>
  <c r="O7262" i="16"/>
  <c r="O7263" i="16"/>
  <c r="O7264" i="16"/>
  <c r="O7265" i="16"/>
  <c r="O7266" i="16"/>
  <c r="O7267" i="16"/>
  <c r="O7268" i="16"/>
  <c r="O7269" i="16"/>
  <c r="O7270" i="16"/>
  <c r="O7271" i="16"/>
  <c r="O7272" i="16"/>
  <c r="O7273" i="16"/>
  <c r="O7274" i="16"/>
  <c r="O7275" i="16"/>
  <c r="O7276" i="16"/>
  <c r="O7277" i="16"/>
  <c r="O7278" i="16"/>
  <c r="O7279" i="16"/>
  <c r="O7280" i="16"/>
  <c r="O7281" i="16"/>
  <c r="O7282" i="16"/>
  <c r="O7283" i="16"/>
  <c r="O7284" i="16"/>
  <c r="O7285" i="16"/>
  <c r="O7286" i="16"/>
  <c r="O7287" i="16"/>
  <c r="O7288" i="16"/>
  <c r="O7289" i="16"/>
  <c r="O7290" i="16"/>
  <c r="O7291" i="16"/>
  <c r="O7292" i="16"/>
  <c r="O7293" i="16"/>
  <c r="O7294" i="16"/>
  <c r="O7295" i="16"/>
  <c r="O7296" i="16"/>
  <c r="O7297" i="16"/>
  <c r="O7298" i="16"/>
  <c r="O7299" i="16"/>
  <c r="O7300" i="16"/>
  <c r="O7301" i="16"/>
  <c r="O7302" i="16"/>
  <c r="O7303" i="16"/>
  <c r="O7304" i="16"/>
  <c r="O7305" i="16"/>
  <c r="O7306" i="16"/>
  <c r="O7307" i="16"/>
  <c r="O7308" i="16"/>
  <c r="O7309" i="16"/>
  <c r="O7310" i="16"/>
  <c r="O7311" i="16"/>
  <c r="O7312" i="16"/>
  <c r="O7313" i="16"/>
  <c r="O7314" i="16"/>
  <c r="O7315" i="16"/>
  <c r="O7316" i="16"/>
  <c r="O7317" i="16"/>
  <c r="O7318" i="16"/>
  <c r="O7319" i="16"/>
  <c r="O7320" i="16"/>
  <c r="O7321" i="16"/>
  <c r="O7322" i="16"/>
  <c r="O7323" i="16"/>
  <c r="O7324" i="16"/>
  <c r="O7325" i="16"/>
  <c r="O7326" i="16"/>
  <c r="O7327" i="16"/>
  <c r="O7328" i="16"/>
  <c r="O7329" i="16"/>
  <c r="O7330" i="16"/>
  <c r="O7331" i="16"/>
  <c r="O7332" i="16"/>
  <c r="O7333" i="16"/>
  <c r="O7334" i="16"/>
  <c r="O7335" i="16"/>
  <c r="O7336" i="16"/>
  <c r="O7337" i="16"/>
  <c r="O7338" i="16"/>
  <c r="O7339" i="16"/>
  <c r="O7340" i="16"/>
  <c r="O7341" i="16"/>
  <c r="O7342" i="16"/>
  <c r="O7343" i="16"/>
  <c r="O7344" i="16"/>
  <c r="O7345" i="16"/>
  <c r="O7346" i="16"/>
  <c r="O7347" i="16"/>
  <c r="O7348" i="16"/>
  <c r="O7349" i="16"/>
  <c r="O7350" i="16"/>
  <c r="O7351" i="16"/>
  <c r="O7352" i="16"/>
  <c r="O7353" i="16"/>
  <c r="O7354" i="16"/>
  <c r="O7355" i="16"/>
  <c r="O7356" i="16"/>
  <c r="O7357" i="16"/>
  <c r="O7358" i="16"/>
  <c r="O7359" i="16"/>
  <c r="O7360" i="16"/>
  <c r="O7361" i="16"/>
  <c r="O7362" i="16"/>
  <c r="O7363" i="16"/>
  <c r="O7364" i="16"/>
  <c r="O7365" i="16"/>
  <c r="O7366" i="16"/>
  <c r="O7367" i="16"/>
  <c r="O7368" i="16"/>
  <c r="O7369" i="16"/>
  <c r="O7370" i="16"/>
  <c r="O7371" i="16"/>
  <c r="O7372" i="16"/>
  <c r="O7373" i="16"/>
  <c r="O7374" i="16"/>
  <c r="O7375" i="16"/>
  <c r="O7376" i="16"/>
  <c r="O7377" i="16"/>
  <c r="O7378" i="16"/>
  <c r="O7379" i="16"/>
  <c r="O7380" i="16"/>
  <c r="O7381" i="16"/>
  <c r="O7382" i="16"/>
  <c r="O7383" i="16"/>
  <c r="O7384" i="16"/>
  <c r="O7385" i="16"/>
  <c r="O7386" i="16"/>
  <c r="O7387" i="16"/>
  <c r="O7388" i="16"/>
  <c r="O7389" i="16"/>
  <c r="O7390" i="16"/>
  <c r="O7391" i="16"/>
  <c r="O7392" i="16"/>
  <c r="O7393" i="16"/>
  <c r="O7394" i="16"/>
  <c r="O7395" i="16"/>
  <c r="O7396" i="16"/>
  <c r="O7397" i="16"/>
  <c r="O7398" i="16"/>
  <c r="O7399" i="16"/>
  <c r="O7400" i="16"/>
  <c r="O7401" i="16"/>
  <c r="O7402" i="16"/>
  <c r="O7403" i="16"/>
  <c r="O7404" i="16"/>
  <c r="O7405" i="16"/>
  <c r="O7406" i="16"/>
  <c r="O7407" i="16"/>
  <c r="O7408" i="16"/>
  <c r="O7409" i="16"/>
  <c r="O7410" i="16"/>
  <c r="O7411" i="16"/>
  <c r="O7412" i="16"/>
  <c r="O7413" i="16"/>
  <c r="O7414" i="16"/>
  <c r="O7415" i="16"/>
  <c r="O7416" i="16"/>
  <c r="O7417" i="16"/>
  <c r="O7418" i="16"/>
  <c r="O7419" i="16"/>
  <c r="O7420" i="16"/>
  <c r="O7421" i="16"/>
  <c r="O7422" i="16"/>
  <c r="O7423" i="16"/>
  <c r="O7424" i="16"/>
  <c r="O7425" i="16"/>
  <c r="O7426" i="16"/>
  <c r="O7427" i="16"/>
  <c r="O7428" i="16"/>
  <c r="O7429" i="16"/>
  <c r="O7430" i="16"/>
  <c r="O7431" i="16"/>
  <c r="O7432" i="16"/>
  <c r="O7433" i="16"/>
  <c r="O7434" i="16"/>
  <c r="O7435" i="16"/>
  <c r="O7436" i="16"/>
  <c r="O7437" i="16"/>
  <c r="O7438" i="16"/>
  <c r="O7439" i="16"/>
  <c r="O7440" i="16"/>
  <c r="O7441" i="16"/>
  <c r="O7442" i="16"/>
  <c r="O7443" i="16"/>
  <c r="O7444" i="16"/>
  <c r="O7445" i="16"/>
  <c r="O7446" i="16"/>
  <c r="O7447" i="16"/>
  <c r="O7448" i="16"/>
  <c r="O7449" i="16"/>
  <c r="O7450" i="16"/>
  <c r="O7451" i="16"/>
  <c r="O7452" i="16"/>
  <c r="O7453" i="16"/>
  <c r="O7454" i="16"/>
  <c r="O7455" i="16"/>
  <c r="O7456" i="16"/>
  <c r="O7457" i="16"/>
  <c r="O7458" i="16"/>
  <c r="O7459" i="16"/>
  <c r="O7460" i="16"/>
  <c r="O7461" i="16"/>
  <c r="O7462" i="16"/>
  <c r="O7463" i="16"/>
  <c r="O7464" i="16"/>
  <c r="O7465" i="16"/>
  <c r="O7466" i="16"/>
  <c r="O7467" i="16"/>
  <c r="O7468" i="16"/>
  <c r="O7469" i="16"/>
  <c r="O7470" i="16"/>
  <c r="O7471" i="16"/>
  <c r="O7472" i="16"/>
  <c r="O7473" i="16"/>
  <c r="O7474" i="16"/>
  <c r="O7475" i="16"/>
  <c r="O7476" i="16"/>
  <c r="O7477" i="16"/>
  <c r="O7478" i="16"/>
  <c r="O7479" i="16"/>
  <c r="O7480" i="16"/>
  <c r="O7481" i="16"/>
  <c r="O7482" i="16"/>
  <c r="O7483" i="16"/>
  <c r="O7484" i="16"/>
  <c r="O7485" i="16"/>
  <c r="O7486" i="16"/>
  <c r="O7487" i="16"/>
  <c r="O7488" i="16"/>
  <c r="O7489" i="16"/>
  <c r="O7490" i="16"/>
  <c r="O7491" i="16"/>
  <c r="O7492" i="16"/>
  <c r="O7493" i="16"/>
  <c r="O7494" i="16"/>
  <c r="O7495" i="16"/>
  <c r="O7496" i="16"/>
  <c r="O7497" i="16"/>
  <c r="O7498" i="16"/>
  <c r="O7499" i="16"/>
  <c r="O7500" i="16"/>
  <c r="O7501" i="16"/>
  <c r="O7502" i="16"/>
  <c r="O7503" i="16"/>
  <c r="O7504" i="16"/>
  <c r="O7505" i="16"/>
  <c r="O7506" i="16"/>
  <c r="O7507" i="16"/>
  <c r="O7508" i="16"/>
  <c r="O7509" i="16"/>
  <c r="O7510" i="16"/>
  <c r="O7511" i="16"/>
  <c r="O7512" i="16"/>
  <c r="O7513" i="16"/>
  <c r="O7514" i="16"/>
  <c r="O7515" i="16"/>
  <c r="O7516" i="16"/>
  <c r="O7517" i="16"/>
  <c r="O7518" i="16"/>
  <c r="O7519" i="16"/>
  <c r="O7520" i="16"/>
  <c r="O7521" i="16"/>
  <c r="O7522" i="16"/>
  <c r="O7523" i="16"/>
  <c r="O7524" i="16"/>
  <c r="O7525" i="16"/>
  <c r="O7526" i="16"/>
  <c r="O7527" i="16"/>
  <c r="O7528" i="16"/>
  <c r="O7529" i="16"/>
  <c r="O7530" i="16"/>
  <c r="O7531" i="16"/>
  <c r="O7532" i="16"/>
  <c r="O7533" i="16"/>
  <c r="O7534" i="16"/>
  <c r="O7535" i="16"/>
  <c r="O7536" i="16"/>
  <c r="O7537" i="16"/>
  <c r="O7538" i="16"/>
  <c r="O7539" i="16"/>
  <c r="O7540" i="16"/>
  <c r="O7541" i="16"/>
  <c r="O7542" i="16"/>
  <c r="O7543" i="16"/>
  <c r="O7544" i="16"/>
  <c r="O7545" i="16"/>
  <c r="O7546" i="16"/>
  <c r="O7547" i="16"/>
  <c r="O7548" i="16"/>
  <c r="O7549" i="16"/>
  <c r="O7550" i="16"/>
  <c r="O7551" i="16"/>
  <c r="O7552" i="16"/>
  <c r="O7553" i="16"/>
  <c r="O7554" i="16"/>
  <c r="O7555" i="16"/>
  <c r="O7556" i="16"/>
  <c r="O7557" i="16"/>
  <c r="O7558" i="16"/>
  <c r="O7559" i="16"/>
  <c r="O7560" i="16"/>
  <c r="O7561" i="16"/>
  <c r="O7562" i="16"/>
  <c r="O7563" i="16"/>
  <c r="O7564" i="16"/>
  <c r="O7565" i="16"/>
  <c r="O7566" i="16"/>
  <c r="O7567" i="16"/>
  <c r="O7568" i="16"/>
  <c r="O7569" i="16"/>
  <c r="O7570" i="16"/>
  <c r="O7571" i="16"/>
  <c r="O7572" i="16"/>
  <c r="O7573" i="16"/>
  <c r="O7574" i="16"/>
  <c r="O7575" i="16"/>
  <c r="O7576" i="16"/>
  <c r="O7577" i="16"/>
  <c r="O7578" i="16"/>
  <c r="O7579" i="16"/>
  <c r="O7580" i="16"/>
  <c r="O7581" i="16"/>
  <c r="O7582" i="16"/>
  <c r="O7583" i="16"/>
  <c r="O7584" i="16"/>
  <c r="O7585" i="16"/>
  <c r="O7586" i="16"/>
  <c r="O7587" i="16"/>
  <c r="O7588" i="16"/>
  <c r="O7589" i="16"/>
  <c r="O7590" i="16"/>
  <c r="O7591" i="16"/>
  <c r="O7592" i="16"/>
  <c r="O7593" i="16"/>
  <c r="O7594" i="16"/>
  <c r="O7595" i="16"/>
  <c r="O7596" i="16"/>
  <c r="O7597" i="16"/>
  <c r="O7598" i="16"/>
  <c r="O7599" i="16"/>
  <c r="O7600" i="16"/>
  <c r="O7601" i="16"/>
  <c r="O7602" i="16"/>
  <c r="O7603" i="16"/>
  <c r="O7604" i="16"/>
  <c r="O7605" i="16"/>
  <c r="O7606" i="16"/>
  <c r="O7607" i="16"/>
  <c r="O7608" i="16"/>
  <c r="O7609" i="16"/>
  <c r="O7610" i="16"/>
  <c r="O7611" i="16"/>
  <c r="O7612" i="16"/>
  <c r="O7613" i="16"/>
  <c r="O7614" i="16"/>
  <c r="O7615" i="16"/>
  <c r="O7616" i="16"/>
  <c r="O7617" i="16"/>
  <c r="O7618" i="16"/>
  <c r="O7619" i="16"/>
  <c r="O7620" i="16"/>
  <c r="O7621" i="16"/>
  <c r="O7622" i="16"/>
  <c r="O7623" i="16"/>
  <c r="O7624" i="16"/>
  <c r="O7625" i="16"/>
  <c r="O7626" i="16"/>
  <c r="O7627" i="16"/>
  <c r="O7628" i="16"/>
  <c r="O7629" i="16"/>
  <c r="O7630" i="16"/>
  <c r="O7631" i="16"/>
  <c r="O7632" i="16"/>
  <c r="O7633" i="16"/>
  <c r="O7634" i="16"/>
  <c r="O7635" i="16"/>
  <c r="O7636" i="16"/>
  <c r="O7637" i="16"/>
  <c r="O7638" i="16"/>
  <c r="O7639" i="16"/>
  <c r="O7640" i="16"/>
  <c r="O7641" i="16"/>
  <c r="O7642" i="16"/>
  <c r="O7643" i="16"/>
  <c r="O7644" i="16"/>
  <c r="O7645" i="16"/>
  <c r="O7646" i="16"/>
  <c r="O7647" i="16"/>
  <c r="O7648" i="16"/>
  <c r="O7649" i="16"/>
  <c r="O7650" i="16"/>
  <c r="O7651" i="16"/>
  <c r="O7652" i="16"/>
  <c r="O7653" i="16"/>
  <c r="O7654" i="16"/>
  <c r="O7655" i="16"/>
  <c r="O7656" i="16"/>
  <c r="O7657" i="16"/>
  <c r="O7658" i="16"/>
  <c r="O7659" i="16"/>
  <c r="O7660" i="16"/>
  <c r="O7661" i="16"/>
  <c r="O7662" i="16"/>
  <c r="O7663" i="16"/>
  <c r="O7664" i="16"/>
  <c r="O7665" i="16"/>
  <c r="O7666" i="16"/>
  <c r="O7667" i="16"/>
  <c r="O7668" i="16"/>
  <c r="O7669" i="16"/>
  <c r="O7670" i="16"/>
  <c r="O7671" i="16"/>
  <c r="O7672" i="16"/>
  <c r="O7673" i="16"/>
  <c r="O7674" i="16"/>
  <c r="O7675" i="16"/>
  <c r="O7676" i="16"/>
  <c r="O7677" i="16"/>
  <c r="O7678" i="16"/>
  <c r="O7679" i="16"/>
  <c r="O7680" i="16"/>
  <c r="O7681" i="16"/>
  <c r="O7682" i="16"/>
  <c r="O7683" i="16"/>
  <c r="O7684" i="16"/>
  <c r="O7685" i="16"/>
  <c r="O7686" i="16"/>
  <c r="O7687" i="16"/>
  <c r="O7688" i="16"/>
  <c r="O7689" i="16"/>
  <c r="O7690" i="16"/>
  <c r="O7691" i="16"/>
  <c r="O7692" i="16"/>
  <c r="O7693" i="16"/>
  <c r="O7694" i="16"/>
  <c r="O7695" i="16"/>
  <c r="O7696" i="16"/>
  <c r="O7697" i="16"/>
  <c r="O7698" i="16"/>
  <c r="O7699" i="16"/>
  <c r="O7700" i="16"/>
  <c r="O7701" i="16"/>
  <c r="O7702" i="16"/>
  <c r="O7703" i="16"/>
  <c r="O7704" i="16"/>
  <c r="O7705" i="16"/>
  <c r="O7706" i="16"/>
  <c r="O7707" i="16"/>
  <c r="O7708" i="16"/>
  <c r="O7709" i="16"/>
  <c r="O7710" i="16"/>
  <c r="O7711" i="16"/>
  <c r="O7712" i="16"/>
  <c r="O7713" i="16"/>
  <c r="O7714" i="16"/>
  <c r="O7715" i="16"/>
  <c r="O7716" i="16"/>
  <c r="O7717" i="16"/>
  <c r="O7718" i="16"/>
  <c r="O7719" i="16"/>
  <c r="O7720" i="16"/>
  <c r="O7721" i="16"/>
  <c r="O7722" i="16"/>
  <c r="O7723" i="16"/>
  <c r="O7724" i="16"/>
  <c r="O7725" i="16"/>
  <c r="O7726" i="16"/>
  <c r="O7727" i="16"/>
  <c r="O7728" i="16"/>
  <c r="O7729" i="16"/>
  <c r="O7730" i="16"/>
  <c r="O7731" i="16"/>
  <c r="O7732" i="16"/>
  <c r="O7733" i="16"/>
  <c r="O7734" i="16"/>
  <c r="O7735" i="16"/>
  <c r="O7736" i="16"/>
  <c r="O7737" i="16"/>
  <c r="O7738" i="16"/>
  <c r="O7739" i="16"/>
  <c r="O7740" i="16"/>
  <c r="O7741" i="16"/>
  <c r="O7742" i="16"/>
  <c r="O7743" i="16"/>
  <c r="O7744" i="16"/>
  <c r="O7745" i="16"/>
  <c r="O7746" i="16"/>
  <c r="O7747" i="16"/>
  <c r="O7748" i="16"/>
  <c r="O7749" i="16"/>
  <c r="O7750" i="16"/>
  <c r="O7751" i="16"/>
  <c r="O7752" i="16"/>
  <c r="O7753" i="16"/>
  <c r="O7754" i="16"/>
  <c r="O7755" i="16"/>
  <c r="O7756" i="16"/>
  <c r="O7757" i="16"/>
  <c r="O7758" i="16"/>
  <c r="O7759" i="16"/>
  <c r="O7760" i="16"/>
  <c r="O7761" i="16"/>
  <c r="O7762" i="16"/>
  <c r="O7763" i="16"/>
  <c r="O7764" i="16"/>
  <c r="O7765" i="16"/>
  <c r="O7766" i="16"/>
  <c r="O7767" i="16"/>
  <c r="O7768" i="16"/>
  <c r="O7769" i="16"/>
  <c r="O7770" i="16"/>
  <c r="O7771" i="16"/>
  <c r="O7772" i="16"/>
  <c r="O7773" i="16"/>
  <c r="O7774" i="16"/>
  <c r="O7775" i="16"/>
  <c r="O7776" i="16"/>
  <c r="O7777" i="16"/>
  <c r="O7778" i="16"/>
  <c r="O7779" i="16"/>
  <c r="O7780" i="16"/>
  <c r="O7781" i="16"/>
  <c r="O7782" i="16"/>
  <c r="O7783" i="16"/>
  <c r="O7784" i="16"/>
  <c r="O7785" i="16"/>
  <c r="O7786" i="16"/>
  <c r="O7787" i="16"/>
  <c r="O7788" i="16"/>
  <c r="O7789" i="16"/>
  <c r="O7790" i="16"/>
  <c r="O7791" i="16"/>
  <c r="O7792" i="16"/>
  <c r="O7793" i="16"/>
  <c r="O7794" i="16"/>
  <c r="O7795" i="16"/>
  <c r="O7796" i="16"/>
  <c r="O7797" i="16"/>
  <c r="O7798" i="16"/>
  <c r="O7799" i="16"/>
  <c r="O7800" i="16"/>
  <c r="O7801" i="16"/>
  <c r="O7802" i="16"/>
  <c r="O7803" i="16"/>
  <c r="O7804" i="16"/>
  <c r="O7805" i="16"/>
  <c r="O7806" i="16"/>
  <c r="O7807" i="16"/>
  <c r="O7808" i="16"/>
  <c r="O7809" i="16"/>
  <c r="O7810" i="16"/>
  <c r="O7811" i="16"/>
  <c r="O7812" i="16"/>
  <c r="O7813" i="16"/>
  <c r="O7814" i="16"/>
  <c r="O7815" i="16"/>
  <c r="O7816" i="16"/>
  <c r="O7817" i="16"/>
  <c r="O7818" i="16"/>
  <c r="O7819" i="16"/>
  <c r="O7820" i="16"/>
  <c r="O7821" i="16"/>
  <c r="O7822" i="16"/>
  <c r="O7823" i="16"/>
  <c r="O7824" i="16"/>
  <c r="O7825" i="16"/>
  <c r="O7826" i="16"/>
  <c r="O7827" i="16"/>
  <c r="O7828" i="16"/>
  <c r="O7829" i="16"/>
  <c r="O7830" i="16"/>
  <c r="O7831" i="16"/>
  <c r="O7832" i="16"/>
  <c r="O7833" i="16"/>
  <c r="O7834" i="16"/>
  <c r="O7835" i="16"/>
  <c r="O7836" i="16"/>
  <c r="O7837" i="16"/>
  <c r="O7838" i="16"/>
  <c r="O7839" i="16"/>
  <c r="O7840" i="16"/>
  <c r="O7841" i="16"/>
  <c r="O7842" i="16"/>
  <c r="O7843" i="16"/>
  <c r="O7844" i="16"/>
  <c r="O7845" i="16"/>
  <c r="O7846" i="16"/>
  <c r="O7847" i="16"/>
  <c r="O7848" i="16"/>
  <c r="O7849" i="16"/>
  <c r="O7850" i="16"/>
  <c r="O7851" i="16"/>
  <c r="O7852" i="16"/>
  <c r="O7853" i="16"/>
  <c r="O7854" i="16"/>
  <c r="O7855" i="16"/>
  <c r="O7856" i="16"/>
  <c r="O7857" i="16"/>
  <c r="O7858" i="16"/>
  <c r="O7859" i="16"/>
  <c r="O7860" i="16"/>
  <c r="O7861" i="16"/>
  <c r="O7862" i="16"/>
  <c r="O7863" i="16"/>
  <c r="O7864" i="16"/>
  <c r="O7865" i="16"/>
  <c r="O7866" i="16"/>
  <c r="O7867" i="16"/>
  <c r="O7868" i="16"/>
  <c r="O7869" i="16"/>
  <c r="O7870" i="16"/>
  <c r="O7871" i="16"/>
  <c r="O7872" i="16"/>
  <c r="O7873" i="16"/>
  <c r="O7874" i="16"/>
  <c r="O7875" i="16"/>
  <c r="O7876" i="16"/>
  <c r="O7877" i="16"/>
  <c r="O7878" i="16"/>
  <c r="O7879" i="16"/>
  <c r="O7880" i="16"/>
  <c r="O7881" i="16"/>
  <c r="O7882" i="16"/>
  <c r="O7883" i="16"/>
  <c r="O7884" i="16"/>
  <c r="O7885" i="16"/>
  <c r="O7886" i="16"/>
  <c r="O7887" i="16"/>
  <c r="O7888" i="16"/>
  <c r="O7889" i="16"/>
  <c r="O7890" i="16"/>
  <c r="O7891" i="16"/>
  <c r="O7892" i="16"/>
  <c r="O7893" i="16"/>
  <c r="O7894" i="16"/>
  <c r="O7895" i="16"/>
  <c r="O7896" i="16"/>
  <c r="O7897" i="16"/>
  <c r="O7898" i="16"/>
  <c r="O7899" i="16"/>
  <c r="O7900" i="16"/>
  <c r="O7901" i="16"/>
  <c r="O7902" i="16"/>
  <c r="O7903" i="16"/>
  <c r="O7904" i="16"/>
  <c r="O7905" i="16"/>
  <c r="O7906" i="16"/>
  <c r="O7907" i="16"/>
  <c r="O7908" i="16"/>
  <c r="O7909" i="16"/>
  <c r="O7910" i="16"/>
  <c r="O7911" i="16"/>
  <c r="O7912" i="16"/>
  <c r="O7913" i="16"/>
  <c r="O7914" i="16"/>
  <c r="O7915" i="16"/>
  <c r="O7916" i="16"/>
  <c r="O7917" i="16"/>
  <c r="O7918" i="16"/>
  <c r="O7919" i="16"/>
  <c r="O7920" i="16"/>
  <c r="O7921" i="16"/>
  <c r="O7922" i="16"/>
  <c r="O7923" i="16"/>
  <c r="O7924" i="16"/>
  <c r="O7925" i="16"/>
  <c r="O7926" i="16"/>
  <c r="O7927" i="16"/>
  <c r="O7928" i="16"/>
  <c r="O7929" i="16"/>
  <c r="O7930" i="16"/>
  <c r="O7931" i="16"/>
  <c r="O7932" i="16"/>
  <c r="O7933" i="16"/>
  <c r="O7934" i="16"/>
  <c r="O7935" i="16"/>
  <c r="O7936" i="16"/>
  <c r="O7937" i="16"/>
  <c r="O7938" i="16"/>
  <c r="O7939" i="16"/>
  <c r="O7940" i="16"/>
  <c r="O7941" i="16"/>
  <c r="O7942" i="16"/>
  <c r="O7943" i="16"/>
  <c r="O7944" i="16"/>
  <c r="O7945" i="16"/>
  <c r="O7946" i="16"/>
  <c r="O7947" i="16"/>
  <c r="O7948" i="16"/>
  <c r="O7949" i="16"/>
  <c r="O7950" i="16"/>
  <c r="O7951" i="16"/>
  <c r="O7952" i="16"/>
  <c r="O7953" i="16"/>
  <c r="O7954" i="16"/>
  <c r="O7955" i="16"/>
  <c r="O7956" i="16"/>
  <c r="O7957" i="16"/>
  <c r="O7958" i="16"/>
  <c r="O7959" i="16"/>
  <c r="O7960" i="16"/>
  <c r="O7961" i="16"/>
  <c r="O7962" i="16"/>
  <c r="O7963" i="16"/>
  <c r="O7964" i="16"/>
  <c r="O7965" i="16"/>
  <c r="O7966" i="16"/>
  <c r="O7967" i="16"/>
  <c r="O7968" i="16"/>
  <c r="O7969" i="16"/>
  <c r="O7970" i="16"/>
  <c r="O7971" i="16"/>
  <c r="O7972" i="16"/>
  <c r="O7973" i="16"/>
  <c r="O7974" i="16"/>
  <c r="O7975" i="16"/>
  <c r="O7976" i="16"/>
  <c r="O7977" i="16"/>
  <c r="O7978" i="16"/>
  <c r="O7979" i="16"/>
  <c r="O7980" i="16"/>
  <c r="O7981" i="16"/>
  <c r="O7982" i="16"/>
  <c r="O7983" i="16"/>
  <c r="O7984" i="16"/>
  <c r="O7985" i="16"/>
  <c r="O7986" i="16"/>
  <c r="O7987" i="16"/>
  <c r="O7988" i="16"/>
  <c r="O7989" i="16"/>
  <c r="O7990" i="16"/>
  <c r="O7991" i="16"/>
  <c r="O7992" i="16"/>
  <c r="O7993" i="16"/>
  <c r="O7994" i="16"/>
  <c r="O7995" i="16"/>
  <c r="O7996" i="16"/>
  <c r="O7997" i="16"/>
  <c r="O7998" i="16"/>
  <c r="O7999" i="16"/>
  <c r="O8000" i="16"/>
  <c r="O8001" i="16"/>
  <c r="O8002" i="16"/>
  <c r="O8003" i="16"/>
  <c r="O8004" i="16"/>
  <c r="O8005" i="16"/>
  <c r="O8006" i="16"/>
  <c r="O8007" i="16"/>
  <c r="O8008" i="16"/>
  <c r="O8009" i="16"/>
  <c r="O8010" i="16"/>
  <c r="O8011" i="16"/>
  <c r="O8012" i="16"/>
  <c r="O8013" i="16"/>
  <c r="O8014" i="16"/>
  <c r="O8015" i="16"/>
  <c r="O8016" i="16"/>
  <c r="O8017" i="16"/>
  <c r="O8018" i="16"/>
  <c r="O8019" i="16"/>
  <c r="O8020" i="16"/>
  <c r="O8021" i="16"/>
  <c r="O8022" i="16"/>
  <c r="O8023" i="16"/>
  <c r="O8024" i="16"/>
  <c r="O8025" i="16"/>
  <c r="O8026" i="16"/>
  <c r="O8027" i="16"/>
  <c r="O8028" i="16"/>
  <c r="O8029" i="16"/>
  <c r="O8030" i="16"/>
  <c r="O8031" i="16"/>
  <c r="O8032" i="16"/>
  <c r="O8033" i="16"/>
  <c r="O8034" i="16"/>
  <c r="O8035" i="16"/>
  <c r="O8036" i="16"/>
  <c r="O8037" i="16"/>
  <c r="O8038" i="16"/>
  <c r="O8039" i="16"/>
  <c r="O8040" i="16"/>
  <c r="O8041" i="16"/>
  <c r="O8042" i="16"/>
  <c r="O8043" i="16"/>
  <c r="O8044" i="16"/>
  <c r="O8045" i="16"/>
  <c r="O8046" i="16"/>
  <c r="O8047" i="16"/>
  <c r="O8048" i="16"/>
  <c r="O8049" i="16"/>
  <c r="O8050" i="16"/>
  <c r="O8051" i="16"/>
  <c r="O8052" i="16"/>
  <c r="O8053" i="16"/>
  <c r="O8054" i="16"/>
  <c r="O8055" i="16"/>
  <c r="O8056" i="16"/>
  <c r="O8057" i="16"/>
  <c r="O8058" i="16"/>
  <c r="O8059" i="16"/>
  <c r="O8060" i="16"/>
  <c r="O8061" i="16"/>
  <c r="O8062" i="16"/>
  <c r="O8063" i="16"/>
  <c r="O8064" i="16"/>
  <c r="O8065" i="16"/>
  <c r="O8066" i="16"/>
  <c r="O8067" i="16"/>
  <c r="O8068" i="16"/>
  <c r="O8069" i="16"/>
  <c r="O8070" i="16"/>
  <c r="O8071" i="16"/>
  <c r="O8072" i="16"/>
  <c r="O8073" i="16"/>
  <c r="O8074" i="16"/>
  <c r="O8075" i="16"/>
  <c r="O8076" i="16"/>
  <c r="O8077" i="16"/>
  <c r="O8078" i="16"/>
  <c r="O8079" i="16"/>
  <c r="O8080" i="16"/>
  <c r="O8081" i="16"/>
  <c r="O8082" i="16"/>
  <c r="O8083" i="16"/>
  <c r="O8084" i="16"/>
  <c r="O8085" i="16"/>
  <c r="O8086" i="16"/>
  <c r="O8087" i="16"/>
  <c r="O8088" i="16"/>
  <c r="O8089" i="16"/>
  <c r="O8090" i="16"/>
  <c r="O8091" i="16"/>
  <c r="O8092" i="16"/>
  <c r="O8093" i="16"/>
  <c r="O8094" i="16"/>
  <c r="O8095" i="16"/>
  <c r="H6996" i="16"/>
  <c r="H6997" i="16"/>
  <c r="H6998" i="16"/>
  <c r="H6999" i="16"/>
  <c r="H7000" i="16"/>
  <c r="H7001" i="16"/>
  <c r="H7002" i="16"/>
  <c r="H7003" i="16"/>
  <c r="H7004" i="16"/>
  <c r="H7005" i="16"/>
  <c r="H7006" i="16"/>
  <c r="H7007" i="16"/>
  <c r="H7008" i="16"/>
  <c r="H7009" i="16"/>
  <c r="H7010" i="16"/>
  <c r="H7011" i="16"/>
  <c r="H7012" i="16"/>
  <c r="H7013" i="16"/>
  <c r="H7014" i="16"/>
  <c r="H7015" i="16"/>
  <c r="H7016" i="16"/>
  <c r="H7017" i="16"/>
  <c r="H7018" i="16"/>
  <c r="H7019" i="16"/>
  <c r="H7020" i="16"/>
  <c r="H7021" i="16"/>
  <c r="H7022" i="16"/>
  <c r="H7023" i="16"/>
  <c r="H7024" i="16"/>
  <c r="H7025" i="16"/>
  <c r="H7026" i="16"/>
  <c r="H7027" i="16"/>
  <c r="H7028" i="16"/>
  <c r="H7029" i="16"/>
  <c r="H7030" i="16"/>
  <c r="H7031" i="16"/>
  <c r="H7032" i="16"/>
  <c r="H7033" i="16"/>
  <c r="H7034" i="16"/>
  <c r="H7035" i="16"/>
  <c r="H7036" i="16"/>
  <c r="H7037" i="16"/>
  <c r="H7038" i="16"/>
  <c r="H7039" i="16"/>
  <c r="H7040" i="16"/>
  <c r="H7041" i="16"/>
  <c r="H7042" i="16"/>
  <c r="H7043" i="16"/>
  <c r="H7044" i="16"/>
  <c r="H7045" i="16"/>
  <c r="H7046" i="16"/>
  <c r="H7047" i="16"/>
  <c r="H7048" i="16"/>
  <c r="H7049" i="16"/>
  <c r="H7050" i="16"/>
  <c r="H7051" i="16"/>
  <c r="H7052" i="16"/>
  <c r="H7053" i="16"/>
  <c r="H7054" i="16"/>
  <c r="H7055" i="16"/>
  <c r="H7056" i="16"/>
  <c r="H7057" i="16"/>
  <c r="H7058" i="16"/>
  <c r="H7059" i="16"/>
  <c r="H7060" i="16"/>
  <c r="H7061" i="16"/>
  <c r="H7062" i="16"/>
  <c r="H7063" i="16"/>
  <c r="H7064" i="16"/>
  <c r="H7065" i="16"/>
  <c r="H7066" i="16"/>
  <c r="H7067" i="16"/>
  <c r="H7068" i="16"/>
  <c r="H7069" i="16"/>
  <c r="H7070" i="16"/>
  <c r="H7071" i="16"/>
  <c r="H7072" i="16"/>
  <c r="H7073" i="16"/>
  <c r="H7074" i="16"/>
  <c r="H7075" i="16"/>
  <c r="H7076" i="16"/>
  <c r="H7077" i="16"/>
  <c r="H7078" i="16"/>
  <c r="H7079" i="16"/>
  <c r="H7080" i="16"/>
  <c r="H7081" i="16"/>
  <c r="H7082" i="16"/>
  <c r="H7083" i="16"/>
  <c r="H7084" i="16"/>
  <c r="H7085" i="16"/>
  <c r="H7086" i="16"/>
  <c r="H7087" i="16"/>
  <c r="H7088" i="16"/>
  <c r="H7089" i="16"/>
  <c r="H7090" i="16"/>
  <c r="H7091" i="16"/>
  <c r="H7092" i="16"/>
  <c r="H7093" i="16"/>
  <c r="H7094" i="16"/>
  <c r="H7095" i="16"/>
  <c r="H7096" i="16"/>
  <c r="H7097" i="16"/>
  <c r="H7098" i="16"/>
  <c r="H7099" i="16"/>
  <c r="H7100" i="16"/>
  <c r="H7101" i="16"/>
  <c r="H7102" i="16"/>
  <c r="H7103" i="16"/>
  <c r="H7104" i="16"/>
  <c r="H7105" i="16"/>
  <c r="H7106" i="16"/>
  <c r="H7107" i="16"/>
  <c r="H7108" i="16"/>
  <c r="H7109" i="16"/>
  <c r="H7110" i="16"/>
  <c r="H7111" i="16"/>
  <c r="H7112" i="16"/>
  <c r="H7113" i="16"/>
  <c r="H7114" i="16"/>
  <c r="H7115" i="16"/>
  <c r="H7116" i="16"/>
  <c r="H7117" i="16"/>
  <c r="H7118" i="16"/>
  <c r="H7119" i="16"/>
  <c r="H7120" i="16"/>
  <c r="H7121" i="16"/>
  <c r="H7122" i="16"/>
  <c r="H7123" i="16"/>
  <c r="H7124" i="16"/>
  <c r="H7125" i="16"/>
  <c r="H7126" i="16"/>
  <c r="H7127" i="16"/>
  <c r="H7128" i="16"/>
  <c r="H7129" i="16"/>
  <c r="H7130" i="16"/>
  <c r="H7131" i="16"/>
  <c r="H7132" i="16"/>
  <c r="H7133" i="16"/>
  <c r="H7134" i="16"/>
  <c r="H7135" i="16"/>
  <c r="H7136" i="16"/>
  <c r="H7137" i="16"/>
  <c r="H7138" i="16"/>
  <c r="H7139" i="16"/>
  <c r="H7140" i="16"/>
  <c r="H7141" i="16"/>
  <c r="H7142" i="16"/>
  <c r="H7143" i="16"/>
  <c r="H7144" i="16"/>
  <c r="H7145" i="16"/>
  <c r="H7146" i="16"/>
  <c r="H7147" i="16"/>
  <c r="H7148" i="16"/>
  <c r="H7149" i="16"/>
  <c r="H7150" i="16"/>
  <c r="H7151" i="16"/>
  <c r="H7152" i="16"/>
  <c r="H7153" i="16"/>
  <c r="H7154" i="16"/>
  <c r="H7155" i="16"/>
  <c r="H7156" i="16"/>
  <c r="H7157" i="16"/>
  <c r="H7158" i="16"/>
  <c r="H7159" i="16"/>
  <c r="H7160" i="16"/>
  <c r="H7161" i="16"/>
  <c r="H7162" i="16"/>
  <c r="H7163" i="16"/>
  <c r="H7164" i="16"/>
  <c r="H7165" i="16"/>
  <c r="H7166" i="16"/>
  <c r="H7167" i="16"/>
  <c r="H7168" i="16"/>
  <c r="H7169" i="16"/>
  <c r="H7170" i="16"/>
  <c r="H7171" i="16"/>
  <c r="H7172" i="16"/>
  <c r="H7173" i="16"/>
  <c r="H7174" i="16"/>
  <c r="H7175" i="16"/>
  <c r="H7176" i="16"/>
  <c r="H7177" i="16"/>
  <c r="H7178" i="16"/>
  <c r="H7179" i="16"/>
  <c r="H7180" i="16"/>
  <c r="H7181" i="16"/>
  <c r="H7182" i="16"/>
  <c r="H7183" i="16"/>
  <c r="H7184" i="16"/>
  <c r="H7185" i="16"/>
  <c r="H7186" i="16"/>
  <c r="H7187" i="16"/>
  <c r="H7188" i="16"/>
  <c r="H7189" i="16"/>
  <c r="H7190" i="16"/>
  <c r="H7191" i="16"/>
  <c r="H7192" i="16"/>
  <c r="H7193" i="16"/>
  <c r="H7194" i="16"/>
  <c r="H7195" i="16"/>
  <c r="H7196" i="16"/>
  <c r="H7197" i="16"/>
  <c r="H7198" i="16"/>
  <c r="H7199" i="16"/>
  <c r="H7200" i="16"/>
  <c r="H7201" i="16"/>
  <c r="H7202" i="16"/>
  <c r="H7203" i="16"/>
  <c r="H7204" i="16"/>
  <c r="H7205" i="16"/>
  <c r="H7206" i="16"/>
  <c r="H7207" i="16"/>
  <c r="H7208" i="16"/>
  <c r="H7209" i="16"/>
  <c r="H7210" i="16"/>
  <c r="H7211" i="16"/>
  <c r="H7212" i="16"/>
  <c r="H7213" i="16"/>
  <c r="H7214" i="16"/>
  <c r="H7215" i="16"/>
  <c r="H7216" i="16"/>
  <c r="H7217" i="16"/>
  <c r="H7218" i="16"/>
  <c r="H7219" i="16"/>
  <c r="H7220" i="16"/>
  <c r="H7221" i="16"/>
  <c r="H7222" i="16"/>
  <c r="H7223" i="16"/>
  <c r="H7224" i="16"/>
  <c r="H7225" i="16"/>
  <c r="H7226" i="16"/>
  <c r="H7227" i="16"/>
  <c r="H7228" i="16"/>
  <c r="H7229" i="16"/>
  <c r="H7230" i="16"/>
  <c r="H7231" i="16"/>
  <c r="H7232" i="16"/>
  <c r="H7233" i="16"/>
  <c r="H7234" i="16"/>
  <c r="H7235" i="16"/>
  <c r="H7236" i="16"/>
  <c r="H7237" i="16"/>
  <c r="H7238" i="16"/>
  <c r="H7239" i="16"/>
  <c r="H7240" i="16"/>
  <c r="H7241" i="16"/>
  <c r="H7242" i="16"/>
  <c r="H7243" i="16"/>
  <c r="H7244" i="16"/>
  <c r="H7245" i="16"/>
  <c r="H7246" i="16"/>
  <c r="H7247" i="16"/>
  <c r="H7248" i="16"/>
  <c r="H7249" i="16"/>
  <c r="H7250" i="16"/>
  <c r="H7251" i="16"/>
  <c r="H7252" i="16"/>
  <c r="H7253" i="16"/>
  <c r="H7254" i="16"/>
  <c r="H7255" i="16"/>
  <c r="H7256" i="16"/>
  <c r="H7257" i="16"/>
  <c r="H7258" i="16"/>
  <c r="H7259" i="16"/>
  <c r="H7260" i="16"/>
  <c r="H7261" i="16"/>
  <c r="H7262" i="16"/>
  <c r="H7263" i="16"/>
  <c r="H7264" i="16"/>
  <c r="H7265" i="16"/>
  <c r="H7266" i="16"/>
  <c r="H7267" i="16"/>
  <c r="H7268" i="16"/>
  <c r="H7269" i="16"/>
  <c r="H7270" i="16"/>
  <c r="H7271" i="16"/>
  <c r="H7272" i="16"/>
  <c r="H7273" i="16"/>
  <c r="H7274" i="16"/>
  <c r="H7275" i="16"/>
  <c r="H7276" i="16"/>
  <c r="H7277" i="16"/>
  <c r="H7278" i="16"/>
  <c r="H7279" i="16"/>
  <c r="H7280" i="16"/>
  <c r="H7281" i="16"/>
  <c r="H7282" i="16"/>
  <c r="H7283" i="16"/>
  <c r="H7284" i="16"/>
  <c r="H7285" i="16"/>
  <c r="H7286" i="16"/>
  <c r="H7287" i="16"/>
  <c r="H7288" i="16"/>
  <c r="H7289" i="16"/>
  <c r="H7290" i="16"/>
  <c r="H7291" i="16"/>
  <c r="H7292" i="16"/>
  <c r="H7293" i="16"/>
  <c r="H7294" i="16"/>
  <c r="H7295" i="16"/>
  <c r="H7296" i="16"/>
  <c r="H7297" i="16"/>
  <c r="H7298" i="16"/>
  <c r="H7299" i="16"/>
  <c r="H7300" i="16"/>
  <c r="H7301" i="16"/>
  <c r="H7302" i="16"/>
  <c r="H7303" i="16"/>
  <c r="H7304" i="16"/>
  <c r="H7305" i="16"/>
  <c r="H7306" i="16"/>
  <c r="H7307" i="16"/>
  <c r="H7308" i="16"/>
  <c r="H7309" i="16"/>
  <c r="H7310" i="16"/>
  <c r="H7311" i="16"/>
  <c r="H7312" i="16"/>
  <c r="H7313" i="16"/>
  <c r="H7314" i="16"/>
  <c r="H7315" i="16"/>
  <c r="H7316" i="16"/>
  <c r="H7317" i="16"/>
  <c r="H7318" i="16"/>
  <c r="H7319" i="16"/>
  <c r="H7320" i="16"/>
  <c r="H7321" i="16"/>
  <c r="H7322" i="16"/>
  <c r="H7323" i="16"/>
  <c r="H7324" i="16"/>
  <c r="H7325" i="16"/>
  <c r="H7326" i="16"/>
  <c r="H7327" i="16"/>
  <c r="H7328" i="16"/>
  <c r="H7329" i="16"/>
  <c r="H7330" i="16"/>
  <c r="H7331" i="16"/>
  <c r="H7332" i="16"/>
  <c r="H7333" i="16"/>
  <c r="H7334" i="16"/>
  <c r="H7335" i="16"/>
  <c r="H7336" i="16"/>
  <c r="H7337" i="16"/>
  <c r="H7338" i="16"/>
  <c r="H7339" i="16"/>
  <c r="H7340" i="16"/>
  <c r="H7341" i="16"/>
  <c r="H7342" i="16"/>
  <c r="H7343" i="16"/>
  <c r="H7344" i="16"/>
  <c r="H7345" i="16"/>
  <c r="H7346" i="16"/>
  <c r="H7347" i="16"/>
  <c r="H7348" i="16"/>
  <c r="H7349" i="16"/>
  <c r="H7350" i="16"/>
  <c r="H7351" i="16"/>
  <c r="H7352" i="16"/>
  <c r="H7353" i="16"/>
  <c r="H7354" i="16"/>
  <c r="H7355" i="16"/>
  <c r="H7356" i="16"/>
  <c r="H7357" i="16"/>
  <c r="H7358" i="16"/>
  <c r="H7359" i="16"/>
  <c r="H7360" i="16"/>
  <c r="H7361" i="16"/>
  <c r="H7362" i="16"/>
  <c r="H7363" i="16"/>
  <c r="H7364" i="16"/>
  <c r="H7365" i="16"/>
  <c r="H7366" i="16"/>
  <c r="H7367" i="16"/>
  <c r="H7368" i="16"/>
  <c r="H7369" i="16"/>
  <c r="H7370" i="16"/>
  <c r="H7371" i="16"/>
  <c r="H7372" i="16"/>
  <c r="H7373" i="16"/>
  <c r="H7374" i="16"/>
  <c r="H7375" i="16"/>
  <c r="H7376" i="16"/>
  <c r="H7377" i="16"/>
  <c r="H7378" i="16"/>
  <c r="H7379" i="16"/>
  <c r="H7380" i="16"/>
  <c r="H7381" i="16"/>
  <c r="H7382" i="16"/>
  <c r="H7383" i="16"/>
  <c r="H7384" i="16"/>
  <c r="H7385" i="16"/>
  <c r="H7386" i="16"/>
  <c r="H7387" i="16"/>
  <c r="H7388" i="16"/>
  <c r="H7389" i="16"/>
  <c r="H7390" i="16"/>
  <c r="H7391" i="16"/>
  <c r="H7392" i="16"/>
  <c r="H7393" i="16"/>
  <c r="H7394" i="16"/>
  <c r="H7395" i="16"/>
  <c r="H7396" i="16"/>
  <c r="H7397" i="16"/>
  <c r="H7398" i="16"/>
  <c r="H7399" i="16"/>
  <c r="H7400" i="16"/>
  <c r="H7401" i="16"/>
  <c r="H7402" i="16"/>
  <c r="H7403" i="16"/>
  <c r="H7404" i="16"/>
  <c r="H7405" i="16"/>
  <c r="H7406" i="16"/>
  <c r="H7407" i="16"/>
  <c r="H7408" i="16"/>
  <c r="H7409" i="16"/>
  <c r="H7410" i="16"/>
  <c r="H7411" i="16"/>
  <c r="H7412" i="16"/>
  <c r="H7413" i="16"/>
  <c r="H7414" i="16"/>
  <c r="H7415" i="16"/>
  <c r="H7416" i="16"/>
  <c r="H7417" i="16"/>
  <c r="H7418" i="16"/>
  <c r="H7419" i="16"/>
  <c r="H7420" i="16"/>
  <c r="H7421" i="16"/>
  <c r="H7422" i="16"/>
  <c r="H7423" i="16"/>
  <c r="H7424" i="16"/>
  <c r="H7425" i="16"/>
  <c r="H7426" i="16"/>
  <c r="H7427" i="16"/>
  <c r="H7428" i="16"/>
  <c r="H7429" i="16"/>
  <c r="H7430" i="16"/>
  <c r="H7431" i="16"/>
  <c r="H7432" i="16"/>
  <c r="H7433" i="16"/>
  <c r="H7434" i="16"/>
  <c r="H7435" i="16"/>
  <c r="H7436" i="16"/>
  <c r="H7437" i="16"/>
  <c r="H7438" i="16"/>
  <c r="H7439" i="16"/>
  <c r="H7440" i="16"/>
  <c r="H7441" i="16"/>
  <c r="H7442" i="16"/>
  <c r="H7443" i="16"/>
  <c r="H7444" i="16"/>
  <c r="H7445" i="16"/>
  <c r="H7446" i="16"/>
  <c r="H7447" i="16"/>
  <c r="H7448" i="16"/>
  <c r="H7449" i="16"/>
  <c r="H7450" i="16"/>
  <c r="H7451" i="16"/>
  <c r="H7452" i="16"/>
  <c r="H7453" i="16"/>
  <c r="H7454" i="16"/>
  <c r="H7455" i="16"/>
  <c r="H7456" i="16"/>
  <c r="H7457" i="16"/>
  <c r="H7458" i="16"/>
  <c r="H7459" i="16"/>
  <c r="H7460" i="16"/>
  <c r="H7461" i="16"/>
  <c r="H7462" i="16"/>
  <c r="H7463" i="16"/>
  <c r="H7464" i="16"/>
  <c r="H7465" i="16"/>
  <c r="H7466" i="16"/>
  <c r="H7467" i="16"/>
  <c r="H7468" i="16"/>
  <c r="H7469" i="16"/>
  <c r="H7470" i="16"/>
  <c r="H7471" i="16"/>
  <c r="H7472" i="16"/>
  <c r="H7473" i="16"/>
  <c r="H7474" i="16"/>
  <c r="H7475" i="16"/>
  <c r="H7476" i="16"/>
  <c r="H7477" i="16"/>
  <c r="H7478" i="16"/>
  <c r="H7479" i="16"/>
  <c r="H7480" i="16"/>
  <c r="H7481" i="16"/>
  <c r="H7482" i="16"/>
  <c r="H7483" i="16"/>
  <c r="H7484" i="16"/>
  <c r="H7485" i="16"/>
  <c r="H7486" i="16"/>
  <c r="H7487" i="16"/>
  <c r="H7488" i="16"/>
  <c r="H7489" i="16"/>
  <c r="H7490" i="16"/>
  <c r="H7491" i="16"/>
  <c r="H7492" i="16"/>
  <c r="H7493" i="16"/>
  <c r="H7494" i="16"/>
  <c r="H7495" i="16"/>
  <c r="H7496" i="16"/>
  <c r="H7497" i="16"/>
  <c r="H7498" i="16"/>
  <c r="H7499" i="16"/>
  <c r="H7500" i="16"/>
  <c r="H7501" i="16"/>
  <c r="H7502" i="16"/>
  <c r="H7503" i="16"/>
  <c r="H7504" i="16"/>
  <c r="H7505" i="16"/>
  <c r="H7506" i="16"/>
  <c r="H7507" i="16"/>
  <c r="H7508" i="16"/>
  <c r="H7509" i="16"/>
  <c r="H7510" i="16"/>
  <c r="H7511" i="16"/>
  <c r="H7512" i="16"/>
  <c r="H7513" i="16"/>
  <c r="H7514" i="16"/>
  <c r="H7515" i="16"/>
  <c r="H7516" i="16"/>
  <c r="H7517" i="16"/>
  <c r="H7518" i="16"/>
  <c r="H7519" i="16"/>
  <c r="H7520" i="16"/>
  <c r="H7521" i="16"/>
  <c r="H7522" i="16"/>
  <c r="H7523" i="16"/>
  <c r="H7524" i="16"/>
  <c r="H7525" i="16"/>
  <c r="H7526" i="16"/>
  <c r="H7527" i="16"/>
  <c r="H7528" i="16"/>
  <c r="H7529" i="16"/>
  <c r="H7530" i="16"/>
  <c r="H7531" i="16"/>
  <c r="H7532" i="16"/>
  <c r="H7533" i="16"/>
  <c r="H7534" i="16"/>
  <c r="H7535" i="16"/>
  <c r="H7536" i="16"/>
  <c r="H7537" i="16"/>
  <c r="H7538" i="16"/>
  <c r="H7539" i="16"/>
  <c r="H7540" i="16"/>
  <c r="H7541" i="16"/>
  <c r="H7542" i="16"/>
  <c r="H7543" i="16"/>
  <c r="H7544" i="16"/>
  <c r="H7545" i="16"/>
  <c r="H7546" i="16"/>
  <c r="H7547" i="16"/>
  <c r="H7548" i="16"/>
  <c r="H7549" i="16"/>
  <c r="H7550" i="16"/>
  <c r="H7551" i="16"/>
  <c r="H7552" i="16"/>
  <c r="H7553" i="16"/>
  <c r="H7554" i="16"/>
  <c r="H7555" i="16"/>
  <c r="H7556" i="16"/>
  <c r="H7557" i="16"/>
  <c r="H7558" i="16"/>
  <c r="H7559" i="16"/>
  <c r="H7560" i="16"/>
  <c r="H7561" i="16"/>
  <c r="H7562" i="16"/>
  <c r="H7563" i="16"/>
  <c r="H7564" i="16"/>
  <c r="H7565" i="16"/>
  <c r="H7566" i="16"/>
  <c r="H7567" i="16"/>
  <c r="H7568" i="16"/>
  <c r="H7569" i="16"/>
  <c r="H7570" i="16"/>
  <c r="H7571" i="16"/>
  <c r="H7572" i="16"/>
  <c r="H7573" i="16"/>
  <c r="H7574" i="16"/>
  <c r="H7575" i="16"/>
  <c r="H7576" i="16"/>
  <c r="H7577" i="16"/>
  <c r="H7578" i="16"/>
  <c r="H7579" i="16"/>
  <c r="H7580" i="16"/>
  <c r="H7581" i="16"/>
  <c r="H7582" i="16"/>
  <c r="H7583" i="16"/>
  <c r="H7584" i="16"/>
  <c r="H7585" i="16"/>
  <c r="H7586" i="16"/>
  <c r="H7587" i="16"/>
  <c r="H7588" i="16"/>
  <c r="H7589" i="16"/>
  <c r="H7590" i="16"/>
  <c r="H7591" i="16"/>
  <c r="H7592" i="16"/>
  <c r="H7593" i="16"/>
  <c r="H7594" i="16"/>
  <c r="H7595" i="16"/>
  <c r="H7596" i="16"/>
  <c r="H7597" i="16"/>
  <c r="H7598" i="16"/>
  <c r="H7599" i="16"/>
  <c r="H7600" i="16"/>
  <c r="H7601" i="16"/>
  <c r="H7602" i="16"/>
  <c r="H7603" i="16"/>
  <c r="H7604" i="16"/>
  <c r="H7605" i="16"/>
  <c r="H7606" i="16"/>
  <c r="H7607" i="16"/>
  <c r="H7608" i="16"/>
  <c r="H7609" i="16"/>
  <c r="H7610" i="16"/>
  <c r="H7611" i="16"/>
  <c r="H7612" i="16"/>
  <c r="H7613" i="16"/>
  <c r="H7614" i="16"/>
  <c r="H7615" i="16"/>
  <c r="H7616" i="16"/>
  <c r="H7617" i="16"/>
  <c r="H7618" i="16"/>
  <c r="H7619" i="16"/>
  <c r="H7620" i="16"/>
  <c r="H7621" i="16"/>
  <c r="H7622" i="16"/>
  <c r="H7623" i="16"/>
  <c r="H7624" i="16"/>
  <c r="H7625" i="16"/>
  <c r="H7626" i="16"/>
  <c r="H7627" i="16"/>
  <c r="H7628" i="16"/>
  <c r="H7629" i="16"/>
  <c r="H7630" i="16"/>
  <c r="H7631" i="16"/>
  <c r="H7632" i="16"/>
  <c r="H7633" i="16"/>
  <c r="H7634" i="16"/>
  <c r="H7635" i="16"/>
  <c r="H7636" i="16"/>
  <c r="H7637" i="16"/>
  <c r="H7638" i="16"/>
  <c r="H7639" i="16"/>
  <c r="H7640" i="16"/>
  <c r="H7641" i="16"/>
  <c r="H7642" i="16"/>
  <c r="H7643" i="16"/>
  <c r="H7644" i="16"/>
  <c r="H7645" i="16"/>
  <c r="H7646" i="16"/>
  <c r="H7647" i="16"/>
  <c r="H7648" i="16"/>
  <c r="H7649" i="16"/>
  <c r="H7650" i="16"/>
  <c r="H7651" i="16"/>
  <c r="H7652" i="16"/>
  <c r="H7653" i="16"/>
  <c r="H7654" i="16"/>
  <c r="H7655" i="16"/>
  <c r="H7656" i="16"/>
  <c r="H7657" i="16"/>
  <c r="H7658" i="16"/>
  <c r="H7659" i="16"/>
  <c r="H7660" i="16"/>
  <c r="H7661" i="16"/>
  <c r="H7662" i="16"/>
  <c r="H7663" i="16"/>
  <c r="H7664" i="16"/>
  <c r="H7665" i="16"/>
  <c r="H7666" i="16"/>
  <c r="H7667" i="16"/>
  <c r="H7668" i="16"/>
  <c r="H7669" i="16"/>
  <c r="H7670" i="16"/>
  <c r="H7671" i="16"/>
  <c r="H7672" i="16"/>
  <c r="H7673" i="16"/>
  <c r="H7674" i="16"/>
  <c r="H7675" i="16"/>
  <c r="H7676" i="16"/>
  <c r="H7677" i="16"/>
  <c r="H7678" i="16"/>
  <c r="H7679" i="16"/>
  <c r="H7680" i="16"/>
  <c r="H7681" i="16"/>
  <c r="H7682" i="16"/>
  <c r="H7683" i="16"/>
  <c r="H7684" i="16"/>
  <c r="H7685" i="16"/>
  <c r="H7686" i="16"/>
  <c r="H7687" i="16"/>
  <c r="H7688" i="16"/>
  <c r="H7689" i="16"/>
  <c r="H7690" i="16"/>
  <c r="H7691" i="16"/>
  <c r="H7692" i="16"/>
  <c r="H7693" i="16"/>
  <c r="H7694" i="16"/>
  <c r="H7695" i="16"/>
  <c r="H7696" i="16"/>
  <c r="H7697" i="16"/>
  <c r="H7698" i="16"/>
  <c r="H7699" i="16"/>
  <c r="H7700" i="16"/>
  <c r="H7701" i="16"/>
  <c r="H7702" i="16"/>
  <c r="H7703" i="16"/>
  <c r="H7704" i="16"/>
  <c r="H7705" i="16"/>
  <c r="H7706" i="16"/>
  <c r="H7707" i="16"/>
  <c r="H7708" i="16"/>
  <c r="H7709" i="16"/>
  <c r="H7710" i="16"/>
  <c r="H7711" i="16"/>
  <c r="H7712" i="16"/>
  <c r="H7713" i="16"/>
  <c r="H7714" i="16"/>
  <c r="H7715" i="16"/>
  <c r="H7716" i="16"/>
  <c r="H7717" i="16"/>
  <c r="H7718" i="16"/>
  <c r="H7719" i="16"/>
  <c r="H7720" i="16"/>
  <c r="H7721" i="16"/>
  <c r="H7722" i="16"/>
  <c r="H7723" i="16"/>
  <c r="H7724" i="16"/>
  <c r="H7725" i="16"/>
  <c r="H7726" i="16"/>
  <c r="H7727" i="16"/>
  <c r="H7728" i="16"/>
  <c r="H7729" i="16"/>
  <c r="H7730" i="16"/>
  <c r="H7731" i="16"/>
  <c r="H7732" i="16"/>
  <c r="H7733" i="16"/>
  <c r="H7734" i="16"/>
  <c r="H7735" i="16"/>
  <c r="H7736" i="16"/>
  <c r="H7737" i="16"/>
  <c r="H7738" i="16"/>
  <c r="H7739" i="16"/>
  <c r="H7740" i="16"/>
  <c r="H7741" i="16"/>
  <c r="H7742" i="16"/>
  <c r="H7743" i="16"/>
  <c r="H7744" i="16"/>
  <c r="H7745" i="16"/>
  <c r="H7746" i="16"/>
  <c r="H7747" i="16"/>
  <c r="H7748" i="16"/>
  <c r="H7749" i="16"/>
  <c r="H7750" i="16"/>
  <c r="H7751" i="16"/>
  <c r="H7752" i="16"/>
  <c r="H7753" i="16"/>
  <c r="H7754" i="16"/>
  <c r="H7755" i="16"/>
  <c r="H7756" i="16"/>
  <c r="H7757" i="16"/>
  <c r="H7758" i="16"/>
  <c r="H7759" i="16"/>
  <c r="H7760" i="16"/>
  <c r="H7761" i="16"/>
  <c r="H7762" i="16"/>
  <c r="H7763" i="16"/>
  <c r="H7764" i="16"/>
  <c r="H7765" i="16"/>
  <c r="H7766" i="16"/>
  <c r="H7767" i="16"/>
  <c r="H7768" i="16"/>
  <c r="H7769" i="16"/>
  <c r="H7770" i="16"/>
  <c r="H7771" i="16"/>
  <c r="H7772" i="16"/>
  <c r="H7773" i="16"/>
  <c r="H7774" i="16"/>
  <c r="H7775" i="16"/>
  <c r="H7776" i="16"/>
  <c r="H7777" i="16"/>
  <c r="H7778" i="16"/>
  <c r="H7779" i="16"/>
  <c r="H7780" i="16"/>
  <c r="H7781" i="16"/>
  <c r="H7782" i="16"/>
  <c r="H7783" i="16"/>
  <c r="H7784" i="16"/>
  <c r="H7785" i="16"/>
  <c r="H7786" i="16"/>
  <c r="H7787" i="16"/>
  <c r="H7788" i="16"/>
  <c r="H7789" i="16"/>
  <c r="H7790" i="16"/>
  <c r="H7791" i="16"/>
  <c r="H7792" i="16"/>
  <c r="H7793" i="16"/>
  <c r="H7794" i="16"/>
  <c r="H7795" i="16"/>
  <c r="H7796" i="16"/>
  <c r="H7797" i="16"/>
  <c r="H7798" i="16"/>
  <c r="H7799" i="16"/>
  <c r="H7800" i="16"/>
  <c r="H7801" i="16"/>
  <c r="H7802" i="16"/>
  <c r="H7803" i="16"/>
  <c r="H7804" i="16"/>
  <c r="H7805" i="16"/>
  <c r="H7806" i="16"/>
  <c r="H7807" i="16"/>
  <c r="H7808" i="16"/>
  <c r="H7809" i="16"/>
  <c r="H7810" i="16"/>
  <c r="H7811" i="16"/>
  <c r="H7812" i="16"/>
  <c r="H7813" i="16"/>
  <c r="H7814" i="16"/>
  <c r="H7815" i="16"/>
  <c r="H7816" i="16"/>
  <c r="H7817" i="16"/>
  <c r="H7818" i="16"/>
  <c r="H7819" i="16"/>
  <c r="H7820" i="16"/>
  <c r="H7821" i="16"/>
  <c r="H7822" i="16"/>
  <c r="H7823" i="16"/>
  <c r="H7824" i="16"/>
  <c r="H7825" i="16"/>
  <c r="H7826" i="16"/>
  <c r="H7827" i="16"/>
  <c r="H7828" i="16"/>
  <c r="H7829" i="16"/>
  <c r="H7830" i="16"/>
  <c r="H7831" i="16"/>
  <c r="H7832" i="16"/>
  <c r="H7833" i="16"/>
  <c r="H7834" i="16"/>
  <c r="H7835" i="16"/>
  <c r="H7836" i="16"/>
  <c r="H7837" i="16"/>
  <c r="H7838" i="16"/>
  <c r="H7839" i="16"/>
  <c r="H7840" i="16"/>
  <c r="H7841" i="16"/>
  <c r="H7842" i="16"/>
  <c r="H7843" i="16"/>
  <c r="H7844" i="16"/>
  <c r="H7845" i="16"/>
  <c r="H7846" i="16"/>
  <c r="H7847" i="16"/>
  <c r="H7848" i="16"/>
  <c r="H7849" i="16"/>
  <c r="H7850" i="16"/>
  <c r="H7851" i="16"/>
  <c r="H7852" i="16"/>
  <c r="H7853" i="16"/>
  <c r="H7854" i="16"/>
  <c r="H7855" i="16"/>
  <c r="H7856" i="16"/>
  <c r="H7857" i="16"/>
  <c r="H7858" i="16"/>
  <c r="H7859" i="16"/>
  <c r="H7860" i="16"/>
  <c r="H7861" i="16"/>
  <c r="H7862" i="16"/>
  <c r="H7863" i="16"/>
  <c r="H7864" i="16"/>
  <c r="H7865" i="16"/>
  <c r="H7866" i="16"/>
  <c r="H7867" i="16"/>
  <c r="H7868" i="16"/>
  <c r="H7869" i="16"/>
  <c r="H7870" i="16"/>
  <c r="H7871" i="16"/>
  <c r="H7872" i="16"/>
  <c r="H7873" i="16"/>
  <c r="H7874" i="16"/>
  <c r="H7875" i="16"/>
  <c r="H7876" i="16"/>
  <c r="H7877" i="16"/>
  <c r="H7878" i="16"/>
  <c r="H7879" i="16"/>
  <c r="H7880" i="16"/>
  <c r="H7881" i="16"/>
  <c r="H7882" i="16"/>
  <c r="H7883" i="16"/>
  <c r="H7884" i="16"/>
  <c r="H7885" i="16"/>
  <c r="H7886" i="16"/>
  <c r="H7887" i="16"/>
  <c r="H7888" i="16"/>
  <c r="H7889" i="16"/>
  <c r="H7890" i="16"/>
  <c r="H7891" i="16"/>
  <c r="H7892" i="16"/>
  <c r="H7893" i="16"/>
  <c r="H7894" i="16"/>
  <c r="H7895" i="16"/>
  <c r="H7896" i="16"/>
  <c r="H7897" i="16"/>
  <c r="H7898" i="16"/>
  <c r="H7899" i="16"/>
  <c r="H7900" i="16"/>
  <c r="H7901" i="16"/>
  <c r="H7902" i="16"/>
  <c r="H7903" i="16"/>
  <c r="H7904" i="16"/>
  <c r="H7905" i="16"/>
  <c r="H7906" i="16"/>
  <c r="H7907" i="16"/>
  <c r="H7908" i="16"/>
  <c r="H7909" i="16"/>
  <c r="H7910" i="16"/>
  <c r="H7911" i="16"/>
  <c r="H7912" i="16"/>
  <c r="H7913" i="16"/>
  <c r="H7914" i="16"/>
  <c r="H7915" i="16"/>
  <c r="H7916" i="16"/>
  <c r="H7917" i="16"/>
  <c r="H7918" i="16"/>
  <c r="H7919" i="16"/>
  <c r="H7920" i="16"/>
  <c r="H7921" i="16"/>
  <c r="H7922" i="16"/>
  <c r="H7923" i="16"/>
  <c r="H7924" i="16"/>
  <c r="H7925" i="16"/>
  <c r="H7926" i="16"/>
  <c r="H7927" i="16"/>
  <c r="H7928" i="16"/>
  <c r="H7929" i="16"/>
  <c r="H7930" i="16"/>
  <c r="H7931" i="16"/>
  <c r="H7932" i="16"/>
  <c r="H7933" i="16"/>
  <c r="H7934" i="16"/>
  <c r="H7935" i="16"/>
  <c r="H7936" i="16"/>
  <c r="H7937" i="16"/>
  <c r="H7938" i="16"/>
  <c r="H7939" i="16"/>
  <c r="H7940" i="16"/>
  <c r="H7941" i="16"/>
  <c r="H7942" i="16"/>
  <c r="H7943" i="16"/>
  <c r="H7944" i="16"/>
  <c r="H7945" i="16"/>
  <c r="H7946" i="16"/>
  <c r="H7947" i="16"/>
  <c r="H7948" i="16"/>
  <c r="H7949" i="16"/>
  <c r="H7950" i="16"/>
  <c r="H7951" i="16"/>
  <c r="H7952" i="16"/>
  <c r="H7953" i="16"/>
  <c r="H7954" i="16"/>
  <c r="H7955" i="16"/>
  <c r="H7956" i="16"/>
  <c r="H7957" i="16"/>
  <c r="H7958" i="16"/>
  <c r="H7959" i="16"/>
  <c r="H7960" i="16"/>
  <c r="H7961" i="16"/>
  <c r="H7962" i="16"/>
  <c r="H7963" i="16"/>
  <c r="H7964" i="16"/>
  <c r="H7965" i="16"/>
  <c r="H7966" i="16"/>
  <c r="H7967" i="16"/>
  <c r="H7968" i="16"/>
  <c r="H7969" i="16"/>
  <c r="H7970" i="16"/>
  <c r="H7971" i="16"/>
  <c r="H7972" i="16"/>
  <c r="H7973" i="16"/>
  <c r="H7974" i="16"/>
  <c r="H7975" i="16"/>
  <c r="H7976" i="16"/>
  <c r="H7977" i="16"/>
  <c r="H7978" i="16"/>
  <c r="H7979" i="16"/>
  <c r="H7980" i="16"/>
  <c r="H7981" i="16"/>
  <c r="H7982" i="16"/>
  <c r="H7983" i="16"/>
  <c r="H7984" i="16"/>
  <c r="H7985" i="16"/>
  <c r="H7986" i="16"/>
  <c r="H7987" i="16"/>
  <c r="H7988" i="16"/>
  <c r="H7989" i="16"/>
  <c r="H7990" i="16"/>
  <c r="H7991" i="16"/>
  <c r="H7992" i="16"/>
  <c r="H7993" i="16"/>
  <c r="H7994" i="16"/>
  <c r="H7995" i="16"/>
  <c r="H7996" i="16"/>
  <c r="H7997" i="16"/>
  <c r="H7998" i="16"/>
  <c r="H7999" i="16"/>
  <c r="H8000" i="16"/>
  <c r="H8001" i="16"/>
  <c r="H8002" i="16"/>
  <c r="H8003" i="16"/>
  <c r="H8004" i="16"/>
  <c r="H8005" i="16"/>
  <c r="H8006" i="16"/>
  <c r="H8007" i="16"/>
  <c r="H8008" i="16"/>
  <c r="H8009" i="16"/>
  <c r="H8010" i="16"/>
  <c r="H8011" i="16"/>
  <c r="H8012" i="16"/>
  <c r="H8013" i="16"/>
  <c r="H8014" i="16"/>
  <c r="H8015" i="16"/>
  <c r="H8016" i="16"/>
  <c r="H8017" i="16"/>
  <c r="H8018" i="16"/>
  <c r="H8019" i="16"/>
  <c r="H8020" i="16"/>
  <c r="H8021" i="16"/>
  <c r="H8022" i="16"/>
  <c r="H8023" i="16"/>
  <c r="H8024" i="16"/>
  <c r="H8025" i="16"/>
  <c r="H8026" i="16"/>
  <c r="H8027" i="16"/>
  <c r="H8028" i="16"/>
  <c r="H8029" i="16"/>
  <c r="H8030" i="16"/>
  <c r="H8031" i="16"/>
  <c r="H8032" i="16"/>
  <c r="H8033" i="16"/>
  <c r="H8034" i="16"/>
  <c r="H8035" i="16"/>
  <c r="H8036" i="16"/>
  <c r="H8037" i="16"/>
  <c r="H8038" i="16"/>
  <c r="H8039" i="16"/>
  <c r="H8040" i="16"/>
  <c r="H8041" i="16"/>
  <c r="H8042" i="16"/>
  <c r="H8043" i="16"/>
  <c r="H8044" i="16"/>
  <c r="H8045" i="16"/>
  <c r="H8046" i="16"/>
  <c r="H8047" i="16"/>
  <c r="H8048" i="16"/>
  <c r="H8049" i="16"/>
  <c r="H8050" i="16"/>
  <c r="H8051" i="16"/>
  <c r="H8052" i="16"/>
  <c r="H8053" i="16"/>
  <c r="H8054" i="16"/>
  <c r="H8055" i="16"/>
  <c r="H8056" i="16"/>
  <c r="H8057" i="16"/>
  <c r="H8058" i="16"/>
  <c r="H8059" i="16"/>
  <c r="H8060" i="16"/>
  <c r="H8061" i="16"/>
  <c r="H8062" i="16"/>
  <c r="H8063" i="16"/>
  <c r="H8064" i="16"/>
  <c r="H8065" i="16"/>
  <c r="H8066" i="16"/>
  <c r="H8067" i="16"/>
  <c r="H8068" i="16"/>
  <c r="H8069" i="16"/>
  <c r="H8070" i="16"/>
  <c r="H8071" i="16"/>
  <c r="H8072" i="16"/>
  <c r="H8073" i="16"/>
  <c r="H8074" i="16"/>
  <c r="H8075" i="16"/>
  <c r="H8076" i="16"/>
  <c r="H8077" i="16"/>
  <c r="H8078" i="16"/>
  <c r="H8079" i="16"/>
  <c r="H8080" i="16"/>
  <c r="H8081" i="16"/>
  <c r="H8082" i="16"/>
  <c r="H8083" i="16"/>
  <c r="H8084" i="16"/>
  <c r="H8085" i="16"/>
  <c r="H8086" i="16"/>
  <c r="H8087" i="16"/>
  <c r="H8088" i="16"/>
  <c r="H8089" i="16"/>
  <c r="H8090" i="16"/>
  <c r="H8091" i="16"/>
  <c r="H8092" i="16"/>
  <c r="H8093" i="16"/>
  <c r="H8094" i="16"/>
  <c r="H8095" i="16"/>
  <c r="P5846" i="16"/>
  <c r="P5847" i="16"/>
  <c r="P5848" i="16"/>
  <c r="P5849" i="16"/>
  <c r="P5850" i="16"/>
  <c r="P5851" i="16"/>
  <c r="P5852" i="16"/>
  <c r="P5853" i="16"/>
  <c r="P5854" i="16"/>
  <c r="P5855" i="16"/>
  <c r="P5856" i="16"/>
  <c r="P5857" i="16"/>
  <c r="P5858" i="16"/>
  <c r="P5859" i="16"/>
  <c r="P5860" i="16"/>
  <c r="P5861" i="16"/>
  <c r="P5862" i="16"/>
  <c r="P5863" i="16"/>
  <c r="P5864" i="16"/>
  <c r="P5865" i="16"/>
  <c r="P5866" i="16"/>
  <c r="P5867" i="16"/>
  <c r="P5868" i="16"/>
  <c r="P5869" i="16"/>
  <c r="P5870" i="16"/>
  <c r="P5871" i="16"/>
  <c r="P5872" i="16"/>
  <c r="P5873" i="16"/>
  <c r="P5874" i="16"/>
  <c r="P5875" i="16"/>
  <c r="P5876" i="16"/>
  <c r="P5877" i="16"/>
  <c r="P5878" i="16"/>
  <c r="P5879" i="16"/>
  <c r="P5880" i="16"/>
  <c r="P5881" i="16"/>
  <c r="P5882" i="16"/>
  <c r="P5883" i="16"/>
  <c r="P5884" i="16"/>
  <c r="P5885" i="16"/>
  <c r="P5886" i="16"/>
  <c r="P5887" i="16"/>
  <c r="P5888" i="16"/>
  <c r="P5889" i="16"/>
  <c r="P5890" i="16"/>
  <c r="P5891" i="16"/>
  <c r="P5892" i="16"/>
  <c r="P5893" i="16"/>
  <c r="P5894" i="16"/>
  <c r="P5895" i="16"/>
  <c r="P5896" i="16"/>
  <c r="P5897" i="16"/>
  <c r="P5898" i="16"/>
  <c r="P5899" i="16"/>
  <c r="P5900" i="16"/>
  <c r="P5901" i="16"/>
  <c r="P5902" i="16"/>
  <c r="P5903" i="16"/>
  <c r="P5904" i="16"/>
  <c r="P5905" i="16"/>
  <c r="P5906" i="16"/>
  <c r="P5907" i="16"/>
  <c r="P5908" i="16"/>
  <c r="P5909" i="16"/>
  <c r="P5910" i="16"/>
  <c r="P5911" i="16"/>
  <c r="P5912" i="16"/>
  <c r="P5913" i="16"/>
  <c r="P5914" i="16"/>
  <c r="P5915" i="16"/>
  <c r="P5916" i="16"/>
  <c r="P5917" i="16"/>
  <c r="P5918" i="16"/>
  <c r="P5919" i="16"/>
  <c r="P5920" i="16"/>
  <c r="P5921" i="16"/>
  <c r="P5922" i="16"/>
  <c r="P5923" i="16"/>
  <c r="P5924" i="16"/>
  <c r="P5925" i="16"/>
  <c r="P5926" i="16"/>
  <c r="P5927" i="16"/>
  <c r="P5928" i="16"/>
  <c r="P5929" i="16"/>
  <c r="P5930" i="16"/>
  <c r="P5931" i="16"/>
  <c r="P5932" i="16"/>
  <c r="P5933" i="16"/>
  <c r="P5934" i="16"/>
  <c r="P5935" i="16"/>
  <c r="P5936" i="16"/>
  <c r="P5937" i="16"/>
  <c r="P5938" i="16"/>
  <c r="P5939" i="16"/>
  <c r="P5940" i="16"/>
  <c r="P5941" i="16"/>
  <c r="P5942" i="16"/>
  <c r="P5943" i="16"/>
  <c r="P5944" i="16"/>
  <c r="P5945" i="16"/>
  <c r="P5946" i="16"/>
  <c r="P5947" i="16"/>
  <c r="P5948" i="16"/>
  <c r="P5949" i="16"/>
  <c r="P5950" i="16"/>
  <c r="P5951" i="16"/>
  <c r="P5952" i="16"/>
  <c r="P5953" i="16"/>
  <c r="P5954" i="16"/>
  <c r="P5955" i="16"/>
  <c r="P5956" i="16"/>
  <c r="P5957" i="16"/>
  <c r="P5958" i="16"/>
  <c r="P5959" i="16"/>
  <c r="P5960" i="16"/>
  <c r="P5961" i="16"/>
  <c r="P5962" i="16"/>
  <c r="P5963" i="16"/>
  <c r="P5964" i="16"/>
  <c r="P5965" i="16"/>
  <c r="P5966" i="16"/>
  <c r="P5967" i="16"/>
  <c r="P5968" i="16"/>
  <c r="P5969" i="16"/>
  <c r="P5970" i="16"/>
  <c r="P5971" i="16"/>
  <c r="P5972" i="16"/>
  <c r="P5973" i="16"/>
  <c r="P5974" i="16"/>
  <c r="P5975" i="16"/>
  <c r="P5976" i="16"/>
  <c r="P5977" i="16"/>
  <c r="P5978" i="16"/>
  <c r="P5979" i="16"/>
  <c r="P5980" i="16"/>
  <c r="P5981" i="16"/>
  <c r="P5982" i="16"/>
  <c r="P5983" i="16"/>
  <c r="P5984" i="16"/>
  <c r="P5985" i="16"/>
  <c r="P5986" i="16"/>
  <c r="P5987" i="16"/>
  <c r="P5988" i="16"/>
  <c r="P5989" i="16"/>
  <c r="P5990" i="16"/>
  <c r="P5991" i="16"/>
  <c r="P5992" i="16"/>
  <c r="P5993" i="16"/>
  <c r="P5994" i="16"/>
  <c r="P5995" i="16"/>
  <c r="P5996" i="16"/>
  <c r="P5997" i="16"/>
  <c r="P5998" i="16"/>
  <c r="P5999" i="16"/>
  <c r="P6000" i="16"/>
  <c r="P6001" i="16"/>
  <c r="P6002" i="16"/>
  <c r="P6003" i="16"/>
  <c r="P6004" i="16"/>
  <c r="P6005" i="16"/>
  <c r="P6006" i="16"/>
  <c r="P6007" i="16"/>
  <c r="P6008" i="16"/>
  <c r="P6009" i="16"/>
  <c r="P6010" i="16"/>
  <c r="P6011" i="16"/>
  <c r="P6012" i="16"/>
  <c r="P6013" i="16"/>
  <c r="P6014" i="16"/>
  <c r="P6015" i="16"/>
  <c r="P6016" i="16"/>
  <c r="P6017" i="16"/>
  <c r="P6018" i="16"/>
  <c r="P6019" i="16"/>
  <c r="P6020" i="16"/>
  <c r="P6021" i="16"/>
  <c r="P6022" i="16"/>
  <c r="P6023" i="16"/>
  <c r="P6024" i="16"/>
  <c r="P6025" i="16"/>
  <c r="P6026" i="16"/>
  <c r="P6027" i="16"/>
  <c r="P6028" i="16"/>
  <c r="P6029" i="16"/>
  <c r="P6030" i="16"/>
  <c r="P6031" i="16"/>
  <c r="P6032" i="16"/>
  <c r="P6033" i="16"/>
  <c r="P6034" i="16"/>
  <c r="P6035" i="16"/>
  <c r="P6036" i="16"/>
  <c r="P6037" i="16"/>
  <c r="P6038" i="16"/>
  <c r="P6039" i="16"/>
  <c r="P6040" i="16"/>
  <c r="P6041" i="16"/>
  <c r="P6042" i="16"/>
  <c r="P6043" i="16"/>
  <c r="P6044" i="16"/>
  <c r="P6045" i="16"/>
  <c r="P6046" i="16"/>
  <c r="P6047" i="16"/>
  <c r="P6048" i="16"/>
  <c r="P6049" i="16"/>
  <c r="P6050" i="16"/>
  <c r="P6051" i="16"/>
  <c r="P6052" i="16"/>
  <c r="P6053" i="16"/>
  <c r="P6054" i="16"/>
  <c r="P6055" i="16"/>
  <c r="P6056" i="16"/>
  <c r="P6057" i="16"/>
  <c r="P6058" i="16"/>
  <c r="P6059" i="16"/>
  <c r="P6060" i="16"/>
  <c r="P6061" i="16"/>
  <c r="P6062" i="16"/>
  <c r="P6063" i="16"/>
  <c r="P6064" i="16"/>
  <c r="P6065" i="16"/>
  <c r="P6066" i="16"/>
  <c r="P6067" i="16"/>
  <c r="P6068" i="16"/>
  <c r="P6069" i="16"/>
  <c r="P6070" i="16"/>
  <c r="P6071" i="16"/>
  <c r="P6072" i="16"/>
  <c r="P6073" i="16"/>
  <c r="P6074" i="16"/>
  <c r="P6075" i="16"/>
  <c r="P6076" i="16"/>
  <c r="P6077" i="16"/>
  <c r="P6078" i="16"/>
  <c r="P6079" i="16"/>
  <c r="P6080" i="16"/>
  <c r="P6081" i="16"/>
  <c r="P6082" i="16"/>
  <c r="P6083" i="16"/>
  <c r="P6084" i="16"/>
  <c r="P6085" i="16"/>
  <c r="P6086" i="16"/>
  <c r="P6087" i="16"/>
  <c r="P6088" i="16"/>
  <c r="P6089" i="16"/>
  <c r="P6090" i="16"/>
  <c r="P6091" i="16"/>
  <c r="P6092" i="16"/>
  <c r="P6093" i="16"/>
  <c r="P6094" i="16"/>
  <c r="P6095" i="16"/>
  <c r="P6096" i="16"/>
  <c r="P6097" i="16"/>
  <c r="P6098" i="16"/>
  <c r="P6099" i="16"/>
  <c r="P6100" i="16"/>
  <c r="P6101" i="16"/>
  <c r="P6102" i="16"/>
  <c r="P6103" i="16"/>
  <c r="P6104" i="16"/>
  <c r="P6105" i="16"/>
  <c r="P6106" i="16"/>
  <c r="P6107" i="16"/>
  <c r="P6108" i="16"/>
  <c r="P6109" i="16"/>
  <c r="P6110" i="16"/>
  <c r="P6111" i="16"/>
  <c r="P6112" i="16"/>
  <c r="P6113" i="16"/>
  <c r="P6114" i="16"/>
  <c r="P6115" i="16"/>
  <c r="P6116" i="16"/>
  <c r="P6117" i="16"/>
  <c r="P6118" i="16"/>
  <c r="P6119" i="16"/>
  <c r="P6120" i="16"/>
  <c r="P6121" i="16"/>
  <c r="P6122" i="16"/>
  <c r="P6123" i="16"/>
  <c r="P6124" i="16"/>
  <c r="P6125" i="16"/>
  <c r="P6126" i="16"/>
  <c r="P6127" i="16"/>
  <c r="P6128" i="16"/>
  <c r="P6129" i="16"/>
  <c r="P6130" i="16"/>
  <c r="P6131" i="16"/>
  <c r="P6132" i="16"/>
  <c r="P6133" i="16"/>
  <c r="P6134" i="16"/>
  <c r="P6135" i="16"/>
  <c r="P6136" i="16"/>
  <c r="P6137" i="16"/>
  <c r="P6138" i="16"/>
  <c r="P6139" i="16"/>
  <c r="P6140" i="16"/>
  <c r="P6141" i="16"/>
  <c r="P6142" i="16"/>
  <c r="P6143" i="16"/>
  <c r="P6144" i="16"/>
  <c r="P6145" i="16"/>
  <c r="P6146" i="16"/>
  <c r="P6147" i="16"/>
  <c r="P6148" i="16"/>
  <c r="P6149" i="16"/>
  <c r="P6150" i="16"/>
  <c r="P6151" i="16"/>
  <c r="P6152" i="16"/>
  <c r="P6153" i="16"/>
  <c r="P6154" i="16"/>
  <c r="P6155" i="16"/>
  <c r="P6156" i="16"/>
  <c r="P6157" i="16"/>
  <c r="P6158" i="16"/>
  <c r="P6159" i="16"/>
  <c r="P6160" i="16"/>
  <c r="P6161" i="16"/>
  <c r="P6162" i="16"/>
  <c r="P6163" i="16"/>
  <c r="P6164" i="16"/>
  <c r="P6165" i="16"/>
  <c r="P6166" i="16"/>
  <c r="P6167" i="16"/>
  <c r="P6168" i="16"/>
  <c r="P6169" i="16"/>
  <c r="P6170" i="16"/>
  <c r="P6171" i="16"/>
  <c r="P6172" i="16"/>
  <c r="P6173" i="16"/>
  <c r="P6174" i="16"/>
  <c r="P6175" i="16"/>
  <c r="P6176" i="16"/>
  <c r="P6177" i="16"/>
  <c r="P6178" i="16"/>
  <c r="P6179" i="16"/>
  <c r="P6180" i="16"/>
  <c r="P6181" i="16"/>
  <c r="P6182" i="16"/>
  <c r="P6183" i="16"/>
  <c r="P6184" i="16"/>
  <c r="P6185" i="16"/>
  <c r="P6186" i="16"/>
  <c r="P6187" i="16"/>
  <c r="P6188" i="16"/>
  <c r="P6189" i="16"/>
  <c r="P6190" i="16"/>
  <c r="P6191" i="16"/>
  <c r="P6192" i="16"/>
  <c r="P6193" i="16"/>
  <c r="P6194" i="16"/>
  <c r="P6195" i="16"/>
  <c r="P6196" i="16"/>
  <c r="P6197" i="16"/>
  <c r="P6198" i="16"/>
  <c r="P6199" i="16"/>
  <c r="P6200" i="16"/>
  <c r="P6201" i="16"/>
  <c r="P6202" i="16"/>
  <c r="P6203" i="16"/>
  <c r="P6204" i="16"/>
  <c r="P6205" i="16"/>
  <c r="P6206" i="16"/>
  <c r="P6207" i="16"/>
  <c r="P6208" i="16"/>
  <c r="P6209" i="16"/>
  <c r="P6210" i="16"/>
  <c r="P6211" i="16"/>
  <c r="P6212" i="16"/>
  <c r="P6213" i="16"/>
  <c r="P6214" i="16"/>
  <c r="P6215" i="16"/>
  <c r="P6216" i="16"/>
  <c r="P6217" i="16"/>
  <c r="P6218" i="16"/>
  <c r="P6219" i="16"/>
  <c r="P6220" i="16"/>
  <c r="P6221" i="16"/>
  <c r="P6222" i="16"/>
  <c r="P6223" i="16"/>
  <c r="P6224" i="16"/>
  <c r="P6225" i="16"/>
  <c r="P6226" i="16"/>
  <c r="P6227" i="16"/>
  <c r="P6228" i="16"/>
  <c r="P6229" i="16"/>
  <c r="P6230" i="16"/>
  <c r="P6231" i="16"/>
  <c r="P6232" i="16"/>
  <c r="P6233" i="16"/>
  <c r="P6234" i="16"/>
  <c r="P6235" i="16"/>
  <c r="P6236" i="16"/>
  <c r="P6237" i="16"/>
  <c r="P6238" i="16"/>
  <c r="P6239" i="16"/>
  <c r="P6240" i="16"/>
  <c r="P6241" i="16"/>
  <c r="P6242" i="16"/>
  <c r="P6243" i="16"/>
  <c r="P6244" i="16"/>
  <c r="P6245" i="16"/>
  <c r="P6246" i="16"/>
  <c r="P6247" i="16"/>
  <c r="P6248" i="16"/>
  <c r="P6249" i="16"/>
  <c r="P6250" i="16"/>
  <c r="P6251" i="16"/>
  <c r="P6252" i="16"/>
  <c r="P6253" i="16"/>
  <c r="P6254" i="16"/>
  <c r="P6255" i="16"/>
  <c r="P6256" i="16"/>
  <c r="P6257" i="16"/>
  <c r="P6258" i="16"/>
  <c r="P6259" i="16"/>
  <c r="P6260" i="16"/>
  <c r="P6261" i="16"/>
  <c r="P6262" i="16"/>
  <c r="P6263" i="16"/>
  <c r="P6264" i="16"/>
  <c r="P6265" i="16"/>
  <c r="P6266" i="16"/>
  <c r="P6267" i="16"/>
  <c r="P6268" i="16"/>
  <c r="P6269" i="16"/>
  <c r="P6270" i="16"/>
  <c r="P6271" i="16"/>
  <c r="P6272" i="16"/>
  <c r="P6273" i="16"/>
  <c r="P6274" i="16"/>
  <c r="P6275" i="16"/>
  <c r="P6276" i="16"/>
  <c r="P6277" i="16"/>
  <c r="P6278" i="16"/>
  <c r="P6279" i="16"/>
  <c r="P6280" i="16"/>
  <c r="P6281" i="16"/>
  <c r="P6282" i="16"/>
  <c r="P6283" i="16"/>
  <c r="P6284" i="16"/>
  <c r="P6285" i="16"/>
  <c r="P6286" i="16"/>
  <c r="P6287" i="16"/>
  <c r="P6288" i="16"/>
  <c r="P6289" i="16"/>
  <c r="P6290" i="16"/>
  <c r="P6291" i="16"/>
  <c r="P6292" i="16"/>
  <c r="P6293" i="16"/>
  <c r="P6294" i="16"/>
  <c r="P6295" i="16"/>
  <c r="P6296" i="16"/>
  <c r="P6297" i="16"/>
  <c r="P6298" i="16"/>
  <c r="P6299" i="16"/>
  <c r="P6300" i="16"/>
  <c r="P6301" i="16"/>
  <c r="P6302" i="16"/>
  <c r="P6303" i="16"/>
  <c r="P6304" i="16"/>
  <c r="P6305" i="16"/>
  <c r="P6306" i="16"/>
  <c r="P6307" i="16"/>
  <c r="P6308" i="16"/>
  <c r="P6309" i="16"/>
  <c r="P6310" i="16"/>
  <c r="P6311" i="16"/>
  <c r="P6312" i="16"/>
  <c r="P6313" i="16"/>
  <c r="P6314" i="16"/>
  <c r="P6315" i="16"/>
  <c r="P6316" i="16"/>
  <c r="P6317" i="16"/>
  <c r="P6318" i="16"/>
  <c r="P6319" i="16"/>
  <c r="P6320" i="16"/>
  <c r="P6321" i="16"/>
  <c r="P6322" i="16"/>
  <c r="P6323" i="16"/>
  <c r="P6324" i="16"/>
  <c r="P6325" i="16"/>
  <c r="P6326" i="16"/>
  <c r="P6327" i="16"/>
  <c r="P6328" i="16"/>
  <c r="P6329" i="16"/>
  <c r="P6330" i="16"/>
  <c r="P6331" i="16"/>
  <c r="P6332" i="16"/>
  <c r="P6333" i="16"/>
  <c r="P6334" i="16"/>
  <c r="P6335" i="16"/>
  <c r="P6336" i="16"/>
  <c r="P6337" i="16"/>
  <c r="P6338" i="16"/>
  <c r="P6339" i="16"/>
  <c r="P6340" i="16"/>
  <c r="P6341" i="16"/>
  <c r="P6342" i="16"/>
  <c r="P6343" i="16"/>
  <c r="P6344" i="16"/>
  <c r="P6345" i="16"/>
  <c r="P6346" i="16"/>
  <c r="P6347" i="16"/>
  <c r="P6348" i="16"/>
  <c r="P6349" i="16"/>
  <c r="P6350" i="16"/>
  <c r="P6351" i="16"/>
  <c r="P6352" i="16"/>
  <c r="P6353" i="16"/>
  <c r="P6354" i="16"/>
  <c r="P6355" i="16"/>
  <c r="P6356" i="16"/>
  <c r="P6357" i="16"/>
  <c r="P6358" i="16"/>
  <c r="P6359" i="16"/>
  <c r="P6360" i="16"/>
  <c r="P6361" i="16"/>
  <c r="P6362" i="16"/>
  <c r="P6363" i="16"/>
  <c r="P6364" i="16"/>
  <c r="P6365" i="16"/>
  <c r="P6366" i="16"/>
  <c r="P6367" i="16"/>
  <c r="P6368" i="16"/>
  <c r="P6369" i="16"/>
  <c r="P6370" i="16"/>
  <c r="P6371" i="16"/>
  <c r="P6372" i="16"/>
  <c r="P6373" i="16"/>
  <c r="P6374" i="16"/>
  <c r="P6375" i="16"/>
  <c r="P6376" i="16"/>
  <c r="P6377" i="16"/>
  <c r="P6378" i="16"/>
  <c r="P6379" i="16"/>
  <c r="P6380" i="16"/>
  <c r="P6381" i="16"/>
  <c r="P6382" i="16"/>
  <c r="P6383" i="16"/>
  <c r="P6384" i="16"/>
  <c r="P6385" i="16"/>
  <c r="P6386" i="16"/>
  <c r="P6387" i="16"/>
  <c r="P6388" i="16"/>
  <c r="P6389" i="16"/>
  <c r="P6390" i="16"/>
  <c r="P6391" i="16"/>
  <c r="P6392" i="16"/>
  <c r="P6393" i="16"/>
  <c r="P6394" i="16"/>
  <c r="P6395" i="16"/>
  <c r="P6396" i="16"/>
  <c r="P6397" i="16"/>
  <c r="P6398" i="16"/>
  <c r="P6399" i="16"/>
  <c r="P6400" i="16"/>
  <c r="P6401" i="16"/>
  <c r="P6402" i="16"/>
  <c r="P6403" i="16"/>
  <c r="P6404" i="16"/>
  <c r="P6405" i="16"/>
  <c r="P6406" i="16"/>
  <c r="P6407" i="16"/>
  <c r="P6408" i="16"/>
  <c r="P6409" i="16"/>
  <c r="P6410" i="16"/>
  <c r="P6411" i="16"/>
  <c r="P6412" i="16"/>
  <c r="P6413" i="16"/>
  <c r="P6414" i="16"/>
  <c r="P6415" i="16"/>
  <c r="P6416" i="16"/>
  <c r="P6417" i="16"/>
  <c r="P6418" i="16"/>
  <c r="P6419" i="16"/>
  <c r="P6420" i="16"/>
  <c r="P6421" i="16"/>
  <c r="P6422" i="16"/>
  <c r="P6423" i="16"/>
  <c r="P6424" i="16"/>
  <c r="P6425" i="16"/>
  <c r="P6426" i="16"/>
  <c r="P6427" i="16"/>
  <c r="P6428" i="16"/>
  <c r="P6429" i="16"/>
  <c r="P6430" i="16"/>
  <c r="P6431" i="16"/>
  <c r="P6432" i="16"/>
  <c r="P6433" i="16"/>
  <c r="P6434" i="16"/>
  <c r="P6435" i="16"/>
  <c r="P6436" i="16"/>
  <c r="P6437" i="16"/>
  <c r="P6438" i="16"/>
  <c r="P6439" i="16"/>
  <c r="P6440" i="16"/>
  <c r="P6441" i="16"/>
  <c r="P6442" i="16"/>
  <c r="P6443" i="16"/>
  <c r="P6444" i="16"/>
  <c r="P6445" i="16"/>
  <c r="P6446" i="16"/>
  <c r="P6447" i="16"/>
  <c r="P6448" i="16"/>
  <c r="P6449" i="16"/>
  <c r="P6450" i="16"/>
  <c r="P6451" i="16"/>
  <c r="P6452" i="16"/>
  <c r="P6453" i="16"/>
  <c r="P6454" i="16"/>
  <c r="P6455" i="16"/>
  <c r="P6456" i="16"/>
  <c r="P6457" i="16"/>
  <c r="P6458" i="16"/>
  <c r="P6459" i="16"/>
  <c r="P6460" i="16"/>
  <c r="P6461" i="16"/>
  <c r="P6462" i="16"/>
  <c r="P6463" i="16"/>
  <c r="P6464" i="16"/>
  <c r="P6465" i="16"/>
  <c r="P6466" i="16"/>
  <c r="P6467" i="16"/>
  <c r="P6468" i="16"/>
  <c r="P6469" i="16"/>
  <c r="P6470" i="16"/>
  <c r="P6471" i="16"/>
  <c r="P6472" i="16"/>
  <c r="P6473" i="16"/>
  <c r="P6474" i="16"/>
  <c r="P6475" i="16"/>
  <c r="P6476" i="16"/>
  <c r="P6477" i="16"/>
  <c r="P6478" i="16"/>
  <c r="P6479" i="16"/>
  <c r="P6480" i="16"/>
  <c r="P6481" i="16"/>
  <c r="P6482" i="16"/>
  <c r="P6483" i="16"/>
  <c r="P6484" i="16"/>
  <c r="P6485" i="16"/>
  <c r="P6486" i="16"/>
  <c r="P6487" i="16"/>
  <c r="P6488" i="16"/>
  <c r="P6489" i="16"/>
  <c r="P6490" i="16"/>
  <c r="P6491" i="16"/>
  <c r="P6492" i="16"/>
  <c r="P6493" i="16"/>
  <c r="P6494" i="16"/>
  <c r="P6495" i="16"/>
  <c r="P6496" i="16"/>
  <c r="P6497" i="16"/>
  <c r="P6498" i="16"/>
  <c r="P6499" i="16"/>
  <c r="P6500" i="16"/>
  <c r="P6501" i="16"/>
  <c r="P6502" i="16"/>
  <c r="P6503" i="16"/>
  <c r="P6504" i="16"/>
  <c r="P6505" i="16"/>
  <c r="P6506" i="16"/>
  <c r="P6507" i="16"/>
  <c r="P6508" i="16"/>
  <c r="P6509" i="16"/>
  <c r="P6510" i="16"/>
  <c r="P6511" i="16"/>
  <c r="P6512" i="16"/>
  <c r="P6513" i="16"/>
  <c r="P6514" i="16"/>
  <c r="P6515" i="16"/>
  <c r="P6516" i="16"/>
  <c r="P6517" i="16"/>
  <c r="P6518" i="16"/>
  <c r="P6519" i="16"/>
  <c r="P6520" i="16"/>
  <c r="P6521" i="16"/>
  <c r="P6522" i="16"/>
  <c r="P6523" i="16"/>
  <c r="P6524" i="16"/>
  <c r="P6525" i="16"/>
  <c r="P6526" i="16"/>
  <c r="P6527" i="16"/>
  <c r="P6528" i="16"/>
  <c r="P6529" i="16"/>
  <c r="P6530" i="16"/>
  <c r="P6531" i="16"/>
  <c r="P6532" i="16"/>
  <c r="P6533" i="16"/>
  <c r="P6534" i="16"/>
  <c r="P6535" i="16"/>
  <c r="P6536" i="16"/>
  <c r="P6537" i="16"/>
  <c r="P6538" i="16"/>
  <c r="P6539" i="16"/>
  <c r="P6540" i="16"/>
  <c r="P6541" i="16"/>
  <c r="P6542" i="16"/>
  <c r="P6543" i="16"/>
  <c r="P6544" i="16"/>
  <c r="P6545" i="16"/>
  <c r="P6546" i="16"/>
  <c r="P6547" i="16"/>
  <c r="P6548" i="16"/>
  <c r="P6549" i="16"/>
  <c r="P6550" i="16"/>
  <c r="P6551" i="16"/>
  <c r="P6552" i="16"/>
  <c r="P6553" i="16"/>
  <c r="P6554" i="16"/>
  <c r="P6555" i="16"/>
  <c r="P6556" i="16"/>
  <c r="P6557" i="16"/>
  <c r="P6558" i="16"/>
  <c r="P6559" i="16"/>
  <c r="P6560" i="16"/>
  <c r="P6561" i="16"/>
  <c r="P6562" i="16"/>
  <c r="P6563" i="16"/>
  <c r="P6564" i="16"/>
  <c r="P6565" i="16"/>
  <c r="P6566" i="16"/>
  <c r="P6567" i="16"/>
  <c r="P6568" i="16"/>
  <c r="P6569" i="16"/>
  <c r="P6570" i="16"/>
  <c r="P6571" i="16"/>
  <c r="P6572" i="16"/>
  <c r="P6573" i="16"/>
  <c r="P6574" i="16"/>
  <c r="P6575" i="16"/>
  <c r="P6576" i="16"/>
  <c r="P6577" i="16"/>
  <c r="P6578" i="16"/>
  <c r="P6579" i="16"/>
  <c r="P6580" i="16"/>
  <c r="P6581" i="16"/>
  <c r="P6582" i="16"/>
  <c r="P6583" i="16"/>
  <c r="P6584" i="16"/>
  <c r="P6585" i="16"/>
  <c r="P6586" i="16"/>
  <c r="P6587" i="16"/>
  <c r="P6588" i="16"/>
  <c r="P6589" i="16"/>
  <c r="P6590" i="16"/>
  <c r="P6591" i="16"/>
  <c r="P6592" i="16"/>
  <c r="P6593" i="16"/>
  <c r="P6594" i="16"/>
  <c r="P6595" i="16"/>
  <c r="P6596" i="16"/>
  <c r="P6597" i="16"/>
  <c r="P6598" i="16"/>
  <c r="P6599" i="16"/>
  <c r="P6600" i="16"/>
  <c r="P6601" i="16"/>
  <c r="P6602" i="16"/>
  <c r="P6603" i="16"/>
  <c r="P6604" i="16"/>
  <c r="P6605" i="16"/>
  <c r="P6606" i="16"/>
  <c r="P6607" i="16"/>
  <c r="P6608" i="16"/>
  <c r="P6609" i="16"/>
  <c r="P6610" i="16"/>
  <c r="P6611" i="16"/>
  <c r="P6612" i="16"/>
  <c r="P6613" i="16"/>
  <c r="P6614" i="16"/>
  <c r="P6615" i="16"/>
  <c r="P6616" i="16"/>
  <c r="P6617" i="16"/>
  <c r="P6618" i="16"/>
  <c r="P6619" i="16"/>
  <c r="P6620" i="16"/>
  <c r="P6621" i="16"/>
  <c r="P6622" i="16"/>
  <c r="P6623" i="16"/>
  <c r="P6624" i="16"/>
  <c r="P6625" i="16"/>
  <c r="P6626" i="16"/>
  <c r="P6627" i="16"/>
  <c r="P6628" i="16"/>
  <c r="P6629" i="16"/>
  <c r="P6630" i="16"/>
  <c r="P6631" i="16"/>
  <c r="P6632" i="16"/>
  <c r="P6633" i="16"/>
  <c r="P6634" i="16"/>
  <c r="P6635" i="16"/>
  <c r="P6636" i="16"/>
  <c r="P6637" i="16"/>
  <c r="P6638" i="16"/>
  <c r="P6639" i="16"/>
  <c r="P6640" i="16"/>
  <c r="P6641" i="16"/>
  <c r="P6642" i="16"/>
  <c r="P6643" i="16"/>
  <c r="P6644" i="16"/>
  <c r="P6645" i="16"/>
  <c r="P6646" i="16"/>
  <c r="P6647" i="16"/>
  <c r="P6648" i="16"/>
  <c r="P6649" i="16"/>
  <c r="P6650" i="16"/>
  <c r="P6651" i="16"/>
  <c r="P6652" i="16"/>
  <c r="P6653" i="16"/>
  <c r="P6654" i="16"/>
  <c r="P6655" i="16"/>
  <c r="P6656" i="16"/>
  <c r="P6657" i="16"/>
  <c r="P6658" i="16"/>
  <c r="P6659" i="16"/>
  <c r="P6660" i="16"/>
  <c r="P6661" i="16"/>
  <c r="P6662" i="16"/>
  <c r="P6663" i="16"/>
  <c r="P6664" i="16"/>
  <c r="P6665" i="16"/>
  <c r="P6666" i="16"/>
  <c r="P6667" i="16"/>
  <c r="P6668" i="16"/>
  <c r="P6669" i="16"/>
  <c r="P6670" i="16"/>
  <c r="P6671" i="16"/>
  <c r="P6672" i="16"/>
  <c r="P6673" i="16"/>
  <c r="P6674" i="16"/>
  <c r="P6675" i="16"/>
  <c r="P6676" i="16"/>
  <c r="P6677" i="16"/>
  <c r="P6678" i="16"/>
  <c r="P6679" i="16"/>
  <c r="P6680" i="16"/>
  <c r="P6681" i="16"/>
  <c r="P6682" i="16"/>
  <c r="P6683" i="16"/>
  <c r="P6684" i="16"/>
  <c r="P6685" i="16"/>
  <c r="P6686" i="16"/>
  <c r="P6687" i="16"/>
  <c r="P6688" i="16"/>
  <c r="P6689" i="16"/>
  <c r="P6690" i="16"/>
  <c r="P6691" i="16"/>
  <c r="P6692" i="16"/>
  <c r="P6693" i="16"/>
  <c r="P6694" i="16"/>
  <c r="P6695" i="16"/>
  <c r="P6696" i="16"/>
  <c r="P6697" i="16"/>
  <c r="P6698" i="16"/>
  <c r="P6699" i="16"/>
  <c r="P6700" i="16"/>
  <c r="P6701" i="16"/>
  <c r="P6702" i="16"/>
  <c r="P6703" i="16"/>
  <c r="P6704" i="16"/>
  <c r="P6705" i="16"/>
  <c r="P6706" i="16"/>
  <c r="P6707" i="16"/>
  <c r="P6708" i="16"/>
  <c r="P6709" i="16"/>
  <c r="P6710" i="16"/>
  <c r="P6711" i="16"/>
  <c r="P6712" i="16"/>
  <c r="P6713" i="16"/>
  <c r="P6714" i="16"/>
  <c r="P6715" i="16"/>
  <c r="P6716" i="16"/>
  <c r="P6717" i="16"/>
  <c r="P6718" i="16"/>
  <c r="P6719" i="16"/>
  <c r="P6720" i="16"/>
  <c r="P6721" i="16"/>
  <c r="P6722" i="16"/>
  <c r="P6723" i="16"/>
  <c r="P6724" i="16"/>
  <c r="P6725" i="16"/>
  <c r="P6726" i="16"/>
  <c r="P6727" i="16"/>
  <c r="P6728" i="16"/>
  <c r="P6729" i="16"/>
  <c r="P6730" i="16"/>
  <c r="P6731" i="16"/>
  <c r="P6732" i="16"/>
  <c r="P6733" i="16"/>
  <c r="P6734" i="16"/>
  <c r="P6735" i="16"/>
  <c r="P6736" i="16"/>
  <c r="P6737" i="16"/>
  <c r="P6738" i="16"/>
  <c r="P6739" i="16"/>
  <c r="P6740" i="16"/>
  <c r="P6741" i="16"/>
  <c r="P6742" i="16"/>
  <c r="P6743" i="16"/>
  <c r="P6744" i="16"/>
  <c r="P6745" i="16"/>
  <c r="P6746" i="16"/>
  <c r="P6747" i="16"/>
  <c r="P6748" i="16"/>
  <c r="P6749" i="16"/>
  <c r="P6750" i="16"/>
  <c r="P6751" i="16"/>
  <c r="P6752" i="16"/>
  <c r="P6753" i="16"/>
  <c r="P6754" i="16"/>
  <c r="P6755" i="16"/>
  <c r="P6756" i="16"/>
  <c r="P6757" i="16"/>
  <c r="P6758" i="16"/>
  <c r="P6759" i="16"/>
  <c r="P6760" i="16"/>
  <c r="P6761" i="16"/>
  <c r="P6762" i="16"/>
  <c r="P6763" i="16"/>
  <c r="P6764" i="16"/>
  <c r="P6765" i="16"/>
  <c r="P6766" i="16"/>
  <c r="P6767" i="16"/>
  <c r="P6768" i="16"/>
  <c r="P6769" i="16"/>
  <c r="P6770" i="16"/>
  <c r="P6771" i="16"/>
  <c r="P6772" i="16"/>
  <c r="P6773" i="16"/>
  <c r="P6774" i="16"/>
  <c r="P6775" i="16"/>
  <c r="P6776" i="16"/>
  <c r="P6777" i="16"/>
  <c r="P6778" i="16"/>
  <c r="P6779" i="16"/>
  <c r="P6780" i="16"/>
  <c r="P6781" i="16"/>
  <c r="P6782" i="16"/>
  <c r="P6783" i="16"/>
  <c r="P6784" i="16"/>
  <c r="P6785" i="16"/>
  <c r="P6786" i="16"/>
  <c r="P6787" i="16"/>
  <c r="P6788" i="16"/>
  <c r="P6789" i="16"/>
  <c r="P6790" i="16"/>
  <c r="P6791" i="16"/>
  <c r="P6792" i="16"/>
  <c r="P6793" i="16"/>
  <c r="P6794" i="16"/>
  <c r="P6795" i="16"/>
  <c r="P6796" i="16"/>
  <c r="P6797" i="16"/>
  <c r="P6798" i="16"/>
  <c r="P6799" i="16"/>
  <c r="P6800" i="16"/>
  <c r="P6801" i="16"/>
  <c r="P6802" i="16"/>
  <c r="P6803" i="16"/>
  <c r="P6804" i="16"/>
  <c r="P6805" i="16"/>
  <c r="P6806" i="16"/>
  <c r="P6807" i="16"/>
  <c r="P6808" i="16"/>
  <c r="P6809" i="16"/>
  <c r="P6810" i="16"/>
  <c r="P6811" i="16"/>
  <c r="P6812" i="16"/>
  <c r="P6813" i="16"/>
  <c r="P6814" i="16"/>
  <c r="P6815" i="16"/>
  <c r="P6816" i="16"/>
  <c r="P6817" i="16"/>
  <c r="P6818" i="16"/>
  <c r="P6819" i="16"/>
  <c r="P6820" i="16"/>
  <c r="P6821" i="16"/>
  <c r="P6822" i="16"/>
  <c r="P6823" i="16"/>
  <c r="P6824" i="16"/>
  <c r="P6825" i="16"/>
  <c r="P6826" i="16"/>
  <c r="P6827" i="16"/>
  <c r="P6828" i="16"/>
  <c r="P6829" i="16"/>
  <c r="P6830" i="16"/>
  <c r="P6831" i="16"/>
  <c r="P6832" i="16"/>
  <c r="P6833" i="16"/>
  <c r="P6834" i="16"/>
  <c r="P6835" i="16"/>
  <c r="P6836" i="16"/>
  <c r="P6837" i="16"/>
  <c r="P6838" i="16"/>
  <c r="P6839" i="16"/>
  <c r="P6840" i="16"/>
  <c r="P6841" i="16"/>
  <c r="P6842" i="16"/>
  <c r="P6843" i="16"/>
  <c r="P6844" i="16"/>
  <c r="P6845" i="16"/>
  <c r="P6846" i="16"/>
  <c r="P6847" i="16"/>
  <c r="P6848" i="16"/>
  <c r="P6849" i="16"/>
  <c r="P6850" i="16"/>
  <c r="P6851" i="16"/>
  <c r="P6852" i="16"/>
  <c r="P6853" i="16"/>
  <c r="P6854" i="16"/>
  <c r="P6855" i="16"/>
  <c r="P6856" i="16"/>
  <c r="P6857" i="16"/>
  <c r="P6858" i="16"/>
  <c r="P6859" i="16"/>
  <c r="P6860" i="16"/>
  <c r="P6861" i="16"/>
  <c r="P6862" i="16"/>
  <c r="P6863" i="16"/>
  <c r="P6864" i="16"/>
  <c r="P6865" i="16"/>
  <c r="P6866" i="16"/>
  <c r="P6867" i="16"/>
  <c r="P6868" i="16"/>
  <c r="P6869" i="16"/>
  <c r="P6870" i="16"/>
  <c r="P6871" i="16"/>
  <c r="P6872" i="16"/>
  <c r="P6873" i="16"/>
  <c r="P6874" i="16"/>
  <c r="P6875" i="16"/>
  <c r="P6876" i="16"/>
  <c r="P6877" i="16"/>
  <c r="P6878" i="16"/>
  <c r="P6879" i="16"/>
  <c r="P6880" i="16"/>
  <c r="P6881" i="16"/>
  <c r="P6882" i="16"/>
  <c r="P6883" i="16"/>
  <c r="P6884" i="16"/>
  <c r="P6885" i="16"/>
  <c r="P6886" i="16"/>
  <c r="P6887" i="16"/>
  <c r="P6888" i="16"/>
  <c r="P6889" i="16"/>
  <c r="P6890" i="16"/>
  <c r="P6891" i="16"/>
  <c r="P6892" i="16"/>
  <c r="P6893" i="16"/>
  <c r="P6894" i="16"/>
  <c r="P6895" i="16"/>
  <c r="P6896" i="16"/>
  <c r="P6897" i="16"/>
  <c r="P6898" i="16"/>
  <c r="P6899" i="16"/>
  <c r="P6900" i="16"/>
  <c r="P6901" i="16"/>
  <c r="P6902" i="16"/>
  <c r="P6903" i="16"/>
  <c r="P6904" i="16"/>
  <c r="P6905" i="16"/>
  <c r="P6906" i="16"/>
  <c r="P6907" i="16"/>
  <c r="P6908" i="16"/>
  <c r="P6909" i="16"/>
  <c r="P6910" i="16"/>
  <c r="P6911" i="16"/>
  <c r="P6912" i="16"/>
  <c r="P6913" i="16"/>
  <c r="P6914" i="16"/>
  <c r="P6915" i="16"/>
  <c r="P6916" i="16"/>
  <c r="P6917" i="16"/>
  <c r="P6918" i="16"/>
  <c r="P6919" i="16"/>
  <c r="P6920" i="16"/>
  <c r="P6921" i="16"/>
  <c r="P6922" i="16"/>
  <c r="P6923" i="16"/>
  <c r="P6924" i="16"/>
  <c r="P6925" i="16"/>
  <c r="P6926" i="16"/>
  <c r="P6927" i="16"/>
  <c r="P6928" i="16"/>
  <c r="P6929" i="16"/>
  <c r="P6930" i="16"/>
  <c r="P6931" i="16"/>
  <c r="P6932" i="16"/>
  <c r="P6933" i="16"/>
  <c r="P6934" i="16"/>
  <c r="P6935" i="16"/>
  <c r="P6936" i="16"/>
  <c r="P6937" i="16"/>
  <c r="P6938" i="16"/>
  <c r="P6939" i="16"/>
  <c r="P6940" i="16"/>
  <c r="P6941" i="16"/>
  <c r="P6942" i="16"/>
  <c r="P6943" i="16"/>
  <c r="P6944" i="16"/>
  <c r="P6945" i="16"/>
  <c r="P6946" i="16"/>
  <c r="P6947" i="16"/>
  <c r="P6948" i="16"/>
  <c r="P6949" i="16"/>
  <c r="P6950" i="16"/>
  <c r="P6951" i="16"/>
  <c r="P6952" i="16"/>
  <c r="P6953" i="16"/>
  <c r="P6954" i="16"/>
  <c r="P6955" i="16"/>
  <c r="P6956" i="16"/>
  <c r="P6957" i="16"/>
  <c r="P6958" i="16"/>
  <c r="P6959" i="16"/>
  <c r="P6960" i="16"/>
  <c r="P6961" i="16"/>
  <c r="P6962" i="16"/>
  <c r="P6963" i="16"/>
  <c r="P6964" i="16"/>
  <c r="P6965" i="16"/>
  <c r="P6966" i="16"/>
  <c r="P6967" i="16"/>
  <c r="P6968" i="16"/>
  <c r="P6969" i="16"/>
  <c r="P6970" i="16"/>
  <c r="P6971" i="16"/>
  <c r="P6972" i="16"/>
  <c r="P6973" i="16"/>
  <c r="P6974" i="16"/>
  <c r="P6975" i="16"/>
  <c r="P6976" i="16"/>
  <c r="P6977" i="16"/>
  <c r="P6978" i="16"/>
  <c r="P6979" i="16"/>
  <c r="P6980" i="16"/>
  <c r="P6981" i="16"/>
  <c r="P6982" i="16"/>
  <c r="P6983" i="16"/>
  <c r="P6984" i="16"/>
  <c r="P6985" i="16"/>
  <c r="P6986" i="16"/>
  <c r="P6987" i="16"/>
  <c r="P6988" i="16"/>
  <c r="P6989" i="16"/>
  <c r="P6990" i="16"/>
  <c r="P6991" i="16"/>
  <c r="P6992" i="16"/>
  <c r="P6993" i="16"/>
  <c r="P6994" i="16"/>
  <c r="P6995" i="16"/>
  <c r="O5846" i="16"/>
  <c r="O5847" i="16"/>
  <c r="O5848" i="16"/>
  <c r="O5849" i="16"/>
  <c r="O5850" i="16"/>
  <c r="O5851" i="16"/>
  <c r="O5852" i="16"/>
  <c r="O5853" i="16"/>
  <c r="O5854" i="16"/>
  <c r="O5855" i="16"/>
  <c r="O5856" i="16"/>
  <c r="O5857" i="16"/>
  <c r="O5858" i="16"/>
  <c r="O5859" i="16"/>
  <c r="O5860" i="16"/>
  <c r="O5861" i="16"/>
  <c r="O5862" i="16"/>
  <c r="O5863" i="16"/>
  <c r="O5864" i="16"/>
  <c r="O5865" i="16"/>
  <c r="O5866" i="16"/>
  <c r="O5867" i="16"/>
  <c r="O5868" i="16"/>
  <c r="O5869" i="16"/>
  <c r="O5870" i="16"/>
  <c r="O5871" i="16"/>
  <c r="O5872" i="16"/>
  <c r="O5873" i="16"/>
  <c r="O5874" i="16"/>
  <c r="O5875" i="16"/>
  <c r="O5876" i="16"/>
  <c r="O5877" i="16"/>
  <c r="O5878" i="16"/>
  <c r="O5879" i="16"/>
  <c r="O5880" i="16"/>
  <c r="O5881" i="16"/>
  <c r="O5882" i="16"/>
  <c r="O5883" i="16"/>
  <c r="O5884" i="16"/>
  <c r="O5885" i="16"/>
  <c r="O5886" i="16"/>
  <c r="O5887" i="16"/>
  <c r="O5888" i="16"/>
  <c r="O5889" i="16"/>
  <c r="O5890" i="16"/>
  <c r="O5891" i="16"/>
  <c r="O5892" i="16"/>
  <c r="O5893" i="16"/>
  <c r="O5894" i="16"/>
  <c r="O5895" i="16"/>
  <c r="O5896" i="16"/>
  <c r="O5897" i="16"/>
  <c r="O5898" i="16"/>
  <c r="O5899" i="16"/>
  <c r="O5900" i="16"/>
  <c r="O5901" i="16"/>
  <c r="O5902" i="16"/>
  <c r="O5903" i="16"/>
  <c r="O5904" i="16"/>
  <c r="O5905" i="16"/>
  <c r="O5906" i="16"/>
  <c r="O5907" i="16"/>
  <c r="O5908" i="16"/>
  <c r="O5909" i="16"/>
  <c r="O5910" i="16"/>
  <c r="O5911" i="16"/>
  <c r="O5912" i="16"/>
  <c r="O5913" i="16"/>
  <c r="O5914" i="16"/>
  <c r="O5915" i="16"/>
  <c r="O5916" i="16"/>
  <c r="O5917" i="16"/>
  <c r="O5918" i="16"/>
  <c r="O5919" i="16"/>
  <c r="O5920" i="16"/>
  <c r="O5921" i="16"/>
  <c r="O5922" i="16"/>
  <c r="O5923" i="16"/>
  <c r="O5924" i="16"/>
  <c r="O5925" i="16"/>
  <c r="O5926" i="16"/>
  <c r="O5927" i="16"/>
  <c r="O5928" i="16"/>
  <c r="O5929" i="16"/>
  <c r="O5930" i="16"/>
  <c r="O5931" i="16"/>
  <c r="O5932" i="16"/>
  <c r="O5933" i="16"/>
  <c r="O5934" i="16"/>
  <c r="O5935" i="16"/>
  <c r="O5936" i="16"/>
  <c r="O5937" i="16"/>
  <c r="O5938" i="16"/>
  <c r="O5939" i="16"/>
  <c r="O5940" i="16"/>
  <c r="O5941" i="16"/>
  <c r="O5942" i="16"/>
  <c r="O5943" i="16"/>
  <c r="O5944" i="16"/>
  <c r="O5945" i="16"/>
  <c r="O5946" i="16"/>
  <c r="O5947" i="16"/>
  <c r="O5948" i="16"/>
  <c r="O5949" i="16"/>
  <c r="O5950" i="16"/>
  <c r="O5951" i="16"/>
  <c r="O5952" i="16"/>
  <c r="O5953" i="16"/>
  <c r="O5954" i="16"/>
  <c r="O5955" i="16"/>
  <c r="O5956" i="16"/>
  <c r="O5957" i="16"/>
  <c r="O5958" i="16"/>
  <c r="O5959" i="16"/>
  <c r="O5960" i="16"/>
  <c r="O5961" i="16"/>
  <c r="O5962" i="16"/>
  <c r="O5963" i="16"/>
  <c r="O5964" i="16"/>
  <c r="O5965" i="16"/>
  <c r="O5966" i="16"/>
  <c r="O5967" i="16"/>
  <c r="O5968" i="16"/>
  <c r="O5969" i="16"/>
  <c r="O5970" i="16"/>
  <c r="O5971" i="16"/>
  <c r="O5972" i="16"/>
  <c r="O5973" i="16"/>
  <c r="O5974" i="16"/>
  <c r="O5975" i="16"/>
  <c r="O5976" i="16"/>
  <c r="O5977" i="16"/>
  <c r="O5978" i="16"/>
  <c r="O5979" i="16"/>
  <c r="O5980" i="16"/>
  <c r="O5981" i="16"/>
  <c r="O5982" i="16"/>
  <c r="O5983" i="16"/>
  <c r="O5984" i="16"/>
  <c r="O5985" i="16"/>
  <c r="O5986" i="16"/>
  <c r="O5987" i="16"/>
  <c r="O5988" i="16"/>
  <c r="O5989" i="16"/>
  <c r="O5990" i="16"/>
  <c r="O5991" i="16"/>
  <c r="O5992" i="16"/>
  <c r="O5993" i="16"/>
  <c r="O5994" i="16"/>
  <c r="O5995" i="16"/>
  <c r="O5996" i="16"/>
  <c r="O5997" i="16"/>
  <c r="O5998" i="16"/>
  <c r="O5999" i="16"/>
  <c r="O6000" i="16"/>
  <c r="O6001" i="16"/>
  <c r="O6002" i="16"/>
  <c r="O6003" i="16"/>
  <c r="O6004" i="16"/>
  <c r="O6005" i="16"/>
  <c r="O6006" i="16"/>
  <c r="O6007" i="16"/>
  <c r="O6008" i="16"/>
  <c r="O6009" i="16"/>
  <c r="O6010" i="16"/>
  <c r="O6011" i="16"/>
  <c r="O6012" i="16"/>
  <c r="O6013" i="16"/>
  <c r="O6014" i="16"/>
  <c r="O6015" i="16"/>
  <c r="O6016" i="16"/>
  <c r="O6017" i="16"/>
  <c r="O6018" i="16"/>
  <c r="O6019" i="16"/>
  <c r="O6020" i="16"/>
  <c r="O6021" i="16"/>
  <c r="O6022" i="16"/>
  <c r="O6023" i="16"/>
  <c r="O6024" i="16"/>
  <c r="O6025" i="16"/>
  <c r="O6026" i="16"/>
  <c r="O6027" i="16"/>
  <c r="O6028" i="16"/>
  <c r="O6029" i="16"/>
  <c r="O6030" i="16"/>
  <c r="O6031" i="16"/>
  <c r="O6032" i="16"/>
  <c r="O6033" i="16"/>
  <c r="O6034" i="16"/>
  <c r="O6035" i="16"/>
  <c r="O6036" i="16"/>
  <c r="O6037" i="16"/>
  <c r="O6038" i="16"/>
  <c r="O6039" i="16"/>
  <c r="O6040" i="16"/>
  <c r="O6041" i="16"/>
  <c r="O6042" i="16"/>
  <c r="O6043" i="16"/>
  <c r="O6044" i="16"/>
  <c r="O6045" i="16"/>
  <c r="O6046" i="16"/>
  <c r="O6047" i="16"/>
  <c r="O6048" i="16"/>
  <c r="O6049" i="16"/>
  <c r="O6050" i="16"/>
  <c r="O6051" i="16"/>
  <c r="O6052" i="16"/>
  <c r="O6053" i="16"/>
  <c r="O6054" i="16"/>
  <c r="O6055" i="16"/>
  <c r="O6056" i="16"/>
  <c r="O6057" i="16"/>
  <c r="O6058" i="16"/>
  <c r="O6059" i="16"/>
  <c r="O6060" i="16"/>
  <c r="O6061" i="16"/>
  <c r="O6062" i="16"/>
  <c r="O6063" i="16"/>
  <c r="O6064" i="16"/>
  <c r="O6065" i="16"/>
  <c r="O6066" i="16"/>
  <c r="O6067" i="16"/>
  <c r="O6068" i="16"/>
  <c r="O6069" i="16"/>
  <c r="O6070" i="16"/>
  <c r="O6071" i="16"/>
  <c r="O6072" i="16"/>
  <c r="O6073" i="16"/>
  <c r="O6074" i="16"/>
  <c r="O6075" i="16"/>
  <c r="O6076" i="16"/>
  <c r="O6077" i="16"/>
  <c r="O6078" i="16"/>
  <c r="O6079" i="16"/>
  <c r="O6080" i="16"/>
  <c r="O6081" i="16"/>
  <c r="O6082" i="16"/>
  <c r="O6083" i="16"/>
  <c r="O6084" i="16"/>
  <c r="O6085" i="16"/>
  <c r="O6086" i="16"/>
  <c r="O6087" i="16"/>
  <c r="O6088" i="16"/>
  <c r="O6089" i="16"/>
  <c r="O6090" i="16"/>
  <c r="O6091" i="16"/>
  <c r="O6092" i="16"/>
  <c r="O6093" i="16"/>
  <c r="O6094" i="16"/>
  <c r="O6095" i="16"/>
  <c r="O6096" i="16"/>
  <c r="O6097" i="16"/>
  <c r="O6098" i="16"/>
  <c r="O6099" i="16"/>
  <c r="O6100" i="16"/>
  <c r="O6101" i="16"/>
  <c r="O6102" i="16"/>
  <c r="O6103" i="16"/>
  <c r="O6104" i="16"/>
  <c r="O6105" i="16"/>
  <c r="O6106" i="16"/>
  <c r="O6107" i="16"/>
  <c r="O6108" i="16"/>
  <c r="O6109" i="16"/>
  <c r="O6110" i="16"/>
  <c r="O6111" i="16"/>
  <c r="O6112" i="16"/>
  <c r="O6113" i="16"/>
  <c r="O6114" i="16"/>
  <c r="O6115" i="16"/>
  <c r="O6116" i="16"/>
  <c r="O6117" i="16"/>
  <c r="O6118" i="16"/>
  <c r="O6119" i="16"/>
  <c r="O6120" i="16"/>
  <c r="O6121" i="16"/>
  <c r="O6122" i="16"/>
  <c r="O6123" i="16"/>
  <c r="O6124" i="16"/>
  <c r="O6125" i="16"/>
  <c r="O6126" i="16"/>
  <c r="O6127" i="16"/>
  <c r="O6128" i="16"/>
  <c r="O6129" i="16"/>
  <c r="O6130" i="16"/>
  <c r="O6131" i="16"/>
  <c r="O6132" i="16"/>
  <c r="O6133" i="16"/>
  <c r="O6134" i="16"/>
  <c r="O6135" i="16"/>
  <c r="O6136" i="16"/>
  <c r="O6137" i="16"/>
  <c r="O6138" i="16"/>
  <c r="O6139" i="16"/>
  <c r="O6140" i="16"/>
  <c r="O6141" i="16"/>
  <c r="O6142" i="16"/>
  <c r="O6143" i="16"/>
  <c r="O6144" i="16"/>
  <c r="O6145" i="16"/>
  <c r="O6146" i="16"/>
  <c r="O6147" i="16"/>
  <c r="O6148" i="16"/>
  <c r="O6149" i="16"/>
  <c r="O6150" i="16"/>
  <c r="O6151" i="16"/>
  <c r="O6152" i="16"/>
  <c r="O6153" i="16"/>
  <c r="O6154" i="16"/>
  <c r="O6155" i="16"/>
  <c r="O6156" i="16"/>
  <c r="O6157" i="16"/>
  <c r="O6158" i="16"/>
  <c r="O6159" i="16"/>
  <c r="O6160" i="16"/>
  <c r="O6161" i="16"/>
  <c r="O6162" i="16"/>
  <c r="O6163" i="16"/>
  <c r="O6164" i="16"/>
  <c r="O6165" i="16"/>
  <c r="O6166" i="16"/>
  <c r="O6167" i="16"/>
  <c r="O6168" i="16"/>
  <c r="O6169" i="16"/>
  <c r="O6170" i="16"/>
  <c r="O6171" i="16"/>
  <c r="O6172" i="16"/>
  <c r="O6173" i="16"/>
  <c r="O6174" i="16"/>
  <c r="O6175" i="16"/>
  <c r="O6176" i="16"/>
  <c r="O6177" i="16"/>
  <c r="O6178" i="16"/>
  <c r="O6179" i="16"/>
  <c r="O6180" i="16"/>
  <c r="O6181" i="16"/>
  <c r="O6182" i="16"/>
  <c r="O6183" i="16"/>
  <c r="O6184" i="16"/>
  <c r="O6185" i="16"/>
  <c r="O6186" i="16"/>
  <c r="O6187" i="16"/>
  <c r="O6188" i="16"/>
  <c r="O6189" i="16"/>
  <c r="O6190" i="16"/>
  <c r="O6191" i="16"/>
  <c r="O6192" i="16"/>
  <c r="O6193" i="16"/>
  <c r="O6194" i="16"/>
  <c r="O6195" i="16"/>
  <c r="O6196" i="16"/>
  <c r="O6197" i="16"/>
  <c r="O6198" i="16"/>
  <c r="O6199" i="16"/>
  <c r="O6200" i="16"/>
  <c r="O6201" i="16"/>
  <c r="O6202" i="16"/>
  <c r="O6203" i="16"/>
  <c r="O6204" i="16"/>
  <c r="O6205" i="16"/>
  <c r="O6206" i="16"/>
  <c r="O6207" i="16"/>
  <c r="O6208" i="16"/>
  <c r="O6209" i="16"/>
  <c r="O6210" i="16"/>
  <c r="O6211" i="16"/>
  <c r="O6212" i="16"/>
  <c r="O6213" i="16"/>
  <c r="O6214" i="16"/>
  <c r="O6215" i="16"/>
  <c r="O6216" i="16"/>
  <c r="O6217" i="16"/>
  <c r="O6218" i="16"/>
  <c r="O6219" i="16"/>
  <c r="O6220" i="16"/>
  <c r="O6221" i="16"/>
  <c r="O6222" i="16"/>
  <c r="O6223" i="16"/>
  <c r="O6224" i="16"/>
  <c r="O6225" i="16"/>
  <c r="O6226" i="16"/>
  <c r="O6227" i="16"/>
  <c r="O6228" i="16"/>
  <c r="O6229" i="16"/>
  <c r="O6230" i="16"/>
  <c r="O6231" i="16"/>
  <c r="O6232" i="16"/>
  <c r="O6233" i="16"/>
  <c r="O6234" i="16"/>
  <c r="O6235" i="16"/>
  <c r="O6236" i="16"/>
  <c r="O6237" i="16"/>
  <c r="O6238" i="16"/>
  <c r="O6239" i="16"/>
  <c r="O6240" i="16"/>
  <c r="O6241" i="16"/>
  <c r="O6242" i="16"/>
  <c r="O6243" i="16"/>
  <c r="O6244" i="16"/>
  <c r="O6245" i="16"/>
  <c r="O6246" i="16"/>
  <c r="O6247" i="16"/>
  <c r="O6248" i="16"/>
  <c r="O6249" i="16"/>
  <c r="O6250" i="16"/>
  <c r="O6251" i="16"/>
  <c r="O6252" i="16"/>
  <c r="O6253" i="16"/>
  <c r="O6254" i="16"/>
  <c r="O6255" i="16"/>
  <c r="O6256" i="16"/>
  <c r="O6257" i="16"/>
  <c r="O6258" i="16"/>
  <c r="O6259" i="16"/>
  <c r="O6260" i="16"/>
  <c r="O6261" i="16"/>
  <c r="O6262" i="16"/>
  <c r="O6263" i="16"/>
  <c r="O6264" i="16"/>
  <c r="O6265" i="16"/>
  <c r="O6266" i="16"/>
  <c r="O6267" i="16"/>
  <c r="O6268" i="16"/>
  <c r="O6269" i="16"/>
  <c r="O6270" i="16"/>
  <c r="O6271" i="16"/>
  <c r="O6272" i="16"/>
  <c r="O6273" i="16"/>
  <c r="O6274" i="16"/>
  <c r="O6275" i="16"/>
  <c r="O6276" i="16"/>
  <c r="O6277" i="16"/>
  <c r="O6278" i="16"/>
  <c r="O6279" i="16"/>
  <c r="O6280" i="16"/>
  <c r="O6281" i="16"/>
  <c r="O6282" i="16"/>
  <c r="O6283" i="16"/>
  <c r="O6284" i="16"/>
  <c r="O6285" i="16"/>
  <c r="O6286" i="16"/>
  <c r="O6287" i="16"/>
  <c r="O6288" i="16"/>
  <c r="O6289" i="16"/>
  <c r="O6290" i="16"/>
  <c r="O6291" i="16"/>
  <c r="O6292" i="16"/>
  <c r="O6293" i="16"/>
  <c r="O6294" i="16"/>
  <c r="O6295" i="16"/>
  <c r="O6296" i="16"/>
  <c r="O6297" i="16"/>
  <c r="O6298" i="16"/>
  <c r="O6299" i="16"/>
  <c r="O6300" i="16"/>
  <c r="O6301" i="16"/>
  <c r="O6302" i="16"/>
  <c r="O6303" i="16"/>
  <c r="O6304" i="16"/>
  <c r="O6305" i="16"/>
  <c r="O6306" i="16"/>
  <c r="O6307" i="16"/>
  <c r="O6308" i="16"/>
  <c r="O6309" i="16"/>
  <c r="O6310" i="16"/>
  <c r="O6311" i="16"/>
  <c r="O6312" i="16"/>
  <c r="O6313" i="16"/>
  <c r="O6314" i="16"/>
  <c r="O6315" i="16"/>
  <c r="O6316" i="16"/>
  <c r="O6317" i="16"/>
  <c r="O6318" i="16"/>
  <c r="O6319" i="16"/>
  <c r="O6320" i="16"/>
  <c r="O6321" i="16"/>
  <c r="O6322" i="16"/>
  <c r="O6323" i="16"/>
  <c r="O6324" i="16"/>
  <c r="O6325" i="16"/>
  <c r="O6326" i="16"/>
  <c r="O6327" i="16"/>
  <c r="O6328" i="16"/>
  <c r="O6329" i="16"/>
  <c r="O6330" i="16"/>
  <c r="O6331" i="16"/>
  <c r="O6332" i="16"/>
  <c r="O6333" i="16"/>
  <c r="O6334" i="16"/>
  <c r="O6335" i="16"/>
  <c r="O6336" i="16"/>
  <c r="O6337" i="16"/>
  <c r="O6338" i="16"/>
  <c r="O6339" i="16"/>
  <c r="O6340" i="16"/>
  <c r="O6341" i="16"/>
  <c r="O6342" i="16"/>
  <c r="O6343" i="16"/>
  <c r="O6344" i="16"/>
  <c r="O6345" i="16"/>
  <c r="O6346" i="16"/>
  <c r="O6347" i="16"/>
  <c r="O6348" i="16"/>
  <c r="O6349" i="16"/>
  <c r="O6350" i="16"/>
  <c r="O6351" i="16"/>
  <c r="O6352" i="16"/>
  <c r="O6353" i="16"/>
  <c r="O6354" i="16"/>
  <c r="O6355" i="16"/>
  <c r="O6356" i="16"/>
  <c r="O6357" i="16"/>
  <c r="O6358" i="16"/>
  <c r="O6359" i="16"/>
  <c r="O6360" i="16"/>
  <c r="O6361" i="16"/>
  <c r="O6362" i="16"/>
  <c r="O6363" i="16"/>
  <c r="O6364" i="16"/>
  <c r="O6365" i="16"/>
  <c r="O6366" i="16"/>
  <c r="O6367" i="16"/>
  <c r="O6368" i="16"/>
  <c r="O6369" i="16"/>
  <c r="O6370" i="16"/>
  <c r="O6371" i="16"/>
  <c r="O6372" i="16"/>
  <c r="O6373" i="16"/>
  <c r="O6374" i="16"/>
  <c r="O6375" i="16"/>
  <c r="O6376" i="16"/>
  <c r="O6377" i="16"/>
  <c r="O6378" i="16"/>
  <c r="O6379" i="16"/>
  <c r="O6380" i="16"/>
  <c r="O6381" i="16"/>
  <c r="O6382" i="16"/>
  <c r="O6383" i="16"/>
  <c r="O6384" i="16"/>
  <c r="O6385" i="16"/>
  <c r="O6386" i="16"/>
  <c r="O6387" i="16"/>
  <c r="O6388" i="16"/>
  <c r="O6389" i="16"/>
  <c r="O6390" i="16"/>
  <c r="O6391" i="16"/>
  <c r="O6392" i="16"/>
  <c r="O6393" i="16"/>
  <c r="O6394" i="16"/>
  <c r="O6395" i="16"/>
  <c r="O6396" i="16"/>
  <c r="O6397" i="16"/>
  <c r="O6398" i="16"/>
  <c r="O6399" i="16"/>
  <c r="O6400" i="16"/>
  <c r="O6401" i="16"/>
  <c r="O6402" i="16"/>
  <c r="O6403" i="16"/>
  <c r="O6404" i="16"/>
  <c r="O6405" i="16"/>
  <c r="O6406" i="16"/>
  <c r="O6407" i="16"/>
  <c r="O6408" i="16"/>
  <c r="O6409" i="16"/>
  <c r="O6410" i="16"/>
  <c r="O6411" i="16"/>
  <c r="O6412" i="16"/>
  <c r="O6413" i="16"/>
  <c r="O6414" i="16"/>
  <c r="O6415" i="16"/>
  <c r="O6416" i="16"/>
  <c r="O6417" i="16"/>
  <c r="O6418" i="16"/>
  <c r="O6419" i="16"/>
  <c r="O6420" i="16"/>
  <c r="O6421" i="16"/>
  <c r="O6422" i="16"/>
  <c r="O6423" i="16"/>
  <c r="O6424" i="16"/>
  <c r="O6425" i="16"/>
  <c r="O6426" i="16"/>
  <c r="O6427" i="16"/>
  <c r="O6428" i="16"/>
  <c r="O6429" i="16"/>
  <c r="O6430" i="16"/>
  <c r="O6431" i="16"/>
  <c r="O6432" i="16"/>
  <c r="O6433" i="16"/>
  <c r="O6434" i="16"/>
  <c r="O6435" i="16"/>
  <c r="O6436" i="16"/>
  <c r="O6437" i="16"/>
  <c r="O6438" i="16"/>
  <c r="O6439" i="16"/>
  <c r="O6440" i="16"/>
  <c r="O6441" i="16"/>
  <c r="O6442" i="16"/>
  <c r="O6443" i="16"/>
  <c r="O6444" i="16"/>
  <c r="O6445" i="16"/>
  <c r="O6446" i="16"/>
  <c r="O6447" i="16"/>
  <c r="O6448" i="16"/>
  <c r="O6449" i="16"/>
  <c r="O6450" i="16"/>
  <c r="O6451" i="16"/>
  <c r="O6452" i="16"/>
  <c r="O6453" i="16"/>
  <c r="O6454" i="16"/>
  <c r="O6455" i="16"/>
  <c r="O6456" i="16"/>
  <c r="O6457" i="16"/>
  <c r="O6458" i="16"/>
  <c r="O6459" i="16"/>
  <c r="O6460" i="16"/>
  <c r="O6461" i="16"/>
  <c r="O6462" i="16"/>
  <c r="O6463" i="16"/>
  <c r="O6464" i="16"/>
  <c r="O6465" i="16"/>
  <c r="O6466" i="16"/>
  <c r="O6467" i="16"/>
  <c r="O6468" i="16"/>
  <c r="O6469" i="16"/>
  <c r="O6470" i="16"/>
  <c r="O6471" i="16"/>
  <c r="O6472" i="16"/>
  <c r="O6473" i="16"/>
  <c r="O6474" i="16"/>
  <c r="O6475" i="16"/>
  <c r="O6476" i="16"/>
  <c r="O6477" i="16"/>
  <c r="O6478" i="16"/>
  <c r="O6479" i="16"/>
  <c r="O6480" i="16"/>
  <c r="O6481" i="16"/>
  <c r="O6482" i="16"/>
  <c r="O6483" i="16"/>
  <c r="O6484" i="16"/>
  <c r="O6485" i="16"/>
  <c r="O6486" i="16"/>
  <c r="O6487" i="16"/>
  <c r="O6488" i="16"/>
  <c r="O6489" i="16"/>
  <c r="O6490" i="16"/>
  <c r="O6491" i="16"/>
  <c r="O6492" i="16"/>
  <c r="O6493" i="16"/>
  <c r="O6494" i="16"/>
  <c r="O6495" i="16"/>
  <c r="O6496" i="16"/>
  <c r="O6497" i="16"/>
  <c r="O6498" i="16"/>
  <c r="O6499" i="16"/>
  <c r="O6500" i="16"/>
  <c r="O6501" i="16"/>
  <c r="O6502" i="16"/>
  <c r="O6503" i="16"/>
  <c r="O6504" i="16"/>
  <c r="O6505" i="16"/>
  <c r="O6506" i="16"/>
  <c r="O6507" i="16"/>
  <c r="O6508" i="16"/>
  <c r="O6509" i="16"/>
  <c r="O6510" i="16"/>
  <c r="O6511" i="16"/>
  <c r="O6512" i="16"/>
  <c r="O6513" i="16"/>
  <c r="O6514" i="16"/>
  <c r="O6515" i="16"/>
  <c r="O6516" i="16"/>
  <c r="O6517" i="16"/>
  <c r="O6518" i="16"/>
  <c r="O6519" i="16"/>
  <c r="O6520" i="16"/>
  <c r="O6521" i="16"/>
  <c r="O6522" i="16"/>
  <c r="O6523" i="16"/>
  <c r="O6524" i="16"/>
  <c r="O6525" i="16"/>
  <c r="O6526" i="16"/>
  <c r="O6527" i="16"/>
  <c r="O6528" i="16"/>
  <c r="O6529" i="16"/>
  <c r="O6530" i="16"/>
  <c r="O6531" i="16"/>
  <c r="O6532" i="16"/>
  <c r="O6533" i="16"/>
  <c r="O6534" i="16"/>
  <c r="O6535" i="16"/>
  <c r="O6536" i="16"/>
  <c r="O6537" i="16"/>
  <c r="O6538" i="16"/>
  <c r="O6539" i="16"/>
  <c r="O6540" i="16"/>
  <c r="O6541" i="16"/>
  <c r="O6542" i="16"/>
  <c r="O6543" i="16"/>
  <c r="O6544" i="16"/>
  <c r="O6545" i="16"/>
  <c r="O6546" i="16"/>
  <c r="O6547" i="16"/>
  <c r="O6548" i="16"/>
  <c r="O6549" i="16"/>
  <c r="O6550" i="16"/>
  <c r="O6551" i="16"/>
  <c r="O6552" i="16"/>
  <c r="O6553" i="16"/>
  <c r="O6554" i="16"/>
  <c r="O6555" i="16"/>
  <c r="O6556" i="16"/>
  <c r="O6557" i="16"/>
  <c r="O6558" i="16"/>
  <c r="O6559" i="16"/>
  <c r="O6560" i="16"/>
  <c r="O6561" i="16"/>
  <c r="O6562" i="16"/>
  <c r="O6563" i="16"/>
  <c r="O6564" i="16"/>
  <c r="O6565" i="16"/>
  <c r="O6566" i="16"/>
  <c r="O6567" i="16"/>
  <c r="O6568" i="16"/>
  <c r="O6569" i="16"/>
  <c r="O6570" i="16"/>
  <c r="O6571" i="16"/>
  <c r="O6572" i="16"/>
  <c r="O6573" i="16"/>
  <c r="O6574" i="16"/>
  <c r="O6575" i="16"/>
  <c r="O6576" i="16"/>
  <c r="O6577" i="16"/>
  <c r="O6578" i="16"/>
  <c r="O6579" i="16"/>
  <c r="O6580" i="16"/>
  <c r="O6581" i="16"/>
  <c r="O6582" i="16"/>
  <c r="O6583" i="16"/>
  <c r="O6584" i="16"/>
  <c r="O6585" i="16"/>
  <c r="O6586" i="16"/>
  <c r="O6587" i="16"/>
  <c r="O6588" i="16"/>
  <c r="O6589" i="16"/>
  <c r="O6590" i="16"/>
  <c r="O6591" i="16"/>
  <c r="O6592" i="16"/>
  <c r="O6593" i="16"/>
  <c r="O6594" i="16"/>
  <c r="O6595" i="16"/>
  <c r="O6596" i="16"/>
  <c r="O6597" i="16"/>
  <c r="O6598" i="16"/>
  <c r="O6599" i="16"/>
  <c r="O6600" i="16"/>
  <c r="O6601" i="16"/>
  <c r="O6602" i="16"/>
  <c r="O6603" i="16"/>
  <c r="O6604" i="16"/>
  <c r="O6605" i="16"/>
  <c r="O6606" i="16"/>
  <c r="O6607" i="16"/>
  <c r="O6608" i="16"/>
  <c r="O6609" i="16"/>
  <c r="O6610" i="16"/>
  <c r="O6611" i="16"/>
  <c r="O6612" i="16"/>
  <c r="O6613" i="16"/>
  <c r="O6614" i="16"/>
  <c r="O6615" i="16"/>
  <c r="O6616" i="16"/>
  <c r="O6617" i="16"/>
  <c r="O6618" i="16"/>
  <c r="O6619" i="16"/>
  <c r="O6620" i="16"/>
  <c r="O6621" i="16"/>
  <c r="O6622" i="16"/>
  <c r="O6623" i="16"/>
  <c r="O6624" i="16"/>
  <c r="O6625" i="16"/>
  <c r="O6626" i="16"/>
  <c r="O6627" i="16"/>
  <c r="O6628" i="16"/>
  <c r="O6629" i="16"/>
  <c r="O6630" i="16"/>
  <c r="O6631" i="16"/>
  <c r="O6632" i="16"/>
  <c r="O6633" i="16"/>
  <c r="O6634" i="16"/>
  <c r="O6635" i="16"/>
  <c r="O6636" i="16"/>
  <c r="O6637" i="16"/>
  <c r="O6638" i="16"/>
  <c r="O6639" i="16"/>
  <c r="O6640" i="16"/>
  <c r="O6641" i="16"/>
  <c r="O6642" i="16"/>
  <c r="O6643" i="16"/>
  <c r="O6644" i="16"/>
  <c r="O6645" i="16"/>
  <c r="O6646" i="16"/>
  <c r="O6647" i="16"/>
  <c r="O6648" i="16"/>
  <c r="O6649" i="16"/>
  <c r="O6650" i="16"/>
  <c r="O6651" i="16"/>
  <c r="O6652" i="16"/>
  <c r="O6653" i="16"/>
  <c r="O6654" i="16"/>
  <c r="O6655" i="16"/>
  <c r="O6656" i="16"/>
  <c r="O6657" i="16"/>
  <c r="O6658" i="16"/>
  <c r="O6659" i="16"/>
  <c r="O6660" i="16"/>
  <c r="O6661" i="16"/>
  <c r="O6662" i="16"/>
  <c r="O6663" i="16"/>
  <c r="O6664" i="16"/>
  <c r="O6665" i="16"/>
  <c r="O6666" i="16"/>
  <c r="O6667" i="16"/>
  <c r="O6668" i="16"/>
  <c r="O6669" i="16"/>
  <c r="O6670" i="16"/>
  <c r="O6671" i="16"/>
  <c r="O6672" i="16"/>
  <c r="O6673" i="16"/>
  <c r="O6674" i="16"/>
  <c r="O6675" i="16"/>
  <c r="O6676" i="16"/>
  <c r="O6677" i="16"/>
  <c r="O6678" i="16"/>
  <c r="O6679" i="16"/>
  <c r="O6680" i="16"/>
  <c r="O6681" i="16"/>
  <c r="O6682" i="16"/>
  <c r="O6683" i="16"/>
  <c r="O6684" i="16"/>
  <c r="O6685" i="16"/>
  <c r="O6686" i="16"/>
  <c r="O6687" i="16"/>
  <c r="O6688" i="16"/>
  <c r="O6689" i="16"/>
  <c r="O6690" i="16"/>
  <c r="O6691" i="16"/>
  <c r="O6692" i="16"/>
  <c r="O6693" i="16"/>
  <c r="O6694" i="16"/>
  <c r="O6695" i="16"/>
  <c r="O6696" i="16"/>
  <c r="O6697" i="16"/>
  <c r="O6698" i="16"/>
  <c r="O6699" i="16"/>
  <c r="O6700" i="16"/>
  <c r="O6701" i="16"/>
  <c r="O6702" i="16"/>
  <c r="O6703" i="16"/>
  <c r="O6704" i="16"/>
  <c r="O6705" i="16"/>
  <c r="O6706" i="16"/>
  <c r="O6707" i="16"/>
  <c r="O6708" i="16"/>
  <c r="O6709" i="16"/>
  <c r="O6710" i="16"/>
  <c r="O6711" i="16"/>
  <c r="O6712" i="16"/>
  <c r="O6713" i="16"/>
  <c r="O6714" i="16"/>
  <c r="O6715" i="16"/>
  <c r="O6716" i="16"/>
  <c r="O6717" i="16"/>
  <c r="O6718" i="16"/>
  <c r="O6719" i="16"/>
  <c r="O6720" i="16"/>
  <c r="O6721" i="16"/>
  <c r="O6722" i="16"/>
  <c r="O6723" i="16"/>
  <c r="O6724" i="16"/>
  <c r="O6725" i="16"/>
  <c r="O6726" i="16"/>
  <c r="O6727" i="16"/>
  <c r="O6728" i="16"/>
  <c r="O6729" i="16"/>
  <c r="O6730" i="16"/>
  <c r="O6731" i="16"/>
  <c r="O6732" i="16"/>
  <c r="O6733" i="16"/>
  <c r="O6734" i="16"/>
  <c r="O6735" i="16"/>
  <c r="O6736" i="16"/>
  <c r="O6737" i="16"/>
  <c r="O6738" i="16"/>
  <c r="O6739" i="16"/>
  <c r="O6740" i="16"/>
  <c r="O6741" i="16"/>
  <c r="O6742" i="16"/>
  <c r="O6743" i="16"/>
  <c r="O6744" i="16"/>
  <c r="O6745" i="16"/>
  <c r="O6746" i="16"/>
  <c r="O6747" i="16"/>
  <c r="O6748" i="16"/>
  <c r="O6749" i="16"/>
  <c r="O6750" i="16"/>
  <c r="O6751" i="16"/>
  <c r="O6752" i="16"/>
  <c r="O6753" i="16"/>
  <c r="O6754" i="16"/>
  <c r="O6755" i="16"/>
  <c r="O6756" i="16"/>
  <c r="O6757" i="16"/>
  <c r="O6758" i="16"/>
  <c r="O6759" i="16"/>
  <c r="O6760" i="16"/>
  <c r="O6761" i="16"/>
  <c r="O6762" i="16"/>
  <c r="O6763" i="16"/>
  <c r="O6764" i="16"/>
  <c r="O6765" i="16"/>
  <c r="O6766" i="16"/>
  <c r="O6767" i="16"/>
  <c r="O6768" i="16"/>
  <c r="O6769" i="16"/>
  <c r="O6770" i="16"/>
  <c r="O6771" i="16"/>
  <c r="O6772" i="16"/>
  <c r="O6773" i="16"/>
  <c r="O6774" i="16"/>
  <c r="O6775" i="16"/>
  <c r="O6776" i="16"/>
  <c r="O6777" i="16"/>
  <c r="O6778" i="16"/>
  <c r="O6779" i="16"/>
  <c r="O6780" i="16"/>
  <c r="O6781" i="16"/>
  <c r="O6782" i="16"/>
  <c r="O6783" i="16"/>
  <c r="O6784" i="16"/>
  <c r="O6785" i="16"/>
  <c r="O6786" i="16"/>
  <c r="O6787" i="16"/>
  <c r="O6788" i="16"/>
  <c r="O6789" i="16"/>
  <c r="O6790" i="16"/>
  <c r="O6791" i="16"/>
  <c r="O6792" i="16"/>
  <c r="O6793" i="16"/>
  <c r="O6794" i="16"/>
  <c r="O6795" i="16"/>
  <c r="O6796" i="16"/>
  <c r="O6797" i="16"/>
  <c r="O6798" i="16"/>
  <c r="O6799" i="16"/>
  <c r="O6800" i="16"/>
  <c r="O6801" i="16"/>
  <c r="O6802" i="16"/>
  <c r="O6803" i="16"/>
  <c r="O6804" i="16"/>
  <c r="O6805" i="16"/>
  <c r="O6806" i="16"/>
  <c r="O6807" i="16"/>
  <c r="O6808" i="16"/>
  <c r="O6809" i="16"/>
  <c r="O6810" i="16"/>
  <c r="O6811" i="16"/>
  <c r="O6812" i="16"/>
  <c r="O6813" i="16"/>
  <c r="O6814" i="16"/>
  <c r="O6815" i="16"/>
  <c r="O6816" i="16"/>
  <c r="O6817" i="16"/>
  <c r="O6818" i="16"/>
  <c r="O6819" i="16"/>
  <c r="O6820" i="16"/>
  <c r="O6821" i="16"/>
  <c r="O6822" i="16"/>
  <c r="O6823" i="16"/>
  <c r="O6824" i="16"/>
  <c r="O6825" i="16"/>
  <c r="O6826" i="16"/>
  <c r="O6827" i="16"/>
  <c r="O6828" i="16"/>
  <c r="O6829" i="16"/>
  <c r="O6830" i="16"/>
  <c r="O6831" i="16"/>
  <c r="O6832" i="16"/>
  <c r="O6833" i="16"/>
  <c r="O6834" i="16"/>
  <c r="O6835" i="16"/>
  <c r="O6836" i="16"/>
  <c r="O6837" i="16"/>
  <c r="O6838" i="16"/>
  <c r="O6839" i="16"/>
  <c r="O6840" i="16"/>
  <c r="O6841" i="16"/>
  <c r="O6842" i="16"/>
  <c r="O6843" i="16"/>
  <c r="O6844" i="16"/>
  <c r="O6845" i="16"/>
  <c r="O6846" i="16"/>
  <c r="O6847" i="16"/>
  <c r="O6848" i="16"/>
  <c r="O6849" i="16"/>
  <c r="O6850" i="16"/>
  <c r="O6851" i="16"/>
  <c r="O6852" i="16"/>
  <c r="O6853" i="16"/>
  <c r="O6854" i="16"/>
  <c r="O6855" i="16"/>
  <c r="O6856" i="16"/>
  <c r="O6857" i="16"/>
  <c r="O6858" i="16"/>
  <c r="O6859" i="16"/>
  <c r="O6860" i="16"/>
  <c r="O6861" i="16"/>
  <c r="O6862" i="16"/>
  <c r="O6863" i="16"/>
  <c r="O6864" i="16"/>
  <c r="O6865" i="16"/>
  <c r="O6866" i="16"/>
  <c r="O6867" i="16"/>
  <c r="O6868" i="16"/>
  <c r="O6869" i="16"/>
  <c r="O6870" i="16"/>
  <c r="O6871" i="16"/>
  <c r="O6872" i="16"/>
  <c r="O6873" i="16"/>
  <c r="O6874" i="16"/>
  <c r="O6875" i="16"/>
  <c r="O6876" i="16"/>
  <c r="O6877" i="16"/>
  <c r="O6878" i="16"/>
  <c r="O6879" i="16"/>
  <c r="O6880" i="16"/>
  <c r="O6881" i="16"/>
  <c r="O6882" i="16"/>
  <c r="O6883" i="16"/>
  <c r="O6884" i="16"/>
  <c r="O6885" i="16"/>
  <c r="O6886" i="16"/>
  <c r="O6887" i="16"/>
  <c r="O6888" i="16"/>
  <c r="O6889" i="16"/>
  <c r="O6890" i="16"/>
  <c r="O6891" i="16"/>
  <c r="O6892" i="16"/>
  <c r="O6893" i="16"/>
  <c r="O6894" i="16"/>
  <c r="O6895" i="16"/>
  <c r="O6896" i="16"/>
  <c r="O6897" i="16"/>
  <c r="O6898" i="16"/>
  <c r="O6899" i="16"/>
  <c r="O6900" i="16"/>
  <c r="O6901" i="16"/>
  <c r="O6902" i="16"/>
  <c r="O6903" i="16"/>
  <c r="O6904" i="16"/>
  <c r="O6905" i="16"/>
  <c r="O6906" i="16"/>
  <c r="O6907" i="16"/>
  <c r="O6908" i="16"/>
  <c r="O6909" i="16"/>
  <c r="O6910" i="16"/>
  <c r="O6911" i="16"/>
  <c r="O6912" i="16"/>
  <c r="O6913" i="16"/>
  <c r="O6914" i="16"/>
  <c r="O6915" i="16"/>
  <c r="O6916" i="16"/>
  <c r="O6917" i="16"/>
  <c r="O6918" i="16"/>
  <c r="O6919" i="16"/>
  <c r="O6920" i="16"/>
  <c r="O6921" i="16"/>
  <c r="O6922" i="16"/>
  <c r="O6923" i="16"/>
  <c r="O6924" i="16"/>
  <c r="O6925" i="16"/>
  <c r="O6926" i="16"/>
  <c r="O6927" i="16"/>
  <c r="O6928" i="16"/>
  <c r="O6929" i="16"/>
  <c r="O6930" i="16"/>
  <c r="O6931" i="16"/>
  <c r="O6932" i="16"/>
  <c r="O6933" i="16"/>
  <c r="O6934" i="16"/>
  <c r="O6935" i="16"/>
  <c r="O6936" i="16"/>
  <c r="O6937" i="16"/>
  <c r="O6938" i="16"/>
  <c r="O6939" i="16"/>
  <c r="O6940" i="16"/>
  <c r="O6941" i="16"/>
  <c r="O6942" i="16"/>
  <c r="O6943" i="16"/>
  <c r="O6944" i="16"/>
  <c r="O6945" i="16"/>
  <c r="O6946" i="16"/>
  <c r="O6947" i="16"/>
  <c r="O6948" i="16"/>
  <c r="O6949" i="16"/>
  <c r="O6950" i="16"/>
  <c r="O6951" i="16"/>
  <c r="O6952" i="16"/>
  <c r="O6953" i="16"/>
  <c r="O6954" i="16"/>
  <c r="O6955" i="16"/>
  <c r="O6956" i="16"/>
  <c r="O6957" i="16"/>
  <c r="O6958" i="16"/>
  <c r="O6959" i="16"/>
  <c r="O6960" i="16"/>
  <c r="O6961" i="16"/>
  <c r="O6962" i="16"/>
  <c r="O6963" i="16"/>
  <c r="O6964" i="16"/>
  <c r="O6965" i="16"/>
  <c r="O6966" i="16"/>
  <c r="O6967" i="16"/>
  <c r="O6968" i="16"/>
  <c r="O6969" i="16"/>
  <c r="O6970" i="16"/>
  <c r="O6971" i="16"/>
  <c r="O6972" i="16"/>
  <c r="O6973" i="16"/>
  <c r="O6974" i="16"/>
  <c r="O6975" i="16"/>
  <c r="O6976" i="16"/>
  <c r="O6977" i="16"/>
  <c r="O6978" i="16"/>
  <c r="O6979" i="16"/>
  <c r="O6980" i="16"/>
  <c r="O6981" i="16"/>
  <c r="O6982" i="16"/>
  <c r="O6983" i="16"/>
  <c r="O6984" i="16"/>
  <c r="O6985" i="16"/>
  <c r="O6986" i="16"/>
  <c r="O6987" i="16"/>
  <c r="O6988" i="16"/>
  <c r="O6989" i="16"/>
  <c r="O6990" i="16"/>
  <c r="O6991" i="16"/>
  <c r="O6992" i="16"/>
  <c r="O6993" i="16"/>
  <c r="O6994" i="16"/>
  <c r="O6995" i="16"/>
  <c r="H5846" i="16"/>
  <c r="H5847" i="16"/>
  <c r="H5848" i="16"/>
  <c r="H5849" i="16"/>
  <c r="H5850" i="16"/>
  <c r="H5851" i="16"/>
  <c r="H5852" i="16"/>
  <c r="H5853" i="16"/>
  <c r="H5854" i="16"/>
  <c r="H5855" i="16"/>
  <c r="H5856" i="16"/>
  <c r="H5857" i="16"/>
  <c r="H5858" i="16"/>
  <c r="H5859" i="16"/>
  <c r="H5860" i="16"/>
  <c r="H5861" i="16"/>
  <c r="H5862" i="16"/>
  <c r="H5863" i="16"/>
  <c r="H5864" i="16"/>
  <c r="H5865" i="16"/>
  <c r="H5866" i="16"/>
  <c r="H5867" i="16"/>
  <c r="H5868" i="16"/>
  <c r="H5869" i="16"/>
  <c r="H5870" i="16"/>
  <c r="H5871" i="16"/>
  <c r="H5872" i="16"/>
  <c r="H5873" i="16"/>
  <c r="H5874" i="16"/>
  <c r="H5875" i="16"/>
  <c r="H5876" i="16"/>
  <c r="H5877" i="16"/>
  <c r="H5878" i="16"/>
  <c r="H5879" i="16"/>
  <c r="H5880" i="16"/>
  <c r="H5881" i="16"/>
  <c r="H5882" i="16"/>
  <c r="H5883" i="16"/>
  <c r="H5884" i="16"/>
  <c r="H5885" i="16"/>
  <c r="H5886" i="16"/>
  <c r="H5887" i="16"/>
  <c r="H5888" i="16"/>
  <c r="H5889" i="16"/>
  <c r="H5890" i="16"/>
  <c r="H5891" i="16"/>
  <c r="H5892" i="16"/>
  <c r="H5893" i="16"/>
  <c r="H5894" i="16"/>
  <c r="H5895" i="16"/>
  <c r="H5896" i="16"/>
  <c r="H5897" i="16"/>
  <c r="H5898" i="16"/>
  <c r="H5899" i="16"/>
  <c r="H5900" i="16"/>
  <c r="H5901" i="16"/>
  <c r="H5902" i="16"/>
  <c r="H5903" i="16"/>
  <c r="H5904" i="16"/>
  <c r="H5905" i="16"/>
  <c r="H5906" i="16"/>
  <c r="H5907" i="16"/>
  <c r="H5908" i="16"/>
  <c r="H5909" i="16"/>
  <c r="H5910" i="16"/>
  <c r="H5911" i="16"/>
  <c r="H5912" i="16"/>
  <c r="H5913" i="16"/>
  <c r="H5914" i="16"/>
  <c r="H5915" i="16"/>
  <c r="H5916" i="16"/>
  <c r="H5917" i="16"/>
  <c r="H5918" i="16"/>
  <c r="H5919" i="16"/>
  <c r="H5920" i="16"/>
  <c r="H5921" i="16"/>
  <c r="H5922" i="16"/>
  <c r="H5923" i="16"/>
  <c r="H5924" i="16"/>
  <c r="H5925" i="16"/>
  <c r="H5926" i="16"/>
  <c r="H5927" i="16"/>
  <c r="H5928" i="16"/>
  <c r="H5929" i="16"/>
  <c r="H5930" i="16"/>
  <c r="H5931" i="16"/>
  <c r="H5932" i="16"/>
  <c r="H5933" i="16"/>
  <c r="H5934" i="16"/>
  <c r="H5935" i="16"/>
  <c r="H5936" i="16"/>
  <c r="H5937" i="16"/>
  <c r="H5938" i="16"/>
  <c r="H5939" i="16"/>
  <c r="H5940" i="16"/>
  <c r="H5941" i="16"/>
  <c r="H5942" i="16"/>
  <c r="H5943" i="16"/>
  <c r="H5944" i="16"/>
  <c r="H5945" i="16"/>
  <c r="H5946" i="16"/>
  <c r="H5947" i="16"/>
  <c r="H5948" i="16"/>
  <c r="H5949" i="16"/>
  <c r="H5950" i="16"/>
  <c r="H5951" i="16"/>
  <c r="H5952" i="16"/>
  <c r="H5953" i="16"/>
  <c r="H5954" i="16"/>
  <c r="H5955" i="16"/>
  <c r="H5956" i="16"/>
  <c r="H5957" i="16"/>
  <c r="H5958" i="16"/>
  <c r="H5959" i="16"/>
  <c r="H5960" i="16"/>
  <c r="H5961" i="16"/>
  <c r="H5962" i="16"/>
  <c r="H5963" i="16"/>
  <c r="H5964" i="16"/>
  <c r="H5965" i="16"/>
  <c r="H5966" i="16"/>
  <c r="H5967" i="16"/>
  <c r="H5968" i="16"/>
  <c r="H5969" i="16"/>
  <c r="H5970" i="16"/>
  <c r="H5971" i="16"/>
  <c r="H5972" i="16"/>
  <c r="H5973" i="16"/>
  <c r="H5974" i="16"/>
  <c r="H5975" i="16"/>
  <c r="H5976" i="16"/>
  <c r="H5977" i="16"/>
  <c r="H5978" i="16"/>
  <c r="H5979" i="16"/>
  <c r="H5980" i="16"/>
  <c r="H5981" i="16"/>
  <c r="H5982" i="16"/>
  <c r="H5983" i="16"/>
  <c r="H5984" i="16"/>
  <c r="H5985" i="16"/>
  <c r="H5986" i="16"/>
  <c r="H5987" i="16"/>
  <c r="H5988" i="16"/>
  <c r="H5989" i="16"/>
  <c r="H5990" i="16"/>
  <c r="H5991" i="16"/>
  <c r="H5992" i="16"/>
  <c r="H5993" i="16"/>
  <c r="H5994" i="16"/>
  <c r="H5995" i="16"/>
  <c r="H5996" i="16"/>
  <c r="H5997" i="16"/>
  <c r="H5998" i="16"/>
  <c r="H5999" i="16"/>
  <c r="H6000" i="16"/>
  <c r="H6001" i="16"/>
  <c r="H6002" i="16"/>
  <c r="H6003" i="16"/>
  <c r="H6004" i="16"/>
  <c r="H6005" i="16"/>
  <c r="H6006" i="16"/>
  <c r="H6007" i="16"/>
  <c r="H6008" i="16"/>
  <c r="H6009" i="16"/>
  <c r="H6010" i="16"/>
  <c r="H6011" i="16"/>
  <c r="H6012" i="16"/>
  <c r="H6013" i="16"/>
  <c r="H6014" i="16"/>
  <c r="H6015" i="16"/>
  <c r="H6016" i="16"/>
  <c r="H6017" i="16"/>
  <c r="H6018" i="16"/>
  <c r="H6019" i="16"/>
  <c r="H6020" i="16"/>
  <c r="H6021" i="16"/>
  <c r="H6022" i="16"/>
  <c r="H6023" i="16"/>
  <c r="H6024" i="16"/>
  <c r="H6025" i="16"/>
  <c r="H6026" i="16"/>
  <c r="H6027" i="16"/>
  <c r="H6028" i="16"/>
  <c r="H6029" i="16"/>
  <c r="H6030" i="16"/>
  <c r="H6031" i="16"/>
  <c r="H6032" i="16"/>
  <c r="H6033" i="16"/>
  <c r="H6034" i="16"/>
  <c r="H6035" i="16"/>
  <c r="H6036" i="16"/>
  <c r="H6037" i="16"/>
  <c r="H6038" i="16"/>
  <c r="H6039" i="16"/>
  <c r="H6040" i="16"/>
  <c r="H6041" i="16"/>
  <c r="H6042" i="16"/>
  <c r="H6043" i="16"/>
  <c r="H6044" i="16"/>
  <c r="H6045" i="16"/>
  <c r="H6046" i="16"/>
  <c r="H6047" i="16"/>
  <c r="H6048" i="16"/>
  <c r="H6049" i="16"/>
  <c r="H6050" i="16"/>
  <c r="H6051" i="16"/>
  <c r="H6052" i="16"/>
  <c r="H6053" i="16"/>
  <c r="H6054" i="16"/>
  <c r="H6055" i="16"/>
  <c r="H6056" i="16"/>
  <c r="H6057" i="16"/>
  <c r="H6058" i="16"/>
  <c r="H6059" i="16"/>
  <c r="H6060" i="16"/>
  <c r="H6061" i="16"/>
  <c r="H6062" i="16"/>
  <c r="H6063" i="16"/>
  <c r="H6064" i="16"/>
  <c r="H6065" i="16"/>
  <c r="H6066" i="16"/>
  <c r="H6067" i="16"/>
  <c r="H6068" i="16"/>
  <c r="H6069" i="16"/>
  <c r="H6070" i="16"/>
  <c r="H6071" i="16"/>
  <c r="H6072" i="16"/>
  <c r="H6073" i="16"/>
  <c r="H6074" i="16"/>
  <c r="H6075" i="16"/>
  <c r="H6076" i="16"/>
  <c r="H6077" i="16"/>
  <c r="H6078" i="16"/>
  <c r="H6079" i="16"/>
  <c r="H6080" i="16"/>
  <c r="H6081" i="16"/>
  <c r="H6082" i="16"/>
  <c r="H6083" i="16"/>
  <c r="H6084" i="16"/>
  <c r="H6085" i="16"/>
  <c r="H6086" i="16"/>
  <c r="H6087" i="16"/>
  <c r="H6088" i="16"/>
  <c r="H6089" i="16"/>
  <c r="H6090" i="16"/>
  <c r="H6091" i="16"/>
  <c r="H6092" i="16"/>
  <c r="H6093" i="16"/>
  <c r="H6094" i="16"/>
  <c r="H6095" i="16"/>
  <c r="H6096" i="16"/>
  <c r="H6097" i="16"/>
  <c r="H6098" i="16"/>
  <c r="H6099" i="16"/>
  <c r="H6100" i="16"/>
  <c r="H6101" i="16"/>
  <c r="H6102" i="16"/>
  <c r="H6103" i="16"/>
  <c r="H6104" i="16"/>
  <c r="H6105" i="16"/>
  <c r="H6106" i="16"/>
  <c r="H6107" i="16"/>
  <c r="H6108" i="16"/>
  <c r="H6109" i="16"/>
  <c r="H6110" i="16"/>
  <c r="H6111" i="16"/>
  <c r="H6112" i="16"/>
  <c r="H6113" i="16"/>
  <c r="H6114" i="16"/>
  <c r="H6115" i="16"/>
  <c r="H6116" i="16"/>
  <c r="H6117" i="16"/>
  <c r="H6118" i="16"/>
  <c r="H6119" i="16"/>
  <c r="H6120" i="16"/>
  <c r="H6121" i="16"/>
  <c r="H6122" i="16"/>
  <c r="H6123" i="16"/>
  <c r="H6124" i="16"/>
  <c r="H6125" i="16"/>
  <c r="H6126" i="16"/>
  <c r="H6127" i="16"/>
  <c r="H6128" i="16"/>
  <c r="H6129" i="16"/>
  <c r="H6130" i="16"/>
  <c r="H6131" i="16"/>
  <c r="H6132" i="16"/>
  <c r="H6133" i="16"/>
  <c r="H6134" i="16"/>
  <c r="H6135" i="16"/>
  <c r="H6136" i="16"/>
  <c r="H6137" i="16"/>
  <c r="H6138" i="16"/>
  <c r="H6139" i="16"/>
  <c r="H6140" i="16"/>
  <c r="H6141" i="16"/>
  <c r="H6142" i="16"/>
  <c r="H6143" i="16"/>
  <c r="H6144" i="16"/>
  <c r="H6145" i="16"/>
  <c r="H6146" i="16"/>
  <c r="H6147" i="16"/>
  <c r="H6148" i="16"/>
  <c r="H6149" i="16"/>
  <c r="H6150" i="16"/>
  <c r="H6151" i="16"/>
  <c r="H6152" i="16"/>
  <c r="H6153" i="16"/>
  <c r="H6154" i="16"/>
  <c r="H6155" i="16"/>
  <c r="H6156" i="16"/>
  <c r="H6157" i="16"/>
  <c r="H6158" i="16"/>
  <c r="H6159" i="16"/>
  <c r="H6160" i="16"/>
  <c r="H6161" i="16"/>
  <c r="H6162" i="16"/>
  <c r="H6163" i="16"/>
  <c r="H6164" i="16"/>
  <c r="H6165" i="16"/>
  <c r="H6166" i="16"/>
  <c r="H6167" i="16"/>
  <c r="H6168" i="16"/>
  <c r="H6169" i="16"/>
  <c r="H6170" i="16"/>
  <c r="H6171" i="16"/>
  <c r="H6172" i="16"/>
  <c r="H6173" i="16"/>
  <c r="H6174" i="16"/>
  <c r="H6175" i="16"/>
  <c r="H6176" i="16"/>
  <c r="H6177" i="16"/>
  <c r="H6178" i="16"/>
  <c r="H6179" i="16"/>
  <c r="H6180" i="16"/>
  <c r="H6181" i="16"/>
  <c r="H6182" i="16"/>
  <c r="H6183" i="16"/>
  <c r="H6184" i="16"/>
  <c r="H6185" i="16"/>
  <c r="H6186" i="16"/>
  <c r="H6187" i="16"/>
  <c r="H6188" i="16"/>
  <c r="H6189" i="16"/>
  <c r="H6190" i="16"/>
  <c r="H6191" i="16"/>
  <c r="H6192" i="16"/>
  <c r="H6193" i="16"/>
  <c r="H6194" i="16"/>
  <c r="H6195" i="16"/>
  <c r="H6196" i="16"/>
  <c r="H6197" i="16"/>
  <c r="H6198" i="16"/>
  <c r="H6199" i="16"/>
  <c r="H6200" i="16"/>
  <c r="H6201" i="16"/>
  <c r="H6202" i="16"/>
  <c r="H6203" i="16"/>
  <c r="H6204" i="16"/>
  <c r="H6205" i="16"/>
  <c r="H6206" i="16"/>
  <c r="H6207" i="16"/>
  <c r="H6208" i="16"/>
  <c r="H6209" i="16"/>
  <c r="H6210" i="16"/>
  <c r="H6211" i="16"/>
  <c r="H6212" i="16"/>
  <c r="H6213" i="16"/>
  <c r="H6214" i="16"/>
  <c r="H6215" i="16"/>
  <c r="H6216" i="16"/>
  <c r="H6217" i="16"/>
  <c r="H6218" i="16"/>
  <c r="H6219" i="16"/>
  <c r="H6220" i="16"/>
  <c r="H6221" i="16"/>
  <c r="H6222" i="16"/>
  <c r="H6223" i="16"/>
  <c r="H6224" i="16"/>
  <c r="H6225" i="16"/>
  <c r="H6226" i="16"/>
  <c r="H6227" i="16"/>
  <c r="H6228" i="16"/>
  <c r="H6229" i="16"/>
  <c r="H6230" i="16"/>
  <c r="H6231" i="16"/>
  <c r="H6232" i="16"/>
  <c r="H6233" i="16"/>
  <c r="H6234" i="16"/>
  <c r="H6235" i="16"/>
  <c r="H6236" i="16"/>
  <c r="H6237" i="16"/>
  <c r="H6238" i="16"/>
  <c r="H6239" i="16"/>
  <c r="H6240" i="16"/>
  <c r="H6241" i="16"/>
  <c r="H6242" i="16"/>
  <c r="H6243" i="16"/>
  <c r="H6244" i="16"/>
  <c r="H6245" i="16"/>
  <c r="H6246" i="16"/>
  <c r="H6247" i="16"/>
  <c r="H6248" i="16"/>
  <c r="H6249" i="16"/>
  <c r="H6250" i="16"/>
  <c r="H6251" i="16"/>
  <c r="H6252" i="16"/>
  <c r="H6253" i="16"/>
  <c r="H6254" i="16"/>
  <c r="H6255" i="16"/>
  <c r="H6256" i="16"/>
  <c r="H6257" i="16"/>
  <c r="H6258" i="16"/>
  <c r="H6259" i="16"/>
  <c r="H6260" i="16"/>
  <c r="H6261" i="16"/>
  <c r="H6262" i="16"/>
  <c r="H6263" i="16"/>
  <c r="H6264" i="16"/>
  <c r="H6265" i="16"/>
  <c r="H6266" i="16"/>
  <c r="H6267" i="16"/>
  <c r="H6268" i="16"/>
  <c r="H6269" i="16"/>
  <c r="H6270" i="16"/>
  <c r="H6271" i="16"/>
  <c r="H6272" i="16"/>
  <c r="H6273" i="16"/>
  <c r="H6274" i="16"/>
  <c r="H6275" i="16"/>
  <c r="H6276" i="16"/>
  <c r="H6277" i="16"/>
  <c r="H6278" i="16"/>
  <c r="H6279" i="16"/>
  <c r="H6280" i="16"/>
  <c r="H6281" i="16"/>
  <c r="H6282" i="16"/>
  <c r="H6283" i="16"/>
  <c r="H6284" i="16"/>
  <c r="H6285" i="16"/>
  <c r="H6286" i="16"/>
  <c r="H6287" i="16"/>
  <c r="H6288" i="16"/>
  <c r="H6289" i="16"/>
  <c r="H6290" i="16"/>
  <c r="H6291" i="16"/>
  <c r="H6292" i="16"/>
  <c r="H6293" i="16"/>
  <c r="H6294" i="16"/>
  <c r="H6295" i="16"/>
  <c r="H6296" i="16"/>
  <c r="H6297" i="16"/>
  <c r="H6298" i="16"/>
  <c r="H6299" i="16"/>
  <c r="H6300" i="16"/>
  <c r="H6301" i="16"/>
  <c r="H6302" i="16"/>
  <c r="H6303" i="16"/>
  <c r="H6304" i="16"/>
  <c r="H6305" i="16"/>
  <c r="H6306" i="16"/>
  <c r="H6307" i="16"/>
  <c r="H6308" i="16"/>
  <c r="H6309" i="16"/>
  <c r="H6310" i="16"/>
  <c r="H6311" i="16"/>
  <c r="H6312" i="16"/>
  <c r="H6313" i="16"/>
  <c r="H6314" i="16"/>
  <c r="H6315" i="16"/>
  <c r="H6316" i="16"/>
  <c r="H6317" i="16"/>
  <c r="H6318" i="16"/>
  <c r="H6319" i="16"/>
  <c r="H6320" i="16"/>
  <c r="H6321" i="16"/>
  <c r="H6322" i="16"/>
  <c r="H6323" i="16"/>
  <c r="H6324" i="16"/>
  <c r="H6325" i="16"/>
  <c r="H6326" i="16"/>
  <c r="H6327" i="16"/>
  <c r="H6328" i="16"/>
  <c r="H6329" i="16"/>
  <c r="H6330" i="16"/>
  <c r="H6331" i="16"/>
  <c r="H6332" i="16"/>
  <c r="H6333" i="16"/>
  <c r="H6334" i="16"/>
  <c r="H6335" i="16"/>
  <c r="H6336" i="16"/>
  <c r="H6337" i="16"/>
  <c r="H6338" i="16"/>
  <c r="H6339" i="16"/>
  <c r="H6340" i="16"/>
  <c r="H6341" i="16"/>
  <c r="H6342" i="16"/>
  <c r="H6343" i="16"/>
  <c r="H6344" i="16"/>
  <c r="H6345" i="16"/>
  <c r="H6346" i="16"/>
  <c r="H6347" i="16"/>
  <c r="H6348" i="16"/>
  <c r="H6349" i="16"/>
  <c r="H6350" i="16"/>
  <c r="H6351" i="16"/>
  <c r="H6352" i="16"/>
  <c r="H6353" i="16"/>
  <c r="H6354" i="16"/>
  <c r="H6355" i="16"/>
  <c r="H6356" i="16"/>
  <c r="H6357" i="16"/>
  <c r="H6358" i="16"/>
  <c r="H6359" i="16"/>
  <c r="H6360" i="16"/>
  <c r="H6361" i="16"/>
  <c r="H6362" i="16"/>
  <c r="H6363" i="16"/>
  <c r="H6364" i="16"/>
  <c r="H6365" i="16"/>
  <c r="H6366" i="16"/>
  <c r="H6367" i="16"/>
  <c r="H6368" i="16"/>
  <c r="H6369" i="16"/>
  <c r="H6370" i="16"/>
  <c r="H6371" i="16"/>
  <c r="H6372" i="16"/>
  <c r="H6373" i="16"/>
  <c r="H6374" i="16"/>
  <c r="H6375" i="16"/>
  <c r="H6376" i="16"/>
  <c r="H6377" i="16"/>
  <c r="H6378" i="16"/>
  <c r="H6379" i="16"/>
  <c r="H6380" i="16"/>
  <c r="H6381" i="16"/>
  <c r="H6382" i="16"/>
  <c r="H6383" i="16"/>
  <c r="H6384" i="16"/>
  <c r="H6385" i="16"/>
  <c r="H6386" i="16"/>
  <c r="H6387" i="16"/>
  <c r="H6388" i="16"/>
  <c r="H6389" i="16"/>
  <c r="H6390" i="16"/>
  <c r="H6391" i="16"/>
  <c r="H6392" i="16"/>
  <c r="H6393" i="16"/>
  <c r="H6394" i="16"/>
  <c r="H6395" i="16"/>
  <c r="H6396" i="16"/>
  <c r="H6397" i="16"/>
  <c r="H6398" i="16"/>
  <c r="H6399" i="16"/>
  <c r="H6400" i="16"/>
  <c r="H6401" i="16"/>
  <c r="H6402" i="16"/>
  <c r="H6403" i="16"/>
  <c r="H6404" i="16"/>
  <c r="H6405" i="16"/>
  <c r="H6406" i="16"/>
  <c r="H6407" i="16"/>
  <c r="H6408" i="16"/>
  <c r="H6409" i="16"/>
  <c r="H6410" i="16"/>
  <c r="H6411" i="16"/>
  <c r="H6412" i="16"/>
  <c r="H6413" i="16"/>
  <c r="H6414" i="16"/>
  <c r="H6415" i="16"/>
  <c r="H6416" i="16"/>
  <c r="H6417" i="16"/>
  <c r="H6418" i="16"/>
  <c r="H6419" i="16"/>
  <c r="H6420" i="16"/>
  <c r="H6421" i="16"/>
  <c r="H6422" i="16"/>
  <c r="H6423" i="16"/>
  <c r="H6424" i="16"/>
  <c r="H6425" i="16"/>
  <c r="H6426" i="16"/>
  <c r="H6427" i="16"/>
  <c r="H6428" i="16"/>
  <c r="H6429" i="16"/>
  <c r="H6430" i="16"/>
  <c r="H6431" i="16"/>
  <c r="H6432" i="16"/>
  <c r="H6433" i="16"/>
  <c r="H6434" i="16"/>
  <c r="H6435" i="16"/>
  <c r="H6436" i="16"/>
  <c r="H6437" i="16"/>
  <c r="H6438" i="16"/>
  <c r="H6439" i="16"/>
  <c r="H6440" i="16"/>
  <c r="H6441" i="16"/>
  <c r="H6442" i="16"/>
  <c r="H6443" i="16"/>
  <c r="H6444" i="16"/>
  <c r="H6445" i="16"/>
  <c r="H6446" i="16"/>
  <c r="H6447" i="16"/>
  <c r="H6448" i="16"/>
  <c r="H6449" i="16"/>
  <c r="H6450" i="16"/>
  <c r="H6451" i="16"/>
  <c r="H6452" i="16"/>
  <c r="H6453" i="16"/>
  <c r="H6454" i="16"/>
  <c r="H6455" i="16"/>
  <c r="H6456" i="16"/>
  <c r="H6457" i="16"/>
  <c r="H6458" i="16"/>
  <c r="H6459" i="16"/>
  <c r="H6460" i="16"/>
  <c r="H6461" i="16"/>
  <c r="H6462" i="16"/>
  <c r="H6463" i="16"/>
  <c r="H6464" i="16"/>
  <c r="H6465" i="16"/>
  <c r="H6466" i="16"/>
  <c r="H6467" i="16"/>
  <c r="H6468" i="16"/>
  <c r="H6469" i="16"/>
  <c r="H6470" i="16"/>
  <c r="H6471" i="16"/>
  <c r="H6472" i="16"/>
  <c r="H6473" i="16"/>
  <c r="H6474" i="16"/>
  <c r="H6475" i="16"/>
  <c r="H6476" i="16"/>
  <c r="H6477" i="16"/>
  <c r="H6478" i="16"/>
  <c r="H6479" i="16"/>
  <c r="H6480" i="16"/>
  <c r="H6481" i="16"/>
  <c r="H6482" i="16"/>
  <c r="H6483" i="16"/>
  <c r="H6484" i="16"/>
  <c r="H6485" i="16"/>
  <c r="H6486" i="16"/>
  <c r="H6487" i="16"/>
  <c r="H6488" i="16"/>
  <c r="H6489" i="16"/>
  <c r="H6490" i="16"/>
  <c r="H6491" i="16"/>
  <c r="H6492" i="16"/>
  <c r="H6493" i="16"/>
  <c r="H6494" i="16"/>
  <c r="H6495" i="16"/>
  <c r="H6496" i="16"/>
  <c r="H6497" i="16"/>
  <c r="H6498" i="16"/>
  <c r="H6499" i="16"/>
  <c r="H6500" i="16"/>
  <c r="H6501" i="16"/>
  <c r="H6502" i="16"/>
  <c r="H6503" i="16"/>
  <c r="H6504" i="16"/>
  <c r="H6505" i="16"/>
  <c r="H6506" i="16"/>
  <c r="H6507" i="16"/>
  <c r="H6508" i="16"/>
  <c r="H6509" i="16"/>
  <c r="H6510" i="16"/>
  <c r="H6511" i="16"/>
  <c r="H6512" i="16"/>
  <c r="H6513" i="16"/>
  <c r="H6514" i="16"/>
  <c r="H6515" i="16"/>
  <c r="H6516" i="16"/>
  <c r="H6517" i="16"/>
  <c r="H6518" i="16"/>
  <c r="H6519" i="16"/>
  <c r="H6520" i="16"/>
  <c r="H6521" i="16"/>
  <c r="H6522" i="16"/>
  <c r="H6523" i="16"/>
  <c r="H6524" i="16"/>
  <c r="H6525" i="16"/>
  <c r="H6526" i="16"/>
  <c r="H6527" i="16"/>
  <c r="H6528" i="16"/>
  <c r="H6529" i="16"/>
  <c r="H6530" i="16"/>
  <c r="H6531" i="16"/>
  <c r="H6532" i="16"/>
  <c r="H6533" i="16"/>
  <c r="H6534" i="16"/>
  <c r="H6535" i="16"/>
  <c r="H6536" i="16"/>
  <c r="H6537" i="16"/>
  <c r="H6538" i="16"/>
  <c r="H6539" i="16"/>
  <c r="H6540" i="16"/>
  <c r="H6541" i="16"/>
  <c r="H6542" i="16"/>
  <c r="H6543" i="16"/>
  <c r="H6544" i="16"/>
  <c r="H6545" i="16"/>
  <c r="H6546" i="16"/>
  <c r="H6547" i="16"/>
  <c r="H6548" i="16"/>
  <c r="H6549" i="16"/>
  <c r="H6550" i="16"/>
  <c r="H6551" i="16"/>
  <c r="H6552" i="16"/>
  <c r="H6553" i="16"/>
  <c r="H6554" i="16"/>
  <c r="H6555" i="16"/>
  <c r="H6556" i="16"/>
  <c r="H6557" i="16"/>
  <c r="H6558" i="16"/>
  <c r="H6559" i="16"/>
  <c r="H6560" i="16"/>
  <c r="H6561" i="16"/>
  <c r="H6562" i="16"/>
  <c r="H6563" i="16"/>
  <c r="H6564" i="16"/>
  <c r="H6565" i="16"/>
  <c r="H6566" i="16"/>
  <c r="H6567" i="16"/>
  <c r="H6568" i="16"/>
  <c r="H6569" i="16"/>
  <c r="H6570" i="16"/>
  <c r="H6571" i="16"/>
  <c r="H6572" i="16"/>
  <c r="H6573" i="16"/>
  <c r="H6574" i="16"/>
  <c r="H6575" i="16"/>
  <c r="H6576" i="16"/>
  <c r="H6577" i="16"/>
  <c r="H6578" i="16"/>
  <c r="H6579" i="16"/>
  <c r="H6580" i="16"/>
  <c r="H6581" i="16"/>
  <c r="H6582" i="16"/>
  <c r="H6583" i="16"/>
  <c r="H6584" i="16"/>
  <c r="H6585" i="16"/>
  <c r="H6586" i="16"/>
  <c r="H6587" i="16"/>
  <c r="H6588" i="16"/>
  <c r="H6589" i="16"/>
  <c r="H6590" i="16"/>
  <c r="H6591" i="16"/>
  <c r="H6592" i="16"/>
  <c r="H6593" i="16"/>
  <c r="H6594" i="16"/>
  <c r="H6595" i="16"/>
  <c r="H6596" i="16"/>
  <c r="H6597" i="16"/>
  <c r="H6598" i="16"/>
  <c r="H6599" i="16"/>
  <c r="H6600" i="16"/>
  <c r="H6601" i="16"/>
  <c r="H6602" i="16"/>
  <c r="H6603" i="16"/>
  <c r="H6604" i="16"/>
  <c r="H6605" i="16"/>
  <c r="H6606" i="16"/>
  <c r="H6607" i="16"/>
  <c r="H6608" i="16"/>
  <c r="H6609" i="16"/>
  <c r="H6610" i="16"/>
  <c r="H6611" i="16"/>
  <c r="H6612" i="16"/>
  <c r="H6613" i="16"/>
  <c r="H6614" i="16"/>
  <c r="H6615" i="16"/>
  <c r="H6616" i="16"/>
  <c r="H6617" i="16"/>
  <c r="H6618" i="16"/>
  <c r="H6619" i="16"/>
  <c r="H6620" i="16"/>
  <c r="H6621" i="16"/>
  <c r="H6622" i="16"/>
  <c r="H6623" i="16"/>
  <c r="H6624" i="16"/>
  <c r="H6625" i="16"/>
  <c r="H6626" i="16"/>
  <c r="H6627" i="16"/>
  <c r="H6628" i="16"/>
  <c r="H6629" i="16"/>
  <c r="H6630" i="16"/>
  <c r="H6631" i="16"/>
  <c r="H6632" i="16"/>
  <c r="H6633" i="16"/>
  <c r="H6634" i="16"/>
  <c r="H6635" i="16"/>
  <c r="H6636" i="16"/>
  <c r="H6637" i="16"/>
  <c r="H6638" i="16"/>
  <c r="H6639" i="16"/>
  <c r="H6640" i="16"/>
  <c r="H6641" i="16"/>
  <c r="H6642" i="16"/>
  <c r="H6643" i="16"/>
  <c r="H6644" i="16"/>
  <c r="H6645" i="16"/>
  <c r="H6646" i="16"/>
  <c r="H6647" i="16"/>
  <c r="H6648" i="16"/>
  <c r="H6649" i="16"/>
  <c r="H6650" i="16"/>
  <c r="H6651" i="16"/>
  <c r="H6652" i="16"/>
  <c r="H6653" i="16"/>
  <c r="H6654" i="16"/>
  <c r="H6655" i="16"/>
  <c r="H6656" i="16"/>
  <c r="H6657" i="16"/>
  <c r="H6658" i="16"/>
  <c r="H6659" i="16"/>
  <c r="H6660" i="16"/>
  <c r="H6661" i="16"/>
  <c r="H6662" i="16"/>
  <c r="H6663" i="16"/>
  <c r="H6664" i="16"/>
  <c r="H6665" i="16"/>
  <c r="H6666" i="16"/>
  <c r="H6667" i="16"/>
  <c r="H6668" i="16"/>
  <c r="H6669" i="16"/>
  <c r="H6670" i="16"/>
  <c r="H6671" i="16"/>
  <c r="H6672" i="16"/>
  <c r="H6673" i="16"/>
  <c r="H6674" i="16"/>
  <c r="H6675" i="16"/>
  <c r="H6676" i="16"/>
  <c r="H6677" i="16"/>
  <c r="H6678" i="16"/>
  <c r="H6679" i="16"/>
  <c r="H6680" i="16"/>
  <c r="H6681" i="16"/>
  <c r="H6682" i="16"/>
  <c r="H6683" i="16"/>
  <c r="H6684" i="16"/>
  <c r="H6685" i="16"/>
  <c r="H6686" i="16"/>
  <c r="H6687" i="16"/>
  <c r="H6688" i="16"/>
  <c r="H6689" i="16"/>
  <c r="H6690" i="16"/>
  <c r="H6691" i="16"/>
  <c r="H6692" i="16"/>
  <c r="H6693" i="16"/>
  <c r="H6694" i="16"/>
  <c r="H6695" i="16"/>
  <c r="H6696" i="16"/>
  <c r="H6697" i="16"/>
  <c r="H6698" i="16"/>
  <c r="H6699" i="16"/>
  <c r="H6700" i="16"/>
  <c r="H6701" i="16"/>
  <c r="H6702" i="16"/>
  <c r="H6703" i="16"/>
  <c r="H6704" i="16"/>
  <c r="H6705" i="16"/>
  <c r="H6706" i="16"/>
  <c r="H6707" i="16"/>
  <c r="H6708" i="16"/>
  <c r="H6709" i="16"/>
  <c r="H6710" i="16"/>
  <c r="H6711" i="16"/>
  <c r="H6712" i="16"/>
  <c r="H6713" i="16"/>
  <c r="H6714" i="16"/>
  <c r="H6715" i="16"/>
  <c r="H6716" i="16"/>
  <c r="H6717" i="16"/>
  <c r="H6718" i="16"/>
  <c r="H6719" i="16"/>
  <c r="H6720" i="16"/>
  <c r="H6721" i="16"/>
  <c r="H6722" i="16"/>
  <c r="H6723" i="16"/>
  <c r="H6724" i="16"/>
  <c r="H6725" i="16"/>
  <c r="H6726" i="16"/>
  <c r="H6727" i="16"/>
  <c r="H6728" i="16"/>
  <c r="H6729" i="16"/>
  <c r="H6730" i="16"/>
  <c r="H6731" i="16"/>
  <c r="H6732" i="16"/>
  <c r="H6733" i="16"/>
  <c r="H6734" i="16"/>
  <c r="H6735" i="16"/>
  <c r="H6736" i="16"/>
  <c r="H6737" i="16"/>
  <c r="H6738" i="16"/>
  <c r="H6739" i="16"/>
  <c r="H6740" i="16"/>
  <c r="H6741" i="16"/>
  <c r="H6742" i="16"/>
  <c r="H6743" i="16"/>
  <c r="H6744" i="16"/>
  <c r="H6745" i="16"/>
  <c r="H6746" i="16"/>
  <c r="H6747" i="16"/>
  <c r="H6748" i="16"/>
  <c r="H6749" i="16"/>
  <c r="H6750" i="16"/>
  <c r="H6751" i="16"/>
  <c r="H6752" i="16"/>
  <c r="H6753" i="16"/>
  <c r="H6754" i="16"/>
  <c r="H6755" i="16"/>
  <c r="H6756" i="16"/>
  <c r="H6757" i="16"/>
  <c r="H6758" i="16"/>
  <c r="H6759" i="16"/>
  <c r="H6760" i="16"/>
  <c r="H6761" i="16"/>
  <c r="H6762" i="16"/>
  <c r="H6763" i="16"/>
  <c r="H6764" i="16"/>
  <c r="H6765" i="16"/>
  <c r="H6766" i="16"/>
  <c r="H6767" i="16"/>
  <c r="H6768" i="16"/>
  <c r="H6769" i="16"/>
  <c r="H6770" i="16"/>
  <c r="H6771" i="16"/>
  <c r="H6772" i="16"/>
  <c r="H6773" i="16"/>
  <c r="H6774" i="16"/>
  <c r="H6775" i="16"/>
  <c r="H6776" i="16"/>
  <c r="H6777" i="16"/>
  <c r="H6778" i="16"/>
  <c r="H6779" i="16"/>
  <c r="H6780" i="16"/>
  <c r="H6781" i="16"/>
  <c r="H6782" i="16"/>
  <c r="H6783" i="16"/>
  <c r="H6784" i="16"/>
  <c r="H6785" i="16"/>
  <c r="H6786" i="16"/>
  <c r="H6787" i="16"/>
  <c r="H6788" i="16"/>
  <c r="H6789" i="16"/>
  <c r="H6790" i="16"/>
  <c r="H6791" i="16"/>
  <c r="H6792" i="16"/>
  <c r="H6793" i="16"/>
  <c r="H6794" i="16"/>
  <c r="H6795" i="16"/>
  <c r="H6796" i="16"/>
  <c r="H6797" i="16"/>
  <c r="H6798" i="16"/>
  <c r="H6799" i="16"/>
  <c r="H6800" i="16"/>
  <c r="H6801" i="16"/>
  <c r="H6802" i="16"/>
  <c r="H6803" i="16"/>
  <c r="H6804" i="16"/>
  <c r="H6805" i="16"/>
  <c r="H6806" i="16"/>
  <c r="H6807" i="16"/>
  <c r="H6808" i="16"/>
  <c r="H6809" i="16"/>
  <c r="H6810" i="16"/>
  <c r="H6811" i="16"/>
  <c r="H6812" i="16"/>
  <c r="H6813" i="16"/>
  <c r="H6814" i="16"/>
  <c r="H6815" i="16"/>
  <c r="H6816" i="16"/>
  <c r="H6817" i="16"/>
  <c r="H6818" i="16"/>
  <c r="H6819" i="16"/>
  <c r="H6820" i="16"/>
  <c r="H6821" i="16"/>
  <c r="H6822" i="16"/>
  <c r="H6823" i="16"/>
  <c r="H6824" i="16"/>
  <c r="H6825" i="16"/>
  <c r="H6826" i="16"/>
  <c r="H6827" i="16"/>
  <c r="H6828" i="16"/>
  <c r="H6829" i="16"/>
  <c r="H6830" i="16"/>
  <c r="H6831" i="16"/>
  <c r="H6832" i="16"/>
  <c r="H6833" i="16"/>
  <c r="H6834" i="16"/>
  <c r="H6835" i="16"/>
  <c r="H6836" i="16"/>
  <c r="H6837" i="16"/>
  <c r="H6838" i="16"/>
  <c r="H6839" i="16"/>
  <c r="H6840" i="16"/>
  <c r="H6841" i="16"/>
  <c r="H6842" i="16"/>
  <c r="H6843" i="16"/>
  <c r="H6844" i="16"/>
  <c r="H6845" i="16"/>
  <c r="H6846" i="16"/>
  <c r="H6847" i="16"/>
  <c r="H6848" i="16"/>
  <c r="H6849" i="16"/>
  <c r="H6850" i="16"/>
  <c r="H6851" i="16"/>
  <c r="H6852" i="16"/>
  <c r="H6853" i="16"/>
  <c r="H6854" i="16"/>
  <c r="H6855" i="16"/>
  <c r="H6856" i="16"/>
  <c r="H6857" i="16"/>
  <c r="H6858" i="16"/>
  <c r="H6859" i="16"/>
  <c r="H6860" i="16"/>
  <c r="H6861" i="16"/>
  <c r="H6862" i="16"/>
  <c r="H6863" i="16"/>
  <c r="H6864" i="16"/>
  <c r="H6865" i="16"/>
  <c r="H6866" i="16"/>
  <c r="H6867" i="16"/>
  <c r="H6868" i="16"/>
  <c r="H6869" i="16"/>
  <c r="H6870" i="16"/>
  <c r="H6871" i="16"/>
  <c r="H6872" i="16"/>
  <c r="H6873" i="16"/>
  <c r="H6874" i="16"/>
  <c r="H6875" i="16"/>
  <c r="H6876" i="16"/>
  <c r="H6877" i="16"/>
  <c r="H6878" i="16"/>
  <c r="H6879" i="16"/>
  <c r="H6880" i="16"/>
  <c r="H6881" i="16"/>
  <c r="H6882" i="16"/>
  <c r="H6883" i="16"/>
  <c r="H6884" i="16"/>
  <c r="H6885" i="16"/>
  <c r="H6886" i="16"/>
  <c r="H6887" i="16"/>
  <c r="H6888" i="16"/>
  <c r="H6889" i="16"/>
  <c r="H6890" i="16"/>
  <c r="H6891" i="16"/>
  <c r="H6892" i="16"/>
  <c r="H6893" i="16"/>
  <c r="H6894" i="16"/>
  <c r="H6895" i="16"/>
  <c r="H6896" i="16"/>
  <c r="H6897" i="16"/>
  <c r="H6898" i="16"/>
  <c r="H6899" i="16"/>
  <c r="H6900" i="16"/>
  <c r="H6901" i="16"/>
  <c r="H6902" i="16"/>
  <c r="H6903" i="16"/>
  <c r="H6904" i="16"/>
  <c r="H6905" i="16"/>
  <c r="H6906" i="16"/>
  <c r="H6907" i="16"/>
  <c r="H6908" i="16"/>
  <c r="H6909" i="16"/>
  <c r="H6910" i="16"/>
  <c r="H6911" i="16"/>
  <c r="H6912" i="16"/>
  <c r="H6913" i="16"/>
  <c r="H6914" i="16"/>
  <c r="H6915" i="16"/>
  <c r="H6916" i="16"/>
  <c r="H6917" i="16"/>
  <c r="H6918" i="16"/>
  <c r="H6919" i="16"/>
  <c r="H6920" i="16"/>
  <c r="H6921" i="16"/>
  <c r="H6922" i="16"/>
  <c r="H6923" i="16"/>
  <c r="H6924" i="16"/>
  <c r="H6925" i="16"/>
  <c r="H6926" i="16"/>
  <c r="H6927" i="16"/>
  <c r="H6928" i="16"/>
  <c r="H6929" i="16"/>
  <c r="H6930" i="16"/>
  <c r="H6931" i="16"/>
  <c r="H6932" i="16"/>
  <c r="H6933" i="16"/>
  <c r="H6934" i="16"/>
  <c r="H6935" i="16"/>
  <c r="H6936" i="16"/>
  <c r="H6937" i="16"/>
  <c r="H6938" i="16"/>
  <c r="H6939" i="16"/>
  <c r="H6940" i="16"/>
  <c r="H6941" i="16"/>
  <c r="H6942" i="16"/>
  <c r="H6943" i="16"/>
  <c r="H6944" i="16"/>
  <c r="H6945" i="16"/>
  <c r="H6946" i="16"/>
  <c r="H6947" i="16"/>
  <c r="H6948" i="16"/>
  <c r="H6949" i="16"/>
  <c r="H6950" i="16"/>
  <c r="H6951" i="16"/>
  <c r="H6952" i="16"/>
  <c r="H6953" i="16"/>
  <c r="H6954" i="16"/>
  <c r="H6955" i="16"/>
  <c r="H6956" i="16"/>
  <c r="H6957" i="16"/>
  <c r="H6958" i="16"/>
  <c r="H6959" i="16"/>
  <c r="H6960" i="16"/>
  <c r="H6961" i="16"/>
  <c r="H6962" i="16"/>
  <c r="H6963" i="16"/>
  <c r="H6964" i="16"/>
  <c r="H6965" i="16"/>
  <c r="H6966" i="16"/>
  <c r="H6967" i="16"/>
  <c r="H6968" i="16"/>
  <c r="H6969" i="16"/>
  <c r="H6970" i="16"/>
  <c r="H6971" i="16"/>
  <c r="H6972" i="16"/>
  <c r="H6973" i="16"/>
  <c r="H6974" i="16"/>
  <c r="H6975" i="16"/>
  <c r="H6976" i="16"/>
  <c r="H6977" i="16"/>
  <c r="H6978" i="16"/>
  <c r="H6979" i="16"/>
  <c r="H6980" i="16"/>
  <c r="H6981" i="16"/>
  <c r="H6982" i="16"/>
  <c r="H6983" i="16"/>
  <c r="H6984" i="16"/>
  <c r="H6985" i="16"/>
  <c r="H6986" i="16"/>
  <c r="H6987" i="16"/>
  <c r="H6988" i="16"/>
  <c r="H6989" i="16"/>
  <c r="H6990" i="16"/>
  <c r="H6991" i="16"/>
  <c r="H6992" i="16"/>
  <c r="H6993" i="16"/>
  <c r="H6994" i="16"/>
  <c r="H6995" i="16"/>
  <c r="P4606" i="16"/>
  <c r="P4607" i="16"/>
  <c r="P4608" i="16"/>
  <c r="P4609" i="16"/>
  <c r="P4610" i="16"/>
  <c r="P4611" i="16"/>
  <c r="P4612" i="16"/>
  <c r="P4613" i="16"/>
  <c r="P4614" i="16"/>
  <c r="P4615" i="16"/>
  <c r="P4616" i="16"/>
  <c r="P4617" i="16"/>
  <c r="P4618" i="16"/>
  <c r="P4619" i="16"/>
  <c r="P4620" i="16"/>
  <c r="P4621" i="16"/>
  <c r="P4622" i="16"/>
  <c r="P4623" i="16"/>
  <c r="P4624" i="16"/>
  <c r="P4625" i="16"/>
  <c r="P4626" i="16"/>
  <c r="P4627" i="16"/>
  <c r="P4628" i="16"/>
  <c r="P4629" i="16"/>
  <c r="P4630" i="16"/>
  <c r="P4631" i="16"/>
  <c r="P4632" i="16"/>
  <c r="P4633" i="16"/>
  <c r="P4634" i="16"/>
  <c r="P4635" i="16"/>
  <c r="P4636" i="16"/>
  <c r="P4637" i="16"/>
  <c r="P4638" i="16"/>
  <c r="P4639" i="16"/>
  <c r="P4640" i="16"/>
  <c r="P4641" i="16"/>
  <c r="P4642" i="16"/>
  <c r="P4643" i="16"/>
  <c r="P4644" i="16"/>
  <c r="P4645" i="16"/>
  <c r="P4646" i="16"/>
  <c r="P4647" i="16"/>
  <c r="P4648" i="16"/>
  <c r="P4649" i="16"/>
  <c r="P4650" i="16"/>
  <c r="P4651" i="16"/>
  <c r="P4652" i="16"/>
  <c r="P4653" i="16"/>
  <c r="P4654" i="16"/>
  <c r="P4655" i="16"/>
  <c r="P4656" i="16"/>
  <c r="P4657" i="16"/>
  <c r="P4658" i="16"/>
  <c r="P4659" i="16"/>
  <c r="P4660" i="16"/>
  <c r="P4661" i="16"/>
  <c r="P4662" i="16"/>
  <c r="P4663" i="16"/>
  <c r="P4664" i="16"/>
  <c r="P4665" i="16"/>
  <c r="P4666" i="16"/>
  <c r="P4667" i="16"/>
  <c r="P4668" i="16"/>
  <c r="P4669" i="16"/>
  <c r="P4670" i="16"/>
  <c r="P4671" i="16"/>
  <c r="P4672" i="16"/>
  <c r="P4673" i="16"/>
  <c r="P4674" i="16"/>
  <c r="P4675" i="16"/>
  <c r="P4676" i="16"/>
  <c r="P4677" i="16"/>
  <c r="P4678" i="16"/>
  <c r="P4679" i="16"/>
  <c r="P4680" i="16"/>
  <c r="P4681" i="16"/>
  <c r="P4682" i="16"/>
  <c r="P4683" i="16"/>
  <c r="P4684" i="16"/>
  <c r="P4685" i="16"/>
  <c r="P4686" i="16"/>
  <c r="P4687" i="16"/>
  <c r="P4688" i="16"/>
  <c r="P4689" i="16"/>
  <c r="P4690" i="16"/>
  <c r="P4691" i="16"/>
  <c r="P4692" i="16"/>
  <c r="P4693" i="16"/>
  <c r="P4694" i="16"/>
  <c r="P4695" i="16"/>
  <c r="P4696" i="16"/>
  <c r="P4697" i="16"/>
  <c r="P4698" i="16"/>
  <c r="P4699" i="16"/>
  <c r="P4700" i="16"/>
  <c r="P4701" i="16"/>
  <c r="P4702" i="16"/>
  <c r="P4703" i="16"/>
  <c r="P4704" i="16"/>
  <c r="P4705" i="16"/>
  <c r="P4706" i="16"/>
  <c r="P4707" i="16"/>
  <c r="P4708" i="16"/>
  <c r="P4709" i="16"/>
  <c r="P4710" i="16"/>
  <c r="P4711" i="16"/>
  <c r="P4712" i="16"/>
  <c r="P4713" i="16"/>
  <c r="P4714" i="16"/>
  <c r="P4715" i="16"/>
  <c r="P4716" i="16"/>
  <c r="P4717" i="16"/>
  <c r="P4718" i="16"/>
  <c r="P4719" i="16"/>
  <c r="P4720" i="16"/>
  <c r="P4721" i="16"/>
  <c r="P4722" i="16"/>
  <c r="P4723" i="16"/>
  <c r="P4724" i="16"/>
  <c r="P4725" i="16"/>
  <c r="P4726" i="16"/>
  <c r="P4727" i="16"/>
  <c r="P4728" i="16"/>
  <c r="P4729" i="16"/>
  <c r="P4730" i="16"/>
  <c r="P4731" i="16"/>
  <c r="P4732" i="16"/>
  <c r="P4733" i="16"/>
  <c r="P4734" i="16"/>
  <c r="P4735" i="16"/>
  <c r="P4736" i="16"/>
  <c r="P4737" i="16"/>
  <c r="P4738" i="16"/>
  <c r="P4739" i="16"/>
  <c r="P4740" i="16"/>
  <c r="P4741" i="16"/>
  <c r="P4742" i="16"/>
  <c r="P4743" i="16"/>
  <c r="P4744" i="16"/>
  <c r="P4745" i="16"/>
  <c r="P4746" i="16"/>
  <c r="P4747" i="16"/>
  <c r="P4748" i="16"/>
  <c r="P4749" i="16"/>
  <c r="P4750" i="16"/>
  <c r="P4751" i="16"/>
  <c r="P4752" i="16"/>
  <c r="P4753" i="16"/>
  <c r="P4754" i="16"/>
  <c r="P4755" i="16"/>
  <c r="P4756" i="16"/>
  <c r="P4757" i="16"/>
  <c r="P4758" i="16"/>
  <c r="P4759" i="16"/>
  <c r="P4760" i="16"/>
  <c r="P4761" i="16"/>
  <c r="P4762" i="16"/>
  <c r="P4763" i="16"/>
  <c r="P4764" i="16"/>
  <c r="P4765" i="16"/>
  <c r="P4766" i="16"/>
  <c r="P4767" i="16"/>
  <c r="P4768" i="16"/>
  <c r="P4769" i="16"/>
  <c r="P4770" i="16"/>
  <c r="P4771" i="16"/>
  <c r="P4772" i="16"/>
  <c r="P4773" i="16"/>
  <c r="P4774" i="16"/>
  <c r="P4775" i="16"/>
  <c r="P4776" i="16"/>
  <c r="P4777" i="16"/>
  <c r="P4778" i="16"/>
  <c r="P4779" i="16"/>
  <c r="P4780" i="16"/>
  <c r="P4781" i="16"/>
  <c r="P4782" i="16"/>
  <c r="P4783" i="16"/>
  <c r="P4784" i="16"/>
  <c r="P4785" i="16"/>
  <c r="P4786" i="16"/>
  <c r="P4787" i="16"/>
  <c r="P4788" i="16"/>
  <c r="P4789" i="16"/>
  <c r="P4790" i="16"/>
  <c r="P4791" i="16"/>
  <c r="P4792" i="16"/>
  <c r="P4793" i="16"/>
  <c r="P4794" i="16"/>
  <c r="P4795" i="16"/>
  <c r="P4796" i="16"/>
  <c r="P4797" i="16"/>
  <c r="P4798" i="16"/>
  <c r="P4799" i="16"/>
  <c r="P4800" i="16"/>
  <c r="P4801" i="16"/>
  <c r="P4802" i="16"/>
  <c r="P4803" i="16"/>
  <c r="P4804" i="16"/>
  <c r="P4805" i="16"/>
  <c r="P4806" i="16"/>
  <c r="P4807" i="16"/>
  <c r="P4808" i="16"/>
  <c r="P4809" i="16"/>
  <c r="P4810" i="16"/>
  <c r="P4811" i="16"/>
  <c r="P4812" i="16"/>
  <c r="P4813" i="16"/>
  <c r="P4814" i="16"/>
  <c r="P4815" i="16"/>
  <c r="P4816" i="16"/>
  <c r="P4817" i="16"/>
  <c r="P4818" i="16"/>
  <c r="P4819" i="16"/>
  <c r="P4820" i="16"/>
  <c r="P4821" i="16"/>
  <c r="P4822" i="16"/>
  <c r="P4823" i="16"/>
  <c r="P4824" i="16"/>
  <c r="P4825" i="16"/>
  <c r="P4826" i="16"/>
  <c r="P4827" i="16"/>
  <c r="P4828" i="16"/>
  <c r="P4829" i="16"/>
  <c r="P4830" i="16"/>
  <c r="P4831" i="16"/>
  <c r="P4832" i="16"/>
  <c r="P4833" i="16"/>
  <c r="P4834" i="16"/>
  <c r="P4835" i="16"/>
  <c r="P4836" i="16"/>
  <c r="P4837" i="16"/>
  <c r="P4838" i="16"/>
  <c r="P4839" i="16"/>
  <c r="P4840" i="16"/>
  <c r="P4841" i="16"/>
  <c r="P4842" i="16"/>
  <c r="P4843" i="16"/>
  <c r="P4844" i="16"/>
  <c r="P4845" i="16"/>
  <c r="P4846" i="16"/>
  <c r="P4847" i="16"/>
  <c r="P4848" i="16"/>
  <c r="P4849" i="16"/>
  <c r="P4850" i="16"/>
  <c r="P4851" i="16"/>
  <c r="P4852" i="16"/>
  <c r="P4853" i="16"/>
  <c r="P4854" i="16"/>
  <c r="P4855" i="16"/>
  <c r="P4856" i="16"/>
  <c r="P4857" i="16"/>
  <c r="P4858" i="16"/>
  <c r="P4859" i="16"/>
  <c r="P4860" i="16"/>
  <c r="P4861" i="16"/>
  <c r="P4862" i="16"/>
  <c r="P4863" i="16"/>
  <c r="P4864" i="16"/>
  <c r="P4865" i="16"/>
  <c r="P4866" i="16"/>
  <c r="P4867" i="16"/>
  <c r="P4868" i="16"/>
  <c r="P4869" i="16"/>
  <c r="P4870" i="16"/>
  <c r="P4871" i="16"/>
  <c r="P4872" i="16"/>
  <c r="P4873" i="16"/>
  <c r="P4874" i="16"/>
  <c r="P4875" i="16"/>
  <c r="P4876" i="16"/>
  <c r="P4877" i="16"/>
  <c r="P4878" i="16"/>
  <c r="P4879" i="16"/>
  <c r="P4880" i="16"/>
  <c r="P4881" i="16"/>
  <c r="P4882" i="16"/>
  <c r="P4883" i="16"/>
  <c r="P4884" i="16"/>
  <c r="P4885" i="16"/>
  <c r="P4886" i="16"/>
  <c r="P4887" i="16"/>
  <c r="P4888" i="16"/>
  <c r="P4889" i="16"/>
  <c r="P4890" i="16"/>
  <c r="P4891" i="16"/>
  <c r="P4892" i="16"/>
  <c r="P4893" i="16"/>
  <c r="P4894" i="16"/>
  <c r="P4895" i="16"/>
  <c r="P4896" i="16"/>
  <c r="P4897" i="16"/>
  <c r="P4898" i="16"/>
  <c r="P4899" i="16"/>
  <c r="P4900" i="16"/>
  <c r="P4901" i="16"/>
  <c r="P4902" i="16"/>
  <c r="P4903" i="16"/>
  <c r="P4904" i="16"/>
  <c r="P4905" i="16"/>
  <c r="P4906" i="16"/>
  <c r="P4907" i="16"/>
  <c r="P4908" i="16"/>
  <c r="P4909" i="16"/>
  <c r="P4910" i="16"/>
  <c r="P4911" i="16"/>
  <c r="P4912" i="16"/>
  <c r="P4913" i="16"/>
  <c r="P4914" i="16"/>
  <c r="P4915" i="16"/>
  <c r="P4916" i="16"/>
  <c r="P4917" i="16"/>
  <c r="P4918" i="16"/>
  <c r="P4919" i="16"/>
  <c r="P4920" i="16"/>
  <c r="P4921" i="16"/>
  <c r="P4922" i="16"/>
  <c r="P4923" i="16"/>
  <c r="P4924" i="16"/>
  <c r="P4925" i="16"/>
  <c r="P4926" i="16"/>
  <c r="P4927" i="16"/>
  <c r="P4928" i="16"/>
  <c r="P4929" i="16"/>
  <c r="P4930" i="16"/>
  <c r="P4931" i="16"/>
  <c r="P4932" i="16"/>
  <c r="P4933" i="16"/>
  <c r="P4934" i="16"/>
  <c r="P4935" i="16"/>
  <c r="P4936" i="16"/>
  <c r="P4937" i="16"/>
  <c r="P4938" i="16"/>
  <c r="P4939" i="16"/>
  <c r="P4940" i="16"/>
  <c r="P4941" i="16"/>
  <c r="P4942" i="16"/>
  <c r="P4943" i="16"/>
  <c r="P4944" i="16"/>
  <c r="P4945" i="16"/>
  <c r="P4946" i="16"/>
  <c r="P4947" i="16"/>
  <c r="P4948" i="16"/>
  <c r="P4949" i="16"/>
  <c r="P4950" i="16"/>
  <c r="P4951" i="16"/>
  <c r="P4952" i="16"/>
  <c r="P4953" i="16"/>
  <c r="P4954" i="16"/>
  <c r="P4955" i="16"/>
  <c r="P4956" i="16"/>
  <c r="P4957" i="16"/>
  <c r="P4958" i="16"/>
  <c r="P4959" i="16"/>
  <c r="P4960" i="16"/>
  <c r="P4961" i="16"/>
  <c r="P4962" i="16"/>
  <c r="P4963" i="16"/>
  <c r="P4964" i="16"/>
  <c r="P4965" i="16"/>
  <c r="P4966" i="16"/>
  <c r="P4967" i="16"/>
  <c r="P4968" i="16"/>
  <c r="P4969" i="16"/>
  <c r="P4970" i="16"/>
  <c r="P4971" i="16"/>
  <c r="P4972" i="16"/>
  <c r="P4973" i="16"/>
  <c r="P4974" i="16"/>
  <c r="P4975" i="16"/>
  <c r="P4976" i="16"/>
  <c r="P4977" i="16"/>
  <c r="P4978" i="16"/>
  <c r="P4979" i="16"/>
  <c r="P4980" i="16"/>
  <c r="P4981" i="16"/>
  <c r="P4982" i="16"/>
  <c r="P4983" i="16"/>
  <c r="P4984" i="16"/>
  <c r="P4985" i="16"/>
  <c r="P4986" i="16"/>
  <c r="P4987" i="16"/>
  <c r="P4988" i="16"/>
  <c r="P4989" i="16"/>
  <c r="P4990" i="16"/>
  <c r="P4991" i="16"/>
  <c r="P4992" i="16"/>
  <c r="P4993" i="16"/>
  <c r="P4994" i="16"/>
  <c r="P4995" i="16"/>
  <c r="P4996" i="16"/>
  <c r="P4997" i="16"/>
  <c r="P4998" i="16"/>
  <c r="P4999" i="16"/>
  <c r="P5000" i="16"/>
  <c r="P5001" i="16"/>
  <c r="P5002" i="16"/>
  <c r="P5003" i="16"/>
  <c r="P5004" i="16"/>
  <c r="P5005" i="16"/>
  <c r="P5006" i="16"/>
  <c r="P5007" i="16"/>
  <c r="P5008" i="16"/>
  <c r="P5009" i="16"/>
  <c r="P5010" i="16"/>
  <c r="P5011" i="16"/>
  <c r="P5012" i="16"/>
  <c r="P5013" i="16"/>
  <c r="P5014" i="16"/>
  <c r="P5015" i="16"/>
  <c r="P5016" i="16"/>
  <c r="P5017" i="16"/>
  <c r="P5018" i="16"/>
  <c r="P5019" i="16"/>
  <c r="P5020" i="16"/>
  <c r="P5021" i="16"/>
  <c r="P5022" i="16"/>
  <c r="P5023" i="16"/>
  <c r="P5024" i="16"/>
  <c r="P5025" i="16"/>
  <c r="P5026" i="16"/>
  <c r="P5027" i="16"/>
  <c r="P5028" i="16"/>
  <c r="P5029" i="16"/>
  <c r="P5030" i="16"/>
  <c r="P5031" i="16"/>
  <c r="P5032" i="16"/>
  <c r="P5033" i="16"/>
  <c r="P5034" i="16"/>
  <c r="P5035" i="16"/>
  <c r="P5036" i="16"/>
  <c r="P5037" i="16"/>
  <c r="P5038" i="16"/>
  <c r="P5039" i="16"/>
  <c r="P5040" i="16"/>
  <c r="P5041" i="16"/>
  <c r="P5042" i="16"/>
  <c r="P5043" i="16"/>
  <c r="P5044" i="16"/>
  <c r="P5045" i="16"/>
  <c r="P5046" i="16"/>
  <c r="P5047" i="16"/>
  <c r="P5048" i="16"/>
  <c r="P5049" i="16"/>
  <c r="P5050" i="16"/>
  <c r="P5051" i="16"/>
  <c r="P5052" i="16"/>
  <c r="P5053" i="16"/>
  <c r="P5054" i="16"/>
  <c r="P5055" i="16"/>
  <c r="P5056" i="16"/>
  <c r="P5057" i="16"/>
  <c r="P5058" i="16"/>
  <c r="P5059" i="16"/>
  <c r="P5060" i="16"/>
  <c r="P5061" i="16"/>
  <c r="P5062" i="16"/>
  <c r="P5063" i="16"/>
  <c r="P5064" i="16"/>
  <c r="P5065" i="16"/>
  <c r="P5066" i="16"/>
  <c r="P5067" i="16"/>
  <c r="P5068" i="16"/>
  <c r="P5069" i="16"/>
  <c r="P5070" i="16"/>
  <c r="P5071" i="16"/>
  <c r="P5072" i="16"/>
  <c r="P5073" i="16"/>
  <c r="P5074" i="16"/>
  <c r="P5075" i="16"/>
  <c r="P5076" i="16"/>
  <c r="P5077" i="16"/>
  <c r="P5078" i="16"/>
  <c r="P5079" i="16"/>
  <c r="P5080" i="16"/>
  <c r="P5081" i="16"/>
  <c r="P5082" i="16"/>
  <c r="P5083" i="16"/>
  <c r="P5084" i="16"/>
  <c r="P5085" i="16"/>
  <c r="P5086" i="16"/>
  <c r="P5087" i="16"/>
  <c r="P5088" i="16"/>
  <c r="P5089" i="16"/>
  <c r="P5090" i="16"/>
  <c r="P5091" i="16"/>
  <c r="P5092" i="16"/>
  <c r="P5093" i="16"/>
  <c r="P5094" i="16"/>
  <c r="P5095" i="16"/>
  <c r="P5096" i="16"/>
  <c r="P5097" i="16"/>
  <c r="P5098" i="16"/>
  <c r="P5099" i="16"/>
  <c r="P5100" i="16"/>
  <c r="P5101" i="16"/>
  <c r="P5102" i="16"/>
  <c r="P5103" i="16"/>
  <c r="P5104" i="16"/>
  <c r="P5105" i="16"/>
  <c r="P5106" i="16"/>
  <c r="P5107" i="16"/>
  <c r="P5108" i="16"/>
  <c r="P5109" i="16"/>
  <c r="P5110" i="16"/>
  <c r="P5111" i="16"/>
  <c r="P5112" i="16"/>
  <c r="P5113" i="16"/>
  <c r="P5114" i="16"/>
  <c r="P5115" i="16"/>
  <c r="P5116" i="16"/>
  <c r="P5117" i="16"/>
  <c r="P5118" i="16"/>
  <c r="P5119" i="16"/>
  <c r="P5120" i="16"/>
  <c r="P5121" i="16"/>
  <c r="P5122" i="16"/>
  <c r="P5123" i="16"/>
  <c r="P5124" i="16"/>
  <c r="P5125" i="16"/>
  <c r="P5126" i="16"/>
  <c r="P5127" i="16"/>
  <c r="P5128" i="16"/>
  <c r="P5129" i="16"/>
  <c r="P5130" i="16"/>
  <c r="P5131" i="16"/>
  <c r="P5132" i="16"/>
  <c r="P5133" i="16"/>
  <c r="P5134" i="16"/>
  <c r="P5135" i="16"/>
  <c r="P5136" i="16"/>
  <c r="P5137" i="16"/>
  <c r="P5138" i="16"/>
  <c r="P5139" i="16"/>
  <c r="P5140" i="16"/>
  <c r="P5141" i="16"/>
  <c r="P5142" i="16"/>
  <c r="P5143" i="16"/>
  <c r="P5144" i="16"/>
  <c r="P5145" i="16"/>
  <c r="P5146" i="16"/>
  <c r="P5147" i="16"/>
  <c r="P5148" i="16"/>
  <c r="P5149" i="16"/>
  <c r="P5150" i="16"/>
  <c r="P5151" i="16"/>
  <c r="P5152" i="16"/>
  <c r="P5153" i="16"/>
  <c r="P5154" i="16"/>
  <c r="P5155" i="16"/>
  <c r="P5156" i="16"/>
  <c r="P5157" i="16"/>
  <c r="P5158" i="16"/>
  <c r="P5159" i="16"/>
  <c r="P5160" i="16"/>
  <c r="P5161" i="16"/>
  <c r="P5162" i="16"/>
  <c r="P5163" i="16"/>
  <c r="P5164" i="16"/>
  <c r="P5165" i="16"/>
  <c r="P5166" i="16"/>
  <c r="P5167" i="16"/>
  <c r="P5168" i="16"/>
  <c r="P5169" i="16"/>
  <c r="P5170" i="16"/>
  <c r="P5171" i="16"/>
  <c r="P5172" i="16"/>
  <c r="P5173" i="16"/>
  <c r="P5174" i="16"/>
  <c r="P5175" i="16"/>
  <c r="P5176" i="16"/>
  <c r="P5177" i="16"/>
  <c r="P5178" i="16"/>
  <c r="P5179" i="16"/>
  <c r="P5180" i="16"/>
  <c r="P5181" i="16"/>
  <c r="P5182" i="16"/>
  <c r="P5183" i="16"/>
  <c r="P5184" i="16"/>
  <c r="P5185" i="16"/>
  <c r="P5186" i="16"/>
  <c r="P5187" i="16"/>
  <c r="P5188" i="16"/>
  <c r="P5189" i="16"/>
  <c r="P5190" i="16"/>
  <c r="P5191" i="16"/>
  <c r="P5192" i="16"/>
  <c r="P5193" i="16"/>
  <c r="P5194" i="16"/>
  <c r="P5195" i="16"/>
  <c r="P5196" i="16"/>
  <c r="P5197" i="16"/>
  <c r="P5198" i="16"/>
  <c r="P5199" i="16"/>
  <c r="P5200" i="16"/>
  <c r="P5201" i="16"/>
  <c r="P5202" i="16"/>
  <c r="P5203" i="16"/>
  <c r="P5204" i="16"/>
  <c r="P5205" i="16"/>
  <c r="P5206" i="16"/>
  <c r="P5207" i="16"/>
  <c r="P5208" i="16"/>
  <c r="P5209" i="16"/>
  <c r="P5210" i="16"/>
  <c r="P5211" i="16"/>
  <c r="P5212" i="16"/>
  <c r="P5213" i="16"/>
  <c r="P5214" i="16"/>
  <c r="P5215" i="16"/>
  <c r="P5216" i="16"/>
  <c r="P5217" i="16"/>
  <c r="P5218" i="16"/>
  <c r="P5219" i="16"/>
  <c r="P5220" i="16"/>
  <c r="P5221" i="16"/>
  <c r="P5222" i="16"/>
  <c r="P5223" i="16"/>
  <c r="P5224" i="16"/>
  <c r="P5225" i="16"/>
  <c r="P5226" i="16"/>
  <c r="P5227" i="16"/>
  <c r="P5228" i="16"/>
  <c r="P5229" i="16"/>
  <c r="P5230" i="16"/>
  <c r="P5231" i="16"/>
  <c r="P5232" i="16"/>
  <c r="P5233" i="16"/>
  <c r="P5234" i="16"/>
  <c r="P5235" i="16"/>
  <c r="P5236" i="16"/>
  <c r="P5237" i="16"/>
  <c r="P5238" i="16"/>
  <c r="P5239" i="16"/>
  <c r="P5240" i="16"/>
  <c r="P5241" i="16"/>
  <c r="P5242" i="16"/>
  <c r="P5243" i="16"/>
  <c r="P5244" i="16"/>
  <c r="P5245" i="16"/>
  <c r="P5246" i="16"/>
  <c r="P5247" i="16"/>
  <c r="P5248" i="16"/>
  <c r="P5249" i="16"/>
  <c r="P5250" i="16"/>
  <c r="P5251" i="16"/>
  <c r="P5252" i="16"/>
  <c r="P5253" i="16"/>
  <c r="P5254" i="16"/>
  <c r="P5255" i="16"/>
  <c r="P5256" i="16"/>
  <c r="P5257" i="16"/>
  <c r="P5258" i="16"/>
  <c r="P5259" i="16"/>
  <c r="P5260" i="16"/>
  <c r="P5261" i="16"/>
  <c r="P5262" i="16"/>
  <c r="P5263" i="16"/>
  <c r="P5264" i="16"/>
  <c r="P5265" i="16"/>
  <c r="P5266" i="16"/>
  <c r="P5267" i="16"/>
  <c r="P5268" i="16"/>
  <c r="P5269" i="16"/>
  <c r="P5270" i="16"/>
  <c r="P5271" i="16"/>
  <c r="P5272" i="16"/>
  <c r="P5273" i="16"/>
  <c r="P5274" i="16"/>
  <c r="P5275" i="16"/>
  <c r="P5276" i="16"/>
  <c r="P5277" i="16"/>
  <c r="P5278" i="16"/>
  <c r="P5279" i="16"/>
  <c r="P5280" i="16"/>
  <c r="P5281" i="16"/>
  <c r="P5282" i="16"/>
  <c r="P5283" i="16"/>
  <c r="P5284" i="16"/>
  <c r="P5285" i="16"/>
  <c r="P5286" i="16"/>
  <c r="P5287" i="16"/>
  <c r="P5288" i="16"/>
  <c r="P5289" i="16"/>
  <c r="P5290" i="16"/>
  <c r="P5291" i="16"/>
  <c r="P5292" i="16"/>
  <c r="P5293" i="16"/>
  <c r="P5294" i="16"/>
  <c r="P5295" i="16"/>
  <c r="P5296" i="16"/>
  <c r="P5297" i="16"/>
  <c r="P5298" i="16"/>
  <c r="P5299" i="16"/>
  <c r="P5300" i="16"/>
  <c r="P5301" i="16"/>
  <c r="P5302" i="16"/>
  <c r="P5303" i="16"/>
  <c r="P5304" i="16"/>
  <c r="P5305" i="16"/>
  <c r="P5306" i="16"/>
  <c r="P5307" i="16"/>
  <c r="P5308" i="16"/>
  <c r="P5309" i="16"/>
  <c r="P5310" i="16"/>
  <c r="P5311" i="16"/>
  <c r="P5312" i="16"/>
  <c r="P5313" i="16"/>
  <c r="P5314" i="16"/>
  <c r="P5315" i="16"/>
  <c r="P5316" i="16"/>
  <c r="P5317" i="16"/>
  <c r="P5318" i="16"/>
  <c r="P5319" i="16"/>
  <c r="P5320" i="16"/>
  <c r="P5321" i="16"/>
  <c r="P5322" i="16"/>
  <c r="P5323" i="16"/>
  <c r="P5324" i="16"/>
  <c r="P5325" i="16"/>
  <c r="P5326" i="16"/>
  <c r="P5327" i="16"/>
  <c r="P5328" i="16"/>
  <c r="P5329" i="16"/>
  <c r="P5330" i="16"/>
  <c r="P5331" i="16"/>
  <c r="P5332" i="16"/>
  <c r="P5333" i="16"/>
  <c r="P5334" i="16"/>
  <c r="P5335" i="16"/>
  <c r="P5336" i="16"/>
  <c r="P5337" i="16"/>
  <c r="P5338" i="16"/>
  <c r="P5339" i="16"/>
  <c r="P5340" i="16"/>
  <c r="P5341" i="16"/>
  <c r="P5342" i="16"/>
  <c r="P5343" i="16"/>
  <c r="P5344" i="16"/>
  <c r="P5345" i="16"/>
  <c r="P5346" i="16"/>
  <c r="P5347" i="16"/>
  <c r="P5348" i="16"/>
  <c r="P5349" i="16"/>
  <c r="P5350" i="16"/>
  <c r="P5351" i="16"/>
  <c r="P5352" i="16"/>
  <c r="P5353" i="16"/>
  <c r="P5354" i="16"/>
  <c r="P5355" i="16"/>
  <c r="P5356" i="16"/>
  <c r="P5357" i="16"/>
  <c r="P5358" i="16"/>
  <c r="P5359" i="16"/>
  <c r="P5360" i="16"/>
  <c r="P5361" i="16"/>
  <c r="P5362" i="16"/>
  <c r="P5363" i="16"/>
  <c r="P5364" i="16"/>
  <c r="P5365" i="16"/>
  <c r="P5366" i="16"/>
  <c r="P5367" i="16"/>
  <c r="P5368" i="16"/>
  <c r="P5369" i="16"/>
  <c r="P5370" i="16"/>
  <c r="P5371" i="16"/>
  <c r="P5372" i="16"/>
  <c r="P5373" i="16"/>
  <c r="P5374" i="16"/>
  <c r="P5375" i="16"/>
  <c r="P5376" i="16"/>
  <c r="P5377" i="16"/>
  <c r="P5378" i="16"/>
  <c r="P5379" i="16"/>
  <c r="P5380" i="16"/>
  <c r="P5381" i="16"/>
  <c r="P5382" i="16"/>
  <c r="P5383" i="16"/>
  <c r="P5384" i="16"/>
  <c r="P5385" i="16"/>
  <c r="P5386" i="16"/>
  <c r="P5387" i="16"/>
  <c r="P5388" i="16"/>
  <c r="P5389" i="16"/>
  <c r="P5390" i="16"/>
  <c r="P5391" i="16"/>
  <c r="P5392" i="16"/>
  <c r="P5393" i="16"/>
  <c r="P5394" i="16"/>
  <c r="P5395" i="16"/>
  <c r="P5396" i="16"/>
  <c r="P5397" i="16"/>
  <c r="P5398" i="16"/>
  <c r="P5399" i="16"/>
  <c r="P5400" i="16"/>
  <c r="P5401" i="16"/>
  <c r="P5402" i="16"/>
  <c r="P5403" i="16"/>
  <c r="P5404" i="16"/>
  <c r="P5405" i="16"/>
  <c r="P5406" i="16"/>
  <c r="P5407" i="16"/>
  <c r="P5408" i="16"/>
  <c r="P5409" i="16"/>
  <c r="P5410" i="16"/>
  <c r="P5411" i="16"/>
  <c r="P5412" i="16"/>
  <c r="P5413" i="16"/>
  <c r="P5414" i="16"/>
  <c r="P5415" i="16"/>
  <c r="P5416" i="16"/>
  <c r="P5417" i="16"/>
  <c r="P5418" i="16"/>
  <c r="P5419" i="16"/>
  <c r="P5420" i="16"/>
  <c r="P5421" i="16"/>
  <c r="P5422" i="16"/>
  <c r="P5423" i="16"/>
  <c r="P5424" i="16"/>
  <c r="P5425" i="16"/>
  <c r="P5426" i="16"/>
  <c r="P5427" i="16"/>
  <c r="P5428" i="16"/>
  <c r="P5429" i="16"/>
  <c r="P5430" i="16"/>
  <c r="P5431" i="16"/>
  <c r="P5432" i="16"/>
  <c r="P5433" i="16"/>
  <c r="P5434" i="16"/>
  <c r="P5435" i="16"/>
  <c r="P5436" i="16"/>
  <c r="P5437" i="16"/>
  <c r="P5438" i="16"/>
  <c r="P5439" i="16"/>
  <c r="P5440" i="16"/>
  <c r="P5441" i="16"/>
  <c r="P5442" i="16"/>
  <c r="P5443" i="16"/>
  <c r="P5444" i="16"/>
  <c r="P5445" i="16"/>
  <c r="P5446" i="16"/>
  <c r="P5447" i="16"/>
  <c r="P5448" i="16"/>
  <c r="P5449" i="16"/>
  <c r="P5450" i="16"/>
  <c r="P5451" i="16"/>
  <c r="P5452" i="16"/>
  <c r="P5453" i="16"/>
  <c r="P5454" i="16"/>
  <c r="P5455" i="16"/>
  <c r="P5456" i="16"/>
  <c r="P5457" i="16"/>
  <c r="P5458" i="16"/>
  <c r="P5459" i="16"/>
  <c r="P5460" i="16"/>
  <c r="P5461" i="16"/>
  <c r="P5462" i="16"/>
  <c r="P5463" i="16"/>
  <c r="P5464" i="16"/>
  <c r="P5465" i="16"/>
  <c r="P5466" i="16"/>
  <c r="P5467" i="16"/>
  <c r="P5468" i="16"/>
  <c r="P5469" i="16"/>
  <c r="P5470" i="16"/>
  <c r="P5471" i="16"/>
  <c r="P5472" i="16"/>
  <c r="P5473" i="16"/>
  <c r="P5474" i="16"/>
  <c r="P5475" i="16"/>
  <c r="P5476" i="16"/>
  <c r="P5477" i="16"/>
  <c r="P5478" i="16"/>
  <c r="P5479" i="16"/>
  <c r="P5480" i="16"/>
  <c r="P5481" i="16"/>
  <c r="P5482" i="16"/>
  <c r="P5483" i="16"/>
  <c r="P5484" i="16"/>
  <c r="P5485" i="16"/>
  <c r="P5486" i="16"/>
  <c r="P5487" i="16"/>
  <c r="P5488" i="16"/>
  <c r="P5489" i="16"/>
  <c r="P5490" i="16"/>
  <c r="P5491" i="16"/>
  <c r="P5492" i="16"/>
  <c r="P5493" i="16"/>
  <c r="P5494" i="16"/>
  <c r="P5495" i="16"/>
  <c r="P5496" i="16"/>
  <c r="P5497" i="16"/>
  <c r="P5498" i="16"/>
  <c r="P5499" i="16"/>
  <c r="P5500" i="16"/>
  <c r="P5501" i="16"/>
  <c r="P5502" i="16"/>
  <c r="P5503" i="16"/>
  <c r="P5504" i="16"/>
  <c r="P5505" i="16"/>
  <c r="P5506" i="16"/>
  <c r="P5507" i="16"/>
  <c r="P5508" i="16"/>
  <c r="P5509" i="16"/>
  <c r="P5510" i="16"/>
  <c r="P5511" i="16"/>
  <c r="P5512" i="16"/>
  <c r="P5513" i="16"/>
  <c r="P5514" i="16"/>
  <c r="P5515" i="16"/>
  <c r="P5516" i="16"/>
  <c r="P5517" i="16"/>
  <c r="P5518" i="16"/>
  <c r="P5519" i="16"/>
  <c r="P5520" i="16"/>
  <c r="P5521" i="16"/>
  <c r="P5522" i="16"/>
  <c r="P5523" i="16"/>
  <c r="P5524" i="16"/>
  <c r="P5525" i="16"/>
  <c r="P5526" i="16"/>
  <c r="P5527" i="16"/>
  <c r="P5528" i="16"/>
  <c r="P5529" i="16"/>
  <c r="P5530" i="16"/>
  <c r="P5531" i="16"/>
  <c r="P5532" i="16"/>
  <c r="P5533" i="16"/>
  <c r="P5534" i="16"/>
  <c r="P5535" i="16"/>
  <c r="P5536" i="16"/>
  <c r="P5537" i="16"/>
  <c r="P5538" i="16"/>
  <c r="P5539" i="16"/>
  <c r="P5540" i="16"/>
  <c r="P5541" i="16"/>
  <c r="P5542" i="16"/>
  <c r="P5543" i="16"/>
  <c r="P5544" i="16"/>
  <c r="P5545" i="16"/>
  <c r="P5546" i="16"/>
  <c r="P5547" i="16"/>
  <c r="P5548" i="16"/>
  <c r="P5549" i="16"/>
  <c r="P5550" i="16"/>
  <c r="P5551" i="16"/>
  <c r="P5552" i="16"/>
  <c r="P5553" i="16"/>
  <c r="P5554" i="16"/>
  <c r="P5555" i="16"/>
  <c r="P5556" i="16"/>
  <c r="P5557" i="16"/>
  <c r="P5558" i="16"/>
  <c r="P5559" i="16"/>
  <c r="P5560" i="16"/>
  <c r="P5561" i="16"/>
  <c r="P5562" i="16"/>
  <c r="P5563" i="16"/>
  <c r="P5564" i="16"/>
  <c r="P5565" i="16"/>
  <c r="P5566" i="16"/>
  <c r="P5567" i="16"/>
  <c r="P5568" i="16"/>
  <c r="P5569" i="16"/>
  <c r="P5570" i="16"/>
  <c r="P5571" i="16"/>
  <c r="P5572" i="16"/>
  <c r="P5573" i="16"/>
  <c r="P5574" i="16"/>
  <c r="P5575" i="16"/>
  <c r="P5576" i="16"/>
  <c r="P5577" i="16"/>
  <c r="P5578" i="16"/>
  <c r="P5579" i="16"/>
  <c r="P5580" i="16"/>
  <c r="P5581" i="16"/>
  <c r="P5582" i="16"/>
  <c r="P5583" i="16"/>
  <c r="P5584" i="16"/>
  <c r="P5585" i="16"/>
  <c r="P5586" i="16"/>
  <c r="P5587" i="16"/>
  <c r="P5588" i="16"/>
  <c r="P5589" i="16"/>
  <c r="P5590" i="16"/>
  <c r="P5591" i="16"/>
  <c r="P5592" i="16"/>
  <c r="P5593" i="16"/>
  <c r="P5594" i="16"/>
  <c r="P5595" i="16"/>
  <c r="P5596" i="16"/>
  <c r="P5597" i="16"/>
  <c r="P5598" i="16"/>
  <c r="P5599" i="16"/>
  <c r="P5600" i="16"/>
  <c r="P5601" i="16"/>
  <c r="P5602" i="16"/>
  <c r="P5603" i="16"/>
  <c r="P5604" i="16"/>
  <c r="P5605" i="16"/>
  <c r="P5606" i="16"/>
  <c r="P5607" i="16"/>
  <c r="P5608" i="16"/>
  <c r="P5609" i="16"/>
  <c r="P5610" i="16"/>
  <c r="P5611" i="16"/>
  <c r="P5612" i="16"/>
  <c r="P5613" i="16"/>
  <c r="P5614" i="16"/>
  <c r="P5615" i="16"/>
  <c r="P5616" i="16"/>
  <c r="P5617" i="16"/>
  <c r="P5618" i="16"/>
  <c r="P5619" i="16"/>
  <c r="P5620" i="16"/>
  <c r="P5621" i="16"/>
  <c r="P5622" i="16"/>
  <c r="P5623" i="16"/>
  <c r="P5624" i="16"/>
  <c r="P5625" i="16"/>
  <c r="P5626" i="16"/>
  <c r="P5627" i="16"/>
  <c r="P5628" i="16"/>
  <c r="P5629" i="16"/>
  <c r="P5630" i="16"/>
  <c r="P5631" i="16"/>
  <c r="P5632" i="16"/>
  <c r="P5633" i="16"/>
  <c r="P5634" i="16"/>
  <c r="P5635" i="16"/>
  <c r="P5636" i="16"/>
  <c r="P5637" i="16"/>
  <c r="P5638" i="16"/>
  <c r="P5639" i="16"/>
  <c r="P5640" i="16"/>
  <c r="P5641" i="16"/>
  <c r="P5642" i="16"/>
  <c r="P5643" i="16"/>
  <c r="P5644" i="16"/>
  <c r="P5645" i="16"/>
  <c r="P5646" i="16"/>
  <c r="P5647" i="16"/>
  <c r="P5648" i="16"/>
  <c r="P5649" i="16"/>
  <c r="P5650" i="16"/>
  <c r="P5651" i="16"/>
  <c r="P5652" i="16"/>
  <c r="P5653" i="16"/>
  <c r="P5654" i="16"/>
  <c r="P5655" i="16"/>
  <c r="P5656" i="16"/>
  <c r="P5657" i="16"/>
  <c r="P5658" i="16"/>
  <c r="P5659" i="16"/>
  <c r="P5660" i="16"/>
  <c r="P5661" i="16"/>
  <c r="P5662" i="16"/>
  <c r="P5663" i="16"/>
  <c r="P5664" i="16"/>
  <c r="P5665" i="16"/>
  <c r="P5666" i="16"/>
  <c r="P5667" i="16"/>
  <c r="P5668" i="16"/>
  <c r="P5669" i="16"/>
  <c r="P5670" i="16"/>
  <c r="P5671" i="16"/>
  <c r="P5672" i="16"/>
  <c r="P5673" i="16"/>
  <c r="P5674" i="16"/>
  <c r="P5675" i="16"/>
  <c r="P5676" i="16"/>
  <c r="P5677" i="16"/>
  <c r="P5678" i="16"/>
  <c r="P5679" i="16"/>
  <c r="P5680" i="16"/>
  <c r="P5681" i="16"/>
  <c r="P5682" i="16"/>
  <c r="P5683" i="16"/>
  <c r="P5684" i="16"/>
  <c r="P5685" i="16"/>
  <c r="P5686" i="16"/>
  <c r="P5687" i="16"/>
  <c r="P5688" i="16"/>
  <c r="P5689" i="16"/>
  <c r="P5690" i="16"/>
  <c r="P5691" i="16"/>
  <c r="P5692" i="16"/>
  <c r="P5693" i="16"/>
  <c r="P5694" i="16"/>
  <c r="P5695" i="16"/>
  <c r="P5696" i="16"/>
  <c r="P5697" i="16"/>
  <c r="P5698" i="16"/>
  <c r="P5699" i="16"/>
  <c r="P5700" i="16"/>
  <c r="P5701" i="16"/>
  <c r="P5702" i="16"/>
  <c r="P5703" i="16"/>
  <c r="P5704" i="16"/>
  <c r="P5705" i="16"/>
  <c r="P5706" i="16"/>
  <c r="P5707" i="16"/>
  <c r="P5708" i="16"/>
  <c r="P5709" i="16"/>
  <c r="P5710" i="16"/>
  <c r="P5711" i="16"/>
  <c r="P5712" i="16"/>
  <c r="P5713" i="16"/>
  <c r="P5714" i="16"/>
  <c r="P5715" i="16"/>
  <c r="P5716" i="16"/>
  <c r="P5717" i="16"/>
  <c r="P5718" i="16"/>
  <c r="P5719" i="16"/>
  <c r="P5720" i="16"/>
  <c r="P5721" i="16"/>
  <c r="P5722" i="16"/>
  <c r="P5723" i="16"/>
  <c r="P5724" i="16"/>
  <c r="P5725" i="16"/>
  <c r="P5726" i="16"/>
  <c r="P5727" i="16"/>
  <c r="P5728" i="16"/>
  <c r="P5729" i="16"/>
  <c r="P5730" i="16"/>
  <c r="P5731" i="16"/>
  <c r="P5732" i="16"/>
  <c r="P5733" i="16"/>
  <c r="P5734" i="16"/>
  <c r="P5735" i="16"/>
  <c r="P5736" i="16"/>
  <c r="P5737" i="16"/>
  <c r="P5738" i="16"/>
  <c r="P5739" i="16"/>
  <c r="P5740" i="16"/>
  <c r="P5741" i="16"/>
  <c r="P5742" i="16"/>
  <c r="P5743" i="16"/>
  <c r="P5744" i="16"/>
  <c r="P5745" i="16"/>
  <c r="P5746" i="16"/>
  <c r="P5747" i="16"/>
  <c r="P5748" i="16"/>
  <c r="P5749" i="16"/>
  <c r="P5750" i="16"/>
  <c r="P5751" i="16"/>
  <c r="P5752" i="16"/>
  <c r="P5753" i="16"/>
  <c r="P5754" i="16"/>
  <c r="P5755" i="16"/>
  <c r="P5756" i="16"/>
  <c r="P5757" i="16"/>
  <c r="P5758" i="16"/>
  <c r="P5759" i="16"/>
  <c r="P5760" i="16"/>
  <c r="P5761" i="16"/>
  <c r="P5762" i="16"/>
  <c r="P5763" i="16"/>
  <c r="P5764" i="16"/>
  <c r="P5765" i="16"/>
  <c r="P5766" i="16"/>
  <c r="P5767" i="16"/>
  <c r="P5768" i="16"/>
  <c r="P5769" i="16"/>
  <c r="P5770" i="16"/>
  <c r="P5771" i="16"/>
  <c r="P5772" i="16"/>
  <c r="P5773" i="16"/>
  <c r="P5774" i="16"/>
  <c r="P5775" i="16"/>
  <c r="P5776" i="16"/>
  <c r="P5777" i="16"/>
  <c r="P5778" i="16"/>
  <c r="P5779" i="16"/>
  <c r="P5780" i="16"/>
  <c r="P5781" i="16"/>
  <c r="P5782" i="16"/>
  <c r="P5783" i="16"/>
  <c r="P5784" i="16"/>
  <c r="P5785" i="16"/>
  <c r="P5786" i="16"/>
  <c r="P5787" i="16"/>
  <c r="P5788" i="16"/>
  <c r="P5789" i="16"/>
  <c r="P5790" i="16"/>
  <c r="P5791" i="16"/>
  <c r="P5792" i="16"/>
  <c r="P5793" i="16"/>
  <c r="P5794" i="16"/>
  <c r="P5795" i="16"/>
  <c r="P5796" i="16"/>
  <c r="P5797" i="16"/>
  <c r="P5798" i="16"/>
  <c r="P5799" i="16"/>
  <c r="P5800" i="16"/>
  <c r="P5801" i="16"/>
  <c r="P5802" i="16"/>
  <c r="P5803" i="16"/>
  <c r="P5804" i="16"/>
  <c r="P5805" i="16"/>
  <c r="P5806" i="16"/>
  <c r="P5807" i="16"/>
  <c r="P5808" i="16"/>
  <c r="P5809" i="16"/>
  <c r="P5810" i="16"/>
  <c r="P5811" i="16"/>
  <c r="P5812" i="16"/>
  <c r="P5813" i="16"/>
  <c r="P5814" i="16"/>
  <c r="P5815" i="16"/>
  <c r="P5816" i="16"/>
  <c r="P5817" i="16"/>
  <c r="P5818" i="16"/>
  <c r="P5819" i="16"/>
  <c r="P5820" i="16"/>
  <c r="P5821" i="16"/>
  <c r="P5822" i="16"/>
  <c r="P5823" i="16"/>
  <c r="P5824" i="16"/>
  <c r="P5825" i="16"/>
  <c r="P5826" i="16"/>
  <c r="P5827" i="16"/>
  <c r="P5828" i="16"/>
  <c r="P5829" i="16"/>
  <c r="P5830" i="16"/>
  <c r="P5831" i="16"/>
  <c r="P5832" i="16"/>
  <c r="P5833" i="16"/>
  <c r="P5834" i="16"/>
  <c r="P5835" i="16"/>
  <c r="P5836" i="16"/>
  <c r="P5837" i="16"/>
  <c r="P5838" i="16"/>
  <c r="P5839" i="16"/>
  <c r="P5840" i="16"/>
  <c r="P5841" i="16"/>
  <c r="P5842" i="16"/>
  <c r="P5843" i="16"/>
  <c r="P5844" i="16"/>
  <c r="P5845" i="16"/>
  <c r="O4606" i="16"/>
  <c r="O4607" i="16"/>
  <c r="O4608" i="16"/>
  <c r="O4609" i="16"/>
  <c r="O4610" i="16"/>
  <c r="O4611" i="16"/>
  <c r="O4612" i="16"/>
  <c r="O4613" i="16"/>
  <c r="O4614" i="16"/>
  <c r="O4615" i="16"/>
  <c r="O4616" i="16"/>
  <c r="O4617" i="16"/>
  <c r="O4618" i="16"/>
  <c r="O4619" i="16"/>
  <c r="O4620" i="16"/>
  <c r="O4621" i="16"/>
  <c r="O4622" i="16"/>
  <c r="O4623" i="16"/>
  <c r="O4624" i="16"/>
  <c r="O4625" i="16"/>
  <c r="O4626" i="16"/>
  <c r="O4627" i="16"/>
  <c r="O4628" i="16"/>
  <c r="O4629" i="16"/>
  <c r="O4630" i="16"/>
  <c r="O4631" i="16"/>
  <c r="O4632" i="16"/>
  <c r="O4633" i="16"/>
  <c r="O4634" i="16"/>
  <c r="O4635" i="16"/>
  <c r="O4636" i="16"/>
  <c r="O4637" i="16"/>
  <c r="O4638" i="16"/>
  <c r="O4639" i="16"/>
  <c r="O4640" i="16"/>
  <c r="O4641" i="16"/>
  <c r="O4642" i="16"/>
  <c r="O4643" i="16"/>
  <c r="O4644" i="16"/>
  <c r="O4645" i="16"/>
  <c r="O4646" i="16"/>
  <c r="O4647" i="16"/>
  <c r="O4648" i="16"/>
  <c r="O4649" i="16"/>
  <c r="O4650" i="16"/>
  <c r="O4651" i="16"/>
  <c r="O4652" i="16"/>
  <c r="O4653" i="16"/>
  <c r="O4654" i="16"/>
  <c r="O4655" i="16"/>
  <c r="O4656" i="16"/>
  <c r="O4657" i="16"/>
  <c r="O4658" i="16"/>
  <c r="O4659" i="16"/>
  <c r="O4660" i="16"/>
  <c r="O4661" i="16"/>
  <c r="O4662" i="16"/>
  <c r="O4663" i="16"/>
  <c r="O4664" i="16"/>
  <c r="O4665" i="16"/>
  <c r="O4666" i="16"/>
  <c r="O4667" i="16"/>
  <c r="O4668" i="16"/>
  <c r="O4669" i="16"/>
  <c r="O4670" i="16"/>
  <c r="O4671" i="16"/>
  <c r="O4672" i="16"/>
  <c r="O4673" i="16"/>
  <c r="O4674" i="16"/>
  <c r="O4675" i="16"/>
  <c r="O4676" i="16"/>
  <c r="O4677" i="16"/>
  <c r="O4678" i="16"/>
  <c r="O4679" i="16"/>
  <c r="O4680" i="16"/>
  <c r="O4681" i="16"/>
  <c r="O4682" i="16"/>
  <c r="O4683" i="16"/>
  <c r="O4684" i="16"/>
  <c r="O4685" i="16"/>
  <c r="O4686" i="16"/>
  <c r="O4687" i="16"/>
  <c r="O4688" i="16"/>
  <c r="O4689" i="16"/>
  <c r="O4690" i="16"/>
  <c r="O4691" i="16"/>
  <c r="O4692" i="16"/>
  <c r="O4693" i="16"/>
  <c r="O4694" i="16"/>
  <c r="O4695" i="16"/>
  <c r="O4696" i="16"/>
  <c r="O4697" i="16"/>
  <c r="O4698" i="16"/>
  <c r="O4699" i="16"/>
  <c r="O4700" i="16"/>
  <c r="O4701" i="16"/>
  <c r="O4702" i="16"/>
  <c r="O4703" i="16"/>
  <c r="O4704" i="16"/>
  <c r="O4705" i="16"/>
  <c r="O4706" i="16"/>
  <c r="O4707" i="16"/>
  <c r="O4708" i="16"/>
  <c r="O4709" i="16"/>
  <c r="O4710" i="16"/>
  <c r="O4711" i="16"/>
  <c r="O4712" i="16"/>
  <c r="O4713" i="16"/>
  <c r="O4714" i="16"/>
  <c r="O4715" i="16"/>
  <c r="O4716" i="16"/>
  <c r="O4717" i="16"/>
  <c r="O4718" i="16"/>
  <c r="O4719" i="16"/>
  <c r="O4720" i="16"/>
  <c r="O4721" i="16"/>
  <c r="O4722" i="16"/>
  <c r="O4723" i="16"/>
  <c r="O4724" i="16"/>
  <c r="O4725" i="16"/>
  <c r="O4726" i="16"/>
  <c r="O4727" i="16"/>
  <c r="O4728" i="16"/>
  <c r="O4729" i="16"/>
  <c r="O4730" i="16"/>
  <c r="O4731" i="16"/>
  <c r="O4732" i="16"/>
  <c r="O4733" i="16"/>
  <c r="O4734" i="16"/>
  <c r="O4735" i="16"/>
  <c r="O4736" i="16"/>
  <c r="O4737" i="16"/>
  <c r="O4738" i="16"/>
  <c r="O4739" i="16"/>
  <c r="O4740" i="16"/>
  <c r="O4741" i="16"/>
  <c r="O4742" i="16"/>
  <c r="O4743" i="16"/>
  <c r="O4744" i="16"/>
  <c r="O4745" i="16"/>
  <c r="O4746" i="16"/>
  <c r="O4747" i="16"/>
  <c r="O4748" i="16"/>
  <c r="O4749" i="16"/>
  <c r="O4750" i="16"/>
  <c r="O4751" i="16"/>
  <c r="O4752" i="16"/>
  <c r="O4753" i="16"/>
  <c r="O4754" i="16"/>
  <c r="O4755" i="16"/>
  <c r="O4756" i="16"/>
  <c r="O4757" i="16"/>
  <c r="O4758" i="16"/>
  <c r="O4759" i="16"/>
  <c r="O4760" i="16"/>
  <c r="O4761" i="16"/>
  <c r="O4762" i="16"/>
  <c r="O4763" i="16"/>
  <c r="O4764" i="16"/>
  <c r="O4765" i="16"/>
  <c r="O4766" i="16"/>
  <c r="O4767" i="16"/>
  <c r="O4768" i="16"/>
  <c r="O4769" i="16"/>
  <c r="O4770" i="16"/>
  <c r="O4771" i="16"/>
  <c r="O4772" i="16"/>
  <c r="O4773" i="16"/>
  <c r="O4774" i="16"/>
  <c r="O4775" i="16"/>
  <c r="O4776" i="16"/>
  <c r="O4777" i="16"/>
  <c r="O4778" i="16"/>
  <c r="O4779" i="16"/>
  <c r="O4780" i="16"/>
  <c r="O4781" i="16"/>
  <c r="O4782" i="16"/>
  <c r="O4783" i="16"/>
  <c r="O4784" i="16"/>
  <c r="O4785" i="16"/>
  <c r="O4786" i="16"/>
  <c r="O4787" i="16"/>
  <c r="O4788" i="16"/>
  <c r="O4789" i="16"/>
  <c r="O4790" i="16"/>
  <c r="O4791" i="16"/>
  <c r="O4792" i="16"/>
  <c r="O4793" i="16"/>
  <c r="O4794" i="16"/>
  <c r="O4795" i="16"/>
  <c r="O4796" i="16"/>
  <c r="O4797" i="16"/>
  <c r="O4798" i="16"/>
  <c r="O4799" i="16"/>
  <c r="O4800" i="16"/>
  <c r="O4801" i="16"/>
  <c r="O4802" i="16"/>
  <c r="O4803" i="16"/>
  <c r="O4804" i="16"/>
  <c r="O4805" i="16"/>
  <c r="O4806" i="16"/>
  <c r="O4807" i="16"/>
  <c r="O4808" i="16"/>
  <c r="O4809" i="16"/>
  <c r="O4810" i="16"/>
  <c r="O4811" i="16"/>
  <c r="O4812" i="16"/>
  <c r="O4813" i="16"/>
  <c r="O4814" i="16"/>
  <c r="O4815" i="16"/>
  <c r="O4816" i="16"/>
  <c r="O4817" i="16"/>
  <c r="O4818" i="16"/>
  <c r="O4819" i="16"/>
  <c r="O4820" i="16"/>
  <c r="O4821" i="16"/>
  <c r="O4822" i="16"/>
  <c r="O4823" i="16"/>
  <c r="O4824" i="16"/>
  <c r="O4825" i="16"/>
  <c r="O4826" i="16"/>
  <c r="O4827" i="16"/>
  <c r="O4828" i="16"/>
  <c r="O4829" i="16"/>
  <c r="O4830" i="16"/>
  <c r="O4831" i="16"/>
  <c r="O4832" i="16"/>
  <c r="O4833" i="16"/>
  <c r="O4834" i="16"/>
  <c r="O4835" i="16"/>
  <c r="O4836" i="16"/>
  <c r="O4837" i="16"/>
  <c r="O4838" i="16"/>
  <c r="O4839" i="16"/>
  <c r="O4840" i="16"/>
  <c r="O4841" i="16"/>
  <c r="O4842" i="16"/>
  <c r="O4843" i="16"/>
  <c r="O4844" i="16"/>
  <c r="O4845" i="16"/>
  <c r="O4846" i="16"/>
  <c r="O4847" i="16"/>
  <c r="O4848" i="16"/>
  <c r="O4849" i="16"/>
  <c r="O4850" i="16"/>
  <c r="O4851" i="16"/>
  <c r="O4852" i="16"/>
  <c r="O4853" i="16"/>
  <c r="O4854" i="16"/>
  <c r="O4855" i="16"/>
  <c r="O4856" i="16"/>
  <c r="O4857" i="16"/>
  <c r="O4858" i="16"/>
  <c r="O4859" i="16"/>
  <c r="O4860" i="16"/>
  <c r="O4861" i="16"/>
  <c r="O4862" i="16"/>
  <c r="O4863" i="16"/>
  <c r="O4864" i="16"/>
  <c r="O4865" i="16"/>
  <c r="O4866" i="16"/>
  <c r="O4867" i="16"/>
  <c r="O4868" i="16"/>
  <c r="O4869" i="16"/>
  <c r="O4870" i="16"/>
  <c r="O4871" i="16"/>
  <c r="O4872" i="16"/>
  <c r="O4873" i="16"/>
  <c r="O4874" i="16"/>
  <c r="O4875" i="16"/>
  <c r="O4876" i="16"/>
  <c r="O4877" i="16"/>
  <c r="O4878" i="16"/>
  <c r="O4879" i="16"/>
  <c r="O4880" i="16"/>
  <c r="O4881" i="16"/>
  <c r="O4882" i="16"/>
  <c r="O4883" i="16"/>
  <c r="O4884" i="16"/>
  <c r="O4885" i="16"/>
  <c r="O4886" i="16"/>
  <c r="O4887" i="16"/>
  <c r="O4888" i="16"/>
  <c r="O4889" i="16"/>
  <c r="O4890" i="16"/>
  <c r="O4891" i="16"/>
  <c r="O4892" i="16"/>
  <c r="O4893" i="16"/>
  <c r="O4894" i="16"/>
  <c r="O4895" i="16"/>
  <c r="O4896" i="16"/>
  <c r="O4897" i="16"/>
  <c r="O4898" i="16"/>
  <c r="O4899" i="16"/>
  <c r="O4900" i="16"/>
  <c r="O4901" i="16"/>
  <c r="O4902" i="16"/>
  <c r="O4903" i="16"/>
  <c r="O4904" i="16"/>
  <c r="O4905" i="16"/>
  <c r="O4906" i="16"/>
  <c r="O4907" i="16"/>
  <c r="O4908" i="16"/>
  <c r="O4909" i="16"/>
  <c r="O4910" i="16"/>
  <c r="O4911" i="16"/>
  <c r="O4912" i="16"/>
  <c r="O4913" i="16"/>
  <c r="O4914" i="16"/>
  <c r="O4915" i="16"/>
  <c r="O4916" i="16"/>
  <c r="O4917" i="16"/>
  <c r="O4918" i="16"/>
  <c r="O4919" i="16"/>
  <c r="O4920" i="16"/>
  <c r="O4921" i="16"/>
  <c r="O4922" i="16"/>
  <c r="O4923" i="16"/>
  <c r="O4924" i="16"/>
  <c r="O4925" i="16"/>
  <c r="O4926" i="16"/>
  <c r="O4927" i="16"/>
  <c r="O4928" i="16"/>
  <c r="O4929" i="16"/>
  <c r="O4930" i="16"/>
  <c r="O4931" i="16"/>
  <c r="O4932" i="16"/>
  <c r="O4933" i="16"/>
  <c r="O4934" i="16"/>
  <c r="O4935" i="16"/>
  <c r="O4936" i="16"/>
  <c r="O4937" i="16"/>
  <c r="O4938" i="16"/>
  <c r="O4939" i="16"/>
  <c r="O4940" i="16"/>
  <c r="O4941" i="16"/>
  <c r="O4942" i="16"/>
  <c r="O4943" i="16"/>
  <c r="O4944" i="16"/>
  <c r="O4945" i="16"/>
  <c r="O4946" i="16"/>
  <c r="O4947" i="16"/>
  <c r="O4948" i="16"/>
  <c r="O4949" i="16"/>
  <c r="O4950" i="16"/>
  <c r="O4951" i="16"/>
  <c r="O4952" i="16"/>
  <c r="O4953" i="16"/>
  <c r="O4954" i="16"/>
  <c r="O4955" i="16"/>
  <c r="O4956" i="16"/>
  <c r="O4957" i="16"/>
  <c r="O4958" i="16"/>
  <c r="O4959" i="16"/>
  <c r="O4960" i="16"/>
  <c r="O4961" i="16"/>
  <c r="O4962" i="16"/>
  <c r="O4963" i="16"/>
  <c r="O4964" i="16"/>
  <c r="O4965" i="16"/>
  <c r="O4966" i="16"/>
  <c r="O4967" i="16"/>
  <c r="O4968" i="16"/>
  <c r="O4969" i="16"/>
  <c r="O4970" i="16"/>
  <c r="O4971" i="16"/>
  <c r="O4972" i="16"/>
  <c r="O4973" i="16"/>
  <c r="O4974" i="16"/>
  <c r="O4975" i="16"/>
  <c r="O4976" i="16"/>
  <c r="O4977" i="16"/>
  <c r="O4978" i="16"/>
  <c r="O4979" i="16"/>
  <c r="O4980" i="16"/>
  <c r="O4981" i="16"/>
  <c r="O4982" i="16"/>
  <c r="O4983" i="16"/>
  <c r="O4984" i="16"/>
  <c r="O4985" i="16"/>
  <c r="O4986" i="16"/>
  <c r="O4987" i="16"/>
  <c r="O4988" i="16"/>
  <c r="O4989" i="16"/>
  <c r="O4990" i="16"/>
  <c r="O4991" i="16"/>
  <c r="O4992" i="16"/>
  <c r="O4993" i="16"/>
  <c r="O4994" i="16"/>
  <c r="O4995" i="16"/>
  <c r="O4996" i="16"/>
  <c r="O4997" i="16"/>
  <c r="O4998" i="16"/>
  <c r="O4999" i="16"/>
  <c r="O5000" i="16"/>
  <c r="O5001" i="16"/>
  <c r="O5002" i="16"/>
  <c r="O5003" i="16"/>
  <c r="O5004" i="16"/>
  <c r="O5005" i="16"/>
  <c r="O5006" i="16"/>
  <c r="O5007" i="16"/>
  <c r="O5008" i="16"/>
  <c r="O5009" i="16"/>
  <c r="O5010" i="16"/>
  <c r="O5011" i="16"/>
  <c r="O5012" i="16"/>
  <c r="O5013" i="16"/>
  <c r="O5014" i="16"/>
  <c r="O5015" i="16"/>
  <c r="O5016" i="16"/>
  <c r="O5017" i="16"/>
  <c r="O5018" i="16"/>
  <c r="O5019" i="16"/>
  <c r="O5020" i="16"/>
  <c r="O5021" i="16"/>
  <c r="O5022" i="16"/>
  <c r="O5023" i="16"/>
  <c r="O5024" i="16"/>
  <c r="O5025" i="16"/>
  <c r="O5026" i="16"/>
  <c r="O5027" i="16"/>
  <c r="O5028" i="16"/>
  <c r="O5029" i="16"/>
  <c r="O5030" i="16"/>
  <c r="O5031" i="16"/>
  <c r="O5032" i="16"/>
  <c r="O5033" i="16"/>
  <c r="O5034" i="16"/>
  <c r="O5035" i="16"/>
  <c r="O5036" i="16"/>
  <c r="O5037" i="16"/>
  <c r="O5038" i="16"/>
  <c r="O5039" i="16"/>
  <c r="O5040" i="16"/>
  <c r="O5041" i="16"/>
  <c r="O5042" i="16"/>
  <c r="O5043" i="16"/>
  <c r="O5044" i="16"/>
  <c r="O5045" i="16"/>
  <c r="O5046" i="16"/>
  <c r="O5047" i="16"/>
  <c r="O5048" i="16"/>
  <c r="O5049" i="16"/>
  <c r="O5050" i="16"/>
  <c r="O5051" i="16"/>
  <c r="O5052" i="16"/>
  <c r="O5053" i="16"/>
  <c r="O5054" i="16"/>
  <c r="O5055" i="16"/>
  <c r="O5056" i="16"/>
  <c r="O5057" i="16"/>
  <c r="O5058" i="16"/>
  <c r="O5059" i="16"/>
  <c r="O5060" i="16"/>
  <c r="O5061" i="16"/>
  <c r="O5062" i="16"/>
  <c r="O5063" i="16"/>
  <c r="O5064" i="16"/>
  <c r="O5065" i="16"/>
  <c r="O5066" i="16"/>
  <c r="O5067" i="16"/>
  <c r="O5068" i="16"/>
  <c r="O5069" i="16"/>
  <c r="O5070" i="16"/>
  <c r="O5071" i="16"/>
  <c r="O5072" i="16"/>
  <c r="O5073" i="16"/>
  <c r="O5074" i="16"/>
  <c r="O5075" i="16"/>
  <c r="O5076" i="16"/>
  <c r="O5077" i="16"/>
  <c r="O5078" i="16"/>
  <c r="O5079" i="16"/>
  <c r="O5080" i="16"/>
  <c r="O5081" i="16"/>
  <c r="O5082" i="16"/>
  <c r="O5083" i="16"/>
  <c r="O5084" i="16"/>
  <c r="O5085" i="16"/>
  <c r="O5086" i="16"/>
  <c r="O5087" i="16"/>
  <c r="O5088" i="16"/>
  <c r="O5089" i="16"/>
  <c r="O5090" i="16"/>
  <c r="O5091" i="16"/>
  <c r="O5092" i="16"/>
  <c r="O5093" i="16"/>
  <c r="O5094" i="16"/>
  <c r="O5095" i="16"/>
  <c r="O5096" i="16"/>
  <c r="O5097" i="16"/>
  <c r="O5098" i="16"/>
  <c r="O5099" i="16"/>
  <c r="O5100" i="16"/>
  <c r="O5101" i="16"/>
  <c r="O5102" i="16"/>
  <c r="O5103" i="16"/>
  <c r="O5104" i="16"/>
  <c r="O5105" i="16"/>
  <c r="O5106" i="16"/>
  <c r="O5107" i="16"/>
  <c r="O5108" i="16"/>
  <c r="O5109" i="16"/>
  <c r="O5110" i="16"/>
  <c r="O5111" i="16"/>
  <c r="O5112" i="16"/>
  <c r="O5113" i="16"/>
  <c r="O5114" i="16"/>
  <c r="O5115" i="16"/>
  <c r="O5116" i="16"/>
  <c r="O5117" i="16"/>
  <c r="O5118" i="16"/>
  <c r="O5119" i="16"/>
  <c r="O5120" i="16"/>
  <c r="O5121" i="16"/>
  <c r="O5122" i="16"/>
  <c r="O5123" i="16"/>
  <c r="O5124" i="16"/>
  <c r="O5125" i="16"/>
  <c r="O5126" i="16"/>
  <c r="O5127" i="16"/>
  <c r="O5128" i="16"/>
  <c r="O5129" i="16"/>
  <c r="O5130" i="16"/>
  <c r="O5131" i="16"/>
  <c r="O5132" i="16"/>
  <c r="O5133" i="16"/>
  <c r="O5134" i="16"/>
  <c r="O5135" i="16"/>
  <c r="O5136" i="16"/>
  <c r="O5137" i="16"/>
  <c r="O5138" i="16"/>
  <c r="O5139" i="16"/>
  <c r="O5140" i="16"/>
  <c r="O5141" i="16"/>
  <c r="O5142" i="16"/>
  <c r="O5143" i="16"/>
  <c r="O5144" i="16"/>
  <c r="O5145" i="16"/>
  <c r="O5146" i="16"/>
  <c r="O5147" i="16"/>
  <c r="O5148" i="16"/>
  <c r="O5149" i="16"/>
  <c r="O5150" i="16"/>
  <c r="O5151" i="16"/>
  <c r="O5152" i="16"/>
  <c r="O5153" i="16"/>
  <c r="O5154" i="16"/>
  <c r="O5155" i="16"/>
  <c r="O5156" i="16"/>
  <c r="O5157" i="16"/>
  <c r="O5158" i="16"/>
  <c r="O5159" i="16"/>
  <c r="O5160" i="16"/>
  <c r="O5161" i="16"/>
  <c r="O5162" i="16"/>
  <c r="O5163" i="16"/>
  <c r="O5164" i="16"/>
  <c r="O5165" i="16"/>
  <c r="O5166" i="16"/>
  <c r="O5167" i="16"/>
  <c r="O5168" i="16"/>
  <c r="O5169" i="16"/>
  <c r="O5170" i="16"/>
  <c r="O5171" i="16"/>
  <c r="O5172" i="16"/>
  <c r="O5173" i="16"/>
  <c r="O5174" i="16"/>
  <c r="O5175" i="16"/>
  <c r="O5176" i="16"/>
  <c r="O5177" i="16"/>
  <c r="O5178" i="16"/>
  <c r="O5179" i="16"/>
  <c r="O5180" i="16"/>
  <c r="O5181" i="16"/>
  <c r="O5182" i="16"/>
  <c r="O5183" i="16"/>
  <c r="O5184" i="16"/>
  <c r="O5185" i="16"/>
  <c r="O5186" i="16"/>
  <c r="O5187" i="16"/>
  <c r="O5188" i="16"/>
  <c r="O5189" i="16"/>
  <c r="O5190" i="16"/>
  <c r="O5191" i="16"/>
  <c r="O5192" i="16"/>
  <c r="O5193" i="16"/>
  <c r="O5194" i="16"/>
  <c r="O5195" i="16"/>
  <c r="O5196" i="16"/>
  <c r="O5197" i="16"/>
  <c r="O5198" i="16"/>
  <c r="O5199" i="16"/>
  <c r="O5200" i="16"/>
  <c r="O5201" i="16"/>
  <c r="O5202" i="16"/>
  <c r="O5203" i="16"/>
  <c r="O5204" i="16"/>
  <c r="O5205" i="16"/>
  <c r="O5206" i="16"/>
  <c r="O5207" i="16"/>
  <c r="O5208" i="16"/>
  <c r="O5209" i="16"/>
  <c r="O5210" i="16"/>
  <c r="O5211" i="16"/>
  <c r="O5212" i="16"/>
  <c r="O5213" i="16"/>
  <c r="O5214" i="16"/>
  <c r="O5215" i="16"/>
  <c r="O5216" i="16"/>
  <c r="O5217" i="16"/>
  <c r="O5218" i="16"/>
  <c r="O5219" i="16"/>
  <c r="O5220" i="16"/>
  <c r="O5221" i="16"/>
  <c r="O5222" i="16"/>
  <c r="O5223" i="16"/>
  <c r="O5224" i="16"/>
  <c r="O5225" i="16"/>
  <c r="O5226" i="16"/>
  <c r="O5227" i="16"/>
  <c r="O5228" i="16"/>
  <c r="O5229" i="16"/>
  <c r="O5230" i="16"/>
  <c r="O5231" i="16"/>
  <c r="O5232" i="16"/>
  <c r="O5233" i="16"/>
  <c r="O5234" i="16"/>
  <c r="O5235" i="16"/>
  <c r="O5236" i="16"/>
  <c r="O5237" i="16"/>
  <c r="O5238" i="16"/>
  <c r="O5239" i="16"/>
  <c r="O5240" i="16"/>
  <c r="O5241" i="16"/>
  <c r="O5242" i="16"/>
  <c r="O5243" i="16"/>
  <c r="O5244" i="16"/>
  <c r="O5245" i="16"/>
  <c r="O5246" i="16"/>
  <c r="O5247" i="16"/>
  <c r="O5248" i="16"/>
  <c r="O5249" i="16"/>
  <c r="O5250" i="16"/>
  <c r="O5251" i="16"/>
  <c r="O5252" i="16"/>
  <c r="O5253" i="16"/>
  <c r="O5254" i="16"/>
  <c r="O5255" i="16"/>
  <c r="O5256" i="16"/>
  <c r="O5257" i="16"/>
  <c r="O5258" i="16"/>
  <c r="O5259" i="16"/>
  <c r="O5260" i="16"/>
  <c r="O5261" i="16"/>
  <c r="O5262" i="16"/>
  <c r="O5263" i="16"/>
  <c r="O5264" i="16"/>
  <c r="O5265" i="16"/>
  <c r="O5266" i="16"/>
  <c r="O5267" i="16"/>
  <c r="O5268" i="16"/>
  <c r="O5269" i="16"/>
  <c r="O5270" i="16"/>
  <c r="O5271" i="16"/>
  <c r="O5272" i="16"/>
  <c r="O5273" i="16"/>
  <c r="O5274" i="16"/>
  <c r="O5275" i="16"/>
  <c r="O5276" i="16"/>
  <c r="O5277" i="16"/>
  <c r="O5278" i="16"/>
  <c r="O5279" i="16"/>
  <c r="O5280" i="16"/>
  <c r="O5281" i="16"/>
  <c r="O5282" i="16"/>
  <c r="O5283" i="16"/>
  <c r="O5284" i="16"/>
  <c r="O5285" i="16"/>
  <c r="O5286" i="16"/>
  <c r="O5287" i="16"/>
  <c r="O5288" i="16"/>
  <c r="O5289" i="16"/>
  <c r="O5290" i="16"/>
  <c r="O5291" i="16"/>
  <c r="O5292" i="16"/>
  <c r="O5293" i="16"/>
  <c r="O5294" i="16"/>
  <c r="O5295" i="16"/>
  <c r="O5296" i="16"/>
  <c r="O5297" i="16"/>
  <c r="O5298" i="16"/>
  <c r="O5299" i="16"/>
  <c r="O5300" i="16"/>
  <c r="O5301" i="16"/>
  <c r="O5302" i="16"/>
  <c r="O5303" i="16"/>
  <c r="O5304" i="16"/>
  <c r="O5305" i="16"/>
  <c r="O5306" i="16"/>
  <c r="O5307" i="16"/>
  <c r="O5308" i="16"/>
  <c r="O5309" i="16"/>
  <c r="O5310" i="16"/>
  <c r="O5311" i="16"/>
  <c r="O5312" i="16"/>
  <c r="O5313" i="16"/>
  <c r="O5314" i="16"/>
  <c r="O5315" i="16"/>
  <c r="O5316" i="16"/>
  <c r="O5317" i="16"/>
  <c r="O5318" i="16"/>
  <c r="O5319" i="16"/>
  <c r="O5320" i="16"/>
  <c r="O5321" i="16"/>
  <c r="O5322" i="16"/>
  <c r="O5323" i="16"/>
  <c r="O5324" i="16"/>
  <c r="O5325" i="16"/>
  <c r="O5326" i="16"/>
  <c r="O5327" i="16"/>
  <c r="O5328" i="16"/>
  <c r="O5329" i="16"/>
  <c r="O5330" i="16"/>
  <c r="O5331" i="16"/>
  <c r="O5332" i="16"/>
  <c r="O5333" i="16"/>
  <c r="O5334" i="16"/>
  <c r="O5335" i="16"/>
  <c r="O5336" i="16"/>
  <c r="O5337" i="16"/>
  <c r="O5338" i="16"/>
  <c r="O5339" i="16"/>
  <c r="O5340" i="16"/>
  <c r="O5341" i="16"/>
  <c r="O5342" i="16"/>
  <c r="O5343" i="16"/>
  <c r="O5344" i="16"/>
  <c r="O5345" i="16"/>
  <c r="O5346" i="16"/>
  <c r="O5347" i="16"/>
  <c r="O5348" i="16"/>
  <c r="O5349" i="16"/>
  <c r="O5350" i="16"/>
  <c r="O5351" i="16"/>
  <c r="O5352" i="16"/>
  <c r="O5353" i="16"/>
  <c r="O5354" i="16"/>
  <c r="O5355" i="16"/>
  <c r="O5356" i="16"/>
  <c r="O5357" i="16"/>
  <c r="O5358" i="16"/>
  <c r="O5359" i="16"/>
  <c r="O5360" i="16"/>
  <c r="O5361" i="16"/>
  <c r="O5362" i="16"/>
  <c r="O5363" i="16"/>
  <c r="O5364" i="16"/>
  <c r="O5365" i="16"/>
  <c r="O5366" i="16"/>
  <c r="O5367" i="16"/>
  <c r="O5368" i="16"/>
  <c r="O5369" i="16"/>
  <c r="O5370" i="16"/>
  <c r="O5371" i="16"/>
  <c r="O5372" i="16"/>
  <c r="O5373" i="16"/>
  <c r="O5374" i="16"/>
  <c r="O5375" i="16"/>
  <c r="O5376" i="16"/>
  <c r="O5377" i="16"/>
  <c r="O5378" i="16"/>
  <c r="O5379" i="16"/>
  <c r="O5380" i="16"/>
  <c r="O5381" i="16"/>
  <c r="O5382" i="16"/>
  <c r="O5383" i="16"/>
  <c r="O5384" i="16"/>
  <c r="O5385" i="16"/>
  <c r="O5386" i="16"/>
  <c r="O5387" i="16"/>
  <c r="O5388" i="16"/>
  <c r="O5389" i="16"/>
  <c r="O5390" i="16"/>
  <c r="O5391" i="16"/>
  <c r="O5392" i="16"/>
  <c r="O5393" i="16"/>
  <c r="O5394" i="16"/>
  <c r="O5395" i="16"/>
  <c r="O5396" i="16"/>
  <c r="O5397" i="16"/>
  <c r="O5398" i="16"/>
  <c r="O5399" i="16"/>
  <c r="O5400" i="16"/>
  <c r="O5401" i="16"/>
  <c r="O5402" i="16"/>
  <c r="O5403" i="16"/>
  <c r="O5404" i="16"/>
  <c r="O5405" i="16"/>
  <c r="O5406" i="16"/>
  <c r="O5407" i="16"/>
  <c r="O5408" i="16"/>
  <c r="O5409" i="16"/>
  <c r="O5410" i="16"/>
  <c r="O5411" i="16"/>
  <c r="O5412" i="16"/>
  <c r="O5413" i="16"/>
  <c r="O5414" i="16"/>
  <c r="O5415" i="16"/>
  <c r="O5416" i="16"/>
  <c r="O5417" i="16"/>
  <c r="O5418" i="16"/>
  <c r="O5419" i="16"/>
  <c r="O5420" i="16"/>
  <c r="O5421" i="16"/>
  <c r="O5422" i="16"/>
  <c r="O5423" i="16"/>
  <c r="O5424" i="16"/>
  <c r="O5425" i="16"/>
  <c r="O5426" i="16"/>
  <c r="O5427" i="16"/>
  <c r="O5428" i="16"/>
  <c r="O5429" i="16"/>
  <c r="O5430" i="16"/>
  <c r="O5431" i="16"/>
  <c r="O5432" i="16"/>
  <c r="O5433" i="16"/>
  <c r="O5434" i="16"/>
  <c r="O5435" i="16"/>
  <c r="O5436" i="16"/>
  <c r="O5437" i="16"/>
  <c r="O5438" i="16"/>
  <c r="O5439" i="16"/>
  <c r="O5440" i="16"/>
  <c r="O5441" i="16"/>
  <c r="O5442" i="16"/>
  <c r="O5443" i="16"/>
  <c r="O5444" i="16"/>
  <c r="O5445" i="16"/>
  <c r="O5446" i="16"/>
  <c r="O5447" i="16"/>
  <c r="O5448" i="16"/>
  <c r="O5449" i="16"/>
  <c r="O5450" i="16"/>
  <c r="O5451" i="16"/>
  <c r="O5452" i="16"/>
  <c r="O5453" i="16"/>
  <c r="O5454" i="16"/>
  <c r="O5455" i="16"/>
  <c r="O5456" i="16"/>
  <c r="O5457" i="16"/>
  <c r="O5458" i="16"/>
  <c r="O5459" i="16"/>
  <c r="O5460" i="16"/>
  <c r="O5461" i="16"/>
  <c r="O5462" i="16"/>
  <c r="O5463" i="16"/>
  <c r="O5464" i="16"/>
  <c r="O5465" i="16"/>
  <c r="O5466" i="16"/>
  <c r="O5467" i="16"/>
  <c r="O5468" i="16"/>
  <c r="O5469" i="16"/>
  <c r="O5470" i="16"/>
  <c r="O5471" i="16"/>
  <c r="O5472" i="16"/>
  <c r="O5473" i="16"/>
  <c r="O5474" i="16"/>
  <c r="O5475" i="16"/>
  <c r="O5476" i="16"/>
  <c r="O5477" i="16"/>
  <c r="O5478" i="16"/>
  <c r="O5479" i="16"/>
  <c r="O5480" i="16"/>
  <c r="O5481" i="16"/>
  <c r="O5482" i="16"/>
  <c r="O5483" i="16"/>
  <c r="O5484" i="16"/>
  <c r="O5485" i="16"/>
  <c r="O5486" i="16"/>
  <c r="O5487" i="16"/>
  <c r="O5488" i="16"/>
  <c r="O5489" i="16"/>
  <c r="O5490" i="16"/>
  <c r="O5491" i="16"/>
  <c r="O5492" i="16"/>
  <c r="O5493" i="16"/>
  <c r="O5494" i="16"/>
  <c r="O5495" i="16"/>
  <c r="O5496" i="16"/>
  <c r="O5497" i="16"/>
  <c r="O5498" i="16"/>
  <c r="O5499" i="16"/>
  <c r="O5500" i="16"/>
  <c r="O5501" i="16"/>
  <c r="O5502" i="16"/>
  <c r="O5503" i="16"/>
  <c r="O5504" i="16"/>
  <c r="O5505" i="16"/>
  <c r="O5506" i="16"/>
  <c r="O5507" i="16"/>
  <c r="O5508" i="16"/>
  <c r="O5509" i="16"/>
  <c r="O5510" i="16"/>
  <c r="O5511" i="16"/>
  <c r="O5512" i="16"/>
  <c r="O5513" i="16"/>
  <c r="O5514" i="16"/>
  <c r="O5515" i="16"/>
  <c r="O5516" i="16"/>
  <c r="O5517" i="16"/>
  <c r="O5518" i="16"/>
  <c r="O5519" i="16"/>
  <c r="O5520" i="16"/>
  <c r="O5521" i="16"/>
  <c r="O5522" i="16"/>
  <c r="O5523" i="16"/>
  <c r="O5524" i="16"/>
  <c r="O5525" i="16"/>
  <c r="O5526" i="16"/>
  <c r="O5527" i="16"/>
  <c r="O5528" i="16"/>
  <c r="O5529" i="16"/>
  <c r="O5530" i="16"/>
  <c r="O5531" i="16"/>
  <c r="O5532" i="16"/>
  <c r="O5533" i="16"/>
  <c r="O5534" i="16"/>
  <c r="O5535" i="16"/>
  <c r="O5536" i="16"/>
  <c r="O5537" i="16"/>
  <c r="O5538" i="16"/>
  <c r="O5539" i="16"/>
  <c r="O5540" i="16"/>
  <c r="O5541" i="16"/>
  <c r="O5542" i="16"/>
  <c r="O5543" i="16"/>
  <c r="O5544" i="16"/>
  <c r="O5545" i="16"/>
  <c r="O5546" i="16"/>
  <c r="O5547" i="16"/>
  <c r="O5548" i="16"/>
  <c r="O5549" i="16"/>
  <c r="O5550" i="16"/>
  <c r="O5551" i="16"/>
  <c r="O5552" i="16"/>
  <c r="O5553" i="16"/>
  <c r="O5554" i="16"/>
  <c r="O5555" i="16"/>
  <c r="O5556" i="16"/>
  <c r="O5557" i="16"/>
  <c r="O5558" i="16"/>
  <c r="O5559" i="16"/>
  <c r="O5560" i="16"/>
  <c r="O5561" i="16"/>
  <c r="O5562" i="16"/>
  <c r="O5563" i="16"/>
  <c r="O5564" i="16"/>
  <c r="O5565" i="16"/>
  <c r="O5566" i="16"/>
  <c r="O5567" i="16"/>
  <c r="O5568" i="16"/>
  <c r="O5569" i="16"/>
  <c r="O5570" i="16"/>
  <c r="O5571" i="16"/>
  <c r="O5572" i="16"/>
  <c r="O5573" i="16"/>
  <c r="O5574" i="16"/>
  <c r="O5575" i="16"/>
  <c r="O5576" i="16"/>
  <c r="O5577" i="16"/>
  <c r="O5578" i="16"/>
  <c r="O5579" i="16"/>
  <c r="O5580" i="16"/>
  <c r="O5581" i="16"/>
  <c r="O5582" i="16"/>
  <c r="O5583" i="16"/>
  <c r="O5584" i="16"/>
  <c r="O5585" i="16"/>
  <c r="O5586" i="16"/>
  <c r="O5587" i="16"/>
  <c r="O5588" i="16"/>
  <c r="O5589" i="16"/>
  <c r="O5590" i="16"/>
  <c r="O5591" i="16"/>
  <c r="O5592" i="16"/>
  <c r="O5593" i="16"/>
  <c r="O5594" i="16"/>
  <c r="O5595" i="16"/>
  <c r="O5596" i="16"/>
  <c r="O5597" i="16"/>
  <c r="O5598" i="16"/>
  <c r="O5599" i="16"/>
  <c r="O5600" i="16"/>
  <c r="O5601" i="16"/>
  <c r="O5602" i="16"/>
  <c r="O5603" i="16"/>
  <c r="O5604" i="16"/>
  <c r="O5605" i="16"/>
  <c r="O5606" i="16"/>
  <c r="O5607" i="16"/>
  <c r="O5608" i="16"/>
  <c r="O5609" i="16"/>
  <c r="O5610" i="16"/>
  <c r="O5611" i="16"/>
  <c r="O5612" i="16"/>
  <c r="O5613" i="16"/>
  <c r="O5614" i="16"/>
  <c r="O5615" i="16"/>
  <c r="O5616" i="16"/>
  <c r="O5617" i="16"/>
  <c r="O5618" i="16"/>
  <c r="O5619" i="16"/>
  <c r="O5620" i="16"/>
  <c r="O5621" i="16"/>
  <c r="O5622" i="16"/>
  <c r="O5623" i="16"/>
  <c r="O5624" i="16"/>
  <c r="O5625" i="16"/>
  <c r="O5626" i="16"/>
  <c r="O5627" i="16"/>
  <c r="O5628" i="16"/>
  <c r="O5629" i="16"/>
  <c r="O5630" i="16"/>
  <c r="O5631" i="16"/>
  <c r="O5632" i="16"/>
  <c r="O5633" i="16"/>
  <c r="O5634" i="16"/>
  <c r="O5635" i="16"/>
  <c r="O5636" i="16"/>
  <c r="O5637" i="16"/>
  <c r="O5638" i="16"/>
  <c r="O5639" i="16"/>
  <c r="O5640" i="16"/>
  <c r="O5641" i="16"/>
  <c r="O5642" i="16"/>
  <c r="O5643" i="16"/>
  <c r="O5644" i="16"/>
  <c r="O5645" i="16"/>
  <c r="O5646" i="16"/>
  <c r="O5647" i="16"/>
  <c r="O5648" i="16"/>
  <c r="O5649" i="16"/>
  <c r="O5650" i="16"/>
  <c r="O5651" i="16"/>
  <c r="O5652" i="16"/>
  <c r="O5653" i="16"/>
  <c r="O5654" i="16"/>
  <c r="O5655" i="16"/>
  <c r="O5656" i="16"/>
  <c r="O5657" i="16"/>
  <c r="O5658" i="16"/>
  <c r="O5659" i="16"/>
  <c r="O5660" i="16"/>
  <c r="O5661" i="16"/>
  <c r="O5662" i="16"/>
  <c r="O5663" i="16"/>
  <c r="O5664" i="16"/>
  <c r="O5665" i="16"/>
  <c r="O5666" i="16"/>
  <c r="O5667" i="16"/>
  <c r="O5668" i="16"/>
  <c r="O5669" i="16"/>
  <c r="O5670" i="16"/>
  <c r="O5671" i="16"/>
  <c r="O5672" i="16"/>
  <c r="O5673" i="16"/>
  <c r="O5674" i="16"/>
  <c r="O5675" i="16"/>
  <c r="O5676" i="16"/>
  <c r="O5677" i="16"/>
  <c r="O5678" i="16"/>
  <c r="O5679" i="16"/>
  <c r="O5680" i="16"/>
  <c r="O5681" i="16"/>
  <c r="O5682" i="16"/>
  <c r="O5683" i="16"/>
  <c r="O5684" i="16"/>
  <c r="O5685" i="16"/>
  <c r="O5686" i="16"/>
  <c r="O5687" i="16"/>
  <c r="O5688" i="16"/>
  <c r="O5689" i="16"/>
  <c r="O5690" i="16"/>
  <c r="O5691" i="16"/>
  <c r="O5692" i="16"/>
  <c r="O5693" i="16"/>
  <c r="O5694" i="16"/>
  <c r="O5695" i="16"/>
  <c r="O5696" i="16"/>
  <c r="O5697" i="16"/>
  <c r="O5698" i="16"/>
  <c r="O5699" i="16"/>
  <c r="O5700" i="16"/>
  <c r="O5701" i="16"/>
  <c r="O5702" i="16"/>
  <c r="O5703" i="16"/>
  <c r="O5704" i="16"/>
  <c r="O5705" i="16"/>
  <c r="O5706" i="16"/>
  <c r="O5707" i="16"/>
  <c r="O5708" i="16"/>
  <c r="O5709" i="16"/>
  <c r="O5710" i="16"/>
  <c r="O5711" i="16"/>
  <c r="O5712" i="16"/>
  <c r="O5713" i="16"/>
  <c r="O5714" i="16"/>
  <c r="O5715" i="16"/>
  <c r="O5716" i="16"/>
  <c r="O5717" i="16"/>
  <c r="O5718" i="16"/>
  <c r="O5719" i="16"/>
  <c r="O5720" i="16"/>
  <c r="O5721" i="16"/>
  <c r="O5722" i="16"/>
  <c r="O5723" i="16"/>
  <c r="O5724" i="16"/>
  <c r="O5725" i="16"/>
  <c r="O5726" i="16"/>
  <c r="O5727" i="16"/>
  <c r="O5728" i="16"/>
  <c r="O5729" i="16"/>
  <c r="O5730" i="16"/>
  <c r="O5731" i="16"/>
  <c r="O5732" i="16"/>
  <c r="O5733" i="16"/>
  <c r="O5734" i="16"/>
  <c r="O5735" i="16"/>
  <c r="O5736" i="16"/>
  <c r="O5737" i="16"/>
  <c r="O5738" i="16"/>
  <c r="O5739" i="16"/>
  <c r="O5740" i="16"/>
  <c r="O5741" i="16"/>
  <c r="O5742" i="16"/>
  <c r="O5743" i="16"/>
  <c r="O5744" i="16"/>
  <c r="O5745" i="16"/>
  <c r="O5746" i="16"/>
  <c r="O5747" i="16"/>
  <c r="O5748" i="16"/>
  <c r="O5749" i="16"/>
  <c r="O5750" i="16"/>
  <c r="O5751" i="16"/>
  <c r="O5752" i="16"/>
  <c r="O5753" i="16"/>
  <c r="O5754" i="16"/>
  <c r="O5755" i="16"/>
  <c r="O5756" i="16"/>
  <c r="O5757" i="16"/>
  <c r="O5758" i="16"/>
  <c r="O5759" i="16"/>
  <c r="O5760" i="16"/>
  <c r="O5761" i="16"/>
  <c r="O5762" i="16"/>
  <c r="O5763" i="16"/>
  <c r="O5764" i="16"/>
  <c r="O5765" i="16"/>
  <c r="O5766" i="16"/>
  <c r="O5767" i="16"/>
  <c r="O5768" i="16"/>
  <c r="O5769" i="16"/>
  <c r="O5770" i="16"/>
  <c r="O5771" i="16"/>
  <c r="O5772" i="16"/>
  <c r="O5773" i="16"/>
  <c r="O5774" i="16"/>
  <c r="O5775" i="16"/>
  <c r="O5776" i="16"/>
  <c r="O5777" i="16"/>
  <c r="O5778" i="16"/>
  <c r="O5779" i="16"/>
  <c r="O5780" i="16"/>
  <c r="O5781" i="16"/>
  <c r="O5782" i="16"/>
  <c r="O5783" i="16"/>
  <c r="O5784" i="16"/>
  <c r="O5785" i="16"/>
  <c r="O5786" i="16"/>
  <c r="O5787" i="16"/>
  <c r="O5788" i="16"/>
  <c r="O5789" i="16"/>
  <c r="O5790" i="16"/>
  <c r="O5791" i="16"/>
  <c r="O5792" i="16"/>
  <c r="O5793" i="16"/>
  <c r="O5794" i="16"/>
  <c r="O5795" i="16"/>
  <c r="O5796" i="16"/>
  <c r="O5797" i="16"/>
  <c r="O5798" i="16"/>
  <c r="O5799" i="16"/>
  <c r="O5800" i="16"/>
  <c r="O5801" i="16"/>
  <c r="O5802" i="16"/>
  <c r="O5803" i="16"/>
  <c r="O5804" i="16"/>
  <c r="O5805" i="16"/>
  <c r="O5806" i="16"/>
  <c r="O5807" i="16"/>
  <c r="O5808" i="16"/>
  <c r="O5809" i="16"/>
  <c r="O5810" i="16"/>
  <c r="O5811" i="16"/>
  <c r="O5812" i="16"/>
  <c r="O5813" i="16"/>
  <c r="O5814" i="16"/>
  <c r="O5815" i="16"/>
  <c r="O5816" i="16"/>
  <c r="O5817" i="16"/>
  <c r="O5818" i="16"/>
  <c r="O5819" i="16"/>
  <c r="O5820" i="16"/>
  <c r="O5821" i="16"/>
  <c r="O5822" i="16"/>
  <c r="O5823" i="16"/>
  <c r="O5824" i="16"/>
  <c r="O5825" i="16"/>
  <c r="O5826" i="16"/>
  <c r="O5827" i="16"/>
  <c r="O5828" i="16"/>
  <c r="O5829" i="16"/>
  <c r="O5830" i="16"/>
  <c r="O5831" i="16"/>
  <c r="O5832" i="16"/>
  <c r="O5833" i="16"/>
  <c r="O5834" i="16"/>
  <c r="O5835" i="16"/>
  <c r="O5836" i="16"/>
  <c r="O5837" i="16"/>
  <c r="O5838" i="16"/>
  <c r="O5839" i="16"/>
  <c r="O5840" i="16"/>
  <c r="O5841" i="16"/>
  <c r="O5842" i="16"/>
  <c r="O5843" i="16"/>
  <c r="O5844" i="16"/>
  <c r="O5845" i="16"/>
  <c r="H4606" i="16"/>
  <c r="H4607" i="16"/>
  <c r="H4608" i="16"/>
  <c r="H4609" i="16"/>
  <c r="H4610" i="16"/>
  <c r="H4611" i="16"/>
  <c r="H4612" i="16"/>
  <c r="H4613" i="16"/>
  <c r="H4614" i="16"/>
  <c r="H4615" i="16"/>
  <c r="H4616" i="16"/>
  <c r="H4617" i="16"/>
  <c r="H4618" i="16"/>
  <c r="H4619" i="16"/>
  <c r="H4620" i="16"/>
  <c r="H4621" i="16"/>
  <c r="H4622" i="16"/>
  <c r="H4623" i="16"/>
  <c r="H4624" i="16"/>
  <c r="H4625" i="16"/>
  <c r="H4626" i="16"/>
  <c r="H4627" i="16"/>
  <c r="H4628" i="16"/>
  <c r="H4629" i="16"/>
  <c r="H4630" i="16"/>
  <c r="H4631" i="16"/>
  <c r="H4632" i="16"/>
  <c r="H4633" i="16"/>
  <c r="H4634" i="16"/>
  <c r="H4635" i="16"/>
  <c r="H4636" i="16"/>
  <c r="H4637" i="16"/>
  <c r="H4638" i="16"/>
  <c r="H4639" i="16"/>
  <c r="H4640" i="16"/>
  <c r="H4641" i="16"/>
  <c r="H4642" i="16"/>
  <c r="H4643" i="16"/>
  <c r="H4644" i="16"/>
  <c r="H4645" i="16"/>
  <c r="H4646" i="16"/>
  <c r="H4647" i="16"/>
  <c r="H4648" i="16"/>
  <c r="H4649" i="16"/>
  <c r="H4650" i="16"/>
  <c r="H4651" i="16"/>
  <c r="H4652" i="16"/>
  <c r="H4653" i="16"/>
  <c r="H4654" i="16"/>
  <c r="H4655" i="16"/>
  <c r="H4656" i="16"/>
  <c r="H4657" i="16"/>
  <c r="H4658" i="16"/>
  <c r="H4659" i="16"/>
  <c r="H4660" i="16"/>
  <c r="H4661" i="16"/>
  <c r="H4662" i="16"/>
  <c r="H4663" i="16"/>
  <c r="H4664" i="16"/>
  <c r="H4665" i="16"/>
  <c r="H4666" i="16"/>
  <c r="H4667" i="16"/>
  <c r="H4668" i="16"/>
  <c r="H4669" i="16"/>
  <c r="H4670" i="16"/>
  <c r="H4671" i="16"/>
  <c r="H4672" i="16"/>
  <c r="H4673" i="16"/>
  <c r="H4674" i="16"/>
  <c r="H4675" i="16"/>
  <c r="H4676" i="16"/>
  <c r="H4677" i="16"/>
  <c r="H4678" i="16"/>
  <c r="H4679" i="16"/>
  <c r="H4680" i="16"/>
  <c r="H4681" i="16"/>
  <c r="H4682" i="16"/>
  <c r="H4683" i="16"/>
  <c r="H4684" i="16"/>
  <c r="H4685" i="16"/>
  <c r="H4686" i="16"/>
  <c r="H4687" i="16"/>
  <c r="H4688" i="16"/>
  <c r="H4689" i="16"/>
  <c r="H4690" i="16"/>
  <c r="H4691" i="16"/>
  <c r="H4692" i="16"/>
  <c r="H4693" i="16"/>
  <c r="H4694" i="16"/>
  <c r="H4695" i="16"/>
  <c r="H4696" i="16"/>
  <c r="H4697" i="16"/>
  <c r="H4698" i="16"/>
  <c r="H4699" i="16"/>
  <c r="H4700" i="16"/>
  <c r="H4701" i="16"/>
  <c r="H4702" i="16"/>
  <c r="H4703" i="16"/>
  <c r="H4704" i="16"/>
  <c r="H4705" i="16"/>
  <c r="H4706" i="16"/>
  <c r="H4707" i="16"/>
  <c r="H4708" i="16"/>
  <c r="H4709" i="16"/>
  <c r="H4710" i="16"/>
  <c r="H4711" i="16"/>
  <c r="H4712" i="16"/>
  <c r="H4713" i="16"/>
  <c r="H4714" i="16"/>
  <c r="H4715" i="16"/>
  <c r="H4716" i="16"/>
  <c r="H4717" i="16"/>
  <c r="H4718" i="16"/>
  <c r="H4719" i="16"/>
  <c r="H4720" i="16"/>
  <c r="H4721" i="16"/>
  <c r="H4722" i="16"/>
  <c r="H4723" i="16"/>
  <c r="H4724" i="16"/>
  <c r="H4725" i="16"/>
  <c r="H4726" i="16"/>
  <c r="H4727" i="16"/>
  <c r="H4728" i="16"/>
  <c r="H4729" i="16"/>
  <c r="H4730" i="16"/>
  <c r="H4731" i="16"/>
  <c r="H4732" i="16"/>
  <c r="H4733" i="16"/>
  <c r="H4734" i="16"/>
  <c r="H4735" i="16"/>
  <c r="H4736" i="16"/>
  <c r="H4737" i="16"/>
  <c r="H4738" i="16"/>
  <c r="H4739" i="16"/>
  <c r="H4740" i="16"/>
  <c r="H4741" i="16"/>
  <c r="H4742" i="16"/>
  <c r="H4743" i="16"/>
  <c r="H4744" i="16"/>
  <c r="H4745" i="16"/>
  <c r="H4746" i="16"/>
  <c r="H4747" i="16"/>
  <c r="H4748" i="16"/>
  <c r="H4749" i="16"/>
  <c r="H4750" i="16"/>
  <c r="H4751" i="16"/>
  <c r="H4752" i="16"/>
  <c r="H4753" i="16"/>
  <c r="H4754" i="16"/>
  <c r="H4755" i="16"/>
  <c r="H4756" i="16"/>
  <c r="H4757" i="16"/>
  <c r="H4758" i="16"/>
  <c r="H4759" i="16"/>
  <c r="H4760" i="16"/>
  <c r="H4761" i="16"/>
  <c r="H4762" i="16"/>
  <c r="H4763" i="16"/>
  <c r="H4764" i="16"/>
  <c r="H4765" i="16"/>
  <c r="H4766" i="16"/>
  <c r="H4767" i="16"/>
  <c r="H4768" i="16"/>
  <c r="H4769" i="16"/>
  <c r="H4770" i="16"/>
  <c r="H4771" i="16"/>
  <c r="H4772" i="16"/>
  <c r="H4773" i="16"/>
  <c r="H4774" i="16"/>
  <c r="H4775" i="16"/>
  <c r="H4776" i="16"/>
  <c r="H4777" i="16"/>
  <c r="H4778" i="16"/>
  <c r="H4779" i="16"/>
  <c r="H4780" i="16"/>
  <c r="H4781" i="16"/>
  <c r="H4782" i="16"/>
  <c r="H4783" i="16"/>
  <c r="H4784" i="16"/>
  <c r="H4785" i="16"/>
  <c r="H4786" i="16"/>
  <c r="H4787" i="16"/>
  <c r="H4788" i="16"/>
  <c r="H4789" i="16"/>
  <c r="H4790" i="16"/>
  <c r="H4791" i="16"/>
  <c r="H4792" i="16"/>
  <c r="H4793" i="16"/>
  <c r="H4794" i="16"/>
  <c r="H4795" i="16"/>
  <c r="H4796" i="16"/>
  <c r="H4797" i="16"/>
  <c r="H4798" i="16"/>
  <c r="H4799" i="16"/>
  <c r="H4800" i="16"/>
  <c r="H4801" i="16"/>
  <c r="H4802" i="16"/>
  <c r="H4803" i="16"/>
  <c r="H4804" i="16"/>
  <c r="H4805" i="16"/>
  <c r="H4806" i="16"/>
  <c r="H4807" i="16"/>
  <c r="H4808" i="16"/>
  <c r="H4809" i="16"/>
  <c r="H4810" i="16"/>
  <c r="H4811" i="16"/>
  <c r="H4812" i="16"/>
  <c r="H4813" i="16"/>
  <c r="H4814" i="16"/>
  <c r="H4815" i="16"/>
  <c r="H4816" i="16"/>
  <c r="H4817" i="16"/>
  <c r="H4818" i="16"/>
  <c r="H4819" i="16"/>
  <c r="H4820" i="16"/>
  <c r="H4821" i="16"/>
  <c r="H4822" i="16"/>
  <c r="H4823" i="16"/>
  <c r="H4824" i="16"/>
  <c r="H4825" i="16"/>
  <c r="H4826" i="16"/>
  <c r="H4827" i="16"/>
  <c r="H4828" i="16"/>
  <c r="H4829" i="16"/>
  <c r="H4830" i="16"/>
  <c r="H4831" i="16"/>
  <c r="H4832" i="16"/>
  <c r="H4833" i="16"/>
  <c r="H4834" i="16"/>
  <c r="H4835" i="16"/>
  <c r="H4836" i="16"/>
  <c r="H4837" i="16"/>
  <c r="H4838" i="16"/>
  <c r="H4839" i="16"/>
  <c r="H4840" i="16"/>
  <c r="H4841" i="16"/>
  <c r="H4842" i="16"/>
  <c r="H4843" i="16"/>
  <c r="H4844" i="16"/>
  <c r="H4845" i="16"/>
  <c r="H4846" i="16"/>
  <c r="H4847" i="16"/>
  <c r="H4848" i="16"/>
  <c r="H4849" i="16"/>
  <c r="H4850" i="16"/>
  <c r="H4851" i="16"/>
  <c r="H4852" i="16"/>
  <c r="H4853" i="16"/>
  <c r="H4854" i="16"/>
  <c r="H4855" i="16"/>
  <c r="H4856" i="16"/>
  <c r="H4857" i="16"/>
  <c r="H4858" i="16"/>
  <c r="H4859" i="16"/>
  <c r="H4860" i="16"/>
  <c r="H4861" i="16"/>
  <c r="H4862" i="16"/>
  <c r="H4863" i="16"/>
  <c r="H4864" i="16"/>
  <c r="H4865" i="16"/>
  <c r="H4866" i="16"/>
  <c r="H4867" i="16"/>
  <c r="H4868" i="16"/>
  <c r="H4869" i="16"/>
  <c r="H4870" i="16"/>
  <c r="H4871" i="16"/>
  <c r="H4872" i="16"/>
  <c r="H4873" i="16"/>
  <c r="H4874" i="16"/>
  <c r="H4875" i="16"/>
  <c r="H4876" i="16"/>
  <c r="H4877" i="16"/>
  <c r="H4878" i="16"/>
  <c r="H4879" i="16"/>
  <c r="H4880" i="16"/>
  <c r="H4881" i="16"/>
  <c r="H4882" i="16"/>
  <c r="H4883" i="16"/>
  <c r="H4884" i="16"/>
  <c r="H4885" i="16"/>
  <c r="H4886" i="16"/>
  <c r="H4887" i="16"/>
  <c r="H4888" i="16"/>
  <c r="H4889" i="16"/>
  <c r="H4890" i="16"/>
  <c r="H4891" i="16"/>
  <c r="H4892" i="16"/>
  <c r="H4893" i="16"/>
  <c r="H4894" i="16"/>
  <c r="H4895" i="16"/>
  <c r="H4896" i="16"/>
  <c r="H4897" i="16"/>
  <c r="H4898" i="16"/>
  <c r="H4899" i="16"/>
  <c r="H4900" i="16"/>
  <c r="H4901" i="16"/>
  <c r="H4902" i="16"/>
  <c r="H4903" i="16"/>
  <c r="H4904" i="16"/>
  <c r="H4905" i="16"/>
  <c r="H4906" i="16"/>
  <c r="H4907" i="16"/>
  <c r="H4908" i="16"/>
  <c r="H4909" i="16"/>
  <c r="H4910" i="16"/>
  <c r="H4911" i="16"/>
  <c r="H4912" i="16"/>
  <c r="H4913" i="16"/>
  <c r="H4914" i="16"/>
  <c r="H4915" i="16"/>
  <c r="H4916" i="16"/>
  <c r="H4917" i="16"/>
  <c r="H4918" i="16"/>
  <c r="H4919" i="16"/>
  <c r="H4920" i="16"/>
  <c r="H4921" i="16"/>
  <c r="H4922" i="16"/>
  <c r="H4923" i="16"/>
  <c r="H4924" i="16"/>
  <c r="H4925" i="16"/>
  <c r="H4926" i="16"/>
  <c r="H4927" i="16"/>
  <c r="H4928" i="16"/>
  <c r="H4929" i="16"/>
  <c r="H4930" i="16"/>
  <c r="H4931" i="16"/>
  <c r="H4932" i="16"/>
  <c r="H4933" i="16"/>
  <c r="H4934" i="16"/>
  <c r="H4935" i="16"/>
  <c r="H4936" i="16"/>
  <c r="H4937" i="16"/>
  <c r="H4938" i="16"/>
  <c r="H4939" i="16"/>
  <c r="H4940" i="16"/>
  <c r="H4941" i="16"/>
  <c r="H4942" i="16"/>
  <c r="H4943" i="16"/>
  <c r="H4944" i="16"/>
  <c r="H4945" i="16"/>
  <c r="H4946" i="16"/>
  <c r="H4947" i="16"/>
  <c r="H4948" i="16"/>
  <c r="H4949" i="16"/>
  <c r="H4950" i="16"/>
  <c r="H4951" i="16"/>
  <c r="H4952" i="16"/>
  <c r="H4953" i="16"/>
  <c r="H4954" i="16"/>
  <c r="H4955" i="16"/>
  <c r="H4956" i="16"/>
  <c r="H4957" i="16"/>
  <c r="H4958" i="16"/>
  <c r="H4959" i="16"/>
  <c r="H4960" i="16"/>
  <c r="H4961" i="16"/>
  <c r="H4962" i="16"/>
  <c r="H4963" i="16"/>
  <c r="H4964" i="16"/>
  <c r="H4965" i="16"/>
  <c r="H4966" i="16"/>
  <c r="H4967" i="16"/>
  <c r="H4968" i="16"/>
  <c r="H4969" i="16"/>
  <c r="H4970" i="16"/>
  <c r="H4971" i="16"/>
  <c r="H4972" i="16"/>
  <c r="H4973" i="16"/>
  <c r="H4974" i="16"/>
  <c r="H4975" i="16"/>
  <c r="H4976" i="16"/>
  <c r="H4977" i="16"/>
  <c r="H4978" i="16"/>
  <c r="H4979" i="16"/>
  <c r="H4980" i="16"/>
  <c r="H4981" i="16"/>
  <c r="H4982" i="16"/>
  <c r="H4983" i="16"/>
  <c r="H4984" i="16"/>
  <c r="H4985" i="16"/>
  <c r="H4986" i="16"/>
  <c r="H4987" i="16"/>
  <c r="H4988" i="16"/>
  <c r="H4989" i="16"/>
  <c r="H4990" i="16"/>
  <c r="H4991" i="16"/>
  <c r="H4992" i="16"/>
  <c r="H4993" i="16"/>
  <c r="H4994" i="16"/>
  <c r="H4995" i="16"/>
  <c r="H4996" i="16"/>
  <c r="H4997" i="16"/>
  <c r="H4998" i="16"/>
  <c r="H4999" i="16"/>
  <c r="H5000" i="16"/>
  <c r="H5001" i="16"/>
  <c r="H5002" i="16"/>
  <c r="H5003" i="16"/>
  <c r="H5004" i="16"/>
  <c r="H5005" i="16"/>
  <c r="H5006" i="16"/>
  <c r="H5007" i="16"/>
  <c r="H5008" i="16"/>
  <c r="H5009" i="16"/>
  <c r="H5010" i="16"/>
  <c r="H5011" i="16"/>
  <c r="H5012" i="16"/>
  <c r="H5013" i="16"/>
  <c r="H5014" i="16"/>
  <c r="H5015" i="16"/>
  <c r="H5016" i="16"/>
  <c r="H5017" i="16"/>
  <c r="H5018" i="16"/>
  <c r="H5019" i="16"/>
  <c r="H5020" i="16"/>
  <c r="H5021" i="16"/>
  <c r="H5022" i="16"/>
  <c r="H5023" i="16"/>
  <c r="H5024" i="16"/>
  <c r="H5025" i="16"/>
  <c r="H5026" i="16"/>
  <c r="H5027" i="16"/>
  <c r="H5028" i="16"/>
  <c r="H5029" i="16"/>
  <c r="H5030" i="16"/>
  <c r="H5031" i="16"/>
  <c r="H5032" i="16"/>
  <c r="H5033" i="16"/>
  <c r="H5034" i="16"/>
  <c r="H5035" i="16"/>
  <c r="H5036" i="16"/>
  <c r="H5037" i="16"/>
  <c r="H5038" i="16"/>
  <c r="H5039" i="16"/>
  <c r="H5040" i="16"/>
  <c r="H5041" i="16"/>
  <c r="H5042" i="16"/>
  <c r="H5043" i="16"/>
  <c r="H5044" i="16"/>
  <c r="H5045" i="16"/>
  <c r="H5046" i="16"/>
  <c r="H5047" i="16"/>
  <c r="H5048" i="16"/>
  <c r="H5049" i="16"/>
  <c r="H5050" i="16"/>
  <c r="H5051" i="16"/>
  <c r="H5052" i="16"/>
  <c r="H5053" i="16"/>
  <c r="H5054" i="16"/>
  <c r="H5055" i="16"/>
  <c r="H5056" i="16"/>
  <c r="H5057" i="16"/>
  <c r="H5058" i="16"/>
  <c r="H5059" i="16"/>
  <c r="H5060" i="16"/>
  <c r="H5061" i="16"/>
  <c r="H5062" i="16"/>
  <c r="H5063" i="16"/>
  <c r="H5064" i="16"/>
  <c r="H5065" i="16"/>
  <c r="H5066" i="16"/>
  <c r="H5067" i="16"/>
  <c r="H5068" i="16"/>
  <c r="H5069" i="16"/>
  <c r="H5070" i="16"/>
  <c r="H5071" i="16"/>
  <c r="H5072" i="16"/>
  <c r="H5073" i="16"/>
  <c r="H5074" i="16"/>
  <c r="H5075" i="16"/>
  <c r="H5076" i="16"/>
  <c r="H5077" i="16"/>
  <c r="H5078" i="16"/>
  <c r="H5079" i="16"/>
  <c r="H5080" i="16"/>
  <c r="H5081" i="16"/>
  <c r="H5082" i="16"/>
  <c r="H5083" i="16"/>
  <c r="H5084" i="16"/>
  <c r="H5085" i="16"/>
  <c r="H5086" i="16"/>
  <c r="H5087" i="16"/>
  <c r="H5088" i="16"/>
  <c r="H5089" i="16"/>
  <c r="H5090" i="16"/>
  <c r="H5091" i="16"/>
  <c r="H5092" i="16"/>
  <c r="H5093" i="16"/>
  <c r="H5094" i="16"/>
  <c r="H5095" i="16"/>
  <c r="H5096" i="16"/>
  <c r="H5097" i="16"/>
  <c r="H5098" i="16"/>
  <c r="H5099" i="16"/>
  <c r="H5100" i="16"/>
  <c r="H5101" i="16"/>
  <c r="H5102" i="16"/>
  <c r="H5103" i="16"/>
  <c r="H5104" i="16"/>
  <c r="H5105" i="16"/>
  <c r="H5106" i="16"/>
  <c r="H5107" i="16"/>
  <c r="H5108" i="16"/>
  <c r="H5109" i="16"/>
  <c r="H5110" i="16"/>
  <c r="H5111" i="16"/>
  <c r="H5112" i="16"/>
  <c r="H5113" i="16"/>
  <c r="H5114" i="16"/>
  <c r="H5115" i="16"/>
  <c r="H5116" i="16"/>
  <c r="H5117" i="16"/>
  <c r="H5118" i="16"/>
  <c r="H5119" i="16"/>
  <c r="H5120" i="16"/>
  <c r="H5121" i="16"/>
  <c r="H5122" i="16"/>
  <c r="H5123" i="16"/>
  <c r="H5124" i="16"/>
  <c r="H5125" i="16"/>
  <c r="H5126" i="16"/>
  <c r="H5127" i="16"/>
  <c r="H5128" i="16"/>
  <c r="H5129" i="16"/>
  <c r="H5130" i="16"/>
  <c r="H5131" i="16"/>
  <c r="H5132" i="16"/>
  <c r="H5133" i="16"/>
  <c r="H5134" i="16"/>
  <c r="H5135" i="16"/>
  <c r="H5136" i="16"/>
  <c r="H5137" i="16"/>
  <c r="H5138" i="16"/>
  <c r="H5139" i="16"/>
  <c r="H5140" i="16"/>
  <c r="H5141" i="16"/>
  <c r="H5142" i="16"/>
  <c r="H5143" i="16"/>
  <c r="H5144" i="16"/>
  <c r="H5145" i="16"/>
  <c r="H5146" i="16"/>
  <c r="H5147" i="16"/>
  <c r="H5148" i="16"/>
  <c r="H5149" i="16"/>
  <c r="H5150" i="16"/>
  <c r="H5151" i="16"/>
  <c r="H5152" i="16"/>
  <c r="H5153" i="16"/>
  <c r="H5154" i="16"/>
  <c r="H5155" i="16"/>
  <c r="H5156" i="16"/>
  <c r="H5157" i="16"/>
  <c r="H5158" i="16"/>
  <c r="H5159" i="16"/>
  <c r="H5160" i="16"/>
  <c r="H5161" i="16"/>
  <c r="H5162" i="16"/>
  <c r="H5163" i="16"/>
  <c r="H5164" i="16"/>
  <c r="H5165" i="16"/>
  <c r="H5166" i="16"/>
  <c r="H5167" i="16"/>
  <c r="H5168" i="16"/>
  <c r="H5169" i="16"/>
  <c r="H5170" i="16"/>
  <c r="H5171" i="16"/>
  <c r="H5172" i="16"/>
  <c r="H5173" i="16"/>
  <c r="H5174" i="16"/>
  <c r="H5175" i="16"/>
  <c r="H5176" i="16"/>
  <c r="H5177" i="16"/>
  <c r="H5178" i="16"/>
  <c r="H5179" i="16"/>
  <c r="H5180" i="16"/>
  <c r="H5181" i="16"/>
  <c r="H5182" i="16"/>
  <c r="H5183" i="16"/>
  <c r="H5184" i="16"/>
  <c r="H5185" i="16"/>
  <c r="H5186" i="16"/>
  <c r="H5187" i="16"/>
  <c r="H5188" i="16"/>
  <c r="H5189" i="16"/>
  <c r="H5190" i="16"/>
  <c r="H5191" i="16"/>
  <c r="H5192" i="16"/>
  <c r="H5193" i="16"/>
  <c r="H5194" i="16"/>
  <c r="H5195" i="16"/>
  <c r="H5196" i="16"/>
  <c r="H5197" i="16"/>
  <c r="H5198" i="16"/>
  <c r="H5199" i="16"/>
  <c r="H5200" i="16"/>
  <c r="H5201" i="16"/>
  <c r="H5202" i="16"/>
  <c r="H5203" i="16"/>
  <c r="H5204" i="16"/>
  <c r="H5205" i="16"/>
  <c r="H5206" i="16"/>
  <c r="H5207" i="16"/>
  <c r="H5208" i="16"/>
  <c r="H5209" i="16"/>
  <c r="H5210" i="16"/>
  <c r="H5211" i="16"/>
  <c r="H5212" i="16"/>
  <c r="H5213" i="16"/>
  <c r="H5214" i="16"/>
  <c r="H5215" i="16"/>
  <c r="H5216" i="16"/>
  <c r="H5217" i="16"/>
  <c r="H5218" i="16"/>
  <c r="H5219" i="16"/>
  <c r="H5220" i="16"/>
  <c r="H5221" i="16"/>
  <c r="H5222" i="16"/>
  <c r="H5223" i="16"/>
  <c r="H5224" i="16"/>
  <c r="H5225" i="16"/>
  <c r="H5226" i="16"/>
  <c r="H5227" i="16"/>
  <c r="H5228" i="16"/>
  <c r="H5229" i="16"/>
  <c r="H5230" i="16"/>
  <c r="H5231" i="16"/>
  <c r="H5232" i="16"/>
  <c r="H5233" i="16"/>
  <c r="H5234" i="16"/>
  <c r="H5235" i="16"/>
  <c r="H5236" i="16"/>
  <c r="H5237" i="16"/>
  <c r="H5238" i="16"/>
  <c r="H5239" i="16"/>
  <c r="H5240" i="16"/>
  <c r="H5241" i="16"/>
  <c r="H5242" i="16"/>
  <c r="H5243" i="16"/>
  <c r="H5244" i="16"/>
  <c r="H5245" i="16"/>
  <c r="H5246" i="16"/>
  <c r="H5247" i="16"/>
  <c r="H5248" i="16"/>
  <c r="H5249" i="16"/>
  <c r="H5250" i="16"/>
  <c r="H5251" i="16"/>
  <c r="H5252" i="16"/>
  <c r="H5253" i="16"/>
  <c r="H5254" i="16"/>
  <c r="H5255" i="16"/>
  <c r="H5256" i="16"/>
  <c r="H5257" i="16"/>
  <c r="H5258" i="16"/>
  <c r="H5259" i="16"/>
  <c r="H5260" i="16"/>
  <c r="H5261" i="16"/>
  <c r="H5262" i="16"/>
  <c r="H5263" i="16"/>
  <c r="H5264" i="16"/>
  <c r="H5265" i="16"/>
  <c r="H5266" i="16"/>
  <c r="H5267" i="16"/>
  <c r="H5268" i="16"/>
  <c r="H5269" i="16"/>
  <c r="H5270" i="16"/>
  <c r="H5271" i="16"/>
  <c r="H5272" i="16"/>
  <c r="H5273" i="16"/>
  <c r="H5274" i="16"/>
  <c r="H5275" i="16"/>
  <c r="H5276" i="16"/>
  <c r="H5277" i="16"/>
  <c r="H5278" i="16"/>
  <c r="H5279" i="16"/>
  <c r="H5280" i="16"/>
  <c r="H5281" i="16"/>
  <c r="H5282" i="16"/>
  <c r="H5283" i="16"/>
  <c r="H5284" i="16"/>
  <c r="H5285" i="16"/>
  <c r="H5286" i="16"/>
  <c r="H5287" i="16"/>
  <c r="H5288" i="16"/>
  <c r="H5289" i="16"/>
  <c r="H5290" i="16"/>
  <c r="H5291" i="16"/>
  <c r="H5292" i="16"/>
  <c r="H5293" i="16"/>
  <c r="H5294" i="16"/>
  <c r="H5295" i="16"/>
  <c r="H5296" i="16"/>
  <c r="H5297" i="16"/>
  <c r="H5298" i="16"/>
  <c r="H5299" i="16"/>
  <c r="H5300" i="16"/>
  <c r="H5301" i="16"/>
  <c r="H5302" i="16"/>
  <c r="H5303" i="16"/>
  <c r="H5304" i="16"/>
  <c r="H5305" i="16"/>
  <c r="H5306" i="16"/>
  <c r="H5307" i="16"/>
  <c r="H5308" i="16"/>
  <c r="H5309" i="16"/>
  <c r="H5310" i="16"/>
  <c r="H5311" i="16"/>
  <c r="H5312" i="16"/>
  <c r="H5313" i="16"/>
  <c r="H5314" i="16"/>
  <c r="H5315" i="16"/>
  <c r="H5316" i="16"/>
  <c r="H5317" i="16"/>
  <c r="H5318" i="16"/>
  <c r="H5319" i="16"/>
  <c r="H5320" i="16"/>
  <c r="H5321" i="16"/>
  <c r="H5322" i="16"/>
  <c r="H5323" i="16"/>
  <c r="H5324" i="16"/>
  <c r="H5325" i="16"/>
  <c r="H5326" i="16"/>
  <c r="H5327" i="16"/>
  <c r="H5328" i="16"/>
  <c r="H5329" i="16"/>
  <c r="H5330" i="16"/>
  <c r="H5331" i="16"/>
  <c r="H5332" i="16"/>
  <c r="H5333" i="16"/>
  <c r="H5334" i="16"/>
  <c r="H5335" i="16"/>
  <c r="H5336" i="16"/>
  <c r="H5337" i="16"/>
  <c r="H5338" i="16"/>
  <c r="H5339" i="16"/>
  <c r="H5340" i="16"/>
  <c r="H5341" i="16"/>
  <c r="H5342" i="16"/>
  <c r="H5343" i="16"/>
  <c r="H5344" i="16"/>
  <c r="H5345" i="16"/>
  <c r="H5346" i="16"/>
  <c r="H5347" i="16"/>
  <c r="H5348" i="16"/>
  <c r="H5349" i="16"/>
  <c r="H5350" i="16"/>
  <c r="H5351" i="16"/>
  <c r="H5352" i="16"/>
  <c r="H5353" i="16"/>
  <c r="H5354" i="16"/>
  <c r="H5355" i="16"/>
  <c r="H5356" i="16"/>
  <c r="H5357" i="16"/>
  <c r="H5358" i="16"/>
  <c r="H5359" i="16"/>
  <c r="H5360" i="16"/>
  <c r="H5361" i="16"/>
  <c r="H5362" i="16"/>
  <c r="H5363" i="16"/>
  <c r="H5364" i="16"/>
  <c r="H5365" i="16"/>
  <c r="H5366" i="16"/>
  <c r="H5367" i="16"/>
  <c r="H5368" i="16"/>
  <c r="H5369" i="16"/>
  <c r="H5370" i="16"/>
  <c r="H5371" i="16"/>
  <c r="H5372" i="16"/>
  <c r="H5373" i="16"/>
  <c r="H5374" i="16"/>
  <c r="H5375" i="16"/>
  <c r="H5376" i="16"/>
  <c r="H5377" i="16"/>
  <c r="H5378" i="16"/>
  <c r="H5379" i="16"/>
  <c r="H5380" i="16"/>
  <c r="H5381" i="16"/>
  <c r="H5382" i="16"/>
  <c r="H5383" i="16"/>
  <c r="H5384" i="16"/>
  <c r="H5385" i="16"/>
  <c r="H5386" i="16"/>
  <c r="H5387" i="16"/>
  <c r="H5388" i="16"/>
  <c r="H5389" i="16"/>
  <c r="H5390" i="16"/>
  <c r="H5391" i="16"/>
  <c r="H5392" i="16"/>
  <c r="H5393" i="16"/>
  <c r="H5394" i="16"/>
  <c r="H5395" i="16"/>
  <c r="H5396" i="16"/>
  <c r="H5397" i="16"/>
  <c r="H5398" i="16"/>
  <c r="H5399" i="16"/>
  <c r="H5400" i="16"/>
  <c r="H5401" i="16"/>
  <c r="H5402" i="16"/>
  <c r="H5403" i="16"/>
  <c r="H5404" i="16"/>
  <c r="H5405" i="16"/>
  <c r="H5406" i="16"/>
  <c r="H5407" i="16"/>
  <c r="H5408" i="16"/>
  <c r="H5409" i="16"/>
  <c r="H5410" i="16"/>
  <c r="H5411" i="16"/>
  <c r="H5412" i="16"/>
  <c r="H5413" i="16"/>
  <c r="H5414" i="16"/>
  <c r="H5415" i="16"/>
  <c r="H5416" i="16"/>
  <c r="H5417" i="16"/>
  <c r="H5418" i="16"/>
  <c r="H5419" i="16"/>
  <c r="H5420" i="16"/>
  <c r="H5421" i="16"/>
  <c r="H5422" i="16"/>
  <c r="H5423" i="16"/>
  <c r="H5424" i="16"/>
  <c r="H5425" i="16"/>
  <c r="H5426" i="16"/>
  <c r="H5427" i="16"/>
  <c r="H5428" i="16"/>
  <c r="H5429" i="16"/>
  <c r="H5430" i="16"/>
  <c r="H5431" i="16"/>
  <c r="H5432" i="16"/>
  <c r="H5433" i="16"/>
  <c r="H5434" i="16"/>
  <c r="H5435" i="16"/>
  <c r="H5436" i="16"/>
  <c r="H5437" i="16"/>
  <c r="H5438" i="16"/>
  <c r="H5439" i="16"/>
  <c r="H5440" i="16"/>
  <c r="H5441" i="16"/>
  <c r="H5442" i="16"/>
  <c r="H5443" i="16"/>
  <c r="H5444" i="16"/>
  <c r="H5445" i="16"/>
  <c r="H5446" i="16"/>
  <c r="H5447" i="16"/>
  <c r="H5448" i="16"/>
  <c r="H5449" i="16"/>
  <c r="H5450" i="16"/>
  <c r="H5451" i="16"/>
  <c r="H5452" i="16"/>
  <c r="H5453" i="16"/>
  <c r="H5454" i="16"/>
  <c r="H5455" i="16"/>
  <c r="H5456" i="16"/>
  <c r="H5457" i="16"/>
  <c r="H5458" i="16"/>
  <c r="H5459" i="16"/>
  <c r="H5460" i="16"/>
  <c r="H5461" i="16"/>
  <c r="H5462" i="16"/>
  <c r="H5463" i="16"/>
  <c r="H5464" i="16"/>
  <c r="H5465" i="16"/>
  <c r="H5466" i="16"/>
  <c r="H5467" i="16"/>
  <c r="H5468" i="16"/>
  <c r="H5469" i="16"/>
  <c r="H5470" i="16"/>
  <c r="H5471" i="16"/>
  <c r="H5472" i="16"/>
  <c r="H5473" i="16"/>
  <c r="H5474" i="16"/>
  <c r="H5475" i="16"/>
  <c r="H5476" i="16"/>
  <c r="H5477" i="16"/>
  <c r="H5478" i="16"/>
  <c r="H5479" i="16"/>
  <c r="H5480" i="16"/>
  <c r="H5481" i="16"/>
  <c r="H5482" i="16"/>
  <c r="H5483" i="16"/>
  <c r="H5484" i="16"/>
  <c r="H5485" i="16"/>
  <c r="H5486" i="16"/>
  <c r="H5487" i="16"/>
  <c r="H5488" i="16"/>
  <c r="H5489" i="16"/>
  <c r="H5490" i="16"/>
  <c r="H5491" i="16"/>
  <c r="H5492" i="16"/>
  <c r="H5493" i="16"/>
  <c r="H5494" i="16"/>
  <c r="H5495" i="16"/>
  <c r="H5496" i="16"/>
  <c r="H5497" i="16"/>
  <c r="H5498" i="16"/>
  <c r="H5499" i="16"/>
  <c r="H5500" i="16"/>
  <c r="H5501" i="16"/>
  <c r="H5502" i="16"/>
  <c r="H5503" i="16"/>
  <c r="H5504" i="16"/>
  <c r="H5505" i="16"/>
  <c r="H5506" i="16"/>
  <c r="H5507" i="16"/>
  <c r="H5508" i="16"/>
  <c r="H5509" i="16"/>
  <c r="H5510" i="16"/>
  <c r="H5511" i="16"/>
  <c r="H5512" i="16"/>
  <c r="H5513" i="16"/>
  <c r="H5514" i="16"/>
  <c r="H5515" i="16"/>
  <c r="H5516" i="16"/>
  <c r="H5517" i="16"/>
  <c r="H5518" i="16"/>
  <c r="H5519" i="16"/>
  <c r="H5520" i="16"/>
  <c r="H5521" i="16"/>
  <c r="H5522" i="16"/>
  <c r="H5523" i="16"/>
  <c r="H5524" i="16"/>
  <c r="H5525" i="16"/>
  <c r="H5526" i="16"/>
  <c r="H5527" i="16"/>
  <c r="H5528" i="16"/>
  <c r="H5529" i="16"/>
  <c r="H5530" i="16"/>
  <c r="H5531" i="16"/>
  <c r="H5532" i="16"/>
  <c r="H5533" i="16"/>
  <c r="H5534" i="16"/>
  <c r="H5535" i="16"/>
  <c r="H5536" i="16"/>
  <c r="H5537" i="16"/>
  <c r="H5538" i="16"/>
  <c r="H5539" i="16"/>
  <c r="H5540" i="16"/>
  <c r="H5541" i="16"/>
  <c r="H5542" i="16"/>
  <c r="H5543" i="16"/>
  <c r="H5544" i="16"/>
  <c r="H5545" i="16"/>
  <c r="H5546" i="16"/>
  <c r="H5547" i="16"/>
  <c r="H5548" i="16"/>
  <c r="H5549" i="16"/>
  <c r="H5550" i="16"/>
  <c r="H5551" i="16"/>
  <c r="H5552" i="16"/>
  <c r="H5553" i="16"/>
  <c r="H5554" i="16"/>
  <c r="H5555" i="16"/>
  <c r="H5556" i="16"/>
  <c r="H5557" i="16"/>
  <c r="H5558" i="16"/>
  <c r="H5559" i="16"/>
  <c r="H5560" i="16"/>
  <c r="H5561" i="16"/>
  <c r="H5562" i="16"/>
  <c r="H5563" i="16"/>
  <c r="H5564" i="16"/>
  <c r="H5565" i="16"/>
  <c r="H5566" i="16"/>
  <c r="H5567" i="16"/>
  <c r="H5568" i="16"/>
  <c r="H5569" i="16"/>
  <c r="H5570" i="16"/>
  <c r="H5571" i="16"/>
  <c r="H5572" i="16"/>
  <c r="H5573" i="16"/>
  <c r="H5574" i="16"/>
  <c r="H5575" i="16"/>
  <c r="H5576" i="16"/>
  <c r="H5577" i="16"/>
  <c r="H5578" i="16"/>
  <c r="H5579" i="16"/>
  <c r="H5580" i="16"/>
  <c r="H5581" i="16"/>
  <c r="H5582" i="16"/>
  <c r="H5583" i="16"/>
  <c r="H5584" i="16"/>
  <c r="H5585" i="16"/>
  <c r="H5586" i="16"/>
  <c r="H5587" i="16"/>
  <c r="H5588" i="16"/>
  <c r="H5589" i="16"/>
  <c r="H5590" i="16"/>
  <c r="H5591" i="16"/>
  <c r="H5592" i="16"/>
  <c r="H5593" i="16"/>
  <c r="H5594" i="16"/>
  <c r="H5595" i="16"/>
  <c r="H5596" i="16"/>
  <c r="H5597" i="16"/>
  <c r="H5598" i="16"/>
  <c r="H5599" i="16"/>
  <c r="H5600" i="16"/>
  <c r="H5601" i="16"/>
  <c r="H5602" i="16"/>
  <c r="H5603" i="16"/>
  <c r="H5604" i="16"/>
  <c r="H5605" i="16"/>
  <c r="H5606" i="16"/>
  <c r="H5607" i="16"/>
  <c r="H5608" i="16"/>
  <c r="H5609" i="16"/>
  <c r="H5610" i="16"/>
  <c r="H5611" i="16"/>
  <c r="H5612" i="16"/>
  <c r="H5613" i="16"/>
  <c r="H5614" i="16"/>
  <c r="H5615" i="16"/>
  <c r="H5616" i="16"/>
  <c r="H5617" i="16"/>
  <c r="H5618" i="16"/>
  <c r="H5619" i="16"/>
  <c r="H5620" i="16"/>
  <c r="H5621" i="16"/>
  <c r="H5622" i="16"/>
  <c r="H5623" i="16"/>
  <c r="H5624" i="16"/>
  <c r="H5625" i="16"/>
  <c r="H5626" i="16"/>
  <c r="H5627" i="16"/>
  <c r="H5628" i="16"/>
  <c r="H5629" i="16"/>
  <c r="H5630" i="16"/>
  <c r="H5631" i="16"/>
  <c r="H5632" i="16"/>
  <c r="H5633" i="16"/>
  <c r="H5634" i="16"/>
  <c r="H5635" i="16"/>
  <c r="H5636" i="16"/>
  <c r="H5637" i="16"/>
  <c r="H5638" i="16"/>
  <c r="H5639" i="16"/>
  <c r="H5640" i="16"/>
  <c r="H5641" i="16"/>
  <c r="H5642" i="16"/>
  <c r="H5643" i="16"/>
  <c r="H5644" i="16"/>
  <c r="H5645" i="16"/>
  <c r="H5646" i="16"/>
  <c r="H5647" i="16"/>
  <c r="H5648" i="16"/>
  <c r="H5649" i="16"/>
  <c r="H5650" i="16"/>
  <c r="H5651" i="16"/>
  <c r="H5652" i="16"/>
  <c r="H5653" i="16"/>
  <c r="H5654" i="16"/>
  <c r="H5655" i="16"/>
  <c r="H5656" i="16"/>
  <c r="H5657" i="16"/>
  <c r="H5658" i="16"/>
  <c r="H5659" i="16"/>
  <c r="H5660" i="16"/>
  <c r="H5661" i="16"/>
  <c r="H5662" i="16"/>
  <c r="H5663" i="16"/>
  <c r="H5664" i="16"/>
  <c r="H5665" i="16"/>
  <c r="H5666" i="16"/>
  <c r="H5667" i="16"/>
  <c r="H5668" i="16"/>
  <c r="H5669" i="16"/>
  <c r="H5670" i="16"/>
  <c r="H5671" i="16"/>
  <c r="H5672" i="16"/>
  <c r="H5673" i="16"/>
  <c r="H5674" i="16"/>
  <c r="H5675" i="16"/>
  <c r="H5676" i="16"/>
  <c r="H5677" i="16"/>
  <c r="H5678" i="16"/>
  <c r="H5679" i="16"/>
  <c r="H5680" i="16"/>
  <c r="H5681" i="16"/>
  <c r="H5682" i="16"/>
  <c r="H5683" i="16"/>
  <c r="H5684" i="16"/>
  <c r="H5685" i="16"/>
  <c r="H5686" i="16"/>
  <c r="H5687" i="16"/>
  <c r="H5688" i="16"/>
  <c r="H5689" i="16"/>
  <c r="H5690" i="16"/>
  <c r="H5691" i="16"/>
  <c r="H5692" i="16"/>
  <c r="H5693" i="16"/>
  <c r="H5694" i="16"/>
  <c r="H5695" i="16"/>
  <c r="H5696" i="16"/>
  <c r="H5697" i="16"/>
  <c r="H5698" i="16"/>
  <c r="H5699" i="16"/>
  <c r="H5700" i="16"/>
  <c r="H5701" i="16"/>
  <c r="H5702" i="16"/>
  <c r="H5703" i="16"/>
  <c r="H5704" i="16"/>
  <c r="H5705" i="16"/>
  <c r="H5706" i="16"/>
  <c r="H5707" i="16"/>
  <c r="H5708" i="16"/>
  <c r="H5709" i="16"/>
  <c r="H5710" i="16"/>
  <c r="H5711" i="16"/>
  <c r="H5712" i="16"/>
  <c r="H5713" i="16"/>
  <c r="H5714" i="16"/>
  <c r="H5715" i="16"/>
  <c r="H5716" i="16"/>
  <c r="H5717" i="16"/>
  <c r="H5718" i="16"/>
  <c r="H5719" i="16"/>
  <c r="H5720" i="16"/>
  <c r="H5721" i="16"/>
  <c r="H5722" i="16"/>
  <c r="H5723" i="16"/>
  <c r="H5724" i="16"/>
  <c r="H5725" i="16"/>
  <c r="H5726" i="16"/>
  <c r="H5727" i="16"/>
  <c r="H5728" i="16"/>
  <c r="H5729" i="16"/>
  <c r="H5730" i="16"/>
  <c r="H5731" i="16"/>
  <c r="H5732" i="16"/>
  <c r="H5733" i="16"/>
  <c r="H5734" i="16"/>
  <c r="H5735" i="16"/>
  <c r="H5736" i="16"/>
  <c r="H5737" i="16"/>
  <c r="H5738" i="16"/>
  <c r="H5739" i="16"/>
  <c r="H5740" i="16"/>
  <c r="H5741" i="16"/>
  <c r="H5742" i="16"/>
  <c r="H5743" i="16"/>
  <c r="H5744" i="16"/>
  <c r="H5745" i="16"/>
  <c r="H5746" i="16"/>
  <c r="H5747" i="16"/>
  <c r="H5748" i="16"/>
  <c r="H5749" i="16"/>
  <c r="H5750" i="16"/>
  <c r="H5751" i="16"/>
  <c r="H5752" i="16"/>
  <c r="H5753" i="16"/>
  <c r="H5754" i="16"/>
  <c r="H5755" i="16"/>
  <c r="H5756" i="16"/>
  <c r="H5757" i="16"/>
  <c r="H5758" i="16"/>
  <c r="H5759" i="16"/>
  <c r="H5760" i="16"/>
  <c r="H5761" i="16"/>
  <c r="H5762" i="16"/>
  <c r="H5763" i="16"/>
  <c r="H5764" i="16"/>
  <c r="H5765" i="16"/>
  <c r="H5766" i="16"/>
  <c r="H5767" i="16"/>
  <c r="H5768" i="16"/>
  <c r="H5769" i="16"/>
  <c r="H5770" i="16"/>
  <c r="H5771" i="16"/>
  <c r="H5772" i="16"/>
  <c r="H5773" i="16"/>
  <c r="H5774" i="16"/>
  <c r="H5775" i="16"/>
  <c r="H5776" i="16"/>
  <c r="H5777" i="16"/>
  <c r="H5778" i="16"/>
  <c r="H5779" i="16"/>
  <c r="H5780" i="16"/>
  <c r="H5781" i="16"/>
  <c r="H5782" i="16"/>
  <c r="H5783" i="16"/>
  <c r="H5784" i="16"/>
  <c r="H5785" i="16"/>
  <c r="H5786" i="16"/>
  <c r="H5787" i="16"/>
  <c r="H5788" i="16"/>
  <c r="H5789" i="16"/>
  <c r="H5790" i="16"/>
  <c r="H5791" i="16"/>
  <c r="H5792" i="16"/>
  <c r="H5793" i="16"/>
  <c r="H5794" i="16"/>
  <c r="H5795" i="16"/>
  <c r="H5796" i="16"/>
  <c r="H5797" i="16"/>
  <c r="H5798" i="16"/>
  <c r="H5799" i="16"/>
  <c r="H5800" i="16"/>
  <c r="H5801" i="16"/>
  <c r="H5802" i="16"/>
  <c r="H5803" i="16"/>
  <c r="H5804" i="16"/>
  <c r="H5805" i="16"/>
  <c r="H5806" i="16"/>
  <c r="H5807" i="16"/>
  <c r="H5808" i="16"/>
  <c r="H5809" i="16"/>
  <c r="H5810" i="16"/>
  <c r="H5811" i="16"/>
  <c r="H5812" i="16"/>
  <c r="H5813" i="16"/>
  <c r="H5814" i="16"/>
  <c r="H5815" i="16"/>
  <c r="H5816" i="16"/>
  <c r="H5817" i="16"/>
  <c r="H5818" i="16"/>
  <c r="H5819" i="16"/>
  <c r="H5820" i="16"/>
  <c r="H5821" i="16"/>
  <c r="H5822" i="16"/>
  <c r="H5823" i="16"/>
  <c r="H5824" i="16"/>
  <c r="H5825" i="16"/>
  <c r="H5826" i="16"/>
  <c r="H5827" i="16"/>
  <c r="H5828" i="16"/>
  <c r="H5829" i="16"/>
  <c r="H5830" i="16"/>
  <c r="H5831" i="16"/>
  <c r="H5832" i="16"/>
  <c r="H5833" i="16"/>
  <c r="H5834" i="16"/>
  <c r="H5835" i="16"/>
  <c r="H5836" i="16"/>
  <c r="H5837" i="16"/>
  <c r="H5838" i="16"/>
  <c r="H5839" i="16"/>
  <c r="H5840" i="16"/>
  <c r="H5841" i="16"/>
  <c r="H5842" i="16"/>
  <c r="H5843" i="16"/>
  <c r="H5844" i="16"/>
  <c r="H5845" i="16"/>
  <c r="AN4601" i="16"/>
  <c r="AN4600" i="16"/>
  <c r="AN4599" i="16"/>
  <c r="AN4598" i="16"/>
  <c r="AN4597" i="16"/>
  <c r="AN4596" i="16"/>
  <c r="AN4595" i="16"/>
  <c r="AN4594" i="16"/>
  <c r="AN4593" i="16"/>
  <c r="AN4592" i="16"/>
  <c r="AN4591" i="16"/>
  <c r="AN4590" i="16"/>
  <c r="AN4497" i="16"/>
  <c r="AN4496" i="16"/>
  <c r="AN4495" i="16"/>
  <c r="AN4494" i="16"/>
  <c r="AN4493" i="16"/>
  <c r="AN4492" i="16"/>
  <c r="AN4491" i="16"/>
  <c r="AN4490" i="16"/>
  <c r="AN4489" i="16"/>
  <c r="AN4488" i="16"/>
  <c r="AN4487" i="16"/>
  <c r="AN4486" i="16"/>
  <c r="AN4393" i="16"/>
  <c r="AN4392" i="16"/>
  <c r="AN4391" i="16"/>
  <c r="AN4390" i="16"/>
  <c r="AN4389" i="16"/>
  <c r="AN4388" i="16"/>
  <c r="AN4387" i="16"/>
  <c r="AN4386" i="16"/>
  <c r="AN4385" i="16"/>
  <c r="AN4384" i="16"/>
  <c r="AN4383" i="16"/>
  <c r="AN4382" i="16"/>
  <c r="AN4289" i="16"/>
  <c r="AN4288" i="16"/>
  <c r="AN4287" i="16"/>
  <c r="AN4286" i="16"/>
  <c r="AN4285" i="16"/>
  <c r="AN4284" i="16"/>
  <c r="AN4283" i="16"/>
  <c r="AN4282" i="16"/>
  <c r="AN4281" i="16"/>
  <c r="AN4280" i="16"/>
  <c r="AN4279" i="16"/>
  <c r="AN4278" i="16"/>
  <c r="AN4185" i="16"/>
  <c r="AN4184" i="16"/>
  <c r="AN4183" i="16"/>
  <c r="AN4182" i="16"/>
  <c r="AN4181" i="16"/>
  <c r="AN4180" i="16"/>
  <c r="AN4179" i="16"/>
  <c r="AN4178" i="16"/>
  <c r="AN4177" i="16"/>
  <c r="AN4176" i="16"/>
  <c r="AN4175" i="16"/>
  <c r="AN4174" i="16"/>
  <c r="AN4081" i="16"/>
  <c r="AN4080" i="16"/>
  <c r="AN4079" i="16"/>
  <c r="AN4078" i="16"/>
  <c r="AN4077" i="16"/>
  <c r="AN4076" i="16"/>
  <c r="AN4075" i="16"/>
  <c r="AN4074" i="16"/>
  <c r="AN4073" i="16"/>
  <c r="AN4072" i="16"/>
  <c r="AN4071" i="16"/>
  <c r="AN4070" i="16"/>
  <c r="AN3977" i="16"/>
  <c r="AN3976" i="16"/>
  <c r="AN3975" i="16"/>
  <c r="AN3974" i="16"/>
  <c r="AN3973" i="16"/>
  <c r="AN3972" i="16"/>
  <c r="AN3971" i="16"/>
  <c r="AN3970" i="16"/>
  <c r="AN3969" i="16"/>
  <c r="AN3968" i="16"/>
  <c r="AN3967" i="16"/>
  <c r="AN3966" i="16"/>
  <c r="AN3873" i="16"/>
  <c r="AN3872" i="16"/>
  <c r="AN3871" i="16"/>
  <c r="AN3870" i="16"/>
  <c r="AN3869" i="16"/>
  <c r="AN3868" i="16"/>
  <c r="AN3867" i="16"/>
  <c r="AN3866" i="16"/>
  <c r="AN3865" i="16"/>
  <c r="AN3864" i="16"/>
  <c r="AN3863" i="16"/>
  <c r="AN3862" i="16"/>
  <c r="AN3769" i="16"/>
  <c r="AN3768" i="16"/>
  <c r="AN3767" i="16"/>
  <c r="AN3766" i="16"/>
  <c r="AN3765" i="16"/>
  <c r="AN3764" i="16"/>
  <c r="AN3763" i="16"/>
  <c r="AN3762" i="16"/>
  <c r="AN3761" i="16"/>
  <c r="AN3760" i="16"/>
  <c r="AN3759" i="16"/>
  <c r="AN3758" i="16"/>
  <c r="AN3665" i="16"/>
  <c r="AN3664" i="16"/>
  <c r="AN3663" i="16"/>
  <c r="AN3662" i="16"/>
  <c r="AN3661" i="16"/>
  <c r="AN3660" i="16"/>
  <c r="AN3659" i="16"/>
  <c r="AN3658" i="16"/>
  <c r="AN3657" i="16"/>
  <c r="AN3656" i="16"/>
  <c r="AN3655" i="16"/>
  <c r="AN3654" i="16"/>
  <c r="P3566" i="16"/>
  <c r="P3567" i="16"/>
  <c r="P3568" i="16"/>
  <c r="P3569" i="16"/>
  <c r="P3570" i="16"/>
  <c r="P3571" i="16"/>
  <c r="P3572" i="16"/>
  <c r="P3573" i="16"/>
  <c r="P3574" i="16"/>
  <c r="P3575" i="16"/>
  <c r="P3576" i="16"/>
  <c r="P3577" i="16"/>
  <c r="P3578" i="16"/>
  <c r="P3579" i="16"/>
  <c r="P3580" i="16"/>
  <c r="P3581" i="16"/>
  <c r="P3582" i="16"/>
  <c r="P3583" i="16"/>
  <c r="P3584" i="16"/>
  <c r="P3585" i="16"/>
  <c r="P3586" i="16"/>
  <c r="P3587" i="16"/>
  <c r="P3588" i="16"/>
  <c r="P3589" i="16"/>
  <c r="P3590" i="16"/>
  <c r="P3591" i="16"/>
  <c r="P3592" i="16"/>
  <c r="P3593" i="16"/>
  <c r="P3594" i="16"/>
  <c r="P3595" i="16"/>
  <c r="P3596" i="16"/>
  <c r="P3597" i="16"/>
  <c r="P3598" i="16"/>
  <c r="P3599" i="16"/>
  <c r="P3600" i="16"/>
  <c r="P3601" i="16"/>
  <c r="P3602" i="16"/>
  <c r="P3603" i="16"/>
  <c r="P3604" i="16"/>
  <c r="P3605" i="16"/>
  <c r="P3606" i="16"/>
  <c r="P3607" i="16"/>
  <c r="P3608" i="16"/>
  <c r="P3609" i="16"/>
  <c r="P3610" i="16"/>
  <c r="P3611" i="16"/>
  <c r="P3612" i="16"/>
  <c r="P3613" i="16"/>
  <c r="P3614" i="16"/>
  <c r="P3615" i="16"/>
  <c r="P3616" i="16"/>
  <c r="P3617" i="16"/>
  <c r="P3618" i="16"/>
  <c r="P3619" i="16"/>
  <c r="P3620" i="16"/>
  <c r="P3621" i="16"/>
  <c r="P3622" i="16"/>
  <c r="P3623" i="16"/>
  <c r="P3624" i="16"/>
  <c r="P3625" i="16"/>
  <c r="P3626" i="16"/>
  <c r="P3627" i="16"/>
  <c r="P3628" i="16"/>
  <c r="P3629" i="16"/>
  <c r="P3630" i="16"/>
  <c r="P3631" i="16"/>
  <c r="P3632" i="16"/>
  <c r="P3633" i="16"/>
  <c r="P3634" i="16"/>
  <c r="P3635" i="16"/>
  <c r="P3636" i="16"/>
  <c r="P3637" i="16"/>
  <c r="P3638" i="16"/>
  <c r="P3639" i="16"/>
  <c r="P3640" i="16"/>
  <c r="P3641" i="16"/>
  <c r="P3642" i="16"/>
  <c r="P3643" i="16"/>
  <c r="P3644" i="16"/>
  <c r="P3645" i="16"/>
  <c r="P3646" i="16"/>
  <c r="P3647" i="16"/>
  <c r="P3648" i="16"/>
  <c r="P3649" i="16"/>
  <c r="P3650" i="16"/>
  <c r="P3651" i="16"/>
  <c r="P3652" i="16"/>
  <c r="P3653" i="16"/>
  <c r="P3654" i="16"/>
  <c r="P3655" i="16"/>
  <c r="P3656" i="16"/>
  <c r="P3657" i="16"/>
  <c r="P3658" i="16"/>
  <c r="P3659" i="16"/>
  <c r="P3660" i="16"/>
  <c r="P3661" i="16"/>
  <c r="P3662" i="16"/>
  <c r="P3663" i="16"/>
  <c r="P3664" i="16"/>
  <c r="P3665" i="16"/>
  <c r="P3666" i="16"/>
  <c r="P3667" i="16"/>
  <c r="P3668" i="16"/>
  <c r="P3669" i="16"/>
  <c r="P3670" i="16"/>
  <c r="P3671" i="16"/>
  <c r="P3672" i="16"/>
  <c r="P3673" i="16"/>
  <c r="P3674" i="16"/>
  <c r="P3675" i="16"/>
  <c r="P3676" i="16"/>
  <c r="P3677" i="16"/>
  <c r="P3678" i="16"/>
  <c r="P3679" i="16"/>
  <c r="P3680" i="16"/>
  <c r="P3681" i="16"/>
  <c r="P3682" i="16"/>
  <c r="P3683" i="16"/>
  <c r="P3684" i="16"/>
  <c r="P3685" i="16"/>
  <c r="P3686" i="16"/>
  <c r="P3687" i="16"/>
  <c r="P3688" i="16"/>
  <c r="P3689" i="16"/>
  <c r="P3690" i="16"/>
  <c r="P3691" i="16"/>
  <c r="P3692" i="16"/>
  <c r="P3693" i="16"/>
  <c r="P3694" i="16"/>
  <c r="P3695" i="16"/>
  <c r="P3696" i="16"/>
  <c r="P3697" i="16"/>
  <c r="P3698" i="16"/>
  <c r="P3699" i="16"/>
  <c r="P3700" i="16"/>
  <c r="P3701" i="16"/>
  <c r="P3702" i="16"/>
  <c r="P3703" i="16"/>
  <c r="P3704" i="16"/>
  <c r="P3705" i="16"/>
  <c r="P3706" i="16"/>
  <c r="P3707" i="16"/>
  <c r="P3708" i="16"/>
  <c r="P3709" i="16"/>
  <c r="P3710" i="16"/>
  <c r="P3711" i="16"/>
  <c r="P3712" i="16"/>
  <c r="P3713" i="16"/>
  <c r="P3714" i="16"/>
  <c r="P3715" i="16"/>
  <c r="P3716" i="16"/>
  <c r="P3717" i="16"/>
  <c r="P3718" i="16"/>
  <c r="P3719" i="16"/>
  <c r="P3720" i="16"/>
  <c r="P3721" i="16"/>
  <c r="P3722" i="16"/>
  <c r="P3723" i="16"/>
  <c r="P3724" i="16"/>
  <c r="P3725" i="16"/>
  <c r="P3726" i="16"/>
  <c r="P3727" i="16"/>
  <c r="P3728" i="16"/>
  <c r="P3729" i="16"/>
  <c r="P3730" i="16"/>
  <c r="P3731" i="16"/>
  <c r="P3732" i="16"/>
  <c r="P3733" i="16"/>
  <c r="P3734" i="16"/>
  <c r="P3735" i="16"/>
  <c r="P3736" i="16"/>
  <c r="P3737" i="16"/>
  <c r="P3738" i="16"/>
  <c r="P3739" i="16"/>
  <c r="P3740" i="16"/>
  <c r="P3741" i="16"/>
  <c r="P3742" i="16"/>
  <c r="P3743" i="16"/>
  <c r="P3744" i="16"/>
  <c r="P3745" i="16"/>
  <c r="P3746" i="16"/>
  <c r="P3747" i="16"/>
  <c r="P3748" i="16"/>
  <c r="P3749" i="16"/>
  <c r="P3750" i="16"/>
  <c r="P3751" i="16"/>
  <c r="P3752" i="16"/>
  <c r="P3753" i="16"/>
  <c r="P3754" i="16"/>
  <c r="P3755" i="16"/>
  <c r="P3756" i="16"/>
  <c r="P3757" i="16"/>
  <c r="P3758" i="16"/>
  <c r="P3759" i="16"/>
  <c r="P3760" i="16"/>
  <c r="P3761" i="16"/>
  <c r="P3762" i="16"/>
  <c r="P3763" i="16"/>
  <c r="P3764" i="16"/>
  <c r="P3765" i="16"/>
  <c r="P3766" i="16"/>
  <c r="P3767" i="16"/>
  <c r="P3768" i="16"/>
  <c r="P3769" i="16"/>
  <c r="P3770" i="16"/>
  <c r="P3771" i="16"/>
  <c r="P3772" i="16"/>
  <c r="P3773" i="16"/>
  <c r="P3774" i="16"/>
  <c r="P3775" i="16"/>
  <c r="P3776" i="16"/>
  <c r="P3777" i="16"/>
  <c r="P3778" i="16"/>
  <c r="P3779" i="16"/>
  <c r="P3780" i="16"/>
  <c r="P3781" i="16"/>
  <c r="P3782" i="16"/>
  <c r="P3783" i="16"/>
  <c r="P3784" i="16"/>
  <c r="P3785" i="16"/>
  <c r="P3786" i="16"/>
  <c r="P3787" i="16"/>
  <c r="P3788" i="16"/>
  <c r="P3789" i="16"/>
  <c r="P3790" i="16"/>
  <c r="P3791" i="16"/>
  <c r="P3792" i="16"/>
  <c r="P3793" i="16"/>
  <c r="P3794" i="16"/>
  <c r="P3795" i="16"/>
  <c r="P3796" i="16"/>
  <c r="P3797" i="16"/>
  <c r="P3798" i="16"/>
  <c r="P3799" i="16"/>
  <c r="P3800" i="16"/>
  <c r="P3801" i="16"/>
  <c r="P3802" i="16"/>
  <c r="P3803" i="16"/>
  <c r="P3804" i="16"/>
  <c r="P3805" i="16"/>
  <c r="P3806" i="16"/>
  <c r="P3807" i="16"/>
  <c r="P3808" i="16"/>
  <c r="P3809" i="16"/>
  <c r="P3810" i="16"/>
  <c r="P3811" i="16"/>
  <c r="P3812" i="16"/>
  <c r="P3813" i="16"/>
  <c r="P3814" i="16"/>
  <c r="P3815" i="16"/>
  <c r="P3816" i="16"/>
  <c r="P3817" i="16"/>
  <c r="P3818" i="16"/>
  <c r="P3819" i="16"/>
  <c r="P3820" i="16"/>
  <c r="P3821" i="16"/>
  <c r="P3822" i="16"/>
  <c r="P3823" i="16"/>
  <c r="P3824" i="16"/>
  <c r="P3825" i="16"/>
  <c r="P3826" i="16"/>
  <c r="P3827" i="16"/>
  <c r="P3828" i="16"/>
  <c r="P3829" i="16"/>
  <c r="P3830" i="16"/>
  <c r="P3831" i="16"/>
  <c r="P3832" i="16"/>
  <c r="P3833" i="16"/>
  <c r="P3834" i="16"/>
  <c r="P3835" i="16"/>
  <c r="P3836" i="16"/>
  <c r="P3837" i="16"/>
  <c r="P3838" i="16"/>
  <c r="P3839" i="16"/>
  <c r="P3840" i="16"/>
  <c r="P3841" i="16"/>
  <c r="P3842" i="16"/>
  <c r="P3843" i="16"/>
  <c r="P3844" i="16"/>
  <c r="P3845" i="16"/>
  <c r="P3846" i="16"/>
  <c r="P3847" i="16"/>
  <c r="P3848" i="16"/>
  <c r="P3849" i="16"/>
  <c r="P3850" i="16"/>
  <c r="P3851" i="16"/>
  <c r="P3852" i="16"/>
  <c r="P3853" i="16"/>
  <c r="P3854" i="16"/>
  <c r="P3855" i="16"/>
  <c r="P3856" i="16"/>
  <c r="P3857" i="16"/>
  <c r="P3858" i="16"/>
  <c r="P3859" i="16"/>
  <c r="P3860" i="16"/>
  <c r="P3861" i="16"/>
  <c r="P3862" i="16"/>
  <c r="P3863" i="16"/>
  <c r="P3864" i="16"/>
  <c r="P3865" i="16"/>
  <c r="P3866" i="16"/>
  <c r="P3867" i="16"/>
  <c r="P3868" i="16"/>
  <c r="P3869" i="16"/>
  <c r="P3870" i="16"/>
  <c r="P3871" i="16"/>
  <c r="P3872" i="16"/>
  <c r="P3873" i="16"/>
  <c r="P3874" i="16"/>
  <c r="P3875" i="16"/>
  <c r="P3876" i="16"/>
  <c r="P3877" i="16"/>
  <c r="P3878" i="16"/>
  <c r="P3879" i="16"/>
  <c r="P3880" i="16"/>
  <c r="P3881" i="16"/>
  <c r="P3882" i="16"/>
  <c r="P3883" i="16"/>
  <c r="P3884" i="16"/>
  <c r="P3885" i="16"/>
  <c r="P3886" i="16"/>
  <c r="P3887" i="16"/>
  <c r="P3888" i="16"/>
  <c r="P3889" i="16"/>
  <c r="P3890" i="16"/>
  <c r="P3891" i="16"/>
  <c r="P3892" i="16"/>
  <c r="P3893" i="16"/>
  <c r="P3894" i="16"/>
  <c r="P3895" i="16"/>
  <c r="P3896" i="16"/>
  <c r="P3897" i="16"/>
  <c r="P3898" i="16"/>
  <c r="P3899" i="16"/>
  <c r="P3900" i="16"/>
  <c r="P3901" i="16"/>
  <c r="P3902" i="16"/>
  <c r="P3903" i="16"/>
  <c r="P3904" i="16"/>
  <c r="P3905" i="16"/>
  <c r="P3906" i="16"/>
  <c r="P3907" i="16"/>
  <c r="P3908" i="16"/>
  <c r="P3909" i="16"/>
  <c r="P3910" i="16"/>
  <c r="P3911" i="16"/>
  <c r="P3912" i="16"/>
  <c r="P3913" i="16"/>
  <c r="P3914" i="16"/>
  <c r="P3915" i="16"/>
  <c r="P3916" i="16"/>
  <c r="P3917" i="16"/>
  <c r="P3918" i="16"/>
  <c r="P3919" i="16"/>
  <c r="P3920" i="16"/>
  <c r="P3921" i="16"/>
  <c r="P3922" i="16"/>
  <c r="P3923" i="16"/>
  <c r="P3924" i="16"/>
  <c r="P3925" i="16"/>
  <c r="P3926" i="16"/>
  <c r="P3927" i="16"/>
  <c r="P3928" i="16"/>
  <c r="P3929" i="16"/>
  <c r="P3930" i="16"/>
  <c r="P3931" i="16"/>
  <c r="P3932" i="16"/>
  <c r="P3933" i="16"/>
  <c r="P3934" i="16"/>
  <c r="P3935" i="16"/>
  <c r="P3936" i="16"/>
  <c r="P3937" i="16"/>
  <c r="P3938" i="16"/>
  <c r="P3939" i="16"/>
  <c r="P3940" i="16"/>
  <c r="P3941" i="16"/>
  <c r="P3942" i="16"/>
  <c r="P3943" i="16"/>
  <c r="P3944" i="16"/>
  <c r="P3945" i="16"/>
  <c r="P3946" i="16"/>
  <c r="P3947" i="16"/>
  <c r="P3948" i="16"/>
  <c r="P3949" i="16"/>
  <c r="P3950" i="16"/>
  <c r="P3951" i="16"/>
  <c r="P3952" i="16"/>
  <c r="P3953" i="16"/>
  <c r="P3954" i="16"/>
  <c r="P3955" i="16"/>
  <c r="P3956" i="16"/>
  <c r="P3957" i="16"/>
  <c r="P3958" i="16"/>
  <c r="P3959" i="16"/>
  <c r="P3960" i="16"/>
  <c r="P3961" i="16"/>
  <c r="P3962" i="16"/>
  <c r="P3963" i="16"/>
  <c r="P3964" i="16"/>
  <c r="P3965" i="16"/>
  <c r="P3966" i="16"/>
  <c r="P3967" i="16"/>
  <c r="P3968" i="16"/>
  <c r="P3969" i="16"/>
  <c r="P3970" i="16"/>
  <c r="P3971" i="16"/>
  <c r="P3972" i="16"/>
  <c r="P3973" i="16"/>
  <c r="P3974" i="16"/>
  <c r="P3975" i="16"/>
  <c r="P3976" i="16"/>
  <c r="P3977" i="16"/>
  <c r="P3978" i="16"/>
  <c r="P3979" i="16"/>
  <c r="P3980" i="16"/>
  <c r="P3981" i="16"/>
  <c r="P3982" i="16"/>
  <c r="P3983" i="16"/>
  <c r="P3984" i="16"/>
  <c r="P3985" i="16"/>
  <c r="P3986" i="16"/>
  <c r="P3987" i="16"/>
  <c r="P3988" i="16"/>
  <c r="P3989" i="16"/>
  <c r="P3990" i="16"/>
  <c r="P3991" i="16"/>
  <c r="P3992" i="16"/>
  <c r="P3993" i="16"/>
  <c r="P3994" i="16"/>
  <c r="P3995" i="16"/>
  <c r="P3996" i="16"/>
  <c r="P3997" i="16"/>
  <c r="P3998" i="16"/>
  <c r="P3999" i="16"/>
  <c r="P4000" i="16"/>
  <c r="P4001" i="16"/>
  <c r="P4002" i="16"/>
  <c r="P4003" i="16"/>
  <c r="P4004" i="16"/>
  <c r="P4005" i="16"/>
  <c r="P4006" i="16"/>
  <c r="P4007" i="16"/>
  <c r="P4008" i="16"/>
  <c r="P4009" i="16"/>
  <c r="P4010" i="16"/>
  <c r="P4011" i="16"/>
  <c r="P4012" i="16"/>
  <c r="P4013" i="16"/>
  <c r="P4014" i="16"/>
  <c r="P4015" i="16"/>
  <c r="P4016" i="16"/>
  <c r="P4017" i="16"/>
  <c r="P4018" i="16"/>
  <c r="P4019" i="16"/>
  <c r="P4020" i="16"/>
  <c r="P4021" i="16"/>
  <c r="P4022" i="16"/>
  <c r="P4023" i="16"/>
  <c r="P4024" i="16"/>
  <c r="P4025" i="16"/>
  <c r="P4026" i="16"/>
  <c r="P4027" i="16"/>
  <c r="P4028" i="16"/>
  <c r="P4029" i="16"/>
  <c r="P4030" i="16"/>
  <c r="P4031" i="16"/>
  <c r="P4032" i="16"/>
  <c r="P4033" i="16"/>
  <c r="P4034" i="16"/>
  <c r="P4035" i="16"/>
  <c r="P4036" i="16"/>
  <c r="P4037" i="16"/>
  <c r="P4038" i="16"/>
  <c r="P4039" i="16"/>
  <c r="P4040" i="16"/>
  <c r="P4041" i="16"/>
  <c r="P4042" i="16"/>
  <c r="P4043" i="16"/>
  <c r="P4044" i="16"/>
  <c r="P4045" i="16"/>
  <c r="P4046" i="16"/>
  <c r="P4047" i="16"/>
  <c r="P4048" i="16"/>
  <c r="P4049" i="16"/>
  <c r="P4050" i="16"/>
  <c r="P4051" i="16"/>
  <c r="P4052" i="16"/>
  <c r="P4053" i="16"/>
  <c r="P4054" i="16"/>
  <c r="P4055" i="16"/>
  <c r="P4056" i="16"/>
  <c r="P4057" i="16"/>
  <c r="P4058" i="16"/>
  <c r="P4059" i="16"/>
  <c r="P4060" i="16"/>
  <c r="P4061" i="16"/>
  <c r="P4062" i="16"/>
  <c r="P4063" i="16"/>
  <c r="P4064" i="16"/>
  <c r="P4065" i="16"/>
  <c r="P4066" i="16"/>
  <c r="P4067" i="16"/>
  <c r="P4068" i="16"/>
  <c r="P4069" i="16"/>
  <c r="P4070" i="16"/>
  <c r="P4071" i="16"/>
  <c r="P4072" i="16"/>
  <c r="P4073" i="16"/>
  <c r="P4074" i="16"/>
  <c r="P4075" i="16"/>
  <c r="P4076" i="16"/>
  <c r="P4077" i="16"/>
  <c r="P4078" i="16"/>
  <c r="P4079" i="16"/>
  <c r="P4080" i="16"/>
  <c r="P4081" i="16"/>
  <c r="P4082" i="16"/>
  <c r="P4083" i="16"/>
  <c r="P4084" i="16"/>
  <c r="P4085" i="16"/>
  <c r="P4086" i="16"/>
  <c r="P4087" i="16"/>
  <c r="P4088" i="16"/>
  <c r="P4089" i="16"/>
  <c r="P4090" i="16"/>
  <c r="P4091" i="16"/>
  <c r="P4092" i="16"/>
  <c r="P4093" i="16"/>
  <c r="P4094" i="16"/>
  <c r="P4095" i="16"/>
  <c r="P4096" i="16"/>
  <c r="P4097" i="16"/>
  <c r="P4098" i="16"/>
  <c r="P4099" i="16"/>
  <c r="P4100" i="16"/>
  <c r="P4101" i="16"/>
  <c r="P4102" i="16"/>
  <c r="P4103" i="16"/>
  <c r="P4104" i="16"/>
  <c r="P4105" i="16"/>
  <c r="P4106" i="16"/>
  <c r="P4107" i="16"/>
  <c r="P4108" i="16"/>
  <c r="P4109" i="16"/>
  <c r="P4110" i="16"/>
  <c r="P4111" i="16"/>
  <c r="P4112" i="16"/>
  <c r="P4113" i="16"/>
  <c r="P4114" i="16"/>
  <c r="P4115" i="16"/>
  <c r="P4116" i="16"/>
  <c r="P4117" i="16"/>
  <c r="P4118" i="16"/>
  <c r="P4119" i="16"/>
  <c r="P4120" i="16"/>
  <c r="P4121" i="16"/>
  <c r="P4122" i="16"/>
  <c r="P4123" i="16"/>
  <c r="P4124" i="16"/>
  <c r="P4125" i="16"/>
  <c r="P4126" i="16"/>
  <c r="P4127" i="16"/>
  <c r="P4128" i="16"/>
  <c r="P4129" i="16"/>
  <c r="P4130" i="16"/>
  <c r="P4131" i="16"/>
  <c r="P4132" i="16"/>
  <c r="P4133" i="16"/>
  <c r="P4134" i="16"/>
  <c r="P4135" i="16"/>
  <c r="P4136" i="16"/>
  <c r="P4137" i="16"/>
  <c r="P4138" i="16"/>
  <c r="P4139" i="16"/>
  <c r="P4140" i="16"/>
  <c r="P4141" i="16"/>
  <c r="P4142" i="16"/>
  <c r="P4143" i="16"/>
  <c r="P4144" i="16"/>
  <c r="P4145" i="16"/>
  <c r="P4146" i="16"/>
  <c r="P4147" i="16"/>
  <c r="P4148" i="16"/>
  <c r="P4149" i="16"/>
  <c r="P4150" i="16"/>
  <c r="P4151" i="16"/>
  <c r="P4152" i="16"/>
  <c r="P4153" i="16"/>
  <c r="P4154" i="16"/>
  <c r="P4155" i="16"/>
  <c r="P4156" i="16"/>
  <c r="P4157" i="16"/>
  <c r="P4158" i="16"/>
  <c r="P4159" i="16"/>
  <c r="P4160" i="16"/>
  <c r="P4161" i="16"/>
  <c r="P4162" i="16"/>
  <c r="P4163" i="16"/>
  <c r="P4164" i="16"/>
  <c r="P4165" i="16"/>
  <c r="P4166" i="16"/>
  <c r="P4167" i="16"/>
  <c r="P4168" i="16"/>
  <c r="P4169" i="16"/>
  <c r="P4170" i="16"/>
  <c r="P4171" i="16"/>
  <c r="P4172" i="16"/>
  <c r="P4173" i="16"/>
  <c r="P4174" i="16"/>
  <c r="P4175" i="16"/>
  <c r="P4176" i="16"/>
  <c r="P4177" i="16"/>
  <c r="P4178" i="16"/>
  <c r="P4179" i="16"/>
  <c r="P4180" i="16"/>
  <c r="P4181" i="16"/>
  <c r="P4182" i="16"/>
  <c r="P4183" i="16"/>
  <c r="P4184" i="16"/>
  <c r="P4185" i="16"/>
  <c r="P4186" i="16"/>
  <c r="P4187" i="16"/>
  <c r="P4188" i="16"/>
  <c r="P4189" i="16"/>
  <c r="P4190" i="16"/>
  <c r="P4191" i="16"/>
  <c r="P4192" i="16"/>
  <c r="P4193" i="16"/>
  <c r="P4194" i="16"/>
  <c r="P4195" i="16"/>
  <c r="P4196" i="16"/>
  <c r="P4197" i="16"/>
  <c r="P4198" i="16"/>
  <c r="P4199" i="16"/>
  <c r="P4200" i="16"/>
  <c r="P4201" i="16"/>
  <c r="P4202" i="16"/>
  <c r="P4203" i="16"/>
  <c r="P4204" i="16"/>
  <c r="P4205" i="16"/>
  <c r="P4206" i="16"/>
  <c r="P4207" i="16"/>
  <c r="P4208" i="16"/>
  <c r="P4209" i="16"/>
  <c r="P4210" i="16"/>
  <c r="P4211" i="16"/>
  <c r="P4212" i="16"/>
  <c r="P4213" i="16"/>
  <c r="P4214" i="16"/>
  <c r="P4215" i="16"/>
  <c r="P4216" i="16"/>
  <c r="P4217" i="16"/>
  <c r="P4218" i="16"/>
  <c r="P4219" i="16"/>
  <c r="P4220" i="16"/>
  <c r="P4221" i="16"/>
  <c r="P4222" i="16"/>
  <c r="P4223" i="16"/>
  <c r="P4224" i="16"/>
  <c r="P4225" i="16"/>
  <c r="P4226" i="16"/>
  <c r="P4227" i="16"/>
  <c r="P4228" i="16"/>
  <c r="P4229" i="16"/>
  <c r="P4230" i="16"/>
  <c r="P4231" i="16"/>
  <c r="P4232" i="16"/>
  <c r="P4233" i="16"/>
  <c r="P4234" i="16"/>
  <c r="P4235" i="16"/>
  <c r="P4236" i="16"/>
  <c r="P4237" i="16"/>
  <c r="P4238" i="16"/>
  <c r="P4239" i="16"/>
  <c r="P4240" i="16"/>
  <c r="P4241" i="16"/>
  <c r="P4242" i="16"/>
  <c r="P4243" i="16"/>
  <c r="P4244" i="16"/>
  <c r="P4245" i="16"/>
  <c r="P4246" i="16"/>
  <c r="P4247" i="16"/>
  <c r="P4248" i="16"/>
  <c r="P4249" i="16"/>
  <c r="P4250" i="16"/>
  <c r="P4251" i="16"/>
  <c r="P4252" i="16"/>
  <c r="P4253" i="16"/>
  <c r="P4254" i="16"/>
  <c r="P4255" i="16"/>
  <c r="P4256" i="16"/>
  <c r="P4257" i="16"/>
  <c r="P4258" i="16"/>
  <c r="P4259" i="16"/>
  <c r="P4260" i="16"/>
  <c r="P4261" i="16"/>
  <c r="P4262" i="16"/>
  <c r="P4263" i="16"/>
  <c r="P4264" i="16"/>
  <c r="P4265" i="16"/>
  <c r="P4266" i="16"/>
  <c r="P4267" i="16"/>
  <c r="P4268" i="16"/>
  <c r="P4269" i="16"/>
  <c r="P4270" i="16"/>
  <c r="P4271" i="16"/>
  <c r="P4272" i="16"/>
  <c r="P4273" i="16"/>
  <c r="P4274" i="16"/>
  <c r="P4275" i="16"/>
  <c r="P4276" i="16"/>
  <c r="P4277" i="16"/>
  <c r="P4278" i="16"/>
  <c r="P4279" i="16"/>
  <c r="P4280" i="16"/>
  <c r="P4281" i="16"/>
  <c r="P4282" i="16"/>
  <c r="P4283" i="16"/>
  <c r="P4284" i="16"/>
  <c r="P4285" i="16"/>
  <c r="P4286" i="16"/>
  <c r="P4287" i="16"/>
  <c r="P4288" i="16"/>
  <c r="P4289" i="16"/>
  <c r="P4290" i="16"/>
  <c r="P4291" i="16"/>
  <c r="P4292" i="16"/>
  <c r="P4293" i="16"/>
  <c r="P4294" i="16"/>
  <c r="P4295" i="16"/>
  <c r="P4296" i="16"/>
  <c r="P4297" i="16"/>
  <c r="P4298" i="16"/>
  <c r="P4299" i="16"/>
  <c r="P4300" i="16"/>
  <c r="P4301" i="16"/>
  <c r="P4302" i="16"/>
  <c r="P4303" i="16"/>
  <c r="P4304" i="16"/>
  <c r="P4305" i="16"/>
  <c r="P4306" i="16"/>
  <c r="P4307" i="16"/>
  <c r="P4308" i="16"/>
  <c r="P4309" i="16"/>
  <c r="P4310" i="16"/>
  <c r="P4311" i="16"/>
  <c r="P4312" i="16"/>
  <c r="P4313" i="16"/>
  <c r="P4314" i="16"/>
  <c r="P4315" i="16"/>
  <c r="P4316" i="16"/>
  <c r="P4317" i="16"/>
  <c r="P4318" i="16"/>
  <c r="P4319" i="16"/>
  <c r="P4320" i="16"/>
  <c r="P4321" i="16"/>
  <c r="P4322" i="16"/>
  <c r="P4323" i="16"/>
  <c r="P4324" i="16"/>
  <c r="P4325" i="16"/>
  <c r="P4326" i="16"/>
  <c r="P4327" i="16"/>
  <c r="P4328" i="16"/>
  <c r="P4329" i="16"/>
  <c r="P4330" i="16"/>
  <c r="P4331" i="16"/>
  <c r="P4332" i="16"/>
  <c r="P4333" i="16"/>
  <c r="P4334" i="16"/>
  <c r="P4335" i="16"/>
  <c r="P4336" i="16"/>
  <c r="P4337" i="16"/>
  <c r="P4338" i="16"/>
  <c r="P4339" i="16"/>
  <c r="P4340" i="16"/>
  <c r="P4341" i="16"/>
  <c r="P4342" i="16"/>
  <c r="P4343" i="16"/>
  <c r="P4344" i="16"/>
  <c r="P4345" i="16"/>
  <c r="P4346" i="16"/>
  <c r="P4347" i="16"/>
  <c r="P4348" i="16"/>
  <c r="P4349" i="16"/>
  <c r="P4350" i="16"/>
  <c r="P4351" i="16"/>
  <c r="P4352" i="16"/>
  <c r="P4353" i="16"/>
  <c r="P4354" i="16"/>
  <c r="P4355" i="16"/>
  <c r="P4356" i="16"/>
  <c r="P4357" i="16"/>
  <c r="P4358" i="16"/>
  <c r="P4359" i="16"/>
  <c r="P4360" i="16"/>
  <c r="P4361" i="16"/>
  <c r="P4362" i="16"/>
  <c r="P4363" i="16"/>
  <c r="P4364" i="16"/>
  <c r="P4365" i="16"/>
  <c r="P4366" i="16"/>
  <c r="P4367" i="16"/>
  <c r="P4368" i="16"/>
  <c r="P4369" i="16"/>
  <c r="P4370" i="16"/>
  <c r="P4371" i="16"/>
  <c r="P4372" i="16"/>
  <c r="P4373" i="16"/>
  <c r="P4374" i="16"/>
  <c r="P4375" i="16"/>
  <c r="P4376" i="16"/>
  <c r="P4377" i="16"/>
  <c r="P4378" i="16"/>
  <c r="P4379" i="16"/>
  <c r="P4380" i="16"/>
  <c r="P4381" i="16"/>
  <c r="P4382" i="16"/>
  <c r="P4383" i="16"/>
  <c r="P4384" i="16"/>
  <c r="P4385" i="16"/>
  <c r="P4386" i="16"/>
  <c r="P4387" i="16"/>
  <c r="P4388" i="16"/>
  <c r="P4389" i="16"/>
  <c r="P4390" i="16"/>
  <c r="P4391" i="16"/>
  <c r="P4392" i="16"/>
  <c r="P4393" i="16"/>
  <c r="P4394" i="16"/>
  <c r="P4395" i="16"/>
  <c r="P4396" i="16"/>
  <c r="P4397" i="16"/>
  <c r="P4398" i="16"/>
  <c r="P4399" i="16"/>
  <c r="P4400" i="16"/>
  <c r="P4401" i="16"/>
  <c r="P4402" i="16"/>
  <c r="P4403" i="16"/>
  <c r="P4404" i="16"/>
  <c r="P4405" i="16"/>
  <c r="P4406" i="16"/>
  <c r="P4407" i="16"/>
  <c r="P4408" i="16"/>
  <c r="P4409" i="16"/>
  <c r="P4410" i="16"/>
  <c r="P4411" i="16"/>
  <c r="P4412" i="16"/>
  <c r="P4413" i="16"/>
  <c r="P4414" i="16"/>
  <c r="P4415" i="16"/>
  <c r="P4416" i="16"/>
  <c r="P4417" i="16"/>
  <c r="P4418" i="16"/>
  <c r="P4419" i="16"/>
  <c r="P4420" i="16"/>
  <c r="P4421" i="16"/>
  <c r="P4422" i="16"/>
  <c r="P4423" i="16"/>
  <c r="P4424" i="16"/>
  <c r="P4425" i="16"/>
  <c r="P4426" i="16"/>
  <c r="P4427" i="16"/>
  <c r="P4428" i="16"/>
  <c r="P4429" i="16"/>
  <c r="P4430" i="16"/>
  <c r="P4431" i="16"/>
  <c r="P4432" i="16"/>
  <c r="P4433" i="16"/>
  <c r="P4434" i="16"/>
  <c r="P4435" i="16"/>
  <c r="P4436" i="16"/>
  <c r="P4437" i="16"/>
  <c r="P4438" i="16"/>
  <c r="P4439" i="16"/>
  <c r="P4440" i="16"/>
  <c r="P4441" i="16"/>
  <c r="P4442" i="16"/>
  <c r="P4443" i="16"/>
  <c r="P4444" i="16"/>
  <c r="P4445" i="16"/>
  <c r="P4446" i="16"/>
  <c r="P4447" i="16"/>
  <c r="P4448" i="16"/>
  <c r="P4449" i="16"/>
  <c r="P4450" i="16"/>
  <c r="P4451" i="16"/>
  <c r="P4452" i="16"/>
  <c r="P4453" i="16"/>
  <c r="P4454" i="16"/>
  <c r="P4455" i="16"/>
  <c r="P4456" i="16"/>
  <c r="P4457" i="16"/>
  <c r="P4458" i="16"/>
  <c r="P4459" i="16"/>
  <c r="P4460" i="16"/>
  <c r="P4461" i="16"/>
  <c r="P4462" i="16"/>
  <c r="P4463" i="16"/>
  <c r="P4464" i="16"/>
  <c r="P4465" i="16"/>
  <c r="P4466" i="16"/>
  <c r="P4467" i="16"/>
  <c r="P4468" i="16"/>
  <c r="P4469" i="16"/>
  <c r="P4470" i="16"/>
  <c r="P4471" i="16"/>
  <c r="P4472" i="16"/>
  <c r="P4473" i="16"/>
  <c r="P4474" i="16"/>
  <c r="P4475" i="16"/>
  <c r="P4476" i="16"/>
  <c r="P4477" i="16"/>
  <c r="P4478" i="16"/>
  <c r="P4479" i="16"/>
  <c r="P4480" i="16"/>
  <c r="P4481" i="16"/>
  <c r="P4482" i="16"/>
  <c r="P4483" i="16"/>
  <c r="P4484" i="16"/>
  <c r="P4485" i="16"/>
  <c r="P4486" i="16"/>
  <c r="P4487" i="16"/>
  <c r="P4488" i="16"/>
  <c r="P4489" i="16"/>
  <c r="P4490" i="16"/>
  <c r="P4491" i="16"/>
  <c r="P4492" i="16"/>
  <c r="P4493" i="16"/>
  <c r="P4494" i="16"/>
  <c r="P4495" i="16"/>
  <c r="P4496" i="16"/>
  <c r="P4497" i="16"/>
  <c r="P4498" i="16"/>
  <c r="P4499" i="16"/>
  <c r="P4500" i="16"/>
  <c r="P4501" i="16"/>
  <c r="P4502" i="16"/>
  <c r="P4503" i="16"/>
  <c r="P4504" i="16"/>
  <c r="P4505" i="16"/>
  <c r="P4506" i="16"/>
  <c r="P4507" i="16"/>
  <c r="P4508" i="16"/>
  <c r="P4509" i="16"/>
  <c r="P4510" i="16"/>
  <c r="P4511" i="16"/>
  <c r="P4512" i="16"/>
  <c r="P4513" i="16"/>
  <c r="P4514" i="16"/>
  <c r="P4515" i="16"/>
  <c r="P4516" i="16"/>
  <c r="P4517" i="16"/>
  <c r="P4518" i="16"/>
  <c r="P4519" i="16"/>
  <c r="P4520" i="16"/>
  <c r="P4521" i="16"/>
  <c r="P4522" i="16"/>
  <c r="P4523" i="16"/>
  <c r="P4524" i="16"/>
  <c r="P4525" i="16"/>
  <c r="P4526" i="16"/>
  <c r="P4527" i="16"/>
  <c r="P4528" i="16"/>
  <c r="P4529" i="16"/>
  <c r="P4530" i="16"/>
  <c r="P4531" i="16"/>
  <c r="P4532" i="16"/>
  <c r="P4533" i="16"/>
  <c r="P4534" i="16"/>
  <c r="P4535" i="16"/>
  <c r="P4536" i="16"/>
  <c r="P4537" i="16"/>
  <c r="P4538" i="16"/>
  <c r="P4539" i="16"/>
  <c r="P4540" i="16"/>
  <c r="P4541" i="16"/>
  <c r="P4542" i="16"/>
  <c r="P4543" i="16"/>
  <c r="P4544" i="16"/>
  <c r="P4545" i="16"/>
  <c r="P4546" i="16"/>
  <c r="P4547" i="16"/>
  <c r="P4548" i="16"/>
  <c r="P4549" i="16"/>
  <c r="P4550" i="16"/>
  <c r="P4551" i="16"/>
  <c r="P4552" i="16"/>
  <c r="P4553" i="16"/>
  <c r="P4554" i="16"/>
  <c r="P4555" i="16"/>
  <c r="P4556" i="16"/>
  <c r="P4557" i="16"/>
  <c r="P4558" i="16"/>
  <c r="P4559" i="16"/>
  <c r="P4560" i="16"/>
  <c r="P4561" i="16"/>
  <c r="P4562" i="16"/>
  <c r="P4563" i="16"/>
  <c r="P4564" i="16"/>
  <c r="P4565" i="16"/>
  <c r="P4566" i="16"/>
  <c r="P4567" i="16"/>
  <c r="P4568" i="16"/>
  <c r="P4569" i="16"/>
  <c r="P4570" i="16"/>
  <c r="P4571" i="16"/>
  <c r="P4572" i="16"/>
  <c r="P4573" i="16"/>
  <c r="P4574" i="16"/>
  <c r="P4575" i="16"/>
  <c r="P4576" i="16"/>
  <c r="P4577" i="16"/>
  <c r="P4578" i="16"/>
  <c r="P4579" i="16"/>
  <c r="P4580" i="16"/>
  <c r="P4581" i="16"/>
  <c r="P4582" i="16"/>
  <c r="P4583" i="16"/>
  <c r="P4584" i="16"/>
  <c r="P4585" i="16"/>
  <c r="P4586" i="16"/>
  <c r="P4587" i="16"/>
  <c r="P4588" i="16"/>
  <c r="P4589" i="16"/>
  <c r="P4590" i="16"/>
  <c r="P4591" i="16"/>
  <c r="P4592" i="16"/>
  <c r="P4593" i="16"/>
  <c r="P4594" i="16"/>
  <c r="P4595" i="16"/>
  <c r="P4596" i="16"/>
  <c r="P4597" i="16"/>
  <c r="P4598" i="16"/>
  <c r="P4599" i="16"/>
  <c r="P4600" i="16"/>
  <c r="P4601" i="16"/>
  <c r="P4602" i="16"/>
  <c r="P4603" i="16"/>
  <c r="P4604" i="16"/>
  <c r="P4605" i="16"/>
  <c r="O3566" i="16"/>
  <c r="O3567" i="16"/>
  <c r="O3568" i="16"/>
  <c r="O3569" i="16"/>
  <c r="O3570" i="16"/>
  <c r="O3571" i="16"/>
  <c r="O3572" i="16"/>
  <c r="O3573" i="16"/>
  <c r="O3574" i="16"/>
  <c r="O3575" i="16"/>
  <c r="O3576" i="16"/>
  <c r="O3577" i="16"/>
  <c r="O3578" i="16"/>
  <c r="O3579" i="16"/>
  <c r="O3580" i="16"/>
  <c r="O3581" i="16"/>
  <c r="O3582" i="16"/>
  <c r="O3583" i="16"/>
  <c r="O3584" i="16"/>
  <c r="O3585" i="16"/>
  <c r="O3586" i="16"/>
  <c r="O3587" i="16"/>
  <c r="O3588" i="16"/>
  <c r="O3589" i="16"/>
  <c r="O3590" i="16"/>
  <c r="O3591" i="16"/>
  <c r="O3592" i="16"/>
  <c r="O3593" i="16"/>
  <c r="O3594" i="16"/>
  <c r="O3595" i="16"/>
  <c r="O3596" i="16"/>
  <c r="O3597" i="16"/>
  <c r="O3598" i="16"/>
  <c r="O3599" i="16"/>
  <c r="O3600" i="16"/>
  <c r="O3601" i="16"/>
  <c r="O3602" i="16"/>
  <c r="O3603" i="16"/>
  <c r="O3604" i="16"/>
  <c r="O3605" i="16"/>
  <c r="O3606" i="16"/>
  <c r="O3607" i="16"/>
  <c r="O3608" i="16"/>
  <c r="O3609" i="16"/>
  <c r="O3610" i="16"/>
  <c r="O3611" i="16"/>
  <c r="O3612" i="16"/>
  <c r="O3613" i="16"/>
  <c r="O3614" i="16"/>
  <c r="O3615" i="16"/>
  <c r="O3616" i="16"/>
  <c r="O3617" i="16"/>
  <c r="O3618" i="16"/>
  <c r="O3619" i="16"/>
  <c r="O3620" i="16"/>
  <c r="O3621" i="16"/>
  <c r="O3622" i="16"/>
  <c r="O3623" i="16"/>
  <c r="O3624" i="16"/>
  <c r="O3625" i="16"/>
  <c r="O3626" i="16"/>
  <c r="O3627" i="16"/>
  <c r="O3628" i="16"/>
  <c r="O3629" i="16"/>
  <c r="O3630" i="16"/>
  <c r="O3631" i="16"/>
  <c r="O3632" i="16"/>
  <c r="O3633" i="16"/>
  <c r="O3634" i="16"/>
  <c r="O3635" i="16"/>
  <c r="O3636" i="16"/>
  <c r="O3637" i="16"/>
  <c r="O3638" i="16"/>
  <c r="O3639" i="16"/>
  <c r="O3640" i="16"/>
  <c r="O3641" i="16"/>
  <c r="O3642" i="16"/>
  <c r="O3643" i="16"/>
  <c r="O3644" i="16"/>
  <c r="O3645" i="16"/>
  <c r="O3646" i="16"/>
  <c r="O3647" i="16"/>
  <c r="O3648" i="16"/>
  <c r="O3649" i="16"/>
  <c r="O3650" i="16"/>
  <c r="O3651" i="16"/>
  <c r="O3652" i="16"/>
  <c r="O3653" i="16"/>
  <c r="O3654" i="16"/>
  <c r="O3655" i="16"/>
  <c r="O3656" i="16"/>
  <c r="O3657" i="16"/>
  <c r="O3658" i="16"/>
  <c r="O3659" i="16"/>
  <c r="O3660" i="16"/>
  <c r="O3661" i="16"/>
  <c r="O3662" i="16"/>
  <c r="O3663" i="16"/>
  <c r="O3664" i="16"/>
  <c r="O3665" i="16"/>
  <c r="O3666" i="16"/>
  <c r="O3667" i="16"/>
  <c r="O3668" i="16"/>
  <c r="O3669" i="16"/>
  <c r="O3670" i="16"/>
  <c r="O3671" i="16"/>
  <c r="O3672" i="16"/>
  <c r="O3673" i="16"/>
  <c r="O3674" i="16"/>
  <c r="O3675" i="16"/>
  <c r="O3676" i="16"/>
  <c r="O3677" i="16"/>
  <c r="O3678" i="16"/>
  <c r="O3679" i="16"/>
  <c r="O3680" i="16"/>
  <c r="O3681" i="16"/>
  <c r="O3682" i="16"/>
  <c r="O3683" i="16"/>
  <c r="O3684" i="16"/>
  <c r="O3685" i="16"/>
  <c r="O3686" i="16"/>
  <c r="O3687" i="16"/>
  <c r="O3688" i="16"/>
  <c r="O3689" i="16"/>
  <c r="O3690" i="16"/>
  <c r="O3691" i="16"/>
  <c r="O3692" i="16"/>
  <c r="O3693" i="16"/>
  <c r="O3694" i="16"/>
  <c r="O3695" i="16"/>
  <c r="O3696" i="16"/>
  <c r="O3697" i="16"/>
  <c r="O3698" i="16"/>
  <c r="O3699" i="16"/>
  <c r="O3700" i="16"/>
  <c r="O3701" i="16"/>
  <c r="O3702" i="16"/>
  <c r="O3703" i="16"/>
  <c r="O3704" i="16"/>
  <c r="O3705" i="16"/>
  <c r="O3706" i="16"/>
  <c r="O3707" i="16"/>
  <c r="O3708" i="16"/>
  <c r="O3709" i="16"/>
  <c r="O3710" i="16"/>
  <c r="O3711" i="16"/>
  <c r="O3712" i="16"/>
  <c r="O3713" i="16"/>
  <c r="O3714" i="16"/>
  <c r="O3715" i="16"/>
  <c r="O3716" i="16"/>
  <c r="O3717" i="16"/>
  <c r="O3718" i="16"/>
  <c r="O3719" i="16"/>
  <c r="O3720" i="16"/>
  <c r="O3721" i="16"/>
  <c r="O3722" i="16"/>
  <c r="O3723" i="16"/>
  <c r="O3724" i="16"/>
  <c r="O3725" i="16"/>
  <c r="O3726" i="16"/>
  <c r="O3727" i="16"/>
  <c r="O3728" i="16"/>
  <c r="O3729" i="16"/>
  <c r="O3730" i="16"/>
  <c r="O3731" i="16"/>
  <c r="O3732" i="16"/>
  <c r="O3733" i="16"/>
  <c r="O3734" i="16"/>
  <c r="O3735" i="16"/>
  <c r="O3736" i="16"/>
  <c r="O3737" i="16"/>
  <c r="O3738" i="16"/>
  <c r="O3739" i="16"/>
  <c r="O3740" i="16"/>
  <c r="O3741" i="16"/>
  <c r="O3742" i="16"/>
  <c r="O3743" i="16"/>
  <c r="O3744" i="16"/>
  <c r="O3745" i="16"/>
  <c r="O3746" i="16"/>
  <c r="O3747" i="16"/>
  <c r="O3748" i="16"/>
  <c r="O3749" i="16"/>
  <c r="O3750" i="16"/>
  <c r="O3751" i="16"/>
  <c r="O3752" i="16"/>
  <c r="O3753" i="16"/>
  <c r="O3754" i="16"/>
  <c r="O3755" i="16"/>
  <c r="O3756" i="16"/>
  <c r="O3757" i="16"/>
  <c r="O3758" i="16"/>
  <c r="O3759" i="16"/>
  <c r="O3760" i="16"/>
  <c r="O3761" i="16"/>
  <c r="O3762" i="16"/>
  <c r="O3763" i="16"/>
  <c r="O3764" i="16"/>
  <c r="O3765" i="16"/>
  <c r="O3766" i="16"/>
  <c r="O3767" i="16"/>
  <c r="O3768" i="16"/>
  <c r="O3769" i="16"/>
  <c r="O3770" i="16"/>
  <c r="O3771" i="16"/>
  <c r="O3772" i="16"/>
  <c r="O3773" i="16"/>
  <c r="O3774" i="16"/>
  <c r="O3775" i="16"/>
  <c r="O3776" i="16"/>
  <c r="O3777" i="16"/>
  <c r="O3778" i="16"/>
  <c r="O3779" i="16"/>
  <c r="O3780" i="16"/>
  <c r="O3781" i="16"/>
  <c r="O3782" i="16"/>
  <c r="O3783" i="16"/>
  <c r="O3784" i="16"/>
  <c r="O3785" i="16"/>
  <c r="O3786" i="16"/>
  <c r="O3787" i="16"/>
  <c r="O3788" i="16"/>
  <c r="O3789" i="16"/>
  <c r="O3790" i="16"/>
  <c r="O3791" i="16"/>
  <c r="O3792" i="16"/>
  <c r="O3793" i="16"/>
  <c r="O3794" i="16"/>
  <c r="O3795" i="16"/>
  <c r="O3796" i="16"/>
  <c r="O3797" i="16"/>
  <c r="O3798" i="16"/>
  <c r="O3799" i="16"/>
  <c r="O3800" i="16"/>
  <c r="O3801" i="16"/>
  <c r="O3802" i="16"/>
  <c r="O3803" i="16"/>
  <c r="O3804" i="16"/>
  <c r="O3805" i="16"/>
  <c r="O3806" i="16"/>
  <c r="O3807" i="16"/>
  <c r="O3808" i="16"/>
  <c r="O3809" i="16"/>
  <c r="O3810" i="16"/>
  <c r="O3811" i="16"/>
  <c r="O3812" i="16"/>
  <c r="O3813" i="16"/>
  <c r="O3814" i="16"/>
  <c r="O3815" i="16"/>
  <c r="O3816" i="16"/>
  <c r="O3817" i="16"/>
  <c r="O3818" i="16"/>
  <c r="O3819" i="16"/>
  <c r="O3820" i="16"/>
  <c r="O3821" i="16"/>
  <c r="O3822" i="16"/>
  <c r="O3823" i="16"/>
  <c r="O3824" i="16"/>
  <c r="O3825" i="16"/>
  <c r="O3826" i="16"/>
  <c r="O3827" i="16"/>
  <c r="O3828" i="16"/>
  <c r="O3829" i="16"/>
  <c r="O3830" i="16"/>
  <c r="O3831" i="16"/>
  <c r="O3832" i="16"/>
  <c r="O3833" i="16"/>
  <c r="O3834" i="16"/>
  <c r="O3835" i="16"/>
  <c r="O3836" i="16"/>
  <c r="O3837" i="16"/>
  <c r="O3838" i="16"/>
  <c r="O3839" i="16"/>
  <c r="O3840" i="16"/>
  <c r="O3841" i="16"/>
  <c r="O3842" i="16"/>
  <c r="O3843" i="16"/>
  <c r="O3844" i="16"/>
  <c r="O3845" i="16"/>
  <c r="O3846" i="16"/>
  <c r="O3847" i="16"/>
  <c r="O3848" i="16"/>
  <c r="O3849" i="16"/>
  <c r="O3850" i="16"/>
  <c r="O3851" i="16"/>
  <c r="O3852" i="16"/>
  <c r="O3853" i="16"/>
  <c r="O3854" i="16"/>
  <c r="O3855" i="16"/>
  <c r="O3856" i="16"/>
  <c r="O3857" i="16"/>
  <c r="O3858" i="16"/>
  <c r="O3859" i="16"/>
  <c r="O3860" i="16"/>
  <c r="O3861" i="16"/>
  <c r="O3862" i="16"/>
  <c r="O3863" i="16"/>
  <c r="O3864" i="16"/>
  <c r="O3865" i="16"/>
  <c r="O3866" i="16"/>
  <c r="O3867" i="16"/>
  <c r="O3868" i="16"/>
  <c r="O3869" i="16"/>
  <c r="O3870" i="16"/>
  <c r="O3871" i="16"/>
  <c r="O3872" i="16"/>
  <c r="O3873" i="16"/>
  <c r="O3874" i="16"/>
  <c r="O3875" i="16"/>
  <c r="O3876" i="16"/>
  <c r="O3877" i="16"/>
  <c r="O3878" i="16"/>
  <c r="O3879" i="16"/>
  <c r="O3880" i="16"/>
  <c r="O3881" i="16"/>
  <c r="O3882" i="16"/>
  <c r="O3883" i="16"/>
  <c r="O3884" i="16"/>
  <c r="O3885" i="16"/>
  <c r="O3886" i="16"/>
  <c r="O3887" i="16"/>
  <c r="O3888" i="16"/>
  <c r="O3889" i="16"/>
  <c r="O3890" i="16"/>
  <c r="O3891" i="16"/>
  <c r="O3892" i="16"/>
  <c r="O3893" i="16"/>
  <c r="O3894" i="16"/>
  <c r="O3895" i="16"/>
  <c r="O3896" i="16"/>
  <c r="O3897" i="16"/>
  <c r="O3898" i="16"/>
  <c r="O3899" i="16"/>
  <c r="O3900" i="16"/>
  <c r="O3901" i="16"/>
  <c r="O3902" i="16"/>
  <c r="O3903" i="16"/>
  <c r="O3904" i="16"/>
  <c r="O3905" i="16"/>
  <c r="O3906" i="16"/>
  <c r="O3907" i="16"/>
  <c r="O3908" i="16"/>
  <c r="O3909" i="16"/>
  <c r="O3910" i="16"/>
  <c r="O3911" i="16"/>
  <c r="O3912" i="16"/>
  <c r="O3913" i="16"/>
  <c r="O3914" i="16"/>
  <c r="O3915" i="16"/>
  <c r="O3916" i="16"/>
  <c r="O3917" i="16"/>
  <c r="O3918" i="16"/>
  <c r="O3919" i="16"/>
  <c r="O3920" i="16"/>
  <c r="O3921" i="16"/>
  <c r="O3922" i="16"/>
  <c r="O3923" i="16"/>
  <c r="O3924" i="16"/>
  <c r="O3925" i="16"/>
  <c r="O3926" i="16"/>
  <c r="O3927" i="16"/>
  <c r="O3928" i="16"/>
  <c r="O3929" i="16"/>
  <c r="O3930" i="16"/>
  <c r="O3931" i="16"/>
  <c r="O3932" i="16"/>
  <c r="O3933" i="16"/>
  <c r="O3934" i="16"/>
  <c r="O3935" i="16"/>
  <c r="O3936" i="16"/>
  <c r="O3937" i="16"/>
  <c r="O3938" i="16"/>
  <c r="O3939" i="16"/>
  <c r="O3940" i="16"/>
  <c r="O3941" i="16"/>
  <c r="O3942" i="16"/>
  <c r="O3943" i="16"/>
  <c r="O3944" i="16"/>
  <c r="O3945" i="16"/>
  <c r="O3946" i="16"/>
  <c r="O3947" i="16"/>
  <c r="O3948" i="16"/>
  <c r="O3949" i="16"/>
  <c r="O3950" i="16"/>
  <c r="O3951" i="16"/>
  <c r="O3952" i="16"/>
  <c r="O3953" i="16"/>
  <c r="O3954" i="16"/>
  <c r="O3955" i="16"/>
  <c r="O3956" i="16"/>
  <c r="O3957" i="16"/>
  <c r="O3958" i="16"/>
  <c r="O3959" i="16"/>
  <c r="O3960" i="16"/>
  <c r="O3961" i="16"/>
  <c r="O3962" i="16"/>
  <c r="O3963" i="16"/>
  <c r="O3964" i="16"/>
  <c r="O3965" i="16"/>
  <c r="O3966" i="16"/>
  <c r="O3967" i="16"/>
  <c r="O3968" i="16"/>
  <c r="O3969" i="16"/>
  <c r="O3970" i="16"/>
  <c r="O3971" i="16"/>
  <c r="O3972" i="16"/>
  <c r="O3973" i="16"/>
  <c r="O3974" i="16"/>
  <c r="O3975" i="16"/>
  <c r="O3976" i="16"/>
  <c r="O3977" i="16"/>
  <c r="O3978" i="16"/>
  <c r="O3979" i="16"/>
  <c r="O3980" i="16"/>
  <c r="O3981" i="16"/>
  <c r="O3982" i="16"/>
  <c r="O3983" i="16"/>
  <c r="O3984" i="16"/>
  <c r="O3985" i="16"/>
  <c r="O3986" i="16"/>
  <c r="O3987" i="16"/>
  <c r="O3988" i="16"/>
  <c r="O3989" i="16"/>
  <c r="O3990" i="16"/>
  <c r="O3991" i="16"/>
  <c r="O3992" i="16"/>
  <c r="O3993" i="16"/>
  <c r="O3994" i="16"/>
  <c r="O3995" i="16"/>
  <c r="O3996" i="16"/>
  <c r="O3997" i="16"/>
  <c r="O3998" i="16"/>
  <c r="O3999" i="16"/>
  <c r="O4000" i="16"/>
  <c r="O4001" i="16"/>
  <c r="O4002" i="16"/>
  <c r="O4003" i="16"/>
  <c r="O4004" i="16"/>
  <c r="O4005" i="16"/>
  <c r="O4006" i="16"/>
  <c r="O4007" i="16"/>
  <c r="O4008" i="16"/>
  <c r="O4009" i="16"/>
  <c r="O4010" i="16"/>
  <c r="O4011" i="16"/>
  <c r="O4012" i="16"/>
  <c r="O4013" i="16"/>
  <c r="O4014" i="16"/>
  <c r="O4015" i="16"/>
  <c r="O4016" i="16"/>
  <c r="O4017" i="16"/>
  <c r="O4018" i="16"/>
  <c r="O4019" i="16"/>
  <c r="O4020" i="16"/>
  <c r="O4021" i="16"/>
  <c r="O4022" i="16"/>
  <c r="O4023" i="16"/>
  <c r="O4024" i="16"/>
  <c r="O4025" i="16"/>
  <c r="O4026" i="16"/>
  <c r="O4027" i="16"/>
  <c r="O4028" i="16"/>
  <c r="O4029" i="16"/>
  <c r="O4030" i="16"/>
  <c r="O4031" i="16"/>
  <c r="O4032" i="16"/>
  <c r="O4033" i="16"/>
  <c r="O4034" i="16"/>
  <c r="O4035" i="16"/>
  <c r="O4036" i="16"/>
  <c r="O4037" i="16"/>
  <c r="O4038" i="16"/>
  <c r="O4039" i="16"/>
  <c r="O4040" i="16"/>
  <c r="O4041" i="16"/>
  <c r="O4042" i="16"/>
  <c r="O4043" i="16"/>
  <c r="O4044" i="16"/>
  <c r="O4045" i="16"/>
  <c r="O4046" i="16"/>
  <c r="O4047" i="16"/>
  <c r="O4048" i="16"/>
  <c r="O4049" i="16"/>
  <c r="O4050" i="16"/>
  <c r="O4051" i="16"/>
  <c r="O4052" i="16"/>
  <c r="O4053" i="16"/>
  <c r="O4054" i="16"/>
  <c r="O4055" i="16"/>
  <c r="O4056" i="16"/>
  <c r="O4057" i="16"/>
  <c r="O4058" i="16"/>
  <c r="O4059" i="16"/>
  <c r="O4060" i="16"/>
  <c r="O4061" i="16"/>
  <c r="O4062" i="16"/>
  <c r="O4063" i="16"/>
  <c r="O4064" i="16"/>
  <c r="O4065" i="16"/>
  <c r="O4066" i="16"/>
  <c r="O4067" i="16"/>
  <c r="O4068" i="16"/>
  <c r="O4069" i="16"/>
  <c r="O4070" i="16"/>
  <c r="O4071" i="16"/>
  <c r="O4072" i="16"/>
  <c r="O4073" i="16"/>
  <c r="O4074" i="16"/>
  <c r="O4075" i="16"/>
  <c r="O4076" i="16"/>
  <c r="O4077" i="16"/>
  <c r="O4078" i="16"/>
  <c r="O4079" i="16"/>
  <c r="O4080" i="16"/>
  <c r="O4081" i="16"/>
  <c r="O4082" i="16"/>
  <c r="O4083" i="16"/>
  <c r="O4084" i="16"/>
  <c r="O4085" i="16"/>
  <c r="O4086" i="16"/>
  <c r="O4087" i="16"/>
  <c r="O4088" i="16"/>
  <c r="O4089" i="16"/>
  <c r="O4090" i="16"/>
  <c r="O4091" i="16"/>
  <c r="O4092" i="16"/>
  <c r="O4093" i="16"/>
  <c r="O4094" i="16"/>
  <c r="O4095" i="16"/>
  <c r="O4096" i="16"/>
  <c r="O4097" i="16"/>
  <c r="O4098" i="16"/>
  <c r="O4099" i="16"/>
  <c r="O4100" i="16"/>
  <c r="O4101" i="16"/>
  <c r="O4102" i="16"/>
  <c r="O4103" i="16"/>
  <c r="O4104" i="16"/>
  <c r="O4105" i="16"/>
  <c r="O4106" i="16"/>
  <c r="O4107" i="16"/>
  <c r="O4108" i="16"/>
  <c r="O4109" i="16"/>
  <c r="O4110" i="16"/>
  <c r="O4111" i="16"/>
  <c r="O4112" i="16"/>
  <c r="O4113" i="16"/>
  <c r="O4114" i="16"/>
  <c r="O4115" i="16"/>
  <c r="O4116" i="16"/>
  <c r="O4117" i="16"/>
  <c r="O4118" i="16"/>
  <c r="O4119" i="16"/>
  <c r="O4120" i="16"/>
  <c r="O4121" i="16"/>
  <c r="O4122" i="16"/>
  <c r="O4123" i="16"/>
  <c r="O4124" i="16"/>
  <c r="O4125" i="16"/>
  <c r="O4126" i="16"/>
  <c r="O4127" i="16"/>
  <c r="O4128" i="16"/>
  <c r="O4129" i="16"/>
  <c r="O4130" i="16"/>
  <c r="O4131" i="16"/>
  <c r="O4132" i="16"/>
  <c r="O4133" i="16"/>
  <c r="O4134" i="16"/>
  <c r="O4135" i="16"/>
  <c r="O4136" i="16"/>
  <c r="O4137" i="16"/>
  <c r="O4138" i="16"/>
  <c r="O4139" i="16"/>
  <c r="O4140" i="16"/>
  <c r="O4141" i="16"/>
  <c r="O4142" i="16"/>
  <c r="O4143" i="16"/>
  <c r="O4144" i="16"/>
  <c r="O4145" i="16"/>
  <c r="O4146" i="16"/>
  <c r="O4147" i="16"/>
  <c r="O4148" i="16"/>
  <c r="O4149" i="16"/>
  <c r="O4150" i="16"/>
  <c r="O4151" i="16"/>
  <c r="O4152" i="16"/>
  <c r="O4153" i="16"/>
  <c r="O4154" i="16"/>
  <c r="O4155" i="16"/>
  <c r="O4156" i="16"/>
  <c r="O4157" i="16"/>
  <c r="O4158" i="16"/>
  <c r="O4159" i="16"/>
  <c r="O4160" i="16"/>
  <c r="O4161" i="16"/>
  <c r="O4162" i="16"/>
  <c r="O4163" i="16"/>
  <c r="O4164" i="16"/>
  <c r="O4165" i="16"/>
  <c r="O4166" i="16"/>
  <c r="O4167" i="16"/>
  <c r="O4168" i="16"/>
  <c r="O4169" i="16"/>
  <c r="O4170" i="16"/>
  <c r="O4171" i="16"/>
  <c r="O4172" i="16"/>
  <c r="O4173" i="16"/>
  <c r="O4174" i="16"/>
  <c r="O4175" i="16"/>
  <c r="O4176" i="16"/>
  <c r="O4177" i="16"/>
  <c r="O4178" i="16"/>
  <c r="O4179" i="16"/>
  <c r="O4180" i="16"/>
  <c r="O4181" i="16"/>
  <c r="O4182" i="16"/>
  <c r="O4183" i="16"/>
  <c r="O4184" i="16"/>
  <c r="O4185" i="16"/>
  <c r="O4186" i="16"/>
  <c r="O4187" i="16"/>
  <c r="O4188" i="16"/>
  <c r="O4189" i="16"/>
  <c r="O4190" i="16"/>
  <c r="O4191" i="16"/>
  <c r="O4192" i="16"/>
  <c r="O4193" i="16"/>
  <c r="O4194" i="16"/>
  <c r="O4195" i="16"/>
  <c r="O4196" i="16"/>
  <c r="O4197" i="16"/>
  <c r="O4198" i="16"/>
  <c r="O4199" i="16"/>
  <c r="O4200" i="16"/>
  <c r="O4201" i="16"/>
  <c r="O4202" i="16"/>
  <c r="O4203" i="16"/>
  <c r="O4204" i="16"/>
  <c r="O4205" i="16"/>
  <c r="O4206" i="16"/>
  <c r="O4207" i="16"/>
  <c r="O4208" i="16"/>
  <c r="O4209" i="16"/>
  <c r="O4210" i="16"/>
  <c r="O4211" i="16"/>
  <c r="O4212" i="16"/>
  <c r="O4213" i="16"/>
  <c r="O4214" i="16"/>
  <c r="O4215" i="16"/>
  <c r="O4216" i="16"/>
  <c r="O4217" i="16"/>
  <c r="O4218" i="16"/>
  <c r="O4219" i="16"/>
  <c r="O4220" i="16"/>
  <c r="O4221" i="16"/>
  <c r="O4222" i="16"/>
  <c r="O4223" i="16"/>
  <c r="O4224" i="16"/>
  <c r="O4225" i="16"/>
  <c r="O4226" i="16"/>
  <c r="O4227" i="16"/>
  <c r="O4228" i="16"/>
  <c r="O4229" i="16"/>
  <c r="O4230" i="16"/>
  <c r="O4231" i="16"/>
  <c r="O4232" i="16"/>
  <c r="O4233" i="16"/>
  <c r="O4234" i="16"/>
  <c r="O4235" i="16"/>
  <c r="O4236" i="16"/>
  <c r="O4237" i="16"/>
  <c r="O4238" i="16"/>
  <c r="O4239" i="16"/>
  <c r="O4240" i="16"/>
  <c r="O4241" i="16"/>
  <c r="O4242" i="16"/>
  <c r="O4243" i="16"/>
  <c r="O4244" i="16"/>
  <c r="O4245" i="16"/>
  <c r="O4246" i="16"/>
  <c r="O4247" i="16"/>
  <c r="O4248" i="16"/>
  <c r="O4249" i="16"/>
  <c r="O4250" i="16"/>
  <c r="O4251" i="16"/>
  <c r="O4252" i="16"/>
  <c r="O4253" i="16"/>
  <c r="O4254" i="16"/>
  <c r="O4255" i="16"/>
  <c r="O4256" i="16"/>
  <c r="O4257" i="16"/>
  <c r="O4258" i="16"/>
  <c r="O4259" i="16"/>
  <c r="O4260" i="16"/>
  <c r="O4261" i="16"/>
  <c r="O4262" i="16"/>
  <c r="O4263" i="16"/>
  <c r="O4264" i="16"/>
  <c r="O4265" i="16"/>
  <c r="O4266" i="16"/>
  <c r="O4267" i="16"/>
  <c r="O4268" i="16"/>
  <c r="O4269" i="16"/>
  <c r="O4270" i="16"/>
  <c r="O4271" i="16"/>
  <c r="O4272" i="16"/>
  <c r="O4273" i="16"/>
  <c r="O4274" i="16"/>
  <c r="O4275" i="16"/>
  <c r="O4276" i="16"/>
  <c r="O4277" i="16"/>
  <c r="O4278" i="16"/>
  <c r="O4279" i="16"/>
  <c r="O4280" i="16"/>
  <c r="O4281" i="16"/>
  <c r="O4282" i="16"/>
  <c r="O4283" i="16"/>
  <c r="O4284" i="16"/>
  <c r="O4285" i="16"/>
  <c r="O4286" i="16"/>
  <c r="O4287" i="16"/>
  <c r="O4288" i="16"/>
  <c r="O4289" i="16"/>
  <c r="O4290" i="16"/>
  <c r="O4291" i="16"/>
  <c r="O4292" i="16"/>
  <c r="O4293" i="16"/>
  <c r="O4294" i="16"/>
  <c r="O4295" i="16"/>
  <c r="O4296" i="16"/>
  <c r="O4297" i="16"/>
  <c r="O4298" i="16"/>
  <c r="O4299" i="16"/>
  <c r="O4300" i="16"/>
  <c r="O4301" i="16"/>
  <c r="O4302" i="16"/>
  <c r="O4303" i="16"/>
  <c r="O4304" i="16"/>
  <c r="O4305" i="16"/>
  <c r="O4306" i="16"/>
  <c r="O4307" i="16"/>
  <c r="O4308" i="16"/>
  <c r="O4309" i="16"/>
  <c r="O4310" i="16"/>
  <c r="O4311" i="16"/>
  <c r="O4312" i="16"/>
  <c r="O4313" i="16"/>
  <c r="O4314" i="16"/>
  <c r="O4315" i="16"/>
  <c r="O4316" i="16"/>
  <c r="O4317" i="16"/>
  <c r="O4318" i="16"/>
  <c r="O4319" i="16"/>
  <c r="O4320" i="16"/>
  <c r="O4321" i="16"/>
  <c r="O4322" i="16"/>
  <c r="O4323" i="16"/>
  <c r="O4324" i="16"/>
  <c r="O4325" i="16"/>
  <c r="O4326" i="16"/>
  <c r="O4327" i="16"/>
  <c r="O4328" i="16"/>
  <c r="O4329" i="16"/>
  <c r="O4330" i="16"/>
  <c r="O4331" i="16"/>
  <c r="O4332" i="16"/>
  <c r="O4333" i="16"/>
  <c r="O4334" i="16"/>
  <c r="O4335" i="16"/>
  <c r="O4336" i="16"/>
  <c r="O4337" i="16"/>
  <c r="O4338" i="16"/>
  <c r="O4339" i="16"/>
  <c r="O4340" i="16"/>
  <c r="O4341" i="16"/>
  <c r="O4342" i="16"/>
  <c r="O4343" i="16"/>
  <c r="O4344" i="16"/>
  <c r="O4345" i="16"/>
  <c r="O4346" i="16"/>
  <c r="O4347" i="16"/>
  <c r="O4348" i="16"/>
  <c r="O4349" i="16"/>
  <c r="O4350" i="16"/>
  <c r="O4351" i="16"/>
  <c r="O4352" i="16"/>
  <c r="O4353" i="16"/>
  <c r="O4354" i="16"/>
  <c r="O4355" i="16"/>
  <c r="O4356" i="16"/>
  <c r="O4357" i="16"/>
  <c r="O4358" i="16"/>
  <c r="O4359" i="16"/>
  <c r="O4360" i="16"/>
  <c r="O4361" i="16"/>
  <c r="O4362" i="16"/>
  <c r="O4363" i="16"/>
  <c r="O4364" i="16"/>
  <c r="O4365" i="16"/>
  <c r="O4366" i="16"/>
  <c r="O4367" i="16"/>
  <c r="O4368" i="16"/>
  <c r="O4369" i="16"/>
  <c r="O4370" i="16"/>
  <c r="O4371" i="16"/>
  <c r="O4372" i="16"/>
  <c r="O4373" i="16"/>
  <c r="O4374" i="16"/>
  <c r="O4375" i="16"/>
  <c r="O4376" i="16"/>
  <c r="O4377" i="16"/>
  <c r="O4378" i="16"/>
  <c r="O4379" i="16"/>
  <c r="O4380" i="16"/>
  <c r="O4381" i="16"/>
  <c r="O4382" i="16"/>
  <c r="O4383" i="16"/>
  <c r="O4384" i="16"/>
  <c r="O4385" i="16"/>
  <c r="O4386" i="16"/>
  <c r="O4387" i="16"/>
  <c r="O4388" i="16"/>
  <c r="O4389" i="16"/>
  <c r="O4390" i="16"/>
  <c r="O4391" i="16"/>
  <c r="O4392" i="16"/>
  <c r="O4393" i="16"/>
  <c r="O4394" i="16"/>
  <c r="O4395" i="16"/>
  <c r="O4396" i="16"/>
  <c r="O4397" i="16"/>
  <c r="O4398" i="16"/>
  <c r="O4399" i="16"/>
  <c r="O4400" i="16"/>
  <c r="O4401" i="16"/>
  <c r="O4402" i="16"/>
  <c r="O4403" i="16"/>
  <c r="O4404" i="16"/>
  <c r="O4405" i="16"/>
  <c r="O4406" i="16"/>
  <c r="O4407" i="16"/>
  <c r="O4408" i="16"/>
  <c r="O4409" i="16"/>
  <c r="O4410" i="16"/>
  <c r="O4411" i="16"/>
  <c r="O4412" i="16"/>
  <c r="O4413" i="16"/>
  <c r="O4414" i="16"/>
  <c r="O4415" i="16"/>
  <c r="O4416" i="16"/>
  <c r="O4417" i="16"/>
  <c r="O4418" i="16"/>
  <c r="O4419" i="16"/>
  <c r="O4420" i="16"/>
  <c r="O4421" i="16"/>
  <c r="O4422" i="16"/>
  <c r="O4423" i="16"/>
  <c r="O4424" i="16"/>
  <c r="O4425" i="16"/>
  <c r="O4426" i="16"/>
  <c r="O4427" i="16"/>
  <c r="O4428" i="16"/>
  <c r="O4429" i="16"/>
  <c r="O4430" i="16"/>
  <c r="O4431" i="16"/>
  <c r="O4432" i="16"/>
  <c r="O4433" i="16"/>
  <c r="O4434" i="16"/>
  <c r="O4435" i="16"/>
  <c r="O4436" i="16"/>
  <c r="O4437" i="16"/>
  <c r="O4438" i="16"/>
  <c r="O4439" i="16"/>
  <c r="O4440" i="16"/>
  <c r="O4441" i="16"/>
  <c r="O4442" i="16"/>
  <c r="O4443" i="16"/>
  <c r="O4444" i="16"/>
  <c r="O4445" i="16"/>
  <c r="O4446" i="16"/>
  <c r="O4447" i="16"/>
  <c r="O4448" i="16"/>
  <c r="O4449" i="16"/>
  <c r="O4450" i="16"/>
  <c r="O4451" i="16"/>
  <c r="O4452" i="16"/>
  <c r="O4453" i="16"/>
  <c r="O4454" i="16"/>
  <c r="O4455" i="16"/>
  <c r="O4456" i="16"/>
  <c r="O4457" i="16"/>
  <c r="O4458" i="16"/>
  <c r="O4459" i="16"/>
  <c r="O4460" i="16"/>
  <c r="O4461" i="16"/>
  <c r="O4462" i="16"/>
  <c r="O4463" i="16"/>
  <c r="O4464" i="16"/>
  <c r="O4465" i="16"/>
  <c r="O4466" i="16"/>
  <c r="O4467" i="16"/>
  <c r="O4468" i="16"/>
  <c r="O4469" i="16"/>
  <c r="O4470" i="16"/>
  <c r="O4471" i="16"/>
  <c r="O4472" i="16"/>
  <c r="O4473" i="16"/>
  <c r="O4474" i="16"/>
  <c r="O4475" i="16"/>
  <c r="O4476" i="16"/>
  <c r="O4477" i="16"/>
  <c r="O4478" i="16"/>
  <c r="O4479" i="16"/>
  <c r="O4480" i="16"/>
  <c r="O4481" i="16"/>
  <c r="O4482" i="16"/>
  <c r="O4483" i="16"/>
  <c r="O4484" i="16"/>
  <c r="O4485" i="16"/>
  <c r="O4486" i="16"/>
  <c r="O4487" i="16"/>
  <c r="O4488" i="16"/>
  <c r="O4489" i="16"/>
  <c r="O4490" i="16"/>
  <c r="O4491" i="16"/>
  <c r="O4492" i="16"/>
  <c r="O4493" i="16"/>
  <c r="O4494" i="16"/>
  <c r="O4495" i="16"/>
  <c r="O4496" i="16"/>
  <c r="O4497" i="16"/>
  <c r="O4498" i="16"/>
  <c r="O4499" i="16"/>
  <c r="O4500" i="16"/>
  <c r="O4501" i="16"/>
  <c r="O4502" i="16"/>
  <c r="O4503" i="16"/>
  <c r="O4504" i="16"/>
  <c r="O4505" i="16"/>
  <c r="O4506" i="16"/>
  <c r="O4507" i="16"/>
  <c r="O4508" i="16"/>
  <c r="O4509" i="16"/>
  <c r="O4510" i="16"/>
  <c r="O4511" i="16"/>
  <c r="O4512" i="16"/>
  <c r="O4513" i="16"/>
  <c r="O4514" i="16"/>
  <c r="O4515" i="16"/>
  <c r="O4516" i="16"/>
  <c r="O4517" i="16"/>
  <c r="O4518" i="16"/>
  <c r="O4519" i="16"/>
  <c r="O4520" i="16"/>
  <c r="O4521" i="16"/>
  <c r="O4522" i="16"/>
  <c r="O4523" i="16"/>
  <c r="O4524" i="16"/>
  <c r="O4525" i="16"/>
  <c r="O4526" i="16"/>
  <c r="O4527" i="16"/>
  <c r="O4528" i="16"/>
  <c r="O4529" i="16"/>
  <c r="O4530" i="16"/>
  <c r="O4531" i="16"/>
  <c r="O4532" i="16"/>
  <c r="O4533" i="16"/>
  <c r="O4534" i="16"/>
  <c r="O4535" i="16"/>
  <c r="O4536" i="16"/>
  <c r="O4537" i="16"/>
  <c r="O4538" i="16"/>
  <c r="O4539" i="16"/>
  <c r="O4540" i="16"/>
  <c r="O4541" i="16"/>
  <c r="O4542" i="16"/>
  <c r="O4543" i="16"/>
  <c r="O4544" i="16"/>
  <c r="O4545" i="16"/>
  <c r="O4546" i="16"/>
  <c r="O4547" i="16"/>
  <c r="O4548" i="16"/>
  <c r="O4549" i="16"/>
  <c r="O4550" i="16"/>
  <c r="O4551" i="16"/>
  <c r="O4552" i="16"/>
  <c r="O4553" i="16"/>
  <c r="O4554" i="16"/>
  <c r="O4555" i="16"/>
  <c r="O4556" i="16"/>
  <c r="O4557" i="16"/>
  <c r="O4558" i="16"/>
  <c r="O4559" i="16"/>
  <c r="O4560" i="16"/>
  <c r="O4561" i="16"/>
  <c r="O4562" i="16"/>
  <c r="O4563" i="16"/>
  <c r="O4564" i="16"/>
  <c r="O4565" i="16"/>
  <c r="O4566" i="16"/>
  <c r="O4567" i="16"/>
  <c r="O4568" i="16"/>
  <c r="O4569" i="16"/>
  <c r="O4570" i="16"/>
  <c r="O4571" i="16"/>
  <c r="O4572" i="16"/>
  <c r="O4573" i="16"/>
  <c r="O4574" i="16"/>
  <c r="O4575" i="16"/>
  <c r="O4576" i="16"/>
  <c r="O4577" i="16"/>
  <c r="O4578" i="16"/>
  <c r="O4579" i="16"/>
  <c r="O4580" i="16"/>
  <c r="O4581" i="16"/>
  <c r="O4582" i="16"/>
  <c r="O4583" i="16"/>
  <c r="O4584" i="16"/>
  <c r="O4585" i="16"/>
  <c r="O4586" i="16"/>
  <c r="O4587" i="16"/>
  <c r="O4588" i="16"/>
  <c r="O4589" i="16"/>
  <c r="O4590" i="16"/>
  <c r="O4591" i="16"/>
  <c r="O4592" i="16"/>
  <c r="O4593" i="16"/>
  <c r="O4594" i="16"/>
  <c r="O4595" i="16"/>
  <c r="O4596" i="16"/>
  <c r="O4597" i="16"/>
  <c r="O4598" i="16"/>
  <c r="O4599" i="16"/>
  <c r="O4600" i="16"/>
  <c r="O4601" i="16"/>
  <c r="O4602" i="16"/>
  <c r="O4603" i="16"/>
  <c r="O4604" i="16"/>
  <c r="O4605" i="16"/>
  <c r="H3566" i="16"/>
  <c r="H3567" i="16"/>
  <c r="H3568" i="16"/>
  <c r="H3569" i="16"/>
  <c r="H3570" i="16"/>
  <c r="H3571" i="16"/>
  <c r="H3572" i="16"/>
  <c r="H3573" i="16"/>
  <c r="H3574" i="16"/>
  <c r="H3575" i="16"/>
  <c r="H3576" i="16"/>
  <c r="H3577" i="16"/>
  <c r="H3578" i="16"/>
  <c r="H3579" i="16"/>
  <c r="H3580" i="16"/>
  <c r="H3581" i="16"/>
  <c r="H3582" i="16"/>
  <c r="H3583" i="16"/>
  <c r="H3584" i="16"/>
  <c r="H3585" i="16"/>
  <c r="H3586" i="16"/>
  <c r="H3587" i="16"/>
  <c r="H3588" i="16"/>
  <c r="H3589" i="16"/>
  <c r="H3590" i="16"/>
  <c r="H3591" i="16"/>
  <c r="H3592" i="16"/>
  <c r="H3593" i="16"/>
  <c r="H3594" i="16"/>
  <c r="H3595" i="16"/>
  <c r="H3596" i="16"/>
  <c r="H3597" i="16"/>
  <c r="H3598" i="16"/>
  <c r="H3599" i="16"/>
  <c r="H3600" i="16"/>
  <c r="H3601" i="16"/>
  <c r="H3602" i="16"/>
  <c r="H3603" i="16"/>
  <c r="H3604" i="16"/>
  <c r="H3605" i="16"/>
  <c r="H3606" i="16"/>
  <c r="H3607" i="16"/>
  <c r="H3608" i="16"/>
  <c r="H3609" i="16"/>
  <c r="H3610" i="16"/>
  <c r="H3611" i="16"/>
  <c r="H3612" i="16"/>
  <c r="H3613" i="16"/>
  <c r="H3614" i="16"/>
  <c r="H3615" i="16"/>
  <c r="H3616" i="16"/>
  <c r="H3617" i="16"/>
  <c r="H3618" i="16"/>
  <c r="H3619" i="16"/>
  <c r="H3620" i="16"/>
  <c r="H3621" i="16"/>
  <c r="H3622" i="16"/>
  <c r="H3623" i="16"/>
  <c r="H3624" i="16"/>
  <c r="H3625" i="16"/>
  <c r="H3626" i="16"/>
  <c r="H3627" i="16"/>
  <c r="H3628" i="16"/>
  <c r="H3629" i="16"/>
  <c r="H3630" i="16"/>
  <c r="H3631" i="16"/>
  <c r="H3632" i="16"/>
  <c r="H3633" i="16"/>
  <c r="H3634" i="16"/>
  <c r="H3635" i="16"/>
  <c r="H3636" i="16"/>
  <c r="H3637" i="16"/>
  <c r="H3638" i="16"/>
  <c r="H3639" i="16"/>
  <c r="H3640" i="16"/>
  <c r="H3641" i="16"/>
  <c r="H3642" i="16"/>
  <c r="H3643" i="16"/>
  <c r="H3644" i="16"/>
  <c r="H3645" i="16"/>
  <c r="H3646" i="16"/>
  <c r="H3647" i="16"/>
  <c r="H3648" i="16"/>
  <c r="H3649" i="16"/>
  <c r="H3650" i="16"/>
  <c r="H3651" i="16"/>
  <c r="H3652" i="16"/>
  <c r="H3653" i="16"/>
  <c r="H3654" i="16"/>
  <c r="H3655" i="16"/>
  <c r="H3656" i="16"/>
  <c r="H3657" i="16"/>
  <c r="H3658" i="16"/>
  <c r="H3659" i="16"/>
  <c r="H3660" i="16"/>
  <c r="H3661" i="16"/>
  <c r="H3662" i="16"/>
  <c r="H3663" i="16"/>
  <c r="H3664" i="16"/>
  <c r="H3665" i="16"/>
  <c r="H3666" i="16"/>
  <c r="H3667" i="16"/>
  <c r="H3668" i="16"/>
  <c r="H3669" i="16"/>
  <c r="H3670" i="16"/>
  <c r="H3671" i="16"/>
  <c r="H3672" i="16"/>
  <c r="H3673" i="16"/>
  <c r="H3674" i="16"/>
  <c r="H3675" i="16"/>
  <c r="H3676" i="16"/>
  <c r="H3677" i="16"/>
  <c r="H3678" i="16"/>
  <c r="H3679" i="16"/>
  <c r="H3680" i="16"/>
  <c r="H3681" i="16"/>
  <c r="H3682" i="16"/>
  <c r="H3683" i="16"/>
  <c r="H3684" i="16"/>
  <c r="H3685" i="16"/>
  <c r="H3686" i="16"/>
  <c r="H3687" i="16"/>
  <c r="H3688" i="16"/>
  <c r="H3689" i="16"/>
  <c r="H3690" i="16"/>
  <c r="H3691" i="16"/>
  <c r="H3692" i="16"/>
  <c r="H3693" i="16"/>
  <c r="H3694" i="16"/>
  <c r="H3695" i="16"/>
  <c r="H3696" i="16"/>
  <c r="H3697" i="16"/>
  <c r="H3698" i="16"/>
  <c r="H3699" i="16"/>
  <c r="H3700" i="16"/>
  <c r="H3701" i="16"/>
  <c r="H3702" i="16"/>
  <c r="H3703" i="16"/>
  <c r="H3704" i="16"/>
  <c r="H3705" i="16"/>
  <c r="H3706" i="16"/>
  <c r="H3707" i="16"/>
  <c r="H3708" i="16"/>
  <c r="H3709" i="16"/>
  <c r="H3710" i="16"/>
  <c r="H3711" i="16"/>
  <c r="H3712" i="16"/>
  <c r="H3713" i="16"/>
  <c r="H3714" i="16"/>
  <c r="H3715" i="16"/>
  <c r="H3716" i="16"/>
  <c r="H3717" i="16"/>
  <c r="H3718" i="16"/>
  <c r="H3719" i="16"/>
  <c r="H3720" i="16"/>
  <c r="H3721" i="16"/>
  <c r="H3722" i="16"/>
  <c r="H3723" i="16"/>
  <c r="H3724" i="16"/>
  <c r="H3725" i="16"/>
  <c r="H3726" i="16"/>
  <c r="H3727" i="16"/>
  <c r="H3728" i="16"/>
  <c r="H3729" i="16"/>
  <c r="H3730" i="16"/>
  <c r="H3731" i="16"/>
  <c r="H3732" i="16"/>
  <c r="H3733" i="16"/>
  <c r="H3734" i="16"/>
  <c r="H3735" i="16"/>
  <c r="H3736" i="16"/>
  <c r="H3737" i="16"/>
  <c r="H3738" i="16"/>
  <c r="H3739" i="16"/>
  <c r="H3740" i="16"/>
  <c r="H3741" i="16"/>
  <c r="H3742" i="16"/>
  <c r="H3743" i="16"/>
  <c r="H3744" i="16"/>
  <c r="H3745" i="16"/>
  <c r="H3746" i="16"/>
  <c r="H3747" i="16"/>
  <c r="H3748" i="16"/>
  <c r="H3749" i="16"/>
  <c r="H3750" i="16"/>
  <c r="H3751" i="16"/>
  <c r="H3752" i="16"/>
  <c r="H3753" i="16"/>
  <c r="H3754" i="16"/>
  <c r="H3755" i="16"/>
  <c r="H3756" i="16"/>
  <c r="H3757" i="16"/>
  <c r="H3758" i="16"/>
  <c r="H3759" i="16"/>
  <c r="H3760" i="16"/>
  <c r="H3761" i="16"/>
  <c r="H3762" i="16"/>
  <c r="H3763" i="16"/>
  <c r="H3764" i="16"/>
  <c r="H3765" i="16"/>
  <c r="H3766" i="16"/>
  <c r="H3767" i="16"/>
  <c r="H3768" i="16"/>
  <c r="H3769" i="16"/>
  <c r="H3770" i="16"/>
  <c r="H3771" i="16"/>
  <c r="H3772" i="16"/>
  <c r="H3773" i="16"/>
  <c r="H3774" i="16"/>
  <c r="H3775" i="16"/>
  <c r="H3776" i="16"/>
  <c r="H3777" i="16"/>
  <c r="H3778" i="16"/>
  <c r="H3779" i="16"/>
  <c r="H3780" i="16"/>
  <c r="H3781" i="16"/>
  <c r="H3782" i="16"/>
  <c r="H3783" i="16"/>
  <c r="H3784" i="16"/>
  <c r="H3785" i="16"/>
  <c r="H3786" i="16"/>
  <c r="H3787" i="16"/>
  <c r="H3788" i="16"/>
  <c r="H3789" i="16"/>
  <c r="H3790" i="16"/>
  <c r="H3791" i="16"/>
  <c r="H3792" i="16"/>
  <c r="H3793" i="16"/>
  <c r="H3794" i="16"/>
  <c r="H3795" i="16"/>
  <c r="H3796" i="16"/>
  <c r="H3797" i="16"/>
  <c r="H3798" i="16"/>
  <c r="H3799" i="16"/>
  <c r="H3800" i="16"/>
  <c r="H3801" i="16"/>
  <c r="H3802" i="16"/>
  <c r="H3803" i="16"/>
  <c r="H3804" i="16"/>
  <c r="H3805" i="16"/>
  <c r="H3806" i="16"/>
  <c r="H3807" i="16"/>
  <c r="H3808" i="16"/>
  <c r="H3809" i="16"/>
  <c r="H3810" i="16"/>
  <c r="H3811" i="16"/>
  <c r="H3812" i="16"/>
  <c r="H3813" i="16"/>
  <c r="H3814" i="16"/>
  <c r="H3815" i="16"/>
  <c r="H3816" i="16"/>
  <c r="H3817" i="16"/>
  <c r="H3818" i="16"/>
  <c r="H3819" i="16"/>
  <c r="H3820" i="16"/>
  <c r="H3821" i="16"/>
  <c r="H3822" i="16"/>
  <c r="H3823" i="16"/>
  <c r="H3824" i="16"/>
  <c r="H3825" i="16"/>
  <c r="H3826" i="16"/>
  <c r="H3827" i="16"/>
  <c r="H3828" i="16"/>
  <c r="H3829" i="16"/>
  <c r="H3830" i="16"/>
  <c r="H3831" i="16"/>
  <c r="H3832" i="16"/>
  <c r="H3833" i="16"/>
  <c r="H3834" i="16"/>
  <c r="H3835" i="16"/>
  <c r="H3836" i="16"/>
  <c r="H3837" i="16"/>
  <c r="H3838" i="16"/>
  <c r="H3839" i="16"/>
  <c r="H3840" i="16"/>
  <c r="H3841" i="16"/>
  <c r="H3842" i="16"/>
  <c r="H3843" i="16"/>
  <c r="H3844" i="16"/>
  <c r="H3845" i="16"/>
  <c r="H3846" i="16"/>
  <c r="H3847" i="16"/>
  <c r="H3848" i="16"/>
  <c r="H3849" i="16"/>
  <c r="H3850" i="16"/>
  <c r="H3851" i="16"/>
  <c r="H3852" i="16"/>
  <c r="H3853" i="16"/>
  <c r="H3854" i="16"/>
  <c r="H3855" i="16"/>
  <c r="H3856" i="16"/>
  <c r="H3857" i="16"/>
  <c r="H3858" i="16"/>
  <c r="H3859" i="16"/>
  <c r="H3860" i="16"/>
  <c r="H3861" i="16"/>
  <c r="H3862" i="16"/>
  <c r="H3863" i="16"/>
  <c r="H3864" i="16"/>
  <c r="H3865" i="16"/>
  <c r="H3866" i="16"/>
  <c r="H3867" i="16"/>
  <c r="H3868" i="16"/>
  <c r="H3869" i="16"/>
  <c r="H3870" i="16"/>
  <c r="H3871" i="16"/>
  <c r="H3872" i="16"/>
  <c r="H3873" i="16"/>
  <c r="H3874" i="16"/>
  <c r="H3875" i="16"/>
  <c r="H3876" i="16"/>
  <c r="H3877" i="16"/>
  <c r="H3878" i="16"/>
  <c r="H3879" i="16"/>
  <c r="H3880" i="16"/>
  <c r="H3881" i="16"/>
  <c r="H3882" i="16"/>
  <c r="H3883" i="16"/>
  <c r="H3884" i="16"/>
  <c r="H3885" i="16"/>
  <c r="H3886" i="16"/>
  <c r="H3887" i="16"/>
  <c r="H3888" i="16"/>
  <c r="H3889" i="16"/>
  <c r="H3890" i="16"/>
  <c r="H3891" i="16"/>
  <c r="H3892" i="16"/>
  <c r="H3893" i="16"/>
  <c r="H3894" i="16"/>
  <c r="H3895" i="16"/>
  <c r="H3896" i="16"/>
  <c r="H3897" i="16"/>
  <c r="H3898" i="16"/>
  <c r="H3899" i="16"/>
  <c r="H3900" i="16"/>
  <c r="H3901" i="16"/>
  <c r="H3902" i="16"/>
  <c r="H3903" i="16"/>
  <c r="H3904" i="16"/>
  <c r="H3905" i="16"/>
  <c r="H3906" i="16"/>
  <c r="H3907" i="16"/>
  <c r="H3908" i="16"/>
  <c r="H3909" i="16"/>
  <c r="H3910" i="16"/>
  <c r="H3911" i="16"/>
  <c r="H3912" i="16"/>
  <c r="H3913" i="16"/>
  <c r="H3914" i="16"/>
  <c r="H3915" i="16"/>
  <c r="H3916" i="16"/>
  <c r="H3917" i="16"/>
  <c r="H3918" i="16"/>
  <c r="H3919" i="16"/>
  <c r="H3920" i="16"/>
  <c r="H3921" i="16"/>
  <c r="H3922" i="16"/>
  <c r="H3923" i="16"/>
  <c r="H3924" i="16"/>
  <c r="H3925" i="16"/>
  <c r="H3926" i="16"/>
  <c r="H3927" i="16"/>
  <c r="H3928" i="16"/>
  <c r="H3929" i="16"/>
  <c r="H3930" i="16"/>
  <c r="H3931" i="16"/>
  <c r="H3932" i="16"/>
  <c r="H3933" i="16"/>
  <c r="H3934" i="16"/>
  <c r="H3935" i="16"/>
  <c r="H3936" i="16"/>
  <c r="H3937" i="16"/>
  <c r="H3938" i="16"/>
  <c r="H3939" i="16"/>
  <c r="H3940" i="16"/>
  <c r="H3941" i="16"/>
  <c r="H3942" i="16"/>
  <c r="H3943" i="16"/>
  <c r="H3944" i="16"/>
  <c r="H3945" i="16"/>
  <c r="H3946" i="16"/>
  <c r="H3947" i="16"/>
  <c r="H3948" i="16"/>
  <c r="H3949" i="16"/>
  <c r="H3950" i="16"/>
  <c r="H3951" i="16"/>
  <c r="H3952" i="16"/>
  <c r="H3953" i="16"/>
  <c r="H3954" i="16"/>
  <c r="H3955" i="16"/>
  <c r="H3956" i="16"/>
  <c r="H3957" i="16"/>
  <c r="H3958" i="16"/>
  <c r="H3959" i="16"/>
  <c r="H3960" i="16"/>
  <c r="H3961" i="16"/>
  <c r="H3962" i="16"/>
  <c r="H3963" i="16"/>
  <c r="H3964" i="16"/>
  <c r="H3965" i="16"/>
  <c r="H3966" i="16"/>
  <c r="H3967" i="16"/>
  <c r="H3968" i="16"/>
  <c r="H3969" i="16"/>
  <c r="H3970" i="16"/>
  <c r="H3971" i="16"/>
  <c r="H3972" i="16"/>
  <c r="H3973" i="16"/>
  <c r="H3974" i="16"/>
  <c r="H3975" i="16"/>
  <c r="H3976" i="16"/>
  <c r="H3977" i="16"/>
  <c r="H3978" i="16"/>
  <c r="H3979" i="16"/>
  <c r="H3980" i="16"/>
  <c r="H3981" i="16"/>
  <c r="H3982" i="16"/>
  <c r="H3983" i="16"/>
  <c r="H3984" i="16"/>
  <c r="H3985" i="16"/>
  <c r="H3986" i="16"/>
  <c r="H3987" i="16"/>
  <c r="H3988" i="16"/>
  <c r="H3989" i="16"/>
  <c r="H3990" i="16"/>
  <c r="H3991" i="16"/>
  <c r="H3992" i="16"/>
  <c r="H3993" i="16"/>
  <c r="H3994" i="16"/>
  <c r="H3995" i="16"/>
  <c r="H3996" i="16"/>
  <c r="H3997" i="16"/>
  <c r="H3998" i="16"/>
  <c r="H3999" i="16"/>
  <c r="H4000" i="16"/>
  <c r="H4001" i="16"/>
  <c r="H4002" i="16"/>
  <c r="H4003" i="16"/>
  <c r="H4004" i="16"/>
  <c r="H4005" i="16"/>
  <c r="H4006" i="16"/>
  <c r="H4007" i="16"/>
  <c r="H4008" i="16"/>
  <c r="H4009" i="16"/>
  <c r="H4010" i="16"/>
  <c r="H4011" i="16"/>
  <c r="H4012" i="16"/>
  <c r="H4013" i="16"/>
  <c r="H4014" i="16"/>
  <c r="H4015" i="16"/>
  <c r="H4016" i="16"/>
  <c r="H4017" i="16"/>
  <c r="H4018" i="16"/>
  <c r="H4019" i="16"/>
  <c r="H4020" i="16"/>
  <c r="H4021" i="16"/>
  <c r="H4022" i="16"/>
  <c r="H4023" i="16"/>
  <c r="H4024" i="16"/>
  <c r="H4025" i="16"/>
  <c r="H4026" i="16"/>
  <c r="H4027" i="16"/>
  <c r="H4028" i="16"/>
  <c r="H4029" i="16"/>
  <c r="H4030" i="16"/>
  <c r="H4031" i="16"/>
  <c r="H4032" i="16"/>
  <c r="H4033" i="16"/>
  <c r="H4034" i="16"/>
  <c r="H4035" i="16"/>
  <c r="H4036" i="16"/>
  <c r="H4037" i="16"/>
  <c r="H4038" i="16"/>
  <c r="H4039" i="16"/>
  <c r="H4040" i="16"/>
  <c r="H4041" i="16"/>
  <c r="H4042" i="16"/>
  <c r="H4043" i="16"/>
  <c r="H4044" i="16"/>
  <c r="H4045" i="16"/>
  <c r="H4046" i="16"/>
  <c r="H4047" i="16"/>
  <c r="H4048" i="16"/>
  <c r="H4049" i="16"/>
  <c r="H4050" i="16"/>
  <c r="H4051" i="16"/>
  <c r="H4052" i="16"/>
  <c r="H4053" i="16"/>
  <c r="H4054" i="16"/>
  <c r="H4055" i="16"/>
  <c r="H4056" i="16"/>
  <c r="H4057" i="16"/>
  <c r="H4058" i="16"/>
  <c r="H4059" i="16"/>
  <c r="H4060" i="16"/>
  <c r="H4061" i="16"/>
  <c r="H4062" i="16"/>
  <c r="H4063" i="16"/>
  <c r="H4064" i="16"/>
  <c r="H4065" i="16"/>
  <c r="H4066" i="16"/>
  <c r="H4067" i="16"/>
  <c r="H4068" i="16"/>
  <c r="H4069" i="16"/>
  <c r="H4070" i="16"/>
  <c r="H4071" i="16"/>
  <c r="H4072" i="16"/>
  <c r="H4073" i="16"/>
  <c r="H4074" i="16"/>
  <c r="H4075" i="16"/>
  <c r="H4076" i="16"/>
  <c r="H4077" i="16"/>
  <c r="H4078" i="16"/>
  <c r="H4079" i="16"/>
  <c r="H4080" i="16"/>
  <c r="H4081" i="16"/>
  <c r="H4082" i="16"/>
  <c r="H4083" i="16"/>
  <c r="H4084" i="16"/>
  <c r="H4085" i="16"/>
  <c r="H4086" i="16"/>
  <c r="H4087" i="16"/>
  <c r="H4088" i="16"/>
  <c r="H4089" i="16"/>
  <c r="H4090" i="16"/>
  <c r="H4091" i="16"/>
  <c r="H4092" i="16"/>
  <c r="H4093" i="16"/>
  <c r="H4094" i="16"/>
  <c r="H4095" i="16"/>
  <c r="H4096" i="16"/>
  <c r="H4097" i="16"/>
  <c r="H4098" i="16"/>
  <c r="H4099" i="16"/>
  <c r="H4100" i="16"/>
  <c r="H4101" i="16"/>
  <c r="H4102" i="16"/>
  <c r="H4103" i="16"/>
  <c r="H4104" i="16"/>
  <c r="H4105" i="16"/>
  <c r="H4106" i="16"/>
  <c r="H4107" i="16"/>
  <c r="H4108" i="16"/>
  <c r="H4109" i="16"/>
  <c r="H4110" i="16"/>
  <c r="H4111" i="16"/>
  <c r="H4112" i="16"/>
  <c r="H4113" i="16"/>
  <c r="H4114" i="16"/>
  <c r="H4115" i="16"/>
  <c r="H4116" i="16"/>
  <c r="H4117" i="16"/>
  <c r="H4118" i="16"/>
  <c r="H4119" i="16"/>
  <c r="H4120" i="16"/>
  <c r="H4121" i="16"/>
  <c r="H4122" i="16"/>
  <c r="H4123" i="16"/>
  <c r="H4124" i="16"/>
  <c r="H4125" i="16"/>
  <c r="H4126" i="16"/>
  <c r="H4127" i="16"/>
  <c r="H4128" i="16"/>
  <c r="H4129" i="16"/>
  <c r="H4130" i="16"/>
  <c r="H4131" i="16"/>
  <c r="H4132" i="16"/>
  <c r="H4133" i="16"/>
  <c r="H4134" i="16"/>
  <c r="H4135" i="16"/>
  <c r="H4136" i="16"/>
  <c r="H4137" i="16"/>
  <c r="H4138" i="16"/>
  <c r="H4139" i="16"/>
  <c r="H4140" i="16"/>
  <c r="H4141" i="16"/>
  <c r="H4142" i="16"/>
  <c r="H4143" i="16"/>
  <c r="H4144" i="16"/>
  <c r="H4145" i="16"/>
  <c r="H4146" i="16"/>
  <c r="H4147" i="16"/>
  <c r="H4148" i="16"/>
  <c r="H4149" i="16"/>
  <c r="H4150" i="16"/>
  <c r="H4151" i="16"/>
  <c r="H4152" i="16"/>
  <c r="H4153" i="16"/>
  <c r="H4154" i="16"/>
  <c r="H4155" i="16"/>
  <c r="H4156" i="16"/>
  <c r="H4157" i="16"/>
  <c r="H4158" i="16"/>
  <c r="H4159" i="16"/>
  <c r="H4160" i="16"/>
  <c r="H4161" i="16"/>
  <c r="H4162" i="16"/>
  <c r="H4163" i="16"/>
  <c r="H4164" i="16"/>
  <c r="H4165" i="16"/>
  <c r="H4166" i="16"/>
  <c r="H4167" i="16"/>
  <c r="H4168" i="16"/>
  <c r="H4169" i="16"/>
  <c r="H4170" i="16"/>
  <c r="H4171" i="16"/>
  <c r="H4172" i="16"/>
  <c r="H4173" i="16"/>
  <c r="H4174" i="16"/>
  <c r="H4175" i="16"/>
  <c r="H4176" i="16"/>
  <c r="H4177" i="16"/>
  <c r="H4178" i="16"/>
  <c r="H4179" i="16"/>
  <c r="H4180" i="16"/>
  <c r="H4181" i="16"/>
  <c r="H4182" i="16"/>
  <c r="H4183" i="16"/>
  <c r="H4184" i="16"/>
  <c r="H4185" i="16"/>
  <c r="H4186" i="16"/>
  <c r="H4187" i="16"/>
  <c r="H4188" i="16"/>
  <c r="H4189" i="16"/>
  <c r="H4190" i="16"/>
  <c r="H4191" i="16"/>
  <c r="H4192" i="16"/>
  <c r="H4193" i="16"/>
  <c r="H4194" i="16"/>
  <c r="H4195" i="16"/>
  <c r="H4196" i="16"/>
  <c r="H4197" i="16"/>
  <c r="H4198" i="16"/>
  <c r="H4199" i="16"/>
  <c r="H4200" i="16"/>
  <c r="H4201" i="16"/>
  <c r="H4202" i="16"/>
  <c r="H4203" i="16"/>
  <c r="H4204" i="16"/>
  <c r="H4205" i="16"/>
  <c r="H4206" i="16"/>
  <c r="H4207" i="16"/>
  <c r="H4208" i="16"/>
  <c r="H4209" i="16"/>
  <c r="H4210" i="16"/>
  <c r="H4211" i="16"/>
  <c r="H4212" i="16"/>
  <c r="H4213" i="16"/>
  <c r="H4214" i="16"/>
  <c r="H4215" i="16"/>
  <c r="H4216" i="16"/>
  <c r="H4217" i="16"/>
  <c r="H4218" i="16"/>
  <c r="H4219" i="16"/>
  <c r="H4220" i="16"/>
  <c r="H4221" i="16"/>
  <c r="H4222" i="16"/>
  <c r="H4223" i="16"/>
  <c r="H4224" i="16"/>
  <c r="H4225" i="16"/>
  <c r="H4226" i="16"/>
  <c r="H4227" i="16"/>
  <c r="H4228" i="16"/>
  <c r="H4229" i="16"/>
  <c r="H4230" i="16"/>
  <c r="H4231" i="16"/>
  <c r="H4232" i="16"/>
  <c r="H4233" i="16"/>
  <c r="H4234" i="16"/>
  <c r="H4235" i="16"/>
  <c r="H4236" i="16"/>
  <c r="H4237" i="16"/>
  <c r="H4238" i="16"/>
  <c r="H4239" i="16"/>
  <c r="H4240" i="16"/>
  <c r="H4241" i="16"/>
  <c r="H4242" i="16"/>
  <c r="H4243" i="16"/>
  <c r="H4244" i="16"/>
  <c r="H4245" i="16"/>
  <c r="H4246" i="16"/>
  <c r="H4247" i="16"/>
  <c r="H4248" i="16"/>
  <c r="H4249" i="16"/>
  <c r="H4250" i="16"/>
  <c r="H4251" i="16"/>
  <c r="H4252" i="16"/>
  <c r="H4253" i="16"/>
  <c r="H4254" i="16"/>
  <c r="H4255" i="16"/>
  <c r="H4256" i="16"/>
  <c r="H4257" i="16"/>
  <c r="H4258" i="16"/>
  <c r="H4259" i="16"/>
  <c r="H4260" i="16"/>
  <c r="H4261" i="16"/>
  <c r="H4262" i="16"/>
  <c r="H4263" i="16"/>
  <c r="H4264" i="16"/>
  <c r="H4265" i="16"/>
  <c r="H4266" i="16"/>
  <c r="H4267" i="16"/>
  <c r="H4268" i="16"/>
  <c r="H4269" i="16"/>
  <c r="H4270" i="16"/>
  <c r="H4271" i="16"/>
  <c r="H4272" i="16"/>
  <c r="H4273" i="16"/>
  <c r="H4274" i="16"/>
  <c r="H4275" i="16"/>
  <c r="H4276" i="16"/>
  <c r="H4277" i="16"/>
  <c r="H4278" i="16"/>
  <c r="H4279" i="16"/>
  <c r="H4280" i="16"/>
  <c r="H4281" i="16"/>
  <c r="H4282" i="16"/>
  <c r="H4283" i="16"/>
  <c r="H4284" i="16"/>
  <c r="H4285" i="16"/>
  <c r="H4286" i="16"/>
  <c r="H4287" i="16"/>
  <c r="H4288" i="16"/>
  <c r="H4289" i="16"/>
  <c r="H4290" i="16"/>
  <c r="H4291" i="16"/>
  <c r="H4292" i="16"/>
  <c r="H4293" i="16"/>
  <c r="H4294" i="16"/>
  <c r="H4295" i="16"/>
  <c r="H4296" i="16"/>
  <c r="H4297" i="16"/>
  <c r="H4298" i="16"/>
  <c r="H4299" i="16"/>
  <c r="H4300" i="16"/>
  <c r="H4301" i="16"/>
  <c r="H4302" i="16"/>
  <c r="H4303" i="16"/>
  <c r="H4304" i="16"/>
  <c r="H4305" i="16"/>
  <c r="H4306" i="16"/>
  <c r="H4307" i="16"/>
  <c r="H4308" i="16"/>
  <c r="H4309" i="16"/>
  <c r="H4310" i="16"/>
  <c r="H4311" i="16"/>
  <c r="H4312" i="16"/>
  <c r="H4313" i="16"/>
  <c r="H4314" i="16"/>
  <c r="H4315" i="16"/>
  <c r="H4316" i="16"/>
  <c r="H4317" i="16"/>
  <c r="H4318" i="16"/>
  <c r="H4319" i="16"/>
  <c r="H4320" i="16"/>
  <c r="H4321" i="16"/>
  <c r="H4322" i="16"/>
  <c r="H4323" i="16"/>
  <c r="H4324" i="16"/>
  <c r="H4325" i="16"/>
  <c r="H4326" i="16"/>
  <c r="H4327" i="16"/>
  <c r="H4328" i="16"/>
  <c r="H4329" i="16"/>
  <c r="H4330" i="16"/>
  <c r="H4331" i="16"/>
  <c r="H4332" i="16"/>
  <c r="H4333" i="16"/>
  <c r="H4334" i="16"/>
  <c r="H4335" i="16"/>
  <c r="H4336" i="16"/>
  <c r="H4337" i="16"/>
  <c r="H4338" i="16"/>
  <c r="H4339" i="16"/>
  <c r="H4340" i="16"/>
  <c r="H4341" i="16"/>
  <c r="H4342" i="16"/>
  <c r="H4343" i="16"/>
  <c r="H4344" i="16"/>
  <c r="H4345" i="16"/>
  <c r="H4346" i="16"/>
  <c r="H4347" i="16"/>
  <c r="H4348" i="16"/>
  <c r="H4349" i="16"/>
  <c r="H4350" i="16"/>
  <c r="H4351" i="16"/>
  <c r="H4352" i="16"/>
  <c r="H4353" i="16"/>
  <c r="H4354" i="16"/>
  <c r="H4355" i="16"/>
  <c r="H4356" i="16"/>
  <c r="H4357" i="16"/>
  <c r="H4358" i="16"/>
  <c r="H4359" i="16"/>
  <c r="H4360" i="16"/>
  <c r="H4361" i="16"/>
  <c r="H4362" i="16"/>
  <c r="H4363" i="16"/>
  <c r="H4364" i="16"/>
  <c r="H4365" i="16"/>
  <c r="H4366" i="16"/>
  <c r="H4367" i="16"/>
  <c r="H4368" i="16"/>
  <c r="H4369" i="16"/>
  <c r="H4370" i="16"/>
  <c r="H4371" i="16"/>
  <c r="H4372" i="16"/>
  <c r="H4373" i="16"/>
  <c r="H4374" i="16"/>
  <c r="H4375" i="16"/>
  <c r="H4376" i="16"/>
  <c r="H4377" i="16"/>
  <c r="H4378" i="16"/>
  <c r="H4379" i="16"/>
  <c r="H4380" i="16"/>
  <c r="H4381" i="16"/>
  <c r="H4382" i="16"/>
  <c r="H4383" i="16"/>
  <c r="H4384" i="16"/>
  <c r="H4385" i="16"/>
  <c r="H4386" i="16"/>
  <c r="H4387" i="16"/>
  <c r="H4388" i="16"/>
  <c r="H4389" i="16"/>
  <c r="H4390" i="16"/>
  <c r="H4391" i="16"/>
  <c r="H4392" i="16"/>
  <c r="H4393" i="16"/>
  <c r="H4394" i="16"/>
  <c r="H4395" i="16"/>
  <c r="H4396" i="16"/>
  <c r="H4397" i="16"/>
  <c r="H4398" i="16"/>
  <c r="H4399" i="16"/>
  <c r="H4400" i="16"/>
  <c r="H4401" i="16"/>
  <c r="H4402" i="16"/>
  <c r="H4403" i="16"/>
  <c r="H4404" i="16"/>
  <c r="H4405" i="16"/>
  <c r="H4406" i="16"/>
  <c r="H4407" i="16"/>
  <c r="H4408" i="16"/>
  <c r="H4409" i="16"/>
  <c r="H4410" i="16"/>
  <c r="H4411" i="16"/>
  <c r="H4412" i="16"/>
  <c r="H4413" i="16"/>
  <c r="H4414" i="16"/>
  <c r="H4415" i="16"/>
  <c r="H4416" i="16"/>
  <c r="H4417" i="16"/>
  <c r="H4418" i="16"/>
  <c r="H4419" i="16"/>
  <c r="H4420" i="16"/>
  <c r="H4421" i="16"/>
  <c r="H4422" i="16"/>
  <c r="H4423" i="16"/>
  <c r="H4424" i="16"/>
  <c r="H4425" i="16"/>
  <c r="H4426" i="16"/>
  <c r="H4427" i="16"/>
  <c r="H4428" i="16"/>
  <c r="H4429" i="16"/>
  <c r="H4430" i="16"/>
  <c r="H4431" i="16"/>
  <c r="H4432" i="16"/>
  <c r="H4433" i="16"/>
  <c r="H4434" i="16"/>
  <c r="H4435" i="16"/>
  <c r="H4436" i="16"/>
  <c r="H4437" i="16"/>
  <c r="H4438" i="16"/>
  <c r="H4439" i="16"/>
  <c r="H4440" i="16"/>
  <c r="H4441" i="16"/>
  <c r="H4442" i="16"/>
  <c r="H4443" i="16"/>
  <c r="H4444" i="16"/>
  <c r="H4445" i="16"/>
  <c r="H4446" i="16"/>
  <c r="H4447" i="16"/>
  <c r="H4448" i="16"/>
  <c r="H4449" i="16"/>
  <c r="H4450" i="16"/>
  <c r="H4451" i="16"/>
  <c r="H4452" i="16"/>
  <c r="H4453" i="16"/>
  <c r="H4454" i="16"/>
  <c r="H4455" i="16"/>
  <c r="H4456" i="16"/>
  <c r="H4457" i="16"/>
  <c r="H4458" i="16"/>
  <c r="H4459" i="16"/>
  <c r="H4460" i="16"/>
  <c r="H4461" i="16"/>
  <c r="H4462" i="16"/>
  <c r="H4463" i="16"/>
  <c r="H4464" i="16"/>
  <c r="H4465" i="16"/>
  <c r="H4466" i="16"/>
  <c r="H4467" i="16"/>
  <c r="H4468" i="16"/>
  <c r="H4469" i="16"/>
  <c r="H4470" i="16"/>
  <c r="H4471" i="16"/>
  <c r="H4472" i="16"/>
  <c r="H4473" i="16"/>
  <c r="H4474" i="16"/>
  <c r="H4475" i="16"/>
  <c r="H4476" i="16"/>
  <c r="H4477" i="16"/>
  <c r="H4478" i="16"/>
  <c r="H4479" i="16"/>
  <c r="H4480" i="16"/>
  <c r="H4481" i="16"/>
  <c r="H4482" i="16"/>
  <c r="H4483" i="16"/>
  <c r="H4484" i="16"/>
  <c r="H4485" i="16"/>
  <c r="H4486" i="16"/>
  <c r="H4487" i="16"/>
  <c r="H4488" i="16"/>
  <c r="H4489" i="16"/>
  <c r="H4490" i="16"/>
  <c r="H4491" i="16"/>
  <c r="H4492" i="16"/>
  <c r="H4493" i="16"/>
  <c r="H4494" i="16"/>
  <c r="H4495" i="16"/>
  <c r="H4496" i="16"/>
  <c r="H4497" i="16"/>
  <c r="H4498" i="16"/>
  <c r="H4499" i="16"/>
  <c r="H4500" i="16"/>
  <c r="H4501" i="16"/>
  <c r="H4502" i="16"/>
  <c r="H4503" i="16"/>
  <c r="H4504" i="16"/>
  <c r="H4505" i="16"/>
  <c r="H4506" i="16"/>
  <c r="H4507" i="16"/>
  <c r="H4508" i="16"/>
  <c r="H4509" i="16"/>
  <c r="H4510" i="16"/>
  <c r="H4511" i="16"/>
  <c r="H4512" i="16"/>
  <c r="H4513" i="16"/>
  <c r="H4514" i="16"/>
  <c r="H4515" i="16"/>
  <c r="H4516" i="16"/>
  <c r="H4517" i="16"/>
  <c r="H4518" i="16"/>
  <c r="H4519" i="16"/>
  <c r="H4520" i="16"/>
  <c r="H4521" i="16"/>
  <c r="H4522" i="16"/>
  <c r="H4523" i="16"/>
  <c r="H4524" i="16"/>
  <c r="H4525" i="16"/>
  <c r="H4526" i="16"/>
  <c r="H4527" i="16"/>
  <c r="H4528" i="16"/>
  <c r="H4529" i="16"/>
  <c r="H4530" i="16"/>
  <c r="H4531" i="16"/>
  <c r="H4532" i="16"/>
  <c r="H4533" i="16"/>
  <c r="H4534" i="16"/>
  <c r="H4535" i="16"/>
  <c r="H4536" i="16"/>
  <c r="H4537" i="16"/>
  <c r="H4538" i="16"/>
  <c r="H4539" i="16"/>
  <c r="H4540" i="16"/>
  <c r="H4541" i="16"/>
  <c r="H4542" i="16"/>
  <c r="H4543" i="16"/>
  <c r="H4544" i="16"/>
  <c r="H4545" i="16"/>
  <c r="H4546" i="16"/>
  <c r="H4547" i="16"/>
  <c r="H4548" i="16"/>
  <c r="H4549" i="16"/>
  <c r="H4550" i="16"/>
  <c r="H4551" i="16"/>
  <c r="H4552" i="16"/>
  <c r="H4553" i="16"/>
  <c r="H4554" i="16"/>
  <c r="H4555" i="16"/>
  <c r="H4556" i="16"/>
  <c r="H4557" i="16"/>
  <c r="H4558" i="16"/>
  <c r="H4559" i="16"/>
  <c r="H4560" i="16"/>
  <c r="H4561" i="16"/>
  <c r="H4562" i="16"/>
  <c r="H4563" i="16"/>
  <c r="H4564" i="16"/>
  <c r="H4565" i="16"/>
  <c r="H4566" i="16"/>
  <c r="H4567" i="16"/>
  <c r="H4568" i="16"/>
  <c r="H4569" i="16"/>
  <c r="H4570" i="16"/>
  <c r="H4571" i="16"/>
  <c r="H4572" i="16"/>
  <c r="H4573" i="16"/>
  <c r="H4574" i="16"/>
  <c r="H4575" i="16"/>
  <c r="H4576" i="16"/>
  <c r="H4577" i="16"/>
  <c r="H4578" i="16"/>
  <c r="H4579" i="16"/>
  <c r="H4580" i="16"/>
  <c r="H4581" i="16"/>
  <c r="H4582" i="16"/>
  <c r="H4583" i="16"/>
  <c r="H4584" i="16"/>
  <c r="H4585" i="16"/>
  <c r="H4586" i="16"/>
  <c r="H4587" i="16"/>
  <c r="H4588" i="16"/>
  <c r="H4589" i="16"/>
  <c r="H4590" i="16"/>
  <c r="H4591" i="16"/>
  <c r="H4592" i="16"/>
  <c r="H4593" i="16"/>
  <c r="H4594" i="16"/>
  <c r="H4595" i="16"/>
  <c r="H4596" i="16"/>
  <c r="H4597" i="16"/>
  <c r="H4598" i="16"/>
  <c r="H4599" i="16"/>
  <c r="H4600" i="16"/>
  <c r="H4601" i="16"/>
  <c r="H4602" i="16"/>
  <c r="H4603" i="16"/>
  <c r="H4604" i="16"/>
  <c r="H4605" i="16"/>
  <c r="P2238" i="16"/>
  <c r="P2239" i="16"/>
  <c r="P2240" i="16"/>
  <c r="P2241" i="16"/>
  <c r="P2242" i="16"/>
  <c r="P2243" i="16"/>
  <c r="P2244" i="16"/>
  <c r="P2245" i="16"/>
  <c r="P2246" i="16"/>
  <c r="P2247" i="16"/>
  <c r="P2248" i="16"/>
  <c r="P2249" i="16"/>
  <c r="P2250" i="16"/>
  <c r="P2251" i="16"/>
  <c r="P2252" i="16"/>
  <c r="P2253" i="16"/>
  <c r="P2254" i="16"/>
  <c r="P2255" i="16"/>
  <c r="P2256" i="16"/>
  <c r="P2257" i="16"/>
  <c r="P2258" i="16"/>
  <c r="P2259" i="16"/>
  <c r="P2260" i="16"/>
  <c r="P2261" i="16"/>
  <c r="P2262" i="16"/>
  <c r="P2263" i="16"/>
  <c r="P2264" i="16"/>
  <c r="P2265" i="16"/>
  <c r="P2266" i="16"/>
  <c r="P2267" i="16"/>
  <c r="P2268" i="16"/>
  <c r="P2269" i="16"/>
  <c r="P2270" i="16"/>
  <c r="P2271" i="16"/>
  <c r="P2272" i="16"/>
  <c r="P2273" i="16"/>
  <c r="P2274" i="16"/>
  <c r="P2275" i="16"/>
  <c r="P2276" i="16"/>
  <c r="P2277" i="16"/>
  <c r="P2278" i="16"/>
  <c r="P2279" i="16"/>
  <c r="P2280" i="16"/>
  <c r="P2281" i="16"/>
  <c r="P2282" i="16"/>
  <c r="P2283" i="16"/>
  <c r="P2284" i="16"/>
  <c r="P2285" i="16"/>
  <c r="P2286" i="16"/>
  <c r="P2287" i="16"/>
  <c r="P2288" i="16"/>
  <c r="P2289" i="16"/>
  <c r="P2290" i="16"/>
  <c r="P2291" i="16"/>
  <c r="P2292" i="16"/>
  <c r="P2293" i="16"/>
  <c r="P2294" i="16"/>
  <c r="P2295" i="16"/>
  <c r="P2296" i="16"/>
  <c r="P2297" i="16"/>
  <c r="P2298" i="16"/>
  <c r="P2299" i="16"/>
  <c r="P2300" i="16"/>
  <c r="P2301" i="16"/>
  <c r="P2302" i="16"/>
  <c r="P2303" i="16"/>
  <c r="P2304" i="16"/>
  <c r="P2305" i="16"/>
  <c r="P2306" i="16"/>
  <c r="P2307" i="16"/>
  <c r="P2308" i="16"/>
  <c r="P2309" i="16"/>
  <c r="P2310" i="16"/>
  <c r="P2311" i="16"/>
  <c r="P2312" i="16"/>
  <c r="P2313" i="16"/>
  <c r="P2314" i="16"/>
  <c r="P2315" i="16"/>
  <c r="P2316" i="16"/>
  <c r="P2317" i="16"/>
  <c r="P2318" i="16"/>
  <c r="P2319" i="16"/>
  <c r="P2320" i="16"/>
  <c r="P2321" i="16"/>
  <c r="P2322" i="16"/>
  <c r="P2323" i="16"/>
  <c r="P2324" i="16"/>
  <c r="P2325" i="16"/>
  <c r="P2326" i="16"/>
  <c r="P2327" i="16"/>
  <c r="P2328" i="16"/>
  <c r="P2329" i="16"/>
  <c r="P2330" i="16"/>
  <c r="P2331" i="16"/>
  <c r="P2332" i="16"/>
  <c r="P2333" i="16"/>
  <c r="P2334" i="16"/>
  <c r="P2335" i="16"/>
  <c r="P2336" i="16"/>
  <c r="P2337" i="16"/>
  <c r="P2338" i="16"/>
  <c r="P2339" i="16"/>
  <c r="P2340" i="16"/>
  <c r="P2341" i="16"/>
  <c r="P2342" i="16"/>
  <c r="P2343" i="16"/>
  <c r="P2344" i="16"/>
  <c r="P2345" i="16"/>
  <c r="P2346" i="16"/>
  <c r="P2347" i="16"/>
  <c r="P2348" i="16"/>
  <c r="P2349" i="16"/>
  <c r="P2350" i="16"/>
  <c r="P2351" i="16"/>
  <c r="P2352" i="16"/>
  <c r="P2353" i="16"/>
  <c r="P2354" i="16"/>
  <c r="P2355" i="16"/>
  <c r="P2356" i="16"/>
  <c r="P2357" i="16"/>
  <c r="P2358" i="16"/>
  <c r="P2359" i="16"/>
  <c r="P2360" i="16"/>
  <c r="P2361" i="16"/>
  <c r="P2362" i="16"/>
  <c r="P2363" i="16"/>
  <c r="P2364" i="16"/>
  <c r="P2365" i="16"/>
  <c r="P2366" i="16"/>
  <c r="P2367" i="16"/>
  <c r="P2368" i="16"/>
  <c r="P2369" i="16"/>
  <c r="P2370" i="16"/>
  <c r="P2371" i="16"/>
  <c r="P2372" i="16"/>
  <c r="P2373" i="16"/>
  <c r="P2374" i="16"/>
  <c r="P2375" i="16"/>
  <c r="P2376" i="16"/>
  <c r="P2377" i="16"/>
  <c r="P2378" i="16"/>
  <c r="P2379" i="16"/>
  <c r="P2380" i="16"/>
  <c r="P2381" i="16"/>
  <c r="P2382" i="16"/>
  <c r="P2383" i="16"/>
  <c r="P2384" i="16"/>
  <c r="P2385" i="16"/>
  <c r="P2386" i="16"/>
  <c r="P2387" i="16"/>
  <c r="P2388" i="16"/>
  <c r="P2389" i="16"/>
  <c r="P2390" i="16"/>
  <c r="P2391" i="16"/>
  <c r="P2392" i="16"/>
  <c r="P2393" i="16"/>
  <c r="P2394" i="16"/>
  <c r="P2395" i="16"/>
  <c r="P2396" i="16"/>
  <c r="P2397" i="16"/>
  <c r="P2398" i="16"/>
  <c r="P2399" i="16"/>
  <c r="P2400" i="16"/>
  <c r="P2401" i="16"/>
  <c r="P2402" i="16"/>
  <c r="P2403" i="16"/>
  <c r="P2404" i="16"/>
  <c r="P2405" i="16"/>
  <c r="P2406" i="16"/>
  <c r="P2407" i="16"/>
  <c r="P2408" i="16"/>
  <c r="P2409" i="16"/>
  <c r="P2410" i="16"/>
  <c r="P2411" i="16"/>
  <c r="P2412" i="16"/>
  <c r="P2413" i="16"/>
  <c r="P2414" i="16"/>
  <c r="P2415" i="16"/>
  <c r="P2416" i="16"/>
  <c r="P2417" i="16"/>
  <c r="P2418" i="16"/>
  <c r="P2419" i="16"/>
  <c r="P2420" i="16"/>
  <c r="P2421" i="16"/>
  <c r="P2422" i="16"/>
  <c r="P2423" i="16"/>
  <c r="P2424" i="16"/>
  <c r="P2425" i="16"/>
  <c r="P2426" i="16"/>
  <c r="P2427" i="16"/>
  <c r="P2428" i="16"/>
  <c r="P2429" i="16"/>
  <c r="P2430" i="16"/>
  <c r="P2431" i="16"/>
  <c r="P2432" i="16"/>
  <c r="P2433" i="16"/>
  <c r="P2434" i="16"/>
  <c r="P2435" i="16"/>
  <c r="P2436" i="16"/>
  <c r="P2437" i="16"/>
  <c r="P2438" i="16"/>
  <c r="P2439" i="16"/>
  <c r="P2440" i="16"/>
  <c r="P2441" i="16"/>
  <c r="P2442" i="16"/>
  <c r="P2443" i="16"/>
  <c r="P2444" i="16"/>
  <c r="P2445" i="16"/>
  <c r="P2446" i="16"/>
  <c r="P2447" i="16"/>
  <c r="P2448" i="16"/>
  <c r="P2449" i="16"/>
  <c r="P2450" i="16"/>
  <c r="P2451" i="16"/>
  <c r="P2452" i="16"/>
  <c r="P2453" i="16"/>
  <c r="P2454" i="16"/>
  <c r="P2455" i="16"/>
  <c r="P2456" i="16"/>
  <c r="P2457" i="16"/>
  <c r="P2458" i="16"/>
  <c r="P2459" i="16"/>
  <c r="P2460" i="16"/>
  <c r="P2461" i="16"/>
  <c r="P2462" i="16"/>
  <c r="P2463" i="16"/>
  <c r="P2464" i="16"/>
  <c r="P2465" i="16"/>
  <c r="P2466" i="16"/>
  <c r="P2467" i="16"/>
  <c r="P2468" i="16"/>
  <c r="P2469" i="16"/>
  <c r="P2470" i="16"/>
  <c r="P2471" i="16"/>
  <c r="P2472" i="16"/>
  <c r="P2473" i="16"/>
  <c r="P2474" i="16"/>
  <c r="P2475" i="16"/>
  <c r="P2476" i="16"/>
  <c r="P2477" i="16"/>
  <c r="P2478" i="16"/>
  <c r="P2479" i="16"/>
  <c r="P2480" i="16"/>
  <c r="P2481" i="16"/>
  <c r="P2482" i="16"/>
  <c r="P2483" i="16"/>
  <c r="P2484" i="16"/>
  <c r="P2485" i="16"/>
  <c r="P2486" i="16"/>
  <c r="P2487" i="16"/>
  <c r="P2488" i="16"/>
  <c r="P2489" i="16"/>
  <c r="P2490" i="16"/>
  <c r="P2491" i="16"/>
  <c r="P2492" i="16"/>
  <c r="P2493" i="16"/>
  <c r="P2494" i="16"/>
  <c r="P2495" i="16"/>
  <c r="P2496" i="16"/>
  <c r="P2497" i="16"/>
  <c r="P2498" i="16"/>
  <c r="P2499" i="16"/>
  <c r="P2500" i="16"/>
  <c r="P2501" i="16"/>
  <c r="P2502" i="16"/>
  <c r="P2503" i="16"/>
  <c r="P2504" i="16"/>
  <c r="P2505" i="16"/>
  <c r="P2506" i="16"/>
  <c r="P2507" i="16"/>
  <c r="P2508" i="16"/>
  <c r="P2509" i="16"/>
  <c r="P2510" i="16"/>
  <c r="P2511" i="16"/>
  <c r="P2512" i="16"/>
  <c r="P2513" i="16"/>
  <c r="P2514" i="16"/>
  <c r="P2515" i="16"/>
  <c r="P2516" i="16"/>
  <c r="P2517" i="16"/>
  <c r="P2518" i="16"/>
  <c r="P2519" i="16"/>
  <c r="P2520" i="16"/>
  <c r="P2521" i="16"/>
  <c r="P2522" i="16"/>
  <c r="P2523" i="16"/>
  <c r="P2524" i="16"/>
  <c r="P2525" i="16"/>
  <c r="P2526" i="16"/>
  <c r="P2527" i="16"/>
  <c r="P2528" i="16"/>
  <c r="P2529" i="16"/>
  <c r="P2530" i="16"/>
  <c r="P2531" i="16"/>
  <c r="P2532" i="16"/>
  <c r="P2533" i="16"/>
  <c r="P2534" i="16"/>
  <c r="P2535" i="16"/>
  <c r="P2536" i="16"/>
  <c r="P2537" i="16"/>
  <c r="P2538" i="16"/>
  <c r="P2539" i="16"/>
  <c r="P2540" i="16"/>
  <c r="P2541" i="16"/>
  <c r="P2542" i="16"/>
  <c r="P2543" i="16"/>
  <c r="P2544" i="16"/>
  <c r="P2545" i="16"/>
  <c r="P2546" i="16"/>
  <c r="P2547" i="16"/>
  <c r="P2548" i="16"/>
  <c r="P2549" i="16"/>
  <c r="P2550" i="16"/>
  <c r="P2551" i="16"/>
  <c r="P2552" i="16"/>
  <c r="P2553" i="16"/>
  <c r="P2554" i="16"/>
  <c r="P2555" i="16"/>
  <c r="P2556" i="16"/>
  <c r="P2557" i="16"/>
  <c r="P2558" i="16"/>
  <c r="P2559" i="16"/>
  <c r="P2560" i="16"/>
  <c r="P2561" i="16"/>
  <c r="P2562" i="16"/>
  <c r="P2563" i="16"/>
  <c r="P2564" i="16"/>
  <c r="P2565" i="16"/>
  <c r="P2566" i="16"/>
  <c r="P2567" i="16"/>
  <c r="P2568" i="16"/>
  <c r="P2569" i="16"/>
  <c r="P2570" i="16"/>
  <c r="P2571" i="16"/>
  <c r="P2572" i="16"/>
  <c r="P2573" i="16"/>
  <c r="P2574" i="16"/>
  <c r="P2575" i="16"/>
  <c r="P2576" i="16"/>
  <c r="P2577" i="16"/>
  <c r="P2578" i="16"/>
  <c r="P2579" i="16"/>
  <c r="P2580" i="16"/>
  <c r="P2581" i="16"/>
  <c r="P2582" i="16"/>
  <c r="P2583" i="16"/>
  <c r="P2584" i="16"/>
  <c r="P2585" i="16"/>
  <c r="P2586" i="16"/>
  <c r="P2587" i="16"/>
  <c r="P2588" i="16"/>
  <c r="P2589" i="16"/>
  <c r="P2590" i="16"/>
  <c r="P2591" i="16"/>
  <c r="P2592" i="16"/>
  <c r="P2593" i="16"/>
  <c r="P2594" i="16"/>
  <c r="P2595" i="16"/>
  <c r="P2596" i="16"/>
  <c r="P2597" i="16"/>
  <c r="P2598" i="16"/>
  <c r="P2599" i="16"/>
  <c r="P2600" i="16"/>
  <c r="P2601" i="16"/>
  <c r="P2602" i="16"/>
  <c r="P2603" i="16"/>
  <c r="P2604" i="16"/>
  <c r="P2605" i="16"/>
  <c r="P2606" i="16"/>
  <c r="P2607" i="16"/>
  <c r="P2608" i="16"/>
  <c r="P2609" i="16"/>
  <c r="P2610" i="16"/>
  <c r="P2611" i="16"/>
  <c r="P2612" i="16"/>
  <c r="P2613" i="16"/>
  <c r="P2614" i="16"/>
  <c r="P2615" i="16"/>
  <c r="P2616" i="16"/>
  <c r="P2617" i="16"/>
  <c r="P2618" i="16"/>
  <c r="P2619" i="16"/>
  <c r="P2620" i="16"/>
  <c r="P2621" i="16"/>
  <c r="P2622" i="16"/>
  <c r="P2623" i="16"/>
  <c r="P2624" i="16"/>
  <c r="P2625" i="16"/>
  <c r="P2626" i="16"/>
  <c r="P2627" i="16"/>
  <c r="P2628" i="16"/>
  <c r="P2629" i="16"/>
  <c r="P2630" i="16"/>
  <c r="P2631" i="16"/>
  <c r="P2632" i="16"/>
  <c r="P2633" i="16"/>
  <c r="P2634" i="16"/>
  <c r="P2635" i="16"/>
  <c r="P2636" i="16"/>
  <c r="P2637" i="16"/>
  <c r="P2638" i="16"/>
  <c r="P2639" i="16"/>
  <c r="P2640" i="16"/>
  <c r="P2641" i="16"/>
  <c r="P2642" i="16"/>
  <c r="P2643" i="16"/>
  <c r="P2644" i="16"/>
  <c r="P2645" i="16"/>
  <c r="P2646" i="16"/>
  <c r="P2647" i="16"/>
  <c r="P2648" i="16"/>
  <c r="P2649" i="16"/>
  <c r="P2650" i="16"/>
  <c r="P2651" i="16"/>
  <c r="P2652" i="16"/>
  <c r="P2653" i="16"/>
  <c r="P2654" i="16"/>
  <c r="P2655" i="16"/>
  <c r="P2656" i="16"/>
  <c r="P2657" i="16"/>
  <c r="P2658" i="16"/>
  <c r="P2659" i="16"/>
  <c r="P2660" i="16"/>
  <c r="P2661" i="16"/>
  <c r="P2662" i="16"/>
  <c r="P2663" i="16"/>
  <c r="P2664" i="16"/>
  <c r="P2665" i="16"/>
  <c r="P2666" i="16"/>
  <c r="P2667" i="16"/>
  <c r="P2668" i="16"/>
  <c r="P2669" i="16"/>
  <c r="P2670" i="16"/>
  <c r="P2671" i="16"/>
  <c r="P2672" i="16"/>
  <c r="P2673" i="16"/>
  <c r="P2674" i="16"/>
  <c r="P2675" i="16"/>
  <c r="P2676" i="16"/>
  <c r="P2677" i="16"/>
  <c r="P2678" i="16"/>
  <c r="P2679" i="16"/>
  <c r="P2680" i="16"/>
  <c r="P2681" i="16"/>
  <c r="P2682" i="16"/>
  <c r="P2683" i="16"/>
  <c r="P2684" i="16"/>
  <c r="P2685" i="16"/>
  <c r="P2686" i="16"/>
  <c r="P2687" i="16"/>
  <c r="P2688" i="16"/>
  <c r="P2689" i="16"/>
  <c r="P2690" i="16"/>
  <c r="P2691" i="16"/>
  <c r="P2692" i="16"/>
  <c r="P2693" i="16"/>
  <c r="P2694" i="16"/>
  <c r="P2695" i="16"/>
  <c r="P2696" i="16"/>
  <c r="P2697" i="16"/>
  <c r="P2698" i="16"/>
  <c r="P2699" i="16"/>
  <c r="P2700" i="16"/>
  <c r="P2701" i="16"/>
  <c r="P2702" i="16"/>
  <c r="P2703" i="16"/>
  <c r="P2704" i="16"/>
  <c r="P2705" i="16"/>
  <c r="P2706" i="16"/>
  <c r="P2707" i="16"/>
  <c r="P2708" i="16"/>
  <c r="P2709" i="16"/>
  <c r="P2710" i="16"/>
  <c r="P2711" i="16"/>
  <c r="P2712" i="16"/>
  <c r="P2713" i="16"/>
  <c r="P2714" i="16"/>
  <c r="P2715" i="16"/>
  <c r="P2716" i="16"/>
  <c r="P2717" i="16"/>
  <c r="P2718" i="16"/>
  <c r="P2719" i="16"/>
  <c r="P2720" i="16"/>
  <c r="P2721" i="16"/>
  <c r="P2722" i="16"/>
  <c r="P2723" i="16"/>
  <c r="P2724" i="16"/>
  <c r="P2725" i="16"/>
  <c r="P2726" i="16"/>
  <c r="P2727" i="16"/>
  <c r="P2728" i="16"/>
  <c r="P2729" i="16"/>
  <c r="P2730" i="16"/>
  <c r="P2731" i="16"/>
  <c r="P2732" i="16"/>
  <c r="P2733" i="16"/>
  <c r="P2734" i="16"/>
  <c r="P2735" i="16"/>
  <c r="P2736" i="16"/>
  <c r="P2737" i="16"/>
  <c r="P2738" i="16"/>
  <c r="P2739" i="16"/>
  <c r="P2740" i="16"/>
  <c r="P2741" i="16"/>
  <c r="P2742" i="16"/>
  <c r="P2743" i="16"/>
  <c r="P2744" i="16"/>
  <c r="P2745" i="16"/>
  <c r="P2746" i="16"/>
  <c r="P2747" i="16"/>
  <c r="P2748" i="16"/>
  <c r="P2749" i="16"/>
  <c r="P2750" i="16"/>
  <c r="P2751" i="16"/>
  <c r="P2752" i="16"/>
  <c r="P2753" i="16"/>
  <c r="P2754" i="16"/>
  <c r="P2755" i="16"/>
  <c r="P2756" i="16"/>
  <c r="P2757" i="16"/>
  <c r="P2758" i="16"/>
  <c r="P2759" i="16"/>
  <c r="P2760" i="16"/>
  <c r="P2761" i="16"/>
  <c r="P2762" i="16"/>
  <c r="P2763" i="16"/>
  <c r="P2764" i="16"/>
  <c r="P2765" i="16"/>
  <c r="P2766" i="16"/>
  <c r="P2767" i="16"/>
  <c r="P2768" i="16"/>
  <c r="P2769" i="16"/>
  <c r="P2770" i="16"/>
  <c r="P2771" i="16"/>
  <c r="P2772" i="16"/>
  <c r="P2773" i="16"/>
  <c r="P2774" i="16"/>
  <c r="P2775" i="16"/>
  <c r="P2776" i="16"/>
  <c r="P2777" i="16"/>
  <c r="P2778" i="16"/>
  <c r="P2779" i="16"/>
  <c r="P2780" i="16"/>
  <c r="P2781" i="16"/>
  <c r="P2782" i="16"/>
  <c r="P2783" i="16"/>
  <c r="P2784" i="16"/>
  <c r="P2785" i="16"/>
  <c r="P2786" i="16"/>
  <c r="P2787" i="16"/>
  <c r="P2788" i="16"/>
  <c r="P2789" i="16"/>
  <c r="P2790" i="16"/>
  <c r="P2791" i="16"/>
  <c r="P2792" i="16"/>
  <c r="P2793" i="16"/>
  <c r="P2794" i="16"/>
  <c r="P2795" i="16"/>
  <c r="P2796" i="16"/>
  <c r="P2797" i="16"/>
  <c r="P2798" i="16"/>
  <c r="P2799" i="16"/>
  <c r="P2800" i="16"/>
  <c r="P2801" i="16"/>
  <c r="P2802" i="16"/>
  <c r="P2803" i="16"/>
  <c r="P2804" i="16"/>
  <c r="P2805" i="16"/>
  <c r="P2806" i="16"/>
  <c r="P2807" i="16"/>
  <c r="P2808" i="16"/>
  <c r="P2809" i="16"/>
  <c r="P2810" i="16"/>
  <c r="P2811" i="16"/>
  <c r="P2812" i="16"/>
  <c r="P2813" i="16"/>
  <c r="P2814" i="16"/>
  <c r="P2815" i="16"/>
  <c r="P2816" i="16"/>
  <c r="P2817" i="16"/>
  <c r="P2818" i="16"/>
  <c r="P2819" i="16"/>
  <c r="P2820" i="16"/>
  <c r="P2821" i="16"/>
  <c r="P2822" i="16"/>
  <c r="P2823" i="16"/>
  <c r="P2824" i="16"/>
  <c r="P2825" i="16"/>
  <c r="P2826" i="16"/>
  <c r="P2827" i="16"/>
  <c r="P2828" i="16"/>
  <c r="P2829" i="16"/>
  <c r="P2830" i="16"/>
  <c r="P2831" i="16"/>
  <c r="P2832" i="16"/>
  <c r="P2833" i="16"/>
  <c r="P2834" i="16"/>
  <c r="P2835" i="16"/>
  <c r="P2836" i="16"/>
  <c r="P2837" i="16"/>
  <c r="P2838" i="16"/>
  <c r="P2839" i="16"/>
  <c r="P2840" i="16"/>
  <c r="P2841" i="16"/>
  <c r="P2842" i="16"/>
  <c r="P2843" i="16"/>
  <c r="P2844" i="16"/>
  <c r="P2845" i="16"/>
  <c r="P2846" i="16"/>
  <c r="P2847" i="16"/>
  <c r="P2848" i="16"/>
  <c r="P2849" i="16"/>
  <c r="P2850" i="16"/>
  <c r="P2851" i="16"/>
  <c r="P2852" i="16"/>
  <c r="P2853" i="16"/>
  <c r="P2854" i="16"/>
  <c r="P2855" i="16"/>
  <c r="P2856" i="16"/>
  <c r="P2857" i="16"/>
  <c r="P2858" i="16"/>
  <c r="P2859" i="16"/>
  <c r="P2860" i="16"/>
  <c r="P2861" i="16"/>
  <c r="P2862" i="16"/>
  <c r="P2863" i="16"/>
  <c r="P2864" i="16"/>
  <c r="P2865" i="16"/>
  <c r="P2866" i="16"/>
  <c r="P2867" i="16"/>
  <c r="P2868" i="16"/>
  <c r="P2869" i="16"/>
  <c r="P2870" i="16"/>
  <c r="P2871" i="16"/>
  <c r="P2872" i="16"/>
  <c r="P2873" i="16"/>
  <c r="P2874" i="16"/>
  <c r="P2875" i="16"/>
  <c r="P2876" i="16"/>
  <c r="P2877" i="16"/>
  <c r="P2878" i="16"/>
  <c r="P2879" i="16"/>
  <c r="P2880" i="16"/>
  <c r="P2881" i="16"/>
  <c r="P2882" i="16"/>
  <c r="P2883" i="16"/>
  <c r="P2884" i="16"/>
  <c r="P2885" i="16"/>
  <c r="P2886" i="16"/>
  <c r="P2887" i="16"/>
  <c r="P2888" i="16"/>
  <c r="P2889" i="16"/>
  <c r="P2890" i="16"/>
  <c r="P2891" i="16"/>
  <c r="P2892" i="16"/>
  <c r="P2893" i="16"/>
  <c r="P2894" i="16"/>
  <c r="P2895" i="16"/>
  <c r="P2896" i="16"/>
  <c r="P2897" i="16"/>
  <c r="P2898" i="16"/>
  <c r="P2899" i="16"/>
  <c r="P2900" i="16"/>
  <c r="P2901" i="16"/>
  <c r="P2902" i="16"/>
  <c r="P2903" i="16"/>
  <c r="P2904" i="16"/>
  <c r="P2905" i="16"/>
  <c r="P2906" i="16"/>
  <c r="P2907" i="16"/>
  <c r="P2908" i="16"/>
  <c r="P2909" i="16"/>
  <c r="P2910" i="16"/>
  <c r="P2911" i="16"/>
  <c r="P2912" i="16"/>
  <c r="P2913" i="16"/>
  <c r="P2914" i="16"/>
  <c r="P2915" i="16"/>
  <c r="P2916" i="16"/>
  <c r="P2917" i="16"/>
  <c r="P2918" i="16"/>
  <c r="P2919" i="16"/>
  <c r="P2920" i="16"/>
  <c r="P2921" i="16"/>
  <c r="P2922" i="16"/>
  <c r="P2923" i="16"/>
  <c r="P2924" i="16"/>
  <c r="P2925" i="16"/>
  <c r="P2926" i="16"/>
  <c r="P2927" i="16"/>
  <c r="P2928" i="16"/>
  <c r="P2929" i="16"/>
  <c r="P2930" i="16"/>
  <c r="P2931" i="16"/>
  <c r="P2932" i="16"/>
  <c r="P2933" i="16"/>
  <c r="P2934" i="16"/>
  <c r="P2935" i="16"/>
  <c r="P2936" i="16"/>
  <c r="P2937" i="16"/>
  <c r="P2938" i="16"/>
  <c r="P2939" i="16"/>
  <c r="P2940" i="16"/>
  <c r="P2941" i="16"/>
  <c r="P2942" i="16"/>
  <c r="P2943" i="16"/>
  <c r="P2944" i="16"/>
  <c r="P2945" i="16"/>
  <c r="P2946" i="16"/>
  <c r="P2947" i="16"/>
  <c r="P2948" i="16"/>
  <c r="P2949" i="16"/>
  <c r="P2950" i="16"/>
  <c r="P2951" i="16"/>
  <c r="P2952" i="16"/>
  <c r="P2953" i="16"/>
  <c r="P2954" i="16"/>
  <c r="P2955" i="16"/>
  <c r="P2956" i="16"/>
  <c r="P2957" i="16"/>
  <c r="P2958" i="16"/>
  <c r="P2959" i="16"/>
  <c r="P2960" i="16"/>
  <c r="P2961" i="16"/>
  <c r="P2962" i="16"/>
  <c r="P2963" i="16"/>
  <c r="P2964" i="16"/>
  <c r="P2965" i="16"/>
  <c r="P2966" i="16"/>
  <c r="P2967" i="16"/>
  <c r="P2968" i="16"/>
  <c r="P2969" i="16"/>
  <c r="P2970" i="16"/>
  <c r="P2971" i="16"/>
  <c r="P2972" i="16"/>
  <c r="P2973" i="16"/>
  <c r="P2974" i="16"/>
  <c r="P2975" i="16"/>
  <c r="P2976" i="16"/>
  <c r="P2977" i="16"/>
  <c r="P2978" i="16"/>
  <c r="P2979" i="16"/>
  <c r="P2980" i="16"/>
  <c r="P2981" i="16"/>
  <c r="P2982" i="16"/>
  <c r="P2983" i="16"/>
  <c r="P2984" i="16"/>
  <c r="P2985" i="16"/>
  <c r="P2986" i="16"/>
  <c r="P2987" i="16"/>
  <c r="P2988" i="16"/>
  <c r="P2989" i="16"/>
  <c r="P2990" i="16"/>
  <c r="P2991" i="16"/>
  <c r="P2992" i="16"/>
  <c r="P2993" i="16"/>
  <c r="P2994" i="16"/>
  <c r="P2995" i="16"/>
  <c r="P2996" i="16"/>
  <c r="P2997" i="16"/>
  <c r="P2998" i="16"/>
  <c r="P2999" i="16"/>
  <c r="P3000" i="16"/>
  <c r="P3001" i="16"/>
  <c r="P3002" i="16"/>
  <c r="P3003" i="16"/>
  <c r="P3004" i="16"/>
  <c r="P3005" i="16"/>
  <c r="P3006" i="16"/>
  <c r="P3007" i="16"/>
  <c r="P3008" i="16"/>
  <c r="P3009" i="16"/>
  <c r="P3010" i="16"/>
  <c r="P3011" i="16"/>
  <c r="P3012" i="16"/>
  <c r="P3013" i="16"/>
  <c r="P3014" i="16"/>
  <c r="P3015" i="16"/>
  <c r="P3016" i="16"/>
  <c r="P3017" i="16"/>
  <c r="P3018" i="16"/>
  <c r="P3019" i="16"/>
  <c r="P3020" i="16"/>
  <c r="P3021" i="16"/>
  <c r="P3022" i="16"/>
  <c r="P3023" i="16"/>
  <c r="P3024" i="16"/>
  <c r="P3025" i="16"/>
  <c r="P3026" i="16"/>
  <c r="P3027" i="16"/>
  <c r="P3028" i="16"/>
  <c r="P3029" i="16"/>
  <c r="P3030" i="16"/>
  <c r="P3031" i="16"/>
  <c r="P3032" i="16"/>
  <c r="P3033" i="16"/>
  <c r="P3034" i="16"/>
  <c r="P3035" i="16"/>
  <c r="P3036" i="16"/>
  <c r="P3037" i="16"/>
  <c r="P3038" i="16"/>
  <c r="P3039" i="16"/>
  <c r="P3040" i="16"/>
  <c r="P3041" i="16"/>
  <c r="P3042" i="16"/>
  <c r="P3043" i="16"/>
  <c r="P3044" i="16"/>
  <c r="P3045" i="16"/>
  <c r="P3046" i="16"/>
  <c r="P3047" i="16"/>
  <c r="P3048" i="16"/>
  <c r="P3049" i="16"/>
  <c r="P3050" i="16"/>
  <c r="P3051" i="16"/>
  <c r="P3052" i="16"/>
  <c r="P3053" i="16"/>
  <c r="P3054" i="16"/>
  <c r="P3055" i="16"/>
  <c r="P3056" i="16"/>
  <c r="P3057" i="16"/>
  <c r="P3058" i="16"/>
  <c r="P3059" i="16"/>
  <c r="P3060" i="16"/>
  <c r="P3061" i="16"/>
  <c r="P3062" i="16"/>
  <c r="P3063" i="16"/>
  <c r="P3064" i="16"/>
  <c r="P3065" i="16"/>
  <c r="P3066" i="16"/>
  <c r="P3067" i="16"/>
  <c r="P3068" i="16"/>
  <c r="P3069" i="16"/>
  <c r="P3070" i="16"/>
  <c r="P3071" i="16"/>
  <c r="P3072" i="16"/>
  <c r="P3073" i="16"/>
  <c r="P3074" i="16"/>
  <c r="P3075" i="16"/>
  <c r="P3076" i="16"/>
  <c r="P3077" i="16"/>
  <c r="P3078" i="16"/>
  <c r="P3079" i="16"/>
  <c r="P3080" i="16"/>
  <c r="P3081" i="16"/>
  <c r="P3082" i="16"/>
  <c r="P3083" i="16"/>
  <c r="P3084" i="16"/>
  <c r="P3085" i="16"/>
  <c r="P3086" i="16"/>
  <c r="P3087" i="16"/>
  <c r="P3088" i="16"/>
  <c r="P3089" i="16"/>
  <c r="P3090" i="16"/>
  <c r="P3091" i="16"/>
  <c r="P3092" i="16"/>
  <c r="P3093" i="16"/>
  <c r="P3094" i="16"/>
  <c r="P3095" i="16"/>
  <c r="P3096" i="16"/>
  <c r="P3097" i="16"/>
  <c r="P3098" i="16"/>
  <c r="P3099" i="16"/>
  <c r="P3100" i="16"/>
  <c r="P3101" i="16"/>
  <c r="P3102" i="16"/>
  <c r="P3103" i="16"/>
  <c r="P3104" i="16"/>
  <c r="P3105" i="16"/>
  <c r="P3106" i="16"/>
  <c r="P3107" i="16"/>
  <c r="P3108" i="16"/>
  <c r="P3109" i="16"/>
  <c r="P3110" i="16"/>
  <c r="P3111" i="16"/>
  <c r="P3112" i="16"/>
  <c r="P3113" i="16"/>
  <c r="P3114" i="16"/>
  <c r="P3115" i="16"/>
  <c r="P3116" i="16"/>
  <c r="P3117" i="16"/>
  <c r="P3118" i="16"/>
  <c r="P3119" i="16"/>
  <c r="P3120" i="16"/>
  <c r="P3121" i="16"/>
  <c r="P3122" i="16"/>
  <c r="P3123" i="16"/>
  <c r="P3124" i="16"/>
  <c r="P3125" i="16"/>
  <c r="P3126" i="16"/>
  <c r="P3127" i="16"/>
  <c r="P3128" i="16"/>
  <c r="P3129" i="16"/>
  <c r="P3130" i="16"/>
  <c r="P3131" i="16"/>
  <c r="P3132" i="16"/>
  <c r="P3133" i="16"/>
  <c r="P3134" i="16"/>
  <c r="P3135" i="16"/>
  <c r="P3136" i="16"/>
  <c r="P3137" i="16"/>
  <c r="P3138" i="16"/>
  <c r="P3139" i="16"/>
  <c r="P3140" i="16"/>
  <c r="P3141" i="16"/>
  <c r="P3142" i="16"/>
  <c r="P3143" i="16"/>
  <c r="P3144" i="16"/>
  <c r="P3145" i="16"/>
  <c r="P3146" i="16"/>
  <c r="P3147" i="16"/>
  <c r="P3148" i="16"/>
  <c r="P3149" i="16"/>
  <c r="P3150" i="16"/>
  <c r="P3151" i="16"/>
  <c r="P3152" i="16"/>
  <c r="P3153" i="16"/>
  <c r="P3154" i="16"/>
  <c r="P3155" i="16"/>
  <c r="P3156" i="16"/>
  <c r="P3157" i="16"/>
  <c r="P3158" i="16"/>
  <c r="P3159" i="16"/>
  <c r="P3160" i="16"/>
  <c r="P3161" i="16"/>
  <c r="P3162" i="16"/>
  <c r="P3163" i="16"/>
  <c r="P3164" i="16"/>
  <c r="P3165" i="16"/>
  <c r="P3166" i="16"/>
  <c r="P3167" i="16"/>
  <c r="P3168" i="16"/>
  <c r="P3169" i="16"/>
  <c r="P3170" i="16"/>
  <c r="P3171" i="16"/>
  <c r="P3172" i="16"/>
  <c r="P3173" i="16"/>
  <c r="P3174" i="16"/>
  <c r="P3175" i="16"/>
  <c r="P3176" i="16"/>
  <c r="P3177" i="16"/>
  <c r="P3178" i="16"/>
  <c r="P3179" i="16"/>
  <c r="P3180" i="16"/>
  <c r="P3181" i="16"/>
  <c r="P3182" i="16"/>
  <c r="P3183" i="16"/>
  <c r="P3184" i="16"/>
  <c r="P3185" i="16"/>
  <c r="P3186" i="16"/>
  <c r="P3187" i="16"/>
  <c r="P3188" i="16"/>
  <c r="P3189" i="16"/>
  <c r="P3190" i="16"/>
  <c r="P3191" i="16"/>
  <c r="P3192" i="16"/>
  <c r="P3193" i="16"/>
  <c r="P3194" i="16"/>
  <c r="P3195" i="16"/>
  <c r="P3196" i="16"/>
  <c r="P3197" i="16"/>
  <c r="P3198" i="16"/>
  <c r="P3199" i="16"/>
  <c r="P3200" i="16"/>
  <c r="P3201" i="16"/>
  <c r="P3202" i="16"/>
  <c r="P3203" i="16"/>
  <c r="P3204" i="16"/>
  <c r="P3205" i="16"/>
  <c r="P3206" i="16"/>
  <c r="P3207" i="16"/>
  <c r="P3208" i="16"/>
  <c r="P3209" i="16"/>
  <c r="P3210" i="16"/>
  <c r="P3211" i="16"/>
  <c r="P3212" i="16"/>
  <c r="P3213" i="16"/>
  <c r="P3214" i="16"/>
  <c r="P3215" i="16"/>
  <c r="P3216" i="16"/>
  <c r="P3217" i="16"/>
  <c r="P3218" i="16"/>
  <c r="P3219" i="16"/>
  <c r="P3220" i="16"/>
  <c r="P3221" i="16"/>
  <c r="P3222" i="16"/>
  <c r="P3223" i="16"/>
  <c r="P3224" i="16"/>
  <c r="P3225" i="16"/>
  <c r="P3226" i="16"/>
  <c r="P3227" i="16"/>
  <c r="P3228" i="16"/>
  <c r="P3229" i="16"/>
  <c r="P3230" i="16"/>
  <c r="P3231" i="16"/>
  <c r="P3232" i="16"/>
  <c r="P3233" i="16"/>
  <c r="P3234" i="16"/>
  <c r="P3235" i="16"/>
  <c r="P3236" i="16"/>
  <c r="P3237" i="16"/>
  <c r="P3238" i="16"/>
  <c r="P3239" i="16"/>
  <c r="P3240" i="16"/>
  <c r="P3241" i="16"/>
  <c r="P3242" i="16"/>
  <c r="P3243" i="16"/>
  <c r="P3244" i="16"/>
  <c r="P3245" i="16"/>
  <c r="P3246" i="16"/>
  <c r="P3247" i="16"/>
  <c r="P3248" i="16"/>
  <c r="P3249" i="16"/>
  <c r="P3250" i="16"/>
  <c r="P3251" i="16"/>
  <c r="P3252" i="16"/>
  <c r="P3253" i="16"/>
  <c r="P3254" i="16"/>
  <c r="P3255" i="16"/>
  <c r="P3256" i="16"/>
  <c r="P3257" i="16"/>
  <c r="P3258" i="16"/>
  <c r="P3259" i="16"/>
  <c r="P3260" i="16"/>
  <c r="P3261" i="16"/>
  <c r="P3262" i="16"/>
  <c r="P3263" i="16"/>
  <c r="P3264" i="16"/>
  <c r="P3265" i="16"/>
  <c r="P3266" i="16"/>
  <c r="P3267" i="16"/>
  <c r="P3268" i="16"/>
  <c r="P3269" i="16"/>
  <c r="P3270" i="16"/>
  <c r="P3271" i="16"/>
  <c r="P3272" i="16"/>
  <c r="P3273" i="16"/>
  <c r="P3274" i="16"/>
  <c r="P3275" i="16"/>
  <c r="P3276" i="16"/>
  <c r="P3277" i="16"/>
  <c r="P3278" i="16"/>
  <c r="P3279" i="16"/>
  <c r="P3280" i="16"/>
  <c r="P3281" i="16"/>
  <c r="P3282" i="16"/>
  <c r="P3283" i="16"/>
  <c r="P3284" i="16"/>
  <c r="P3285" i="16"/>
  <c r="P3286" i="16"/>
  <c r="P3287" i="16"/>
  <c r="P3288" i="16"/>
  <c r="P3289" i="16"/>
  <c r="P3290" i="16"/>
  <c r="P3291" i="16"/>
  <c r="P3292" i="16"/>
  <c r="P3293" i="16"/>
  <c r="P3294" i="16"/>
  <c r="P3295" i="16"/>
  <c r="P3296" i="16"/>
  <c r="P3297" i="16"/>
  <c r="P3298" i="16"/>
  <c r="P3299" i="16"/>
  <c r="P3300" i="16"/>
  <c r="P3301" i="16"/>
  <c r="P3302" i="16"/>
  <c r="P3303" i="16"/>
  <c r="P3304" i="16"/>
  <c r="P3305" i="16"/>
  <c r="P3306" i="16"/>
  <c r="P3307" i="16"/>
  <c r="P3308" i="16"/>
  <c r="P3309" i="16"/>
  <c r="P3310" i="16"/>
  <c r="P3311" i="16"/>
  <c r="P3312" i="16"/>
  <c r="P3313" i="16"/>
  <c r="P3314" i="16"/>
  <c r="P3315" i="16"/>
  <c r="P3316" i="16"/>
  <c r="P3317" i="16"/>
  <c r="P3318" i="16"/>
  <c r="P3319" i="16"/>
  <c r="P3320" i="16"/>
  <c r="P3321" i="16"/>
  <c r="P3322" i="16"/>
  <c r="P3323" i="16"/>
  <c r="P3324" i="16"/>
  <c r="P3325" i="16"/>
  <c r="P3326" i="16"/>
  <c r="P3327" i="16"/>
  <c r="P3328" i="16"/>
  <c r="P3329" i="16"/>
  <c r="P3330" i="16"/>
  <c r="P3331" i="16"/>
  <c r="P3332" i="16"/>
  <c r="P3333" i="16"/>
  <c r="P3334" i="16"/>
  <c r="P3335" i="16"/>
  <c r="P3336" i="16"/>
  <c r="P3337" i="16"/>
  <c r="P3338" i="16"/>
  <c r="P3339" i="16"/>
  <c r="P3340" i="16"/>
  <c r="P3341" i="16"/>
  <c r="P3342" i="16"/>
  <c r="P3343" i="16"/>
  <c r="P3344" i="16"/>
  <c r="P3345" i="16"/>
  <c r="P3346" i="16"/>
  <c r="P3347" i="16"/>
  <c r="P3348" i="16"/>
  <c r="P3349" i="16"/>
  <c r="P3350" i="16"/>
  <c r="P3351" i="16"/>
  <c r="P3352" i="16"/>
  <c r="P3353" i="16"/>
  <c r="P3354" i="16"/>
  <c r="P3355" i="16"/>
  <c r="P3356" i="16"/>
  <c r="P3357" i="16"/>
  <c r="P3358" i="16"/>
  <c r="P3359" i="16"/>
  <c r="P3360" i="16"/>
  <c r="P3361" i="16"/>
  <c r="P3362" i="16"/>
  <c r="P3363" i="16"/>
  <c r="P3364" i="16"/>
  <c r="P3365" i="16"/>
  <c r="P3366" i="16"/>
  <c r="P3367" i="16"/>
  <c r="P3368" i="16"/>
  <c r="P3369" i="16"/>
  <c r="P3370" i="16"/>
  <c r="P3371" i="16"/>
  <c r="P3372" i="16"/>
  <c r="P3373" i="16"/>
  <c r="P3374" i="16"/>
  <c r="P3375" i="16"/>
  <c r="P3376" i="16"/>
  <c r="P3377" i="16"/>
  <c r="P3378" i="16"/>
  <c r="P3379" i="16"/>
  <c r="P3380" i="16"/>
  <c r="P3381" i="16"/>
  <c r="P3382" i="16"/>
  <c r="P3383" i="16"/>
  <c r="P3384" i="16"/>
  <c r="P3385" i="16"/>
  <c r="P3386" i="16"/>
  <c r="P3387" i="16"/>
  <c r="P3388" i="16"/>
  <c r="P3389" i="16"/>
  <c r="P3390" i="16"/>
  <c r="P3391" i="16"/>
  <c r="P3392" i="16"/>
  <c r="P3393" i="16"/>
  <c r="P3394" i="16"/>
  <c r="P3395" i="16"/>
  <c r="P3396" i="16"/>
  <c r="P3397" i="16"/>
  <c r="P3398" i="16"/>
  <c r="P3399" i="16"/>
  <c r="P3400" i="16"/>
  <c r="P3401" i="16"/>
  <c r="P3402" i="16"/>
  <c r="P3403" i="16"/>
  <c r="P3404" i="16"/>
  <c r="P3405" i="16"/>
  <c r="P3406" i="16"/>
  <c r="P3407" i="16"/>
  <c r="P3408" i="16"/>
  <c r="P3409" i="16"/>
  <c r="P3410" i="16"/>
  <c r="P3411" i="16"/>
  <c r="P3412" i="16"/>
  <c r="P3413" i="16"/>
  <c r="P3414" i="16"/>
  <c r="P3415" i="16"/>
  <c r="P3416" i="16"/>
  <c r="P3417" i="16"/>
  <c r="P3418" i="16"/>
  <c r="P3419" i="16"/>
  <c r="P3420" i="16"/>
  <c r="P3421" i="16"/>
  <c r="P3422" i="16"/>
  <c r="P3423" i="16"/>
  <c r="P3424" i="16"/>
  <c r="P3425" i="16"/>
  <c r="P3426" i="16"/>
  <c r="P3427" i="16"/>
  <c r="P3428" i="16"/>
  <c r="P3429" i="16"/>
  <c r="P3430" i="16"/>
  <c r="P3431" i="16"/>
  <c r="P3432" i="16"/>
  <c r="P3433" i="16"/>
  <c r="P3434" i="16"/>
  <c r="P3435" i="16"/>
  <c r="P3436" i="16"/>
  <c r="P3437" i="16"/>
  <c r="P3438" i="16"/>
  <c r="P3439" i="16"/>
  <c r="P3440" i="16"/>
  <c r="P3441" i="16"/>
  <c r="P3442" i="16"/>
  <c r="P3443" i="16"/>
  <c r="P3444" i="16"/>
  <c r="P3445" i="16"/>
  <c r="P3446" i="16"/>
  <c r="P3447" i="16"/>
  <c r="P3448" i="16"/>
  <c r="P3449" i="16"/>
  <c r="P3450" i="16"/>
  <c r="P3451" i="16"/>
  <c r="P3452" i="16"/>
  <c r="P3453" i="16"/>
  <c r="P3454" i="16"/>
  <c r="P3455" i="16"/>
  <c r="P3456" i="16"/>
  <c r="P3457" i="16"/>
  <c r="P3458" i="16"/>
  <c r="P3459" i="16"/>
  <c r="P3460" i="16"/>
  <c r="P3461" i="16"/>
  <c r="P3462" i="16"/>
  <c r="P3463" i="16"/>
  <c r="P3464" i="16"/>
  <c r="P3465" i="16"/>
  <c r="P3466" i="16"/>
  <c r="P3467" i="16"/>
  <c r="P3468" i="16"/>
  <c r="P3469" i="16"/>
  <c r="P3470" i="16"/>
  <c r="P3471" i="16"/>
  <c r="P3472" i="16"/>
  <c r="P3473" i="16"/>
  <c r="P3474" i="16"/>
  <c r="P3475" i="16"/>
  <c r="P3476" i="16"/>
  <c r="P3477" i="16"/>
  <c r="P3478" i="16"/>
  <c r="P3479" i="16"/>
  <c r="P3480" i="16"/>
  <c r="P3481" i="16"/>
  <c r="P3482" i="16"/>
  <c r="P3483" i="16"/>
  <c r="P3484" i="16"/>
  <c r="P3485" i="16"/>
  <c r="P3486" i="16"/>
  <c r="P3487" i="16"/>
  <c r="P3488" i="16"/>
  <c r="P3489" i="16"/>
  <c r="P3490" i="16"/>
  <c r="P3491" i="16"/>
  <c r="P3492" i="16"/>
  <c r="P3493" i="16"/>
  <c r="P3494" i="16"/>
  <c r="P3495" i="16"/>
  <c r="P3496" i="16"/>
  <c r="P3497" i="16"/>
  <c r="P3498" i="16"/>
  <c r="P3499" i="16"/>
  <c r="P3500" i="16"/>
  <c r="P3501" i="16"/>
  <c r="P3502" i="16"/>
  <c r="P3503" i="16"/>
  <c r="P3504" i="16"/>
  <c r="P3505" i="16"/>
  <c r="P3506" i="16"/>
  <c r="P3507" i="16"/>
  <c r="P3508" i="16"/>
  <c r="P3509" i="16"/>
  <c r="P3510" i="16"/>
  <c r="P3511" i="16"/>
  <c r="P3512" i="16"/>
  <c r="P3513" i="16"/>
  <c r="P3514" i="16"/>
  <c r="P3515" i="16"/>
  <c r="P3516" i="16"/>
  <c r="P3517" i="16"/>
  <c r="P3518" i="16"/>
  <c r="P3519" i="16"/>
  <c r="P3520" i="16"/>
  <c r="P3521" i="16"/>
  <c r="P3522" i="16"/>
  <c r="P3523" i="16"/>
  <c r="P3524" i="16"/>
  <c r="P3525" i="16"/>
  <c r="P3526" i="16"/>
  <c r="P3527" i="16"/>
  <c r="P3528" i="16"/>
  <c r="P3529" i="16"/>
  <c r="P3530" i="16"/>
  <c r="P3531" i="16"/>
  <c r="P3532" i="16"/>
  <c r="P3533" i="16"/>
  <c r="P3534" i="16"/>
  <c r="P3535" i="16"/>
  <c r="P3536" i="16"/>
  <c r="P3537" i="16"/>
  <c r="P3538" i="16"/>
  <c r="P3539" i="16"/>
  <c r="P3540" i="16"/>
  <c r="P3541" i="16"/>
  <c r="P3542" i="16"/>
  <c r="P3543" i="16"/>
  <c r="P3544" i="16"/>
  <c r="P3545" i="16"/>
  <c r="P3546" i="16"/>
  <c r="P3547" i="16"/>
  <c r="P3548" i="16"/>
  <c r="P3549" i="16"/>
  <c r="P3550" i="16"/>
  <c r="P3551" i="16"/>
  <c r="P3552" i="16"/>
  <c r="P3553" i="16"/>
  <c r="P3554" i="16"/>
  <c r="P3555" i="16"/>
  <c r="P3556" i="16"/>
  <c r="P3557" i="16"/>
  <c r="P3558" i="16"/>
  <c r="P3559" i="16"/>
  <c r="P3560" i="16"/>
  <c r="P3561" i="16"/>
  <c r="P3562" i="16"/>
  <c r="P3563" i="16"/>
  <c r="P3564" i="16"/>
  <c r="P3565" i="16"/>
  <c r="O2238" i="16"/>
  <c r="O2239" i="16"/>
  <c r="O2240" i="16"/>
  <c r="O2241" i="16"/>
  <c r="O2242" i="16"/>
  <c r="O2243" i="16"/>
  <c r="O2244" i="16"/>
  <c r="O2245" i="16"/>
  <c r="O2246" i="16"/>
  <c r="O2247" i="16"/>
  <c r="O2248" i="16"/>
  <c r="O2249" i="16"/>
  <c r="O2250" i="16"/>
  <c r="O2251" i="16"/>
  <c r="O2252" i="16"/>
  <c r="O2253" i="16"/>
  <c r="O2254" i="16"/>
  <c r="O2255" i="16"/>
  <c r="O2256" i="16"/>
  <c r="O2257" i="16"/>
  <c r="O2258" i="16"/>
  <c r="O2259" i="16"/>
  <c r="O2260" i="16"/>
  <c r="O2261" i="16"/>
  <c r="O2262" i="16"/>
  <c r="O2263" i="16"/>
  <c r="O2264" i="16"/>
  <c r="O2265" i="16"/>
  <c r="O2266" i="16"/>
  <c r="O2267" i="16"/>
  <c r="O2268" i="16"/>
  <c r="O2269" i="16"/>
  <c r="O2270" i="16"/>
  <c r="O2271" i="16"/>
  <c r="O2272" i="16"/>
  <c r="O2273" i="16"/>
  <c r="O2274" i="16"/>
  <c r="O2275" i="16"/>
  <c r="O2276" i="16"/>
  <c r="O2277" i="16"/>
  <c r="O2278" i="16"/>
  <c r="O2279" i="16"/>
  <c r="O2280" i="16"/>
  <c r="O2281" i="16"/>
  <c r="O2282" i="16"/>
  <c r="O2283" i="16"/>
  <c r="O2284" i="16"/>
  <c r="O2285" i="16"/>
  <c r="O2286" i="16"/>
  <c r="O2287" i="16"/>
  <c r="O2288" i="16"/>
  <c r="O2289" i="16"/>
  <c r="O2290" i="16"/>
  <c r="O2291" i="16"/>
  <c r="O2292" i="16"/>
  <c r="O2293" i="16"/>
  <c r="O2294" i="16"/>
  <c r="O2295" i="16"/>
  <c r="O2296" i="16"/>
  <c r="O2297" i="16"/>
  <c r="O2298" i="16"/>
  <c r="O2299" i="16"/>
  <c r="O2300" i="16"/>
  <c r="O2301" i="16"/>
  <c r="O2302" i="16"/>
  <c r="O2303" i="16"/>
  <c r="O2304" i="16"/>
  <c r="O2305" i="16"/>
  <c r="O2306" i="16"/>
  <c r="O2307" i="16"/>
  <c r="O2308" i="16"/>
  <c r="O2309" i="16"/>
  <c r="O2310" i="16"/>
  <c r="O2311" i="16"/>
  <c r="O2312" i="16"/>
  <c r="O2313" i="16"/>
  <c r="O2314" i="16"/>
  <c r="O2315" i="16"/>
  <c r="O2316" i="16"/>
  <c r="O2317" i="16"/>
  <c r="O2318" i="16"/>
  <c r="O2319" i="16"/>
  <c r="O2320" i="16"/>
  <c r="O2321" i="16"/>
  <c r="O2322" i="16"/>
  <c r="O2323" i="16"/>
  <c r="O2324" i="16"/>
  <c r="O2325" i="16"/>
  <c r="O2326" i="16"/>
  <c r="O2327" i="16"/>
  <c r="O2328" i="16"/>
  <c r="O2329" i="16"/>
  <c r="O2330" i="16"/>
  <c r="O2331" i="16"/>
  <c r="O2332" i="16"/>
  <c r="O2333" i="16"/>
  <c r="O2334" i="16"/>
  <c r="O2335" i="16"/>
  <c r="O2336" i="16"/>
  <c r="O2337" i="16"/>
  <c r="O2338" i="16"/>
  <c r="O2339" i="16"/>
  <c r="O2340" i="16"/>
  <c r="O2341" i="16"/>
  <c r="O2342" i="16"/>
  <c r="O2343" i="16"/>
  <c r="O2344" i="16"/>
  <c r="O2345" i="16"/>
  <c r="O2346" i="16"/>
  <c r="O2347" i="16"/>
  <c r="O2348" i="16"/>
  <c r="O2349" i="16"/>
  <c r="O2350" i="16"/>
  <c r="O2351" i="16"/>
  <c r="O2352" i="16"/>
  <c r="O2353" i="16"/>
  <c r="O2354" i="16"/>
  <c r="O2355" i="16"/>
  <c r="O2356" i="16"/>
  <c r="O2357" i="16"/>
  <c r="O2358" i="16"/>
  <c r="O2359" i="16"/>
  <c r="O2360" i="16"/>
  <c r="O2361" i="16"/>
  <c r="O2362" i="16"/>
  <c r="O2363" i="16"/>
  <c r="O2364" i="16"/>
  <c r="O2365" i="16"/>
  <c r="O2366" i="16"/>
  <c r="O2367" i="16"/>
  <c r="O2368" i="16"/>
  <c r="O2369" i="16"/>
  <c r="O2370" i="16"/>
  <c r="O2371" i="16"/>
  <c r="O2372" i="16"/>
  <c r="O2373" i="16"/>
  <c r="O2374" i="16"/>
  <c r="O2375" i="16"/>
  <c r="O2376" i="16"/>
  <c r="O2377" i="16"/>
  <c r="O2378" i="16"/>
  <c r="O2379" i="16"/>
  <c r="O2380" i="16"/>
  <c r="O2381" i="16"/>
  <c r="O2382" i="16"/>
  <c r="O2383" i="16"/>
  <c r="O2384" i="16"/>
  <c r="O2385" i="16"/>
  <c r="O2386" i="16"/>
  <c r="O2387" i="16"/>
  <c r="O2388" i="16"/>
  <c r="O2389" i="16"/>
  <c r="O2390" i="16"/>
  <c r="O2391" i="16"/>
  <c r="O2392" i="16"/>
  <c r="O2393" i="16"/>
  <c r="O2394" i="16"/>
  <c r="O2395" i="16"/>
  <c r="O2396" i="16"/>
  <c r="O2397" i="16"/>
  <c r="O2398" i="16"/>
  <c r="O2399" i="16"/>
  <c r="O2400" i="16"/>
  <c r="O2401" i="16"/>
  <c r="O2402" i="16"/>
  <c r="O2403" i="16"/>
  <c r="O2404" i="16"/>
  <c r="O2405" i="16"/>
  <c r="O2406" i="16"/>
  <c r="O2407" i="16"/>
  <c r="O2408" i="16"/>
  <c r="O2409" i="16"/>
  <c r="O2410" i="16"/>
  <c r="O2411" i="16"/>
  <c r="O2412" i="16"/>
  <c r="O2413" i="16"/>
  <c r="O2414" i="16"/>
  <c r="O2415" i="16"/>
  <c r="O2416" i="16"/>
  <c r="O2417" i="16"/>
  <c r="O2418" i="16"/>
  <c r="O2419" i="16"/>
  <c r="O2420" i="16"/>
  <c r="O2421" i="16"/>
  <c r="O2422" i="16"/>
  <c r="O2423" i="16"/>
  <c r="O2424" i="16"/>
  <c r="O2425" i="16"/>
  <c r="O2426" i="16"/>
  <c r="O2427" i="16"/>
  <c r="O2428" i="16"/>
  <c r="O2429" i="16"/>
  <c r="O2430" i="16"/>
  <c r="O2431" i="16"/>
  <c r="O2432" i="16"/>
  <c r="O2433" i="16"/>
  <c r="O2434" i="16"/>
  <c r="O2435" i="16"/>
  <c r="O2436" i="16"/>
  <c r="O2437" i="16"/>
  <c r="O2438" i="16"/>
  <c r="O2439" i="16"/>
  <c r="O2440" i="16"/>
  <c r="O2441" i="16"/>
  <c r="O2442" i="16"/>
  <c r="O2443" i="16"/>
  <c r="O2444" i="16"/>
  <c r="O2445" i="16"/>
  <c r="O2446" i="16"/>
  <c r="O2447" i="16"/>
  <c r="O2448" i="16"/>
  <c r="O2449" i="16"/>
  <c r="O2450" i="16"/>
  <c r="O2451" i="16"/>
  <c r="O2452" i="16"/>
  <c r="O2453" i="16"/>
  <c r="O2454" i="16"/>
  <c r="O2455" i="16"/>
  <c r="O2456" i="16"/>
  <c r="O2457" i="16"/>
  <c r="O2458" i="16"/>
  <c r="O2459" i="16"/>
  <c r="O2460" i="16"/>
  <c r="O2461" i="16"/>
  <c r="O2462" i="16"/>
  <c r="O2463" i="16"/>
  <c r="O2464" i="16"/>
  <c r="O2465" i="16"/>
  <c r="O2466" i="16"/>
  <c r="O2467" i="16"/>
  <c r="O2468" i="16"/>
  <c r="O2469" i="16"/>
  <c r="O2470" i="16"/>
  <c r="O2471" i="16"/>
  <c r="O2472" i="16"/>
  <c r="O2473" i="16"/>
  <c r="O2474" i="16"/>
  <c r="O2475" i="16"/>
  <c r="O2476" i="16"/>
  <c r="O2477" i="16"/>
  <c r="O2478" i="16"/>
  <c r="O2479" i="16"/>
  <c r="O2480" i="16"/>
  <c r="O2481" i="16"/>
  <c r="O2482" i="16"/>
  <c r="O2483" i="16"/>
  <c r="O2484" i="16"/>
  <c r="O2485" i="16"/>
  <c r="O2486" i="16"/>
  <c r="O2487" i="16"/>
  <c r="O2488" i="16"/>
  <c r="O2489" i="16"/>
  <c r="O2490" i="16"/>
  <c r="O2491" i="16"/>
  <c r="O2492" i="16"/>
  <c r="O2493" i="16"/>
  <c r="O2494" i="16"/>
  <c r="O2495" i="16"/>
  <c r="O2496" i="16"/>
  <c r="O2497" i="16"/>
  <c r="O2498" i="16"/>
  <c r="O2499" i="16"/>
  <c r="O2500" i="16"/>
  <c r="O2501" i="16"/>
  <c r="O2502" i="16"/>
  <c r="O2503" i="16"/>
  <c r="O2504" i="16"/>
  <c r="O2505" i="16"/>
  <c r="O2506" i="16"/>
  <c r="O2507" i="16"/>
  <c r="O2508" i="16"/>
  <c r="O2509" i="16"/>
  <c r="O2510" i="16"/>
  <c r="O2511" i="16"/>
  <c r="O2512" i="16"/>
  <c r="O2513" i="16"/>
  <c r="O2514" i="16"/>
  <c r="O2515" i="16"/>
  <c r="O2516" i="16"/>
  <c r="O2517" i="16"/>
  <c r="O2518" i="16"/>
  <c r="O2519" i="16"/>
  <c r="O2520" i="16"/>
  <c r="O2521" i="16"/>
  <c r="O2522" i="16"/>
  <c r="O2523" i="16"/>
  <c r="O2524" i="16"/>
  <c r="O2525" i="16"/>
  <c r="O2526" i="16"/>
  <c r="O2527" i="16"/>
  <c r="O2528" i="16"/>
  <c r="O2529" i="16"/>
  <c r="O2530" i="16"/>
  <c r="O2531" i="16"/>
  <c r="O2532" i="16"/>
  <c r="O2533" i="16"/>
  <c r="O2534" i="16"/>
  <c r="O2535" i="16"/>
  <c r="O2536" i="16"/>
  <c r="O2537" i="16"/>
  <c r="O2538" i="16"/>
  <c r="O2539" i="16"/>
  <c r="O2540" i="16"/>
  <c r="O2541" i="16"/>
  <c r="O2542" i="16"/>
  <c r="O2543" i="16"/>
  <c r="O2544" i="16"/>
  <c r="O2545" i="16"/>
  <c r="O2546" i="16"/>
  <c r="O2547" i="16"/>
  <c r="O2548" i="16"/>
  <c r="O2549" i="16"/>
  <c r="O2550" i="16"/>
  <c r="O2551" i="16"/>
  <c r="O2552" i="16"/>
  <c r="O2553" i="16"/>
  <c r="O2554" i="16"/>
  <c r="O2555" i="16"/>
  <c r="O2556" i="16"/>
  <c r="O2557" i="16"/>
  <c r="O2558" i="16"/>
  <c r="O2559" i="16"/>
  <c r="O2560" i="16"/>
  <c r="O2561" i="16"/>
  <c r="O2562" i="16"/>
  <c r="O2563" i="16"/>
  <c r="O2564" i="16"/>
  <c r="O2565" i="16"/>
  <c r="O2566" i="16"/>
  <c r="O2567" i="16"/>
  <c r="O2568" i="16"/>
  <c r="O2569" i="16"/>
  <c r="O2570" i="16"/>
  <c r="O2571" i="16"/>
  <c r="O2572" i="16"/>
  <c r="O2573" i="16"/>
  <c r="O2574" i="16"/>
  <c r="O2575" i="16"/>
  <c r="O2576" i="16"/>
  <c r="O2577" i="16"/>
  <c r="O2578" i="16"/>
  <c r="O2579" i="16"/>
  <c r="O2580" i="16"/>
  <c r="O2581" i="16"/>
  <c r="O2582" i="16"/>
  <c r="O2583" i="16"/>
  <c r="O2584" i="16"/>
  <c r="O2585" i="16"/>
  <c r="O2586" i="16"/>
  <c r="O2587" i="16"/>
  <c r="O2588" i="16"/>
  <c r="O2589" i="16"/>
  <c r="O2590" i="16"/>
  <c r="O2591" i="16"/>
  <c r="O2592" i="16"/>
  <c r="O2593" i="16"/>
  <c r="O2594" i="16"/>
  <c r="O2595" i="16"/>
  <c r="O2596" i="16"/>
  <c r="O2597" i="16"/>
  <c r="O2598" i="16"/>
  <c r="O2599" i="16"/>
  <c r="O2600" i="16"/>
  <c r="O2601" i="16"/>
  <c r="O2602" i="16"/>
  <c r="O2603" i="16"/>
  <c r="O2604" i="16"/>
  <c r="O2605" i="16"/>
  <c r="O2606" i="16"/>
  <c r="O2607" i="16"/>
  <c r="O2608" i="16"/>
  <c r="O2609" i="16"/>
  <c r="O2610" i="16"/>
  <c r="O2611" i="16"/>
  <c r="O2612" i="16"/>
  <c r="O2613" i="16"/>
  <c r="O2614" i="16"/>
  <c r="O2615" i="16"/>
  <c r="O2616" i="16"/>
  <c r="O2617" i="16"/>
  <c r="O2618" i="16"/>
  <c r="O2619" i="16"/>
  <c r="O2620" i="16"/>
  <c r="O2621" i="16"/>
  <c r="O2622" i="16"/>
  <c r="O2623" i="16"/>
  <c r="O2624" i="16"/>
  <c r="O2625" i="16"/>
  <c r="O2626" i="16"/>
  <c r="O2627" i="16"/>
  <c r="O2628" i="16"/>
  <c r="O2629" i="16"/>
  <c r="O2630" i="16"/>
  <c r="O2631" i="16"/>
  <c r="O2632" i="16"/>
  <c r="O2633" i="16"/>
  <c r="O2634" i="16"/>
  <c r="O2635" i="16"/>
  <c r="O2636" i="16"/>
  <c r="O2637" i="16"/>
  <c r="O2638" i="16"/>
  <c r="O2639" i="16"/>
  <c r="O2640" i="16"/>
  <c r="O2641" i="16"/>
  <c r="O2642" i="16"/>
  <c r="O2643" i="16"/>
  <c r="O2644" i="16"/>
  <c r="O2645" i="16"/>
  <c r="O2646" i="16"/>
  <c r="O2647" i="16"/>
  <c r="O2648" i="16"/>
  <c r="O2649" i="16"/>
  <c r="O2650" i="16"/>
  <c r="O2651" i="16"/>
  <c r="O2652" i="16"/>
  <c r="O2653" i="16"/>
  <c r="O2654" i="16"/>
  <c r="O2655" i="16"/>
  <c r="O2656" i="16"/>
  <c r="O2657" i="16"/>
  <c r="O2658" i="16"/>
  <c r="O2659" i="16"/>
  <c r="O2660" i="16"/>
  <c r="O2661" i="16"/>
  <c r="O2662" i="16"/>
  <c r="O2663" i="16"/>
  <c r="O2664" i="16"/>
  <c r="O2665" i="16"/>
  <c r="O2666" i="16"/>
  <c r="O2667" i="16"/>
  <c r="O2668" i="16"/>
  <c r="O2669" i="16"/>
  <c r="O2670" i="16"/>
  <c r="O2671" i="16"/>
  <c r="O2672" i="16"/>
  <c r="O2673" i="16"/>
  <c r="O2674" i="16"/>
  <c r="O2675" i="16"/>
  <c r="O2676" i="16"/>
  <c r="O2677" i="16"/>
  <c r="O2678" i="16"/>
  <c r="O2679" i="16"/>
  <c r="O2680" i="16"/>
  <c r="O2681" i="16"/>
  <c r="O2682" i="16"/>
  <c r="O2683" i="16"/>
  <c r="O2684" i="16"/>
  <c r="O2685" i="16"/>
  <c r="O2686" i="16"/>
  <c r="O2687" i="16"/>
  <c r="O2688" i="16"/>
  <c r="O2689" i="16"/>
  <c r="O2690" i="16"/>
  <c r="O2691" i="16"/>
  <c r="O2692" i="16"/>
  <c r="O2693" i="16"/>
  <c r="O2694" i="16"/>
  <c r="O2695" i="16"/>
  <c r="O2696" i="16"/>
  <c r="O2697" i="16"/>
  <c r="O2698" i="16"/>
  <c r="O2699" i="16"/>
  <c r="O2700" i="16"/>
  <c r="O2701" i="16"/>
  <c r="O2702" i="16"/>
  <c r="O2703" i="16"/>
  <c r="O2704" i="16"/>
  <c r="O2705" i="16"/>
  <c r="O2706" i="16"/>
  <c r="O2707" i="16"/>
  <c r="O2708" i="16"/>
  <c r="O2709" i="16"/>
  <c r="O2710" i="16"/>
  <c r="O2711" i="16"/>
  <c r="O2712" i="16"/>
  <c r="O2713" i="16"/>
  <c r="O2714" i="16"/>
  <c r="O2715" i="16"/>
  <c r="O2716" i="16"/>
  <c r="O2717" i="16"/>
  <c r="O2718" i="16"/>
  <c r="O2719" i="16"/>
  <c r="O2720" i="16"/>
  <c r="O2721" i="16"/>
  <c r="O2722" i="16"/>
  <c r="O2723" i="16"/>
  <c r="O2724" i="16"/>
  <c r="O2725" i="16"/>
  <c r="O2726" i="16"/>
  <c r="O2727" i="16"/>
  <c r="O2728" i="16"/>
  <c r="O2729" i="16"/>
  <c r="O2730" i="16"/>
  <c r="O2731" i="16"/>
  <c r="O2732" i="16"/>
  <c r="O2733" i="16"/>
  <c r="O2734" i="16"/>
  <c r="O2735" i="16"/>
  <c r="O2736" i="16"/>
  <c r="O2737" i="16"/>
  <c r="O2738" i="16"/>
  <c r="O2739" i="16"/>
  <c r="O2740" i="16"/>
  <c r="O2741" i="16"/>
  <c r="O2742" i="16"/>
  <c r="O2743" i="16"/>
  <c r="O2744" i="16"/>
  <c r="O2745" i="16"/>
  <c r="O2746" i="16"/>
  <c r="O2747" i="16"/>
  <c r="O2748" i="16"/>
  <c r="O2749" i="16"/>
  <c r="O2750" i="16"/>
  <c r="O2751" i="16"/>
  <c r="O2752" i="16"/>
  <c r="O2753" i="16"/>
  <c r="O2754" i="16"/>
  <c r="O2755" i="16"/>
  <c r="O2756" i="16"/>
  <c r="O2757" i="16"/>
  <c r="O2758" i="16"/>
  <c r="O2759" i="16"/>
  <c r="O2760" i="16"/>
  <c r="O2761" i="16"/>
  <c r="O2762" i="16"/>
  <c r="O2763" i="16"/>
  <c r="O2764" i="16"/>
  <c r="O2765" i="16"/>
  <c r="O2766" i="16"/>
  <c r="O2767" i="16"/>
  <c r="O2768" i="16"/>
  <c r="O2769" i="16"/>
  <c r="O2770" i="16"/>
  <c r="O2771" i="16"/>
  <c r="O2772" i="16"/>
  <c r="O2773" i="16"/>
  <c r="O2774" i="16"/>
  <c r="O2775" i="16"/>
  <c r="O2776" i="16"/>
  <c r="O2777" i="16"/>
  <c r="O2778" i="16"/>
  <c r="O2779" i="16"/>
  <c r="O2780" i="16"/>
  <c r="O2781" i="16"/>
  <c r="O2782" i="16"/>
  <c r="O2783" i="16"/>
  <c r="O2784" i="16"/>
  <c r="O2785" i="16"/>
  <c r="O2786" i="16"/>
  <c r="O2787" i="16"/>
  <c r="O2788" i="16"/>
  <c r="O2789" i="16"/>
  <c r="O2790" i="16"/>
  <c r="O2791" i="16"/>
  <c r="O2792" i="16"/>
  <c r="O2793" i="16"/>
  <c r="O2794" i="16"/>
  <c r="O2795" i="16"/>
  <c r="O2796" i="16"/>
  <c r="O2797" i="16"/>
  <c r="O2798" i="16"/>
  <c r="O2799" i="16"/>
  <c r="O2800" i="16"/>
  <c r="O2801" i="16"/>
  <c r="O2802" i="16"/>
  <c r="O2803" i="16"/>
  <c r="O2804" i="16"/>
  <c r="O2805" i="16"/>
  <c r="O2806" i="16"/>
  <c r="O2807" i="16"/>
  <c r="O2808" i="16"/>
  <c r="O2809" i="16"/>
  <c r="O2810" i="16"/>
  <c r="O2811" i="16"/>
  <c r="O2812" i="16"/>
  <c r="O2813" i="16"/>
  <c r="O2814" i="16"/>
  <c r="O2815" i="16"/>
  <c r="O2816" i="16"/>
  <c r="O2817" i="16"/>
  <c r="O2818" i="16"/>
  <c r="O2819" i="16"/>
  <c r="O2820" i="16"/>
  <c r="O2821" i="16"/>
  <c r="O2822" i="16"/>
  <c r="O2823" i="16"/>
  <c r="O2824" i="16"/>
  <c r="O2825" i="16"/>
  <c r="O2826" i="16"/>
  <c r="O2827" i="16"/>
  <c r="O2828" i="16"/>
  <c r="O2829" i="16"/>
  <c r="O2830" i="16"/>
  <c r="O2831" i="16"/>
  <c r="O2832" i="16"/>
  <c r="O2833" i="16"/>
  <c r="O2834" i="16"/>
  <c r="O2835" i="16"/>
  <c r="O2836" i="16"/>
  <c r="O2837" i="16"/>
  <c r="O2838" i="16"/>
  <c r="O2839" i="16"/>
  <c r="O2840" i="16"/>
  <c r="O2841" i="16"/>
  <c r="O2842" i="16"/>
  <c r="O2843" i="16"/>
  <c r="O2844" i="16"/>
  <c r="O2845" i="16"/>
  <c r="O2846" i="16"/>
  <c r="O2847" i="16"/>
  <c r="O2848" i="16"/>
  <c r="O2849" i="16"/>
  <c r="O2850" i="16"/>
  <c r="O2851" i="16"/>
  <c r="O2852" i="16"/>
  <c r="O2853" i="16"/>
  <c r="O2854" i="16"/>
  <c r="O2855" i="16"/>
  <c r="O2856" i="16"/>
  <c r="O2857" i="16"/>
  <c r="O2858" i="16"/>
  <c r="O2859" i="16"/>
  <c r="O2860" i="16"/>
  <c r="O2861" i="16"/>
  <c r="O2862" i="16"/>
  <c r="O2863" i="16"/>
  <c r="O2864" i="16"/>
  <c r="O2865" i="16"/>
  <c r="O2866" i="16"/>
  <c r="O2867" i="16"/>
  <c r="O2868" i="16"/>
  <c r="O2869" i="16"/>
  <c r="O2870" i="16"/>
  <c r="O2871" i="16"/>
  <c r="O2872" i="16"/>
  <c r="O2873" i="16"/>
  <c r="O2874" i="16"/>
  <c r="O2875" i="16"/>
  <c r="O2876" i="16"/>
  <c r="O2877" i="16"/>
  <c r="O2878" i="16"/>
  <c r="O2879" i="16"/>
  <c r="O2880" i="16"/>
  <c r="O2881" i="16"/>
  <c r="O2882" i="16"/>
  <c r="O2883" i="16"/>
  <c r="O2884" i="16"/>
  <c r="O2885" i="16"/>
  <c r="O2886" i="16"/>
  <c r="O2887" i="16"/>
  <c r="O2888" i="16"/>
  <c r="O2889" i="16"/>
  <c r="O2890" i="16"/>
  <c r="O2891" i="16"/>
  <c r="O2892" i="16"/>
  <c r="O2893" i="16"/>
  <c r="O2894" i="16"/>
  <c r="O2895" i="16"/>
  <c r="O2896" i="16"/>
  <c r="O2897" i="16"/>
  <c r="O2898" i="16"/>
  <c r="O2899" i="16"/>
  <c r="O2900" i="16"/>
  <c r="O2901" i="16"/>
  <c r="O2902" i="16"/>
  <c r="O2903" i="16"/>
  <c r="O2904" i="16"/>
  <c r="O2905" i="16"/>
  <c r="O2906" i="16"/>
  <c r="O2907" i="16"/>
  <c r="O2908" i="16"/>
  <c r="O2909" i="16"/>
  <c r="O2910" i="16"/>
  <c r="O2911" i="16"/>
  <c r="O2912" i="16"/>
  <c r="O2913" i="16"/>
  <c r="O2914" i="16"/>
  <c r="O2915" i="16"/>
  <c r="O2916" i="16"/>
  <c r="O2917" i="16"/>
  <c r="O2918" i="16"/>
  <c r="O2919" i="16"/>
  <c r="O2920" i="16"/>
  <c r="O2921" i="16"/>
  <c r="O2922" i="16"/>
  <c r="O2923" i="16"/>
  <c r="O2924" i="16"/>
  <c r="O2925" i="16"/>
  <c r="O2926" i="16"/>
  <c r="O2927" i="16"/>
  <c r="O2928" i="16"/>
  <c r="O2929" i="16"/>
  <c r="O2930" i="16"/>
  <c r="O2931" i="16"/>
  <c r="O2932" i="16"/>
  <c r="O2933" i="16"/>
  <c r="O2934" i="16"/>
  <c r="O2935" i="16"/>
  <c r="O2936" i="16"/>
  <c r="O2937" i="16"/>
  <c r="O2938" i="16"/>
  <c r="O2939" i="16"/>
  <c r="O2940" i="16"/>
  <c r="O2941" i="16"/>
  <c r="O2942" i="16"/>
  <c r="O2943" i="16"/>
  <c r="O2944" i="16"/>
  <c r="O2945" i="16"/>
  <c r="O2946" i="16"/>
  <c r="O2947" i="16"/>
  <c r="O2948" i="16"/>
  <c r="O2949" i="16"/>
  <c r="O2950" i="16"/>
  <c r="O2951" i="16"/>
  <c r="O2952" i="16"/>
  <c r="O2953" i="16"/>
  <c r="O2954" i="16"/>
  <c r="O2955" i="16"/>
  <c r="O2956" i="16"/>
  <c r="O2957" i="16"/>
  <c r="O2958" i="16"/>
  <c r="O2959" i="16"/>
  <c r="O2960" i="16"/>
  <c r="O2961" i="16"/>
  <c r="O2962" i="16"/>
  <c r="O2963" i="16"/>
  <c r="O2964" i="16"/>
  <c r="O2965" i="16"/>
  <c r="O2966" i="16"/>
  <c r="O2967" i="16"/>
  <c r="O2968" i="16"/>
  <c r="O2969" i="16"/>
  <c r="O2970" i="16"/>
  <c r="O2971" i="16"/>
  <c r="O2972" i="16"/>
  <c r="O2973" i="16"/>
  <c r="O2974" i="16"/>
  <c r="O2975" i="16"/>
  <c r="O2976" i="16"/>
  <c r="O2977" i="16"/>
  <c r="O2978" i="16"/>
  <c r="O2979" i="16"/>
  <c r="O2980" i="16"/>
  <c r="O2981" i="16"/>
  <c r="O2982" i="16"/>
  <c r="O2983" i="16"/>
  <c r="O2984" i="16"/>
  <c r="O2985" i="16"/>
  <c r="O2986" i="16"/>
  <c r="O2987" i="16"/>
  <c r="O2988" i="16"/>
  <c r="O2989" i="16"/>
  <c r="O2990" i="16"/>
  <c r="O2991" i="16"/>
  <c r="O2992" i="16"/>
  <c r="O2993" i="16"/>
  <c r="O2994" i="16"/>
  <c r="O2995" i="16"/>
  <c r="O2996" i="16"/>
  <c r="O2997" i="16"/>
  <c r="O2998" i="16"/>
  <c r="O2999" i="16"/>
  <c r="O3000" i="16"/>
  <c r="O3001" i="16"/>
  <c r="O3002" i="16"/>
  <c r="O3003" i="16"/>
  <c r="O3004" i="16"/>
  <c r="O3005" i="16"/>
  <c r="O3006" i="16"/>
  <c r="O3007" i="16"/>
  <c r="O3008" i="16"/>
  <c r="O3009" i="16"/>
  <c r="O3010" i="16"/>
  <c r="O3011" i="16"/>
  <c r="O3012" i="16"/>
  <c r="O3013" i="16"/>
  <c r="O3014" i="16"/>
  <c r="O3015" i="16"/>
  <c r="O3016" i="16"/>
  <c r="O3017" i="16"/>
  <c r="O3018" i="16"/>
  <c r="O3019" i="16"/>
  <c r="O3020" i="16"/>
  <c r="O3021" i="16"/>
  <c r="O3022" i="16"/>
  <c r="O3023" i="16"/>
  <c r="O3024" i="16"/>
  <c r="O3025" i="16"/>
  <c r="O3026" i="16"/>
  <c r="O3027" i="16"/>
  <c r="O3028" i="16"/>
  <c r="O3029" i="16"/>
  <c r="O3030" i="16"/>
  <c r="O3031" i="16"/>
  <c r="O3032" i="16"/>
  <c r="O3033" i="16"/>
  <c r="O3034" i="16"/>
  <c r="O3035" i="16"/>
  <c r="O3036" i="16"/>
  <c r="O3037" i="16"/>
  <c r="O3038" i="16"/>
  <c r="O3039" i="16"/>
  <c r="O3040" i="16"/>
  <c r="O3041" i="16"/>
  <c r="O3042" i="16"/>
  <c r="O3043" i="16"/>
  <c r="O3044" i="16"/>
  <c r="O3045" i="16"/>
  <c r="O3046" i="16"/>
  <c r="O3047" i="16"/>
  <c r="O3048" i="16"/>
  <c r="O3049" i="16"/>
  <c r="O3050" i="16"/>
  <c r="O3051" i="16"/>
  <c r="O3052" i="16"/>
  <c r="O3053" i="16"/>
  <c r="O3054" i="16"/>
  <c r="O3055" i="16"/>
  <c r="O3056" i="16"/>
  <c r="O3057" i="16"/>
  <c r="O3058" i="16"/>
  <c r="O3059" i="16"/>
  <c r="O3060" i="16"/>
  <c r="O3061" i="16"/>
  <c r="O3062" i="16"/>
  <c r="O3063" i="16"/>
  <c r="O3064" i="16"/>
  <c r="O3065" i="16"/>
  <c r="O3066" i="16"/>
  <c r="O3067" i="16"/>
  <c r="O3068" i="16"/>
  <c r="O3069" i="16"/>
  <c r="O3070" i="16"/>
  <c r="O3071" i="16"/>
  <c r="O3072" i="16"/>
  <c r="O3073" i="16"/>
  <c r="O3074" i="16"/>
  <c r="O3075" i="16"/>
  <c r="O3076" i="16"/>
  <c r="O3077" i="16"/>
  <c r="O3078" i="16"/>
  <c r="O3079" i="16"/>
  <c r="O3080" i="16"/>
  <c r="O3081" i="16"/>
  <c r="O3082" i="16"/>
  <c r="O3083" i="16"/>
  <c r="O3084" i="16"/>
  <c r="O3085" i="16"/>
  <c r="O3086" i="16"/>
  <c r="O3087" i="16"/>
  <c r="O3088" i="16"/>
  <c r="O3089" i="16"/>
  <c r="O3090" i="16"/>
  <c r="O3091" i="16"/>
  <c r="O3092" i="16"/>
  <c r="O3093" i="16"/>
  <c r="O3094" i="16"/>
  <c r="O3095" i="16"/>
  <c r="O3096" i="16"/>
  <c r="O3097" i="16"/>
  <c r="O3098" i="16"/>
  <c r="O3099" i="16"/>
  <c r="O3100" i="16"/>
  <c r="O3101" i="16"/>
  <c r="O3102" i="16"/>
  <c r="O3103" i="16"/>
  <c r="O3104" i="16"/>
  <c r="O3105" i="16"/>
  <c r="O3106" i="16"/>
  <c r="O3107" i="16"/>
  <c r="O3108" i="16"/>
  <c r="O3109" i="16"/>
  <c r="O3110" i="16"/>
  <c r="O3111" i="16"/>
  <c r="O3112" i="16"/>
  <c r="O3113" i="16"/>
  <c r="O3114" i="16"/>
  <c r="O3115" i="16"/>
  <c r="O3116" i="16"/>
  <c r="O3117" i="16"/>
  <c r="O3118" i="16"/>
  <c r="O3119" i="16"/>
  <c r="O3120" i="16"/>
  <c r="O3121" i="16"/>
  <c r="O3122" i="16"/>
  <c r="O3123" i="16"/>
  <c r="O3124" i="16"/>
  <c r="O3125" i="16"/>
  <c r="O3126" i="16"/>
  <c r="O3127" i="16"/>
  <c r="O3128" i="16"/>
  <c r="O3129" i="16"/>
  <c r="O3130" i="16"/>
  <c r="O3131" i="16"/>
  <c r="O3132" i="16"/>
  <c r="O3133" i="16"/>
  <c r="O3134" i="16"/>
  <c r="O3135" i="16"/>
  <c r="O3136" i="16"/>
  <c r="O3137" i="16"/>
  <c r="O3138" i="16"/>
  <c r="O3139" i="16"/>
  <c r="O3140" i="16"/>
  <c r="O3141" i="16"/>
  <c r="O3142" i="16"/>
  <c r="O3143" i="16"/>
  <c r="O3144" i="16"/>
  <c r="O3145" i="16"/>
  <c r="O3146" i="16"/>
  <c r="O3147" i="16"/>
  <c r="O3148" i="16"/>
  <c r="O3149" i="16"/>
  <c r="O3150" i="16"/>
  <c r="O3151" i="16"/>
  <c r="O3152" i="16"/>
  <c r="O3153" i="16"/>
  <c r="O3154" i="16"/>
  <c r="O3155" i="16"/>
  <c r="O3156" i="16"/>
  <c r="O3157" i="16"/>
  <c r="O3158" i="16"/>
  <c r="O3159" i="16"/>
  <c r="O3160" i="16"/>
  <c r="O3161" i="16"/>
  <c r="O3162" i="16"/>
  <c r="O3163" i="16"/>
  <c r="O3164" i="16"/>
  <c r="O3165" i="16"/>
  <c r="O3166" i="16"/>
  <c r="O3167" i="16"/>
  <c r="O3168" i="16"/>
  <c r="O3169" i="16"/>
  <c r="O3170" i="16"/>
  <c r="O3171" i="16"/>
  <c r="O3172" i="16"/>
  <c r="O3173" i="16"/>
  <c r="O3174" i="16"/>
  <c r="O3175" i="16"/>
  <c r="O3176" i="16"/>
  <c r="O3177" i="16"/>
  <c r="O3178" i="16"/>
  <c r="O3179" i="16"/>
  <c r="O3180" i="16"/>
  <c r="O3181" i="16"/>
  <c r="O3182" i="16"/>
  <c r="O3183" i="16"/>
  <c r="O3184" i="16"/>
  <c r="O3185" i="16"/>
  <c r="O3186" i="16"/>
  <c r="O3187" i="16"/>
  <c r="O3188" i="16"/>
  <c r="O3189" i="16"/>
  <c r="O3190" i="16"/>
  <c r="O3191" i="16"/>
  <c r="O3192" i="16"/>
  <c r="O3193" i="16"/>
  <c r="O3194" i="16"/>
  <c r="O3195" i="16"/>
  <c r="O3196" i="16"/>
  <c r="O3197" i="16"/>
  <c r="O3198" i="16"/>
  <c r="O3199" i="16"/>
  <c r="O3200" i="16"/>
  <c r="O3201" i="16"/>
  <c r="O3202" i="16"/>
  <c r="O3203" i="16"/>
  <c r="O3204" i="16"/>
  <c r="O3205" i="16"/>
  <c r="O3206" i="16"/>
  <c r="O3207" i="16"/>
  <c r="O3208" i="16"/>
  <c r="O3209" i="16"/>
  <c r="O3210" i="16"/>
  <c r="O3211" i="16"/>
  <c r="O3212" i="16"/>
  <c r="O3213" i="16"/>
  <c r="O3214" i="16"/>
  <c r="O3215" i="16"/>
  <c r="O3216" i="16"/>
  <c r="O3217" i="16"/>
  <c r="O3218" i="16"/>
  <c r="O3219" i="16"/>
  <c r="O3220" i="16"/>
  <c r="O3221" i="16"/>
  <c r="O3222" i="16"/>
  <c r="O3223" i="16"/>
  <c r="O3224" i="16"/>
  <c r="O3225" i="16"/>
  <c r="O3226" i="16"/>
  <c r="O3227" i="16"/>
  <c r="O3228" i="16"/>
  <c r="O3229" i="16"/>
  <c r="O3230" i="16"/>
  <c r="O3231" i="16"/>
  <c r="O3232" i="16"/>
  <c r="O3233" i="16"/>
  <c r="O3234" i="16"/>
  <c r="O3235" i="16"/>
  <c r="O3236" i="16"/>
  <c r="O3237" i="16"/>
  <c r="O3238" i="16"/>
  <c r="O3239" i="16"/>
  <c r="O3240" i="16"/>
  <c r="O3241" i="16"/>
  <c r="O3242" i="16"/>
  <c r="O3243" i="16"/>
  <c r="O3244" i="16"/>
  <c r="O3245" i="16"/>
  <c r="O3246" i="16"/>
  <c r="O3247" i="16"/>
  <c r="O3248" i="16"/>
  <c r="O3249" i="16"/>
  <c r="O3250" i="16"/>
  <c r="O3251" i="16"/>
  <c r="O3252" i="16"/>
  <c r="O3253" i="16"/>
  <c r="O3254" i="16"/>
  <c r="O3255" i="16"/>
  <c r="O3256" i="16"/>
  <c r="O3257" i="16"/>
  <c r="O3258" i="16"/>
  <c r="O3259" i="16"/>
  <c r="O3260" i="16"/>
  <c r="O3261" i="16"/>
  <c r="O3262" i="16"/>
  <c r="O3263" i="16"/>
  <c r="O3264" i="16"/>
  <c r="O3265" i="16"/>
  <c r="O3266" i="16"/>
  <c r="O3267" i="16"/>
  <c r="O3268" i="16"/>
  <c r="O3269" i="16"/>
  <c r="O3270" i="16"/>
  <c r="O3271" i="16"/>
  <c r="O3272" i="16"/>
  <c r="O3273" i="16"/>
  <c r="O3274" i="16"/>
  <c r="O3275" i="16"/>
  <c r="O3276" i="16"/>
  <c r="O3277" i="16"/>
  <c r="O3278" i="16"/>
  <c r="O3279" i="16"/>
  <c r="O3280" i="16"/>
  <c r="O3281" i="16"/>
  <c r="O3282" i="16"/>
  <c r="O3283" i="16"/>
  <c r="O3284" i="16"/>
  <c r="O3285" i="16"/>
  <c r="O3286" i="16"/>
  <c r="O3287" i="16"/>
  <c r="O3288" i="16"/>
  <c r="O3289" i="16"/>
  <c r="O3290" i="16"/>
  <c r="O3291" i="16"/>
  <c r="O3292" i="16"/>
  <c r="O3293" i="16"/>
  <c r="O3294" i="16"/>
  <c r="O3295" i="16"/>
  <c r="O3296" i="16"/>
  <c r="O3297" i="16"/>
  <c r="O3298" i="16"/>
  <c r="O3299" i="16"/>
  <c r="O3300" i="16"/>
  <c r="O3301" i="16"/>
  <c r="O3302" i="16"/>
  <c r="O3303" i="16"/>
  <c r="O3304" i="16"/>
  <c r="O3305" i="16"/>
  <c r="O3306" i="16"/>
  <c r="O3307" i="16"/>
  <c r="O3308" i="16"/>
  <c r="O3309" i="16"/>
  <c r="O3310" i="16"/>
  <c r="O3311" i="16"/>
  <c r="O3312" i="16"/>
  <c r="O3313" i="16"/>
  <c r="O3314" i="16"/>
  <c r="O3315" i="16"/>
  <c r="O3316" i="16"/>
  <c r="O3317" i="16"/>
  <c r="O3318" i="16"/>
  <c r="O3319" i="16"/>
  <c r="O3320" i="16"/>
  <c r="O3321" i="16"/>
  <c r="O3322" i="16"/>
  <c r="O3323" i="16"/>
  <c r="O3324" i="16"/>
  <c r="O3325" i="16"/>
  <c r="O3326" i="16"/>
  <c r="O3327" i="16"/>
  <c r="O3328" i="16"/>
  <c r="O3329" i="16"/>
  <c r="O3330" i="16"/>
  <c r="O3331" i="16"/>
  <c r="O3332" i="16"/>
  <c r="O3333" i="16"/>
  <c r="O3334" i="16"/>
  <c r="O3335" i="16"/>
  <c r="O3336" i="16"/>
  <c r="O3337" i="16"/>
  <c r="O3338" i="16"/>
  <c r="O3339" i="16"/>
  <c r="O3340" i="16"/>
  <c r="O3341" i="16"/>
  <c r="O3342" i="16"/>
  <c r="O3343" i="16"/>
  <c r="O3344" i="16"/>
  <c r="O3345" i="16"/>
  <c r="O3346" i="16"/>
  <c r="O3347" i="16"/>
  <c r="O3348" i="16"/>
  <c r="O3349" i="16"/>
  <c r="O3350" i="16"/>
  <c r="O3351" i="16"/>
  <c r="O3352" i="16"/>
  <c r="O3353" i="16"/>
  <c r="O3354" i="16"/>
  <c r="O3355" i="16"/>
  <c r="O3356" i="16"/>
  <c r="O3357" i="16"/>
  <c r="O3358" i="16"/>
  <c r="O3359" i="16"/>
  <c r="O3360" i="16"/>
  <c r="O3361" i="16"/>
  <c r="O3362" i="16"/>
  <c r="O3363" i="16"/>
  <c r="O3364" i="16"/>
  <c r="O3365" i="16"/>
  <c r="O3366" i="16"/>
  <c r="O3367" i="16"/>
  <c r="O3368" i="16"/>
  <c r="O3369" i="16"/>
  <c r="O3370" i="16"/>
  <c r="O3371" i="16"/>
  <c r="O3372" i="16"/>
  <c r="O3373" i="16"/>
  <c r="O3374" i="16"/>
  <c r="O3375" i="16"/>
  <c r="O3376" i="16"/>
  <c r="O3377" i="16"/>
  <c r="O3378" i="16"/>
  <c r="O3379" i="16"/>
  <c r="O3380" i="16"/>
  <c r="O3381" i="16"/>
  <c r="O3382" i="16"/>
  <c r="O3383" i="16"/>
  <c r="O3384" i="16"/>
  <c r="O3385" i="16"/>
  <c r="O3386" i="16"/>
  <c r="O3387" i="16"/>
  <c r="O3388" i="16"/>
  <c r="O3389" i="16"/>
  <c r="O3390" i="16"/>
  <c r="O3391" i="16"/>
  <c r="O3392" i="16"/>
  <c r="O3393" i="16"/>
  <c r="O3394" i="16"/>
  <c r="O3395" i="16"/>
  <c r="O3396" i="16"/>
  <c r="O3397" i="16"/>
  <c r="O3398" i="16"/>
  <c r="O3399" i="16"/>
  <c r="O3400" i="16"/>
  <c r="O3401" i="16"/>
  <c r="O3402" i="16"/>
  <c r="O3403" i="16"/>
  <c r="O3404" i="16"/>
  <c r="O3405" i="16"/>
  <c r="O3406" i="16"/>
  <c r="O3407" i="16"/>
  <c r="O3408" i="16"/>
  <c r="O3409" i="16"/>
  <c r="O3410" i="16"/>
  <c r="O3411" i="16"/>
  <c r="O3412" i="16"/>
  <c r="O3413" i="16"/>
  <c r="O3414" i="16"/>
  <c r="O3415" i="16"/>
  <c r="O3416" i="16"/>
  <c r="O3417" i="16"/>
  <c r="O3418" i="16"/>
  <c r="O3419" i="16"/>
  <c r="O3420" i="16"/>
  <c r="O3421" i="16"/>
  <c r="O3422" i="16"/>
  <c r="O3423" i="16"/>
  <c r="O3424" i="16"/>
  <c r="O3425" i="16"/>
  <c r="O3426" i="16"/>
  <c r="O3427" i="16"/>
  <c r="O3428" i="16"/>
  <c r="O3429" i="16"/>
  <c r="O3430" i="16"/>
  <c r="O3431" i="16"/>
  <c r="O3432" i="16"/>
  <c r="O3433" i="16"/>
  <c r="O3434" i="16"/>
  <c r="O3435" i="16"/>
  <c r="O3436" i="16"/>
  <c r="O3437" i="16"/>
  <c r="O3438" i="16"/>
  <c r="O3439" i="16"/>
  <c r="O3440" i="16"/>
  <c r="O3441" i="16"/>
  <c r="O3442" i="16"/>
  <c r="O3443" i="16"/>
  <c r="O3444" i="16"/>
  <c r="O3445" i="16"/>
  <c r="O3446" i="16"/>
  <c r="O3447" i="16"/>
  <c r="O3448" i="16"/>
  <c r="O3449" i="16"/>
  <c r="O3450" i="16"/>
  <c r="O3451" i="16"/>
  <c r="O3452" i="16"/>
  <c r="O3453" i="16"/>
  <c r="O3454" i="16"/>
  <c r="O3455" i="16"/>
  <c r="O3456" i="16"/>
  <c r="O3457" i="16"/>
  <c r="O3458" i="16"/>
  <c r="O3459" i="16"/>
  <c r="O3460" i="16"/>
  <c r="O3461" i="16"/>
  <c r="O3462" i="16"/>
  <c r="O3463" i="16"/>
  <c r="O3464" i="16"/>
  <c r="O3465" i="16"/>
  <c r="O3466" i="16"/>
  <c r="O3467" i="16"/>
  <c r="O3468" i="16"/>
  <c r="O3469" i="16"/>
  <c r="O3470" i="16"/>
  <c r="O3471" i="16"/>
  <c r="O3472" i="16"/>
  <c r="O3473" i="16"/>
  <c r="O3474" i="16"/>
  <c r="O3475" i="16"/>
  <c r="O3476" i="16"/>
  <c r="O3477" i="16"/>
  <c r="O3478" i="16"/>
  <c r="O3479" i="16"/>
  <c r="O3480" i="16"/>
  <c r="O3481" i="16"/>
  <c r="O3482" i="16"/>
  <c r="O3483" i="16"/>
  <c r="O3484" i="16"/>
  <c r="O3485" i="16"/>
  <c r="O3486" i="16"/>
  <c r="O3487" i="16"/>
  <c r="O3488" i="16"/>
  <c r="O3489" i="16"/>
  <c r="O3490" i="16"/>
  <c r="O3491" i="16"/>
  <c r="O3492" i="16"/>
  <c r="O3493" i="16"/>
  <c r="O3494" i="16"/>
  <c r="O3495" i="16"/>
  <c r="O3496" i="16"/>
  <c r="O3497" i="16"/>
  <c r="O3498" i="16"/>
  <c r="O3499" i="16"/>
  <c r="O3500" i="16"/>
  <c r="O3501" i="16"/>
  <c r="O3502" i="16"/>
  <c r="O3503" i="16"/>
  <c r="O3504" i="16"/>
  <c r="O3505" i="16"/>
  <c r="O3506" i="16"/>
  <c r="O3507" i="16"/>
  <c r="O3508" i="16"/>
  <c r="O3509" i="16"/>
  <c r="O3510" i="16"/>
  <c r="O3511" i="16"/>
  <c r="O3512" i="16"/>
  <c r="O3513" i="16"/>
  <c r="O3514" i="16"/>
  <c r="O3515" i="16"/>
  <c r="O3516" i="16"/>
  <c r="O3517" i="16"/>
  <c r="O3518" i="16"/>
  <c r="O3519" i="16"/>
  <c r="O3520" i="16"/>
  <c r="O3521" i="16"/>
  <c r="O3522" i="16"/>
  <c r="O3523" i="16"/>
  <c r="O3524" i="16"/>
  <c r="O3525" i="16"/>
  <c r="O3526" i="16"/>
  <c r="O3527" i="16"/>
  <c r="O3528" i="16"/>
  <c r="O3529" i="16"/>
  <c r="O3530" i="16"/>
  <c r="O3531" i="16"/>
  <c r="O3532" i="16"/>
  <c r="O3533" i="16"/>
  <c r="O3534" i="16"/>
  <c r="O3535" i="16"/>
  <c r="O3536" i="16"/>
  <c r="O3537" i="16"/>
  <c r="O3538" i="16"/>
  <c r="O3539" i="16"/>
  <c r="O3540" i="16"/>
  <c r="O3541" i="16"/>
  <c r="O3542" i="16"/>
  <c r="O3543" i="16"/>
  <c r="O3544" i="16"/>
  <c r="O3545" i="16"/>
  <c r="O3546" i="16"/>
  <c r="O3547" i="16"/>
  <c r="O3548" i="16"/>
  <c r="O3549" i="16"/>
  <c r="O3550" i="16"/>
  <c r="O3551" i="16"/>
  <c r="O3552" i="16"/>
  <c r="O3553" i="16"/>
  <c r="O3554" i="16"/>
  <c r="O3555" i="16"/>
  <c r="O3556" i="16"/>
  <c r="O3557" i="16"/>
  <c r="O3558" i="16"/>
  <c r="O3559" i="16"/>
  <c r="O3560" i="16"/>
  <c r="O3561" i="16"/>
  <c r="O3562" i="16"/>
  <c r="O3563" i="16"/>
  <c r="O3564" i="16"/>
  <c r="O3565" i="16"/>
  <c r="H2238" i="16"/>
  <c r="H2239" i="16"/>
  <c r="H2240" i="16"/>
  <c r="H2241" i="16"/>
  <c r="H2242" i="16"/>
  <c r="H2243" i="16"/>
  <c r="H2244" i="16"/>
  <c r="H2245" i="16"/>
  <c r="H2246" i="16"/>
  <c r="H2247" i="16"/>
  <c r="H2248" i="16"/>
  <c r="H2249" i="16"/>
  <c r="H2250" i="16"/>
  <c r="H2251" i="16"/>
  <c r="H2252" i="16"/>
  <c r="H2253" i="16"/>
  <c r="H2254" i="16"/>
  <c r="H2255" i="16"/>
  <c r="H2256" i="16"/>
  <c r="H2257" i="16"/>
  <c r="H2258" i="16"/>
  <c r="H2259" i="16"/>
  <c r="H2260" i="16"/>
  <c r="H2261" i="16"/>
  <c r="H2262" i="16"/>
  <c r="H2263" i="16"/>
  <c r="H2264" i="16"/>
  <c r="H2265" i="16"/>
  <c r="H2266" i="16"/>
  <c r="H2267" i="16"/>
  <c r="H2268" i="16"/>
  <c r="H2269" i="16"/>
  <c r="H2270" i="16"/>
  <c r="H2271" i="16"/>
  <c r="H2272" i="16"/>
  <c r="H2273" i="16"/>
  <c r="H2274" i="16"/>
  <c r="H2275" i="16"/>
  <c r="H2276" i="16"/>
  <c r="H2277" i="16"/>
  <c r="H2278" i="16"/>
  <c r="H2279" i="16"/>
  <c r="H2280" i="16"/>
  <c r="H2281" i="16"/>
  <c r="H2282" i="16"/>
  <c r="H2283" i="16"/>
  <c r="H2284" i="16"/>
  <c r="H2285" i="16"/>
  <c r="H2286" i="16"/>
  <c r="H2287" i="16"/>
  <c r="H2288" i="16"/>
  <c r="H2289" i="16"/>
  <c r="H2290" i="16"/>
  <c r="H2291" i="16"/>
  <c r="H2292" i="16"/>
  <c r="H2293" i="16"/>
  <c r="H2294" i="16"/>
  <c r="H2295" i="16"/>
  <c r="H2296" i="16"/>
  <c r="H2297" i="16"/>
  <c r="H2298" i="16"/>
  <c r="H2299" i="16"/>
  <c r="H2300" i="16"/>
  <c r="H2301" i="16"/>
  <c r="H2302" i="16"/>
  <c r="H2303" i="16"/>
  <c r="H2304" i="16"/>
  <c r="H2305" i="16"/>
  <c r="H2306" i="16"/>
  <c r="H2307" i="16"/>
  <c r="H2308" i="16"/>
  <c r="H2309" i="16"/>
  <c r="H2310" i="16"/>
  <c r="H2311" i="16"/>
  <c r="H2312" i="16"/>
  <c r="H2313" i="16"/>
  <c r="H2314" i="16"/>
  <c r="H2315" i="16"/>
  <c r="H2316" i="16"/>
  <c r="H2317" i="16"/>
  <c r="H2318" i="16"/>
  <c r="H2319" i="16"/>
  <c r="H2320" i="16"/>
  <c r="H2321" i="16"/>
  <c r="H2322" i="16"/>
  <c r="H2323" i="16"/>
  <c r="H2324" i="16"/>
  <c r="H2325" i="16"/>
  <c r="H2326" i="16"/>
  <c r="H2327" i="16"/>
  <c r="H2328" i="16"/>
  <c r="H2329" i="16"/>
  <c r="H2330" i="16"/>
  <c r="H2331" i="16"/>
  <c r="H2332" i="16"/>
  <c r="H2333" i="16"/>
  <c r="H2334" i="16"/>
  <c r="H2335" i="16"/>
  <c r="H2336" i="16"/>
  <c r="H2337" i="16"/>
  <c r="H2338" i="16"/>
  <c r="H2339" i="16"/>
  <c r="H2340" i="16"/>
  <c r="H2341" i="16"/>
  <c r="H2342" i="16"/>
  <c r="H2343" i="16"/>
  <c r="H2344" i="16"/>
  <c r="H2345" i="16"/>
  <c r="H2346" i="16"/>
  <c r="H2347" i="16"/>
  <c r="H2348" i="16"/>
  <c r="H2349" i="16"/>
  <c r="H2350" i="16"/>
  <c r="H2351" i="16"/>
  <c r="H2352" i="16"/>
  <c r="H2353" i="16"/>
  <c r="H2354" i="16"/>
  <c r="H2355" i="16"/>
  <c r="H2356" i="16"/>
  <c r="H2357" i="16"/>
  <c r="H2358" i="16"/>
  <c r="H2359" i="16"/>
  <c r="H2360" i="16"/>
  <c r="H2361" i="16"/>
  <c r="H2362" i="16"/>
  <c r="H2363" i="16"/>
  <c r="H2364" i="16"/>
  <c r="H2365" i="16"/>
  <c r="H2366" i="16"/>
  <c r="H2367" i="16"/>
  <c r="H2368" i="16"/>
  <c r="H2369" i="16"/>
  <c r="H2370" i="16"/>
  <c r="H2371" i="16"/>
  <c r="H2372" i="16"/>
  <c r="H2373" i="16"/>
  <c r="H2374" i="16"/>
  <c r="H2375" i="16"/>
  <c r="H2376" i="16"/>
  <c r="H2377" i="16"/>
  <c r="H2378" i="16"/>
  <c r="H2379" i="16"/>
  <c r="H2380" i="16"/>
  <c r="H2381" i="16"/>
  <c r="H2382" i="16"/>
  <c r="H2383" i="16"/>
  <c r="H2384" i="16"/>
  <c r="H2385" i="16"/>
  <c r="H2386" i="16"/>
  <c r="H2387" i="16"/>
  <c r="H2388" i="16"/>
  <c r="H2389" i="16"/>
  <c r="H2390" i="16"/>
  <c r="H2391" i="16"/>
  <c r="H2392" i="16"/>
  <c r="H2393" i="16"/>
  <c r="H2394" i="16"/>
  <c r="H2395" i="16"/>
  <c r="H2396" i="16"/>
  <c r="H2397" i="16"/>
  <c r="H2398" i="16"/>
  <c r="H2399" i="16"/>
  <c r="H2400" i="16"/>
  <c r="H2401" i="16"/>
  <c r="H2402" i="16"/>
  <c r="H2403" i="16"/>
  <c r="H2404" i="16"/>
  <c r="H2405" i="16"/>
  <c r="H2406" i="16"/>
  <c r="H2407" i="16"/>
  <c r="H2408" i="16"/>
  <c r="H2409" i="16"/>
  <c r="H2410" i="16"/>
  <c r="H2411" i="16"/>
  <c r="H2412" i="16"/>
  <c r="H2413" i="16"/>
  <c r="H2414" i="16"/>
  <c r="H2415" i="16"/>
  <c r="H2416" i="16"/>
  <c r="H2417" i="16"/>
  <c r="H2418" i="16"/>
  <c r="H2419" i="16"/>
  <c r="H2420" i="16"/>
  <c r="H2421" i="16"/>
  <c r="H2422" i="16"/>
  <c r="H2423" i="16"/>
  <c r="H2424" i="16"/>
  <c r="H2425" i="16"/>
  <c r="H2426" i="16"/>
  <c r="H2427" i="16"/>
  <c r="H2428" i="16"/>
  <c r="H2429" i="16"/>
  <c r="H2430" i="16"/>
  <c r="H2431" i="16"/>
  <c r="H2432" i="16"/>
  <c r="H2433" i="16"/>
  <c r="H2434" i="16"/>
  <c r="H2435" i="16"/>
  <c r="H2436" i="16"/>
  <c r="H2437" i="16"/>
  <c r="H2438" i="16"/>
  <c r="H2439" i="16"/>
  <c r="H2440" i="16"/>
  <c r="H2441" i="16"/>
  <c r="H2442" i="16"/>
  <c r="H2443" i="16"/>
  <c r="H2444" i="16"/>
  <c r="H2445" i="16"/>
  <c r="H2446" i="16"/>
  <c r="H2447" i="16"/>
  <c r="H2448" i="16"/>
  <c r="H2449" i="16"/>
  <c r="H2450" i="16"/>
  <c r="H2451" i="16"/>
  <c r="H2452" i="16"/>
  <c r="H2453" i="16"/>
  <c r="H2454" i="16"/>
  <c r="H2455" i="16"/>
  <c r="H2456" i="16"/>
  <c r="H2457" i="16"/>
  <c r="H2458" i="16"/>
  <c r="H2459" i="16"/>
  <c r="H2460" i="16"/>
  <c r="H2461" i="16"/>
  <c r="H2462" i="16"/>
  <c r="H2463" i="16"/>
  <c r="H2464" i="16"/>
  <c r="H2465" i="16"/>
  <c r="H2466" i="16"/>
  <c r="H2467" i="16"/>
  <c r="H2468" i="16"/>
  <c r="H2469" i="16"/>
  <c r="H2470" i="16"/>
  <c r="H2471" i="16"/>
  <c r="H2472" i="16"/>
  <c r="H2473" i="16"/>
  <c r="H2474" i="16"/>
  <c r="H2475" i="16"/>
  <c r="H2476" i="16"/>
  <c r="H2477" i="16"/>
  <c r="H2478" i="16"/>
  <c r="H2479" i="16"/>
  <c r="H2480" i="16"/>
  <c r="H2481" i="16"/>
  <c r="H2482" i="16"/>
  <c r="H2483" i="16"/>
  <c r="H2484" i="16"/>
  <c r="H2485" i="16"/>
  <c r="H2486" i="16"/>
  <c r="H2487" i="16"/>
  <c r="H2488" i="16"/>
  <c r="H2489" i="16"/>
  <c r="H2490" i="16"/>
  <c r="H2491" i="16"/>
  <c r="H2492" i="16"/>
  <c r="H2493" i="16"/>
  <c r="H2494" i="16"/>
  <c r="H2495" i="16"/>
  <c r="H2496" i="16"/>
  <c r="H2497" i="16"/>
  <c r="H2498" i="16"/>
  <c r="H2499" i="16"/>
  <c r="H2500" i="16"/>
  <c r="H2501" i="16"/>
  <c r="H2502" i="16"/>
  <c r="H2503" i="16"/>
  <c r="H2504" i="16"/>
  <c r="H2505" i="16"/>
  <c r="H2506" i="16"/>
  <c r="H2507" i="16"/>
  <c r="H2508" i="16"/>
  <c r="H2509" i="16"/>
  <c r="H2510" i="16"/>
  <c r="H2511" i="16"/>
  <c r="H2512" i="16"/>
  <c r="H2513" i="16"/>
  <c r="H2514" i="16"/>
  <c r="H2515" i="16"/>
  <c r="H2516" i="16"/>
  <c r="H2517" i="16"/>
  <c r="H2518" i="16"/>
  <c r="H2519" i="16"/>
  <c r="H2520" i="16"/>
  <c r="H2521" i="16"/>
  <c r="H2522" i="16"/>
  <c r="H2523" i="16"/>
  <c r="H2524" i="16"/>
  <c r="H2525" i="16"/>
  <c r="H2526" i="16"/>
  <c r="H2527" i="16"/>
  <c r="H2528" i="16"/>
  <c r="H2529" i="16"/>
  <c r="H2530" i="16"/>
  <c r="H2531" i="16"/>
  <c r="H2532" i="16"/>
  <c r="H2533" i="16"/>
  <c r="H2534" i="16"/>
  <c r="H2535" i="16"/>
  <c r="H2536" i="16"/>
  <c r="H2537" i="16"/>
  <c r="H2538" i="16"/>
  <c r="H2539" i="16"/>
  <c r="H2540" i="16"/>
  <c r="H2541" i="16"/>
  <c r="H2542" i="16"/>
  <c r="H2543" i="16"/>
  <c r="H2544" i="16"/>
  <c r="H2545" i="16"/>
  <c r="H2546" i="16"/>
  <c r="H2547" i="16"/>
  <c r="H2548" i="16"/>
  <c r="H2549" i="16"/>
  <c r="H2550" i="16"/>
  <c r="H2551" i="16"/>
  <c r="H2552" i="16"/>
  <c r="H2553" i="16"/>
  <c r="H2554" i="16"/>
  <c r="H2555" i="16"/>
  <c r="H2556" i="16"/>
  <c r="H2557" i="16"/>
  <c r="H2558" i="16"/>
  <c r="H2559" i="16"/>
  <c r="H2560" i="16"/>
  <c r="H2561" i="16"/>
  <c r="H2562" i="16"/>
  <c r="H2563" i="16"/>
  <c r="H2564" i="16"/>
  <c r="H2565" i="16"/>
  <c r="H2566" i="16"/>
  <c r="H2567" i="16"/>
  <c r="H2568" i="16"/>
  <c r="H2569" i="16"/>
  <c r="H2570" i="16"/>
  <c r="H2571" i="16"/>
  <c r="H2572" i="16"/>
  <c r="H2573" i="16"/>
  <c r="H2574" i="16"/>
  <c r="H2575" i="16"/>
  <c r="H2576" i="16"/>
  <c r="H2577" i="16"/>
  <c r="H2578" i="16"/>
  <c r="H2579" i="16"/>
  <c r="H2580" i="16"/>
  <c r="H2581" i="16"/>
  <c r="H2582" i="16"/>
  <c r="H2583" i="16"/>
  <c r="H2584" i="16"/>
  <c r="H2585" i="16"/>
  <c r="H2586" i="16"/>
  <c r="H2587" i="16"/>
  <c r="H2588" i="16"/>
  <c r="H2589" i="16"/>
  <c r="H2590" i="16"/>
  <c r="H2591" i="16"/>
  <c r="H2592" i="16"/>
  <c r="H2593" i="16"/>
  <c r="H2594" i="16"/>
  <c r="H2595" i="16"/>
  <c r="H2596" i="16"/>
  <c r="H2597" i="16"/>
  <c r="H2598" i="16"/>
  <c r="H2599" i="16"/>
  <c r="H2600" i="16"/>
  <c r="H2601" i="16"/>
  <c r="H2602" i="16"/>
  <c r="H2603" i="16"/>
  <c r="H2604" i="16"/>
  <c r="H2605" i="16"/>
  <c r="H2606" i="16"/>
  <c r="H2607" i="16"/>
  <c r="H2608" i="16"/>
  <c r="H2609" i="16"/>
  <c r="H2610" i="16"/>
  <c r="H2611" i="16"/>
  <c r="H2612" i="16"/>
  <c r="H2613" i="16"/>
  <c r="H2614" i="16"/>
  <c r="H2615" i="16"/>
  <c r="H2616" i="16"/>
  <c r="H2617" i="16"/>
  <c r="H2618" i="16"/>
  <c r="H2619" i="16"/>
  <c r="H2620" i="16"/>
  <c r="H2621" i="16"/>
  <c r="H2622" i="16"/>
  <c r="H2623" i="16"/>
  <c r="H2624" i="16"/>
  <c r="H2625" i="16"/>
  <c r="H2626" i="16"/>
  <c r="H2627" i="16"/>
  <c r="H2628" i="16"/>
  <c r="H2629" i="16"/>
  <c r="H2630" i="16"/>
  <c r="H2631" i="16"/>
  <c r="H2632" i="16"/>
  <c r="H2633" i="16"/>
  <c r="H2634" i="16"/>
  <c r="H2635" i="16"/>
  <c r="H2636" i="16"/>
  <c r="H2637" i="16"/>
  <c r="H2638" i="16"/>
  <c r="H2639" i="16"/>
  <c r="H2640" i="16"/>
  <c r="H2641" i="16"/>
  <c r="H2642" i="16"/>
  <c r="H2643" i="16"/>
  <c r="H2644" i="16"/>
  <c r="H2645" i="16"/>
  <c r="H2646" i="16"/>
  <c r="H2647" i="16"/>
  <c r="H2648" i="16"/>
  <c r="H2649" i="16"/>
  <c r="H2650" i="16"/>
  <c r="H2651" i="16"/>
  <c r="H2652" i="16"/>
  <c r="H2653" i="16"/>
  <c r="H2654" i="16"/>
  <c r="H2655" i="16"/>
  <c r="H2656" i="16"/>
  <c r="H2657" i="16"/>
  <c r="H2658" i="16"/>
  <c r="H2659" i="16"/>
  <c r="H2660" i="16"/>
  <c r="H2661" i="16"/>
  <c r="H2662" i="16"/>
  <c r="H2663" i="16"/>
  <c r="H2664" i="16"/>
  <c r="H2665" i="16"/>
  <c r="H2666" i="16"/>
  <c r="H2667" i="16"/>
  <c r="H2668" i="16"/>
  <c r="H2669" i="16"/>
  <c r="H2670" i="16"/>
  <c r="H2671" i="16"/>
  <c r="H2672" i="16"/>
  <c r="H2673" i="16"/>
  <c r="H2674" i="16"/>
  <c r="H2675" i="16"/>
  <c r="H2676" i="16"/>
  <c r="H2677" i="16"/>
  <c r="H2678" i="16"/>
  <c r="H2679" i="16"/>
  <c r="H2680" i="16"/>
  <c r="H2681" i="16"/>
  <c r="H2682" i="16"/>
  <c r="H2683" i="16"/>
  <c r="H2684" i="16"/>
  <c r="H2685" i="16"/>
  <c r="H2686" i="16"/>
  <c r="H2687" i="16"/>
  <c r="H2688" i="16"/>
  <c r="H2689" i="16"/>
  <c r="H2690" i="16"/>
  <c r="H2691" i="16"/>
  <c r="H2692" i="16"/>
  <c r="H2693" i="16"/>
  <c r="H2694" i="16"/>
  <c r="H2695" i="16"/>
  <c r="H2696" i="16"/>
  <c r="H2697" i="16"/>
  <c r="H2698" i="16"/>
  <c r="H2699" i="16"/>
  <c r="H2700" i="16"/>
  <c r="H2701" i="16"/>
  <c r="H2702" i="16"/>
  <c r="H2703" i="16"/>
  <c r="H2704" i="16"/>
  <c r="H2705" i="16"/>
  <c r="H2706" i="16"/>
  <c r="H2707" i="16"/>
  <c r="H2708" i="16"/>
  <c r="H2709" i="16"/>
  <c r="H2710" i="16"/>
  <c r="H2711" i="16"/>
  <c r="H2712" i="16"/>
  <c r="H2713" i="16"/>
  <c r="H2714" i="16"/>
  <c r="H2715" i="16"/>
  <c r="H2716" i="16"/>
  <c r="H2717" i="16"/>
  <c r="H2718" i="16"/>
  <c r="H2719" i="16"/>
  <c r="H2720" i="16"/>
  <c r="H2721" i="16"/>
  <c r="H2722" i="16"/>
  <c r="H2723" i="16"/>
  <c r="H2724" i="16"/>
  <c r="H2725" i="16"/>
  <c r="H2726" i="16"/>
  <c r="H2727" i="16"/>
  <c r="H2728" i="16"/>
  <c r="H2729" i="16"/>
  <c r="H2730" i="16"/>
  <c r="H2731" i="16"/>
  <c r="H2732" i="16"/>
  <c r="H2733" i="16"/>
  <c r="H2734" i="16"/>
  <c r="H2735" i="16"/>
  <c r="H2736" i="16"/>
  <c r="H2737" i="16"/>
  <c r="H2738" i="16"/>
  <c r="H2739" i="16"/>
  <c r="H2740" i="16"/>
  <c r="H2741" i="16"/>
  <c r="H2742" i="16"/>
  <c r="H2743" i="16"/>
  <c r="H2744" i="16"/>
  <c r="H2745" i="16"/>
  <c r="H2746" i="16"/>
  <c r="H2747" i="16"/>
  <c r="H2748" i="16"/>
  <c r="H2749" i="16"/>
  <c r="H2750" i="16"/>
  <c r="H2751" i="16"/>
  <c r="H2752" i="16"/>
  <c r="H2753" i="16"/>
  <c r="H2754" i="16"/>
  <c r="H2755" i="16"/>
  <c r="H2756" i="16"/>
  <c r="H2757" i="16"/>
  <c r="H2758" i="16"/>
  <c r="H2759" i="16"/>
  <c r="H2760" i="16"/>
  <c r="H2761" i="16"/>
  <c r="H2762" i="16"/>
  <c r="H2763" i="16"/>
  <c r="H2764" i="16"/>
  <c r="H2765" i="16"/>
  <c r="H2766" i="16"/>
  <c r="H2767" i="16"/>
  <c r="H2768" i="16"/>
  <c r="H2769" i="16"/>
  <c r="H2770" i="16"/>
  <c r="H2771" i="16"/>
  <c r="H2772" i="16"/>
  <c r="H2773" i="16"/>
  <c r="H2774" i="16"/>
  <c r="H2775" i="16"/>
  <c r="H2776" i="16"/>
  <c r="H2777" i="16"/>
  <c r="H2778" i="16"/>
  <c r="H2779" i="16"/>
  <c r="H2780" i="16"/>
  <c r="H2781" i="16"/>
  <c r="H2782" i="16"/>
  <c r="H2783" i="16"/>
  <c r="H2784" i="16"/>
  <c r="H2785" i="16"/>
  <c r="H2786" i="16"/>
  <c r="H2787" i="16"/>
  <c r="H2788" i="16"/>
  <c r="H2789" i="16"/>
  <c r="H2790" i="16"/>
  <c r="H2791" i="16"/>
  <c r="H2792" i="16"/>
  <c r="H2793" i="16"/>
  <c r="H2794" i="16"/>
  <c r="H2795" i="16"/>
  <c r="H2796" i="16"/>
  <c r="H2797" i="16"/>
  <c r="H2798" i="16"/>
  <c r="H2799" i="16"/>
  <c r="H2800" i="16"/>
  <c r="H2801" i="16"/>
  <c r="H2802" i="16"/>
  <c r="H2803" i="16"/>
  <c r="H2804" i="16"/>
  <c r="H2805" i="16"/>
  <c r="H2806" i="16"/>
  <c r="H2807" i="16"/>
  <c r="H2808" i="16"/>
  <c r="H2809" i="16"/>
  <c r="H2810" i="16"/>
  <c r="H2811" i="16"/>
  <c r="H2812" i="16"/>
  <c r="H2813" i="16"/>
  <c r="H2814" i="16"/>
  <c r="H2815" i="16"/>
  <c r="H2816" i="16"/>
  <c r="H2817" i="16"/>
  <c r="H2818" i="16"/>
  <c r="H2819" i="16"/>
  <c r="H2820" i="16"/>
  <c r="H2821" i="16"/>
  <c r="H2822" i="16"/>
  <c r="H2823" i="16"/>
  <c r="H2824" i="16"/>
  <c r="H2825" i="16"/>
  <c r="H2826" i="16"/>
  <c r="H2827" i="16"/>
  <c r="H2828" i="16"/>
  <c r="H2829" i="16"/>
  <c r="H2830" i="16"/>
  <c r="H2831" i="16"/>
  <c r="H2832" i="16"/>
  <c r="H2833" i="16"/>
  <c r="H2834" i="16"/>
  <c r="H2835" i="16"/>
  <c r="H2836" i="16"/>
  <c r="H2837" i="16"/>
  <c r="H2838" i="16"/>
  <c r="H2839" i="16"/>
  <c r="H2840" i="16"/>
  <c r="H2841" i="16"/>
  <c r="H2842" i="16"/>
  <c r="H2843" i="16"/>
  <c r="H2844" i="16"/>
  <c r="H2845" i="16"/>
  <c r="H2846" i="16"/>
  <c r="H2847" i="16"/>
  <c r="H2848" i="16"/>
  <c r="H2849" i="16"/>
  <c r="H2850" i="16"/>
  <c r="H2851" i="16"/>
  <c r="H2852" i="16"/>
  <c r="H2853" i="16"/>
  <c r="H2854" i="16"/>
  <c r="H2855" i="16"/>
  <c r="H2856" i="16"/>
  <c r="H2857" i="16"/>
  <c r="H2858" i="16"/>
  <c r="H2859" i="16"/>
  <c r="H2860" i="16"/>
  <c r="H2861" i="16"/>
  <c r="H2862" i="16"/>
  <c r="H2863" i="16"/>
  <c r="H2864" i="16"/>
  <c r="H2865" i="16"/>
  <c r="H2866" i="16"/>
  <c r="H2867" i="16"/>
  <c r="H2868" i="16"/>
  <c r="H2869" i="16"/>
  <c r="H2870" i="16"/>
  <c r="H2871" i="16"/>
  <c r="H2872" i="16"/>
  <c r="H2873" i="16"/>
  <c r="H2874" i="16"/>
  <c r="H2875" i="16"/>
  <c r="H2876" i="16"/>
  <c r="H2877" i="16"/>
  <c r="H2878" i="16"/>
  <c r="H2879" i="16"/>
  <c r="H2880" i="16"/>
  <c r="H2881" i="16"/>
  <c r="H2882" i="16"/>
  <c r="H2883" i="16"/>
  <c r="H2884" i="16"/>
  <c r="H2885" i="16"/>
  <c r="H2886" i="16"/>
  <c r="H2887" i="16"/>
  <c r="H2888" i="16"/>
  <c r="H2889" i="16"/>
  <c r="H2890" i="16"/>
  <c r="H2891" i="16"/>
  <c r="H2892" i="16"/>
  <c r="H2893" i="16"/>
  <c r="H2894" i="16"/>
  <c r="H2895" i="16"/>
  <c r="H2896" i="16"/>
  <c r="H2897" i="16"/>
  <c r="H2898" i="16"/>
  <c r="H2899" i="16"/>
  <c r="H2900" i="16"/>
  <c r="H2901" i="16"/>
  <c r="H2902" i="16"/>
  <c r="H2903" i="16"/>
  <c r="H2904" i="16"/>
  <c r="H2905" i="16"/>
  <c r="H2906" i="16"/>
  <c r="H2907" i="16"/>
  <c r="H2908" i="16"/>
  <c r="H2909" i="16"/>
  <c r="H2910" i="16"/>
  <c r="H2911" i="16"/>
  <c r="H2912" i="16"/>
  <c r="H2913" i="16"/>
  <c r="H2914" i="16"/>
  <c r="H2915" i="16"/>
  <c r="H2916" i="16"/>
  <c r="H2917" i="16"/>
  <c r="H2918" i="16"/>
  <c r="H2919" i="16"/>
  <c r="H2920" i="16"/>
  <c r="H2921" i="16"/>
  <c r="H2922" i="16"/>
  <c r="H2923" i="16"/>
  <c r="H2924" i="16"/>
  <c r="H2925" i="16"/>
  <c r="H2926" i="16"/>
  <c r="H2927" i="16"/>
  <c r="H2928" i="16"/>
  <c r="H2929" i="16"/>
  <c r="H2930" i="16"/>
  <c r="H2931" i="16"/>
  <c r="H2932" i="16"/>
  <c r="H2933" i="16"/>
  <c r="H2934" i="16"/>
  <c r="H2935" i="16"/>
  <c r="H2936" i="16"/>
  <c r="H2937" i="16"/>
  <c r="H2938" i="16"/>
  <c r="H2939" i="16"/>
  <c r="H2940" i="16"/>
  <c r="H2941" i="16"/>
  <c r="H2942" i="16"/>
  <c r="H2943" i="16"/>
  <c r="H2944" i="16"/>
  <c r="H2945" i="16"/>
  <c r="H2946" i="16"/>
  <c r="H2947" i="16"/>
  <c r="H2948" i="16"/>
  <c r="H2949" i="16"/>
  <c r="H2950" i="16"/>
  <c r="H2951" i="16"/>
  <c r="H2952" i="16"/>
  <c r="H2953" i="16"/>
  <c r="H2954" i="16"/>
  <c r="H2955" i="16"/>
  <c r="H2956" i="16"/>
  <c r="H2957" i="16"/>
  <c r="H2958" i="16"/>
  <c r="H2959" i="16"/>
  <c r="H2960" i="16"/>
  <c r="H2961" i="16"/>
  <c r="H2962" i="16"/>
  <c r="H2963" i="16"/>
  <c r="H2964" i="16"/>
  <c r="H2965" i="16"/>
  <c r="H2966" i="16"/>
  <c r="H2967" i="16"/>
  <c r="H2968" i="16"/>
  <c r="H2969" i="16"/>
  <c r="H2970" i="16"/>
  <c r="H2971" i="16"/>
  <c r="H2972" i="16"/>
  <c r="H2973" i="16"/>
  <c r="H2974" i="16"/>
  <c r="H2975" i="16"/>
  <c r="H2976" i="16"/>
  <c r="H2977" i="16"/>
  <c r="H2978" i="16"/>
  <c r="H2979" i="16"/>
  <c r="H2980" i="16"/>
  <c r="H2981" i="16"/>
  <c r="H2982" i="16"/>
  <c r="H2983" i="16"/>
  <c r="H2984" i="16"/>
  <c r="H2985" i="16"/>
  <c r="H2986" i="16"/>
  <c r="H2987" i="16"/>
  <c r="H2988" i="16"/>
  <c r="H2989" i="16"/>
  <c r="H2990" i="16"/>
  <c r="H2991" i="16"/>
  <c r="H2992" i="16"/>
  <c r="H2993" i="16"/>
  <c r="H2994" i="16"/>
  <c r="H2995" i="16"/>
  <c r="H2996" i="16"/>
  <c r="H2997" i="16"/>
  <c r="H2998" i="16"/>
  <c r="H2999" i="16"/>
  <c r="H3000" i="16"/>
  <c r="H3001" i="16"/>
  <c r="H3002" i="16"/>
  <c r="H3003" i="16"/>
  <c r="H3004" i="16"/>
  <c r="H3005" i="16"/>
  <c r="H3006" i="16"/>
  <c r="H3007" i="16"/>
  <c r="H3008" i="16"/>
  <c r="H3009" i="16"/>
  <c r="H3010" i="16"/>
  <c r="H3011" i="16"/>
  <c r="H3012" i="16"/>
  <c r="H3013" i="16"/>
  <c r="H3014" i="16"/>
  <c r="H3015" i="16"/>
  <c r="H3016" i="16"/>
  <c r="H3017" i="16"/>
  <c r="H3018" i="16"/>
  <c r="H3019" i="16"/>
  <c r="H3020" i="16"/>
  <c r="H3021" i="16"/>
  <c r="H3022" i="16"/>
  <c r="H3023" i="16"/>
  <c r="H3024" i="16"/>
  <c r="H3025" i="16"/>
  <c r="H3026" i="16"/>
  <c r="H3027" i="16"/>
  <c r="H3028" i="16"/>
  <c r="H3029" i="16"/>
  <c r="H3030" i="16"/>
  <c r="H3031" i="16"/>
  <c r="H3032" i="16"/>
  <c r="H3033" i="16"/>
  <c r="H3034" i="16"/>
  <c r="H3035" i="16"/>
  <c r="H3036" i="16"/>
  <c r="H3037" i="16"/>
  <c r="H3038" i="16"/>
  <c r="H3039" i="16"/>
  <c r="H3040" i="16"/>
  <c r="H3041" i="16"/>
  <c r="H3042" i="16"/>
  <c r="H3043" i="16"/>
  <c r="H3044" i="16"/>
  <c r="H3045" i="16"/>
  <c r="H3046" i="16"/>
  <c r="H3047" i="16"/>
  <c r="H3048" i="16"/>
  <c r="H3049" i="16"/>
  <c r="H3050" i="16"/>
  <c r="H3051" i="16"/>
  <c r="H3052" i="16"/>
  <c r="H3053" i="16"/>
  <c r="H3054" i="16"/>
  <c r="H3055" i="16"/>
  <c r="H3056" i="16"/>
  <c r="H3057" i="16"/>
  <c r="H3058" i="16"/>
  <c r="H3059" i="16"/>
  <c r="H3060" i="16"/>
  <c r="H3061" i="16"/>
  <c r="H3062" i="16"/>
  <c r="H3063" i="16"/>
  <c r="H3064" i="16"/>
  <c r="H3065" i="16"/>
  <c r="H3066" i="16"/>
  <c r="H3067" i="16"/>
  <c r="H3068" i="16"/>
  <c r="H3069" i="16"/>
  <c r="H3070" i="16"/>
  <c r="H3071" i="16"/>
  <c r="H3072" i="16"/>
  <c r="H3073" i="16"/>
  <c r="H3074" i="16"/>
  <c r="H3075" i="16"/>
  <c r="H3076" i="16"/>
  <c r="H3077" i="16"/>
  <c r="H3078" i="16"/>
  <c r="H3079" i="16"/>
  <c r="H3080" i="16"/>
  <c r="H3081" i="16"/>
  <c r="H3082" i="16"/>
  <c r="H3083" i="16"/>
  <c r="H3084" i="16"/>
  <c r="H3085" i="16"/>
  <c r="H3086" i="16"/>
  <c r="H3087" i="16"/>
  <c r="H3088" i="16"/>
  <c r="H3089" i="16"/>
  <c r="H3090" i="16"/>
  <c r="H3091" i="16"/>
  <c r="H3092" i="16"/>
  <c r="H3093" i="16"/>
  <c r="H3094" i="16"/>
  <c r="H3095" i="16"/>
  <c r="H3096" i="16"/>
  <c r="H3097" i="16"/>
  <c r="H3098" i="16"/>
  <c r="H3099" i="16"/>
  <c r="H3100" i="16"/>
  <c r="H3101" i="16"/>
  <c r="H3102" i="16"/>
  <c r="H3103" i="16"/>
  <c r="H3104" i="16"/>
  <c r="H3105" i="16"/>
  <c r="H3106" i="16"/>
  <c r="H3107" i="16"/>
  <c r="H3108" i="16"/>
  <c r="H3109" i="16"/>
  <c r="H3110" i="16"/>
  <c r="H3111" i="16"/>
  <c r="H3112" i="16"/>
  <c r="H3113" i="16"/>
  <c r="H3114" i="16"/>
  <c r="H3115" i="16"/>
  <c r="H3116" i="16"/>
  <c r="H3117" i="16"/>
  <c r="H3118" i="16"/>
  <c r="H3119" i="16"/>
  <c r="H3120" i="16"/>
  <c r="H3121" i="16"/>
  <c r="H3122" i="16"/>
  <c r="H3123" i="16"/>
  <c r="H3124" i="16"/>
  <c r="H3125" i="16"/>
  <c r="H3126" i="16"/>
  <c r="H3127" i="16"/>
  <c r="H3128" i="16"/>
  <c r="H3129" i="16"/>
  <c r="H3130" i="16"/>
  <c r="H3131" i="16"/>
  <c r="H3132" i="16"/>
  <c r="H3133" i="16"/>
  <c r="H3134" i="16"/>
  <c r="H3135" i="16"/>
  <c r="H3136" i="16"/>
  <c r="H3137" i="16"/>
  <c r="H3138" i="16"/>
  <c r="H3139" i="16"/>
  <c r="H3140" i="16"/>
  <c r="H3141" i="16"/>
  <c r="H3142" i="16"/>
  <c r="H3143" i="16"/>
  <c r="H3144" i="16"/>
  <c r="H3145" i="16"/>
  <c r="H3146" i="16"/>
  <c r="H3147" i="16"/>
  <c r="H3148" i="16"/>
  <c r="H3149" i="16"/>
  <c r="H3150" i="16"/>
  <c r="H3151" i="16"/>
  <c r="H3152" i="16"/>
  <c r="H3153" i="16"/>
  <c r="H3154" i="16"/>
  <c r="H3155" i="16"/>
  <c r="H3156" i="16"/>
  <c r="H3157" i="16"/>
  <c r="H3158" i="16"/>
  <c r="H3159" i="16"/>
  <c r="H3160" i="16"/>
  <c r="H3161" i="16"/>
  <c r="H3162" i="16"/>
  <c r="H3163" i="16"/>
  <c r="H3164" i="16"/>
  <c r="H3165" i="16"/>
  <c r="H3166" i="16"/>
  <c r="H3167" i="16"/>
  <c r="H3168" i="16"/>
  <c r="H3169" i="16"/>
  <c r="H3170" i="16"/>
  <c r="H3171" i="16"/>
  <c r="H3172" i="16"/>
  <c r="H3173" i="16"/>
  <c r="H3174" i="16"/>
  <c r="H3175" i="16"/>
  <c r="H3176" i="16"/>
  <c r="H3177" i="16"/>
  <c r="H3178" i="16"/>
  <c r="H3179" i="16"/>
  <c r="H3180" i="16"/>
  <c r="H3181" i="16"/>
  <c r="H3182" i="16"/>
  <c r="H3183" i="16"/>
  <c r="H3184" i="16"/>
  <c r="H3185" i="16"/>
  <c r="H3186" i="16"/>
  <c r="H3187" i="16"/>
  <c r="H3188" i="16"/>
  <c r="H3189" i="16"/>
  <c r="H3190" i="16"/>
  <c r="H3191" i="16"/>
  <c r="H3192" i="16"/>
  <c r="H3193" i="16"/>
  <c r="H3194" i="16"/>
  <c r="H3195" i="16"/>
  <c r="H3196" i="16"/>
  <c r="H3197" i="16"/>
  <c r="H3198" i="16"/>
  <c r="H3199" i="16"/>
  <c r="H3200" i="16"/>
  <c r="H3201" i="16"/>
  <c r="H3202" i="16"/>
  <c r="H3203" i="16"/>
  <c r="H3204" i="16"/>
  <c r="H3205" i="16"/>
  <c r="H3206" i="16"/>
  <c r="H3207" i="16"/>
  <c r="H3208" i="16"/>
  <c r="H3209" i="16"/>
  <c r="H3210" i="16"/>
  <c r="H3211" i="16"/>
  <c r="H3212" i="16"/>
  <c r="H3213" i="16"/>
  <c r="H3214" i="16"/>
  <c r="H3215" i="16"/>
  <c r="H3216" i="16"/>
  <c r="H3217" i="16"/>
  <c r="H3218" i="16"/>
  <c r="H3219" i="16"/>
  <c r="H3220" i="16"/>
  <c r="H3221" i="16"/>
  <c r="H3222" i="16"/>
  <c r="H3223" i="16"/>
  <c r="H3224" i="16"/>
  <c r="H3225" i="16"/>
  <c r="H3226" i="16"/>
  <c r="H3227" i="16"/>
  <c r="H3228" i="16"/>
  <c r="H3229" i="16"/>
  <c r="H3230" i="16"/>
  <c r="H3231" i="16"/>
  <c r="H3232" i="16"/>
  <c r="H3233" i="16"/>
  <c r="H3234" i="16"/>
  <c r="H3235" i="16"/>
  <c r="H3236" i="16"/>
  <c r="H3237" i="16"/>
  <c r="H3238" i="16"/>
  <c r="H3239" i="16"/>
  <c r="H3240" i="16"/>
  <c r="H3241" i="16"/>
  <c r="H3242" i="16"/>
  <c r="H3243" i="16"/>
  <c r="H3244" i="16"/>
  <c r="H3245" i="16"/>
  <c r="H3246" i="16"/>
  <c r="H3247" i="16"/>
  <c r="H3248" i="16"/>
  <c r="H3249" i="16"/>
  <c r="H3250" i="16"/>
  <c r="H3251" i="16"/>
  <c r="H3252" i="16"/>
  <c r="H3253" i="16"/>
  <c r="H3254" i="16"/>
  <c r="H3255" i="16"/>
  <c r="H3256" i="16"/>
  <c r="H3257" i="16"/>
  <c r="H3258" i="16"/>
  <c r="H3259" i="16"/>
  <c r="H3260" i="16"/>
  <c r="H3261" i="16"/>
  <c r="H3262" i="16"/>
  <c r="H3263" i="16"/>
  <c r="H3264" i="16"/>
  <c r="H3265" i="16"/>
  <c r="H3266" i="16"/>
  <c r="H3267" i="16"/>
  <c r="H3268" i="16"/>
  <c r="H3269" i="16"/>
  <c r="H3270" i="16"/>
  <c r="H3271" i="16"/>
  <c r="H3272" i="16"/>
  <c r="H3273" i="16"/>
  <c r="H3274" i="16"/>
  <c r="H3275" i="16"/>
  <c r="H3276" i="16"/>
  <c r="H3277" i="16"/>
  <c r="H3278" i="16"/>
  <c r="H3279" i="16"/>
  <c r="H3280" i="16"/>
  <c r="H3281" i="16"/>
  <c r="H3282" i="16"/>
  <c r="H3283" i="16"/>
  <c r="H3284" i="16"/>
  <c r="H3285" i="16"/>
  <c r="H3286" i="16"/>
  <c r="H3287" i="16"/>
  <c r="H3288" i="16"/>
  <c r="H3289" i="16"/>
  <c r="H3290" i="16"/>
  <c r="H3291" i="16"/>
  <c r="H3292" i="16"/>
  <c r="H3293" i="16"/>
  <c r="H3294" i="16"/>
  <c r="H3295" i="16"/>
  <c r="H3296" i="16"/>
  <c r="H3297" i="16"/>
  <c r="H3298" i="16"/>
  <c r="H3299" i="16"/>
  <c r="H3300" i="16"/>
  <c r="H3301" i="16"/>
  <c r="H3302" i="16"/>
  <c r="H3303" i="16"/>
  <c r="H3304" i="16"/>
  <c r="H3305" i="16"/>
  <c r="H3306" i="16"/>
  <c r="H3307" i="16"/>
  <c r="H3308" i="16"/>
  <c r="H3309" i="16"/>
  <c r="H3310" i="16"/>
  <c r="H3311" i="16"/>
  <c r="H3312" i="16"/>
  <c r="H3313" i="16"/>
  <c r="H3314" i="16"/>
  <c r="H3315" i="16"/>
  <c r="H3316" i="16"/>
  <c r="H3317" i="16"/>
  <c r="H3318" i="16"/>
  <c r="H3319" i="16"/>
  <c r="H3320" i="16"/>
  <c r="H3321" i="16"/>
  <c r="H3322" i="16"/>
  <c r="H3323" i="16"/>
  <c r="H3324" i="16"/>
  <c r="H3325" i="16"/>
  <c r="H3326" i="16"/>
  <c r="H3327" i="16"/>
  <c r="H3328" i="16"/>
  <c r="H3329" i="16"/>
  <c r="H3330" i="16"/>
  <c r="H3331" i="16"/>
  <c r="H3332" i="16"/>
  <c r="H3333" i="16"/>
  <c r="H3334" i="16"/>
  <c r="H3335" i="16"/>
  <c r="H3336" i="16"/>
  <c r="H3337" i="16"/>
  <c r="H3338" i="16"/>
  <c r="H3339" i="16"/>
  <c r="H3340" i="16"/>
  <c r="H3341" i="16"/>
  <c r="H3342" i="16"/>
  <c r="H3343" i="16"/>
  <c r="H3344" i="16"/>
  <c r="H3345" i="16"/>
  <c r="H3346" i="16"/>
  <c r="H3347" i="16"/>
  <c r="H3348" i="16"/>
  <c r="H3349" i="16"/>
  <c r="H3350" i="16"/>
  <c r="H3351" i="16"/>
  <c r="H3352" i="16"/>
  <c r="H3353" i="16"/>
  <c r="H3354" i="16"/>
  <c r="H3355" i="16"/>
  <c r="H3356" i="16"/>
  <c r="H3357" i="16"/>
  <c r="H3358" i="16"/>
  <c r="H3359" i="16"/>
  <c r="H3360" i="16"/>
  <c r="H3361" i="16"/>
  <c r="H3362" i="16"/>
  <c r="H3363" i="16"/>
  <c r="H3364" i="16"/>
  <c r="H3365" i="16"/>
  <c r="H3366" i="16"/>
  <c r="H3367" i="16"/>
  <c r="H3368" i="16"/>
  <c r="H3369" i="16"/>
  <c r="H3370" i="16"/>
  <c r="H3371" i="16"/>
  <c r="H3372" i="16"/>
  <c r="H3373" i="16"/>
  <c r="H3374" i="16"/>
  <c r="H3375" i="16"/>
  <c r="H3376" i="16"/>
  <c r="H3377" i="16"/>
  <c r="H3378" i="16"/>
  <c r="H3379" i="16"/>
  <c r="H3380" i="16"/>
  <c r="H3381" i="16"/>
  <c r="H3382" i="16"/>
  <c r="H3383" i="16"/>
  <c r="H3384" i="16"/>
  <c r="H3385" i="16"/>
  <c r="H3386" i="16"/>
  <c r="H3387" i="16"/>
  <c r="H3388" i="16"/>
  <c r="H3389" i="16"/>
  <c r="H3390" i="16"/>
  <c r="H3391" i="16"/>
  <c r="H3392" i="16"/>
  <c r="H3393" i="16"/>
  <c r="H3394" i="16"/>
  <c r="H3395" i="16"/>
  <c r="H3396" i="16"/>
  <c r="H3397" i="16"/>
  <c r="H3398" i="16"/>
  <c r="H3399" i="16"/>
  <c r="H3400" i="16"/>
  <c r="H3401" i="16"/>
  <c r="H3402" i="16"/>
  <c r="H3403" i="16"/>
  <c r="H3404" i="16"/>
  <c r="H3405" i="16"/>
  <c r="H3406" i="16"/>
  <c r="H3407" i="16"/>
  <c r="H3408" i="16"/>
  <c r="H3409" i="16"/>
  <c r="H3410" i="16"/>
  <c r="H3411" i="16"/>
  <c r="H3412" i="16"/>
  <c r="H3413" i="16"/>
  <c r="H3414" i="16"/>
  <c r="H3415" i="16"/>
  <c r="H3416" i="16"/>
  <c r="H3417" i="16"/>
  <c r="H3418" i="16"/>
  <c r="H3419" i="16"/>
  <c r="H3420" i="16"/>
  <c r="H3421" i="16"/>
  <c r="H3422" i="16"/>
  <c r="H3423" i="16"/>
  <c r="H3424" i="16"/>
  <c r="H3425" i="16"/>
  <c r="H3426" i="16"/>
  <c r="H3427" i="16"/>
  <c r="H3428" i="16"/>
  <c r="H3429" i="16"/>
  <c r="H3430" i="16"/>
  <c r="H3431" i="16"/>
  <c r="H3432" i="16"/>
  <c r="H3433" i="16"/>
  <c r="H3434" i="16"/>
  <c r="H3435" i="16"/>
  <c r="H3436" i="16"/>
  <c r="H3437" i="16"/>
  <c r="H3438" i="16"/>
  <c r="H3439" i="16"/>
  <c r="H3440" i="16"/>
  <c r="H3441" i="16"/>
  <c r="H3442" i="16"/>
  <c r="H3443" i="16"/>
  <c r="H3444" i="16"/>
  <c r="H3445" i="16"/>
  <c r="H3446" i="16"/>
  <c r="H3447" i="16"/>
  <c r="H3448" i="16"/>
  <c r="H3449" i="16"/>
  <c r="H3450" i="16"/>
  <c r="H3451" i="16"/>
  <c r="H3452" i="16"/>
  <c r="H3453" i="16"/>
  <c r="H3454" i="16"/>
  <c r="H3455" i="16"/>
  <c r="H3456" i="16"/>
  <c r="H3457" i="16"/>
  <c r="H3458" i="16"/>
  <c r="H3459" i="16"/>
  <c r="H3460" i="16"/>
  <c r="H3461" i="16"/>
  <c r="H3462" i="16"/>
  <c r="H3463" i="16"/>
  <c r="H3464" i="16"/>
  <c r="H3465" i="16"/>
  <c r="H3466" i="16"/>
  <c r="H3467" i="16"/>
  <c r="H3468" i="16"/>
  <c r="H3469" i="16"/>
  <c r="H3470" i="16"/>
  <c r="H3471" i="16"/>
  <c r="H3472" i="16"/>
  <c r="H3473" i="16"/>
  <c r="H3474" i="16"/>
  <c r="H3475" i="16"/>
  <c r="H3476" i="16"/>
  <c r="H3477" i="16"/>
  <c r="H3478" i="16"/>
  <c r="H3479" i="16"/>
  <c r="H3480" i="16"/>
  <c r="H3481" i="16"/>
  <c r="H3482" i="16"/>
  <c r="H3483" i="16"/>
  <c r="H3484" i="16"/>
  <c r="H3485" i="16"/>
  <c r="H3486" i="16"/>
  <c r="H3487" i="16"/>
  <c r="H3488" i="16"/>
  <c r="H3489" i="16"/>
  <c r="H3490" i="16"/>
  <c r="H3491" i="16"/>
  <c r="H3492" i="16"/>
  <c r="H3493" i="16"/>
  <c r="H3494" i="16"/>
  <c r="H3495" i="16"/>
  <c r="H3496" i="16"/>
  <c r="H3497" i="16"/>
  <c r="H3498" i="16"/>
  <c r="H3499" i="16"/>
  <c r="H3500" i="16"/>
  <c r="H3501" i="16"/>
  <c r="H3502" i="16"/>
  <c r="H3503" i="16"/>
  <c r="H3504" i="16"/>
  <c r="H3505" i="16"/>
  <c r="H3506" i="16"/>
  <c r="H3507" i="16"/>
  <c r="H3508" i="16"/>
  <c r="H3509" i="16"/>
  <c r="H3510" i="16"/>
  <c r="H3511" i="16"/>
  <c r="H3512" i="16"/>
  <c r="H3513" i="16"/>
  <c r="H3514" i="16"/>
  <c r="H3515" i="16"/>
  <c r="H3516" i="16"/>
  <c r="H3517" i="16"/>
  <c r="H3518" i="16"/>
  <c r="H3519" i="16"/>
  <c r="H3520" i="16"/>
  <c r="H3521" i="16"/>
  <c r="H3522" i="16"/>
  <c r="H3523" i="16"/>
  <c r="H3524" i="16"/>
  <c r="H3525" i="16"/>
  <c r="H3526" i="16"/>
  <c r="H3527" i="16"/>
  <c r="H3528" i="16"/>
  <c r="H3529" i="16"/>
  <c r="H3530" i="16"/>
  <c r="H3531" i="16"/>
  <c r="H3532" i="16"/>
  <c r="H3533" i="16"/>
  <c r="H3534" i="16"/>
  <c r="H3535" i="16"/>
  <c r="H3536" i="16"/>
  <c r="H3537" i="16"/>
  <c r="H3538" i="16"/>
  <c r="H3539" i="16"/>
  <c r="H3540" i="16"/>
  <c r="H3541" i="16"/>
  <c r="H3542" i="16"/>
  <c r="H3543" i="16"/>
  <c r="H3544" i="16"/>
  <c r="H3545" i="16"/>
  <c r="H3546" i="16"/>
  <c r="H3547" i="16"/>
  <c r="H3548" i="16"/>
  <c r="H3549" i="16"/>
  <c r="H3550" i="16"/>
  <c r="H3551" i="16"/>
  <c r="H3552" i="16"/>
  <c r="H3553" i="16"/>
  <c r="H3554" i="16"/>
  <c r="H3555" i="16"/>
  <c r="H3556" i="16"/>
  <c r="H3557" i="16"/>
  <c r="H3558" i="16"/>
  <c r="H3559" i="16"/>
  <c r="H3560" i="16"/>
  <c r="H3561" i="16"/>
  <c r="H3562" i="16"/>
  <c r="H3563" i="16"/>
  <c r="H3564" i="16"/>
  <c r="H3565" i="16"/>
  <c r="P2174" i="16"/>
  <c r="P2175" i="16"/>
  <c r="P2176" i="16"/>
  <c r="P2177" i="16"/>
  <c r="P2178" i="16"/>
  <c r="P2179" i="16"/>
  <c r="P2180" i="16"/>
  <c r="P2181" i="16"/>
  <c r="P2182" i="16"/>
  <c r="P2183" i="16"/>
  <c r="P2184" i="16"/>
  <c r="P2185" i="16"/>
  <c r="P2186" i="16"/>
  <c r="P2187" i="16"/>
  <c r="P2188" i="16"/>
  <c r="P2189" i="16"/>
  <c r="P2190" i="16"/>
  <c r="P2191" i="16"/>
  <c r="P2192" i="16"/>
  <c r="P2193" i="16"/>
  <c r="P2194" i="16"/>
  <c r="P2195" i="16"/>
  <c r="P2196" i="16"/>
  <c r="P2197" i="16"/>
  <c r="P2198" i="16"/>
  <c r="P2199" i="16"/>
  <c r="P2200" i="16"/>
  <c r="P2201" i="16"/>
  <c r="P2202" i="16"/>
  <c r="P2203" i="16"/>
  <c r="P2204" i="16"/>
  <c r="P2205" i="16"/>
  <c r="P2206" i="16"/>
  <c r="P2207" i="16"/>
  <c r="P2208" i="16"/>
  <c r="P2209" i="16"/>
  <c r="P2210" i="16"/>
  <c r="P2211" i="16"/>
  <c r="P2212" i="16"/>
  <c r="P2213" i="16"/>
  <c r="P2214" i="16"/>
  <c r="P2215" i="16"/>
  <c r="P2216" i="16"/>
  <c r="P2217" i="16"/>
  <c r="P2218" i="16"/>
  <c r="P2219" i="16"/>
  <c r="P2220" i="16"/>
  <c r="P2221" i="16"/>
  <c r="P2222" i="16"/>
  <c r="P2223" i="16"/>
  <c r="P2224" i="16"/>
  <c r="P2225" i="16"/>
  <c r="P2226" i="16"/>
  <c r="P2227" i="16"/>
  <c r="P2228" i="16"/>
  <c r="P2229" i="16"/>
  <c r="P2230" i="16"/>
  <c r="P2231" i="16"/>
  <c r="P2232" i="16"/>
  <c r="P2233" i="16"/>
  <c r="P2234" i="16"/>
  <c r="P2235" i="16"/>
  <c r="P2236" i="16"/>
  <c r="P2237" i="16"/>
  <c r="O2174" i="16"/>
  <c r="O2175" i="16"/>
  <c r="O2176" i="16"/>
  <c r="O2177" i="16"/>
  <c r="O2178" i="16"/>
  <c r="O2179" i="16"/>
  <c r="O2180" i="16"/>
  <c r="O2181" i="16"/>
  <c r="O2182" i="16"/>
  <c r="O2183" i="16"/>
  <c r="O2184" i="16"/>
  <c r="O2185" i="16"/>
  <c r="O2186" i="16"/>
  <c r="O2187" i="16"/>
  <c r="O2188" i="16"/>
  <c r="O2189" i="16"/>
  <c r="O2190" i="16"/>
  <c r="O2191" i="16"/>
  <c r="O2192" i="16"/>
  <c r="O2193" i="16"/>
  <c r="O2194" i="16"/>
  <c r="O2195" i="16"/>
  <c r="O2196" i="16"/>
  <c r="O2197" i="16"/>
  <c r="O2198" i="16"/>
  <c r="O2199" i="16"/>
  <c r="O2200" i="16"/>
  <c r="O2201" i="16"/>
  <c r="O2202" i="16"/>
  <c r="O2203" i="16"/>
  <c r="O2204" i="16"/>
  <c r="O2205" i="16"/>
  <c r="O2206" i="16"/>
  <c r="O2207" i="16"/>
  <c r="O2208" i="16"/>
  <c r="O2209" i="16"/>
  <c r="O2210" i="16"/>
  <c r="O2211" i="16"/>
  <c r="O2212" i="16"/>
  <c r="O2213" i="16"/>
  <c r="O2214" i="16"/>
  <c r="O2215" i="16"/>
  <c r="O2216" i="16"/>
  <c r="O2217" i="16"/>
  <c r="O2218" i="16"/>
  <c r="O2219" i="16"/>
  <c r="O2220" i="16"/>
  <c r="O2221" i="16"/>
  <c r="O2222" i="16"/>
  <c r="O2223" i="16"/>
  <c r="O2224" i="16"/>
  <c r="O2225" i="16"/>
  <c r="O2226" i="16"/>
  <c r="O2227" i="16"/>
  <c r="O2228" i="16"/>
  <c r="O2229" i="16"/>
  <c r="O2230" i="16"/>
  <c r="O2231" i="16"/>
  <c r="O2232" i="16"/>
  <c r="O2233" i="16"/>
  <c r="O2234" i="16"/>
  <c r="O2235" i="16"/>
  <c r="O2236" i="16"/>
  <c r="O2237" i="16"/>
  <c r="H2174" i="16"/>
  <c r="H2175" i="16"/>
  <c r="H2176" i="16"/>
  <c r="H2177" i="16"/>
  <c r="H2178" i="16"/>
  <c r="H2179" i="16"/>
  <c r="H2180" i="16"/>
  <c r="H2181" i="16"/>
  <c r="H2182" i="16"/>
  <c r="H2183" i="16"/>
  <c r="H2184" i="16"/>
  <c r="H2185" i="16"/>
  <c r="H2186" i="16"/>
  <c r="H2187" i="16"/>
  <c r="H2188" i="16"/>
  <c r="H2189" i="16"/>
  <c r="H2190" i="16"/>
  <c r="H2191" i="16"/>
  <c r="H2192" i="16"/>
  <c r="H2193" i="16"/>
  <c r="H2194" i="16"/>
  <c r="H2195" i="16"/>
  <c r="H2196" i="16"/>
  <c r="H2197" i="16"/>
  <c r="H2198" i="16"/>
  <c r="H2199" i="16"/>
  <c r="H2200" i="16"/>
  <c r="H2201" i="16"/>
  <c r="H2202" i="16"/>
  <c r="H2203" i="16"/>
  <c r="H2204" i="16"/>
  <c r="H2205" i="16"/>
  <c r="H2206" i="16"/>
  <c r="H2207" i="16"/>
  <c r="H2208" i="16"/>
  <c r="H2209" i="16"/>
  <c r="H2210" i="16"/>
  <c r="H2211" i="16"/>
  <c r="H2212" i="16"/>
  <c r="H2213" i="16"/>
  <c r="H2214" i="16"/>
  <c r="H2215" i="16"/>
  <c r="H2216" i="16"/>
  <c r="H2217" i="16"/>
  <c r="H2218" i="16"/>
  <c r="H2219" i="16"/>
  <c r="H2220" i="16"/>
  <c r="H2221" i="16"/>
  <c r="H2222" i="16"/>
  <c r="H2223" i="16"/>
  <c r="H2224" i="16"/>
  <c r="H2225" i="16"/>
  <c r="H2226" i="16"/>
  <c r="H2227" i="16"/>
  <c r="H2228" i="16"/>
  <c r="H2229" i="16"/>
  <c r="H2230" i="16"/>
  <c r="H2231" i="16"/>
  <c r="H2232" i="16"/>
  <c r="H2233" i="16"/>
  <c r="H2234" i="16"/>
  <c r="H2235" i="16"/>
  <c r="H2236" i="16"/>
  <c r="H2237" i="16"/>
  <c r="H2110" i="16"/>
  <c r="H2111" i="16"/>
  <c r="H2112" i="16"/>
  <c r="H2113" i="16"/>
  <c r="H2114" i="16"/>
  <c r="H2115" i="16"/>
  <c r="P2118" i="16" s="1"/>
  <c r="H2116" i="16"/>
  <c r="H2117" i="16"/>
  <c r="P2126" i="16" s="1"/>
  <c r="H2118" i="16"/>
  <c r="H2119" i="16"/>
  <c r="H2120" i="16"/>
  <c r="H2121" i="16"/>
  <c r="H2122" i="16"/>
  <c r="H2123" i="16"/>
  <c r="H2124" i="16"/>
  <c r="H2125" i="16"/>
  <c r="H2126" i="16"/>
  <c r="H2127" i="16"/>
  <c r="H2128" i="16"/>
  <c r="H2129" i="16"/>
  <c r="H2130" i="16"/>
  <c r="H2131" i="16"/>
  <c r="H2132" i="16"/>
  <c r="H2133" i="16"/>
  <c r="H2134" i="16"/>
  <c r="H2135" i="16"/>
  <c r="H2136" i="16"/>
  <c r="H2137" i="16"/>
  <c r="H2138" i="16"/>
  <c r="H2139" i="16"/>
  <c r="H2140" i="16"/>
  <c r="H2141" i="16"/>
  <c r="H2142" i="16"/>
  <c r="H2143" i="16"/>
  <c r="H2144" i="16"/>
  <c r="H2145" i="16"/>
  <c r="H2146" i="16"/>
  <c r="H2147" i="16"/>
  <c r="H2148" i="16"/>
  <c r="H2149" i="16"/>
  <c r="H2150" i="16"/>
  <c r="H2151" i="16"/>
  <c r="H2152" i="16"/>
  <c r="H2153" i="16"/>
  <c r="H2154" i="16"/>
  <c r="H2155" i="16"/>
  <c r="H2156" i="16"/>
  <c r="H2157" i="16"/>
  <c r="H2158" i="16"/>
  <c r="H2159" i="16"/>
  <c r="H2160" i="16"/>
  <c r="H2161" i="16"/>
  <c r="H2162" i="16"/>
  <c r="H2163" i="16"/>
  <c r="H2164" i="16"/>
  <c r="H2165" i="16"/>
  <c r="H2166" i="16"/>
  <c r="H2167" i="16"/>
  <c r="H2168" i="16"/>
  <c r="H2169" i="16"/>
  <c r="H2170" i="16"/>
  <c r="H2171" i="16"/>
  <c r="H2172" i="16"/>
  <c r="H2173" i="16"/>
  <c r="P2110" i="16"/>
  <c r="P2111" i="16"/>
  <c r="P2112" i="16"/>
  <c r="P2113" i="16"/>
  <c r="P2114" i="16"/>
  <c r="P2115" i="16"/>
  <c r="P2117" i="16"/>
  <c r="P2125" i="16"/>
  <c r="P2133" i="16"/>
  <c r="P2141" i="16"/>
  <c r="P2147" i="16"/>
  <c r="P2149" i="16"/>
  <c r="P2155" i="16"/>
  <c r="P2157" i="16"/>
  <c r="P2163" i="16"/>
  <c r="P2165" i="16"/>
  <c r="P2166" i="16"/>
  <c r="P2167" i="16"/>
  <c r="P2168" i="16"/>
  <c r="P2169" i="16"/>
  <c r="P2170" i="16"/>
  <c r="P2171" i="16"/>
  <c r="P2173" i="16"/>
  <c r="O2110" i="16"/>
  <c r="O2111" i="16"/>
  <c r="O2112" i="16"/>
  <c r="O2113" i="16"/>
  <c r="O2114" i="16"/>
  <c r="O2115" i="16"/>
  <c r="O2116" i="16"/>
  <c r="O2117" i="16"/>
  <c r="O2118" i="16"/>
  <c r="O2119" i="16"/>
  <c r="O2120" i="16"/>
  <c r="O2121" i="16"/>
  <c r="O2122" i="16"/>
  <c r="O2123" i="16"/>
  <c r="O2124" i="16"/>
  <c r="O2125" i="16"/>
  <c r="O2126" i="16"/>
  <c r="O2127" i="16"/>
  <c r="O2128" i="16"/>
  <c r="O2129" i="16"/>
  <c r="O2130" i="16"/>
  <c r="O2131" i="16"/>
  <c r="O2132" i="16"/>
  <c r="O2133" i="16"/>
  <c r="O2134" i="16"/>
  <c r="O2135" i="16"/>
  <c r="O2136" i="16"/>
  <c r="O2137" i="16"/>
  <c r="O2138" i="16"/>
  <c r="O2139" i="16"/>
  <c r="O2140" i="16"/>
  <c r="O2141" i="16"/>
  <c r="O2142" i="16"/>
  <c r="O2143" i="16"/>
  <c r="O2144" i="16"/>
  <c r="O2145" i="16"/>
  <c r="O2146" i="16"/>
  <c r="O2147" i="16"/>
  <c r="O2148" i="16"/>
  <c r="O2149" i="16"/>
  <c r="O2150" i="16"/>
  <c r="O2151" i="16"/>
  <c r="O2152" i="16"/>
  <c r="O2153" i="16"/>
  <c r="O2154" i="16"/>
  <c r="O2155" i="16"/>
  <c r="O2156" i="16"/>
  <c r="O2157" i="16"/>
  <c r="O2158" i="16"/>
  <c r="O2159" i="16"/>
  <c r="O2160" i="16"/>
  <c r="O2161" i="16"/>
  <c r="O2162" i="16"/>
  <c r="O2163" i="16"/>
  <c r="O2164" i="16"/>
  <c r="O2165" i="16"/>
  <c r="O2166" i="16"/>
  <c r="O2167" i="16"/>
  <c r="O2168" i="16"/>
  <c r="O2169" i="16"/>
  <c r="O2170" i="16"/>
  <c r="O2171" i="16"/>
  <c r="O2172" i="16"/>
  <c r="O2173" i="16"/>
  <c r="P2046" i="16"/>
  <c r="P2047" i="16"/>
  <c r="P2048" i="16"/>
  <c r="P2049" i="16"/>
  <c r="P2050" i="16"/>
  <c r="P2051" i="16"/>
  <c r="P2052" i="16"/>
  <c r="P2053" i="16"/>
  <c r="P2054" i="16"/>
  <c r="P2055" i="16"/>
  <c r="P2056" i="16"/>
  <c r="P2057" i="16"/>
  <c r="P2058" i="16"/>
  <c r="P2059" i="16"/>
  <c r="P2060" i="16"/>
  <c r="P2061" i="16"/>
  <c r="P2062" i="16"/>
  <c r="P2063" i="16"/>
  <c r="P2064" i="16"/>
  <c r="P2065" i="16"/>
  <c r="P2066" i="16"/>
  <c r="P2067" i="16"/>
  <c r="P2068" i="16"/>
  <c r="P2069" i="16"/>
  <c r="P2070" i="16"/>
  <c r="P2071" i="16"/>
  <c r="P2072" i="16"/>
  <c r="P2073" i="16"/>
  <c r="P2074" i="16"/>
  <c r="P2075" i="16"/>
  <c r="P2076" i="16"/>
  <c r="P2077" i="16"/>
  <c r="P2078" i="16"/>
  <c r="P2079" i="16"/>
  <c r="P2080" i="16"/>
  <c r="P2081" i="16"/>
  <c r="P2082" i="16"/>
  <c r="P2083" i="16"/>
  <c r="P2084" i="16"/>
  <c r="P2085" i="16"/>
  <c r="P2086" i="16"/>
  <c r="P2087" i="16"/>
  <c r="P2088" i="16"/>
  <c r="P2089" i="16"/>
  <c r="P2090" i="16"/>
  <c r="P2091" i="16"/>
  <c r="P2092" i="16"/>
  <c r="P2093" i="16"/>
  <c r="P2094" i="16"/>
  <c r="P2095" i="16"/>
  <c r="P2096" i="16"/>
  <c r="P2097" i="16"/>
  <c r="P2098" i="16"/>
  <c r="P2099" i="16"/>
  <c r="P2100" i="16"/>
  <c r="P2101" i="16"/>
  <c r="P2102" i="16"/>
  <c r="P2103" i="16"/>
  <c r="P2104" i="16"/>
  <c r="P2105" i="16"/>
  <c r="P2106" i="16"/>
  <c r="P2107" i="16"/>
  <c r="P2108" i="16"/>
  <c r="P2109" i="16"/>
  <c r="O2046" i="16"/>
  <c r="O2047" i="16"/>
  <c r="O2048" i="16"/>
  <c r="O2049" i="16"/>
  <c r="O2050" i="16"/>
  <c r="O2051" i="16"/>
  <c r="O2052" i="16"/>
  <c r="O2053" i="16"/>
  <c r="O2054" i="16"/>
  <c r="O2055" i="16"/>
  <c r="O2056" i="16"/>
  <c r="O2057" i="16"/>
  <c r="O2058" i="16"/>
  <c r="O2059" i="16"/>
  <c r="O2060" i="16"/>
  <c r="O2061" i="16"/>
  <c r="O2062" i="16"/>
  <c r="O2063" i="16"/>
  <c r="O2064" i="16"/>
  <c r="O2065" i="16"/>
  <c r="O2066" i="16"/>
  <c r="O2067" i="16"/>
  <c r="O2068" i="16"/>
  <c r="O2069" i="16"/>
  <c r="O2070" i="16"/>
  <c r="O2071" i="16"/>
  <c r="O2072" i="16"/>
  <c r="O2073" i="16"/>
  <c r="O2074" i="16"/>
  <c r="O2075" i="16"/>
  <c r="O2076" i="16"/>
  <c r="O2077" i="16"/>
  <c r="O2078" i="16"/>
  <c r="O2079" i="16"/>
  <c r="O2080" i="16"/>
  <c r="O2081" i="16"/>
  <c r="O2082" i="16"/>
  <c r="O2083" i="16"/>
  <c r="O2084" i="16"/>
  <c r="O2085" i="16"/>
  <c r="O2086" i="16"/>
  <c r="O2087" i="16"/>
  <c r="O2088" i="16"/>
  <c r="O2089" i="16"/>
  <c r="O2090" i="16"/>
  <c r="O2091" i="16"/>
  <c r="O2092" i="16"/>
  <c r="O2093" i="16"/>
  <c r="O2094" i="16"/>
  <c r="O2095" i="16"/>
  <c r="O2096" i="16"/>
  <c r="O2097" i="16"/>
  <c r="O2098" i="16"/>
  <c r="O2099" i="16"/>
  <c r="O2100" i="16"/>
  <c r="O2101" i="16"/>
  <c r="O2102" i="16"/>
  <c r="O2103" i="16"/>
  <c r="O2104" i="16"/>
  <c r="O2105" i="16"/>
  <c r="O2106" i="16"/>
  <c r="O2107" i="16"/>
  <c r="O2108" i="16"/>
  <c r="O2109" i="16"/>
  <c r="H2046" i="16"/>
  <c r="H2047" i="16"/>
  <c r="H2048" i="16"/>
  <c r="H2049" i="16"/>
  <c r="H2050" i="16"/>
  <c r="H2051" i="16"/>
  <c r="H2052" i="16"/>
  <c r="H2053" i="16"/>
  <c r="H2054" i="16"/>
  <c r="H2055" i="16"/>
  <c r="H2056" i="16"/>
  <c r="H2057" i="16"/>
  <c r="H2058" i="16"/>
  <c r="H2059" i="16"/>
  <c r="H2060" i="16"/>
  <c r="H2061" i="16"/>
  <c r="H2062" i="16"/>
  <c r="H2063" i="16"/>
  <c r="H2064" i="16"/>
  <c r="H2065" i="16"/>
  <c r="H2066" i="16"/>
  <c r="H2067" i="16"/>
  <c r="H2068" i="16"/>
  <c r="H2069" i="16"/>
  <c r="H2070" i="16"/>
  <c r="H2071" i="16"/>
  <c r="H2072" i="16"/>
  <c r="H2073" i="16"/>
  <c r="H2074" i="16"/>
  <c r="H2075" i="16"/>
  <c r="H2076" i="16"/>
  <c r="H2077" i="16"/>
  <c r="H2078" i="16"/>
  <c r="H2079" i="16"/>
  <c r="H2080" i="16"/>
  <c r="H2081" i="16"/>
  <c r="H2082" i="16"/>
  <c r="H2083" i="16"/>
  <c r="H2084" i="16"/>
  <c r="H2085" i="16"/>
  <c r="H2086" i="16"/>
  <c r="H2087" i="16"/>
  <c r="H2088" i="16"/>
  <c r="H2089" i="16"/>
  <c r="H2090" i="16"/>
  <c r="H2091" i="16"/>
  <c r="H2092" i="16"/>
  <c r="H2093" i="16"/>
  <c r="H2094" i="16"/>
  <c r="H2095" i="16"/>
  <c r="H2096" i="16"/>
  <c r="H2097" i="16"/>
  <c r="H2098" i="16"/>
  <c r="H2099" i="16"/>
  <c r="H2100" i="16"/>
  <c r="H2101" i="16"/>
  <c r="H2102" i="16"/>
  <c r="H2103" i="16"/>
  <c r="H2104" i="16"/>
  <c r="H2105" i="16"/>
  <c r="H2106" i="16"/>
  <c r="H2107" i="16"/>
  <c r="H2108" i="16"/>
  <c r="H2109" i="16"/>
  <c r="P1982" i="16"/>
  <c r="P1983" i="16"/>
  <c r="P1984" i="16"/>
  <c r="P1985" i="16"/>
  <c r="P1986" i="16"/>
  <c r="P1987" i="16"/>
  <c r="P1988" i="16"/>
  <c r="P1989" i="16"/>
  <c r="P1990" i="16"/>
  <c r="P1991" i="16"/>
  <c r="P1992" i="16"/>
  <c r="P1993" i="16"/>
  <c r="P1994" i="16"/>
  <c r="P1995" i="16"/>
  <c r="P1996" i="16"/>
  <c r="P1997" i="16"/>
  <c r="P1998" i="16"/>
  <c r="P1999" i="16"/>
  <c r="P2000" i="16"/>
  <c r="P2001" i="16"/>
  <c r="P2002" i="16"/>
  <c r="P2003" i="16"/>
  <c r="P2004" i="16"/>
  <c r="P2005" i="16"/>
  <c r="P2006" i="16"/>
  <c r="P2007" i="16"/>
  <c r="P2008" i="16"/>
  <c r="P2009" i="16"/>
  <c r="P2010" i="16"/>
  <c r="P2011" i="16"/>
  <c r="P2012" i="16"/>
  <c r="P2013" i="16"/>
  <c r="P2014" i="16"/>
  <c r="P2015" i="16"/>
  <c r="P2016" i="16"/>
  <c r="P2017" i="16"/>
  <c r="P2018" i="16"/>
  <c r="P2019" i="16"/>
  <c r="P2020" i="16"/>
  <c r="P2021" i="16"/>
  <c r="P2022" i="16"/>
  <c r="P2023" i="16"/>
  <c r="P2024" i="16"/>
  <c r="P2025" i="16"/>
  <c r="P2026" i="16"/>
  <c r="P2027" i="16"/>
  <c r="P2028" i="16"/>
  <c r="P2029" i="16"/>
  <c r="P2030" i="16"/>
  <c r="P2031" i="16"/>
  <c r="P2032" i="16"/>
  <c r="P2033" i="16"/>
  <c r="P2034" i="16"/>
  <c r="P2035" i="16"/>
  <c r="P2036" i="16"/>
  <c r="P2037" i="16"/>
  <c r="P2038" i="16"/>
  <c r="P2039" i="16"/>
  <c r="P2040" i="16"/>
  <c r="P2041" i="16"/>
  <c r="P2042" i="16"/>
  <c r="P2043" i="16"/>
  <c r="P2044" i="16"/>
  <c r="P2045" i="16"/>
  <c r="O1982" i="16"/>
  <c r="O1983" i="16"/>
  <c r="O1984" i="16"/>
  <c r="O1985" i="16"/>
  <c r="O1986" i="16"/>
  <c r="O1987" i="16"/>
  <c r="O1988" i="16"/>
  <c r="O1989" i="16"/>
  <c r="O1990" i="16"/>
  <c r="O1991" i="16"/>
  <c r="O1992" i="16"/>
  <c r="O1993" i="16"/>
  <c r="O1994" i="16"/>
  <c r="O1995" i="16"/>
  <c r="O1996" i="16"/>
  <c r="O1997" i="16"/>
  <c r="O1998" i="16"/>
  <c r="O1999" i="16"/>
  <c r="O2000" i="16"/>
  <c r="O2001" i="16"/>
  <c r="O2002" i="16"/>
  <c r="O2003" i="16"/>
  <c r="O2004" i="16"/>
  <c r="O2005" i="16"/>
  <c r="O2006" i="16"/>
  <c r="O2007" i="16"/>
  <c r="O2008" i="16"/>
  <c r="O2009" i="16"/>
  <c r="O2010" i="16"/>
  <c r="O2011" i="16"/>
  <c r="O2012" i="16"/>
  <c r="O2013" i="16"/>
  <c r="O2014" i="16"/>
  <c r="O2015" i="16"/>
  <c r="O2016" i="16"/>
  <c r="O2017" i="16"/>
  <c r="O2018" i="16"/>
  <c r="O2019" i="16"/>
  <c r="O2020" i="16"/>
  <c r="O2021" i="16"/>
  <c r="O2022" i="16"/>
  <c r="O2023" i="16"/>
  <c r="O2024" i="16"/>
  <c r="O2025" i="16"/>
  <c r="O2026" i="16"/>
  <c r="O2027" i="16"/>
  <c r="O2028" i="16"/>
  <c r="O2029" i="16"/>
  <c r="O2030" i="16"/>
  <c r="O2031" i="16"/>
  <c r="O2032" i="16"/>
  <c r="O2033" i="16"/>
  <c r="O2034" i="16"/>
  <c r="O2035" i="16"/>
  <c r="O2036" i="16"/>
  <c r="O2037" i="16"/>
  <c r="O2038" i="16"/>
  <c r="O2039" i="16"/>
  <c r="O2040" i="16"/>
  <c r="O2041" i="16"/>
  <c r="O2042" i="16"/>
  <c r="O2043" i="16"/>
  <c r="O2044" i="16"/>
  <c r="O2045" i="16"/>
  <c r="H1982" i="16"/>
  <c r="H1983" i="16"/>
  <c r="H1984" i="16"/>
  <c r="H1985" i="16"/>
  <c r="H1986" i="16"/>
  <c r="H1987" i="16"/>
  <c r="H1988" i="16"/>
  <c r="H1989" i="16"/>
  <c r="H1990" i="16"/>
  <c r="H1991" i="16"/>
  <c r="H1992" i="16"/>
  <c r="H1993" i="16"/>
  <c r="H1994" i="16"/>
  <c r="H1995" i="16"/>
  <c r="H1996" i="16"/>
  <c r="H1997" i="16"/>
  <c r="H1998" i="16"/>
  <c r="H1999" i="16"/>
  <c r="H2000" i="16"/>
  <c r="H2001" i="16"/>
  <c r="H2002" i="16"/>
  <c r="H2003" i="16"/>
  <c r="H2004" i="16"/>
  <c r="H2005" i="16"/>
  <c r="H2006" i="16"/>
  <c r="H2007" i="16"/>
  <c r="H2008" i="16"/>
  <c r="H2009" i="16"/>
  <c r="H2010" i="16"/>
  <c r="H2011" i="16"/>
  <c r="H2012" i="16"/>
  <c r="H2013" i="16"/>
  <c r="H2014" i="16"/>
  <c r="H2015" i="16"/>
  <c r="H2016" i="16"/>
  <c r="H2017" i="16"/>
  <c r="H2018" i="16"/>
  <c r="H2019" i="16"/>
  <c r="H2020" i="16"/>
  <c r="H2021" i="16"/>
  <c r="H2022" i="16"/>
  <c r="H2023" i="16"/>
  <c r="H2024" i="16"/>
  <c r="H2025" i="16"/>
  <c r="H2026" i="16"/>
  <c r="H2027" i="16"/>
  <c r="H2028" i="16"/>
  <c r="H2029" i="16"/>
  <c r="H2030" i="16"/>
  <c r="H2031" i="16"/>
  <c r="H2032" i="16"/>
  <c r="H2033" i="16"/>
  <c r="H2034" i="16"/>
  <c r="H2035" i="16"/>
  <c r="H2036" i="16"/>
  <c r="H2037" i="16"/>
  <c r="H2038" i="16"/>
  <c r="H2039" i="16"/>
  <c r="H2040" i="16"/>
  <c r="H2041" i="16"/>
  <c r="H2042" i="16"/>
  <c r="H2043" i="16"/>
  <c r="H2044" i="16"/>
  <c r="H2045" i="16"/>
  <c r="P1918" i="16"/>
  <c r="P1919" i="16"/>
  <c r="P1920" i="16"/>
  <c r="P1921" i="16"/>
  <c r="P1922" i="16"/>
  <c r="P1923" i="16"/>
  <c r="P1924" i="16"/>
  <c r="P1925" i="16"/>
  <c r="P1926" i="16"/>
  <c r="P1927" i="16"/>
  <c r="P1928" i="16"/>
  <c r="P1929" i="16"/>
  <c r="P1930" i="16"/>
  <c r="P1931" i="16"/>
  <c r="P1932" i="16"/>
  <c r="P1933" i="16"/>
  <c r="P1934" i="16"/>
  <c r="P1935" i="16"/>
  <c r="P1936" i="16"/>
  <c r="P1937" i="16"/>
  <c r="P1938" i="16"/>
  <c r="P1939" i="16"/>
  <c r="P1940" i="16"/>
  <c r="P1941" i="16"/>
  <c r="P1942" i="16"/>
  <c r="P1943" i="16"/>
  <c r="P1944" i="16"/>
  <c r="P1945" i="16"/>
  <c r="P1946" i="16"/>
  <c r="P1947" i="16"/>
  <c r="P1948" i="16"/>
  <c r="P1949" i="16"/>
  <c r="P1950" i="16"/>
  <c r="P1951" i="16"/>
  <c r="P1952" i="16"/>
  <c r="P1953" i="16"/>
  <c r="P1954" i="16"/>
  <c r="P1955" i="16"/>
  <c r="P1956" i="16"/>
  <c r="P1957" i="16"/>
  <c r="P1958" i="16"/>
  <c r="P1959" i="16"/>
  <c r="P1960" i="16"/>
  <c r="P1961" i="16"/>
  <c r="P1962" i="16"/>
  <c r="P1963" i="16"/>
  <c r="P1964" i="16"/>
  <c r="P1965" i="16"/>
  <c r="P1966" i="16"/>
  <c r="P1967" i="16"/>
  <c r="P1968" i="16"/>
  <c r="P1969" i="16"/>
  <c r="P1970" i="16"/>
  <c r="P1971" i="16"/>
  <c r="P1972" i="16"/>
  <c r="P1973" i="16"/>
  <c r="P1974" i="16"/>
  <c r="P1975" i="16"/>
  <c r="P1976" i="16"/>
  <c r="P1977" i="16"/>
  <c r="P1978" i="16"/>
  <c r="P1979" i="16"/>
  <c r="P1980" i="16"/>
  <c r="P1981" i="16"/>
  <c r="O1918" i="16"/>
  <c r="O1919" i="16"/>
  <c r="O1920" i="16"/>
  <c r="O1921" i="16"/>
  <c r="O1922" i="16"/>
  <c r="O1923" i="16"/>
  <c r="O1924" i="16"/>
  <c r="O1925" i="16"/>
  <c r="O1926" i="16"/>
  <c r="O1927" i="16"/>
  <c r="O1928" i="16"/>
  <c r="O1929" i="16"/>
  <c r="O1930" i="16"/>
  <c r="O1931" i="16"/>
  <c r="O1932" i="16"/>
  <c r="O1933" i="16"/>
  <c r="O1934" i="16"/>
  <c r="O1935" i="16"/>
  <c r="O1936" i="16"/>
  <c r="O1937" i="16"/>
  <c r="O1938" i="16"/>
  <c r="O1939" i="16"/>
  <c r="O1940" i="16"/>
  <c r="O1941" i="16"/>
  <c r="O1942" i="16"/>
  <c r="O1943" i="16"/>
  <c r="O1944" i="16"/>
  <c r="O1945" i="16"/>
  <c r="O1946" i="16"/>
  <c r="O1947" i="16"/>
  <c r="O1948" i="16"/>
  <c r="O1949" i="16"/>
  <c r="O1950" i="16"/>
  <c r="O1951" i="16"/>
  <c r="O1952" i="16"/>
  <c r="O1953" i="16"/>
  <c r="O1954" i="16"/>
  <c r="O1955" i="16"/>
  <c r="O1956" i="16"/>
  <c r="O1957" i="16"/>
  <c r="O1958" i="16"/>
  <c r="O1959" i="16"/>
  <c r="O1960" i="16"/>
  <c r="O1961" i="16"/>
  <c r="O1962" i="16"/>
  <c r="O1963" i="16"/>
  <c r="O1964" i="16"/>
  <c r="O1965" i="16"/>
  <c r="O1966" i="16"/>
  <c r="O1967" i="16"/>
  <c r="O1968" i="16"/>
  <c r="O1969" i="16"/>
  <c r="O1970" i="16"/>
  <c r="O1971" i="16"/>
  <c r="O1972" i="16"/>
  <c r="O1973" i="16"/>
  <c r="O1974" i="16"/>
  <c r="O1975" i="16"/>
  <c r="O1976" i="16"/>
  <c r="O1977" i="16"/>
  <c r="O1978" i="16"/>
  <c r="O1979" i="16"/>
  <c r="O1980" i="16"/>
  <c r="O1981" i="16"/>
  <c r="H1918" i="16"/>
  <c r="H1919" i="16"/>
  <c r="H1920" i="16"/>
  <c r="H1921" i="16"/>
  <c r="H1922" i="16"/>
  <c r="H1923" i="16"/>
  <c r="H1924" i="16"/>
  <c r="H1925" i="16"/>
  <c r="H1926" i="16"/>
  <c r="H1927" i="16"/>
  <c r="H1928" i="16"/>
  <c r="H1929" i="16"/>
  <c r="H1930" i="16"/>
  <c r="H1931" i="16"/>
  <c r="H1932" i="16"/>
  <c r="H1933" i="16"/>
  <c r="H1934" i="16"/>
  <c r="H1935" i="16"/>
  <c r="H1936" i="16"/>
  <c r="H1937" i="16"/>
  <c r="H1938" i="16"/>
  <c r="H1939" i="16"/>
  <c r="H1940" i="16"/>
  <c r="H1941" i="16"/>
  <c r="H1942" i="16"/>
  <c r="H1943" i="16"/>
  <c r="H1944" i="16"/>
  <c r="H1945" i="16"/>
  <c r="H1946" i="16"/>
  <c r="H1947" i="16"/>
  <c r="H1948" i="16"/>
  <c r="H1949" i="16"/>
  <c r="H1950" i="16"/>
  <c r="H1951" i="16"/>
  <c r="H1952" i="16"/>
  <c r="H1953" i="16"/>
  <c r="H1954" i="16"/>
  <c r="H1955" i="16"/>
  <c r="H1956" i="16"/>
  <c r="H1957" i="16"/>
  <c r="H1958" i="16"/>
  <c r="H1959" i="16"/>
  <c r="H1960" i="16"/>
  <c r="H1961" i="16"/>
  <c r="H1962" i="16"/>
  <c r="H1963" i="16"/>
  <c r="H1964" i="16"/>
  <c r="H1965" i="16"/>
  <c r="H1966" i="16"/>
  <c r="H1967" i="16"/>
  <c r="H1968" i="16"/>
  <c r="H1969" i="16"/>
  <c r="H1970" i="16"/>
  <c r="H1971" i="16"/>
  <c r="H1972" i="16"/>
  <c r="H1973" i="16"/>
  <c r="H1974" i="16"/>
  <c r="H1975" i="16"/>
  <c r="H1976" i="16"/>
  <c r="H1977" i="16"/>
  <c r="H1978" i="16"/>
  <c r="H1979" i="16"/>
  <c r="H1980" i="16"/>
  <c r="H1981" i="16"/>
  <c r="H1917" i="16"/>
  <c r="P1917" i="16" s="1"/>
  <c r="P1854" i="16"/>
  <c r="P1855" i="16"/>
  <c r="P1856" i="16"/>
  <c r="P1857" i="16"/>
  <c r="P1858" i="16"/>
  <c r="P1859" i="16"/>
  <c r="P1860" i="16"/>
  <c r="P1861" i="16"/>
  <c r="P1862" i="16"/>
  <c r="P1863" i="16"/>
  <c r="P1864" i="16"/>
  <c r="P1865" i="16"/>
  <c r="P1866" i="16"/>
  <c r="P1867" i="16"/>
  <c r="P1868" i="16"/>
  <c r="P1869" i="16"/>
  <c r="P1870" i="16"/>
  <c r="P1871" i="16"/>
  <c r="P1872" i="16"/>
  <c r="P1873" i="16"/>
  <c r="P1874" i="16"/>
  <c r="P1875" i="16"/>
  <c r="P1876" i="16"/>
  <c r="P1877" i="16"/>
  <c r="P1878" i="16"/>
  <c r="P1879" i="16"/>
  <c r="P1880" i="16"/>
  <c r="P1881" i="16"/>
  <c r="P1882" i="16"/>
  <c r="P1883" i="16"/>
  <c r="P1884" i="16"/>
  <c r="P1885" i="16"/>
  <c r="P1886" i="16"/>
  <c r="P1887" i="16"/>
  <c r="P1888" i="16"/>
  <c r="P1889" i="16"/>
  <c r="P1890" i="16"/>
  <c r="P1891" i="16"/>
  <c r="P1892" i="16"/>
  <c r="P1893" i="16"/>
  <c r="P1894" i="16"/>
  <c r="P1895" i="16"/>
  <c r="P1896" i="16"/>
  <c r="P1897" i="16"/>
  <c r="P1898" i="16"/>
  <c r="P1899" i="16"/>
  <c r="P1900" i="16"/>
  <c r="P1901" i="16"/>
  <c r="P1902" i="16"/>
  <c r="P1903" i="16"/>
  <c r="P1904" i="16"/>
  <c r="P1905" i="16"/>
  <c r="P1906" i="16"/>
  <c r="P1907" i="16"/>
  <c r="P1908" i="16"/>
  <c r="P1909" i="16"/>
  <c r="P1910" i="16"/>
  <c r="P1911" i="16"/>
  <c r="P1912" i="16"/>
  <c r="P1913" i="16"/>
  <c r="P1914" i="16"/>
  <c r="P1915" i="16"/>
  <c r="P1916" i="16"/>
  <c r="O1854" i="16"/>
  <c r="O1855" i="16"/>
  <c r="O1856" i="16"/>
  <c r="O1857" i="16"/>
  <c r="O1858" i="16"/>
  <c r="O1859" i="16"/>
  <c r="O1860" i="16"/>
  <c r="O1861" i="16"/>
  <c r="O1862" i="16"/>
  <c r="O1863" i="16"/>
  <c r="O1864" i="16"/>
  <c r="O1865" i="16"/>
  <c r="O1866" i="16"/>
  <c r="O1867" i="16"/>
  <c r="O1868" i="16"/>
  <c r="O1869" i="16"/>
  <c r="O1870" i="16"/>
  <c r="O1871" i="16"/>
  <c r="O1872" i="16"/>
  <c r="O1873" i="16"/>
  <c r="O1874" i="16"/>
  <c r="O1875" i="16"/>
  <c r="O1876" i="16"/>
  <c r="O1877" i="16"/>
  <c r="O1878" i="16"/>
  <c r="O1879" i="16"/>
  <c r="O1880" i="16"/>
  <c r="O1881" i="16"/>
  <c r="O1882" i="16"/>
  <c r="O1883" i="16"/>
  <c r="O1884" i="16"/>
  <c r="O1885" i="16"/>
  <c r="O1886" i="16"/>
  <c r="O1887" i="16"/>
  <c r="O1888" i="16"/>
  <c r="O1889" i="16"/>
  <c r="O1890" i="16"/>
  <c r="O1891" i="16"/>
  <c r="O1892" i="16"/>
  <c r="O1893" i="16"/>
  <c r="O1894" i="16"/>
  <c r="O1895" i="16"/>
  <c r="O1896" i="16"/>
  <c r="O1897" i="16"/>
  <c r="O1898" i="16"/>
  <c r="O1899" i="16"/>
  <c r="O1900" i="16"/>
  <c r="O1901" i="16"/>
  <c r="O1902" i="16"/>
  <c r="O1903" i="16"/>
  <c r="O1904" i="16"/>
  <c r="O1905" i="16"/>
  <c r="O1906" i="16"/>
  <c r="O1907" i="16"/>
  <c r="O1908" i="16"/>
  <c r="O1909" i="16"/>
  <c r="O1910" i="16"/>
  <c r="O1911" i="16"/>
  <c r="O1912" i="16"/>
  <c r="O1913" i="16"/>
  <c r="O1914" i="16"/>
  <c r="O1915" i="16"/>
  <c r="O1916" i="16"/>
  <c r="O1917" i="16"/>
  <c r="H1854" i="16"/>
  <c r="H1855" i="16"/>
  <c r="H1856" i="16"/>
  <c r="H1857" i="16"/>
  <c r="H1858" i="16"/>
  <c r="H1859" i="16"/>
  <c r="H1860" i="16"/>
  <c r="H1861" i="16"/>
  <c r="H1862" i="16"/>
  <c r="H1863" i="16"/>
  <c r="H1864" i="16"/>
  <c r="H1865" i="16"/>
  <c r="H1866" i="16"/>
  <c r="H1867" i="16"/>
  <c r="H1868" i="16"/>
  <c r="H1869" i="16"/>
  <c r="H1870" i="16"/>
  <c r="H1871" i="16"/>
  <c r="H1872" i="16"/>
  <c r="H1873" i="16"/>
  <c r="H1874" i="16"/>
  <c r="H1875" i="16"/>
  <c r="H1876" i="16"/>
  <c r="H1877" i="16"/>
  <c r="H1878" i="16"/>
  <c r="H1879" i="16"/>
  <c r="H1880" i="16"/>
  <c r="H1881" i="16"/>
  <c r="H1882" i="16"/>
  <c r="H1883" i="16"/>
  <c r="H1884" i="16"/>
  <c r="H1885" i="16"/>
  <c r="H1886" i="16"/>
  <c r="H1887" i="16"/>
  <c r="H1888" i="16"/>
  <c r="H1889" i="16"/>
  <c r="H1890" i="16"/>
  <c r="H1891" i="16"/>
  <c r="H1892" i="16"/>
  <c r="H1893" i="16"/>
  <c r="H1894" i="16"/>
  <c r="H1895" i="16"/>
  <c r="H1896" i="16"/>
  <c r="H1897" i="16"/>
  <c r="H1898" i="16"/>
  <c r="H1899" i="16"/>
  <c r="H1900" i="16"/>
  <c r="H1901" i="16"/>
  <c r="H1902" i="16"/>
  <c r="H1903" i="16"/>
  <c r="H1904" i="16"/>
  <c r="H1905" i="16"/>
  <c r="H1906" i="16"/>
  <c r="H1907" i="16"/>
  <c r="H1908" i="16"/>
  <c r="H1909" i="16"/>
  <c r="H1910" i="16"/>
  <c r="H1911" i="16"/>
  <c r="H1912" i="16"/>
  <c r="H1913" i="16"/>
  <c r="H1914" i="16"/>
  <c r="H1915" i="16"/>
  <c r="H1916" i="16"/>
  <c r="H1790" i="16"/>
  <c r="H1791" i="16"/>
  <c r="H1792" i="16"/>
  <c r="H1793" i="16"/>
  <c r="H1794" i="16"/>
  <c r="H1795" i="16"/>
  <c r="H1796" i="16"/>
  <c r="H1797" i="16"/>
  <c r="P1798" i="16" s="1"/>
  <c r="H1798" i="16"/>
  <c r="H1799" i="16"/>
  <c r="H1800" i="16"/>
  <c r="H1801" i="16"/>
  <c r="H1802" i="16"/>
  <c r="H1803" i="16"/>
  <c r="H1804" i="16"/>
  <c r="H1805" i="16"/>
  <c r="H1806" i="16"/>
  <c r="H1807" i="16"/>
  <c r="H1808" i="16"/>
  <c r="H1809" i="16"/>
  <c r="H1810" i="16"/>
  <c r="H1811" i="16"/>
  <c r="H1812" i="16"/>
  <c r="H1813" i="16"/>
  <c r="H1814" i="16"/>
  <c r="H1815" i="16"/>
  <c r="H1816" i="16"/>
  <c r="H1817" i="16"/>
  <c r="H1818" i="16"/>
  <c r="H1819" i="16"/>
  <c r="H1820" i="16"/>
  <c r="H1821" i="16"/>
  <c r="H1822" i="16"/>
  <c r="H1823" i="16"/>
  <c r="H1824" i="16"/>
  <c r="H1825" i="16"/>
  <c r="H1826" i="16"/>
  <c r="H1827" i="16"/>
  <c r="H1828" i="16"/>
  <c r="H1829" i="16"/>
  <c r="H1830" i="16"/>
  <c r="H1831" i="16"/>
  <c r="H1832" i="16"/>
  <c r="H1833" i="16"/>
  <c r="H1834" i="16"/>
  <c r="H1835" i="16"/>
  <c r="H1836" i="16"/>
  <c r="H1837" i="16"/>
  <c r="H1838" i="16"/>
  <c r="H1839" i="16"/>
  <c r="H1840" i="16"/>
  <c r="H1841" i="16"/>
  <c r="H1842" i="16"/>
  <c r="H1843" i="16"/>
  <c r="H1844" i="16"/>
  <c r="H1845" i="16"/>
  <c r="H1846" i="16"/>
  <c r="H1847" i="16"/>
  <c r="H1848" i="16"/>
  <c r="H1849" i="16"/>
  <c r="H1850" i="16"/>
  <c r="H1851" i="16"/>
  <c r="H1852" i="16"/>
  <c r="H1853" i="16"/>
  <c r="P1790" i="16"/>
  <c r="P1791" i="16"/>
  <c r="P1792" i="16"/>
  <c r="P1793" i="16"/>
  <c r="P1794" i="16"/>
  <c r="P1795" i="16"/>
  <c r="P1796" i="16"/>
  <c r="P1797" i="16"/>
  <c r="P1805" i="16"/>
  <c r="P1813" i="16"/>
  <c r="P1821" i="16"/>
  <c r="P1829" i="16"/>
  <c r="P1837" i="16"/>
  <c r="P1838" i="16"/>
  <c r="P1839" i="16"/>
  <c r="P1840" i="16"/>
  <c r="P1841" i="16"/>
  <c r="P1842" i="16"/>
  <c r="P1843" i="16"/>
  <c r="P1845" i="16"/>
  <c r="P1846" i="16"/>
  <c r="P1847" i="16"/>
  <c r="P1848" i="16"/>
  <c r="P1849" i="16"/>
  <c r="P1850" i="16"/>
  <c r="P1851" i="16"/>
  <c r="P1853" i="16"/>
  <c r="O1790" i="16"/>
  <c r="O1791" i="16"/>
  <c r="O1792" i="16"/>
  <c r="O1793" i="16"/>
  <c r="O1794" i="16"/>
  <c r="O1795" i="16"/>
  <c r="O1796" i="16"/>
  <c r="O1797" i="16"/>
  <c r="O1798" i="16"/>
  <c r="O1799" i="16"/>
  <c r="O1800" i="16"/>
  <c r="O1801" i="16"/>
  <c r="O1802" i="16"/>
  <c r="O1803" i="16"/>
  <c r="O1804" i="16"/>
  <c r="O1805" i="16"/>
  <c r="O1806" i="16"/>
  <c r="O1807" i="16"/>
  <c r="O1808" i="16"/>
  <c r="O1809" i="16"/>
  <c r="O1810" i="16"/>
  <c r="O1811" i="16"/>
  <c r="O1812" i="16"/>
  <c r="O1813" i="16"/>
  <c r="O1814" i="16"/>
  <c r="O1815" i="16"/>
  <c r="O1816" i="16"/>
  <c r="O1817" i="16"/>
  <c r="O1818" i="16"/>
  <c r="O1819" i="16"/>
  <c r="O1820" i="16"/>
  <c r="O1821" i="16"/>
  <c r="O1822" i="16"/>
  <c r="O1823" i="16"/>
  <c r="O1824" i="16"/>
  <c r="O1825" i="16"/>
  <c r="O1826" i="16"/>
  <c r="O1827" i="16"/>
  <c r="O1828" i="16"/>
  <c r="O1829" i="16"/>
  <c r="O1830" i="16"/>
  <c r="O1831" i="16"/>
  <c r="O1832" i="16"/>
  <c r="O1833" i="16"/>
  <c r="O1834" i="16"/>
  <c r="O1835" i="16"/>
  <c r="O1836" i="16"/>
  <c r="O1837" i="16"/>
  <c r="O1838" i="16"/>
  <c r="O1839" i="16"/>
  <c r="O1840" i="16"/>
  <c r="O1841" i="16"/>
  <c r="O1842" i="16"/>
  <c r="O1843" i="16"/>
  <c r="O1844" i="16"/>
  <c r="O1845" i="16"/>
  <c r="O1846" i="16"/>
  <c r="O1847" i="16"/>
  <c r="O1848" i="16"/>
  <c r="O1849" i="16"/>
  <c r="O1850" i="16"/>
  <c r="O1851" i="16"/>
  <c r="O1852" i="16"/>
  <c r="O1853" i="16"/>
  <c r="O1726" i="16"/>
  <c r="O1727" i="16"/>
  <c r="O1728" i="16"/>
  <c r="O1729" i="16"/>
  <c r="O1730" i="16"/>
  <c r="O1731" i="16"/>
  <c r="O1732" i="16"/>
  <c r="O1733" i="16"/>
  <c r="O1734" i="16"/>
  <c r="O1735" i="16"/>
  <c r="O1736" i="16"/>
  <c r="O1737" i="16"/>
  <c r="O1738" i="16"/>
  <c r="O1739" i="16"/>
  <c r="O1740" i="16"/>
  <c r="O1741" i="16"/>
  <c r="O1742" i="16"/>
  <c r="O1743" i="16"/>
  <c r="O1744" i="16"/>
  <c r="O1745" i="16"/>
  <c r="O1746" i="16"/>
  <c r="O1747" i="16"/>
  <c r="O1748" i="16"/>
  <c r="O1749" i="16"/>
  <c r="O1750" i="16"/>
  <c r="O1751" i="16"/>
  <c r="O1752" i="16"/>
  <c r="O1753" i="16"/>
  <c r="O1754" i="16"/>
  <c r="O1755" i="16"/>
  <c r="O1756" i="16"/>
  <c r="O1757" i="16"/>
  <c r="O1758" i="16"/>
  <c r="O1759" i="16"/>
  <c r="O1760" i="16"/>
  <c r="O1761" i="16"/>
  <c r="O1762" i="16"/>
  <c r="O1763" i="16"/>
  <c r="O1764" i="16"/>
  <c r="O1765" i="16"/>
  <c r="O1766" i="16"/>
  <c r="O1767" i="16"/>
  <c r="O1768" i="16"/>
  <c r="O1769" i="16"/>
  <c r="O1770" i="16"/>
  <c r="O1771" i="16"/>
  <c r="O1772" i="16"/>
  <c r="O1773" i="16"/>
  <c r="O1774" i="16"/>
  <c r="O1775" i="16"/>
  <c r="O1776" i="16"/>
  <c r="O1777" i="16"/>
  <c r="O1778" i="16"/>
  <c r="O1779" i="16"/>
  <c r="O1780" i="16"/>
  <c r="O1781" i="16"/>
  <c r="O1782" i="16"/>
  <c r="O1783" i="16"/>
  <c r="O1784" i="16"/>
  <c r="O1785" i="16"/>
  <c r="O1786" i="16"/>
  <c r="O1787" i="16"/>
  <c r="O1788" i="16"/>
  <c r="O1789" i="16"/>
  <c r="H1726" i="16"/>
  <c r="H1727" i="16"/>
  <c r="H1728" i="16"/>
  <c r="H1729" i="16"/>
  <c r="H1730" i="16"/>
  <c r="H1731" i="16"/>
  <c r="H1732" i="16"/>
  <c r="H1733" i="16"/>
  <c r="H1734" i="16"/>
  <c r="H1735" i="16"/>
  <c r="H1736" i="16"/>
  <c r="H1737" i="16"/>
  <c r="H1738" i="16"/>
  <c r="H1739" i="16"/>
  <c r="H1740" i="16"/>
  <c r="H1741" i="16"/>
  <c r="H1742" i="16"/>
  <c r="H1743" i="16"/>
  <c r="H1744" i="16"/>
  <c r="H1745" i="16"/>
  <c r="H1746" i="16"/>
  <c r="H1747" i="16"/>
  <c r="H1748" i="16"/>
  <c r="H1749" i="16"/>
  <c r="H1750" i="16"/>
  <c r="H1751" i="16"/>
  <c r="H1752" i="16"/>
  <c r="H1753" i="16"/>
  <c r="H1754" i="16"/>
  <c r="H1755" i="16"/>
  <c r="H1756" i="16"/>
  <c r="H1757" i="16"/>
  <c r="H1758" i="16"/>
  <c r="H1759" i="16"/>
  <c r="H1760" i="16"/>
  <c r="H1761" i="16"/>
  <c r="H1762" i="16"/>
  <c r="H1763" i="16"/>
  <c r="H1764" i="16"/>
  <c r="H1765" i="16"/>
  <c r="H1766" i="16"/>
  <c r="H1767" i="16"/>
  <c r="H1768" i="16"/>
  <c r="H1769" i="16"/>
  <c r="H1770" i="16"/>
  <c r="H1771" i="16"/>
  <c r="H1772" i="16"/>
  <c r="H1773" i="16"/>
  <c r="H1774" i="16"/>
  <c r="H1775" i="16"/>
  <c r="H1776" i="16"/>
  <c r="H1777" i="16"/>
  <c r="H1778" i="16"/>
  <c r="H1779" i="16"/>
  <c r="H1780" i="16"/>
  <c r="H1781" i="16"/>
  <c r="H1782" i="16"/>
  <c r="H1783" i="16"/>
  <c r="H1784" i="16"/>
  <c r="H1785" i="16"/>
  <c r="H1786" i="16"/>
  <c r="H1787" i="16"/>
  <c r="H1788" i="16"/>
  <c r="H1789" i="16"/>
  <c r="O1662" i="16"/>
  <c r="O1663" i="16"/>
  <c r="O1664" i="16"/>
  <c r="O1665" i="16"/>
  <c r="P1665" i="16" s="1"/>
  <c r="O1666" i="16"/>
  <c r="O1667" i="16"/>
  <c r="O1668" i="16"/>
  <c r="O1669" i="16"/>
  <c r="O1670" i="16"/>
  <c r="O1671" i="16"/>
  <c r="O1672" i="16"/>
  <c r="O1673" i="16"/>
  <c r="O1674" i="16"/>
  <c r="O1675" i="16"/>
  <c r="O1676" i="16"/>
  <c r="O1677" i="16"/>
  <c r="O1678" i="16"/>
  <c r="O1679" i="16"/>
  <c r="O1680" i="16"/>
  <c r="O1681" i="16"/>
  <c r="O1682" i="16"/>
  <c r="O1683" i="16"/>
  <c r="O1684" i="16"/>
  <c r="O1685" i="16"/>
  <c r="O1686" i="16"/>
  <c r="O1687" i="16"/>
  <c r="O1688" i="16"/>
  <c r="O1689" i="16"/>
  <c r="O1690" i="16"/>
  <c r="O1691" i="16"/>
  <c r="O1692" i="16"/>
  <c r="O1693" i="16"/>
  <c r="O1694" i="16"/>
  <c r="O1695" i="16"/>
  <c r="O1696" i="16"/>
  <c r="O1697" i="16"/>
  <c r="O1698" i="16"/>
  <c r="O1699" i="16"/>
  <c r="O1700" i="16"/>
  <c r="O1701" i="16"/>
  <c r="O1702" i="16"/>
  <c r="O1703" i="16"/>
  <c r="O1704" i="16"/>
  <c r="O1705" i="16"/>
  <c r="O1706" i="16"/>
  <c r="O1707" i="16"/>
  <c r="O1708" i="16"/>
  <c r="P1708" i="16" s="1"/>
  <c r="O1709" i="16"/>
  <c r="O1710" i="16"/>
  <c r="O1711" i="16"/>
  <c r="O1712" i="16"/>
  <c r="O1713" i="16"/>
  <c r="O1714" i="16"/>
  <c r="O1715" i="16"/>
  <c r="O1716" i="16"/>
  <c r="P1716" i="16" s="1"/>
  <c r="O1717" i="16"/>
  <c r="O1718" i="16"/>
  <c r="O1719" i="16"/>
  <c r="O1720" i="16"/>
  <c r="O1721" i="16"/>
  <c r="O1722" i="16"/>
  <c r="O1723" i="16"/>
  <c r="O1724" i="16"/>
  <c r="P1724" i="16" s="1"/>
  <c r="O1725" i="16"/>
  <c r="H1663" i="16"/>
  <c r="H1664" i="16"/>
  <c r="H1665" i="16"/>
  <c r="H1666" i="16"/>
  <c r="H1667" i="16"/>
  <c r="H1668" i="16"/>
  <c r="H1669" i="16"/>
  <c r="H1670" i="16"/>
  <c r="H1671" i="16"/>
  <c r="H1672" i="16"/>
  <c r="H1673" i="16"/>
  <c r="H1674" i="16"/>
  <c r="H1675" i="16"/>
  <c r="H1676" i="16"/>
  <c r="H1677" i="16"/>
  <c r="H1678" i="16"/>
  <c r="H1679" i="16"/>
  <c r="H1680" i="16"/>
  <c r="H1681" i="16"/>
  <c r="H1682" i="16"/>
  <c r="H1683" i="16"/>
  <c r="H1684" i="16"/>
  <c r="H1685" i="16"/>
  <c r="H1686" i="16"/>
  <c r="H1687" i="16"/>
  <c r="H1688" i="16"/>
  <c r="H1689" i="16"/>
  <c r="H1690" i="16"/>
  <c r="H1691" i="16"/>
  <c r="H1692" i="16"/>
  <c r="H1693" i="16"/>
  <c r="H1694" i="16"/>
  <c r="H1695" i="16"/>
  <c r="H1696" i="16"/>
  <c r="H1697" i="16"/>
  <c r="H1698" i="16"/>
  <c r="H1699" i="16"/>
  <c r="H1700" i="16"/>
  <c r="H1701" i="16"/>
  <c r="H1702" i="16"/>
  <c r="H1703" i="16"/>
  <c r="H1704" i="16"/>
  <c r="H1705" i="16"/>
  <c r="H1706" i="16"/>
  <c r="H1707" i="16"/>
  <c r="H1708" i="16"/>
  <c r="H1709" i="16"/>
  <c r="H1710" i="16"/>
  <c r="H1711" i="16"/>
  <c r="H1712" i="16"/>
  <c r="H1713" i="16"/>
  <c r="H1714" i="16"/>
  <c r="H1715" i="16"/>
  <c r="H1716" i="16"/>
  <c r="H1717" i="16"/>
  <c r="H1718" i="16"/>
  <c r="H1719" i="16"/>
  <c r="H1720" i="16"/>
  <c r="H1721" i="16"/>
  <c r="H1722" i="16"/>
  <c r="H1723" i="16"/>
  <c r="H1724" i="16"/>
  <c r="H1725" i="16"/>
  <c r="H1662" i="16"/>
  <c r="O1598" i="16"/>
  <c r="O1599" i="16"/>
  <c r="O1600" i="16"/>
  <c r="O1601" i="16"/>
  <c r="P1601" i="16" s="1"/>
  <c r="O1602" i="16"/>
  <c r="O1603" i="16"/>
  <c r="O1604" i="16"/>
  <c r="P1604" i="16" s="1"/>
  <c r="O1605" i="16"/>
  <c r="O1606" i="16"/>
  <c r="O1607" i="16"/>
  <c r="O1608" i="16"/>
  <c r="O1609" i="16"/>
  <c r="O1610" i="16"/>
  <c r="O1611" i="16"/>
  <c r="O1612" i="16"/>
  <c r="O1613" i="16"/>
  <c r="O1614" i="16"/>
  <c r="O1615" i="16"/>
  <c r="O1616" i="16"/>
  <c r="O1617" i="16"/>
  <c r="O1618" i="16"/>
  <c r="O1619" i="16"/>
  <c r="O1620" i="16"/>
  <c r="O1621" i="16"/>
  <c r="O1622" i="16"/>
  <c r="O1623" i="16"/>
  <c r="O1624" i="16"/>
  <c r="O1625" i="16"/>
  <c r="O1626" i="16"/>
  <c r="O1627" i="16"/>
  <c r="O1628" i="16"/>
  <c r="P1628" i="16" s="1"/>
  <c r="O1629" i="16"/>
  <c r="O1630" i="16"/>
  <c r="O1631" i="16"/>
  <c r="O1632" i="16"/>
  <c r="O1633" i="16"/>
  <c r="O1634" i="16"/>
  <c r="O1635" i="16"/>
  <c r="O1636" i="16"/>
  <c r="P1636" i="16" s="1"/>
  <c r="O1637" i="16"/>
  <c r="O1638" i="16"/>
  <c r="O1639" i="16"/>
  <c r="O1640" i="16"/>
  <c r="O1641" i="16"/>
  <c r="O1642" i="16"/>
  <c r="O1643" i="16"/>
  <c r="O1644" i="16"/>
  <c r="P1644" i="16" s="1"/>
  <c r="O1645" i="16"/>
  <c r="O1646" i="16"/>
  <c r="O1647" i="16"/>
  <c r="O1648" i="16"/>
  <c r="O1649" i="16"/>
  <c r="O1650" i="16"/>
  <c r="O1651" i="16"/>
  <c r="O1652" i="16"/>
  <c r="P1652" i="16" s="1"/>
  <c r="O1653" i="16"/>
  <c r="O1654" i="16"/>
  <c r="O1655" i="16"/>
  <c r="O1656" i="16"/>
  <c r="O1657" i="16"/>
  <c r="O1658" i="16"/>
  <c r="O1659" i="16"/>
  <c r="O1660" i="16"/>
  <c r="P1660" i="16" s="1"/>
  <c r="O1661" i="16"/>
  <c r="H1599" i="16"/>
  <c r="H1600" i="16"/>
  <c r="H1601" i="16"/>
  <c r="H1602" i="16"/>
  <c r="H1603" i="16"/>
  <c r="H1604" i="16"/>
  <c r="H1605" i="16"/>
  <c r="H1606" i="16"/>
  <c r="H1607" i="16"/>
  <c r="H1608" i="16"/>
  <c r="H1609" i="16"/>
  <c r="H1610" i="16"/>
  <c r="H1611" i="16"/>
  <c r="H1612" i="16"/>
  <c r="H1613" i="16"/>
  <c r="H1614" i="16"/>
  <c r="H1615" i="16"/>
  <c r="H1616" i="16"/>
  <c r="H1617" i="16"/>
  <c r="H1618" i="16"/>
  <c r="H1619" i="16"/>
  <c r="H1620" i="16"/>
  <c r="H1621" i="16"/>
  <c r="H1622" i="16"/>
  <c r="H1623" i="16"/>
  <c r="H1624" i="16"/>
  <c r="H1625" i="16"/>
  <c r="H1626" i="16"/>
  <c r="H1627" i="16"/>
  <c r="H1628" i="16"/>
  <c r="H1629" i="16"/>
  <c r="H1630" i="16"/>
  <c r="H1631" i="16"/>
  <c r="H1632" i="16"/>
  <c r="H1633" i="16"/>
  <c r="H1634" i="16"/>
  <c r="H1635" i="16"/>
  <c r="H1636" i="16"/>
  <c r="H1637" i="16"/>
  <c r="H1638" i="16"/>
  <c r="H1639" i="16"/>
  <c r="H1640" i="16"/>
  <c r="H1641" i="16"/>
  <c r="H1642" i="16"/>
  <c r="H1643" i="16"/>
  <c r="H1644" i="16"/>
  <c r="H1645" i="16"/>
  <c r="H1646" i="16"/>
  <c r="H1647" i="16"/>
  <c r="H1648" i="16"/>
  <c r="H1649" i="16"/>
  <c r="H1650" i="16"/>
  <c r="H1651" i="16"/>
  <c r="H1652" i="16"/>
  <c r="H1653" i="16"/>
  <c r="H1654" i="16"/>
  <c r="H1655" i="16"/>
  <c r="H1656" i="16"/>
  <c r="H1657" i="16"/>
  <c r="H1658" i="16"/>
  <c r="H1659" i="16"/>
  <c r="H1660" i="16"/>
  <c r="H1661" i="16"/>
  <c r="H1598" i="16"/>
  <c r="P2172" i="16" l="1"/>
  <c r="P2164" i="16"/>
  <c r="P2156" i="16"/>
  <c r="P2148" i="16"/>
  <c r="P2140" i="16"/>
  <c r="P2132" i="16"/>
  <c r="P2124" i="16"/>
  <c r="P2116" i="16"/>
  <c r="P2139" i="16"/>
  <c r="P2131" i="16"/>
  <c r="P2123" i="16"/>
  <c r="P2162" i="16"/>
  <c r="P2154" i="16"/>
  <c r="P2146" i="16"/>
  <c r="P2138" i="16"/>
  <c r="P2130" i="16"/>
  <c r="P2122" i="16"/>
  <c r="P2161" i="16"/>
  <c r="P2153" i="16"/>
  <c r="P2145" i="16"/>
  <c r="P2137" i="16"/>
  <c r="P2129" i="16"/>
  <c r="P2121" i="16"/>
  <c r="P2160" i="16"/>
  <c r="P2152" i="16"/>
  <c r="P2144" i="16"/>
  <c r="P2136" i="16"/>
  <c r="P2128" i="16"/>
  <c r="P2120" i="16"/>
  <c r="P2159" i="16"/>
  <c r="P2151" i="16"/>
  <c r="P2143" i="16"/>
  <c r="P2135" i="16"/>
  <c r="P2127" i="16"/>
  <c r="P2119" i="16"/>
  <c r="P2158" i="16"/>
  <c r="P2150" i="16"/>
  <c r="P2142" i="16"/>
  <c r="P2134" i="16"/>
  <c r="P1852" i="16"/>
  <c r="P1844" i="16"/>
  <c r="P1836" i="16"/>
  <c r="P1828" i="16"/>
  <c r="P1820" i="16"/>
  <c r="P1812" i="16"/>
  <c r="P1804" i="16"/>
  <c r="P1835" i="16"/>
  <c r="P1827" i="16"/>
  <c r="P1819" i="16"/>
  <c r="P1811" i="16"/>
  <c r="P1803" i="16"/>
  <c r="P1834" i="16"/>
  <c r="P1826" i="16"/>
  <c r="P1818" i="16"/>
  <c r="P1810" i="16"/>
  <c r="P1802" i="16"/>
  <c r="P1833" i="16"/>
  <c r="P1825" i="16"/>
  <c r="P1817" i="16"/>
  <c r="P1809" i="16"/>
  <c r="P1801" i="16"/>
  <c r="P1832" i="16"/>
  <c r="P1824" i="16"/>
  <c r="P1816" i="16"/>
  <c r="P1808" i="16"/>
  <c r="P1800" i="16"/>
  <c r="P1831" i="16"/>
  <c r="P1823" i="16"/>
  <c r="P1815" i="16"/>
  <c r="P1807" i="16"/>
  <c r="P1799" i="16"/>
  <c r="P1830" i="16"/>
  <c r="P1822" i="16"/>
  <c r="P1814" i="16"/>
  <c r="P1806" i="16"/>
  <c r="P1625" i="16"/>
  <c r="P1705" i="16"/>
  <c r="P1697" i="16"/>
  <c r="P1661" i="16"/>
  <c r="P1653" i="16"/>
  <c r="P1645" i="16"/>
  <c r="P1637" i="16"/>
  <c r="P1629" i="16"/>
  <c r="P1621" i="16"/>
  <c r="P1613" i="16"/>
  <c r="P1605" i="16"/>
  <c r="P1725" i="16"/>
  <c r="P1717" i="16"/>
  <c r="P1709" i="16"/>
  <c r="P1701" i="16"/>
  <c r="P1693" i="16"/>
  <c r="P1685" i="16"/>
  <c r="P1677" i="16"/>
  <c r="P1669" i="16"/>
  <c r="P1789" i="16"/>
  <c r="P1781" i="16"/>
  <c r="P1773" i="16"/>
  <c r="P1765" i="16"/>
  <c r="P1757" i="16"/>
  <c r="P1749" i="16"/>
  <c r="P1741" i="16"/>
  <c r="P1733" i="16"/>
  <c r="P1700" i="16"/>
  <c r="P1684" i="16"/>
  <c r="P1676" i="16"/>
  <c r="P1788" i="16"/>
  <c r="P1772" i="16"/>
  <c r="P1764" i="16"/>
  <c r="P1756" i="16"/>
  <c r="P1740" i="16"/>
  <c r="P1732" i="16"/>
  <c r="P1659" i="16"/>
  <c r="P1651" i="16"/>
  <c r="P1643" i="16"/>
  <c r="P1635" i="16"/>
  <c r="P1627" i="16"/>
  <c r="P1619" i="16"/>
  <c r="P1611" i="16"/>
  <c r="P1603" i="16"/>
  <c r="P1723" i="16"/>
  <c r="P1715" i="16"/>
  <c r="P1707" i="16"/>
  <c r="P1699" i="16"/>
  <c r="P1691" i="16"/>
  <c r="P1683" i="16"/>
  <c r="P1675" i="16"/>
  <c r="P1667" i="16"/>
  <c r="P1787" i="16"/>
  <c r="P1779" i="16"/>
  <c r="P1771" i="16"/>
  <c r="P1763" i="16"/>
  <c r="P1755" i="16"/>
  <c r="P1747" i="16"/>
  <c r="P1739" i="16"/>
  <c r="P1731" i="16"/>
  <c r="P1692" i="16"/>
  <c r="P1668" i="16"/>
  <c r="P1780" i="16"/>
  <c r="P1748" i="16"/>
  <c r="P1658" i="16"/>
  <c r="P1650" i="16"/>
  <c r="P1642" i="16"/>
  <c r="P1634" i="16"/>
  <c r="P1626" i="16"/>
  <c r="P1618" i="16"/>
  <c r="P1610" i="16"/>
  <c r="P1602" i="16"/>
  <c r="P1722" i="16"/>
  <c r="P1714" i="16"/>
  <c r="P1706" i="16"/>
  <c r="P1698" i="16"/>
  <c r="P1690" i="16"/>
  <c r="P1682" i="16"/>
  <c r="P1674" i="16"/>
  <c r="P1666" i="16"/>
  <c r="P1786" i="16"/>
  <c r="P1778" i="16"/>
  <c r="P1770" i="16"/>
  <c r="P1762" i="16"/>
  <c r="P1754" i="16"/>
  <c r="P1746" i="16"/>
  <c r="P1738" i="16"/>
  <c r="P1730" i="16"/>
  <c r="P1620" i="16"/>
  <c r="P1657" i="16"/>
  <c r="P1617" i="16"/>
  <c r="P1609" i="16"/>
  <c r="P1689" i="16"/>
  <c r="P1612" i="16"/>
  <c r="P1649" i="16"/>
  <c r="P1721" i="16"/>
  <c r="P1681" i="16"/>
  <c r="P1785" i="16"/>
  <c r="P1753" i="16"/>
  <c r="P1729" i="16"/>
  <c r="P1656" i="16"/>
  <c r="P1648" i="16"/>
  <c r="P1640" i="16"/>
  <c r="P1632" i="16"/>
  <c r="P1624" i="16"/>
  <c r="P1616" i="16"/>
  <c r="P1608" i="16"/>
  <c r="P1600" i="16"/>
  <c r="P1720" i="16"/>
  <c r="P1712" i="16"/>
  <c r="P1704" i="16"/>
  <c r="P1696" i="16"/>
  <c r="P1688" i="16"/>
  <c r="P1680" i="16"/>
  <c r="P1672" i="16"/>
  <c r="P1664" i="16"/>
  <c r="P1784" i="16"/>
  <c r="P1776" i="16"/>
  <c r="P1768" i="16"/>
  <c r="P1760" i="16"/>
  <c r="P1752" i="16"/>
  <c r="P1744" i="16"/>
  <c r="P1736" i="16"/>
  <c r="P1728" i="16"/>
  <c r="P1641" i="16"/>
  <c r="P1713" i="16"/>
  <c r="P1769" i="16"/>
  <c r="P1737" i="16"/>
  <c r="P1655" i="16"/>
  <c r="P1647" i="16"/>
  <c r="P1639" i="16"/>
  <c r="P1631" i="16"/>
  <c r="P1623" i="16"/>
  <c r="P1615" i="16"/>
  <c r="P1607" i="16"/>
  <c r="P1599" i="16"/>
  <c r="P1719" i="16"/>
  <c r="P1711" i="16"/>
  <c r="P1703" i="16"/>
  <c r="P1695" i="16"/>
  <c r="P1687" i="16"/>
  <c r="P1679" i="16"/>
  <c r="P1671" i="16"/>
  <c r="P1663" i="16"/>
  <c r="P1783" i="16"/>
  <c r="P1775" i="16"/>
  <c r="P1767" i="16"/>
  <c r="P1759" i="16"/>
  <c r="P1751" i="16"/>
  <c r="P1743" i="16"/>
  <c r="P1735" i="16"/>
  <c r="P1727" i="16"/>
  <c r="P1633" i="16"/>
  <c r="P1673" i="16"/>
  <c r="P1777" i="16"/>
  <c r="P1761" i="16"/>
  <c r="P1745" i="16"/>
  <c r="P1654" i="16"/>
  <c r="P1646" i="16"/>
  <c r="P1638" i="16"/>
  <c r="P1630" i="16"/>
  <c r="P1622" i="16"/>
  <c r="P1614" i="16"/>
  <c r="P1606" i="16"/>
  <c r="P1598" i="16"/>
  <c r="P1718" i="16"/>
  <c r="P1710" i="16"/>
  <c r="P1702" i="16"/>
  <c r="P1694" i="16"/>
  <c r="P1686" i="16"/>
  <c r="P1678" i="16"/>
  <c r="P1670" i="16"/>
  <c r="P1662" i="16"/>
  <c r="P1782" i="16"/>
  <c r="P1774" i="16"/>
  <c r="P1766" i="16"/>
  <c r="P1758" i="16"/>
  <c r="P1750" i="16"/>
  <c r="P1742" i="16"/>
  <c r="P1734" i="16"/>
  <c r="P1726" i="16"/>
  <c r="M2" i="18" l="1"/>
  <c r="N2" i="18"/>
  <c r="Q2" i="18"/>
  <c r="R2" i="18"/>
  <c r="S2" i="18"/>
  <c r="T2" i="18"/>
  <c r="U2" i="18"/>
  <c r="V2" i="18"/>
  <c r="W2" i="18"/>
  <c r="X2" i="18"/>
  <c r="Y2" i="18"/>
  <c r="Z2" i="18"/>
  <c r="AA2" i="18"/>
  <c r="AB2" i="18"/>
  <c r="AC2" i="18"/>
  <c r="AD2" i="18"/>
  <c r="AE2" i="18"/>
  <c r="AF2" i="18"/>
  <c r="AG2" i="18"/>
  <c r="AH2" i="18"/>
  <c r="AI2" i="18"/>
  <c r="AJ2" i="18"/>
  <c r="AK2" i="18"/>
  <c r="AL2" i="18"/>
  <c r="AM2" i="18"/>
  <c r="AN2" i="18"/>
  <c r="AO2" i="18"/>
  <c r="AP2" i="18"/>
  <c r="AQ2" i="18"/>
  <c r="AR2" i="18"/>
  <c r="AU2" i="18"/>
  <c r="M3" i="18"/>
  <c r="N3" i="18"/>
  <c r="Q3" i="18"/>
  <c r="R3" i="18"/>
  <c r="S3" i="18"/>
  <c r="T3" i="18"/>
  <c r="U3" i="18"/>
  <c r="V3" i="18"/>
  <c r="W3" i="18"/>
  <c r="X3" i="18"/>
  <c r="Y3" i="18"/>
  <c r="Z3" i="18"/>
  <c r="AA3" i="18"/>
  <c r="AB3" i="18"/>
  <c r="AC3" i="18"/>
  <c r="AD3" i="18"/>
  <c r="AE3" i="18"/>
  <c r="AF3" i="18"/>
  <c r="AG3" i="18"/>
  <c r="AH3" i="18"/>
  <c r="AI3" i="18"/>
  <c r="AJ3" i="18"/>
  <c r="AK3" i="18"/>
  <c r="AL3" i="18"/>
  <c r="AM3" i="18"/>
  <c r="AN3" i="18"/>
  <c r="AO3" i="18"/>
  <c r="AP3" i="18"/>
  <c r="AQ3" i="18"/>
  <c r="AR3" i="18"/>
  <c r="AU3" i="18"/>
  <c r="M4" i="18"/>
  <c r="N4" i="18"/>
  <c r="Q4" i="18"/>
  <c r="R4" i="18"/>
  <c r="S4" i="18"/>
  <c r="T4" i="18"/>
  <c r="U4" i="18"/>
  <c r="V4" i="18"/>
  <c r="W4" i="18"/>
  <c r="X4" i="18"/>
  <c r="Y4" i="18"/>
  <c r="Z4" i="18"/>
  <c r="AA4" i="18"/>
  <c r="AB4" i="18"/>
  <c r="AC4" i="18"/>
  <c r="AD4" i="18"/>
  <c r="AE4" i="18"/>
  <c r="AF4" i="18"/>
  <c r="AG4" i="18"/>
  <c r="AH4" i="18"/>
  <c r="AI4" i="18"/>
  <c r="AJ4" i="18"/>
  <c r="AK4" i="18"/>
  <c r="AL4" i="18"/>
  <c r="AM4" i="18"/>
  <c r="AN4" i="18"/>
  <c r="AO4" i="18"/>
  <c r="AP4" i="18"/>
  <c r="AQ4" i="18"/>
  <c r="AR4" i="18"/>
  <c r="AU4" i="18"/>
  <c r="M5" i="18"/>
  <c r="N5" i="18"/>
  <c r="Q5" i="18"/>
  <c r="R5" i="18"/>
  <c r="S5" i="18"/>
  <c r="T5" i="18"/>
  <c r="U5" i="18"/>
  <c r="V5" i="18"/>
  <c r="W5" i="18"/>
  <c r="X5" i="18"/>
  <c r="Y5" i="18"/>
  <c r="Z5" i="18"/>
  <c r="AA5" i="18"/>
  <c r="AB5" i="18"/>
  <c r="AC5" i="18"/>
  <c r="AD5" i="18"/>
  <c r="AE5" i="18"/>
  <c r="AF5" i="18"/>
  <c r="AG5" i="18"/>
  <c r="AH5" i="18"/>
  <c r="AI5" i="18"/>
  <c r="AJ5" i="18"/>
  <c r="AK5" i="18"/>
  <c r="AL5" i="18"/>
  <c r="AM5" i="18"/>
  <c r="AN5" i="18"/>
  <c r="AO5" i="18"/>
  <c r="AP5" i="18"/>
  <c r="AQ5" i="18"/>
  <c r="AR5" i="18"/>
  <c r="AU5" i="18"/>
  <c r="M6" i="18"/>
  <c r="N6" i="18"/>
  <c r="Q6" i="18"/>
  <c r="R6" i="18"/>
  <c r="S6" i="18"/>
  <c r="T6" i="18"/>
  <c r="U6" i="18"/>
  <c r="V6" i="18"/>
  <c r="W6" i="18"/>
  <c r="X6" i="18"/>
  <c r="Y6" i="18"/>
  <c r="Z6" i="18"/>
  <c r="AA6" i="18"/>
  <c r="AB6" i="18"/>
  <c r="AC6" i="18"/>
  <c r="AD6" i="18"/>
  <c r="AE6" i="18"/>
  <c r="AF6" i="18"/>
  <c r="AG6" i="18"/>
  <c r="AH6" i="18"/>
  <c r="AI6" i="18"/>
  <c r="AJ6" i="18"/>
  <c r="AK6" i="18"/>
  <c r="AL6" i="18"/>
  <c r="AM6" i="18"/>
  <c r="AN6" i="18"/>
  <c r="AO6" i="18"/>
  <c r="AP6" i="18"/>
  <c r="AQ6" i="18"/>
  <c r="AR6" i="18"/>
  <c r="AU6" i="18"/>
  <c r="M7" i="18"/>
  <c r="N7" i="18"/>
  <c r="Q7" i="18"/>
  <c r="R7" i="18"/>
  <c r="S7" i="18"/>
  <c r="T7" i="18"/>
  <c r="U7" i="18"/>
  <c r="V7" i="18"/>
  <c r="W7" i="18"/>
  <c r="X7" i="18"/>
  <c r="Y7" i="18"/>
  <c r="Z7" i="18"/>
  <c r="AA7" i="18"/>
  <c r="AB7" i="18"/>
  <c r="AC7" i="18"/>
  <c r="AD7" i="18"/>
  <c r="AE7" i="18"/>
  <c r="AG7" i="18"/>
  <c r="AH7" i="18"/>
  <c r="AI7" i="18"/>
  <c r="AJ7" i="18"/>
  <c r="AK7" i="18"/>
  <c r="AL7" i="18"/>
  <c r="AM7" i="18"/>
  <c r="AN7" i="18"/>
  <c r="AO7" i="18"/>
  <c r="AP7" i="18"/>
  <c r="AQ7" i="18"/>
  <c r="AR7" i="18"/>
  <c r="AU7" i="18"/>
  <c r="M8" i="18"/>
  <c r="N8" i="18"/>
  <c r="Q8" i="18"/>
  <c r="R8" i="18"/>
  <c r="S8" i="18"/>
  <c r="T8" i="18"/>
  <c r="U8" i="18"/>
  <c r="V8" i="18"/>
  <c r="W8" i="18"/>
  <c r="X8" i="18"/>
  <c r="Y8" i="18"/>
  <c r="Z8" i="18"/>
  <c r="AA8" i="18"/>
  <c r="AB8" i="18"/>
  <c r="AC8" i="18"/>
  <c r="AD8" i="18"/>
  <c r="AE8" i="18"/>
  <c r="AF8" i="18"/>
  <c r="AG8" i="18"/>
  <c r="AH8" i="18"/>
  <c r="AI8" i="18"/>
  <c r="AJ8" i="18"/>
  <c r="AK8" i="18"/>
  <c r="AL8" i="18"/>
  <c r="AM8" i="18"/>
  <c r="AN8" i="18"/>
  <c r="AO8" i="18"/>
  <c r="AP8" i="18"/>
  <c r="AQ8" i="18"/>
  <c r="AR8" i="18"/>
  <c r="AU8" i="18"/>
  <c r="M9" i="18"/>
  <c r="N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U9" i="18"/>
  <c r="M10" i="18"/>
  <c r="N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U10" i="18"/>
  <c r="M11" i="18"/>
  <c r="N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U11" i="18"/>
  <c r="M12" i="18"/>
  <c r="N12" i="18"/>
  <c r="Q12" i="18"/>
  <c r="R12" i="18"/>
  <c r="S12" i="18"/>
  <c r="T12" i="18"/>
  <c r="U12" i="18"/>
  <c r="V12" i="18"/>
  <c r="W12" i="18"/>
  <c r="X12" i="18"/>
  <c r="Y12" i="18"/>
  <c r="Z12" i="18"/>
  <c r="AA12" i="18"/>
  <c r="AB12" i="18"/>
  <c r="AC12" i="18"/>
  <c r="AD12" i="18"/>
  <c r="AE12" i="18"/>
  <c r="AF12" i="18"/>
  <c r="AG12" i="18"/>
  <c r="AH12" i="18"/>
  <c r="AI12" i="18"/>
  <c r="AJ12" i="18"/>
  <c r="AK12" i="18"/>
  <c r="AL12" i="18"/>
  <c r="AM12" i="18"/>
  <c r="AN12" i="18"/>
  <c r="AO12" i="18"/>
  <c r="AP12" i="18"/>
  <c r="AQ12" i="18"/>
  <c r="AR12" i="18"/>
  <c r="AU12" i="18"/>
  <c r="M13" i="18"/>
  <c r="N13" i="18"/>
  <c r="Q13" i="18"/>
  <c r="R13" i="18"/>
  <c r="S13" i="18"/>
  <c r="T13" i="18"/>
  <c r="U13" i="18"/>
  <c r="V13" i="18"/>
  <c r="W13" i="18"/>
  <c r="X13" i="18"/>
  <c r="Y13" i="18"/>
  <c r="Z13" i="18"/>
  <c r="AA13" i="18"/>
  <c r="AB13" i="18"/>
  <c r="AC13" i="18"/>
  <c r="AD13" i="18"/>
  <c r="AE13" i="18"/>
  <c r="AF13" i="18"/>
  <c r="AG13" i="18"/>
  <c r="AH13" i="18"/>
  <c r="AI13" i="18"/>
  <c r="AJ13" i="18"/>
  <c r="AK13" i="18"/>
  <c r="AL13" i="18"/>
  <c r="AM13" i="18"/>
  <c r="AN13" i="18"/>
  <c r="AO13" i="18"/>
  <c r="AP13" i="18"/>
  <c r="AQ13" i="18"/>
  <c r="AR13" i="18"/>
  <c r="AU13" i="18"/>
  <c r="M14" i="18"/>
  <c r="N14" i="18"/>
  <c r="Q14" i="18"/>
  <c r="R14" i="18"/>
  <c r="S14" i="18"/>
  <c r="T14" i="18"/>
  <c r="U14" i="18"/>
  <c r="V14" i="18"/>
  <c r="W14" i="18"/>
  <c r="X14" i="18"/>
  <c r="Y14" i="18"/>
  <c r="Z14" i="18"/>
  <c r="AA14" i="18"/>
  <c r="AB14" i="18"/>
  <c r="AC14" i="18"/>
  <c r="AD14" i="18"/>
  <c r="AE14" i="18"/>
  <c r="AF14" i="18"/>
  <c r="AG14" i="18"/>
  <c r="AH14" i="18"/>
  <c r="AI14" i="18"/>
  <c r="AJ14" i="18"/>
  <c r="AK14" i="18"/>
  <c r="AL14" i="18"/>
  <c r="AM14" i="18"/>
  <c r="AN14" i="18"/>
  <c r="AO14" i="18"/>
  <c r="AP14" i="18"/>
  <c r="AQ14" i="18"/>
  <c r="AR14" i="18"/>
  <c r="AU14" i="18"/>
  <c r="M15" i="18"/>
  <c r="N15" i="18"/>
  <c r="Q15" i="18"/>
  <c r="R15" i="18"/>
  <c r="S15" i="18"/>
  <c r="T15" i="18"/>
  <c r="U15" i="18"/>
  <c r="V15" i="18"/>
  <c r="W15" i="18"/>
  <c r="X15" i="18"/>
  <c r="Y15" i="18"/>
  <c r="Z15" i="18"/>
  <c r="AA15" i="18"/>
  <c r="AB15" i="18"/>
  <c r="AC15" i="18"/>
  <c r="AD15" i="18"/>
  <c r="AE15" i="18"/>
  <c r="AF15" i="18"/>
  <c r="AG15" i="18"/>
  <c r="AH15" i="18"/>
  <c r="AI15" i="18"/>
  <c r="AJ15" i="18"/>
  <c r="AK15" i="18"/>
  <c r="AL15" i="18"/>
  <c r="AM15" i="18"/>
  <c r="AN15" i="18"/>
  <c r="AO15" i="18"/>
  <c r="AP15" i="18"/>
  <c r="AQ15" i="18"/>
  <c r="AR15" i="18"/>
  <c r="AU15" i="18"/>
  <c r="M16" i="18"/>
  <c r="N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AF16" i="18"/>
  <c r="AG16" i="18"/>
  <c r="AH16" i="18"/>
  <c r="AI16" i="18"/>
  <c r="AJ16" i="18"/>
  <c r="AK16" i="18"/>
  <c r="AL16" i="18"/>
  <c r="AM16" i="18"/>
  <c r="AN16" i="18"/>
  <c r="AO16" i="18"/>
  <c r="AP16" i="18"/>
  <c r="AQ16" i="18"/>
  <c r="AR16" i="18"/>
  <c r="AU16" i="18"/>
  <c r="M17" i="18"/>
  <c r="N17" i="18"/>
  <c r="Q17" i="18"/>
  <c r="R17" i="18"/>
  <c r="S17" i="18"/>
  <c r="T17" i="18"/>
  <c r="U17" i="18"/>
  <c r="V17" i="18"/>
  <c r="W17" i="18"/>
  <c r="X17" i="18"/>
  <c r="Y17" i="18"/>
  <c r="Z17" i="18"/>
  <c r="AA17" i="18"/>
  <c r="AB17" i="18"/>
  <c r="AC17" i="18"/>
  <c r="AD17" i="18"/>
  <c r="AE17" i="18"/>
  <c r="AF17" i="18"/>
  <c r="AG17" i="18"/>
  <c r="AH17" i="18"/>
  <c r="AI17" i="18"/>
  <c r="AJ17" i="18"/>
  <c r="AK17" i="18"/>
  <c r="AL17" i="18"/>
  <c r="AM17" i="18"/>
  <c r="AN17" i="18"/>
  <c r="AO17" i="18"/>
  <c r="AP17" i="18"/>
  <c r="AQ17" i="18"/>
  <c r="AR17" i="18"/>
  <c r="AU17" i="18"/>
  <c r="M18" i="18"/>
  <c r="N18" i="18"/>
  <c r="Q18" i="18"/>
  <c r="R18" i="18"/>
  <c r="S18" i="18"/>
  <c r="T18" i="18"/>
  <c r="U18" i="18"/>
  <c r="V18" i="18"/>
  <c r="W18" i="18"/>
  <c r="X18" i="18"/>
  <c r="Y18" i="18"/>
  <c r="Z18" i="18"/>
  <c r="AA18" i="18"/>
  <c r="AB18" i="18"/>
  <c r="AC18" i="18"/>
  <c r="AD18" i="18"/>
  <c r="AE18" i="18"/>
  <c r="AF18" i="18"/>
  <c r="AG18" i="18"/>
  <c r="AH18" i="18"/>
  <c r="AI18" i="18"/>
  <c r="AJ18" i="18"/>
  <c r="AK18" i="18"/>
  <c r="AL18" i="18"/>
  <c r="AM18" i="18"/>
  <c r="AN18" i="18"/>
  <c r="AO18" i="18"/>
  <c r="AP18" i="18"/>
  <c r="AQ18" i="18"/>
  <c r="AR18" i="18"/>
  <c r="AU18" i="18"/>
  <c r="M19" i="18"/>
  <c r="N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U19" i="18"/>
  <c r="M20" i="18"/>
  <c r="N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U20" i="18"/>
  <c r="M21" i="18"/>
  <c r="N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U21" i="18"/>
  <c r="M22" i="18"/>
  <c r="N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U22" i="18"/>
  <c r="M23" i="18"/>
  <c r="N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AF23" i="18"/>
  <c r="AG23" i="18"/>
  <c r="AH23" i="18"/>
  <c r="AI23" i="18"/>
  <c r="AJ23" i="18"/>
  <c r="AK23" i="18"/>
  <c r="AL23" i="18"/>
  <c r="AM23" i="18"/>
  <c r="AN23" i="18"/>
  <c r="AO23" i="18"/>
  <c r="AP23" i="18"/>
  <c r="AQ23" i="18"/>
  <c r="AR23" i="18"/>
  <c r="AU23" i="18"/>
  <c r="M24" i="18"/>
  <c r="N24" i="18"/>
  <c r="Q24" i="18"/>
  <c r="R24" i="18"/>
  <c r="S24" i="18"/>
  <c r="T24" i="18"/>
  <c r="U24" i="18"/>
  <c r="V24" i="18"/>
  <c r="W24" i="18"/>
  <c r="X24" i="18"/>
  <c r="Y24" i="18"/>
  <c r="Z24" i="18"/>
  <c r="AA24" i="18"/>
  <c r="AB24" i="18"/>
  <c r="AC24" i="18"/>
  <c r="AD24" i="18"/>
  <c r="AE24" i="18"/>
  <c r="AF24" i="18"/>
  <c r="AG24" i="18"/>
  <c r="AH24" i="18"/>
  <c r="AI24" i="18"/>
  <c r="AJ24" i="18"/>
  <c r="AK24" i="18"/>
  <c r="AL24" i="18"/>
  <c r="AM24" i="18"/>
  <c r="AN24" i="18"/>
  <c r="AO24" i="18"/>
  <c r="AP24" i="18"/>
  <c r="AQ24" i="18"/>
  <c r="AR24" i="18"/>
  <c r="AU24" i="18"/>
  <c r="M25" i="18"/>
  <c r="N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AI25" i="18"/>
  <c r="AJ25" i="18"/>
  <c r="AK25" i="18"/>
  <c r="AL25" i="18"/>
  <c r="AM25" i="18"/>
  <c r="AN25" i="18"/>
  <c r="AO25" i="18"/>
  <c r="AP25" i="18"/>
  <c r="AQ25" i="18"/>
  <c r="AR25" i="18"/>
  <c r="AU25" i="18"/>
  <c r="M26" i="18"/>
  <c r="N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AE26" i="18"/>
  <c r="AF26" i="18"/>
  <c r="AG26" i="18"/>
  <c r="AH26" i="18"/>
  <c r="AI26" i="18"/>
  <c r="AJ26" i="18"/>
  <c r="AK26" i="18"/>
  <c r="AL26" i="18"/>
  <c r="AM26" i="18"/>
  <c r="AN26" i="18"/>
  <c r="AO26" i="18"/>
  <c r="AP26" i="18"/>
  <c r="AQ26" i="18"/>
  <c r="AR26" i="18"/>
  <c r="AU26" i="18"/>
  <c r="M27" i="18"/>
  <c r="N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AE27" i="18"/>
  <c r="AF27" i="18"/>
  <c r="AG27" i="18"/>
  <c r="AH27" i="18"/>
  <c r="AI27" i="18"/>
  <c r="AJ27" i="18"/>
  <c r="AK27" i="18"/>
  <c r="AL27" i="18"/>
  <c r="AM27" i="18"/>
  <c r="AN27" i="18"/>
  <c r="AO27" i="18"/>
  <c r="AP27" i="18"/>
  <c r="AQ27" i="18"/>
  <c r="AR27" i="18"/>
  <c r="AU27" i="18"/>
  <c r="M28" i="18"/>
  <c r="N28" i="18"/>
  <c r="Q28" i="18"/>
  <c r="R28" i="18"/>
  <c r="S28" i="18"/>
  <c r="T28" i="18"/>
  <c r="U28" i="18"/>
  <c r="V28" i="18"/>
  <c r="W28" i="18"/>
  <c r="X28" i="18"/>
  <c r="Y28" i="18"/>
  <c r="Z28" i="18"/>
  <c r="AA28" i="18"/>
  <c r="AB28" i="18"/>
  <c r="AC28" i="18"/>
  <c r="AD28" i="18"/>
  <c r="AE28" i="18"/>
  <c r="AF28" i="18"/>
  <c r="AG28" i="18"/>
  <c r="AH28" i="18"/>
  <c r="AI28" i="18"/>
  <c r="AJ28" i="18"/>
  <c r="AK28" i="18"/>
  <c r="AL28" i="18"/>
  <c r="AM28" i="18"/>
  <c r="AN28" i="18"/>
  <c r="AO28" i="18"/>
  <c r="AP28" i="18"/>
  <c r="AQ28" i="18"/>
  <c r="AR28" i="18"/>
  <c r="AU28" i="18"/>
  <c r="M29" i="18"/>
  <c r="N29" i="18"/>
  <c r="Q29" i="18"/>
  <c r="R29" i="18"/>
  <c r="S29" i="18"/>
  <c r="T29" i="18"/>
  <c r="U29" i="18"/>
  <c r="V29" i="18"/>
  <c r="W29" i="18"/>
  <c r="X29" i="18"/>
  <c r="Y29" i="18"/>
  <c r="Z29" i="18"/>
  <c r="AA29" i="18"/>
  <c r="AB29" i="18"/>
  <c r="AC29" i="18"/>
  <c r="AD29" i="18"/>
  <c r="AE29" i="18"/>
  <c r="AF29" i="18"/>
  <c r="AG29" i="18"/>
  <c r="AH29" i="18"/>
  <c r="AI29" i="18"/>
  <c r="AJ29" i="18"/>
  <c r="AK29" i="18"/>
  <c r="AL29" i="18"/>
  <c r="AM29" i="18"/>
  <c r="AN29" i="18"/>
  <c r="AO29" i="18"/>
  <c r="AP29" i="18"/>
  <c r="AQ29" i="18"/>
  <c r="AR29" i="18"/>
  <c r="AU29" i="18"/>
  <c r="M30" i="18"/>
  <c r="N30" i="18"/>
  <c r="Q30" i="18"/>
  <c r="R30" i="18"/>
  <c r="S30" i="18"/>
  <c r="T30" i="18"/>
  <c r="U30" i="18"/>
  <c r="V30" i="18"/>
  <c r="W30" i="18"/>
  <c r="X30" i="18"/>
  <c r="Y30" i="18"/>
  <c r="Z30" i="18"/>
  <c r="AA30" i="18"/>
  <c r="AB30" i="18"/>
  <c r="AC30" i="18"/>
  <c r="AD30" i="18"/>
  <c r="AE30" i="18"/>
  <c r="AF30" i="18"/>
  <c r="AG30" i="18"/>
  <c r="AH30" i="18"/>
  <c r="AI30" i="18"/>
  <c r="AJ30" i="18"/>
  <c r="AK30" i="18"/>
  <c r="AL30" i="18"/>
  <c r="AM30" i="18"/>
  <c r="AN30" i="18"/>
  <c r="AO30" i="18"/>
  <c r="AP30" i="18"/>
  <c r="AQ30" i="18"/>
  <c r="AR30" i="18"/>
  <c r="AU30" i="18"/>
  <c r="M31" i="18"/>
  <c r="N31" i="18"/>
  <c r="Q31" i="18"/>
  <c r="R31" i="18"/>
  <c r="S31" i="18"/>
  <c r="T31" i="18"/>
  <c r="U31" i="18"/>
  <c r="V31" i="18"/>
  <c r="W31" i="18"/>
  <c r="X31" i="18"/>
  <c r="Y31" i="18"/>
  <c r="Z31" i="18"/>
  <c r="AA31" i="18"/>
  <c r="AB31" i="18"/>
  <c r="AC31" i="18"/>
  <c r="AD31" i="18"/>
  <c r="AE31" i="18"/>
  <c r="AF31" i="18"/>
  <c r="AG31" i="18"/>
  <c r="AH31" i="18"/>
  <c r="AI31" i="18"/>
  <c r="AJ31" i="18"/>
  <c r="AK31" i="18"/>
  <c r="AL31" i="18"/>
  <c r="AM31" i="18"/>
  <c r="AN31" i="18"/>
  <c r="AO31" i="18"/>
  <c r="AP31" i="18"/>
  <c r="AQ31" i="18"/>
  <c r="AR31" i="18"/>
  <c r="AU31" i="18"/>
  <c r="M32" i="18"/>
  <c r="N32" i="18"/>
  <c r="Q32" i="18"/>
  <c r="R32" i="18"/>
  <c r="S32" i="18"/>
  <c r="T32" i="18"/>
  <c r="U32" i="18"/>
  <c r="V32" i="18"/>
  <c r="W32" i="18"/>
  <c r="X32" i="18"/>
  <c r="Y32" i="18"/>
  <c r="Z32" i="18"/>
  <c r="AA32" i="18"/>
  <c r="AB32" i="18"/>
  <c r="AC32" i="18"/>
  <c r="AD32" i="18"/>
  <c r="AE32" i="18"/>
  <c r="AF32" i="18"/>
  <c r="AG32" i="18"/>
  <c r="AH32" i="18"/>
  <c r="AI32" i="18"/>
  <c r="AJ32" i="18"/>
  <c r="AK32" i="18"/>
  <c r="AL32" i="18"/>
  <c r="AM32" i="18"/>
  <c r="AN32" i="18"/>
  <c r="AO32" i="18"/>
  <c r="AP32" i="18"/>
  <c r="AQ32" i="18"/>
  <c r="AR32" i="18"/>
  <c r="AU32" i="18"/>
  <c r="M33" i="18"/>
  <c r="N33" i="18"/>
  <c r="Q33" i="18"/>
  <c r="R33" i="18"/>
  <c r="S33" i="18"/>
  <c r="T33" i="18"/>
  <c r="U33" i="18"/>
  <c r="V33" i="18"/>
  <c r="W33" i="18"/>
  <c r="X33" i="18"/>
  <c r="Y33" i="18"/>
  <c r="Z33" i="18"/>
  <c r="AA33" i="18"/>
  <c r="AB33" i="18"/>
  <c r="AC33" i="18"/>
  <c r="AD33" i="18"/>
  <c r="AE33" i="18"/>
  <c r="AF33" i="18"/>
  <c r="AG33" i="18"/>
  <c r="AH33" i="18"/>
  <c r="AI33" i="18"/>
  <c r="AJ33" i="18"/>
  <c r="AK33" i="18"/>
  <c r="AL33" i="18"/>
  <c r="AM33" i="18"/>
  <c r="AN33" i="18"/>
  <c r="AO33" i="18"/>
  <c r="AP33" i="18"/>
  <c r="AQ33" i="18"/>
  <c r="AR33" i="18"/>
  <c r="AU33" i="18"/>
  <c r="M34" i="18"/>
  <c r="N34" i="18"/>
  <c r="Q34" i="18"/>
  <c r="R34" i="18"/>
  <c r="S34" i="18"/>
  <c r="T34" i="18"/>
  <c r="U34" i="18"/>
  <c r="V34" i="18"/>
  <c r="W34" i="18"/>
  <c r="X34" i="18"/>
  <c r="Y34" i="18"/>
  <c r="Z34" i="18"/>
  <c r="AA34" i="18"/>
  <c r="AB34" i="18"/>
  <c r="AC34" i="18"/>
  <c r="AD34" i="18"/>
  <c r="AE34" i="18"/>
  <c r="AF34" i="18"/>
  <c r="AG34" i="18"/>
  <c r="AH34" i="18"/>
  <c r="AI34" i="18"/>
  <c r="AJ34" i="18"/>
  <c r="AK34" i="18"/>
  <c r="AL34" i="18"/>
  <c r="AM34" i="18"/>
  <c r="AN34" i="18"/>
  <c r="AO34" i="18"/>
  <c r="AP34" i="18"/>
  <c r="AQ34" i="18"/>
  <c r="AR34" i="18"/>
  <c r="AU34" i="18"/>
  <c r="M35" i="18"/>
  <c r="N35" i="18"/>
  <c r="Q35" i="18"/>
  <c r="R35" i="18"/>
  <c r="S35" i="18"/>
  <c r="T35" i="18"/>
  <c r="U35" i="18"/>
  <c r="V35" i="18"/>
  <c r="W35" i="18"/>
  <c r="X35" i="18"/>
  <c r="Y35" i="18"/>
  <c r="Z35" i="18"/>
  <c r="AA35" i="18"/>
  <c r="AB35" i="18"/>
  <c r="AC35" i="18"/>
  <c r="AD35" i="18"/>
  <c r="AE35" i="18"/>
  <c r="AF35" i="18"/>
  <c r="AG35" i="18"/>
  <c r="AH35" i="18"/>
  <c r="AI35" i="18"/>
  <c r="AJ35" i="18"/>
  <c r="AK35" i="18"/>
  <c r="AL35" i="18"/>
  <c r="AM35" i="18"/>
  <c r="AN35" i="18"/>
  <c r="AO35" i="18"/>
  <c r="AP35" i="18"/>
  <c r="AQ35" i="18"/>
  <c r="AR35" i="18"/>
  <c r="AU35" i="18"/>
  <c r="M36" i="18"/>
  <c r="N36" i="18"/>
  <c r="Q36" i="18"/>
  <c r="R36" i="18"/>
  <c r="S36" i="18"/>
  <c r="T36" i="18"/>
  <c r="U36" i="18"/>
  <c r="V36" i="18"/>
  <c r="W36" i="18"/>
  <c r="X36" i="18"/>
  <c r="Y36" i="18"/>
  <c r="Z36" i="18"/>
  <c r="AA36" i="18"/>
  <c r="AB36" i="18"/>
  <c r="AC36" i="18"/>
  <c r="AD36" i="18"/>
  <c r="AE36" i="18"/>
  <c r="AF36" i="18"/>
  <c r="AG36" i="18"/>
  <c r="AH36" i="18"/>
  <c r="AI36" i="18"/>
  <c r="AJ36" i="18"/>
  <c r="AK36" i="18"/>
  <c r="AL36" i="18"/>
  <c r="AM36" i="18"/>
  <c r="AN36" i="18"/>
  <c r="AO36" i="18"/>
  <c r="AP36" i="18"/>
  <c r="AQ36" i="18"/>
  <c r="AR36" i="18"/>
  <c r="AU36" i="18"/>
  <c r="M37" i="18"/>
  <c r="N37" i="18"/>
  <c r="Q37" i="18"/>
  <c r="R37" i="18"/>
  <c r="S37" i="18"/>
  <c r="T37" i="18"/>
  <c r="U37" i="18"/>
  <c r="V37" i="18"/>
  <c r="W37" i="18"/>
  <c r="X37" i="18"/>
  <c r="Y37" i="18"/>
  <c r="Z37" i="18"/>
  <c r="AA37" i="18"/>
  <c r="AB37" i="18"/>
  <c r="AC37" i="18"/>
  <c r="AD37" i="18"/>
  <c r="AE37" i="18"/>
  <c r="AF37" i="18"/>
  <c r="AG37" i="18"/>
  <c r="AH37" i="18"/>
  <c r="AI37" i="18"/>
  <c r="AJ37" i="18"/>
  <c r="AK37" i="18"/>
  <c r="AL37" i="18"/>
  <c r="AM37" i="18"/>
  <c r="AN37" i="18"/>
  <c r="AO37" i="18"/>
  <c r="AP37" i="18"/>
  <c r="AQ37" i="18"/>
  <c r="AR37" i="18"/>
  <c r="AU37" i="18"/>
  <c r="M38" i="18"/>
  <c r="N38" i="18"/>
  <c r="Q38" i="18"/>
  <c r="R38" i="18"/>
  <c r="S38" i="18"/>
  <c r="T38" i="18"/>
  <c r="U38" i="18"/>
  <c r="V38" i="18"/>
  <c r="W38" i="18"/>
  <c r="X38" i="18"/>
  <c r="Y38" i="18"/>
  <c r="Z38" i="18"/>
  <c r="AA38" i="18"/>
  <c r="AB38" i="18"/>
  <c r="AC38" i="18"/>
  <c r="AD38" i="18"/>
  <c r="AE38" i="18"/>
  <c r="AF38" i="18"/>
  <c r="AG38" i="18"/>
  <c r="AH38" i="18"/>
  <c r="AI38" i="18"/>
  <c r="AJ38" i="18"/>
  <c r="AK38" i="18"/>
  <c r="AL38" i="18"/>
  <c r="AM38" i="18"/>
  <c r="AN38" i="18"/>
  <c r="AO38" i="18"/>
  <c r="AP38" i="18"/>
  <c r="AQ38" i="18"/>
  <c r="AR38" i="18"/>
  <c r="AU38" i="18"/>
  <c r="M39" i="18"/>
  <c r="N39" i="18"/>
  <c r="Q39" i="18"/>
  <c r="R39" i="18"/>
  <c r="S39" i="18"/>
  <c r="T39" i="18"/>
  <c r="U39" i="18"/>
  <c r="V39" i="18"/>
  <c r="W39" i="18"/>
  <c r="X39" i="18"/>
  <c r="Y39" i="18"/>
  <c r="Z39" i="18"/>
  <c r="AA39" i="18"/>
  <c r="AB39" i="18"/>
  <c r="AC39" i="18"/>
  <c r="AD39" i="18"/>
  <c r="AE39" i="18"/>
  <c r="AF39" i="18"/>
  <c r="AG39" i="18"/>
  <c r="AH39" i="18"/>
  <c r="AI39" i="18"/>
  <c r="AJ39" i="18"/>
  <c r="AK39" i="18"/>
  <c r="AL39" i="18"/>
  <c r="AM39" i="18"/>
  <c r="AN39" i="18"/>
  <c r="AO39" i="18"/>
  <c r="AP39" i="18"/>
  <c r="AQ39" i="18"/>
  <c r="AR39" i="18"/>
  <c r="AU39" i="18"/>
  <c r="M40" i="18"/>
  <c r="N40" i="18"/>
  <c r="Q40" i="18"/>
  <c r="R40" i="18"/>
  <c r="S40" i="18"/>
  <c r="T40" i="18"/>
  <c r="U40" i="18"/>
  <c r="V40" i="18"/>
  <c r="W40" i="18"/>
  <c r="X40" i="18"/>
  <c r="Y40" i="18"/>
  <c r="Z40" i="18"/>
  <c r="AA40" i="18"/>
  <c r="AB40" i="18"/>
  <c r="AC40" i="18"/>
  <c r="AD40" i="18"/>
  <c r="AE40" i="18"/>
  <c r="AF40" i="18"/>
  <c r="AG40" i="18"/>
  <c r="AH40" i="18"/>
  <c r="AI40" i="18"/>
  <c r="AJ40" i="18"/>
  <c r="AK40" i="18"/>
  <c r="AL40" i="18"/>
  <c r="AM40" i="18"/>
  <c r="AN40" i="18"/>
  <c r="AO40" i="18"/>
  <c r="AP40" i="18"/>
  <c r="AQ40" i="18"/>
  <c r="AR40" i="18"/>
  <c r="AU40" i="18"/>
  <c r="M41" i="18"/>
  <c r="N41" i="18"/>
  <c r="Q41" i="18"/>
  <c r="R41" i="18"/>
  <c r="S41" i="18"/>
  <c r="T41" i="18"/>
  <c r="U41" i="18"/>
  <c r="V41" i="18"/>
  <c r="W41" i="18"/>
  <c r="X41" i="18"/>
  <c r="Y41" i="18"/>
  <c r="Z41" i="18"/>
  <c r="AA41" i="18"/>
  <c r="AB41" i="18"/>
  <c r="AC41" i="18"/>
  <c r="AD41" i="18"/>
  <c r="AE41" i="18"/>
  <c r="AF41" i="18"/>
  <c r="AG41" i="18"/>
  <c r="AH41" i="18"/>
  <c r="AI41" i="18"/>
  <c r="AJ41" i="18"/>
  <c r="AK41" i="18"/>
  <c r="AL41" i="18"/>
  <c r="AM41" i="18"/>
  <c r="AN41" i="18"/>
  <c r="AO41" i="18"/>
  <c r="AP41" i="18"/>
  <c r="AQ41" i="18"/>
  <c r="AR41" i="18"/>
  <c r="AU41" i="18"/>
  <c r="M42" i="18"/>
  <c r="N42" i="18"/>
  <c r="Q42" i="18"/>
  <c r="R42" i="18"/>
  <c r="S42" i="18"/>
  <c r="T42" i="18"/>
  <c r="U42" i="18"/>
  <c r="V42" i="18"/>
  <c r="W42" i="18"/>
  <c r="X42" i="18"/>
  <c r="Y42" i="18"/>
  <c r="Z42" i="18"/>
  <c r="AA42" i="18"/>
  <c r="AB42" i="18"/>
  <c r="AC42" i="18"/>
  <c r="AD42" i="18"/>
  <c r="AE42" i="18"/>
  <c r="AF42" i="18"/>
  <c r="AG42" i="18"/>
  <c r="AH42" i="18"/>
  <c r="AI42" i="18"/>
  <c r="AJ42" i="18"/>
  <c r="AK42" i="18"/>
  <c r="AL42" i="18"/>
  <c r="AM42" i="18"/>
  <c r="AN42" i="18"/>
  <c r="AO42" i="18"/>
  <c r="AP42" i="18"/>
  <c r="AQ42" i="18"/>
  <c r="AR42" i="18"/>
  <c r="AU42" i="18"/>
  <c r="M43" i="18"/>
  <c r="N43" i="18"/>
  <c r="Q43" i="18"/>
  <c r="R43" i="18"/>
  <c r="S43" i="18"/>
  <c r="T43" i="18"/>
  <c r="U43" i="18"/>
  <c r="V43" i="18"/>
  <c r="W43" i="18"/>
  <c r="X43" i="18"/>
  <c r="Y43" i="18"/>
  <c r="Z43" i="18"/>
  <c r="AA43" i="18"/>
  <c r="AB43" i="18"/>
  <c r="AC43" i="18"/>
  <c r="AD43" i="18"/>
  <c r="AE43" i="18"/>
  <c r="AF43" i="18"/>
  <c r="AG43" i="18"/>
  <c r="AH43" i="18"/>
  <c r="AI43" i="18"/>
  <c r="AJ43" i="18"/>
  <c r="AK43" i="18"/>
  <c r="AL43" i="18"/>
  <c r="AM43" i="18"/>
  <c r="AN43" i="18"/>
  <c r="AO43" i="18"/>
  <c r="AP43" i="18"/>
  <c r="AQ43" i="18"/>
  <c r="AR43" i="18"/>
  <c r="AU43" i="18"/>
  <c r="M44" i="18"/>
  <c r="N44" i="18"/>
  <c r="Q44" i="18"/>
  <c r="R44" i="18"/>
  <c r="S44" i="18"/>
  <c r="T44" i="18"/>
  <c r="U44" i="18"/>
  <c r="V44" i="18"/>
  <c r="W44" i="18"/>
  <c r="X44" i="18"/>
  <c r="Y44" i="18"/>
  <c r="Z44" i="18"/>
  <c r="AA44" i="18"/>
  <c r="AB44" i="18"/>
  <c r="AC44" i="18"/>
  <c r="AD44" i="18"/>
  <c r="AE44" i="18"/>
  <c r="AF44" i="18"/>
  <c r="AG44" i="18"/>
  <c r="AH44" i="18"/>
  <c r="AI44" i="18"/>
  <c r="AJ44" i="18"/>
  <c r="AK44" i="18"/>
  <c r="AL44" i="18"/>
  <c r="AM44" i="18"/>
  <c r="AN44" i="18"/>
  <c r="AO44" i="18"/>
  <c r="AP44" i="18"/>
  <c r="AQ44" i="18"/>
  <c r="AR44" i="18"/>
  <c r="AU44" i="18"/>
  <c r="M45" i="18"/>
  <c r="N45" i="18"/>
  <c r="Q45" i="18"/>
  <c r="R45" i="18"/>
  <c r="S45" i="18"/>
  <c r="T45" i="18"/>
  <c r="U45" i="18"/>
  <c r="V45" i="18"/>
  <c r="W45" i="18"/>
  <c r="X45" i="18"/>
  <c r="Y45" i="18"/>
  <c r="Z45" i="18"/>
  <c r="AA45" i="18"/>
  <c r="AB45" i="18"/>
  <c r="AC45" i="18"/>
  <c r="AD45" i="18"/>
  <c r="AE45" i="18"/>
  <c r="AF45" i="18"/>
  <c r="AG45" i="18"/>
  <c r="AH45" i="18"/>
  <c r="AI45" i="18"/>
  <c r="AJ45" i="18"/>
  <c r="AK45" i="18"/>
  <c r="AL45" i="18"/>
  <c r="AM45" i="18"/>
  <c r="AN45" i="18"/>
  <c r="AO45" i="18"/>
  <c r="AP45" i="18"/>
  <c r="AQ45" i="18"/>
  <c r="AR45" i="18"/>
  <c r="AU45" i="18"/>
  <c r="M46" i="18"/>
  <c r="N46" i="18"/>
  <c r="Q46" i="18"/>
  <c r="R46" i="18"/>
  <c r="S46" i="18"/>
  <c r="T46" i="18"/>
  <c r="U46" i="18"/>
  <c r="V46" i="18"/>
  <c r="W46" i="18"/>
  <c r="X46" i="18"/>
  <c r="Y46" i="18"/>
  <c r="Z46" i="18"/>
  <c r="AA46" i="18"/>
  <c r="AB46" i="18"/>
  <c r="AC46" i="18"/>
  <c r="AD46" i="18"/>
  <c r="AE46" i="18"/>
  <c r="AF46" i="18"/>
  <c r="AG46" i="18"/>
  <c r="AH46" i="18"/>
  <c r="AI46" i="18"/>
  <c r="AJ46" i="18"/>
  <c r="AK46" i="18"/>
  <c r="AL46" i="18"/>
  <c r="AM46" i="18"/>
  <c r="AN46" i="18"/>
  <c r="AO46" i="18"/>
  <c r="AP46" i="18"/>
  <c r="AQ46" i="18"/>
  <c r="AR46" i="18"/>
  <c r="AU46" i="18"/>
  <c r="M47" i="18"/>
  <c r="N47" i="18"/>
  <c r="Q47" i="18"/>
  <c r="R47" i="18"/>
  <c r="S47" i="18"/>
  <c r="T47" i="18"/>
  <c r="U47" i="18"/>
  <c r="V47" i="18"/>
  <c r="W47" i="18"/>
  <c r="X47" i="18"/>
  <c r="Y47" i="18"/>
  <c r="Z47" i="18"/>
  <c r="AA47" i="18"/>
  <c r="AB47" i="18"/>
  <c r="AC47" i="18"/>
  <c r="AD47" i="18"/>
  <c r="AE47" i="18"/>
  <c r="AF47" i="18"/>
  <c r="AG47" i="18"/>
  <c r="AH47" i="18"/>
  <c r="AI47" i="18"/>
  <c r="AJ47" i="18"/>
  <c r="AK47" i="18"/>
  <c r="AL47" i="18"/>
  <c r="AM47" i="18"/>
  <c r="AN47" i="18"/>
  <c r="AO47" i="18"/>
  <c r="AP47" i="18"/>
  <c r="AQ47" i="18"/>
  <c r="AR47" i="18"/>
  <c r="AU47" i="18"/>
  <c r="M48" i="18"/>
  <c r="N48" i="18"/>
  <c r="Q48" i="18"/>
  <c r="R48" i="18"/>
  <c r="S48" i="18"/>
  <c r="T48" i="18"/>
  <c r="U48" i="18"/>
  <c r="V48" i="18"/>
  <c r="W48" i="18"/>
  <c r="X48" i="18"/>
  <c r="Y48" i="18"/>
  <c r="Z48" i="18"/>
  <c r="AA48" i="18"/>
  <c r="AB48" i="18"/>
  <c r="AC48" i="18"/>
  <c r="AD48" i="18"/>
  <c r="AE48" i="18"/>
  <c r="AF48" i="18"/>
  <c r="AG48" i="18"/>
  <c r="AH48" i="18"/>
  <c r="AI48" i="18"/>
  <c r="AJ48" i="18"/>
  <c r="AK48" i="18"/>
  <c r="AL48" i="18"/>
  <c r="AM48" i="18"/>
  <c r="AN48" i="18"/>
  <c r="AO48" i="18"/>
  <c r="AP48" i="18"/>
  <c r="AQ48" i="18"/>
  <c r="AR48" i="18"/>
  <c r="AU48" i="18"/>
  <c r="M49" i="18"/>
  <c r="N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AM49" i="18"/>
  <c r="AN49" i="18"/>
  <c r="AO49" i="18"/>
  <c r="AP49" i="18"/>
  <c r="AQ49" i="18"/>
  <c r="AR49" i="18"/>
  <c r="AU49" i="18"/>
  <c r="M50" i="18"/>
  <c r="N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AH50" i="18"/>
  <c r="AI50" i="18"/>
  <c r="AJ50" i="18"/>
  <c r="AK50" i="18"/>
  <c r="AL50" i="18"/>
  <c r="AM50" i="18"/>
  <c r="AN50" i="18"/>
  <c r="AO50" i="18"/>
  <c r="AP50" i="18"/>
  <c r="AQ50" i="18"/>
  <c r="AR50" i="18"/>
  <c r="AU50" i="18"/>
  <c r="M51" i="18"/>
  <c r="N51" i="18"/>
  <c r="Q51" i="18"/>
  <c r="R51" i="18"/>
  <c r="S51" i="18"/>
  <c r="T51" i="18"/>
  <c r="U51" i="18"/>
  <c r="V51" i="18"/>
  <c r="W51" i="18"/>
  <c r="X51" i="18"/>
  <c r="Y51" i="18"/>
  <c r="Z51" i="18"/>
  <c r="AA51" i="18"/>
  <c r="AB51" i="18"/>
  <c r="AC51" i="18"/>
  <c r="AD51" i="18"/>
  <c r="AE51" i="18"/>
  <c r="AF51" i="18"/>
  <c r="AG51" i="18"/>
  <c r="AH51" i="18"/>
  <c r="AI51" i="18"/>
  <c r="AJ51" i="18"/>
  <c r="AK51" i="18"/>
  <c r="AL51" i="18"/>
  <c r="AM51" i="18"/>
  <c r="AN51" i="18"/>
  <c r="AO51" i="18"/>
  <c r="AP51" i="18"/>
  <c r="AQ51" i="18"/>
  <c r="AR51" i="18"/>
  <c r="AU51" i="18"/>
  <c r="M52" i="18"/>
  <c r="N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AM52" i="18"/>
  <c r="AN52" i="18"/>
  <c r="AO52" i="18"/>
  <c r="AP52" i="18"/>
  <c r="AQ52" i="18"/>
  <c r="AR52" i="18"/>
  <c r="AU52" i="18"/>
  <c r="M53" i="18"/>
  <c r="N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AM53" i="18"/>
  <c r="AN53" i="18"/>
  <c r="AO53" i="18"/>
  <c r="AP53" i="18"/>
  <c r="AQ53" i="18"/>
  <c r="AR53" i="18"/>
  <c r="AU53" i="18"/>
  <c r="M54" i="18"/>
  <c r="N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AM54" i="18"/>
  <c r="AN54" i="18"/>
  <c r="AO54" i="18"/>
  <c r="AP54" i="18"/>
  <c r="AQ54" i="18"/>
  <c r="AR54" i="18"/>
  <c r="AU54" i="18"/>
  <c r="M55" i="18"/>
  <c r="N55" i="18"/>
  <c r="Q55" i="18"/>
  <c r="R55" i="18"/>
  <c r="S55" i="18"/>
  <c r="T55" i="18"/>
  <c r="U55" i="18"/>
  <c r="V55" i="18"/>
  <c r="W55" i="18"/>
  <c r="X55" i="18"/>
  <c r="Y55" i="18"/>
  <c r="Z55" i="18"/>
  <c r="AA55" i="18"/>
  <c r="AB55" i="18"/>
  <c r="AC55" i="18"/>
  <c r="AD55" i="18"/>
  <c r="AE55" i="18"/>
  <c r="AF55" i="18"/>
  <c r="AG55" i="18"/>
  <c r="AH55" i="18"/>
  <c r="AI55" i="18"/>
  <c r="AJ55" i="18"/>
  <c r="AK55" i="18"/>
  <c r="AL55" i="18"/>
  <c r="AM55" i="18"/>
  <c r="AN55" i="18"/>
  <c r="AO55" i="18"/>
  <c r="AP55" i="18"/>
  <c r="AQ55" i="18"/>
  <c r="AR55" i="18"/>
  <c r="AU55" i="18"/>
  <c r="M56" i="18"/>
  <c r="N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AM56" i="18"/>
  <c r="AN56" i="18"/>
  <c r="AO56" i="18"/>
  <c r="AP56" i="18"/>
  <c r="AQ56" i="18"/>
  <c r="AR56" i="18"/>
  <c r="AU56" i="18"/>
  <c r="M57" i="18"/>
  <c r="N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AM57" i="18"/>
  <c r="AN57" i="18"/>
  <c r="AO57" i="18"/>
  <c r="AP57" i="18"/>
  <c r="AQ57" i="18"/>
  <c r="AR57" i="18"/>
  <c r="AU57" i="18"/>
  <c r="M58" i="18"/>
  <c r="N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AM58" i="18"/>
  <c r="AN58" i="18"/>
  <c r="AO58" i="18"/>
  <c r="AP58" i="18"/>
  <c r="AQ58" i="18"/>
  <c r="AR58" i="18"/>
  <c r="AU58" i="18"/>
  <c r="M59" i="18"/>
  <c r="N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M59" i="18"/>
  <c r="AN59" i="18"/>
  <c r="AO59" i="18"/>
  <c r="AP59" i="18"/>
  <c r="AQ59" i="18"/>
  <c r="AR59" i="18"/>
  <c r="AU59" i="18"/>
  <c r="M60" i="18"/>
  <c r="N60" i="18"/>
  <c r="Q60" i="18"/>
  <c r="R60" i="18"/>
  <c r="S60" i="18"/>
  <c r="T60" i="18"/>
  <c r="U60" i="18"/>
  <c r="V60" i="18"/>
  <c r="W60" i="18"/>
  <c r="X60" i="18"/>
  <c r="Y60" i="18"/>
  <c r="Z60" i="18"/>
  <c r="AA60" i="18"/>
  <c r="AB60" i="18"/>
  <c r="AC60" i="18"/>
  <c r="AD60" i="18"/>
  <c r="AE60" i="18"/>
  <c r="AF60" i="18"/>
  <c r="AG60" i="18"/>
  <c r="AH60" i="18"/>
  <c r="AI60" i="18"/>
  <c r="AJ60" i="18"/>
  <c r="AK60" i="18"/>
  <c r="AL60" i="18"/>
  <c r="AM60" i="18"/>
  <c r="AN60" i="18"/>
  <c r="AO60" i="18"/>
  <c r="AP60" i="18"/>
  <c r="AQ60" i="18"/>
  <c r="AR60" i="18"/>
  <c r="AU60" i="18"/>
  <c r="M61" i="18"/>
  <c r="N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U61" i="18"/>
  <c r="M62" i="18"/>
  <c r="N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U62" i="18"/>
  <c r="M63" i="18"/>
  <c r="N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U63" i="18"/>
  <c r="M64" i="18"/>
  <c r="N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U64" i="18"/>
  <c r="M65" i="18"/>
  <c r="N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U65" i="18"/>
  <c r="M66" i="18"/>
  <c r="N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U66" i="18"/>
  <c r="M67" i="18"/>
  <c r="N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U67" i="18"/>
  <c r="M68" i="18"/>
  <c r="N68" i="18"/>
  <c r="Q68" i="18"/>
  <c r="R68" i="18"/>
  <c r="S68" i="18"/>
  <c r="T68" i="18"/>
  <c r="U68" i="18"/>
  <c r="V68" i="18"/>
  <c r="W68" i="18"/>
  <c r="X68" i="18"/>
  <c r="Y68" i="18"/>
  <c r="Z68" i="18"/>
  <c r="AA68" i="18"/>
  <c r="AB68" i="18"/>
  <c r="AC68" i="18"/>
  <c r="AD68" i="18"/>
  <c r="AE68" i="18"/>
  <c r="AF68" i="18"/>
  <c r="AG68" i="18"/>
  <c r="AH68" i="18"/>
  <c r="AI68" i="18"/>
  <c r="AJ68" i="18"/>
  <c r="AK68" i="18"/>
  <c r="AL68" i="18"/>
  <c r="AM68" i="18"/>
  <c r="AN68" i="18"/>
  <c r="AO68" i="18"/>
  <c r="AP68" i="18"/>
  <c r="AQ68" i="18"/>
  <c r="AR68" i="18"/>
  <c r="AU68" i="18"/>
  <c r="M69" i="18"/>
  <c r="N69" i="18"/>
  <c r="Q69" i="18"/>
  <c r="R69" i="18"/>
  <c r="S69" i="18"/>
  <c r="T69" i="18"/>
  <c r="U69" i="18"/>
  <c r="V69" i="18"/>
  <c r="W69" i="18"/>
  <c r="X69" i="18"/>
  <c r="Y69" i="18"/>
  <c r="Z69" i="18"/>
  <c r="AA69" i="18"/>
  <c r="AB69" i="18"/>
  <c r="AC69" i="18"/>
  <c r="AD69" i="18"/>
  <c r="AE69" i="18"/>
  <c r="AF69" i="18"/>
  <c r="AG69" i="18"/>
  <c r="AH69" i="18"/>
  <c r="AI69" i="18"/>
  <c r="AJ69" i="18"/>
  <c r="AK69" i="18"/>
  <c r="AL69" i="18"/>
  <c r="AM69" i="18"/>
  <c r="AN69" i="18"/>
  <c r="AO69" i="18"/>
  <c r="AP69" i="18"/>
  <c r="AQ69" i="18"/>
  <c r="AR69" i="18"/>
  <c r="AU69" i="18"/>
  <c r="M70" i="18"/>
  <c r="N70" i="18"/>
  <c r="Q70" i="18"/>
  <c r="R70" i="18"/>
  <c r="S70" i="18"/>
  <c r="T70" i="18"/>
  <c r="U70" i="18"/>
  <c r="V70" i="18"/>
  <c r="W70" i="18"/>
  <c r="X70" i="18"/>
  <c r="Y70" i="18"/>
  <c r="Z70" i="18"/>
  <c r="AA70" i="18"/>
  <c r="AB70" i="18"/>
  <c r="AC70" i="18"/>
  <c r="AD70" i="18"/>
  <c r="AE70" i="18"/>
  <c r="AF70" i="18"/>
  <c r="AG70" i="18"/>
  <c r="AH70" i="18"/>
  <c r="AI70" i="18"/>
  <c r="AJ70" i="18"/>
  <c r="AK70" i="18"/>
  <c r="AL70" i="18"/>
  <c r="AM70" i="18"/>
  <c r="AN70" i="18"/>
  <c r="AO70" i="18"/>
  <c r="AP70" i="18"/>
  <c r="AQ70" i="18"/>
  <c r="AR70" i="18"/>
  <c r="AU70" i="18"/>
  <c r="M71" i="18"/>
  <c r="N71" i="18"/>
  <c r="Q71" i="18"/>
  <c r="R71" i="18"/>
  <c r="S71" i="18"/>
  <c r="T71" i="18"/>
  <c r="U71" i="18"/>
  <c r="V71" i="18"/>
  <c r="W71" i="18"/>
  <c r="X71" i="18"/>
  <c r="Y71" i="18"/>
  <c r="Z71" i="18"/>
  <c r="AA71" i="18"/>
  <c r="AB71" i="18"/>
  <c r="AC71" i="18"/>
  <c r="AD71" i="18"/>
  <c r="AE71" i="18"/>
  <c r="AF71" i="18"/>
  <c r="AG71" i="18"/>
  <c r="AH71" i="18"/>
  <c r="AI71" i="18"/>
  <c r="AJ71" i="18"/>
  <c r="AK71" i="18"/>
  <c r="AL71" i="18"/>
  <c r="AM71" i="18"/>
  <c r="AN71" i="18"/>
  <c r="AO71" i="18"/>
  <c r="AP71" i="18"/>
  <c r="AQ71" i="18"/>
  <c r="AR71" i="18"/>
  <c r="AU71" i="18"/>
  <c r="M72" i="18"/>
  <c r="N72" i="18"/>
  <c r="Q72" i="18"/>
  <c r="R72" i="18"/>
  <c r="S72" i="18"/>
  <c r="T72" i="18"/>
  <c r="U72" i="18"/>
  <c r="V72" i="18"/>
  <c r="W72" i="18"/>
  <c r="X72" i="18"/>
  <c r="Y72" i="18"/>
  <c r="Z72" i="18"/>
  <c r="AA72" i="18"/>
  <c r="AB72" i="18"/>
  <c r="AC72" i="18"/>
  <c r="AD72" i="18"/>
  <c r="AE72" i="18"/>
  <c r="AF72" i="18"/>
  <c r="AG72" i="18"/>
  <c r="AH72" i="18"/>
  <c r="AI72" i="18"/>
  <c r="AJ72" i="18"/>
  <c r="AK72" i="18"/>
  <c r="AL72" i="18"/>
  <c r="AM72" i="18"/>
  <c r="AN72" i="18"/>
  <c r="AO72" i="18"/>
  <c r="AP72" i="18"/>
  <c r="AQ72" i="18"/>
  <c r="AR72" i="18"/>
  <c r="AU72" i="18"/>
  <c r="M73" i="18"/>
  <c r="N73" i="18"/>
  <c r="Q73" i="18"/>
  <c r="R73" i="18"/>
  <c r="S73" i="18"/>
  <c r="T73" i="18"/>
  <c r="U73" i="18"/>
  <c r="V73" i="18"/>
  <c r="W73" i="18"/>
  <c r="X73" i="18"/>
  <c r="Y73" i="18"/>
  <c r="Z73" i="18"/>
  <c r="AA73" i="18"/>
  <c r="AB73" i="18"/>
  <c r="AC73" i="18"/>
  <c r="AD73" i="18"/>
  <c r="AE73" i="18"/>
  <c r="AF73" i="18"/>
  <c r="AG73" i="18"/>
  <c r="AH73" i="18"/>
  <c r="AI73" i="18"/>
  <c r="AJ73" i="18"/>
  <c r="AK73" i="18"/>
  <c r="AL73" i="18"/>
  <c r="AM73" i="18"/>
  <c r="AN73" i="18"/>
  <c r="AO73" i="18"/>
  <c r="AP73" i="18"/>
  <c r="AQ73" i="18"/>
  <c r="AR73" i="18"/>
  <c r="AU73" i="18"/>
  <c r="M74" i="18"/>
  <c r="N74" i="18"/>
  <c r="Q74" i="18"/>
  <c r="R74" i="18"/>
  <c r="S74" i="18"/>
  <c r="T74" i="18"/>
  <c r="U74" i="18"/>
  <c r="V74" i="18"/>
  <c r="W74" i="18"/>
  <c r="X74" i="18"/>
  <c r="Y74" i="18"/>
  <c r="Z74" i="18"/>
  <c r="AA74" i="18"/>
  <c r="AB74" i="18"/>
  <c r="AC74" i="18"/>
  <c r="AD74" i="18"/>
  <c r="AE74" i="18"/>
  <c r="AF74" i="18"/>
  <c r="AG74" i="18"/>
  <c r="AH74" i="18"/>
  <c r="AI74" i="18"/>
  <c r="AJ74" i="18"/>
  <c r="AK74" i="18"/>
  <c r="AL74" i="18"/>
  <c r="AM74" i="18"/>
  <c r="AN74" i="18"/>
  <c r="AO74" i="18"/>
  <c r="AP74" i="18"/>
  <c r="AQ74" i="18"/>
  <c r="AR74" i="18"/>
  <c r="AU74" i="18"/>
  <c r="M75" i="18"/>
  <c r="N75" i="18"/>
  <c r="Q75" i="18"/>
  <c r="R75" i="18"/>
  <c r="S75" i="18"/>
  <c r="T75" i="18"/>
  <c r="U75" i="18"/>
  <c r="V75" i="18"/>
  <c r="W75" i="18"/>
  <c r="X75" i="18"/>
  <c r="Y75" i="18"/>
  <c r="Z75" i="18"/>
  <c r="AA75" i="18"/>
  <c r="AB75" i="18"/>
  <c r="AC75" i="18"/>
  <c r="AD75" i="18"/>
  <c r="AE75" i="18"/>
  <c r="AF75" i="18"/>
  <c r="AG75" i="18"/>
  <c r="AH75" i="18"/>
  <c r="AI75" i="18"/>
  <c r="AJ75" i="18"/>
  <c r="AK75" i="18"/>
  <c r="AL75" i="18"/>
  <c r="AM75" i="18"/>
  <c r="AN75" i="18"/>
  <c r="AO75" i="18"/>
  <c r="AP75" i="18"/>
  <c r="AQ75" i="18"/>
  <c r="AR75" i="18"/>
  <c r="AU75" i="18"/>
  <c r="M76" i="18"/>
  <c r="N76" i="18"/>
  <c r="Q76" i="18"/>
  <c r="R76" i="18"/>
  <c r="S76" i="18"/>
  <c r="T76" i="18"/>
  <c r="U76" i="18"/>
  <c r="V76" i="18"/>
  <c r="W76" i="18"/>
  <c r="X76" i="18"/>
  <c r="Y76" i="18"/>
  <c r="Z76" i="18"/>
  <c r="AA76" i="18"/>
  <c r="AB76" i="18"/>
  <c r="AC76" i="18"/>
  <c r="AD76" i="18"/>
  <c r="AE76" i="18"/>
  <c r="AF76" i="18"/>
  <c r="AG76" i="18"/>
  <c r="AH76" i="18"/>
  <c r="AI76" i="18"/>
  <c r="AJ76" i="18"/>
  <c r="AK76" i="18"/>
  <c r="AL76" i="18"/>
  <c r="AM76" i="18"/>
  <c r="AN76" i="18"/>
  <c r="AO76" i="18"/>
  <c r="AP76" i="18"/>
  <c r="AQ76" i="18"/>
  <c r="AR76" i="18"/>
  <c r="AU76" i="18"/>
  <c r="M77" i="18"/>
  <c r="N77" i="18"/>
  <c r="Q77" i="18"/>
  <c r="R77" i="18"/>
  <c r="S77" i="18"/>
  <c r="T77" i="18"/>
  <c r="U77" i="18"/>
  <c r="V77" i="18"/>
  <c r="W77" i="18"/>
  <c r="X77" i="18"/>
  <c r="Y77" i="18"/>
  <c r="Z77" i="18"/>
  <c r="AA77" i="18"/>
  <c r="AB77" i="18"/>
  <c r="AC77" i="18"/>
  <c r="AD77" i="18"/>
  <c r="AE77" i="18"/>
  <c r="AF77" i="18"/>
  <c r="AG77" i="18"/>
  <c r="AH77" i="18"/>
  <c r="AI77" i="18"/>
  <c r="AJ77" i="18"/>
  <c r="AK77" i="18"/>
  <c r="AL77" i="18"/>
  <c r="AM77" i="18"/>
  <c r="AN77" i="18"/>
  <c r="AO77" i="18"/>
  <c r="AP77" i="18"/>
  <c r="AQ77" i="18"/>
  <c r="AR77" i="18"/>
  <c r="AU77" i="18"/>
  <c r="M78" i="18"/>
  <c r="N78" i="18"/>
  <c r="Q78" i="18"/>
  <c r="R78" i="18"/>
  <c r="S78" i="18"/>
  <c r="T78" i="18"/>
  <c r="U78" i="18"/>
  <c r="V78" i="18"/>
  <c r="W78" i="18"/>
  <c r="X78" i="18"/>
  <c r="Y78" i="18"/>
  <c r="Z78" i="18"/>
  <c r="AA78" i="18"/>
  <c r="AB78" i="18"/>
  <c r="AC78" i="18"/>
  <c r="AD78" i="18"/>
  <c r="AE78" i="18"/>
  <c r="AF78" i="18"/>
  <c r="AG78" i="18"/>
  <c r="AH78" i="18"/>
  <c r="AI78" i="18"/>
  <c r="AJ78" i="18"/>
  <c r="AK78" i="18"/>
  <c r="AL78" i="18"/>
  <c r="AM78" i="18"/>
  <c r="AN78" i="18"/>
  <c r="AO78" i="18"/>
  <c r="AP78" i="18"/>
  <c r="AQ78" i="18"/>
  <c r="AR78" i="18"/>
  <c r="AU78" i="18"/>
  <c r="M79" i="18"/>
  <c r="N79" i="18"/>
  <c r="Q79" i="18"/>
  <c r="R79" i="18"/>
  <c r="S79" i="18"/>
  <c r="T79" i="18"/>
  <c r="U79" i="18"/>
  <c r="V79" i="18"/>
  <c r="W79" i="18"/>
  <c r="X79" i="18"/>
  <c r="Y79" i="18"/>
  <c r="Z79" i="18"/>
  <c r="AA79" i="18"/>
  <c r="AB79" i="18"/>
  <c r="AC79" i="18"/>
  <c r="AD79" i="18"/>
  <c r="AE79" i="18"/>
  <c r="AF79" i="18"/>
  <c r="AG79" i="18"/>
  <c r="AH79" i="18"/>
  <c r="AI79" i="18"/>
  <c r="AJ79" i="18"/>
  <c r="AK79" i="18"/>
  <c r="AL79" i="18"/>
  <c r="AM79" i="18"/>
  <c r="AN79" i="18"/>
  <c r="AO79" i="18"/>
  <c r="AP79" i="18"/>
  <c r="AQ79" i="18"/>
  <c r="AR79" i="18"/>
  <c r="AU79" i="18"/>
  <c r="M80" i="18"/>
  <c r="N80" i="18"/>
  <c r="Q80" i="18"/>
  <c r="R80" i="18"/>
  <c r="S80" i="18"/>
  <c r="T80" i="18"/>
  <c r="U80" i="18"/>
  <c r="V80" i="18"/>
  <c r="W80" i="18"/>
  <c r="X80" i="18"/>
  <c r="Y80" i="18"/>
  <c r="Z80" i="18"/>
  <c r="AA80" i="18"/>
  <c r="AB80" i="18"/>
  <c r="AC80" i="18"/>
  <c r="AD80" i="18"/>
  <c r="AE80" i="18"/>
  <c r="AF80" i="18"/>
  <c r="AG80" i="18"/>
  <c r="AH80" i="18"/>
  <c r="AI80" i="18"/>
  <c r="AJ80" i="18"/>
  <c r="AK80" i="18"/>
  <c r="AL80" i="18"/>
  <c r="AM80" i="18"/>
  <c r="AN80" i="18"/>
  <c r="AO80" i="18"/>
  <c r="AP80" i="18"/>
  <c r="AQ80" i="18"/>
  <c r="AR80" i="18"/>
  <c r="AU80" i="18"/>
  <c r="M81" i="18"/>
  <c r="N81" i="18"/>
  <c r="Q81" i="18"/>
  <c r="R81" i="18"/>
  <c r="S81" i="18"/>
  <c r="T81" i="18"/>
  <c r="U81" i="18"/>
  <c r="V81" i="18"/>
  <c r="W81" i="18"/>
  <c r="X81" i="18"/>
  <c r="Y81" i="18"/>
  <c r="Z81" i="18"/>
  <c r="AA81" i="18"/>
  <c r="AB81" i="18"/>
  <c r="AC81" i="18"/>
  <c r="AD81" i="18"/>
  <c r="AE81" i="18"/>
  <c r="AF81" i="18"/>
  <c r="AG81" i="18"/>
  <c r="AH81" i="18"/>
  <c r="AI81" i="18"/>
  <c r="AJ81" i="18"/>
  <c r="AK81" i="18"/>
  <c r="AL81" i="18"/>
  <c r="AM81" i="18"/>
  <c r="AN81" i="18"/>
  <c r="AO81" i="18"/>
  <c r="AP81" i="18"/>
  <c r="AQ81" i="18"/>
  <c r="AR81" i="18"/>
  <c r="AU81" i="18"/>
  <c r="M82" i="18"/>
  <c r="N82" i="18"/>
  <c r="Q82" i="18"/>
  <c r="R82" i="18"/>
  <c r="S82" i="18"/>
  <c r="T82" i="18"/>
  <c r="U82" i="18"/>
  <c r="V82" i="18"/>
  <c r="W82" i="18"/>
  <c r="X82" i="18"/>
  <c r="Y82" i="18"/>
  <c r="Z82" i="18"/>
  <c r="AA82" i="18"/>
  <c r="AB82" i="18"/>
  <c r="AC82" i="18"/>
  <c r="AD82" i="18"/>
  <c r="AE82" i="18"/>
  <c r="AF82" i="18"/>
  <c r="AG82" i="18"/>
  <c r="AH82" i="18"/>
  <c r="AI82" i="18"/>
  <c r="AJ82" i="18"/>
  <c r="AK82" i="18"/>
  <c r="AL82" i="18"/>
  <c r="AM82" i="18"/>
  <c r="AN82" i="18"/>
  <c r="AO82" i="18"/>
  <c r="AP82" i="18"/>
  <c r="AQ82" i="18"/>
  <c r="AR82" i="18"/>
  <c r="AU82" i="18"/>
  <c r="M83" i="18"/>
  <c r="N83" i="18"/>
  <c r="Q83" i="18"/>
  <c r="R83" i="18"/>
  <c r="S83" i="18"/>
  <c r="T83" i="18"/>
  <c r="U83" i="18"/>
  <c r="V83" i="18"/>
  <c r="W83" i="18"/>
  <c r="X83" i="18"/>
  <c r="Y83" i="18"/>
  <c r="Z83" i="18"/>
  <c r="AA83" i="18"/>
  <c r="AB83" i="18"/>
  <c r="AC83" i="18"/>
  <c r="AD83" i="18"/>
  <c r="AE83" i="18"/>
  <c r="AF83" i="18"/>
  <c r="AG83" i="18"/>
  <c r="AH83" i="18"/>
  <c r="AI83" i="18"/>
  <c r="AJ83" i="18"/>
  <c r="AK83" i="18"/>
  <c r="AL83" i="18"/>
  <c r="AM83" i="18"/>
  <c r="AN83" i="18"/>
  <c r="AO83" i="18"/>
  <c r="AP83" i="18"/>
  <c r="AQ83" i="18"/>
  <c r="AR83" i="18"/>
  <c r="AU83" i="18"/>
  <c r="M84" i="18"/>
  <c r="N84" i="18"/>
  <c r="Q84" i="18"/>
  <c r="R84" i="18"/>
  <c r="S84" i="18"/>
  <c r="T84" i="18"/>
  <c r="U84" i="18"/>
  <c r="V84" i="18"/>
  <c r="W84" i="18"/>
  <c r="X84" i="18"/>
  <c r="Y84" i="18"/>
  <c r="Z84" i="18"/>
  <c r="AA84" i="18"/>
  <c r="AB84" i="18"/>
  <c r="AC84" i="18"/>
  <c r="AD84" i="18"/>
  <c r="AE84" i="18"/>
  <c r="AF84" i="18"/>
  <c r="AG84" i="18"/>
  <c r="AH84" i="18"/>
  <c r="AI84" i="18"/>
  <c r="AJ84" i="18"/>
  <c r="AK84" i="18"/>
  <c r="AL84" i="18"/>
  <c r="AM84" i="18"/>
  <c r="AN84" i="18"/>
  <c r="AO84" i="18"/>
  <c r="AP84" i="18"/>
  <c r="AQ84" i="18"/>
  <c r="AR84" i="18"/>
  <c r="AU84" i="18"/>
  <c r="M85" i="18"/>
  <c r="N85" i="18"/>
  <c r="Q85" i="18"/>
  <c r="R85" i="18"/>
  <c r="S85" i="18"/>
  <c r="T85" i="18"/>
  <c r="U85" i="18"/>
  <c r="V85" i="18"/>
  <c r="W85" i="18"/>
  <c r="X85" i="18"/>
  <c r="Y85" i="18"/>
  <c r="Z85" i="18"/>
  <c r="AA85" i="18"/>
  <c r="AB85" i="18"/>
  <c r="AC85" i="18"/>
  <c r="AD85" i="18"/>
  <c r="AE85" i="18"/>
  <c r="AF85" i="18"/>
  <c r="AG85" i="18"/>
  <c r="AH85" i="18"/>
  <c r="AI85" i="18"/>
  <c r="AJ85" i="18"/>
  <c r="AK85" i="18"/>
  <c r="AL85" i="18"/>
  <c r="AM85" i="18"/>
  <c r="AN85" i="18"/>
  <c r="AO85" i="18"/>
  <c r="AP85" i="18"/>
  <c r="AQ85" i="18"/>
  <c r="AR85" i="18"/>
  <c r="AU85" i="18"/>
  <c r="M86" i="18"/>
  <c r="N86" i="18"/>
  <c r="Q86" i="18"/>
  <c r="R86" i="18"/>
  <c r="S86" i="18"/>
  <c r="T86" i="18"/>
  <c r="U86" i="18"/>
  <c r="V86" i="18"/>
  <c r="W86" i="18"/>
  <c r="X86" i="18"/>
  <c r="Y86" i="18"/>
  <c r="Z86" i="18"/>
  <c r="AA86" i="18"/>
  <c r="AB86" i="18"/>
  <c r="AC86" i="18"/>
  <c r="AD86" i="18"/>
  <c r="AE86" i="18"/>
  <c r="AF86" i="18"/>
  <c r="AG86" i="18"/>
  <c r="AH86" i="18"/>
  <c r="AI86" i="18"/>
  <c r="AJ86" i="18"/>
  <c r="AK86" i="18"/>
  <c r="AL86" i="18"/>
  <c r="AM86" i="18"/>
  <c r="AN86" i="18"/>
  <c r="AO86" i="18"/>
  <c r="AP86" i="18"/>
  <c r="AQ86" i="18"/>
  <c r="AR86" i="18"/>
  <c r="AU86" i="18"/>
  <c r="M87" i="18"/>
  <c r="N87" i="18"/>
  <c r="Q87" i="18"/>
  <c r="R87" i="18"/>
  <c r="S87" i="18"/>
  <c r="T87" i="18"/>
  <c r="U87" i="18"/>
  <c r="V87" i="18"/>
  <c r="W87" i="18"/>
  <c r="X87" i="18"/>
  <c r="Y87" i="18"/>
  <c r="Z87" i="18"/>
  <c r="AA87" i="18"/>
  <c r="AB87" i="18"/>
  <c r="AC87" i="18"/>
  <c r="AD87" i="18"/>
  <c r="AE87" i="18"/>
  <c r="AF87" i="18"/>
  <c r="AG87" i="18"/>
  <c r="AH87" i="18"/>
  <c r="AI87" i="18"/>
  <c r="AJ87" i="18"/>
  <c r="AK87" i="18"/>
  <c r="AL87" i="18"/>
  <c r="AM87" i="18"/>
  <c r="AN87" i="18"/>
  <c r="AO87" i="18"/>
  <c r="AP87" i="18"/>
  <c r="AQ87" i="18"/>
  <c r="AR87" i="18"/>
  <c r="AU87" i="18"/>
  <c r="M88" i="18"/>
  <c r="N88" i="18"/>
  <c r="Q88" i="18"/>
  <c r="R88" i="18"/>
  <c r="S88" i="18"/>
  <c r="T88" i="18"/>
  <c r="U88" i="18"/>
  <c r="V88" i="18"/>
  <c r="W88" i="18"/>
  <c r="X88" i="18"/>
  <c r="Y88" i="18"/>
  <c r="Z88" i="18"/>
  <c r="AA88" i="18"/>
  <c r="AB88" i="18"/>
  <c r="AC88" i="18"/>
  <c r="AD88" i="18"/>
  <c r="AE88" i="18"/>
  <c r="AF88" i="18"/>
  <c r="AG88" i="18"/>
  <c r="AH88" i="18"/>
  <c r="AI88" i="18"/>
  <c r="AJ88" i="18"/>
  <c r="AK88" i="18"/>
  <c r="AL88" i="18"/>
  <c r="AM88" i="18"/>
  <c r="AN88" i="18"/>
  <c r="AO88" i="18"/>
  <c r="AP88" i="18"/>
  <c r="AQ88" i="18"/>
  <c r="AR88" i="18"/>
  <c r="AU88" i="18"/>
  <c r="M89" i="18"/>
  <c r="N89" i="18"/>
  <c r="Q89" i="18"/>
  <c r="R89" i="18"/>
  <c r="S89" i="18"/>
  <c r="T89" i="18"/>
  <c r="U89" i="18"/>
  <c r="V89" i="18"/>
  <c r="W89" i="18"/>
  <c r="X89" i="18"/>
  <c r="Y89" i="18"/>
  <c r="Z89" i="18"/>
  <c r="AA89" i="18"/>
  <c r="AB89" i="18"/>
  <c r="AC89" i="18"/>
  <c r="AD89" i="18"/>
  <c r="AE89" i="18"/>
  <c r="AF89" i="18"/>
  <c r="AG89" i="18"/>
  <c r="AH89" i="18"/>
  <c r="AI89" i="18"/>
  <c r="AJ89" i="18"/>
  <c r="AK89" i="18"/>
  <c r="AL89" i="18"/>
  <c r="AM89" i="18"/>
  <c r="AN89" i="18"/>
  <c r="AO89" i="18"/>
  <c r="AP89" i="18"/>
  <c r="AQ89" i="18"/>
  <c r="AR89" i="18"/>
  <c r="AU89" i="18"/>
  <c r="M90" i="18"/>
  <c r="N90" i="18"/>
  <c r="Q90" i="18"/>
  <c r="R90" i="18"/>
  <c r="S90" i="18"/>
  <c r="T90" i="18"/>
  <c r="U90" i="18"/>
  <c r="V90" i="18"/>
  <c r="W90" i="18"/>
  <c r="X90" i="18"/>
  <c r="Y90" i="18"/>
  <c r="Z90" i="18"/>
  <c r="AA90" i="18"/>
  <c r="AB90" i="18"/>
  <c r="AC90" i="18"/>
  <c r="AD90" i="18"/>
  <c r="AE90" i="18"/>
  <c r="AF90" i="18"/>
  <c r="AG90" i="18"/>
  <c r="AH90" i="18"/>
  <c r="AI90" i="18"/>
  <c r="AJ90" i="18"/>
  <c r="AK90" i="18"/>
  <c r="AL90" i="18"/>
  <c r="AM90" i="18"/>
  <c r="AN90" i="18"/>
  <c r="AO90" i="18"/>
  <c r="AP90" i="18"/>
  <c r="AQ90" i="18"/>
  <c r="AR90" i="18"/>
  <c r="AU90" i="18"/>
  <c r="M91" i="18"/>
  <c r="N91" i="18"/>
  <c r="Q91" i="18"/>
  <c r="R91" i="18"/>
  <c r="S91" i="18"/>
  <c r="T91" i="18"/>
  <c r="U91" i="18"/>
  <c r="V91" i="18"/>
  <c r="W91" i="18"/>
  <c r="X91" i="18"/>
  <c r="Y91" i="18"/>
  <c r="Z91" i="18"/>
  <c r="AA91" i="18"/>
  <c r="AB91" i="18"/>
  <c r="AC91" i="18"/>
  <c r="AD91" i="18"/>
  <c r="AE91" i="18"/>
  <c r="AF91" i="18"/>
  <c r="AG91" i="18"/>
  <c r="AH91" i="18"/>
  <c r="AI91" i="18"/>
  <c r="AJ91" i="18"/>
  <c r="AK91" i="18"/>
  <c r="AL91" i="18"/>
  <c r="AM91" i="18"/>
  <c r="AN91" i="18"/>
  <c r="AO91" i="18"/>
  <c r="AP91" i="18"/>
  <c r="AQ91" i="18"/>
  <c r="AR91" i="18"/>
  <c r="AU91" i="18"/>
  <c r="M92" i="18"/>
  <c r="N92" i="18"/>
  <c r="Q92" i="18"/>
  <c r="R92" i="18"/>
  <c r="S92" i="18"/>
  <c r="T92" i="18"/>
  <c r="U92" i="18"/>
  <c r="V92" i="18"/>
  <c r="W92" i="18"/>
  <c r="X92" i="18"/>
  <c r="Y92" i="18"/>
  <c r="Z92" i="18"/>
  <c r="AA92" i="18"/>
  <c r="AB92" i="18"/>
  <c r="AC92" i="18"/>
  <c r="AD92" i="18"/>
  <c r="AE92" i="18"/>
  <c r="AF92" i="18"/>
  <c r="AG92" i="18"/>
  <c r="AH92" i="18"/>
  <c r="AI92" i="18"/>
  <c r="AJ92" i="18"/>
  <c r="AK92" i="18"/>
  <c r="AL92" i="18"/>
  <c r="AM92" i="18"/>
  <c r="AN92" i="18"/>
  <c r="AO92" i="18"/>
  <c r="AP92" i="18"/>
  <c r="AQ92" i="18"/>
  <c r="AR92" i="18"/>
  <c r="AU92" i="18"/>
  <c r="M93" i="18"/>
  <c r="N93" i="18"/>
  <c r="Q93" i="18"/>
  <c r="R93" i="18"/>
  <c r="S93" i="18"/>
  <c r="T93" i="18"/>
  <c r="U93" i="18"/>
  <c r="V93" i="18"/>
  <c r="W93" i="18"/>
  <c r="X93" i="18"/>
  <c r="Y93" i="18"/>
  <c r="Z93" i="18"/>
  <c r="AA93" i="18"/>
  <c r="AB93" i="18"/>
  <c r="AC93" i="18"/>
  <c r="AD93" i="18"/>
  <c r="AE93" i="18"/>
  <c r="AF93" i="18"/>
  <c r="AG93" i="18"/>
  <c r="AH93" i="18"/>
  <c r="AI93" i="18"/>
  <c r="AJ93" i="18"/>
  <c r="AK93" i="18"/>
  <c r="AL93" i="18"/>
  <c r="AM93" i="18"/>
  <c r="AN93" i="18"/>
  <c r="AO93" i="18"/>
  <c r="AP93" i="18"/>
  <c r="AQ93" i="18"/>
  <c r="AR93" i="18"/>
  <c r="AU93" i="18"/>
  <c r="M94" i="18"/>
  <c r="N94" i="18"/>
  <c r="Q94" i="18"/>
  <c r="R94" i="18"/>
  <c r="S94" i="18"/>
  <c r="T94" i="18"/>
  <c r="U94" i="18"/>
  <c r="V94" i="18"/>
  <c r="W94" i="18"/>
  <c r="X94" i="18"/>
  <c r="Y94" i="18"/>
  <c r="Z94" i="18"/>
  <c r="AA94" i="18"/>
  <c r="AB94" i="18"/>
  <c r="AC94" i="18"/>
  <c r="AD94" i="18"/>
  <c r="AE94" i="18"/>
  <c r="AF94" i="18"/>
  <c r="AG94" i="18"/>
  <c r="AH94" i="18"/>
  <c r="AI94" i="18"/>
  <c r="AJ94" i="18"/>
  <c r="AK94" i="18"/>
  <c r="AL94" i="18"/>
  <c r="AM94" i="18"/>
  <c r="AN94" i="18"/>
  <c r="AO94" i="18"/>
  <c r="AP94" i="18"/>
  <c r="AQ94" i="18"/>
  <c r="AR94" i="18"/>
  <c r="AU94" i="18"/>
  <c r="M95" i="18"/>
  <c r="N95" i="18"/>
  <c r="Q95" i="18"/>
  <c r="R95" i="18"/>
  <c r="S95" i="18"/>
  <c r="T95" i="18"/>
  <c r="U95" i="18"/>
  <c r="V95" i="18"/>
  <c r="W95" i="18"/>
  <c r="X95" i="18"/>
  <c r="Y95" i="18"/>
  <c r="Z95" i="18"/>
  <c r="AA95" i="18"/>
  <c r="AB95" i="18"/>
  <c r="AC95" i="18"/>
  <c r="AD95" i="18"/>
  <c r="AE95" i="18"/>
  <c r="AF95" i="18"/>
  <c r="AG95" i="18"/>
  <c r="AH95" i="18"/>
  <c r="AI95" i="18"/>
  <c r="AJ95" i="18"/>
  <c r="AK95" i="18"/>
  <c r="AL95" i="18"/>
  <c r="AM95" i="18"/>
  <c r="AN95" i="18"/>
  <c r="AO95" i="18"/>
  <c r="AP95" i="18"/>
  <c r="AQ95" i="18"/>
  <c r="AR95" i="18"/>
  <c r="AU95" i="18"/>
  <c r="M96" i="18"/>
  <c r="N96" i="18"/>
  <c r="Q96" i="18"/>
  <c r="R96" i="18"/>
  <c r="S96" i="18"/>
  <c r="T96" i="18"/>
  <c r="U96" i="18"/>
  <c r="V96" i="18"/>
  <c r="W96" i="18"/>
  <c r="X96" i="18"/>
  <c r="Y96" i="18"/>
  <c r="Z96" i="18"/>
  <c r="AA96" i="18"/>
  <c r="AB96" i="18"/>
  <c r="AC96" i="18"/>
  <c r="AD96" i="18"/>
  <c r="AE96" i="18"/>
  <c r="AF96" i="18"/>
  <c r="AG96" i="18"/>
  <c r="AH96" i="18"/>
  <c r="AI96" i="18"/>
  <c r="AJ96" i="18"/>
  <c r="AK96" i="18"/>
  <c r="AL96" i="18"/>
  <c r="AM96" i="18"/>
  <c r="AN96" i="18"/>
  <c r="AO96" i="18"/>
  <c r="AP96" i="18"/>
  <c r="AQ96" i="18"/>
  <c r="AR96" i="18"/>
  <c r="AU96" i="18"/>
  <c r="M97" i="18"/>
  <c r="N97" i="18"/>
  <c r="Q97" i="18"/>
  <c r="R97" i="18"/>
  <c r="S97" i="18"/>
  <c r="T97" i="18"/>
  <c r="U97" i="18"/>
  <c r="V97" i="18"/>
  <c r="W97" i="18"/>
  <c r="X97" i="18"/>
  <c r="Y97" i="18"/>
  <c r="Z97" i="18"/>
  <c r="AA97" i="18"/>
  <c r="AB97" i="18"/>
  <c r="AC97" i="18"/>
  <c r="AD97" i="18"/>
  <c r="AE97" i="18"/>
  <c r="AF97" i="18"/>
  <c r="AG97" i="18"/>
  <c r="AH97" i="18"/>
  <c r="AI97" i="18"/>
  <c r="AJ97" i="18"/>
  <c r="AK97" i="18"/>
  <c r="AL97" i="18"/>
  <c r="AM97" i="18"/>
  <c r="AN97" i="18"/>
  <c r="AO97" i="18"/>
  <c r="AP97" i="18"/>
  <c r="AQ97" i="18"/>
  <c r="AR97" i="18"/>
  <c r="AU97" i="18"/>
  <c r="M98" i="18"/>
  <c r="N98" i="18"/>
  <c r="Q98" i="18"/>
  <c r="R98" i="18"/>
  <c r="S98" i="18"/>
  <c r="T98" i="18"/>
  <c r="U98" i="18"/>
  <c r="V98" i="18"/>
  <c r="W98" i="18"/>
  <c r="X98" i="18"/>
  <c r="Y98" i="18"/>
  <c r="Z98" i="18"/>
  <c r="AA98" i="18"/>
  <c r="AB98" i="18"/>
  <c r="AC98" i="18"/>
  <c r="AD98" i="18"/>
  <c r="AE98" i="18"/>
  <c r="AF98" i="18"/>
  <c r="AG98" i="18"/>
  <c r="AH98" i="18"/>
  <c r="AI98" i="18"/>
  <c r="AJ98" i="18"/>
  <c r="AK98" i="18"/>
  <c r="AL98" i="18"/>
  <c r="AM98" i="18"/>
  <c r="AN98" i="18"/>
  <c r="AO98" i="18"/>
  <c r="AP98" i="18"/>
  <c r="AQ98" i="18"/>
  <c r="AR98" i="18"/>
  <c r="AU98" i="18"/>
  <c r="M99" i="18"/>
  <c r="N99" i="18"/>
  <c r="Q99" i="18"/>
  <c r="R99" i="18"/>
  <c r="S99" i="18"/>
  <c r="T99" i="18"/>
  <c r="U99" i="18"/>
  <c r="V99" i="18"/>
  <c r="W99" i="18"/>
  <c r="X99" i="18"/>
  <c r="Y99" i="18"/>
  <c r="Z99" i="18"/>
  <c r="AA99" i="18"/>
  <c r="AB99" i="18"/>
  <c r="AC99" i="18"/>
  <c r="AD99" i="18"/>
  <c r="AE99" i="18"/>
  <c r="AF99" i="18"/>
  <c r="AG99" i="18"/>
  <c r="AH99" i="18"/>
  <c r="AI99" i="18"/>
  <c r="AJ99" i="18"/>
  <c r="AK99" i="18"/>
  <c r="AL99" i="18"/>
  <c r="AM99" i="18"/>
  <c r="AN99" i="18"/>
  <c r="AO99" i="18"/>
  <c r="AP99" i="18"/>
  <c r="AQ99" i="18"/>
  <c r="AR99" i="18"/>
  <c r="AU99" i="18"/>
  <c r="M100" i="18"/>
  <c r="N100" i="18"/>
  <c r="Q100" i="18"/>
  <c r="R100" i="18"/>
  <c r="S100" i="18"/>
  <c r="T100" i="18"/>
  <c r="U100" i="18"/>
  <c r="V100" i="18"/>
  <c r="W100" i="18"/>
  <c r="X100" i="18"/>
  <c r="Y100" i="18"/>
  <c r="Z100" i="18"/>
  <c r="AA100" i="18"/>
  <c r="AB100" i="18"/>
  <c r="AC100" i="18"/>
  <c r="AD100" i="18"/>
  <c r="AE100" i="18"/>
  <c r="AF100" i="18"/>
  <c r="AG100" i="18"/>
  <c r="AH100" i="18"/>
  <c r="AI100" i="18"/>
  <c r="AJ100" i="18"/>
  <c r="AK100" i="18"/>
  <c r="AL100" i="18"/>
  <c r="AM100" i="18"/>
  <c r="AN100" i="18"/>
  <c r="AO100" i="18"/>
  <c r="AP100" i="18"/>
  <c r="AQ100" i="18"/>
  <c r="AR100" i="18"/>
  <c r="AU100" i="18"/>
  <c r="M101" i="18"/>
  <c r="N101" i="18"/>
  <c r="Q101" i="18"/>
  <c r="R101" i="18"/>
  <c r="S101" i="18"/>
  <c r="T101" i="18"/>
  <c r="U101" i="18"/>
  <c r="V101" i="18"/>
  <c r="W101" i="18"/>
  <c r="X101" i="18"/>
  <c r="Y101" i="18"/>
  <c r="Z101" i="18"/>
  <c r="AA101" i="18"/>
  <c r="AB101" i="18"/>
  <c r="AC101" i="18"/>
  <c r="AD101" i="18"/>
  <c r="AE101" i="18"/>
  <c r="AF101" i="18"/>
  <c r="AG101" i="18"/>
  <c r="AH101" i="18"/>
  <c r="AI101" i="18"/>
  <c r="AJ101" i="18"/>
  <c r="AK101" i="18"/>
  <c r="AL101" i="18"/>
  <c r="AM101" i="18"/>
  <c r="AN101" i="18"/>
  <c r="AO101" i="18"/>
  <c r="AP101" i="18"/>
  <c r="AQ101" i="18"/>
  <c r="AR101" i="18"/>
  <c r="AU101" i="18"/>
  <c r="M102" i="18"/>
  <c r="N102" i="18"/>
  <c r="Q102" i="18"/>
  <c r="R102" i="18"/>
  <c r="S102" i="18"/>
  <c r="T102" i="18"/>
  <c r="U102" i="18"/>
  <c r="V102" i="18"/>
  <c r="W102" i="18"/>
  <c r="X102" i="18"/>
  <c r="Y102" i="18"/>
  <c r="Z102" i="18"/>
  <c r="AA102" i="18"/>
  <c r="AB102" i="18"/>
  <c r="AC102" i="18"/>
  <c r="AD102" i="18"/>
  <c r="AE102" i="18"/>
  <c r="AF102" i="18"/>
  <c r="AG102" i="18"/>
  <c r="AH102" i="18"/>
  <c r="AI102" i="18"/>
  <c r="AJ102" i="18"/>
  <c r="AK102" i="18"/>
  <c r="AL102" i="18"/>
  <c r="AM102" i="18"/>
  <c r="AN102" i="18"/>
  <c r="AO102" i="18"/>
  <c r="AP102" i="18"/>
  <c r="AQ102" i="18"/>
  <c r="AR102" i="18"/>
  <c r="AU102" i="18"/>
  <c r="M103" i="18"/>
  <c r="N103" i="18"/>
  <c r="Q103" i="18"/>
  <c r="R103" i="18"/>
  <c r="S103" i="18"/>
  <c r="T103" i="18"/>
  <c r="U103" i="18"/>
  <c r="V103" i="18"/>
  <c r="W103" i="18"/>
  <c r="X103" i="18"/>
  <c r="Y103" i="18"/>
  <c r="Z103" i="18"/>
  <c r="AA103" i="18"/>
  <c r="AB103" i="18"/>
  <c r="AC103" i="18"/>
  <c r="AD103" i="18"/>
  <c r="AE103" i="18"/>
  <c r="AF103" i="18"/>
  <c r="AG103" i="18"/>
  <c r="AH103" i="18"/>
  <c r="AI103" i="18"/>
  <c r="AJ103" i="18"/>
  <c r="AK103" i="18"/>
  <c r="AL103" i="18"/>
  <c r="AM103" i="18"/>
  <c r="AN103" i="18"/>
  <c r="AO103" i="18"/>
  <c r="AP103" i="18"/>
  <c r="AQ103" i="18"/>
  <c r="AR103" i="18"/>
  <c r="AU103" i="18"/>
  <c r="M104" i="18"/>
  <c r="N104" i="18"/>
  <c r="Q104" i="18"/>
  <c r="R104" i="18"/>
  <c r="S104" i="18"/>
  <c r="T104" i="18"/>
  <c r="U104" i="18"/>
  <c r="V104" i="18"/>
  <c r="W104" i="18"/>
  <c r="X104" i="18"/>
  <c r="Y104" i="18"/>
  <c r="Z104" i="18"/>
  <c r="AA104" i="18"/>
  <c r="AB104" i="18"/>
  <c r="AC104" i="18"/>
  <c r="AD104" i="18"/>
  <c r="AE104" i="18"/>
  <c r="AF104" i="18"/>
  <c r="AG104" i="18"/>
  <c r="AH104" i="18"/>
  <c r="AI104" i="18"/>
  <c r="AJ104" i="18"/>
  <c r="AK104" i="18"/>
  <c r="AL104" i="18"/>
  <c r="AM104" i="18"/>
  <c r="AN104" i="18"/>
  <c r="AO104" i="18"/>
  <c r="AP104" i="18"/>
  <c r="AQ104" i="18"/>
  <c r="AR104" i="18"/>
  <c r="AU104" i="18"/>
  <c r="M105" i="18"/>
  <c r="N105" i="18"/>
  <c r="Q105" i="18"/>
  <c r="R105" i="18"/>
  <c r="S105" i="18"/>
  <c r="T105" i="18"/>
  <c r="U105" i="18"/>
  <c r="V105" i="18"/>
  <c r="W105" i="18"/>
  <c r="X105" i="18"/>
  <c r="Y105" i="18"/>
  <c r="Z105" i="18"/>
  <c r="AA105" i="18"/>
  <c r="AB105" i="18"/>
  <c r="AC105" i="18"/>
  <c r="AD105" i="18"/>
  <c r="AE105" i="18"/>
  <c r="AF105" i="18"/>
  <c r="AG105" i="18"/>
  <c r="AH105" i="18"/>
  <c r="AI105" i="18"/>
  <c r="AJ105" i="18"/>
  <c r="AK105" i="18"/>
  <c r="AL105" i="18"/>
  <c r="AM105" i="18"/>
  <c r="AN105" i="18"/>
  <c r="AO105" i="18"/>
  <c r="AP105" i="18"/>
  <c r="AQ105" i="18"/>
  <c r="AR105" i="18"/>
  <c r="AU105" i="18"/>
  <c r="M106" i="18"/>
  <c r="N106" i="18"/>
  <c r="Q106" i="18"/>
  <c r="R106" i="18"/>
  <c r="S106" i="18"/>
  <c r="T106" i="18"/>
  <c r="U106" i="18"/>
  <c r="V106" i="18"/>
  <c r="W106" i="18"/>
  <c r="X106" i="18"/>
  <c r="Y106" i="18"/>
  <c r="Z106" i="18"/>
  <c r="AA106" i="18"/>
  <c r="AB106" i="18"/>
  <c r="AC106" i="18"/>
  <c r="AD106" i="18"/>
  <c r="AE106" i="18"/>
  <c r="AF106" i="18"/>
  <c r="AG106" i="18"/>
  <c r="AH106" i="18"/>
  <c r="AI106" i="18"/>
  <c r="AJ106" i="18"/>
  <c r="AK106" i="18"/>
  <c r="AL106" i="18"/>
  <c r="AM106" i="18"/>
  <c r="AN106" i="18"/>
  <c r="AO106" i="18"/>
  <c r="AP106" i="18"/>
  <c r="AQ106" i="18"/>
  <c r="AR106" i="18"/>
  <c r="AU106" i="18"/>
  <c r="M107" i="18"/>
  <c r="N107" i="18"/>
  <c r="Q107" i="18"/>
  <c r="R107" i="18"/>
  <c r="S107" i="18"/>
  <c r="T107" i="18"/>
  <c r="U107" i="18"/>
  <c r="V107" i="18"/>
  <c r="W107" i="18"/>
  <c r="X107" i="18"/>
  <c r="Y107" i="18"/>
  <c r="Z107" i="18"/>
  <c r="AA107" i="18"/>
  <c r="AB107" i="18"/>
  <c r="AC107" i="18"/>
  <c r="AD107" i="18"/>
  <c r="AE107" i="18"/>
  <c r="AF107" i="18"/>
  <c r="AG107" i="18"/>
  <c r="AH107" i="18"/>
  <c r="AI107" i="18"/>
  <c r="AJ107" i="18"/>
  <c r="AK107" i="18"/>
  <c r="AL107" i="18"/>
  <c r="AM107" i="18"/>
  <c r="AN107" i="18"/>
  <c r="AO107" i="18"/>
  <c r="AP107" i="18"/>
  <c r="AQ107" i="18"/>
  <c r="AR107" i="18"/>
  <c r="AU107" i="18"/>
  <c r="M108" i="18"/>
  <c r="N108" i="18"/>
  <c r="Q108" i="18"/>
  <c r="R108" i="18"/>
  <c r="S108" i="18"/>
  <c r="T108" i="18"/>
  <c r="U108" i="18"/>
  <c r="V108" i="18"/>
  <c r="W108" i="18"/>
  <c r="X108" i="18"/>
  <c r="Y108" i="18"/>
  <c r="Z108" i="18"/>
  <c r="AA108" i="18"/>
  <c r="AB108" i="18"/>
  <c r="AC108" i="18"/>
  <c r="AD108" i="18"/>
  <c r="AE108" i="18"/>
  <c r="AF108" i="18"/>
  <c r="AG108" i="18"/>
  <c r="AH108" i="18"/>
  <c r="AI108" i="18"/>
  <c r="AJ108" i="18"/>
  <c r="AK108" i="18"/>
  <c r="AL108" i="18"/>
  <c r="AM108" i="18"/>
  <c r="AN108" i="18"/>
  <c r="AO108" i="18"/>
  <c r="AP108" i="18"/>
  <c r="AQ108" i="18"/>
  <c r="AR108" i="18"/>
  <c r="AU108" i="18"/>
  <c r="M109" i="18"/>
  <c r="N109" i="18"/>
  <c r="Q109" i="18"/>
  <c r="R109" i="18"/>
  <c r="S109" i="18"/>
  <c r="T109" i="18"/>
  <c r="U109" i="18"/>
  <c r="V109" i="18"/>
  <c r="W109" i="18"/>
  <c r="X109" i="18"/>
  <c r="Y109" i="18"/>
  <c r="Z109" i="18"/>
  <c r="AA109" i="18"/>
  <c r="AB109" i="18"/>
  <c r="AC109" i="18"/>
  <c r="AD109" i="18"/>
  <c r="AE109" i="18"/>
  <c r="AF109" i="18"/>
  <c r="AG109" i="18"/>
  <c r="AH109" i="18"/>
  <c r="AI109" i="18"/>
  <c r="AJ109" i="18"/>
  <c r="AK109" i="18"/>
  <c r="AL109" i="18"/>
  <c r="AM109" i="18"/>
  <c r="AN109" i="18"/>
  <c r="AO109" i="18"/>
  <c r="AP109" i="18"/>
  <c r="AQ109" i="18"/>
  <c r="AR109" i="18"/>
  <c r="AU109" i="18"/>
  <c r="M110" i="18"/>
  <c r="N110" i="18"/>
  <c r="Q110" i="18"/>
  <c r="R110" i="18"/>
  <c r="S110" i="18"/>
  <c r="T110" i="18"/>
  <c r="U110" i="18"/>
  <c r="V110" i="18"/>
  <c r="W110" i="18"/>
  <c r="X110" i="18"/>
  <c r="Y110" i="18"/>
  <c r="Z110" i="18"/>
  <c r="AA110" i="18"/>
  <c r="AB110" i="18"/>
  <c r="AC110" i="18"/>
  <c r="AD110" i="18"/>
  <c r="AE110" i="18"/>
  <c r="AF110" i="18"/>
  <c r="AG110" i="18"/>
  <c r="AH110" i="18"/>
  <c r="AI110" i="18"/>
  <c r="AJ110" i="18"/>
  <c r="AK110" i="18"/>
  <c r="AL110" i="18"/>
  <c r="AM110" i="18"/>
  <c r="AN110" i="18"/>
  <c r="AO110" i="18"/>
  <c r="AP110" i="18"/>
  <c r="AQ110" i="18"/>
  <c r="AR110" i="18"/>
  <c r="AU110" i="18"/>
  <c r="M111" i="18"/>
  <c r="N111" i="18"/>
  <c r="Q111" i="18"/>
  <c r="R111" i="18"/>
  <c r="S111" i="18"/>
  <c r="T111" i="18"/>
  <c r="U111" i="18"/>
  <c r="V111" i="18"/>
  <c r="W111" i="18"/>
  <c r="X111" i="18"/>
  <c r="Y111" i="18"/>
  <c r="Z111" i="18"/>
  <c r="AA111" i="18"/>
  <c r="AB111" i="18"/>
  <c r="AC111" i="18"/>
  <c r="AD111" i="18"/>
  <c r="AE111" i="18"/>
  <c r="AF111" i="18"/>
  <c r="AG111" i="18"/>
  <c r="AH111" i="18"/>
  <c r="AI111" i="18"/>
  <c r="AJ111" i="18"/>
  <c r="AK111" i="18"/>
  <c r="AL111" i="18"/>
  <c r="AM111" i="18"/>
  <c r="AN111" i="18"/>
  <c r="AO111" i="18"/>
  <c r="AP111" i="18"/>
  <c r="AQ111" i="18"/>
  <c r="AR111" i="18"/>
  <c r="AU111" i="18"/>
  <c r="M112" i="18"/>
  <c r="N112" i="18"/>
  <c r="Q112" i="18"/>
  <c r="R112" i="18"/>
  <c r="S112" i="18"/>
  <c r="T112" i="18"/>
  <c r="U112" i="18"/>
  <c r="V112" i="18"/>
  <c r="W112" i="18"/>
  <c r="X112" i="18"/>
  <c r="Y112" i="18"/>
  <c r="Z112" i="18"/>
  <c r="AA112" i="18"/>
  <c r="AB112" i="18"/>
  <c r="AC112" i="18"/>
  <c r="AD112" i="18"/>
  <c r="AE112" i="18"/>
  <c r="AF112" i="18"/>
  <c r="AG112" i="18"/>
  <c r="AH112" i="18"/>
  <c r="AI112" i="18"/>
  <c r="AJ112" i="18"/>
  <c r="AK112" i="18"/>
  <c r="AL112" i="18"/>
  <c r="AM112" i="18"/>
  <c r="AN112" i="18"/>
  <c r="AO112" i="18"/>
  <c r="AP112" i="18"/>
  <c r="AQ112" i="18"/>
  <c r="AR112" i="18"/>
  <c r="AU112" i="18"/>
  <c r="M113" i="18"/>
  <c r="N113" i="18"/>
  <c r="Q113" i="18"/>
  <c r="R113" i="18"/>
  <c r="S113" i="18"/>
  <c r="T113" i="18"/>
  <c r="U113" i="18"/>
  <c r="V113" i="18"/>
  <c r="W113" i="18"/>
  <c r="X113" i="18"/>
  <c r="Y113" i="18"/>
  <c r="Z113" i="18"/>
  <c r="AA113" i="18"/>
  <c r="AB113" i="18"/>
  <c r="AC113" i="18"/>
  <c r="AD113" i="18"/>
  <c r="AE113" i="18"/>
  <c r="AF113" i="18"/>
  <c r="AG113" i="18"/>
  <c r="AH113" i="18"/>
  <c r="AI113" i="18"/>
  <c r="AJ113" i="18"/>
  <c r="AK113" i="18"/>
  <c r="AL113" i="18"/>
  <c r="AM113" i="18"/>
  <c r="AN113" i="18"/>
  <c r="AO113" i="18"/>
  <c r="AP113" i="18"/>
  <c r="AQ113" i="18"/>
  <c r="AR113" i="18"/>
  <c r="AU113" i="18"/>
  <c r="M114" i="18"/>
  <c r="N114" i="18"/>
  <c r="Q114" i="18"/>
  <c r="R114" i="18"/>
  <c r="S114" i="18"/>
  <c r="T114" i="18"/>
  <c r="U114" i="18"/>
  <c r="V114" i="18"/>
  <c r="W114" i="18"/>
  <c r="X114" i="18"/>
  <c r="Y114" i="18"/>
  <c r="Z114" i="18"/>
  <c r="AA114" i="18"/>
  <c r="AB114" i="18"/>
  <c r="AC114" i="18"/>
  <c r="AD114" i="18"/>
  <c r="AE114" i="18"/>
  <c r="AF114" i="18"/>
  <c r="AG114" i="18"/>
  <c r="AH114" i="18"/>
  <c r="AI114" i="18"/>
  <c r="AJ114" i="18"/>
  <c r="AK114" i="18"/>
  <c r="AL114" i="18"/>
  <c r="AM114" i="18"/>
  <c r="AN114" i="18"/>
  <c r="AO114" i="18"/>
  <c r="AP114" i="18"/>
  <c r="AQ114" i="18"/>
  <c r="AR114" i="18"/>
  <c r="AU114" i="18"/>
  <c r="M115" i="18"/>
  <c r="N115" i="18"/>
  <c r="Q115" i="18"/>
  <c r="R115" i="18"/>
  <c r="S115" i="18"/>
  <c r="T115" i="18"/>
  <c r="U115" i="18"/>
  <c r="V115" i="18"/>
  <c r="W115" i="18"/>
  <c r="X115" i="18"/>
  <c r="Y115" i="18"/>
  <c r="Z115" i="18"/>
  <c r="AA115" i="18"/>
  <c r="AB115" i="18"/>
  <c r="AC115" i="18"/>
  <c r="AD115" i="18"/>
  <c r="AE115" i="18"/>
  <c r="AF115" i="18"/>
  <c r="AG115" i="18"/>
  <c r="AH115" i="18"/>
  <c r="AI115" i="18"/>
  <c r="AJ115" i="18"/>
  <c r="AK115" i="18"/>
  <c r="AL115" i="18"/>
  <c r="AM115" i="18"/>
  <c r="AN115" i="18"/>
  <c r="AO115" i="18"/>
  <c r="AP115" i="18"/>
  <c r="AQ115" i="18"/>
  <c r="AR115" i="18"/>
  <c r="AU115" i="18"/>
  <c r="M116" i="18"/>
  <c r="N116" i="18"/>
  <c r="Q116" i="18"/>
  <c r="R116" i="18"/>
  <c r="S116" i="18"/>
  <c r="T116" i="18"/>
  <c r="U116" i="18"/>
  <c r="V116" i="18"/>
  <c r="W116" i="18"/>
  <c r="X116" i="18"/>
  <c r="Y116" i="18"/>
  <c r="Z116" i="18"/>
  <c r="AA116" i="18"/>
  <c r="AB116" i="18"/>
  <c r="AC116" i="18"/>
  <c r="AD116" i="18"/>
  <c r="AE116" i="18"/>
  <c r="AF116" i="18"/>
  <c r="AG116" i="18"/>
  <c r="AH116" i="18"/>
  <c r="AI116" i="18"/>
  <c r="AJ116" i="18"/>
  <c r="AK116" i="18"/>
  <c r="AL116" i="18"/>
  <c r="AM116" i="18"/>
  <c r="AN116" i="18"/>
  <c r="AO116" i="18"/>
  <c r="AP116" i="18"/>
  <c r="AQ116" i="18"/>
  <c r="AR116" i="18"/>
  <c r="AU116" i="18"/>
  <c r="M117" i="18"/>
  <c r="N117" i="18"/>
  <c r="Q117" i="18"/>
  <c r="R117" i="18"/>
  <c r="S117" i="18"/>
  <c r="T117" i="18"/>
  <c r="U117" i="18"/>
  <c r="V117" i="18"/>
  <c r="W117" i="18"/>
  <c r="X117" i="18"/>
  <c r="Y117" i="18"/>
  <c r="Z117" i="18"/>
  <c r="AA117" i="18"/>
  <c r="AB117" i="18"/>
  <c r="AC117" i="18"/>
  <c r="AD117" i="18"/>
  <c r="AE117" i="18"/>
  <c r="AF117" i="18"/>
  <c r="AG117" i="18"/>
  <c r="AH117" i="18"/>
  <c r="AI117" i="18"/>
  <c r="AJ117" i="18"/>
  <c r="AK117" i="18"/>
  <c r="AL117" i="18"/>
  <c r="AM117" i="18"/>
  <c r="AN117" i="18"/>
  <c r="AO117" i="18"/>
  <c r="AP117" i="18"/>
  <c r="AQ117" i="18"/>
  <c r="AR117" i="18"/>
  <c r="AU117" i="18"/>
  <c r="M118" i="18"/>
  <c r="N118" i="18"/>
  <c r="Q118" i="18"/>
  <c r="R118" i="18"/>
  <c r="S118" i="18"/>
  <c r="T118" i="18"/>
  <c r="U118" i="18"/>
  <c r="V118" i="18"/>
  <c r="W118" i="18"/>
  <c r="X118" i="18"/>
  <c r="Y118" i="18"/>
  <c r="Z118" i="18"/>
  <c r="AA118" i="18"/>
  <c r="AB118" i="18"/>
  <c r="AC118" i="18"/>
  <c r="AD118" i="18"/>
  <c r="AE118" i="18"/>
  <c r="AF118" i="18"/>
  <c r="AG118" i="18"/>
  <c r="AH118" i="18"/>
  <c r="AI118" i="18"/>
  <c r="AJ118" i="18"/>
  <c r="AK118" i="18"/>
  <c r="AL118" i="18"/>
  <c r="AM118" i="18"/>
  <c r="AN118" i="18"/>
  <c r="AO118" i="18"/>
  <c r="AP118" i="18"/>
  <c r="AQ118" i="18"/>
  <c r="AR118" i="18"/>
  <c r="AU118" i="18"/>
  <c r="M119" i="18"/>
  <c r="N119" i="18"/>
  <c r="Q119" i="18"/>
  <c r="R119" i="18"/>
  <c r="S119" i="18"/>
  <c r="T119" i="18"/>
  <c r="U119" i="18"/>
  <c r="V119" i="18"/>
  <c r="W119" i="18"/>
  <c r="X119" i="18"/>
  <c r="Y119" i="18"/>
  <c r="Z119" i="18"/>
  <c r="AA119" i="18"/>
  <c r="AB119" i="18"/>
  <c r="AC119" i="18"/>
  <c r="AD119" i="18"/>
  <c r="AE119" i="18"/>
  <c r="AF119" i="18"/>
  <c r="AG119" i="18"/>
  <c r="AH119" i="18"/>
  <c r="AI119" i="18"/>
  <c r="AJ119" i="18"/>
  <c r="AK119" i="18"/>
  <c r="AL119" i="18"/>
  <c r="AM119" i="18"/>
  <c r="AN119" i="18"/>
  <c r="AO119" i="18"/>
  <c r="AP119" i="18"/>
  <c r="AQ119" i="18"/>
  <c r="AR119" i="18"/>
  <c r="AU119" i="18"/>
  <c r="M120" i="18"/>
  <c r="N120" i="18"/>
  <c r="Q120" i="18"/>
  <c r="R120" i="18"/>
  <c r="S120" i="18"/>
  <c r="T120" i="18"/>
  <c r="U120" i="18"/>
  <c r="V120" i="18"/>
  <c r="W120" i="18"/>
  <c r="X120" i="18"/>
  <c r="Y120" i="18"/>
  <c r="Z120" i="18"/>
  <c r="AA120" i="18"/>
  <c r="AB120" i="18"/>
  <c r="AC120" i="18"/>
  <c r="AD120" i="18"/>
  <c r="AE120" i="18"/>
  <c r="AF120" i="18"/>
  <c r="AG120" i="18"/>
  <c r="AH120" i="18"/>
  <c r="AI120" i="18"/>
  <c r="AJ120" i="18"/>
  <c r="AK120" i="18"/>
  <c r="AL120" i="18"/>
  <c r="AM120" i="18"/>
  <c r="AN120" i="18"/>
  <c r="AO120" i="18"/>
  <c r="AP120" i="18"/>
  <c r="AQ120" i="18"/>
  <c r="AR120" i="18"/>
  <c r="AU120" i="18"/>
  <c r="M121" i="18"/>
  <c r="N121" i="18"/>
  <c r="Q121" i="18"/>
  <c r="R121" i="18"/>
  <c r="S121" i="18"/>
  <c r="T121" i="18"/>
  <c r="U121" i="18"/>
  <c r="V121" i="18"/>
  <c r="W121" i="18"/>
  <c r="X121" i="18"/>
  <c r="Y121" i="18"/>
  <c r="Z121" i="18"/>
  <c r="AA121" i="18"/>
  <c r="AB121" i="18"/>
  <c r="AC121" i="18"/>
  <c r="AD121" i="18"/>
  <c r="AE121" i="18"/>
  <c r="AF121" i="18"/>
  <c r="AG121" i="18"/>
  <c r="AH121" i="18"/>
  <c r="AI121" i="18"/>
  <c r="AJ121" i="18"/>
  <c r="AK121" i="18"/>
  <c r="AL121" i="18"/>
  <c r="AM121" i="18"/>
  <c r="AN121" i="18"/>
  <c r="AO121" i="18"/>
  <c r="AP121" i="18"/>
  <c r="AQ121" i="18"/>
  <c r="AR121" i="18"/>
  <c r="AU121" i="18"/>
  <c r="M122" i="18"/>
  <c r="N122" i="18"/>
  <c r="Q122" i="18"/>
  <c r="R122" i="18"/>
  <c r="S122" i="18"/>
  <c r="T122" i="18"/>
  <c r="U122" i="18"/>
  <c r="V122" i="18"/>
  <c r="W122" i="18"/>
  <c r="X122" i="18"/>
  <c r="Y122" i="18"/>
  <c r="Z122" i="18"/>
  <c r="AA122" i="18"/>
  <c r="AB122" i="18"/>
  <c r="AC122" i="18"/>
  <c r="AD122" i="18"/>
  <c r="AE122" i="18"/>
  <c r="AF122" i="18"/>
  <c r="AG122" i="18"/>
  <c r="AH122" i="18"/>
  <c r="AI122" i="18"/>
  <c r="AJ122" i="18"/>
  <c r="AK122" i="18"/>
  <c r="AL122" i="18"/>
  <c r="AM122" i="18"/>
  <c r="AN122" i="18"/>
  <c r="AO122" i="18"/>
  <c r="AP122" i="18"/>
  <c r="AQ122" i="18"/>
  <c r="AR122" i="18"/>
  <c r="AU122" i="18"/>
  <c r="M123" i="18"/>
  <c r="N123" i="18"/>
  <c r="Q123" i="18"/>
  <c r="R123" i="18"/>
  <c r="S123" i="18"/>
  <c r="T123" i="18"/>
  <c r="U123" i="18"/>
  <c r="V123" i="18"/>
  <c r="W123" i="18"/>
  <c r="X123" i="18"/>
  <c r="Y123" i="18"/>
  <c r="Z123" i="18"/>
  <c r="AA123" i="18"/>
  <c r="AB123" i="18"/>
  <c r="AC123" i="18"/>
  <c r="AD123" i="18"/>
  <c r="AE123" i="18"/>
  <c r="AF123" i="18"/>
  <c r="AG123" i="18"/>
  <c r="AH123" i="18"/>
  <c r="AI123" i="18"/>
  <c r="AJ123" i="18"/>
  <c r="AK123" i="18"/>
  <c r="AL123" i="18"/>
  <c r="AM123" i="18"/>
  <c r="AN123" i="18"/>
  <c r="AO123" i="18"/>
  <c r="AP123" i="18"/>
  <c r="AQ123" i="18"/>
  <c r="AR123" i="18"/>
  <c r="AU123" i="18"/>
  <c r="M124" i="18"/>
  <c r="N124" i="18"/>
  <c r="Q124" i="18"/>
  <c r="R124" i="18"/>
  <c r="S124" i="18"/>
  <c r="T124" i="18"/>
  <c r="U124" i="18"/>
  <c r="V124" i="18"/>
  <c r="W124" i="18"/>
  <c r="X124" i="18"/>
  <c r="Y124" i="18"/>
  <c r="Z124" i="18"/>
  <c r="AA124" i="18"/>
  <c r="AB124" i="18"/>
  <c r="AC124" i="18"/>
  <c r="AD124" i="18"/>
  <c r="AE124" i="18"/>
  <c r="AF124" i="18"/>
  <c r="AG124" i="18"/>
  <c r="AH124" i="18"/>
  <c r="AI124" i="18"/>
  <c r="AJ124" i="18"/>
  <c r="AK124" i="18"/>
  <c r="AL124" i="18"/>
  <c r="AM124" i="18"/>
  <c r="AN124" i="18"/>
  <c r="AO124" i="18"/>
  <c r="AP124" i="18"/>
  <c r="AQ124" i="18"/>
  <c r="AR124" i="18"/>
  <c r="AU124" i="18"/>
  <c r="M125" i="18"/>
  <c r="N125" i="18"/>
  <c r="Q125" i="18"/>
  <c r="R125" i="18"/>
  <c r="S125" i="18"/>
  <c r="T125" i="18"/>
  <c r="U125" i="18"/>
  <c r="V125" i="18"/>
  <c r="W125" i="18"/>
  <c r="X125" i="18"/>
  <c r="Y125" i="18"/>
  <c r="Z125" i="18"/>
  <c r="AA125" i="18"/>
  <c r="AB125" i="18"/>
  <c r="AC125" i="18"/>
  <c r="AD125" i="18"/>
  <c r="AE125" i="18"/>
  <c r="AF125" i="18"/>
  <c r="AG125" i="18"/>
  <c r="AH125" i="18"/>
  <c r="AI125" i="18"/>
  <c r="AJ125" i="18"/>
  <c r="AK125" i="18"/>
  <c r="AL125" i="18"/>
  <c r="AM125" i="18"/>
  <c r="AN125" i="18"/>
  <c r="AO125" i="18"/>
  <c r="AP125" i="18"/>
  <c r="AQ125" i="18"/>
  <c r="AR125" i="18"/>
  <c r="AU125" i="18"/>
  <c r="M126" i="18"/>
  <c r="N126" i="18"/>
  <c r="Q126" i="18"/>
  <c r="R126" i="18"/>
  <c r="S126" i="18"/>
  <c r="T126" i="18"/>
  <c r="U126" i="18"/>
  <c r="V126" i="18"/>
  <c r="W126" i="18"/>
  <c r="X126" i="18"/>
  <c r="Y126" i="18"/>
  <c r="Z126" i="18"/>
  <c r="AA126" i="18"/>
  <c r="AB126" i="18"/>
  <c r="AC126" i="18"/>
  <c r="AD126" i="18"/>
  <c r="AE126" i="18"/>
  <c r="AF126" i="18"/>
  <c r="AG126" i="18"/>
  <c r="AH126" i="18"/>
  <c r="AI126" i="18"/>
  <c r="AJ126" i="18"/>
  <c r="AK126" i="18"/>
  <c r="AL126" i="18"/>
  <c r="AM126" i="18"/>
  <c r="AN126" i="18"/>
  <c r="AO126" i="18"/>
  <c r="AP126" i="18"/>
  <c r="AQ126" i="18"/>
  <c r="AR126" i="18"/>
  <c r="AU126" i="18"/>
  <c r="M127" i="18"/>
  <c r="N127" i="18"/>
  <c r="Q127" i="18"/>
  <c r="R127" i="18"/>
  <c r="S127" i="18"/>
  <c r="T127" i="18"/>
  <c r="U127" i="18"/>
  <c r="V127" i="18"/>
  <c r="W127" i="18"/>
  <c r="X127" i="18"/>
  <c r="Y127" i="18"/>
  <c r="Z127" i="18"/>
  <c r="AA127" i="18"/>
  <c r="AB127" i="18"/>
  <c r="AC127" i="18"/>
  <c r="AD127" i="18"/>
  <c r="AE127" i="18"/>
  <c r="AF127" i="18"/>
  <c r="AG127" i="18"/>
  <c r="AH127" i="18"/>
  <c r="AI127" i="18"/>
  <c r="AJ127" i="18"/>
  <c r="AK127" i="18"/>
  <c r="AL127" i="18"/>
  <c r="AM127" i="18"/>
  <c r="AN127" i="18"/>
  <c r="AO127" i="18"/>
  <c r="AP127" i="18"/>
  <c r="AQ127" i="18"/>
  <c r="AR127" i="18"/>
  <c r="AU127" i="18"/>
  <c r="M128" i="18"/>
  <c r="N128" i="18"/>
  <c r="Q128" i="18"/>
  <c r="R128" i="18"/>
  <c r="S128" i="18"/>
  <c r="T128" i="18"/>
  <c r="U128" i="18"/>
  <c r="V128" i="18"/>
  <c r="W128" i="18"/>
  <c r="X128" i="18"/>
  <c r="Y128" i="18"/>
  <c r="Z128" i="18"/>
  <c r="AA128" i="18"/>
  <c r="AB128" i="18"/>
  <c r="AC128" i="18"/>
  <c r="AD128" i="18"/>
  <c r="AE128" i="18"/>
  <c r="AF128" i="18"/>
  <c r="AG128" i="18"/>
  <c r="AH128" i="18"/>
  <c r="AI128" i="18"/>
  <c r="AJ128" i="18"/>
  <c r="AK128" i="18"/>
  <c r="AL128" i="18"/>
  <c r="AM128" i="18"/>
  <c r="AN128" i="18"/>
  <c r="AO128" i="18"/>
  <c r="AP128" i="18"/>
  <c r="AQ128" i="18"/>
  <c r="AR128" i="18"/>
  <c r="AU128" i="18"/>
  <c r="M129" i="18"/>
  <c r="N129" i="18"/>
  <c r="Q129" i="18"/>
  <c r="R129" i="18"/>
  <c r="S129" i="18"/>
  <c r="T129" i="18"/>
  <c r="U129" i="18"/>
  <c r="V129" i="18"/>
  <c r="W129" i="18"/>
  <c r="X129" i="18"/>
  <c r="Y129" i="18"/>
  <c r="Z129" i="18"/>
  <c r="AA129" i="18"/>
  <c r="AB129" i="18"/>
  <c r="AC129" i="18"/>
  <c r="AD129" i="18"/>
  <c r="AE129" i="18"/>
  <c r="AF129" i="18"/>
  <c r="AG129" i="18"/>
  <c r="AH129" i="18"/>
  <c r="AI129" i="18"/>
  <c r="AJ129" i="18"/>
  <c r="AK129" i="18"/>
  <c r="AL129" i="18"/>
  <c r="AM129" i="18"/>
  <c r="AN129" i="18"/>
  <c r="AO129" i="18"/>
  <c r="AP129" i="18"/>
  <c r="AQ129" i="18"/>
  <c r="AR129" i="18"/>
  <c r="AU129" i="18"/>
  <c r="M130" i="18"/>
  <c r="N130" i="18"/>
  <c r="Q130" i="18"/>
  <c r="R130" i="18"/>
  <c r="S130" i="18"/>
  <c r="T130" i="18"/>
  <c r="U130" i="18"/>
  <c r="V130" i="18"/>
  <c r="W130" i="18"/>
  <c r="X130" i="18"/>
  <c r="Y130" i="18"/>
  <c r="Z130" i="18"/>
  <c r="AA130" i="18"/>
  <c r="AB130" i="18"/>
  <c r="AC130" i="18"/>
  <c r="AD130" i="18"/>
  <c r="AE130" i="18"/>
  <c r="AF130" i="18"/>
  <c r="AG130" i="18"/>
  <c r="AH130" i="18"/>
  <c r="AI130" i="18"/>
  <c r="AJ130" i="18"/>
  <c r="AK130" i="18"/>
  <c r="AL130" i="18"/>
  <c r="AM130" i="18"/>
  <c r="AN130" i="18"/>
  <c r="AO130" i="18"/>
  <c r="AP130" i="18"/>
  <c r="AQ130" i="18"/>
  <c r="AR130" i="18"/>
  <c r="AU130" i="18"/>
  <c r="M131" i="18"/>
  <c r="N131" i="18"/>
  <c r="Q131" i="18"/>
  <c r="R131" i="18"/>
  <c r="S131" i="18"/>
  <c r="T131" i="18"/>
  <c r="U131" i="18"/>
  <c r="V131" i="18"/>
  <c r="W131" i="18"/>
  <c r="X131" i="18"/>
  <c r="Y131" i="18"/>
  <c r="Z131" i="18"/>
  <c r="AA131" i="18"/>
  <c r="AB131" i="18"/>
  <c r="AC131" i="18"/>
  <c r="AD131" i="18"/>
  <c r="AE131" i="18"/>
  <c r="AF131" i="18"/>
  <c r="AG131" i="18"/>
  <c r="AH131" i="18"/>
  <c r="AI131" i="18"/>
  <c r="AJ131" i="18"/>
  <c r="AK131" i="18"/>
  <c r="AL131" i="18"/>
  <c r="AM131" i="18"/>
  <c r="AN131" i="18"/>
  <c r="AO131" i="18"/>
  <c r="AP131" i="18"/>
  <c r="AQ131" i="18"/>
  <c r="AR131" i="18"/>
  <c r="AU131" i="18"/>
  <c r="M132" i="18"/>
  <c r="N132" i="18"/>
  <c r="Q132" i="18"/>
  <c r="R132" i="18"/>
  <c r="S132" i="18"/>
  <c r="T132" i="18"/>
  <c r="U132" i="18"/>
  <c r="V132" i="18"/>
  <c r="W132" i="18"/>
  <c r="X132" i="18"/>
  <c r="Y132" i="18"/>
  <c r="Z132" i="18"/>
  <c r="AA132" i="18"/>
  <c r="AB132" i="18"/>
  <c r="AC132" i="18"/>
  <c r="AD132" i="18"/>
  <c r="AE132" i="18"/>
  <c r="AF132" i="18"/>
  <c r="AG132" i="18"/>
  <c r="AH132" i="18"/>
  <c r="AI132" i="18"/>
  <c r="AJ132" i="18"/>
  <c r="AK132" i="18"/>
  <c r="AL132" i="18"/>
  <c r="AM132" i="18"/>
  <c r="AN132" i="18"/>
  <c r="AO132" i="18"/>
  <c r="AP132" i="18"/>
  <c r="AQ132" i="18"/>
  <c r="AR132" i="18"/>
  <c r="AU132" i="18"/>
  <c r="M133" i="18"/>
  <c r="N133" i="18"/>
  <c r="Q133" i="18"/>
  <c r="R133" i="18"/>
  <c r="S133" i="18"/>
  <c r="T133" i="18"/>
  <c r="U133" i="18"/>
  <c r="V133" i="18"/>
  <c r="W133" i="18"/>
  <c r="X133" i="18"/>
  <c r="Y133" i="18"/>
  <c r="Z133" i="18"/>
  <c r="AA133" i="18"/>
  <c r="AB133" i="18"/>
  <c r="AC133" i="18"/>
  <c r="AD133" i="18"/>
  <c r="AE133" i="18"/>
  <c r="AF133" i="18"/>
  <c r="AG133" i="18"/>
  <c r="AH133" i="18"/>
  <c r="AI133" i="18"/>
  <c r="AJ133" i="18"/>
  <c r="AK133" i="18"/>
  <c r="AL133" i="18"/>
  <c r="AM133" i="18"/>
  <c r="AN133" i="18"/>
  <c r="AO133" i="18"/>
  <c r="AP133" i="18"/>
  <c r="AQ133" i="18"/>
  <c r="AR133" i="18"/>
  <c r="AU133" i="18"/>
  <c r="M134" i="18"/>
  <c r="N134" i="18"/>
  <c r="Q134" i="18"/>
  <c r="R134" i="18"/>
  <c r="S134" i="18"/>
  <c r="T134" i="18"/>
  <c r="U134" i="18"/>
  <c r="V134" i="18"/>
  <c r="W134" i="18"/>
  <c r="X134" i="18"/>
  <c r="Y134" i="18"/>
  <c r="Z134" i="18"/>
  <c r="AA134" i="18"/>
  <c r="AB134" i="18"/>
  <c r="AC134" i="18"/>
  <c r="AD134" i="18"/>
  <c r="AE134" i="18"/>
  <c r="AF134" i="18"/>
  <c r="AG134" i="18"/>
  <c r="AH134" i="18"/>
  <c r="AI134" i="18"/>
  <c r="AJ134" i="18"/>
  <c r="AK134" i="18"/>
  <c r="AL134" i="18"/>
  <c r="AM134" i="18"/>
  <c r="AN134" i="18"/>
  <c r="AO134" i="18"/>
  <c r="AP134" i="18"/>
  <c r="AQ134" i="18"/>
  <c r="AR134" i="18"/>
  <c r="AU134" i="18"/>
  <c r="M135" i="18"/>
  <c r="N135" i="18"/>
  <c r="Q135" i="18"/>
  <c r="R135" i="18"/>
  <c r="S135" i="18"/>
  <c r="T135" i="18"/>
  <c r="U135" i="18"/>
  <c r="V135" i="18"/>
  <c r="W135" i="18"/>
  <c r="X135" i="18"/>
  <c r="Y135" i="18"/>
  <c r="Z135" i="18"/>
  <c r="AA135" i="18"/>
  <c r="AB135" i="18"/>
  <c r="AC135" i="18"/>
  <c r="AD135" i="18"/>
  <c r="AE135" i="18"/>
  <c r="AF135" i="18"/>
  <c r="AG135" i="18"/>
  <c r="AH135" i="18"/>
  <c r="AI135" i="18"/>
  <c r="AJ135" i="18"/>
  <c r="AK135" i="18"/>
  <c r="AL135" i="18"/>
  <c r="AM135" i="18"/>
  <c r="AN135" i="18"/>
  <c r="AO135" i="18"/>
  <c r="AP135" i="18"/>
  <c r="AQ135" i="18"/>
  <c r="AR135" i="18"/>
  <c r="AU135" i="18"/>
  <c r="M136" i="18"/>
  <c r="N136" i="18"/>
  <c r="Q136" i="18"/>
  <c r="R136" i="18"/>
  <c r="S136" i="18"/>
  <c r="T136" i="18"/>
  <c r="U136" i="18"/>
  <c r="V136" i="18"/>
  <c r="W136" i="18"/>
  <c r="X136" i="18"/>
  <c r="Y136" i="18"/>
  <c r="Z136" i="18"/>
  <c r="AA136" i="18"/>
  <c r="AB136" i="18"/>
  <c r="AC136" i="18"/>
  <c r="AD136" i="18"/>
  <c r="AE136" i="18"/>
  <c r="AF136" i="18"/>
  <c r="AG136" i="18"/>
  <c r="AH136" i="18"/>
  <c r="AI136" i="18"/>
  <c r="AJ136" i="18"/>
  <c r="AK136" i="18"/>
  <c r="AL136" i="18"/>
  <c r="AM136" i="18"/>
  <c r="AN136" i="18"/>
  <c r="AO136" i="18"/>
  <c r="AP136" i="18"/>
  <c r="AQ136" i="18"/>
  <c r="AR136" i="18"/>
  <c r="AU136" i="18"/>
  <c r="M137" i="18"/>
  <c r="N137" i="18"/>
  <c r="Q137" i="18"/>
  <c r="R137" i="18"/>
  <c r="S137" i="18"/>
  <c r="T137" i="18"/>
  <c r="U137" i="18"/>
  <c r="V137" i="18"/>
  <c r="W137" i="18"/>
  <c r="X137" i="18"/>
  <c r="Y137" i="18"/>
  <c r="Z137" i="18"/>
  <c r="AA137" i="18"/>
  <c r="AB137" i="18"/>
  <c r="AC137" i="18"/>
  <c r="AD137" i="18"/>
  <c r="AE137" i="18"/>
  <c r="AF137" i="18"/>
  <c r="AG137" i="18"/>
  <c r="AH137" i="18"/>
  <c r="AI137" i="18"/>
  <c r="AJ137" i="18"/>
  <c r="AK137" i="18"/>
  <c r="AL137" i="18"/>
  <c r="AM137" i="18"/>
  <c r="AN137" i="18"/>
  <c r="AO137" i="18"/>
  <c r="AP137" i="18"/>
  <c r="AQ137" i="18"/>
  <c r="AR137" i="18"/>
  <c r="AU137" i="18"/>
  <c r="M138" i="18"/>
  <c r="N138" i="18"/>
  <c r="Q138" i="18"/>
  <c r="R138" i="18"/>
  <c r="S138" i="18"/>
  <c r="T138" i="18"/>
  <c r="U138" i="18"/>
  <c r="V138" i="18"/>
  <c r="W138" i="18"/>
  <c r="X138" i="18"/>
  <c r="Y138" i="18"/>
  <c r="Z138" i="18"/>
  <c r="AA138" i="18"/>
  <c r="AB138" i="18"/>
  <c r="AC138" i="18"/>
  <c r="AD138" i="18"/>
  <c r="AE138" i="18"/>
  <c r="AF138" i="18"/>
  <c r="AG138" i="18"/>
  <c r="AH138" i="18"/>
  <c r="AI138" i="18"/>
  <c r="AJ138" i="18"/>
  <c r="AK138" i="18"/>
  <c r="AL138" i="18"/>
  <c r="AM138" i="18"/>
  <c r="AN138" i="18"/>
  <c r="AO138" i="18"/>
  <c r="AP138" i="18"/>
  <c r="AQ138" i="18"/>
  <c r="AR138" i="18"/>
  <c r="AU138" i="18"/>
  <c r="M139" i="18"/>
  <c r="N139" i="18"/>
  <c r="Q139" i="18"/>
  <c r="R139" i="18"/>
  <c r="S139" i="18"/>
  <c r="T139" i="18"/>
  <c r="U139" i="18"/>
  <c r="V139" i="18"/>
  <c r="W139" i="18"/>
  <c r="X139" i="18"/>
  <c r="Y139" i="18"/>
  <c r="Z139" i="18"/>
  <c r="AA139" i="18"/>
  <c r="AB139" i="18"/>
  <c r="AC139" i="18"/>
  <c r="AD139" i="18"/>
  <c r="AE139" i="18"/>
  <c r="AF139" i="18"/>
  <c r="AG139" i="18"/>
  <c r="AH139" i="18"/>
  <c r="AI139" i="18"/>
  <c r="AJ139" i="18"/>
  <c r="AK139" i="18"/>
  <c r="AL139" i="18"/>
  <c r="AM139" i="18"/>
  <c r="AN139" i="18"/>
  <c r="AO139" i="18"/>
  <c r="AP139" i="18"/>
  <c r="AQ139" i="18"/>
  <c r="AR139" i="18"/>
  <c r="AU139" i="18"/>
  <c r="M140" i="18"/>
  <c r="N140" i="18"/>
  <c r="Q140" i="18"/>
  <c r="R140" i="18"/>
  <c r="S140" i="18"/>
  <c r="T140" i="18"/>
  <c r="U140" i="18"/>
  <c r="V140" i="18"/>
  <c r="W140" i="18"/>
  <c r="X140" i="18"/>
  <c r="Y140" i="18"/>
  <c r="Z140" i="18"/>
  <c r="AA140" i="18"/>
  <c r="AB140" i="18"/>
  <c r="AC140" i="18"/>
  <c r="AD140" i="18"/>
  <c r="AE140" i="18"/>
  <c r="AF140" i="18"/>
  <c r="AG140" i="18"/>
  <c r="AH140" i="18"/>
  <c r="AI140" i="18"/>
  <c r="AJ140" i="18"/>
  <c r="AK140" i="18"/>
  <c r="AL140" i="18"/>
  <c r="AM140" i="18"/>
  <c r="AN140" i="18"/>
  <c r="AO140" i="18"/>
  <c r="AP140" i="18"/>
  <c r="AQ140" i="18"/>
  <c r="AR140" i="18"/>
  <c r="AU140" i="18"/>
  <c r="M141" i="18"/>
  <c r="N141" i="18"/>
  <c r="Q141" i="18"/>
  <c r="R141" i="18"/>
  <c r="S141" i="18"/>
  <c r="T141" i="18"/>
  <c r="U141" i="18"/>
  <c r="V141" i="18"/>
  <c r="W141" i="18"/>
  <c r="X141" i="18"/>
  <c r="Y141" i="18"/>
  <c r="Z141" i="18"/>
  <c r="AA141" i="18"/>
  <c r="AB141" i="18"/>
  <c r="AC141" i="18"/>
  <c r="AD141" i="18"/>
  <c r="AE141" i="18"/>
  <c r="AF141" i="18"/>
  <c r="AG141" i="18"/>
  <c r="AH141" i="18"/>
  <c r="AI141" i="18"/>
  <c r="AJ141" i="18"/>
  <c r="AK141" i="18"/>
  <c r="AL141" i="18"/>
  <c r="AM141" i="18"/>
  <c r="AN141" i="18"/>
  <c r="AO141" i="18"/>
  <c r="AP141" i="18"/>
  <c r="AQ141" i="18"/>
  <c r="AR141" i="18"/>
  <c r="AU141" i="18"/>
  <c r="M142" i="18"/>
  <c r="N142" i="18"/>
  <c r="Q142" i="18"/>
  <c r="R142" i="18"/>
  <c r="S142" i="18"/>
  <c r="T142" i="18"/>
  <c r="U142" i="18"/>
  <c r="V142" i="18"/>
  <c r="W142" i="18"/>
  <c r="X142" i="18"/>
  <c r="Y142" i="18"/>
  <c r="Z142" i="18"/>
  <c r="AA142" i="18"/>
  <c r="AB142" i="18"/>
  <c r="AC142" i="18"/>
  <c r="AD142" i="18"/>
  <c r="AE142" i="18"/>
  <c r="AF142" i="18"/>
  <c r="AG142" i="18"/>
  <c r="AH142" i="18"/>
  <c r="AI142" i="18"/>
  <c r="AJ142" i="18"/>
  <c r="AK142" i="18"/>
  <c r="AL142" i="18"/>
  <c r="AM142" i="18"/>
  <c r="AN142" i="18"/>
  <c r="AO142" i="18"/>
  <c r="AP142" i="18"/>
  <c r="AQ142" i="18"/>
  <c r="AR142" i="18"/>
  <c r="AU142" i="18"/>
  <c r="M143" i="18"/>
  <c r="N143" i="18"/>
  <c r="Q143" i="18"/>
  <c r="R143" i="18"/>
  <c r="S143" i="18"/>
  <c r="T143" i="18"/>
  <c r="U143" i="18"/>
  <c r="V143" i="18"/>
  <c r="W143" i="18"/>
  <c r="X143" i="18"/>
  <c r="Y143" i="18"/>
  <c r="Z143" i="18"/>
  <c r="AA143" i="18"/>
  <c r="AB143" i="18"/>
  <c r="AC143" i="18"/>
  <c r="AD143" i="18"/>
  <c r="AE143" i="18"/>
  <c r="AF143" i="18"/>
  <c r="AG143" i="18"/>
  <c r="AH143" i="18"/>
  <c r="AI143" i="18"/>
  <c r="AJ143" i="18"/>
  <c r="AK143" i="18"/>
  <c r="AL143" i="18"/>
  <c r="AM143" i="18"/>
  <c r="AN143" i="18"/>
  <c r="AO143" i="18"/>
  <c r="AP143" i="18"/>
  <c r="AQ143" i="18"/>
  <c r="AR143" i="18"/>
  <c r="AU143" i="18"/>
  <c r="M144" i="18"/>
  <c r="N144" i="18"/>
  <c r="Q144" i="18"/>
  <c r="R144" i="18"/>
  <c r="S144" i="18"/>
  <c r="T144" i="18"/>
  <c r="U144" i="18"/>
  <c r="V144" i="18"/>
  <c r="W144" i="18"/>
  <c r="X144" i="18"/>
  <c r="Y144" i="18"/>
  <c r="Z144" i="18"/>
  <c r="AA144" i="18"/>
  <c r="AB144" i="18"/>
  <c r="AC144" i="18"/>
  <c r="AD144" i="18"/>
  <c r="AE144" i="18"/>
  <c r="AF144" i="18"/>
  <c r="AG144" i="18"/>
  <c r="AH144" i="18"/>
  <c r="AI144" i="18"/>
  <c r="AJ144" i="18"/>
  <c r="AK144" i="18"/>
  <c r="AL144" i="18"/>
  <c r="AM144" i="18"/>
  <c r="AN144" i="18"/>
  <c r="AO144" i="18"/>
  <c r="AP144" i="18"/>
  <c r="AQ144" i="18"/>
  <c r="AR144" i="18"/>
  <c r="AU144" i="18"/>
  <c r="M145" i="18"/>
  <c r="N145" i="18"/>
  <c r="Q145" i="18"/>
  <c r="R145" i="18"/>
  <c r="S145" i="18"/>
  <c r="T145" i="18"/>
  <c r="U145" i="18"/>
  <c r="V145" i="18"/>
  <c r="W145" i="18"/>
  <c r="X145" i="18"/>
  <c r="Y145" i="18"/>
  <c r="Z145" i="18"/>
  <c r="AA145" i="18"/>
  <c r="AB145" i="18"/>
  <c r="AC145" i="18"/>
  <c r="AD145" i="18"/>
  <c r="AE145" i="18"/>
  <c r="AF145" i="18"/>
  <c r="AG145" i="18"/>
  <c r="AH145" i="18"/>
  <c r="AI145" i="18"/>
  <c r="AJ145" i="18"/>
  <c r="AK145" i="18"/>
  <c r="AL145" i="18"/>
  <c r="AM145" i="18"/>
  <c r="AN145" i="18"/>
  <c r="AO145" i="18"/>
  <c r="AP145" i="18"/>
  <c r="AQ145" i="18"/>
  <c r="AR145" i="18"/>
  <c r="AU145" i="18"/>
  <c r="M146" i="18"/>
  <c r="N146" i="18"/>
  <c r="Q146" i="18"/>
  <c r="R146" i="18"/>
  <c r="S146" i="18"/>
  <c r="T146" i="18"/>
  <c r="U146" i="18"/>
  <c r="V146" i="18"/>
  <c r="W146" i="18"/>
  <c r="X146" i="18"/>
  <c r="Y146" i="18"/>
  <c r="Z146" i="18"/>
  <c r="AA146" i="18"/>
  <c r="AB146" i="18"/>
  <c r="AC146" i="18"/>
  <c r="AD146" i="18"/>
  <c r="AE146" i="18"/>
  <c r="AF146" i="18"/>
  <c r="AG146" i="18"/>
  <c r="AH146" i="18"/>
  <c r="AI146" i="18"/>
  <c r="AJ146" i="18"/>
  <c r="AK146" i="18"/>
  <c r="AL146" i="18"/>
  <c r="AM146" i="18"/>
  <c r="AN146" i="18"/>
  <c r="AO146" i="18"/>
  <c r="AP146" i="18"/>
  <c r="AQ146" i="18"/>
  <c r="AR146" i="18"/>
  <c r="AU146" i="18"/>
  <c r="M147" i="18"/>
  <c r="N147" i="18"/>
  <c r="Q147" i="18"/>
  <c r="R147" i="18"/>
  <c r="S147" i="18"/>
  <c r="T147" i="18"/>
  <c r="U147" i="18"/>
  <c r="V147" i="18"/>
  <c r="W147" i="18"/>
  <c r="X147" i="18"/>
  <c r="Y147" i="18"/>
  <c r="Z147" i="18"/>
  <c r="AA147" i="18"/>
  <c r="AB147" i="18"/>
  <c r="AC147" i="18"/>
  <c r="AD147" i="18"/>
  <c r="AE147" i="18"/>
  <c r="AF147" i="18"/>
  <c r="AG147" i="18"/>
  <c r="AH147" i="18"/>
  <c r="AI147" i="18"/>
  <c r="AJ147" i="18"/>
  <c r="AK147" i="18"/>
  <c r="AL147" i="18"/>
  <c r="AM147" i="18"/>
  <c r="AN147" i="18"/>
  <c r="AO147" i="18"/>
  <c r="AP147" i="18"/>
  <c r="AQ147" i="18"/>
  <c r="AR147" i="18"/>
  <c r="AU147" i="18"/>
  <c r="M148" i="18"/>
  <c r="N148" i="18"/>
  <c r="Q148" i="18"/>
  <c r="R148" i="18"/>
  <c r="S148" i="18"/>
  <c r="T148" i="18"/>
  <c r="U148" i="18"/>
  <c r="V148" i="18"/>
  <c r="W148" i="18"/>
  <c r="X148" i="18"/>
  <c r="Y148" i="18"/>
  <c r="Z148" i="18"/>
  <c r="AA148" i="18"/>
  <c r="AB148" i="18"/>
  <c r="AC148" i="18"/>
  <c r="AD148" i="18"/>
  <c r="AE148" i="18"/>
  <c r="AF148" i="18"/>
  <c r="AG148" i="18"/>
  <c r="AH148" i="18"/>
  <c r="AI148" i="18"/>
  <c r="AJ148" i="18"/>
  <c r="AK148" i="18"/>
  <c r="AL148" i="18"/>
  <c r="AM148" i="18"/>
  <c r="AN148" i="18"/>
  <c r="AO148" i="18"/>
  <c r="AP148" i="18"/>
  <c r="AQ148" i="18"/>
  <c r="AR148" i="18"/>
  <c r="AU148" i="18"/>
  <c r="M149" i="18"/>
  <c r="N149" i="18"/>
  <c r="Q149" i="18"/>
  <c r="R149" i="18"/>
  <c r="S149" i="18"/>
  <c r="T149" i="18"/>
  <c r="U149" i="18"/>
  <c r="V149" i="18"/>
  <c r="W149" i="18"/>
  <c r="X149" i="18"/>
  <c r="Y149" i="18"/>
  <c r="Z149" i="18"/>
  <c r="AA149" i="18"/>
  <c r="AB149" i="18"/>
  <c r="AC149" i="18"/>
  <c r="AD149" i="18"/>
  <c r="AE149" i="18"/>
  <c r="AF149" i="18"/>
  <c r="AG149" i="18"/>
  <c r="AH149" i="18"/>
  <c r="AI149" i="18"/>
  <c r="AJ149" i="18"/>
  <c r="AK149" i="18"/>
  <c r="AL149" i="18"/>
  <c r="AM149" i="18"/>
  <c r="AN149" i="18"/>
  <c r="AO149" i="18"/>
  <c r="AP149" i="18"/>
  <c r="AQ149" i="18"/>
  <c r="AR149" i="18"/>
  <c r="AU149" i="18"/>
  <c r="M150" i="18"/>
  <c r="N150" i="18"/>
  <c r="Q150" i="18"/>
  <c r="R150" i="18"/>
  <c r="S150" i="18"/>
  <c r="T150" i="18"/>
  <c r="U150" i="18"/>
  <c r="V150" i="18"/>
  <c r="W150" i="18"/>
  <c r="X150" i="18"/>
  <c r="Y150" i="18"/>
  <c r="Z150" i="18"/>
  <c r="AA150" i="18"/>
  <c r="AB150" i="18"/>
  <c r="AC150" i="18"/>
  <c r="AD150" i="18"/>
  <c r="AE150" i="18"/>
  <c r="AF150" i="18"/>
  <c r="AG150" i="18"/>
  <c r="AH150" i="18"/>
  <c r="AI150" i="18"/>
  <c r="AJ150" i="18"/>
  <c r="AK150" i="18"/>
  <c r="AL150" i="18"/>
  <c r="AM150" i="18"/>
  <c r="AN150" i="18"/>
  <c r="AO150" i="18"/>
  <c r="AP150" i="18"/>
  <c r="AQ150" i="18"/>
  <c r="AR150" i="18"/>
  <c r="AU150" i="18"/>
  <c r="M151" i="18"/>
  <c r="N151" i="18"/>
  <c r="Q151" i="18"/>
  <c r="R151" i="18"/>
  <c r="S151" i="18"/>
  <c r="T151" i="18"/>
  <c r="U151" i="18"/>
  <c r="V151" i="18"/>
  <c r="W151" i="18"/>
  <c r="X151" i="18"/>
  <c r="Y151" i="18"/>
  <c r="Z151" i="18"/>
  <c r="AA151" i="18"/>
  <c r="AB151" i="18"/>
  <c r="AC151" i="18"/>
  <c r="AD151" i="18"/>
  <c r="AE151" i="18"/>
  <c r="AF151" i="18"/>
  <c r="AG151" i="18"/>
  <c r="AH151" i="18"/>
  <c r="AI151" i="18"/>
  <c r="AJ151" i="18"/>
  <c r="AK151" i="18"/>
  <c r="AL151" i="18"/>
  <c r="AM151" i="18"/>
  <c r="AN151" i="18"/>
  <c r="AO151" i="18"/>
  <c r="AP151" i="18"/>
  <c r="AQ151" i="18"/>
  <c r="AR151" i="18"/>
  <c r="AU151" i="18"/>
  <c r="M152" i="18"/>
  <c r="N152" i="18"/>
  <c r="Q152" i="18"/>
  <c r="R152" i="18"/>
  <c r="S152" i="18"/>
  <c r="T152" i="18"/>
  <c r="U152" i="18"/>
  <c r="V152" i="18"/>
  <c r="W152" i="18"/>
  <c r="X152" i="18"/>
  <c r="Y152" i="18"/>
  <c r="Z152" i="18"/>
  <c r="AA152" i="18"/>
  <c r="AB152" i="18"/>
  <c r="AC152" i="18"/>
  <c r="AD152" i="18"/>
  <c r="AE152" i="18"/>
  <c r="AF152" i="18"/>
  <c r="AG152" i="18"/>
  <c r="AH152" i="18"/>
  <c r="AI152" i="18"/>
  <c r="AJ152" i="18"/>
  <c r="AK152" i="18"/>
  <c r="AL152" i="18"/>
  <c r="AM152" i="18"/>
  <c r="AN152" i="18"/>
  <c r="AO152" i="18"/>
  <c r="AP152" i="18"/>
  <c r="AQ152" i="18"/>
  <c r="AR152" i="18"/>
  <c r="AU152" i="18"/>
  <c r="M153" i="18"/>
  <c r="N153" i="18"/>
  <c r="Q153" i="18"/>
  <c r="R153" i="18"/>
  <c r="S153" i="18"/>
  <c r="T153" i="18"/>
  <c r="U153" i="18"/>
  <c r="V153" i="18"/>
  <c r="W153" i="18"/>
  <c r="X153" i="18"/>
  <c r="Y153" i="18"/>
  <c r="Z153" i="18"/>
  <c r="AA153" i="18"/>
  <c r="AB153" i="18"/>
  <c r="AC153" i="18"/>
  <c r="AD153" i="18"/>
  <c r="AE153" i="18"/>
  <c r="AF153" i="18"/>
  <c r="AG153" i="18"/>
  <c r="AH153" i="18"/>
  <c r="AI153" i="18"/>
  <c r="AJ153" i="18"/>
  <c r="AK153" i="18"/>
  <c r="AL153" i="18"/>
  <c r="AM153" i="18"/>
  <c r="AN153" i="18"/>
  <c r="AO153" i="18"/>
  <c r="AP153" i="18"/>
  <c r="AQ153" i="18"/>
  <c r="AR153" i="18"/>
  <c r="AU153" i="18"/>
  <c r="M154" i="18"/>
  <c r="N154" i="18"/>
  <c r="Q154" i="18"/>
  <c r="R154" i="18"/>
  <c r="S154" i="18"/>
  <c r="T154" i="18"/>
  <c r="U154" i="18"/>
  <c r="V154" i="18"/>
  <c r="W154" i="18"/>
  <c r="X154" i="18"/>
  <c r="Y154" i="18"/>
  <c r="Z154" i="18"/>
  <c r="AA154" i="18"/>
  <c r="AB154" i="18"/>
  <c r="AC154" i="18"/>
  <c r="AD154" i="18"/>
  <c r="AE154" i="18"/>
  <c r="AF154" i="18"/>
  <c r="AG154" i="18"/>
  <c r="AH154" i="18"/>
  <c r="AI154" i="18"/>
  <c r="AJ154" i="18"/>
  <c r="AK154" i="18"/>
  <c r="AL154" i="18"/>
  <c r="AM154" i="18"/>
  <c r="AN154" i="18"/>
  <c r="AO154" i="18"/>
  <c r="AP154" i="18"/>
  <c r="AQ154" i="18"/>
  <c r="AR154" i="18"/>
  <c r="AU154" i="18"/>
  <c r="M155" i="18"/>
  <c r="N155" i="18"/>
  <c r="Q155" i="18"/>
  <c r="R155" i="18"/>
  <c r="S155" i="18"/>
  <c r="T155" i="18"/>
  <c r="U155" i="18"/>
  <c r="V155" i="18"/>
  <c r="W155" i="18"/>
  <c r="X155" i="18"/>
  <c r="Y155" i="18"/>
  <c r="Z155" i="18"/>
  <c r="AA155" i="18"/>
  <c r="AB155" i="18"/>
  <c r="AC155" i="18"/>
  <c r="AD155" i="18"/>
  <c r="AE155" i="18"/>
  <c r="AF155" i="18"/>
  <c r="AG155" i="18"/>
  <c r="AH155" i="18"/>
  <c r="AI155" i="18"/>
  <c r="AJ155" i="18"/>
  <c r="AK155" i="18"/>
  <c r="AL155" i="18"/>
  <c r="AM155" i="18"/>
  <c r="AN155" i="18"/>
  <c r="AO155" i="18"/>
  <c r="AP155" i="18"/>
  <c r="AQ155" i="18"/>
  <c r="AR155" i="18"/>
  <c r="AU155" i="18"/>
  <c r="M156" i="18"/>
  <c r="N156" i="18"/>
  <c r="Q156" i="18"/>
  <c r="R156" i="18"/>
  <c r="S156" i="18"/>
  <c r="T156" i="18"/>
  <c r="U156" i="18"/>
  <c r="V156" i="18"/>
  <c r="W156" i="18"/>
  <c r="X156" i="18"/>
  <c r="Y156" i="18"/>
  <c r="Z156" i="18"/>
  <c r="AA156" i="18"/>
  <c r="AB156" i="18"/>
  <c r="AC156" i="18"/>
  <c r="AD156" i="18"/>
  <c r="AE156" i="18"/>
  <c r="AF156" i="18"/>
  <c r="AG156" i="18"/>
  <c r="AH156" i="18"/>
  <c r="AI156" i="18"/>
  <c r="AJ156" i="18"/>
  <c r="AK156" i="18"/>
  <c r="AL156" i="18"/>
  <c r="AM156" i="18"/>
  <c r="AN156" i="18"/>
  <c r="AO156" i="18"/>
  <c r="AP156" i="18"/>
  <c r="AQ156" i="18"/>
  <c r="AR156" i="18"/>
  <c r="AU156" i="18"/>
  <c r="M157" i="18"/>
  <c r="N157" i="18"/>
  <c r="Q157" i="18"/>
  <c r="R157" i="18"/>
  <c r="S157" i="18"/>
  <c r="T157" i="18"/>
  <c r="U157" i="18"/>
  <c r="V157" i="18"/>
  <c r="W157" i="18"/>
  <c r="X157" i="18"/>
  <c r="Y157" i="18"/>
  <c r="Z157" i="18"/>
  <c r="AA157" i="18"/>
  <c r="AB157" i="18"/>
  <c r="AC157" i="18"/>
  <c r="AD157" i="18"/>
  <c r="AE157" i="18"/>
  <c r="AF157" i="18"/>
  <c r="AG157" i="18"/>
  <c r="AH157" i="18"/>
  <c r="AI157" i="18"/>
  <c r="AJ157" i="18"/>
  <c r="AK157" i="18"/>
  <c r="AL157" i="18"/>
  <c r="AM157" i="18"/>
  <c r="AN157" i="18"/>
  <c r="AO157" i="18"/>
  <c r="AP157" i="18"/>
  <c r="AQ157" i="18"/>
  <c r="AR157" i="18"/>
  <c r="AU157" i="18"/>
  <c r="M158" i="18"/>
  <c r="N158" i="18"/>
  <c r="Q158" i="18"/>
  <c r="R158" i="18"/>
  <c r="S158" i="18"/>
  <c r="T158" i="18"/>
  <c r="U158" i="18"/>
  <c r="V158" i="18"/>
  <c r="W158" i="18"/>
  <c r="X158" i="18"/>
  <c r="Y158" i="18"/>
  <c r="Z158" i="18"/>
  <c r="AA158" i="18"/>
  <c r="AB158" i="18"/>
  <c r="AC158" i="18"/>
  <c r="AD158" i="18"/>
  <c r="AE158" i="18"/>
  <c r="AF158" i="18"/>
  <c r="AG158" i="18"/>
  <c r="AH158" i="18"/>
  <c r="AI158" i="18"/>
  <c r="AJ158" i="18"/>
  <c r="AK158" i="18"/>
  <c r="AL158" i="18"/>
  <c r="AM158" i="18"/>
  <c r="AN158" i="18"/>
  <c r="AO158" i="18"/>
  <c r="AP158" i="18"/>
  <c r="AQ158" i="18"/>
  <c r="AR158" i="18"/>
  <c r="AU158" i="18"/>
  <c r="M159" i="18"/>
  <c r="N159" i="18"/>
  <c r="Q159" i="18"/>
  <c r="R159" i="18"/>
  <c r="S159" i="18"/>
  <c r="T159" i="18"/>
  <c r="U159" i="18"/>
  <c r="V159" i="18"/>
  <c r="W159" i="18"/>
  <c r="X159" i="18"/>
  <c r="Y159" i="18"/>
  <c r="Z159" i="18"/>
  <c r="AA159" i="18"/>
  <c r="AB159" i="18"/>
  <c r="AC159" i="18"/>
  <c r="AD159" i="18"/>
  <c r="AE159" i="18"/>
  <c r="AF159" i="18"/>
  <c r="AG159" i="18"/>
  <c r="AH159" i="18"/>
  <c r="AI159" i="18"/>
  <c r="AJ159" i="18"/>
  <c r="AK159" i="18"/>
  <c r="AL159" i="18"/>
  <c r="AM159" i="18"/>
  <c r="AN159" i="18"/>
  <c r="AO159" i="18"/>
  <c r="AP159" i="18"/>
  <c r="AQ159" i="18"/>
  <c r="AR159" i="18"/>
  <c r="AU159" i="18"/>
  <c r="M160" i="18"/>
  <c r="N160" i="18"/>
  <c r="Q160" i="18"/>
  <c r="R160" i="18"/>
  <c r="S160" i="18"/>
  <c r="T160" i="18"/>
  <c r="U160" i="18"/>
  <c r="V160" i="18"/>
  <c r="W160" i="18"/>
  <c r="X160" i="18"/>
  <c r="Y160" i="18"/>
  <c r="Z160" i="18"/>
  <c r="AA160" i="18"/>
  <c r="AB160" i="18"/>
  <c r="AC160" i="18"/>
  <c r="AD160" i="18"/>
  <c r="AE160" i="18"/>
  <c r="AF160" i="18"/>
  <c r="AG160" i="18"/>
  <c r="AH160" i="18"/>
  <c r="AI160" i="18"/>
  <c r="AJ160" i="18"/>
  <c r="AK160" i="18"/>
  <c r="AL160" i="18"/>
  <c r="AM160" i="18"/>
  <c r="AN160" i="18"/>
  <c r="AO160" i="18"/>
  <c r="AP160" i="18"/>
  <c r="AQ160" i="18"/>
  <c r="AR160" i="18"/>
  <c r="AU160" i="18"/>
  <c r="M161" i="18"/>
  <c r="N161" i="18"/>
  <c r="Q161" i="18"/>
  <c r="R161" i="18"/>
  <c r="S161" i="18"/>
  <c r="T161" i="18"/>
  <c r="U161" i="18"/>
  <c r="V161" i="18"/>
  <c r="W161" i="18"/>
  <c r="X161" i="18"/>
  <c r="Y161" i="18"/>
  <c r="Z161" i="18"/>
  <c r="AA161" i="18"/>
  <c r="AB161" i="18"/>
  <c r="AC161" i="18"/>
  <c r="AD161" i="18"/>
  <c r="AE161" i="18"/>
  <c r="AF161" i="18"/>
  <c r="AG161" i="18"/>
  <c r="AH161" i="18"/>
  <c r="AI161" i="18"/>
  <c r="AJ161" i="18"/>
  <c r="AK161" i="18"/>
  <c r="AL161" i="18"/>
  <c r="AM161" i="18"/>
  <c r="AN161" i="18"/>
  <c r="AO161" i="18"/>
  <c r="AP161" i="18"/>
  <c r="AQ161" i="18"/>
  <c r="AR161" i="18"/>
  <c r="AU161" i="18"/>
  <c r="M162" i="18"/>
  <c r="N162" i="18"/>
  <c r="Q162" i="18"/>
  <c r="R162" i="18"/>
  <c r="S162" i="18"/>
  <c r="T162" i="18"/>
  <c r="U162" i="18"/>
  <c r="V162" i="18"/>
  <c r="W162" i="18"/>
  <c r="X162" i="18"/>
  <c r="Y162" i="18"/>
  <c r="Z162" i="18"/>
  <c r="AA162" i="18"/>
  <c r="AB162" i="18"/>
  <c r="AC162" i="18"/>
  <c r="AD162" i="18"/>
  <c r="AE162" i="18"/>
  <c r="AF162" i="18"/>
  <c r="AG162" i="18"/>
  <c r="AH162" i="18"/>
  <c r="AI162" i="18"/>
  <c r="AJ162" i="18"/>
  <c r="AK162" i="18"/>
  <c r="AL162" i="18"/>
  <c r="AM162" i="18"/>
  <c r="AN162" i="18"/>
  <c r="AO162" i="18"/>
  <c r="AP162" i="18"/>
  <c r="AQ162" i="18"/>
  <c r="AR162" i="18"/>
  <c r="AU162" i="18"/>
  <c r="M163" i="18"/>
  <c r="N163" i="18"/>
  <c r="Q163" i="18"/>
  <c r="R163" i="18"/>
  <c r="S163" i="18"/>
  <c r="T163" i="18"/>
  <c r="U163" i="18"/>
  <c r="V163" i="18"/>
  <c r="W163" i="18"/>
  <c r="X163" i="18"/>
  <c r="Y163" i="18"/>
  <c r="Z163" i="18"/>
  <c r="AA163" i="18"/>
  <c r="AB163" i="18"/>
  <c r="AC163" i="18"/>
  <c r="AD163" i="18"/>
  <c r="AE163" i="18"/>
  <c r="AF163" i="18"/>
  <c r="AG163" i="18"/>
  <c r="AH163" i="18"/>
  <c r="AI163" i="18"/>
  <c r="AJ163" i="18"/>
  <c r="AK163" i="18"/>
  <c r="AL163" i="18"/>
  <c r="AM163" i="18"/>
  <c r="AN163" i="18"/>
  <c r="AO163" i="18"/>
  <c r="AP163" i="18"/>
  <c r="AQ163" i="18"/>
  <c r="AR163" i="18"/>
  <c r="AU163" i="18"/>
  <c r="M164" i="18"/>
  <c r="N164" i="18"/>
  <c r="Q164" i="18"/>
  <c r="R164" i="18"/>
  <c r="S164" i="18"/>
  <c r="T164" i="18"/>
  <c r="U164" i="18"/>
  <c r="V164" i="18"/>
  <c r="W164" i="18"/>
  <c r="X164" i="18"/>
  <c r="Y164" i="18"/>
  <c r="Z164" i="18"/>
  <c r="AA164" i="18"/>
  <c r="AB164" i="18"/>
  <c r="AC164" i="18"/>
  <c r="AD164" i="18"/>
  <c r="AE164" i="18"/>
  <c r="AF164" i="18"/>
  <c r="AG164" i="18"/>
  <c r="AH164" i="18"/>
  <c r="AI164" i="18"/>
  <c r="AJ164" i="18"/>
  <c r="AK164" i="18"/>
  <c r="AL164" i="18"/>
  <c r="AM164" i="18"/>
  <c r="AN164" i="18"/>
  <c r="AO164" i="18"/>
  <c r="AP164" i="18"/>
  <c r="AQ164" i="18"/>
  <c r="AR164" i="18"/>
  <c r="AU164" i="18"/>
  <c r="M165" i="18"/>
  <c r="N165" i="18"/>
  <c r="Q165" i="18"/>
  <c r="R165" i="18"/>
  <c r="S165" i="18"/>
  <c r="T165" i="18"/>
  <c r="U165" i="18"/>
  <c r="V165" i="18"/>
  <c r="W165" i="18"/>
  <c r="X165" i="18"/>
  <c r="Y165" i="18"/>
  <c r="Z165" i="18"/>
  <c r="AA165" i="18"/>
  <c r="AB165" i="18"/>
  <c r="AC165" i="18"/>
  <c r="AD165" i="18"/>
  <c r="AE165" i="18"/>
  <c r="AF165" i="18"/>
  <c r="AG165" i="18"/>
  <c r="AH165" i="18"/>
  <c r="AI165" i="18"/>
  <c r="AJ165" i="18"/>
  <c r="AK165" i="18"/>
  <c r="AL165" i="18"/>
  <c r="AM165" i="18"/>
  <c r="AN165" i="18"/>
  <c r="AO165" i="18"/>
  <c r="AP165" i="18"/>
  <c r="AQ165" i="18"/>
  <c r="AR165" i="18"/>
  <c r="AU165" i="18"/>
  <c r="M166" i="18"/>
  <c r="N166" i="18"/>
  <c r="Q166" i="18"/>
  <c r="R166" i="18"/>
  <c r="S166" i="18"/>
  <c r="T166" i="18"/>
  <c r="U166" i="18"/>
  <c r="V166" i="18"/>
  <c r="W166" i="18"/>
  <c r="X166" i="18"/>
  <c r="Y166" i="18"/>
  <c r="Z166" i="18"/>
  <c r="AA166" i="18"/>
  <c r="AB166" i="18"/>
  <c r="AC166" i="18"/>
  <c r="AD166" i="18"/>
  <c r="AE166" i="18"/>
  <c r="AF166" i="18"/>
  <c r="AG166" i="18"/>
  <c r="AH166" i="18"/>
  <c r="AI166" i="18"/>
  <c r="AJ166" i="18"/>
  <c r="AK166" i="18"/>
  <c r="AL166" i="18"/>
  <c r="AM166" i="18"/>
  <c r="AN166" i="18"/>
  <c r="AO166" i="18"/>
  <c r="AP166" i="18"/>
  <c r="AQ166" i="18"/>
  <c r="AR166" i="18"/>
  <c r="AU166" i="18"/>
  <c r="M167" i="18"/>
  <c r="N167" i="18"/>
  <c r="Q167" i="18"/>
  <c r="R167" i="18"/>
  <c r="S167" i="18"/>
  <c r="T167" i="18"/>
  <c r="U167" i="18"/>
  <c r="V167" i="18"/>
  <c r="W167" i="18"/>
  <c r="X167" i="18"/>
  <c r="Y167" i="18"/>
  <c r="Z167" i="18"/>
  <c r="AA167" i="18"/>
  <c r="AB167" i="18"/>
  <c r="AC167" i="18"/>
  <c r="AD167" i="18"/>
  <c r="AE167" i="18"/>
  <c r="AF167" i="18"/>
  <c r="AG167" i="18"/>
  <c r="AH167" i="18"/>
  <c r="AI167" i="18"/>
  <c r="AJ167" i="18"/>
  <c r="AK167" i="18"/>
  <c r="AL167" i="18"/>
  <c r="AM167" i="18"/>
  <c r="AN167" i="18"/>
  <c r="AO167" i="18"/>
  <c r="AP167" i="18"/>
  <c r="AQ167" i="18"/>
  <c r="AR167" i="18"/>
  <c r="AU167" i="18"/>
  <c r="M168" i="18"/>
  <c r="N168" i="18"/>
  <c r="Q168" i="18"/>
  <c r="R168" i="18"/>
  <c r="S168" i="18"/>
  <c r="T168" i="18"/>
  <c r="U168" i="18"/>
  <c r="V168" i="18"/>
  <c r="W168" i="18"/>
  <c r="X168" i="18"/>
  <c r="Y168" i="18"/>
  <c r="Z168" i="18"/>
  <c r="AA168" i="18"/>
  <c r="AB168" i="18"/>
  <c r="AC168" i="18"/>
  <c r="AD168" i="18"/>
  <c r="AE168" i="18"/>
  <c r="AF168" i="18"/>
  <c r="AG168" i="18"/>
  <c r="AH168" i="18"/>
  <c r="AI168" i="18"/>
  <c r="AJ168" i="18"/>
  <c r="AK168" i="18"/>
  <c r="AL168" i="18"/>
  <c r="AM168" i="18"/>
  <c r="AN168" i="18"/>
  <c r="AO168" i="18"/>
  <c r="AP168" i="18"/>
  <c r="AQ168" i="18"/>
  <c r="AR168" i="18"/>
  <c r="AU168" i="18"/>
  <c r="M169" i="18"/>
  <c r="N169" i="18"/>
  <c r="Q169" i="18"/>
  <c r="R169" i="18"/>
  <c r="S169" i="18"/>
  <c r="T169" i="18"/>
  <c r="U169" i="18"/>
  <c r="V169" i="18"/>
  <c r="W169" i="18"/>
  <c r="X169" i="18"/>
  <c r="Y169" i="18"/>
  <c r="Z169" i="18"/>
  <c r="AA169" i="18"/>
  <c r="AB169" i="18"/>
  <c r="AC169" i="18"/>
  <c r="AD169" i="18"/>
  <c r="AE169" i="18"/>
  <c r="AF169" i="18"/>
  <c r="AG169" i="18"/>
  <c r="AH169" i="18"/>
  <c r="AI169" i="18"/>
  <c r="AJ169" i="18"/>
  <c r="AK169" i="18"/>
  <c r="AL169" i="18"/>
  <c r="AM169" i="18"/>
  <c r="AN169" i="18"/>
  <c r="AO169" i="18"/>
  <c r="AP169" i="18"/>
  <c r="AQ169" i="18"/>
  <c r="AR169" i="18"/>
  <c r="AU169" i="18"/>
  <c r="M170" i="18"/>
  <c r="N170" i="18"/>
  <c r="Q170" i="18"/>
  <c r="R170" i="18"/>
  <c r="S170" i="18"/>
  <c r="T170" i="18"/>
  <c r="U170" i="18"/>
  <c r="V170" i="18"/>
  <c r="W170" i="18"/>
  <c r="X170" i="18"/>
  <c r="Y170" i="18"/>
  <c r="Z170" i="18"/>
  <c r="AA170" i="18"/>
  <c r="AB170" i="18"/>
  <c r="AC170" i="18"/>
  <c r="AD170" i="18"/>
  <c r="AE170" i="18"/>
  <c r="AF170" i="18"/>
  <c r="AG170" i="18"/>
  <c r="AH170" i="18"/>
  <c r="AI170" i="18"/>
  <c r="AJ170" i="18"/>
  <c r="AK170" i="18"/>
  <c r="AL170" i="18"/>
  <c r="AM170" i="18"/>
  <c r="AN170" i="18"/>
  <c r="AO170" i="18"/>
  <c r="AP170" i="18"/>
  <c r="AQ170" i="18"/>
  <c r="AR170" i="18"/>
  <c r="AU170" i="18"/>
  <c r="M171" i="18"/>
  <c r="N171" i="18"/>
  <c r="Q171" i="18"/>
  <c r="R171" i="18"/>
  <c r="S171" i="18"/>
  <c r="T171" i="18"/>
  <c r="U171" i="18"/>
  <c r="V171" i="18"/>
  <c r="W171" i="18"/>
  <c r="X171" i="18"/>
  <c r="Y171" i="18"/>
  <c r="Z171" i="18"/>
  <c r="AA171" i="18"/>
  <c r="AB171" i="18"/>
  <c r="AC171" i="18"/>
  <c r="AD171" i="18"/>
  <c r="AE171" i="18"/>
  <c r="AF171" i="18"/>
  <c r="AG171" i="18"/>
  <c r="AH171" i="18"/>
  <c r="AI171" i="18"/>
  <c r="AJ171" i="18"/>
  <c r="AK171" i="18"/>
  <c r="AL171" i="18"/>
  <c r="AM171" i="18"/>
  <c r="AN171" i="18"/>
  <c r="AO171" i="18"/>
  <c r="AP171" i="18"/>
  <c r="AQ171" i="18"/>
  <c r="AR171" i="18"/>
  <c r="AU171" i="18"/>
  <c r="M172" i="18"/>
  <c r="N172" i="18"/>
  <c r="Q172" i="18"/>
  <c r="R172" i="18"/>
  <c r="S172" i="18"/>
  <c r="T172" i="18"/>
  <c r="U172" i="18"/>
  <c r="V172" i="18"/>
  <c r="W172" i="18"/>
  <c r="X172" i="18"/>
  <c r="Y172" i="18"/>
  <c r="Z172" i="18"/>
  <c r="AA172" i="18"/>
  <c r="AB172" i="18"/>
  <c r="AC172" i="18"/>
  <c r="AD172" i="18"/>
  <c r="AE172" i="18"/>
  <c r="AF172" i="18"/>
  <c r="AG172" i="18"/>
  <c r="AH172" i="18"/>
  <c r="AI172" i="18"/>
  <c r="AJ172" i="18"/>
  <c r="AK172" i="18"/>
  <c r="AL172" i="18"/>
  <c r="AM172" i="18"/>
  <c r="AN172" i="18"/>
  <c r="AO172" i="18"/>
  <c r="AP172" i="18"/>
  <c r="AQ172" i="18"/>
  <c r="AR172" i="18"/>
  <c r="AU172" i="18"/>
  <c r="M173" i="18"/>
  <c r="N173" i="18"/>
  <c r="Q173" i="18"/>
  <c r="R173" i="18"/>
  <c r="S173" i="18"/>
  <c r="T173" i="18"/>
  <c r="U173" i="18"/>
  <c r="V173" i="18"/>
  <c r="W173" i="18"/>
  <c r="X173" i="18"/>
  <c r="Y173" i="18"/>
  <c r="Z173" i="18"/>
  <c r="AA173" i="18"/>
  <c r="AB173" i="18"/>
  <c r="AC173" i="18"/>
  <c r="AD173" i="18"/>
  <c r="AE173" i="18"/>
  <c r="AF173" i="18"/>
  <c r="AG173" i="18"/>
  <c r="AH173" i="18"/>
  <c r="AI173" i="18"/>
  <c r="AJ173" i="18"/>
  <c r="AK173" i="18"/>
  <c r="AL173" i="18"/>
  <c r="AM173" i="18"/>
  <c r="AN173" i="18"/>
  <c r="AO173" i="18"/>
  <c r="AP173" i="18"/>
  <c r="AQ173" i="18"/>
  <c r="AR173" i="18"/>
  <c r="AU173" i="18"/>
  <c r="M174" i="18"/>
  <c r="N174" i="18"/>
  <c r="Q174" i="18"/>
  <c r="R174" i="18"/>
  <c r="S174" i="18"/>
  <c r="T174" i="18"/>
  <c r="U174" i="18"/>
  <c r="V174" i="18"/>
  <c r="W174" i="18"/>
  <c r="X174" i="18"/>
  <c r="Y174" i="18"/>
  <c r="Z174" i="18"/>
  <c r="AA174" i="18"/>
  <c r="AB174" i="18"/>
  <c r="AC174" i="18"/>
  <c r="AD174" i="18"/>
  <c r="AE174" i="18"/>
  <c r="AF174" i="18"/>
  <c r="AG174" i="18"/>
  <c r="AH174" i="18"/>
  <c r="AI174" i="18"/>
  <c r="AJ174" i="18"/>
  <c r="AK174" i="18"/>
  <c r="AL174" i="18"/>
  <c r="AM174" i="18"/>
  <c r="AN174" i="18"/>
  <c r="AO174" i="18"/>
  <c r="AP174" i="18"/>
  <c r="AQ174" i="18"/>
  <c r="AR174" i="18"/>
  <c r="AU174" i="18"/>
  <c r="M175" i="18"/>
  <c r="N175" i="18"/>
  <c r="Q175" i="18"/>
  <c r="R175" i="18"/>
  <c r="S175" i="18"/>
  <c r="T175" i="18"/>
  <c r="U175" i="18"/>
  <c r="V175" i="18"/>
  <c r="W175" i="18"/>
  <c r="X175" i="18"/>
  <c r="Y175" i="18"/>
  <c r="Z175" i="18"/>
  <c r="AA175" i="18"/>
  <c r="AB175" i="18"/>
  <c r="AC175" i="18"/>
  <c r="AD175" i="18"/>
  <c r="AE175" i="18"/>
  <c r="AF175" i="18"/>
  <c r="AG175" i="18"/>
  <c r="AH175" i="18"/>
  <c r="AI175" i="18"/>
  <c r="AJ175" i="18"/>
  <c r="AK175" i="18"/>
  <c r="AL175" i="18"/>
  <c r="AM175" i="18"/>
  <c r="AN175" i="18"/>
  <c r="AO175" i="18"/>
  <c r="AP175" i="18"/>
  <c r="AQ175" i="18"/>
  <c r="AR175" i="18"/>
  <c r="AU175" i="18"/>
  <c r="M176" i="18"/>
  <c r="N176" i="18"/>
  <c r="Q176" i="18"/>
  <c r="R176" i="18"/>
  <c r="S176" i="18"/>
  <c r="T176" i="18"/>
  <c r="U176" i="18"/>
  <c r="V176" i="18"/>
  <c r="W176" i="18"/>
  <c r="X176" i="18"/>
  <c r="Y176" i="18"/>
  <c r="Z176" i="18"/>
  <c r="AA176" i="18"/>
  <c r="AB176" i="18"/>
  <c r="AC176" i="18"/>
  <c r="AD176" i="18"/>
  <c r="AE176" i="18"/>
  <c r="AF176" i="18"/>
  <c r="AG176" i="18"/>
  <c r="AH176" i="18"/>
  <c r="AI176" i="18"/>
  <c r="AJ176" i="18"/>
  <c r="AK176" i="18"/>
  <c r="AL176" i="18"/>
  <c r="AM176" i="18"/>
  <c r="AN176" i="18"/>
  <c r="AO176" i="18"/>
  <c r="AP176" i="18"/>
  <c r="AQ176" i="18"/>
  <c r="AR176" i="18"/>
  <c r="AU176" i="18"/>
  <c r="M177" i="18"/>
  <c r="N177" i="18"/>
  <c r="Q177" i="18"/>
  <c r="R177" i="18"/>
  <c r="S177" i="18"/>
  <c r="T177" i="18"/>
  <c r="U177" i="18"/>
  <c r="V177" i="18"/>
  <c r="W177" i="18"/>
  <c r="X177" i="18"/>
  <c r="Y177" i="18"/>
  <c r="Z177" i="18"/>
  <c r="AA177" i="18"/>
  <c r="AB177" i="18"/>
  <c r="AC177" i="18"/>
  <c r="AD177" i="18"/>
  <c r="AE177" i="18"/>
  <c r="AF177" i="18"/>
  <c r="AG177" i="18"/>
  <c r="AH177" i="18"/>
  <c r="AI177" i="18"/>
  <c r="AJ177" i="18"/>
  <c r="AK177" i="18"/>
  <c r="AL177" i="18"/>
  <c r="AM177" i="18"/>
  <c r="AN177" i="18"/>
  <c r="AO177" i="18"/>
  <c r="AP177" i="18"/>
  <c r="AQ177" i="18"/>
  <c r="AR177" i="18"/>
  <c r="AU177" i="18"/>
  <c r="M178" i="18"/>
  <c r="N178" i="18"/>
  <c r="Q178" i="18"/>
  <c r="R178" i="18"/>
  <c r="S178" i="18"/>
  <c r="T178" i="18"/>
  <c r="U178" i="18"/>
  <c r="V178" i="18"/>
  <c r="W178" i="18"/>
  <c r="X178" i="18"/>
  <c r="Y178" i="18"/>
  <c r="Z178" i="18"/>
  <c r="AA178" i="18"/>
  <c r="AB178" i="18"/>
  <c r="AC178" i="18"/>
  <c r="AD178" i="18"/>
  <c r="AE178" i="18"/>
  <c r="AF178" i="18"/>
  <c r="AG178" i="18"/>
  <c r="AH178" i="18"/>
  <c r="AI178" i="18"/>
  <c r="AJ178" i="18"/>
  <c r="AK178" i="18"/>
  <c r="AL178" i="18"/>
  <c r="AM178" i="18"/>
  <c r="AN178" i="18"/>
  <c r="AO178" i="18"/>
  <c r="AP178" i="18"/>
  <c r="AQ178" i="18"/>
  <c r="AR178" i="18"/>
  <c r="AU178" i="18"/>
  <c r="M179" i="18"/>
  <c r="N179" i="18"/>
  <c r="Q179" i="18"/>
  <c r="R179" i="18"/>
  <c r="S179" i="18"/>
  <c r="T179" i="18"/>
  <c r="U179" i="18"/>
  <c r="V179" i="18"/>
  <c r="W179" i="18"/>
  <c r="X179" i="18"/>
  <c r="Y179" i="18"/>
  <c r="Z179" i="18"/>
  <c r="AA179" i="18"/>
  <c r="AB179" i="18"/>
  <c r="AC179" i="18"/>
  <c r="AD179" i="18"/>
  <c r="AE179" i="18"/>
  <c r="AF179" i="18"/>
  <c r="AG179" i="18"/>
  <c r="AH179" i="18"/>
  <c r="AI179" i="18"/>
  <c r="AJ179" i="18"/>
  <c r="AK179" i="18"/>
  <c r="AL179" i="18"/>
  <c r="AM179" i="18"/>
  <c r="AN179" i="18"/>
  <c r="AO179" i="18"/>
  <c r="AP179" i="18"/>
  <c r="AQ179" i="18"/>
  <c r="AR179" i="18"/>
  <c r="AU179" i="18"/>
  <c r="M180" i="18"/>
  <c r="N180" i="18"/>
  <c r="Q180" i="18"/>
  <c r="R180" i="18"/>
  <c r="S180" i="18"/>
  <c r="T180" i="18"/>
  <c r="U180" i="18"/>
  <c r="V180" i="18"/>
  <c r="W180" i="18"/>
  <c r="X180" i="18"/>
  <c r="Y180" i="18"/>
  <c r="Z180" i="18"/>
  <c r="AA180" i="18"/>
  <c r="AB180" i="18"/>
  <c r="AC180" i="18"/>
  <c r="AD180" i="18"/>
  <c r="AE180" i="18"/>
  <c r="AF180" i="18"/>
  <c r="AG180" i="18"/>
  <c r="AH180" i="18"/>
  <c r="AI180" i="18"/>
  <c r="AJ180" i="18"/>
  <c r="AK180" i="18"/>
  <c r="AL180" i="18"/>
  <c r="AM180" i="18"/>
  <c r="AN180" i="18"/>
  <c r="AO180" i="18"/>
  <c r="AP180" i="18"/>
  <c r="AQ180" i="18"/>
  <c r="AR180" i="18"/>
  <c r="AU180" i="18"/>
  <c r="M181" i="18"/>
  <c r="N181" i="18"/>
  <c r="Q181" i="18"/>
  <c r="R181" i="18"/>
  <c r="S181" i="18"/>
  <c r="T181" i="18"/>
  <c r="U181" i="18"/>
  <c r="V181" i="18"/>
  <c r="W181" i="18"/>
  <c r="X181" i="18"/>
  <c r="Y181" i="18"/>
  <c r="Z181" i="18"/>
  <c r="AA181" i="18"/>
  <c r="AB181" i="18"/>
  <c r="AC181" i="18"/>
  <c r="AD181" i="18"/>
  <c r="AE181" i="18"/>
  <c r="AF181" i="18"/>
  <c r="AG181" i="18"/>
  <c r="AH181" i="18"/>
  <c r="AI181" i="18"/>
  <c r="AJ181" i="18"/>
  <c r="AK181" i="18"/>
  <c r="AL181" i="18"/>
  <c r="AM181" i="18"/>
  <c r="AN181" i="18"/>
  <c r="AO181" i="18"/>
  <c r="AP181" i="18"/>
  <c r="AQ181" i="18"/>
  <c r="AR181" i="18"/>
  <c r="AU181" i="18"/>
  <c r="M182" i="18"/>
  <c r="N182" i="18"/>
  <c r="Q182" i="18"/>
  <c r="R182" i="18"/>
  <c r="S182" i="18"/>
  <c r="T182" i="18"/>
  <c r="U182" i="18"/>
  <c r="V182" i="18"/>
  <c r="W182" i="18"/>
  <c r="X182" i="18"/>
  <c r="Y182" i="18"/>
  <c r="Z182" i="18"/>
  <c r="AA182" i="18"/>
  <c r="AB182" i="18"/>
  <c r="AC182" i="18"/>
  <c r="AD182" i="18"/>
  <c r="AE182" i="18"/>
  <c r="AF182" i="18"/>
  <c r="AG182" i="18"/>
  <c r="AH182" i="18"/>
  <c r="AI182" i="18"/>
  <c r="AJ182" i="18"/>
  <c r="AK182" i="18"/>
  <c r="AL182" i="18"/>
  <c r="AM182" i="18"/>
  <c r="AN182" i="18"/>
  <c r="AO182" i="18"/>
  <c r="AP182" i="18"/>
  <c r="AQ182" i="18"/>
  <c r="AR182" i="18"/>
  <c r="AU182" i="18"/>
  <c r="M183" i="18"/>
  <c r="N183" i="18"/>
  <c r="Q183" i="18"/>
  <c r="R183" i="18"/>
  <c r="S183" i="18"/>
  <c r="T183" i="18"/>
  <c r="U183" i="18"/>
  <c r="V183" i="18"/>
  <c r="W183" i="18"/>
  <c r="X183" i="18"/>
  <c r="Y183" i="18"/>
  <c r="Z183" i="18"/>
  <c r="AA183" i="18"/>
  <c r="AB183" i="18"/>
  <c r="AC183" i="18"/>
  <c r="AD183" i="18"/>
  <c r="AE183" i="18"/>
  <c r="AF183" i="18"/>
  <c r="AG183" i="18"/>
  <c r="AH183" i="18"/>
  <c r="AI183" i="18"/>
  <c r="AJ183" i="18"/>
  <c r="AK183" i="18"/>
  <c r="AL183" i="18"/>
  <c r="AM183" i="18"/>
  <c r="AN183" i="18"/>
  <c r="AO183" i="18"/>
  <c r="AP183" i="18"/>
  <c r="AQ183" i="18"/>
  <c r="AR183" i="18"/>
  <c r="AU183" i="18"/>
  <c r="M184" i="18"/>
  <c r="N184" i="18"/>
  <c r="Q184" i="18"/>
  <c r="R184" i="18"/>
  <c r="S184" i="18"/>
  <c r="T184" i="18"/>
  <c r="U184" i="18"/>
  <c r="V184" i="18"/>
  <c r="W184" i="18"/>
  <c r="X184" i="18"/>
  <c r="Y184" i="18"/>
  <c r="Z184" i="18"/>
  <c r="AA184" i="18"/>
  <c r="AB184" i="18"/>
  <c r="AC184" i="18"/>
  <c r="AD184" i="18"/>
  <c r="AE184" i="18"/>
  <c r="AF184" i="18"/>
  <c r="AG184" i="18"/>
  <c r="AH184" i="18"/>
  <c r="AI184" i="18"/>
  <c r="AJ184" i="18"/>
  <c r="AK184" i="18"/>
  <c r="AL184" i="18"/>
  <c r="AM184" i="18"/>
  <c r="AN184" i="18"/>
  <c r="AO184" i="18"/>
  <c r="AP184" i="18"/>
  <c r="AQ184" i="18"/>
  <c r="AR184" i="18"/>
  <c r="AU184" i="18"/>
  <c r="M185" i="18"/>
  <c r="N185" i="18"/>
  <c r="Q185" i="18"/>
  <c r="R185" i="18"/>
  <c r="S185" i="18"/>
  <c r="T185" i="18"/>
  <c r="U185" i="18"/>
  <c r="V185" i="18"/>
  <c r="W185" i="18"/>
  <c r="X185" i="18"/>
  <c r="Y185" i="18"/>
  <c r="Z185" i="18"/>
  <c r="AA185" i="18"/>
  <c r="AB185" i="18"/>
  <c r="AC185" i="18"/>
  <c r="AD185" i="18"/>
  <c r="AE185" i="18"/>
  <c r="AF185" i="18"/>
  <c r="AG185" i="18"/>
  <c r="AH185" i="18"/>
  <c r="AI185" i="18"/>
  <c r="AJ185" i="18"/>
  <c r="AK185" i="18"/>
  <c r="AL185" i="18"/>
  <c r="AM185" i="18"/>
  <c r="AN185" i="18"/>
  <c r="AO185" i="18"/>
  <c r="AP185" i="18"/>
  <c r="AQ185" i="18"/>
  <c r="AR185" i="18"/>
  <c r="AU185" i="18"/>
  <c r="M186" i="18"/>
  <c r="N186" i="18"/>
  <c r="Q186" i="18"/>
  <c r="R186" i="18"/>
  <c r="S186" i="18"/>
  <c r="T186" i="18"/>
  <c r="U186" i="18"/>
  <c r="V186" i="18"/>
  <c r="W186" i="18"/>
  <c r="X186" i="18"/>
  <c r="Y186" i="18"/>
  <c r="Z186" i="18"/>
  <c r="AA186" i="18"/>
  <c r="AB186" i="18"/>
  <c r="AC186" i="18"/>
  <c r="AD186" i="18"/>
  <c r="AE186" i="18"/>
  <c r="AF186" i="18"/>
  <c r="AG186" i="18"/>
  <c r="AH186" i="18"/>
  <c r="AI186" i="18"/>
  <c r="AJ186" i="18"/>
  <c r="AK186" i="18"/>
  <c r="AL186" i="18"/>
  <c r="AM186" i="18"/>
  <c r="AN186" i="18"/>
  <c r="AO186" i="18"/>
  <c r="AP186" i="18"/>
  <c r="AQ186" i="18"/>
  <c r="AR186" i="18"/>
  <c r="AU186" i="18"/>
  <c r="M187" i="18"/>
  <c r="N187" i="18"/>
  <c r="Q187" i="18"/>
  <c r="R187" i="18"/>
  <c r="S187" i="18"/>
  <c r="T187" i="18"/>
  <c r="U187" i="18"/>
  <c r="V187" i="18"/>
  <c r="W187" i="18"/>
  <c r="X187" i="18"/>
  <c r="Y187" i="18"/>
  <c r="Z187" i="18"/>
  <c r="AA187" i="18"/>
  <c r="AB187" i="18"/>
  <c r="AC187" i="18"/>
  <c r="AD187" i="18"/>
  <c r="AE187" i="18"/>
  <c r="AF187" i="18"/>
  <c r="AG187" i="18"/>
  <c r="AH187" i="18"/>
  <c r="AI187" i="18"/>
  <c r="AJ187" i="18"/>
  <c r="AK187" i="18"/>
  <c r="AL187" i="18"/>
  <c r="AM187" i="18"/>
  <c r="AN187" i="18"/>
  <c r="AO187" i="18"/>
  <c r="AP187" i="18"/>
  <c r="AQ187" i="18"/>
  <c r="AR187" i="18"/>
  <c r="AU187" i="18"/>
  <c r="M188" i="18"/>
  <c r="N188" i="18"/>
  <c r="Q188" i="18"/>
  <c r="R188" i="18"/>
  <c r="S188" i="18"/>
  <c r="T188" i="18"/>
  <c r="U188" i="18"/>
  <c r="V188" i="18"/>
  <c r="W188" i="18"/>
  <c r="X188" i="18"/>
  <c r="Y188" i="18"/>
  <c r="Z188" i="18"/>
  <c r="AA188" i="18"/>
  <c r="AB188" i="18"/>
  <c r="AC188" i="18"/>
  <c r="AD188" i="18"/>
  <c r="AE188" i="18"/>
  <c r="AF188" i="18"/>
  <c r="AG188" i="18"/>
  <c r="AH188" i="18"/>
  <c r="AI188" i="18"/>
  <c r="AJ188" i="18"/>
  <c r="AK188" i="18"/>
  <c r="AL188" i="18"/>
  <c r="AM188" i="18"/>
  <c r="AN188" i="18"/>
  <c r="AO188" i="18"/>
  <c r="AP188" i="18"/>
  <c r="AQ188" i="18"/>
  <c r="AR188" i="18"/>
  <c r="AU188" i="18"/>
  <c r="M189" i="18"/>
  <c r="N189" i="18"/>
  <c r="Q189" i="18"/>
  <c r="R189" i="18"/>
  <c r="S189" i="18"/>
  <c r="T189" i="18"/>
  <c r="U189" i="18"/>
  <c r="V189" i="18"/>
  <c r="W189" i="18"/>
  <c r="X189" i="18"/>
  <c r="Y189" i="18"/>
  <c r="Z189" i="18"/>
  <c r="AA189" i="18"/>
  <c r="AB189" i="18"/>
  <c r="AC189" i="18"/>
  <c r="AD189" i="18"/>
  <c r="AE189" i="18"/>
  <c r="AF189" i="18"/>
  <c r="AG189" i="18"/>
  <c r="AH189" i="18"/>
  <c r="AI189" i="18"/>
  <c r="AJ189" i="18"/>
  <c r="AK189" i="18"/>
  <c r="AL189" i="18"/>
  <c r="AM189" i="18"/>
  <c r="AN189" i="18"/>
  <c r="AO189" i="18"/>
  <c r="AP189" i="18"/>
  <c r="AQ189" i="18"/>
  <c r="AR189" i="18"/>
  <c r="AU189" i="18"/>
  <c r="M190" i="18"/>
  <c r="N190" i="18"/>
  <c r="Q190" i="18"/>
  <c r="R190" i="18"/>
  <c r="S190" i="18"/>
  <c r="T190" i="18"/>
  <c r="U190" i="18"/>
  <c r="V190" i="18"/>
  <c r="W190" i="18"/>
  <c r="X190" i="18"/>
  <c r="Y190" i="18"/>
  <c r="Z190" i="18"/>
  <c r="AA190" i="18"/>
  <c r="AB190" i="18"/>
  <c r="AC190" i="18"/>
  <c r="AD190" i="18"/>
  <c r="AE190" i="18"/>
  <c r="AF190" i="18"/>
  <c r="AG190" i="18"/>
  <c r="AH190" i="18"/>
  <c r="AI190" i="18"/>
  <c r="AJ190" i="18"/>
  <c r="AK190" i="18"/>
  <c r="AL190" i="18"/>
  <c r="AM190" i="18"/>
  <c r="AN190" i="18"/>
  <c r="AO190" i="18"/>
  <c r="AP190" i="18"/>
  <c r="AQ190" i="18"/>
  <c r="AR190" i="18"/>
  <c r="AU190" i="18"/>
  <c r="M191" i="18"/>
  <c r="N191" i="18"/>
  <c r="Q191" i="18"/>
  <c r="R191" i="18"/>
  <c r="S191" i="18"/>
  <c r="T191" i="18"/>
  <c r="U191" i="18"/>
  <c r="V191" i="18"/>
  <c r="W191" i="18"/>
  <c r="X191" i="18"/>
  <c r="Y191" i="18"/>
  <c r="Z191" i="18"/>
  <c r="AA191" i="18"/>
  <c r="AB191" i="18"/>
  <c r="AC191" i="18"/>
  <c r="AD191" i="18"/>
  <c r="AE191" i="18"/>
  <c r="AF191" i="18"/>
  <c r="AG191" i="18"/>
  <c r="AH191" i="18"/>
  <c r="AI191" i="18"/>
  <c r="AJ191" i="18"/>
  <c r="AK191" i="18"/>
  <c r="AL191" i="18"/>
  <c r="AM191" i="18"/>
  <c r="AN191" i="18"/>
  <c r="AO191" i="18"/>
  <c r="AP191" i="18"/>
  <c r="AQ191" i="18"/>
  <c r="AR191" i="18"/>
  <c r="AU191" i="18"/>
  <c r="M192" i="18"/>
  <c r="N192" i="18"/>
  <c r="Q192" i="18"/>
  <c r="R192" i="18"/>
  <c r="S192" i="18"/>
  <c r="T192" i="18"/>
  <c r="U192" i="18"/>
  <c r="V192" i="18"/>
  <c r="W192" i="18"/>
  <c r="X192" i="18"/>
  <c r="Y192" i="18"/>
  <c r="Z192" i="18"/>
  <c r="AA192" i="18"/>
  <c r="AB192" i="18"/>
  <c r="AC192" i="18"/>
  <c r="AD192" i="18"/>
  <c r="AE192" i="18"/>
  <c r="AF192" i="18"/>
  <c r="AG192" i="18"/>
  <c r="AH192" i="18"/>
  <c r="AI192" i="18"/>
  <c r="AJ192" i="18"/>
  <c r="AK192" i="18"/>
  <c r="AL192" i="18"/>
  <c r="AM192" i="18"/>
  <c r="AN192" i="18"/>
  <c r="AO192" i="18"/>
  <c r="AP192" i="18"/>
  <c r="AQ192" i="18"/>
  <c r="AR192" i="18"/>
  <c r="AU192" i="18"/>
  <c r="M193" i="18"/>
  <c r="N193" i="18"/>
  <c r="Q193" i="18"/>
  <c r="R193" i="18"/>
  <c r="S193" i="18"/>
  <c r="T193" i="18"/>
  <c r="U193" i="18"/>
  <c r="V193" i="18"/>
  <c r="W193" i="18"/>
  <c r="X193" i="18"/>
  <c r="Y193" i="18"/>
  <c r="Z193" i="18"/>
  <c r="AA193" i="18"/>
  <c r="AB193" i="18"/>
  <c r="AC193" i="18"/>
  <c r="AD193" i="18"/>
  <c r="AE193" i="18"/>
  <c r="AF193" i="18"/>
  <c r="AG193" i="18"/>
  <c r="AH193" i="18"/>
  <c r="AI193" i="18"/>
  <c r="AJ193" i="18"/>
  <c r="AK193" i="18"/>
  <c r="AL193" i="18"/>
  <c r="AM193" i="18"/>
  <c r="AN193" i="18"/>
  <c r="AO193" i="18"/>
  <c r="AP193" i="18"/>
  <c r="AQ193" i="18"/>
  <c r="AR193" i="18"/>
  <c r="AU193" i="18"/>
  <c r="M194" i="18"/>
  <c r="N194" i="18"/>
  <c r="Q194" i="18"/>
  <c r="R194" i="18"/>
  <c r="S194" i="18"/>
  <c r="T194" i="18"/>
  <c r="U194" i="18"/>
  <c r="V194" i="18"/>
  <c r="W194" i="18"/>
  <c r="X194" i="18"/>
  <c r="Y194" i="18"/>
  <c r="Z194" i="18"/>
  <c r="AA194" i="18"/>
  <c r="AB194" i="18"/>
  <c r="AC194" i="18"/>
  <c r="AD194" i="18"/>
  <c r="AE194" i="18"/>
  <c r="AF194" i="18"/>
  <c r="AG194" i="18"/>
  <c r="AH194" i="18"/>
  <c r="AI194" i="18"/>
  <c r="AJ194" i="18"/>
  <c r="AK194" i="18"/>
  <c r="AL194" i="18"/>
  <c r="AM194" i="18"/>
  <c r="AN194" i="18"/>
  <c r="AO194" i="18"/>
  <c r="AP194" i="18"/>
  <c r="AQ194" i="18"/>
  <c r="AR194" i="18"/>
  <c r="AU194" i="18"/>
  <c r="M195" i="18"/>
  <c r="N195" i="18"/>
  <c r="Q195" i="18"/>
  <c r="R195" i="18"/>
  <c r="S195" i="18"/>
  <c r="T195" i="18"/>
  <c r="U195" i="18"/>
  <c r="V195" i="18"/>
  <c r="W195" i="18"/>
  <c r="X195" i="18"/>
  <c r="Y195" i="18"/>
  <c r="Z195" i="18"/>
  <c r="AA195" i="18"/>
  <c r="AB195" i="18"/>
  <c r="AC195" i="18"/>
  <c r="AD195" i="18"/>
  <c r="AE195" i="18"/>
  <c r="AF195" i="18"/>
  <c r="AG195" i="18"/>
  <c r="AH195" i="18"/>
  <c r="AI195" i="18"/>
  <c r="AJ195" i="18"/>
  <c r="AK195" i="18"/>
  <c r="AL195" i="18"/>
  <c r="AM195" i="18"/>
  <c r="AN195" i="18"/>
  <c r="AO195" i="18"/>
  <c r="AP195" i="18"/>
  <c r="AQ195" i="18"/>
  <c r="AR195" i="18"/>
  <c r="AU195" i="18"/>
  <c r="M196" i="18"/>
  <c r="N196" i="18"/>
  <c r="Q196" i="18"/>
  <c r="R196" i="18"/>
  <c r="S196" i="18"/>
  <c r="T196" i="18"/>
  <c r="U196" i="18"/>
  <c r="V196" i="18"/>
  <c r="W196" i="18"/>
  <c r="X196" i="18"/>
  <c r="Y196" i="18"/>
  <c r="Z196" i="18"/>
  <c r="AA196" i="18"/>
  <c r="AB196" i="18"/>
  <c r="AC196" i="18"/>
  <c r="AD196" i="18"/>
  <c r="AE196" i="18"/>
  <c r="AF196" i="18"/>
  <c r="AG196" i="18"/>
  <c r="AH196" i="18"/>
  <c r="AI196" i="18"/>
  <c r="AJ196" i="18"/>
  <c r="AK196" i="18"/>
  <c r="AL196" i="18"/>
  <c r="AM196" i="18"/>
  <c r="AN196" i="18"/>
  <c r="AO196" i="18"/>
  <c r="AP196" i="18"/>
  <c r="AQ196" i="18"/>
  <c r="AR196" i="18"/>
  <c r="AU196" i="18"/>
  <c r="M197" i="18"/>
  <c r="N197" i="18"/>
  <c r="Q197" i="18"/>
  <c r="R197" i="18"/>
  <c r="S197" i="18"/>
  <c r="T197" i="18"/>
  <c r="U197" i="18"/>
  <c r="V197" i="18"/>
  <c r="W197" i="18"/>
  <c r="X197" i="18"/>
  <c r="Y197" i="18"/>
  <c r="Z197" i="18"/>
  <c r="AA197" i="18"/>
  <c r="AB197" i="18"/>
  <c r="AC197" i="18"/>
  <c r="AD197" i="18"/>
  <c r="AE197" i="18"/>
  <c r="AF197" i="18"/>
  <c r="AG197" i="18"/>
  <c r="AH197" i="18"/>
  <c r="AI197" i="18"/>
  <c r="AJ197" i="18"/>
  <c r="AK197" i="18"/>
  <c r="AL197" i="18"/>
  <c r="AM197" i="18"/>
  <c r="AN197" i="18"/>
  <c r="AO197" i="18"/>
  <c r="AP197" i="18"/>
  <c r="AQ197" i="18"/>
  <c r="AR197" i="18"/>
  <c r="AU197" i="18"/>
  <c r="M198" i="18"/>
  <c r="N198" i="18"/>
  <c r="Q198" i="18"/>
  <c r="R198" i="18"/>
  <c r="S198" i="18"/>
  <c r="T198" i="18"/>
  <c r="U198" i="18"/>
  <c r="V198" i="18"/>
  <c r="W198" i="18"/>
  <c r="X198" i="18"/>
  <c r="Y198" i="18"/>
  <c r="Z198" i="18"/>
  <c r="AA198" i="18"/>
  <c r="AB198" i="18"/>
  <c r="AC198" i="18"/>
  <c r="AD198" i="18"/>
  <c r="AE198" i="18"/>
  <c r="AF198" i="18"/>
  <c r="AG198" i="18"/>
  <c r="AH198" i="18"/>
  <c r="AI198" i="18"/>
  <c r="AJ198" i="18"/>
  <c r="AK198" i="18"/>
  <c r="AL198" i="18"/>
  <c r="AM198" i="18"/>
  <c r="AN198" i="18"/>
  <c r="AO198" i="18"/>
  <c r="AP198" i="18"/>
  <c r="AQ198" i="18"/>
  <c r="AR198" i="18"/>
  <c r="AU198" i="18"/>
  <c r="M199" i="18"/>
  <c r="N199" i="18"/>
  <c r="Q199" i="18"/>
  <c r="R199" i="18"/>
  <c r="S199" i="18"/>
  <c r="T199" i="18"/>
  <c r="U199" i="18"/>
  <c r="V199" i="18"/>
  <c r="W199" i="18"/>
  <c r="X199" i="18"/>
  <c r="Y199" i="18"/>
  <c r="Z199" i="18"/>
  <c r="AA199" i="18"/>
  <c r="AB199" i="18"/>
  <c r="AC199" i="18"/>
  <c r="AD199" i="18"/>
  <c r="AE199" i="18"/>
  <c r="AF199" i="18"/>
  <c r="AG199" i="18"/>
  <c r="AH199" i="18"/>
  <c r="AI199" i="18"/>
  <c r="AJ199" i="18"/>
  <c r="AK199" i="18"/>
  <c r="AL199" i="18"/>
  <c r="AM199" i="18"/>
  <c r="AN199" i="18"/>
  <c r="AO199" i="18"/>
  <c r="AP199" i="18"/>
  <c r="AQ199" i="18"/>
  <c r="AR199" i="18"/>
  <c r="AU199" i="18"/>
  <c r="M200" i="18"/>
  <c r="N200" i="18"/>
  <c r="Q200" i="18"/>
  <c r="R200" i="18"/>
  <c r="S200" i="18"/>
  <c r="T200" i="18"/>
  <c r="U200" i="18"/>
  <c r="V200" i="18"/>
  <c r="W200" i="18"/>
  <c r="X200" i="18"/>
  <c r="Y200" i="18"/>
  <c r="Z200" i="18"/>
  <c r="AA200" i="18"/>
  <c r="AB200" i="18"/>
  <c r="AC200" i="18"/>
  <c r="AD200" i="18"/>
  <c r="AE200" i="18"/>
  <c r="AF200" i="18"/>
  <c r="AG200" i="18"/>
  <c r="AH200" i="18"/>
  <c r="AI200" i="18"/>
  <c r="AJ200" i="18"/>
  <c r="AK200" i="18"/>
  <c r="AL200" i="18"/>
  <c r="AM200" i="18"/>
  <c r="AN200" i="18"/>
  <c r="AO200" i="18"/>
  <c r="AP200" i="18"/>
  <c r="AQ200" i="18"/>
  <c r="AR200" i="18"/>
  <c r="AU200" i="18"/>
  <c r="M201" i="18"/>
  <c r="N201" i="18"/>
  <c r="Q201" i="18"/>
  <c r="R201" i="18"/>
  <c r="S201" i="18"/>
  <c r="T201" i="18"/>
  <c r="U201" i="18"/>
  <c r="V201" i="18"/>
  <c r="W201" i="18"/>
  <c r="X201" i="18"/>
  <c r="Y201" i="18"/>
  <c r="Z201" i="18"/>
  <c r="AA201" i="18"/>
  <c r="AB201" i="18"/>
  <c r="AC201" i="18"/>
  <c r="AD201" i="18"/>
  <c r="AE201" i="18"/>
  <c r="AF201" i="18"/>
  <c r="AG201" i="18"/>
  <c r="AH201" i="18"/>
  <c r="AI201" i="18"/>
  <c r="AJ201" i="18"/>
  <c r="AK201" i="18"/>
  <c r="AL201" i="18"/>
  <c r="AM201" i="18"/>
  <c r="AN201" i="18"/>
  <c r="AO201" i="18"/>
  <c r="AP201" i="18"/>
  <c r="AQ201" i="18"/>
  <c r="AR201" i="18"/>
  <c r="AU201" i="18"/>
  <c r="M202" i="18"/>
  <c r="N202" i="18"/>
  <c r="Q202" i="18"/>
  <c r="R202" i="18"/>
  <c r="S202" i="18"/>
  <c r="T202" i="18"/>
  <c r="U202" i="18"/>
  <c r="V202" i="18"/>
  <c r="W202" i="18"/>
  <c r="X202" i="18"/>
  <c r="Y202" i="18"/>
  <c r="Z202" i="18"/>
  <c r="AA202" i="18"/>
  <c r="AB202" i="18"/>
  <c r="AC202" i="18"/>
  <c r="AD202" i="18"/>
  <c r="AE202" i="18"/>
  <c r="AF202" i="18"/>
  <c r="AG202" i="18"/>
  <c r="AH202" i="18"/>
  <c r="AI202" i="18"/>
  <c r="AJ202" i="18"/>
  <c r="AK202" i="18"/>
  <c r="AL202" i="18"/>
  <c r="AM202" i="18"/>
  <c r="AN202" i="18"/>
  <c r="AO202" i="18"/>
  <c r="AP202" i="18"/>
  <c r="AQ202" i="18"/>
  <c r="AR202" i="18"/>
  <c r="AU202" i="18"/>
  <c r="M203" i="18"/>
  <c r="N203" i="18"/>
  <c r="Q203" i="18"/>
  <c r="R203" i="18"/>
  <c r="S203" i="18"/>
  <c r="T203" i="18"/>
  <c r="U203" i="18"/>
  <c r="V203" i="18"/>
  <c r="W203" i="18"/>
  <c r="X203" i="18"/>
  <c r="Y203" i="18"/>
  <c r="Z203" i="18"/>
  <c r="AA203" i="18"/>
  <c r="AB203" i="18"/>
  <c r="AC203" i="18"/>
  <c r="AD203" i="18"/>
  <c r="AE203" i="18"/>
  <c r="AF203" i="18"/>
  <c r="AG203" i="18"/>
  <c r="AH203" i="18"/>
  <c r="AI203" i="18"/>
  <c r="AJ203" i="18"/>
  <c r="AK203" i="18"/>
  <c r="AL203" i="18"/>
  <c r="AM203" i="18"/>
  <c r="AN203" i="18"/>
  <c r="AO203" i="18"/>
  <c r="AP203" i="18"/>
  <c r="AQ203" i="18"/>
  <c r="AR203" i="18"/>
  <c r="AU203" i="18"/>
  <c r="M204" i="18"/>
  <c r="N204" i="18"/>
  <c r="Q204" i="18"/>
  <c r="R204" i="18"/>
  <c r="S204" i="18"/>
  <c r="T204" i="18"/>
  <c r="U204" i="18"/>
  <c r="V204" i="18"/>
  <c r="W204" i="18"/>
  <c r="X204" i="18"/>
  <c r="Y204" i="18"/>
  <c r="Z204" i="18"/>
  <c r="AA204" i="18"/>
  <c r="AB204" i="18"/>
  <c r="AC204" i="18"/>
  <c r="AD204" i="18"/>
  <c r="AE204" i="18"/>
  <c r="AF204" i="18"/>
  <c r="AG204" i="18"/>
  <c r="AH204" i="18"/>
  <c r="AI204" i="18"/>
  <c r="AJ204" i="18"/>
  <c r="AK204" i="18"/>
  <c r="AL204" i="18"/>
  <c r="AM204" i="18"/>
  <c r="AN204" i="18"/>
  <c r="AO204" i="18"/>
  <c r="AP204" i="18"/>
  <c r="AQ204" i="18"/>
  <c r="AR204" i="18"/>
  <c r="AU204" i="18"/>
  <c r="M205" i="18"/>
  <c r="N205" i="18"/>
  <c r="Q205" i="18"/>
  <c r="R205" i="18"/>
  <c r="S205" i="18"/>
  <c r="T205" i="18"/>
  <c r="U205" i="18"/>
  <c r="V205" i="18"/>
  <c r="W205" i="18"/>
  <c r="X205" i="18"/>
  <c r="Y205" i="18"/>
  <c r="Z205" i="18"/>
  <c r="AA205" i="18"/>
  <c r="AB205" i="18"/>
  <c r="AC205" i="18"/>
  <c r="AD205" i="18"/>
  <c r="AE205" i="18"/>
  <c r="AF205" i="18"/>
  <c r="AG205" i="18"/>
  <c r="AH205" i="18"/>
  <c r="AI205" i="18"/>
  <c r="AJ205" i="18"/>
  <c r="AK205" i="18"/>
  <c r="AL205" i="18"/>
  <c r="AM205" i="18"/>
  <c r="AN205" i="18"/>
  <c r="AO205" i="18"/>
  <c r="AP205" i="18"/>
  <c r="AQ205" i="18"/>
  <c r="AR205" i="18"/>
  <c r="AU205" i="18"/>
  <c r="M206" i="18"/>
  <c r="N206" i="18"/>
  <c r="Q206" i="18"/>
  <c r="R206" i="18"/>
  <c r="S206" i="18"/>
  <c r="T206" i="18"/>
  <c r="U206" i="18"/>
  <c r="V206" i="18"/>
  <c r="W206" i="18"/>
  <c r="X206" i="18"/>
  <c r="Y206" i="18"/>
  <c r="Z206" i="18"/>
  <c r="AA206" i="18"/>
  <c r="AB206" i="18"/>
  <c r="AC206" i="18"/>
  <c r="AD206" i="18"/>
  <c r="AE206" i="18"/>
  <c r="AF206" i="18"/>
  <c r="AG206" i="18"/>
  <c r="AH206" i="18"/>
  <c r="AI206" i="18"/>
  <c r="AJ206" i="18"/>
  <c r="AK206" i="18"/>
  <c r="AL206" i="18"/>
  <c r="AM206" i="18"/>
  <c r="AN206" i="18"/>
  <c r="AO206" i="18"/>
  <c r="AP206" i="18"/>
  <c r="AQ206" i="18"/>
  <c r="AR206" i="18"/>
  <c r="AU206" i="18"/>
  <c r="M207" i="18"/>
  <c r="N207" i="18"/>
  <c r="Q207" i="18"/>
  <c r="R207" i="18"/>
  <c r="S207" i="18"/>
  <c r="T207" i="18"/>
  <c r="U207" i="18"/>
  <c r="V207" i="18"/>
  <c r="W207" i="18"/>
  <c r="X207" i="18"/>
  <c r="Y207" i="18"/>
  <c r="Z207" i="18"/>
  <c r="AA207" i="18"/>
  <c r="AB207" i="18"/>
  <c r="AC207" i="18"/>
  <c r="AD207" i="18"/>
  <c r="AE207" i="18"/>
  <c r="AF207" i="18"/>
  <c r="AG207" i="18"/>
  <c r="AH207" i="18"/>
  <c r="AI207" i="18"/>
  <c r="AJ207" i="18"/>
  <c r="AK207" i="18"/>
  <c r="AL207" i="18"/>
  <c r="AM207" i="18"/>
  <c r="AN207" i="18"/>
  <c r="AO207" i="18"/>
  <c r="AP207" i="18"/>
  <c r="AQ207" i="18"/>
  <c r="AR207" i="18"/>
  <c r="AU207" i="18"/>
  <c r="M208" i="18"/>
  <c r="N208" i="18"/>
  <c r="Q208" i="18"/>
  <c r="R208" i="18"/>
  <c r="S208" i="18"/>
  <c r="T208" i="18"/>
  <c r="U208" i="18"/>
  <c r="V208" i="18"/>
  <c r="W208" i="18"/>
  <c r="X208" i="18"/>
  <c r="Y208" i="18"/>
  <c r="Z208" i="18"/>
  <c r="AA208" i="18"/>
  <c r="AB208" i="18"/>
  <c r="AC208" i="18"/>
  <c r="AD208" i="18"/>
  <c r="AE208" i="18"/>
  <c r="AF208" i="18"/>
  <c r="AG208" i="18"/>
  <c r="AH208" i="18"/>
  <c r="AI208" i="18"/>
  <c r="AJ208" i="18"/>
  <c r="AK208" i="18"/>
  <c r="AL208" i="18"/>
  <c r="AM208" i="18"/>
  <c r="AN208" i="18"/>
  <c r="AO208" i="18"/>
  <c r="AP208" i="18"/>
  <c r="AQ208" i="18"/>
  <c r="AR208" i="18"/>
  <c r="AU208" i="18"/>
  <c r="M209" i="18"/>
  <c r="N209" i="18"/>
  <c r="Q209" i="18"/>
  <c r="R209" i="18"/>
  <c r="S209" i="18"/>
  <c r="T209" i="18"/>
  <c r="U209" i="18"/>
  <c r="V209" i="18"/>
  <c r="W209" i="18"/>
  <c r="X209" i="18"/>
  <c r="Y209" i="18"/>
  <c r="Z209" i="18"/>
  <c r="AA209" i="18"/>
  <c r="AB209" i="18"/>
  <c r="AC209" i="18"/>
  <c r="AD209" i="18"/>
  <c r="AE209" i="18"/>
  <c r="AF209" i="18"/>
  <c r="AG209" i="18"/>
  <c r="AH209" i="18"/>
  <c r="AI209" i="18"/>
  <c r="AJ209" i="18"/>
  <c r="AK209" i="18"/>
  <c r="AL209" i="18"/>
  <c r="AM209" i="18"/>
  <c r="AN209" i="18"/>
  <c r="AO209" i="18"/>
  <c r="AP209" i="18"/>
  <c r="AQ209" i="18"/>
  <c r="AR209" i="18"/>
  <c r="AU209" i="18"/>
  <c r="M210" i="18"/>
  <c r="N210" i="18"/>
  <c r="Q210" i="18"/>
  <c r="R210" i="18"/>
  <c r="S210" i="18"/>
  <c r="T210" i="18"/>
  <c r="U210" i="18"/>
  <c r="V210" i="18"/>
  <c r="W210" i="18"/>
  <c r="X210" i="18"/>
  <c r="Y210" i="18"/>
  <c r="Z210" i="18"/>
  <c r="AA210" i="18"/>
  <c r="AB210" i="18"/>
  <c r="AC210" i="18"/>
  <c r="AD210" i="18"/>
  <c r="AE210" i="18"/>
  <c r="AF210" i="18"/>
  <c r="AG210" i="18"/>
  <c r="AH210" i="18"/>
  <c r="AI210" i="18"/>
  <c r="AJ210" i="18"/>
  <c r="AK210" i="18"/>
  <c r="AL210" i="18"/>
  <c r="AM210" i="18"/>
  <c r="AN210" i="18"/>
  <c r="AO210" i="18"/>
  <c r="AP210" i="18"/>
  <c r="AQ210" i="18"/>
  <c r="AR210" i="18"/>
  <c r="AU210" i="18"/>
  <c r="M211" i="18"/>
  <c r="N211" i="18"/>
  <c r="Q211" i="18"/>
  <c r="R211" i="18"/>
  <c r="S211" i="18"/>
  <c r="T211" i="18"/>
  <c r="U211" i="18"/>
  <c r="V211" i="18"/>
  <c r="W211" i="18"/>
  <c r="X211" i="18"/>
  <c r="Y211" i="18"/>
  <c r="Z211" i="18"/>
  <c r="AA211" i="18"/>
  <c r="AB211" i="18"/>
  <c r="AC211" i="18"/>
  <c r="AD211" i="18"/>
  <c r="AE211" i="18"/>
  <c r="AF211" i="18"/>
  <c r="AG211" i="18"/>
  <c r="AH211" i="18"/>
  <c r="AI211" i="18"/>
  <c r="AJ211" i="18"/>
  <c r="AK211" i="18"/>
  <c r="AL211" i="18"/>
  <c r="AM211" i="18"/>
  <c r="AN211" i="18"/>
  <c r="AO211" i="18"/>
  <c r="AP211" i="18"/>
  <c r="AQ211" i="18"/>
  <c r="AR211" i="18"/>
  <c r="AU211" i="18"/>
  <c r="M212" i="18"/>
  <c r="N212" i="18"/>
  <c r="Q212" i="18"/>
  <c r="R212" i="18"/>
  <c r="S212" i="18"/>
  <c r="T212" i="18"/>
  <c r="U212" i="18"/>
  <c r="V212" i="18"/>
  <c r="W212" i="18"/>
  <c r="X212" i="18"/>
  <c r="Y212" i="18"/>
  <c r="Z212" i="18"/>
  <c r="AA212" i="18"/>
  <c r="AB212" i="18"/>
  <c r="AC212" i="18"/>
  <c r="AD212" i="18"/>
  <c r="AE212" i="18"/>
  <c r="AF212" i="18"/>
  <c r="AG212" i="18"/>
  <c r="AH212" i="18"/>
  <c r="AI212" i="18"/>
  <c r="AJ212" i="18"/>
  <c r="AK212" i="18"/>
  <c r="AL212" i="18"/>
  <c r="AM212" i="18"/>
  <c r="AN212" i="18"/>
  <c r="AO212" i="18"/>
  <c r="AP212" i="18"/>
  <c r="AQ212" i="18"/>
  <c r="AR212" i="18"/>
  <c r="AU212" i="18"/>
  <c r="M213" i="18"/>
  <c r="N213" i="18"/>
  <c r="Q213" i="18"/>
  <c r="R213" i="18"/>
  <c r="S213" i="18"/>
  <c r="T213" i="18"/>
  <c r="U213" i="18"/>
  <c r="V213" i="18"/>
  <c r="W213" i="18"/>
  <c r="X213" i="18"/>
  <c r="Y213" i="18"/>
  <c r="Z213" i="18"/>
  <c r="AA213" i="18"/>
  <c r="AB213" i="18"/>
  <c r="AC213" i="18"/>
  <c r="AD213" i="18"/>
  <c r="AE213" i="18"/>
  <c r="AF213" i="18"/>
  <c r="AG213" i="18"/>
  <c r="AH213" i="18"/>
  <c r="AI213" i="18"/>
  <c r="AJ213" i="18"/>
  <c r="AK213" i="18"/>
  <c r="AL213" i="18"/>
  <c r="AM213" i="18"/>
  <c r="AN213" i="18"/>
  <c r="AO213" i="18"/>
  <c r="AP213" i="18"/>
  <c r="AQ213" i="18"/>
  <c r="AR213" i="18"/>
  <c r="AU213" i="18"/>
  <c r="M214" i="18"/>
  <c r="N214" i="18"/>
  <c r="Q214" i="18"/>
  <c r="R214" i="18"/>
  <c r="S214" i="18"/>
  <c r="T214" i="18"/>
  <c r="U214" i="18"/>
  <c r="V214" i="18"/>
  <c r="W214" i="18"/>
  <c r="X214" i="18"/>
  <c r="Y214" i="18"/>
  <c r="Z214" i="18"/>
  <c r="AA214" i="18"/>
  <c r="AB214" i="18"/>
  <c r="AC214" i="18"/>
  <c r="AD214" i="18"/>
  <c r="AE214" i="18"/>
  <c r="AF214" i="18"/>
  <c r="AG214" i="18"/>
  <c r="AH214" i="18"/>
  <c r="AI214" i="18"/>
  <c r="AJ214" i="18"/>
  <c r="AK214" i="18"/>
  <c r="AL214" i="18"/>
  <c r="AM214" i="18"/>
  <c r="AN214" i="18"/>
  <c r="AO214" i="18"/>
  <c r="AP214" i="18"/>
  <c r="AQ214" i="18"/>
  <c r="AR214" i="18"/>
  <c r="AU214" i="18"/>
  <c r="M215" i="18"/>
  <c r="N215" i="18"/>
  <c r="Q215" i="18"/>
  <c r="R215" i="18"/>
  <c r="S215" i="18"/>
  <c r="T215" i="18"/>
  <c r="U215" i="18"/>
  <c r="V215" i="18"/>
  <c r="W215" i="18"/>
  <c r="X215" i="18"/>
  <c r="Y215" i="18"/>
  <c r="Z215" i="18"/>
  <c r="AA215" i="18"/>
  <c r="AB215" i="18"/>
  <c r="AC215" i="18"/>
  <c r="AD215" i="18"/>
  <c r="AE215" i="18"/>
  <c r="AF215" i="18"/>
  <c r="AG215" i="18"/>
  <c r="AH215" i="18"/>
  <c r="AI215" i="18"/>
  <c r="AJ215" i="18"/>
  <c r="AK215" i="18"/>
  <c r="AL215" i="18"/>
  <c r="AM215" i="18"/>
  <c r="AN215" i="18"/>
  <c r="AO215" i="18"/>
  <c r="AP215" i="18"/>
  <c r="AQ215" i="18"/>
  <c r="AR215" i="18"/>
  <c r="AU215" i="18"/>
  <c r="M216" i="18"/>
  <c r="N216" i="18"/>
  <c r="Q216" i="18"/>
  <c r="R216" i="18"/>
  <c r="S216" i="18"/>
  <c r="T216" i="18"/>
  <c r="U216" i="18"/>
  <c r="V216" i="18"/>
  <c r="W216" i="18"/>
  <c r="X216" i="18"/>
  <c r="Y216" i="18"/>
  <c r="Z216" i="18"/>
  <c r="AA216" i="18"/>
  <c r="AB216" i="18"/>
  <c r="AC216" i="18"/>
  <c r="AD216" i="18"/>
  <c r="AE216" i="18"/>
  <c r="AF216" i="18"/>
  <c r="AG216" i="18"/>
  <c r="AH216" i="18"/>
  <c r="AI216" i="18"/>
  <c r="AJ216" i="18"/>
  <c r="AK216" i="18"/>
  <c r="AL216" i="18"/>
  <c r="AM216" i="18"/>
  <c r="AN216" i="18"/>
  <c r="AO216" i="18"/>
  <c r="AP216" i="18"/>
  <c r="AQ216" i="18"/>
  <c r="AR216" i="18"/>
  <c r="AU216" i="18"/>
  <c r="M217" i="18"/>
  <c r="N217" i="18"/>
  <c r="Q217" i="18"/>
  <c r="R217" i="18"/>
  <c r="S217" i="18"/>
  <c r="T217" i="18"/>
  <c r="U217" i="18"/>
  <c r="V217" i="18"/>
  <c r="W217" i="18"/>
  <c r="X217" i="18"/>
  <c r="Y217" i="18"/>
  <c r="Z217" i="18"/>
  <c r="AA217" i="18"/>
  <c r="AB217" i="18"/>
  <c r="AC217" i="18"/>
  <c r="AD217" i="18"/>
  <c r="AE217" i="18"/>
  <c r="AF217" i="18"/>
  <c r="AG217" i="18"/>
  <c r="AH217" i="18"/>
  <c r="AI217" i="18"/>
  <c r="AJ217" i="18"/>
  <c r="AK217" i="18"/>
  <c r="AL217" i="18"/>
  <c r="AM217" i="18"/>
  <c r="AN217" i="18"/>
  <c r="AO217" i="18"/>
  <c r="AP217" i="18"/>
  <c r="AQ217" i="18"/>
  <c r="AR217" i="18"/>
  <c r="AU217" i="18"/>
  <c r="M218" i="18"/>
  <c r="N218" i="18"/>
  <c r="Q218" i="18"/>
  <c r="R218" i="18"/>
  <c r="S218" i="18"/>
  <c r="T218" i="18"/>
  <c r="U218" i="18"/>
  <c r="V218" i="18"/>
  <c r="W218" i="18"/>
  <c r="X218" i="18"/>
  <c r="Y218" i="18"/>
  <c r="Z218" i="18"/>
  <c r="AA218" i="18"/>
  <c r="AB218" i="18"/>
  <c r="AC218" i="18"/>
  <c r="AD218" i="18"/>
  <c r="AE218" i="18"/>
  <c r="AF218" i="18"/>
  <c r="AG218" i="18"/>
  <c r="AH218" i="18"/>
  <c r="AI218" i="18"/>
  <c r="AJ218" i="18"/>
  <c r="AK218" i="18"/>
  <c r="AL218" i="18"/>
  <c r="AM218" i="18"/>
  <c r="AN218" i="18"/>
  <c r="AO218" i="18"/>
  <c r="AP218" i="18"/>
  <c r="AQ218" i="18"/>
  <c r="AR218" i="18"/>
  <c r="AU218" i="18"/>
  <c r="M219" i="18"/>
  <c r="N219" i="18"/>
  <c r="Q219" i="18"/>
  <c r="R219" i="18"/>
  <c r="S219" i="18"/>
  <c r="T219" i="18"/>
  <c r="U219" i="18"/>
  <c r="V219" i="18"/>
  <c r="W219" i="18"/>
  <c r="X219" i="18"/>
  <c r="Y219" i="18"/>
  <c r="Z219" i="18"/>
  <c r="AA219" i="18"/>
  <c r="AB219" i="18"/>
  <c r="AC219" i="18"/>
  <c r="AD219" i="18"/>
  <c r="AE219" i="18"/>
  <c r="AF219" i="18"/>
  <c r="AG219" i="18"/>
  <c r="AH219" i="18"/>
  <c r="AI219" i="18"/>
  <c r="AJ219" i="18"/>
  <c r="AK219" i="18"/>
  <c r="AL219" i="18"/>
  <c r="AM219" i="18"/>
  <c r="AN219" i="18"/>
  <c r="AO219" i="18"/>
  <c r="AP219" i="18"/>
  <c r="AQ219" i="18"/>
  <c r="AR219" i="18"/>
  <c r="AU219" i="18"/>
  <c r="M220" i="18"/>
  <c r="N220" i="18"/>
  <c r="Q220" i="18"/>
  <c r="R220" i="18"/>
  <c r="S220" i="18"/>
  <c r="T220" i="18"/>
  <c r="U220" i="18"/>
  <c r="V220" i="18"/>
  <c r="W220" i="18"/>
  <c r="X220" i="18"/>
  <c r="Y220" i="18"/>
  <c r="Z220" i="18"/>
  <c r="AA220" i="18"/>
  <c r="AB220" i="18"/>
  <c r="AC220" i="18"/>
  <c r="AD220" i="18"/>
  <c r="AE220" i="18"/>
  <c r="AF220" i="18"/>
  <c r="AG220" i="18"/>
  <c r="AH220" i="18"/>
  <c r="AI220" i="18"/>
  <c r="AJ220" i="18"/>
  <c r="AK220" i="18"/>
  <c r="AL220" i="18"/>
  <c r="AM220" i="18"/>
  <c r="AN220" i="18"/>
  <c r="AO220" i="18"/>
  <c r="AP220" i="18"/>
  <c r="AQ220" i="18"/>
  <c r="AR220" i="18"/>
  <c r="AU220" i="18"/>
  <c r="M221" i="18"/>
  <c r="N221" i="18"/>
  <c r="Q221" i="18"/>
  <c r="R221" i="18"/>
  <c r="S221" i="18"/>
  <c r="T221" i="18"/>
  <c r="U221" i="18"/>
  <c r="V221" i="18"/>
  <c r="W221" i="18"/>
  <c r="X221" i="18"/>
  <c r="Y221" i="18"/>
  <c r="Z221" i="18"/>
  <c r="AA221" i="18"/>
  <c r="AB221" i="18"/>
  <c r="AC221" i="18"/>
  <c r="AD221" i="18"/>
  <c r="AE221" i="18"/>
  <c r="AF221" i="18"/>
  <c r="AG221" i="18"/>
  <c r="AH221" i="18"/>
  <c r="AI221" i="18"/>
  <c r="AJ221" i="18"/>
  <c r="AK221" i="18"/>
  <c r="AL221" i="18"/>
  <c r="AM221" i="18"/>
  <c r="AN221" i="18"/>
  <c r="AO221" i="18"/>
  <c r="AP221" i="18"/>
  <c r="AQ221" i="18"/>
  <c r="AR221" i="18"/>
  <c r="AU221" i="18"/>
  <c r="M222" i="18"/>
  <c r="N222" i="18"/>
  <c r="Q222" i="18"/>
  <c r="R222" i="18"/>
  <c r="S222" i="18"/>
  <c r="T222" i="18"/>
  <c r="U222" i="18"/>
  <c r="V222" i="18"/>
  <c r="W222" i="18"/>
  <c r="X222" i="18"/>
  <c r="Y222" i="18"/>
  <c r="Z222" i="18"/>
  <c r="AA222" i="18"/>
  <c r="AB222" i="18"/>
  <c r="AC222" i="18"/>
  <c r="AD222" i="18"/>
  <c r="AE222" i="18"/>
  <c r="AF222" i="18"/>
  <c r="AG222" i="18"/>
  <c r="AH222" i="18"/>
  <c r="AI222" i="18"/>
  <c r="AJ222" i="18"/>
  <c r="AK222" i="18"/>
  <c r="AL222" i="18"/>
  <c r="AM222" i="18"/>
  <c r="AN222" i="18"/>
  <c r="AO222" i="18"/>
  <c r="AP222" i="18"/>
  <c r="AQ222" i="18"/>
  <c r="AR222" i="18"/>
  <c r="AU222" i="18"/>
  <c r="M223" i="18"/>
  <c r="N223" i="18"/>
  <c r="Q223" i="18"/>
  <c r="R223" i="18"/>
  <c r="S223" i="18"/>
  <c r="T223" i="18"/>
  <c r="U223" i="18"/>
  <c r="V223" i="18"/>
  <c r="W223" i="18"/>
  <c r="X223" i="18"/>
  <c r="Y223" i="18"/>
  <c r="Z223" i="18"/>
  <c r="AA223" i="18"/>
  <c r="AB223" i="18"/>
  <c r="AC223" i="18"/>
  <c r="AD223" i="18"/>
  <c r="AE223" i="18"/>
  <c r="AF223" i="18"/>
  <c r="AG223" i="18"/>
  <c r="AH223" i="18"/>
  <c r="AI223" i="18"/>
  <c r="AJ223" i="18"/>
  <c r="AK223" i="18"/>
  <c r="AL223" i="18"/>
  <c r="AM223" i="18"/>
  <c r="AN223" i="18"/>
  <c r="AO223" i="18"/>
  <c r="AP223" i="18"/>
  <c r="AQ223" i="18"/>
  <c r="AR223" i="18"/>
  <c r="AU223" i="18"/>
  <c r="M224" i="18"/>
  <c r="N224" i="18"/>
  <c r="Q224" i="18"/>
  <c r="R224" i="18"/>
  <c r="S224" i="18"/>
  <c r="T224" i="18"/>
  <c r="U224" i="18"/>
  <c r="V224" i="18"/>
  <c r="W224" i="18"/>
  <c r="X224" i="18"/>
  <c r="Y224" i="18"/>
  <c r="Z224" i="18"/>
  <c r="AA224" i="18"/>
  <c r="AB224" i="18"/>
  <c r="AC224" i="18"/>
  <c r="AD224" i="18"/>
  <c r="AE224" i="18"/>
  <c r="AF224" i="18"/>
  <c r="AG224" i="18"/>
  <c r="AH224" i="18"/>
  <c r="AI224" i="18"/>
  <c r="AJ224" i="18"/>
  <c r="AK224" i="18"/>
  <c r="AL224" i="18"/>
  <c r="AM224" i="18"/>
  <c r="AN224" i="18"/>
  <c r="AO224" i="18"/>
  <c r="AP224" i="18"/>
  <c r="AQ224" i="18"/>
  <c r="AR224" i="18"/>
  <c r="AU224" i="18"/>
  <c r="M225" i="18"/>
  <c r="N225" i="18"/>
  <c r="Q225" i="18"/>
  <c r="R225" i="18"/>
  <c r="S225" i="18"/>
  <c r="T225" i="18"/>
  <c r="U225" i="18"/>
  <c r="V225" i="18"/>
  <c r="W225" i="18"/>
  <c r="X225" i="18"/>
  <c r="Y225" i="18"/>
  <c r="Z225" i="18"/>
  <c r="AA225" i="18"/>
  <c r="AB225" i="18"/>
  <c r="AC225" i="18"/>
  <c r="AD225" i="18"/>
  <c r="AE225" i="18"/>
  <c r="AF225" i="18"/>
  <c r="AG225" i="18"/>
  <c r="AH225" i="18"/>
  <c r="AI225" i="18"/>
  <c r="AJ225" i="18"/>
  <c r="AK225" i="18"/>
  <c r="AL225" i="18"/>
  <c r="AM225" i="18"/>
  <c r="AN225" i="18"/>
  <c r="AO225" i="18"/>
  <c r="AP225" i="18"/>
  <c r="AQ225" i="18"/>
  <c r="AR225" i="18"/>
  <c r="AU225" i="18"/>
  <c r="M226" i="18"/>
  <c r="N226" i="18"/>
  <c r="Q226" i="18"/>
  <c r="R226" i="18"/>
  <c r="S226" i="18"/>
  <c r="T226" i="18"/>
  <c r="U226" i="18"/>
  <c r="V226" i="18"/>
  <c r="W226" i="18"/>
  <c r="X226" i="18"/>
  <c r="Y226" i="18"/>
  <c r="Z226" i="18"/>
  <c r="AA226" i="18"/>
  <c r="AB226" i="18"/>
  <c r="AC226" i="18"/>
  <c r="AD226" i="18"/>
  <c r="AE226" i="18"/>
  <c r="AF226" i="18"/>
  <c r="AG226" i="18"/>
  <c r="AH226" i="18"/>
  <c r="AI226" i="18"/>
  <c r="AJ226" i="18"/>
  <c r="AK226" i="18"/>
  <c r="AL226" i="18"/>
  <c r="AM226" i="18"/>
  <c r="AN226" i="18"/>
  <c r="AO226" i="18"/>
  <c r="AP226" i="18"/>
  <c r="AQ226" i="18"/>
  <c r="AR226" i="18"/>
  <c r="AU226" i="18"/>
  <c r="M227" i="18"/>
  <c r="N227" i="18"/>
  <c r="Q227" i="18"/>
  <c r="R227" i="18"/>
  <c r="S227" i="18"/>
  <c r="T227" i="18"/>
  <c r="U227" i="18"/>
  <c r="V227" i="18"/>
  <c r="W227" i="18"/>
  <c r="X227" i="18"/>
  <c r="Y227" i="18"/>
  <c r="Z227" i="18"/>
  <c r="AA227" i="18"/>
  <c r="AB227" i="18"/>
  <c r="AC227" i="18"/>
  <c r="AD227" i="18"/>
  <c r="AE227" i="18"/>
  <c r="AF227" i="18"/>
  <c r="AG227" i="18"/>
  <c r="AH227" i="18"/>
  <c r="AI227" i="18"/>
  <c r="AJ227" i="18"/>
  <c r="AK227" i="18"/>
  <c r="AL227" i="18"/>
  <c r="AM227" i="18"/>
  <c r="AN227" i="18"/>
  <c r="AO227" i="18"/>
  <c r="AP227" i="18"/>
  <c r="AQ227" i="18"/>
  <c r="AR227" i="18"/>
  <c r="AU227" i="18"/>
  <c r="M228" i="18"/>
  <c r="N228" i="18"/>
  <c r="Q228" i="18"/>
  <c r="R228" i="18"/>
  <c r="S228" i="18"/>
  <c r="T228" i="18"/>
  <c r="U228" i="18"/>
  <c r="V228" i="18"/>
  <c r="W228" i="18"/>
  <c r="X228" i="18"/>
  <c r="Y228" i="18"/>
  <c r="Z228" i="18"/>
  <c r="AA228" i="18"/>
  <c r="AB228" i="18"/>
  <c r="AC228" i="18"/>
  <c r="AD228" i="18"/>
  <c r="AE228" i="18"/>
  <c r="AF228" i="18"/>
  <c r="AG228" i="18"/>
  <c r="AH228" i="18"/>
  <c r="AI228" i="18"/>
  <c r="AJ228" i="18"/>
  <c r="AK228" i="18"/>
  <c r="AL228" i="18"/>
  <c r="AM228" i="18"/>
  <c r="AN228" i="18"/>
  <c r="AO228" i="18"/>
  <c r="AP228" i="18"/>
  <c r="AQ228" i="18"/>
  <c r="AR228" i="18"/>
  <c r="AU228" i="18"/>
  <c r="M229" i="18"/>
  <c r="N229" i="18"/>
  <c r="Q229" i="18"/>
  <c r="R229" i="18"/>
  <c r="S229" i="18"/>
  <c r="T229" i="18"/>
  <c r="U229" i="18"/>
  <c r="V229" i="18"/>
  <c r="W229" i="18"/>
  <c r="X229" i="18"/>
  <c r="Y229" i="18"/>
  <c r="Z229" i="18"/>
  <c r="AA229" i="18"/>
  <c r="AB229" i="18"/>
  <c r="AC229" i="18"/>
  <c r="AD229" i="18"/>
  <c r="AE229" i="18"/>
  <c r="AF229" i="18"/>
  <c r="AG229" i="18"/>
  <c r="AH229" i="18"/>
  <c r="AI229" i="18"/>
  <c r="AJ229" i="18"/>
  <c r="AK229" i="18"/>
  <c r="AL229" i="18"/>
  <c r="AM229" i="18"/>
  <c r="AN229" i="18"/>
  <c r="AO229" i="18"/>
  <c r="AP229" i="18"/>
  <c r="AQ229" i="18"/>
  <c r="AR229" i="18"/>
  <c r="AU229" i="18"/>
  <c r="M230" i="18"/>
  <c r="N230" i="18"/>
  <c r="Q230" i="18"/>
  <c r="R230" i="18"/>
  <c r="S230" i="18"/>
  <c r="T230" i="18"/>
  <c r="U230" i="18"/>
  <c r="V230" i="18"/>
  <c r="W230" i="18"/>
  <c r="X230" i="18"/>
  <c r="Y230" i="18"/>
  <c r="Z230" i="18"/>
  <c r="AA230" i="18"/>
  <c r="AB230" i="18"/>
  <c r="AC230" i="18"/>
  <c r="AD230" i="18"/>
  <c r="AE230" i="18"/>
  <c r="AF230" i="18"/>
  <c r="AG230" i="18"/>
  <c r="AH230" i="18"/>
  <c r="AI230" i="18"/>
  <c r="AJ230" i="18"/>
  <c r="AK230" i="18"/>
  <c r="AL230" i="18"/>
  <c r="AM230" i="18"/>
  <c r="AN230" i="18"/>
  <c r="AO230" i="18"/>
  <c r="AP230" i="18"/>
  <c r="AQ230" i="18"/>
  <c r="AR230" i="18"/>
  <c r="AU230" i="18"/>
  <c r="M231" i="18"/>
  <c r="N231" i="18"/>
  <c r="Q231" i="18"/>
  <c r="R231" i="18"/>
  <c r="S231" i="18"/>
  <c r="T231" i="18"/>
  <c r="U231" i="18"/>
  <c r="V231" i="18"/>
  <c r="W231" i="18"/>
  <c r="X231" i="18"/>
  <c r="Y231" i="18"/>
  <c r="Z231" i="18"/>
  <c r="AA231" i="18"/>
  <c r="AB231" i="18"/>
  <c r="AC231" i="18"/>
  <c r="AD231" i="18"/>
  <c r="AE231" i="18"/>
  <c r="AF231" i="18"/>
  <c r="AG231" i="18"/>
  <c r="AH231" i="18"/>
  <c r="AI231" i="18"/>
  <c r="AJ231" i="18"/>
  <c r="AK231" i="18"/>
  <c r="AL231" i="18"/>
  <c r="AM231" i="18"/>
  <c r="AN231" i="18"/>
  <c r="AO231" i="18"/>
  <c r="AP231" i="18"/>
  <c r="AQ231" i="18"/>
  <c r="AR231" i="18"/>
  <c r="AU231" i="18"/>
  <c r="M232" i="18"/>
  <c r="N232" i="18"/>
  <c r="Q232" i="18"/>
  <c r="R232" i="18"/>
  <c r="S232" i="18"/>
  <c r="T232" i="18"/>
  <c r="U232" i="18"/>
  <c r="V232" i="18"/>
  <c r="W232" i="18"/>
  <c r="X232" i="18"/>
  <c r="Y232" i="18"/>
  <c r="Z232" i="18"/>
  <c r="AA232" i="18"/>
  <c r="AB232" i="18"/>
  <c r="AC232" i="18"/>
  <c r="AD232" i="18"/>
  <c r="AE232" i="18"/>
  <c r="AF232" i="18"/>
  <c r="AG232" i="18"/>
  <c r="AH232" i="18"/>
  <c r="AI232" i="18"/>
  <c r="AJ232" i="18"/>
  <c r="AK232" i="18"/>
  <c r="AL232" i="18"/>
  <c r="AM232" i="18"/>
  <c r="AN232" i="18"/>
  <c r="AO232" i="18"/>
  <c r="AP232" i="18"/>
  <c r="AQ232" i="18"/>
  <c r="AR232" i="18"/>
  <c r="AU232" i="18"/>
  <c r="M233" i="18"/>
  <c r="N233" i="18"/>
  <c r="Q233" i="18"/>
  <c r="R233" i="18"/>
  <c r="S233" i="18"/>
  <c r="T233" i="18"/>
  <c r="U233" i="18"/>
  <c r="V233" i="18"/>
  <c r="W233" i="18"/>
  <c r="X233" i="18"/>
  <c r="Y233" i="18"/>
  <c r="Z233" i="18"/>
  <c r="AA233" i="18"/>
  <c r="AB233" i="18"/>
  <c r="AC233" i="18"/>
  <c r="AD233" i="18"/>
  <c r="AE233" i="18"/>
  <c r="AF233" i="18"/>
  <c r="AG233" i="18"/>
  <c r="AH233" i="18"/>
  <c r="AI233" i="18"/>
  <c r="AJ233" i="18"/>
  <c r="AK233" i="18"/>
  <c r="AL233" i="18"/>
  <c r="AM233" i="18"/>
  <c r="AN233" i="18"/>
  <c r="AO233" i="18"/>
  <c r="AP233" i="18"/>
  <c r="AQ233" i="18"/>
  <c r="AR233" i="18"/>
  <c r="AU233" i="18"/>
  <c r="M234" i="18"/>
  <c r="N234" i="18"/>
  <c r="Q234" i="18"/>
  <c r="R234" i="18"/>
  <c r="S234" i="18"/>
  <c r="T234" i="18"/>
  <c r="U234" i="18"/>
  <c r="V234" i="18"/>
  <c r="W234" i="18"/>
  <c r="X234" i="18"/>
  <c r="Y234" i="18"/>
  <c r="Z234" i="18"/>
  <c r="AA234" i="18"/>
  <c r="AB234" i="18"/>
  <c r="AC234" i="18"/>
  <c r="AD234" i="18"/>
  <c r="AE234" i="18"/>
  <c r="AF234" i="18"/>
  <c r="AG234" i="18"/>
  <c r="AH234" i="18"/>
  <c r="AI234" i="18"/>
  <c r="AJ234" i="18"/>
  <c r="AK234" i="18"/>
  <c r="AL234" i="18"/>
  <c r="AM234" i="18"/>
  <c r="AN234" i="18"/>
  <c r="AO234" i="18"/>
  <c r="AP234" i="18"/>
  <c r="AQ234" i="18"/>
  <c r="AR234" i="18"/>
  <c r="AU234" i="18"/>
  <c r="M235" i="18"/>
  <c r="N235" i="18"/>
  <c r="Q235" i="18"/>
  <c r="R235" i="18"/>
  <c r="S235" i="18"/>
  <c r="T235" i="18"/>
  <c r="U235" i="18"/>
  <c r="V235" i="18"/>
  <c r="W235" i="18"/>
  <c r="X235" i="18"/>
  <c r="Y235" i="18"/>
  <c r="Z235" i="18"/>
  <c r="AA235" i="18"/>
  <c r="AB235" i="18"/>
  <c r="AC235" i="18"/>
  <c r="AD235" i="18"/>
  <c r="AE235" i="18"/>
  <c r="AF235" i="18"/>
  <c r="AG235" i="18"/>
  <c r="AH235" i="18"/>
  <c r="AI235" i="18"/>
  <c r="AJ235" i="18"/>
  <c r="AK235" i="18"/>
  <c r="AL235" i="18"/>
  <c r="AM235" i="18"/>
  <c r="AN235" i="18"/>
  <c r="AO235" i="18"/>
  <c r="AP235" i="18"/>
  <c r="AQ235" i="18"/>
  <c r="AR235" i="18"/>
  <c r="AU235" i="18"/>
  <c r="M236" i="18"/>
  <c r="N236" i="18"/>
  <c r="Q236" i="18"/>
  <c r="R236" i="18"/>
  <c r="S236" i="18"/>
  <c r="T236" i="18"/>
  <c r="U236" i="18"/>
  <c r="V236" i="18"/>
  <c r="W236" i="18"/>
  <c r="X236" i="18"/>
  <c r="Y236" i="18"/>
  <c r="Z236" i="18"/>
  <c r="AA236" i="18"/>
  <c r="AB236" i="18"/>
  <c r="AC236" i="18"/>
  <c r="AD236" i="18"/>
  <c r="AE236" i="18"/>
  <c r="AF236" i="18"/>
  <c r="AG236" i="18"/>
  <c r="AH236" i="18"/>
  <c r="AI236" i="18"/>
  <c r="AJ236" i="18"/>
  <c r="AK236" i="18"/>
  <c r="AL236" i="18"/>
  <c r="AM236" i="18"/>
  <c r="AN236" i="18"/>
  <c r="AO236" i="18"/>
  <c r="AP236" i="18"/>
  <c r="AQ236" i="18"/>
  <c r="AR236" i="18"/>
  <c r="AU236" i="18"/>
  <c r="M237" i="18"/>
  <c r="N237" i="18"/>
  <c r="Q237" i="18"/>
  <c r="R237" i="18"/>
  <c r="S237" i="18"/>
  <c r="T237" i="18"/>
  <c r="U237" i="18"/>
  <c r="V237" i="18"/>
  <c r="W237" i="18"/>
  <c r="X237" i="18"/>
  <c r="Y237" i="18"/>
  <c r="Z237" i="18"/>
  <c r="AA237" i="18"/>
  <c r="AB237" i="18"/>
  <c r="AC237" i="18"/>
  <c r="AD237" i="18"/>
  <c r="AE237" i="18"/>
  <c r="AF237" i="18"/>
  <c r="AG237" i="18"/>
  <c r="AH237" i="18"/>
  <c r="AI237" i="18"/>
  <c r="AJ237" i="18"/>
  <c r="AK237" i="18"/>
  <c r="AL237" i="18"/>
  <c r="AM237" i="18"/>
  <c r="AN237" i="18"/>
  <c r="AO237" i="18"/>
  <c r="AP237" i="18"/>
  <c r="AQ237" i="18"/>
  <c r="AR237" i="18"/>
  <c r="AU237" i="18"/>
  <c r="M238" i="18"/>
  <c r="N238" i="18"/>
  <c r="Q238" i="18"/>
  <c r="R238" i="18"/>
  <c r="S238" i="18"/>
  <c r="T238" i="18"/>
  <c r="U238" i="18"/>
  <c r="V238" i="18"/>
  <c r="W238" i="18"/>
  <c r="X238" i="18"/>
  <c r="Y238" i="18"/>
  <c r="Z238" i="18"/>
  <c r="AA238" i="18"/>
  <c r="AB238" i="18"/>
  <c r="AC238" i="18"/>
  <c r="AD238" i="18"/>
  <c r="AE238" i="18"/>
  <c r="AF238" i="18"/>
  <c r="AG238" i="18"/>
  <c r="AH238" i="18"/>
  <c r="AI238" i="18"/>
  <c r="AJ238" i="18"/>
  <c r="AK238" i="18"/>
  <c r="AL238" i="18"/>
  <c r="AM238" i="18"/>
  <c r="AN238" i="18"/>
  <c r="AO238" i="18"/>
  <c r="AP238" i="18"/>
  <c r="AQ238" i="18"/>
  <c r="AR238" i="18"/>
  <c r="AU238" i="18"/>
  <c r="M239" i="18"/>
  <c r="N239" i="18"/>
  <c r="Q239" i="18"/>
  <c r="R239" i="18"/>
  <c r="S239" i="18"/>
  <c r="T239" i="18"/>
  <c r="U239" i="18"/>
  <c r="V239" i="18"/>
  <c r="W239" i="18"/>
  <c r="X239" i="18"/>
  <c r="Y239" i="18"/>
  <c r="Z239" i="18"/>
  <c r="AA239" i="18"/>
  <c r="AB239" i="18"/>
  <c r="AC239" i="18"/>
  <c r="AD239" i="18"/>
  <c r="AE239" i="18"/>
  <c r="AF239" i="18"/>
  <c r="AG239" i="18"/>
  <c r="AH239" i="18"/>
  <c r="AI239" i="18"/>
  <c r="AJ239" i="18"/>
  <c r="AK239" i="18"/>
  <c r="AL239" i="18"/>
  <c r="AM239" i="18"/>
  <c r="AN239" i="18"/>
  <c r="AO239" i="18"/>
  <c r="AP239" i="18"/>
  <c r="AQ239" i="18"/>
  <c r="AR239" i="18"/>
  <c r="AU239" i="18"/>
  <c r="M240" i="18"/>
  <c r="N240" i="18"/>
  <c r="Q240" i="18"/>
  <c r="R240" i="18"/>
  <c r="S240" i="18"/>
  <c r="T240" i="18"/>
  <c r="U240" i="18"/>
  <c r="V240" i="18"/>
  <c r="W240" i="18"/>
  <c r="X240" i="18"/>
  <c r="Y240" i="18"/>
  <c r="Z240" i="18"/>
  <c r="AA240" i="18"/>
  <c r="AB240" i="18"/>
  <c r="AC240" i="18"/>
  <c r="AD240" i="18"/>
  <c r="AE240" i="18"/>
  <c r="AF240" i="18"/>
  <c r="AG240" i="18"/>
  <c r="AH240" i="18"/>
  <c r="AI240" i="18"/>
  <c r="AJ240" i="18"/>
  <c r="AK240" i="18"/>
  <c r="AL240" i="18"/>
  <c r="AM240" i="18"/>
  <c r="AN240" i="18"/>
  <c r="AO240" i="18"/>
  <c r="AP240" i="18"/>
  <c r="AQ240" i="18"/>
  <c r="AR240" i="18"/>
  <c r="AU240" i="18"/>
  <c r="M241" i="18"/>
  <c r="N241" i="18"/>
  <c r="Q241" i="18"/>
  <c r="R241" i="18"/>
  <c r="S241" i="18"/>
  <c r="T241" i="18"/>
  <c r="U241" i="18"/>
  <c r="V241" i="18"/>
  <c r="W241" i="18"/>
  <c r="X241" i="18"/>
  <c r="Y241" i="18"/>
  <c r="Z241" i="18"/>
  <c r="AA241" i="18"/>
  <c r="AB241" i="18"/>
  <c r="AC241" i="18"/>
  <c r="AD241" i="18"/>
  <c r="AE241" i="18"/>
  <c r="AF241" i="18"/>
  <c r="AG241" i="18"/>
  <c r="AH241" i="18"/>
  <c r="AI241" i="18"/>
  <c r="AJ241" i="18"/>
  <c r="AK241" i="18"/>
  <c r="AL241" i="18"/>
  <c r="AM241" i="18"/>
  <c r="AN241" i="18"/>
  <c r="AO241" i="18"/>
  <c r="AP241" i="18"/>
  <c r="AQ241" i="18"/>
  <c r="AR241" i="18"/>
  <c r="AU241" i="18"/>
  <c r="M242" i="18"/>
  <c r="N242" i="18"/>
  <c r="Q242" i="18"/>
  <c r="R242" i="18"/>
  <c r="S242" i="18"/>
  <c r="T242" i="18"/>
  <c r="U242" i="18"/>
  <c r="V242" i="18"/>
  <c r="W242" i="18"/>
  <c r="X242" i="18"/>
  <c r="Y242" i="18"/>
  <c r="Z242" i="18"/>
  <c r="AA242" i="18"/>
  <c r="AB242" i="18"/>
  <c r="AC242" i="18"/>
  <c r="AD242" i="18"/>
  <c r="AE242" i="18"/>
  <c r="AF242" i="18"/>
  <c r="AG242" i="18"/>
  <c r="AH242" i="18"/>
  <c r="AI242" i="18"/>
  <c r="AJ242" i="18"/>
  <c r="AK242" i="18"/>
  <c r="AL242" i="18"/>
  <c r="AM242" i="18"/>
  <c r="AN242" i="18"/>
  <c r="AO242" i="18"/>
  <c r="AP242" i="18"/>
  <c r="AQ242" i="18"/>
  <c r="AR242" i="18"/>
  <c r="AU242" i="18"/>
  <c r="M243" i="18"/>
  <c r="N243" i="18"/>
  <c r="Q243" i="18"/>
  <c r="R243" i="18"/>
  <c r="S243" i="18"/>
  <c r="T243" i="18"/>
  <c r="U243" i="18"/>
  <c r="V243" i="18"/>
  <c r="W243" i="18"/>
  <c r="X243" i="18"/>
  <c r="Y243" i="18"/>
  <c r="Z243" i="18"/>
  <c r="AA243" i="18"/>
  <c r="AB243" i="18"/>
  <c r="AC243" i="18"/>
  <c r="AD243" i="18"/>
  <c r="AE243" i="18"/>
  <c r="AF243" i="18"/>
  <c r="AG243" i="18"/>
  <c r="AH243" i="18"/>
  <c r="AI243" i="18"/>
  <c r="AJ243" i="18"/>
  <c r="AK243" i="18"/>
  <c r="AL243" i="18"/>
  <c r="AM243" i="18"/>
  <c r="AN243" i="18"/>
  <c r="AO243" i="18"/>
  <c r="AP243" i="18"/>
  <c r="AQ243" i="18"/>
  <c r="AR243" i="18"/>
  <c r="AU243" i="18"/>
  <c r="M244" i="18"/>
  <c r="N244" i="18"/>
  <c r="Q244" i="18"/>
  <c r="R244" i="18"/>
  <c r="S244" i="18"/>
  <c r="T244" i="18"/>
  <c r="U244" i="18"/>
  <c r="V244" i="18"/>
  <c r="W244" i="18"/>
  <c r="X244" i="18"/>
  <c r="Y244" i="18"/>
  <c r="Z244" i="18"/>
  <c r="AA244" i="18"/>
  <c r="AB244" i="18"/>
  <c r="AC244" i="18"/>
  <c r="AD244" i="18"/>
  <c r="AE244" i="18"/>
  <c r="AF244" i="18"/>
  <c r="AG244" i="18"/>
  <c r="AH244" i="18"/>
  <c r="AI244" i="18"/>
  <c r="AJ244" i="18"/>
  <c r="AK244" i="18"/>
  <c r="AL244" i="18"/>
  <c r="AM244" i="18"/>
  <c r="AN244" i="18"/>
  <c r="AO244" i="18"/>
  <c r="AP244" i="18"/>
  <c r="AQ244" i="18"/>
  <c r="AR244" i="18"/>
  <c r="AU244" i="18"/>
  <c r="M245" i="18"/>
  <c r="N245" i="18"/>
  <c r="Q245" i="18"/>
  <c r="R245" i="18"/>
  <c r="S245" i="18"/>
  <c r="T245" i="18"/>
  <c r="U245" i="18"/>
  <c r="V245" i="18"/>
  <c r="W245" i="18"/>
  <c r="X245" i="18"/>
  <c r="Y245" i="18"/>
  <c r="Z245" i="18"/>
  <c r="AA245" i="18"/>
  <c r="AB245" i="18"/>
  <c r="AC245" i="18"/>
  <c r="AD245" i="18"/>
  <c r="AE245" i="18"/>
  <c r="AF245" i="18"/>
  <c r="AG245" i="18"/>
  <c r="AH245" i="18"/>
  <c r="AI245" i="18"/>
  <c r="AJ245" i="18"/>
  <c r="AK245" i="18"/>
  <c r="AL245" i="18"/>
  <c r="AM245" i="18"/>
  <c r="AN245" i="18"/>
  <c r="AO245" i="18"/>
  <c r="AP245" i="18"/>
  <c r="AQ245" i="18"/>
  <c r="AR245" i="18"/>
  <c r="AU245" i="18"/>
  <c r="M246" i="18"/>
  <c r="N246" i="18"/>
  <c r="Q246" i="18"/>
  <c r="R246" i="18"/>
  <c r="S246" i="18"/>
  <c r="T246" i="18"/>
  <c r="U246" i="18"/>
  <c r="V246" i="18"/>
  <c r="W246" i="18"/>
  <c r="X246" i="18"/>
  <c r="Y246" i="18"/>
  <c r="Z246" i="18"/>
  <c r="AA246" i="18"/>
  <c r="AB246" i="18"/>
  <c r="AC246" i="18"/>
  <c r="AD246" i="18"/>
  <c r="AE246" i="18"/>
  <c r="AF246" i="18"/>
  <c r="AG246" i="18"/>
  <c r="AH246" i="18"/>
  <c r="AI246" i="18"/>
  <c r="AJ246" i="18"/>
  <c r="AK246" i="18"/>
  <c r="AL246" i="18"/>
  <c r="AM246" i="18"/>
  <c r="AN246" i="18"/>
  <c r="AO246" i="18"/>
  <c r="AP246" i="18"/>
  <c r="AQ246" i="18"/>
  <c r="AR246" i="18"/>
  <c r="AU246" i="18"/>
  <c r="M247" i="18"/>
  <c r="N247" i="18"/>
  <c r="Q247" i="18"/>
  <c r="R247" i="18"/>
  <c r="S247" i="18"/>
  <c r="T247" i="18"/>
  <c r="U247" i="18"/>
  <c r="V247" i="18"/>
  <c r="W247" i="18"/>
  <c r="X247" i="18"/>
  <c r="Y247" i="18"/>
  <c r="Z247" i="18"/>
  <c r="AA247" i="18"/>
  <c r="AB247" i="18"/>
  <c r="AC247" i="18"/>
  <c r="AD247" i="18"/>
  <c r="AE247" i="18"/>
  <c r="AF247" i="18"/>
  <c r="AG247" i="18"/>
  <c r="AH247" i="18"/>
  <c r="AI247" i="18"/>
  <c r="AJ247" i="18"/>
  <c r="AK247" i="18"/>
  <c r="AL247" i="18"/>
  <c r="AM247" i="18"/>
  <c r="AN247" i="18"/>
  <c r="AO247" i="18"/>
  <c r="AP247" i="18"/>
  <c r="AQ247" i="18"/>
  <c r="AR247" i="18"/>
  <c r="AU247" i="18"/>
  <c r="M248" i="18"/>
  <c r="N248" i="18"/>
  <c r="Q248" i="18"/>
  <c r="R248" i="18"/>
  <c r="S248" i="18"/>
  <c r="T248" i="18"/>
  <c r="U248" i="18"/>
  <c r="V248" i="18"/>
  <c r="W248" i="18"/>
  <c r="X248" i="18"/>
  <c r="Y248" i="18"/>
  <c r="Z248" i="18"/>
  <c r="AA248" i="18"/>
  <c r="AB248" i="18"/>
  <c r="AC248" i="18"/>
  <c r="AD248" i="18"/>
  <c r="AE248" i="18"/>
  <c r="AF248" i="18"/>
  <c r="AG248" i="18"/>
  <c r="AH248" i="18"/>
  <c r="AI248" i="18"/>
  <c r="AJ248" i="18"/>
  <c r="AK248" i="18"/>
  <c r="AL248" i="18"/>
  <c r="AM248" i="18"/>
  <c r="AN248" i="18"/>
  <c r="AO248" i="18"/>
  <c r="AP248" i="18"/>
  <c r="AQ248" i="18"/>
  <c r="AR248" i="18"/>
  <c r="AU248" i="18"/>
  <c r="M249" i="18"/>
  <c r="N249" i="18"/>
  <c r="Q249" i="18"/>
  <c r="R249" i="18"/>
  <c r="S249" i="18"/>
  <c r="T249" i="18"/>
  <c r="U249" i="18"/>
  <c r="V249" i="18"/>
  <c r="W249" i="18"/>
  <c r="X249" i="18"/>
  <c r="Y249" i="18"/>
  <c r="Z249" i="18"/>
  <c r="AA249" i="18"/>
  <c r="AB249" i="18"/>
  <c r="AC249" i="18"/>
  <c r="AD249" i="18"/>
  <c r="AE249" i="18"/>
  <c r="AF249" i="18"/>
  <c r="AG249" i="18"/>
  <c r="AH249" i="18"/>
  <c r="AI249" i="18"/>
  <c r="AJ249" i="18"/>
  <c r="AK249" i="18"/>
  <c r="AL249" i="18"/>
  <c r="AM249" i="18"/>
  <c r="AN249" i="18"/>
  <c r="AO249" i="18"/>
  <c r="AP249" i="18"/>
  <c r="AQ249" i="18"/>
  <c r="AR249" i="18"/>
  <c r="AU249" i="18"/>
  <c r="M250" i="18"/>
  <c r="N250" i="18"/>
  <c r="Q250" i="18"/>
  <c r="R250" i="18"/>
  <c r="S250" i="18"/>
  <c r="T250" i="18"/>
  <c r="U250" i="18"/>
  <c r="V250" i="18"/>
  <c r="W250" i="18"/>
  <c r="X250" i="18"/>
  <c r="Y250" i="18"/>
  <c r="Z250" i="18"/>
  <c r="AA250" i="18"/>
  <c r="AB250" i="18"/>
  <c r="AC250" i="18"/>
  <c r="AD250" i="18"/>
  <c r="AE250" i="18"/>
  <c r="AF250" i="18"/>
  <c r="AG250" i="18"/>
  <c r="AH250" i="18"/>
  <c r="AI250" i="18"/>
  <c r="AJ250" i="18"/>
  <c r="AK250" i="18"/>
  <c r="AL250" i="18"/>
  <c r="AM250" i="18"/>
  <c r="AN250" i="18"/>
  <c r="AO250" i="18"/>
  <c r="AP250" i="18"/>
  <c r="AQ250" i="18"/>
  <c r="AR250" i="18"/>
  <c r="AU250" i="18"/>
  <c r="M251" i="18"/>
  <c r="N251" i="18"/>
  <c r="Q251" i="18"/>
  <c r="R251" i="18"/>
  <c r="S251" i="18"/>
  <c r="T251" i="18"/>
  <c r="U251" i="18"/>
  <c r="V251" i="18"/>
  <c r="W251" i="18"/>
  <c r="X251" i="18"/>
  <c r="Y251" i="18"/>
  <c r="Z251" i="18"/>
  <c r="AA251" i="18"/>
  <c r="AB251" i="18"/>
  <c r="AC251" i="18"/>
  <c r="AD251" i="18"/>
  <c r="AE251" i="18"/>
  <c r="AF251" i="18"/>
  <c r="AG251" i="18"/>
  <c r="AH251" i="18"/>
  <c r="AI251" i="18"/>
  <c r="AJ251" i="18"/>
  <c r="AK251" i="18"/>
  <c r="AL251" i="18"/>
  <c r="AM251" i="18"/>
  <c r="AN251" i="18"/>
  <c r="AO251" i="18"/>
  <c r="AP251" i="18"/>
  <c r="AQ251" i="18"/>
  <c r="AR251" i="18"/>
  <c r="AU251" i="18"/>
  <c r="M252" i="18"/>
  <c r="N252" i="18"/>
  <c r="Q252" i="18"/>
  <c r="R252" i="18"/>
  <c r="S252" i="18"/>
  <c r="T252" i="18"/>
  <c r="U252" i="18"/>
  <c r="V252" i="18"/>
  <c r="W252" i="18"/>
  <c r="X252" i="18"/>
  <c r="Y252" i="18"/>
  <c r="Z252" i="18"/>
  <c r="AA252" i="18"/>
  <c r="AB252" i="18"/>
  <c r="AC252" i="18"/>
  <c r="AD252" i="18"/>
  <c r="AE252" i="18"/>
  <c r="AF252" i="18"/>
  <c r="AG252" i="18"/>
  <c r="AH252" i="18"/>
  <c r="AI252" i="18"/>
  <c r="AJ252" i="18"/>
  <c r="AK252" i="18"/>
  <c r="AL252" i="18"/>
  <c r="AM252" i="18"/>
  <c r="AN252" i="18"/>
  <c r="AO252" i="18"/>
  <c r="AP252" i="18"/>
  <c r="AQ252" i="18"/>
  <c r="AR252" i="18"/>
  <c r="AU252" i="18"/>
  <c r="M253" i="18"/>
  <c r="N253" i="18"/>
  <c r="Q253" i="18"/>
  <c r="R253" i="18"/>
  <c r="S253" i="18"/>
  <c r="T253" i="18"/>
  <c r="U253" i="18"/>
  <c r="V253" i="18"/>
  <c r="W253" i="18"/>
  <c r="X253" i="18"/>
  <c r="Y253" i="18"/>
  <c r="Z253" i="18"/>
  <c r="AA253" i="18"/>
  <c r="AB253" i="18"/>
  <c r="AC253" i="18"/>
  <c r="AD253" i="18"/>
  <c r="AE253" i="18"/>
  <c r="AF253" i="18"/>
  <c r="AG253" i="18"/>
  <c r="AH253" i="18"/>
  <c r="AI253" i="18"/>
  <c r="AJ253" i="18"/>
  <c r="AK253" i="18"/>
  <c r="AL253" i="18"/>
  <c r="AM253" i="18"/>
  <c r="AN253" i="18"/>
  <c r="AO253" i="18"/>
  <c r="AP253" i="18"/>
  <c r="AQ253" i="18"/>
  <c r="AR253" i="18"/>
  <c r="AU253" i="18"/>
  <c r="M254" i="18"/>
  <c r="N254" i="18"/>
  <c r="Q254" i="18"/>
  <c r="R254" i="18"/>
  <c r="S254" i="18"/>
  <c r="T254" i="18"/>
  <c r="U254" i="18"/>
  <c r="V254" i="18"/>
  <c r="W254" i="18"/>
  <c r="X254" i="18"/>
  <c r="Y254" i="18"/>
  <c r="Z254" i="18"/>
  <c r="AA254" i="18"/>
  <c r="AB254" i="18"/>
  <c r="AC254" i="18"/>
  <c r="AD254" i="18"/>
  <c r="AE254" i="18"/>
  <c r="AF254" i="18"/>
  <c r="AG254" i="18"/>
  <c r="AH254" i="18"/>
  <c r="AI254" i="18"/>
  <c r="AJ254" i="18"/>
  <c r="AK254" i="18"/>
  <c r="AL254" i="18"/>
  <c r="AM254" i="18"/>
  <c r="AN254" i="18"/>
  <c r="AO254" i="18"/>
  <c r="AP254" i="18"/>
  <c r="AQ254" i="18"/>
  <c r="AR254" i="18"/>
  <c r="AU254" i="18"/>
  <c r="M255" i="18"/>
  <c r="N255" i="18"/>
  <c r="Q255" i="18"/>
  <c r="R255" i="18"/>
  <c r="S255" i="18"/>
  <c r="T255" i="18"/>
  <c r="U255" i="18"/>
  <c r="V255" i="18"/>
  <c r="W255" i="18"/>
  <c r="X255" i="18"/>
  <c r="Y255" i="18"/>
  <c r="Z255" i="18"/>
  <c r="AA255" i="18"/>
  <c r="AB255" i="18"/>
  <c r="AC255" i="18"/>
  <c r="AD255" i="18"/>
  <c r="AE255" i="18"/>
  <c r="AF255" i="18"/>
  <c r="AG255" i="18"/>
  <c r="AH255" i="18"/>
  <c r="AI255" i="18"/>
  <c r="AJ255" i="18"/>
  <c r="AK255" i="18"/>
  <c r="AL255" i="18"/>
  <c r="AM255" i="18"/>
  <c r="AN255" i="18"/>
  <c r="AO255" i="18"/>
  <c r="AP255" i="18"/>
  <c r="AQ255" i="18"/>
  <c r="AR255" i="18"/>
  <c r="AU255" i="18"/>
  <c r="M256" i="18"/>
  <c r="N256" i="18"/>
  <c r="Q256" i="18"/>
  <c r="R256" i="18"/>
  <c r="S256" i="18"/>
  <c r="T256" i="18"/>
  <c r="U256" i="18"/>
  <c r="V256" i="18"/>
  <c r="W256" i="18"/>
  <c r="X256" i="18"/>
  <c r="Y256" i="18"/>
  <c r="Z256" i="18"/>
  <c r="AA256" i="18"/>
  <c r="AB256" i="18"/>
  <c r="AC256" i="18"/>
  <c r="AD256" i="18"/>
  <c r="AE256" i="18"/>
  <c r="AF256" i="18"/>
  <c r="AG256" i="18"/>
  <c r="AH256" i="18"/>
  <c r="AI256" i="18"/>
  <c r="AJ256" i="18"/>
  <c r="AK256" i="18"/>
  <c r="AL256" i="18"/>
  <c r="AM256" i="18"/>
  <c r="AN256" i="18"/>
  <c r="AO256" i="18"/>
  <c r="AP256" i="18"/>
  <c r="AQ256" i="18"/>
  <c r="AR256" i="18"/>
  <c r="AU256" i="18"/>
  <c r="M257" i="18"/>
  <c r="N257" i="18"/>
  <c r="Q257" i="18"/>
  <c r="R257" i="18"/>
  <c r="S257" i="18"/>
  <c r="T257" i="18"/>
  <c r="U257" i="18"/>
  <c r="V257" i="18"/>
  <c r="W257" i="18"/>
  <c r="X257" i="18"/>
  <c r="Y257" i="18"/>
  <c r="Z257" i="18"/>
  <c r="AA257" i="18"/>
  <c r="AB257" i="18"/>
  <c r="AC257" i="18"/>
  <c r="AD257" i="18"/>
  <c r="AE257" i="18"/>
  <c r="AF257" i="18"/>
  <c r="AG257" i="18"/>
  <c r="AH257" i="18"/>
  <c r="AI257" i="18"/>
  <c r="AJ257" i="18"/>
  <c r="AK257" i="18"/>
  <c r="AL257" i="18"/>
  <c r="AM257" i="18"/>
  <c r="AN257" i="18"/>
  <c r="AO257" i="18"/>
  <c r="AP257" i="18"/>
  <c r="AQ257" i="18"/>
  <c r="AR257" i="18"/>
  <c r="AU257" i="18"/>
  <c r="M258" i="18"/>
  <c r="N258" i="18"/>
  <c r="Q258" i="18"/>
  <c r="R258" i="18"/>
  <c r="S258" i="18"/>
  <c r="T258" i="18"/>
  <c r="U258" i="18"/>
  <c r="V258" i="18"/>
  <c r="W258" i="18"/>
  <c r="X258" i="18"/>
  <c r="Y258" i="18"/>
  <c r="Z258" i="18"/>
  <c r="AA258" i="18"/>
  <c r="AB258" i="18"/>
  <c r="AC258" i="18"/>
  <c r="AD258" i="18"/>
  <c r="AE258" i="18"/>
  <c r="AF258" i="18"/>
  <c r="AG258" i="18"/>
  <c r="AH258" i="18"/>
  <c r="AI258" i="18"/>
  <c r="AJ258" i="18"/>
  <c r="AK258" i="18"/>
  <c r="AL258" i="18"/>
  <c r="AM258" i="18"/>
  <c r="AN258" i="18"/>
  <c r="AO258" i="18"/>
  <c r="AP258" i="18"/>
  <c r="AQ258" i="18"/>
  <c r="AR258" i="18"/>
  <c r="AU258" i="18"/>
  <c r="M259" i="18"/>
  <c r="N259" i="18"/>
  <c r="Q259" i="18"/>
  <c r="R259" i="18"/>
  <c r="S259" i="18"/>
  <c r="T259" i="18"/>
  <c r="U259" i="18"/>
  <c r="V259" i="18"/>
  <c r="W259" i="18"/>
  <c r="X259" i="18"/>
  <c r="Y259" i="18"/>
  <c r="Z259" i="18"/>
  <c r="AA259" i="18"/>
  <c r="AB259" i="18"/>
  <c r="AC259" i="18"/>
  <c r="AD259" i="18"/>
  <c r="AE259" i="18"/>
  <c r="AF259" i="18"/>
  <c r="AG259" i="18"/>
  <c r="AH259" i="18"/>
  <c r="AI259" i="18"/>
  <c r="AJ259" i="18"/>
  <c r="AK259" i="18"/>
  <c r="AL259" i="18"/>
  <c r="AM259" i="18"/>
  <c r="AN259" i="18"/>
  <c r="AO259" i="18"/>
  <c r="AP259" i="18"/>
  <c r="AQ259" i="18"/>
  <c r="AR259" i="18"/>
  <c r="AU259" i="18"/>
  <c r="M260" i="18"/>
  <c r="N260" i="18"/>
  <c r="Q260" i="18"/>
  <c r="R260" i="18"/>
  <c r="S260" i="18"/>
  <c r="T260" i="18"/>
  <c r="U260" i="18"/>
  <c r="V260" i="18"/>
  <c r="W260" i="18"/>
  <c r="X260" i="18"/>
  <c r="Y260" i="18"/>
  <c r="Z260" i="18"/>
  <c r="AA260" i="18"/>
  <c r="AB260" i="18"/>
  <c r="AC260" i="18"/>
  <c r="AD260" i="18"/>
  <c r="AE260" i="18"/>
  <c r="AF260" i="18"/>
  <c r="AG260" i="18"/>
  <c r="AH260" i="18"/>
  <c r="AI260" i="18"/>
  <c r="AJ260" i="18"/>
  <c r="AK260" i="18"/>
  <c r="AL260" i="18"/>
  <c r="AM260" i="18"/>
  <c r="AN260" i="18"/>
  <c r="AO260" i="18"/>
  <c r="AP260" i="18"/>
  <c r="AQ260" i="18"/>
  <c r="AR260" i="18"/>
  <c r="AU260" i="18"/>
  <c r="M261" i="18"/>
  <c r="N261" i="18"/>
  <c r="Q261" i="18"/>
  <c r="R261" i="18"/>
  <c r="S261" i="18"/>
  <c r="T261" i="18"/>
  <c r="U261" i="18"/>
  <c r="V261" i="18"/>
  <c r="W261" i="18"/>
  <c r="X261" i="18"/>
  <c r="Y261" i="18"/>
  <c r="Z261" i="18"/>
  <c r="AA261" i="18"/>
  <c r="AB261" i="18"/>
  <c r="AC261" i="18"/>
  <c r="AD261" i="18"/>
  <c r="AE261" i="18"/>
  <c r="AF261" i="18"/>
  <c r="AG261" i="18"/>
  <c r="AH261" i="18"/>
  <c r="AI261" i="18"/>
  <c r="AJ261" i="18"/>
  <c r="AK261" i="18"/>
  <c r="AL261" i="18"/>
  <c r="AM261" i="18"/>
  <c r="AN261" i="18"/>
  <c r="AO261" i="18"/>
  <c r="AP261" i="18"/>
  <c r="AQ261" i="18"/>
  <c r="AR261" i="18"/>
  <c r="AU261" i="18"/>
  <c r="M262" i="18"/>
  <c r="N262" i="18"/>
  <c r="Q262" i="18"/>
  <c r="R262" i="18"/>
  <c r="S262" i="18"/>
  <c r="T262" i="18"/>
  <c r="U262" i="18"/>
  <c r="V262" i="18"/>
  <c r="W262" i="18"/>
  <c r="X262" i="18"/>
  <c r="Y262" i="18"/>
  <c r="Z262" i="18"/>
  <c r="AA262" i="18"/>
  <c r="AB262" i="18"/>
  <c r="AC262" i="18"/>
  <c r="AD262" i="18"/>
  <c r="AE262" i="18"/>
  <c r="AF262" i="18"/>
  <c r="AG262" i="18"/>
  <c r="AH262" i="18"/>
  <c r="AI262" i="18"/>
  <c r="AJ262" i="18"/>
  <c r="AK262" i="18"/>
  <c r="AL262" i="18"/>
  <c r="AM262" i="18"/>
  <c r="AN262" i="18"/>
  <c r="AO262" i="18"/>
  <c r="AP262" i="18"/>
  <c r="AQ262" i="18"/>
  <c r="AR262" i="18"/>
  <c r="AU262" i="18"/>
  <c r="M263" i="18"/>
  <c r="N263" i="18"/>
  <c r="Q263" i="18"/>
  <c r="R263" i="18"/>
  <c r="S263" i="18"/>
  <c r="T263" i="18"/>
  <c r="U263" i="18"/>
  <c r="V263" i="18"/>
  <c r="W263" i="18"/>
  <c r="X263" i="18"/>
  <c r="Y263" i="18"/>
  <c r="Z263" i="18"/>
  <c r="AA263" i="18"/>
  <c r="AB263" i="18"/>
  <c r="AC263" i="18"/>
  <c r="AD263" i="18"/>
  <c r="AE263" i="18"/>
  <c r="AF263" i="18"/>
  <c r="AG263" i="18"/>
  <c r="AH263" i="18"/>
  <c r="AI263" i="18"/>
  <c r="AJ263" i="18"/>
  <c r="AK263" i="18"/>
  <c r="AL263" i="18"/>
  <c r="AM263" i="18"/>
  <c r="AN263" i="18"/>
  <c r="AO263" i="18"/>
  <c r="AP263" i="18"/>
  <c r="AQ263" i="18"/>
  <c r="AR263" i="18"/>
  <c r="AU263" i="18"/>
  <c r="M264" i="18"/>
  <c r="N264" i="18"/>
  <c r="Q264" i="18"/>
  <c r="R264" i="18"/>
  <c r="S264" i="18"/>
  <c r="T264" i="18"/>
  <c r="U264" i="18"/>
  <c r="V264" i="18"/>
  <c r="W264" i="18"/>
  <c r="X264" i="18"/>
  <c r="Y264" i="18"/>
  <c r="Z264" i="18"/>
  <c r="AA264" i="18"/>
  <c r="AB264" i="18"/>
  <c r="AC264" i="18"/>
  <c r="AD264" i="18"/>
  <c r="AE264" i="18"/>
  <c r="AF264" i="18"/>
  <c r="AG264" i="18"/>
  <c r="AH264" i="18"/>
  <c r="AI264" i="18"/>
  <c r="AJ264" i="18"/>
  <c r="AK264" i="18"/>
  <c r="AL264" i="18"/>
  <c r="AM264" i="18"/>
  <c r="AN264" i="18"/>
  <c r="AO264" i="18"/>
  <c r="AP264" i="18"/>
  <c r="AQ264" i="18"/>
  <c r="AR264" i="18"/>
  <c r="AU264" i="18"/>
  <c r="M265" i="18"/>
  <c r="N265" i="18"/>
  <c r="Q265" i="18"/>
  <c r="R265" i="18"/>
  <c r="S265" i="18"/>
  <c r="T265" i="18"/>
  <c r="U265" i="18"/>
  <c r="V265" i="18"/>
  <c r="W265" i="18"/>
  <c r="X265" i="18"/>
  <c r="Y265" i="18"/>
  <c r="Z265" i="18"/>
  <c r="AA265" i="18"/>
  <c r="AB265" i="18"/>
  <c r="AC265" i="18"/>
  <c r="AD265" i="18"/>
  <c r="AE265" i="18"/>
  <c r="AF265" i="18"/>
  <c r="AG265" i="18"/>
  <c r="AH265" i="18"/>
  <c r="AI265" i="18"/>
  <c r="AJ265" i="18"/>
  <c r="AK265" i="18"/>
  <c r="AL265" i="18"/>
  <c r="AM265" i="18"/>
  <c r="AN265" i="18"/>
  <c r="AO265" i="18"/>
  <c r="AP265" i="18"/>
  <c r="AQ265" i="18"/>
  <c r="AR265" i="18"/>
  <c r="AU265" i="18"/>
  <c r="M266" i="18"/>
  <c r="N266" i="18"/>
  <c r="Q266" i="18"/>
  <c r="R266" i="18"/>
  <c r="S266" i="18"/>
  <c r="T266" i="18"/>
  <c r="U266" i="18"/>
  <c r="V266" i="18"/>
  <c r="W266" i="18"/>
  <c r="X266" i="18"/>
  <c r="Y266" i="18"/>
  <c r="Z266" i="18"/>
  <c r="AA266" i="18"/>
  <c r="AB266" i="18"/>
  <c r="AC266" i="18"/>
  <c r="AD266" i="18"/>
  <c r="AE266" i="18"/>
  <c r="AF266" i="18"/>
  <c r="AG266" i="18"/>
  <c r="AH266" i="18"/>
  <c r="AI266" i="18"/>
  <c r="AJ266" i="18"/>
  <c r="AK266" i="18"/>
  <c r="AL266" i="18"/>
  <c r="AM266" i="18"/>
  <c r="AN266" i="18"/>
  <c r="AO266" i="18"/>
  <c r="AP266" i="18"/>
  <c r="AQ266" i="18"/>
  <c r="AR266" i="18"/>
  <c r="AU266" i="18"/>
  <c r="M267" i="18"/>
  <c r="N267" i="18"/>
  <c r="Q267" i="18"/>
  <c r="R267" i="18"/>
  <c r="S267" i="18"/>
  <c r="T267" i="18"/>
  <c r="U267" i="18"/>
  <c r="V267" i="18"/>
  <c r="W267" i="18"/>
  <c r="X267" i="18"/>
  <c r="Y267" i="18"/>
  <c r="Z267" i="18"/>
  <c r="AA267" i="18"/>
  <c r="AB267" i="18"/>
  <c r="AC267" i="18"/>
  <c r="AD267" i="18"/>
  <c r="AE267" i="18"/>
  <c r="AF267" i="18"/>
  <c r="AG267" i="18"/>
  <c r="AH267" i="18"/>
  <c r="AI267" i="18"/>
  <c r="AJ267" i="18"/>
  <c r="AK267" i="18"/>
  <c r="AL267" i="18"/>
  <c r="AM267" i="18"/>
  <c r="AN267" i="18"/>
  <c r="AO267" i="18"/>
  <c r="AP267" i="18"/>
  <c r="AQ267" i="18"/>
  <c r="AR267" i="18"/>
  <c r="AU267" i="18"/>
  <c r="M268" i="18"/>
  <c r="N268" i="18"/>
  <c r="Q268" i="18"/>
  <c r="R268" i="18"/>
  <c r="S268" i="18"/>
  <c r="T268" i="18"/>
  <c r="U268" i="18"/>
  <c r="V268" i="18"/>
  <c r="W268" i="18"/>
  <c r="X268" i="18"/>
  <c r="Y268" i="18"/>
  <c r="Z268" i="18"/>
  <c r="AA268" i="18"/>
  <c r="AB268" i="18"/>
  <c r="AC268" i="18"/>
  <c r="AD268" i="18"/>
  <c r="AE268" i="18"/>
  <c r="AF268" i="18"/>
  <c r="AG268" i="18"/>
  <c r="AH268" i="18"/>
  <c r="AI268" i="18"/>
  <c r="AJ268" i="18"/>
  <c r="AK268" i="18"/>
  <c r="AL268" i="18"/>
  <c r="AM268" i="18"/>
  <c r="AN268" i="18"/>
  <c r="AO268" i="18"/>
  <c r="AP268" i="18"/>
  <c r="AQ268" i="18"/>
  <c r="AR268" i="18"/>
  <c r="AU268" i="18"/>
  <c r="M269" i="18"/>
  <c r="N269" i="18"/>
  <c r="Q269" i="18"/>
  <c r="R269" i="18"/>
  <c r="S269" i="18"/>
  <c r="T269" i="18"/>
  <c r="U269" i="18"/>
  <c r="V269" i="18"/>
  <c r="W269" i="18"/>
  <c r="X269" i="18"/>
  <c r="Y269" i="18"/>
  <c r="Z269" i="18"/>
  <c r="AA269" i="18"/>
  <c r="AB269" i="18"/>
  <c r="AC269" i="18"/>
  <c r="AD269" i="18"/>
  <c r="AE269" i="18"/>
  <c r="AF269" i="18"/>
  <c r="AG269" i="18"/>
  <c r="AH269" i="18"/>
  <c r="AI269" i="18"/>
  <c r="AJ269" i="18"/>
  <c r="AK269" i="18"/>
  <c r="AL269" i="18"/>
  <c r="AM269" i="18"/>
  <c r="AN269" i="18"/>
  <c r="AO269" i="18"/>
  <c r="AP269" i="18"/>
  <c r="AQ269" i="18"/>
  <c r="AR269" i="18"/>
  <c r="AU269" i="18"/>
  <c r="M270" i="18"/>
  <c r="N270" i="18"/>
  <c r="Q270" i="18"/>
  <c r="R270" i="18"/>
  <c r="S270" i="18"/>
  <c r="T270" i="18"/>
  <c r="U270" i="18"/>
  <c r="V270" i="18"/>
  <c r="W270" i="18"/>
  <c r="X270" i="18"/>
  <c r="Y270" i="18"/>
  <c r="Z270" i="18"/>
  <c r="AA270" i="18"/>
  <c r="AB270" i="18"/>
  <c r="AC270" i="18"/>
  <c r="AD270" i="18"/>
  <c r="AE270" i="18"/>
  <c r="AF270" i="18"/>
  <c r="AG270" i="18"/>
  <c r="AH270" i="18"/>
  <c r="AI270" i="18"/>
  <c r="AJ270" i="18"/>
  <c r="AK270" i="18"/>
  <c r="AL270" i="18"/>
  <c r="AM270" i="18"/>
  <c r="AN270" i="18"/>
  <c r="AO270" i="18"/>
  <c r="AP270" i="18"/>
  <c r="AQ270" i="18"/>
  <c r="AR270" i="18"/>
  <c r="AU270" i="18"/>
  <c r="M271" i="18"/>
  <c r="N271" i="18"/>
  <c r="Q271" i="18"/>
  <c r="R271" i="18"/>
  <c r="S271" i="18"/>
  <c r="T271" i="18"/>
  <c r="U271" i="18"/>
  <c r="V271" i="18"/>
  <c r="W271" i="18"/>
  <c r="X271" i="18"/>
  <c r="Y271" i="18"/>
  <c r="Z271" i="18"/>
  <c r="AA271" i="18"/>
  <c r="AB271" i="18"/>
  <c r="AC271" i="18"/>
  <c r="AD271" i="18"/>
  <c r="AE271" i="18"/>
  <c r="AF271" i="18"/>
  <c r="AG271" i="18"/>
  <c r="AH271" i="18"/>
  <c r="AI271" i="18"/>
  <c r="AJ271" i="18"/>
  <c r="AK271" i="18"/>
  <c r="AL271" i="18"/>
  <c r="AM271" i="18"/>
  <c r="AN271" i="18"/>
  <c r="AO271" i="18"/>
  <c r="AP271" i="18"/>
  <c r="AQ271" i="18"/>
  <c r="AR271" i="18"/>
  <c r="AU271" i="18"/>
  <c r="M272" i="18"/>
  <c r="N272" i="18"/>
  <c r="Q272" i="18"/>
  <c r="R272" i="18"/>
  <c r="S272" i="18"/>
  <c r="T272" i="18"/>
  <c r="U272" i="18"/>
  <c r="V272" i="18"/>
  <c r="W272" i="18"/>
  <c r="X272" i="18"/>
  <c r="Y272" i="18"/>
  <c r="Z272" i="18"/>
  <c r="AA272" i="18"/>
  <c r="AB272" i="18"/>
  <c r="AC272" i="18"/>
  <c r="AD272" i="18"/>
  <c r="AE272" i="18"/>
  <c r="AF272" i="18"/>
  <c r="AG272" i="18"/>
  <c r="AH272" i="18"/>
  <c r="AI272" i="18"/>
  <c r="AJ272" i="18"/>
  <c r="AK272" i="18"/>
  <c r="AL272" i="18"/>
  <c r="AM272" i="18"/>
  <c r="AN272" i="18"/>
  <c r="AO272" i="18"/>
  <c r="AP272" i="18"/>
  <c r="AQ272" i="18"/>
  <c r="AR272" i="18"/>
  <c r="AU272" i="18"/>
  <c r="M273" i="18"/>
  <c r="N273" i="18"/>
  <c r="Q273" i="18"/>
  <c r="R273" i="18"/>
  <c r="S273" i="18"/>
  <c r="T273" i="18"/>
  <c r="U273" i="18"/>
  <c r="V273" i="18"/>
  <c r="W273" i="18"/>
  <c r="X273" i="18"/>
  <c r="Y273" i="18"/>
  <c r="Z273" i="18"/>
  <c r="AA273" i="18"/>
  <c r="AB273" i="18"/>
  <c r="AC273" i="18"/>
  <c r="AD273" i="18"/>
  <c r="AE273" i="18"/>
  <c r="AF273" i="18"/>
  <c r="AG273" i="18"/>
  <c r="AH273" i="18"/>
  <c r="AI273" i="18"/>
  <c r="AJ273" i="18"/>
  <c r="AK273" i="18"/>
  <c r="AL273" i="18"/>
  <c r="AM273" i="18"/>
  <c r="AN273" i="18"/>
  <c r="AO273" i="18"/>
  <c r="AP273" i="18"/>
  <c r="AQ273" i="18"/>
  <c r="AR273" i="18"/>
  <c r="AU273" i="18"/>
  <c r="M274" i="18"/>
  <c r="N274" i="18"/>
  <c r="Q274" i="18"/>
  <c r="R274" i="18"/>
  <c r="S274" i="18"/>
  <c r="T274" i="18"/>
  <c r="U274" i="18"/>
  <c r="V274" i="18"/>
  <c r="W274" i="18"/>
  <c r="X274" i="18"/>
  <c r="Y274" i="18"/>
  <c r="Z274" i="18"/>
  <c r="AA274" i="18"/>
  <c r="AB274" i="18"/>
  <c r="AC274" i="18"/>
  <c r="AD274" i="18"/>
  <c r="AE274" i="18"/>
  <c r="AF274" i="18"/>
  <c r="AG274" i="18"/>
  <c r="AH274" i="18"/>
  <c r="AI274" i="18"/>
  <c r="AJ274" i="18"/>
  <c r="AK274" i="18"/>
  <c r="AL274" i="18"/>
  <c r="AM274" i="18"/>
  <c r="AN274" i="18"/>
  <c r="AO274" i="18"/>
  <c r="AP274" i="18"/>
  <c r="AQ274" i="18"/>
  <c r="AR274" i="18"/>
  <c r="AU274" i="18"/>
  <c r="M275" i="18"/>
  <c r="N275" i="18"/>
  <c r="Q275" i="18"/>
  <c r="R275" i="18"/>
  <c r="S275" i="18"/>
  <c r="T275" i="18"/>
  <c r="U275" i="18"/>
  <c r="V275" i="18"/>
  <c r="W275" i="18"/>
  <c r="X275" i="18"/>
  <c r="Y275" i="18"/>
  <c r="Z275" i="18"/>
  <c r="AA275" i="18"/>
  <c r="AB275" i="18"/>
  <c r="AC275" i="18"/>
  <c r="AD275" i="18"/>
  <c r="AE275" i="18"/>
  <c r="AF275" i="18"/>
  <c r="AG275" i="18"/>
  <c r="AH275" i="18"/>
  <c r="AI275" i="18"/>
  <c r="AJ275" i="18"/>
  <c r="AK275" i="18"/>
  <c r="AL275" i="18"/>
  <c r="AM275" i="18"/>
  <c r="AN275" i="18"/>
  <c r="AO275" i="18"/>
  <c r="AP275" i="18"/>
  <c r="AQ275" i="18"/>
  <c r="AR275" i="18"/>
  <c r="AU275" i="18"/>
  <c r="M276" i="18"/>
  <c r="N276" i="18"/>
  <c r="Q276" i="18"/>
  <c r="R276" i="18"/>
  <c r="S276" i="18"/>
  <c r="T276" i="18"/>
  <c r="U276" i="18"/>
  <c r="V276" i="18"/>
  <c r="W276" i="18"/>
  <c r="X276" i="18"/>
  <c r="Y276" i="18"/>
  <c r="Z276" i="18"/>
  <c r="AA276" i="18"/>
  <c r="AB276" i="18"/>
  <c r="AC276" i="18"/>
  <c r="AD276" i="18"/>
  <c r="AE276" i="18"/>
  <c r="AF276" i="18"/>
  <c r="AG276" i="18"/>
  <c r="AH276" i="18"/>
  <c r="AI276" i="18"/>
  <c r="AJ276" i="18"/>
  <c r="AK276" i="18"/>
  <c r="AL276" i="18"/>
  <c r="AM276" i="18"/>
  <c r="AN276" i="18"/>
  <c r="AO276" i="18"/>
  <c r="AP276" i="18"/>
  <c r="AQ276" i="18"/>
  <c r="AR276" i="18"/>
  <c r="AU276" i="18"/>
  <c r="M277" i="18"/>
  <c r="N277" i="18"/>
  <c r="Q277" i="18"/>
  <c r="R277" i="18"/>
  <c r="S277" i="18"/>
  <c r="T277" i="18"/>
  <c r="U277" i="18"/>
  <c r="V277" i="18"/>
  <c r="W277" i="18"/>
  <c r="X277" i="18"/>
  <c r="Y277" i="18"/>
  <c r="Z277" i="18"/>
  <c r="AA277" i="18"/>
  <c r="AB277" i="18"/>
  <c r="AC277" i="18"/>
  <c r="AD277" i="18"/>
  <c r="AE277" i="18"/>
  <c r="AF277" i="18"/>
  <c r="AG277" i="18"/>
  <c r="AH277" i="18"/>
  <c r="AI277" i="18"/>
  <c r="AJ277" i="18"/>
  <c r="AK277" i="18"/>
  <c r="AL277" i="18"/>
  <c r="AM277" i="18"/>
  <c r="AN277" i="18"/>
  <c r="AO277" i="18"/>
  <c r="AP277" i="18"/>
  <c r="AQ277" i="18"/>
  <c r="AR277" i="18"/>
  <c r="AU277" i="18"/>
  <c r="M278" i="18"/>
  <c r="N278" i="18"/>
  <c r="Q278" i="18"/>
  <c r="R278" i="18"/>
  <c r="S278" i="18"/>
  <c r="T278" i="18"/>
  <c r="U278" i="18"/>
  <c r="V278" i="18"/>
  <c r="W278" i="18"/>
  <c r="X278" i="18"/>
  <c r="Y278" i="18"/>
  <c r="Z278" i="18"/>
  <c r="AA278" i="18"/>
  <c r="AB278" i="18"/>
  <c r="AC278" i="18"/>
  <c r="AD278" i="18"/>
  <c r="AE278" i="18"/>
  <c r="AF278" i="18"/>
  <c r="AG278" i="18"/>
  <c r="AH278" i="18"/>
  <c r="AI278" i="18"/>
  <c r="AJ278" i="18"/>
  <c r="AK278" i="18"/>
  <c r="AL278" i="18"/>
  <c r="AM278" i="18"/>
  <c r="AN278" i="18"/>
  <c r="AO278" i="18"/>
  <c r="AP278" i="18"/>
  <c r="AQ278" i="18"/>
  <c r="AR278" i="18"/>
  <c r="AU278" i="18"/>
  <c r="M279" i="18"/>
  <c r="N279" i="18"/>
  <c r="Q279" i="18"/>
  <c r="R279" i="18"/>
  <c r="S279" i="18"/>
  <c r="T279" i="18"/>
  <c r="U279" i="18"/>
  <c r="V279" i="18"/>
  <c r="W279" i="18"/>
  <c r="X279" i="18"/>
  <c r="Y279" i="18"/>
  <c r="Z279" i="18"/>
  <c r="AA279" i="18"/>
  <c r="AB279" i="18"/>
  <c r="AC279" i="18"/>
  <c r="AD279" i="18"/>
  <c r="AE279" i="18"/>
  <c r="AF279" i="18"/>
  <c r="AG279" i="18"/>
  <c r="AH279" i="18"/>
  <c r="AI279" i="18"/>
  <c r="AJ279" i="18"/>
  <c r="AK279" i="18"/>
  <c r="AL279" i="18"/>
  <c r="AM279" i="18"/>
  <c r="AN279" i="18"/>
  <c r="AO279" i="18"/>
  <c r="AP279" i="18"/>
  <c r="AQ279" i="18"/>
  <c r="AR279" i="18"/>
  <c r="AU279" i="18"/>
  <c r="M280" i="18"/>
  <c r="N280" i="18"/>
  <c r="Q280" i="18"/>
  <c r="R280" i="18"/>
  <c r="S280" i="18"/>
  <c r="T280" i="18"/>
  <c r="U280" i="18"/>
  <c r="V280" i="18"/>
  <c r="W280" i="18"/>
  <c r="X280" i="18"/>
  <c r="Y280" i="18"/>
  <c r="Z280" i="18"/>
  <c r="AA280" i="18"/>
  <c r="AB280" i="18"/>
  <c r="AC280" i="18"/>
  <c r="AD280" i="18"/>
  <c r="AE280" i="18"/>
  <c r="AF280" i="18"/>
  <c r="AG280" i="18"/>
  <c r="AH280" i="18"/>
  <c r="AI280" i="18"/>
  <c r="AJ280" i="18"/>
  <c r="AK280" i="18"/>
  <c r="AL280" i="18"/>
  <c r="AM280" i="18"/>
  <c r="AN280" i="18"/>
  <c r="AO280" i="18"/>
  <c r="AP280" i="18"/>
  <c r="AQ280" i="18"/>
  <c r="AR280" i="18"/>
  <c r="AU280" i="18"/>
  <c r="M281" i="18"/>
  <c r="N281" i="18"/>
  <c r="Q281" i="18"/>
  <c r="R281" i="18"/>
  <c r="S281" i="18"/>
  <c r="T281" i="18"/>
  <c r="U281" i="18"/>
  <c r="V281" i="18"/>
  <c r="W281" i="18"/>
  <c r="X281" i="18"/>
  <c r="Y281" i="18"/>
  <c r="Z281" i="18"/>
  <c r="AA281" i="18"/>
  <c r="AB281" i="18"/>
  <c r="AC281" i="18"/>
  <c r="AD281" i="18"/>
  <c r="AE281" i="18"/>
  <c r="AF281" i="18"/>
  <c r="AG281" i="18"/>
  <c r="AH281" i="18"/>
  <c r="AI281" i="18"/>
  <c r="AJ281" i="18"/>
  <c r="AK281" i="18"/>
  <c r="AL281" i="18"/>
  <c r="AM281" i="18"/>
  <c r="AN281" i="18"/>
  <c r="AO281" i="18"/>
  <c r="AP281" i="18"/>
  <c r="AQ281" i="18"/>
  <c r="AR281" i="18"/>
  <c r="AU281" i="18"/>
  <c r="M282" i="18"/>
  <c r="N282" i="18"/>
  <c r="Q282" i="18"/>
  <c r="R282" i="18"/>
  <c r="S282" i="18"/>
  <c r="T282" i="18"/>
  <c r="U282" i="18"/>
  <c r="V282" i="18"/>
  <c r="W282" i="18"/>
  <c r="X282" i="18"/>
  <c r="Y282" i="18"/>
  <c r="Z282" i="18"/>
  <c r="AA282" i="18"/>
  <c r="AB282" i="18"/>
  <c r="AC282" i="18"/>
  <c r="AD282" i="18"/>
  <c r="AE282" i="18"/>
  <c r="AF282" i="18"/>
  <c r="AG282" i="18"/>
  <c r="AH282" i="18"/>
  <c r="AI282" i="18"/>
  <c r="AJ282" i="18"/>
  <c r="AK282" i="18"/>
  <c r="AL282" i="18"/>
  <c r="AM282" i="18"/>
  <c r="AN282" i="18"/>
  <c r="AO282" i="18"/>
  <c r="AP282" i="18"/>
  <c r="AQ282" i="18"/>
  <c r="AR282" i="18"/>
  <c r="AU282" i="18"/>
  <c r="M283" i="18"/>
  <c r="N283" i="18"/>
  <c r="Q283" i="18"/>
  <c r="R283" i="18"/>
  <c r="S283" i="18"/>
  <c r="T283" i="18"/>
  <c r="U283" i="18"/>
  <c r="V283" i="18"/>
  <c r="W283" i="18"/>
  <c r="X283" i="18"/>
  <c r="Y283" i="18"/>
  <c r="Z283" i="18"/>
  <c r="AA283" i="18"/>
  <c r="AB283" i="18"/>
  <c r="AC283" i="18"/>
  <c r="AD283" i="18"/>
  <c r="AE283" i="18"/>
  <c r="AF283" i="18"/>
  <c r="AG283" i="18"/>
  <c r="AH283" i="18"/>
  <c r="AI283" i="18"/>
  <c r="AJ283" i="18"/>
  <c r="AK283" i="18"/>
  <c r="AL283" i="18"/>
  <c r="AM283" i="18"/>
  <c r="AN283" i="18"/>
  <c r="AO283" i="18"/>
  <c r="AP283" i="18"/>
  <c r="AQ283" i="18"/>
  <c r="AR283" i="18"/>
  <c r="AU283" i="18"/>
  <c r="M284" i="18"/>
  <c r="N284" i="18"/>
  <c r="Q284" i="18"/>
  <c r="R284" i="18"/>
  <c r="S284" i="18"/>
  <c r="T284" i="18"/>
  <c r="U284" i="18"/>
  <c r="V284" i="18"/>
  <c r="W284" i="18"/>
  <c r="X284" i="18"/>
  <c r="Y284" i="18"/>
  <c r="Z284" i="18"/>
  <c r="AA284" i="18"/>
  <c r="AB284" i="18"/>
  <c r="AC284" i="18"/>
  <c r="AD284" i="18"/>
  <c r="AE284" i="18"/>
  <c r="AF284" i="18"/>
  <c r="AG284" i="18"/>
  <c r="AH284" i="18"/>
  <c r="AI284" i="18"/>
  <c r="AJ284" i="18"/>
  <c r="AK284" i="18"/>
  <c r="AL284" i="18"/>
  <c r="AM284" i="18"/>
  <c r="AN284" i="18"/>
  <c r="AO284" i="18"/>
  <c r="AP284" i="18"/>
  <c r="AQ284" i="18"/>
  <c r="AR284" i="18"/>
  <c r="AU284" i="18"/>
  <c r="M285" i="18"/>
  <c r="N285" i="18"/>
  <c r="Q285" i="18"/>
  <c r="R285" i="18"/>
  <c r="S285" i="18"/>
  <c r="T285" i="18"/>
  <c r="U285" i="18"/>
  <c r="V285" i="18"/>
  <c r="W285" i="18"/>
  <c r="X285" i="18"/>
  <c r="Y285" i="18"/>
  <c r="Z285" i="18"/>
  <c r="AA285" i="18"/>
  <c r="AB285" i="18"/>
  <c r="AC285" i="18"/>
  <c r="AD285" i="18"/>
  <c r="AE285" i="18"/>
  <c r="AF285" i="18"/>
  <c r="AG285" i="18"/>
  <c r="AH285" i="18"/>
  <c r="AI285" i="18"/>
  <c r="AJ285" i="18"/>
  <c r="AK285" i="18"/>
  <c r="AL285" i="18"/>
  <c r="AM285" i="18"/>
  <c r="AN285" i="18"/>
  <c r="AO285" i="18"/>
  <c r="AP285" i="18"/>
  <c r="AQ285" i="18"/>
  <c r="AR285" i="18"/>
  <c r="AU285" i="18"/>
  <c r="M286" i="18"/>
  <c r="N286" i="18"/>
  <c r="Q286" i="18"/>
  <c r="R286" i="18"/>
  <c r="S286" i="18"/>
  <c r="T286" i="18"/>
  <c r="U286" i="18"/>
  <c r="V286" i="18"/>
  <c r="W286" i="18"/>
  <c r="X286" i="18"/>
  <c r="Y286" i="18"/>
  <c r="Z286" i="18"/>
  <c r="AA286" i="18"/>
  <c r="AB286" i="18"/>
  <c r="AC286" i="18"/>
  <c r="AD286" i="18"/>
  <c r="AE286" i="18"/>
  <c r="AF286" i="18"/>
  <c r="AG286" i="18"/>
  <c r="AH286" i="18"/>
  <c r="AI286" i="18"/>
  <c r="AJ286" i="18"/>
  <c r="AK286" i="18"/>
  <c r="AL286" i="18"/>
  <c r="AM286" i="18"/>
  <c r="AN286" i="18"/>
  <c r="AO286" i="18"/>
  <c r="AP286" i="18"/>
  <c r="AQ286" i="18"/>
  <c r="AR286" i="18"/>
  <c r="AU286" i="18"/>
  <c r="M287" i="18"/>
  <c r="N287" i="18"/>
  <c r="Q287" i="18"/>
  <c r="R287" i="18"/>
  <c r="S287" i="18"/>
  <c r="T287" i="18"/>
  <c r="U287" i="18"/>
  <c r="V287" i="18"/>
  <c r="W287" i="18"/>
  <c r="X287" i="18"/>
  <c r="Y287" i="18"/>
  <c r="Z287" i="18"/>
  <c r="AA287" i="18"/>
  <c r="AB287" i="18"/>
  <c r="AC287" i="18"/>
  <c r="AD287" i="18"/>
  <c r="AE287" i="18"/>
  <c r="AF287" i="18"/>
  <c r="AG287" i="18"/>
  <c r="AH287" i="18"/>
  <c r="AI287" i="18"/>
  <c r="AJ287" i="18"/>
  <c r="AK287" i="18"/>
  <c r="AL287" i="18"/>
  <c r="AM287" i="18"/>
  <c r="AN287" i="18"/>
  <c r="AO287" i="18"/>
  <c r="AP287" i="18"/>
  <c r="AQ287" i="18"/>
  <c r="AR287" i="18"/>
  <c r="AU287" i="18"/>
  <c r="M288" i="18"/>
  <c r="N288" i="18"/>
  <c r="Q288" i="18"/>
  <c r="R288" i="18"/>
  <c r="S288" i="18"/>
  <c r="T288" i="18"/>
  <c r="U288" i="18"/>
  <c r="V288" i="18"/>
  <c r="W288" i="18"/>
  <c r="X288" i="18"/>
  <c r="Y288" i="18"/>
  <c r="Z288" i="18"/>
  <c r="AA288" i="18"/>
  <c r="AB288" i="18"/>
  <c r="AC288" i="18"/>
  <c r="AD288" i="18"/>
  <c r="AE288" i="18"/>
  <c r="AF288" i="18"/>
  <c r="AG288" i="18"/>
  <c r="AH288" i="18"/>
  <c r="AI288" i="18"/>
  <c r="AJ288" i="18"/>
  <c r="AK288" i="18"/>
  <c r="AL288" i="18"/>
  <c r="AM288" i="18"/>
  <c r="AN288" i="18"/>
  <c r="AO288" i="18"/>
  <c r="AP288" i="18"/>
  <c r="AQ288" i="18"/>
  <c r="AR288" i="18"/>
  <c r="AU288" i="18"/>
  <c r="M289" i="18"/>
  <c r="N289" i="18"/>
  <c r="Q289" i="18"/>
  <c r="R289" i="18"/>
  <c r="S289" i="18"/>
  <c r="T289" i="18"/>
  <c r="U289" i="18"/>
  <c r="V289" i="18"/>
  <c r="W289" i="18"/>
  <c r="X289" i="18"/>
  <c r="Y289" i="18"/>
  <c r="Z289" i="18"/>
  <c r="AA289" i="18"/>
  <c r="AB289" i="18"/>
  <c r="AC289" i="18"/>
  <c r="AD289" i="18"/>
  <c r="AE289" i="18"/>
  <c r="AF289" i="18"/>
  <c r="AG289" i="18"/>
  <c r="AH289" i="18"/>
  <c r="AI289" i="18"/>
  <c r="AJ289" i="18"/>
  <c r="AK289" i="18"/>
  <c r="AL289" i="18"/>
  <c r="AM289" i="18"/>
  <c r="AN289" i="18"/>
  <c r="AO289" i="18"/>
  <c r="AP289" i="18"/>
  <c r="AQ289" i="18"/>
  <c r="AR289" i="18"/>
  <c r="AU289" i="18"/>
  <c r="M290" i="18"/>
  <c r="N290" i="18"/>
  <c r="Q290" i="18"/>
  <c r="R290" i="18"/>
  <c r="S290" i="18"/>
  <c r="T290" i="18"/>
  <c r="U290" i="18"/>
  <c r="V290" i="18"/>
  <c r="W290" i="18"/>
  <c r="X290" i="18"/>
  <c r="Y290" i="18"/>
  <c r="Z290" i="18"/>
  <c r="AA290" i="18"/>
  <c r="AB290" i="18"/>
  <c r="AC290" i="18"/>
  <c r="AD290" i="18"/>
  <c r="AE290" i="18"/>
  <c r="AF290" i="18"/>
  <c r="AG290" i="18"/>
  <c r="AH290" i="18"/>
  <c r="AI290" i="18"/>
  <c r="AJ290" i="18"/>
  <c r="AK290" i="18"/>
  <c r="AL290" i="18"/>
  <c r="AM290" i="18"/>
  <c r="AN290" i="18"/>
  <c r="AO290" i="18"/>
  <c r="AP290" i="18"/>
  <c r="AQ290" i="18"/>
  <c r="AR290" i="18"/>
  <c r="AU290" i="18"/>
  <c r="M291" i="18"/>
  <c r="N291" i="18"/>
  <c r="Q291" i="18"/>
  <c r="R291" i="18"/>
  <c r="S291" i="18"/>
  <c r="T291" i="18"/>
  <c r="U291" i="18"/>
  <c r="V291" i="18"/>
  <c r="W291" i="18"/>
  <c r="X291" i="18"/>
  <c r="Y291" i="18"/>
  <c r="Z291" i="18"/>
  <c r="AA291" i="18"/>
  <c r="AB291" i="18"/>
  <c r="AC291" i="18"/>
  <c r="AD291" i="18"/>
  <c r="AE291" i="18"/>
  <c r="AF291" i="18"/>
  <c r="AG291" i="18"/>
  <c r="AH291" i="18"/>
  <c r="AI291" i="18"/>
  <c r="AJ291" i="18"/>
  <c r="AK291" i="18"/>
  <c r="AL291" i="18"/>
  <c r="AM291" i="18"/>
  <c r="AN291" i="18"/>
  <c r="AO291" i="18"/>
  <c r="AP291" i="18"/>
  <c r="AQ291" i="18"/>
  <c r="AR291" i="18"/>
  <c r="AU291" i="18"/>
  <c r="M292" i="18"/>
  <c r="N292" i="18"/>
  <c r="Q292" i="18"/>
  <c r="R292" i="18"/>
  <c r="S292" i="18"/>
  <c r="T292" i="18"/>
  <c r="U292" i="18"/>
  <c r="V292" i="18"/>
  <c r="W292" i="18"/>
  <c r="X292" i="18"/>
  <c r="Y292" i="18"/>
  <c r="Z292" i="18"/>
  <c r="AA292" i="18"/>
  <c r="AB292" i="18"/>
  <c r="AC292" i="18"/>
  <c r="AD292" i="18"/>
  <c r="AE292" i="18"/>
  <c r="AF292" i="18"/>
  <c r="AG292" i="18"/>
  <c r="AH292" i="18"/>
  <c r="AI292" i="18"/>
  <c r="AJ292" i="18"/>
  <c r="AK292" i="18"/>
  <c r="AL292" i="18"/>
  <c r="AM292" i="18"/>
  <c r="AN292" i="18"/>
  <c r="AO292" i="18"/>
  <c r="AP292" i="18"/>
  <c r="AQ292" i="18"/>
  <c r="AR292" i="18"/>
  <c r="AU292" i="18"/>
  <c r="M293" i="18"/>
  <c r="N293" i="18"/>
  <c r="Q293" i="18"/>
  <c r="R293" i="18"/>
  <c r="S293" i="18"/>
  <c r="T293" i="18"/>
  <c r="U293" i="18"/>
  <c r="V293" i="18"/>
  <c r="W293" i="18"/>
  <c r="X293" i="18"/>
  <c r="Y293" i="18"/>
  <c r="Z293" i="18"/>
  <c r="AA293" i="18"/>
  <c r="AB293" i="18"/>
  <c r="AC293" i="18"/>
  <c r="AD293" i="18"/>
  <c r="AE293" i="18"/>
  <c r="AF293" i="18"/>
  <c r="AG293" i="18"/>
  <c r="AH293" i="18"/>
  <c r="AI293" i="18"/>
  <c r="AJ293" i="18"/>
  <c r="AK293" i="18"/>
  <c r="AL293" i="18"/>
  <c r="AM293" i="18"/>
  <c r="AN293" i="18"/>
  <c r="AO293" i="18"/>
  <c r="AP293" i="18"/>
  <c r="AQ293" i="18"/>
  <c r="AR293" i="18"/>
  <c r="AU293" i="18"/>
  <c r="M294" i="18"/>
  <c r="N294" i="18"/>
  <c r="Q294" i="18"/>
  <c r="R294" i="18"/>
  <c r="S294" i="18"/>
  <c r="T294" i="18"/>
  <c r="U294" i="18"/>
  <c r="V294" i="18"/>
  <c r="W294" i="18"/>
  <c r="X294" i="18"/>
  <c r="Y294" i="18"/>
  <c r="Z294" i="18"/>
  <c r="AA294" i="18"/>
  <c r="AB294" i="18"/>
  <c r="AC294" i="18"/>
  <c r="AD294" i="18"/>
  <c r="AE294" i="18"/>
  <c r="AF294" i="18"/>
  <c r="AG294" i="18"/>
  <c r="AH294" i="18"/>
  <c r="AI294" i="18"/>
  <c r="AJ294" i="18"/>
  <c r="AK294" i="18"/>
  <c r="AL294" i="18"/>
  <c r="AM294" i="18"/>
  <c r="AN294" i="18"/>
  <c r="AO294" i="18"/>
  <c r="AP294" i="18"/>
  <c r="AQ294" i="18"/>
  <c r="AR294" i="18"/>
  <c r="AU294" i="18"/>
  <c r="M295" i="18"/>
  <c r="N295" i="18"/>
  <c r="Q295" i="18"/>
  <c r="R295" i="18"/>
  <c r="S295" i="18"/>
  <c r="T295" i="18"/>
  <c r="U295" i="18"/>
  <c r="V295" i="18"/>
  <c r="W295" i="18"/>
  <c r="X295" i="18"/>
  <c r="Y295" i="18"/>
  <c r="Z295" i="18"/>
  <c r="AA295" i="18"/>
  <c r="AB295" i="18"/>
  <c r="AC295" i="18"/>
  <c r="AD295" i="18"/>
  <c r="AE295" i="18"/>
  <c r="AF295" i="18"/>
  <c r="AG295" i="18"/>
  <c r="AH295" i="18"/>
  <c r="AI295" i="18"/>
  <c r="AJ295" i="18"/>
  <c r="AK295" i="18"/>
  <c r="AL295" i="18"/>
  <c r="AM295" i="18"/>
  <c r="AN295" i="18"/>
  <c r="AO295" i="18"/>
  <c r="AP295" i="18"/>
  <c r="AQ295" i="18"/>
  <c r="AR295" i="18"/>
  <c r="AU295" i="18"/>
  <c r="M296" i="18"/>
  <c r="N296" i="18"/>
  <c r="Q296" i="18"/>
  <c r="R296" i="18"/>
  <c r="S296" i="18"/>
  <c r="T296" i="18"/>
  <c r="U296" i="18"/>
  <c r="V296" i="18"/>
  <c r="W296" i="18"/>
  <c r="X296" i="18"/>
  <c r="Y296" i="18"/>
  <c r="Z296" i="18"/>
  <c r="AA296" i="18"/>
  <c r="AB296" i="18"/>
  <c r="AC296" i="18"/>
  <c r="AD296" i="18"/>
  <c r="AE296" i="18"/>
  <c r="AF296" i="18"/>
  <c r="AG296" i="18"/>
  <c r="AH296" i="18"/>
  <c r="AI296" i="18"/>
  <c r="AJ296" i="18"/>
  <c r="AK296" i="18"/>
  <c r="AL296" i="18"/>
  <c r="AM296" i="18"/>
  <c r="AN296" i="18"/>
  <c r="AO296" i="18"/>
  <c r="AP296" i="18"/>
  <c r="AQ296" i="18"/>
  <c r="AR296" i="18"/>
  <c r="AU296" i="18"/>
  <c r="M297" i="18"/>
  <c r="N297" i="18"/>
  <c r="Q297" i="18"/>
  <c r="R297" i="18"/>
  <c r="S297" i="18"/>
  <c r="T297" i="18"/>
  <c r="U297" i="18"/>
  <c r="V297" i="18"/>
  <c r="W297" i="18"/>
  <c r="X297" i="18"/>
  <c r="Y297" i="18"/>
  <c r="Z297" i="18"/>
  <c r="AA297" i="18"/>
  <c r="AB297" i="18"/>
  <c r="AC297" i="18"/>
  <c r="AD297" i="18"/>
  <c r="AE297" i="18"/>
  <c r="AF297" i="18"/>
  <c r="AG297" i="18"/>
  <c r="AH297" i="18"/>
  <c r="AI297" i="18"/>
  <c r="AJ297" i="18"/>
  <c r="AK297" i="18"/>
  <c r="AL297" i="18"/>
  <c r="AM297" i="18"/>
  <c r="AN297" i="18"/>
  <c r="AO297" i="18"/>
  <c r="AP297" i="18"/>
  <c r="AQ297" i="18"/>
  <c r="AR297" i="18"/>
  <c r="AU297" i="18"/>
  <c r="M298" i="18"/>
  <c r="N298" i="18"/>
  <c r="Q298" i="18"/>
  <c r="R298" i="18"/>
  <c r="S298" i="18"/>
  <c r="T298" i="18"/>
  <c r="U298" i="18"/>
  <c r="V298" i="18"/>
  <c r="W298" i="18"/>
  <c r="X298" i="18"/>
  <c r="Y298" i="18"/>
  <c r="Z298" i="18"/>
  <c r="AA298" i="18"/>
  <c r="AB298" i="18"/>
  <c r="AC298" i="18"/>
  <c r="AD298" i="18"/>
  <c r="AE298" i="18"/>
  <c r="AF298" i="18"/>
  <c r="AG298" i="18"/>
  <c r="AH298" i="18"/>
  <c r="AI298" i="18"/>
  <c r="AJ298" i="18"/>
  <c r="AK298" i="18"/>
  <c r="AL298" i="18"/>
  <c r="AM298" i="18"/>
  <c r="AN298" i="18"/>
  <c r="AO298" i="18"/>
  <c r="AP298" i="18"/>
  <c r="AQ298" i="18"/>
  <c r="AR298" i="18"/>
  <c r="AU298" i="18"/>
  <c r="M299" i="18"/>
  <c r="N299" i="18"/>
  <c r="Q299" i="18"/>
  <c r="R299" i="18"/>
  <c r="S299" i="18"/>
  <c r="T299" i="18"/>
  <c r="U299" i="18"/>
  <c r="V299" i="18"/>
  <c r="W299" i="18"/>
  <c r="X299" i="18"/>
  <c r="Y299" i="18"/>
  <c r="Z299" i="18"/>
  <c r="AA299" i="18"/>
  <c r="AB299" i="18"/>
  <c r="AC299" i="18"/>
  <c r="AD299" i="18"/>
  <c r="AE299" i="18"/>
  <c r="AF299" i="18"/>
  <c r="AG299" i="18"/>
  <c r="AH299" i="18"/>
  <c r="AI299" i="18"/>
  <c r="AJ299" i="18"/>
  <c r="AK299" i="18"/>
  <c r="AL299" i="18"/>
  <c r="AM299" i="18"/>
  <c r="AN299" i="18"/>
  <c r="AO299" i="18"/>
  <c r="AP299" i="18"/>
  <c r="AQ299" i="18"/>
  <c r="AR299" i="18"/>
  <c r="AU299" i="18"/>
  <c r="M300" i="18"/>
  <c r="N300" i="18"/>
  <c r="Q300" i="18"/>
  <c r="R300" i="18"/>
  <c r="S300" i="18"/>
  <c r="T300" i="18"/>
  <c r="U300" i="18"/>
  <c r="V300" i="18"/>
  <c r="W300" i="18"/>
  <c r="X300" i="18"/>
  <c r="Y300" i="18"/>
  <c r="Z300" i="18"/>
  <c r="AA300" i="18"/>
  <c r="AB300" i="18"/>
  <c r="AC300" i="18"/>
  <c r="AD300" i="18"/>
  <c r="AE300" i="18"/>
  <c r="AF300" i="18"/>
  <c r="AG300" i="18"/>
  <c r="AH300" i="18"/>
  <c r="AI300" i="18"/>
  <c r="AJ300" i="18"/>
  <c r="AK300" i="18"/>
  <c r="AL300" i="18"/>
  <c r="AM300" i="18"/>
  <c r="AN300" i="18"/>
  <c r="AO300" i="18"/>
  <c r="AP300" i="18"/>
  <c r="AQ300" i="18"/>
  <c r="AR300" i="18"/>
  <c r="AU300" i="18"/>
  <c r="M301" i="18"/>
  <c r="N301" i="18"/>
  <c r="Q301" i="18"/>
  <c r="R301" i="18"/>
  <c r="S301" i="18"/>
  <c r="T301" i="18"/>
  <c r="U301" i="18"/>
  <c r="V301" i="18"/>
  <c r="W301" i="18"/>
  <c r="X301" i="18"/>
  <c r="Y301" i="18"/>
  <c r="Z301" i="18"/>
  <c r="AA301" i="18"/>
  <c r="AB301" i="18"/>
  <c r="AC301" i="18"/>
  <c r="AD301" i="18"/>
  <c r="AE301" i="18"/>
  <c r="AF301" i="18"/>
  <c r="AG301" i="18"/>
  <c r="AH301" i="18"/>
  <c r="AI301" i="18"/>
  <c r="AJ301" i="18"/>
  <c r="AK301" i="18"/>
  <c r="AL301" i="18"/>
  <c r="AM301" i="18"/>
  <c r="AN301" i="18"/>
  <c r="AO301" i="18"/>
  <c r="AP301" i="18"/>
  <c r="AQ301" i="18"/>
  <c r="AR301" i="18"/>
  <c r="AU301" i="18"/>
  <c r="M302" i="18"/>
  <c r="N302" i="18"/>
  <c r="Q302" i="18"/>
  <c r="R302" i="18"/>
  <c r="S302" i="18"/>
  <c r="T302" i="18"/>
  <c r="U302" i="18"/>
  <c r="V302" i="18"/>
  <c r="W302" i="18"/>
  <c r="X302" i="18"/>
  <c r="Y302" i="18"/>
  <c r="Z302" i="18"/>
  <c r="AA302" i="18"/>
  <c r="AB302" i="18"/>
  <c r="AC302" i="18"/>
  <c r="AD302" i="18"/>
  <c r="AE302" i="18"/>
  <c r="AF302" i="18"/>
  <c r="AG302" i="18"/>
  <c r="AH302" i="18"/>
  <c r="AI302" i="18"/>
  <c r="AJ302" i="18"/>
  <c r="AK302" i="18"/>
  <c r="AL302" i="18"/>
  <c r="AM302" i="18"/>
  <c r="AN302" i="18"/>
  <c r="AO302" i="18"/>
  <c r="AP302" i="18"/>
  <c r="AQ302" i="18"/>
  <c r="AR302" i="18"/>
  <c r="AU302" i="18"/>
  <c r="M303" i="18"/>
  <c r="N303" i="18"/>
  <c r="Q303" i="18"/>
  <c r="R303" i="18"/>
  <c r="S303" i="18"/>
  <c r="T303" i="18"/>
  <c r="U303" i="18"/>
  <c r="V303" i="18"/>
  <c r="W303" i="18"/>
  <c r="X303" i="18"/>
  <c r="Y303" i="18"/>
  <c r="Z303" i="18"/>
  <c r="AA303" i="18"/>
  <c r="AB303" i="18"/>
  <c r="AC303" i="18"/>
  <c r="AD303" i="18"/>
  <c r="AE303" i="18"/>
  <c r="AF303" i="18"/>
  <c r="AG303" i="18"/>
  <c r="AH303" i="18"/>
  <c r="AI303" i="18"/>
  <c r="AJ303" i="18"/>
  <c r="AK303" i="18"/>
  <c r="AL303" i="18"/>
  <c r="AM303" i="18"/>
  <c r="AN303" i="18"/>
  <c r="AO303" i="18"/>
  <c r="AP303" i="18"/>
  <c r="AQ303" i="18"/>
  <c r="AR303" i="18"/>
  <c r="AU303" i="18"/>
  <c r="M304" i="18"/>
  <c r="N304" i="18"/>
  <c r="Q304" i="18"/>
  <c r="R304" i="18"/>
  <c r="S304" i="18"/>
  <c r="T304" i="18"/>
  <c r="U304" i="18"/>
  <c r="V304" i="18"/>
  <c r="W304" i="18"/>
  <c r="X304" i="18"/>
  <c r="Y304" i="18"/>
  <c r="Z304" i="18"/>
  <c r="AA304" i="18"/>
  <c r="AB304" i="18"/>
  <c r="AC304" i="18"/>
  <c r="AD304" i="18"/>
  <c r="AE304" i="18"/>
  <c r="AF304" i="18"/>
  <c r="AG304" i="18"/>
  <c r="AH304" i="18"/>
  <c r="AI304" i="18"/>
  <c r="AJ304" i="18"/>
  <c r="AK304" i="18"/>
  <c r="AL304" i="18"/>
  <c r="AM304" i="18"/>
  <c r="AN304" i="18"/>
  <c r="AO304" i="18"/>
  <c r="AP304" i="18"/>
  <c r="AQ304" i="18"/>
  <c r="AR304" i="18"/>
  <c r="AU304" i="18"/>
  <c r="M305" i="18"/>
  <c r="N305" i="18"/>
  <c r="Q305" i="18"/>
  <c r="R305" i="18"/>
  <c r="S305" i="18"/>
  <c r="T305" i="18"/>
  <c r="U305" i="18"/>
  <c r="V305" i="18"/>
  <c r="W305" i="18"/>
  <c r="X305" i="18"/>
  <c r="Y305" i="18"/>
  <c r="Z305" i="18"/>
  <c r="AA305" i="18"/>
  <c r="AB305" i="18"/>
  <c r="AC305" i="18"/>
  <c r="AD305" i="18"/>
  <c r="AE305" i="18"/>
  <c r="AF305" i="18"/>
  <c r="AG305" i="18"/>
  <c r="AH305" i="18"/>
  <c r="AI305" i="18"/>
  <c r="AJ305" i="18"/>
  <c r="AK305" i="18"/>
  <c r="AL305" i="18"/>
  <c r="AM305" i="18"/>
  <c r="AN305" i="18"/>
  <c r="AO305" i="18"/>
  <c r="AP305" i="18"/>
  <c r="AQ305" i="18"/>
  <c r="AR305" i="18"/>
  <c r="AU305" i="18"/>
  <c r="M306" i="18"/>
  <c r="N306" i="18"/>
  <c r="Q306" i="18"/>
  <c r="R306" i="18"/>
  <c r="S306" i="18"/>
  <c r="T306" i="18"/>
  <c r="U306" i="18"/>
  <c r="V306" i="18"/>
  <c r="W306" i="18"/>
  <c r="X306" i="18"/>
  <c r="Y306" i="18"/>
  <c r="Z306" i="18"/>
  <c r="AA306" i="18"/>
  <c r="AB306" i="18"/>
  <c r="AC306" i="18"/>
  <c r="AD306" i="18"/>
  <c r="AE306" i="18"/>
  <c r="AF306" i="18"/>
  <c r="AG306" i="18"/>
  <c r="AH306" i="18"/>
  <c r="AI306" i="18"/>
  <c r="AJ306" i="18"/>
  <c r="AK306" i="18"/>
  <c r="AL306" i="18"/>
  <c r="AM306" i="18"/>
  <c r="AN306" i="18"/>
  <c r="AO306" i="18"/>
  <c r="AP306" i="18"/>
  <c r="AQ306" i="18"/>
  <c r="AR306" i="18"/>
  <c r="AU306" i="18"/>
  <c r="M307" i="18"/>
  <c r="N307" i="18"/>
  <c r="Q307" i="18"/>
  <c r="R307" i="18"/>
  <c r="S307" i="18"/>
  <c r="T307" i="18"/>
  <c r="U307" i="18"/>
  <c r="V307" i="18"/>
  <c r="W307" i="18"/>
  <c r="X307" i="18"/>
  <c r="Y307" i="18"/>
  <c r="Z307" i="18"/>
  <c r="AA307" i="18"/>
  <c r="AB307" i="18"/>
  <c r="AC307" i="18"/>
  <c r="AD307" i="18"/>
  <c r="AE307" i="18"/>
  <c r="AF307" i="18"/>
  <c r="AG307" i="18"/>
  <c r="AH307" i="18"/>
  <c r="AI307" i="18"/>
  <c r="AJ307" i="18"/>
  <c r="AK307" i="18"/>
  <c r="AL307" i="18"/>
  <c r="AM307" i="18"/>
  <c r="AN307" i="18"/>
  <c r="AO307" i="18"/>
  <c r="AP307" i="18"/>
  <c r="AQ307" i="18"/>
  <c r="AR307" i="18"/>
  <c r="AU307" i="18"/>
  <c r="M308" i="18"/>
  <c r="N308" i="18"/>
  <c r="Q308" i="18"/>
  <c r="R308" i="18"/>
  <c r="S308" i="18"/>
  <c r="T308" i="18"/>
  <c r="U308" i="18"/>
  <c r="V308" i="18"/>
  <c r="W308" i="18"/>
  <c r="X308" i="18"/>
  <c r="Y308" i="18"/>
  <c r="Z308" i="18"/>
  <c r="AA308" i="18"/>
  <c r="AB308" i="18"/>
  <c r="AC308" i="18"/>
  <c r="AD308" i="18"/>
  <c r="AE308" i="18"/>
  <c r="AF308" i="18"/>
  <c r="AG308" i="18"/>
  <c r="AH308" i="18"/>
  <c r="AI308" i="18"/>
  <c r="AJ308" i="18"/>
  <c r="AK308" i="18"/>
  <c r="AL308" i="18"/>
  <c r="AM308" i="18"/>
  <c r="AN308" i="18"/>
  <c r="AO308" i="18"/>
  <c r="AP308" i="18"/>
  <c r="AQ308" i="18"/>
  <c r="AR308" i="18"/>
  <c r="AU308" i="18"/>
  <c r="M309" i="18"/>
  <c r="N309" i="18"/>
  <c r="Q309" i="18"/>
  <c r="R309" i="18"/>
  <c r="S309" i="18"/>
  <c r="T309" i="18"/>
  <c r="U309" i="18"/>
  <c r="V309" i="18"/>
  <c r="W309" i="18"/>
  <c r="X309" i="18"/>
  <c r="Y309" i="18"/>
  <c r="Z309" i="18"/>
  <c r="AA309" i="18"/>
  <c r="AB309" i="18"/>
  <c r="AC309" i="18"/>
  <c r="AD309" i="18"/>
  <c r="AE309" i="18"/>
  <c r="AF309" i="18"/>
  <c r="AG309" i="18"/>
  <c r="AH309" i="18"/>
  <c r="AI309" i="18"/>
  <c r="AJ309" i="18"/>
  <c r="AK309" i="18"/>
  <c r="AL309" i="18"/>
  <c r="AM309" i="18"/>
  <c r="AN309" i="18"/>
  <c r="AO309" i="18"/>
  <c r="AP309" i="18"/>
  <c r="AQ309" i="18"/>
  <c r="AR309" i="18"/>
  <c r="AU309" i="18"/>
  <c r="M310" i="18"/>
  <c r="N310" i="18"/>
  <c r="Q310" i="18"/>
  <c r="R310" i="18"/>
  <c r="S310" i="18"/>
  <c r="T310" i="18"/>
  <c r="U310" i="18"/>
  <c r="V310" i="18"/>
  <c r="W310" i="18"/>
  <c r="X310" i="18"/>
  <c r="Y310" i="18"/>
  <c r="Z310" i="18"/>
  <c r="AA310" i="18"/>
  <c r="AB310" i="18"/>
  <c r="AC310" i="18"/>
  <c r="AD310" i="18"/>
  <c r="AE310" i="18"/>
  <c r="AF310" i="18"/>
  <c r="AG310" i="18"/>
  <c r="AH310" i="18"/>
  <c r="AI310" i="18"/>
  <c r="AJ310" i="18"/>
  <c r="AK310" i="18"/>
  <c r="AL310" i="18"/>
  <c r="AM310" i="18"/>
  <c r="AN310" i="18"/>
  <c r="AO310" i="18"/>
  <c r="AP310" i="18"/>
  <c r="AQ310" i="18"/>
  <c r="AR310" i="18"/>
  <c r="AU310" i="18"/>
  <c r="M311" i="18"/>
  <c r="N311" i="18"/>
  <c r="Q311" i="18"/>
  <c r="R311" i="18"/>
  <c r="S311" i="18"/>
  <c r="T311" i="18"/>
  <c r="U311" i="18"/>
  <c r="V311" i="18"/>
  <c r="W311" i="18"/>
  <c r="X311" i="18"/>
  <c r="Y311" i="18"/>
  <c r="Z311" i="18"/>
  <c r="AA311" i="18"/>
  <c r="AB311" i="18"/>
  <c r="AC311" i="18"/>
  <c r="AD311" i="18"/>
  <c r="AE311" i="18"/>
  <c r="AF311" i="18"/>
  <c r="AG311" i="18"/>
  <c r="AH311" i="18"/>
  <c r="AI311" i="18"/>
  <c r="AJ311" i="18"/>
  <c r="AK311" i="18"/>
  <c r="AL311" i="18"/>
  <c r="AM311" i="18"/>
  <c r="AN311" i="18"/>
  <c r="AO311" i="18"/>
  <c r="AP311" i="18"/>
  <c r="AQ311" i="18"/>
  <c r="AR311" i="18"/>
  <c r="AU311" i="18"/>
  <c r="M312" i="18"/>
  <c r="N312" i="18"/>
  <c r="Q312" i="18"/>
  <c r="R312" i="18"/>
  <c r="S312" i="18"/>
  <c r="T312" i="18"/>
  <c r="U312" i="18"/>
  <c r="V312" i="18"/>
  <c r="W312" i="18"/>
  <c r="X312" i="18"/>
  <c r="Y312" i="18"/>
  <c r="Z312" i="18"/>
  <c r="AA312" i="18"/>
  <c r="AB312" i="18"/>
  <c r="AC312" i="18"/>
  <c r="AD312" i="18"/>
  <c r="AE312" i="18"/>
  <c r="AF312" i="18"/>
  <c r="AG312" i="18"/>
  <c r="AH312" i="18"/>
  <c r="AI312" i="18"/>
  <c r="AJ312" i="18"/>
  <c r="AK312" i="18"/>
  <c r="AL312" i="18"/>
  <c r="AM312" i="18"/>
  <c r="AN312" i="18"/>
  <c r="AO312" i="18"/>
  <c r="AP312" i="18"/>
  <c r="AQ312" i="18"/>
  <c r="AR312" i="18"/>
  <c r="AU312" i="18"/>
  <c r="M313" i="18"/>
  <c r="N313" i="18"/>
  <c r="Q313" i="18"/>
  <c r="R313" i="18"/>
  <c r="S313" i="18"/>
  <c r="T313" i="18"/>
  <c r="U313" i="18"/>
  <c r="V313" i="18"/>
  <c r="W313" i="18"/>
  <c r="X313" i="18"/>
  <c r="Y313" i="18"/>
  <c r="Z313" i="18"/>
  <c r="AA313" i="18"/>
  <c r="AB313" i="18"/>
  <c r="AC313" i="18"/>
  <c r="AD313" i="18"/>
  <c r="AE313" i="18"/>
  <c r="AF313" i="18"/>
  <c r="AG313" i="18"/>
  <c r="AH313" i="18"/>
  <c r="AI313" i="18"/>
  <c r="AJ313" i="18"/>
  <c r="AK313" i="18"/>
  <c r="AL313" i="18"/>
  <c r="AM313" i="18"/>
  <c r="AN313" i="18"/>
  <c r="AO313" i="18"/>
  <c r="AP313" i="18"/>
  <c r="AQ313" i="18"/>
  <c r="AR313" i="18"/>
  <c r="AU313" i="18"/>
  <c r="M314" i="18"/>
  <c r="N314" i="18"/>
  <c r="Q314" i="18"/>
  <c r="R314" i="18"/>
  <c r="S314" i="18"/>
  <c r="T314" i="18"/>
  <c r="U314" i="18"/>
  <c r="V314" i="18"/>
  <c r="W314" i="18"/>
  <c r="X314" i="18"/>
  <c r="Y314" i="18"/>
  <c r="Z314" i="18"/>
  <c r="AA314" i="18"/>
  <c r="AB314" i="18"/>
  <c r="AC314" i="18"/>
  <c r="AD314" i="18"/>
  <c r="AE314" i="18"/>
  <c r="AF314" i="18"/>
  <c r="AG314" i="18"/>
  <c r="AH314" i="18"/>
  <c r="AI314" i="18"/>
  <c r="AJ314" i="18"/>
  <c r="AK314" i="18"/>
  <c r="AL314" i="18"/>
  <c r="AM314" i="18"/>
  <c r="AN314" i="18"/>
  <c r="AO314" i="18"/>
  <c r="AP314" i="18"/>
  <c r="AQ314" i="18"/>
  <c r="AR314" i="18"/>
  <c r="AU314" i="18"/>
  <c r="M315" i="18"/>
  <c r="N315" i="18"/>
  <c r="Q315" i="18"/>
  <c r="R315" i="18"/>
  <c r="S315" i="18"/>
  <c r="T315" i="18"/>
  <c r="U315" i="18"/>
  <c r="V315" i="18"/>
  <c r="W315" i="18"/>
  <c r="X315" i="18"/>
  <c r="Y315" i="18"/>
  <c r="Z315" i="18"/>
  <c r="AA315" i="18"/>
  <c r="AB315" i="18"/>
  <c r="AC315" i="18"/>
  <c r="AD315" i="18"/>
  <c r="AE315" i="18"/>
  <c r="AF315" i="18"/>
  <c r="AG315" i="18"/>
  <c r="AH315" i="18"/>
  <c r="AI315" i="18"/>
  <c r="AJ315" i="18"/>
  <c r="AK315" i="18"/>
  <c r="AL315" i="18"/>
  <c r="AM315" i="18"/>
  <c r="AN315" i="18"/>
  <c r="AO315" i="18"/>
  <c r="AP315" i="18"/>
  <c r="AQ315" i="18"/>
  <c r="AR315" i="18"/>
  <c r="AU315" i="18"/>
  <c r="M316" i="18"/>
  <c r="N316" i="18"/>
  <c r="Q316" i="18"/>
  <c r="R316" i="18"/>
  <c r="S316" i="18"/>
  <c r="T316" i="18"/>
  <c r="U316" i="18"/>
  <c r="V316" i="18"/>
  <c r="W316" i="18"/>
  <c r="X316" i="18"/>
  <c r="Y316" i="18"/>
  <c r="Z316" i="18"/>
  <c r="AA316" i="18"/>
  <c r="AB316" i="18"/>
  <c r="AC316" i="18"/>
  <c r="AD316" i="18"/>
  <c r="AE316" i="18"/>
  <c r="AF316" i="18"/>
  <c r="AG316" i="18"/>
  <c r="AH316" i="18"/>
  <c r="AI316" i="18"/>
  <c r="AJ316" i="18"/>
  <c r="AK316" i="18"/>
  <c r="AL316" i="18"/>
  <c r="AM316" i="18"/>
  <c r="AN316" i="18"/>
  <c r="AO316" i="18"/>
  <c r="AP316" i="18"/>
  <c r="AQ316" i="18"/>
  <c r="AR316" i="18"/>
  <c r="AU316" i="18"/>
  <c r="M317" i="18"/>
  <c r="N317" i="18"/>
  <c r="Q317" i="18"/>
  <c r="R317" i="18"/>
  <c r="S317" i="18"/>
  <c r="T317" i="18"/>
  <c r="U317" i="18"/>
  <c r="V317" i="18"/>
  <c r="W317" i="18"/>
  <c r="X317" i="18"/>
  <c r="Y317" i="18"/>
  <c r="Z317" i="18"/>
  <c r="AA317" i="18"/>
  <c r="AB317" i="18"/>
  <c r="AC317" i="18"/>
  <c r="AD317" i="18"/>
  <c r="AE317" i="18"/>
  <c r="AF317" i="18"/>
  <c r="AG317" i="18"/>
  <c r="AH317" i="18"/>
  <c r="AI317" i="18"/>
  <c r="AJ317" i="18"/>
  <c r="AK317" i="18"/>
  <c r="AL317" i="18"/>
  <c r="AM317" i="18"/>
  <c r="AN317" i="18"/>
  <c r="AO317" i="18"/>
  <c r="AP317" i="18"/>
  <c r="AQ317" i="18"/>
  <c r="AR317" i="18"/>
  <c r="AU317" i="18"/>
  <c r="M318" i="18"/>
  <c r="N318" i="18"/>
  <c r="Q318" i="18"/>
  <c r="R318" i="18"/>
  <c r="S318" i="18"/>
  <c r="T318" i="18"/>
  <c r="U318" i="18"/>
  <c r="V318" i="18"/>
  <c r="W318" i="18"/>
  <c r="X318" i="18"/>
  <c r="Y318" i="18"/>
  <c r="Z318" i="18"/>
  <c r="AA318" i="18"/>
  <c r="AB318" i="18"/>
  <c r="AC318" i="18"/>
  <c r="AD318" i="18"/>
  <c r="AE318" i="18"/>
  <c r="AF318" i="18"/>
  <c r="AG318" i="18"/>
  <c r="AH318" i="18"/>
  <c r="AI318" i="18"/>
  <c r="AJ318" i="18"/>
  <c r="AK318" i="18"/>
  <c r="AL318" i="18"/>
  <c r="AM318" i="18"/>
  <c r="AN318" i="18"/>
  <c r="AO318" i="18"/>
  <c r="AP318" i="18"/>
  <c r="AQ318" i="18"/>
  <c r="AR318" i="18"/>
  <c r="AU318" i="18"/>
  <c r="M319" i="18"/>
  <c r="N319" i="18"/>
  <c r="Q319" i="18"/>
  <c r="R319" i="18"/>
  <c r="S319" i="18"/>
  <c r="T319" i="18"/>
  <c r="U319" i="18"/>
  <c r="V319" i="18"/>
  <c r="W319" i="18"/>
  <c r="X319" i="18"/>
  <c r="Y319" i="18"/>
  <c r="Z319" i="18"/>
  <c r="AA319" i="18"/>
  <c r="AB319" i="18"/>
  <c r="AC319" i="18"/>
  <c r="AD319" i="18"/>
  <c r="AE319" i="18"/>
  <c r="AF319" i="18"/>
  <c r="AG319" i="18"/>
  <c r="AH319" i="18"/>
  <c r="AI319" i="18"/>
  <c r="AJ319" i="18"/>
  <c r="AK319" i="18"/>
  <c r="AL319" i="18"/>
  <c r="AM319" i="18"/>
  <c r="AN319" i="18"/>
  <c r="AO319" i="18"/>
  <c r="AP319" i="18"/>
  <c r="AQ319" i="18"/>
  <c r="AR319" i="18"/>
  <c r="AU319" i="18"/>
  <c r="M320" i="18"/>
  <c r="N320" i="18"/>
  <c r="Q320" i="18"/>
  <c r="R320" i="18"/>
  <c r="S320" i="18"/>
  <c r="T320" i="18"/>
  <c r="U320" i="18"/>
  <c r="V320" i="18"/>
  <c r="W320" i="18"/>
  <c r="X320" i="18"/>
  <c r="Y320" i="18"/>
  <c r="Z320" i="18"/>
  <c r="AA320" i="18"/>
  <c r="AB320" i="18"/>
  <c r="AC320" i="18"/>
  <c r="AD320" i="18"/>
  <c r="AE320" i="18"/>
  <c r="AF320" i="18"/>
  <c r="AG320" i="18"/>
  <c r="AH320" i="18"/>
  <c r="AI320" i="18"/>
  <c r="AJ320" i="18"/>
  <c r="AK320" i="18"/>
  <c r="AL320" i="18"/>
  <c r="AM320" i="18"/>
  <c r="AN320" i="18"/>
  <c r="AO320" i="18"/>
  <c r="AP320" i="18"/>
  <c r="AQ320" i="18"/>
  <c r="AR320" i="18"/>
  <c r="AU320" i="18"/>
  <c r="M321" i="18"/>
  <c r="N321" i="18"/>
  <c r="Q321" i="18"/>
  <c r="R321" i="18"/>
  <c r="S321" i="18"/>
  <c r="T321" i="18"/>
  <c r="U321" i="18"/>
  <c r="V321" i="18"/>
  <c r="W321" i="18"/>
  <c r="X321" i="18"/>
  <c r="Y321" i="18"/>
  <c r="Z321" i="18"/>
  <c r="AA321" i="18"/>
  <c r="AB321" i="18"/>
  <c r="AC321" i="18"/>
  <c r="AD321" i="18"/>
  <c r="AE321" i="18"/>
  <c r="AF321" i="18"/>
  <c r="AG321" i="18"/>
  <c r="AH321" i="18"/>
  <c r="AI321" i="18"/>
  <c r="AJ321" i="18"/>
  <c r="AK321" i="18"/>
  <c r="AL321" i="18"/>
  <c r="AM321" i="18"/>
  <c r="AN321" i="18"/>
  <c r="AO321" i="18"/>
  <c r="AP321" i="18"/>
  <c r="AQ321" i="18"/>
  <c r="AR321" i="18"/>
  <c r="AU321" i="18"/>
  <c r="M322" i="18"/>
  <c r="N322" i="18"/>
  <c r="Q322" i="18"/>
  <c r="R322" i="18"/>
  <c r="S322" i="18"/>
  <c r="T322" i="18"/>
  <c r="U322" i="18"/>
  <c r="V322" i="18"/>
  <c r="W322" i="18"/>
  <c r="X322" i="18"/>
  <c r="Y322" i="18"/>
  <c r="Z322" i="18"/>
  <c r="AA322" i="18"/>
  <c r="AB322" i="18"/>
  <c r="AC322" i="18"/>
  <c r="AD322" i="18"/>
  <c r="AE322" i="18"/>
  <c r="AF322" i="18"/>
  <c r="AG322" i="18"/>
  <c r="AH322" i="18"/>
  <c r="AI322" i="18"/>
  <c r="AJ322" i="18"/>
  <c r="AK322" i="18"/>
  <c r="AL322" i="18"/>
  <c r="AM322" i="18"/>
  <c r="AN322" i="18"/>
  <c r="AO322" i="18"/>
  <c r="AP322" i="18"/>
  <c r="AQ322" i="18"/>
  <c r="AR322" i="18"/>
  <c r="AU322" i="18"/>
  <c r="M323" i="18"/>
  <c r="N323" i="18"/>
  <c r="Q323" i="18"/>
  <c r="R323" i="18"/>
  <c r="S323" i="18"/>
  <c r="T323" i="18"/>
  <c r="U323" i="18"/>
  <c r="V323" i="18"/>
  <c r="W323" i="18"/>
  <c r="X323" i="18"/>
  <c r="Y323" i="18"/>
  <c r="Z323" i="18"/>
  <c r="AA323" i="18"/>
  <c r="AB323" i="18"/>
  <c r="AC323" i="18"/>
  <c r="AD323" i="18"/>
  <c r="AE323" i="18"/>
  <c r="AF323" i="18"/>
  <c r="AG323" i="18"/>
  <c r="AH323" i="18"/>
  <c r="AI323" i="18"/>
  <c r="AJ323" i="18"/>
  <c r="AK323" i="18"/>
  <c r="AL323" i="18"/>
  <c r="AM323" i="18"/>
  <c r="AN323" i="18"/>
  <c r="AO323" i="18"/>
  <c r="AP323" i="18"/>
  <c r="AQ323" i="18"/>
  <c r="AR323" i="18"/>
  <c r="AU323" i="18"/>
  <c r="M324" i="18"/>
  <c r="N324" i="18"/>
  <c r="Q324" i="18"/>
  <c r="R324" i="18"/>
  <c r="S324" i="18"/>
  <c r="T324" i="18"/>
  <c r="U324" i="18"/>
  <c r="V324" i="18"/>
  <c r="W324" i="18"/>
  <c r="X324" i="18"/>
  <c r="Y324" i="18"/>
  <c r="Z324" i="18"/>
  <c r="AA324" i="18"/>
  <c r="AB324" i="18"/>
  <c r="AC324" i="18"/>
  <c r="AD324" i="18"/>
  <c r="AE324" i="18"/>
  <c r="AF324" i="18"/>
  <c r="AG324" i="18"/>
  <c r="AH324" i="18"/>
  <c r="AI324" i="18"/>
  <c r="AJ324" i="18"/>
  <c r="AK324" i="18"/>
  <c r="AL324" i="18"/>
  <c r="AM324" i="18"/>
  <c r="AN324" i="18"/>
  <c r="AO324" i="18"/>
  <c r="AP324" i="18"/>
  <c r="AQ324" i="18"/>
  <c r="AR324" i="18"/>
  <c r="AU324" i="18"/>
  <c r="M325" i="18"/>
  <c r="N325" i="18"/>
  <c r="Q325" i="18"/>
  <c r="R325" i="18"/>
  <c r="S325" i="18"/>
  <c r="T325" i="18"/>
  <c r="U325" i="18"/>
  <c r="V325" i="18"/>
  <c r="W325" i="18"/>
  <c r="X325" i="18"/>
  <c r="Y325" i="18"/>
  <c r="Z325" i="18"/>
  <c r="AA325" i="18"/>
  <c r="AB325" i="18"/>
  <c r="AC325" i="18"/>
  <c r="AD325" i="18"/>
  <c r="AE325" i="18"/>
  <c r="AF325" i="18"/>
  <c r="AG325" i="18"/>
  <c r="AH325" i="18"/>
  <c r="AI325" i="18"/>
  <c r="AJ325" i="18"/>
  <c r="AK325" i="18"/>
  <c r="AL325" i="18"/>
  <c r="AM325" i="18"/>
  <c r="AN325" i="18"/>
  <c r="AO325" i="18"/>
  <c r="AP325" i="18"/>
  <c r="AQ325" i="18"/>
  <c r="AR325" i="18"/>
  <c r="AU325" i="18"/>
  <c r="M326" i="18"/>
  <c r="N326" i="18"/>
  <c r="Q326" i="18"/>
  <c r="R326" i="18"/>
  <c r="S326" i="18"/>
  <c r="T326" i="18"/>
  <c r="U326" i="18"/>
  <c r="V326" i="18"/>
  <c r="W326" i="18"/>
  <c r="X326" i="18"/>
  <c r="Y326" i="18"/>
  <c r="Z326" i="18"/>
  <c r="AA326" i="18"/>
  <c r="AB326" i="18"/>
  <c r="AC326" i="18"/>
  <c r="AD326" i="18"/>
  <c r="AE326" i="18"/>
  <c r="AF326" i="18"/>
  <c r="AG326" i="18"/>
  <c r="AH326" i="18"/>
  <c r="AI326" i="18"/>
  <c r="AJ326" i="18"/>
  <c r="AK326" i="18"/>
  <c r="AL326" i="18"/>
  <c r="AM326" i="18"/>
  <c r="AN326" i="18"/>
  <c r="AO326" i="18"/>
  <c r="AP326" i="18"/>
  <c r="AQ326" i="18"/>
  <c r="AR326" i="18"/>
  <c r="AU326" i="18"/>
  <c r="M327" i="18"/>
  <c r="N327" i="18"/>
  <c r="Q327" i="18"/>
  <c r="R327" i="18"/>
  <c r="S327" i="18"/>
  <c r="T327" i="18"/>
  <c r="U327" i="18"/>
  <c r="V327" i="18"/>
  <c r="W327" i="18"/>
  <c r="X327" i="18"/>
  <c r="Y327" i="18"/>
  <c r="Z327" i="18"/>
  <c r="AA327" i="18"/>
  <c r="AB327" i="18"/>
  <c r="AC327" i="18"/>
  <c r="AD327" i="18"/>
  <c r="AE327" i="18"/>
  <c r="AF327" i="18"/>
  <c r="AG327" i="18"/>
  <c r="AH327" i="18"/>
  <c r="AI327" i="18"/>
  <c r="AJ327" i="18"/>
  <c r="AK327" i="18"/>
  <c r="AL327" i="18"/>
  <c r="AM327" i="18"/>
  <c r="AN327" i="18"/>
  <c r="AO327" i="18"/>
  <c r="AP327" i="18"/>
  <c r="AQ327" i="18"/>
  <c r="AR327" i="18"/>
  <c r="AU327" i="18"/>
  <c r="M328" i="18"/>
  <c r="N328" i="18"/>
  <c r="Q328" i="18"/>
  <c r="R328" i="18"/>
  <c r="S328" i="18"/>
  <c r="T328" i="18"/>
  <c r="U328" i="18"/>
  <c r="V328" i="18"/>
  <c r="W328" i="18"/>
  <c r="X328" i="18"/>
  <c r="Y328" i="18"/>
  <c r="Z328" i="18"/>
  <c r="AA328" i="18"/>
  <c r="AB328" i="18"/>
  <c r="AC328" i="18"/>
  <c r="AD328" i="18"/>
  <c r="AE328" i="18"/>
  <c r="AF328" i="18"/>
  <c r="AG328" i="18"/>
  <c r="AH328" i="18"/>
  <c r="AI328" i="18"/>
  <c r="AJ328" i="18"/>
  <c r="AK328" i="18"/>
  <c r="AL328" i="18"/>
  <c r="AM328" i="18"/>
  <c r="AN328" i="18"/>
  <c r="AO328" i="18"/>
  <c r="AP328" i="18"/>
  <c r="AQ328" i="18"/>
  <c r="AR328" i="18"/>
  <c r="AU328" i="18"/>
  <c r="M329" i="18"/>
  <c r="N329" i="18"/>
  <c r="Q329" i="18"/>
  <c r="R329" i="18"/>
  <c r="S329" i="18"/>
  <c r="T329" i="18"/>
  <c r="U329" i="18"/>
  <c r="V329" i="18"/>
  <c r="W329" i="18"/>
  <c r="X329" i="18"/>
  <c r="Y329" i="18"/>
  <c r="Z329" i="18"/>
  <c r="AA329" i="18"/>
  <c r="AB329" i="18"/>
  <c r="AC329" i="18"/>
  <c r="AD329" i="18"/>
  <c r="AE329" i="18"/>
  <c r="AF329" i="18"/>
  <c r="AG329" i="18"/>
  <c r="AH329" i="18"/>
  <c r="AI329" i="18"/>
  <c r="AJ329" i="18"/>
  <c r="AK329" i="18"/>
  <c r="AL329" i="18"/>
  <c r="AM329" i="18"/>
  <c r="AN329" i="18"/>
  <c r="AO329" i="18"/>
  <c r="AP329" i="18"/>
  <c r="AQ329" i="18"/>
  <c r="AR329" i="18"/>
  <c r="AU329" i="18"/>
  <c r="M330" i="18"/>
  <c r="N330" i="18"/>
  <c r="Q330" i="18"/>
  <c r="R330" i="18"/>
  <c r="S330" i="18"/>
  <c r="T330" i="18"/>
  <c r="U330" i="18"/>
  <c r="V330" i="18"/>
  <c r="W330" i="18"/>
  <c r="X330" i="18"/>
  <c r="Y330" i="18"/>
  <c r="Z330" i="18"/>
  <c r="AA330" i="18"/>
  <c r="AB330" i="18"/>
  <c r="AC330" i="18"/>
  <c r="AD330" i="18"/>
  <c r="AE330" i="18"/>
  <c r="AF330" i="18"/>
  <c r="AG330" i="18"/>
  <c r="AH330" i="18"/>
  <c r="AI330" i="18"/>
  <c r="AJ330" i="18"/>
  <c r="AK330" i="18"/>
  <c r="AL330" i="18"/>
  <c r="AM330" i="18"/>
  <c r="AN330" i="18"/>
  <c r="AO330" i="18"/>
  <c r="AP330" i="18"/>
  <c r="AQ330" i="18"/>
  <c r="AR330" i="18"/>
  <c r="AU330" i="18"/>
  <c r="M331" i="18"/>
  <c r="N331" i="18"/>
  <c r="Q331" i="18"/>
  <c r="R331" i="18"/>
  <c r="S331" i="18"/>
  <c r="T331" i="18"/>
  <c r="U331" i="18"/>
  <c r="V331" i="18"/>
  <c r="W331" i="18"/>
  <c r="X331" i="18"/>
  <c r="Y331" i="18"/>
  <c r="Z331" i="18"/>
  <c r="AA331" i="18"/>
  <c r="AB331" i="18"/>
  <c r="AC331" i="18"/>
  <c r="AD331" i="18"/>
  <c r="AE331" i="18"/>
  <c r="AF331" i="18"/>
  <c r="AG331" i="18"/>
  <c r="AH331" i="18"/>
  <c r="AI331" i="18"/>
  <c r="AJ331" i="18"/>
  <c r="AK331" i="18"/>
  <c r="AL331" i="18"/>
  <c r="AM331" i="18"/>
  <c r="AN331" i="18"/>
  <c r="AO331" i="18"/>
  <c r="AP331" i="18"/>
  <c r="AQ331" i="18"/>
  <c r="AR331" i="18"/>
  <c r="AU331" i="18"/>
  <c r="M332" i="18"/>
  <c r="N332" i="18"/>
  <c r="Q332" i="18"/>
  <c r="R332" i="18"/>
  <c r="S332" i="18"/>
  <c r="T332" i="18"/>
  <c r="U332" i="18"/>
  <c r="V332" i="18"/>
  <c r="W332" i="18"/>
  <c r="X332" i="18"/>
  <c r="Y332" i="18"/>
  <c r="Z332" i="18"/>
  <c r="AA332" i="18"/>
  <c r="AB332" i="18"/>
  <c r="AC332" i="18"/>
  <c r="AD332" i="18"/>
  <c r="AE332" i="18"/>
  <c r="AF332" i="18"/>
  <c r="AG332" i="18"/>
  <c r="AH332" i="18"/>
  <c r="AI332" i="18"/>
  <c r="AJ332" i="18"/>
  <c r="AK332" i="18"/>
  <c r="AL332" i="18"/>
  <c r="AM332" i="18"/>
  <c r="AN332" i="18"/>
  <c r="AO332" i="18"/>
  <c r="AP332" i="18"/>
  <c r="AQ332" i="18"/>
  <c r="AR332" i="18"/>
  <c r="AU332" i="18"/>
  <c r="M333" i="18"/>
  <c r="N333" i="18"/>
  <c r="Q333" i="18"/>
  <c r="R333" i="18"/>
  <c r="S333" i="18"/>
  <c r="T333" i="18"/>
  <c r="U333" i="18"/>
  <c r="V333" i="18"/>
  <c r="W333" i="18"/>
  <c r="X333" i="18"/>
  <c r="Y333" i="18"/>
  <c r="Z333" i="18"/>
  <c r="AA333" i="18"/>
  <c r="AB333" i="18"/>
  <c r="AC333" i="18"/>
  <c r="AD333" i="18"/>
  <c r="AE333" i="18"/>
  <c r="AF333" i="18"/>
  <c r="AG333" i="18"/>
  <c r="AH333" i="18"/>
  <c r="AI333" i="18"/>
  <c r="AJ333" i="18"/>
  <c r="AK333" i="18"/>
  <c r="AL333" i="18"/>
  <c r="AM333" i="18"/>
  <c r="AN333" i="18"/>
  <c r="AO333" i="18"/>
  <c r="AP333" i="18"/>
  <c r="AQ333" i="18"/>
  <c r="AR333" i="18"/>
  <c r="AU333" i="18"/>
  <c r="M334" i="18"/>
  <c r="N334" i="18"/>
  <c r="Q334" i="18"/>
  <c r="R334" i="18"/>
  <c r="S334" i="18"/>
  <c r="T334" i="18"/>
  <c r="U334" i="18"/>
  <c r="V334" i="18"/>
  <c r="W334" i="18"/>
  <c r="X334" i="18"/>
  <c r="Y334" i="18"/>
  <c r="Z334" i="18"/>
  <c r="AA334" i="18"/>
  <c r="AB334" i="18"/>
  <c r="AC334" i="18"/>
  <c r="AD334" i="18"/>
  <c r="AE334" i="18"/>
  <c r="AF334" i="18"/>
  <c r="AG334" i="18"/>
  <c r="AH334" i="18"/>
  <c r="AI334" i="18"/>
  <c r="AJ334" i="18"/>
  <c r="AK334" i="18"/>
  <c r="AL334" i="18"/>
  <c r="AM334" i="18"/>
  <c r="AN334" i="18"/>
  <c r="AO334" i="18"/>
  <c r="AP334" i="18"/>
  <c r="AQ334" i="18"/>
  <c r="AR334" i="18"/>
  <c r="AU334" i="18"/>
  <c r="M335" i="18"/>
  <c r="N335" i="18"/>
  <c r="Q335" i="18"/>
  <c r="R335" i="18"/>
  <c r="S335" i="18"/>
  <c r="T335" i="18"/>
  <c r="U335" i="18"/>
  <c r="V335" i="18"/>
  <c r="W335" i="18"/>
  <c r="X335" i="18"/>
  <c r="Y335" i="18"/>
  <c r="Z335" i="18"/>
  <c r="AA335" i="18"/>
  <c r="AB335" i="18"/>
  <c r="AC335" i="18"/>
  <c r="AD335" i="18"/>
  <c r="AE335" i="18"/>
  <c r="AF335" i="18"/>
  <c r="AG335" i="18"/>
  <c r="AH335" i="18"/>
  <c r="AI335" i="18"/>
  <c r="AJ335" i="18"/>
  <c r="AK335" i="18"/>
  <c r="AL335" i="18"/>
  <c r="AM335" i="18"/>
  <c r="AN335" i="18"/>
  <c r="AO335" i="18"/>
  <c r="AP335" i="18"/>
  <c r="AQ335" i="18"/>
  <c r="AR335" i="18"/>
  <c r="AU335" i="18"/>
  <c r="M336" i="18"/>
  <c r="N336" i="18"/>
  <c r="Q336" i="18"/>
  <c r="R336" i="18"/>
  <c r="S336" i="18"/>
  <c r="T336" i="18"/>
  <c r="U336" i="18"/>
  <c r="V336" i="18"/>
  <c r="W336" i="18"/>
  <c r="X336" i="18"/>
  <c r="Y336" i="18"/>
  <c r="Z336" i="18"/>
  <c r="AA336" i="18"/>
  <c r="AB336" i="18"/>
  <c r="AC336" i="18"/>
  <c r="AD336" i="18"/>
  <c r="AE336" i="18"/>
  <c r="AF336" i="18"/>
  <c r="AG336" i="18"/>
  <c r="AH336" i="18"/>
  <c r="AI336" i="18"/>
  <c r="AJ336" i="18"/>
  <c r="AK336" i="18"/>
  <c r="AL336" i="18"/>
  <c r="AM336" i="18"/>
  <c r="AN336" i="18"/>
  <c r="AO336" i="18"/>
  <c r="AP336" i="18"/>
  <c r="AQ336" i="18"/>
  <c r="AR336" i="18"/>
  <c r="AU336" i="18"/>
  <c r="M337" i="18"/>
  <c r="N337" i="18"/>
  <c r="Q337" i="18"/>
  <c r="R337" i="18"/>
  <c r="S337" i="18"/>
  <c r="T337" i="18"/>
  <c r="U337" i="18"/>
  <c r="V337" i="18"/>
  <c r="W337" i="18"/>
  <c r="X337" i="18"/>
  <c r="Y337" i="18"/>
  <c r="Z337" i="18"/>
  <c r="AA337" i="18"/>
  <c r="AB337" i="18"/>
  <c r="AC337" i="18"/>
  <c r="AD337" i="18"/>
  <c r="AE337" i="18"/>
  <c r="AF337" i="18"/>
  <c r="AG337" i="18"/>
  <c r="AH337" i="18"/>
  <c r="AI337" i="18"/>
  <c r="AJ337" i="18"/>
  <c r="AK337" i="18"/>
  <c r="AL337" i="18"/>
  <c r="AM337" i="18"/>
  <c r="AN337" i="18"/>
  <c r="AO337" i="18"/>
  <c r="AP337" i="18"/>
  <c r="AQ337" i="18"/>
  <c r="AR337" i="18"/>
  <c r="AU337" i="18"/>
  <c r="M338" i="18"/>
  <c r="N338" i="18"/>
  <c r="Q338" i="18"/>
  <c r="R338" i="18"/>
  <c r="S338" i="18"/>
  <c r="T338" i="18"/>
  <c r="U338" i="18"/>
  <c r="V338" i="18"/>
  <c r="W338" i="18"/>
  <c r="X338" i="18"/>
  <c r="Y338" i="18"/>
  <c r="Z338" i="18"/>
  <c r="AA338" i="18"/>
  <c r="AB338" i="18"/>
  <c r="AC338" i="18"/>
  <c r="AD338" i="18"/>
  <c r="AE338" i="18"/>
  <c r="AF338" i="18"/>
  <c r="AG338" i="18"/>
  <c r="AH338" i="18"/>
  <c r="AI338" i="18"/>
  <c r="AJ338" i="18"/>
  <c r="AK338" i="18"/>
  <c r="AL338" i="18"/>
  <c r="AM338" i="18"/>
  <c r="AN338" i="18"/>
  <c r="AO338" i="18"/>
  <c r="AP338" i="18"/>
  <c r="AQ338" i="18"/>
  <c r="AR338" i="18"/>
  <c r="AU338" i="18"/>
  <c r="M339" i="18"/>
  <c r="N339" i="18"/>
  <c r="Q339" i="18"/>
  <c r="R339" i="18"/>
  <c r="S339" i="18"/>
  <c r="T339" i="18"/>
  <c r="U339" i="18"/>
  <c r="V339" i="18"/>
  <c r="W339" i="18"/>
  <c r="X339" i="18"/>
  <c r="Y339" i="18"/>
  <c r="Z339" i="18"/>
  <c r="AA339" i="18"/>
  <c r="AB339" i="18"/>
  <c r="AC339" i="18"/>
  <c r="AD339" i="18"/>
  <c r="AE339" i="18"/>
  <c r="AF339" i="18"/>
  <c r="AG339" i="18"/>
  <c r="AH339" i="18"/>
  <c r="AI339" i="18"/>
  <c r="AJ339" i="18"/>
  <c r="AK339" i="18"/>
  <c r="AL339" i="18"/>
  <c r="AM339" i="18"/>
  <c r="AN339" i="18"/>
  <c r="AO339" i="18"/>
  <c r="AP339" i="18"/>
  <c r="AQ339" i="18"/>
  <c r="AR339" i="18"/>
  <c r="AU339" i="18"/>
  <c r="M340" i="18"/>
  <c r="N340" i="18"/>
  <c r="Q340" i="18"/>
  <c r="R340" i="18"/>
  <c r="S340" i="18"/>
  <c r="T340" i="18"/>
  <c r="U340" i="18"/>
  <c r="V340" i="18"/>
  <c r="W340" i="18"/>
  <c r="X340" i="18"/>
  <c r="Y340" i="18"/>
  <c r="Z340" i="18"/>
  <c r="AA340" i="18"/>
  <c r="AB340" i="18"/>
  <c r="AC340" i="18"/>
  <c r="AD340" i="18"/>
  <c r="AE340" i="18"/>
  <c r="AF340" i="18"/>
  <c r="AG340" i="18"/>
  <c r="AH340" i="18"/>
  <c r="AI340" i="18"/>
  <c r="AJ340" i="18"/>
  <c r="AK340" i="18"/>
  <c r="AL340" i="18"/>
  <c r="AM340" i="18"/>
  <c r="AN340" i="18"/>
  <c r="AO340" i="18"/>
  <c r="AP340" i="18"/>
  <c r="AQ340" i="18"/>
  <c r="AR340" i="18"/>
  <c r="AU340" i="18"/>
  <c r="M341" i="18"/>
  <c r="N341" i="18"/>
  <c r="Q341" i="18"/>
  <c r="R341" i="18"/>
  <c r="S341" i="18"/>
  <c r="T341" i="18"/>
  <c r="U341" i="18"/>
  <c r="V341" i="18"/>
  <c r="W341" i="18"/>
  <c r="X341" i="18"/>
  <c r="Y341" i="18"/>
  <c r="Z341" i="18"/>
  <c r="AA341" i="18"/>
  <c r="AB341" i="18"/>
  <c r="AC341" i="18"/>
  <c r="AD341" i="18"/>
  <c r="AE341" i="18"/>
  <c r="AF341" i="18"/>
  <c r="AG341" i="18"/>
  <c r="AH341" i="18"/>
  <c r="AI341" i="18"/>
  <c r="AJ341" i="18"/>
  <c r="AK341" i="18"/>
  <c r="AL341" i="18"/>
  <c r="AM341" i="18"/>
  <c r="AN341" i="18"/>
  <c r="AO341" i="18"/>
  <c r="AP341" i="18"/>
  <c r="AQ341" i="18"/>
  <c r="AR341" i="18"/>
  <c r="AU341" i="18"/>
  <c r="M342" i="18"/>
  <c r="N342" i="18"/>
  <c r="Q342" i="18"/>
  <c r="R342" i="18"/>
  <c r="S342" i="18"/>
  <c r="T342" i="18"/>
  <c r="U342" i="18"/>
  <c r="V342" i="18"/>
  <c r="W342" i="18"/>
  <c r="X342" i="18"/>
  <c r="Y342" i="18"/>
  <c r="Z342" i="18"/>
  <c r="AA342" i="18"/>
  <c r="AB342" i="18"/>
  <c r="AC342" i="18"/>
  <c r="AD342" i="18"/>
  <c r="AE342" i="18"/>
  <c r="AF342" i="18"/>
  <c r="AG342" i="18"/>
  <c r="AH342" i="18"/>
  <c r="AI342" i="18"/>
  <c r="AJ342" i="18"/>
  <c r="AK342" i="18"/>
  <c r="AL342" i="18"/>
  <c r="AM342" i="18"/>
  <c r="AN342" i="18"/>
  <c r="AO342" i="18"/>
  <c r="AP342" i="18"/>
  <c r="AQ342" i="18"/>
  <c r="AR342" i="18"/>
  <c r="AU342" i="18"/>
  <c r="M343" i="18"/>
  <c r="N343" i="18"/>
  <c r="Q343" i="18"/>
  <c r="R343" i="18"/>
  <c r="S343" i="18"/>
  <c r="T343" i="18"/>
  <c r="U343" i="18"/>
  <c r="V343" i="18"/>
  <c r="W343" i="18"/>
  <c r="X343" i="18"/>
  <c r="Y343" i="18"/>
  <c r="Z343" i="18"/>
  <c r="AA343" i="18"/>
  <c r="AB343" i="18"/>
  <c r="AC343" i="18"/>
  <c r="AD343" i="18"/>
  <c r="AE343" i="18"/>
  <c r="AF343" i="18"/>
  <c r="AG343" i="18"/>
  <c r="AH343" i="18"/>
  <c r="AI343" i="18"/>
  <c r="AJ343" i="18"/>
  <c r="AK343" i="18"/>
  <c r="AL343" i="18"/>
  <c r="AM343" i="18"/>
  <c r="AN343" i="18"/>
  <c r="AO343" i="18"/>
  <c r="AP343" i="18"/>
  <c r="AQ343" i="18"/>
  <c r="AR343" i="18"/>
  <c r="AU343" i="18"/>
  <c r="M344" i="18"/>
  <c r="N344" i="18"/>
  <c r="Q344" i="18"/>
  <c r="R344" i="18"/>
  <c r="S344" i="18"/>
  <c r="T344" i="18"/>
  <c r="U344" i="18"/>
  <c r="V344" i="18"/>
  <c r="W344" i="18"/>
  <c r="X344" i="18"/>
  <c r="Y344" i="18"/>
  <c r="Z344" i="18"/>
  <c r="AA344" i="18"/>
  <c r="AB344" i="18"/>
  <c r="AC344" i="18"/>
  <c r="AD344" i="18"/>
  <c r="AE344" i="18"/>
  <c r="AF344" i="18"/>
  <c r="AG344" i="18"/>
  <c r="AH344" i="18"/>
  <c r="AI344" i="18"/>
  <c r="AJ344" i="18"/>
  <c r="AK344" i="18"/>
  <c r="AL344" i="18"/>
  <c r="AM344" i="18"/>
  <c r="AN344" i="18"/>
  <c r="AO344" i="18"/>
  <c r="AP344" i="18"/>
  <c r="AQ344" i="18"/>
  <c r="AR344" i="18"/>
  <c r="AU344" i="18"/>
  <c r="M345" i="18"/>
  <c r="N345" i="18"/>
  <c r="Q345" i="18"/>
  <c r="R345" i="18"/>
  <c r="S345" i="18"/>
  <c r="T345" i="18"/>
  <c r="U345" i="18"/>
  <c r="V345" i="18"/>
  <c r="W345" i="18"/>
  <c r="X345" i="18"/>
  <c r="Y345" i="18"/>
  <c r="Z345" i="18"/>
  <c r="AA345" i="18"/>
  <c r="AB345" i="18"/>
  <c r="AC345" i="18"/>
  <c r="AD345" i="18"/>
  <c r="AE345" i="18"/>
  <c r="AF345" i="18"/>
  <c r="AG345" i="18"/>
  <c r="AH345" i="18"/>
  <c r="AI345" i="18"/>
  <c r="AJ345" i="18"/>
  <c r="AK345" i="18"/>
  <c r="AL345" i="18"/>
  <c r="AM345" i="18"/>
  <c r="AN345" i="18"/>
  <c r="AO345" i="18"/>
  <c r="AP345" i="18"/>
  <c r="AQ345" i="18"/>
  <c r="AR345" i="18"/>
  <c r="AU345" i="18"/>
  <c r="M346" i="18"/>
  <c r="N346" i="18"/>
  <c r="Q346" i="18"/>
  <c r="R346" i="18"/>
  <c r="S346" i="18"/>
  <c r="T346" i="18"/>
  <c r="U346" i="18"/>
  <c r="V346" i="18"/>
  <c r="W346" i="18"/>
  <c r="X346" i="18"/>
  <c r="Y346" i="18"/>
  <c r="Z346" i="18"/>
  <c r="AA346" i="18"/>
  <c r="AB346" i="18"/>
  <c r="AC346" i="18"/>
  <c r="AD346" i="18"/>
  <c r="AE346" i="18"/>
  <c r="AF346" i="18"/>
  <c r="AG346" i="18"/>
  <c r="AH346" i="18"/>
  <c r="AI346" i="18"/>
  <c r="AJ346" i="18"/>
  <c r="AK346" i="18"/>
  <c r="AL346" i="18"/>
  <c r="AM346" i="18"/>
  <c r="AN346" i="18"/>
  <c r="AO346" i="18"/>
  <c r="AP346" i="18"/>
  <c r="AQ346" i="18"/>
  <c r="AR346" i="18"/>
  <c r="AU346" i="18"/>
  <c r="M347" i="18"/>
  <c r="N347" i="18"/>
  <c r="Q347" i="18"/>
  <c r="R347" i="18"/>
  <c r="S347" i="18"/>
  <c r="T347" i="18"/>
  <c r="U347" i="18"/>
  <c r="V347" i="18"/>
  <c r="W347" i="18"/>
  <c r="X347" i="18"/>
  <c r="Y347" i="18"/>
  <c r="Z347" i="18"/>
  <c r="AA347" i="18"/>
  <c r="AB347" i="18"/>
  <c r="AC347" i="18"/>
  <c r="AD347" i="18"/>
  <c r="AE347" i="18"/>
  <c r="AF347" i="18"/>
  <c r="AG347" i="18"/>
  <c r="AH347" i="18"/>
  <c r="AI347" i="18"/>
  <c r="AJ347" i="18"/>
  <c r="AK347" i="18"/>
  <c r="AL347" i="18"/>
  <c r="AM347" i="18"/>
  <c r="AN347" i="18"/>
  <c r="AO347" i="18"/>
  <c r="AP347" i="18"/>
  <c r="AQ347" i="18"/>
  <c r="AR347" i="18"/>
  <c r="AU347" i="18"/>
  <c r="M348" i="18"/>
  <c r="N348" i="18"/>
  <c r="Q348" i="18"/>
  <c r="R348" i="18"/>
  <c r="S348" i="18"/>
  <c r="T348" i="18"/>
  <c r="U348" i="18"/>
  <c r="V348" i="18"/>
  <c r="W348" i="18"/>
  <c r="X348" i="18"/>
  <c r="Y348" i="18"/>
  <c r="Z348" i="18"/>
  <c r="AA348" i="18"/>
  <c r="AB348" i="18"/>
  <c r="AC348" i="18"/>
  <c r="AD348" i="18"/>
  <c r="AE348" i="18"/>
  <c r="AF348" i="18"/>
  <c r="AG348" i="18"/>
  <c r="AH348" i="18"/>
  <c r="AI348" i="18"/>
  <c r="AJ348" i="18"/>
  <c r="AK348" i="18"/>
  <c r="AL348" i="18"/>
  <c r="AM348" i="18"/>
  <c r="AN348" i="18"/>
  <c r="AO348" i="18"/>
  <c r="AP348" i="18"/>
  <c r="AQ348" i="18"/>
  <c r="AR348" i="18"/>
  <c r="AU348" i="18"/>
  <c r="M349" i="18"/>
  <c r="N349" i="18"/>
  <c r="Q349" i="18"/>
  <c r="R349" i="18"/>
  <c r="S349" i="18"/>
  <c r="T349" i="18"/>
  <c r="U349" i="18"/>
  <c r="V349" i="18"/>
  <c r="W349" i="18"/>
  <c r="X349" i="18"/>
  <c r="Y349" i="18"/>
  <c r="Z349" i="18"/>
  <c r="AA349" i="18"/>
  <c r="AB349" i="18"/>
  <c r="AC349" i="18"/>
  <c r="AD349" i="18"/>
  <c r="AE349" i="18"/>
  <c r="AF349" i="18"/>
  <c r="AG349" i="18"/>
  <c r="AH349" i="18"/>
  <c r="AI349" i="18"/>
  <c r="AJ349" i="18"/>
  <c r="AK349" i="18"/>
  <c r="AL349" i="18"/>
  <c r="AM349" i="18"/>
  <c r="AN349" i="18"/>
  <c r="AO349" i="18"/>
  <c r="AP349" i="18"/>
  <c r="AQ349" i="18"/>
  <c r="AR349" i="18"/>
  <c r="AU349" i="18"/>
  <c r="M350" i="18"/>
  <c r="N350" i="18"/>
  <c r="Q350" i="18"/>
  <c r="R350" i="18"/>
  <c r="S350" i="18"/>
  <c r="T350" i="18"/>
  <c r="U350" i="18"/>
  <c r="V350" i="18"/>
  <c r="W350" i="18"/>
  <c r="X350" i="18"/>
  <c r="Y350" i="18"/>
  <c r="Z350" i="18"/>
  <c r="AA350" i="18"/>
  <c r="AB350" i="18"/>
  <c r="AC350" i="18"/>
  <c r="AD350" i="18"/>
  <c r="AE350" i="18"/>
  <c r="AF350" i="18"/>
  <c r="AG350" i="18"/>
  <c r="AH350" i="18"/>
  <c r="AI350" i="18"/>
  <c r="AJ350" i="18"/>
  <c r="AK350" i="18"/>
  <c r="AL350" i="18"/>
  <c r="AM350" i="18"/>
  <c r="AN350" i="18"/>
  <c r="AO350" i="18"/>
  <c r="AP350" i="18"/>
  <c r="AQ350" i="18"/>
  <c r="AR350" i="18"/>
  <c r="AU350" i="18"/>
  <c r="M351" i="18"/>
  <c r="N351" i="18"/>
  <c r="Q351" i="18"/>
  <c r="R351" i="18"/>
  <c r="S351" i="18"/>
  <c r="T351" i="18"/>
  <c r="U351" i="18"/>
  <c r="V351" i="18"/>
  <c r="W351" i="18"/>
  <c r="X351" i="18"/>
  <c r="Y351" i="18"/>
  <c r="Z351" i="18"/>
  <c r="AA351" i="18"/>
  <c r="AB351" i="18"/>
  <c r="AC351" i="18"/>
  <c r="AD351" i="18"/>
  <c r="AE351" i="18"/>
  <c r="AF351" i="18"/>
  <c r="AG351" i="18"/>
  <c r="AH351" i="18"/>
  <c r="AI351" i="18"/>
  <c r="AJ351" i="18"/>
  <c r="AK351" i="18"/>
  <c r="AL351" i="18"/>
  <c r="AM351" i="18"/>
  <c r="AN351" i="18"/>
  <c r="AO351" i="18"/>
  <c r="AP351" i="18"/>
  <c r="AQ351" i="18"/>
  <c r="AR351" i="18"/>
  <c r="AU351" i="18"/>
  <c r="M352" i="18"/>
  <c r="N352" i="18"/>
  <c r="Q352" i="18"/>
  <c r="R352" i="18"/>
  <c r="S352" i="18"/>
  <c r="T352" i="18"/>
  <c r="U352" i="18"/>
  <c r="V352" i="18"/>
  <c r="W352" i="18"/>
  <c r="X352" i="18"/>
  <c r="Y352" i="18"/>
  <c r="Z352" i="18"/>
  <c r="AA352" i="18"/>
  <c r="AB352" i="18"/>
  <c r="AC352" i="18"/>
  <c r="AD352" i="18"/>
  <c r="AE352" i="18"/>
  <c r="AF352" i="18"/>
  <c r="AG352" i="18"/>
  <c r="AH352" i="18"/>
  <c r="AI352" i="18"/>
  <c r="AJ352" i="18"/>
  <c r="AK352" i="18"/>
  <c r="AL352" i="18"/>
  <c r="AM352" i="18"/>
  <c r="AN352" i="18"/>
  <c r="AO352" i="18"/>
  <c r="AP352" i="18"/>
  <c r="AQ352" i="18"/>
  <c r="AR352" i="18"/>
  <c r="AU352" i="18"/>
  <c r="M353" i="18"/>
  <c r="N353" i="18"/>
  <c r="Q353" i="18"/>
  <c r="R353" i="18"/>
  <c r="S353" i="18"/>
  <c r="T353" i="18"/>
  <c r="U353" i="18"/>
  <c r="V353" i="18"/>
  <c r="W353" i="18"/>
  <c r="X353" i="18"/>
  <c r="Y353" i="18"/>
  <c r="Z353" i="18"/>
  <c r="AA353" i="18"/>
  <c r="AB353" i="18"/>
  <c r="AC353" i="18"/>
  <c r="AD353" i="18"/>
  <c r="AE353" i="18"/>
  <c r="AF353" i="18"/>
  <c r="AG353" i="18"/>
  <c r="AH353" i="18"/>
  <c r="AI353" i="18"/>
  <c r="AJ353" i="18"/>
  <c r="AK353" i="18"/>
  <c r="AL353" i="18"/>
  <c r="AM353" i="18"/>
  <c r="AN353" i="18"/>
  <c r="AO353" i="18"/>
  <c r="AP353" i="18"/>
  <c r="AQ353" i="18"/>
  <c r="AR353" i="18"/>
  <c r="AU353" i="18"/>
  <c r="M354" i="18"/>
  <c r="N354" i="18"/>
  <c r="Q354" i="18"/>
  <c r="R354" i="18"/>
  <c r="S354" i="18"/>
  <c r="T354" i="18"/>
  <c r="U354" i="18"/>
  <c r="V354" i="18"/>
  <c r="W354" i="18"/>
  <c r="X354" i="18"/>
  <c r="Y354" i="18"/>
  <c r="Z354" i="18"/>
  <c r="AA354" i="18"/>
  <c r="AB354" i="18"/>
  <c r="AC354" i="18"/>
  <c r="AD354" i="18"/>
  <c r="AE354" i="18"/>
  <c r="AF354" i="18"/>
  <c r="AG354" i="18"/>
  <c r="AH354" i="18"/>
  <c r="AI354" i="18"/>
  <c r="AJ354" i="18"/>
  <c r="AK354" i="18"/>
  <c r="AL354" i="18"/>
  <c r="AM354" i="18"/>
  <c r="AN354" i="18"/>
  <c r="AO354" i="18"/>
  <c r="AP354" i="18"/>
  <c r="AQ354" i="18"/>
  <c r="AR354" i="18"/>
  <c r="AU354" i="18"/>
  <c r="M355" i="18"/>
  <c r="N355" i="18"/>
  <c r="Q355" i="18"/>
  <c r="R355" i="18"/>
  <c r="S355" i="18"/>
  <c r="T355" i="18"/>
  <c r="U355" i="18"/>
  <c r="V355" i="18"/>
  <c r="W355" i="18"/>
  <c r="X355" i="18"/>
  <c r="Y355" i="18"/>
  <c r="Z355" i="18"/>
  <c r="AA355" i="18"/>
  <c r="AB355" i="18"/>
  <c r="AC355" i="18"/>
  <c r="AD355" i="18"/>
  <c r="AE355" i="18"/>
  <c r="AF355" i="18"/>
  <c r="AG355" i="18"/>
  <c r="AH355" i="18"/>
  <c r="AI355" i="18"/>
  <c r="AJ355" i="18"/>
  <c r="AK355" i="18"/>
  <c r="AL355" i="18"/>
  <c r="AM355" i="18"/>
  <c r="AN355" i="18"/>
  <c r="AO355" i="18"/>
  <c r="AP355" i="18"/>
  <c r="AQ355" i="18"/>
  <c r="AR355" i="18"/>
  <c r="AU355" i="18"/>
  <c r="M356" i="18"/>
  <c r="N356" i="18"/>
  <c r="Q356" i="18"/>
  <c r="R356" i="18"/>
  <c r="S356" i="18"/>
  <c r="T356" i="18"/>
  <c r="U356" i="18"/>
  <c r="V356" i="18"/>
  <c r="W356" i="18"/>
  <c r="X356" i="18"/>
  <c r="Y356" i="18"/>
  <c r="Z356" i="18"/>
  <c r="AA356" i="18"/>
  <c r="AB356" i="18"/>
  <c r="AC356" i="18"/>
  <c r="AD356" i="18"/>
  <c r="AE356" i="18"/>
  <c r="AF356" i="18"/>
  <c r="AG356" i="18"/>
  <c r="AH356" i="18"/>
  <c r="AI356" i="18"/>
  <c r="AJ356" i="18"/>
  <c r="AK356" i="18"/>
  <c r="AL356" i="18"/>
  <c r="AM356" i="18"/>
  <c r="AN356" i="18"/>
  <c r="AO356" i="18"/>
  <c r="AP356" i="18"/>
  <c r="AQ356" i="18"/>
  <c r="AR356" i="18"/>
  <c r="AU356" i="18"/>
  <c r="M357" i="18"/>
  <c r="N357" i="18"/>
  <c r="Q357" i="18"/>
  <c r="R357" i="18"/>
  <c r="S357" i="18"/>
  <c r="T357" i="18"/>
  <c r="U357" i="18"/>
  <c r="V357" i="18"/>
  <c r="W357" i="18"/>
  <c r="X357" i="18"/>
  <c r="Y357" i="18"/>
  <c r="Z357" i="18"/>
  <c r="AA357" i="18"/>
  <c r="AB357" i="18"/>
  <c r="AC357" i="18"/>
  <c r="AD357" i="18"/>
  <c r="AE357" i="18"/>
  <c r="AF357" i="18"/>
  <c r="AG357" i="18"/>
  <c r="AH357" i="18"/>
  <c r="AI357" i="18"/>
  <c r="AJ357" i="18"/>
  <c r="AK357" i="18"/>
  <c r="AL357" i="18"/>
  <c r="AM357" i="18"/>
  <c r="AN357" i="18"/>
  <c r="AO357" i="18"/>
  <c r="AP357" i="18"/>
  <c r="AQ357" i="18"/>
  <c r="AR357" i="18"/>
  <c r="AU357" i="18"/>
  <c r="M358" i="18"/>
  <c r="N358" i="18"/>
  <c r="Q358" i="18"/>
  <c r="R358" i="18"/>
  <c r="S358" i="18"/>
  <c r="T358" i="18"/>
  <c r="U358" i="18"/>
  <c r="V358" i="18"/>
  <c r="W358" i="18"/>
  <c r="X358" i="18"/>
  <c r="Y358" i="18"/>
  <c r="Z358" i="18"/>
  <c r="AA358" i="18"/>
  <c r="AB358" i="18"/>
  <c r="AC358" i="18"/>
  <c r="AD358" i="18"/>
  <c r="AE358" i="18"/>
  <c r="AF358" i="18"/>
  <c r="AG358" i="18"/>
  <c r="AH358" i="18"/>
  <c r="AI358" i="18"/>
  <c r="AJ358" i="18"/>
  <c r="AK358" i="18"/>
  <c r="AL358" i="18"/>
  <c r="AM358" i="18"/>
  <c r="AN358" i="18"/>
  <c r="AO358" i="18"/>
  <c r="AP358" i="18"/>
  <c r="AQ358" i="18"/>
  <c r="AR358" i="18"/>
  <c r="AU358" i="18"/>
  <c r="M359" i="18"/>
  <c r="N359" i="18"/>
  <c r="Q359" i="18"/>
  <c r="R359" i="18"/>
  <c r="S359" i="18"/>
  <c r="T359" i="18"/>
  <c r="U359" i="18"/>
  <c r="V359" i="18"/>
  <c r="W359" i="18"/>
  <c r="X359" i="18"/>
  <c r="Y359" i="18"/>
  <c r="Z359" i="18"/>
  <c r="AA359" i="18"/>
  <c r="AB359" i="18"/>
  <c r="AC359" i="18"/>
  <c r="AD359" i="18"/>
  <c r="AE359" i="18"/>
  <c r="AF359" i="18"/>
  <c r="AG359" i="18"/>
  <c r="AH359" i="18"/>
  <c r="AI359" i="18"/>
  <c r="AJ359" i="18"/>
  <c r="AK359" i="18"/>
  <c r="AL359" i="18"/>
  <c r="AM359" i="18"/>
  <c r="AN359" i="18"/>
  <c r="AO359" i="18"/>
  <c r="AP359" i="18"/>
  <c r="AQ359" i="18"/>
  <c r="AR359" i="18"/>
  <c r="AU359" i="18"/>
  <c r="M360" i="18"/>
  <c r="N360" i="18"/>
  <c r="Q360" i="18"/>
  <c r="R360" i="18"/>
  <c r="S360" i="18"/>
  <c r="T360" i="18"/>
  <c r="U360" i="18"/>
  <c r="V360" i="18"/>
  <c r="W360" i="18"/>
  <c r="X360" i="18"/>
  <c r="Y360" i="18"/>
  <c r="Z360" i="18"/>
  <c r="AA360" i="18"/>
  <c r="AB360" i="18"/>
  <c r="AC360" i="18"/>
  <c r="AD360" i="18"/>
  <c r="AE360" i="18"/>
  <c r="AF360" i="18"/>
  <c r="AG360" i="18"/>
  <c r="AH360" i="18"/>
  <c r="AI360" i="18"/>
  <c r="AJ360" i="18"/>
  <c r="AK360" i="18"/>
  <c r="AL360" i="18"/>
  <c r="AM360" i="18"/>
  <c r="AN360" i="18"/>
  <c r="AO360" i="18"/>
  <c r="AP360" i="18"/>
  <c r="AQ360" i="18"/>
  <c r="AR360" i="18"/>
  <c r="AU360" i="18"/>
  <c r="M361" i="18"/>
  <c r="N361" i="18"/>
  <c r="Q361" i="18"/>
  <c r="R361" i="18"/>
  <c r="S361" i="18"/>
  <c r="T361" i="18"/>
  <c r="U361" i="18"/>
  <c r="V361" i="18"/>
  <c r="W361" i="18"/>
  <c r="X361" i="18"/>
  <c r="Y361" i="18"/>
  <c r="Z361" i="18"/>
  <c r="AA361" i="18"/>
  <c r="AB361" i="18"/>
  <c r="AC361" i="18"/>
  <c r="AD361" i="18"/>
  <c r="AE361" i="18"/>
  <c r="AF361" i="18"/>
  <c r="AG361" i="18"/>
  <c r="AH361" i="18"/>
  <c r="AI361" i="18"/>
  <c r="AJ361" i="18"/>
  <c r="AK361" i="18"/>
  <c r="AL361" i="18"/>
  <c r="AM361" i="18"/>
  <c r="AN361" i="18"/>
  <c r="AO361" i="18"/>
  <c r="AP361" i="18"/>
  <c r="AQ361" i="18"/>
  <c r="AR361" i="18"/>
  <c r="AU361" i="18"/>
  <c r="M362" i="18"/>
  <c r="N362" i="18"/>
  <c r="Q362" i="18"/>
  <c r="R362" i="18"/>
  <c r="S362" i="18"/>
  <c r="T362" i="18"/>
  <c r="U362" i="18"/>
  <c r="V362" i="18"/>
  <c r="W362" i="18"/>
  <c r="X362" i="18"/>
  <c r="Y362" i="18"/>
  <c r="Z362" i="18"/>
  <c r="AA362" i="18"/>
  <c r="AB362" i="18"/>
  <c r="AC362" i="18"/>
  <c r="AD362" i="18"/>
  <c r="AE362" i="18"/>
  <c r="AF362" i="18"/>
  <c r="AG362" i="18"/>
  <c r="AH362" i="18"/>
  <c r="AI362" i="18"/>
  <c r="AJ362" i="18"/>
  <c r="AK362" i="18"/>
  <c r="AL362" i="18"/>
  <c r="AM362" i="18"/>
  <c r="AN362" i="18"/>
  <c r="AO362" i="18"/>
  <c r="AP362" i="18"/>
  <c r="AQ362" i="18"/>
  <c r="AR362" i="18"/>
  <c r="AU362" i="18"/>
  <c r="M363" i="18"/>
  <c r="N363" i="18"/>
  <c r="Q363" i="18"/>
  <c r="R363" i="18"/>
  <c r="S363" i="18"/>
  <c r="T363" i="18"/>
  <c r="U363" i="18"/>
  <c r="V363" i="18"/>
  <c r="W363" i="18"/>
  <c r="X363" i="18"/>
  <c r="Y363" i="18"/>
  <c r="Z363" i="18"/>
  <c r="AA363" i="18"/>
  <c r="AB363" i="18"/>
  <c r="AC363" i="18"/>
  <c r="AD363" i="18"/>
  <c r="AE363" i="18"/>
  <c r="AF363" i="18"/>
  <c r="AG363" i="18"/>
  <c r="AH363" i="18"/>
  <c r="AI363" i="18"/>
  <c r="AJ363" i="18"/>
  <c r="AK363" i="18"/>
  <c r="AL363" i="18"/>
  <c r="AM363" i="18"/>
  <c r="AN363" i="18"/>
  <c r="AO363" i="18"/>
  <c r="AP363" i="18"/>
  <c r="AQ363" i="18"/>
  <c r="AR363" i="18"/>
  <c r="AU363" i="18"/>
  <c r="M364" i="18"/>
  <c r="N364" i="18"/>
  <c r="Q364" i="18"/>
  <c r="R364" i="18"/>
  <c r="S364" i="18"/>
  <c r="T364" i="18"/>
  <c r="U364" i="18"/>
  <c r="V364" i="18"/>
  <c r="W364" i="18"/>
  <c r="X364" i="18"/>
  <c r="Y364" i="18"/>
  <c r="Z364" i="18"/>
  <c r="AA364" i="18"/>
  <c r="AB364" i="18"/>
  <c r="AC364" i="18"/>
  <c r="AD364" i="18"/>
  <c r="AE364" i="18"/>
  <c r="AF364" i="18"/>
  <c r="AG364" i="18"/>
  <c r="AH364" i="18"/>
  <c r="AI364" i="18"/>
  <c r="AJ364" i="18"/>
  <c r="AK364" i="18"/>
  <c r="AL364" i="18"/>
  <c r="AM364" i="18"/>
  <c r="AN364" i="18"/>
  <c r="AO364" i="18"/>
  <c r="AP364" i="18"/>
  <c r="AQ364" i="18"/>
  <c r="AR364" i="18"/>
  <c r="AU364" i="18"/>
  <c r="M365" i="18"/>
  <c r="N365" i="18"/>
  <c r="Q365" i="18"/>
  <c r="R365" i="18"/>
  <c r="S365" i="18"/>
  <c r="T365" i="18"/>
  <c r="U365" i="18"/>
  <c r="V365" i="18"/>
  <c r="W365" i="18"/>
  <c r="X365" i="18"/>
  <c r="Y365" i="18"/>
  <c r="Z365" i="18"/>
  <c r="AA365" i="18"/>
  <c r="AB365" i="18"/>
  <c r="AC365" i="18"/>
  <c r="AD365" i="18"/>
  <c r="AE365" i="18"/>
  <c r="AF365" i="18"/>
  <c r="AG365" i="18"/>
  <c r="AH365" i="18"/>
  <c r="AI365" i="18"/>
  <c r="AJ365" i="18"/>
  <c r="AK365" i="18"/>
  <c r="AL365" i="18"/>
  <c r="AM365" i="18"/>
  <c r="AN365" i="18"/>
  <c r="AO365" i="18"/>
  <c r="AP365" i="18"/>
  <c r="AQ365" i="18"/>
  <c r="AR365" i="18"/>
  <c r="AU365" i="18"/>
  <c r="M366" i="18"/>
  <c r="N366" i="18"/>
  <c r="Q366" i="18"/>
  <c r="R366" i="18"/>
  <c r="S366" i="18"/>
  <c r="T366" i="18"/>
  <c r="U366" i="18"/>
  <c r="V366" i="18"/>
  <c r="W366" i="18"/>
  <c r="X366" i="18"/>
  <c r="Y366" i="18"/>
  <c r="Z366" i="18"/>
  <c r="AA366" i="18"/>
  <c r="AB366" i="18"/>
  <c r="AC366" i="18"/>
  <c r="AD366" i="18"/>
  <c r="AE366" i="18"/>
  <c r="AF366" i="18"/>
  <c r="AG366" i="18"/>
  <c r="AH366" i="18"/>
  <c r="AI366" i="18"/>
  <c r="AJ366" i="18"/>
  <c r="AK366" i="18"/>
  <c r="AL366" i="18"/>
  <c r="AM366" i="18"/>
  <c r="AN366" i="18"/>
  <c r="AO366" i="18"/>
  <c r="AP366" i="18"/>
  <c r="AQ366" i="18"/>
  <c r="AR366" i="18"/>
  <c r="AU366" i="18"/>
  <c r="M367" i="18"/>
  <c r="N367" i="18"/>
  <c r="Q367" i="18"/>
  <c r="R367" i="18"/>
  <c r="S367" i="18"/>
  <c r="T367" i="18"/>
  <c r="U367" i="18"/>
  <c r="V367" i="18"/>
  <c r="W367" i="18"/>
  <c r="X367" i="18"/>
  <c r="Y367" i="18"/>
  <c r="Z367" i="18"/>
  <c r="AA367" i="18"/>
  <c r="AB367" i="18"/>
  <c r="AC367" i="18"/>
  <c r="AD367" i="18"/>
  <c r="AE367" i="18"/>
  <c r="AF367" i="18"/>
  <c r="AG367" i="18"/>
  <c r="AH367" i="18"/>
  <c r="AI367" i="18"/>
  <c r="AJ367" i="18"/>
  <c r="AK367" i="18"/>
  <c r="AL367" i="18"/>
  <c r="AM367" i="18"/>
  <c r="AN367" i="18"/>
  <c r="AO367" i="18"/>
  <c r="AP367" i="18"/>
  <c r="AQ367" i="18"/>
  <c r="AR367" i="18"/>
  <c r="AU367" i="18"/>
  <c r="M368" i="18"/>
  <c r="N368" i="18"/>
  <c r="Q368" i="18"/>
  <c r="R368" i="18"/>
  <c r="S368" i="18"/>
  <c r="T368" i="18"/>
  <c r="U368" i="18"/>
  <c r="V368" i="18"/>
  <c r="W368" i="18"/>
  <c r="X368" i="18"/>
  <c r="Y368" i="18"/>
  <c r="Z368" i="18"/>
  <c r="AA368" i="18"/>
  <c r="AB368" i="18"/>
  <c r="AC368" i="18"/>
  <c r="AD368" i="18"/>
  <c r="AE368" i="18"/>
  <c r="AG368" i="18"/>
  <c r="AH368" i="18"/>
  <c r="AI368" i="18"/>
  <c r="AJ368" i="18"/>
  <c r="AK368" i="18"/>
  <c r="AL368" i="18"/>
  <c r="AM368" i="18"/>
  <c r="AN368" i="18"/>
  <c r="AO368" i="18"/>
  <c r="AP368" i="18"/>
  <c r="AQ368" i="18"/>
  <c r="AR368" i="18"/>
  <c r="AU368" i="18"/>
  <c r="M369" i="18"/>
  <c r="N369" i="18"/>
  <c r="Q369" i="18"/>
  <c r="R369" i="18"/>
  <c r="S369" i="18"/>
  <c r="T369" i="18"/>
  <c r="U369" i="18"/>
  <c r="V369" i="18"/>
  <c r="W369" i="18"/>
  <c r="X369" i="18"/>
  <c r="Y369" i="18"/>
  <c r="Z369" i="18"/>
  <c r="AA369" i="18"/>
  <c r="AB369" i="18"/>
  <c r="AC369" i="18"/>
  <c r="AD369" i="18"/>
  <c r="AE369" i="18"/>
  <c r="AG369" i="18"/>
  <c r="AH369" i="18"/>
  <c r="AI369" i="18"/>
  <c r="AJ369" i="18"/>
  <c r="AK369" i="18"/>
  <c r="AL369" i="18"/>
  <c r="AM369" i="18"/>
  <c r="AN369" i="18"/>
  <c r="AO369" i="18"/>
  <c r="AP369" i="18"/>
  <c r="AQ369" i="18"/>
  <c r="AR369" i="18"/>
  <c r="AU369" i="18"/>
  <c r="M482" i="18"/>
  <c r="N482" i="18"/>
  <c r="Q482" i="18"/>
  <c r="R482" i="18"/>
  <c r="S482" i="18"/>
  <c r="T482" i="18"/>
  <c r="U482" i="18"/>
  <c r="V482" i="18"/>
  <c r="W482" i="18"/>
  <c r="X482" i="18"/>
  <c r="Y482" i="18"/>
  <c r="Z482" i="18"/>
  <c r="AA482" i="18"/>
  <c r="AB482" i="18"/>
  <c r="AC482" i="18"/>
  <c r="AD482" i="18"/>
  <c r="AE482" i="18"/>
  <c r="AG482" i="18"/>
  <c r="AH482" i="18"/>
  <c r="AI482" i="18"/>
  <c r="AJ482" i="18"/>
  <c r="AK482" i="18"/>
  <c r="AL482" i="18"/>
  <c r="AM482" i="18"/>
  <c r="AN482" i="18"/>
  <c r="AO482" i="18"/>
  <c r="AP482" i="18"/>
  <c r="AQ482" i="18"/>
  <c r="AR482" i="18"/>
  <c r="AU482" i="18"/>
  <c r="M483" i="18"/>
  <c r="N483" i="18"/>
  <c r="Q483" i="18"/>
  <c r="R483" i="18"/>
  <c r="S483" i="18"/>
  <c r="T483" i="18"/>
  <c r="U483" i="18"/>
  <c r="V483" i="18"/>
  <c r="W483" i="18"/>
  <c r="X483" i="18"/>
  <c r="Y483" i="18"/>
  <c r="Z483" i="18"/>
  <c r="AA483" i="18"/>
  <c r="AB483" i="18"/>
  <c r="AC483" i="18"/>
  <c r="AD483" i="18"/>
  <c r="AE483" i="18"/>
  <c r="AG483" i="18"/>
  <c r="AH483" i="18"/>
  <c r="AI483" i="18"/>
  <c r="AJ483" i="18"/>
  <c r="AK483" i="18"/>
  <c r="AL483" i="18"/>
  <c r="AM483" i="18"/>
  <c r="AN483" i="18"/>
  <c r="AO483" i="18"/>
  <c r="AP483" i="18"/>
  <c r="AQ483" i="18"/>
  <c r="AR483" i="18"/>
  <c r="AU483" i="18"/>
  <c r="M484" i="18"/>
  <c r="N484" i="18"/>
  <c r="Q484" i="18"/>
  <c r="R484" i="18"/>
  <c r="S484" i="18"/>
  <c r="T484" i="18"/>
  <c r="U484" i="18"/>
  <c r="V484" i="18"/>
  <c r="W484" i="18"/>
  <c r="X484" i="18"/>
  <c r="Y484" i="18"/>
  <c r="Z484" i="18"/>
  <c r="AA484" i="18"/>
  <c r="AB484" i="18"/>
  <c r="AC484" i="18"/>
  <c r="AD484" i="18"/>
  <c r="AE484" i="18"/>
  <c r="AG484" i="18"/>
  <c r="AH484" i="18"/>
  <c r="AI484" i="18"/>
  <c r="AJ484" i="18"/>
  <c r="AK484" i="18"/>
  <c r="AL484" i="18"/>
  <c r="AM484" i="18"/>
  <c r="AN484" i="18"/>
  <c r="AO484" i="18"/>
  <c r="AP484" i="18"/>
  <c r="AQ484" i="18"/>
  <c r="AR484" i="18"/>
  <c r="AU484" i="18"/>
  <c r="M485" i="18"/>
  <c r="N485" i="18"/>
  <c r="Q485" i="18"/>
  <c r="R485" i="18"/>
  <c r="S485" i="18"/>
  <c r="T485" i="18"/>
  <c r="U485" i="18"/>
  <c r="V485" i="18"/>
  <c r="W485" i="18"/>
  <c r="X485" i="18"/>
  <c r="Y485" i="18"/>
  <c r="Z485" i="18"/>
  <c r="AA485" i="18"/>
  <c r="AB485" i="18"/>
  <c r="AC485" i="18"/>
  <c r="AD485" i="18"/>
  <c r="AE485" i="18"/>
  <c r="AG485" i="18"/>
  <c r="AH485" i="18"/>
  <c r="AI485" i="18"/>
  <c r="AJ485" i="18"/>
  <c r="AK485" i="18"/>
  <c r="AL485" i="18"/>
  <c r="AM485" i="18"/>
  <c r="AN485" i="18"/>
  <c r="AO485" i="18"/>
  <c r="AP485" i="18"/>
  <c r="AQ485" i="18"/>
  <c r="AR485" i="18"/>
  <c r="AU485" i="18"/>
  <c r="M486" i="18"/>
  <c r="N486" i="18"/>
  <c r="Q486" i="18"/>
  <c r="R486" i="18"/>
  <c r="S486" i="18"/>
  <c r="T486" i="18"/>
  <c r="U486" i="18"/>
  <c r="V486" i="18"/>
  <c r="W486" i="18"/>
  <c r="X486" i="18"/>
  <c r="Y486" i="18"/>
  <c r="Z486" i="18"/>
  <c r="AA486" i="18"/>
  <c r="AB486" i="18"/>
  <c r="AC486" i="18"/>
  <c r="AD486" i="18"/>
  <c r="AE486" i="18"/>
  <c r="AG486" i="18"/>
  <c r="AH486" i="18"/>
  <c r="AI486" i="18"/>
  <c r="AJ486" i="18"/>
  <c r="AK486" i="18"/>
  <c r="AL486" i="18"/>
  <c r="AM486" i="18"/>
  <c r="AN486" i="18"/>
  <c r="AO486" i="18"/>
  <c r="AP486" i="18"/>
  <c r="AQ486" i="18"/>
  <c r="AR486" i="18"/>
  <c r="AU486" i="18"/>
  <c r="M487" i="18"/>
  <c r="N487" i="18"/>
  <c r="Q487" i="18"/>
  <c r="R487" i="18"/>
  <c r="S487" i="18"/>
  <c r="T487" i="18"/>
  <c r="U487" i="18"/>
  <c r="V487" i="18"/>
  <c r="W487" i="18"/>
  <c r="X487" i="18"/>
  <c r="Y487" i="18"/>
  <c r="Z487" i="18"/>
  <c r="AA487" i="18"/>
  <c r="AB487" i="18"/>
  <c r="AC487" i="18"/>
  <c r="AD487" i="18"/>
  <c r="AE487" i="18"/>
  <c r="AG487" i="18"/>
  <c r="AH487" i="18"/>
  <c r="AI487" i="18"/>
  <c r="AJ487" i="18"/>
  <c r="AK487" i="18"/>
  <c r="AL487" i="18"/>
  <c r="AM487" i="18"/>
  <c r="AN487" i="18"/>
  <c r="AO487" i="18"/>
  <c r="AP487" i="18"/>
  <c r="AQ487" i="18"/>
  <c r="AR487" i="18"/>
  <c r="AU487" i="18"/>
  <c r="M488" i="18"/>
  <c r="N488" i="18"/>
  <c r="Q488" i="18"/>
  <c r="R488" i="18"/>
  <c r="S488" i="18"/>
  <c r="T488" i="18"/>
  <c r="U488" i="18"/>
  <c r="V488" i="18"/>
  <c r="W488" i="18"/>
  <c r="X488" i="18"/>
  <c r="Y488" i="18"/>
  <c r="Z488" i="18"/>
  <c r="AA488" i="18"/>
  <c r="AB488" i="18"/>
  <c r="AC488" i="18"/>
  <c r="AD488" i="18"/>
  <c r="AE488" i="18"/>
  <c r="AG488" i="18"/>
  <c r="AH488" i="18"/>
  <c r="AI488" i="18"/>
  <c r="AJ488" i="18"/>
  <c r="AK488" i="18"/>
  <c r="AL488" i="18"/>
  <c r="AM488" i="18"/>
  <c r="AN488" i="18"/>
  <c r="AO488" i="18"/>
  <c r="AP488" i="18"/>
  <c r="AQ488" i="18"/>
  <c r="AR488" i="18"/>
  <c r="AU488" i="18"/>
  <c r="M489" i="18"/>
  <c r="N489" i="18"/>
  <c r="Q489" i="18"/>
  <c r="R489" i="18"/>
  <c r="S489" i="18"/>
  <c r="T489" i="18"/>
  <c r="U489" i="18"/>
  <c r="V489" i="18"/>
  <c r="W489" i="18"/>
  <c r="X489" i="18"/>
  <c r="Y489" i="18"/>
  <c r="Z489" i="18"/>
  <c r="AA489" i="18"/>
  <c r="AB489" i="18"/>
  <c r="AC489" i="18"/>
  <c r="AD489" i="18"/>
  <c r="AE489" i="18"/>
  <c r="AG489" i="18"/>
  <c r="AH489" i="18"/>
  <c r="AI489" i="18"/>
  <c r="AJ489" i="18"/>
  <c r="AK489" i="18"/>
  <c r="AL489" i="18"/>
  <c r="AM489" i="18"/>
  <c r="AN489" i="18"/>
  <c r="AO489" i="18"/>
  <c r="AP489" i="18"/>
  <c r="AQ489" i="18"/>
  <c r="AR489" i="18"/>
  <c r="AU489" i="18"/>
  <c r="M490" i="18"/>
  <c r="N490" i="18"/>
  <c r="Q490" i="18"/>
  <c r="R490" i="18"/>
  <c r="S490" i="18"/>
  <c r="T490" i="18"/>
  <c r="U490" i="18"/>
  <c r="V490" i="18"/>
  <c r="W490" i="18"/>
  <c r="X490" i="18"/>
  <c r="Y490" i="18"/>
  <c r="Z490" i="18"/>
  <c r="AA490" i="18"/>
  <c r="AB490" i="18"/>
  <c r="AC490" i="18"/>
  <c r="AD490" i="18"/>
  <c r="AE490" i="18"/>
  <c r="AG490" i="18"/>
  <c r="AH490" i="18"/>
  <c r="AI490" i="18"/>
  <c r="AJ490" i="18"/>
  <c r="AK490" i="18"/>
  <c r="AL490" i="18"/>
  <c r="AM490" i="18"/>
  <c r="AN490" i="18"/>
  <c r="AO490" i="18"/>
  <c r="AP490" i="18"/>
  <c r="AQ490" i="18"/>
  <c r="AR490" i="18"/>
  <c r="AU490" i="18"/>
  <c r="M491" i="18"/>
  <c r="N491" i="18"/>
  <c r="Q491" i="18"/>
  <c r="R491" i="18"/>
  <c r="S491" i="18"/>
  <c r="T491" i="18"/>
  <c r="U491" i="18"/>
  <c r="V491" i="18"/>
  <c r="W491" i="18"/>
  <c r="X491" i="18"/>
  <c r="Y491" i="18"/>
  <c r="Z491" i="18"/>
  <c r="AA491" i="18"/>
  <c r="AB491" i="18"/>
  <c r="AC491" i="18"/>
  <c r="AD491" i="18"/>
  <c r="AE491" i="18"/>
  <c r="AG491" i="18"/>
  <c r="AH491" i="18"/>
  <c r="AI491" i="18"/>
  <c r="AJ491" i="18"/>
  <c r="AK491" i="18"/>
  <c r="AL491" i="18"/>
  <c r="AM491" i="18"/>
  <c r="AN491" i="18"/>
  <c r="AO491" i="18"/>
  <c r="AP491" i="18"/>
  <c r="AQ491" i="18"/>
  <c r="AR491" i="18"/>
  <c r="AU491" i="18"/>
  <c r="M492" i="18"/>
  <c r="N492" i="18"/>
  <c r="Q492" i="18"/>
  <c r="R492" i="18"/>
  <c r="S492" i="18"/>
  <c r="T492" i="18"/>
  <c r="U492" i="18"/>
  <c r="V492" i="18"/>
  <c r="W492" i="18"/>
  <c r="X492" i="18"/>
  <c r="Y492" i="18"/>
  <c r="Z492" i="18"/>
  <c r="AA492" i="18"/>
  <c r="AB492" i="18"/>
  <c r="AC492" i="18"/>
  <c r="AD492" i="18"/>
  <c r="AE492" i="18"/>
  <c r="AG492" i="18"/>
  <c r="AH492" i="18"/>
  <c r="AI492" i="18"/>
  <c r="AJ492" i="18"/>
  <c r="AK492" i="18"/>
  <c r="AL492" i="18"/>
  <c r="AM492" i="18"/>
  <c r="AN492" i="18"/>
  <c r="AO492" i="18"/>
  <c r="AP492" i="18"/>
  <c r="AQ492" i="18"/>
  <c r="AR492" i="18"/>
  <c r="AU492" i="18"/>
  <c r="M493" i="18"/>
  <c r="N493" i="18"/>
  <c r="Q493" i="18"/>
  <c r="R493" i="18"/>
  <c r="S493" i="18"/>
  <c r="T493" i="18"/>
  <c r="U493" i="18"/>
  <c r="V493" i="18"/>
  <c r="W493" i="18"/>
  <c r="X493" i="18"/>
  <c r="Y493" i="18"/>
  <c r="Z493" i="18"/>
  <c r="AA493" i="18"/>
  <c r="AB493" i="18"/>
  <c r="AC493" i="18"/>
  <c r="AD493" i="18"/>
  <c r="AE493" i="18"/>
  <c r="AG493" i="18"/>
  <c r="AH493" i="18"/>
  <c r="AI493" i="18"/>
  <c r="AJ493" i="18"/>
  <c r="AK493" i="18"/>
  <c r="AL493" i="18"/>
  <c r="AM493" i="18"/>
  <c r="AN493" i="18"/>
  <c r="AO493" i="18"/>
  <c r="AP493" i="18"/>
  <c r="AQ493" i="18"/>
  <c r="AR493" i="18"/>
  <c r="AU493" i="18"/>
  <c r="M494" i="18"/>
  <c r="N494" i="18"/>
  <c r="Q494" i="18"/>
  <c r="R494" i="18"/>
  <c r="S494" i="18"/>
  <c r="T494" i="18"/>
  <c r="U494" i="18"/>
  <c r="V494" i="18"/>
  <c r="W494" i="18"/>
  <c r="X494" i="18"/>
  <c r="Y494" i="18"/>
  <c r="Z494" i="18"/>
  <c r="AA494" i="18"/>
  <c r="AB494" i="18"/>
  <c r="AC494" i="18"/>
  <c r="AD494" i="18"/>
  <c r="AE494" i="18"/>
  <c r="AG494" i="18"/>
  <c r="AH494" i="18"/>
  <c r="AI494" i="18"/>
  <c r="AJ494" i="18"/>
  <c r="AK494" i="18"/>
  <c r="AL494" i="18"/>
  <c r="AM494" i="18"/>
  <c r="AN494" i="18"/>
  <c r="AO494" i="18"/>
  <c r="AP494" i="18"/>
  <c r="AQ494" i="18"/>
  <c r="AR494" i="18"/>
  <c r="AU494" i="18"/>
  <c r="M495" i="18"/>
  <c r="N495" i="18"/>
  <c r="Q495" i="18"/>
  <c r="R495" i="18"/>
  <c r="S495" i="18"/>
  <c r="T495" i="18"/>
  <c r="U495" i="18"/>
  <c r="V495" i="18"/>
  <c r="W495" i="18"/>
  <c r="X495" i="18"/>
  <c r="Y495" i="18"/>
  <c r="Z495" i="18"/>
  <c r="AA495" i="18"/>
  <c r="AB495" i="18"/>
  <c r="AC495" i="18"/>
  <c r="AD495" i="18"/>
  <c r="AE495" i="18"/>
  <c r="AG495" i="18"/>
  <c r="AH495" i="18"/>
  <c r="AI495" i="18"/>
  <c r="AJ495" i="18"/>
  <c r="AK495" i="18"/>
  <c r="AL495" i="18"/>
  <c r="AM495" i="18"/>
  <c r="AN495" i="18"/>
  <c r="AO495" i="18"/>
  <c r="AP495" i="18"/>
  <c r="AQ495" i="18"/>
  <c r="AR495" i="18"/>
  <c r="AU495" i="18"/>
  <c r="M496" i="18"/>
  <c r="N496" i="18"/>
  <c r="Q496" i="18"/>
  <c r="R496" i="18"/>
  <c r="S496" i="18"/>
  <c r="T496" i="18"/>
  <c r="U496" i="18"/>
  <c r="V496" i="18"/>
  <c r="W496" i="18"/>
  <c r="X496" i="18"/>
  <c r="Y496" i="18"/>
  <c r="Z496" i="18"/>
  <c r="AA496" i="18"/>
  <c r="AB496" i="18"/>
  <c r="AC496" i="18"/>
  <c r="AD496" i="18"/>
  <c r="AE496" i="18"/>
  <c r="AG496" i="18"/>
  <c r="AH496" i="18"/>
  <c r="AI496" i="18"/>
  <c r="AJ496" i="18"/>
  <c r="AK496" i="18"/>
  <c r="AL496" i="18"/>
  <c r="AM496" i="18"/>
  <c r="AN496" i="18"/>
  <c r="AO496" i="18"/>
  <c r="AP496" i="18"/>
  <c r="AQ496" i="18"/>
  <c r="AR496" i="18"/>
  <c r="AU496" i="18"/>
  <c r="M497" i="18"/>
  <c r="N497" i="18"/>
  <c r="Q497" i="18"/>
  <c r="R497" i="18"/>
  <c r="S497" i="18"/>
  <c r="T497" i="18"/>
  <c r="U497" i="18"/>
  <c r="V497" i="18"/>
  <c r="W497" i="18"/>
  <c r="X497" i="18"/>
  <c r="Y497" i="18"/>
  <c r="Z497" i="18"/>
  <c r="AA497" i="18"/>
  <c r="AB497" i="18"/>
  <c r="AC497" i="18"/>
  <c r="AD497" i="18"/>
  <c r="AE497" i="18"/>
  <c r="AG497" i="18"/>
  <c r="AH497" i="18"/>
  <c r="AI497" i="18"/>
  <c r="AJ497" i="18"/>
  <c r="AK497" i="18"/>
  <c r="AL497" i="18"/>
  <c r="AM497" i="18"/>
  <c r="AN497" i="18"/>
  <c r="AO497" i="18"/>
  <c r="AP497" i="18"/>
  <c r="AQ497" i="18"/>
  <c r="AR497" i="18"/>
  <c r="AU497" i="18"/>
  <c r="M498" i="18"/>
  <c r="N498" i="18"/>
  <c r="Q498" i="18"/>
  <c r="R498" i="18"/>
  <c r="S498" i="18"/>
  <c r="T498" i="18"/>
  <c r="U498" i="18"/>
  <c r="V498" i="18"/>
  <c r="W498" i="18"/>
  <c r="X498" i="18"/>
  <c r="Y498" i="18"/>
  <c r="Z498" i="18"/>
  <c r="AA498" i="18"/>
  <c r="AB498" i="18"/>
  <c r="AC498" i="18"/>
  <c r="AD498" i="18"/>
  <c r="AE498" i="18"/>
  <c r="AG498" i="18"/>
  <c r="AH498" i="18"/>
  <c r="AI498" i="18"/>
  <c r="AJ498" i="18"/>
  <c r="AK498" i="18"/>
  <c r="AL498" i="18"/>
  <c r="AM498" i="18"/>
  <c r="AN498" i="18"/>
  <c r="AO498" i="18"/>
  <c r="AP498" i="18"/>
  <c r="AQ498" i="18"/>
  <c r="AR498" i="18"/>
  <c r="AU498" i="18"/>
  <c r="M499" i="18"/>
  <c r="N499" i="18"/>
  <c r="Q499" i="18"/>
  <c r="R499" i="18"/>
  <c r="S499" i="18"/>
  <c r="T499" i="18"/>
  <c r="U499" i="18"/>
  <c r="V499" i="18"/>
  <c r="W499" i="18"/>
  <c r="X499" i="18"/>
  <c r="Y499" i="18"/>
  <c r="Z499" i="18"/>
  <c r="AA499" i="18"/>
  <c r="AB499" i="18"/>
  <c r="AC499" i="18"/>
  <c r="AD499" i="18"/>
  <c r="AE499" i="18"/>
  <c r="AG499" i="18"/>
  <c r="AH499" i="18"/>
  <c r="AI499" i="18"/>
  <c r="AJ499" i="18"/>
  <c r="AK499" i="18"/>
  <c r="AL499" i="18"/>
  <c r="AM499" i="18"/>
  <c r="AN499" i="18"/>
  <c r="AO499" i="18"/>
  <c r="AP499" i="18"/>
  <c r="AQ499" i="18"/>
  <c r="AR499" i="18"/>
  <c r="AU499" i="18"/>
  <c r="M500" i="18"/>
  <c r="N500" i="18"/>
  <c r="Q500" i="18"/>
  <c r="R500" i="18"/>
  <c r="S500" i="18"/>
  <c r="T500" i="18"/>
  <c r="U500" i="18"/>
  <c r="V500" i="18"/>
  <c r="W500" i="18"/>
  <c r="X500" i="18"/>
  <c r="Y500" i="18"/>
  <c r="Z500" i="18"/>
  <c r="AA500" i="18"/>
  <c r="AB500" i="18"/>
  <c r="AC500" i="18"/>
  <c r="AD500" i="18"/>
  <c r="AE500" i="18"/>
  <c r="AG500" i="18"/>
  <c r="AH500" i="18"/>
  <c r="AI500" i="18"/>
  <c r="AJ500" i="18"/>
  <c r="AK500" i="18"/>
  <c r="AL500" i="18"/>
  <c r="AM500" i="18"/>
  <c r="AN500" i="18"/>
  <c r="AO500" i="18"/>
  <c r="AP500" i="18"/>
  <c r="AQ500" i="18"/>
  <c r="AR500" i="18"/>
  <c r="AU500" i="18"/>
  <c r="M501" i="18"/>
  <c r="N501" i="18"/>
  <c r="Q501" i="18"/>
  <c r="R501" i="18"/>
  <c r="S501" i="18"/>
  <c r="T501" i="18"/>
  <c r="U501" i="18"/>
  <c r="V501" i="18"/>
  <c r="W501" i="18"/>
  <c r="X501" i="18"/>
  <c r="Y501" i="18"/>
  <c r="Z501" i="18"/>
  <c r="AA501" i="18"/>
  <c r="AB501" i="18"/>
  <c r="AC501" i="18"/>
  <c r="AD501" i="18"/>
  <c r="AE501" i="18"/>
  <c r="AG501" i="18"/>
  <c r="AH501" i="18"/>
  <c r="AI501" i="18"/>
  <c r="AJ501" i="18"/>
  <c r="AK501" i="18"/>
  <c r="AL501" i="18"/>
  <c r="AM501" i="18"/>
  <c r="AN501" i="18"/>
  <c r="AO501" i="18"/>
  <c r="AP501" i="18"/>
  <c r="AQ501" i="18"/>
  <c r="AR501" i="18"/>
  <c r="AU501" i="18"/>
  <c r="M502" i="18"/>
  <c r="N502" i="18"/>
  <c r="Q502" i="18"/>
  <c r="R502" i="18"/>
  <c r="S502" i="18"/>
  <c r="T502" i="18"/>
  <c r="U502" i="18"/>
  <c r="V502" i="18"/>
  <c r="W502" i="18"/>
  <c r="X502" i="18"/>
  <c r="Y502" i="18"/>
  <c r="Z502" i="18"/>
  <c r="AA502" i="18"/>
  <c r="AB502" i="18"/>
  <c r="AC502" i="18"/>
  <c r="AD502" i="18"/>
  <c r="AE502" i="18"/>
  <c r="AG502" i="18"/>
  <c r="AH502" i="18"/>
  <c r="AI502" i="18"/>
  <c r="AJ502" i="18"/>
  <c r="AK502" i="18"/>
  <c r="AL502" i="18"/>
  <c r="AM502" i="18"/>
  <c r="AN502" i="18"/>
  <c r="AO502" i="18"/>
  <c r="AP502" i="18"/>
  <c r="AQ502" i="18"/>
  <c r="AR502" i="18"/>
  <c r="AU502" i="18"/>
  <c r="M503" i="18"/>
  <c r="N503" i="18"/>
  <c r="Q503" i="18"/>
  <c r="R503" i="18"/>
  <c r="S503" i="18"/>
  <c r="T503" i="18"/>
  <c r="U503" i="18"/>
  <c r="V503" i="18"/>
  <c r="W503" i="18"/>
  <c r="X503" i="18"/>
  <c r="Y503" i="18"/>
  <c r="Z503" i="18"/>
  <c r="AA503" i="18"/>
  <c r="AB503" i="18"/>
  <c r="AC503" i="18"/>
  <c r="AD503" i="18"/>
  <c r="AE503" i="18"/>
  <c r="AG503" i="18"/>
  <c r="AH503" i="18"/>
  <c r="AI503" i="18"/>
  <c r="AJ503" i="18"/>
  <c r="AK503" i="18"/>
  <c r="AL503" i="18"/>
  <c r="AM503" i="18"/>
  <c r="AN503" i="18"/>
  <c r="AO503" i="18"/>
  <c r="AP503" i="18"/>
  <c r="AQ503" i="18"/>
  <c r="AR503" i="18"/>
  <c r="AU503" i="18"/>
  <c r="M504" i="18"/>
  <c r="N504" i="18"/>
  <c r="Q504" i="18"/>
  <c r="R504" i="18"/>
  <c r="S504" i="18"/>
  <c r="T504" i="18"/>
  <c r="U504" i="18"/>
  <c r="V504" i="18"/>
  <c r="W504" i="18"/>
  <c r="X504" i="18"/>
  <c r="Y504" i="18"/>
  <c r="Z504" i="18"/>
  <c r="AA504" i="18"/>
  <c r="AB504" i="18"/>
  <c r="AC504" i="18"/>
  <c r="AD504" i="18"/>
  <c r="AE504" i="18"/>
  <c r="AG504" i="18"/>
  <c r="AH504" i="18"/>
  <c r="AI504" i="18"/>
  <c r="AJ504" i="18"/>
  <c r="AK504" i="18"/>
  <c r="AL504" i="18"/>
  <c r="AM504" i="18"/>
  <c r="AN504" i="18"/>
  <c r="AO504" i="18"/>
  <c r="AP504" i="18"/>
  <c r="AQ504" i="18"/>
  <c r="AR504" i="18"/>
  <c r="AU504" i="18"/>
  <c r="M505" i="18"/>
  <c r="N505" i="18"/>
  <c r="Q505" i="18"/>
  <c r="R505" i="18"/>
  <c r="S505" i="18"/>
  <c r="T505" i="18"/>
  <c r="U505" i="18"/>
  <c r="V505" i="18"/>
  <c r="W505" i="18"/>
  <c r="X505" i="18"/>
  <c r="Y505" i="18"/>
  <c r="Z505" i="18"/>
  <c r="AA505" i="18"/>
  <c r="AB505" i="18"/>
  <c r="AC505" i="18"/>
  <c r="AD505" i="18"/>
  <c r="AE505" i="18"/>
  <c r="AG505" i="18"/>
  <c r="AH505" i="18"/>
  <c r="AI505" i="18"/>
  <c r="AJ505" i="18"/>
  <c r="AK505" i="18"/>
  <c r="AL505" i="18"/>
  <c r="AM505" i="18"/>
  <c r="AN505" i="18"/>
  <c r="AO505" i="18"/>
  <c r="AP505" i="18"/>
  <c r="AQ505" i="18"/>
  <c r="AR505" i="18"/>
  <c r="AU505" i="18"/>
  <c r="M506" i="18"/>
  <c r="N506" i="18"/>
  <c r="Q506" i="18"/>
  <c r="R506" i="18"/>
  <c r="S506" i="18"/>
  <c r="T506" i="18"/>
  <c r="U506" i="18"/>
  <c r="V506" i="18"/>
  <c r="W506" i="18"/>
  <c r="X506" i="18"/>
  <c r="Y506" i="18"/>
  <c r="Z506" i="18"/>
  <c r="AA506" i="18"/>
  <c r="AB506" i="18"/>
  <c r="AC506" i="18"/>
  <c r="AD506" i="18"/>
  <c r="AE506" i="18"/>
  <c r="AG506" i="18"/>
  <c r="AH506" i="18"/>
  <c r="AI506" i="18"/>
  <c r="AJ506" i="18"/>
  <c r="AK506" i="18"/>
  <c r="AL506" i="18"/>
  <c r="AM506" i="18"/>
  <c r="AN506" i="18"/>
  <c r="AO506" i="18"/>
  <c r="AP506" i="18"/>
  <c r="AQ506" i="18"/>
  <c r="AR506" i="18"/>
  <c r="AU506" i="18"/>
  <c r="M507" i="18"/>
  <c r="N507" i="18"/>
  <c r="Q507" i="18"/>
  <c r="R507" i="18"/>
  <c r="S507" i="18"/>
  <c r="T507" i="18"/>
  <c r="U507" i="18"/>
  <c r="V507" i="18"/>
  <c r="W507" i="18"/>
  <c r="X507" i="18"/>
  <c r="Y507" i="18"/>
  <c r="Z507" i="18"/>
  <c r="AA507" i="18"/>
  <c r="AB507" i="18"/>
  <c r="AC507" i="18"/>
  <c r="AD507" i="18"/>
  <c r="AE507" i="18"/>
  <c r="AG507" i="18"/>
  <c r="AH507" i="18"/>
  <c r="AI507" i="18"/>
  <c r="AJ507" i="18"/>
  <c r="AK507" i="18"/>
  <c r="AL507" i="18"/>
  <c r="AM507" i="18"/>
  <c r="AN507" i="18"/>
  <c r="AO507" i="18"/>
  <c r="AP507" i="18"/>
  <c r="AQ507" i="18"/>
  <c r="AR507" i="18"/>
  <c r="AU507" i="18"/>
  <c r="M508" i="18"/>
  <c r="N508" i="18"/>
  <c r="Q508" i="18"/>
  <c r="R508" i="18"/>
  <c r="S508" i="18"/>
  <c r="T508" i="18"/>
  <c r="U508" i="18"/>
  <c r="V508" i="18"/>
  <c r="W508" i="18"/>
  <c r="X508" i="18"/>
  <c r="Y508" i="18"/>
  <c r="Z508" i="18"/>
  <c r="AA508" i="18"/>
  <c r="AB508" i="18"/>
  <c r="AC508" i="18"/>
  <c r="AD508" i="18"/>
  <c r="AE508" i="18"/>
  <c r="AG508" i="18"/>
  <c r="AH508" i="18"/>
  <c r="AI508" i="18"/>
  <c r="AJ508" i="18"/>
  <c r="AK508" i="18"/>
  <c r="AL508" i="18"/>
  <c r="AM508" i="18"/>
  <c r="AN508" i="18"/>
  <c r="AO508" i="18"/>
  <c r="AP508" i="18"/>
  <c r="AQ508" i="18"/>
  <c r="AR508" i="18"/>
  <c r="AU508" i="18"/>
  <c r="M509" i="18"/>
  <c r="N509" i="18"/>
  <c r="Q509" i="18"/>
  <c r="R509" i="18"/>
  <c r="S509" i="18"/>
  <c r="T509" i="18"/>
  <c r="U509" i="18"/>
  <c r="V509" i="18"/>
  <c r="W509" i="18"/>
  <c r="X509" i="18"/>
  <c r="Y509" i="18"/>
  <c r="Z509" i="18"/>
  <c r="AA509" i="18"/>
  <c r="AB509" i="18"/>
  <c r="AC509" i="18"/>
  <c r="AD509" i="18"/>
  <c r="AE509" i="18"/>
  <c r="AG509" i="18"/>
  <c r="AH509" i="18"/>
  <c r="AI509" i="18"/>
  <c r="AJ509" i="18"/>
  <c r="AK509" i="18"/>
  <c r="AL509" i="18"/>
  <c r="AM509" i="18"/>
  <c r="AN509" i="18"/>
  <c r="AO509" i="18"/>
  <c r="AP509" i="18"/>
  <c r="AQ509" i="18"/>
  <c r="AR509" i="18"/>
  <c r="AU509" i="18"/>
  <c r="M510" i="18"/>
  <c r="N510" i="18"/>
  <c r="Q510" i="18"/>
  <c r="R510" i="18"/>
  <c r="S510" i="18"/>
  <c r="T510" i="18"/>
  <c r="U510" i="18"/>
  <c r="V510" i="18"/>
  <c r="W510" i="18"/>
  <c r="X510" i="18"/>
  <c r="Y510" i="18"/>
  <c r="Z510" i="18"/>
  <c r="AA510" i="18"/>
  <c r="AB510" i="18"/>
  <c r="AC510" i="18"/>
  <c r="AD510" i="18"/>
  <c r="AE510" i="18"/>
  <c r="AG510" i="18"/>
  <c r="AH510" i="18"/>
  <c r="AI510" i="18"/>
  <c r="AJ510" i="18"/>
  <c r="AK510" i="18"/>
  <c r="AL510" i="18"/>
  <c r="AM510" i="18"/>
  <c r="AN510" i="18"/>
  <c r="AO510" i="18"/>
  <c r="AP510" i="18"/>
  <c r="AQ510" i="18"/>
  <c r="AR510" i="18"/>
  <c r="AU510" i="18"/>
  <c r="M511" i="18"/>
  <c r="N511" i="18"/>
  <c r="Q511" i="18"/>
  <c r="R511" i="18"/>
  <c r="S511" i="18"/>
  <c r="T511" i="18"/>
  <c r="U511" i="18"/>
  <c r="V511" i="18"/>
  <c r="W511" i="18"/>
  <c r="X511" i="18"/>
  <c r="Y511" i="18"/>
  <c r="Z511" i="18"/>
  <c r="AA511" i="18"/>
  <c r="AB511" i="18"/>
  <c r="AC511" i="18"/>
  <c r="AD511" i="18"/>
  <c r="AE511" i="18"/>
  <c r="AG511" i="18"/>
  <c r="AH511" i="18"/>
  <c r="AI511" i="18"/>
  <c r="AJ511" i="18"/>
  <c r="AK511" i="18"/>
  <c r="AL511" i="18"/>
  <c r="AM511" i="18"/>
  <c r="AN511" i="18"/>
  <c r="AO511" i="18"/>
  <c r="AP511" i="18"/>
  <c r="AQ511" i="18"/>
  <c r="AR511" i="18"/>
  <c r="AU511" i="18"/>
  <c r="M512" i="18"/>
  <c r="N512" i="18"/>
  <c r="Q512" i="18"/>
  <c r="R512" i="18"/>
  <c r="S512" i="18"/>
  <c r="T512" i="18"/>
  <c r="U512" i="18"/>
  <c r="V512" i="18"/>
  <c r="W512" i="18"/>
  <c r="X512" i="18"/>
  <c r="Y512" i="18"/>
  <c r="Z512" i="18"/>
  <c r="AA512" i="18"/>
  <c r="AB512" i="18"/>
  <c r="AC512" i="18"/>
  <c r="AD512" i="18"/>
  <c r="AE512" i="18"/>
  <c r="AG512" i="18"/>
  <c r="AH512" i="18"/>
  <c r="AI512" i="18"/>
  <c r="AJ512" i="18"/>
  <c r="AK512" i="18"/>
  <c r="AL512" i="18"/>
  <c r="AM512" i="18"/>
  <c r="AN512" i="18"/>
  <c r="AO512" i="18"/>
  <c r="AP512" i="18"/>
  <c r="AQ512" i="18"/>
  <c r="AR512" i="18"/>
  <c r="AU512" i="18"/>
  <c r="M513" i="18"/>
  <c r="N513" i="18"/>
  <c r="Q513" i="18"/>
  <c r="R513" i="18"/>
  <c r="S513" i="18"/>
  <c r="T513" i="18"/>
  <c r="U513" i="18"/>
  <c r="V513" i="18"/>
  <c r="W513" i="18"/>
  <c r="X513" i="18"/>
  <c r="Y513" i="18"/>
  <c r="Z513" i="18"/>
  <c r="AA513" i="18"/>
  <c r="AB513" i="18"/>
  <c r="AC513" i="18"/>
  <c r="AD513" i="18"/>
  <c r="AE513" i="18"/>
  <c r="AG513" i="18"/>
  <c r="AH513" i="18"/>
  <c r="AI513" i="18"/>
  <c r="AJ513" i="18"/>
  <c r="AK513" i="18"/>
  <c r="AL513" i="18"/>
  <c r="AM513" i="18"/>
  <c r="AN513" i="18"/>
  <c r="AO513" i="18"/>
  <c r="AP513" i="18"/>
  <c r="AQ513" i="18"/>
  <c r="AR513" i="18"/>
  <c r="AU513" i="18"/>
  <c r="M514" i="18"/>
  <c r="N514" i="18"/>
  <c r="Q514" i="18"/>
  <c r="R514" i="18"/>
  <c r="S514" i="18"/>
  <c r="T514" i="18"/>
  <c r="U514" i="18"/>
  <c r="V514" i="18"/>
  <c r="W514" i="18"/>
  <c r="X514" i="18"/>
  <c r="Y514" i="18"/>
  <c r="Z514" i="18"/>
  <c r="AA514" i="18"/>
  <c r="AB514" i="18"/>
  <c r="AC514" i="18"/>
  <c r="AD514" i="18"/>
  <c r="AE514" i="18"/>
  <c r="AG514" i="18"/>
  <c r="AH514" i="18"/>
  <c r="AI514" i="18"/>
  <c r="AJ514" i="18"/>
  <c r="AK514" i="18"/>
  <c r="AL514" i="18"/>
  <c r="AM514" i="18"/>
  <c r="AN514" i="18"/>
  <c r="AO514" i="18"/>
  <c r="AP514" i="18"/>
  <c r="AQ514" i="18"/>
  <c r="AR514" i="18"/>
  <c r="AU514" i="18"/>
  <c r="M515" i="18"/>
  <c r="N515" i="18"/>
  <c r="Q515" i="18"/>
  <c r="R515" i="18"/>
  <c r="S515" i="18"/>
  <c r="T515" i="18"/>
  <c r="U515" i="18"/>
  <c r="V515" i="18"/>
  <c r="W515" i="18"/>
  <c r="X515" i="18"/>
  <c r="Y515" i="18"/>
  <c r="Z515" i="18"/>
  <c r="AA515" i="18"/>
  <c r="AB515" i="18"/>
  <c r="AC515" i="18"/>
  <c r="AD515" i="18"/>
  <c r="AE515" i="18"/>
  <c r="AG515" i="18"/>
  <c r="AH515" i="18"/>
  <c r="AI515" i="18"/>
  <c r="AJ515" i="18"/>
  <c r="AK515" i="18"/>
  <c r="AL515" i="18"/>
  <c r="AM515" i="18"/>
  <c r="AN515" i="18"/>
  <c r="AO515" i="18"/>
  <c r="AP515" i="18"/>
  <c r="AQ515" i="18"/>
  <c r="AR515" i="18"/>
  <c r="AU515" i="18"/>
  <c r="M516" i="18"/>
  <c r="N516" i="18"/>
  <c r="Q516" i="18"/>
  <c r="R516" i="18"/>
  <c r="S516" i="18"/>
  <c r="T516" i="18"/>
  <c r="U516" i="18"/>
  <c r="V516" i="18"/>
  <c r="W516" i="18"/>
  <c r="X516" i="18"/>
  <c r="Y516" i="18"/>
  <c r="Z516" i="18"/>
  <c r="AA516" i="18"/>
  <c r="AB516" i="18"/>
  <c r="AC516" i="18"/>
  <c r="AD516" i="18"/>
  <c r="AE516" i="18"/>
  <c r="AG516" i="18"/>
  <c r="AH516" i="18"/>
  <c r="AI516" i="18"/>
  <c r="AJ516" i="18"/>
  <c r="AK516" i="18"/>
  <c r="AL516" i="18"/>
  <c r="AM516" i="18"/>
  <c r="AN516" i="18"/>
  <c r="AO516" i="18"/>
  <c r="AP516" i="18"/>
  <c r="AQ516" i="18"/>
  <c r="AR516" i="18"/>
  <c r="AU516" i="18"/>
  <c r="M517" i="18"/>
  <c r="N517" i="18"/>
  <c r="Q517" i="18"/>
  <c r="R517" i="18"/>
  <c r="S517" i="18"/>
  <c r="T517" i="18"/>
  <c r="U517" i="18"/>
  <c r="V517" i="18"/>
  <c r="W517" i="18"/>
  <c r="X517" i="18"/>
  <c r="Y517" i="18"/>
  <c r="Z517" i="18"/>
  <c r="AA517" i="18"/>
  <c r="AB517" i="18"/>
  <c r="AC517" i="18"/>
  <c r="AD517" i="18"/>
  <c r="AE517" i="18"/>
  <c r="AG517" i="18"/>
  <c r="AH517" i="18"/>
  <c r="AI517" i="18"/>
  <c r="AJ517" i="18"/>
  <c r="AK517" i="18"/>
  <c r="AL517" i="18"/>
  <c r="AM517" i="18"/>
  <c r="AN517" i="18"/>
  <c r="AO517" i="18"/>
  <c r="AP517" i="18"/>
  <c r="AQ517" i="18"/>
  <c r="AR517" i="18"/>
  <c r="AU517" i="18"/>
  <c r="M518" i="18"/>
  <c r="N518" i="18"/>
  <c r="Q518" i="18"/>
  <c r="R518" i="18"/>
  <c r="S518" i="18"/>
  <c r="T518" i="18"/>
  <c r="U518" i="18"/>
  <c r="V518" i="18"/>
  <c r="W518" i="18"/>
  <c r="X518" i="18"/>
  <c r="Y518" i="18"/>
  <c r="Z518" i="18"/>
  <c r="AA518" i="18"/>
  <c r="AB518" i="18"/>
  <c r="AC518" i="18"/>
  <c r="AD518" i="18"/>
  <c r="AE518" i="18"/>
  <c r="AG518" i="18"/>
  <c r="AH518" i="18"/>
  <c r="AI518" i="18"/>
  <c r="AJ518" i="18"/>
  <c r="AK518" i="18"/>
  <c r="AL518" i="18"/>
  <c r="AM518" i="18"/>
  <c r="AN518" i="18"/>
  <c r="AO518" i="18"/>
  <c r="AP518" i="18"/>
  <c r="AQ518" i="18"/>
  <c r="AR518" i="18"/>
  <c r="AU518" i="18"/>
  <c r="M519" i="18"/>
  <c r="N519" i="18"/>
  <c r="Q519" i="18"/>
  <c r="R519" i="18"/>
  <c r="S519" i="18"/>
  <c r="T519" i="18"/>
  <c r="U519" i="18"/>
  <c r="V519" i="18"/>
  <c r="W519" i="18"/>
  <c r="X519" i="18"/>
  <c r="Y519" i="18"/>
  <c r="Z519" i="18"/>
  <c r="AA519" i="18"/>
  <c r="AB519" i="18"/>
  <c r="AC519" i="18"/>
  <c r="AD519" i="18"/>
  <c r="AE519" i="18"/>
  <c r="AG519" i="18"/>
  <c r="AH519" i="18"/>
  <c r="AI519" i="18"/>
  <c r="AJ519" i="18"/>
  <c r="AK519" i="18"/>
  <c r="AL519" i="18"/>
  <c r="AM519" i="18"/>
  <c r="AN519" i="18"/>
  <c r="AO519" i="18"/>
  <c r="AP519" i="18"/>
  <c r="AQ519" i="18"/>
  <c r="AR519" i="18"/>
  <c r="AU519" i="18"/>
  <c r="M520" i="18"/>
  <c r="N520" i="18"/>
  <c r="Q520" i="18"/>
  <c r="R520" i="18"/>
  <c r="S520" i="18"/>
  <c r="T520" i="18"/>
  <c r="U520" i="18"/>
  <c r="V520" i="18"/>
  <c r="W520" i="18"/>
  <c r="X520" i="18"/>
  <c r="Y520" i="18"/>
  <c r="Z520" i="18"/>
  <c r="AA520" i="18"/>
  <c r="AB520" i="18"/>
  <c r="AC520" i="18"/>
  <c r="AD520" i="18"/>
  <c r="AE520" i="18"/>
  <c r="AG520" i="18"/>
  <c r="AH520" i="18"/>
  <c r="AI520" i="18"/>
  <c r="AJ520" i="18"/>
  <c r="AK520" i="18"/>
  <c r="AL520" i="18"/>
  <c r="AM520" i="18"/>
  <c r="AN520" i="18"/>
  <c r="AO520" i="18"/>
  <c r="AP520" i="18"/>
  <c r="AQ520" i="18"/>
  <c r="AR520" i="18"/>
  <c r="AU520" i="18"/>
  <c r="M521" i="18"/>
  <c r="N521" i="18"/>
  <c r="Q521" i="18"/>
  <c r="R521" i="18"/>
  <c r="S521" i="18"/>
  <c r="T521" i="18"/>
  <c r="U521" i="18"/>
  <c r="V521" i="18"/>
  <c r="W521" i="18"/>
  <c r="X521" i="18"/>
  <c r="Y521" i="18"/>
  <c r="Z521" i="18"/>
  <c r="AA521" i="18"/>
  <c r="AB521" i="18"/>
  <c r="AC521" i="18"/>
  <c r="AD521" i="18"/>
  <c r="AE521" i="18"/>
  <c r="AG521" i="18"/>
  <c r="AH521" i="18"/>
  <c r="AI521" i="18"/>
  <c r="AJ521" i="18"/>
  <c r="AK521" i="18"/>
  <c r="AL521" i="18"/>
  <c r="AM521" i="18"/>
  <c r="AN521" i="18"/>
  <c r="AO521" i="18"/>
  <c r="AP521" i="18"/>
  <c r="AQ521" i="18"/>
  <c r="AR521" i="18"/>
  <c r="AU521" i="18"/>
  <c r="M522" i="18"/>
  <c r="N522" i="18"/>
  <c r="Q522" i="18"/>
  <c r="R522" i="18"/>
  <c r="S522" i="18"/>
  <c r="T522" i="18"/>
  <c r="U522" i="18"/>
  <c r="V522" i="18"/>
  <c r="W522" i="18"/>
  <c r="X522" i="18"/>
  <c r="Y522" i="18"/>
  <c r="Z522" i="18"/>
  <c r="AA522" i="18"/>
  <c r="AB522" i="18"/>
  <c r="AC522" i="18"/>
  <c r="AD522" i="18"/>
  <c r="AE522" i="18"/>
  <c r="AG522" i="18"/>
  <c r="AH522" i="18"/>
  <c r="AI522" i="18"/>
  <c r="AJ522" i="18"/>
  <c r="AK522" i="18"/>
  <c r="AL522" i="18"/>
  <c r="AM522" i="18"/>
  <c r="AN522" i="18"/>
  <c r="AO522" i="18"/>
  <c r="AP522" i="18"/>
  <c r="AQ522" i="18"/>
  <c r="AR522" i="18"/>
  <c r="AU522" i="18"/>
  <c r="M523" i="18"/>
  <c r="N523" i="18"/>
  <c r="Q523" i="18"/>
  <c r="R523" i="18"/>
  <c r="S523" i="18"/>
  <c r="T523" i="18"/>
  <c r="U523" i="18"/>
  <c r="V523" i="18"/>
  <c r="W523" i="18"/>
  <c r="X523" i="18"/>
  <c r="Y523" i="18"/>
  <c r="Z523" i="18"/>
  <c r="AA523" i="18"/>
  <c r="AB523" i="18"/>
  <c r="AC523" i="18"/>
  <c r="AD523" i="18"/>
  <c r="AE523" i="18"/>
  <c r="AG523" i="18"/>
  <c r="AH523" i="18"/>
  <c r="AI523" i="18"/>
  <c r="AJ523" i="18"/>
  <c r="AK523" i="18"/>
  <c r="AL523" i="18"/>
  <c r="AM523" i="18"/>
  <c r="AN523" i="18"/>
  <c r="AO523" i="18"/>
  <c r="AP523" i="18"/>
  <c r="AQ523" i="18"/>
  <c r="AR523" i="18"/>
  <c r="AU523" i="18"/>
  <c r="M524" i="18"/>
  <c r="N524" i="18"/>
  <c r="Q524" i="18"/>
  <c r="R524" i="18"/>
  <c r="S524" i="18"/>
  <c r="T524" i="18"/>
  <c r="U524" i="18"/>
  <c r="V524" i="18"/>
  <c r="W524" i="18"/>
  <c r="X524" i="18"/>
  <c r="Y524" i="18"/>
  <c r="Z524" i="18"/>
  <c r="AA524" i="18"/>
  <c r="AB524" i="18"/>
  <c r="AC524" i="18"/>
  <c r="AD524" i="18"/>
  <c r="AE524" i="18"/>
  <c r="AG524" i="18"/>
  <c r="AH524" i="18"/>
  <c r="AI524" i="18"/>
  <c r="AJ524" i="18"/>
  <c r="AK524" i="18"/>
  <c r="AL524" i="18"/>
  <c r="AM524" i="18"/>
  <c r="AN524" i="18"/>
  <c r="AO524" i="18"/>
  <c r="AP524" i="18"/>
  <c r="AQ524" i="18"/>
  <c r="AR524" i="18"/>
  <c r="AU524" i="18"/>
  <c r="M525" i="18"/>
  <c r="N525" i="18"/>
  <c r="Q525" i="18"/>
  <c r="R525" i="18"/>
  <c r="S525" i="18"/>
  <c r="T525" i="18"/>
  <c r="U525" i="18"/>
  <c r="V525" i="18"/>
  <c r="W525" i="18"/>
  <c r="X525" i="18"/>
  <c r="Y525" i="18"/>
  <c r="Z525" i="18"/>
  <c r="AA525" i="18"/>
  <c r="AB525" i="18"/>
  <c r="AC525" i="18"/>
  <c r="AD525" i="18"/>
  <c r="AE525" i="18"/>
  <c r="AG525" i="18"/>
  <c r="AH525" i="18"/>
  <c r="AI525" i="18"/>
  <c r="AJ525" i="18"/>
  <c r="AK525" i="18"/>
  <c r="AL525" i="18"/>
  <c r="AM525" i="18"/>
  <c r="AN525" i="18"/>
  <c r="AO525" i="18"/>
  <c r="AP525" i="18"/>
  <c r="AQ525" i="18"/>
  <c r="AR525" i="18"/>
  <c r="AU525" i="18"/>
  <c r="M526" i="18"/>
  <c r="N526" i="18"/>
  <c r="Q526" i="18"/>
  <c r="R526" i="18"/>
  <c r="S526" i="18"/>
  <c r="T526" i="18"/>
  <c r="U526" i="18"/>
  <c r="V526" i="18"/>
  <c r="W526" i="18"/>
  <c r="X526" i="18"/>
  <c r="Y526" i="18"/>
  <c r="Z526" i="18"/>
  <c r="AA526" i="18"/>
  <c r="AB526" i="18"/>
  <c r="AC526" i="18"/>
  <c r="AD526" i="18"/>
  <c r="AE526" i="18"/>
  <c r="AG526" i="18"/>
  <c r="AH526" i="18"/>
  <c r="AI526" i="18"/>
  <c r="AJ526" i="18"/>
  <c r="AK526" i="18"/>
  <c r="AL526" i="18"/>
  <c r="AM526" i="18"/>
  <c r="AN526" i="18"/>
  <c r="AO526" i="18"/>
  <c r="AP526" i="18"/>
  <c r="AQ526" i="18"/>
  <c r="AR526" i="18"/>
  <c r="AU526" i="18"/>
  <c r="M527" i="18"/>
  <c r="N527" i="18"/>
  <c r="Q527" i="18"/>
  <c r="R527" i="18"/>
  <c r="S527" i="18"/>
  <c r="T527" i="18"/>
  <c r="U527" i="18"/>
  <c r="V527" i="18"/>
  <c r="W527" i="18"/>
  <c r="X527" i="18"/>
  <c r="Y527" i="18"/>
  <c r="Z527" i="18"/>
  <c r="AA527" i="18"/>
  <c r="AB527" i="18"/>
  <c r="AC527" i="18"/>
  <c r="AD527" i="18"/>
  <c r="AE527" i="18"/>
  <c r="AG527" i="18"/>
  <c r="AH527" i="18"/>
  <c r="AI527" i="18"/>
  <c r="AJ527" i="18"/>
  <c r="AK527" i="18"/>
  <c r="AL527" i="18"/>
  <c r="AM527" i="18"/>
  <c r="AN527" i="18"/>
  <c r="AO527" i="18"/>
  <c r="AP527" i="18"/>
  <c r="AQ527" i="18"/>
  <c r="AR527" i="18"/>
  <c r="AU527" i="18"/>
  <c r="M528" i="18"/>
  <c r="N528" i="18"/>
  <c r="Q528" i="18"/>
  <c r="R528" i="18"/>
  <c r="S528" i="18"/>
  <c r="T528" i="18"/>
  <c r="U528" i="18"/>
  <c r="V528" i="18"/>
  <c r="W528" i="18"/>
  <c r="X528" i="18"/>
  <c r="Y528" i="18"/>
  <c r="Z528" i="18"/>
  <c r="AA528" i="18"/>
  <c r="AB528" i="18"/>
  <c r="AC528" i="18"/>
  <c r="AD528" i="18"/>
  <c r="AE528" i="18"/>
  <c r="AG528" i="18"/>
  <c r="AH528" i="18"/>
  <c r="AI528" i="18"/>
  <c r="AJ528" i="18"/>
  <c r="AK528" i="18"/>
  <c r="AL528" i="18"/>
  <c r="AM528" i="18"/>
  <c r="AN528" i="18"/>
  <c r="AO528" i="18"/>
  <c r="AP528" i="18"/>
  <c r="AQ528" i="18"/>
  <c r="AR528" i="18"/>
  <c r="AU528" i="18"/>
  <c r="M529" i="18"/>
  <c r="N529" i="18"/>
  <c r="Q529" i="18"/>
  <c r="R529" i="18"/>
  <c r="S529" i="18"/>
  <c r="T529" i="18"/>
  <c r="U529" i="18"/>
  <c r="V529" i="18"/>
  <c r="W529" i="18"/>
  <c r="X529" i="18"/>
  <c r="Y529" i="18"/>
  <c r="Z529" i="18"/>
  <c r="AA529" i="18"/>
  <c r="AB529" i="18"/>
  <c r="AC529" i="18"/>
  <c r="AD529" i="18"/>
  <c r="AE529" i="18"/>
  <c r="AG529" i="18"/>
  <c r="AH529" i="18"/>
  <c r="AI529" i="18"/>
  <c r="AJ529" i="18"/>
  <c r="AK529" i="18"/>
  <c r="AL529" i="18"/>
  <c r="AM529" i="18"/>
  <c r="AN529" i="18"/>
  <c r="AO529" i="18"/>
  <c r="AP529" i="18"/>
  <c r="AQ529" i="18"/>
  <c r="AR529" i="18"/>
  <c r="AU529" i="18"/>
  <c r="M530" i="18"/>
  <c r="N530" i="18"/>
  <c r="Q530" i="18"/>
  <c r="R530" i="18"/>
  <c r="S530" i="18"/>
  <c r="T530" i="18"/>
  <c r="U530" i="18"/>
  <c r="V530" i="18"/>
  <c r="W530" i="18"/>
  <c r="X530" i="18"/>
  <c r="Y530" i="18"/>
  <c r="Z530" i="18"/>
  <c r="AA530" i="18"/>
  <c r="AB530" i="18"/>
  <c r="AC530" i="18"/>
  <c r="AD530" i="18"/>
  <c r="AE530" i="18"/>
  <c r="AG530" i="18"/>
  <c r="AH530" i="18"/>
  <c r="AI530" i="18"/>
  <c r="AJ530" i="18"/>
  <c r="AK530" i="18"/>
  <c r="AL530" i="18"/>
  <c r="AM530" i="18"/>
  <c r="AN530" i="18"/>
  <c r="AO530" i="18"/>
  <c r="AP530" i="18"/>
  <c r="AQ530" i="18"/>
  <c r="AR530" i="18"/>
  <c r="AU530" i="18"/>
  <c r="M531" i="18"/>
  <c r="N531" i="18"/>
  <c r="Q531" i="18"/>
  <c r="R531" i="18"/>
  <c r="S531" i="18"/>
  <c r="T531" i="18"/>
  <c r="U531" i="18"/>
  <c r="V531" i="18"/>
  <c r="W531" i="18"/>
  <c r="X531" i="18"/>
  <c r="Y531" i="18"/>
  <c r="Z531" i="18"/>
  <c r="AA531" i="18"/>
  <c r="AB531" i="18"/>
  <c r="AC531" i="18"/>
  <c r="AD531" i="18"/>
  <c r="AE531" i="18"/>
  <c r="AG531" i="18"/>
  <c r="AH531" i="18"/>
  <c r="AI531" i="18"/>
  <c r="AJ531" i="18"/>
  <c r="AK531" i="18"/>
  <c r="AL531" i="18"/>
  <c r="AM531" i="18"/>
  <c r="AN531" i="18"/>
  <c r="AO531" i="18"/>
  <c r="AP531" i="18"/>
  <c r="AQ531" i="18"/>
  <c r="AR531" i="18"/>
  <c r="AU531" i="18"/>
  <c r="M532" i="18"/>
  <c r="N532" i="18"/>
  <c r="Q532" i="18"/>
  <c r="R532" i="18"/>
  <c r="S532" i="18"/>
  <c r="T532" i="18"/>
  <c r="U532" i="18"/>
  <c r="V532" i="18"/>
  <c r="W532" i="18"/>
  <c r="X532" i="18"/>
  <c r="Y532" i="18"/>
  <c r="Z532" i="18"/>
  <c r="AA532" i="18"/>
  <c r="AB532" i="18"/>
  <c r="AC532" i="18"/>
  <c r="AD532" i="18"/>
  <c r="AE532" i="18"/>
  <c r="AG532" i="18"/>
  <c r="AH532" i="18"/>
  <c r="AI532" i="18"/>
  <c r="AJ532" i="18"/>
  <c r="AK532" i="18"/>
  <c r="AL532" i="18"/>
  <c r="AM532" i="18"/>
  <c r="AN532" i="18"/>
  <c r="AO532" i="18"/>
  <c r="AP532" i="18"/>
  <c r="AQ532" i="18"/>
  <c r="AR532" i="18"/>
  <c r="AU532" i="18"/>
  <c r="M533" i="18"/>
  <c r="N533" i="18"/>
  <c r="Q533" i="18"/>
  <c r="R533" i="18"/>
  <c r="S533" i="18"/>
  <c r="T533" i="18"/>
  <c r="U533" i="18"/>
  <c r="V533" i="18"/>
  <c r="W533" i="18"/>
  <c r="X533" i="18"/>
  <c r="Y533" i="18"/>
  <c r="Z533" i="18"/>
  <c r="AA533" i="18"/>
  <c r="AB533" i="18"/>
  <c r="AC533" i="18"/>
  <c r="AD533" i="18"/>
  <c r="AE533" i="18"/>
  <c r="AG533" i="18"/>
  <c r="AH533" i="18"/>
  <c r="AI533" i="18"/>
  <c r="AJ533" i="18"/>
  <c r="AK533" i="18"/>
  <c r="AL533" i="18"/>
  <c r="AM533" i="18"/>
  <c r="AN533" i="18"/>
  <c r="AO533" i="18"/>
  <c r="AP533" i="18"/>
  <c r="AQ533" i="18"/>
  <c r="AR533" i="18"/>
  <c r="AU533" i="18"/>
  <c r="M534" i="18"/>
  <c r="N534" i="18"/>
  <c r="Q534" i="18"/>
  <c r="R534" i="18"/>
  <c r="S534" i="18"/>
  <c r="T534" i="18"/>
  <c r="U534" i="18"/>
  <c r="V534" i="18"/>
  <c r="W534" i="18"/>
  <c r="X534" i="18"/>
  <c r="Y534" i="18"/>
  <c r="Z534" i="18"/>
  <c r="AA534" i="18"/>
  <c r="AB534" i="18"/>
  <c r="AC534" i="18"/>
  <c r="AD534" i="18"/>
  <c r="AE534" i="18"/>
  <c r="AG534" i="18"/>
  <c r="AH534" i="18"/>
  <c r="AI534" i="18"/>
  <c r="AJ534" i="18"/>
  <c r="AK534" i="18"/>
  <c r="AL534" i="18"/>
  <c r="AM534" i="18"/>
  <c r="AN534" i="18"/>
  <c r="AO534" i="18"/>
  <c r="AP534" i="18"/>
  <c r="AQ534" i="18"/>
  <c r="AR534" i="18"/>
  <c r="AU534" i="18"/>
  <c r="M535" i="18"/>
  <c r="N535" i="18"/>
  <c r="Q535" i="18"/>
  <c r="R535" i="18"/>
  <c r="S535" i="18"/>
  <c r="T535" i="18"/>
  <c r="U535" i="18"/>
  <c r="V535" i="18"/>
  <c r="W535" i="18"/>
  <c r="X535" i="18"/>
  <c r="Y535" i="18"/>
  <c r="Z535" i="18"/>
  <c r="AA535" i="18"/>
  <c r="AB535" i="18"/>
  <c r="AC535" i="18"/>
  <c r="AD535" i="18"/>
  <c r="AE535" i="18"/>
  <c r="AG535" i="18"/>
  <c r="AH535" i="18"/>
  <c r="AI535" i="18"/>
  <c r="AJ535" i="18"/>
  <c r="AK535" i="18"/>
  <c r="AL535" i="18"/>
  <c r="AM535" i="18"/>
  <c r="AN535" i="18"/>
  <c r="AO535" i="18"/>
  <c r="AP535" i="18"/>
  <c r="AQ535" i="18"/>
  <c r="AR535" i="18"/>
  <c r="AU535" i="18"/>
  <c r="M536" i="18"/>
  <c r="N536" i="18"/>
  <c r="Q536" i="18"/>
  <c r="R536" i="18"/>
  <c r="S536" i="18"/>
  <c r="T536" i="18"/>
  <c r="U536" i="18"/>
  <c r="V536" i="18"/>
  <c r="W536" i="18"/>
  <c r="X536" i="18"/>
  <c r="Y536" i="18"/>
  <c r="Z536" i="18"/>
  <c r="AA536" i="18"/>
  <c r="AB536" i="18"/>
  <c r="AC536" i="18"/>
  <c r="AD536" i="18"/>
  <c r="AE536" i="18"/>
  <c r="AG536" i="18"/>
  <c r="AH536" i="18"/>
  <c r="AI536" i="18"/>
  <c r="AJ536" i="18"/>
  <c r="AK536" i="18"/>
  <c r="AL536" i="18"/>
  <c r="AM536" i="18"/>
  <c r="AN536" i="18"/>
  <c r="AO536" i="18"/>
  <c r="AP536" i="18"/>
  <c r="AQ536" i="18"/>
  <c r="AR536" i="18"/>
  <c r="AU536" i="18"/>
  <c r="M537" i="18"/>
  <c r="N537" i="18"/>
  <c r="Q537" i="18"/>
  <c r="R537" i="18"/>
  <c r="S537" i="18"/>
  <c r="T537" i="18"/>
  <c r="U537" i="18"/>
  <c r="V537" i="18"/>
  <c r="W537" i="18"/>
  <c r="X537" i="18"/>
  <c r="Y537" i="18"/>
  <c r="Z537" i="18"/>
  <c r="AA537" i="18"/>
  <c r="AB537" i="18"/>
  <c r="AC537" i="18"/>
  <c r="AD537" i="18"/>
  <c r="AE537" i="18"/>
  <c r="AG537" i="18"/>
  <c r="AH537" i="18"/>
  <c r="AI537" i="18"/>
  <c r="AJ537" i="18"/>
  <c r="AK537" i="18"/>
  <c r="AL537" i="18"/>
  <c r="AM537" i="18"/>
  <c r="AN537" i="18"/>
  <c r="AO537" i="18"/>
  <c r="AP537" i="18"/>
  <c r="AQ537" i="18"/>
  <c r="AR537" i="18"/>
  <c r="AU537" i="18"/>
  <c r="M538" i="18"/>
  <c r="N538" i="18"/>
  <c r="Q538" i="18"/>
  <c r="R538" i="18"/>
  <c r="S538" i="18"/>
  <c r="T538" i="18"/>
  <c r="U538" i="18"/>
  <c r="V538" i="18"/>
  <c r="W538" i="18"/>
  <c r="X538" i="18"/>
  <c r="Y538" i="18"/>
  <c r="Z538" i="18"/>
  <c r="AA538" i="18"/>
  <c r="AB538" i="18"/>
  <c r="AC538" i="18"/>
  <c r="AD538" i="18"/>
  <c r="AE538" i="18"/>
  <c r="AG538" i="18"/>
  <c r="AH538" i="18"/>
  <c r="AI538" i="18"/>
  <c r="AJ538" i="18"/>
  <c r="AK538" i="18"/>
  <c r="AL538" i="18"/>
  <c r="AM538" i="18"/>
  <c r="AN538" i="18"/>
  <c r="AO538" i="18"/>
  <c r="AP538" i="18"/>
  <c r="AQ538" i="18"/>
  <c r="AR538" i="18"/>
  <c r="AU538" i="18"/>
  <c r="M539" i="18"/>
  <c r="N539" i="18"/>
  <c r="Q539" i="18"/>
  <c r="R539" i="18"/>
  <c r="S539" i="18"/>
  <c r="T539" i="18"/>
  <c r="U539" i="18"/>
  <c r="V539" i="18"/>
  <c r="W539" i="18"/>
  <c r="X539" i="18"/>
  <c r="Y539" i="18"/>
  <c r="Z539" i="18"/>
  <c r="AA539" i="18"/>
  <c r="AB539" i="18"/>
  <c r="AC539" i="18"/>
  <c r="AD539" i="18"/>
  <c r="AE539" i="18"/>
  <c r="AG539" i="18"/>
  <c r="AH539" i="18"/>
  <c r="AI539" i="18"/>
  <c r="AJ539" i="18"/>
  <c r="AK539" i="18"/>
  <c r="AL539" i="18"/>
  <c r="AM539" i="18"/>
  <c r="AN539" i="18"/>
  <c r="AO539" i="18"/>
  <c r="AP539" i="18"/>
  <c r="AQ539" i="18"/>
  <c r="AR539" i="18"/>
  <c r="AU539" i="18"/>
  <c r="M540" i="18"/>
  <c r="N540" i="18"/>
  <c r="Q540" i="18"/>
  <c r="R540" i="18"/>
  <c r="S540" i="18"/>
  <c r="T540" i="18"/>
  <c r="U540" i="18"/>
  <c r="V540" i="18"/>
  <c r="W540" i="18"/>
  <c r="X540" i="18"/>
  <c r="Y540" i="18"/>
  <c r="Z540" i="18"/>
  <c r="AA540" i="18"/>
  <c r="AB540" i="18"/>
  <c r="AC540" i="18"/>
  <c r="AD540" i="18"/>
  <c r="AE540" i="18"/>
  <c r="AG540" i="18"/>
  <c r="AH540" i="18"/>
  <c r="AI540" i="18"/>
  <c r="AJ540" i="18"/>
  <c r="AK540" i="18"/>
  <c r="AL540" i="18"/>
  <c r="AM540" i="18"/>
  <c r="AN540" i="18"/>
  <c r="AO540" i="18"/>
  <c r="AP540" i="18"/>
  <c r="AQ540" i="18"/>
  <c r="AR540" i="18"/>
  <c r="AU540" i="18"/>
  <c r="M541" i="18"/>
  <c r="N541" i="18"/>
  <c r="Q541" i="18"/>
  <c r="R541" i="18"/>
  <c r="S541" i="18"/>
  <c r="T541" i="18"/>
  <c r="U541" i="18"/>
  <c r="V541" i="18"/>
  <c r="W541" i="18"/>
  <c r="X541" i="18"/>
  <c r="Y541" i="18"/>
  <c r="Z541" i="18"/>
  <c r="AA541" i="18"/>
  <c r="AB541" i="18"/>
  <c r="AC541" i="18"/>
  <c r="AD541" i="18"/>
  <c r="AE541" i="18"/>
  <c r="AG541" i="18"/>
  <c r="AH541" i="18"/>
  <c r="AI541" i="18"/>
  <c r="AJ541" i="18"/>
  <c r="AK541" i="18"/>
  <c r="AL541" i="18"/>
  <c r="AM541" i="18"/>
  <c r="AN541" i="18"/>
  <c r="AO541" i="18"/>
  <c r="AP541" i="18"/>
  <c r="AQ541" i="18"/>
  <c r="AR541" i="18"/>
  <c r="AU541" i="18"/>
  <c r="M542" i="18"/>
  <c r="N542" i="18"/>
  <c r="Q542" i="18"/>
  <c r="R542" i="18"/>
  <c r="S542" i="18"/>
  <c r="T542" i="18"/>
  <c r="U542" i="18"/>
  <c r="V542" i="18"/>
  <c r="W542" i="18"/>
  <c r="X542" i="18"/>
  <c r="Y542" i="18"/>
  <c r="Z542" i="18"/>
  <c r="AA542" i="18"/>
  <c r="AB542" i="18"/>
  <c r="AC542" i="18"/>
  <c r="AD542" i="18"/>
  <c r="AE542" i="18"/>
  <c r="AG542" i="18"/>
  <c r="AH542" i="18"/>
  <c r="AI542" i="18"/>
  <c r="AJ542" i="18"/>
  <c r="AK542" i="18"/>
  <c r="AL542" i="18"/>
  <c r="AM542" i="18"/>
  <c r="AN542" i="18"/>
  <c r="AO542" i="18"/>
  <c r="AP542" i="18"/>
  <c r="AQ542" i="18"/>
  <c r="AR542" i="18"/>
  <c r="AU542" i="18"/>
  <c r="M543" i="18"/>
  <c r="N543" i="18"/>
  <c r="Q543" i="18"/>
  <c r="R543" i="18"/>
  <c r="S543" i="18"/>
  <c r="T543" i="18"/>
  <c r="U543" i="18"/>
  <c r="V543" i="18"/>
  <c r="W543" i="18"/>
  <c r="X543" i="18"/>
  <c r="Y543" i="18"/>
  <c r="Z543" i="18"/>
  <c r="AA543" i="18"/>
  <c r="AB543" i="18"/>
  <c r="AC543" i="18"/>
  <c r="AD543" i="18"/>
  <c r="AE543" i="18"/>
  <c r="AG543" i="18"/>
  <c r="AH543" i="18"/>
  <c r="AI543" i="18"/>
  <c r="AJ543" i="18"/>
  <c r="AK543" i="18"/>
  <c r="AL543" i="18"/>
  <c r="AM543" i="18"/>
  <c r="AN543" i="18"/>
  <c r="AO543" i="18"/>
  <c r="AP543" i="18"/>
  <c r="AQ543" i="18"/>
  <c r="AR543" i="18"/>
  <c r="AU543" i="18"/>
  <c r="M463" i="18"/>
  <c r="N463" i="18"/>
  <c r="Q463" i="18"/>
  <c r="R463" i="18"/>
  <c r="S463" i="18"/>
  <c r="T463" i="18"/>
  <c r="U463" i="18"/>
  <c r="V463" i="18"/>
  <c r="W463" i="18"/>
  <c r="X463" i="18"/>
  <c r="Y463" i="18"/>
  <c r="Z463" i="18"/>
  <c r="AA463" i="18"/>
  <c r="AB463" i="18"/>
  <c r="AC463" i="18"/>
  <c r="AD463" i="18"/>
  <c r="AE463" i="18"/>
  <c r="AG463" i="18"/>
  <c r="AH463" i="18"/>
  <c r="AI463" i="18"/>
  <c r="AJ463" i="18"/>
  <c r="AK463" i="18"/>
  <c r="AL463" i="18"/>
  <c r="AM463" i="18"/>
  <c r="AN463" i="18"/>
  <c r="AO463" i="18"/>
  <c r="AP463" i="18"/>
  <c r="AQ463" i="18"/>
  <c r="AR463" i="18"/>
  <c r="AU463" i="18"/>
  <c r="M464" i="18"/>
  <c r="N464" i="18"/>
  <c r="Q464" i="18"/>
  <c r="R464" i="18"/>
  <c r="S464" i="18"/>
  <c r="T464" i="18"/>
  <c r="U464" i="18"/>
  <c r="V464" i="18"/>
  <c r="W464" i="18"/>
  <c r="X464" i="18"/>
  <c r="Y464" i="18"/>
  <c r="Z464" i="18"/>
  <c r="AA464" i="18"/>
  <c r="AB464" i="18"/>
  <c r="AC464" i="18"/>
  <c r="AD464" i="18"/>
  <c r="AE464" i="18"/>
  <c r="AG464" i="18"/>
  <c r="AH464" i="18"/>
  <c r="AI464" i="18"/>
  <c r="AJ464" i="18"/>
  <c r="AK464" i="18"/>
  <c r="AL464" i="18"/>
  <c r="AM464" i="18"/>
  <c r="AN464" i="18"/>
  <c r="AO464" i="18"/>
  <c r="AP464" i="18"/>
  <c r="AQ464" i="18"/>
  <c r="AR464" i="18"/>
  <c r="AU464" i="18"/>
  <c r="M465" i="18"/>
  <c r="N465" i="18"/>
  <c r="Q465" i="18"/>
  <c r="R465" i="18"/>
  <c r="S465" i="18"/>
  <c r="T465" i="18"/>
  <c r="U465" i="18"/>
  <c r="V465" i="18"/>
  <c r="W465" i="18"/>
  <c r="X465" i="18"/>
  <c r="Y465" i="18"/>
  <c r="Z465" i="18"/>
  <c r="AA465" i="18"/>
  <c r="AB465" i="18"/>
  <c r="AC465" i="18"/>
  <c r="AD465" i="18"/>
  <c r="AE465" i="18"/>
  <c r="AG465" i="18"/>
  <c r="AH465" i="18"/>
  <c r="AI465" i="18"/>
  <c r="AJ465" i="18"/>
  <c r="AK465" i="18"/>
  <c r="AL465" i="18"/>
  <c r="AM465" i="18"/>
  <c r="AN465" i="18"/>
  <c r="AO465" i="18"/>
  <c r="AP465" i="18"/>
  <c r="AQ465" i="18"/>
  <c r="AR465" i="18"/>
  <c r="AU465" i="18"/>
  <c r="M466" i="18"/>
  <c r="N466" i="18"/>
  <c r="Q466" i="18"/>
  <c r="R466" i="18"/>
  <c r="S466" i="18"/>
  <c r="T466" i="18"/>
  <c r="U466" i="18"/>
  <c r="V466" i="18"/>
  <c r="W466" i="18"/>
  <c r="X466" i="18"/>
  <c r="Y466" i="18"/>
  <c r="Z466" i="18"/>
  <c r="AA466" i="18"/>
  <c r="AB466" i="18"/>
  <c r="AC466" i="18"/>
  <c r="AD466" i="18"/>
  <c r="AE466" i="18"/>
  <c r="AG466" i="18"/>
  <c r="AH466" i="18"/>
  <c r="AI466" i="18"/>
  <c r="AJ466" i="18"/>
  <c r="AK466" i="18"/>
  <c r="AL466" i="18"/>
  <c r="AM466" i="18"/>
  <c r="AN466" i="18"/>
  <c r="AO466" i="18"/>
  <c r="AP466" i="18"/>
  <c r="AQ466" i="18"/>
  <c r="AR466" i="18"/>
  <c r="AU466" i="18"/>
  <c r="M467" i="18"/>
  <c r="N467" i="18"/>
  <c r="Q467" i="18"/>
  <c r="R467" i="18"/>
  <c r="S467" i="18"/>
  <c r="T467" i="18"/>
  <c r="U467" i="18"/>
  <c r="V467" i="18"/>
  <c r="W467" i="18"/>
  <c r="X467" i="18"/>
  <c r="Y467" i="18"/>
  <c r="Z467" i="18"/>
  <c r="AA467" i="18"/>
  <c r="AB467" i="18"/>
  <c r="AC467" i="18"/>
  <c r="AD467" i="18"/>
  <c r="AE467" i="18"/>
  <c r="AG467" i="18"/>
  <c r="AH467" i="18"/>
  <c r="AI467" i="18"/>
  <c r="AJ467" i="18"/>
  <c r="AK467" i="18"/>
  <c r="AL467" i="18"/>
  <c r="AM467" i="18"/>
  <c r="AN467" i="18"/>
  <c r="AO467" i="18"/>
  <c r="AP467" i="18"/>
  <c r="AQ467" i="18"/>
  <c r="AR467" i="18"/>
  <c r="AU467" i="18"/>
  <c r="M468" i="18"/>
  <c r="N468" i="18"/>
  <c r="Q468" i="18"/>
  <c r="R468" i="18"/>
  <c r="S468" i="18"/>
  <c r="T468" i="18"/>
  <c r="U468" i="18"/>
  <c r="V468" i="18"/>
  <c r="W468" i="18"/>
  <c r="X468" i="18"/>
  <c r="Y468" i="18"/>
  <c r="Z468" i="18"/>
  <c r="AA468" i="18"/>
  <c r="AB468" i="18"/>
  <c r="AC468" i="18"/>
  <c r="AD468" i="18"/>
  <c r="AE468" i="18"/>
  <c r="AG468" i="18"/>
  <c r="AH468" i="18"/>
  <c r="AI468" i="18"/>
  <c r="AJ468" i="18"/>
  <c r="AK468" i="18"/>
  <c r="AL468" i="18"/>
  <c r="AM468" i="18"/>
  <c r="AN468" i="18"/>
  <c r="AO468" i="18"/>
  <c r="AP468" i="18"/>
  <c r="AQ468" i="18"/>
  <c r="AR468" i="18"/>
  <c r="AU468" i="18"/>
  <c r="M469" i="18"/>
  <c r="N469" i="18"/>
  <c r="Q469" i="18"/>
  <c r="R469" i="18"/>
  <c r="S469" i="18"/>
  <c r="T469" i="18"/>
  <c r="U469" i="18"/>
  <c r="V469" i="18"/>
  <c r="W469" i="18"/>
  <c r="X469" i="18"/>
  <c r="Y469" i="18"/>
  <c r="Z469" i="18"/>
  <c r="AA469" i="18"/>
  <c r="AB469" i="18"/>
  <c r="AC469" i="18"/>
  <c r="AD469" i="18"/>
  <c r="AE469" i="18"/>
  <c r="AG469" i="18"/>
  <c r="AH469" i="18"/>
  <c r="AI469" i="18"/>
  <c r="AJ469" i="18"/>
  <c r="AK469" i="18"/>
  <c r="AL469" i="18"/>
  <c r="AM469" i="18"/>
  <c r="AN469" i="18"/>
  <c r="AO469" i="18"/>
  <c r="AP469" i="18"/>
  <c r="AQ469" i="18"/>
  <c r="AR469" i="18"/>
  <c r="AU469" i="18"/>
  <c r="M470" i="18"/>
  <c r="N470" i="18"/>
  <c r="Q470" i="18"/>
  <c r="R470" i="18"/>
  <c r="S470" i="18"/>
  <c r="T470" i="18"/>
  <c r="U470" i="18"/>
  <c r="V470" i="18"/>
  <c r="W470" i="18"/>
  <c r="X470" i="18"/>
  <c r="Y470" i="18"/>
  <c r="Z470" i="18"/>
  <c r="AA470" i="18"/>
  <c r="AB470" i="18"/>
  <c r="AC470" i="18"/>
  <c r="AD470" i="18"/>
  <c r="AE470" i="18"/>
  <c r="AG470" i="18"/>
  <c r="AH470" i="18"/>
  <c r="AI470" i="18"/>
  <c r="AJ470" i="18"/>
  <c r="AK470" i="18"/>
  <c r="AL470" i="18"/>
  <c r="AM470" i="18"/>
  <c r="AN470" i="18"/>
  <c r="AO470" i="18"/>
  <c r="AP470" i="18"/>
  <c r="AQ470" i="18"/>
  <c r="AR470" i="18"/>
  <c r="AU470" i="18"/>
  <c r="M471" i="18"/>
  <c r="N471" i="18"/>
  <c r="Q471" i="18"/>
  <c r="R471" i="18"/>
  <c r="S471" i="18"/>
  <c r="T471" i="18"/>
  <c r="U471" i="18"/>
  <c r="V471" i="18"/>
  <c r="W471" i="18"/>
  <c r="X471" i="18"/>
  <c r="Y471" i="18"/>
  <c r="Z471" i="18"/>
  <c r="AA471" i="18"/>
  <c r="AB471" i="18"/>
  <c r="AC471" i="18"/>
  <c r="AD471" i="18"/>
  <c r="AE471" i="18"/>
  <c r="AG471" i="18"/>
  <c r="AH471" i="18"/>
  <c r="AI471" i="18"/>
  <c r="AJ471" i="18"/>
  <c r="AK471" i="18"/>
  <c r="AL471" i="18"/>
  <c r="AM471" i="18"/>
  <c r="AN471" i="18"/>
  <c r="AO471" i="18"/>
  <c r="AP471" i="18"/>
  <c r="AQ471" i="18"/>
  <c r="AR471" i="18"/>
  <c r="AU471" i="18"/>
  <c r="M472" i="18"/>
  <c r="N472" i="18"/>
  <c r="Q472" i="18"/>
  <c r="R472" i="18"/>
  <c r="S472" i="18"/>
  <c r="T472" i="18"/>
  <c r="U472" i="18"/>
  <c r="V472" i="18"/>
  <c r="W472" i="18"/>
  <c r="X472" i="18"/>
  <c r="Y472" i="18"/>
  <c r="Z472" i="18"/>
  <c r="AA472" i="18"/>
  <c r="AB472" i="18"/>
  <c r="AC472" i="18"/>
  <c r="AD472" i="18"/>
  <c r="AE472" i="18"/>
  <c r="AG472" i="18"/>
  <c r="AH472" i="18"/>
  <c r="AI472" i="18"/>
  <c r="AJ472" i="18"/>
  <c r="AK472" i="18"/>
  <c r="AL472" i="18"/>
  <c r="AM472" i="18"/>
  <c r="AN472" i="18"/>
  <c r="AO472" i="18"/>
  <c r="AP472" i="18"/>
  <c r="AQ472" i="18"/>
  <c r="AR472" i="18"/>
  <c r="AU472" i="18"/>
  <c r="M473" i="18"/>
  <c r="N473" i="18"/>
  <c r="Q473" i="18"/>
  <c r="R473" i="18"/>
  <c r="S473" i="18"/>
  <c r="T473" i="18"/>
  <c r="U473" i="18"/>
  <c r="V473" i="18"/>
  <c r="W473" i="18"/>
  <c r="X473" i="18"/>
  <c r="Y473" i="18"/>
  <c r="Z473" i="18"/>
  <c r="AA473" i="18"/>
  <c r="AB473" i="18"/>
  <c r="AC473" i="18"/>
  <c r="AD473" i="18"/>
  <c r="AE473" i="18"/>
  <c r="AG473" i="18"/>
  <c r="AH473" i="18"/>
  <c r="AI473" i="18"/>
  <c r="AJ473" i="18"/>
  <c r="AK473" i="18"/>
  <c r="AL473" i="18"/>
  <c r="AM473" i="18"/>
  <c r="AN473" i="18"/>
  <c r="AO473" i="18"/>
  <c r="AP473" i="18"/>
  <c r="AQ473" i="18"/>
  <c r="AR473" i="18"/>
  <c r="AU473" i="18"/>
  <c r="M474" i="18"/>
  <c r="N474" i="18"/>
  <c r="Q474" i="18"/>
  <c r="R474" i="18"/>
  <c r="S474" i="18"/>
  <c r="T474" i="18"/>
  <c r="U474" i="18"/>
  <c r="V474" i="18"/>
  <c r="W474" i="18"/>
  <c r="X474" i="18"/>
  <c r="Y474" i="18"/>
  <c r="Z474" i="18"/>
  <c r="AA474" i="18"/>
  <c r="AB474" i="18"/>
  <c r="AC474" i="18"/>
  <c r="AD474" i="18"/>
  <c r="AE474" i="18"/>
  <c r="AG474" i="18"/>
  <c r="AH474" i="18"/>
  <c r="AI474" i="18"/>
  <c r="AJ474" i="18"/>
  <c r="AK474" i="18"/>
  <c r="AL474" i="18"/>
  <c r="AM474" i="18"/>
  <c r="AN474" i="18"/>
  <c r="AO474" i="18"/>
  <c r="AP474" i="18"/>
  <c r="AQ474" i="18"/>
  <c r="AR474" i="18"/>
  <c r="AU474" i="18"/>
  <c r="M475" i="18"/>
  <c r="N475" i="18"/>
  <c r="Q475" i="18"/>
  <c r="R475" i="18"/>
  <c r="S475" i="18"/>
  <c r="T475" i="18"/>
  <c r="U475" i="18"/>
  <c r="V475" i="18"/>
  <c r="W475" i="18"/>
  <c r="X475" i="18"/>
  <c r="Y475" i="18"/>
  <c r="Z475" i="18"/>
  <c r="AA475" i="18"/>
  <c r="AB475" i="18"/>
  <c r="AC475" i="18"/>
  <c r="AD475" i="18"/>
  <c r="AE475" i="18"/>
  <c r="AG475" i="18"/>
  <c r="AH475" i="18"/>
  <c r="AI475" i="18"/>
  <c r="AJ475" i="18"/>
  <c r="AK475" i="18"/>
  <c r="AL475" i="18"/>
  <c r="AM475" i="18"/>
  <c r="AN475" i="18"/>
  <c r="AO475" i="18"/>
  <c r="AP475" i="18"/>
  <c r="AQ475" i="18"/>
  <c r="AR475" i="18"/>
  <c r="AU475" i="18"/>
  <c r="M476" i="18"/>
  <c r="N476" i="18"/>
  <c r="Q476" i="18"/>
  <c r="R476" i="18"/>
  <c r="S476" i="18"/>
  <c r="T476" i="18"/>
  <c r="U476" i="18"/>
  <c r="V476" i="18"/>
  <c r="W476" i="18"/>
  <c r="X476" i="18"/>
  <c r="Y476" i="18"/>
  <c r="Z476" i="18"/>
  <c r="AA476" i="18"/>
  <c r="AB476" i="18"/>
  <c r="AC476" i="18"/>
  <c r="AD476" i="18"/>
  <c r="AE476" i="18"/>
  <c r="AG476" i="18"/>
  <c r="AH476" i="18"/>
  <c r="AI476" i="18"/>
  <c r="AJ476" i="18"/>
  <c r="AK476" i="18"/>
  <c r="AL476" i="18"/>
  <c r="AM476" i="18"/>
  <c r="AN476" i="18"/>
  <c r="AO476" i="18"/>
  <c r="AP476" i="18"/>
  <c r="AQ476" i="18"/>
  <c r="AR476" i="18"/>
  <c r="AU476" i="18"/>
  <c r="M477" i="18"/>
  <c r="N477" i="18"/>
  <c r="Q477" i="18"/>
  <c r="R477" i="18"/>
  <c r="S477" i="18"/>
  <c r="T477" i="18"/>
  <c r="U477" i="18"/>
  <c r="V477" i="18"/>
  <c r="W477" i="18"/>
  <c r="X477" i="18"/>
  <c r="Y477" i="18"/>
  <c r="Z477" i="18"/>
  <c r="AA477" i="18"/>
  <c r="AB477" i="18"/>
  <c r="AC477" i="18"/>
  <c r="AD477" i="18"/>
  <c r="AE477" i="18"/>
  <c r="AG477" i="18"/>
  <c r="AH477" i="18"/>
  <c r="AI477" i="18"/>
  <c r="AJ477" i="18"/>
  <c r="AK477" i="18"/>
  <c r="AL477" i="18"/>
  <c r="AM477" i="18"/>
  <c r="AN477" i="18"/>
  <c r="AO477" i="18"/>
  <c r="AP477" i="18"/>
  <c r="AQ477" i="18"/>
  <c r="AR477" i="18"/>
  <c r="AU477" i="18"/>
  <c r="M478" i="18"/>
  <c r="N478" i="18"/>
  <c r="Q478" i="18"/>
  <c r="R478" i="18"/>
  <c r="S478" i="18"/>
  <c r="T478" i="18"/>
  <c r="U478" i="18"/>
  <c r="V478" i="18"/>
  <c r="W478" i="18"/>
  <c r="X478" i="18"/>
  <c r="Y478" i="18"/>
  <c r="Z478" i="18"/>
  <c r="AA478" i="18"/>
  <c r="AB478" i="18"/>
  <c r="AC478" i="18"/>
  <c r="AD478" i="18"/>
  <c r="AE478" i="18"/>
  <c r="AG478" i="18"/>
  <c r="AH478" i="18"/>
  <c r="AI478" i="18"/>
  <c r="AJ478" i="18"/>
  <c r="AK478" i="18"/>
  <c r="AL478" i="18"/>
  <c r="AM478" i="18"/>
  <c r="AN478" i="18"/>
  <c r="AO478" i="18"/>
  <c r="AP478" i="18"/>
  <c r="AQ478" i="18"/>
  <c r="AR478" i="18"/>
  <c r="AU478" i="18"/>
  <c r="M479" i="18"/>
  <c r="N479" i="18"/>
  <c r="Q479" i="18"/>
  <c r="R479" i="18"/>
  <c r="S479" i="18"/>
  <c r="T479" i="18"/>
  <c r="U479" i="18"/>
  <c r="V479" i="18"/>
  <c r="W479" i="18"/>
  <c r="X479" i="18"/>
  <c r="Y479" i="18"/>
  <c r="Z479" i="18"/>
  <c r="AA479" i="18"/>
  <c r="AB479" i="18"/>
  <c r="AC479" i="18"/>
  <c r="AD479" i="18"/>
  <c r="AE479" i="18"/>
  <c r="AG479" i="18"/>
  <c r="AH479" i="18"/>
  <c r="AI479" i="18"/>
  <c r="AJ479" i="18"/>
  <c r="AK479" i="18"/>
  <c r="AL479" i="18"/>
  <c r="AM479" i="18"/>
  <c r="AN479" i="18"/>
  <c r="AO479" i="18"/>
  <c r="AP479" i="18"/>
  <c r="AQ479" i="18"/>
  <c r="AR479" i="18"/>
  <c r="AU479" i="18"/>
  <c r="M480" i="18"/>
  <c r="N480" i="18"/>
  <c r="Q480" i="18"/>
  <c r="R480" i="18"/>
  <c r="S480" i="18"/>
  <c r="T480" i="18"/>
  <c r="U480" i="18"/>
  <c r="V480" i="18"/>
  <c r="W480" i="18"/>
  <c r="X480" i="18"/>
  <c r="Y480" i="18"/>
  <c r="Z480" i="18"/>
  <c r="AA480" i="18"/>
  <c r="AB480" i="18"/>
  <c r="AC480" i="18"/>
  <c r="AD480" i="18"/>
  <c r="AE480" i="18"/>
  <c r="AG480" i="18"/>
  <c r="AH480" i="18"/>
  <c r="AI480" i="18"/>
  <c r="AJ480" i="18"/>
  <c r="AK480" i="18"/>
  <c r="AL480" i="18"/>
  <c r="AM480" i="18"/>
  <c r="AN480" i="18"/>
  <c r="AO480" i="18"/>
  <c r="AP480" i="18"/>
  <c r="AQ480" i="18"/>
  <c r="AR480" i="18"/>
  <c r="AU480" i="18"/>
  <c r="M481" i="18"/>
  <c r="N481" i="18"/>
  <c r="Q481" i="18"/>
  <c r="R481" i="18"/>
  <c r="S481" i="18"/>
  <c r="T481" i="18"/>
  <c r="U481" i="18"/>
  <c r="V481" i="18"/>
  <c r="W481" i="18"/>
  <c r="X481" i="18"/>
  <c r="Y481" i="18"/>
  <c r="Z481" i="18"/>
  <c r="AA481" i="18"/>
  <c r="AB481" i="18"/>
  <c r="AC481" i="18"/>
  <c r="AD481" i="18"/>
  <c r="AE481" i="18"/>
  <c r="AG481" i="18"/>
  <c r="AH481" i="18"/>
  <c r="AI481" i="18"/>
  <c r="AJ481" i="18"/>
  <c r="AK481" i="18"/>
  <c r="AL481" i="18"/>
  <c r="AM481" i="18"/>
  <c r="AN481" i="18"/>
  <c r="AO481" i="18"/>
  <c r="AP481" i="18"/>
  <c r="AQ481" i="18"/>
  <c r="AR481" i="18"/>
  <c r="AU481" i="18"/>
  <c r="AF1597" i="16"/>
  <c r="AF1596" i="16"/>
  <c r="AF1595" i="16"/>
  <c r="AF1594" i="16"/>
  <c r="AF1593" i="16"/>
  <c r="AF1592" i="16"/>
  <c r="AF1591" i="16"/>
  <c r="AF1590" i="16"/>
  <c r="AF1589" i="16"/>
  <c r="AF1588" i="16"/>
  <c r="AF1587" i="16"/>
  <c r="AF1586" i="16"/>
  <c r="AF1585" i="16"/>
  <c r="AF1584" i="16"/>
  <c r="AF1583" i="16"/>
  <c r="AF1582" i="16"/>
  <c r="AF1581" i="16"/>
  <c r="AF1580" i="16"/>
  <c r="AF1579" i="16"/>
  <c r="AF1578" i="16"/>
  <c r="AF1577" i="16"/>
  <c r="AF1576" i="16"/>
  <c r="AF1575" i="16"/>
  <c r="AF1574" i="16"/>
  <c r="AF1573" i="16"/>
  <c r="AF1572" i="16"/>
  <c r="AF1571" i="16"/>
  <c r="AF1570" i="16"/>
  <c r="AF1569" i="16"/>
  <c r="AF1568" i="16"/>
  <c r="AF1567" i="16"/>
  <c r="AF1566" i="16"/>
  <c r="AF1565" i="16"/>
  <c r="AF1564" i="16"/>
  <c r="AF1563" i="16"/>
  <c r="AF1562" i="16"/>
  <c r="AF1561" i="16"/>
  <c r="AF1560" i="16"/>
  <c r="AF1559" i="16"/>
  <c r="AF1558" i="16"/>
  <c r="AF1557" i="16"/>
  <c r="AF1556" i="16"/>
  <c r="AF1555" i="16"/>
  <c r="AF1554" i="16"/>
  <c r="AF1553" i="16"/>
  <c r="AF1552" i="16"/>
  <c r="AF1551" i="16"/>
  <c r="AF1550" i="16"/>
  <c r="AF1549" i="16"/>
  <c r="AF1548" i="16"/>
  <c r="AF1547" i="16"/>
  <c r="AF1546" i="16"/>
  <c r="AF1545" i="16"/>
  <c r="AF1544" i="16"/>
  <c r="AF1543" i="16"/>
  <c r="AF1542" i="16"/>
  <c r="AF1541" i="16"/>
  <c r="AF1540" i="16"/>
  <c r="AF1539" i="16"/>
  <c r="AF1538" i="16"/>
  <c r="AF1537" i="16"/>
  <c r="AF1536" i="16"/>
  <c r="AF1535" i="16"/>
  <c r="AF1534" i="16"/>
  <c r="AF1533" i="16"/>
  <c r="AF1532" i="16"/>
  <c r="AF1531" i="16"/>
  <c r="AF1530" i="16"/>
  <c r="AF1529" i="16"/>
  <c r="AF1528" i="16"/>
  <c r="AF1527" i="16"/>
  <c r="AF1526" i="16"/>
  <c r="AF1525" i="16"/>
  <c r="AF1524" i="16"/>
  <c r="AF1523" i="16"/>
  <c r="AF1522" i="16"/>
  <c r="AF1521" i="16"/>
  <c r="AF1520" i="16"/>
  <c r="AF1519" i="16"/>
  <c r="AF1518" i="16"/>
  <c r="AF1517" i="16"/>
  <c r="AF1516" i="16"/>
  <c r="AF1515" i="16"/>
  <c r="AF1514" i="16"/>
  <c r="AF1513" i="16"/>
  <c r="AF1512" i="16"/>
  <c r="AF1511" i="16"/>
  <c r="AF1510" i="16"/>
  <c r="AF1509" i="16"/>
  <c r="AF1508" i="16"/>
  <c r="AF1507" i="16"/>
  <c r="AF1506" i="16"/>
  <c r="AF1505" i="16"/>
  <c r="AF1504" i="16"/>
  <c r="AF1503" i="16"/>
  <c r="AF1502" i="16"/>
  <c r="AF1501" i="16"/>
  <c r="AF1500" i="16"/>
  <c r="AF1499" i="16"/>
  <c r="AF1498" i="16"/>
  <c r="AF1497" i="16"/>
  <c r="AF1496" i="16"/>
  <c r="AF1495" i="16"/>
  <c r="AF1494" i="16"/>
  <c r="AF1493" i="16"/>
  <c r="AF1492" i="16"/>
  <c r="AF1491" i="16"/>
  <c r="AF1490" i="16"/>
  <c r="AF1489" i="16"/>
  <c r="AF1488" i="16"/>
  <c r="AF1487" i="16"/>
  <c r="AF1486" i="16"/>
  <c r="AF1485" i="16"/>
  <c r="AF1484" i="16"/>
  <c r="AF1483" i="16"/>
  <c r="AF1482" i="16"/>
  <c r="AF1481" i="16"/>
  <c r="AF1480" i="16"/>
  <c r="AF1479" i="16"/>
  <c r="AF1478" i="16"/>
  <c r="AF1477" i="16"/>
  <c r="AF1476" i="16"/>
  <c r="AF1475" i="16"/>
  <c r="AF1474" i="16"/>
  <c r="AF1473" i="16"/>
  <c r="AF1472" i="16"/>
  <c r="AF1471" i="16"/>
  <c r="AF1470" i="16"/>
  <c r="AF1469" i="16"/>
  <c r="AF1468" i="16"/>
  <c r="AF1467" i="16"/>
  <c r="AF1466" i="16"/>
  <c r="AF1465" i="16"/>
  <c r="AF1464" i="16"/>
  <c r="AF1463" i="16"/>
  <c r="AF1462" i="16"/>
  <c r="AF1461" i="16"/>
  <c r="AF1460" i="16"/>
  <c r="AF1459" i="16"/>
  <c r="AF1458" i="16"/>
  <c r="AF1457" i="16"/>
  <c r="AF1456" i="16"/>
  <c r="AF1455" i="16"/>
  <c r="AF1454" i="16"/>
  <c r="AF1453" i="16"/>
  <c r="AF1452" i="16"/>
  <c r="AF1451" i="16"/>
  <c r="AF1450" i="16"/>
  <c r="AF1449" i="16"/>
  <c r="AF1448" i="16"/>
  <c r="AF1447" i="16"/>
  <c r="AF1446" i="16"/>
  <c r="AF1445" i="16"/>
  <c r="AF1444" i="16"/>
  <c r="AF1443" i="16"/>
  <c r="AF1442" i="16"/>
  <c r="AF1441" i="16"/>
  <c r="AF1440" i="16"/>
  <c r="AF1439" i="16"/>
  <c r="AF1438" i="16"/>
  <c r="AF1437" i="16"/>
  <c r="AF1436" i="16"/>
  <c r="AF1435" i="16"/>
  <c r="AF1434" i="16"/>
  <c r="AF1433" i="16"/>
  <c r="AF1432" i="16"/>
  <c r="AF1431" i="16"/>
  <c r="AF1430" i="16"/>
  <c r="AF1429" i="16"/>
  <c r="AF1428" i="16"/>
  <c r="AF1427" i="16"/>
  <c r="AF1426" i="16"/>
  <c r="AF1425" i="16"/>
  <c r="AF1424" i="16"/>
  <c r="AF1423" i="16"/>
  <c r="AF1422" i="16"/>
  <c r="AF1421" i="16"/>
  <c r="AF1420" i="16"/>
  <c r="AF1419" i="16"/>
  <c r="AF1418" i="16"/>
  <c r="AF1417" i="16"/>
  <c r="AF1416" i="16"/>
  <c r="AF1415" i="16"/>
  <c r="AF1414" i="16"/>
  <c r="AF1413" i="16"/>
  <c r="AF1412" i="16"/>
  <c r="AF1411" i="16"/>
  <c r="AF1410" i="16"/>
  <c r="AF1409" i="16"/>
  <c r="AF1408" i="16"/>
  <c r="AF1407" i="16"/>
  <c r="AF1406" i="16"/>
  <c r="AF1405" i="16"/>
  <c r="AF1404" i="16"/>
  <c r="AF1403" i="16"/>
  <c r="AF1402" i="16"/>
  <c r="AF1401" i="16"/>
  <c r="AF1400" i="16"/>
  <c r="AF1399" i="16"/>
  <c r="AF1398" i="16"/>
  <c r="AF1397" i="16"/>
  <c r="AF1396" i="16"/>
  <c r="AF1395" i="16"/>
  <c r="AF1394" i="16"/>
  <c r="AF1393" i="16"/>
  <c r="AF1392" i="16"/>
  <c r="AF1391" i="16"/>
  <c r="AF1390" i="16"/>
  <c r="AF1389" i="16"/>
  <c r="AF1388" i="16"/>
  <c r="AF1387" i="16"/>
  <c r="AF1386" i="16"/>
  <c r="AF1385" i="16"/>
  <c r="AF1384" i="16"/>
  <c r="AF1383" i="16"/>
  <c r="AF1382" i="16"/>
  <c r="AF1381" i="16"/>
  <c r="AF1380" i="16"/>
  <c r="AF1379" i="16"/>
  <c r="AF1378" i="16"/>
  <c r="AF1377" i="16"/>
  <c r="AF1376" i="16"/>
  <c r="AF1375" i="16"/>
  <c r="AF1374" i="16"/>
  <c r="AF1373" i="16"/>
  <c r="AF1372" i="16"/>
  <c r="AF1371" i="16"/>
  <c r="AF1370" i="16"/>
  <c r="AF1369" i="16"/>
  <c r="AF1368" i="16"/>
  <c r="AF1367" i="16"/>
  <c r="AF1366" i="16"/>
  <c r="AF1365" i="16"/>
  <c r="AF1364" i="16"/>
  <c r="AF1363" i="16"/>
  <c r="AF1362" i="16"/>
  <c r="AF1361" i="16"/>
  <c r="AF1360" i="16"/>
  <c r="AF1359" i="16"/>
  <c r="AF1358" i="16"/>
  <c r="AF1357" i="16"/>
  <c r="AF1356" i="16"/>
  <c r="L1366" i="16"/>
  <c r="L1367" i="16"/>
  <c r="L1368" i="16"/>
  <c r="L1369" i="16"/>
  <c r="L1370" i="16"/>
  <c r="L1371" i="16"/>
  <c r="L1372" i="16"/>
  <c r="L1373" i="16"/>
  <c r="L1374" i="16"/>
  <c r="L1375" i="16"/>
  <c r="L1376" i="16"/>
  <c r="L1377" i="16"/>
  <c r="L1378" i="16"/>
  <c r="L1379" i="16"/>
  <c r="L1380" i="16"/>
  <c r="L1381" i="16"/>
  <c r="L1382" i="16"/>
  <c r="L1383" i="16"/>
  <c r="L1384" i="16"/>
  <c r="L1385" i="16"/>
  <c r="L1386" i="16"/>
  <c r="L1387" i="16"/>
  <c r="L1388" i="16"/>
  <c r="L1389" i="16"/>
  <c r="L1390" i="16"/>
  <c r="L1391" i="16"/>
  <c r="L1392" i="16"/>
  <c r="L1393" i="16"/>
  <c r="L1394" i="16"/>
  <c r="L1395" i="16"/>
  <c r="L1396" i="16"/>
  <c r="L1397" i="16"/>
  <c r="L1398" i="16"/>
  <c r="L1399" i="16"/>
  <c r="L1400" i="16"/>
  <c r="L1401" i="16"/>
  <c r="L1402" i="16"/>
  <c r="L1403" i="16"/>
  <c r="L1404" i="16"/>
  <c r="L1405" i="16"/>
  <c r="L1406" i="16"/>
  <c r="L1407" i="16"/>
  <c r="L1408" i="16"/>
  <c r="L1409" i="16"/>
  <c r="L1410" i="16"/>
  <c r="L1411" i="16"/>
  <c r="L1412" i="16"/>
  <c r="L1413" i="16"/>
  <c r="L1414" i="16"/>
  <c r="L1415" i="16"/>
  <c r="L1416" i="16"/>
  <c r="L1417" i="16"/>
  <c r="L1418" i="16"/>
  <c r="L1419" i="16"/>
  <c r="L1420" i="16"/>
  <c r="L1421" i="16"/>
  <c r="L1422" i="16"/>
  <c r="L1423" i="16"/>
  <c r="L1424" i="16"/>
  <c r="L1425" i="16"/>
  <c r="L1426" i="16"/>
  <c r="L1427" i="16"/>
  <c r="L1428" i="16"/>
  <c r="L1429" i="16"/>
  <c r="L1430" i="16"/>
  <c r="L1431" i="16"/>
  <c r="L1432" i="16"/>
  <c r="L1433" i="16"/>
  <c r="L1434" i="16"/>
  <c r="L1435" i="16"/>
  <c r="L1436" i="16"/>
  <c r="L1437" i="16"/>
  <c r="L1438" i="16"/>
  <c r="L1439" i="16"/>
  <c r="L1440" i="16"/>
  <c r="L1441" i="16"/>
  <c r="L1442" i="16"/>
  <c r="L1443" i="16"/>
  <c r="L1444" i="16"/>
  <c r="L1445" i="16"/>
  <c r="L1446" i="16"/>
  <c r="L1447" i="16"/>
  <c r="L1448" i="16"/>
  <c r="L1449" i="16"/>
  <c r="L1450" i="16"/>
  <c r="L1451" i="16"/>
  <c r="L1452" i="16"/>
  <c r="L1453" i="16"/>
  <c r="L1454" i="16"/>
  <c r="L1455" i="16"/>
  <c r="L1456" i="16"/>
  <c r="L1457" i="16"/>
  <c r="L1458" i="16"/>
  <c r="L1459" i="16"/>
  <c r="L1460" i="16"/>
  <c r="L1461" i="16"/>
  <c r="L1462" i="16"/>
  <c r="L1463" i="16"/>
  <c r="L1464" i="16"/>
  <c r="L1465" i="16"/>
  <c r="L1466" i="16"/>
  <c r="L1467" i="16"/>
  <c r="L1468" i="16"/>
  <c r="L1469" i="16"/>
  <c r="L1470" i="16"/>
  <c r="L1471" i="16"/>
  <c r="L1472" i="16"/>
  <c r="L1473" i="16"/>
  <c r="L1474" i="16"/>
  <c r="L1475" i="16"/>
  <c r="L1476" i="16"/>
  <c r="L1477" i="16"/>
  <c r="L1478" i="16"/>
  <c r="L1479" i="16"/>
  <c r="L1480" i="16"/>
  <c r="L1481" i="16"/>
  <c r="L1482" i="16"/>
  <c r="L1483" i="16"/>
  <c r="L1484" i="16"/>
  <c r="L1485" i="16"/>
  <c r="L1486" i="16"/>
  <c r="L1487" i="16"/>
  <c r="L1488" i="16"/>
  <c r="L1489" i="16"/>
  <c r="L1490" i="16"/>
  <c r="L1491" i="16"/>
  <c r="L1492" i="16"/>
  <c r="L1493" i="16"/>
  <c r="L1494" i="16"/>
  <c r="L1495" i="16"/>
  <c r="L1496" i="16"/>
  <c r="L1497" i="16"/>
  <c r="L1498" i="16"/>
  <c r="L1499" i="16"/>
  <c r="L1500" i="16"/>
  <c r="L1501" i="16"/>
  <c r="L1502" i="16"/>
  <c r="L1503" i="16"/>
  <c r="L1504" i="16"/>
  <c r="L1505" i="16"/>
  <c r="L1506" i="16"/>
  <c r="L1507" i="16"/>
  <c r="L1508" i="16"/>
  <c r="L1509" i="16"/>
  <c r="L1510" i="16"/>
  <c r="L1511" i="16"/>
  <c r="L1512" i="16"/>
  <c r="L1513" i="16"/>
  <c r="L1514" i="16"/>
  <c r="L1515" i="16"/>
  <c r="L1516" i="16"/>
  <c r="L1517" i="16"/>
  <c r="L1518" i="16"/>
  <c r="L1519" i="16"/>
  <c r="L1520" i="16"/>
  <c r="L1521" i="16"/>
  <c r="L1522" i="16"/>
  <c r="L1523" i="16"/>
  <c r="L1524" i="16"/>
  <c r="L1525" i="16"/>
  <c r="L1526" i="16"/>
  <c r="L1527" i="16"/>
  <c r="L1528" i="16"/>
  <c r="L1529" i="16"/>
  <c r="L1530" i="16"/>
  <c r="L1531" i="16"/>
  <c r="L1532" i="16"/>
  <c r="L1533" i="16"/>
  <c r="L1534" i="16"/>
  <c r="L1535" i="16"/>
  <c r="L1536" i="16"/>
  <c r="L1537" i="16"/>
  <c r="L1538" i="16"/>
  <c r="L1539" i="16"/>
  <c r="L1540" i="16"/>
  <c r="L1541" i="16"/>
  <c r="L1542" i="16"/>
  <c r="L1543" i="16"/>
  <c r="L1544" i="16"/>
  <c r="L1545" i="16"/>
  <c r="L1546" i="16"/>
  <c r="L1547" i="16"/>
  <c r="L1548" i="16"/>
  <c r="L1549" i="16"/>
  <c r="L1550" i="16"/>
  <c r="L1551" i="16"/>
  <c r="L1552" i="16"/>
  <c r="L1553" i="16"/>
  <c r="L1554" i="16"/>
  <c r="L1555" i="16"/>
  <c r="L1556" i="16"/>
  <c r="L1557" i="16"/>
  <c r="L1558" i="16"/>
  <c r="L1559" i="16"/>
  <c r="L1560" i="16"/>
  <c r="L1561" i="16"/>
  <c r="L1562" i="16"/>
  <c r="L1563" i="16"/>
  <c r="L1564" i="16"/>
  <c r="L1565" i="16"/>
  <c r="L1566" i="16"/>
  <c r="L1567" i="16"/>
  <c r="L1568" i="16"/>
  <c r="L1569" i="16"/>
  <c r="L1570" i="16"/>
  <c r="L1571" i="16"/>
  <c r="L1572" i="16"/>
  <c r="L1573" i="16"/>
  <c r="L1574" i="16"/>
  <c r="L1575" i="16"/>
  <c r="L1576" i="16"/>
  <c r="L1577" i="16"/>
  <c r="L1578" i="16"/>
  <c r="L1579" i="16"/>
  <c r="L1580" i="16"/>
  <c r="L1581" i="16"/>
  <c r="L1582" i="16"/>
  <c r="L1583" i="16"/>
  <c r="L1584" i="16"/>
  <c r="L1585" i="16"/>
  <c r="L1586" i="16"/>
  <c r="L1587" i="16"/>
  <c r="L1588" i="16"/>
  <c r="L1589" i="16"/>
  <c r="L1590" i="16"/>
  <c r="L1591" i="16"/>
  <c r="L1592" i="16"/>
  <c r="L1593" i="16"/>
  <c r="L1594" i="16"/>
  <c r="L1595" i="16"/>
  <c r="L1596" i="16"/>
  <c r="L1597" i="16"/>
  <c r="L1355" i="16"/>
  <c r="L1356" i="16"/>
  <c r="L1357" i="16"/>
  <c r="L1358" i="16"/>
  <c r="L1359" i="16"/>
  <c r="L1360" i="16"/>
  <c r="L1361" i="16"/>
  <c r="L1362" i="16"/>
  <c r="L1363" i="16"/>
  <c r="L1364" i="16"/>
  <c r="L1365" i="16"/>
  <c r="O1410" i="16"/>
  <c r="O1411" i="16"/>
  <c r="AV1411" i="16" s="1"/>
  <c r="AW1411" i="16" s="1"/>
  <c r="O1412" i="16"/>
  <c r="O1413" i="16"/>
  <c r="O1414" i="16"/>
  <c r="AV1414" i="16" s="1"/>
  <c r="AW1414" i="16" s="1"/>
  <c r="O1415" i="16"/>
  <c r="O1416" i="16"/>
  <c r="O1417" i="16"/>
  <c r="O1418" i="16"/>
  <c r="P1418" i="16" s="1"/>
  <c r="O1419" i="16"/>
  <c r="O1420" i="16"/>
  <c r="AV1420" i="16" s="1"/>
  <c r="AW1420" i="16" s="1"/>
  <c r="O1421" i="16"/>
  <c r="O1422" i="16"/>
  <c r="AV1422" i="16" s="1"/>
  <c r="AW1422" i="16" s="1"/>
  <c r="O1423" i="16"/>
  <c r="AV1423" i="16" s="1"/>
  <c r="AW1423" i="16" s="1"/>
  <c r="O1424" i="16"/>
  <c r="O1425" i="16"/>
  <c r="O1426" i="16"/>
  <c r="AV1426" i="16" s="1"/>
  <c r="AW1426" i="16" s="1"/>
  <c r="O1427" i="16"/>
  <c r="O1428" i="16"/>
  <c r="O1429" i="16"/>
  <c r="O1430" i="16"/>
  <c r="O1431" i="16"/>
  <c r="AV1431" i="16" s="1"/>
  <c r="AW1431" i="16" s="1"/>
  <c r="O1432" i="16"/>
  <c r="P1432" i="16" s="1"/>
  <c r="O1433" i="16"/>
  <c r="O1434" i="16"/>
  <c r="AV1434" i="16" s="1"/>
  <c r="AW1434" i="16" s="1"/>
  <c r="O1435" i="16"/>
  <c r="AV1435" i="16" s="1"/>
  <c r="AW1435" i="16" s="1"/>
  <c r="O1436" i="16"/>
  <c r="O1437" i="16"/>
  <c r="AV1437" i="16" s="1"/>
  <c r="AW1437" i="16" s="1"/>
  <c r="O1438" i="16"/>
  <c r="AV1438" i="16" s="1"/>
  <c r="AW1438" i="16" s="1"/>
  <c r="O1439" i="16"/>
  <c r="O1440" i="16"/>
  <c r="O1441" i="16"/>
  <c r="O1442" i="16"/>
  <c r="P1442" i="16" s="1"/>
  <c r="O1443" i="16"/>
  <c r="AV1443" i="16" s="1"/>
  <c r="AW1443" i="16" s="1"/>
  <c r="O1444" i="16"/>
  <c r="AV1444" i="16" s="1"/>
  <c r="AW1444" i="16" s="1"/>
  <c r="O1445" i="16"/>
  <c r="O1446" i="16"/>
  <c r="O1447" i="16"/>
  <c r="AV1447" i="16" s="1"/>
  <c r="AW1447" i="16" s="1"/>
  <c r="O1448" i="16"/>
  <c r="O1449" i="16"/>
  <c r="O1450" i="16"/>
  <c r="AV1450" i="16" s="1"/>
  <c r="AW1450" i="16" s="1"/>
  <c r="O1451" i="16"/>
  <c r="O1452" i="16"/>
  <c r="AV1452" i="16" s="1"/>
  <c r="AW1452" i="16" s="1"/>
  <c r="O1453" i="16"/>
  <c r="AV1453" i="16" s="1"/>
  <c r="AW1453" i="16" s="1"/>
  <c r="O1454" i="16"/>
  <c r="P1454" i="16" s="1"/>
  <c r="O1455" i="16"/>
  <c r="O1456" i="16"/>
  <c r="O1457" i="16"/>
  <c r="O1458" i="16"/>
  <c r="O1459" i="16"/>
  <c r="O1460" i="16"/>
  <c r="O1461" i="16"/>
  <c r="O1462" i="16"/>
  <c r="AV1462" i="16" s="1"/>
  <c r="AW1462" i="16" s="1"/>
  <c r="O1463" i="16"/>
  <c r="O1464" i="16"/>
  <c r="O1465" i="16"/>
  <c r="O1466" i="16"/>
  <c r="O1467" i="16"/>
  <c r="AV1467" i="16" s="1"/>
  <c r="AW1467" i="16" s="1"/>
  <c r="O1468" i="16"/>
  <c r="AV1468" i="16" s="1"/>
  <c r="AW1468" i="16" s="1"/>
  <c r="O1469" i="16"/>
  <c r="AV1469" i="16" s="1"/>
  <c r="O1470" i="16"/>
  <c r="AV1470" i="16" s="1"/>
  <c r="AW1470" i="16" s="1"/>
  <c r="O1471" i="16"/>
  <c r="AV1471" i="16" s="1"/>
  <c r="AW1471" i="16" s="1"/>
  <c r="O1472" i="16"/>
  <c r="O1473" i="16"/>
  <c r="O1474" i="16"/>
  <c r="O1475" i="16"/>
  <c r="O1476" i="16"/>
  <c r="AV1476" i="16" s="1"/>
  <c r="AW1476" i="16" s="1"/>
  <c r="O1477" i="16"/>
  <c r="O1478" i="16"/>
  <c r="O1479" i="16"/>
  <c r="AV1479" i="16" s="1"/>
  <c r="AW1479" i="16" s="1"/>
  <c r="O1480" i="16"/>
  <c r="P1480" i="16" s="1"/>
  <c r="O1481" i="16"/>
  <c r="O1482" i="16"/>
  <c r="O1483" i="16"/>
  <c r="AV1483" i="16" s="1"/>
  <c r="AW1483" i="16" s="1"/>
  <c r="O1484" i="16"/>
  <c r="O1485" i="16"/>
  <c r="O1486" i="16"/>
  <c r="AV1486" i="16" s="1"/>
  <c r="AW1486" i="16" s="1"/>
  <c r="O1487" i="16"/>
  <c r="O1488" i="16"/>
  <c r="O1489" i="16"/>
  <c r="O1490" i="16"/>
  <c r="O1491" i="16"/>
  <c r="P1491" i="16" s="1"/>
  <c r="O1492" i="16"/>
  <c r="AV1492" i="16" s="1"/>
  <c r="AW1492" i="16" s="1"/>
  <c r="O1493" i="16"/>
  <c r="O1494" i="16"/>
  <c r="AV1494" i="16" s="1"/>
  <c r="AW1494" i="16" s="1"/>
  <c r="O1495" i="16"/>
  <c r="AV1495" i="16" s="1"/>
  <c r="AW1495" i="16" s="1"/>
  <c r="O1496" i="16"/>
  <c r="O1497" i="16"/>
  <c r="O1498" i="16"/>
  <c r="O1499" i="16"/>
  <c r="O1500" i="16"/>
  <c r="AV1500" i="16" s="1"/>
  <c r="AW1500" i="16" s="1"/>
  <c r="O1501" i="16"/>
  <c r="AV1501" i="16" s="1"/>
  <c r="AW1501" i="16" s="1"/>
  <c r="O1502" i="16"/>
  <c r="O1503" i="16"/>
  <c r="AV1503" i="16" s="1"/>
  <c r="AW1503" i="16" s="1"/>
  <c r="O1504" i="16"/>
  <c r="O1505" i="16"/>
  <c r="O1506" i="16"/>
  <c r="O1507" i="16"/>
  <c r="AV1507" i="16" s="1"/>
  <c r="AW1507" i="16" s="1"/>
  <c r="O1508" i="16"/>
  <c r="O1509" i="16"/>
  <c r="O1510" i="16"/>
  <c r="AV1510" i="16" s="1"/>
  <c r="AW1510" i="16" s="1"/>
  <c r="O1511" i="16"/>
  <c r="O1512" i="16"/>
  <c r="O1513" i="16"/>
  <c r="O1514" i="16"/>
  <c r="O1515" i="16"/>
  <c r="AV1515" i="16" s="1"/>
  <c r="AW1515" i="16" s="1"/>
  <c r="O1516" i="16"/>
  <c r="AV1516" i="16" s="1"/>
  <c r="AW1516" i="16" s="1"/>
  <c r="O1517" i="16"/>
  <c r="O1518" i="16"/>
  <c r="AV1518" i="16" s="1"/>
  <c r="AW1518" i="16" s="1"/>
  <c r="O1519" i="16"/>
  <c r="AV1519" i="16" s="1"/>
  <c r="AW1519" i="16" s="1"/>
  <c r="O1520" i="16"/>
  <c r="O1521" i="16"/>
  <c r="O1522" i="16"/>
  <c r="O1523" i="16"/>
  <c r="O1524" i="16"/>
  <c r="AV1524" i="16" s="1"/>
  <c r="AW1524" i="16" s="1"/>
  <c r="O1525" i="16"/>
  <c r="O1526" i="16"/>
  <c r="O1527" i="16"/>
  <c r="AV1527" i="16" s="1"/>
  <c r="AW1527" i="16" s="1"/>
  <c r="O1528" i="16"/>
  <c r="P1528" i="16" s="1"/>
  <c r="O1529" i="16"/>
  <c r="O1530" i="16"/>
  <c r="O1531" i="16"/>
  <c r="AV1531" i="16" s="1"/>
  <c r="AW1531" i="16" s="1"/>
  <c r="O1532" i="16"/>
  <c r="O1533" i="16"/>
  <c r="O1534" i="16"/>
  <c r="AV1534" i="16" s="1"/>
  <c r="AW1534" i="16" s="1"/>
  <c r="O1535" i="16"/>
  <c r="O1536" i="16"/>
  <c r="O1537" i="16"/>
  <c r="O1538" i="16"/>
  <c r="O1539" i="16"/>
  <c r="AV1539" i="16" s="1"/>
  <c r="AW1539" i="16" s="1"/>
  <c r="O1540" i="16"/>
  <c r="AV1540" i="16" s="1"/>
  <c r="AW1540" i="16" s="1"/>
  <c r="O1541" i="16"/>
  <c r="O1542" i="16"/>
  <c r="AV1542" i="16" s="1"/>
  <c r="AW1542" i="16" s="1"/>
  <c r="O1543" i="16"/>
  <c r="AV1543" i="16" s="1"/>
  <c r="AW1543" i="16" s="1"/>
  <c r="O1544" i="16"/>
  <c r="AV1544" i="16" s="1"/>
  <c r="O1545" i="16"/>
  <c r="O1546" i="16"/>
  <c r="O1547" i="16"/>
  <c r="O1548" i="16"/>
  <c r="AV1548" i="16" s="1"/>
  <c r="AW1548" i="16" s="1"/>
  <c r="O1549" i="16"/>
  <c r="O1550" i="16"/>
  <c r="O1551" i="16"/>
  <c r="AV1551" i="16" s="1"/>
  <c r="AW1551" i="16" s="1"/>
  <c r="O1552" i="16"/>
  <c r="O1553" i="16"/>
  <c r="O1554" i="16"/>
  <c r="O1555" i="16"/>
  <c r="O1556" i="16"/>
  <c r="O1557" i="16"/>
  <c r="O1558" i="16"/>
  <c r="AV1558" i="16" s="1"/>
  <c r="AW1558" i="16" s="1"/>
  <c r="O1559" i="16"/>
  <c r="O1560" i="16"/>
  <c r="O1561" i="16"/>
  <c r="O1562" i="16"/>
  <c r="O1563" i="16"/>
  <c r="AV1563" i="16" s="1"/>
  <c r="AW1563" i="16" s="1"/>
  <c r="O1564" i="16"/>
  <c r="AV1564" i="16" s="1"/>
  <c r="AW1564" i="16" s="1"/>
  <c r="O1565" i="16"/>
  <c r="AV1565" i="16" s="1"/>
  <c r="O1566" i="16"/>
  <c r="AV1566" i="16" s="1"/>
  <c r="AW1566" i="16" s="1"/>
  <c r="O1567" i="16"/>
  <c r="AV1567" i="16" s="1"/>
  <c r="AW1567" i="16" s="1"/>
  <c r="O1568" i="16"/>
  <c r="O1569" i="16"/>
  <c r="O1570" i="16"/>
  <c r="O1571" i="16"/>
  <c r="AV1571" i="16" s="1"/>
  <c r="O1572" i="16"/>
  <c r="AV1572" i="16" s="1"/>
  <c r="AW1572" i="16" s="1"/>
  <c r="O1573" i="16"/>
  <c r="O1574" i="16"/>
  <c r="O1575" i="16"/>
  <c r="AV1575" i="16" s="1"/>
  <c r="AW1575" i="16" s="1"/>
  <c r="O1576" i="16"/>
  <c r="P1576" i="16" s="1"/>
  <c r="O1577" i="16"/>
  <c r="O1578" i="16"/>
  <c r="O1579" i="16"/>
  <c r="O1580" i="16"/>
  <c r="O1581" i="16"/>
  <c r="AV1581" i="16" s="1"/>
  <c r="AW1581" i="16" s="1"/>
  <c r="O1582" i="16"/>
  <c r="AV1582" i="16" s="1"/>
  <c r="O1583" i="16"/>
  <c r="O1584" i="16"/>
  <c r="O1585" i="16"/>
  <c r="AV1585" i="16" s="1"/>
  <c r="AW1585" i="16" s="1"/>
  <c r="O1586" i="16"/>
  <c r="O1587" i="16"/>
  <c r="P1587" i="16" s="1"/>
  <c r="O1588" i="16"/>
  <c r="AV1588" i="16" s="1"/>
  <c r="AW1588" i="16" s="1"/>
  <c r="O1589" i="16"/>
  <c r="O1590" i="16"/>
  <c r="AV1590" i="16" s="1"/>
  <c r="O1591" i="16"/>
  <c r="AV1591" i="16" s="1"/>
  <c r="AW1591" i="16" s="1"/>
  <c r="O1592" i="16"/>
  <c r="O1593" i="16"/>
  <c r="AV1593" i="16" s="1"/>
  <c r="AW1593" i="16" s="1"/>
  <c r="O1594" i="16"/>
  <c r="O1595" i="16"/>
  <c r="AV1595" i="16" s="1"/>
  <c r="O1596" i="16"/>
  <c r="AV1596" i="16" s="1"/>
  <c r="AW1596" i="16" s="1"/>
  <c r="O1597" i="16"/>
  <c r="AV1597" i="16" s="1"/>
  <c r="AW1597" i="16" s="1"/>
  <c r="O1406" i="16"/>
  <c r="AV1406" i="16" s="1"/>
  <c r="AW1406" i="16" s="1"/>
  <c r="O1407" i="16"/>
  <c r="AV1407" i="16" s="1"/>
  <c r="AW1407" i="16" s="1"/>
  <c r="O1408" i="16"/>
  <c r="O1409" i="16"/>
  <c r="O1362" i="16"/>
  <c r="AV1362" i="16" s="1"/>
  <c r="O1363" i="16"/>
  <c r="AV1363" i="16" s="1"/>
  <c r="AW1363" i="16" s="1"/>
  <c r="O1364" i="16"/>
  <c r="O1365" i="16"/>
  <c r="AV1365" i="16" s="1"/>
  <c r="AW1365" i="16" s="1"/>
  <c r="O1366" i="16"/>
  <c r="AV1366" i="16" s="1"/>
  <c r="O1367" i="16"/>
  <c r="O1368" i="16"/>
  <c r="O1369" i="16"/>
  <c r="AV1369" i="16" s="1"/>
  <c r="AW1369" i="16" s="1"/>
  <c r="O1370" i="16"/>
  <c r="P1370" i="16" s="1"/>
  <c r="O1371" i="16"/>
  <c r="AV1371" i="16" s="1"/>
  <c r="AW1371" i="16" s="1"/>
  <c r="O1372" i="16"/>
  <c r="P1372" i="16" s="1"/>
  <c r="O1373" i="16"/>
  <c r="O1374" i="16"/>
  <c r="AV1374" i="16" s="1"/>
  <c r="O1375" i="16"/>
  <c r="O1376" i="16"/>
  <c r="AV1376" i="16" s="1"/>
  <c r="O1377" i="16"/>
  <c r="AV1377" i="16" s="1"/>
  <c r="AW1377" i="16" s="1"/>
  <c r="O1378" i="16"/>
  <c r="AV1378" i="16" s="1"/>
  <c r="O1379" i="16"/>
  <c r="AV1379" i="16" s="1"/>
  <c r="O1380" i="16"/>
  <c r="AV1380" i="16" s="1"/>
  <c r="AW1380" i="16" s="1"/>
  <c r="O1381" i="16"/>
  <c r="AV1381" i="16" s="1"/>
  <c r="AW1381" i="16" s="1"/>
  <c r="O1382" i="16"/>
  <c r="P1382" i="16" s="1"/>
  <c r="O1383" i="16"/>
  <c r="AV1383" i="16" s="1"/>
  <c r="AW1383" i="16" s="1"/>
  <c r="O1384" i="16"/>
  <c r="O1385" i="16"/>
  <c r="O1386" i="16"/>
  <c r="O1387" i="16"/>
  <c r="AV1387" i="16" s="1"/>
  <c r="AW1387" i="16" s="1"/>
  <c r="O1388" i="16"/>
  <c r="O1389" i="16"/>
  <c r="AV1389" i="16" s="1"/>
  <c r="AW1389" i="16" s="1"/>
  <c r="O1390" i="16"/>
  <c r="AV1390" i="16" s="1"/>
  <c r="O1391" i="16"/>
  <c r="O1392" i="16"/>
  <c r="O1393" i="16"/>
  <c r="AV1393" i="16" s="1"/>
  <c r="AW1393" i="16" s="1"/>
  <c r="O1394" i="16"/>
  <c r="O1395" i="16"/>
  <c r="P1395" i="16" s="1"/>
  <c r="O1396" i="16"/>
  <c r="AV1396" i="16" s="1"/>
  <c r="AW1396" i="16" s="1"/>
  <c r="O1397" i="16"/>
  <c r="O1398" i="16"/>
  <c r="AV1398" i="16" s="1"/>
  <c r="O1399" i="16"/>
  <c r="AV1399" i="16" s="1"/>
  <c r="AW1399" i="16" s="1"/>
  <c r="O1400" i="16"/>
  <c r="O1401" i="16"/>
  <c r="AV1401" i="16" s="1"/>
  <c r="AW1401" i="16" s="1"/>
  <c r="O1402" i="16"/>
  <c r="AV1402" i="16" s="1"/>
  <c r="O1403" i="16"/>
  <c r="AV1403" i="16" s="1"/>
  <c r="O1404" i="16"/>
  <c r="O1405" i="16"/>
  <c r="AV1405" i="16" s="1"/>
  <c r="AW1405" i="16" s="1"/>
  <c r="O1358" i="16"/>
  <c r="O1359" i="16"/>
  <c r="P1359" i="16" s="1"/>
  <c r="O1360" i="16"/>
  <c r="O1361" i="16"/>
  <c r="O1357" i="16"/>
  <c r="AV1357" i="16" s="1"/>
  <c r="AW1357" i="16" s="1"/>
  <c r="P1579" i="16" l="1"/>
  <c r="P1555" i="16"/>
  <c r="P1459" i="16"/>
  <c r="P1541" i="16"/>
  <c r="P1493" i="16"/>
  <c r="P1540" i="16"/>
  <c r="AX1540" i="16" s="1"/>
  <c r="P1373" i="16"/>
  <c r="P1406" i="16"/>
  <c r="AX1406" i="16" s="1"/>
  <c r="P1481" i="16"/>
  <c r="P1577" i="16"/>
  <c r="AF478" i="18"/>
  <c r="P1397" i="16"/>
  <c r="P1589" i="16"/>
  <c r="P1364" i="16"/>
  <c r="AF470" i="18"/>
  <c r="AF479" i="18"/>
  <c r="AF495" i="18"/>
  <c r="AF511" i="18"/>
  <c r="AF527" i="18"/>
  <c r="AF543" i="18"/>
  <c r="P1386" i="16"/>
  <c r="L481" i="18"/>
  <c r="AF471" i="18"/>
  <c r="AF487" i="18"/>
  <c r="AF503" i="18"/>
  <c r="AF519" i="18"/>
  <c r="AF535" i="18"/>
  <c r="AF466" i="18"/>
  <c r="AF474" i="18"/>
  <c r="AF482" i="18"/>
  <c r="AF490" i="18"/>
  <c r="AF498" i="18"/>
  <c r="AF506" i="18"/>
  <c r="AF514" i="18"/>
  <c r="AF522" i="18"/>
  <c r="AF530" i="18"/>
  <c r="AF538" i="18"/>
  <c r="P1368" i="16"/>
  <c r="P1417" i="16"/>
  <c r="P1595" i="16"/>
  <c r="L539" i="18"/>
  <c r="L515" i="18"/>
  <c r="L491" i="18"/>
  <c r="L475" i="18"/>
  <c r="P1513" i="16"/>
  <c r="P1441" i="16"/>
  <c r="P1363" i="16"/>
  <c r="P1560" i="16"/>
  <c r="P1561" i="16"/>
  <c r="P1416" i="16"/>
  <c r="L531" i="18"/>
  <c r="L507" i="18"/>
  <c r="L499" i="18"/>
  <c r="L483" i="18"/>
  <c r="L467" i="18"/>
  <c r="P1487" i="16"/>
  <c r="P1461" i="16"/>
  <c r="L504" i="18"/>
  <c r="L488" i="18"/>
  <c r="L480" i="18"/>
  <c r="P1401" i="16"/>
  <c r="P1596" i="16"/>
  <c r="AX1596" i="16" s="1"/>
  <c r="AF464" i="18"/>
  <c r="AF467" i="18"/>
  <c r="AF472" i="18"/>
  <c r="AF475" i="18"/>
  <c r="AF480" i="18"/>
  <c r="AF483" i="18"/>
  <c r="AF491" i="18"/>
  <c r="AF499" i="18"/>
  <c r="AF507" i="18"/>
  <c r="AF515" i="18"/>
  <c r="AF523" i="18"/>
  <c r="AF531" i="18"/>
  <c r="AF539" i="18"/>
  <c r="AV1397" i="16"/>
  <c r="AW1397" i="16" s="1"/>
  <c r="AV1555" i="16"/>
  <c r="AW1555" i="16" s="1"/>
  <c r="P1512" i="16"/>
  <c r="P1499" i="16"/>
  <c r="P1464" i="16"/>
  <c r="L466" i="18"/>
  <c r="L523" i="18"/>
  <c r="P1583" i="16"/>
  <c r="P1463" i="16"/>
  <c r="L512" i="18"/>
  <c r="L496" i="18"/>
  <c r="L472" i="18"/>
  <c r="P1467" i="16"/>
  <c r="AX1467" i="16" s="1"/>
  <c r="P1443" i="16"/>
  <c r="AX1443" i="16" s="1"/>
  <c r="P1545" i="16"/>
  <c r="P1404" i="16"/>
  <c r="P1580" i="16"/>
  <c r="P1484" i="16"/>
  <c r="P1564" i="16"/>
  <c r="AV1386" i="16"/>
  <c r="AW1386" i="16" s="1"/>
  <c r="AX1386" i="16" s="1"/>
  <c r="P1547" i="16"/>
  <c r="P1451" i="16"/>
  <c r="P1427" i="16"/>
  <c r="P1374" i="16"/>
  <c r="P1563" i="16"/>
  <c r="AX1563" i="16" s="1"/>
  <c r="AF468" i="18"/>
  <c r="AF476" i="18"/>
  <c r="AV1427" i="16"/>
  <c r="AW1427" i="16" s="1"/>
  <c r="AW1402" i="16"/>
  <c r="AW1362" i="16"/>
  <c r="AW1571" i="16"/>
  <c r="AW1544" i="16"/>
  <c r="AW1403" i="16"/>
  <c r="AW1379" i="16"/>
  <c r="AS471" i="18"/>
  <c r="AW1398" i="16"/>
  <c r="AW1390" i="16"/>
  <c r="AS470" i="18"/>
  <c r="AW1376" i="16"/>
  <c r="AW1590" i="16"/>
  <c r="AW1582" i="16"/>
  <c r="L520" i="18"/>
  <c r="P1509" i="16"/>
  <c r="P1431" i="16"/>
  <c r="AX1431" i="16" s="1"/>
  <c r="O464" i="18"/>
  <c r="O536" i="18"/>
  <c r="AV1574" i="16"/>
  <c r="O528" i="18"/>
  <c r="AV1550" i="16"/>
  <c r="O512" i="18"/>
  <c r="AV1502" i="16"/>
  <c r="L517" i="18"/>
  <c r="L485" i="18"/>
  <c r="P1582" i="16"/>
  <c r="P1497" i="16"/>
  <c r="P1486" i="16"/>
  <c r="AX1486" i="16" s="1"/>
  <c r="AV1360" i="16"/>
  <c r="AW1360" i="16" s="1"/>
  <c r="P1360" i="16"/>
  <c r="AV1392" i="16"/>
  <c r="AW1392" i="16" s="1"/>
  <c r="P1392" i="16"/>
  <c r="AV1384" i="16"/>
  <c r="AW1384" i="16" s="1"/>
  <c r="P1384" i="16"/>
  <c r="P1376" i="16"/>
  <c r="O470" i="18"/>
  <c r="P1456" i="16"/>
  <c r="AV1456" i="16"/>
  <c r="AW1456" i="16" s="1"/>
  <c r="O494" i="18"/>
  <c r="P1448" i="16"/>
  <c r="P1440" i="16"/>
  <c r="AV1440" i="16"/>
  <c r="AW1440" i="16" s="1"/>
  <c r="O475" i="18"/>
  <c r="AV1375" i="16"/>
  <c r="AW1375" i="16" s="1"/>
  <c r="O531" i="18"/>
  <c r="AV1559" i="16"/>
  <c r="O523" i="18"/>
  <c r="AV1535" i="16"/>
  <c r="AW1595" i="16"/>
  <c r="AS543" i="18"/>
  <c r="L533" i="18"/>
  <c r="L501" i="18"/>
  <c r="P1593" i="16"/>
  <c r="AX1593" i="16" s="1"/>
  <c r="P1508" i="16"/>
  <c r="P1429" i="16"/>
  <c r="O477" i="18"/>
  <c r="O469" i="18"/>
  <c r="O541" i="18"/>
  <c r="AV1589" i="16"/>
  <c r="AV1573" i="16"/>
  <c r="AW1573" i="16" s="1"/>
  <c r="O533" i="18"/>
  <c r="AV1557" i="16"/>
  <c r="AW1557" i="16" s="1"/>
  <c r="O525" i="18"/>
  <c r="AV1541" i="16"/>
  <c r="AV1525" i="16"/>
  <c r="AW1525" i="16" s="1"/>
  <c r="O517" i="18"/>
  <c r="AV1509" i="16"/>
  <c r="AW1509" i="16" s="1"/>
  <c r="O509" i="18"/>
  <c r="AV1493" i="16"/>
  <c r="AV1477" i="16"/>
  <c r="AW1477" i="16" s="1"/>
  <c r="O501" i="18"/>
  <c r="AV1461" i="16"/>
  <c r="AW1461" i="16" s="1"/>
  <c r="O493" i="18"/>
  <c r="AV1445" i="16"/>
  <c r="P1437" i="16"/>
  <c r="AX1437" i="16" s="1"/>
  <c r="AV1429" i="16"/>
  <c r="AW1429" i="16" s="1"/>
  <c r="O485" i="18"/>
  <c r="P1421" i="16"/>
  <c r="AV1413" i="16"/>
  <c r="AW1413" i="16" s="1"/>
  <c r="L465" i="18"/>
  <c r="L538" i="18"/>
  <c r="L530" i="18"/>
  <c r="L522" i="18"/>
  <c r="L514" i="18"/>
  <c r="L506" i="18"/>
  <c r="P1398" i="16"/>
  <c r="P1389" i="16"/>
  <c r="P1380" i="16"/>
  <c r="AX1380" i="16" s="1"/>
  <c r="P1371" i="16"/>
  <c r="P468" i="18" s="1"/>
  <c r="P1362" i="16"/>
  <c r="P1591" i="16"/>
  <c r="AX1591" i="16" s="1"/>
  <c r="P1581" i="16"/>
  <c r="P1571" i="16"/>
  <c r="P1559" i="16"/>
  <c r="P1549" i="16"/>
  <c r="P1539" i="16"/>
  <c r="AX1539" i="16" s="1"/>
  <c r="P1527" i="16"/>
  <c r="AX1527" i="16" s="1"/>
  <c r="P1517" i="16"/>
  <c r="P1507" i="16"/>
  <c r="AX1507" i="16" s="1"/>
  <c r="P1495" i="16"/>
  <c r="AX1495" i="16" s="1"/>
  <c r="P1485" i="16"/>
  <c r="P1475" i="16"/>
  <c r="P1452" i="16"/>
  <c r="P1415" i="16"/>
  <c r="P483" i="18" s="1"/>
  <c r="AF469" i="18"/>
  <c r="AF477" i="18"/>
  <c r="AF485" i="18"/>
  <c r="AF493" i="18"/>
  <c r="AF501" i="18"/>
  <c r="AF509" i="18"/>
  <c r="AF517" i="18"/>
  <c r="AF525" i="18"/>
  <c r="AF533" i="18"/>
  <c r="AF541" i="18"/>
  <c r="AV1395" i="16"/>
  <c r="AW1395" i="16" s="1"/>
  <c r="AX1395" i="16" s="1"/>
  <c r="AV1373" i="16"/>
  <c r="AW1366" i="16"/>
  <c r="AV1528" i="16"/>
  <c r="AW1528" i="16" s="1"/>
  <c r="AX1528" i="16" s="1"/>
  <c r="AV1485" i="16"/>
  <c r="AW1485" i="16" s="1"/>
  <c r="O534" i="18"/>
  <c r="AV1568" i="16"/>
  <c r="P1568" i="16"/>
  <c r="L536" i="18"/>
  <c r="P1391" i="16"/>
  <c r="P1573" i="16"/>
  <c r="O472" i="18"/>
  <c r="AW1374" i="16"/>
  <c r="AX1374" i="16" s="1"/>
  <c r="O520" i="18"/>
  <c r="AV1526" i="16"/>
  <c r="O496" i="18"/>
  <c r="AV1454" i="16"/>
  <c r="O488" i="18"/>
  <c r="AV1430" i="16"/>
  <c r="P1430" i="16"/>
  <c r="P1390" i="16"/>
  <c r="P1550" i="16"/>
  <c r="P1476" i="16"/>
  <c r="AX1476" i="16" s="1"/>
  <c r="O530" i="18"/>
  <c r="AV1556" i="16"/>
  <c r="L527" i="18"/>
  <c r="L503" i="18"/>
  <c r="L479" i="18"/>
  <c r="P1361" i="16"/>
  <c r="P1590" i="16"/>
  <c r="AX1590" i="16" s="1"/>
  <c r="P1569" i="16"/>
  <c r="P1558" i="16"/>
  <c r="AX1558" i="16" s="1"/>
  <c r="P1548" i="16"/>
  <c r="AX1548" i="16" s="1"/>
  <c r="P1537" i="16"/>
  <c r="P1526" i="16"/>
  <c r="P1516" i="16"/>
  <c r="P1505" i="16"/>
  <c r="P1494" i="16"/>
  <c r="AX1494" i="16" s="1"/>
  <c r="P1473" i="16"/>
  <c r="P1462" i="16"/>
  <c r="P1438" i="16"/>
  <c r="AX1438" i="16" s="1"/>
  <c r="P1426" i="16"/>
  <c r="AX1426" i="16" s="1"/>
  <c r="P1414" i="16"/>
  <c r="AV1404" i="16"/>
  <c r="AW1404" i="16" s="1"/>
  <c r="AV1382" i="16"/>
  <c r="AV1579" i="16"/>
  <c r="AW1579" i="16" s="1"/>
  <c r="AX1579" i="16" s="1"/>
  <c r="AV1459" i="16"/>
  <c r="AW1459" i="16" s="1"/>
  <c r="AV1416" i="16"/>
  <c r="AW1416" i="16" s="1"/>
  <c r="AX1416" i="16" s="1"/>
  <c r="O480" i="18"/>
  <c r="AV1552" i="16"/>
  <c r="AW1552" i="16" s="1"/>
  <c r="P1552" i="16"/>
  <c r="O526" i="18"/>
  <c r="P1544" i="16"/>
  <c r="AV1536" i="16"/>
  <c r="AW1536" i="16" s="1"/>
  <c r="P1536" i="16"/>
  <c r="O518" i="18"/>
  <c r="AV1520" i="16"/>
  <c r="P1520" i="16"/>
  <c r="P1551" i="16"/>
  <c r="AX1551" i="16" s="1"/>
  <c r="P1477" i="16"/>
  <c r="AX1477" i="16" s="1"/>
  <c r="L525" i="18"/>
  <c r="P1529" i="16"/>
  <c r="P1518" i="16"/>
  <c r="AX1518" i="16" s="1"/>
  <c r="P1453" i="16"/>
  <c r="AX1453" i="16" s="1"/>
  <c r="AV1388" i="16"/>
  <c r="O474" i="18"/>
  <c r="O538" i="18"/>
  <c r="AV1580" i="16"/>
  <c r="O522" i="18"/>
  <c r="AV1532" i="16"/>
  <c r="O514" i="18"/>
  <c r="AV1508" i="16"/>
  <c r="O506" i="18"/>
  <c r="AV1484" i="16"/>
  <c r="O498" i="18"/>
  <c r="AV1460" i="16"/>
  <c r="O490" i="18"/>
  <c r="AV1436" i="16"/>
  <c r="AV1428" i="16"/>
  <c r="AW1428" i="16" s="1"/>
  <c r="P1428" i="16"/>
  <c r="O482" i="18"/>
  <c r="AV1412" i="16"/>
  <c r="P1412" i="16"/>
  <c r="L519" i="18"/>
  <c r="L495" i="18"/>
  <c r="P1379" i="16"/>
  <c r="O543" i="18"/>
  <c r="O503" i="18"/>
  <c r="O495" i="18"/>
  <c r="AV1451" i="16"/>
  <c r="L532" i="18"/>
  <c r="L508" i="18"/>
  <c r="L484" i="18"/>
  <c r="P1378" i="16"/>
  <c r="P1557" i="16"/>
  <c r="P1535" i="16"/>
  <c r="P1413" i="16"/>
  <c r="AV1391" i="16"/>
  <c r="AV1372" i="16"/>
  <c r="AW1372" i="16" s="1"/>
  <c r="AX1363" i="16"/>
  <c r="AV1560" i="16"/>
  <c r="AW1560" i="16" s="1"/>
  <c r="AV1517" i="16"/>
  <c r="AV1475" i="16"/>
  <c r="AV1432" i="16"/>
  <c r="AW1432" i="16" s="1"/>
  <c r="AX1432" i="16" s="1"/>
  <c r="O510" i="18"/>
  <c r="P1496" i="16"/>
  <c r="O467" i="18"/>
  <c r="O515" i="18"/>
  <c r="AV1511" i="16"/>
  <c r="O507" i="18"/>
  <c r="AV1487" i="16"/>
  <c r="O499" i="18"/>
  <c r="AV1463" i="16"/>
  <c r="AV1455" i="16"/>
  <c r="AW1455" i="16" s="1"/>
  <c r="P1455" i="16"/>
  <c r="P496" i="18" s="1"/>
  <c r="O491" i="18"/>
  <c r="AV1439" i="16"/>
  <c r="P1439" i="16"/>
  <c r="O483" i="18"/>
  <c r="AV1415" i="16"/>
  <c r="P1531" i="16"/>
  <c r="AX1531" i="16" s="1"/>
  <c r="P1519" i="16"/>
  <c r="AX1519" i="16" s="1"/>
  <c r="L541" i="18"/>
  <c r="L493" i="18"/>
  <c r="P1381" i="16"/>
  <c r="AX1381" i="16" s="1"/>
  <c r="P1465" i="16"/>
  <c r="L543" i="18"/>
  <c r="L511" i="18"/>
  <c r="L487" i="18"/>
  <c r="L471" i="18"/>
  <c r="O479" i="18"/>
  <c r="O535" i="18"/>
  <c r="O527" i="18"/>
  <c r="AV1547" i="16"/>
  <c r="O487" i="18"/>
  <c r="AV1419" i="16"/>
  <c r="AW1419" i="16" s="1"/>
  <c r="P1419" i="16"/>
  <c r="L524" i="18"/>
  <c r="L500" i="18"/>
  <c r="L476" i="18"/>
  <c r="L468" i="18"/>
  <c r="P1369" i="16"/>
  <c r="AX1369" i="16" s="1"/>
  <c r="P1483" i="16"/>
  <c r="AX1483" i="16" s="1"/>
  <c r="P1471" i="16"/>
  <c r="AX1471" i="16" s="1"/>
  <c r="P1425" i="16"/>
  <c r="O468" i="18"/>
  <c r="AV1594" i="16"/>
  <c r="P1594" i="16"/>
  <c r="AV1578" i="16"/>
  <c r="P1578" i="16"/>
  <c r="P537" i="18" s="1"/>
  <c r="O532" i="18"/>
  <c r="AV1562" i="16"/>
  <c r="P1562" i="16"/>
  <c r="P532" i="18" s="1"/>
  <c r="AV1546" i="16"/>
  <c r="AW1546" i="16" s="1"/>
  <c r="P1546" i="16"/>
  <c r="AV1530" i="16"/>
  <c r="AW1530" i="16" s="1"/>
  <c r="P1530" i="16"/>
  <c r="O516" i="18"/>
  <c r="AV1514" i="16"/>
  <c r="P1514" i="16"/>
  <c r="AV1498" i="16"/>
  <c r="AW1498" i="16" s="1"/>
  <c r="P1498" i="16"/>
  <c r="AV1482" i="16"/>
  <c r="AW1482" i="16" s="1"/>
  <c r="P1482" i="16"/>
  <c r="O500" i="18"/>
  <c r="AV1466" i="16"/>
  <c r="P1466" i="16"/>
  <c r="O484" i="18"/>
  <c r="AV1418" i="16"/>
  <c r="AV1410" i="16"/>
  <c r="AW1410" i="16" s="1"/>
  <c r="P1410" i="16"/>
  <c r="L537" i="18"/>
  <c r="L529" i="18"/>
  <c r="L521" i="18"/>
  <c r="L513" i="18"/>
  <c r="L505" i="18"/>
  <c r="L497" i="18"/>
  <c r="L489" i="18"/>
  <c r="L473" i="18"/>
  <c r="P1377" i="16"/>
  <c r="AX1377" i="16" s="1"/>
  <c r="P1367" i="16"/>
  <c r="P1358" i="16"/>
  <c r="P1588" i="16"/>
  <c r="AX1588" i="16" s="1"/>
  <c r="P1566" i="16"/>
  <c r="AX1566" i="16" s="1"/>
  <c r="P1556" i="16"/>
  <c r="P1534" i="16"/>
  <c r="P1524" i="16"/>
  <c r="AX1524" i="16" s="1"/>
  <c r="P1502" i="16"/>
  <c r="P1492" i="16"/>
  <c r="AX1492" i="16" s="1"/>
  <c r="P1470" i="16"/>
  <c r="AX1470" i="16" s="1"/>
  <c r="P1460" i="16"/>
  <c r="P498" i="18" s="1"/>
  <c r="P1447" i="16"/>
  <c r="AX1447" i="16" s="1"/>
  <c r="P1435" i="16"/>
  <c r="AX1435" i="16" s="1"/>
  <c r="P1423" i="16"/>
  <c r="AX1423" i="16" s="1"/>
  <c r="P1411" i="16"/>
  <c r="AX1411" i="16" s="1"/>
  <c r="AV1587" i="16"/>
  <c r="AW1587" i="16" s="1"/>
  <c r="AX1587" i="16" s="1"/>
  <c r="AV1576" i="16"/>
  <c r="AW1576" i="16" s="1"/>
  <c r="AX1576" i="16" s="1"/>
  <c r="AV1533" i="16"/>
  <c r="AW1533" i="16" s="1"/>
  <c r="AV1491" i="16"/>
  <c r="AW1491" i="16" s="1"/>
  <c r="AV1448" i="16"/>
  <c r="AV1400" i="16"/>
  <c r="P1400" i="16"/>
  <c r="O478" i="18"/>
  <c r="AV1504" i="16"/>
  <c r="AW1504" i="16" s="1"/>
  <c r="P1504" i="16"/>
  <c r="AV1488" i="16"/>
  <c r="AW1488" i="16" s="1"/>
  <c r="P1488" i="16"/>
  <c r="O502" i="18"/>
  <c r="AV1472" i="16"/>
  <c r="P1472" i="16"/>
  <c r="AV1359" i="16"/>
  <c r="AW1359" i="16" s="1"/>
  <c r="O539" i="18"/>
  <c r="AV1583" i="16"/>
  <c r="L528" i="18"/>
  <c r="AV1368" i="16"/>
  <c r="AW1368" i="16" s="1"/>
  <c r="AV1496" i="16"/>
  <c r="O504" i="18"/>
  <c r="AV1478" i="16"/>
  <c r="AV1446" i="16"/>
  <c r="P1446" i="16"/>
  <c r="L509" i="18"/>
  <c r="L477" i="18"/>
  <c r="L469" i="18"/>
  <c r="P1399" i="16"/>
  <c r="AX1399" i="16" s="1"/>
  <c r="P1572" i="16"/>
  <c r="AV1367" i="16"/>
  <c r="AV1512" i="16"/>
  <c r="AW1512" i="16" s="1"/>
  <c r="AW1469" i="16"/>
  <c r="AT501" i="18" s="1"/>
  <c r="AS501" i="18"/>
  <c r="AX1452" i="16"/>
  <c r="AV1364" i="16"/>
  <c r="O466" i="18"/>
  <c r="L535" i="18"/>
  <c r="P1388" i="16"/>
  <c r="O471" i="18"/>
  <c r="O519" i="18"/>
  <c r="O511" i="18"/>
  <c r="AV1499" i="16"/>
  <c r="L540" i="18"/>
  <c r="L516" i="18"/>
  <c r="L492" i="18"/>
  <c r="P1405" i="16"/>
  <c r="AX1405" i="16" s="1"/>
  <c r="P1396" i="16"/>
  <c r="AX1396" i="16" s="1"/>
  <c r="P1387" i="16"/>
  <c r="AX1387" i="16" s="1"/>
  <c r="P1567" i="16"/>
  <c r="AX1567" i="16" s="1"/>
  <c r="P1525" i="16"/>
  <c r="P1515" i="16"/>
  <c r="AX1515" i="16" s="1"/>
  <c r="P1503" i="16"/>
  <c r="AX1503" i="16" s="1"/>
  <c r="P1450" i="16"/>
  <c r="AX1450" i="16" s="1"/>
  <c r="P1436" i="16"/>
  <c r="AV1394" i="16"/>
  <c r="O476" i="18"/>
  <c r="AW1378" i="16"/>
  <c r="O540" i="18"/>
  <c r="P1586" i="16"/>
  <c r="AV1570" i="16"/>
  <c r="AW1570" i="16" s="1"/>
  <c r="P1570" i="16"/>
  <c r="AV1554" i="16"/>
  <c r="P1554" i="16"/>
  <c r="O524" i="18"/>
  <c r="AV1538" i="16"/>
  <c r="P1538" i="16"/>
  <c r="AV1522" i="16"/>
  <c r="AW1522" i="16" s="1"/>
  <c r="P1522" i="16"/>
  <c r="AV1506" i="16"/>
  <c r="AW1506" i="16" s="1"/>
  <c r="P1506" i="16"/>
  <c r="O508" i="18"/>
  <c r="AV1490" i="16"/>
  <c r="P1490" i="16"/>
  <c r="AV1474" i="16"/>
  <c r="AW1474" i="16" s="1"/>
  <c r="P1474" i="16"/>
  <c r="AV1458" i="16"/>
  <c r="AW1458" i="16" s="1"/>
  <c r="P1458" i="16"/>
  <c r="O492" i="18"/>
  <c r="AV1442" i="16"/>
  <c r="L464" i="18"/>
  <c r="O465" i="18"/>
  <c r="AV1361" i="16"/>
  <c r="O473" i="18"/>
  <c r="AV1385" i="16"/>
  <c r="O481" i="18"/>
  <c r="AV1409" i="16"/>
  <c r="O537" i="18"/>
  <c r="AV1577" i="16"/>
  <c r="AV1569" i="16"/>
  <c r="AW1569" i="16" s="1"/>
  <c r="AV1561" i="16"/>
  <c r="AW1561" i="16" s="1"/>
  <c r="O529" i="18"/>
  <c r="AV1553" i="16"/>
  <c r="AV1545" i="16"/>
  <c r="AW1545" i="16" s="1"/>
  <c r="AV1537" i="16"/>
  <c r="AW1537" i="16" s="1"/>
  <c r="O521" i="18"/>
  <c r="AV1529" i="16"/>
  <c r="AV1521" i="16"/>
  <c r="AW1521" i="16" s="1"/>
  <c r="AV1513" i="16"/>
  <c r="AW1513" i="16" s="1"/>
  <c r="O513" i="18"/>
  <c r="AV1505" i="16"/>
  <c r="AV1497" i="16"/>
  <c r="AW1497" i="16" s="1"/>
  <c r="AV1489" i="16"/>
  <c r="AW1489" i="16" s="1"/>
  <c r="O505" i="18"/>
  <c r="AV1481" i="16"/>
  <c r="AV1473" i="16"/>
  <c r="AW1473" i="16" s="1"/>
  <c r="AV1465" i="16"/>
  <c r="AW1465" i="16" s="1"/>
  <c r="O497" i="18"/>
  <c r="AV1457" i="16"/>
  <c r="AV1449" i="16"/>
  <c r="P1449" i="16"/>
  <c r="AV1441" i="16"/>
  <c r="AW1441" i="16" s="1"/>
  <c r="O489" i="18"/>
  <c r="AV1433" i="16"/>
  <c r="AV1425" i="16"/>
  <c r="AV1417" i="16"/>
  <c r="AW1417" i="16" s="1"/>
  <c r="L542" i="18"/>
  <c r="L534" i="18"/>
  <c r="L526" i="18"/>
  <c r="L518" i="18"/>
  <c r="L510" i="18"/>
  <c r="L502" i="18"/>
  <c r="L494" i="18"/>
  <c r="L486" i="18"/>
  <c r="L478" i="18"/>
  <c r="L470" i="18"/>
  <c r="P1403" i="16"/>
  <c r="P1394" i="16"/>
  <c r="P1385" i="16"/>
  <c r="P1375" i="16"/>
  <c r="P1366" i="16"/>
  <c r="AX1366" i="16" s="1"/>
  <c r="P1597" i="16"/>
  <c r="AX1597" i="16" s="1"/>
  <c r="P1575" i="16"/>
  <c r="AX1575" i="16" s="1"/>
  <c r="P1565" i="16"/>
  <c r="P1543" i="16"/>
  <c r="AX1543" i="16" s="1"/>
  <c r="P1533" i="16"/>
  <c r="P1523" i="16"/>
  <c r="P1511" i="16"/>
  <c r="P1501" i="16"/>
  <c r="AX1501" i="16" s="1"/>
  <c r="P1479" i="16"/>
  <c r="AX1479" i="16" s="1"/>
  <c r="P1469" i="16"/>
  <c r="P1445" i="16"/>
  <c r="P1434" i="16"/>
  <c r="AX1434" i="16" s="1"/>
  <c r="P1422" i="16"/>
  <c r="AX1422" i="16" s="1"/>
  <c r="P1409" i="16"/>
  <c r="AF465" i="18"/>
  <c r="AF473" i="18"/>
  <c r="AF481" i="18"/>
  <c r="AV1358" i="16"/>
  <c r="AV1370" i="16"/>
  <c r="AV1586" i="16"/>
  <c r="AV1549" i="16"/>
  <c r="AW1549" i="16" s="1"/>
  <c r="AV1464" i="16"/>
  <c r="AW1464" i="16" s="1"/>
  <c r="AV1421" i="16"/>
  <c r="P1408" i="16"/>
  <c r="AV1408" i="16"/>
  <c r="O542" i="18"/>
  <c r="AV1592" i="16"/>
  <c r="P1592" i="16"/>
  <c r="AV1584" i="16"/>
  <c r="AW1584" i="16" s="1"/>
  <c r="P1584" i="16"/>
  <c r="O486" i="18"/>
  <c r="P1424" i="16"/>
  <c r="AV1424" i="16"/>
  <c r="P1402" i="16"/>
  <c r="P1393" i="16"/>
  <c r="AX1393" i="16" s="1"/>
  <c r="P1383" i="16"/>
  <c r="P1365" i="16"/>
  <c r="AX1365" i="16" s="1"/>
  <c r="P1585" i="16"/>
  <c r="AX1585" i="16" s="1"/>
  <c r="P1574" i="16"/>
  <c r="P1553" i="16"/>
  <c r="P1542" i="16"/>
  <c r="P1532" i="16"/>
  <c r="P1521" i="16"/>
  <c r="P1510" i="16"/>
  <c r="AX1510" i="16" s="1"/>
  <c r="P1500" i="16"/>
  <c r="AX1500" i="16" s="1"/>
  <c r="P1489" i="16"/>
  <c r="P1478" i="16"/>
  <c r="P1468" i="16"/>
  <c r="AX1468" i="16" s="1"/>
  <c r="P1457" i="16"/>
  <c r="P1444" i="16"/>
  <c r="AX1444" i="16" s="1"/>
  <c r="P1433" i="16"/>
  <c r="P1420" i="16"/>
  <c r="AX1420" i="16" s="1"/>
  <c r="P1407" i="16"/>
  <c r="AX1407" i="16" s="1"/>
  <c r="AF484" i="18"/>
  <c r="AF492" i="18"/>
  <c r="AF500" i="18"/>
  <c r="AW1565" i="16"/>
  <c r="AT533" i="18" s="1"/>
  <c r="AS533" i="18"/>
  <c r="AV1523" i="16"/>
  <c r="AV1480" i="16"/>
  <c r="AW1480" i="16" s="1"/>
  <c r="AF488" i="18"/>
  <c r="AF496" i="18"/>
  <c r="AF504" i="18"/>
  <c r="AF512" i="18"/>
  <c r="AF520" i="18"/>
  <c r="AF528" i="18"/>
  <c r="AF536" i="18"/>
  <c r="L498" i="18"/>
  <c r="L490" i="18"/>
  <c r="L482" i="18"/>
  <c r="L474" i="18"/>
  <c r="AF486" i="18"/>
  <c r="AF508" i="18"/>
  <c r="AF516" i="18"/>
  <c r="AF524" i="18"/>
  <c r="AF532" i="18"/>
  <c r="AF540" i="18"/>
  <c r="AF494" i="18"/>
  <c r="AF502" i="18"/>
  <c r="AF510" i="18"/>
  <c r="AF518" i="18"/>
  <c r="AF526" i="18"/>
  <c r="AF534" i="18"/>
  <c r="AF542" i="18"/>
  <c r="AF489" i="18"/>
  <c r="AF497" i="18"/>
  <c r="AF505" i="18"/>
  <c r="AF513" i="18"/>
  <c r="AF521" i="18"/>
  <c r="AF529" i="18"/>
  <c r="AF537" i="18"/>
  <c r="AX1572" i="16"/>
  <c r="AX1564" i="16"/>
  <c r="AX1552" i="16"/>
  <c r="AX1534" i="16"/>
  <c r="AX1516" i="16"/>
  <c r="AX1462" i="16"/>
  <c r="AX1414" i="16"/>
  <c r="AX1401" i="16"/>
  <c r="AX1389" i="16"/>
  <c r="O1061" i="16"/>
  <c r="AV1061" i="16" s="1"/>
  <c r="AW1061" i="16" s="1"/>
  <c r="O1062" i="16"/>
  <c r="AV1062" i="16" s="1"/>
  <c r="AW1062" i="16" s="1"/>
  <c r="O1063" i="16"/>
  <c r="AV1063" i="16" s="1"/>
  <c r="AW1063" i="16" s="1"/>
  <c r="O1064" i="16"/>
  <c r="AV1064" i="16" s="1"/>
  <c r="O1065" i="16"/>
  <c r="AV1065" i="16" s="1"/>
  <c r="AW1065" i="16" s="1"/>
  <c r="O1066" i="16"/>
  <c r="AV1066" i="16" s="1"/>
  <c r="AW1066" i="16" s="1"/>
  <c r="O1067" i="16"/>
  <c r="AV1067" i="16" s="1"/>
  <c r="AW1067" i="16" s="1"/>
  <c r="O1068" i="16"/>
  <c r="AV1068" i="16" s="1"/>
  <c r="O1069" i="16"/>
  <c r="AV1069" i="16" s="1"/>
  <c r="AW1069" i="16" s="1"/>
  <c r="O1070" i="16"/>
  <c r="O1071" i="16"/>
  <c r="O1072" i="16"/>
  <c r="AV1072" i="16" s="1"/>
  <c r="AW1072" i="16" s="1"/>
  <c r="O1073" i="16"/>
  <c r="O1074" i="16"/>
  <c r="AV1074" i="16" s="1"/>
  <c r="AW1074" i="16" s="1"/>
  <c r="O1075" i="16"/>
  <c r="AV1075" i="16" s="1"/>
  <c r="O1076" i="16"/>
  <c r="AV1076" i="16" s="1"/>
  <c r="AW1076" i="16" s="1"/>
  <c r="O1077" i="16"/>
  <c r="AV1077" i="16" s="1"/>
  <c r="O1078" i="16"/>
  <c r="AV1078" i="16" s="1"/>
  <c r="AW1078" i="16" s="1"/>
  <c r="O1079" i="16"/>
  <c r="AV1079" i="16" s="1"/>
  <c r="AW1079" i="16" s="1"/>
  <c r="O1080" i="16"/>
  <c r="AV1080" i="16" s="1"/>
  <c r="AW1080" i="16" s="1"/>
  <c r="O1081" i="16"/>
  <c r="O1082" i="16"/>
  <c r="AV1082" i="16" s="1"/>
  <c r="AW1082" i="16" s="1"/>
  <c r="O1083" i="16"/>
  <c r="AV1083" i="16" s="1"/>
  <c r="AW1083" i="16" s="1"/>
  <c r="O1084" i="16"/>
  <c r="P1084" i="16" s="1"/>
  <c r="O1085" i="16"/>
  <c r="AV1085" i="16" s="1"/>
  <c r="O1086" i="16"/>
  <c r="AV1086" i="16" s="1"/>
  <c r="AW1086" i="16" s="1"/>
  <c r="O1087" i="16"/>
  <c r="AV1087" i="16" s="1"/>
  <c r="AW1087" i="16" s="1"/>
  <c r="O1088" i="16"/>
  <c r="AV1088" i="16" s="1"/>
  <c r="O1089" i="16"/>
  <c r="AV1089" i="16" s="1"/>
  <c r="O1090" i="16"/>
  <c r="AV1090" i="16" s="1"/>
  <c r="O1091" i="16"/>
  <c r="AV1091" i="16" s="1"/>
  <c r="O1092" i="16"/>
  <c r="O1093" i="16"/>
  <c r="AV1093" i="16" s="1"/>
  <c r="O1094" i="16"/>
  <c r="AV1094" i="16" s="1"/>
  <c r="O1095" i="16"/>
  <c r="AV1095" i="16" s="1"/>
  <c r="O1096" i="16"/>
  <c r="AV1096" i="16" s="1"/>
  <c r="O1097" i="16"/>
  <c r="AV1097" i="16" s="1"/>
  <c r="O1098" i="16"/>
  <c r="O1099" i="16"/>
  <c r="AV1099" i="16" s="1"/>
  <c r="O1100" i="16"/>
  <c r="AV1100" i="16" s="1"/>
  <c r="O1101" i="16"/>
  <c r="AV1101" i="16" s="1"/>
  <c r="O1102" i="16"/>
  <c r="AV1102" i="16" s="1"/>
  <c r="O1103" i="16"/>
  <c r="AV1103" i="16" s="1"/>
  <c r="O1104" i="16"/>
  <c r="AV1104" i="16" s="1"/>
  <c r="O1105" i="16"/>
  <c r="O1106" i="16"/>
  <c r="AV1106" i="16" s="1"/>
  <c r="O1107" i="16"/>
  <c r="AV1107" i="16" s="1"/>
  <c r="O1108" i="16"/>
  <c r="AV1108" i="16" s="1"/>
  <c r="O1109" i="16"/>
  <c r="AV1109" i="16" s="1"/>
  <c r="O1110" i="16"/>
  <c r="AV1110" i="16" s="1"/>
  <c r="O1111" i="16"/>
  <c r="O1112" i="16"/>
  <c r="AV1112" i="16" s="1"/>
  <c r="O1113" i="16"/>
  <c r="AV1113" i="16" s="1"/>
  <c r="O1114" i="16"/>
  <c r="AV1114" i="16" s="1"/>
  <c r="O1115" i="16"/>
  <c r="AV1115" i="16" s="1"/>
  <c r="O1116" i="16"/>
  <c r="AV1116" i="16" s="1"/>
  <c r="O1117" i="16"/>
  <c r="AV1117" i="16" s="1"/>
  <c r="O1118" i="16"/>
  <c r="AV1118" i="16" s="1"/>
  <c r="O1119" i="16"/>
  <c r="AV1119" i="16" s="1"/>
  <c r="O1120" i="16"/>
  <c r="AV1120" i="16" s="1"/>
  <c r="O1121" i="16"/>
  <c r="AV1121" i="16" s="1"/>
  <c r="O1122" i="16"/>
  <c r="AV1122" i="16" s="1"/>
  <c r="O1123" i="16"/>
  <c r="AV1123" i="16" s="1"/>
  <c r="O1124" i="16"/>
  <c r="AV1124" i="16" s="1"/>
  <c r="O1125" i="16"/>
  <c r="AV1125" i="16" s="1"/>
  <c r="O1126" i="16"/>
  <c r="O1127" i="16"/>
  <c r="AV1127" i="16" s="1"/>
  <c r="O1128" i="16"/>
  <c r="AV1128" i="16" s="1"/>
  <c r="O1129" i="16"/>
  <c r="O1130" i="16"/>
  <c r="AV1130" i="16" s="1"/>
  <c r="O1131" i="16"/>
  <c r="AV1131" i="16" s="1"/>
  <c r="O1132" i="16"/>
  <c r="AV1132" i="16" s="1"/>
  <c r="O1133" i="16"/>
  <c r="AV1133" i="16" s="1"/>
  <c r="O1134" i="16"/>
  <c r="AV1134" i="16" s="1"/>
  <c r="O1135" i="16"/>
  <c r="AV1135" i="16" s="1"/>
  <c r="O1136" i="16"/>
  <c r="AV1136" i="16" s="1"/>
  <c r="O1137" i="16"/>
  <c r="AV1137" i="16" s="1"/>
  <c r="O1138" i="16"/>
  <c r="AV1138" i="16" s="1"/>
  <c r="O1139" i="16"/>
  <c r="AV1139" i="16" s="1"/>
  <c r="O1140" i="16"/>
  <c r="AV1140" i="16" s="1"/>
  <c r="O1141" i="16"/>
  <c r="AV1141" i="16" s="1"/>
  <c r="O1142" i="16"/>
  <c r="AV1142" i="16" s="1"/>
  <c r="O1143" i="16"/>
  <c r="O1144" i="16"/>
  <c r="AV1144" i="16" s="1"/>
  <c r="O1145" i="16"/>
  <c r="AV1145" i="16" s="1"/>
  <c r="O1146" i="16"/>
  <c r="AV1146" i="16" s="1"/>
  <c r="O1147" i="16"/>
  <c r="AV1147" i="16" s="1"/>
  <c r="O1148" i="16"/>
  <c r="AV1148" i="16" s="1"/>
  <c r="O1149" i="16"/>
  <c r="AV1149" i="16" s="1"/>
  <c r="O1150" i="16"/>
  <c r="AV1150" i="16" s="1"/>
  <c r="O1151" i="16"/>
  <c r="AV1151" i="16" s="1"/>
  <c r="O1152" i="16"/>
  <c r="AV1152" i="16" s="1"/>
  <c r="O1153" i="16"/>
  <c r="AV1153" i="16" s="1"/>
  <c r="O1160" i="16"/>
  <c r="AV1160" i="16" s="1"/>
  <c r="AW1160" i="16" s="1"/>
  <c r="O1161" i="16"/>
  <c r="AV1161" i="16" s="1"/>
  <c r="AW1161" i="16" s="1"/>
  <c r="O1162" i="16"/>
  <c r="O1163" i="16"/>
  <c r="AV1163" i="16" s="1"/>
  <c r="AW1163" i="16" s="1"/>
  <c r="O1164" i="16"/>
  <c r="O1165" i="16"/>
  <c r="AV1165" i="16" s="1"/>
  <c r="AW1165" i="16" s="1"/>
  <c r="O1166" i="16"/>
  <c r="AV1166" i="16" s="1"/>
  <c r="AW1166" i="16" s="1"/>
  <c r="O1167" i="16"/>
  <c r="AV1167" i="16" s="1"/>
  <c r="AW1167" i="16" s="1"/>
  <c r="O1168" i="16"/>
  <c r="O1169" i="16"/>
  <c r="AV1169" i="16" s="1"/>
  <c r="AW1169" i="16" s="1"/>
  <c r="O1170" i="16"/>
  <c r="O1171" i="16"/>
  <c r="AV1171" i="16" s="1"/>
  <c r="AW1171" i="16" s="1"/>
  <c r="O1172" i="16"/>
  <c r="O1173" i="16"/>
  <c r="AV1173" i="16" s="1"/>
  <c r="AW1173" i="16" s="1"/>
  <c r="O1174" i="16"/>
  <c r="O1175" i="16"/>
  <c r="AV1175" i="16" s="1"/>
  <c r="AW1175" i="16" s="1"/>
  <c r="O1176" i="16"/>
  <c r="O1177" i="16"/>
  <c r="AV1177" i="16" s="1"/>
  <c r="AW1177" i="16" s="1"/>
  <c r="O1178" i="16"/>
  <c r="O1179" i="16"/>
  <c r="AV1179" i="16" s="1"/>
  <c r="AW1179" i="16" s="1"/>
  <c r="O1180" i="16"/>
  <c r="O1181" i="16"/>
  <c r="AV1181" i="16" s="1"/>
  <c r="AW1181" i="16" s="1"/>
  <c r="O1182" i="16"/>
  <c r="O1183" i="16"/>
  <c r="AV1183" i="16" s="1"/>
  <c r="AW1183" i="16" s="1"/>
  <c r="O1184" i="16"/>
  <c r="AV1184" i="16" s="1"/>
  <c r="AW1184" i="16" s="1"/>
  <c r="O1185" i="16"/>
  <c r="O1186" i="16"/>
  <c r="O1187" i="16"/>
  <c r="AV1187" i="16" s="1"/>
  <c r="AW1187" i="16" s="1"/>
  <c r="O1188" i="16"/>
  <c r="O1189" i="16"/>
  <c r="AV1189" i="16" s="1"/>
  <c r="AW1189" i="16" s="1"/>
  <c r="O1190" i="16"/>
  <c r="AV1190" i="16" s="1"/>
  <c r="AW1190" i="16" s="1"/>
  <c r="O1191" i="16"/>
  <c r="AV1191" i="16" s="1"/>
  <c r="AW1191" i="16" s="1"/>
  <c r="O1192" i="16"/>
  <c r="AV1192" i="16" s="1"/>
  <c r="AW1192" i="16" s="1"/>
  <c r="O1193" i="16"/>
  <c r="AV1193" i="16" s="1"/>
  <c r="AW1193" i="16" s="1"/>
  <c r="O1194" i="16"/>
  <c r="AV1194" i="16" s="1"/>
  <c r="AW1194" i="16" s="1"/>
  <c r="O1195" i="16"/>
  <c r="AV1195" i="16" s="1"/>
  <c r="AW1195" i="16" s="1"/>
  <c r="O1196" i="16"/>
  <c r="AV1196" i="16" s="1"/>
  <c r="AW1196" i="16" s="1"/>
  <c r="O1197" i="16"/>
  <c r="AV1197" i="16" s="1"/>
  <c r="AW1197" i="16" s="1"/>
  <c r="O1198" i="16"/>
  <c r="AV1198" i="16" s="1"/>
  <c r="AW1198" i="16" s="1"/>
  <c r="O1199" i="16"/>
  <c r="AV1199" i="16" s="1"/>
  <c r="AW1199" i="16" s="1"/>
  <c r="O1200" i="16"/>
  <c r="AV1200" i="16" s="1"/>
  <c r="AW1200" i="16" s="1"/>
  <c r="O1201" i="16"/>
  <c r="AV1201" i="16" s="1"/>
  <c r="AW1201" i="16" s="1"/>
  <c r="O1202" i="16"/>
  <c r="AV1202" i="16" s="1"/>
  <c r="AW1202" i="16" s="1"/>
  <c r="O1203" i="16"/>
  <c r="AV1203" i="16" s="1"/>
  <c r="AW1203" i="16" s="1"/>
  <c r="O1204" i="16"/>
  <c r="AV1204" i="16" s="1"/>
  <c r="AW1204" i="16" s="1"/>
  <c r="O1205" i="16"/>
  <c r="AV1205" i="16" s="1"/>
  <c r="AW1205" i="16" s="1"/>
  <c r="O1206" i="16"/>
  <c r="AV1206" i="16" s="1"/>
  <c r="AW1206" i="16" s="1"/>
  <c r="O1207" i="16"/>
  <c r="AV1207" i="16" s="1"/>
  <c r="AW1207" i="16" s="1"/>
  <c r="O1208" i="16"/>
  <c r="AV1208" i="16" s="1"/>
  <c r="AW1208" i="16" s="1"/>
  <c r="O1209" i="16"/>
  <c r="AV1209" i="16" s="1"/>
  <c r="AW1209" i="16" s="1"/>
  <c r="O1210" i="16"/>
  <c r="AV1210" i="16" s="1"/>
  <c r="AW1210" i="16" s="1"/>
  <c r="O1211" i="16"/>
  <c r="AV1211" i="16" s="1"/>
  <c r="AW1211" i="16" s="1"/>
  <c r="O1212" i="16"/>
  <c r="AV1212" i="16" s="1"/>
  <c r="AW1212" i="16" s="1"/>
  <c r="O1213" i="16"/>
  <c r="AV1213" i="16" s="1"/>
  <c r="AW1213" i="16" s="1"/>
  <c r="O1214" i="16"/>
  <c r="AV1214" i="16" s="1"/>
  <c r="AW1214" i="16" s="1"/>
  <c r="O1215" i="16"/>
  <c r="AV1215" i="16" s="1"/>
  <c r="AW1215" i="16" s="1"/>
  <c r="O1216" i="16"/>
  <c r="AV1216" i="16" s="1"/>
  <c r="AW1216" i="16" s="1"/>
  <c r="O1217" i="16"/>
  <c r="AV1217" i="16" s="1"/>
  <c r="AW1217" i="16" s="1"/>
  <c r="O1218" i="16"/>
  <c r="AV1218" i="16" s="1"/>
  <c r="AW1218" i="16" s="1"/>
  <c r="O1219" i="16"/>
  <c r="AV1219" i="16" s="1"/>
  <c r="AW1219" i="16" s="1"/>
  <c r="O1220" i="16"/>
  <c r="AV1220" i="16" s="1"/>
  <c r="AW1220" i="16" s="1"/>
  <c r="O1221" i="16"/>
  <c r="AV1221" i="16" s="1"/>
  <c r="AW1221" i="16" s="1"/>
  <c r="O1222" i="16"/>
  <c r="AV1222" i="16" s="1"/>
  <c r="AW1222" i="16" s="1"/>
  <c r="O1223" i="16"/>
  <c r="AV1223" i="16" s="1"/>
  <c r="AW1223" i="16" s="1"/>
  <c r="O1224" i="16"/>
  <c r="AV1224" i="16" s="1"/>
  <c r="AW1224" i="16" s="1"/>
  <c r="O1225" i="16"/>
  <c r="AV1225" i="16" s="1"/>
  <c r="AW1225" i="16" s="1"/>
  <c r="O1226" i="16"/>
  <c r="AV1226" i="16" s="1"/>
  <c r="AW1226" i="16" s="1"/>
  <c r="O1227" i="16"/>
  <c r="AV1227" i="16" s="1"/>
  <c r="AW1227" i="16" s="1"/>
  <c r="O1228" i="16"/>
  <c r="AV1228" i="16" s="1"/>
  <c r="AW1228" i="16" s="1"/>
  <c r="O1229" i="16"/>
  <c r="AV1229" i="16" s="1"/>
  <c r="AW1229" i="16" s="1"/>
  <c r="O1230" i="16"/>
  <c r="AV1230" i="16" s="1"/>
  <c r="AW1230" i="16" s="1"/>
  <c r="O1231" i="16"/>
  <c r="AV1231" i="16" s="1"/>
  <c r="AW1231" i="16" s="1"/>
  <c r="O1232" i="16"/>
  <c r="AV1232" i="16" s="1"/>
  <c r="AW1232" i="16" s="1"/>
  <c r="O1233" i="16"/>
  <c r="O1234" i="16"/>
  <c r="AV1234" i="16" s="1"/>
  <c r="AW1234" i="16" s="1"/>
  <c r="O1235" i="16"/>
  <c r="AV1235" i="16" s="1"/>
  <c r="AW1235" i="16" s="1"/>
  <c r="O1236" i="16"/>
  <c r="AV1236" i="16" s="1"/>
  <c r="AW1236" i="16" s="1"/>
  <c r="O1237" i="16"/>
  <c r="AV1237" i="16" s="1"/>
  <c r="AW1237" i="16" s="1"/>
  <c r="O1238" i="16"/>
  <c r="AV1238" i="16" s="1"/>
  <c r="AW1238" i="16" s="1"/>
  <c r="O1239" i="16"/>
  <c r="AV1239" i="16" s="1"/>
  <c r="AW1239" i="16" s="1"/>
  <c r="O1240" i="16"/>
  <c r="AV1240" i="16" s="1"/>
  <c r="AW1240" i="16" s="1"/>
  <c r="O1241" i="16"/>
  <c r="AV1241" i="16" s="1"/>
  <c r="AW1241" i="16" s="1"/>
  <c r="O1242" i="16"/>
  <c r="AV1242" i="16" s="1"/>
  <c r="AW1242" i="16" s="1"/>
  <c r="O1243" i="16"/>
  <c r="AV1243" i="16" s="1"/>
  <c r="AW1243" i="16" s="1"/>
  <c r="O1244" i="16"/>
  <c r="AV1244" i="16" s="1"/>
  <c r="AW1244" i="16" s="1"/>
  <c r="O1245" i="16"/>
  <c r="AV1245" i="16" s="1"/>
  <c r="AW1245" i="16" s="1"/>
  <c r="O1246" i="16"/>
  <c r="AV1246" i="16" s="1"/>
  <c r="AW1246" i="16" s="1"/>
  <c r="O1247" i="16"/>
  <c r="AV1247" i="16" s="1"/>
  <c r="AW1247" i="16" s="1"/>
  <c r="O1248" i="16"/>
  <c r="AV1248" i="16" s="1"/>
  <c r="AW1248" i="16" s="1"/>
  <c r="O1249" i="16"/>
  <c r="AV1249" i="16" s="1"/>
  <c r="AW1249" i="16" s="1"/>
  <c r="O1250" i="16"/>
  <c r="AV1250" i="16" s="1"/>
  <c r="AW1250" i="16" s="1"/>
  <c r="O1251" i="16"/>
  <c r="AV1251" i="16" s="1"/>
  <c r="AW1251" i="16" s="1"/>
  <c r="O1252" i="16"/>
  <c r="AV1252" i="16" s="1"/>
  <c r="AW1252" i="16" s="1"/>
  <c r="O1253" i="16"/>
  <c r="AV1253" i="16" s="1"/>
  <c r="AW1253" i="16" s="1"/>
  <c r="O1254" i="16"/>
  <c r="AV1254" i="16" s="1"/>
  <c r="AW1254" i="16" s="1"/>
  <c r="O1255" i="16"/>
  <c r="AV1255" i="16" s="1"/>
  <c r="AW1255" i="16" s="1"/>
  <c r="O1256" i="16"/>
  <c r="AV1256" i="16" s="1"/>
  <c r="AW1256" i="16" s="1"/>
  <c r="O1257" i="16"/>
  <c r="AV1257" i="16" s="1"/>
  <c r="AW1257" i="16" s="1"/>
  <c r="O1258" i="16"/>
  <c r="AV1258" i="16" s="1"/>
  <c r="AW1258" i="16" s="1"/>
  <c r="O1259" i="16"/>
  <c r="AV1259" i="16" s="1"/>
  <c r="AW1259" i="16" s="1"/>
  <c r="O1260" i="16"/>
  <c r="O1261" i="16"/>
  <c r="O1262" i="16"/>
  <c r="AV1262" i="16" s="1"/>
  <c r="AW1262" i="16" s="1"/>
  <c r="O1263" i="16"/>
  <c r="AV1263" i="16" s="1"/>
  <c r="AW1263" i="16" s="1"/>
  <c r="O1264" i="16"/>
  <c r="AV1264" i="16" s="1"/>
  <c r="AW1264" i="16" s="1"/>
  <c r="O1265" i="16"/>
  <c r="AV1265" i="16" s="1"/>
  <c r="AW1265" i="16" s="1"/>
  <c r="O1266" i="16"/>
  <c r="AV1266" i="16" s="1"/>
  <c r="AW1266" i="16" s="1"/>
  <c r="O1267" i="16"/>
  <c r="AV1267" i="16" s="1"/>
  <c r="AW1267" i="16" s="1"/>
  <c r="O1268" i="16"/>
  <c r="AV1268" i="16" s="1"/>
  <c r="AW1268" i="16" s="1"/>
  <c r="O1269" i="16"/>
  <c r="AV1269" i="16" s="1"/>
  <c r="AW1269" i="16" s="1"/>
  <c r="O1270" i="16"/>
  <c r="AV1270" i="16" s="1"/>
  <c r="AW1270" i="16" s="1"/>
  <c r="O1271" i="16"/>
  <c r="AV1271" i="16" s="1"/>
  <c r="AW1271" i="16" s="1"/>
  <c r="O1272" i="16"/>
  <c r="AV1272" i="16" s="1"/>
  <c r="AW1272" i="16" s="1"/>
  <c r="O1273" i="16"/>
  <c r="AV1273" i="16" s="1"/>
  <c r="AW1273" i="16" s="1"/>
  <c r="O1274" i="16"/>
  <c r="AV1274" i="16" s="1"/>
  <c r="AW1274" i="16" s="1"/>
  <c r="O1275" i="16"/>
  <c r="AV1275" i="16" s="1"/>
  <c r="AW1275" i="16" s="1"/>
  <c r="O1276" i="16"/>
  <c r="AV1276" i="16" s="1"/>
  <c r="AW1276" i="16" s="1"/>
  <c r="O1277" i="16"/>
  <c r="AV1277" i="16" s="1"/>
  <c r="AW1277" i="16" s="1"/>
  <c r="O1278" i="16"/>
  <c r="AV1278" i="16" s="1"/>
  <c r="AW1278" i="16" s="1"/>
  <c r="O1279" i="16"/>
  <c r="AV1279" i="16" s="1"/>
  <c r="AW1279" i="16" s="1"/>
  <c r="O1280" i="16"/>
  <c r="AV1280" i="16" s="1"/>
  <c r="AW1280" i="16" s="1"/>
  <c r="O1281" i="16"/>
  <c r="AV1281" i="16" s="1"/>
  <c r="AW1281" i="16" s="1"/>
  <c r="O1282" i="16"/>
  <c r="AV1282" i="16" s="1"/>
  <c r="AW1282" i="16" s="1"/>
  <c r="O1283" i="16"/>
  <c r="AV1283" i="16" s="1"/>
  <c r="AW1283" i="16" s="1"/>
  <c r="O1284" i="16"/>
  <c r="AV1284" i="16" s="1"/>
  <c r="AW1284" i="16" s="1"/>
  <c r="O1285" i="16"/>
  <c r="AV1285" i="16" s="1"/>
  <c r="AW1285" i="16" s="1"/>
  <c r="O1286" i="16"/>
  <c r="AV1286" i="16" s="1"/>
  <c r="AW1286" i="16" s="1"/>
  <c r="O1287" i="16"/>
  <c r="O1288" i="16"/>
  <c r="AV1288" i="16" s="1"/>
  <c r="AW1288" i="16" s="1"/>
  <c r="O1289" i="16"/>
  <c r="O1290" i="16"/>
  <c r="AV1290" i="16" s="1"/>
  <c r="AW1290" i="16" s="1"/>
  <c r="O1291" i="16"/>
  <c r="O1292" i="16"/>
  <c r="AV1292" i="16" s="1"/>
  <c r="AW1292" i="16" s="1"/>
  <c r="O1293" i="16"/>
  <c r="O1294" i="16"/>
  <c r="AV1294" i="16" s="1"/>
  <c r="AW1294" i="16" s="1"/>
  <c r="O1295" i="16"/>
  <c r="O1296" i="16"/>
  <c r="AV1296" i="16" s="1"/>
  <c r="AW1296" i="16" s="1"/>
  <c r="O1297" i="16"/>
  <c r="O1298" i="16"/>
  <c r="P1298" i="16" s="1"/>
  <c r="O1299" i="16"/>
  <c r="O1300" i="16"/>
  <c r="O1301" i="16"/>
  <c r="O1302" i="16"/>
  <c r="AV1302" i="16" s="1"/>
  <c r="AW1302" i="16" s="1"/>
  <c r="O1303" i="16"/>
  <c r="O1304" i="16"/>
  <c r="AV1304" i="16" s="1"/>
  <c r="AW1304" i="16" s="1"/>
  <c r="O1305" i="16"/>
  <c r="O1306" i="16"/>
  <c r="O1307" i="16"/>
  <c r="O1308" i="16"/>
  <c r="AV1308" i="16" s="1"/>
  <c r="AW1308" i="16" s="1"/>
  <c r="O1309" i="16"/>
  <c r="O1310" i="16"/>
  <c r="AV1310" i="16" s="1"/>
  <c r="AW1310" i="16" s="1"/>
  <c r="O1311" i="16"/>
  <c r="O1312" i="16"/>
  <c r="AV1312" i="16" s="1"/>
  <c r="AW1312" i="16" s="1"/>
  <c r="O1313" i="16"/>
  <c r="O1314" i="16"/>
  <c r="O1315" i="16"/>
  <c r="O1316" i="16"/>
  <c r="AV1316" i="16" s="1"/>
  <c r="AW1316" i="16" s="1"/>
  <c r="O1317" i="16"/>
  <c r="O1318" i="16"/>
  <c r="AV1318" i="16" s="1"/>
  <c r="AW1318" i="16" s="1"/>
  <c r="O1319" i="16"/>
  <c r="O1320" i="16"/>
  <c r="AV1320" i="16" s="1"/>
  <c r="AW1320" i="16" s="1"/>
  <c r="O1321" i="16"/>
  <c r="O1322" i="16"/>
  <c r="AV1322" i="16" s="1"/>
  <c r="AW1322" i="16" s="1"/>
  <c r="O1323" i="16"/>
  <c r="O1324" i="16"/>
  <c r="AV1324" i="16" s="1"/>
  <c r="AW1324" i="16" s="1"/>
  <c r="O1325" i="16"/>
  <c r="O1326" i="16"/>
  <c r="O1327" i="16"/>
  <c r="O1328" i="16"/>
  <c r="AV1328" i="16" s="1"/>
  <c r="AW1328" i="16" s="1"/>
  <c r="O1329" i="16"/>
  <c r="O1330" i="16"/>
  <c r="O1331" i="16"/>
  <c r="O1332" i="16"/>
  <c r="O1333" i="16"/>
  <c r="O1334" i="16"/>
  <c r="AV1334" i="16" s="1"/>
  <c r="AW1334" i="16" s="1"/>
  <c r="O1335" i="16"/>
  <c r="O1336" i="16"/>
  <c r="AV1336" i="16" s="1"/>
  <c r="AW1336" i="16" s="1"/>
  <c r="O1337" i="16"/>
  <c r="O1338" i="16"/>
  <c r="AV1338" i="16" s="1"/>
  <c r="AW1338" i="16" s="1"/>
  <c r="O1339" i="16"/>
  <c r="O1340" i="16"/>
  <c r="AV1340" i="16" s="1"/>
  <c r="AW1340" i="16" s="1"/>
  <c r="O1341" i="16"/>
  <c r="O1342" i="16"/>
  <c r="O1343" i="16"/>
  <c r="O1344" i="16"/>
  <c r="AV1344" i="16" s="1"/>
  <c r="AW1344" i="16" s="1"/>
  <c r="O1345" i="16"/>
  <c r="O1346" i="16"/>
  <c r="O1347" i="16"/>
  <c r="O1348" i="16"/>
  <c r="AV1348" i="16" s="1"/>
  <c r="AW1348" i="16" s="1"/>
  <c r="O1349" i="16"/>
  <c r="O1350" i="16"/>
  <c r="AV1350" i="16" s="1"/>
  <c r="AW1350" i="16" s="1"/>
  <c r="O1351" i="16"/>
  <c r="O1352" i="16"/>
  <c r="AV1352" i="16" s="1"/>
  <c r="AW1352" i="16" s="1"/>
  <c r="O1353" i="16"/>
  <c r="O1354" i="16"/>
  <c r="O1355" i="16"/>
  <c r="O1356" i="16"/>
  <c r="L1064" i="16"/>
  <c r="L1065" i="16"/>
  <c r="L1066" i="16"/>
  <c r="L1067" i="16"/>
  <c r="L1068" i="16"/>
  <c r="L1069" i="16"/>
  <c r="L1070" i="16"/>
  <c r="L1071" i="16"/>
  <c r="L1072" i="16"/>
  <c r="L1073" i="16"/>
  <c r="L1074" i="16"/>
  <c r="L1075" i="16"/>
  <c r="L1076" i="16"/>
  <c r="L1077" i="16"/>
  <c r="L1078" i="16"/>
  <c r="L1079" i="16"/>
  <c r="L1080" i="16"/>
  <c r="L1081" i="16"/>
  <c r="L1082" i="16"/>
  <c r="L1354" i="16"/>
  <c r="L1353" i="16"/>
  <c r="L1352" i="16"/>
  <c r="L1351" i="16"/>
  <c r="L1350" i="16"/>
  <c r="L1349" i="16"/>
  <c r="L1348" i="16"/>
  <c r="L1347" i="16"/>
  <c r="L459" i="18" s="1"/>
  <c r="L1346" i="16"/>
  <c r="L1345" i="16"/>
  <c r="L1344" i="16"/>
  <c r="L1343" i="16"/>
  <c r="L1342" i="16"/>
  <c r="L1341" i="16"/>
  <c r="L1340" i="16"/>
  <c r="L1339" i="16"/>
  <c r="L1338" i="16"/>
  <c r="L1337" i="16"/>
  <c r="L1336" i="16"/>
  <c r="L1335" i="16"/>
  <c r="L1334" i="16"/>
  <c r="L1333" i="16"/>
  <c r="L1332" i="16"/>
  <c r="L1331" i="16"/>
  <c r="L455" i="18" s="1"/>
  <c r="L1330" i="16"/>
  <c r="L1329" i="16"/>
  <c r="L1328" i="16"/>
  <c r="L1327" i="16"/>
  <c r="L1326" i="16"/>
  <c r="L1325" i="16"/>
  <c r="L1324" i="16"/>
  <c r="L1323" i="16"/>
  <c r="L1322" i="16"/>
  <c r="L1321" i="16"/>
  <c r="L1320" i="16"/>
  <c r="L1319" i="16"/>
  <c r="L1318" i="16"/>
  <c r="L1317" i="16"/>
  <c r="L1316" i="16"/>
  <c r="L1315" i="16"/>
  <c r="L451" i="18" s="1"/>
  <c r="L1314" i="16"/>
  <c r="L1313" i="16"/>
  <c r="L1312" i="16"/>
  <c r="L1311" i="16"/>
  <c r="L1310" i="16"/>
  <c r="L1309" i="16"/>
  <c r="L1308" i="16"/>
  <c r="L1307" i="16"/>
  <c r="L1306" i="16"/>
  <c r="L1305" i="16"/>
  <c r="L1304" i="16"/>
  <c r="L1303" i="16"/>
  <c r="L1302" i="16"/>
  <c r="L1301" i="16"/>
  <c r="L1300" i="16"/>
  <c r="L1299" i="16"/>
  <c r="L1298" i="16"/>
  <c r="L1297" i="16"/>
  <c r="L1296" i="16"/>
  <c r="L1295" i="16"/>
  <c r="L1294" i="16"/>
  <c r="L1293" i="16"/>
  <c r="L1292" i="16"/>
  <c r="L1291" i="16"/>
  <c r="L1290" i="16"/>
  <c r="L1289" i="16"/>
  <c r="L1288" i="16"/>
  <c r="L1287" i="16"/>
  <c r="L1286" i="16"/>
  <c r="L1285" i="16"/>
  <c r="L1284" i="16"/>
  <c r="L1283" i="16"/>
  <c r="L1282" i="16"/>
  <c r="L1281" i="16"/>
  <c r="L1280" i="16"/>
  <c r="L1279" i="16"/>
  <c r="L1278" i="16"/>
  <c r="L1277" i="16"/>
  <c r="L1276" i="16"/>
  <c r="L1275" i="16"/>
  <c r="L1274" i="16"/>
  <c r="L1273" i="16"/>
  <c r="L1272" i="16"/>
  <c r="L1271" i="16"/>
  <c r="L1270" i="16"/>
  <c r="L1269" i="16"/>
  <c r="L1268" i="16"/>
  <c r="L1267" i="16"/>
  <c r="L1266" i="16"/>
  <c r="L1265" i="16"/>
  <c r="L1264" i="16"/>
  <c r="L1263" i="16"/>
  <c r="L1262" i="16"/>
  <c r="L1261" i="16"/>
  <c r="L1260" i="16"/>
  <c r="L1259" i="16"/>
  <c r="L431" i="18" s="1"/>
  <c r="L1258" i="16"/>
  <c r="L1257" i="16"/>
  <c r="L1256" i="16"/>
  <c r="L1255" i="16"/>
  <c r="L1254" i="16"/>
  <c r="L1253" i="16"/>
  <c r="L1252" i="16"/>
  <c r="L1251" i="16"/>
  <c r="L1250" i="16"/>
  <c r="L1249" i="16"/>
  <c r="L1248" i="16"/>
  <c r="L1247" i="16"/>
  <c r="L1246" i="16"/>
  <c r="L1245" i="16"/>
  <c r="L1244" i="16"/>
  <c r="L1243" i="16"/>
  <c r="L1242" i="16"/>
  <c r="L1241" i="16"/>
  <c r="L1240" i="16"/>
  <c r="L1239" i="16"/>
  <c r="L1238" i="16"/>
  <c r="L1237" i="16"/>
  <c r="L1236" i="16"/>
  <c r="L1235" i="16"/>
  <c r="L1234" i="16"/>
  <c r="L1233" i="16"/>
  <c r="L1232" i="16"/>
  <c r="L1231" i="16"/>
  <c r="L1230" i="16"/>
  <c r="L1229" i="16"/>
  <c r="L1228" i="16"/>
  <c r="L1227" i="16"/>
  <c r="L1226" i="16"/>
  <c r="L1225" i="16"/>
  <c r="L1224" i="16"/>
  <c r="L1223" i="16"/>
  <c r="L1222" i="16"/>
  <c r="L1221" i="16"/>
  <c r="L1220" i="16"/>
  <c r="L1219" i="16"/>
  <c r="L1218" i="16"/>
  <c r="L1217" i="16"/>
  <c r="L1216" i="16"/>
  <c r="L1215" i="16"/>
  <c r="L1214" i="16"/>
  <c r="L1213" i="16"/>
  <c r="L1212" i="16"/>
  <c r="L1211" i="16"/>
  <c r="L1210" i="16"/>
  <c r="L1209" i="16"/>
  <c r="L1208" i="16"/>
  <c r="L1207" i="16"/>
  <c r="L1206" i="16"/>
  <c r="L1205" i="16"/>
  <c r="L1204" i="16"/>
  <c r="L1203" i="16"/>
  <c r="L1202" i="16"/>
  <c r="L1201" i="16"/>
  <c r="L1200" i="16"/>
  <c r="L1199" i="16"/>
  <c r="L1198" i="16"/>
  <c r="L1197" i="16"/>
  <c r="L1196" i="16"/>
  <c r="L1195" i="16"/>
  <c r="L1194" i="16"/>
  <c r="L1193" i="16"/>
  <c r="L1192" i="16"/>
  <c r="L1191" i="16"/>
  <c r="L1190" i="16"/>
  <c r="L1189" i="16"/>
  <c r="L1188" i="16"/>
  <c r="L1187" i="16"/>
  <c r="L1186" i="16"/>
  <c r="L1185" i="16"/>
  <c r="L1184" i="16"/>
  <c r="L1183" i="16"/>
  <c r="L1182" i="16"/>
  <c r="L1181" i="16"/>
  <c r="L1180" i="16"/>
  <c r="L1179" i="16"/>
  <c r="L1178" i="16"/>
  <c r="L1177" i="16"/>
  <c r="L1176" i="16"/>
  <c r="L1175" i="16"/>
  <c r="L1174" i="16"/>
  <c r="L1173" i="16"/>
  <c r="L1172" i="16"/>
  <c r="L1171" i="16"/>
  <c r="L1170" i="16"/>
  <c r="L1169" i="16"/>
  <c r="L1168" i="16"/>
  <c r="L1167" i="16"/>
  <c r="L1166" i="16"/>
  <c r="L1165" i="16"/>
  <c r="L1164" i="16"/>
  <c r="L1163" i="16"/>
  <c r="L1162" i="16"/>
  <c r="L1161" i="16"/>
  <c r="L1160" i="16"/>
  <c r="L1159" i="16"/>
  <c r="L1158" i="16"/>
  <c r="L1157" i="16"/>
  <c r="L1156" i="16"/>
  <c r="L1155" i="16"/>
  <c r="L1154" i="16"/>
  <c r="L1153" i="16"/>
  <c r="L1152" i="16"/>
  <c r="L1151" i="16"/>
  <c r="L1150" i="16"/>
  <c r="L1149" i="16"/>
  <c r="L1148" i="16"/>
  <c r="L1147" i="16"/>
  <c r="L1146" i="16"/>
  <c r="L1145" i="16"/>
  <c r="L1144" i="16"/>
  <c r="L1143" i="16"/>
  <c r="L1142" i="16"/>
  <c r="L1141" i="16"/>
  <c r="L1140" i="16"/>
  <c r="L1139" i="16"/>
  <c r="L1138" i="16"/>
  <c r="L1137" i="16"/>
  <c r="L1136" i="16"/>
  <c r="L1135" i="16"/>
  <c r="L1134" i="16"/>
  <c r="L1133" i="16"/>
  <c r="L1132" i="16"/>
  <c r="L1131" i="16"/>
  <c r="L1130" i="16"/>
  <c r="L1129" i="16"/>
  <c r="L1128" i="16"/>
  <c r="L1127" i="16"/>
  <c r="L1126" i="16"/>
  <c r="L1125" i="16"/>
  <c r="L1124" i="16"/>
  <c r="L1123" i="16"/>
  <c r="L1122" i="16"/>
  <c r="L1121" i="16"/>
  <c r="L1120" i="16"/>
  <c r="L1119" i="16"/>
  <c r="L1118" i="16"/>
  <c r="L1117" i="16"/>
  <c r="L1116" i="16"/>
  <c r="L1115" i="16"/>
  <c r="L1114" i="16"/>
  <c r="L1113" i="16"/>
  <c r="L1112" i="16"/>
  <c r="L1111" i="16"/>
  <c r="L1110" i="16"/>
  <c r="L1109" i="16"/>
  <c r="L1108" i="16"/>
  <c r="L1107" i="16"/>
  <c r="L1106" i="16"/>
  <c r="L1105" i="16"/>
  <c r="L1104" i="16"/>
  <c r="L1103" i="16"/>
  <c r="L1102" i="16"/>
  <c r="L1101" i="16"/>
  <c r="L1100" i="16"/>
  <c r="L1099" i="16"/>
  <c r="L1098" i="16"/>
  <c r="L1097" i="16"/>
  <c r="L1096" i="16"/>
  <c r="L1095" i="16"/>
  <c r="L1094" i="16"/>
  <c r="L1093" i="16"/>
  <c r="L1092" i="16"/>
  <c r="L1091" i="16"/>
  <c r="L1090" i="16"/>
  <c r="L1089" i="16"/>
  <c r="L1088" i="16"/>
  <c r="L1087" i="16"/>
  <c r="L1086" i="16"/>
  <c r="L1085" i="16"/>
  <c r="L1084" i="16"/>
  <c r="L1083" i="16"/>
  <c r="Q385" i="18"/>
  <c r="Y385" i="18"/>
  <c r="AC385" i="18"/>
  <c r="AL385" i="18"/>
  <c r="AP385" i="18"/>
  <c r="V386" i="18"/>
  <c r="Z386" i="18"/>
  <c r="AD386" i="18"/>
  <c r="AM386" i="18"/>
  <c r="S387" i="18"/>
  <c r="W387" i="18"/>
  <c r="AE387" i="18"/>
  <c r="AR387" i="18"/>
  <c r="T388" i="18"/>
  <c r="O3" i="16"/>
  <c r="O2" i="16"/>
  <c r="O6" i="16"/>
  <c r="O5" i="16"/>
  <c r="O4" i="16"/>
  <c r="O9" i="16"/>
  <c r="AV9" i="16" s="1"/>
  <c r="AW9" i="16" s="1"/>
  <c r="O13" i="16"/>
  <c r="O11" i="16"/>
  <c r="AV11" i="16" s="1"/>
  <c r="AW11" i="16" s="1"/>
  <c r="O8" i="16"/>
  <c r="AV8" i="16" s="1"/>
  <c r="O10" i="16"/>
  <c r="AV10" i="16" s="1"/>
  <c r="O12" i="16"/>
  <c r="O17" i="16"/>
  <c r="AV17" i="16" s="1"/>
  <c r="AW17" i="16" s="1"/>
  <c r="O19" i="16"/>
  <c r="AV19" i="16" s="1"/>
  <c r="AW19" i="16" s="1"/>
  <c r="O15" i="16"/>
  <c r="AV15" i="16" s="1"/>
  <c r="AW15" i="16" s="1"/>
  <c r="O14" i="16"/>
  <c r="AV14" i="16" s="1"/>
  <c r="O16" i="16"/>
  <c r="AV16" i="16" s="1"/>
  <c r="O18" i="16"/>
  <c r="AV18" i="16" s="1"/>
  <c r="O25" i="16"/>
  <c r="O21" i="16"/>
  <c r="O20" i="16"/>
  <c r="O24" i="16"/>
  <c r="O23" i="16"/>
  <c r="O22" i="16"/>
  <c r="O27" i="16"/>
  <c r="AV27" i="16" s="1"/>
  <c r="O31" i="16"/>
  <c r="AV31" i="16" s="1"/>
  <c r="O29" i="16"/>
  <c r="AV29" i="16" s="1"/>
  <c r="O26" i="16"/>
  <c r="AV26" i="16" s="1"/>
  <c r="O28" i="16"/>
  <c r="AV28" i="16" s="1"/>
  <c r="O30" i="16"/>
  <c r="AV30" i="16" s="1"/>
  <c r="O35" i="16"/>
  <c r="AV35" i="16" s="1"/>
  <c r="O37" i="16"/>
  <c r="AV37" i="16" s="1"/>
  <c r="O33" i="16"/>
  <c r="AV33" i="16" s="1"/>
  <c r="O32" i="16"/>
  <c r="AV32" i="16" s="1"/>
  <c r="O34" i="16"/>
  <c r="AV34" i="16" s="1"/>
  <c r="O36" i="16"/>
  <c r="AV36" i="16" s="1"/>
  <c r="O43" i="16"/>
  <c r="O39" i="16"/>
  <c r="O38" i="16"/>
  <c r="O42" i="16"/>
  <c r="O41" i="16"/>
  <c r="O40" i="16"/>
  <c r="O45" i="16"/>
  <c r="O49" i="16"/>
  <c r="O47" i="16"/>
  <c r="P47" i="16" s="1"/>
  <c r="O44" i="16"/>
  <c r="P44" i="16" s="1"/>
  <c r="O46" i="16"/>
  <c r="P46" i="16" s="1"/>
  <c r="O48" i="16"/>
  <c r="O53" i="16"/>
  <c r="P53" i="16" s="1"/>
  <c r="O55" i="16"/>
  <c r="O51" i="16"/>
  <c r="P51" i="16" s="1"/>
  <c r="O50" i="16"/>
  <c r="O52" i="16"/>
  <c r="O54" i="16"/>
  <c r="O61" i="16"/>
  <c r="O57" i="16"/>
  <c r="O56" i="16"/>
  <c r="O60" i="16"/>
  <c r="O59" i="16"/>
  <c r="O58" i="16"/>
  <c r="O63" i="16"/>
  <c r="O67" i="16"/>
  <c r="P67" i="16" s="1"/>
  <c r="O65" i="16"/>
  <c r="P65" i="16" s="1"/>
  <c r="O62" i="16"/>
  <c r="O64" i="16"/>
  <c r="O66" i="16"/>
  <c r="O71" i="16"/>
  <c r="P71" i="16" s="1"/>
  <c r="O73" i="16"/>
  <c r="O69" i="16"/>
  <c r="O68" i="16"/>
  <c r="O70" i="16"/>
  <c r="P70" i="16" s="1"/>
  <c r="O72" i="16"/>
  <c r="O79" i="16"/>
  <c r="O75" i="16"/>
  <c r="O74" i="16"/>
  <c r="O78" i="16"/>
  <c r="O77" i="16"/>
  <c r="O76" i="16"/>
  <c r="O81" i="16"/>
  <c r="P81" i="16" s="1"/>
  <c r="O85" i="16"/>
  <c r="O83" i="16"/>
  <c r="P83" i="16" s="1"/>
  <c r="O80" i="16"/>
  <c r="O82" i="16"/>
  <c r="AV82" i="16" s="1"/>
  <c r="O84" i="16"/>
  <c r="O89" i="16"/>
  <c r="O91" i="16"/>
  <c r="O87" i="16"/>
  <c r="O86" i="16"/>
  <c r="O88" i="16"/>
  <c r="P88" i="16" s="1"/>
  <c r="O90" i="16"/>
  <c r="P90" i="16" s="1"/>
  <c r="O97" i="16"/>
  <c r="O93" i="16"/>
  <c r="O92" i="16"/>
  <c r="O96" i="16"/>
  <c r="O95" i="16"/>
  <c r="O94" i="16"/>
  <c r="O99" i="16"/>
  <c r="P99" i="16" s="1"/>
  <c r="O103" i="16"/>
  <c r="P103" i="16" s="1"/>
  <c r="O101" i="16"/>
  <c r="P101" i="16" s="1"/>
  <c r="O98" i="16"/>
  <c r="O100" i="16"/>
  <c r="O102" i="16"/>
  <c r="O107" i="16"/>
  <c r="O109" i="16"/>
  <c r="O105" i="16"/>
  <c r="O104" i="16"/>
  <c r="P104" i="16" s="1"/>
  <c r="O106" i="16"/>
  <c r="P106" i="16" s="1"/>
  <c r="O108" i="16"/>
  <c r="P108" i="16" s="1"/>
  <c r="O115" i="16"/>
  <c r="O111" i="16"/>
  <c r="O110" i="16"/>
  <c r="O114" i="16"/>
  <c r="O113" i="16"/>
  <c r="O112" i="16"/>
  <c r="O117" i="16"/>
  <c r="AV117" i="16" s="1"/>
  <c r="O121" i="16"/>
  <c r="AV121" i="16" s="1"/>
  <c r="O119" i="16"/>
  <c r="AV119" i="16" s="1"/>
  <c r="O116" i="16"/>
  <c r="AV116" i="16" s="1"/>
  <c r="O118" i="16"/>
  <c r="AV118" i="16" s="1"/>
  <c r="O120" i="16"/>
  <c r="AV120" i="16" s="1"/>
  <c r="O125" i="16"/>
  <c r="AV125" i="16" s="1"/>
  <c r="O127" i="16"/>
  <c r="AV127" i="16" s="1"/>
  <c r="O123" i="16"/>
  <c r="AV123" i="16" s="1"/>
  <c r="O122" i="16"/>
  <c r="AV122" i="16" s="1"/>
  <c r="O124" i="16"/>
  <c r="AV124" i="16" s="1"/>
  <c r="O126" i="16"/>
  <c r="AV126" i="16" s="1"/>
  <c r="O133" i="16"/>
  <c r="O129" i="16"/>
  <c r="O128" i="16"/>
  <c r="O132" i="16"/>
  <c r="O131" i="16"/>
  <c r="O130" i="16"/>
  <c r="O135" i="16"/>
  <c r="P135" i="16" s="1"/>
  <c r="O139" i="16"/>
  <c r="O137" i="16"/>
  <c r="P137" i="16" s="1"/>
  <c r="O134" i="16"/>
  <c r="O136" i="16"/>
  <c r="O138" i="16"/>
  <c r="P138" i="16" s="1"/>
  <c r="O143" i="16"/>
  <c r="P143" i="16" s="1"/>
  <c r="O145" i="16"/>
  <c r="O141" i="16"/>
  <c r="O140" i="16"/>
  <c r="P140" i="16" s="1"/>
  <c r="O142" i="16"/>
  <c r="P142" i="16" s="1"/>
  <c r="O144" i="16"/>
  <c r="O151" i="16"/>
  <c r="O147" i="16"/>
  <c r="O146" i="16"/>
  <c r="O150" i="16"/>
  <c r="O149" i="16"/>
  <c r="O148" i="16"/>
  <c r="O153" i="16"/>
  <c r="P153" i="16" s="1"/>
  <c r="O157" i="16"/>
  <c r="O155" i="16"/>
  <c r="O152" i="16"/>
  <c r="O154" i="16"/>
  <c r="P154" i="16" s="1"/>
  <c r="O156" i="16"/>
  <c r="O161" i="16"/>
  <c r="O163" i="16"/>
  <c r="P163" i="16" s="1"/>
  <c r="O159" i="16"/>
  <c r="P159" i="16" s="1"/>
  <c r="O158" i="16"/>
  <c r="P158" i="16" s="1"/>
  <c r="O160" i="16"/>
  <c r="O162" i="16"/>
  <c r="O169" i="16"/>
  <c r="O165" i="16"/>
  <c r="O164" i="16"/>
  <c r="O168" i="16"/>
  <c r="O167" i="16"/>
  <c r="O166" i="16"/>
  <c r="O171" i="16"/>
  <c r="O175" i="16"/>
  <c r="P175" i="16" s="1"/>
  <c r="O173" i="16"/>
  <c r="P173" i="16" s="1"/>
  <c r="O170" i="16"/>
  <c r="O172" i="16"/>
  <c r="O174" i="16"/>
  <c r="P174" i="16" s="1"/>
  <c r="O179" i="16"/>
  <c r="P179" i="16" s="1"/>
  <c r="O181" i="16"/>
  <c r="O177" i="16"/>
  <c r="P177" i="16" s="1"/>
  <c r="O176" i="16"/>
  <c r="O178" i="16"/>
  <c r="O180" i="16"/>
  <c r="O187" i="16"/>
  <c r="O183" i="16"/>
  <c r="O182" i="16"/>
  <c r="O186" i="16"/>
  <c r="O185" i="16"/>
  <c r="O184" i="16"/>
  <c r="O189" i="16"/>
  <c r="P189" i="16" s="1"/>
  <c r="O193" i="16"/>
  <c r="O191" i="16"/>
  <c r="P191" i="16" s="1"/>
  <c r="O188" i="16"/>
  <c r="P188" i="16" s="1"/>
  <c r="O190" i="16"/>
  <c r="O192" i="16"/>
  <c r="O197" i="16"/>
  <c r="P197" i="16" s="1"/>
  <c r="O199" i="16"/>
  <c r="O195" i="16"/>
  <c r="P195" i="16" s="1"/>
  <c r="O194" i="16"/>
  <c r="O196" i="16"/>
  <c r="O198" i="16"/>
  <c r="O205" i="16"/>
  <c r="O201" i="16"/>
  <c r="O200" i="16"/>
  <c r="O204" i="16"/>
  <c r="O203" i="16"/>
  <c r="O202" i="16"/>
  <c r="O207" i="16"/>
  <c r="AV207" i="16" s="1"/>
  <c r="O211" i="16"/>
  <c r="AV211" i="16" s="1"/>
  <c r="O209" i="16"/>
  <c r="AV209" i="16" s="1"/>
  <c r="O206" i="16"/>
  <c r="AV206" i="16" s="1"/>
  <c r="O208" i="16"/>
  <c r="AV208" i="16" s="1"/>
  <c r="O210" i="16"/>
  <c r="AV210" i="16" s="1"/>
  <c r="O215" i="16"/>
  <c r="AV215" i="16" s="1"/>
  <c r="O217" i="16"/>
  <c r="AV217" i="16" s="1"/>
  <c r="O213" i="16"/>
  <c r="AV213" i="16" s="1"/>
  <c r="O212" i="16"/>
  <c r="AV212" i="16" s="1"/>
  <c r="O214" i="16"/>
  <c r="AV214" i="16" s="1"/>
  <c r="O216" i="16"/>
  <c r="AV216" i="16" s="1"/>
  <c r="O223" i="16"/>
  <c r="O219" i="16"/>
  <c r="O218" i="16"/>
  <c r="O222" i="16"/>
  <c r="O221" i="16"/>
  <c r="O220" i="16"/>
  <c r="O225" i="16"/>
  <c r="P225" i="16" s="1"/>
  <c r="O229" i="16"/>
  <c r="O227" i="16"/>
  <c r="O224" i="16"/>
  <c r="O226" i="16"/>
  <c r="P226" i="16" s="1"/>
  <c r="O228" i="16"/>
  <c r="O233" i="16"/>
  <c r="P233" i="16" s="1"/>
  <c r="O235" i="16"/>
  <c r="P235" i="16" s="1"/>
  <c r="O231" i="16"/>
  <c r="P231" i="16" s="1"/>
  <c r="O230" i="16"/>
  <c r="O232" i="16"/>
  <c r="P232" i="16" s="1"/>
  <c r="O234" i="16"/>
  <c r="O241" i="16"/>
  <c r="O237" i="16"/>
  <c r="O236" i="16"/>
  <c r="O240" i="16"/>
  <c r="O239" i="16"/>
  <c r="O238" i="16"/>
  <c r="O243" i="16"/>
  <c r="O247" i="16"/>
  <c r="O245" i="16"/>
  <c r="P245" i="16" s="1"/>
  <c r="O242" i="16"/>
  <c r="O244" i="16"/>
  <c r="P244" i="16" s="1"/>
  <c r="O246" i="16"/>
  <c r="P246" i="16" s="1"/>
  <c r="O251" i="16"/>
  <c r="O253" i="16"/>
  <c r="O249" i="16"/>
  <c r="P249" i="16" s="1"/>
  <c r="O248" i="16"/>
  <c r="P248" i="16" s="1"/>
  <c r="O250" i="16"/>
  <c r="P250" i="16" s="1"/>
  <c r="O252" i="16"/>
  <c r="O259" i="16"/>
  <c r="O255" i="16"/>
  <c r="O254" i="16"/>
  <c r="O258" i="16"/>
  <c r="O257" i="16"/>
  <c r="O256" i="16"/>
  <c r="O261" i="16"/>
  <c r="P261" i="16" s="1"/>
  <c r="O265" i="16"/>
  <c r="O263" i="16"/>
  <c r="O260" i="16"/>
  <c r="P260" i="16" s="1"/>
  <c r="O262" i="16"/>
  <c r="P262" i="16" s="1"/>
  <c r="O264" i="16"/>
  <c r="O275" i="16"/>
  <c r="O277" i="16"/>
  <c r="O273" i="16"/>
  <c r="P273" i="16" s="1"/>
  <c r="O272" i="16"/>
  <c r="O274" i="16"/>
  <c r="O276" i="16"/>
  <c r="P276" i="16" s="1"/>
  <c r="O271" i="16"/>
  <c r="O267" i="16"/>
  <c r="O266" i="16"/>
  <c r="O270" i="16"/>
  <c r="O269" i="16"/>
  <c r="O268" i="16"/>
  <c r="O283" i="16"/>
  <c r="O279" i="16"/>
  <c r="O278" i="16"/>
  <c r="O282" i="16"/>
  <c r="O281" i="16"/>
  <c r="O280" i="16"/>
  <c r="O285" i="16"/>
  <c r="AV285" i="16" s="1"/>
  <c r="O289" i="16"/>
  <c r="AV289" i="16" s="1"/>
  <c r="O287" i="16"/>
  <c r="AV287" i="16" s="1"/>
  <c r="O284" i="16"/>
  <c r="AV284" i="16" s="1"/>
  <c r="O286" i="16"/>
  <c r="AV286" i="16" s="1"/>
  <c r="O288" i="16"/>
  <c r="AV288" i="16" s="1"/>
  <c r="O293" i="16"/>
  <c r="O295" i="16"/>
  <c r="O291" i="16"/>
  <c r="P291" i="16" s="1"/>
  <c r="O290" i="16"/>
  <c r="O292" i="16"/>
  <c r="O294" i="16"/>
  <c r="O297" i="16"/>
  <c r="O301" i="16"/>
  <c r="O299" i="16"/>
  <c r="O296" i="16"/>
  <c r="O298" i="16"/>
  <c r="O300" i="16"/>
  <c r="O305" i="16"/>
  <c r="P305" i="16" s="1"/>
  <c r="O307" i="16"/>
  <c r="O303" i="16"/>
  <c r="P303" i="16" s="1"/>
  <c r="O302" i="16"/>
  <c r="O304" i="16"/>
  <c r="O306" i="16"/>
  <c r="O313" i="16"/>
  <c r="O309" i="16"/>
  <c r="O308" i="16"/>
  <c r="O312" i="16"/>
  <c r="O311" i="16"/>
  <c r="O310" i="16"/>
  <c r="O315" i="16"/>
  <c r="O319" i="16"/>
  <c r="P319" i="16" s="1"/>
  <c r="O317" i="16"/>
  <c r="O314" i="16"/>
  <c r="O316" i="16"/>
  <c r="P316" i="16" s="1"/>
  <c r="O318" i="16"/>
  <c r="O329" i="16"/>
  <c r="O331" i="16"/>
  <c r="O327" i="16"/>
  <c r="O326" i="16"/>
  <c r="O328" i="16"/>
  <c r="P328" i="16" s="1"/>
  <c r="O330" i="16"/>
  <c r="P330" i="16" s="1"/>
  <c r="O325" i="16"/>
  <c r="O321" i="16"/>
  <c r="O320" i="16"/>
  <c r="O324" i="16"/>
  <c r="O323" i="16"/>
  <c r="O322" i="16"/>
  <c r="O339" i="16"/>
  <c r="P339" i="16" s="1"/>
  <c r="O343" i="16"/>
  <c r="O341" i="16"/>
  <c r="O338" i="16"/>
  <c r="O340" i="16"/>
  <c r="P340" i="16" s="1"/>
  <c r="O342" i="16"/>
  <c r="O347" i="16"/>
  <c r="O349" i="16"/>
  <c r="P349" i="16" s="1"/>
  <c r="O345" i="16"/>
  <c r="O344" i="16"/>
  <c r="O346" i="16"/>
  <c r="P346" i="16" s="1"/>
  <c r="O348" i="16"/>
  <c r="P348" i="16" s="1"/>
  <c r="O337" i="16"/>
  <c r="O333" i="16"/>
  <c r="O332" i="16"/>
  <c r="O336" i="16"/>
  <c r="O335" i="16"/>
  <c r="O334" i="16"/>
  <c r="O355" i="16"/>
  <c r="O351" i="16"/>
  <c r="O350" i="16"/>
  <c r="O354" i="16"/>
  <c r="O353" i="16"/>
  <c r="O352" i="16"/>
  <c r="O357" i="16"/>
  <c r="O361" i="16"/>
  <c r="O359" i="16"/>
  <c r="AV359" i="16" s="1"/>
  <c r="O356" i="16"/>
  <c r="AV356" i="16" s="1"/>
  <c r="O358" i="16"/>
  <c r="AV358" i="16" s="1"/>
  <c r="O360" i="16"/>
  <c r="P360" i="16" s="1"/>
  <c r="O365" i="16"/>
  <c r="AV365" i="16" s="1"/>
  <c r="O367" i="16"/>
  <c r="AV367" i="16" s="1"/>
  <c r="O363" i="16"/>
  <c r="AV363" i="16" s="1"/>
  <c r="O362" i="16"/>
  <c r="AV362" i="16" s="1"/>
  <c r="O364" i="16"/>
  <c r="AV364" i="16" s="1"/>
  <c r="O366" i="16"/>
  <c r="AV366" i="16" s="1"/>
  <c r="O375" i="16"/>
  <c r="P375" i="16" s="1"/>
  <c r="O379" i="16"/>
  <c r="O377" i="16"/>
  <c r="O374" i="16"/>
  <c r="O376" i="16"/>
  <c r="O378" i="16"/>
  <c r="P378" i="16" s="1"/>
  <c r="O383" i="16"/>
  <c r="P383" i="16" s="1"/>
  <c r="O385" i="16"/>
  <c r="P385" i="16" s="1"/>
  <c r="O381" i="16"/>
  <c r="P381" i="16" s="1"/>
  <c r="O380" i="16"/>
  <c r="O382" i="16"/>
  <c r="O384" i="16"/>
  <c r="O373" i="16"/>
  <c r="O369" i="16"/>
  <c r="O368" i="16"/>
  <c r="O372" i="16"/>
  <c r="O371" i="16"/>
  <c r="O370" i="16"/>
  <c r="O393" i="16"/>
  <c r="O397" i="16"/>
  <c r="P397" i="16" s="1"/>
  <c r="O395" i="16"/>
  <c r="P395" i="16" s="1"/>
  <c r="O392" i="16"/>
  <c r="O394" i="16"/>
  <c r="O396" i="16"/>
  <c r="P396" i="16" s="1"/>
  <c r="O401" i="16"/>
  <c r="P401" i="16" s="1"/>
  <c r="O403" i="16"/>
  <c r="O399" i="16"/>
  <c r="P399" i="16" s="1"/>
  <c r="O398" i="16"/>
  <c r="O400" i="16"/>
  <c r="O402" i="16"/>
  <c r="O391" i="16"/>
  <c r="O387" i="16"/>
  <c r="O386" i="16"/>
  <c r="O390" i="16"/>
  <c r="O389" i="16"/>
  <c r="O388" i="16"/>
  <c r="O411" i="16"/>
  <c r="P411" i="16" s="1"/>
  <c r="O415" i="16"/>
  <c r="O413" i="16"/>
  <c r="O410" i="16"/>
  <c r="P410" i="16" s="1"/>
  <c r="O412" i="16"/>
  <c r="P412" i="16" s="1"/>
  <c r="O414" i="16"/>
  <c r="O419" i="16"/>
  <c r="O421" i="16"/>
  <c r="O417" i="16"/>
  <c r="P417" i="16" s="1"/>
  <c r="O416" i="16"/>
  <c r="O418" i="16"/>
  <c r="O420" i="16"/>
  <c r="O409" i="16"/>
  <c r="O405" i="16"/>
  <c r="O404" i="16"/>
  <c r="O408" i="16"/>
  <c r="O407" i="16"/>
  <c r="O406" i="16"/>
  <c r="O429" i="16"/>
  <c r="P429" i="16" s="1"/>
  <c r="O433" i="16"/>
  <c r="P433" i="16" s="1"/>
  <c r="O431" i="16"/>
  <c r="P431" i="16" s="1"/>
  <c r="O428" i="16"/>
  <c r="O430" i="16"/>
  <c r="O432" i="16"/>
  <c r="O437" i="16"/>
  <c r="P437" i="16" s="1"/>
  <c r="O439" i="16"/>
  <c r="O435" i="16"/>
  <c r="O434" i="16"/>
  <c r="O436" i="16"/>
  <c r="O438" i="16"/>
  <c r="O427" i="16"/>
  <c r="O423" i="16"/>
  <c r="O422" i="16"/>
  <c r="O426" i="16"/>
  <c r="O425" i="16"/>
  <c r="O424" i="16"/>
  <c r="O445" i="16"/>
  <c r="O441" i="16"/>
  <c r="O440" i="16"/>
  <c r="O444" i="16"/>
  <c r="O443" i="16"/>
  <c r="O442" i="16"/>
  <c r="O447" i="16"/>
  <c r="AV447" i="16" s="1"/>
  <c r="O451" i="16"/>
  <c r="AV451" i="16" s="1"/>
  <c r="O449" i="16"/>
  <c r="AV449" i="16" s="1"/>
  <c r="O446" i="16"/>
  <c r="AV446" i="16" s="1"/>
  <c r="O448" i="16"/>
  <c r="AV448" i="16" s="1"/>
  <c r="O450" i="16"/>
  <c r="AV450" i="16" s="1"/>
  <c r="O455" i="16"/>
  <c r="AV455" i="16" s="1"/>
  <c r="O457" i="16"/>
  <c r="AV457" i="16" s="1"/>
  <c r="O453" i="16"/>
  <c r="AV453" i="16" s="1"/>
  <c r="O452" i="16"/>
  <c r="AV452" i="16" s="1"/>
  <c r="O454" i="16"/>
  <c r="AV454" i="16" s="1"/>
  <c r="O456" i="16"/>
  <c r="AV456" i="16" s="1"/>
  <c r="O465" i="16"/>
  <c r="P465" i="16" s="1"/>
  <c r="O469" i="16"/>
  <c r="O467" i="16"/>
  <c r="P467" i="16" s="1"/>
  <c r="O464" i="16"/>
  <c r="O466" i="16"/>
  <c r="P466" i="16" s="1"/>
  <c r="O468" i="16"/>
  <c r="P468" i="16" s="1"/>
  <c r="O473" i="16"/>
  <c r="O475" i="16"/>
  <c r="O471" i="16"/>
  <c r="O470" i="16"/>
  <c r="O472" i="16"/>
  <c r="P472" i="16" s="1"/>
  <c r="O474" i="16"/>
  <c r="P474" i="16" s="1"/>
  <c r="O463" i="16"/>
  <c r="O459" i="16"/>
  <c r="O458" i="16"/>
  <c r="O462" i="16"/>
  <c r="O461" i="16"/>
  <c r="O460" i="16"/>
  <c r="O483" i="16"/>
  <c r="P483" i="16" s="1"/>
  <c r="O487" i="16"/>
  <c r="O485" i="16"/>
  <c r="O482" i="16"/>
  <c r="O484" i="16"/>
  <c r="P484" i="16" s="1"/>
  <c r="O486" i="16"/>
  <c r="O491" i="16"/>
  <c r="P491" i="16" s="1"/>
  <c r="O493" i="16"/>
  <c r="O489" i="16"/>
  <c r="O488" i="16"/>
  <c r="O490" i="16"/>
  <c r="O492" i="16"/>
  <c r="O481" i="16"/>
  <c r="O477" i="16"/>
  <c r="O476" i="16"/>
  <c r="O480" i="16"/>
  <c r="O479" i="16"/>
  <c r="O478" i="16"/>
  <c r="O501" i="16"/>
  <c r="O505" i="16"/>
  <c r="P505" i="16" s="1"/>
  <c r="O503" i="16"/>
  <c r="P503" i="16" s="1"/>
  <c r="O500" i="16"/>
  <c r="O502" i="16"/>
  <c r="O504" i="16"/>
  <c r="O509" i="16"/>
  <c r="O511" i="16"/>
  <c r="O507" i="16"/>
  <c r="O506" i="16"/>
  <c r="O508" i="16"/>
  <c r="P508" i="16" s="1"/>
  <c r="O510" i="16"/>
  <c r="O499" i="16"/>
  <c r="O495" i="16"/>
  <c r="O494" i="16"/>
  <c r="O498" i="16"/>
  <c r="O497" i="16"/>
  <c r="O496" i="16"/>
  <c r="O519" i="16"/>
  <c r="P519" i="16" s="1"/>
  <c r="O523" i="16"/>
  <c r="O521" i="16"/>
  <c r="O518" i="16"/>
  <c r="O520" i="16"/>
  <c r="O522" i="16"/>
  <c r="O527" i="16"/>
  <c r="O529" i="16"/>
  <c r="O525" i="16"/>
  <c r="P525" i="16" s="1"/>
  <c r="O524" i="16"/>
  <c r="O526" i="16"/>
  <c r="O528" i="16"/>
  <c r="O517" i="16"/>
  <c r="O513" i="16"/>
  <c r="O512" i="16"/>
  <c r="O516" i="16"/>
  <c r="O515" i="16"/>
  <c r="O514" i="16"/>
  <c r="O535" i="16"/>
  <c r="O531" i="16"/>
  <c r="O530" i="16"/>
  <c r="O534" i="16"/>
  <c r="O533" i="16"/>
  <c r="O532" i="16"/>
  <c r="O537" i="16"/>
  <c r="AV537" i="16" s="1"/>
  <c r="AW537" i="16" s="1"/>
  <c r="O541" i="16"/>
  <c r="O539" i="16"/>
  <c r="AV539" i="16" s="1"/>
  <c r="AW539" i="16" s="1"/>
  <c r="O536" i="16"/>
  <c r="AV536" i="16" s="1"/>
  <c r="AW536" i="16" s="1"/>
  <c r="O538" i="16"/>
  <c r="AV538" i="16" s="1"/>
  <c r="AW538" i="16" s="1"/>
  <c r="O540" i="16"/>
  <c r="AV540" i="16" s="1"/>
  <c r="AW540" i="16" s="1"/>
  <c r="O545" i="16"/>
  <c r="AV545" i="16" s="1"/>
  <c r="AW545" i="16" s="1"/>
  <c r="O547" i="16"/>
  <c r="AV547" i="16" s="1"/>
  <c r="AW547" i="16" s="1"/>
  <c r="O543" i="16"/>
  <c r="AV543" i="16" s="1"/>
  <c r="AW543" i="16" s="1"/>
  <c r="O542" i="16"/>
  <c r="O544" i="16"/>
  <c r="AV544" i="16" s="1"/>
  <c r="AW544" i="16" s="1"/>
  <c r="O546" i="16"/>
  <c r="AV546" i="16" s="1"/>
  <c r="AW546" i="16" s="1"/>
  <c r="O555" i="16"/>
  <c r="O559" i="16"/>
  <c r="O557" i="16"/>
  <c r="O554" i="16"/>
  <c r="O556" i="16"/>
  <c r="P556" i="16" s="1"/>
  <c r="O558" i="16"/>
  <c r="O563" i="16"/>
  <c r="O565" i="16"/>
  <c r="O561" i="16"/>
  <c r="O560" i="16"/>
  <c r="O562" i="16"/>
  <c r="O564" i="16"/>
  <c r="O553" i="16"/>
  <c r="O549" i="16"/>
  <c r="O548" i="16"/>
  <c r="O552" i="16"/>
  <c r="O551" i="16"/>
  <c r="O550" i="16"/>
  <c r="O573" i="16"/>
  <c r="AV573" i="16" s="1"/>
  <c r="AW573" i="16" s="1"/>
  <c r="O577" i="16"/>
  <c r="P577" i="16" s="1"/>
  <c r="O575" i="16"/>
  <c r="P575" i="16" s="1"/>
  <c r="O572" i="16"/>
  <c r="O574" i="16"/>
  <c r="O576" i="16"/>
  <c r="O581" i="16"/>
  <c r="O583" i="16"/>
  <c r="O579" i="16"/>
  <c r="O578" i="16"/>
  <c r="O580" i="16"/>
  <c r="P580" i="16" s="1"/>
  <c r="O582" i="16"/>
  <c r="O571" i="16"/>
  <c r="O567" i="16"/>
  <c r="O566" i="16"/>
  <c r="O570" i="16"/>
  <c r="O569" i="16"/>
  <c r="O568" i="16"/>
  <c r="O591" i="16"/>
  <c r="O595" i="16"/>
  <c r="O593" i="16"/>
  <c r="O590" i="16"/>
  <c r="O592" i="16"/>
  <c r="O594" i="16"/>
  <c r="O599" i="16"/>
  <c r="O601" i="16"/>
  <c r="O597" i="16"/>
  <c r="O596" i="16"/>
  <c r="O598" i="16"/>
  <c r="P598" i="16" s="1"/>
  <c r="O600" i="16"/>
  <c r="O589" i="16"/>
  <c r="O585" i="16"/>
  <c r="O584" i="16"/>
  <c r="O588" i="16"/>
  <c r="O587" i="16"/>
  <c r="O586" i="16"/>
  <c r="O609" i="16"/>
  <c r="O613" i="16"/>
  <c r="O611" i="16"/>
  <c r="O608" i="16"/>
  <c r="O610" i="16"/>
  <c r="O612" i="16"/>
  <c r="O617" i="16"/>
  <c r="O619" i="16"/>
  <c r="O615" i="16"/>
  <c r="O614" i="16"/>
  <c r="O616" i="16"/>
  <c r="O618" i="16"/>
  <c r="O607" i="16"/>
  <c r="O603" i="16"/>
  <c r="O602" i="16"/>
  <c r="O606" i="16"/>
  <c r="O605" i="16"/>
  <c r="O604" i="16"/>
  <c r="O625" i="16"/>
  <c r="O621" i="16"/>
  <c r="O620" i="16"/>
  <c r="O624" i="16"/>
  <c r="O623" i="16"/>
  <c r="O622" i="16"/>
  <c r="O627" i="16"/>
  <c r="AV627" i="16" s="1"/>
  <c r="AW627" i="16" s="1"/>
  <c r="O631" i="16"/>
  <c r="AV631" i="16" s="1"/>
  <c r="AW631" i="16" s="1"/>
  <c r="O629" i="16"/>
  <c r="AV629" i="16" s="1"/>
  <c r="AW629" i="16" s="1"/>
  <c r="O626" i="16"/>
  <c r="O628" i="16"/>
  <c r="AV628" i="16" s="1"/>
  <c r="AW628" i="16" s="1"/>
  <c r="O630" i="16"/>
  <c r="AV630" i="16" s="1"/>
  <c r="O635" i="16"/>
  <c r="AV635" i="16" s="1"/>
  <c r="AW635" i="16" s="1"/>
  <c r="O637" i="16"/>
  <c r="O633" i="16"/>
  <c r="AV633" i="16" s="1"/>
  <c r="AW633" i="16" s="1"/>
  <c r="O632" i="16"/>
  <c r="AV632" i="16" s="1"/>
  <c r="O634" i="16"/>
  <c r="AV634" i="16" s="1"/>
  <c r="O636" i="16"/>
  <c r="O645" i="16"/>
  <c r="O649" i="16"/>
  <c r="O647" i="16"/>
  <c r="O644" i="16"/>
  <c r="O646" i="16"/>
  <c r="O648" i="16"/>
  <c r="O653" i="16"/>
  <c r="O655" i="16"/>
  <c r="O651" i="16"/>
  <c r="O650" i="16"/>
  <c r="O652" i="16"/>
  <c r="P652" i="16" s="1"/>
  <c r="O654" i="16"/>
  <c r="O643" i="16"/>
  <c r="O639" i="16"/>
  <c r="O638" i="16"/>
  <c r="O642" i="16"/>
  <c r="O641" i="16"/>
  <c r="O640" i="16"/>
  <c r="O663" i="16"/>
  <c r="P663" i="16" s="1"/>
  <c r="O667" i="16"/>
  <c r="O665" i="16"/>
  <c r="O662" i="16"/>
  <c r="O664" i="16"/>
  <c r="P664" i="16" s="1"/>
  <c r="O666" i="16"/>
  <c r="O671" i="16"/>
  <c r="P671" i="16" s="1"/>
  <c r="O673" i="16"/>
  <c r="O669" i="16"/>
  <c r="O668" i="16"/>
  <c r="O670" i="16"/>
  <c r="O672" i="16"/>
  <c r="O661" i="16"/>
  <c r="O657" i="16"/>
  <c r="O656" i="16"/>
  <c r="O660" i="16"/>
  <c r="O659" i="16"/>
  <c r="O658" i="16"/>
  <c r="O681" i="16"/>
  <c r="O685" i="16"/>
  <c r="O683" i="16"/>
  <c r="O680" i="16"/>
  <c r="O682" i="16"/>
  <c r="AV682" i="16" s="1"/>
  <c r="O684" i="16"/>
  <c r="O689" i="16"/>
  <c r="O691" i="16"/>
  <c r="O687" i="16"/>
  <c r="O686" i="16"/>
  <c r="O688" i="16"/>
  <c r="O690" i="16"/>
  <c r="O679" i="16"/>
  <c r="O675" i="16"/>
  <c r="O674" i="16"/>
  <c r="O678" i="16"/>
  <c r="O677" i="16"/>
  <c r="O676" i="16"/>
  <c r="O699" i="16"/>
  <c r="O703" i="16"/>
  <c r="O701" i="16"/>
  <c r="O698" i="16"/>
  <c r="O700" i="16"/>
  <c r="P700" i="16" s="1"/>
  <c r="O702" i="16"/>
  <c r="O707" i="16"/>
  <c r="O709" i="16"/>
  <c r="O705" i="16"/>
  <c r="O704" i="16"/>
  <c r="O706" i="16"/>
  <c r="O708" i="16"/>
  <c r="O697" i="16"/>
  <c r="O693" i="16"/>
  <c r="O692" i="16"/>
  <c r="O696" i="16"/>
  <c r="O695" i="16"/>
  <c r="O694" i="16"/>
  <c r="O715" i="16"/>
  <c r="O711" i="16"/>
  <c r="O710" i="16"/>
  <c r="O714" i="16"/>
  <c r="O713" i="16"/>
  <c r="O712" i="16"/>
  <c r="O717" i="16"/>
  <c r="AV717" i="16" s="1"/>
  <c r="AW717" i="16" s="1"/>
  <c r="O721" i="16"/>
  <c r="O719" i="16"/>
  <c r="AV719" i="16" s="1"/>
  <c r="AW719" i="16" s="1"/>
  <c r="O716" i="16"/>
  <c r="AV716" i="16" s="1"/>
  <c r="O718" i="16"/>
  <c r="AV718" i="16" s="1"/>
  <c r="O720" i="16"/>
  <c r="O725" i="16"/>
  <c r="AV725" i="16" s="1"/>
  <c r="AW725" i="16" s="1"/>
  <c r="O727" i="16"/>
  <c r="AV727" i="16" s="1"/>
  <c r="AW727" i="16" s="1"/>
  <c r="O723" i="16"/>
  <c r="AV723" i="16" s="1"/>
  <c r="AW723" i="16" s="1"/>
  <c r="O722" i="16"/>
  <c r="O724" i="16"/>
  <c r="AV724" i="16" s="1"/>
  <c r="AW724" i="16" s="1"/>
  <c r="O726" i="16"/>
  <c r="AV726" i="16" s="1"/>
  <c r="AW726" i="16" s="1"/>
  <c r="O735" i="16"/>
  <c r="O739" i="16"/>
  <c r="O737" i="16"/>
  <c r="O734" i="16"/>
  <c r="O736" i="16"/>
  <c r="O738" i="16"/>
  <c r="O743" i="16"/>
  <c r="O745" i="16"/>
  <c r="O741" i="16"/>
  <c r="O740" i="16"/>
  <c r="O742" i="16"/>
  <c r="O744" i="16"/>
  <c r="O733" i="16"/>
  <c r="O729" i="16"/>
  <c r="O728" i="16"/>
  <c r="O732" i="16"/>
  <c r="O731" i="16"/>
  <c r="O730" i="16"/>
  <c r="O751" i="16"/>
  <c r="O747" i="16"/>
  <c r="O746" i="16"/>
  <c r="O750" i="16"/>
  <c r="O749" i="16"/>
  <c r="O748" i="16"/>
  <c r="O753" i="16"/>
  <c r="AV753" i="16" s="1"/>
  <c r="AW753" i="16" s="1"/>
  <c r="O757" i="16"/>
  <c r="O755" i="16"/>
  <c r="AV755" i="16" s="1"/>
  <c r="AW755" i="16" s="1"/>
  <c r="O752" i="16"/>
  <c r="AV752" i="16" s="1"/>
  <c r="AW752" i="16" s="1"/>
  <c r="O754" i="16"/>
  <c r="AV754" i="16" s="1"/>
  <c r="AW754" i="16" s="1"/>
  <c r="O756" i="16"/>
  <c r="O761" i="16"/>
  <c r="AV761" i="16" s="1"/>
  <c r="AW761" i="16" s="1"/>
  <c r="O763" i="16"/>
  <c r="AV763" i="16" s="1"/>
  <c r="AW763" i="16" s="1"/>
  <c r="O759" i="16"/>
  <c r="O758" i="16"/>
  <c r="AV758" i="16" s="1"/>
  <c r="AW758" i="16" s="1"/>
  <c r="O760" i="16"/>
  <c r="AV760" i="16" s="1"/>
  <c r="AW760" i="16" s="1"/>
  <c r="O762" i="16"/>
  <c r="AV762" i="16" s="1"/>
  <c r="AW762" i="16" s="1"/>
  <c r="O771" i="16"/>
  <c r="P771" i="16" s="1"/>
  <c r="O775" i="16"/>
  <c r="O773" i="16"/>
  <c r="O770" i="16"/>
  <c r="P770" i="16" s="1"/>
  <c r="O772" i="16"/>
  <c r="O774" i="16"/>
  <c r="O779" i="16"/>
  <c r="O781" i="16"/>
  <c r="O777" i="16"/>
  <c r="P777" i="16" s="1"/>
  <c r="O776" i="16"/>
  <c r="O778" i="16"/>
  <c r="O780" i="16"/>
  <c r="O769" i="16"/>
  <c r="O765" i="16"/>
  <c r="O764" i="16"/>
  <c r="O768" i="16"/>
  <c r="O767" i="16"/>
  <c r="O766" i="16"/>
  <c r="O789" i="16"/>
  <c r="O793" i="16"/>
  <c r="O791" i="16"/>
  <c r="O788" i="16"/>
  <c r="O790" i="16"/>
  <c r="O792" i="16"/>
  <c r="O797" i="16"/>
  <c r="O799" i="16"/>
  <c r="O795" i="16"/>
  <c r="O794" i="16"/>
  <c r="O796" i="16"/>
  <c r="O798" i="16"/>
  <c r="O787" i="16"/>
  <c r="O783" i="16"/>
  <c r="O782" i="16"/>
  <c r="O786" i="16"/>
  <c r="O785" i="16"/>
  <c r="O784" i="16"/>
  <c r="O807" i="16"/>
  <c r="P807" i="16" s="1"/>
  <c r="O811" i="16"/>
  <c r="O809" i="16"/>
  <c r="O806" i="16"/>
  <c r="O808" i="16"/>
  <c r="O810" i="16"/>
  <c r="O815" i="16"/>
  <c r="O817" i="16"/>
  <c r="O813" i="16"/>
  <c r="O812" i="16"/>
  <c r="O814" i="16"/>
  <c r="O816" i="16"/>
  <c r="O805" i="16"/>
  <c r="O801" i="16"/>
  <c r="O800" i="16"/>
  <c r="O804" i="16"/>
  <c r="O803" i="16"/>
  <c r="O802" i="16"/>
  <c r="O825" i="16"/>
  <c r="P825" i="16" s="1"/>
  <c r="O829" i="16"/>
  <c r="O827" i="16"/>
  <c r="O824" i="16"/>
  <c r="O826" i="16"/>
  <c r="O828" i="16"/>
  <c r="O833" i="16"/>
  <c r="O835" i="16"/>
  <c r="O831" i="16"/>
  <c r="O830" i="16"/>
  <c r="O832" i="16"/>
  <c r="P832" i="16" s="1"/>
  <c r="O834" i="16"/>
  <c r="O823" i="16"/>
  <c r="O819" i="16"/>
  <c r="O818" i="16"/>
  <c r="O822" i="16"/>
  <c r="O821" i="16"/>
  <c r="O820" i="16"/>
  <c r="O841" i="16"/>
  <c r="O837" i="16"/>
  <c r="O836" i="16"/>
  <c r="O840" i="16"/>
  <c r="O839" i="16"/>
  <c r="O838" i="16"/>
  <c r="O843" i="16"/>
  <c r="AV843" i="16" s="1"/>
  <c r="AW843" i="16" s="1"/>
  <c r="O847" i="16"/>
  <c r="AV847" i="16" s="1"/>
  <c r="AW847" i="16" s="1"/>
  <c r="O845" i="16"/>
  <c r="AV845" i="16" s="1"/>
  <c r="AW845" i="16" s="1"/>
  <c r="O842" i="16"/>
  <c r="O844" i="16"/>
  <c r="AV844" i="16" s="1"/>
  <c r="AW844" i="16" s="1"/>
  <c r="O846" i="16"/>
  <c r="AV846" i="16" s="1"/>
  <c r="AW846" i="16" s="1"/>
  <c r="O851" i="16"/>
  <c r="AV851" i="16" s="1"/>
  <c r="AW851" i="16" s="1"/>
  <c r="O853" i="16"/>
  <c r="O849" i="16"/>
  <c r="AV849" i="16" s="1"/>
  <c r="AW849" i="16" s="1"/>
  <c r="O848" i="16"/>
  <c r="AV848" i="16" s="1"/>
  <c r="AW848" i="16" s="1"/>
  <c r="O850" i="16"/>
  <c r="AV850" i="16" s="1"/>
  <c r="AW850" i="16" s="1"/>
  <c r="O852" i="16"/>
  <c r="O861" i="16"/>
  <c r="P861" i="16" s="1"/>
  <c r="O865" i="16"/>
  <c r="O863" i="16"/>
  <c r="O860" i="16"/>
  <c r="O862" i="16"/>
  <c r="O864" i="16"/>
  <c r="O869" i="16"/>
  <c r="O871" i="16"/>
  <c r="O867" i="16"/>
  <c r="O866" i="16"/>
  <c r="O868" i="16"/>
  <c r="O870" i="16"/>
  <c r="O859" i="16"/>
  <c r="O855" i="16"/>
  <c r="O854" i="16"/>
  <c r="O858" i="16"/>
  <c r="O857" i="16"/>
  <c r="O856" i="16"/>
  <c r="O879" i="16"/>
  <c r="O883" i="16"/>
  <c r="O881" i="16"/>
  <c r="O878" i="16"/>
  <c r="O880" i="16"/>
  <c r="O882" i="16"/>
  <c r="O887" i="16"/>
  <c r="O889" i="16"/>
  <c r="O885" i="16"/>
  <c r="O884" i="16"/>
  <c r="O886" i="16"/>
  <c r="O888" i="16"/>
  <c r="O877" i="16"/>
  <c r="O873" i="16"/>
  <c r="O872" i="16"/>
  <c r="O876" i="16"/>
  <c r="O875" i="16"/>
  <c r="O874" i="16"/>
  <c r="O897" i="16"/>
  <c r="O901" i="16"/>
  <c r="O899" i="16"/>
  <c r="O896" i="16"/>
  <c r="O898" i="16"/>
  <c r="O900" i="16"/>
  <c r="O905" i="16"/>
  <c r="O907" i="16"/>
  <c r="O903" i="16"/>
  <c r="P903" i="16" s="1"/>
  <c r="O902" i="16"/>
  <c r="O904" i="16"/>
  <c r="O906" i="16"/>
  <c r="O895" i="16"/>
  <c r="O891" i="16"/>
  <c r="O890" i="16"/>
  <c r="O894" i="16"/>
  <c r="O893" i="16"/>
  <c r="O892" i="16"/>
  <c r="O915" i="16"/>
  <c r="O919" i="16"/>
  <c r="O917" i="16"/>
  <c r="AV917" i="16" s="1"/>
  <c r="AW917" i="16" s="1"/>
  <c r="O914" i="16"/>
  <c r="O916" i="16"/>
  <c r="O918" i="16"/>
  <c r="O923" i="16"/>
  <c r="O925" i="16"/>
  <c r="O921" i="16"/>
  <c r="O920" i="16"/>
  <c r="O922" i="16"/>
  <c r="O924" i="16"/>
  <c r="O913" i="16"/>
  <c r="O909" i="16"/>
  <c r="O908" i="16"/>
  <c r="O912" i="16"/>
  <c r="O911" i="16"/>
  <c r="O910" i="16"/>
  <c r="O931" i="16"/>
  <c r="O927" i="16"/>
  <c r="O926" i="16"/>
  <c r="O930" i="16"/>
  <c r="O929" i="16"/>
  <c r="O928" i="16"/>
  <c r="O933" i="16"/>
  <c r="O937" i="16"/>
  <c r="O935" i="16"/>
  <c r="AV935" i="16" s="1"/>
  <c r="AW935" i="16" s="1"/>
  <c r="O932" i="16"/>
  <c r="AV932" i="16" s="1"/>
  <c r="O934" i="16"/>
  <c r="AV934" i="16" s="1"/>
  <c r="O936" i="16"/>
  <c r="O941" i="16"/>
  <c r="AV941" i="16" s="1"/>
  <c r="AW941" i="16" s="1"/>
  <c r="O943" i="16"/>
  <c r="AV943" i="16" s="1"/>
  <c r="AW943" i="16" s="1"/>
  <c r="O939" i="16"/>
  <c r="AV939" i="16" s="1"/>
  <c r="AW939" i="16" s="1"/>
  <c r="O938" i="16"/>
  <c r="O940" i="16"/>
  <c r="AV940" i="16" s="1"/>
  <c r="O942" i="16"/>
  <c r="AV942" i="16" s="1"/>
  <c r="O951" i="16"/>
  <c r="P951" i="16" s="1"/>
  <c r="O955" i="16"/>
  <c r="O953" i="16"/>
  <c r="O950" i="16"/>
  <c r="O952" i="16"/>
  <c r="O954" i="16"/>
  <c r="O959" i="16"/>
  <c r="AV959" i="16" s="1"/>
  <c r="AW959" i="16" s="1"/>
  <c r="O961" i="16"/>
  <c r="O957" i="16"/>
  <c r="O956" i="16"/>
  <c r="O958" i="16"/>
  <c r="O960" i="16"/>
  <c r="O949" i="16"/>
  <c r="O945" i="16"/>
  <c r="O944" i="16"/>
  <c r="O948" i="16"/>
  <c r="O947" i="16"/>
  <c r="O946" i="16"/>
  <c r="O969" i="16"/>
  <c r="O973" i="16"/>
  <c r="O971" i="16"/>
  <c r="O968" i="16"/>
  <c r="O970" i="16"/>
  <c r="AV970" i="16" s="1"/>
  <c r="O972" i="16"/>
  <c r="O977" i="16"/>
  <c r="O979" i="16"/>
  <c r="O975" i="16"/>
  <c r="O974" i="16"/>
  <c r="O976" i="16"/>
  <c r="O978" i="16"/>
  <c r="O967" i="16"/>
  <c r="O963" i="16"/>
  <c r="O962" i="16"/>
  <c r="O966" i="16"/>
  <c r="O965" i="16"/>
  <c r="O964" i="16"/>
  <c r="O985" i="16"/>
  <c r="O981" i="16"/>
  <c r="O980" i="16"/>
  <c r="O984" i="16"/>
  <c r="O983" i="16"/>
  <c r="O982" i="16"/>
  <c r="O987" i="16"/>
  <c r="AV987" i="16" s="1"/>
  <c r="AW987" i="16" s="1"/>
  <c r="O991" i="16"/>
  <c r="AV991" i="16" s="1"/>
  <c r="AW991" i="16" s="1"/>
  <c r="O989" i="16"/>
  <c r="AV989" i="16" s="1"/>
  <c r="AW989" i="16" s="1"/>
  <c r="O986" i="16"/>
  <c r="O988" i="16"/>
  <c r="AV988" i="16" s="1"/>
  <c r="O990" i="16"/>
  <c r="O995" i="16"/>
  <c r="AV995" i="16" s="1"/>
  <c r="AW995" i="16" s="1"/>
  <c r="O997" i="16"/>
  <c r="O993" i="16"/>
  <c r="AV993" i="16" s="1"/>
  <c r="AW993" i="16" s="1"/>
  <c r="O992" i="16"/>
  <c r="AV992" i="16" s="1"/>
  <c r="O994" i="16"/>
  <c r="O996" i="16"/>
  <c r="O1003" i="16"/>
  <c r="O999" i="16"/>
  <c r="O998" i="16"/>
  <c r="O1002" i="16"/>
  <c r="O1001" i="16"/>
  <c r="O1000" i="16"/>
  <c r="O1005" i="16"/>
  <c r="AV1005" i="16" s="1"/>
  <c r="AW1005" i="16" s="1"/>
  <c r="O1009" i="16"/>
  <c r="O1007" i="16"/>
  <c r="AV1007" i="16" s="1"/>
  <c r="AW1007" i="16" s="1"/>
  <c r="O1004" i="16"/>
  <c r="AV1004" i="16" s="1"/>
  <c r="O1006" i="16"/>
  <c r="AV1006" i="16" s="1"/>
  <c r="O1008" i="16"/>
  <c r="O1013" i="16"/>
  <c r="AV1013" i="16" s="1"/>
  <c r="AW1013" i="16" s="1"/>
  <c r="O1015" i="16"/>
  <c r="P1015" i="16" s="1"/>
  <c r="O1011" i="16"/>
  <c r="AV1011" i="16" s="1"/>
  <c r="AW1011" i="16" s="1"/>
  <c r="O1010" i="16"/>
  <c r="O1012" i="16"/>
  <c r="AV1012" i="16" s="1"/>
  <c r="O1014" i="16"/>
  <c r="AV1014" i="16" s="1"/>
  <c r="O1021" i="16"/>
  <c r="O1017" i="16"/>
  <c r="O1016" i="16"/>
  <c r="O1020" i="16"/>
  <c r="O1019" i="16"/>
  <c r="O1018" i="16"/>
  <c r="O1023" i="16"/>
  <c r="AV1023" i="16" s="1"/>
  <c r="AW1023" i="16" s="1"/>
  <c r="O1027" i="16"/>
  <c r="AV1027" i="16" s="1"/>
  <c r="AW1027" i="16" s="1"/>
  <c r="O1025" i="16"/>
  <c r="AV1025" i="16" s="1"/>
  <c r="AW1025" i="16" s="1"/>
  <c r="O1022" i="16"/>
  <c r="O1024" i="16"/>
  <c r="AV1024" i="16" s="1"/>
  <c r="O1026" i="16"/>
  <c r="AV1026" i="16" s="1"/>
  <c r="O1031" i="16"/>
  <c r="AV1031" i="16" s="1"/>
  <c r="AW1031" i="16" s="1"/>
  <c r="O1033" i="16"/>
  <c r="O1029" i="16"/>
  <c r="AV1029" i="16" s="1"/>
  <c r="AW1029" i="16" s="1"/>
  <c r="O1028" i="16"/>
  <c r="AV1028" i="16" s="1"/>
  <c r="O1030" i="16"/>
  <c r="AV1030" i="16" s="1"/>
  <c r="O1032" i="16"/>
  <c r="O1039" i="16"/>
  <c r="O1035" i="16"/>
  <c r="O1034" i="16"/>
  <c r="O1038" i="16"/>
  <c r="O1037" i="16"/>
  <c r="O1036" i="16"/>
  <c r="O1041" i="16"/>
  <c r="AV1041" i="16" s="1"/>
  <c r="AW1041" i="16" s="1"/>
  <c r="O1045" i="16"/>
  <c r="O1043" i="16"/>
  <c r="AV1043" i="16" s="1"/>
  <c r="AW1043" i="16" s="1"/>
  <c r="O1040" i="16"/>
  <c r="AV1040" i="16" s="1"/>
  <c r="O1042" i="16"/>
  <c r="AV1042" i="16" s="1"/>
  <c r="O1044" i="16"/>
  <c r="O1049" i="16"/>
  <c r="AV1049" i="16" s="1"/>
  <c r="AW1049" i="16" s="1"/>
  <c r="O1051" i="16"/>
  <c r="AV1051" i="16" s="1"/>
  <c r="AW1051" i="16" s="1"/>
  <c r="O1047" i="16"/>
  <c r="O1046" i="16"/>
  <c r="O1048" i="16"/>
  <c r="AV1048" i="16" s="1"/>
  <c r="O1050" i="16"/>
  <c r="AV1050" i="16" s="1"/>
  <c r="O1057" i="16"/>
  <c r="O1053" i="16"/>
  <c r="O1052" i="16"/>
  <c r="O1056" i="16"/>
  <c r="O1055" i="16"/>
  <c r="O1054" i="16"/>
  <c r="O1059" i="16"/>
  <c r="AV1059" i="16" s="1"/>
  <c r="AW1059" i="16" s="1"/>
  <c r="O1058" i="16"/>
  <c r="O1060" i="16"/>
  <c r="AV1060" i="16" s="1"/>
  <c r="O7" i="16"/>
  <c r="L3" i="16"/>
  <c r="L2" i="16"/>
  <c r="L6" i="16"/>
  <c r="L5" i="16"/>
  <c r="L4" i="16"/>
  <c r="L9" i="16"/>
  <c r="L13" i="16"/>
  <c r="L11" i="16"/>
  <c r="L8" i="16"/>
  <c r="L10" i="16"/>
  <c r="L12" i="16"/>
  <c r="L17" i="16"/>
  <c r="L19" i="16"/>
  <c r="L15" i="16"/>
  <c r="L14" i="16"/>
  <c r="L16" i="16"/>
  <c r="L18" i="16"/>
  <c r="L25" i="16"/>
  <c r="L21" i="16"/>
  <c r="L20" i="16"/>
  <c r="L24" i="16"/>
  <c r="L23" i="16"/>
  <c r="L22" i="16"/>
  <c r="L27" i="16"/>
  <c r="L31" i="16"/>
  <c r="L29" i="16"/>
  <c r="L26" i="16"/>
  <c r="L28" i="16"/>
  <c r="L30" i="16"/>
  <c r="L35" i="16"/>
  <c r="L37" i="16"/>
  <c r="L33" i="16"/>
  <c r="L32" i="16"/>
  <c r="L34" i="16"/>
  <c r="L36" i="16"/>
  <c r="L43" i="16"/>
  <c r="L39" i="16"/>
  <c r="L38" i="16"/>
  <c r="L42" i="16"/>
  <c r="L41" i="16"/>
  <c r="L40" i="16"/>
  <c r="L45" i="16"/>
  <c r="L49" i="16"/>
  <c r="L47" i="16"/>
  <c r="L44" i="16"/>
  <c r="L46" i="16"/>
  <c r="L48" i="16"/>
  <c r="L53" i="16"/>
  <c r="L55" i="16"/>
  <c r="L51" i="16"/>
  <c r="L50" i="16"/>
  <c r="L52" i="16"/>
  <c r="L54" i="16"/>
  <c r="L61" i="16"/>
  <c r="L57" i="16"/>
  <c r="L56" i="16"/>
  <c r="L60" i="16"/>
  <c r="L59" i="16"/>
  <c r="L58" i="16"/>
  <c r="L63" i="16"/>
  <c r="L67" i="16"/>
  <c r="L65" i="16"/>
  <c r="L62" i="16"/>
  <c r="L64" i="16"/>
  <c r="L66" i="16"/>
  <c r="L71" i="16"/>
  <c r="L73" i="16"/>
  <c r="L69" i="16"/>
  <c r="L68" i="16"/>
  <c r="L70" i="16"/>
  <c r="L72" i="16"/>
  <c r="L79" i="16"/>
  <c r="L75" i="16"/>
  <c r="L74" i="16"/>
  <c r="L78" i="16"/>
  <c r="L77" i="16"/>
  <c r="L76" i="16"/>
  <c r="L81" i="16"/>
  <c r="L85" i="16"/>
  <c r="L83" i="16"/>
  <c r="L80" i="16"/>
  <c r="L82" i="16"/>
  <c r="L84" i="16"/>
  <c r="L89" i="16"/>
  <c r="L91" i="16"/>
  <c r="L87" i="16"/>
  <c r="L86" i="16"/>
  <c r="L88" i="16"/>
  <c r="L90" i="16"/>
  <c r="L97" i="16"/>
  <c r="L93" i="16"/>
  <c r="L92" i="16"/>
  <c r="L96" i="16"/>
  <c r="L95" i="16"/>
  <c r="L94" i="16"/>
  <c r="L99" i="16"/>
  <c r="L103" i="16"/>
  <c r="L101" i="16"/>
  <c r="L98" i="16"/>
  <c r="L100" i="16"/>
  <c r="L102" i="16"/>
  <c r="L107" i="16"/>
  <c r="L109" i="16"/>
  <c r="L105" i="16"/>
  <c r="L104" i="16"/>
  <c r="L106" i="16"/>
  <c r="L108" i="16"/>
  <c r="L115" i="16"/>
  <c r="L111" i="16"/>
  <c r="L110" i="16"/>
  <c r="L114" i="16"/>
  <c r="L113" i="16"/>
  <c r="L112" i="16"/>
  <c r="L117" i="16"/>
  <c r="L121" i="16"/>
  <c r="L119" i="16"/>
  <c r="L116" i="16"/>
  <c r="L118" i="16"/>
  <c r="L120" i="16"/>
  <c r="L125" i="16"/>
  <c r="L127" i="16"/>
  <c r="L123" i="16"/>
  <c r="L122" i="16"/>
  <c r="L124" i="16"/>
  <c r="L126" i="16"/>
  <c r="L133" i="16"/>
  <c r="L129" i="16"/>
  <c r="L128" i="16"/>
  <c r="L132" i="16"/>
  <c r="L131" i="16"/>
  <c r="L130" i="16"/>
  <c r="L135" i="16"/>
  <c r="L139" i="16"/>
  <c r="L137" i="16"/>
  <c r="L134" i="16"/>
  <c r="L136" i="16"/>
  <c r="L138" i="16"/>
  <c r="L143" i="16"/>
  <c r="L145" i="16"/>
  <c r="L141" i="16"/>
  <c r="L140" i="16"/>
  <c r="L142" i="16"/>
  <c r="L144" i="16"/>
  <c r="L151" i="16"/>
  <c r="L147" i="16"/>
  <c r="L146" i="16"/>
  <c r="L150" i="16"/>
  <c r="L149" i="16"/>
  <c r="L148" i="16"/>
  <c r="L153" i="16"/>
  <c r="L157" i="16"/>
  <c r="L155" i="16"/>
  <c r="L152" i="16"/>
  <c r="L154" i="16"/>
  <c r="L156" i="16"/>
  <c r="L161" i="16"/>
  <c r="L163" i="16"/>
  <c r="L159" i="16"/>
  <c r="L158" i="16"/>
  <c r="L160" i="16"/>
  <c r="L162" i="16"/>
  <c r="L169" i="16"/>
  <c r="L165" i="16"/>
  <c r="L164" i="16"/>
  <c r="L168" i="16"/>
  <c r="L167" i="16"/>
  <c r="L166" i="16"/>
  <c r="L171" i="16"/>
  <c r="L175" i="16"/>
  <c r="L173" i="16"/>
  <c r="L170" i="16"/>
  <c r="L172" i="16"/>
  <c r="L174" i="16"/>
  <c r="L179" i="16"/>
  <c r="L181" i="16"/>
  <c r="L177" i="16"/>
  <c r="L176" i="16"/>
  <c r="L178" i="16"/>
  <c r="L180" i="16"/>
  <c r="L187" i="16"/>
  <c r="L183" i="16"/>
  <c r="L182" i="16"/>
  <c r="L186" i="16"/>
  <c r="L185" i="16"/>
  <c r="L184" i="16"/>
  <c r="L189" i="16"/>
  <c r="L193" i="16"/>
  <c r="L191" i="16"/>
  <c r="L188" i="16"/>
  <c r="L190" i="16"/>
  <c r="L192" i="16"/>
  <c r="L197" i="16"/>
  <c r="L199" i="16"/>
  <c r="L195" i="16"/>
  <c r="L194" i="16"/>
  <c r="L196" i="16"/>
  <c r="L198" i="16"/>
  <c r="L205" i="16"/>
  <c r="L201" i="16"/>
  <c r="L200" i="16"/>
  <c r="L204" i="16"/>
  <c r="L203" i="16"/>
  <c r="L202" i="16"/>
  <c r="L207" i="16"/>
  <c r="L211" i="16"/>
  <c r="L209" i="16"/>
  <c r="L206" i="16"/>
  <c r="L208" i="16"/>
  <c r="L210" i="16"/>
  <c r="L215" i="16"/>
  <c r="L217" i="16"/>
  <c r="L213" i="16"/>
  <c r="L212" i="16"/>
  <c r="L214" i="16"/>
  <c r="L216" i="16"/>
  <c r="L223" i="16"/>
  <c r="L219" i="16"/>
  <c r="L218" i="16"/>
  <c r="L222" i="16"/>
  <c r="L221" i="16"/>
  <c r="L220" i="16"/>
  <c r="L225" i="16"/>
  <c r="L229" i="16"/>
  <c r="L227" i="16"/>
  <c r="L224" i="16"/>
  <c r="L226" i="16"/>
  <c r="L228" i="16"/>
  <c r="L233" i="16"/>
  <c r="L235" i="16"/>
  <c r="L231" i="16"/>
  <c r="L230" i="16"/>
  <c r="L232" i="16"/>
  <c r="L234" i="16"/>
  <c r="L241" i="16"/>
  <c r="L237" i="16"/>
  <c r="L236" i="16"/>
  <c r="L240" i="16"/>
  <c r="L239" i="16"/>
  <c r="L238" i="16"/>
  <c r="L243" i="16"/>
  <c r="L247" i="16"/>
  <c r="L245" i="16"/>
  <c r="L242" i="16"/>
  <c r="L244" i="16"/>
  <c r="L246" i="16"/>
  <c r="L251" i="16"/>
  <c r="L253" i="16"/>
  <c r="L249" i="16"/>
  <c r="L248" i="16"/>
  <c r="L250" i="16"/>
  <c r="L252" i="16"/>
  <c r="L259" i="16"/>
  <c r="L255" i="16"/>
  <c r="L254" i="16"/>
  <c r="L258" i="16"/>
  <c r="L257" i="16"/>
  <c r="L256" i="16"/>
  <c r="L261" i="16"/>
  <c r="L265" i="16"/>
  <c r="L263" i="16"/>
  <c r="L260" i="16"/>
  <c r="L262" i="16"/>
  <c r="L264" i="16"/>
  <c r="L275" i="16"/>
  <c r="L277" i="16"/>
  <c r="L273" i="16"/>
  <c r="L272" i="16"/>
  <c r="L274" i="16"/>
  <c r="L276" i="16"/>
  <c r="L271" i="16"/>
  <c r="L267" i="16"/>
  <c r="L266" i="16"/>
  <c r="L270" i="16"/>
  <c r="L269" i="16"/>
  <c r="L268" i="16"/>
  <c r="L283" i="16"/>
  <c r="L279" i="16"/>
  <c r="L278" i="16"/>
  <c r="L282" i="16"/>
  <c r="L281" i="16"/>
  <c r="L280" i="16"/>
  <c r="L285" i="16"/>
  <c r="L289" i="16"/>
  <c r="L287" i="16"/>
  <c r="L284" i="16"/>
  <c r="L286" i="16"/>
  <c r="L288" i="16"/>
  <c r="L293" i="16"/>
  <c r="L295" i="16"/>
  <c r="L291" i="16"/>
  <c r="L290" i="16"/>
  <c r="L292" i="16"/>
  <c r="L294" i="16"/>
  <c r="L297" i="16"/>
  <c r="L301" i="16"/>
  <c r="L299" i="16"/>
  <c r="L296" i="16"/>
  <c r="L298" i="16"/>
  <c r="L300" i="16"/>
  <c r="L305" i="16"/>
  <c r="L307" i="16"/>
  <c r="L303" i="16"/>
  <c r="L302" i="16"/>
  <c r="L304" i="16"/>
  <c r="L306" i="16"/>
  <c r="L313" i="16"/>
  <c r="L309" i="16"/>
  <c r="L308" i="16"/>
  <c r="L312" i="16"/>
  <c r="L311" i="16"/>
  <c r="L310" i="16"/>
  <c r="L315" i="16"/>
  <c r="L319" i="16"/>
  <c r="L317" i="16"/>
  <c r="L314" i="16"/>
  <c r="L316" i="16"/>
  <c r="L318" i="16"/>
  <c r="L329" i="16"/>
  <c r="L331" i="16"/>
  <c r="L327" i="16"/>
  <c r="L326" i="16"/>
  <c r="L328" i="16"/>
  <c r="L330" i="16"/>
  <c r="L325" i="16"/>
  <c r="L321" i="16"/>
  <c r="L320" i="16"/>
  <c r="L324" i="16"/>
  <c r="L323" i="16"/>
  <c r="L322" i="16"/>
  <c r="L339" i="16"/>
  <c r="L343" i="16"/>
  <c r="L341" i="16"/>
  <c r="L338" i="16"/>
  <c r="L340" i="16"/>
  <c r="L342" i="16"/>
  <c r="L347" i="16"/>
  <c r="L349" i="16"/>
  <c r="L345" i="16"/>
  <c r="L344" i="16"/>
  <c r="L346" i="16"/>
  <c r="L348" i="16"/>
  <c r="L337" i="16"/>
  <c r="L333" i="16"/>
  <c r="L332" i="16"/>
  <c r="L336" i="16"/>
  <c r="L335" i="16"/>
  <c r="L334" i="16"/>
  <c r="L355" i="16"/>
  <c r="L351" i="16"/>
  <c r="L350" i="16"/>
  <c r="L354" i="16"/>
  <c r="L353" i="16"/>
  <c r="L352" i="16"/>
  <c r="L357" i="16"/>
  <c r="L361" i="16"/>
  <c r="L359" i="16"/>
  <c r="L356" i="16"/>
  <c r="L358" i="16"/>
  <c r="L360" i="16"/>
  <c r="L365" i="16"/>
  <c r="L367" i="16"/>
  <c r="L363" i="16"/>
  <c r="L362" i="16"/>
  <c r="L364" i="16"/>
  <c r="L366" i="16"/>
  <c r="L375" i="16"/>
  <c r="L379" i="16"/>
  <c r="L377" i="16"/>
  <c r="L374" i="16"/>
  <c r="L376" i="16"/>
  <c r="L378" i="16"/>
  <c r="L383" i="16"/>
  <c r="L385" i="16"/>
  <c r="L381" i="16"/>
  <c r="L380" i="16"/>
  <c r="L382" i="16"/>
  <c r="L384" i="16"/>
  <c r="L373" i="16"/>
  <c r="L369" i="16"/>
  <c r="L368" i="16"/>
  <c r="L372" i="16"/>
  <c r="L371" i="16"/>
  <c r="L370" i="16"/>
  <c r="L393" i="16"/>
  <c r="L397" i="16"/>
  <c r="L395" i="16"/>
  <c r="L392" i="16"/>
  <c r="L394" i="16"/>
  <c r="L396" i="16"/>
  <c r="L401" i="16"/>
  <c r="L403" i="16"/>
  <c r="L399" i="16"/>
  <c r="L398" i="16"/>
  <c r="L400" i="16"/>
  <c r="L402" i="16"/>
  <c r="L391" i="16"/>
  <c r="L387" i="16"/>
  <c r="L386" i="16"/>
  <c r="L390" i="16"/>
  <c r="L389" i="16"/>
  <c r="L388" i="16"/>
  <c r="L411" i="16"/>
  <c r="L415" i="16"/>
  <c r="L413" i="16"/>
  <c r="L410" i="16"/>
  <c r="L412" i="16"/>
  <c r="L414" i="16"/>
  <c r="L419" i="16"/>
  <c r="L421" i="16"/>
  <c r="L417" i="16"/>
  <c r="L416" i="16"/>
  <c r="L418" i="16"/>
  <c r="L420" i="16"/>
  <c r="L409" i="16"/>
  <c r="L405" i="16"/>
  <c r="L404" i="16"/>
  <c r="L408" i="16"/>
  <c r="L407" i="16"/>
  <c r="L406" i="16"/>
  <c r="L429" i="16"/>
  <c r="L433" i="16"/>
  <c r="L431" i="16"/>
  <c r="L428" i="16"/>
  <c r="L430" i="16"/>
  <c r="L432" i="16"/>
  <c r="L437" i="16"/>
  <c r="L439" i="16"/>
  <c r="L435" i="16"/>
  <c r="L434" i="16"/>
  <c r="L436" i="16"/>
  <c r="L438" i="16"/>
  <c r="L427" i="16"/>
  <c r="L423" i="16"/>
  <c r="L422" i="16"/>
  <c r="L426" i="16"/>
  <c r="L425" i="16"/>
  <c r="L424" i="16"/>
  <c r="L445" i="16"/>
  <c r="L441" i="16"/>
  <c r="L440" i="16"/>
  <c r="L444" i="16"/>
  <c r="L443" i="16"/>
  <c r="L442" i="16"/>
  <c r="L447" i="16"/>
  <c r="L451" i="16"/>
  <c r="L449" i="16"/>
  <c r="L446" i="16"/>
  <c r="L448" i="16"/>
  <c r="L450" i="16"/>
  <c r="L455" i="16"/>
  <c r="L457" i="16"/>
  <c r="L453" i="16"/>
  <c r="L452" i="16"/>
  <c r="L454" i="16"/>
  <c r="L456" i="16"/>
  <c r="L465" i="16"/>
  <c r="L469" i="16"/>
  <c r="L467" i="16"/>
  <c r="L464" i="16"/>
  <c r="L466" i="16"/>
  <c r="L468" i="16"/>
  <c r="L473" i="16"/>
  <c r="L475" i="16"/>
  <c r="L471" i="16"/>
  <c r="L470" i="16"/>
  <c r="L472" i="16"/>
  <c r="L474" i="16"/>
  <c r="L463" i="16"/>
  <c r="L459" i="16"/>
  <c r="L458" i="16"/>
  <c r="L462" i="16"/>
  <c r="L461" i="16"/>
  <c r="L460" i="16"/>
  <c r="L483" i="16"/>
  <c r="L487" i="16"/>
  <c r="L485" i="16"/>
  <c r="L482" i="16"/>
  <c r="L484" i="16"/>
  <c r="L486" i="16"/>
  <c r="L491" i="16"/>
  <c r="L493" i="16"/>
  <c r="L489" i="16"/>
  <c r="L488" i="16"/>
  <c r="L490" i="16"/>
  <c r="L492" i="16"/>
  <c r="L481" i="16"/>
  <c r="L477" i="16"/>
  <c r="L476" i="16"/>
  <c r="L480" i="16"/>
  <c r="L479" i="16"/>
  <c r="L478" i="16"/>
  <c r="L501" i="16"/>
  <c r="L505" i="16"/>
  <c r="L503" i="16"/>
  <c r="L500" i="16"/>
  <c r="L502" i="16"/>
  <c r="L504" i="16"/>
  <c r="L509" i="16"/>
  <c r="L511" i="16"/>
  <c r="L507" i="16"/>
  <c r="L506" i="16"/>
  <c r="L508" i="16"/>
  <c r="L510" i="16"/>
  <c r="L499" i="16"/>
  <c r="L495" i="16"/>
  <c r="L494" i="16"/>
  <c r="L498" i="16"/>
  <c r="L497" i="16"/>
  <c r="L496" i="16"/>
  <c r="L519" i="16"/>
  <c r="L523" i="16"/>
  <c r="L521" i="16"/>
  <c r="L518" i="16"/>
  <c r="L520" i="16"/>
  <c r="L522" i="16"/>
  <c r="L527" i="16"/>
  <c r="L529" i="16"/>
  <c r="L525" i="16"/>
  <c r="L524" i="16"/>
  <c r="L526" i="16"/>
  <c r="L528" i="16"/>
  <c r="L517" i="16"/>
  <c r="L513" i="16"/>
  <c r="L512" i="16"/>
  <c r="L516" i="16"/>
  <c r="L515" i="16"/>
  <c r="L514" i="16"/>
  <c r="L535" i="16"/>
  <c r="L531" i="16"/>
  <c r="L530" i="16"/>
  <c r="L534" i="16"/>
  <c r="L533" i="16"/>
  <c r="L532" i="16"/>
  <c r="L537" i="16"/>
  <c r="L541" i="16"/>
  <c r="L539" i="16"/>
  <c r="L536" i="16"/>
  <c r="L538" i="16"/>
  <c r="L540" i="16"/>
  <c r="L545" i="16"/>
  <c r="L547" i="16"/>
  <c r="L543" i="16"/>
  <c r="L542" i="16"/>
  <c r="L544" i="16"/>
  <c r="L546" i="16"/>
  <c r="L555" i="16"/>
  <c r="L559" i="16"/>
  <c r="L557" i="16"/>
  <c r="L554" i="16"/>
  <c r="L556" i="16"/>
  <c r="L558" i="16"/>
  <c r="L563" i="16"/>
  <c r="L565" i="16"/>
  <c r="L561" i="16"/>
  <c r="L560" i="16"/>
  <c r="L562" i="16"/>
  <c r="L564" i="16"/>
  <c r="L553" i="16"/>
  <c r="L549" i="16"/>
  <c r="L548" i="16"/>
  <c r="L552" i="16"/>
  <c r="L551" i="16"/>
  <c r="L550" i="16"/>
  <c r="L573" i="16"/>
  <c r="L577" i="16"/>
  <c r="L575" i="16"/>
  <c r="L572" i="16"/>
  <c r="L574" i="16"/>
  <c r="L576" i="16"/>
  <c r="L581" i="16"/>
  <c r="L583" i="16"/>
  <c r="L579" i="16"/>
  <c r="L578" i="16"/>
  <c r="L580" i="16"/>
  <c r="L582" i="16"/>
  <c r="L571" i="16"/>
  <c r="L567" i="16"/>
  <c r="L566" i="16"/>
  <c r="L570" i="16"/>
  <c r="L569" i="16"/>
  <c r="L568" i="16"/>
  <c r="L591" i="16"/>
  <c r="L595" i="16"/>
  <c r="L593" i="16"/>
  <c r="L590" i="16"/>
  <c r="L592" i="16"/>
  <c r="L594" i="16"/>
  <c r="L599" i="16"/>
  <c r="L601" i="16"/>
  <c r="L597" i="16"/>
  <c r="L596" i="16"/>
  <c r="L598" i="16"/>
  <c r="L600" i="16"/>
  <c r="L589" i="16"/>
  <c r="L585" i="16"/>
  <c r="L584" i="16"/>
  <c r="L588" i="16"/>
  <c r="L587" i="16"/>
  <c r="L586" i="16"/>
  <c r="L609" i="16"/>
  <c r="L613" i="16"/>
  <c r="L611" i="16"/>
  <c r="L608" i="16"/>
  <c r="L610" i="16"/>
  <c r="L612" i="16"/>
  <c r="L617" i="16"/>
  <c r="L619" i="16"/>
  <c r="L615" i="16"/>
  <c r="L614" i="16"/>
  <c r="L616" i="16"/>
  <c r="L618" i="16"/>
  <c r="L607" i="16"/>
  <c r="L603" i="16"/>
  <c r="L602" i="16"/>
  <c r="L606" i="16"/>
  <c r="L605" i="16"/>
  <c r="L604" i="16"/>
  <c r="L625" i="16"/>
  <c r="L621" i="16"/>
  <c r="L620" i="16"/>
  <c r="L624" i="16"/>
  <c r="L623" i="16"/>
  <c r="L622" i="16"/>
  <c r="L627" i="16"/>
  <c r="L631" i="16"/>
  <c r="L629" i="16"/>
  <c r="L626" i="16"/>
  <c r="L628" i="16"/>
  <c r="L630" i="16"/>
  <c r="L635" i="16"/>
  <c r="L637" i="16"/>
  <c r="L633" i="16"/>
  <c r="L632" i="16"/>
  <c r="L634" i="16"/>
  <c r="L636" i="16"/>
  <c r="L645" i="16"/>
  <c r="L649" i="16"/>
  <c r="L647" i="16"/>
  <c r="L644" i="16"/>
  <c r="L646" i="16"/>
  <c r="L648" i="16"/>
  <c r="L653" i="16"/>
  <c r="L655" i="16"/>
  <c r="L651" i="16"/>
  <c r="L650" i="16"/>
  <c r="L652" i="16"/>
  <c r="L654" i="16"/>
  <c r="L643" i="16"/>
  <c r="L639" i="16"/>
  <c r="L638" i="16"/>
  <c r="L642" i="16"/>
  <c r="L641" i="16"/>
  <c r="L640" i="16"/>
  <c r="L663" i="16"/>
  <c r="L667" i="16"/>
  <c r="L665" i="16"/>
  <c r="L662" i="16"/>
  <c r="L664" i="16"/>
  <c r="L666" i="16"/>
  <c r="L671" i="16"/>
  <c r="L673" i="16"/>
  <c r="L669" i="16"/>
  <c r="L668" i="16"/>
  <c r="L670" i="16"/>
  <c r="L672" i="16"/>
  <c r="L661" i="16"/>
  <c r="L657" i="16"/>
  <c r="L656" i="16"/>
  <c r="L660" i="16"/>
  <c r="L659" i="16"/>
  <c r="L658" i="16"/>
  <c r="L681" i="16"/>
  <c r="L685" i="16"/>
  <c r="L683" i="16"/>
  <c r="L680" i="16"/>
  <c r="L682" i="16"/>
  <c r="L684" i="16"/>
  <c r="L689" i="16"/>
  <c r="L691" i="16"/>
  <c r="L687" i="16"/>
  <c r="L686" i="16"/>
  <c r="L688" i="16"/>
  <c r="L690" i="16"/>
  <c r="L679" i="16"/>
  <c r="L675" i="16"/>
  <c r="L674" i="16"/>
  <c r="L678" i="16"/>
  <c r="L677" i="16"/>
  <c r="L676" i="16"/>
  <c r="L699" i="16"/>
  <c r="L703" i="16"/>
  <c r="L701" i="16"/>
  <c r="L698" i="16"/>
  <c r="L700" i="16"/>
  <c r="L702" i="16"/>
  <c r="L707" i="16"/>
  <c r="L709" i="16"/>
  <c r="L705" i="16"/>
  <c r="L704" i="16"/>
  <c r="L706" i="16"/>
  <c r="L708" i="16"/>
  <c r="L697" i="16"/>
  <c r="L693" i="16"/>
  <c r="L692" i="16"/>
  <c r="L696" i="16"/>
  <c r="L695" i="16"/>
  <c r="L694" i="16"/>
  <c r="L715" i="16"/>
  <c r="L711" i="16"/>
  <c r="L710" i="16"/>
  <c r="L714" i="16"/>
  <c r="L713" i="16"/>
  <c r="L712" i="16"/>
  <c r="L717" i="16"/>
  <c r="L721" i="16"/>
  <c r="L719" i="16"/>
  <c r="L716" i="16"/>
  <c r="L718" i="16"/>
  <c r="L720" i="16"/>
  <c r="L725" i="16"/>
  <c r="L727" i="16"/>
  <c r="L723" i="16"/>
  <c r="L722" i="16"/>
  <c r="L724" i="16"/>
  <c r="L726" i="16"/>
  <c r="L735" i="16"/>
  <c r="L739" i="16"/>
  <c r="L737" i="16"/>
  <c r="L734" i="16"/>
  <c r="L736" i="16"/>
  <c r="L738" i="16"/>
  <c r="L743" i="16"/>
  <c r="L745" i="16"/>
  <c r="L741" i="16"/>
  <c r="L740" i="16"/>
  <c r="L742" i="16"/>
  <c r="L744" i="16"/>
  <c r="L733" i="16"/>
  <c r="L729" i="16"/>
  <c r="L728" i="16"/>
  <c r="L732" i="16"/>
  <c r="L731" i="16"/>
  <c r="L730" i="16"/>
  <c r="L751" i="16"/>
  <c r="L747" i="16"/>
  <c r="L746" i="16"/>
  <c r="L750" i="16"/>
  <c r="L749" i="16"/>
  <c r="L748" i="16"/>
  <c r="L753" i="16"/>
  <c r="L757" i="16"/>
  <c r="L755" i="16"/>
  <c r="L752" i="16"/>
  <c r="L754" i="16"/>
  <c r="L756" i="16"/>
  <c r="L761" i="16"/>
  <c r="L763" i="16"/>
  <c r="L759" i="16"/>
  <c r="L758" i="16"/>
  <c r="L760" i="16"/>
  <c r="L762" i="16"/>
  <c r="L771" i="16"/>
  <c r="L775" i="16"/>
  <c r="L773" i="16"/>
  <c r="L770" i="16"/>
  <c r="L772" i="16"/>
  <c r="L774" i="16"/>
  <c r="L779" i="16"/>
  <c r="L781" i="16"/>
  <c r="L777" i="16"/>
  <c r="L776" i="16"/>
  <c r="L778" i="16"/>
  <c r="L780" i="16"/>
  <c r="L769" i="16"/>
  <c r="L765" i="16"/>
  <c r="L764" i="16"/>
  <c r="L768" i="16"/>
  <c r="L767" i="16"/>
  <c r="L766" i="16"/>
  <c r="L789" i="16"/>
  <c r="L793" i="16"/>
  <c r="L791" i="16"/>
  <c r="L788" i="16"/>
  <c r="L790" i="16"/>
  <c r="L792" i="16"/>
  <c r="L797" i="16"/>
  <c r="L799" i="16"/>
  <c r="L795" i="16"/>
  <c r="L794" i="16"/>
  <c r="L796" i="16"/>
  <c r="L798" i="16"/>
  <c r="L787" i="16"/>
  <c r="L783" i="16"/>
  <c r="L782" i="16"/>
  <c r="L786" i="16"/>
  <c r="L785" i="16"/>
  <c r="L784" i="16"/>
  <c r="L807" i="16"/>
  <c r="L811" i="16"/>
  <c r="L809" i="16"/>
  <c r="L806" i="16"/>
  <c r="L808" i="16"/>
  <c r="L810" i="16"/>
  <c r="L815" i="16"/>
  <c r="L817" i="16"/>
  <c r="L813" i="16"/>
  <c r="L812" i="16"/>
  <c r="L814" i="16"/>
  <c r="L816" i="16"/>
  <c r="L805" i="16"/>
  <c r="L801" i="16"/>
  <c r="L800" i="16"/>
  <c r="L804" i="16"/>
  <c r="L803" i="16"/>
  <c r="L802" i="16"/>
  <c r="L825" i="16"/>
  <c r="L829" i="16"/>
  <c r="L827" i="16"/>
  <c r="L824" i="16"/>
  <c r="L826" i="16"/>
  <c r="L828" i="16"/>
  <c r="L833" i="16"/>
  <c r="L835" i="16"/>
  <c r="L831" i="16"/>
  <c r="L830" i="16"/>
  <c r="L832" i="16"/>
  <c r="L834" i="16"/>
  <c r="L823" i="16"/>
  <c r="L819" i="16"/>
  <c r="L818" i="16"/>
  <c r="L822" i="16"/>
  <c r="L821" i="16"/>
  <c r="L820" i="16"/>
  <c r="L841" i="16"/>
  <c r="L837" i="16"/>
  <c r="L836" i="16"/>
  <c r="L840" i="16"/>
  <c r="L839" i="16"/>
  <c r="L838" i="16"/>
  <c r="L843" i="16"/>
  <c r="L847" i="16"/>
  <c r="L845" i="16"/>
  <c r="L842" i="16"/>
  <c r="L844" i="16"/>
  <c r="L846" i="16"/>
  <c r="L851" i="16"/>
  <c r="L853" i="16"/>
  <c r="L849" i="16"/>
  <c r="L848" i="16"/>
  <c r="L850" i="16"/>
  <c r="L852" i="16"/>
  <c r="L861" i="16"/>
  <c r="L865" i="16"/>
  <c r="L863" i="16"/>
  <c r="L860" i="16"/>
  <c r="L862" i="16"/>
  <c r="L864" i="16"/>
  <c r="L869" i="16"/>
  <c r="L871" i="16"/>
  <c r="L867" i="16"/>
  <c r="L866" i="16"/>
  <c r="L868" i="16"/>
  <c r="L870" i="16"/>
  <c r="L859" i="16"/>
  <c r="L855" i="16"/>
  <c r="L854" i="16"/>
  <c r="L858" i="16"/>
  <c r="L857" i="16"/>
  <c r="L856" i="16"/>
  <c r="L879" i="16"/>
  <c r="L883" i="16"/>
  <c r="L881" i="16"/>
  <c r="L878" i="16"/>
  <c r="L880" i="16"/>
  <c r="L882" i="16"/>
  <c r="L887" i="16"/>
  <c r="L889" i="16"/>
  <c r="L885" i="16"/>
  <c r="L884" i="16"/>
  <c r="L886" i="16"/>
  <c r="L888" i="16"/>
  <c r="L877" i="16"/>
  <c r="L873" i="16"/>
  <c r="L872" i="16"/>
  <c r="L876" i="16"/>
  <c r="L875" i="16"/>
  <c r="L874" i="16"/>
  <c r="L897" i="16"/>
  <c r="L901" i="16"/>
  <c r="L899" i="16"/>
  <c r="L896" i="16"/>
  <c r="L898" i="16"/>
  <c r="L900" i="16"/>
  <c r="L905" i="16"/>
  <c r="L907" i="16"/>
  <c r="L903" i="16"/>
  <c r="L902" i="16"/>
  <c r="L904" i="16"/>
  <c r="L906" i="16"/>
  <c r="L895" i="16"/>
  <c r="L891" i="16"/>
  <c r="L890" i="16"/>
  <c r="L894" i="16"/>
  <c r="L893" i="16"/>
  <c r="L892" i="16"/>
  <c r="L915" i="16"/>
  <c r="L919" i="16"/>
  <c r="L917" i="16"/>
  <c r="L914" i="16"/>
  <c r="L916" i="16"/>
  <c r="L918" i="16"/>
  <c r="L923" i="16"/>
  <c r="L925" i="16"/>
  <c r="L921" i="16"/>
  <c r="L920" i="16"/>
  <c r="L922" i="16"/>
  <c r="L924" i="16"/>
  <c r="L913" i="16"/>
  <c r="L909" i="16"/>
  <c r="L908" i="16"/>
  <c r="L912" i="16"/>
  <c r="L911" i="16"/>
  <c r="L910" i="16"/>
  <c r="L931" i="16"/>
  <c r="L927" i="16"/>
  <c r="L926" i="16"/>
  <c r="L930" i="16"/>
  <c r="L929" i="16"/>
  <c r="L928" i="16"/>
  <c r="L933" i="16"/>
  <c r="L937" i="16"/>
  <c r="L935" i="16"/>
  <c r="L932" i="16"/>
  <c r="L934" i="16"/>
  <c r="L936" i="16"/>
  <c r="L941" i="16"/>
  <c r="L943" i="16"/>
  <c r="L939" i="16"/>
  <c r="L938" i="16"/>
  <c r="L940" i="16"/>
  <c r="L942" i="16"/>
  <c r="L951" i="16"/>
  <c r="L955" i="16"/>
  <c r="L953" i="16"/>
  <c r="L950" i="16"/>
  <c r="L952" i="16"/>
  <c r="L954" i="16"/>
  <c r="L959" i="16"/>
  <c r="L961" i="16"/>
  <c r="L957" i="16"/>
  <c r="L956" i="16"/>
  <c r="L958" i="16"/>
  <c r="L960" i="16"/>
  <c r="L949" i="16"/>
  <c r="L945" i="16"/>
  <c r="L944" i="16"/>
  <c r="L948" i="16"/>
  <c r="L947" i="16"/>
  <c r="L946" i="16"/>
  <c r="L969" i="16"/>
  <c r="L973" i="16"/>
  <c r="L971" i="16"/>
  <c r="L968" i="16"/>
  <c r="L970" i="16"/>
  <c r="L972" i="16"/>
  <c r="L977" i="16"/>
  <c r="L979" i="16"/>
  <c r="L975" i="16"/>
  <c r="L974" i="16"/>
  <c r="L976" i="16"/>
  <c r="L978" i="16"/>
  <c r="L967" i="16"/>
  <c r="L963" i="16"/>
  <c r="L962" i="16"/>
  <c r="L966" i="16"/>
  <c r="L965" i="16"/>
  <c r="L964" i="16"/>
  <c r="L985" i="16"/>
  <c r="L981" i="16"/>
  <c r="L980" i="16"/>
  <c r="L984" i="16"/>
  <c r="L983" i="16"/>
  <c r="L982" i="16"/>
  <c r="L987" i="16"/>
  <c r="L991" i="16"/>
  <c r="L989" i="16"/>
  <c r="L986" i="16"/>
  <c r="L988" i="16"/>
  <c r="L990" i="16"/>
  <c r="L995" i="16"/>
  <c r="L997" i="16"/>
  <c r="L993" i="16"/>
  <c r="L992" i="16"/>
  <c r="L994" i="16"/>
  <c r="L996" i="16"/>
  <c r="L1003" i="16"/>
  <c r="L999" i="16"/>
  <c r="L998" i="16"/>
  <c r="L1002" i="16"/>
  <c r="L1001" i="16"/>
  <c r="L1000" i="16"/>
  <c r="L1005" i="16"/>
  <c r="L1009" i="16"/>
  <c r="L1007" i="16"/>
  <c r="L1004" i="16"/>
  <c r="L1006" i="16"/>
  <c r="L1008" i="16"/>
  <c r="L1013" i="16"/>
  <c r="L1015" i="16"/>
  <c r="L1011" i="16"/>
  <c r="L1010" i="16"/>
  <c r="L1012" i="16"/>
  <c r="L1014" i="16"/>
  <c r="L1021" i="16"/>
  <c r="L1017" i="16"/>
  <c r="L1016" i="16"/>
  <c r="L1020" i="16"/>
  <c r="L1019" i="16"/>
  <c r="L1018" i="16"/>
  <c r="L1023" i="16"/>
  <c r="L1027" i="16"/>
  <c r="L1025" i="16"/>
  <c r="L1022" i="16"/>
  <c r="L1024" i="16"/>
  <c r="L1026" i="16"/>
  <c r="L1031" i="16"/>
  <c r="L1033" i="16"/>
  <c r="L1029" i="16"/>
  <c r="L1028" i="16"/>
  <c r="L1030" i="16"/>
  <c r="L1032" i="16"/>
  <c r="L1039" i="16"/>
  <c r="L1035" i="16"/>
  <c r="L1034" i="16"/>
  <c r="L1038" i="16"/>
  <c r="L1037" i="16"/>
  <c r="L1036" i="16"/>
  <c r="L1041" i="16"/>
  <c r="L1045" i="16"/>
  <c r="L1043" i="16"/>
  <c r="L1040" i="16"/>
  <c r="L1042" i="16"/>
  <c r="L1044" i="16"/>
  <c r="L1049" i="16"/>
  <c r="L1051" i="16"/>
  <c r="L1047" i="16"/>
  <c r="L1046" i="16"/>
  <c r="L1048" i="16"/>
  <c r="L1050" i="16"/>
  <c r="L1057" i="16"/>
  <c r="L1053" i="16"/>
  <c r="L1052" i="16"/>
  <c r="L1056" i="16"/>
  <c r="L1055" i="16"/>
  <c r="L1054" i="16"/>
  <c r="L1059" i="16"/>
  <c r="L1063" i="16"/>
  <c r="L1061" i="16"/>
  <c r="L1058" i="16"/>
  <c r="L1060" i="16"/>
  <c r="L1062" i="16"/>
  <c r="L7" i="16"/>
  <c r="AF1070" i="16"/>
  <c r="AF1071" i="16"/>
  <c r="AF1072" i="16"/>
  <c r="AF1073" i="16"/>
  <c r="AF1074" i="16"/>
  <c r="AF1075" i="16"/>
  <c r="AF1076" i="16"/>
  <c r="AF1077" i="16"/>
  <c r="AF1078" i="16"/>
  <c r="AF1079" i="16"/>
  <c r="AF1080" i="16"/>
  <c r="AF1081" i="16"/>
  <c r="AF1082" i="16"/>
  <c r="AF1083" i="16"/>
  <c r="AF1084" i="16"/>
  <c r="AF1085" i="16"/>
  <c r="AF1086" i="16"/>
  <c r="AF1087" i="16"/>
  <c r="AF1088" i="16"/>
  <c r="AF1089" i="16"/>
  <c r="AF1090" i="16"/>
  <c r="AF1091" i="16"/>
  <c r="AF1092" i="16"/>
  <c r="AF1093" i="16"/>
  <c r="AF1094" i="16"/>
  <c r="AF1095" i="16"/>
  <c r="AF1096" i="16"/>
  <c r="AF1097" i="16"/>
  <c r="AF1098" i="16"/>
  <c r="AF1099" i="16"/>
  <c r="AF1100" i="16"/>
  <c r="AF1101" i="16"/>
  <c r="AF1102" i="16"/>
  <c r="AF1103" i="16"/>
  <c r="AF1104" i="16"/>
  <c r="AF1105" i="16"/>
  <c r="AF1106" i="16"/>
  <c r="AF1107" i="16"/>
  <c r="AF1108" i="16"/>
  <c r="AF1109" i="16"/>
  <c r="AF1110" i="16"/>
  <c r="AF1111" i="16"/>
  <c r="AF1112" i="16"/>
  <c r="AF1113" i="16"/>
  <c r="AF1114" i="16"/>
  <c r="AF1115" i="16"/>
  <c r="AF1116" i="16"/>
  <c r="AF1117" i="16"/>
  <c r="AF1118" i="16"/>
  <c r="AF1119" i="16"/>
  <c r="AF1120" i="16"/>
  <c r="AF1121" i="16"/>
  <c r="AF1122" i="16"/>
  <c r="AF1123" i="16"/>
  <c r="AF1124" i="16"/>
  <c r="AF1125" i="16"/>
  <c r="AF1126" i="16"/>
  <c r="AF1127" i="16"/>
  <c r="AF1128" i="16"/>
  <c r="AF1129" i="16"/>
  <c r="AF1130" i="16"/>
  <c r="AF1131" i="16"/>
  <c r="AF1132" i="16"/>
  <c r="AF1133" i="16"/>
  <c r="AF1134" i="16"/>
  <c r="AF1135" i="16"/>
  <c r="AF1136" i="16"/>
  <c r="AF1137" i="16"/>
  <c r="AF1138" i="16"/>
  <c r="AF1139" i="16"/>
  <c r="AF1140" i="16"/>
  <c r="AF1141" i="16"/>
  <c r="AF1142" i="16"/>
  <c r="AF1143" i="16"/>
  <c r="AF1144" i="16"/>
  <c r="AF1145" i="16"/>
  <c r="AF1146" i="16"/>
  <c r="AF1147" i="16"/>
  <c r="AF1148" i="16"/>
  <c r="AF1149" i="16"/>
  <c r="AF1150" i="16"/>
  <c r="AF1151" i="16"/>
  <c r="AF1152" i="16"/>
  <c r="AF1153" i="16"/>
  <c r="N1154" i="16"/>
  <c r="O1154" i="16" s="1"/>
  <c r="AG1154" i="16"/>
  <c r="AG392" i="18" s="1"/>
  <c r="N1155" i="16"/>
  <c r="AG1155" i="16"/>
  <c r="N1156" i="16"/>
  <c r="O1156" i="16" s="1"/>
  <c r="AG1156" i="16"/>
  <c r="N1157" i="16"/>
  <c r="O1157" i="16" s="1"/>
  <c r="AG1157" i="16"/>
  <c r="AF1157" i="16" s="1"/>
  <c r="N1158" i="16"/>
  <c r="O1158" i="16" s="1"/>
  <c r="AG1158" i="16"/>
  <c r="N1159" i="16"/>
  <c r="AG1159" i="16"/>
  <c r="AF1160" i="16"/>
  <c r="AF1161" i="16"/>
  <c r="AF1162" i="16"/>
  <c r="AF1163" i="16"/>
  <c r="AF1164" i="16"/>
  <c r="AF1165" i="16"/>
  <c r="AF1166" i="16"/>
  <c r="AF1167" i="16"/>
  <c r="AF1168" i="16"/>
  <c r="AF1169" i="16"/>
  <c r="AF1170" i="16"/>
  <c r="AF1171" i="16"/>
  <c r="AF1172" i="16"/>
  <c r="AF1173" i="16"/>
  <c r="AF1174" i="16"/>
  <c r="AF1175" i="16"/>
  <c r="AF1176" i="16"/>
  <c r="AF1177" i="16"/>
  <c r="AF1178" i="16"/>
  <c r="AF1179" i="16"/>
  <c r="AF1180" i="16"/>
  <c r="AF1181" i="16"/>
  <c r="AF1182" i="16"/>
  <c r="AF1183" i="16"/>
  <c r="AF1184" i="16"/>
  <c r="AF1185" i="16"/>
  <c r="AF1186" i="16"/>
  <c r="AF1187" i="16"/>
  <c r="AF1188" i="16"/>
  <c r="AF1189" i="16"/>
  <c r="AF1190" i="16"/>
  <c r="AF1191" i="16"/>
  <c r="AF1192" i="16"/>
  <c r="AF1193" i="16"/>
  <c r="AF1194" i="16"/>
  <c r="AF1195" i="16"/>
  <c r="AF1196" i="16"/>
  <c r="AF1197" i="16"/>
  <c r="AF1198" i="16"/>
  <c r="AF1199" i="16"/>
  <c r="AF1200" i="16"/>
  <c r="AF1201" i="16"/>
  <c r="AF1202" i="16"/>
  <c r="AF1203" i="16"/>
  <c r="AF1204" i="16"/>
  <c r="AF1205" i="16"/>
  <c r="AF1206" i="16"/>
  <c r="AF1207" i="16"/>
  <c r="AF1208" i="16"/>
  <c r="AF1209" i="16"/>
  <c r="AF1210" i="16"/>
  <c r="AF1211" i="16"/>
  <c r="AF1212" i="16"/>
  <c r="AF1213" i="16"/>
  <c r="AF1214" i="16"/>
  <c r="AF1215" i="16"/>
  <c r="AF1216" i="16"/>
  <c r="AF1217" i="16"/>
  <c r="AF1218" i="16"/>
  <c r="AF1219" i="16"/>
  <c r="AF1220" i="16"/>
  <c r="AF1221" i="16"/>
  <c r="AF1222" i="16"/>
  <c r="AF1223" i="16"/>
  <c r="AF1224" i="16"/>
  <c r="AF1225" i="16"/>
  <c r="AF1226" i="16"/>
  <c r="AF1227" i="16"/>
  <c r="AF1228" i="16"/>
  <c r="AF1229" i="16"/>
  <c r="AF1230" i="16"/>
  <c r="AF1231" i="16"/>
  <c r="AF1232" i="16"/>
  <c r="AF1233" i="16"/>
  <c r="AF1234" i="16"/>
  <c r="AF1235" i="16"/>
  <c r="AF1236" i="16"/>
  <c r="AF1237" i="16"/>
  <c r="AF1238" i="16"/>
  <c r="AF1239" i="16"/>
  <c r="AF1240" i="16"/>
  <c r="AF1241" i="16"/>
  <c r="AF1242" i="16"/>
  <c r="AF1243" i="16"/>
  <c r="AF1244" i="16"/>
  <c r="AF1245" i="16"/>
  <c r="AF1246" i="16"/>
  <c r="AF1247" i="16"/>
  <c r="AF1248" i="16"/>
  <c r="AF1249" i="16"/>
  <c r="AF1250" i="16"/>
  <c r="AF1251" i="16"/>
  <c r="AF1252" i="16"/>
  <c r="AF1253" i="16"/>
  <c r="AF1254" i="16"/>
  <c r="AF1255" i="16"/>
  <c r="AF1256" i="16"/>
  <c r="AF1257" i="16"/>
  <c r="AF1258" i="16"/>
  <c r="AF1259" i="16"/>
  <c r="AF1260" i="16"/>
  <c r="AF1261" i="16"/>
  <c r="AF1262" i="16"/>
  <c r="AF1263" i="16"/>
  <c r="AF1264" i="16"/>
  <c r="AF1265" i="16"/>
  <c r="AF1266" i="16"/>
  <c r="AF1267" i="16"/>
  <c r="AF1268" i="16"/>
  <c r="AF1269" i="16"/>
  <c r="AF1270" i="16"/>
  <c r="AF1271" i="16"/>
  <c r="AF1272" i="16"/>
  <c r="AF1273" i="16"/>
  <c r="AF1274" i="16"/>
  <c r="AF1275" i="16"/>
  <c r="AF1276" i="16"/>
  <c r="AF1277" i="16"/>
  <c r="AF1278" i="16"/>
  <c r="AF1279" i="16"/>
  <c r="AF1280" i="16"/>
  <c r="AF1281" i="16"/>
  <c r="AF1282" i="16"/>
  <c r="AF1283" i="16"/>
  <c r="AF1284" i="16"/>
  <c r="AF1285" i="16"/>
  <c r="AF1286" i="16"/>
  <c r="AF1287" i="16"/>
  <c r="AF1288" i="16"/>
  <c r="AF1289" i="16"/>
  <c r="AF1290" i="16"/>
  <c r="AF1291" i="16"/>
  <c r="AF1292" i="16"/>
  <c r="AF1293" i="16"/>
  <c r="AF1294" i="16"/>
  <c r="AF1295" i="16"/>
  <c r="AF1296" i="16"/>
  <c r="AF1297" i="16"/>
  <c r="AF1298" i="16"/>
  <c r="AF1299" i="16"/>
  <c r="AF1300" i="16"/>
  <c r="AF1301" i="16"/>
  <c r="AF1302" i="16"/>
  <c r="AF1303" i="16"/>
  <c r="AF1304" i="16"/>
  <c r="AF1305" i="16"/>
  <c r="AF1306" i="16"/>
  <c r="AF1307" i="16"/>
  <c r="AF1308" i="16"/>
  <c r="AF1309" i="16"/>
  <c r="AF1310" i="16"/>
  <c r="AF1311" i="16"/>
  <c r="AF1312" i="16"/>
  <c r="AF448" i="18" s="1"/>
  <c r="AF1313" i="16"/>
  <c r="AF1314" i="16"/>
  <c r="AF1315" i="16"/>
  <c r="AF1316" i="16"/>
  <c r="AF1317" i="16"/>
  <c r="AF1318" i="16"/>
  <c r="AF1319" i="16"/>
  <c r="AF1320" i="16"/>
  <c r="AF1321" i="16"/>
  <c r="AF1322" i="16"/>
  <c r="AF1323" i="16"/>
  <c r="AF1324" i="16"/>
  <c r="AF1325" i="16"/>
  <c r="AF1326" i="16"/>
  <c r="AF1327" i="16"/>
  <c r="AF1328" i="16"/>
  <c r="AF1329" i="16"/>
  <c r="AF1330" i="16"/>
  <c r="AF1331" i="16"/>
  <c r="AF1332" i="16"/>
  <c r="AF1333" i="16"/>
  <c r="AF1334" i="16"/>
  <c r="AF1335" i="16"/>
  <c r="AF1336" i="16"/>
  <c r="AF1337" i="16"/>
  <c r="AF1338" i="16"/>
  <c r="AF1339" i="16"/>
  <c r="AF1340" i="16"/>
  <c r="AF1341" i="16"/>
  <c r="AF1342" i="16"/>
  <c r="AF1343" i="16"/>
  <c r="AF1344" i="16"/>
  <c r="AF1345" i="16"/>
  <c r="AF1346" i="16"/>
  <c r="AF1347" i="16"/>
  <c r="AF1348" i="16"/>
  <c r="AF1349" i="16"/>
  <c r="AF1350" i="16"/>
  <c r="AF1351" i="16"/>
  <c r="AF1352" i="16"/>
  <c r="AF1353" i="16"/>
  <c r="AF1354" i="16"/>
  <c r="AF1355" i="16"/>
  <c r="S370" i="18"/>
  <c r="T370" i="18"/>
  <c r="AC370" i="18"/>
  <c r="AE370" i="18"/>
  <c r="AO370" i="18"/>
  <c r="AP370" i="18"/>
  <c r="T371" i="18"/>
  <c r="U371" i="18"/>
  <c r="AD371" i="18"/>
  <c r="AG371" i="18"/>
  <c r="AO371" i="18"/>
  <c r="AP371" i="18"/>
  <c r="Q372" i="18"/>
  <c r="R372" i="18"/>
  <c r="Y372" i="18"/>
  <c r="Z372" i="18"/>
  <c r="AH372" i="18"/>
  <c r="AI372" i="18"/>
  <c r="AP372" i="18"/>
  <c r="AQ372" i="18"/>
  <c r="R373" i="18"/>
  <c r="S373" i="18"/>
  <c r="Z373" i="18"/>
  <c r="AA373" i="18"/>
  <c r="AI373" i="18"/>
  <c r="AJ373" i="18"/>
  <c r="AQ373" i="18"/>
  <c r="AR373" i="18"/>
  <c r="S374" i="18"/>
  <c r="T374" i="18"/>
  <c r="AA374" i="18"/>
  <c r="AB374" i="18"/>
  <c r="AJ374" i="18"/>
  <c r="AK374" i="18"/>
  <c r="AR374" i="18"/>
  <c r="AU374" i="18"/>
  <c r="T375" i="18"/>
  <c r="U375" i="18"/>
  <c r="AB375" i="18"/>
  <c r="AC375" i="18"/>
  <c r="AK375" i="18"/>
  <c r="AL375" i="18"/>
  <c r="AU375" i="18"/>
  <c r="U376" i="18"/>
  <c r="V376" i="18"/>
  <c r="AC376" i="18"/>
  <c r="AD376" i="18"/>
  <c r="AL376" i="18"/>
  <c r="AM376" i="18"/>
  <c r="M377" i="18"/>
  <c r="V377" i="18"/>
  <c r="W377" i="18"/>
  <c r="AD377" i="18"/>
  <c r="AE377" i="18"/>
  <c r="AM377" i="18"/>
  <c r="AN377" i="18"/>
  <c r="M378" i="18"/>
  <c r="N378" i="18"/>
  <c r="W378" i="18"/>
  <c r="X378" i="18"/>
  <c r="AE378" i="18"/>
  <c r="AG378" i="18"/>
  <c r="AN378" i="18"/>
  <c r="AO378" i="18"/>
  <c r="N379" i="18"/>
  <c r="Q379" i="18"/>
  <c r="X379" i="18"/>
  <c r="Y379" i="18"/>
  <c r="AG379" i="18"/>
  <c r="AH379" i="18"/>
  <c r="AO379" i="18"/>
  <c r="AP379" i="18"/>
  <c r="M380" i="18"/>
  <c r="Q380" i="18"/>
  <c r="U380" i="18"/>
  <c r="V380" i="18"/>
  <c r="Z380" i="18"/>
  <c r="AA380" i="18"/>
  <c r="AE380" i="18"/>
  <c r="AH380" i="18"/>
  <c r="AL380" i="18"/>
  <c r="AM380" i="18"/>
  <c r="AQ380" i="18"/>
  <c r="AR380" i="18"/>
  <c r="N381" i="18"/>
  <c r="R381" i="18"/>
  <c r="V381" i="18"/>
  <c r="W381" i="18"/>
  <c r="Z381" i="18"/>
  <c r="AA381" i="18"/>
  <c r="AD381" i="18"/>
  <c r="AE381" i="18"/>
  <c r="AI381" i="18"/>
  <c r="AJ381" i="18"/>
  <c r="AM381" i="18"/>
  <c r="AN381" i="18"/>
  <c r="AQ381" i="18"/>
  <c r="AR381" i="18"/>
  <c r="M382" i="18"/>
  <c r="N382" i="18"/>
  <c r="S382" i="18"/>
  <c r="T382" i="18"/>
  <c r="W382" i="18"/>
  <c r="X382" i="18"/>
  <c r="AA382" i="18"/>
  <c r="AB382" i="18"/>
  <c r="AE382" i="18"/>
  <c r="AG382" i="18"/>
  <c r="AJ382" i="18"/>
  <c r="AK382" i="18"/>
  <c r="AN382" i="18"/>
  <c r="AO382" i="18"/>
  <c r="AR382" i="18"/>
  <c r="AU382" i="18"/>
  <c r="N383" i="18"/>
  <c r="Q383" i="18"/>
  <c r="T383" i="18"/>
  <c r="U383" i="18"/>
  <c r="X383" i="18"/>
  <c r="Y383" i="18"/>
  <c r="AB383" i="18"/>
  <c r="AC383" i="18"/>
  <c r="AG383" i="18"/>
  <c r="AH383" i="18"/>
  <c r="AK383" i="18"/>
  <c r="AL383" i="18"/>
  <c r="AO383" i="18"/>
  <c r="AP383" i="18"/>
  <c r="AU383" i="18"/>
  <c r="Q384" i="18"/>
  <c r="R384" i="18"/>
  <c r="U384" i="18"/>
  <c r="V384" i="18"/>
  <c r="Y384" i="18"/>
  <c r="Z384" i="18"/>
  <c r="AC384" i="18"/>
  <c r="AD384" i="18"/>
  <c r="AH384" i="18"/>
  <c r="AI384" i="18"/>
  <c r="AL384" i="18"/>
  <c r="AM384" i="18"/>
  <c r="AP384" i="18"/>
  <c r="AQ384" i="18"/>
  <c r="M385" i="18"/>
  <c r="R385" i="18"/>
  <c r="S385" i="18"/>
  <c r="V385" i="18"/>
  <c r="W385" i="18"/>
  <c r="Z385" i="18"/>
  <c r="AA385" i="18"/>
  <c r="AD385" i="18"/>
  <c r="AE385" i="18"/>
  <c r="AI385" i="18"/>
  <c r="AJ385" i="18"/>
  <c r="AM385" i="18"/>
  <c r="AN385" i="18"/>
  <c r="AQ385" i="18"/>
  <c r="AR385" i="18"/>
  <c r="M386" i="18"/>
  <c r="N386" i="18"/>
  <c r="S386" i="18"/>
  <c r="T386" i="18"/>
  <c r="W386" i="18"/>
  <c r="X386" i="18"/>
  <c r="AA386" i="18"/>
  <c r="AB386" i="18"/>
  <c r="AE386" i="18"/>
  <c r="AG386" i="18"/>
  <c r="AJ386" i="18"/>
  <c r="AK386" i="18"/>
  <c r="AN386" i="18"/>
  <c r="AO386" i="18"/>
  <c r="AR386" i="18"/>
  <c r="AU386" i="18"/>
  <c r="N387" i="18"/>
  <c r="Q387" i="18"/>
  <c r="T387" i="18"/>
  <c r="U387" i="18"/>
  <c r="X387" i="18"/>
  <c r="Y387" i="18"/>
  <c r="AB387" i="18"/>
  <c r="AC387" i="18"/>
  <c r="AG387" i="18"/>
  <c r="AH387" i="18"/>
  <c r="AK387" i="18"/>
  <c r="AL387" i="18"/>
  <c r="AO387" i="18"/>
  <c r="AP387" i="18"/>
  <c r="AU387" i="18"/>
  <c r="Q388" i="18"/>
  <c r="R388" i="18"/>
  <c r="U388" i="18"/>
  <c r="V388" i="18"/>
  <c r="Y388" i="18"/>
  <c r="Z388" i="18"/>
  <c r="AC388" i="18"/>
  <c r="AD388" i="18"/>
  <c r="AH388" i="18"/>
  <c r="AI388" i="18"/>
  <c r="AJ388" i="18"/>
  <c r="AK388" i="18"/>
  <c r="AL388" i="18"/>
  <c r="AM388" i="18"/>
  <c r="AN388" i="18"/>
  <c r="AO388" i="18"/>
  <c r="AP388" i="18"/>
  <c r="AQ388" i="18"/>
  <c r="AR388" i="18"/>
  <c r="AU388" i="18"/>
  <c r="M389" i="18"/>
  <c r="N389" i="18"/>
  <c r="Q389" i="18"/>
  <c r="R389" i="18"/>
  <c r="S389" i="18"/>
  <c r="T389" i="18"/>
  <c r="U389" i="18"/>
  <c r="V389" i="18"/>
  <c r="W389" i="18"/>
  <c r="X389" i="18"/>
  <c r="Y389" i="18"/>
  <c r="Z389" i="18"/>
  <c r="AA389" i="18"/>
  <c r="AB389" i="18"/>
  <c r="AC389" i="18"/>
  <c r="AD389" i="18"/>
  <c r="AE389" i="18"/>
  <c r="AG389" i="18"/>
  <c r="AH389" i="18"/>
  <c r="AI389" i="18"/>
  <c r="AJ389" i="18"/>
  <c r="AK389" i="18"/>
  <c r="AL389" i="18"/>
  <c r="AM389" i="18"/>
  <c r="AN389" i="18"/>
  <c r="AO389" i="18"/>
  <c r="AP389" i="18"/>
  <c r="AQ389" i="18"/>
  <c r="AR389" i="18"/>
  <c r="AU389" i="18"/>
  <c r="M390" i="18"/>
  <c r="N390" i="18"/>
  <c r="Q390" i="18"/>
  <c r="R390" i="18"/>
  <c r="S390" i="18"/>
  <c r="T390" i="18"/>
  <c r="U390" i="18"/>
  <c r="V390" i="18"/>
  <c r="W390" i="18"/>
  <c r="X390" i="18"/>
  <c r="Y390" i="18"/>
  <c r="Z390" i="18"/>
  <c r="AA390" i="18"/>
  <c r="AB390" i="18"/>
  <c r="AC390" i="18"/>
  <c r="AD390" i="18"/>
  <c r="AE390" i="18"/>
  <c r="AG390" i="18"/>
  <c r="AH390" i="18"/>
  <c r="AI390" i="18"/>
  <c r="AJ390" i="18"/>
  <c r="AK390" i="18"/>
  <c r="AL390" i="18"/>
  <c r="AM390" i="18"/>
  <c r="AN390" i="18"/>
  <c r="AO390" i="18"/>
  <c r="AP390" i="18"/>
  <c r="AQ390" i="18"/>
  <c r="AR390" i="18"/>
  <c r="AU390" i="18"/>
  <c r="M391" i="18"/>
  <c r="N391" i="18"/>
  <c r="Q391" i="18"/>
  <c r="R391" i="18"/>
  <c r="S391" i="18"/>
  <c r="T391" i="18"/>
  <c r="U391" i="18"/>
  <c r="V391" i="18"/>
  <c r="W391" i="18"/>
  <c r="X391" i="18"/>
  <c r="Y391" i="18"/>
  <c r="Z391" i="18"/>
  <c r="AA391" i="18"/>
  <c r="AB391" i="18"/>
  <c r="AC391" i="18"/>
  <c r="AD391" i="18"/>
  <c r="AE391" i="18"/>
  <c r="AG391" i="18"/>
  <c r="AH391" i="18"/>
  <c r="AI391" i="18"/>
  <c r="AJ391" i="18"/>
  <c r="AK391" i="18"/>
  <c r="AL391" i="18"/>
  <c r="AM391" i="18"/>
  <c r="AN391" i="18"/>
  <c r="AO391" i="18"/>
  <c r="AP391" i="18"/>
  <c r="AQ391" i="18"/>
  <c r="AR391" i="18"/>
  <c r="AU391" i="18"/>
  <c r="M392" i="18"/>
  <c r="Q392" i="18"/>
  <c r="R392" i="18"/>
  <c r="S392" i="18"/>
  <c r="T392" i="18"/>
  <c r="U392" i="18"/>
  <c r="V392" i="18"/>
  <c r="W392" i="18"/>
  <c r="X392" i="18"/>
  <c r="Y392" i="18"/>
  <c r="Z392" i="18"/>
  <c r="AA392" i="18"/>
  <c r="AB392" i="18"/>
  <c r="AC392" i="18"/>
  <c r="AD392" i="18"/>
  <c r="AE392" i="18"/>
  <c r="AH392" i="18"/>
  <c r="AI392" i="18"/>
  <c r="AJ392" i="18"/>
  <c r="AK392" i="18"/>
  <c r="AL392" i="18"/>
  <c r="AM392" i="18"/>
  <c r="AN392" i="18"/>
  <c r="AO392" i="18"/>
  <c r="AP392" i="18"/>
  <c r="AQ392" i="18"/>
  <c r="AR392" i="18"/>
  <c r="AU392" i="18"/>
  <c r="M393" i="18"/>
  <c r="Q393" i="18"/>
  <c r="R393" i="18"/>
  <c r="S393" i="18"/>
  <c r="T393" i="18"/>
  <c r="U393" i="18"/>
  <c r="V393" i="18"/>
  <c r="W393" i="18"/>
  <c r="X393" i="18"/>
  <c r="Y393" i="18"/>
  <c r="Z393" i="18"/>
  <c r="AA393" i="18"/>
  <c r="AB393" i="18"/>
  <c r="AC393" i="18"/>
  <c r="AD393" i="18"/>
  <c r="AE393" i="18"/>
  <c r="AH393" i="18"/>
  <c r="AI393" i="18"/>
  <c r="AJ393" i="18"/>
  <c r="AK393" i="18"/>
  <c r="AL393" i="18"/>
  <c r="AM393" i="18"/>
  <c r="AN393" i="18"/>
  <c r="AO393" i="18"/>
  <c r="AP393" i="18"/>
  <c r="AQ393" i="18"/>
  <c r="AR393" i="18"/>
  <c r="AU393" i="18"/>
  <c r="M394" i="18"/>
  <c r="Q394" i="18"/>
  <c r="R394" i="18"/>
  <c r="S394" i="18"/>
  <c r="T394" i="18"/>
  <c r="U394" i="18"/>
  <c r="V394" i="18"/>
  <c r="W394" i="18"/>
  <c r="X394" i="18"/>
  <c r="Y394" i="18"/>
  <c r="Z394" i="18"/>
  <c r="AA394" i="18"/>
  <c r="AB394" i="18"/>
  <c r="AC394" i="18"/>
  <c r="AD394" i="18"/>
  <c r="AE394" i="18"/>
  <c r="AH394" i="18"/>
  <c r="AI394" i="18"/>
  <c r="AJ394" i="18"/>
  <c r="AK394" i="18"/>
  <c r="AL394" i="18"/>
  <c r="AM394" i="18"/>
  <c r="AN394" i="18"/>
  <c r="AO394" i="18"/>
  <c r="AP394" i="18"/>
  <c r="AQ394" i="18"/>
  <c r="AR394" i="18"/>
  <c r="AU394" i="18"/>
  <c r="M395" i="18"/>
  <c r="Q395" i="18"/>
  <c r="R395" i="18"/>
  <c r="S395" i="18"/>
  <c r="T395" i="18"/>
  <c r="U395" i="18"/>
  <c r="V395" i="18"/>
  <c r="W395" i="18"/>
  <c r="X395" i="18"/>
  <c r="Y395" i="18"/>
  <c r="Z395" i="18"/>
  <c r="AA395" i="18"/>
  <c r="AB395" i="18"/>
  <c r="AC395" i="18"/>
  <c r="AD395" i="18"/>
  <c r="AE395" i="18"/>
  <c r="AH395" i="18"/>
  <c r="AI395" i="18"/>
  <c r="AJ395" i="18"/>
  <c r="AK395" i="18"/>
  <c r="AL395" i="18"/>
  <c r="AM395" i="18"/>
  <c r="AN395" i="18"/>
  <c r="AO395" i="18"/>
  <c r="AP395" i="18"/>
  <c r="AQ395" i="18"/>
  <c r="AR395" i="18"/>
  <c r="AU395" i="18"/>
  <c r="M396" i="18"/>
  <c r="Q396" i="18"/>
  <c r="R396" i="18"/>
  <c r="S396" i="18"/>
  <c r="T396" i="18"/>
  <c r="U396" i="18"/>
  <c r="V396" i="18"/>
  <c r="W396" i="18"/>
  <c r="X396" i="18"/>
  <c r="Y396" i="18"/>
  <c r="Z396" i="18"/>
  <c r="AA396" i="18"/>
  <c r="AB396" i="18"/>
  <c r="AC396" i="18"/>
  <c r="AD396" i="18"/>
  <c r="AE396" i="18"/>
  <c r="AH396" i="18"/>
  <c r="AI396" i="18"/>
  <c r="AJ396" i="18"/>
  <c r="AK396" i="18"/>
  <c r="AL396" i="18"/>
  <c r="AM396" i="18"/>
  <c r="AN396" i="18"/>
  <c r="AO396" i="18"/>
  <c r="AP396" i="18"/>
  <c r="AQ396" i="18"/>
  <c r="AR396" i="18"/>
  <c r="AU396" i="18"/>
  <c r="M397" i="18"/>
  <c r="Q397" i="18"/>
  <c r="R397" i="18"/>
  <c r="S397" i="18"/>
  <c r="T397" i="18"/>
  <c r="U397" i="18"/>
  <c r="V397" i="18"/>
  <c r="W397" i="18"/>
  <c r="X397" i="18"/>
  <c r="Y397" i="18"/>
  <c r="Z397" i="18"/>
  <c r="AA397" i="18"/>
  <c r="AB397" i="18"/>
  <c r="AC397" i="18"/>
  <c r="AD397" i="18"/>
  <c r="AE397" i="18"/>
  <c r="AH397" i="18"/>
  <c r="AI397" i="18"/>
  <c r="AJ397" i="18"/>
  <c r="AK397" i="18"/>
  <c r="AL397" i="18"/>
  <c r="AM397" i="18"/>
  <c r="AN397" i="18"/>
  <c r="AO397" i="18"/>
  <c r="AP397" i="18"/>
  <c r="AQ397" i="18"/>
  <c r="AR397" i="18"/>
  <c r="AU397" i="18"/>
  <c r="M398" i="18"/>
  <c r="N398" i="18"/>
  <c r="Q398" i="18"/>
  <c r="R398" i="18"/>
  <c r="S398" i="18"/>
  <c r="T398" i="18"/>
  <c r="U398" i="18"/>
  <c r="V398" i="18"/>
  <c r="W398" i="18"/>
  <c r="X398" i="18"/>
  <c r="Y398" i="18"/>
  <c r="Z398" i="18"/>
  <c r="AA398" i="18"/>
  <c r="AB398" i="18"/>
  <c r="AC398" i="18"/>
  <c r="AD398" i="18"/>
  <c r="AE398" i="18"/>
  <c r="AG398" i="18"/>
  <c r="AH398" i="18"/>
  <c r="AI398" i="18"/>
  <c r="AJ398" i="18"/>
  <c r="AK398" i="18"/>
  <c r="AL398" i="18"/>
  <c r="AM398" i="18"/>
  <c r="AN398" i="18"/>
  <c r="AO398" i="18"/>
  <c r="AP398" i="18"/>
  <c r="AQ398" i="18"/>
  <c r="AR398" i="18"/>
  <c r="AU398" i="18"/>
  <c r="M399" i="18"/>
  <c r="N399" i="18"/>
  <c r="Q399" i="18"/>
  <c r="R399" i="18"/>
  <c r="S399" i="18"/>
  <c r="T399" i="18"/>
  <c r="U399" i="18"/>
  <c r="V399" i="18"/>
  <c r="W399" i="18"/>
  <c r="X399" i="18"/>
  <c r="Y399" i="18"/>
  <c r="Z399" i="18"/>
  <c r="AA399" i="18"/>
  <c r="AB399" i="18"/>
  <c r="AC399" i="18"/>
  <c r="AD399" i="18"/>
  <c r="AE399" i="18"/>
  <c r="AG399" i="18"/>
  <c r="AH399" i="18"/>
  <c r="AI399" i="18"/>
  <c r="AJ399" i="18"/>
  <c r="AK399" i="18"/>
  <c r="AL399" i="18"/>
  <c r="AM399" i="18"/>
  <c r="AN399" i="18"/>
  <c r="AO399" i="18"/>
  <c r="AP399" i="18"/>
  <c r="AQ399" i="18"/>
  <c r="AR399" i="18"/>
  <c r="AU399" i="18"/>
  <c r="M400" i="18"/>
  <c r="N400" i="18"/>
  <c r="Q400" i="18"/>
  <c r="R400" i="18"/>
  <c r="S400" i="18"/>
  <c r="T400" i="18"/>
  <c r="U400" i="18"/>
  <c r="V400" i="18"/>
  <c r="W400" i="18"/>
  <c r="X400" i="18"/>
  <c r="Y400" i="18"/>
  <c r="Z400" i="18"/>
  <c r="AA400" i="18"/>
  <c r="AB400" i="18"/>
  <c r="AC400" i="18"/>
  <c r="AD400" i="18"/>
  <c r="AE400" i="18"/>
  <c r="AG400" i="18"/>
  <c r="AH400" i="18"/>
  <c r="AI400" i="18"/>
  <c r="AJ400" i="18"/>
  <c r="AK400" i="18"/>
  <c r="AL400" i="18"/>
  <c r="AM400" i="18"/>
  <c r="AN400" i="18"/>
  <c r="AO400" i="18"/>
  <c r="AP400" i="18"/>
  <c r="AQ400" i="18"/>
  <c r="AR400" i="18"/>
  <c r="AU400" i="18"/>
  <c r="M401" i="18"/>
  <c r="N401" i="18"/>
  <c r="Q401" i="18"/>
  <c r="R401" i="18"/>
  <c r="S401" i="18"/>
  <c r="T401" i="18"/>
  <c r="U401" i="18"/>
  <c r="V401" i="18"/>
  <c r="W401" i="18"/>
  <c r="X401" i="18"/>
  <c r="Y401" i="18"/>
  <c r="Z401" i="18"/>
  <c r="AA401" i="18"/>
  <c r="AB401" i="18"/>
  <c r="AC401" i="18"/>
  <c r="AD401" i="18"/>
  <c r="AE401" i="18"/>
  <c r="AG401" i="18"/>
  <c r="AH401" i="18"/>
  <c r="AI401" i="18"/>
  <c r="AJ401" i="18"/>
  <c r="AK401" i="18"/>
  <c r="AL401" i="18"/>
  <c r="AM401" i="18"/>
  <c r="AN401" i="18"/>
  <c r="AO401" i="18"/>
  <c r="AP401" i="18"/>
  <c r="AQ401" i="18"/>
  <c r="AR401" i="18"/>
  <c r="AU401" i="18"/>
  <c r="M402" i="18"/>
  <c r="N402" i="18"/>
  <c r="Q402" i="18"/>
  <c r="R402" i="18"/>
  <c r="S402" i="18"/>
  <c r="T402" i="18"/>
  <c r="U402" i="18"/>
  <c r="V402" i="18"/>
  <c r="W402" i="18"/>
  <c r="X402" i="18"/>
  <c r="Y402" i="18"/>
  <c r="Z402" i="18"/>
  <c r="AA402" i="18"/>
  <c r="AB402" i="18"/>
  <c r="AC402" i="18"/>
  <c r="AD402" i="18"/>
  <c r="AE402" i="18"/>
  <c r="AG402" i="18"/>
  <c r="AH402" i="18"/>
  <c r="AI402" i="18"/>
  <c r="AJ402" i="18"/>
  <c r="AK402" i="18"/>
  <c r="AL402" i="18"/>
  <c r="AM402" i="18"/>
  <c r="AN402" i="18"/>
  <c r="AO402" i="18"/>
  <c r="AP402" i="18"/>
  <c r="AQ402" i="18"/>
  <c r="AR402" i="18"/>
  <c r="AU402" i="18"/>
  <c r="M403" i="18"/>
  <c r="N403" i="18"/>
  <c r="Q403" i="18"/>
  <c r="R403" i="18"/>
  <c r="S403" i="18"/>
  <c r="T403" i="18"/>
  <c r="U403" i="18"/>
  <c r="V403" i="18"/>
  <c r="W403" i="18"/>
  <c r="X403" i="18"/>
  <c r="Y403" i="18"/>
  <c r="Z403" i="18"/>
  <c r="AA403" i="18"/>
  <c r="AB403" i="18"/>
  <c r="AC403" i="18"/>
  <c r="AD403" i="18"/>
  <c r="AE403" i="18"/>
  <c r="AG403" i="18"/>
  <c r="AH403" i="18"/>
  <c r="AI403" i="18"/>
  <c r="AJ403" i="18"/>
  <c r="AK403" i="18"/>
  <c r="AL403" i="18"/>
  <c r="AM403" i="18"/>
  <c r="AN403" i="18"/>
  <c r="AO403" i="18"/>
  <c r="AP403" i="18"/>
  <c r="AQ403" i="18"/>
  <c r="AR403" i="18"/>
  <c r="AU403" i="18"/>
  <c r="M404" i="18"/>
  <c r="N404" i="18"/>
  <c r="Q404" i="18"/>
  <c r="R404" i="18"/>
  <c r="S404" i="18"/>
  <c r="T404" i="18"/>
  <c r="U404" i="18"/>
  <c r="V404" i="18"/>
  <c r="W404" i="18"/>
  <c r="X404" i="18"/>
  <c r="Y404" i="18"/>
  <c r="Z404" i="18"/>
  <c r="AA404" i="18"/>
  <c r="AB404" i="18"/>
  <c r="AC404" i="18"/>
  <c r="AD404" i="18"/>
  <c r="AE404" i="18"/>
  <c r="AG404" i="18"/>
  <c r="AH404" i="18"/>
  <c r="AI404" i="18"/>
  <c r="AJ404" i="18"/>
  <c r="AK404" i="18"/>
  <c r="AL404" i="18"/>
  <c r="AM404" i="18"/>
  <c r="AN404" i="18"/>
  <c r="AO404" i="18"/>
  <c r="AP404" i="18"/>
  <c r="AQ404" i="18"/>
  <c r="AR404" i="18"/>
  <c r="AU404" i="18"/>
  <c r="M405" i="18"/>
  <c r="N405" i="18"/>
  <c r="Q405" i="18"/>
  <c r="R405" i="18"/>
  <c r="S405" i="18"/>
  <c r="T405" i="18"/>
  <c r="U405" i="18"/>
  <c r="V405" i="18"/>
  <c r="W405" i="18"/>
  <c r="X405" i="18"/>
  <c r="Y405" i="18"/>
  <c r="Z405" i="18"/>
  <c r="AA405" i="18"/>
  <c r="AB405" i="18"/>
  <c r="AC405" i="18"/>
  <c r="AD405" i="18"/>
  <c r="AE405" i="18"/>
  <c r="AG405" i="18"/>
  <c r="AH405" i="18"/>
  <c r="AI405" i="18"/>
  <c r="AJ405" i="18"/>
  <c r="AK405" i="18"/>
  <c r="AL405" i="18"/>
  <c r="AM405" i="18"/>
  <c r="AN405" i="18"/>
  <c r="AO405" i="18"/>
  <c r="AP405" i="18"/>
  <c r="AQ405" i="18"/>
  <c r="AR405" i="18"/>
  <c r="AU405" i="18"/>
  <c r="M406" i="18"/>
  <c r="N406" i="18"/>
  <c r="Q406" i="18"/>
  <c r="R406" i="18"/>
  <c r="S406" i="18"/>
  <c r="T406" i="18"/>
  <c r="U406" i="18"/>
  <c r="V406" i="18"/>
  <c r="W406" i="18"/>
  <c r="X406" i="18"/>
  <c r="Y406" i="18"/>
  <c r="Z406" i="18"/>
  <c r="AA406" i="18"/>
  <c r="AB406" i="18"/>
  <c r="AC406" i="18"/>
  <c r="AD406" i="18"/>
  <c r="AE406" i="18"/>
  <c r="AG406" i="18"/>
  <c r="AH406" i="18"/>
  <c r="AI406" i="18"/>
  <c r="AJ406" i="18"/>
  <c r="AK406" i="18"/>
  <c r="AL406" i="18"/>
  <c r="AM406" i="18"/>
  <c r="AN406" i="18"/>
  <c r="AO406" i="18"/>
  <c r="AP406" i="18"/>
  <c r="AQ406" i="18"/>
  <c r="AR406" i="18"/>
  <c r="AU406" i="18"/>
  <c r="M407" i="18"/>
  <c r="N407" i="18"/>
  <c r="Q407" i="18"/>
  <c r="R407" i="18"/>
  <c r="S407" i="18"/>
  <c r="T407" i="18"/>
  <c r="U407" i="18"/>
  <c r="V407" i="18"/>
  <c r="W407" i="18"/>
  <c r="X407" i="18"/>
  <c r="Y407" i="18"/>
  <c r="Z407" i="18"/>
  <c r="AA407" i="18"/>
  <c r="AB407" i="18"/>
  <c r="AC407" i="18"/>
  <c r="AD407" i="18"/>
  <c r="AE407" i="18"/>
  <c r="AG407" i="18"/>
  <c r="AH407" i="18"/>
  <c r="AI407" i="18"/>
  <c r="AJ407" i="18"/>
  <c r="AK407" i="18"/>
  <c r="AL407" i="18"/>
  <c r="AM407" i="18"/>
  <c r="AN407" i="18"/>
  <c r="AO407" i="18"/>
  <c r="AP407" i="18"/>
  <c r="AQ407" i="18"/>
  <c r="AR407" i="18"/>
  <c r="AU407" i="18"/>
  <c r="M408" i="18"/>
  <c r="N408" i="18"/>
  <c r="Q408" i="18"/>
  <c r="R408" i="18"/>
  <c r="S408" i="18"/>
  <c r="T408" i="18"/>
  <c r="U408" i="18"/>
  <c r="V408" i="18"/>
  <c r="W408" i="18"/>
  <c r="X408" i="18"/>
  <c r="Y408" i="18"/>
  <c r="Z408" i="18"/>
  <c r="AA408" i="18"/>
  <c r="AB408" i="18"/>
  <c r="AC408" i="18"/>
  <c r="AD408" i="18"/>
  <c r="AE408" i="18"/>
  <c r="AG408" i="18"/>
  <c r="AH408" i="18"/>
  <c r="AI408" i="18"/>
  <c r="AJ408" i="18"/>
  <c r="AK408" i="18"/>
  <c r="AL408" i="18"/>
  <c r="AM408" i="18"/>
  <c r="AN408" i="18"/>
  <c r="AO408" i="18"/>
  <c r="AP408" i="18"/>
  <c r="AQ408" i="18"/>
  <c r="AR408" i="18"/>
  <c r="AU408" i="18"/>
  <c r="M409" i="18"/>
  <c r="N409" i="18"/>
  <c r="Q409" i="18"/>
  <c r="R409" i="18"/>
  <c r="S409" i="18"/>
  <c r="T409" i="18"/>
  <c r="U409" i="18"/>
  <c r="V409" i="18"/>
  <c r="W409" i="18"/>
  <c r="X409" i="18"/>
  <c r="Y409" i="18"/>
  <c r="Z409" i="18"/>
  <c r="AA409" i="18"/>
  <c r="AB409" i="18"/>
  <c r="AC409" i="18"/>
  <c r="AD409" i="18"/>
  <c r="AE409" i="18"/>
  <c r="AG409" i="18"/>
  <c r="AH409" i="18"/>
  <c r="AI409" i="18"/>
  <c r="AJ409" i="18"/>
  <c r="AK409" i="18"/>
  <c r="AL409" i="18"/>
  <c r="AM409" i="18"/>
  <c r="AN409" i="18"/>
  <c r="AO409" i="18"/>
  <c r="AP409" i="18"/>
  <c r="AQ409" i="18"/>
  <c r="AR409" i="18"/>
  <c r="AU409" i="18"/>
  <c r="M410" i="18"/>
  <c r="N410" i="18"/>
  <c r="Q410" i="18"/>
  <c r="R410" i="18"/>
  <c r="S410" i="18"/>
  <c r="T410" i="18"/>
  <c r="U410" i="18"/>
  <c r="V410" i="18"/>
  <c r="W410" i="18"/>
  <c r="X410" i="18"/>
  <c r="Y410" i="18"/>
  <c r="Z410" i="18"/>
  <c r="AA410" i="18"/>
  <c r="AB410" i="18"/>
  <c r="AC410" i="18"/>
  <c r="AD410" i="18"/>
  <c r="AE410" i="18"/>
  <c r="AG410" i="18"/>
  <c r="AH410" i="18"/>
  <c r="AI410" i="18"/>
  <c r="AJ410" i="18"/>
  <c r="AK410" i="18"/>
  <c r="AL410" i="18"/>
  <c r="AM410" i="18"/>
  <c r="AN410" i="18"/>
  <c r="AO410" i="18"/>
  <c r="AP410" i="18"/>
  <c r="AQ410" i="18"/>
  <c r="AR410" i="18"/>
  <c r="AU410" i="18"/>
  <c r="M411" i="18"/>
  <c r="N411" i="18"/>
  <c r="Q411" i="18"/>
  <c r="R411" i="18"/>
  <c r="S411" i="18"/>
  <c r="T411" i="18"/>
  <c r="U411" i="18"/>
  <c r="V411" i="18"/>
  <c r="W411" i="18"/>
  <c r="X411" i="18"/>
  <c r="Y411" i="18"/>
  <c r="Z411" i="18"/>
  <c r="AA411" i="18"/>
  <c r="AB411" i="18"/>
  <c r="AC411" i="18"/>
  <c r="AD411" i="18"/>
  <c r="AE411" i="18"/>
  <c r="AG411" i="18"/>
  <c r="AH411" i="18"/>
  <c r="AI411" i="18"/>
  <c r="AJ411" i="18"/>
  <c r="AK411" i="18"/>
  <c r="AL411" i="18"/>
  <c r="AM411" i="18"/>
  <c r="AN411" i="18"/>
  <c r="AO411" i="18"/>
  <c r="AP411" i="18"/>
  <c r="AQ411" i="18"/>
  <c r="AR411" i="18"/>
  <c r="AU411" i="18"/>
  <c r="M412" i="18"/>
  <c r="N412" i="18"/>
  <c r="Q412" i="18"/>
  <c r="R412" i="18"/>
  <c r="S412" i="18"/>
  <c r="T412" i="18"/>
  <c r="U412" i="18"/>
  <c r="V412" i="18"/>
  <c r="W412" i="18"/>
  <c r="X412" i="18"/>
  <c r="Y412" i="18"/>
  <c r="Z412" i="18"/>
  <c r="AA412" i="18"/>
  <c r="AB412" i="18"/>
  <c r="AC412" i="18"/>
  <c r="AD412" i="18"/>
  <c r="AE412" i="18"/>
  <c r="AG412" i="18"/>
  <c r="AH412" i="18"/>
  <c r="AI412" i="18"/>
  <c r="AJ412" i="18"/>
  <c r="AK412" i="18"/>
  <c r="AL412" i="18"/>
  <c r="AM412" i="18"/>
  <c r="AN412" i="18"/>
  <c r="AO412" i="18"/>
  <c r="AP412" i="18"/>
  <c r="AQ412" i="18"/>
  <c r="AR412" i="18"/>
  <c r="AU412" i="18"/>
  <c r="M413" i="18"/>
  <c r="N413" i="18"/>
  <c r="Q413" i="18"/>
  <c r="R413" i="18"/>
  <c r="S413" i="18"/>
  <c r="T413" i="18"/>
  <c r="U413" i="18"/>
  <c r="V413" i="18"/>
  <c r="W413" i="18"/>
  <c r="X413" i="18"/>
  <c r="Y413" i="18"/>
  <c r="Z413" i="18"/>
  <c r="AA413" i="18"/>
  <c r="AB413" i="18"/>
  <c r="AC413" i="18"/>
  <c r="AD413" i="18"/>
  <c r="AE413" i="18"/>
  <c r="AG413" i="18"/>
  <c r="AH413" i="18"/>
  <c r="AI413" i="18"/>
  <c r="AJ413" i="18"/>
  <c r="AK413" i="18"/>
  <c r="AL413" i="18"/>
  <c r="AM413" i="18"/>
  <c r="AN413" i="18"/>
  <c r="AO413" i="18"/>
  <c r="AP413" i="18"/>
  <c r="AQ413" i="18"/>
  <c r="AR413" i="18"/>
  <c r="AU413" i="18"/>
  <c r="M414" i="18"/>
  <c r="N414" i="18"/>
  <c r="Q414" i="18"/>
  <c r="R414" i="18"/>
  <c r="S414" i="18"/>
  <c r="T414" i="18"/>
  <c r="U414" i="18"/>
  <c r="V414" i="18"/>
  <c r="W414" i="18"/>
  <c r="X414" i="18"/>
  <c r="Y414" i="18"/>
  <c r="Z414" i="18"/>
  <c r="AA414" i="18"/>
  <c r="AB414" i="18"/>
  <c r="AC414" i="18"/>
  <c r="AD414" i="18"/>
  <c r="AE414" i="18"/>
  <c r="AG414" i="18"/>
  <c r="AH414" i="18"/>
  <c r="AI414" i="18"/>
  <c r="AJ414" i="18"/>
  <c r="AK414" i="18"/>
  <c r="AL414" i="18"/>
  <c r="AM414" i="18"/>
  <c r="AN414" i="18"/>
  <c r="AO414" i="18"/>
  <c r="AP414" i="18"/>
  <c r="AQ414" i="18"/>
  <c r="AR414" i="18"/>
  <c r="AU414" i="18"/>
  <c r="M415" i="18"/>
  <c r="N415" i="18"/>
  <c r="Q415" i="18"/>
  <c r="R415" i="18"/>
  <c r="S415" i="18"/>
  <c r="T415" i="18"/>
  <c r="U415" i="18"/>
  <c r="V415" i="18"/>
  <c r="W415" i="18"/>
  <c r="X415" i="18"/>
  <c r="Y415" i="18"/>
  <c r="Z415" i="18"/>
  <c r="AA415" i="18"/>
  <c r="AB415" i="18"/>
  <c r="AC415" i="18"/>
  <c r="AD415" i="18"/>
  <c r="AE415" i="18"/>
  <c r="AG415" i="18"/>
  <c r="AH415" i="18"/>
  <c r="AI415" i="18"/>
  <c r="AJ415" i="18"/>
  <c r="AK415" i="18"/>
  <c r="AL415" i="18"/>
  <c r="AM415" i="18"/>
  <c r="AN415" i="18"/>
  <c r="AO415" i="18"/>
  <c r="AP415" i="18"/>
  <c r="AQ415" i="18"/>
  <c r="AR415" i="18"/>
  <c r="AU415" i="18"/>
  <c r="M416" i="18"/>
  <c r="N416" i="18"/>
  <c r="Q416" i="18"/>
  <c r="R416" i="18"/>
  <c r="S416" i="18"/>
  <c r="T416" i="18"/>
  <c r="U416" i="18"/>
  <c r="V416" i="18"/>
  <c r="W416" i="18"/>
  <c r="X416" i="18"/>
  <c r="Y416" i="18"/>
  <c r="Z416" i="18"/>
  <c r="AA416" i="18"/>
  <c r="AB416" i="18"/>
  <c r="AC416" i="18"/>
  <c r="AD416" i="18"/>
  <c r="AE416" i="18"/>
  <c r="AG416" i="18"/>
  <c r="AH416" i="18"/>
  <c r="AI416" i="18"/>
  <c r="AJ416" i="18"/>
  <c r="AK416" i="18"/>
  <c r="AL416" i="18"/>
  <c r="AM416" i="18"/>
  <c r="AN416" i="18"/>
  <c r="AO416" i="18"/>
  <c r="AP416" i="18"/>
  <c r="AQ416" i="18"/>
  <c r="AR416" i="18"/>
  <c r="AU416" i="18"/>
  <c r="M417" i="18"/>
  <c r="N417" i="18"/>
  <c r="Q417" i="18"/>
  <c r="R417" i="18"/>
  <c r="S417" i="18"/>
  <c r="T417" i="18"/>
  <c r="U417" i="18"/>
  <c r="V417" i="18"/>
  <c r="W417" i="18"/>
  <c r="X417" i="18"/>
  <c r="Y417" i="18"/>
  <c r="Z417" i="18"/>
  <c r="AA417" i="18"/>
  <c r="AB417" i="18"/>
  <c r="AC417" i="18"/>
  <c r="AD417" i="18"/>
  <c r="AE417" i="18"/>
  <c r="AG417" i="18"/>
  <c r="AH417" i="18"/>
  <c r="AI417" i="18"/>
  <c r="AJ417" i="18"/>
  <c r="AK417" i="18"/>
  <c r="AL417" i="18"/>
  <c r="AM417" i="18"/>
  <c r="AN417" i="18"/>
  <c r="AO417" i="18"/>
  <c r="AP417" i="18"/>
  <c r="AQ417" i="18"/>
  <c r="AR417" i="18"/>
  <c r="AU417" i="18"/>
  <c r="M418" i="18"/>
  <c r="N418" i="18"/>
  <c r="Q418" i="18"/>
  <c r="R418" i="18"/>
  <c r="S418" i="18"/>
  <c r="T418" i="18"/>
  <c r="U418" i="18"/>
  <c r="V418" i="18"/>
  <c r="W418" i="18"/>
  <c r="X418" i="18"/>
  <c r="Y418" i="18"/>
  <c r="Z418" i="18"/>
  <c r="AA418" i="18"/>
  <c r="AB418" i="18"/>
  <c r="AC418" i="18"/>
  <c r="AD418" i="18"/>
  <c r="AE418" i="18"/>
  <c r="AG418" i="18"/>
  <c r="AH418" i="18"/>
  <c r="AI418" i="18"/>
  <c r="AJ418" i="18"/>
  <c r="AK418" i="18"/>
  <c r="AL418" i="18"/>
  <c r="AM418" i="18"/>
  <c r="AN418" i="18"/>
  <c r="AO418" i="18"/>
  <c r="AP418" i="18"/>
  <c r="AQ418" i="18"/>
  <c r="AR418" i="18"/>
  <c r="AU418" i="18"/>
  <c r="M419" i="18"/>
  <c r="N419" i="18"/>
  <c r="Q419" i="18"/>
  <c r="R419" i="18"/>
  <c r="S419" i="18"/>
  <c r="T419" i="18"/>
  <c r="U419" i="18"/>
  <c r="V419" i="18"/>
  <c r="W419" i="18"/>
  <c r="X419" i="18"/>
  <c r="Y419" i="18"/>
  <c r="Z419" i="18"/>
  <c r="AA419" i="18"/>
  <c r="AB419" i="18"/>
  <c r="AC419" i="18"/>
  <c r="AD419" i="18"/>
  <c r="AE419" i="18"/>
  <c r="AG419" i="18"/>
  <c r="AH419" i="18"/>
  <c r="AI419" i="18"/>
  <c r="AJ419" i="18"/>
  <c r="AK419" i="18"/>
  <c r="AL419" i="18"/>
  <c r="AM419" i="18"/>
  <c r="AN419" i="18"/>
  <c r="AO419" i="18"/>
  <c r="AP419" i="18"/>
  <c r="AQ419" i="18"/>
  <c r="AR419" i="18"/>
  <c r="AU419" i="18"/>
  <c r="M420" i="18"/>
  <c r="N420" i="18"/>
  <c r="O420" i="18"/>
  <c r="Q420" i="18"/>
  <c r="R420" i="18"/>
  <c r="S420" i="18"/>
  <c r="T420" i="18"/>
  <c r="U420" i="18"/>
  <c r="V420" i="18"/>
  <c r="W420" i="18"/>
  <c r="X420" i="18"/>
  <c r="Y420" i="18"/>
  <c r="Z420" i="18"/>
  <c r="AA420" i="18"/>
  <c r="AB420" i="18"/>
  <c r="AC420" i="18"/>
  <c r="AD420" i="18"/>
  <c r="AE420" i="18"/>
  <c r="AG420" i="18"/>
  <c r="AH420" i="18"/>
  <c r="AI420" i="18"/>
  <c r="AJ420" i="18"/>
  <c r="AK420" i="18"/>
  <c r="AL420" i="18"/>
  <c r="AM420" i="18"/>
  <c r="AN420" i="18"/>
  <c r="AO420" i="18"/>
  <c r="AP420" i="18"/>
  <c r="AQ420" i="18"/>
  <c r="AR420" i="18"/>
  <c r="AU420" i="18"/>
  <c r="M421" i="18"/>
  <c r="N421" i="18"/>
  <c r="Q421" i="18"/>
  <c r="R421" i="18"/>
  <c r="S421" i="18"/>
  <c r="T421" i="18"/>
  <c r="U421" i="18"/>
  <c r="V421" i="18"/>
  <c r="W421" i="18"/>
  <c r="X421" i="18"/>
  <c r="Y421" i="18"/>
  <c r="Z421" i="18"/>
  <c r="AA421" i="18"/>
  <c r="AB421" i="18"/>
  <c r="AC421" i="18"/>
  <c r="AD421" i="18"/>
  <c r="AE421" i="18"/>
  <c r="AG421" i="18"/>
  <c r="AH421" i="18"/>
  <c r="AI421" i="18"/>
  <c r="AJ421" i="18"/>
  <c r="AK421" i="18"/>
  <c r="AL421" i="18"/>
  <c r="AM421" i="18"/>
  <c r="AN421" i="18"/>
  <c r="AO421" i="18"/>
  <c r="AP421" i="18"/>
  <c r="AQ421" i="18"/>
  <c r="AR421" i="18"/>
  <c r="AU421" i="18"/>
  <c r="M422" i="18"/>
  <c r="N422" i="18"/>
  <c r="Q422" i="18"/>
  <c r="R422" i="18"/>
  <c r="S422" i="18"/>
  <c r="T422" i="18"/>
  <c r="U422" i="18"/>
  <c r="V422" i="18"/>
  <c r="W422" i="18"/>
  <c r="X422" i="18"/>
  <c r="Y422" i="18"/>
  <c r="Z422" i="18"/>
  <c r="AA422" i="18"/>
  <c r="AB422" i="18"/>
  <c r="AC422" i="18"/>
  <c r="AD422" i="18"/>
  <c r="AE422" i="18"/>
  <c r="AG422" i="18"/>
  <c r="AH422" i="18"/>
  <c r="AI422" i="18"/>
  <c r="AJ422" i="18"/>
  <c r="AK422" i="18"/>
  <c r="AL422" i="18"/>
  <c r="AM422" i="18"/>
  <c r="AN422" i="18"/>
  <c r="AO422" i="18"/>
  <c r="AP422" i="18"/>
  <c r="AQ422" i="18"/>
  <c r="AR422" i="18"/>
  <c r="AU422" i="18"/>
  <c r="M423" i="18"/>
  <c r="N423" i="18"/>
  <c r="Q423" i="18"/>
  <c r="R423" i="18"/>
  <c r="S423" i="18"/>
  <c r="T423" i="18"/>
  <c r="U423" i="18"/>
  <c r="V423" i="18"/>
  <c r="W423" i="18"/>
  <c r="X423" i="18"/>
  <c r="Y423" i="18"/>
  <c r="Z423" i="18"/>
  <c r="AA423" i="18"/>
  <c r="AB423" i="18"/>
  <c r="AC423" i="18"/>
  <c r="AD423" i="18"/>
  <c r="AE423" i="18"/>
  <c r="AG423" i="18"/>
  <c r="AH423" i="18"/>
  <c r="AI423" i="18"/>
  <c r="AJ423" i="18"/>
  <c r="AK423" i="18"/>
  <c r="AL423" i="18"/>
  <c r="AM423" i="18"/>
  <c r="AN423" i="18"/>
  <c r="AO423" i="18"/>
  <c r="AP423" i="18"/>
  <c r="AQ423" i="18"/>
  <c r="AR423" i="18"/>
  <c r="AU423" i="18"/>
  <c r="M424" i="18"/>
  <c r="N424" i="18"/>
  <c r="O424" i="18"/>
  <c r="Q424" i="18"/>
  <c r="R424" i="18"/>
  <c r="S424" i="18"/>
  <c r="T424" i="18"/>
  <c r="U424" i="18"/>
  <c r="V424" i="18"/>
  <c r="W424" i="18"/>
  <c r="X424" i="18"/>
  <c r="Y424" i="18"/>
  <c r="Z424" i="18"/>
  <c r="AA424" i="18"/>
  <c r="AB424" i="18"/>
  <c r="AC424" i="18"/>
  <c r="AD424" i="18"/>
  <c r="AE424" i="18"/>
  <c r="AG424" i="18"/>
  <c r="AH424" i="18"/>
  <c r="AI424" i="18"/>
  <c r="AJ424" i="18"/>
  <c r="AK424" i="18"/>
  <c r="AL424" i="18"/>
  <c r="AM424" i="18"/>
  <c r="AN424" i="18"/>
  <c r="AO424" i="18"/>
  <c r="AP424" i="18"/>
  <c r="AQ424" i="18"/>
  <c r="AR424" i="18"/>
  <c r="AU424" i="18"/>
  <c r="M425" i="18"/>
  <c r="N425" i="18"/>
  <c r="Q425" i="18"/>
  <c r="R425" i="18"/>
  <c r="S425" i="18"/>
  <c r="T425" i="18"/>
  <c r="U425" i="18"/>
  <c r="V425" i="18"/>
  <c r="W425" i="18"/>
  <c r="X425" i="18"/>
  <c r="Y425" i="18"/>
  <c r="Z425" i="18"/>
  <c r="AA425" i="18"/>
  <c r="AB425" i="18"/>
  <c r="AC425" i="18"/>
  <c r="AD425" i="18"/>
  <c r="AE425" i="18"/>
  <c r="AG425" i="18"/>
  <c r="AH425" i="18"/>
  <c r="AI425" i="18"/>
  <c r="AJ425" i="18"/>
  <c r="AK425" i="18"/>
  <c r="AL425" i="18"/>
  <c r="AM425" i="18"/>
  <c r="AN425" i="18"/>
  <c r="AO425" i="18"/>
  <c r="AP425" i="18"/>
  <c r="AQ425" i="18"/>
  <c r="AR425" i="18"/>
  <c r="AU425" i="18"/>
  <c r="M426" i="18"/>
  <c r="N426" i="18"/>
  <c r="O426" i="18"/>
  <c r="Q426" i="18"/>
  <c r="R426" i="18"/>
  <c r="S426" i="18"/>
  <c r="T426" i="18"/>
  <c r="U426" i="18"/>
  <c r="V426" i="18"/>
  <c r="W426" i="18"/>
  <c r="X426" i="18"/>
  <c r="Y426" i="18"/>
  <c r="Z426" i="18"/>
  <c r="AA426" i="18"/>
  <c r="AB426" i="18"/>
  <c r="AC426" i="18"/>
  <c r="AD426" i="18"/>
  <c r="AE426" i="18"/>
  <c r="AG426" i="18"/>
  <c r="AH426" i="18"/>
  <c r="AI426" i="18"/>
  <c r="AJ426" i="18"/>
  <c r="AK426" i="18"/>
  <c r="AL426" i="18"/>
  <c r="AM426" i="18"/>
  <c r="AN426" i="18"/>
  <c r="AO426" i="18"/>
  <c r="AP426" i="18"/>
  <c r="AQ426" i="18"/>
  <c r="AR426" i="18"/>
  <c r="AU426" i="18"/>
  <c r="M427" i="18"/>
  <c r="N427" i="18"/>
  <c r="Q427" i="18"/>
  <c r="R427" i="18"/>
  <c r="S427" i="18"/>
  <c r="T427" i="18"/>
  <c r="U427" i="18"/>
  <c r="V427" i="18"/>
  <c r="W427" i="18"/>
  <c r="X427" i="18"/>
  <c r="Y427" i="18"/>
  <c r="Z427" i="18"/>
  <c r="AA427" i="18"/>
  <c r="AB427" i="18"/>
  <c r="AC427" i="18"/>
  <c r="AD427" i="18"/>
  <c r="AE427" i="18"/>
  <c r="AG427" i="18"/>
  <c r="AH427" i="18"/>
  <c r="AI427" i="18"/>
  <c r="AJ427" i="18"/>
  <c r="AK427" i="18"/>
  <c r="AL427" i="18"/>
  <c r="AM427" i="18"/>
  <c r="AN427" i="18"/>
  <c r="AO427" i="18"/>
  <c r="AP427" i="18"/>
  <c r="AQ427" i="18"/>
  <c r="AR427" i="18"/>
  <c r="AU427" i="18"/>
  <c r="M428" i="18"/>
  <c r="N428" i="18"/>
  <c r="O428" i="18"/>
  <c r="Q428" i="18"/>
  <c r="R428" i="18"/>
  <c r="S428" i="18"/>
  <c r="T428" i="18"/>
  <c r="U428" i="18"/>
  <c r="V428" i="18"/>
  <c r="W428" i="18"/>
  <c r="X428" i="18"/>
  <c r="Y428" i="18"/>
  <c r="Z428" i="18"/>
  <c r="AA428" i="18"/>
  <c r="AB428" i="18"/>
  <c r="AC428" i="18"/>
  <c r="AD428" i="18"/>
  <c r="AE428" i="18"/>
  <c r="AG428" i="18"/>
  <c r="AH428" i="18"/>
  <c r="AI428" i="18"/>
  <c r="AJ428" i="18"/>
  <c r="AK428" i="18"/>
  <c r="AL428" i="18"/>
  <c r="AM428" i="18"/>
  <c r="AN428" i="18"/>
  <c r="AO428" i="18"/>
  <c r="AP428" i="18"/>
  <c r="AQ428" i="18"/>
  <c r="AR428" i="18"/>
  <c r="AU428" i="18"/>
  <c r="M429" i="18"/>
  <c r="N429" i="18"/>
  <c r="Q429" i="18"/>
  <c r="R429" i="18"/>
  <c r="S429" i="18"/>
  <c r="T429" i="18"/>
  <c r="U429" i="18"/>
  <c r="V429" i="18"/>
  <c r="W429" i="18"/>
  <c r="X429" i="18"/>
  <c r="Y429" i="18"/>
  <c r="Z429" i="18"/>
  <c r="AA429" i="18"/>
  <c r="AB429" i="18"/>
  <c r="AC429" i="18"/>
  <c r="AD429" i="18"/>
  <c r="AE429" i="18"/>
  <c r="AG429" i="18"/>
  <c r="AH429" i="18"/>
  <c r="AI429" i="18"/>
  <c r="AJ429" i="18"/>
  <c r="AK429" i="18"/>
  <c r="AL429" i="18"/>
  <c r="AM429" i="18"/>
  <c r="AN429" i="18"/>
  <c r="AO429" i="18"/>
  <c r="AP429" i="18"/>
  <c r="AQ429" i="18"/>
  <c r="AR429" i="18"/>
  <c r="AU429" i="18"/>
  <c r="M430" i="18"/>
  <c r="N430" i="18"/>
  <c r="Q430" i="18"/>
  <c r="R430" i="18"/>
  <c r="S430" i="18"/>
  <c r="T430" i="18"/>
  <c r="U430" i="18"/>
  <c r="V430" i="18"/>
  <c r="W430" i="18"/>
  <c r="X430" i="18"/>
  <c r="Y430" i="18"/>
  <c r="Z430" i="18"/>
  <c r="AA430" i="18"/>
  <c r="AB430" i="18"/>
  <c r="AC430" i="18"/>
  <c r="AD430" i="18"/>
  <c r="AE430" i="18"/>
  <c r="AG430" i="18"/>
  <c r="AH430" i="18"/>
  <c r="AI430" i="18"/>
  <c r="AJ430" i="18"/>
  <c r="AK430" i="18"/>
  <c r="AL430" i="18"/>
  <c r="AM430" i="18"/>
  <c r="AN430" i="18"/>
  <c r="AO430" i="18"/>
  <c r="AP430" i="18"/>
  <c r="AQ430" i="18"/>
  <c r="AR430" i="18"/>
  <c r="AU430" i="18"/>
  <c r="M431" i="18"/>
  <c r="N431" i="18"/>
  <c r="Q431" i="18"/>
  <c r="R431" i="18"/>
  <c r="S431" i="18"/>
  <c r="T431" i="18"/>
  <c r="U431" i="18"/>
  <c r="V431" i="18"/>
  <c r="W431" i="18"/>
  <c r="X431" i="18"/>
  <c r="Y431" i="18"/>
  <c r="Z431" i="18"/>
  <c r="AA431" i="18"/>
  <c r="AB431" i="18"/>
  <c r="AC431" i="18"/>
  <c r="AD431" i="18"/>
  <c r="AE431" i="18"/>
  <c r="AG431" i="18"/>
  <c r="AH431" i="18"/>
  <c r="AI431" i="18"/>
  <c r="AJ431" i="18"/>
  <c r="AK431" i="18"/>
  <c r="AL431" i="18"/>
  <c r="AM431" i="18"/>
  <c r="AN431" i="18"/>
  <c r="AO431" i="18"/>
  <c r="AP431" i="18"/>
  <c r="AQ431" i="18"/>
  <c r="AR431" i="18"/>
  <c r="AU431" i="18"/>
  <c r="M432" i="18"/>
  <c r="N432" i="18"/>
  <c r="Q432" i="18"/>
  <c r="R432" i="18"/>
  <c r="S432" i="18"/>
  <c r="T432" i="18"/>
  <c r="U432" i="18"/>
  <c r="V432" i="18"/>
  <c r="W432" i="18"/>
  <c r="X432" i="18"/>
  <c r="Y432" i="18"/>
  <c r="Z432" i="18"/>
  <c r="AA432" i="18"/>
  <c r="AB432" i="18"/>
  <c r="AC432" i="18"/>
  <c r="AD432" i="18"/>
  <c r="AE432" i="18"/>
  <c r="AG432" i="18"/>
  <c r="AH432" i="18"/>
  <c r="AI432" i="18"/>
  <c r="AJ432" i="18"/>
  <c r="AK432" i="18"/>
  <c r="AL432" i="18"/>
  <c r="AM432" i="18"/>
  <c r="AN432" i="18"/>
  <c r="AO432" i="18"/>
  <c r="AP432" i="18"/>
  <c r="AQ432" i="18"/>
  <c r="AR432" i="18"/>
  <c r="AU432" i="18"/>
  <c r="M433" i="18"/>
  <c r="N433" i="18"/>
  <c r="Q433" i="18"/>
  <c r="R433" i="18"/>
  <c r="S433" i="18"/>
  <c r="T433" i="18"/>
  <c r="U433" i="18"/>
  <c r="V433" i="18"/>
  <c r="W433" i="18"/>
  <c r="X433" i="18"/>
  <c r="Y433" i="18"/>
  <c r="Z433" i="18"/>
  <c r="AA433" i="18"/>
  <c r="AB433" i="18"/>
  <c r="AC433" i="18"/>
  <c r="AD433" i="18"/>
  <c r="AE433" i="18"/>
  <c r="AG433" i="18"/>
  <c r="AH433" i="18"/>
  <c r="AI433" i="18"/>
  <c r="AJ433" i="18"/>
  <c r="AK433" i="18"/>
  <c r="AL433" i="18"/>
  <c r="AM433" i="18"/>
  <c r="AN433" i="18"/>
  <c r="AO433" i="18"/>
  <c r="AP433" i="18"/>
  <c r="AQ433" i="18"/>
  <c r="AR433" i="18"/>
  <c r="AU433" i="18"/>
  <c r="M434" i="18"/>
  <c r="N434" i="18"/>
  <c r="Q434" i="18"/>
  <c r="R434" i="18"/>
  <c r="S434" i="18"/>
  <c r="T434" i="18"/>
  <c r="U434" i="18"/>
  <c r="V434" i="18"/>
  <c r="W434" i="18"/>
  <c r="X434" i="18"/>
  <c r="Y434" i="18"/>
  <c r="Z434" i="18"/>
  <c r="AA434" i="18"/>
  <c r="AB434" i="18"/>
  <c r="AC434" i="18"/>
  <c r="AD434" i="18"/>
  <c r="AE434" i="18"/>
  <c r="AG434" i="18"/>
  <c r="AH434" i="18"/>
  <c r="AI434" i="18"/>
  <c r="AJ434" i="18"/>
  <c r="AK434" i="18"/>
  <c r="AL434" i="18"/>
  <c r="AM434" i="18"/>
  <c r="AN434" i="18"/>
  <c r="AO434" i="18"/>
  <c r="AP434" i="18"/>
  <c r="AQ434" i="18"/>
  <c r="AR434" i="18"/>
  <c r="AU434" i="18"/>
  <c r="M435" i="18"/>
  <c r="N435" i="18"/>
  <c r="Q435" i="18"/>
  <c r="R435" i="18"/>
  <c r="S435" i="18"/>
  <c r="T435" i="18"/>
  <c r="U435" i="18"/>
  <c r="V435" i="18"/>
  <c r="W435" i="18"/>
  <c r="X435" i="18"/>
  <c r="Y435" i="18"/>
  <c r="Z435" i="18"/>
  <c r="AA435" i="18"/>
  <c r="AB435" i="18"/>
  <c r="AC435" i="18"/>
  <c r="AD435" i="18"/>
  <c r="AE435" i="18"/>
  <c r="AG435" i="18"/>
  <c r="AH435" i="18"/>
  <c r="AI435" i="18"/>
  <c r="AJ435" i="18"/>
  <c r="AK435" i="18"/>
  <c r="AL435" i="18"/>
  <c r="AM435" i="18"/>
  <c r="AN435" i="18"/>
  <c r="AO435" i="18"/>
  <c r="AP435" i="18"/>
  <c r="AQ435" i="18"/>
  <c r="AR435" i="18"/>
  <c r="AU435" i="18"/>
  <c r="M436" i="18"/>
  <c r="N436" i="18"/>
  <c r="Q436" i="18"/>
  <c r="R436" i="18"/>
  <c r="S436" i="18"/>
  <c r="T436" i="18"/>
  <c r="U436" i="18"/>
  <c r="V436" i="18"/>
  <c r="W436" i="18"/>
  <c r="X436" i="18"/>
  <c r="Y436" i="18"/>
  <c r="Z436" i="18"/>
  <c r="AA436" i="18"/>
  <c r="AB436" i="18"/>
  <c r="AC436" i="18"/>
  <c r="AD436" i="18"/>
  <c r="AE436" i="18"/>
  <c r="AG436" i="18"/>
  <c r="AH436" i="18"/>
  <c r="AI436" i="18"/>
  <c r="AJ436" i="18"/>
  <c r="AK436" i="18"/>
  <c r="AL436" i="18"/>
  <c r="AM436" i="18"/>
  <c r="AN436" i="18"/>
  <c r="AO436" i="18"/>
  <c r="AP436" i="18"/>
  <c r="AQ436" i="18"/>
  <c r="AR436" i="18"/>
  <c r="AU436" i="18"/>
  <c r="M437" i="18"/>
  <c r="N437" i="18"/>
  <c r="Q437" i="18"/>
  <c r="R437" i="18"/>
  <c r="S437" i="18"/>
  <c r="T437" i="18"/>
  <c r="U437" i="18"/>
  <c r="V437" i="18"/>
  <c r="W437" i="18"/>
  <c r="X437" i="18"/>
  <c r="Y437" i="18"/>
  <c r="Z437" i="18"/>
  <c r="AA437" i="18"/>
  <c r="AB437" i="18"/>
  <c r="AC437" i="18"/>
  <c r="AD437" i="18"/>
  <c r="AE437" i="18"/>
  <c r="AG437" i="18"/>
  <c r="AH437" i="18"/>
  <c r="AI437" i="18"/>
  <c r="AJ437" i="18"/>
  <c r="AK437" i="18"/>
  <c r="AL437" i="18"/>
  <c r="AM437" i="18"/>
  <c r="AN437" i="18"/>
  <c r="AO437" i="18"/>
  <c r="AP437" i="18"/>
  <c r="AQ437" i="18"/>
  <c r="AR437" i="18"/>
  <c r="AU437" i="18"/>
  <c r="M438" i="18"/>
  <c r="N438" i="18"/>
  <c r="Q438" i="18"/>
  <c r="R438" i="18"/>
  <c r="S438" i="18"/>
  <c r="T438" i="18"/>
  <c r="U438" i="18"/>
  <c r="V438" i="18"/>
  <c r="W438" i="18"/>
  <c r="X438" i="18"/>
  <c r="Y438" i="18"/>
  <c r="Z438" i="18"/>
  <c r="AA438" i="18"/>
  <c r="AB438" i="18"/>
  <c r="AC438" i="18"/>
  <c r="AD438" i="18"/>
  <c r="AE438" i="18"/>
  <c r="AG438" i="18"/>
  <c r="AH438" i="18"/>
  <c r="AI438" i="18"/>
  <c r="AJ438" i="18"/>
  <c r="AK438" i="18"/>
  <c r="AL438" i="18"/>
  <c r="AM438" i="18"/>
  <c r="AN438" i="18"/>
  <c r="AO438" i="18"/>
  <c r="AP438" i="18"/>
  <c r="AQ438" i="18"/>
  <c r="AR438" i="18"/>
  <c r="AU438" i="18"/>
  <c r="M439" i="18"/>
  <c r="N439" i="18"/>
  <c r="Q439" i="18"/>
  <c r="R439" i="18"/>
  <c r="S439" i="18"/>
  <c r="T439" i="18"/>
  <c r="U439" i="18"/>
  <c r="V439" i="18"/>
  <c r="W439" i="18"/>
  <c r="X439" i="18"/>
  <c r="Y439" i="18"/>
  <c r="Z439" i="18"/>
  <c r="AA439" i="18"/>
  <c r="AB439" i="18"/>
  <c r="AC439" i="18"/>
  <c r="AD439" i="18"/>
  <c r="AE439" i="18"/>
  <c r="AG439" i="18"/>
  <c r="AH439" i="18"/>
  <c r="AI439" i="18"/>
  <c r="AJ439" i="18"/>
  <c r="AK439" i="18"/>
  <c r="AL439" i="18"/>
  <c r="AM439" i="18"/>
  <c r="AN439" i="18"/>
  <c r="AO439" i="18"/>
  <c r="AP439" i="18"/>
  <c r="AQ439" i="18"/>
  <c r="AR439" i="18"/>
  <c r="AU439" i="18"/>
  <c r="L440" i="18"/>
  <c r="M440" i="18"/>
  <c r="N440" i="18"/>
  <c r="Q440" i="18"/>
  <c r="R440" i="18"/>
  <c r="S440" i="18"/>
  <c r="T440" i="18"/>
  <c r="U440" i="18"/>
  <c r="V440" i="18"/>
  <c r="W440" i="18"/>
  <c r="X440" i="18"/>
  <c r="Y440" i="18"/>
  <c r="Z440" i="18"/>
  <c r="AA440" i="18"/>
  <c r="AB440" i="18"/>
  <c r="AC440" i="18"/>
  <c r="AD440" i="18"/>
  <c r="AE440" i="18"/>
  <c r="AG440" i="18"/>
  <c r="AH440" i="18"/>
  <c r="AI440" i="18"/>
  <c r="AJ440" i="18"/>
  <c r="AK440" i="18"/>
  <c r="AL440" i="18"/>
  <c r="AM440" i="18"/>
  <c r="AN440" i="18"/>
  <c r="AO440" i="18"/>
  <c r="AP440" i="18"/>
  <c r="AQ440" i="18"/>
  <c r="AR440" i="18"/>
  <c r="AU440" i="18"/>
  <c r="M441" i="18"/>
  <c r="N441" i="18"/>
  <c r="Q441" i="18"/>
  <c r="R441" i="18"/>
  <c r="S441" i="18"/>
  <c r="T441" i="18"/>
  <c r="U441" i="18"/>
  <c r="V441" i="18"/>
  <c r="W441" i="18"/>
  <c r="X441" i="18"/>
  <c r="Y441" i="18"/>
  <c r="Z441" i="18"/>
  <c r="AA441" i="18"/>
  <c r="AB441" i="18"/>
  <c r="AC441" i="18"/>
  <c r="AD441" i="18"/>
  <c r="AE441" i="18"/>
  <c r="AG441" i="18"/>
  <c r="AH441" i="18"/>
  <c r="AI441" i="18"/>
  <c r="AJ441" i="18"/>
  <c r="AK441" i="18"/>
  <c r="AL441" i="18"/>
  <c r="AM441" i="18"/>
  <c r="AN441" i="18"/>
  <c r="AO441" i="18"/>
  <c r="AP441" i="18"/>
  <c r="AQ441" i="18"/>
  <c r="AR441" i="18"/>
  <c r="AU441" i="18"/>
  <c r="M442" i="18"/>
  <c r="N442" i="18"/>
  <c r="O442" i="18"/>
  <c r="Q442" i="18"/>
  <c r="R442" i="18"/>
  <c r="S442" i="18"/>
  <c r="T442" i="18"/>
  <c r="U442" i="18"/>
  <c r="V442" i="18"/>
  <c r="W442" i="18"/>
  <c r="X442" i="18"/>
  <c r="Y442" i="18"/>
  <c r="Z442" i="18"/>
  <c r="AA442" i="18"/>
  <c r="AB442" i="18"/>
  <c r="AC442" i="18"/>
  <c r="AD442" i="18"/>
  <c r="AE442" i="18"/>
  <c r="AG442" i="18"/>
  <c r="AH442" i="18"/>
  <c r="AI442" i="18"/>
  <c r="AJ442" i="18"/>
  <c r="AK442" i="18"/>
  <c r="AL442" i="18"/>
  <c r="AM442" i="18"/>
  <c r="AN442" i="18"/>
  <c r="AO442" i="18"/>
  <c r="AP442" i="18"/>
  <c r="AQ442" i="18"/>
  <c r="AR442" i="18"/>
  <c r="AU442" i="18"/>
  <c r="M443" i="18"/>
  <c r="N443" i="18"/>
  <c r="Q443" i="18"/>
  <c r="R443" i="18"/>
  <c r="S443" i="18"/>
  <c r="T443" i="18"/>
  <c r="U443" i="18"/>
  <c r="V443" i="18"/>
  <c r="W443" i="18"/>
  <c r="X443" i="18"/>
  <c r="Y443" i="18"/>
  <c r="Z443" i="18"/>
  <c r="AA443" i="18"/>
  <c r="AB443" i="18"/>
  <c r="AC443" i="18"/>
  <c r="AD443" i="18"/>
  <c r="AE443" i="18"/>
  <c r="AG443" i="18"/>
  <c r="AH443" i="18"/>
  <c r="AI443" i="18"/>
  <c r="AJ443" i="18"/>
  <c r="AK443" i="18"/>
  <c r="AL443" i="18"/>
  <c r="AM443" i="18"/>
  <c r="AN443" i="18"/>
  <c r="AO443" i="18"/>
  <c r="AP443" i="18"/>
  <c r="AQ443" i="18"/>
  <c r="AR443" i="18"/>
  <c r="AU443" i="18"/>
  <c r="M444" i="18"/>
  <c r="N444" i="18"/>
  <c r="O444" i="18"/>
  <c r="Q444" i="18"/>
  <c r="R444" i="18"/>
  <c r="S444" i="18"/>
  <c r="T444" i="18"/>
  <c r="U444" i="18"/>
  <c r="V444" i="18"/>
  <c r="W444" i="18"/>
  <c r="X444" i="18"/>
  <c r="Y444" i="18"/>
  <c r="Z444" i="18"/>
  <c r="AA444" i="18"/>
  <c r="AB444" i="18"/>
  <c r="AC444" i="18"/>
  <c r="AD444" i="18"/>
  <c r="AE444" i="18"/>
  <c r="AG444" i="18"/>
  <c r="AH444" i="18"/>
  <c r="AI444" i="18"/>
  <c r="AJ444" i="18"/>
  <c r="AK444" i="18"/>
  <c r="AL444" i="18"/>
  <c r="AM444" i="18"/>
  <c r="AN444" i="18"/>
  <c r="AO444" i="18"/>
  <c r="AP444" i="18"/>
  <c r="AQ444" i="18"/>
  <c r="AR444" i="18"/>
  <c r="AU444" i="18"/>
  <c r="M445" i="18"/>
  <c r="N445" i="18"/>
  <c r="Q445" i="18"/>
  <c r="R445" i="18"/>
  <c r="S445" i="18"/>
  <c r="T445" i="18"/>
  <c r="U445" i="18"/>
  <c r="V445" i="18"/>
  <c r="W445" i="18"/>
  <c r="X445" i="18"/>
  <c r="Y445" i="18"/>
  <c r="Z445" i="18"/>
  <c r="AA445" i="18"/>
  <c r="AB445" i="18"/>
  <c r="AC445" i="18"/>
  <c r="AD445" i="18"/>
  <c r="AE445" i="18"/>
  <c r="AG445" i="18"/>
  <c r="AH445" i="18"/>
  <c r="AI445" i="18"/>
  <c r="AJ445" i="18"/>
  <c r="AK445" i="18"/>
  <c r="AL445" i="18"/>
  <c r="AM445" i="18"/>
  <c r="AN445" i="18"/>
  <c r="AO445" i="18"/>
  <c r="AP445" i="18"/>
  <c r="AQ445" i="18"/>
  <c r="AR445" i="18"/>
  <c r="AU445" i="18"/>
  <c r="M446" i="18"/>
  <c r="N446" i="18"/>
  <c r="Q446" i="18"/>
  <c r="R446" i="18"/>
  <c r="S446" i="18"/>
  <c r="T446" i="18"/>
  <c r="U446" i="18"/>
  <c r="V446" i="18"/>
  <c r="W446" i="18"/>
  <c r="X446" i="18"/>
  <c r="Y446" i="18"/>
  <c r="Z446" i="18"/>
  <c r="AA446" i="18"/>
  <c r="AB446" i="18"/>
  <c r="AC446" i="18"/>
  <c r="AD446" i="18"/>
  <c r="AE446" i="18"/>
  <c r="AG446" i="18"/>
  <c r="AH446" i="18"/>
  <c r="AI446" i="18"/>
  <c r="AJ446" i="18"/>
  <c r="AK446" i="18"/>
  <c r="AL446" i="18"/>
  <c r="AM446" i="18"/>
  <c r="AN446" i="18"/>
  <c r="AO446" i="18"/>
  <c r="AP446" i="18"/>
  <c r="AQ446" i="18"/>
  <c r="AR446" i="18"/>
  <c r="AU446" i="18"/>
  <c r="M447" i="18"/>
  <c r="N447" i="18"/>
  <c r="Q447" i="18"/>
  <c r="R447" i="18"/>
  <c r="S447" i="18"/>
  <c r="T447" i="18"/>
  <c r="U447" i="18"/>
  <c r="V447" i="18"/>
  <c r="W447" i="18"/>
  <c r="X447" i="18"/>
  <c r="Y447" i="18"/>
  <c r="Z447" i="18"/>
  <c r="AA447" i="18"/>
  <c r="AB447" i="18"/>
  <c r="AC447" i="18"/>
  <c r="AD447" i="18"/>
  <c r="AE447" i="18"/>
  <c r="AG447" i="18"/>
  <c r="AH447" i="18"/>
  <c r="AI447" i="18"/>
  <c r="AJ447" i="18"/>
  <c r="AK447" i="18"/>
  <c r="AL447" i="18"/>
  <c r="AM447" i="18"/>
  <c r="AN447" i="18"/>
  <c r="AO447" i="18"/>
  <c r="AP447" i="18"/>
  <c r="AQ447" i="18"/>
  <c r="AR447" i="18"/>
  <c r="AU447" i="18"/>
  <c r="M448" i="18"/>
  <c r="N448" i="18"/>
  <c r="Q448" i="18"/>
  <c r="R448" i="18"/>
  <c r="S448" i="18"/>
  <c r="T448" i="18"/>
  <c r="U448" i="18"/>
  <c r="V448" i="18"/>
  <c r="W448" i="18"/>
  <c r="X448" i="18"/>
  <c r="Y448" i="18"/>
  <c r="Z448" i="18"/>
  <c r="AA448" i="18"/>
  <c r="AB448" i="18"/>
  <c r="AC448" i="18"/>
  <c r="AD448" i="18"/>
  <c r="AE448" i="18"/>
  <c r="AG448" i="18"/>
  <c r="AH448" i="18"/>
  <c r="AI448" i="18"/>
  <c r="AJ448" i="18"/>
  <c r="AK448" i="18"/>
  <c r="AL448" i="18"/>
  <c r="AM448" i="18"/>
  <c r="AN448" i="18"/>
  <c r="AO448" i="18"/>
  <c r="AP448" i="18"/>
  <c r="AQ448" i="18"/>
  <c r="AR448" i="18"/>
  <c r="AU448" i="18"/>
  <c r="M449" i="18"/>
  <c r="N449" i="18"/>
  <c r="Q449" i="18"/>
  <c r="R449" i="18"/>
  <c r="S449" i="18"/>
  <c r="T449" i="18"/>
  <c r="U449" i="18"/>
  <c r="V449" i="18"/>
  <c r="W449" i="18"/>
  <c r="X449" i="18"/>
  <c r="Y449" i="18"/>
  <c r="Z449" i="18"/>
  <c r="AA449" i="18"/>
  <c r="AB449" i="18"/>
  <c r="AC449" i="18"/>
  <c r="AD449" i="18"/>
  <c r="AE449" i="18"/>
  <c r="AG449" i="18"/>
  <c r="AH449" i="18"/>
  <c r="AI449" i="18"/>
  <c r="AJ449" i="18"/>
  <c r="AK449" i="18"/>
  <c r="AL449" i="18"/>
  <c r="AM449" i="18"/>
  <c r="AN449" i="18"/>
  <c r="AO449" i="18"/>
  <c r="AP449" i="18"/>
  <c r="AQ449" i="18"/>
  <c r="AR449" i="18"/>
  <c r="AU449" i="18"/>
  <c r="M450" i="18"/>
  <c r="N450" i="18"/>
  <c r="Q450" i="18"/>
  <c r="R450" i="18"/>
  <c r="S450" i="18"/>
  <c r="T450" i="18"/>
  <c r="U450" i="18"/>
  <c r="V450" i="18"/>
  <c r="W450" i="18"/>
  <c r="X450" i="18"/>
  <c r="Y450" i="18"/>
  <c r="Z450" i="18"/>
  <c r="AA450" i="18"/>
  <c r="AB450" i="18"/>
  <c r="AC450" i="18"/>
  <c r="AD450" i="18"/>
  <c r="AE450" i="18"/>
  <c r="AG450" i="18"/>
  <c r="AH450" i="18"/>
  <c r="AI450" i="18"/>
  <c r="AJ450" i="18"/>
  <c r="AK450" i="18"/>
  <c r="AL450" i="18"/>
  <c r="AM450" i="18"/>
  <c r="AN450" i="18"/>
  <c r="AO450" i="18"/>
  <c r="AP450" i="18"/>
  <c r="AQ450" i="18"/>
  <c r="AR450" i="18"/>
  <c r="AU450" i="18"/>
  <c r="M451" i="18"/>
  <c r="N451" i="18"/>
  <c r="Q451" i="18"/>
  <c r="R451" i="18"/>
  <c r="S451" i="18"/>
  <c r="T451" i="18"/>
  <c r="U451" i="18"/>
  <c r="V451" i="18"/>
  <c r="W451" i="18"/>
  <c r="X451" i="18"/>
  <c r="Y451" i="18"/>
  <c r="Z451" i="18"/>
  <c r="AA451" i="18"/>
  <c r="AB451" i="18"/>
  <c r="AC451" i="18"/>
  <c r="AD451" i="18"/>
  <c r="AE451" i="18"/>
  <c r="AG451" i="18"/>
  <c r="AH451" i="18"/>
  <c r="AI451" i="18"/>
  <c r="AJ451" i="18"/>
  <c r="AK451" i="18"/>
  <c r="AL451" i="18"/>
  <c r="AM451" i="18"/>
  <c r="AN451" i="18"/>
  <c r="AO451" i="18"/>
  <c r="AP451" i="18"/>
  <c r="AQ451" i="18"/>
  <c r="AR451" i="18"/>
  <c r="AU451" i="18"/>
  <c r="M452" i="18"/>
  <c r="N452" i="18"/>
  <c r="Q452" i="18"/>
  <c r="R452" i="18"/>
  <c r="S452" i="18"/>
  <c r="T452" i="18"/>
  <c r="U452" i="18"/>
  <c r="V452" i="18"/>
  <c r="W452" i="18"/>
  <c r="X452" i="18"/>
  <c r="Y452" i="18"/>
  <c r="Z452" i="18"/>
  <c r="AA452" i="18"/>
  <c r="AB452" i="18"/>
  <c r="AC452" i="18"/>
  <c r="AD452" i="18"/>
  <c r="AE452" i="18"/>
  <c r="AG452" i="18"/>
  <c r="AH452" i="18"/>
  <c r="AI452" i="18"/>
  <c r="AJ452" i="18"/>
  <c r="AK452" i="18"/>
  <c r="AL452" i="18"/>
  <c r="AM452" i="18"/>
  <c r="AN452" i="18"/>
  <c r="AO452" i="18"/>
  <c r="AP452" i="18"/>
  <c r="AQ452" i="18"/>
  <c r="AR452" i="18"/>
  <c r="AU452" i="18"/>
  <c r="M453" i="18"/>
  <c r="N453" i="18"/>
  <c r="Q453" i="18"/>
  <c r="R453" i="18"/>
  <c r="S453" i="18"/>
  <c r="T453" i="18"/>
  <c r="U453" i="18"/>
  <c r="V453" i="18"/>
  <c r="W453" i="18"/>
  <c r="X453" i="18"/>
  <c r="Y453" i="18"/>
  <c r="Z453" i="18"/>
  <c r="AA453" i="18"/>
  <c r="AB453" i="18"/>
  <c r="AC453" i="18"/>
  <c r="AD453" i="18"/>
  <c r="AE453" i="18"/>
  <c r="AG453" i="18"/>
  <c r="AH453" i="18"/>
  <c r="AI453" i="18"/>
  <c r="AJ453" i="18"/>
  <c r="AK453" i="18"/>
  <c r="AL453" i="18"/>
  <c r="AM453" i="18"/>
  <c r="AN453" i="18"/>
  <c r="AO453" i="18"/>
  <c r="AP453" i="18"/>
  <c r="AQ453" i="18"/>
  <c r="AR453" i="18"/>
  <c r="AU453" i="18"/>
  <c r="M454" i="18"/>
  <c r="N454" i="18"/>
  <c r="Q454" i="18"/>
  <c r="R454" i="18"/>
  <c r="S454" i="18"/>
  <c r="T454" i="18"/>
  <c r="U454" i="18"/>
  <c r="V454" i="18"/>
  <c r="W454" i="18"/>
  <c r="X454" i="18"/>
  <c r="Y454" i="18"/>
  <c r="Z454" i="18"/>
  <c r="AA454" i="18"/>
  <c r="AB454" i="18"/>
  <c r="AC454" i="18"/>
  <c r="AD454" i="18"/>
  <c r="AE454" i="18"/>
  <c r="AG454" i="18"/>
  <c r="AH454" i="18"/>
  <c r="AI454" i="18"/>
  <c r="AJ454" i="18"/>
  <c r="AK454" i="18"/>
  <c r="AL454" i="18"/>
  <c r="AM454" i="18"/>
  <c r="AN454" i="18"/>
  <c r="AO454" i="18"/>
  <c r="AP454" i="18"/>
  <c r="AQ454" i="18"/>
  <c r="AR454" i="18"/>
  <c r="AU454" i="18"/>
  <c r="M455" i="18"/>
  <c r="N455" i="18"/>
  <c r="Q455" i="18"/>
  <c r="R455" i="18"/>
  <c r="S455" i="18"/>
  <c r="T455" i="18"/>
  <c r="U455" i="18"/>
  <c r="V455" i="18"/>
  <c r="W455" i="18"/>
  <c r="X455" i="18"/>
  <c r="Y455" i="18"/>
  <c r="Z455" i="18"/>
  <c r="AA455" i="18"/>
  <c r="AB455" i="18"/>
  <c r="AC455" i="18"/>
  <c r="AD455" i="18"/>
  <c r="AE455" i="18"/>
  <c r="AG455" i="18"/>
  <c r="AH455" i="18"/>
  <c r="AI455" i="18"/>
  <c r="AJ455" i="18"/>
  <c r="AK455" i="18"/>
  <c r="AL455" i="18"/>
  <c r="AM455" i="18"/>
  <c r="AN455" i="18"/>
  <c r="AO455" i="18"/>
  <c r="AP455" i="18"/>
  <c r="AQ455" i="18"/>
  <c r="AR455" i="18"/>
  <c r="AU455" i="18"/>
  <c r="M456" i="18"/>
  <c r="N456" i="18"/>
  <c r="Q456" i="18"/>
  <c r="R456" i="18"/>
  <c r="S456" i="18"/>
  <c r="T456" i="18"/>
  <c r="U456" i="18"/>
  <c r="V456" i="18"/>
  <c r="W456" i="18"/>
  <c r="X456" i="18"/>
  <c r="Y456" i="18"/>
  <c r="Z456" i="18"/>
  <c r="AA456" i="18"/>
  <c r="AB456" i="18"/>
  <c r="AC456" i="18"/>
  <c r="AD456" i="18"/>
  <c r="AE456" i="18"/>
  <c r="AG456" i="18"/>
  <c r="AH456" i="18"/>
  <c r="AI456" i="18"/>
  <c r="AJ456" i="18"/>
  <c r="AK456" i="18"/>
  <c r="AL456" i="18"/>
  <c r="AM456" i="18"/>
  <c r="AN456" i="18"/>
  <c r="AO456" i="18"/>
  <c r="AP456" i="18"/>
  <c r="AQ456" i="18"/>
  <c r="AR456" i="18"/>
  <c r="AU456" i="18"/>
  <c r="M457" i="18"/>
  <c r="N457" i="18"/>
  <c r="Q457" i="18"/>
  <c r="R457" i="18"/>
  <c r="S457" i="18"/>
  <c r="T457" i="18"/>
  <c r="U457" i="18"/>
  <c r="V457" i="18"/>
  <c r="W457" i="18"/>
  <c r="X457" i="18"/>
  <c r="Y457" i="18"/>
  <c r="Z457" i="18"/>
  <c r="AA457" i="18"/>
  <c r="AB457" i="18"/>
  <c r="AC457" i="18"/>
  <c r="AD457" i="18"/>
  <c r="AE457" i="18"/>
  <c r="AG457" i="18"/>
  <c r="AH457" i="18"/>
  <c r="AI457" i="18"/>
  <c r="AJ457" i="18"/>
  <c r="AK457" i="18"/>
  <c r="AL457" i="18"/>
  <c r="AM457" i="18"/>
  <c r="AN457" i="18"/>
  <c r="AO457" i="18"/>
  <c r="AP457" i="18"/>
  <c r="AQ457" i="18"/>
  <c r="AR457" i="18"/>
  <c r="AU457" i="18"/>
  <c r="M458" i="18"/>
  <c r="N458" i="18"/>
  <c r="Q458" i="18"/>
  <c r="R458" i="18"/>
  <c r="S458" i="18"/>
  <c r="T458" i="18"/>
  <c r="U458" i="18"/>
  <c r="V458" i="18"/>
  <c r="W458" i="18"/>
  <c r="X458" i="18"/>
  <c r="Y458" i="18"/>
  <c r="Z458" i="18"/>
  <c r="AA458" i="18"/>
  <c r="AB458" i="18"/>
  <c r="AC458" i="18"/>
  <c r="AD458" i="18"/>
  <c r="AE458" i="18"/>
  <c r="AG458" i="18"/>
  <c r="AH458" i="18"/>
  <c r="AI458" i="18"/>
  <c r="AJ458" i="18"/>
  <c r="AK458" i="18"/>
  <c r="AL458" i="18"/>
  <c r="AM458" i="18"/>
  <c r="AN458" i="18"/>
  <c r="AO458" i="18"/>
  <c r="AP458" i="18"/>
  <c r="AQ458" i="18"/>
  <c r="AR458" i="18"/>
  <c r="AU458" i="18"/>
  <c r="M459" i="18"/>
  <c r="N459" i="18"/>
  <c r="Q459" i="18"/>
  <c r="R459" i="18"/>
  <c r="S459" i="18"/>
  <c r="T459" i="18"/>
  <c r="U459" i="18"/>
  <c r="V459" i="18"/>
  <c r="W459" i="18"/>
  <c r="X459" i="18"/>
  <c r="Y459" i="18"/>
  <c r="Z459" i="18"/>
  <c r="AA459" i="18"/>
  <c r="AB459" i="18"/>
  <c r="AC459" i="18"/>
  <c r="AD459" i="18"/>
  <c r="AE459" i="18"/>
  <c r="AG459" i="18"/>
  <c r="AH459" i="18"/>
  <c r="AI459" i="18"/>
  <c r="AJ459" i="18"/>
  <c r="AK459" i="18"/>
  <c r="AL459" i="18"/>
  <c r="AM459" i="18"/>
  <c r="AN459" i="18"/>
  <c r="AO459" i="18"/>
  <c r="AP459" i="18"/>
  <c r="AQ459" i="18"/>
  <c r="AR459" i="18"/>
  <c r="AU459" i="18"/>
  <c r="M460" i="18"/>
  <c r="N460" i="18"/>
  <c r="Q460" i="18"/>
  <c r="R460" i="18"/>
  <c r="S460" i="18"/>
  <c r="T460" i="18"/>
  <c r="U460" i="18"/>
  <c r="V460" i="18"/>
  <c r="W460" i="18"/>
  <c r="X460" i="18"/>
  <c r="Y460" i="18"/>
  <c r="Z460" i="18"/>
  <c r="AA460" i="18"/>
  <c r="AB460" i="18"/>
  <c r="AC460" i="18"/>
  <c r="AD460" i="18"/>
  <c r="AE460" i="18"/>
  <c r="AG460" i="18"/>
  <c r="AH460" i="18"/>
  <c r="AI460" i="18"/>
  <c r="AJ460" i="18"/>
  <c r="AK460" i="18"/>
  <c r="AL460" i="18"/>
  <c r="AM460" i="18"/>
  <c r="AN460" i="18"/>
  <c r="AO460" i="18"/>
  <c r="AP460" i="18"/>
  <c r="AQ460" i="18"/>
  <c r="AR460" i="18"/>
  <c r="AU460" i="18"/>
  <c r="M461" i="18"/>
  <c r="N461" i="18"/>
  <c r="Q461" i="18"/>
  <c r="R461" i="18"/>
  <c r="S461" i="18"/>
  <c r="T461" i="18"/>
  <c r="U461" i="18"/>
  <c r="V461" i="18"/>
  <c r="W461" i="18"/>
  <c r="X461" i="18"/>
  <c r="Y461" i="18"/>
  <c r="Z461" i="18"/>
  <c r="AA461" i="18"/>
  <c r="AB461" i="18"/>
  <c r="AC461" i="18"/>
  <c r="AD461" i="18"/>
  <c r="AE461" i="18"/>
  <c r="AG461" i="18"/>
  <c r="AH461" i="18"/>
  <c r="AI461" i="18"/>
  <c r="AJ461" i="18"/>
  <c r="AK461" i="18"/>
  <c r="AL461" i="18"/>
  <c r="AM461" i="18"/>
  <c r="AN461" i="18"/>
  <c r="AO461" i="18"/>
  <c r="AP461" i="18"/>
  <c r="AQ461" i="18"/>
  <c r="AR461" i="18"/>
  <c r="AU461" i="18"/>
  <c r="M462" i="18"/>
  <c r="N462" i="18"/>
  <c r="O462" i="18"/>
  <c r="Q462" i="18"/>
  <c r="R462" i="18"/>
  <c r="S462" i="18"/>
  <c r="T462" i="18"/>
  <c r="U462" i="18"/>
  <c r="V462" i="18"/>
  <c r="W462" i="18"/>
  <c r="X462" i="18"/>
  <c r="Y462" i="18"/>
  <c r="Z462" i="18"/>
  <c r="AA462" i="18"/>
  <c r="AB462" i="18"/>
  <c r="AC462" i="18"/>
  <c r="AD462" i="18"/>
  <c r="AE462" i="18"/>
  <c r="AG462" i="18"/>
  <c r="AH462" i="18"/>
  <c r="AI462" i="18"/>
  <c r="AJ462" i="18"/>
  <c r="AK462" i="18"/>
  <c r="AL462" i="18"/>
  <c r="AM462" i="18"/>
  <c r="AN462" i="18"/>
  <c r="AO462" i="18"/>
  <c r="AP462" i="18"/>
  <c r="AQ462" i="18"/>
  <c r="AR462" i="18"/>
  <c r="AU462" i="18"/>
  <c r="L427" i="18" l="1"/>
  <c r="AX1525" i="16"/>
  <c r="O461" i="18"/>
  <c r="AX1557" i="16"/>
  <c r="L434" i="18"/>
  <c r="L450" i="18"/>
  <c r="L454" i="18"/>
  <c r="L458" i="18"/>
  <c r="P1314" i="16"/>
  <c r="AF463" i="18"/>
  <c r="AX1378" i="16"/>
  <c r="AX1504" i="16"/>
  <c r="AX1530" i="16"/>
  <c r="AX1533" i="16"/>
  <c r="L436" i="18"/>
  <c r="AF460" i="18"/>
  <c r="AF456" i="18"/>
  <c r="AF436" i="18"/>
  <c r="L415" i="18"/>
  <c r="L423" i="18"/>
  <c r="L429" i="18"/>
  <c r="L443" i="18"/>
  <c r="L447" i="18"/>
  <c r="L461" i="18"/>
  <c r="O459" i="18"/>
  <c r="O455" i="18"/>
  <c r="O441" i="18"/>
  <c r="O448" i="18"/>
  <c r="AX1474" i="16"/>
  <c r="AX1488" i="16"/>
  <c r="P504" i="18"/>
  <c r="AF437" i="18"/>
  <c r="L428" i="18"/>
  <c r="AX1464" i="16"/>
  <c r="O446" i="18"/>
  <c r="L417" i="18"/>
  <c r="L425" i="18"/>
  <c r="L441" i="18"/>
  <c r="L445" i="18"/>
  <c r="L449" i="18"/>
  <c r="L457" i="18"/>
  <c r="L453" i="18"/>
  <c r="O457" i="18"/>
  <c r="O453" i="18"/>
  <c r="O451" i="18"/>
  <c r="O422" i="18"/>
  <c r="AF461" i="18"/>
  <c r="AF457" i="18"/>
  <c r="AF441" i="18"/>
  <c r="AF433" i="18"/>
  <c r="L414" i="18"/>
  <c r="L418" i="18"/>
  <c r="L444" i="18"/>
  <c r="L448" i="18"/>
  <c r="L462" i="18"/>
  <c r="O460" i="18"/>
  <c r="O454" i="18"/>
  <c r="O430" i="18"/>
  <c r="O458" i="18"/>
  <c r="O436" i="18"/>
  <c r="AF447" i="18"/>
  <c r="AF443" i="18"/>
  <c r="AF439" i="18"/>
  <c r="AF423" i="18"/>
  <c r="AF419" i="18"/>
  <c r="AF369" i="18"/>
  <c r="L193" i="18"/>
  <c r="L158" i="18"/>
  <c r="L119" i="18"/>
  <c r="L107" i="18"/>
  <c r="L89" i="18"/>
  <c r="O300" i="18"/>
  <c r="AX1521" i="16"/>
  <c r="L364" i="18"/>
  <c r="O438" i="18"/>
  <c r="AF455" i="18"/>
  <c r="O445" i="18"/>
  <c r="P472" i="18"/>
  <c r="L79" i="18"/>
  <c r="L68" i="18"/>
  <c r="L55" i="18"/>
  <c r="L44" i="18"/>
  <c r="L31" i="18"/>
  <c r="L20" i="18"/>
  <c r="O363" i="18"/>
  <c r="O339" i="18"/>
  <c r="O291" i="18"/>
  <c r="O276" i="18"/>
  <c r="O228" i="18"/>
  <c r="O219" i="18"/>
  <c r="O111" i="18"/>
  <c r="O108" i="18"/>
  <c r="O94" i="18"/>
  <c r="O81" i="18"/>
  <c r="O57" i="18"/>
  <c r="O33" i="18"/>
  <c r="P1296" i="16"/>
  <c r="AX1296" i="16" s="1"/>
  <c r="AX1522" i="16"/>
  <c r="P465" i="18"/>
  <c r="AX1390" i="16"/>
  <c r="AF462" i="18"/>
  <c r="AF452" i="18"/>
  <c r="AF444" i="18"/>
  <c r="AF428" i="18"/>
  <c r="AF424" i="18"/>
  <c r="AF420" i="18"/>
  <c r="AX1410" i="16"/>
  <c r="AX1546" i="16"/>
  <c r="P488" i="18"/>
  <c r="P531" i="18"/>
  <c r="AX1360" i="16"/>
  <c r="L116" i="18"/>
  <c r="L97" i="18"/>
  <c r="AX1512" i="16"/>
  <c r="AX1368" i="16"/>
  <c r="P538" i="18"/>
  <c r="AX1560" i="16"/>
  <c r="L334" i="18"/>
  <c r="P523" i="18"/>
  <c r="AF459" i="18"/>
  <c r="AF453" i="18"/>
  <c r="AF451" i="18"/>
  <c r="AF449" i="18"/>
  <c r="AF445" i="18"/>
  <c r="AF429" i="18"/>
  <c r="AF427" i="18"/>
  <c r="AF425" i="18"/>
  <c r="AF421" i="18"/>
  <c r="L335" i="18"/>
  <c r="L311" i="18"/>
  <c r="L287" i="18"/>
  <c r="L239" i="18"/>
  <c r="L215" i="18"/>
  <c r="L167" i="18"/>
  <c r="L143" i="18"/>
  <c r="O180" i="18"/>
  <c r="O156" i="18"/>
  <c r="AX1498" i="16"/>
  <c r="AX1469" i="16"/>
  <c r="AX1582" i="16"/>
  <c r="O450" i="18"/>
  <c r="L351" i="18"/>
  <c r="L340" i="18"/>
  <c r="L315" i="18"/>
  <c r="L292" i="18"/>
  <c r="L267" i="18"/>
  <c r="L243" i="18"/>
  <c r="L220" i="18"/>
  <c r="L195" i="18"/>
  <c r="L171" i="18"/>
  <c r="L159" i="18"/>
  <c r="L147" i="18"/>
  <c r="L123" i="18"/>
  <c r="L112" i="18"/>
  <c r="L93" i="18"/>
  <c r="L82" i="18"/>
  <c r="P486" i="18"/>
  <c r="P491" i="18"/>
  <c r="L365" i="18"/>
  <c r="L113" i="18"/>
  <c r="L86" i="18"/>
  <c r="O318" i="18"/>
  <c r="O270" i="18"/>
  <c r="O246" i="18"/>
  <c r="O198" i="18"/>
  <c r="O126" i="18"/>
  <c r="O96" i="18"/>
  <c r="AS487" i="18"/>
  <c r="O452" i="18"/>
  <c r="L345" i="18"/>
  <c r="L321" i="18"/>
  <c r="L249" i="18"/>
  <c r="L129" i="18"/>
  <c r="L99" i="18"/>
  <c r="L87" i="18"/>
  <c r="L63" i="18"/>
  <c r="L39" i="18"/>
  <c r="L15" i="18"/>
  <c r="O79" i="18"/>
  <c r="O44" i="18"/>
  <c r="O31" i="18"/>
  <c r="O20" i="18"/>
  <c r="O433" i="18"/>
  <c r="P1111" i="16"/>
  <c r="AX1581" i="16"/>
  <c r="O456" i="18"/>
  <c r="AF458" i="18"/>
  <c r="O449" i="18"/>
  <c r="AX1480" i="16"/>
  <c r="AX1573" i="16"/>
  <c r="P506" i="18"/>
  <c r="P529" i="18"/>
  <c r="AX1537" i="16"/>
  <c r="AX1506" i="16"/>
  <c r="AX1372" i="16"/>
  <c r="AX1404" i="16"/>
  <c r="AX1398" i="16"/>
  <c r="P543" i="18"/>
  <c r="AX1555" i="16"/>
  <c r="L463" i="18"/>
  <c r="P474" i="18"/>
  <c r="AX1413" i="16"/>
  <c r="O417" i="18"/>
  <c r="L314" i="18"/>
  <c r="L301" i="18"/>
  <c r="L277" i="18"/>
  <c r="L266" i="18"/>
  <c r="L242" i="18"/>
  <c r="L229" i="18"/>
  <c r="L205" i="18"/>
  <c r="L194" i="18"/>
  <c r="L181" i="18"/>
  <c r="L170" i="18"/>
  <c r="L157" i="18"/>
  <c r="L146" i="18"/>
  <c r="L122" i="18"/>
  <c r="L92" i="18"/>
  <c r="O352" i="18"/>
  <c r="O327" i="18"/>
  <c r="O316" i="18"/>
  <c r="O303" i="18"/>
  <c r="O279" i="18"/>
  <c r="O268" i="18"/>
  <c r="O255" i="18"/>
  <c r="O244" i="18"/>
  <c r="O231" i="18"/>
  <c r="O207" i="18"/>
  <c r="O196" i="18"/>
  <c r="O183" i="18"/>
  <c r="O172" i="18"/>
  <c r="O148" i="18"/>
  <c r="O135" i="18"/>
  <c r="O124" i="18"/>
  <c r="O46" i="18"/>
  <c r="AX1489" i="16"/>
  <c r="AX1417" i="16"/>
  <c r="P487" i="18"/>
  <c r="N392" i="18"/>
  <c r="AF454" i="18"/>
  <c r="AF450" i="18"/>
  <c r="AF446" i="18"/>
  <c r="AF442" i="18"/>
  <c r="AF438" i="18"/>
  <c r="AF430" i="18"/>
  <c r="AF426" i="18"/>
  <c r="AF422" i="18"/>
  <c r="AF368" i="18"/>
  <c r="L336" i="18"/>
  <c r="L312" i="18"/>
  <c r="L288" i="18"/>
  <c r="L240" i="18"/>
  <c r="L216" i="18"/>
  <c r="L168" i="18"/>
  <c r="L144" i="18"/>
  <c r="L120" i="18"/>
  <c r="L109" i="18"/>
  <c r="L69" i="18"/>
  <c r="L58" i="18"/>
  <c r="L45" i="18"/>
  <c r="L34" i="18"/>
  <c r="L21" i="18"/>
  <c r="L10" i="18"/>
  <c r="O331" i="18"/>
  <c r="O317" i="18"/>
  <c r="O296" i="18"/>
  <c r="O283" i="18"/>
  <c r="O269" i="18"/>
  <c r="O259" i="18"/>
  <c r="O245" i="18"/>
  <c r="O224" i="18"/>
  <c r="O200" i="18"/>
  <c r="O149" i="18"/>
  <c r="O139" i="18"/>
  <c r="O115" i="18"/>
  <c r="O106" i="18"/>
  <c r="O95" i="18"/>
  <c r="O85" i="18"/>
  <c r="O50" i="18"/>
  <c r="O37" i="18"/>
  <c r="O2" i="18"/>
  <c r="L397" i="18"/>
  <c r="L401" i="18"/>
  <c r="L409" i="18"/>
  <c r="P1288" i="16"/>
  <c r="P466" i="18"/>
  <c r="AX1497" i="16"/>
  <c r="O427" i="18"/>
  <c r="O419" i="18"/>
  <c r="L355" i="18"/>
  <c r="L344" i="18"/>
  <c r="L332" i="18"/>
  <c r="L320" i="18"/>
  <c r="L319" i="18"/>
  <c r="L308" i="18"/>
  <c r="L284" i="18"/>
  <c r="L271" i="18"/>
  <c r="L248" i="18"/>
  <c r="L247" i="18"/>
  <c r="L236" i="18"/>
  <c r="L212" i="18"/>
  <c r="L199" i="18"/>
  <c r="L175" i="18"/>
  <c r="L164" i="18"/>
  <c r="L163" i="18"/>
  <c r="L151" i="18"/>
  <c r="L140" i="18"/>
  <c r="L128" i="18"/>
  <c r="L127" i="18"/>
  <c r="L98" i="18"/>
  <c r="L73" i="18"/>
  <c r="L62" i="18"/>
  <c r="L49" i="18"/>
  <c r="L38" i="18"/>
  <c r="P481" i="18"/>
  <c r="P519" i="18"/>
  <c r="AX1440" i="16"/>
  <c r="L306" i="18"/>
  <c r="L282" i="18"/>
  <c r="L258" i="18"/>
  <c r="L234" i="18"/>
  <c r="L210" i="18"/>
  <c r="L186" i="18"/>
  <c r="L138" i="18"/>
  <c r="P467" i="18"/>
  <c r="AX1536" i="16"/>
  <c r="O439" i="18"/>
  <c r="O413" i="18"/>
  <c r="AX1402" i="16"/>
  <c r="P479" i="18"/>
  <c r="AT477" i="18"/>
  <c r="O22" i="18"/>
  <c r="P1320" i="16"/>
  <c r="P1292" i="16"/>
  <c r="AX1465" i="16"/>
  <c r="AX1458" i="16"/>
  <c r="AX1359" i="16"/>
  <c r="P516" i="18"/>
  <c r="AX1419" i="16"/>
  <c r="AX1362" i="16"/>
  <c r="L348" i="18"/>
  <c r="L328" i="18"/>
  <c r="L324" i="18"/>
  <c r="L304" i="18"/>
  <c r="L280" i="18"/>
  <c r="L7" i="18"/>
  <c r="L25" i="18"/>
  <c r="L14" i="18"/>
  <c r="O297" i="18"/>
  <c r="O273" i="18"/>
  <c r="O225" i="18"/>
  <c r="O201" i="18"/>
  <c r="O177" i="18"/>
  <c r="O153" i="18"/>
  <c r="O88" i="18"/>
  <c r="O64" i="18"/>
  <c r="O51" i="18"/>
  <c r="O27" i="18"/>
  <c r="P1312" i="16"/>
  <c r="AX1312" i="16" s="1"/>
  <c r="AX1441" i="16"/>
  <c r="AX1473" i="16"/>
  <c r="P477" i="18"/>
  <c r="P502" i="18"/>
  <c r="P478" i="18"/>
  <c r="P509" i="18"/>
  <c r="O119" i="18"/>
  <c r="O107" i="18"/>
  <c r="O89" i="18"/>
  <c r="AX1570" i="16"/>
  <c r="P480" i="18"/>
  <c r="P499" i="18"/>
  <c r="P495" i="18"/>
  <c r="AX1549" i="16"/>
  <c r="L362" i="18"/>
  <c r="L290" i="18"/>
  <c r="L253" i="18"/>
  <c r="L218" i="18"/>
  <c r="L133" i="18"/>
  <c r="L110" i="18"/>
  <c r="L103" i="18"/>
  <c r="L91" i="18"/>
  <c r="L80" i="18"/>
  <c r="L67" i="18"/>
  <c r="L56" i="18"/>
  <c r="L43" i="18"/>
  <c r="L32" i="18"/>
  <c r="L19" i="18"/>
  <c r="L8" i="18"/>
  <c r="O351" i="18"/>
  <c r="O112" i="18"/>
  <c r="O21" i="18"/>
  <c r="P1357" i="16"/>
  <c r="AX1357" i="16" s="1"/>
  <c r="P536" i="18"/>
  <c r="AX1371" i="16"/>
  <c r="P505" i="18"/>
  <c r="AX1491" i="16"/>
  <c r="P520" i="18"/>
  <c r="AS477" i="18"/>
  <c r="P1316" i="16"/>
  <c r="AX1316" i="16" s="1"/>
  <c r="AX1397" i="16"/>
  <c r="P539" i="18"/>
  <c r="P507" i="18"/>
  <c r="AX1429" i="16"/>
  <c r="AT470" i="18"/>
  <c r="L115" i="18"/>
  <c r="P541" i="18"/>
  <c r="P511" i="18"/>
  <c r="O463" i="18"/>
  <c r="P492" i="18"/>
  <c r="AX1383" i="16"/>
  <c r="AF434" i="18"/>
  <c r="L357" i="18"/>
  <c r="L354" i="18"/>
  <c r="L346" i="18"/>
  <c r="L322" i="18"/>
  <c r="AV1300" i="16"/>
  <c r="AW1300" i="16" s="1"/>
  <c r="P1300" i="16"/>
  <c r="AX1300" i="16" s="1"/>
  <c r="P1336" i="16"/>
  <c r="AX1336" i="16" s="1"/>
  <c r="P515" i="18"/>
  <c r="AX1375" i="16"/>
  <c r="P469" i="18"/>
  <c r="AW1425" i="16"/>
  <c r="AX1425" i="16" s="1"/>
  <c r="L361" i="18"/>
  <c r="L350" i="18"/>
  <c r="L347" i="18"/>
  <c r="L323" i="18"/>
  <c r="L265" i="18"/>
  <c r="L251" i="18"/>
  <c r="L131" i="18"/>
  <c r="L101" i="18"/>
  <c r="L65" i="18"/>
  <c r="L41" i="18"/>
  <c r="L17" i="18"/>
  <c r="AV7" i="16"/>
  <c r="O7" i="18"/>
  <c r="O360" i="18"/>
  <c r="O264" i="18"/>
  <c r="P570" i="16"/>
  <c r="O204" i="18"/>
  <c r="O192" i="18"/>
  <c r="AV442" i="16"/>
  <c r="AS160" i="18" s="1"/>
  <c r="O160" i="18"/>
  <c r="O78" i="18"/>
  <c r="AV202" i="16"/>
  <c r="AS70" i="18" s="1"/>
  <c r="O70" i="18"/>
  <c r="O54" i="18"/>
  <c r="O30" i="18"/>
  <c r="AV21" i="16"/>
  <c r="AS9" i="18" s="1"/>
  <c r="O9" i="18"/>
  <c r="AV6" i="16"/>
  <c r="AW6" i="16" s="1"/>
  <c r="O6" i="18"/>
  <c r="L256" i="18"/>
  <c r="L252" i="18"/>
  <c r="L232" i="18"/>
  <c r="L208" i="18"/>
  <c r="L184" i="18"/>
  <c r="L136" i="18"/>
  <c r="L132" i="18"/>
  <c r="L102" i="18"/>
  <c r="L90" i="18"/>
  <c r="L66" i="18"/>
  <c r="L42" i="18"/>
  <c r="L18" i="18"/>
  <c r="AV1057" i="16"/>
  <c r="O367" i="18"/>
  <c r="AV1034" i="16"/>
  <c r="AW1034" i="16" s="1"/>
  <c r="O356" i="18"/>
  <c r="O353" i="18"/>
  <c r="AV985" i="16"/>
  <c r="O343" i="18"/>
  <c r="P877" i="16"/>
  <c r="O307" i="18"/>
  <c r="AV841" i="16"/>
  <c r="O295" i="18"/>
  <c r="P782" i="16"/>
  <c r="O272" i="18"/>
  <c r="AV746" i="16"/>
  <c r="O260" i="18"/>
  <c r="P661" i="16"/>
  <c r="O235" i="18"/>
  <c r="AV625" i="16"/>
  <c r="O223" i="18"/>
  <c r="P589" i="16"/>
  <c r="O211" i="18"/>
  <c r="P551" i="16"/>
  <c r="O197" i="18"/>
  <c r="AV530" i="16"/>
  <c r="O188" i="18"/>
  <c r="P517" i="16"/>
  <c r="O187" i="18"/>
  <c r="P494" i="16"/>
  <c r="O176" i="18"/>
  <c r="P479" i="16"/>
  <c r="O173" i="18"/>
  <c r="AV443" i="16"/>
  <c r="AS161" i="18" s="1"/>
  <c r="O161" i="18"/>
  <c r="P422" i="16"/>
  <c r="O152" i="18"/>
  <c r="P335" i="16"/>
  <c r="O125" i="18"/>
  <c r="AV1306" i="16"/>
  <c r="AW1306" i="16" s="1"/>
  <c r="P1324" i="16"/>
  <c r="AW1505" i="16"/>
  <c r="AT513" i="18" s="1"/>
  <c r="AS513" i="18"/>
  <c r="AW1446" i="16"/>
  <c r="AX1446" i="16" s="1"/>
  <c r="L341" i="18"/>
  <c r="L329" i="18"/>
  <c r="L305" i="18"/>
  <c r="L293" i="18"/>
  <c r="L281" i="18"/>
  <c r="L257" i="18"/>
  <c r="L233" i="18"/>
  <c r="L221" i="18"/>
  <c r="L209" i="18"/>
  <c r="L185" i="18"/>
  <c r="L137" i="18"/>
  <c r="L105" i="18"/>
  <c r="L83" i="18"/>
  <c r="AW1554" i="16"/>
  <c r="AX1554" i="16" s="1"/>
  <c r="AW1394" i="16"/>
  <c r="AT476" i="18" s="1"/>
  <c r="AS476" i="18"/>
  <c r="AT487" i="18"/>
  <c r="AX1427" i="16"/>
  <c r="AF440" i="18"/>
  <c r="AF432" i="18"/>
  <c r="AF418" i="18"/>
  <c r="AF416" i="18"/>
  <c r="AF414" i="18"/>
  <c r="AF412" i="18"/>
  <c r="L366" i="18"/>
  <c r="L358" i="18"/>
  <c r="L342" i="18"/>
  <c r="L333" i="18"/>
  <c r="L330" i="18"/>
  <c r="L309" i="18"/>
  <c r="L298" i="18"/>
  <c r="L294" i="18"/>
  <c r="L285" i="18"/>
  <c r="L274" i="18"/>
  <c r="L262" i="18"/>
  <c r="L237" i="18"/>
  <c r="L226" i="18"/>
  <c r="L222" i="18"/>
  <c r="L213" i="18"/>
  <c r="L202" i="18"/>
  <c r="L190" i="18"/>
  <c r="L178" i="18"/>
  <c r="L165" i="18"/>
  <c r="L154" i="18"/>
  <c r="L141" i="18"/>
  <c r="P497" i="18"/>
  <c r="AX1542" i="16"/>
  <c r="P525" i="18"/>
  <c r="AS486" i="18"/>
  <c r="AW1424" i="16"/>
  <c r="AW1408" i="16"/>
  <c r="AS480" i="18"/>
  <c r="L359" i="18"/>
  <c r="L349" i="18"/>
  <c r="L338" i="18"/>
  <c r="L337" i="18"/>
  <c r="L326" i="18"/>
  <c r="L325" i="18"/>
  <c r="L313" i="18"/>
  <c r="L302" i="18"/>
  <c r="L299" i="18"/>
  <c r="L289" i="18"/>
  <c r="L278" i="18"/>
  <c r="L275" i="18"/>
  <c r="L263" i="18"/>
  <c r="L254" i="18"/>
  <c r="L241" i="18"/>
  <c r="L230" i="18"/>
  <c r="L227" i="18"/>
  <c r="L217" i="18"/>
  <c r="L206" i="18"/>
  <c r="L203" i="18"/>
  <c r="L191" i="18"/>
  <c r="L182" i="18"/>
  <c r="L179" i="18"/>
  <c r="L169" i="18"/>
  <c r="L155" i="18"/>
  <c r="L145" i="18"/>
  <c r="L134" i="18"/>
  <c r="L121" i="18"/>
  <c r="L77" i="18"/>
  <c r="L53" i="18"/>
  <c r="L29" i="18"/>
  <c r="L5" i="18"/>
  <c r="O364" i="18"/>
  <c r="AV1332" i="16"/>
  <c r="AW1332" i="16" s="1"/>
  <c r="P1332" i="16"/>
  <c r="AW1449" i="16"/>
  <c r="AX1449" i="16" s="1"/>
  <c r="L367" i="18"/>
  <c r="L356" i="18"/>
  <c r="L353" i="18"/>
  <c r="L343" i="18"/>
  <c r="L331" i="18"/>
  <c r="L317" i="18"/>
  <c r="AS532" i="18"/>
  <c r="AW1562" i="16"/>
  <c r="AS530" i="18"/>
  <c r="AW1556" i="16"/>
  <c r="AT530" i="18" s="1"/>
  <c r="AS496" i="18"/>
  <c r="AW1454" i="16"/>
  <c r="AW1541" i="16"/>
  <c r="AT525" i="18" s="1"/>
  <c r="AS525" i="18"/>
  <c r="P218" i="16"/>
  <c r="O74" i="18"/>
  <c r="AV203" i="16"/>
  <c r="AS71" i="18" s="1"/>
  <c r="O71" i="18"/>
  <c r="P169" i="16"/>
  <c r="O61" i="18"/>
  <c r="P131" i="16"/>
  <c r="P47" i="18" s="1"/>
  <c r="O47" i="18"/>
  <c r="P74" i="16"/>
  <c r="O26" i="18"/>
  <c r="O23" i="18"/>
  <c r="AV25" i="16"/>
  <c r="AS13" i="18" s="1"/>
  <c r="O13" i="18"/>
  <c r="P473" i="18"/>
  <c r="AW1481" i="16"/>
  <c r="AT505" i="18" s="1"/>
  <c r="AS505" i="18"/>
  <c r="P490" i="18"/>
  <c r="AS504" i="18"/>
  <c r="AW1478" i="16"/>
  <c r="P484" i="18"/>
  <c r="AS502" i="18"/>
  <c r="AW1472" i="16"/>
  <c r="AS478" i="18"/>
  <c r="AW1400" i="16"/>
  <c r="P500" i="18"/>
  <c r="AS516" i="18"/>
  <c r="AW1514" i="16"/>
  <c r="AW1463" i="16"/>
  <c r="AS499" i="18"/>
  <c r="AW1517" i="16"/>
  <c r="AT517" i="18" s="1"/>
  <c r="AS517" i="18"/>
  <c r="AS514" i="18"/>
  <c r="AW1508" i="16"/>
  <c r="P475" i="18"/>
  <c r="AS528" i="18"/>
  <c r="AW1550" i="16"/>
  <c r="AX1379" i="16"/>
  <c r="AT471" i="18"/>
  <c r="AX1544" i="16"/>
  <c r="AT526" i="18"/>
  <c r="L59" i="18"/>
  <c r="L35" i="18"/>
  <c r="L11" i="18"/>
  <c r="AV1035" i="16"/>
  <c r="O357" i="18"/>
  <c r="AV1020" i="16"/>
  <c r="O354" i="18"/>
  <c r="AV1000" i="16"/>
  <c r="AS346" i="18" s="1"/>
  <c r="O346" i="18"/>
  <c r="O334" i="18"/>
  <c r="AV928" i="16"/>
  <c r="AS322" i="18" s="1"/>
  <c r="O322" i="18"/>
  <c r="O310" i="18"/>
  <c r="O286" i="18"/>
  <c r="AV747" i="16"/>
  <c r="O261" i="18"/>
  <c r="AV712" i="16"/>
  <c r="AS250" i="18" s="1"/>
  <c r="O250" i="18"/>
  <c r="O238" i="18"/>
  <c r="O214" i="18"/>
  <c r="AV531" i="16"/>
  <c r="O189" i="18"/>
  <c r="P480" i="16"/>
  <c r="O174" i="18"/>
  <c r="O166" i="18"/>
  <c r="AV444" i="16"/>
  <c r="AS162" i="18" s="1"/>
  <c r="O162" i="18"/>
  <c r="P408" i="16"/>
  <c r="O150" i="18"/>
  <c r="O142" i="18"/>
  <c r="AV352" i="16"/>
  <c r="AS130" i="18" s="1"/>
  <c r="O130" i="18"/>
  <c r="O118" i="18"/>
  <c r="P296" i="16"/>
  <c r="O104" i="18"/>
  <c r="AV280" i="16"/>
  <c r="O100" i="18"/>
  <c r="P219" i="16"/>
  <c r="P75" i="18" s="1"/>
  <c r="O75" i="18"/>
  <c r="AV204" i="16"/>
  <c r="AS72" i="18" s="1"/>
  <c r="O72" i="18"/>
  <c r="O48" i="18"/>
  <c r="AV112" i="16"/>
  <c r="AS40" i="18" s="1"/>
  <c r="O40" i="18"/>
  <c r="O24" i="18"/>
  <c r="P40" i="16"/>
  <c r="O16" i="18"/>
  <c r="P3" i="16"/>
  <c r="O3" i="18"/>
  <c r="L410" i="18"/>
  <c r="L412" i="18"/>
  <c r="L416" i="18"/>
  <c r="L426" i="18"/>
  <c r="L430" i="18"/>
  <c r="L432" i="18"/>
  <c r="P1330" i="16"/>
  <c r="P1304" i="16"/>
  <c r="AX1456" i="16"/>
  <c r="AW1421" i="16"/>
  <c r="AT485" i="18" s="1"/>
  <c r="AS485" i="18"/>
  <c r="AS540" i="18"/>
  <c r="AW1586" i="16"/>
  <c r="AT540" i="18" s="1"/>
  <c r="P476" i="18"/>
  <c r="AW1433" i="16"/>
  <c r="AS489" i="18"/>
  <c r="AW1457" i="16"/>
  <c r="AT497" i="18" s="1"/>
  <c r="AS497" i="18"/>
  <c r="AX1561" i="16"/>
  <c r="AW1385" i="16"/>
  <c r="AT473" i="18" s="1"/>
  <c r="AS473" i="18"/>
  <c r="P464" i="18"/>
  <c r="AS500" i="18"/>
  <c r="AW1466" i="16"/>
  <c r="AT500" i="18" s="1"/>
  <c r="AW1415" i="16"/>
  <c r="AT483" i="18" s="1"/>
  <c r="AS483" i="18"/>
  <c r="P510" i="18"/>
  <c r="AX1428" i="16"/>
  <c r="AW1388" i="16"/>
  <c r="AS474" i="18"/>
  <c r="P518" i="18"/>
  <c r="AS520" i="18"/>
  <c r="AW1526" i="16"/>
  <c r="P503" i="18"/>
  <c r="AW1445" i="16"/>
  <c r="AS493" i="18"/>
  <c r="AX1509" i="16"/>
  <c r="AW1589" i="16"/>
  <c r="AS541" i="18"/>
  <c r="AS526" i="18"/>
  <c r="L117" i="18"/>
  <c r="L114" i="18"/>
  <c r="L84" i="18"/>
  <c r="L76" i="18"/>
  <c r="L60" i="18"/>
  <c r="L52" i="18"/>
  <c r="L36" i="18"/>
  <c r="L28" i="18"/>
  <c r="L12" i="18"/>
  <c r="L4" i="18"/>
  <c r="AV1039" i="16"/>
  <c r="O361" i="18"/>
  <c r="AV1016" i="16"/>
  <c r="AW1016" i="16" s="1"/>
  <c r="O350" i="18"/>
  <c r="AV1001" i="16"/>
  <c r="O347" i="18"/>
  <c r="O335" i="18"/>
  <c r="AV929" i="16"/>
  <c r="O323" i="18"/>
  <c r="O314" i="18"/>
  <c r="O311" i="18"/>
  <c r="O301" i="18"/>
  <c r="O287" i="18"/>
  <c r="O277" i="18"/>
  <c r="P764" i="16"/>
  <c r="O266" i="18"/>
  <c r="AV751" i="16"/>
  <c r="O265" i="18"/>
  <c r="AV713" i="16"/>
  <c r="O251" i="18"/>
  <c r="AV692" i="16"/>
  <c r="AW692" i="16" s="1"/>
  <c r="O242" i="18"/>
  <c r="O239" i="18"/>
  <c r="O229" i="18"/>
  <c r="O215" i="18"/>
  <c r="O205" i="18"/>
  <c r="O194" i="18"/>
  <c r="AV535" i="16"/>
  <c r="O193" i="18"/>
  <c r="O181" i="18"/>
  <c r="O170" i="18"/>
  <c r="O167" i="18"/>
  <c r="AV440" i="16"/>
  <c r="AS158" i="18" s="1"/>
  <c r="O158" i="18"/>
  <c r="O157" i="18"/>
  <c r="O146" i="18"/>
  <c r="O143" i="18"/>
  <c r="AV353" i="16"/>
  <c r="AS131" i="18" s="1"/>
  <c r="O131" i="18"/>
  <c r="P332" i="16"/>
  <c r="O122" i="18"/>
  <c r="AV281" i="16"/>
  <c r="O101" i="18"/>
  <c r="O92" i="18"/>
  <c r="AV200" i="16"/>
  <c r="AS68" i="18" s="1"/>
  <c r="O68" i="18"/>
  <c r="O65" i="18"/>
  <c r="P151" i="16"/>
  <c r="O55" i="18"/>
  <c r="AV113" i="16"/>
  <c r="AS41" i="18" s="1"/>
  <c r="O41" i="18"/>
  <c r="P41" i="16"/>
  <c r="P17" i="18" s="1"/>
  <c r="O17" i="18"/>
  <c r="L393" i="18"/>
  <c r="L403" i="18"/>
  <c r="L407" i="18"/>
  <c r="L411" i="18"/>
  <c r="L413" i="18"/>
  <c r="L433" i="18"/>
  <c r="L435" i="18"/>
  <c r="L437" i="18"/>
  <c r="P1342" i="16"/>
  <c r="O432" i="18"/>
  <c r="AV1071" i="16"/>
  <c r="AS369" i="18" s="1"/>
  <c r="O369" i="18"/>
  <c r="AS468" i="18"/>
  <c r="AW1370" i="16"/>
  <c r="AT468" i="18" s="1"/>
  <c r="P540" i="18"/>
  <c r="AW1578" i="16"/>
  <c r="AX1578" i="16" s="1"/>
  <c r="AW1547" i="16"/>
  <c r="AT527" i="18" s="1"/>
  <c r="AS527" i="18"/>
  <c r="AW1487" i="16"/>
  <c r="AT507" i="18" s="1"/>
  <c r="AS507" i="18"/>
  <c r="P471" i="18"/>
  <c r="AS490" i="18"/>
  <c r="AW1436" i="16"/>
  <c r="AS522" i="18"/>
  <c r="AW1532" i="16"/>
  <c r="AS518" i="18"/>
  <c r="AW1520" i="16"/>
  <c r="AS472" i="18"/>
  <c r="AW1382" i="16"/>
  <c r="AT472" i="18" s="1"/>
  <c r="P528" i="18"/>
  <c r="P534" i="18"/>
  <c r="P535" i="18"/>
  <c r="AX1571" i="16"/>
  <c r="P485" i="18"/>
  <c r="P470" i="18"/>
  <c r="AV470" i="18" s="1"/>
  <c r="AS536" i="18"/>
  <c r="AW1574" i="16"/>
  <c r="AS479" i="18"/>
  <c r="P527" i="18"/>
  <c r="O348" i="18"/>
  <c r="O340" i="18"/>
  <c r="O336" i="18"/>
  <c r="O328" i="18"/>
  <c r="O324" i="18"/>
  <c r="O315" i="18"/>
  <c r="O312" i="18"/>
  <c r="O304" i="18"/>
  <c r="O292" i="18"/>
  <c r="O288" i="18"/>
  <c r="O280" i="18"/>
  <c r="O267" i="18"/>
  <c r="O256" i="18"/>
  <c r="O252" i="18"/>
  <c r="O243" i="18"/>
  <c r="O240" i="18"/>
  <c r="O232" i="18"/>
  <c r="O220" i="18"/>
  <c r="O216" i="18"/>
  <c r="O208" i="18"/>
  <c r="O195" i="18"/>
  <c r="O184" i="18"/>
  <c r="O171" i="18"/>
  <c r="O168" i="18"/>
  <c r="AV441" i="16"/>
  <c r="AS159" i="18" s="1"/>
  <c r="O159" i="18"/>
  <c r="O147" i="18"/>
  <c r="O144" i="18"/>
  <c r="O136" i="18"/>
  <c r="AV354" i="16"/>
  <c r="O132" i="18"/>
  <c r="O123" i="18"/>
  <c r="O120" i="18"/>
  <c r="P301" i="16"/>
  <c r="O109" i="18"/>
  <c r="AV282" i="16"/>
  <c r="O102" i="18"/>
  <c r="P267" i="16"/>
  <c r="P93" i="18" s="1"/>
  <c r="O93" i="18"/>
  <c r="O90" i="18"/>
  <c r="O82" i="18"/>
  <c r="AV201" i="16"/>
  <c r="AS69" i="18" s="1"/>
  <c r="O69" i="18"/>
  <c r="O66" i="18"/>
  <c r="O58" i="18"/>
  <c r="P129" i="16"/>
  <c r="O45" i="18"/>
  <c r="AV114" i="16"/>
  <c r="AS42" i="18" s="1"/>
  <c r="O42" i="18"/>
  <c r="O34" i="18"/>
  <c r="O18" i="18"/>
  <c r="AV22" i="16"/>
  <c r="AS10" i="18" s="1"/>
  <c r="O10" i="18"/>
  <c r="L369" i="18"/>
  <c r="P1356" i="16"/>
  <c r="AV1356" i="16"/>
  <c r="AW1356" i="16" s="1"/>
  <c r="P1348" i="16"/>
  <c r="AX1348" i="16" s="1"/>
  <c r="P1328" i="16"/>
  <c r="AV1070" i="16"/>
  <c r="AS368" i="18" s="1"/>
  <c r="O368" i="18"/>
  <c r="AW1523" i="16"/>
  <c r="AT519" i="18" s="1"/>
  <c r="AS519" i="18"/>
  <c r="AX1584" i="16"/>
  <c r="AX1455" i="16"/>
  <c r="AX1376" i="16"/>
  <c r="P493" i="18"/>
  <c r="P533" i="18"/>
  <c r="AV533" i="18" s="1"/>
  <c r="AX1513" i="16"/>
  <c r="AX1569" i="16"/>
  <c r="AW1361" i="16"/>
  <c r="AS465" i="18"/>
  <c r="P524" i="18"/>
  <c r="AW1583" i="16"/>
  <c r="AS539" i="18"/>
  <c r="AS494" i="18"/>
  <c r="AW1448" i="16"/>
  <c r="P512" i="18"/>
  <c r="P513" i="18"/>
  <c r="AS534" i="18"/>
  <c r="AW1568" i="16"/>
  <c r="AW1373" i="16"/>
  <c r="AS469" i="18"/>
  <c r="AX1485" i="16"/>
  <c r="AX1595" i="16"/>
  <c r="AT543" i="18"/>
  <c r="AX1403" i="16"/>
  <c r="AT479" i="18"/>
  <c r="L363" i="18"/>
  <c r="L360" i="18"/>
  <c r="L352" i="18"/>
  <c r="L339" i="18"/>
  <c r="L327" i="18"/>
  <c r="L316" i="18"/>
  <c r="L303" i="18"/>
  <c r="L300" i="18"/>
  <c r="L291" i="18"/>
  <c r="L279" i="18"/>
  <c r="L276" i="18"/>
  <c r="L268" i="18"/>
  <c r="L264" i="18"/>
  <c r="L255" i="18"/>
  <c r="L244" i="18"/>
  <c r="L231" i="18"/>
  <c r="L228" i="18"/>
  <c r="L219" i="18"/>
  <c r="L207" i="18"/>
  <c r="L204" i="18"/>
  <c r="L196" i="18"/>
  <c r="L192" i="18"/>
  <c r="L183" i="18"/>
  <c r="L180" i="18"/>
  <c r="L172" i="18"/>
  <c r="L160" i="18"/>
  <c r="L156" i="18"/>
  <c r="L148" i="18"/>
  <c r="L135" i="18"/>
  <c r="L124" i="18"/>
  <c r="L111" i="18"/>
  <c r="L108" i="18"/>
  <c r="L94" i="18"/>
  <c r="L81" i="18"/>
  <c r="L78" i="18"/>
  <c r="L70" i="18"/>
  <c r="L57" i="18"/>
  <c r="L54" i="18"/>
  <c r="L46" i="18"/>
  <c r="L33" i="18"/>
  <c r="L30" i="18"/>
  <c r="L22" i="18"/>
  <c r="L9" i="18"/>
  <c r="L6" i="18"/>
  <c r="AV1055" i="16"/>
  <c r="O365" i="18"/>
  <c r="AV1021" i="16"/>
  <c r="O355" i="18"/>
  <c r="AV998" i="16"/>
  <c r="O344" i="18"/>
  <c r="AV983" i="16"/>
  <c r="O341" i="18"/>
  <c r="O332" i="18"/>
  <c r="O329" i="18"/>
  <c r="AV926" i="16"/>
  <c r="O320" i="18"/>
  <c r="O319" i="18"/>
  <c r="O308" i="18"/>
  <c r="O305" i="18"/>
  <c r="O293" i="18"/>
  <c r="O284" i="18"/>
  <c r="O281" i="18"/>
  <c r="O271" i="18"/>
  <c r="O257" i="18"/>
  <c r="AV710" i="16"/>
  <c r="O248" i="18"/>
  <c r="O247" i="18"/>
  <c r="P674" i="16"/>
  <c r="O236" i="18"/>
  <c r="P659" i="16"/>
  <c r="O233" i="18"/>
  <c r="AV623" i="16"/>
  <c r="O221" i="18"/>
  <c r="P602" i="16"/>
  <c r="O212" i="18"/>
  <c r="O209" i="18"/>
  <c r="P553" i="16"/>
  <c r="O199" i="18"/>
  <c r="P515" i="16"/>
  <c r="O185" i="18"/>
  <c r="P481" i="16"/>
  <c r="O175" i="18"/>
  <c r="P458" i="16"/>
  <c r="O164" i="18"/>
  <c r="AV445" i="16"/>
  <c r="AS163" i="18" s="1"/>
  <c r="O163" i="18"/>
  <c r="O151" i="18"/>
  <c r="P386" i="16"/>
  <c r="O140" i="18"/>
  <c r="P371" i="16"/>
  <c r="O137" i="18"/>
  <c r="AV350" i="16"/>
  <c r="AS128" i="18" s="1"/>
  <c r="O128" i="18"/>
  <c r="O127" i="18"/>
  <c r="O116" i="18"/>
  <c r="P311" i="16"/>
  <c r="O113" i="18"/>
  <c r="P297" i="16"/>
  <c r="P105" i="18" s="1"/>
  <c r="O105" i="18"/>
  <c r="AV278" i="16"/>
  <c r="O98" i="18"/>
  <c r="P271" i="16"/>
  <c r="O97" i="18"/>
  <c r="P254" i="16"/>
  <c r="P86" i="18" s="1"/>
  <c r="O86" i="18"/>
  <c r="P239" i="16"/>
  <c r="O83" i="18"/>
  <c r="AV205" i="16"/>
  <c r="AS73" i="18" s="1"/>
  <c r="O73" i="18"/>
  <c r="P182" i="16"/>
  <c r="O62" i="18"/>
  <c r="P167" i="16"/>
  <c r="P59" i="18" s="1"/>
  <c r="O59" i="18"/>
  <c r="P133" i="16"/>
  <c r="O49" i="18"/>
  <c r="AV110" i="16"/>
  <c r="AS38" i="18" s="1"/>
  <c r="O38" i="18"/>
  <c r="P95" i="16"/>
  <c r="O35" i="18"/>
  <c r="P61" i="16"/>
  <c r="O25" i="18"/>
  <c r="P38" i="16"/>
  <c r="O14" i="18"/>
  <c r="AV23" i="16"/>
  <c r="AS11" i="18" s="1"/>
  <c r="O11" i="18"/>
  <c r="L368" i="18"/>
  <c r="AV1355" i="16"/>
  <c r="AW1355" i="16" s="1"/>
  <c r="P1355" i="16"/>
  <c r="P1340" i="16"/>
  <c r="P1308" i="16"/>
  <c r="AX1308" i="16" s="1"/>
  <c r="P542" i="18"/>
  <c r="AS464" i="18"/>
  <c r="AW1358" i="16"/>
  <c r="AT464" i="18" s="1"/>
  <c r="P501" i="18"/>
  <c r="AV501" i="18" s="1"/>
  <c r="AX1545" i="16"/>
  <c r="AW1577" i="16"/>
  <c r="AS537" i="18"/>
  <c r="P508" i="18"/>
  <c r="AS524" i="18"/>
  <c r="AW1538" i="16"/>
  <c r="AS510" i="18"/>
  <c r="AW1496" i="16"/>
  <c r="AX1482" i="16"/>
  <c r="AW1594" i="16"/>
  <c r="AX1594" i="16" s="1"/>
  <c r="AW1439" i="16"/>
  <c r="AS491" i="18"/>
  <c r="AW1511" i="16"/>
  <c r="AT515" i="18" s="1"/>
  <c r="AS515" i="18"/>
  <c r="AS498" i="18"/>
  <c r="AW1460" i="16"/>
  <c r="AT498" i="18" s="1"/>
  <c r="AS538" i="18"/>
  <c r="AW1580" i="16"/>
  <c r="P521" i="18"/>
  <c r="AW1493" i="16"/>
  <c r="AS509" i="18"/>
  <c r="AW1535" i="16"/>
  <c r="AT523" i="18" s="1"/>
  <c r="AS523" i="18"/>
  <c r="AX1384" i="16"/>
  <c r="L307" i="18"/>
  <c r="L296" i="18"/>
  <c r="L295" i="18"/>
  <c r="L283" i="18"/>
  <c r="L272" i="18"/>
  <c r="L269" i="18"/>
  <c r="L260" i="18"/>
  <c r="L259" i="18"/>
  <c r="L245" i="18"/>
  <c r="L235" i="18"/>
  <c r="L224" i="18"/>
  <c r="L223" i="18"/>
  <c r="L211" i="18"/>
  <c r="L200" i="18"/>
  <c r="L197" i="18"/>
  <c r="L188" i="18"/>
  <c r="L187" i="18"/>
  <c r="L176" i="18"/>
  <c r="L173" i="18"/>
  <c r="L161" i="18"/>
  <c r="L152" i="18"/>
  <c r="L149" i="18"/>
  <c r="L139" i="18"/>
  <c r="L125" i="18"/>
  <c r="L106" i="18"/>
  <c r="L95" i="18"/>
  <c r="L85" i="18"/>
  <c r="L74" i="18"/>
  <c r="L71" i="18"/>
  <c r="L61" i="18"/>
  <c r="L50" i="18"/>
  <c r="L47" i="18"/>
  <c r="L37" i="18"/>
  <c r="L26" i="18"/>
  <c r="L23" i="18"/>
  <c r="L13" i="18"/>
  <c r="L2" i="18"/>
  <c r="AV1056" i="16"/>
  <c r="AS366" i="18" s="1"/>
  <c r="O366" i="18"/>
  <c r="O358" i="18"/>
  <c r="AV999" i="16"/>
  <c r="O345" i="18"/>
  <c r="O342" i="18"/>
  <c r="O333" i="18"/>
  <c r="O330" i="18"/>
  <c r="O321" i="18"/>
  <c r="O309" i="18"/>
  <c r="O306" i="18"/>
  <c r="O298" i="18"/>
  <c r="AV840" i="16"/>
  <c r="O294" i="18"/>
  <c r="P819" i="16"/>
  <c r="O285" i="18"/>
  <c r="O282" i="18"/>
  <c r="O274" i="18"/>
  <c r="AV748" i="16"/>
  <c r="O262" i="18"/>
  <c r="O258" i="18"/>
  <c r="AV711" i="16"/>
  <c r="O249" i="18"/>
  <c r="O237" i="18"/>
  <c r="O234" i="18"/>
  <c r="O226" i="18"/>
  <c r="AV624" i="16"/>
  <c r="O222" i="18"/>
  <c r="O213" i="18"/>
  <c r="O210" i="18"/>
  <c r="O202" i="18"/>
  <c r="AV532" i="16"/>
  <c r="O190" i="18"/>
  <c r="O186" i="18"/>
  <c r="O178" i="18"/>
  <c r="P459" i="16"/>
  <c r="O165" i="18"/>
  <c r="P424" i="16"/>
  <c r="O154" i="18"/>
  <c r="O141" i="18"/>
  <c r="O138" i="18"/>
  <c r="AV351" i="16"/>
  <c r="O129" i="18"/>
  <c r="P321" i="16"/>
  <c r="O117" i="18"/>
  <c r="P312" i="16"/>
  <c r="O114" i="18"/>
  <c r="AV279" i="16"/>
  <c r="O99" i="18"/>
  <c r="O87" i="18"/>
  <c r="O84" i="18"/>
  <c r="O76" i="18"/>
  <c r="O63" i="18"/>
  <c r="P168" i="16"/>
  <c r="O60" i="18"/>
  <c r="O52" i="18"/>
  <c r="AV111" i="16"/>
  <c r="AS39" i="18" s="1"/>
  <c r="O39" i="18"/>
  <c r="O36" i="18"/>
  <c r="P76" i="16"/>
  <c r="O28" i="18"/>
  <c r="P39" i="16"/>
  <c r="O15" i="18"/>
  <c r="AV24" i="16"/>
  <c r="AS12" i="18" s="1"/>
  <c r="O12" i="18"/>
  <c r="AV4" i="16"/>
  <c r="AS4" i="18" s="1"/>
  <c r="O4" i="18"/>
  <c r="L420" i="18"/>
  <c r="L422" i="18"/>
  <c r="L424" i="18"/>
  <c r="L438" i="18"/>
  <c r="P1354" i="16"/>
  <c r="AV1354" i="16"/>
  <c r="P1107" i="16"/>
  <c r="P1092" i="16"/>
  <c r="AV1342" i="16"/>
  <c r="AW1342" i="16" s="1"/>
  <c r="P489" i="18"/>
  <c r="AS542" i="18"/>
  <c r="AW1592" i="16"/>
  <c r="AW1553" i="16"/>
  <c r="AS529" i="18"/>
  <c r="AS508" i="18"/>
  <c r="AW1490" i="16"/>
  <c r="AW1499" i="16"/>
  <c r="AS511" i="18"/>
  <c r="AW1364" i="16"/>
  <c r="AS466" i="18"/>
  <c r="AW1475" i="16"/>
  <c r="AT503" i="18" s="1"/>
  <c r="AS503" i="18"/>
  <c r="P482" i="18"/>
  <c r="AS488" i="18"/>
  <c r="AW1430" i="16"/>
  <c r="P517" i="18"/>
  <c r="AX1565" i="16"/>
  <c r="P494" i="18"/>
  <c r="AS535" i="18"/>
  <c r="L318" i="18"/>
  <c r="L310" i="18"/>
  <c r="L297" i="18"/>
  <c r="L286" i="18"/>
  <c r="L273" i="18"/>
  <c r="L270" i="18"/>
  <c r="L261" i="18"/>
  <c r="L250" i="18"/>
  <c r="L246" i="18"/>
  <c r="L238" i="18"/>
  <c r="L225" i="18"/>
  <c r="L214" i="18"/>
  <c r="L201" i="18"/>
  <c r="L198" i="18"/>
  <c r="L189" i="18"/>
  <c r="L177" i="18"/>
  <c r="L174" i="18"/>
  <c r="L166" i="18"/>
  <c r="L162" i="18"/>
  <c r="L153" i="18"/>
  <c r="L150" i="18"/>
  <c r="L142" i="18"/>
  <c r="L130" i="18"/>
  <c r="L126" i="18"/>
  <c r="L118" i="18"/>
  <c r="L104" i="18"/>
  <c r="L100" i="18"/>
  <c r="L96" i="18"/>
  <c r="L88" i="18"/>
  <c r="L75" i="18"/>
  <c r="L72" i="18"/>
  <c r="L64" i="18"/>
  <c r="L51" i="18"/>
  <c r="L48" i="18"/>
  <c r="L40" i="18"/>
  <c r="L27" i="18"/>
  <c r="L24" i="18"/>
  <c r="L16" i="18"/>
  <c r="L3" i="18"/>
  <c r="AV1052" i="16"/>
  <c r="AW1052" i="16" s="1"/>
  <c r="O362" i="18"/>
  <c r="AV1037" i="16"/>
  <c r="O359" i="18"/>
  <c r="AV1003" i="16"/>
  <c r="O349" i="18"/>
  <c r="AV980" i="16"/>
  <c r="AW980" i="16" s="1"/>
  <c r="O338" i="18"/>
  <c r="O337" i="18"/>
  <c r="O326" i="18"/>
  <c r="AV931" i="16"/>
  <c r="O325" i="18"/>
  <c r="O313" i="18"/>
  <c r="O302" i="18"/>
  <c r="O299" i="18"/>
  <c r="AV836" i="16"/>
  <c r="O290" i="18"/>
  <c r="O289" i="18"/>
  <c r="O278" i="18"/>
  <c r="O275" i="18"/>
  <c r="AV749" i="16"/>
  <c r="O263" i="18"/>
  <c r="O254" i="18"/>
  <c r="AV715" i="16"/>
  <c r="O253" i="18"/>
  <c r="O241" i="18"/>
  <c r="O230" i="18"/>
  <c r="O227" i="18"/>
  <c r="AV620" i="16"/>
  <c r="O218" i="18"/>
  <c r="O217" i="18"/>
  <c r="O206" i="18"/>
  <c r="O203" i="18"/>
  <c r="AV533" i="16"/>
  <c r="O191" i="18"/>
  <c r="O182" i="18"/>
  <c r="P497" i="16"/>
  <c r="O179" i="18"/>
  <c r="O169" i="18"/>
  <c r="O155" i="18"/>
  <c r="O145" i="18"/>
  <c r="O134" i="18"/>
  <c r="AV355" i="16"/>
  <c r="O133" i="18"/>
  <c r="O121" i="18"/>
  <c r="O110" i="18"/>
  <c r="AV283" i="16"/>
  <c r="O103" i="18"/>
  <c r="O91" i="18"/>
  <c r="O80" i="18"/>
  <c r="P221" i="16"/>
  <c r="O77" i="18"/>
  <c r="O67" i="18"/>
  <c r="P164" i="16"/>
  <c r="O56" i="18"/>
  <c r="O53" i="18"/>
  <c r="AV115" i="16"/>
  <c r="AS43" i="18" s="1"/>
  <c r="O43" i="18"/>
  <c r="P92" i="16"/>
  <c r="O32" i="18"/>
  <c r="P77" i="16"/>
  <c r="O29" i="18"/>
  <c r="O19" i="18"/>
  <c r="AV20" i="16"/>
  <c r="AS8" i="18" s="1"/>
  <c r="O8" i="18"/>
  <c r="AV5" i="16"/>
  <c r="AS5" i="18" s="1"/>
  <c r="O5" i="18"/>
  <c r="L391" i="18"/>
  <c r="L395" i="18"/>
  <c r="L399" i="18"/>
  <c r="L405" i="18"/>
  <c r="L419" i="18"/>
  <c r="L421" i="18"/>
  <c r="L439" i="18"/>
  <c r="P1346" i="16"/>
  <c r="P1326" i="16"/>
  <c r="AV1326" i="16"/>
  <c r="AW1326" i="16" s="1"/>
  <c r="P522" i="18"/>
  <c r="AW1529" i="16"/>
  <c r="AS521" i="18"/>
  <c r="AW1409" i="16"/>
  <c r="AS481" i="18"/>
  <c r="AS492" i="18"/>
  <c r="AW1442" i="16"/>
  <c r="AS467" i="18"/>
  <c r="AW1367" i="16"/>
  <c r="AT467" i="18" s="1"/>
  <c r="P530" i="18"/>
  <c r="AS484" i="18"/>
  <c r="AW1418" i="16"/>
  <c r="AW1391" i="16"/>
  <c r="AS475" i="18"/>
  <c r="AW1451" i="16"/>
  <c r="AT495" i="18" s="1"/>
  <c r="AS495" i="18"/>
  <c r="AS482" i="18"/>
  <c r="AW1412" i="16"/>
  <c r="AS506" i="18"/>
  <c r="AW1484" i="16"/>
  <c r="P526" i="18"/>
  <c r="AX1459" i="16"/>
  <c r="AX1461" i="16"/>
  <c r="P514" i="18"/>
  <c r="AW1559" i="16"/>
  <c r="AS531" i="18"/>
  <c r="AX1392" i="16"/>
  <c r="AS512" i="18"/>
  <c r="AW1502" i="16"/>
  <c r="AT535" i="18"/>
  <c r="AS416" i="18"/>
  <c r="O414" i="18"/>
  <c r="P1352" i="16"/>
  <c r="AX1352" i="16" s="1"/>
  <c r="P1344" i="16"/>
  <c r="AV1346" i="16"/>
  <c r="AW1346" i="16" s="1"/>
  <c r="AV1330" i="16"/>
  <c r="AW1330" i="16" s="1"/>
  <c r="AV1314" i="16"/>
  <c r="AW1314" i="16" s="1"/>
  <c r="AV1298" i="16"/>
  <c r="AW1298" i="16" s="1"/>
  <c r="AV1260" i="16"/>
  <c r="AW1260" i="16" s="1"/>
  <c r="O440" i="18"/>
  <c r="O416" i="18"/>
  <c r="AF413" i="18"/>
  <c r="L442" i="18"/>
  <c r="P1338" i="16"/>
  <c r="P1322" i="16"/>
  <c r="AX1322" i="16" s="1"/>
  <c r="P1306" i="16"/>
  <c r="AX1306" i="16" s="1"/>
  <c r="P1290" i="16"/>
  <c r="O434" i="18"/>
  <c r="O418" i="18"/>
  <c r="P1350" i="16"/>
  <c r="P1334" i="16"/>
  <c r="AX1334" i="16" s="1"/>
  <c r="P1318" i="16"/>
  <c r="P1310" i="16"/>
  <c r="AX1310" i="16" s="1"/>
  <c r="P1302" i="16"/>
  <c r="P1294" i="16"/>
  <c r="AX1294" i="16" s="1"/>
  <c r="P1286" i="16"/>
  <c r="AX1286" i="16" s="1"/>
  <c r="P1171" i="16"/>
  <c r="AX1171" i="16" s="1"/>
  <c r="P1347" i="16"/>
  <c r="AV1347" i="16"/>
  <c r="AW1347" i="16" s="1"/>
  <c r="AV1339" i="16"/>
  <c r="AW1339" i="16" s="1"/>
  <c r="P1339" i="16"/>
  <c r="AX1339" i="16" s="1"/>
  <c r="P1331" i="16"/>
  <c r="AV1331" i="16"/>
  <c r="AW1331" i="16" s="1"/>
  <c r="AV1323" i="16"/>
  <c r="AW1323" i="16" s="1"/>
  <c r="P1323" i="16"/>
  <c r="AV1315" i="16"/>
  <c r="AW1315" i="16" s="1"/>
  <c r="P1315" i="16"/>
  <c r="AV1307" i="16"/>
  <c r="AW1307" i="16" s="1"/>
  <c r="P1307" i="16"/>
  <c r="AV1299" i="16"/>
  <c r="AW1299" i="16" s="1"/>
  <c r="P1299" i="16"/>
  <c r="AV1291" i="16"/>
  <c r="AW1291" i="16" s="1"/>
  <c r="P1291" i="16"/>
  <c r="P1349" i="16"/>
  <c r="AV1349" i="16"/>
  <c r="AW1349" i="16" s="1"/>
  <c r="AV1341" i="16"/>
  <c r="AW1341" i="16" s="1"/>
  <c r="P1341" i="16"/>
  <c r="P1333" i="16"/>
  <c r="AV1333" i="16"/>
  <c r="AW1333" i="16" s="1"/>
  <c r="AV1325" i="16"/>
  <c r="AW1325" i="16" s="1"/>
  <c r="P1325" i="16"/>
  <c r="P1317" i="16"/>
  <c r="AV1317" i="16"/>
  <c r="AW1317" i="16" s="1"/>
  <c r="P1309" i="16"/>
  <c r="AV1309" i="16"/>
  <c r="AW1309" i="16" s="1"/>
  <c r="P1301" i="16"/>
  <c r="AV1301" i="16"/>
  <c r="AW1301" i="16" s="1"/>
  <c r="P1293" i="16"/>
  <c r="AV1293" i="16"/>
  <c r="AW1293" i="16" s="1"/>
  <c r="P1261" i="16"/>
  <c r="AV1261" i="16"/>
  <c r="AW1261" i="16" s="1"/>
  <c r="O423" i="18"/>
  <c r="AV1233" i="16"/>
  <c r="AW1233" i="16" s="1"/>
  <c r="AV1351" i="16"/>
  <c r="AW1351" i="16" s="1"/>
  <c r="P1351" i="16"/>
  <c r="AV1343" i="16"/>
  <c r="AW1343" i="16" s="1"/>
  <c r="P1343" i="16"/>
  <c r="AV1335" i="16"/>
  <c r="AW1335" i="16" s="1"/>
  <c r="P1335" i="16"/>
  <c r="AV1327" i="16"/>
  <c r="AW1327" i="16" s="1"/>
  <c r="P1327" i="16"/>
  <c r="AV1319" i="16"/>
  <c r="AW1319" i="16" s="1"/>
  <c r="P1319" i="16"/>
  <c r="AV1311" i="16"/>
  <c r="AW1311" i="16" s="1"/>
  <c r="P1311" i="16"/>
  <c r="AV1303" i="16"/>
  <c r="AW1303" i="16" s="1"/>
  <c r="P1303" i="16"/>
  <c r="AV1295" i="16"/>
  <c r="AW1295" i="16" s="1"/>
  <c r="P1295" i="16"/>
  <c r="AX1295" i="16" s="1"/>
  <c r="AV1287" i="16"/>
  <c r="AW1287" i="16" s="1"/>
  <c r="P1287" i="16"/>
  <c r="AV1154" i="16"/>
  <c r="AW1154" i="16" s="1"/>
  <c r="AV1353" i="16"/>
  <c r="AW1353" i="16" s="1"/>
  <c r="P1353" i="16"/>
  <c r="AV1345" i="16"/>
  <c r="P1345" i="16"/>
  <c r="AV1337" i="16"/>
  <c r="AW1337" i="16" s="1"/>
  <c r="P1337" i="16"/>
  <c r="AV1329" i="16"/>
  <c r="AW1329" i="16" s="1"/>
  <c r="P1329" i="16"/>
  <c r="AV1321" i="16"/>
  <c r="AW1321" i="16" s="1"/>
  <c r="P1321" i="16"/>
  <c r="AV1313" i="16"/>
  <c r="AW1313" i="16" s="1"/>
  <c r="P1313" i="16"/>
  <c r="O447" i="18"/>
  <c r="AV1305" i="16"/>
  <c r="AW1305" i="16" s="1"/>
  <c r="P1305" i="16"/>
  <c r="AV1297" i="16"/>
  <c r="AW1297" i="16" s="1"/>
  <c r="P1297" i="16"/>
  <c r="AV1289" i="16"/>
  <c r="AW1289" i="16" s="1"/>
  <c r="P1289" i="16"/>
  <c r="L385" i="18"/>
  <c r="P1195" i="16"/>
  <c r="AX1195" i="16" s="1"/>
  <c r="L446" i="18"/>
  <c r="L452" i="18"/>
  <c r="L456" i="18"/>
  <c r="L460" i="18"/>
  <c r="O437" i="18"/>
  <c r="P1189" i="16"/>
  <c r="AX1189" i="16" s="1"/>
  <c r="P1219" i="16"/>
  <c r="AX1219" i="16" s="1"/>
  <c r="P1273" i="16"/>
  <c r="AX1273" i="16" s="1"/>
  <c r="P1098" i="16"/>
  <c r="AW1094" i="16"/>
  <c r="P1156" i="16"/>
  <c r="P1243" i="16"/>
  <c r="P1201" i="16"/>
  <c r="P1157" i="16"/>
  <c r="P1285" i="16"/>
  <c r="AX1285" i="16" s="1"/>
  <c r="P1267" i="16"/>
  <c r="AX1267" i="16" s="1"/>
  <c r="AW1150" i="16"/>
  <c r="P1129" i="16"/>
  <c r="P1091" i="16"/>
  <c r="P1109" i="16"/>
  <c r="P1068" i="16"/>
  <c r="P1069" i="16"/>
  <c r="AX1069" i="16" s="1"/>
  <c r="P1143" i="16"/>
  <c r="P1139" i="16"/>
  <c r="P1093" i="16"/>
  <c r="P1075" i="16"/>
  <c r="P1265" i="16"/>
  <c r="AX1265" i="16" s="1"/>
  <c r="P1247" i="16"/>
  <c r="AX1247" i="16" s="1"/>
  <c r="P1237" i="16"/>
  <c r="AX1237" i="16" s="1"/>
  <c r="P1211" i="16"/>
  <c r="AX1211" i="16" s="1"/>
  <c r="P1175" i="16"/>
  <c r="AX1175" i="16" s="1"/>
  <c r="P1165" i="16"/>
  <c r="AX1165" i="16" s="1"/>
  <c r="P1126" i="16"/>
  <c r="AV589" i="16"/>
  <c r="P1235" i="16"/>
  <c r="AX1235" i="16" s="1"/>
  <c r="P1163" i="16"/>
  <c r="AX1163" i="16" s="1"/>
  <c r="P1147" i="16"/>
  <c r="P1115" i="16"/>
  <c r="P1141" i="16"/>
  <c r="P1101" i="16"/>
  <c r="P1085" i="16"/>
  <c r="P1079" i="16"/>
  <c r="AX1079" i="16" s="1"/>
  <c r="AW1095" i="16"/>
  <c r="AV297" i="16"/>
  <c r="AV1143" i="16"/>
  <c r="AW1143" i="16" s="1"/>
  <c r="AV71" i="16"/>
  <c r="AW71" i="16" s="1"/>
  <c r="AV431" i="16"/>
  <c r="P1259" i="16"/>
  <c r="AX1259" i="16" s="1"/>
  <c r="P1253" i="16"/>
  <c r="AX1253" i="16" s="1"/>
  <c r="P1187" i="16"/>
  <c r="AX1187" i="16" s="1"/>
  <c r="P1181" i="16"/>
  <c r="AX1181" i="16" s="1"/>
  <c r="P1131" i="16"/>
  <c r="P1117" i="16"/>
  <c r="AV1111" i="16"/>
  <c r="AW1111" i="16" s="1"/>
  <c r="AV153" i="16"/>
  <c r="AW153" i="16" s="1"/>
  <c r="AV481" i="16"/>
  <c r="P1255" i="16"/>
  <c r="AX1255" i="16" s="1"/>
  <c r="P1183" i="16"/>
  <c r="AX1183" i="16" s="1"/>
  <c r="P1123" i="16"/>
  <c r="P1099" i="16"/>
  <c r="P1083" i="16"/>
  <c r="P1077" i="16"/>
  <c r="AV40" i="16"/>
  <c r="AV168" i="16"/>
  <c r="AV219" i="16"/>
  <c r="AV340" i="16"/>
  <c r="AW340" i="16" s="1"/>
  <c r="AV401" i="16"/>
  <c r="AW401" i="16" s="1"/>
  <c r="AX401" i="16" s="1"/>
  <c r="AV551" i="16"/>
  <c r="L384" i="18"/>
  <c r="L386" i="18"/>
  <c r="L390" i="18"/>
  <c r="L388" i="18"/>
  <c r="L394" i="18"/>
  <c r="L392" i="18"/>
  <c r="L396" i="18"/>
  <c r="L398" i="18"/>
  <c r="L402" i="18"/>
  <c r="L400" i="18"/>
  <c r="L406" i="18"/>
  <c r="L404" i="18"/>
  <c r="L408" i="18"/>
  <c r="P1283" i="16"/>
  <c r="AX1283" i="16" s="1"/>
  <c r="P1277" i="16"/>
  <c r="AX1277" i="16" s="1"/>
  <c r="P1263" i="16"/>
  <c r="P1227" i="16"/>
  <c r="P1191" i="16"/>
  <c r="AX1191" i="16" s="1"/>
  <c r="P1151" i="16"/>
  <c r="P1135" i="16"/>
  <c r="AW1130" i="16"/>
  <c r="P1127" i="16"/>
  <c r="P1119" i="16"/>
  <c r="P1103" i="16"/>
  <c r="P1095" i="16"/>
  <c r="P1087" i="16"/>
  <c r="AX1087" i="16" s="1"/>
  <c r="P1071" i="16"/>
  <c r="AV1129" i="16"/>
  <c r="AV1105" i="16"/>
  <c r="AW1141" i="16" s="1"/>
  <c r="AV1081" i="16"/>
  <c r="AW1081" i="16" s="1"/>
  <c r="AV174" i="16"/>
  <c r="AW174" i="16" s="1"/>
  <c r="AV348" i="16"/>
  <c r="AW348" i="16" s="1"/>
  <c r="L377" i="18"/>
  <c r="L389" i="18"/>
  <c r="P1251" i="16"/>
  <c r="AX1251" i="16" s="1"/>
  <c r="P1245" i="16"/>
  <c r="AX1245" i="16" s="1"/>
  <c r="P1229" i="16"/>
  <c r="AX1229" i="16" s="1"/>
  <c r="P1193" i="16"/>
  <c r="AX1193" i="16" s="1"/>
  <c r="P1221" i="16"/>
  <c r="AX1221" i="16" s="1"/>
  <c r="P1182" i="16"/>
  <c r="P1179" i="16"/>
  <c r="AX1179" i="16" s="1"/>
  <c r="P1173" i="16"/>
  <c r="AX1173" i="16" s="1"/>
  <c r="P1167" i="16"/>
  <c r="AX1167" i="16" s="1"/>
  <c r="P1153" i="16"/>
  <c r="AW1148" i="16"/>
  <c r="P1145" i="16"/>
  <c r="P1137" i="16"/>
  <c r="P1121" i="16"/>
  <c r="AW1119" i="16"/>
  <c r="P1113" i="16"/>
  <c r="P1105" i="16"/>
  <c r="P1097" i="16"/>
  <c r="P1089" i="16"/>
  <c r="P1081" i="16"/>
  <c r="P1073" i="16"/>
  <c r="AV103" i="16"/>
  <c r="AW103" i="16" s="1"/>
  <c r="AV296" i="16"/>
  <c r="AV375" i="16"/>
  <c r="AW375" i="16" s="1"/>
  <c r="AX375" i="16" s="1"/>
  <c r="AV480" i="16"/>
  <c r="AV1073" i="16"/>
  <c r="AW1109" i="16" s="1"/>
  <c r="AV397" i="16"/>
  <c r="AW397" i="16" s="1"/>
  <c r="AX397" i="16" s="1"/>
  <c r="P1281" i="16"/>
  <c r="AX1281" i="16" s="1"/>
  <c r="P1275" i="16"/>
  <c r="AX1275" i="16" s="1"/>
  <c r="P1269" i="16"/>
  <c r="AX1269" i="16" s="1"/>
  <c r="P1203" i="16"/>
  <c r="AX1203" i="16" s="1"/>
  <c r="P1197" i="16"/>
  <c r="AX1197" i="16" s="1"/>
  <c r="P1149" i="16"/>
  <c r="P1133" i="16"/>
  <c r="P1125" i="16"/>
  <c r="AW1096" i="16"/>
  <c r="AX1292" i="16"/>
  <c r="AW1093" i="16"/>
  <c r="AW1131" i="16"/>
  <c r="AW1113" i="16"/>
  <c r="AW1075" i="16"/>
  <c r="P1158" i="16"/>
  <c r="AV51" i="16"/>
  <c r="AW51" i="16" s="1"/>
  <c r="AX51" i="16" s="1"/>
  <c r="AV195" i="16"/>
  <c r="AW195" i="16" s="1"/>
  <c r="AV254" i="16"/>
  <c r="AV319" i="16"/>
  <c r="AW319" i="16" s="1"/>
  <c r="AX319" i="16" s="1"/>
  <c r="AV408" i="16"/>
  <c r="AV525" i="16"/>
  <c r="AW525" i="16" s="1"/>
  <c r="AV664" i="16"/>
  <c r="P1279" i="16"/>
  <c r="AX1279" i="16" s="1"/>
  <c r="P1271" i="16"/>
  <c r="AX1271" i="16" s="1"/>
  <c r="P1239" i="16"/>
  <c r="AX1239" i="16" s="1"/>
  <c r="P1231" i="16"/>
  <c r="AX1231" i="16" s="1"/>
  <c r="P1223" i="16"/>
  <c r="AX1223" i="16" s="1"/>
  <c r="P1215" i="16"/>
  <c r="AX1215" i="16" s="1"/>
  <c r="P1207" i="16"/>
  <c r="AX1207" i="16" s="1"/>
  <c r="P1199" i="16"/>
  <c r="AX1199" i="16" s="1"/>
  <c r="P1186" i="16"/>
  <c r="AV1185" i="16"/>
  <c r="AW1185" i="16" s="1"/>
  <c r="AV1126" i="16"/>
  <c r="AW1144" i="16" s="1"/>
  <c r="AV1098" i="16"/>
  <c r="AW1098" i="16" s="1"/>
  <c r="AX1344" i="16"/>
  <c r="P1257" i="16"/>
  <c r="AX1257" i="16" s="1"/>
  <c r="P1249" i="16"/>
  <c r="AX1249" i="16" s="1"/>
  <c r="P1241" i="16"/>
  <c r="AX1241" i="16" s="1"/>
  <c r="P1233" i="16"/>
  <c r="P1225" i="16"/>
  <c r="AX1225" i="16" s="1"/>
  <c r="P1217" i="16"/>
  <c r="AX1217" i="16" s="1"/>
  <c r="P1209" i="16"/>
  <c r="AX1209" i="16" s="1"/>
  <c r="P1185" i="16"/>
  <c r="P1177" i="16"/>
  <c r="AX1177" i="16" s="1"/>
  <c r="P1169" i="16"/>
  <c r="AX1169" i="16" s="1"/>
  <c r="P1161" i="16"/>
  <c r="AX1161" i="16" s="1"/>
  <c r="P1154" i="16"/>
  <c r="P1152" i="16"/>
  <c r="P1150" i="16"/>
  <c r="P1148" i="16"/>
  <c r="P1146" i="16"/>
  <c r="P1144" i="16"/>
  <c r="P1142" i="16"/>
  <c r="P1140" i="16"/>
  <c r="P1138" i="16"/>
  <c r="P1136" i="16"/>
  <c r="P1134" i="16"/>
  <c r="P1132" i="16"/>
  <c r="P1130" i="16"/>
  <c r="P1128" i="16"/>
  <c r="P1124" i="16"/>
  <c r="P1122" i="16"/>
  <c r="P1120" i="16"/>
  <c r="P1118" i="16"/>
  <c r="P1116" i="16"/>
  <c r="P1114" i="16"/>
  <c r="P1112" i="16"/>
  <c r="P1110" i="16"/>
  <c r="P1108" i="16"/>
  <c r="P1106" i="16"/>
  <c r="P1104" i="16"/>
  <c r="P1102" i="16"/>
  <c r="P1100" i="16"/>
  <c r="P1096" i="16"/>
  <c r="P1094" i="16"/>
  <c r="P1090" i="16"/>
  <c r="P1088" i="16"/>
  <c r="P1086" i="16"/>
  <c r="AX1086" i="16" s="1"/>
  <c r="P1082" i="16"/>
  <c r="AX1082" i="16" s="1"/>
  <c r="P1080" i="16"/>
  <c r="AX1080" i="16" s="1"/>
  <c r="P1078" i="16"/>
  <c r="AX1078" i="16" s="1"/>
  <c r="P1076" i="16"/>
  <c r="AX1076" i="16" s="1"/>
  <c r="P1074" i="16"/>
  <c r="AX1074" i="16" s="1"/>
  <c r="P1072" i="16"/>
  <c r="AX1072" i="16" s="1"/>
  <c r="P1070" i="16"/>
  <c r="AW1077" i="16"/>
  <c r="AW1140" i="16"/>
  <c r="AW1118" i="16"/>
  <c r="AW1114" i="16"/>
  <c r="AW1104" i="16"/>
  <c r="AW1100" i="16"/>
  <c r="AW1090" i="16"/>
  <c r="AW1101" i="16"/>
  <c r="AV1092" i="16"/>
  <c r="AW1092" i="16" s="1"/>
  <c r="AV1156" i="16"/>
  <c r="P1064" i="16"/>
  <c r="P1062" i="16"/>
  <c r="AX1062" i="16" s="1"/>
  <c r="P1063" i="16"/>
  <c r="AX1063" i="16" s="1"/>
  <c r="AV108" i="16"/>
  <c r="AW108" i="16" s="1"/>
  <c r="AV360" i="16"/>
  <c r="P1213" i="16"/>
  <c r="AX1213" i="16" s="1"/>
  <c r="P1205" i="16"/>
  <c r="AX1205" i="16" s="1"/>
  <c r="AX1353" i="16"/>
  <c r="AW1149" i="16"/>
  <c r="AW1115" i="16"/>
  <c r="L376" i="18"/>
  <c r="P916" i="16"/>
  <c r="AV916" i="16"/>
  <c r="AW916" i="16" s="1"/>
  <c r="P868" i="16"/>
  <c r="AV868" i="16"/>
  <c r="P863" i="16"/>
  <c r="AV863" i="16"/>
  <c r="AW863" i="16" s="1"/>
  <c r="P813" i="16"/>
  <c r="AV813" i="16"/>
  <c r="AW813" i="16" s="1"/>
  <c r="P731" i="16"/>
  <c r="AV731" i="16"/>
  <c r="P683" i="16"/>
  <c r="AV683" i="16"/>
  <c r="P669" i="16"/>
  <c r="AV669" i="16"/>
  <c r="AW669" i="16" s="1"/>
  <c r="P653" i="16"/>
  <c r="AX653" i="16" s="1"/>
  <c r="AV653" i="16"/>
  <c r="AW653" i="16" s="1"/>
  <c r="P647" i="16"/>
  <c r="AV647" i="16"/>
  <c r="AW647" i="16" s="1"/>
  <c r="P616" i="16"/>
  <c r="AV616" i="16"/>
  <c r="P617" i="16"/>
  <c r="AV617" i="16"/>
  <c r="P611" i="16"/>
  <c r="AX611" i="16" s="1"/>
  <c r="AV611" i="16"/>
  <c r="AW611" i="16" s="1"/>
  <c r="P587" i="16"/>
  <c r="AV587" i="16"/>
  <c r="P597" i="16"/>
  <c r="AV597" i="16"/>
  <c r="AW597" i="16" s="1"/>
  <c r="P591" i="16"/>
  <c r="AV591" i="16"/>
  <c r="P566" i="16"/>
  <c r="AV566" i="16"/>
  <c r="P581" i="16"/>
  <c r="AV581" i="16"/>
  <c r="AW581" i="16" s="1"/>
  <c r="P555" i="16"/>
  <c r="AV555" i="16"/>
  <c r="AW555" i="16" s="1"/>
  <c r="P520" i="16"/>
  <c r="AV520" i="16"/>
  <c r="P509" i="16"/>
  <c r="AX509" i="16" s="1"/>
  <c r="AV509" i="16"/>
  <c r="AW509" i="16" s="1"/>
  <c r="P489" i="16"/>
  <c r="AV489" i="16"/>
  <c r="AW489" i="16" s="1"/>
  <c r="P473" i="16"/>
  <c r="AV473" i="16"/>
  <c r="AW473" i="16" s="1"/>
  <c r="P436" i="16"/>
  <c r="AV436" i="16"/>
  <c r="P407" i="16"/>
  <c r="AV407" i="16"/>
  <c r="P409" i="16"/>
  <c r="AV409" i="16"/>
  <c r="AW409" i="16" s="1"/>
  <c r="P400" i="16"/>
  <c r="AV400" i="16"/>
  <c r="AW400" i="16" s="1"/>
  <c r="P373" i="16"/>
  <c r="AV373" i="16"/>
  <c r="P376" i="16"/>
  <c r="AX376" i="16" s="1"/>
  <c r="AV376" i="16"/>
  <c r="AW376" i="16" s="1"/>
  <c r="P357" i="16"/>
  <c r="AV357" i="16"/>
  <c r="P337" i="16"/>
  <c r="AV337" i="16"/>
  <c r="AW337" i="16" s="1"/>
  <c r="P345" i="16"/>
  <c r="AV345" i="16"/>
  <c r="AW345" i="16" s="1"/>
  <c r="P320" i="16"/>
  <c r="AV320" i="16"/>
  <c r="P329" i="16"/>
  <c r="AV329" i="16"/>
  <c r="AW329" i="16" s="1"/>
  <c r="P317" i="16"/>
  <c r="AV317" i="16"/>
  <c r="AW317" i="16" s="1"/>
  <c r="P313" i="16"/>
  <c r="P115" i="18" s="1"/>
  <c r="AV313" i="16"/>
  <c r="AW313" i="16" s="1"/>
  <c r="AV298" i="16"/>
  <c r="P298" i="16"/>
  <c r="P269" i="16"/>
  <c r="AV269" i="16"/>
  <c r="P251" i="16"/>
  <c r="AV251" i="16"/>
  <c r="AW251" i="16" s="1"/>
  <c r="P241" i="16"/>
  <c r="AV241" i="16"/>
  <c r="P190" i="16"/>
  <c r="AX190" i="16" s="1"/>
  <c r="AV190" i="16"/>
  <c r="AW190" i="16" s="1"/>
  <c r="P178" i="16"/>
  <c r="AV178" i="16"/>
  <c r="AW178" i="16" s="1"/>
  <c r="P146" i="16"/>
  <c r="AV146" i="16"/>
  <c r="P107" i="16"/>
  <c r="AV107" i="16"/>
  <c r="AW107" i="16" s="1"/>
  <c r="P97" i="16"/>
  <c r="AV97" i="16"/>
  <c r="P87" i="16"/>
  <c r="AV87" i="16"/>
  <c r="AW87" i="16" s="1"/>
  <c r="P59" i="16"/>
  <c r="P23" i="18" s="1"/>
  <c r="AV59" i="16"/>
  <c r="P45" i="16"/>
  <c r="AV45" i="16"/>
  <c r="AW45" i="16" s="1"/>
  <c r="P2" i="16"/>
  <c r="AV2" i="16"/>
  <c r="P682" i="16"/>
  <c r="AV61" i="16"/>
  <c r="AV81" i="16"/>
  <c r="AW81" i="16" s="1"/>
  <c r="AV95" i="16"/>
  <c r="AV142" i="16"/>
  <c r="AW142" i="16" s="1"/>
  <c r="AX142" i="16" s="1"/>
  <c r="AV159" i="16"/>
  <c r="AW159" i="16" s="1"/>
  <c r="AV173" i="16"/>
  <c r="AW173" i="16" s="1"/>
  <c r="AV182" i="16"/>
  <c r="AV245" i="16"/>
  <c r="AV262" i="16"/>
  <c r="AW262" i="16" s="1"/>
  <c r="AV305" i="16"/>
  <c r="AW305" i="16" s="1"/>
  <c r="AV328" i="16"/>
  <c r="AW328" i="16" s="1"/>
  <c r="AV386" i="16"/>
  <c r="AV412" i="16"/>
  <c r="AW412" i="16" s="1"/>
  <c r="AV479" i="16"/>
  <c r="AV503" i="16"/>
  <c r="AW503" i="16" s="1"/>
  <c r="AV575" i="16"/>
  <c r="AV782" i="16"/>
  <c r="AV951" i="16"/>
  <c r="AW951" i="16" s="1"/>
  <c r="AV1178" i="16"/>
  <c r="AW1178" i="16" s="1"/>
  <c r="P1178" i="16"/>
  <c r="P1170" i="16"/>
  <c r="P1206" i="16"/>
  <c r="AX1206" i="16" s="1"/>
  <c r="P1224" i="16"/>
  <c r="AX1224" i="16" s="1"/>
  <c r="P1242" i="16"/>
  <c r="AX1242" i="16" s="1"/>
  <c r="P1260" i="16"/>
  <c r="AX1260" i="16" s="1"/>
  <c r="P1278" i="16"/>
  <c r="AX1278" i="16" s="1"/>
  <c r="AV1162" i="16"/>
  <c r="AW1162" i="16" s="1"/>
  <c r="P1162" i="16"/>
  <c r="P1198" i="16"/>
  <c r="AX1198" i="16" s="1"/>
  <c r="P1216" i="16"/>
  <c r="AX1216" i="16" s="1"/>
  <c r="P1234" i="16"/>
  <c r="P1252" i="16"/>
  <c r="AX1252" i="16" s="1"/>
  <c r="P1270" i="16"/>
  <c r="AX1270" i="16" s="1"/>
  <c r="AW1137" i="16"/>
  <c r="AW1133" i="16"/>
  <c r="AW1122" i="16"/>
  <c r="P82" i="16"/>
  <c r="AV46" i="16"/>
  <c r="AV65" i="16"/>
  <c r="AW65" i="16" s="1"/>
  <c r="AV101" i="16"/>
  <c r="AW101" i="16" s="1"/>
  <c r="AV143" i="16"/>
  <c r="AW143" i="16" s="1"/>
  <c r="AV167" i="16"/>
  <c r="AV189" i="16"/>
  <c r="AW189" i="16" s="1"/>
  <c r="AX189" i="16" s="1"/>
  <c r="AV225" i="16"/>
  <c r="AW225" i="16" s="1"/>
  <c r="AV249" i="16"/>
  <c r="AV273" i="16"/>
  <c r="AW273" i="16" s="1"/>
  <c r="AV311" i="16"/>
  <c r="AW311" i="16" s="1"/>
  <c r="AV335" i="16"/>
  <c r="AV417" i="16"/>
  <c r="AW417" i="16" s="1"/>
  <c r="AX417" i="16" s="1"/>
  <c r="AV458" i="16"/>
  <c r="AV519" i="16"/>
  <c r="AW519" i="16" s="1"/>
  <c r="AV580" i="16"/>
  <c r="AW580" i="16" s="1"/>
  <c r="AV661" i="16"/>
  <c r="AV807" i="16"/>
  <c r="AW807" i="16" s="1"/>
  <c r="AV1188" i="16"/>
  <c r="AW1188" i="16" s="1"/>
  <c r="P1188" i="16"/>
  <c r="P1180" i="16"/>
  <c r="AV1172" i="16"/>
  <c r="AW1172" i="16" s="1"/>
  <c r="P1172" i="16"/>
  <c r="P1190" i="16"/>
  <c r="AX1190" i="16" s="1"/>
  <c r="P1208" i="16"/>
  <c r="AX1208" i="16" s="1"/>
  <c r="P1226" i="16"/>
  <c r="AX1226" i="16" s="1"/>
  <c r="P1244" i="16"/>
  <c r="AX1244" i="16" s="1"/>
  <c r="P1262" i="16"/>
  <c r="AX1262" i="16" s="1"/>
  <c r="P1280" i="16"/>
  <c r="AX1280" i="16" s="1"/>
  <c r="AV1164" i="16"/>
  <c r="AW1164" i="16" s="1"/>
  <c r="P1164" i="16"/>
  <c r="P1200" i="16"/>
  <c r="AX1200" i="16" s="1"/>
  <c r="P1218" i="16"/>
  <c r="AX1218" i="16" s="1"/>
  <c r="P1236" i="16"/>
  <c r="AX1236" i="16" s="1"/>
  <c r="P1254" i="16"/>
  <c r="AX1254" i="16" s="1"/>
  <c r="P1272" i="16"/>
  <c r="AX1272" i="16" s="1"/>
  <c r="P1067" i="16"/>
  <c r="AX1067" i="16" s="1"/>
  <c r="P1065" i="16"/>
  <c r="AX1065" i="16" s="1"/>
  <c r="P1061" i="16"/>
  <c r="AX1061" i="16" s="1"/>
  <c r="AV1180" i="16"/>
  <c r="AW1180" i="16" s="1"/>
  <c r="AV1170" i="16"/>
  <c r="AW1170" i="16" s="1"/>
  <c r="AW1126" i="16"/>
  <c r="AW1103" i="16"/>
  <c r="O1159" i="16"/>
  <c r="O1155" i="16"/>
  <c r="P1155" i="16" s="1"/>
  <c r="P795" i="16"/>
  <c r="AV795" i="16"/>
  <c r="AW795" i="16" s="1"/>
  <c r="P707" i="16"/>
  <c r="AV707" i="16"/>
  <c r="AW707" i="16" s="1"/>
  <c r="P656" i="16"/>
  <c r="AV656" i="16"/>
  <c r="P548" i="16"/>
  <c r="AV548" i="16"/>
  <c r="P471" i="16"/>
  <c r="AV471" i="16"/>
  <c r="AW471" i="16" s="1"/>
  <c r="P413" i="16"/>
  <c r="AV413" i="16"/>
  <c r="AW413" i="16" s="1"/>
  <c r="P394" i="16"/>
  <c r="AV394" i="16"/>
  <c r="AW394" i="16" s="1"/>
  <c r="P172" i="16"/>
  <c r="AV172" i="16"/>
  <c r="P959" i="16"/>
  <c r="AX959" i="16" s="1"/>
  <c r="AW35" i="16"/>
  <c r="AV88" i="16"/>
  <c r="AW88" i="16" s="1"/>
  <c r="AV177" i="16"/>
  <c r="AW177" i="16" s="1"/>
  <c r="AV232" i="16"/>
  <c r="AV316" i="16"/>
  <c r="AV465" i="16"/>
  <c r="AW465" i="16" s="1"/>
  <c r="AV861" i="16"/>
  <c r="AW861" i="16" s="1"/>
  <c r="AV1174" i="16"/>
  <c r="AW1174" i="16" s="1"/>
  <c r="P1174" i="16"/>
  <c r="P1192" i="16"/>
  <c r="AX1192" i="16" s="1"/>
  <c r="P1210" i="16"/>
  <c r="AX1210" i="16" s="1"/>
  <c r="P1228" i="16"/>
  <c r="AX1228" i="16" s="1"/>
  <c r="P1246" i="16"/>
  <c r="AX1246" i="16" s="1"/>
  <c r="P1264" i="16"/>
  <c r="AX1264" i="16" s="1"/>
  <c r="P1282" i="16"/>
  <c r="AX1282" i="16" s="1"/>
  <c r="P1166" i="16"/>
  <c r="AX1166" i="16" s="1"/>
  <c r="P1202" i="16"/>
  <c r="AX1202" i="16" s="1"/>
  <c r="P1220" i="16"/>
  <c r="AX1220" i="16" s="1"/>
  <c r="P1238" i="16"/>
  <c r="AX1238" i="16" s="1"/>
  <c r="P1256" i="16"/>
  <c r="AX1256" i="16" s="1"/>
  <c r="P1274" i="16"/>
  <c r="AX1274" i="16" s="1"/>
  <c r="AW1121" i="16"/>
  <c r="AW1085" i="16"/>
  <c r="AV1158" i="16"/>
  <c r="AW1158" i="16" s="1"/>
  <c r="P428" i="16"/>
  <c r="AV428" i="16"/>
  <c r="P72" i="16"/>
  <c r="AV72" i="16"/>
  <c r="AW72" i="16" s="1"/>
  <c r="AV38" i="16"/>
  <c r="AW38" i="16" s="1"/>
  <c r="AV53" i="16"/>
  <c r="AW53" i="16" s="1"/>
  <c r="AV74" i="16"/>
  <c r="AW74" i="16" s="1"/>
  <c r="AV92" i="16"/>
  <c r="AV106" i="16"/>
  <c r="AW106" i="16" s="1"/>
  <c r="AX106" i="16" s="1"/>
  <c r="AV137" i="16"/>
  <c r="AV154" i="16"/>
  <c r="AW154" i="16" s="1"/>
  <c r="AX154" i="16" s="1"/>
  <c r="AV169" i="16"/>
  <c r="AV179" i="16"/>
  <c r="AV197" i="16"/>
  <c r="AV244" i="16"/>
  <c r="AV261" i="16"/>
  <c r="AW261" i="16" s="1"/>
  <c r="AV303" i="16"/>
  <c r="AW303" i="16" s="1"/>
  <c r="AV381" i="16"/>
  <c r="AW381" i="16" s="1"/>
  <c r="AX381" i="16" s="1"/>
  <c r="AV437" i="16"/>
  <c r="AW437" i="16" s="1"/>
  <c r="AX437" i="16" s="1"/>
  <c r="AV472" i="16"/>
  <c r="AW472" i="16" s="1"/>
  <c r="AV484" i="16"/>
  <c r="AV602" i="16"/>
  <c r="AV700" i="16"/>
  <c r="AW700" i="16" s="1"/>
  <c r="AX700" i="16" s="1"/>
  <c r="AV877" i="16"/>
  <c r="P1184" i="16"/>
  <c r="AX1184" i="16" s="1"/>
  <c r="AV1176" i="16"/>
  <c r="AW1176" i="16" s="1"/>
  <c r="P1176" i="16"/>
  <c r="P1194" i="16"/>
  <c r="AX1194" i="16" s="1"/>
  <c r="P1212" i="16"/>
  <c r="AX1212" i="16" s="1"/>
  <c r="P1230" i="16"/>
  <c r="AX1230" i="16" s="1"/>
  <c r="P1248" i="16"/>
  <c r="AX1248" i="16" s="1"/>
  <c r="P1266" i="16"/>
  <c r="AX1266" i="16" s="1"/>
  <c r="P1284" i="16"/>
  <c r="AX1284" i="16" s="1"/>
  <c r="AV1168" i="16"/>
  <c r="AW1168" i="16" s="1"/>
  <c r="P1168" i="16"/>
  <c r="P1204" i="16"/>
  <c r="AX1204" i="16" s="1"/>
  <c r="P1222" i="16"/>
  <c r="AX1222" i="16" s="1"/>
  <c r="P1240" i="16"/>
  <c r="AX1240" i="16" s="1"/>
  <c r="P1258" i="16"/>
  <c r="AX1258" i="16" s="1"/>
  <c r="P1276" i="16"/>
  <c r="AX1276" i="16" s="1"/>
  <c r="P1160" i="16"/>
  <c r="AX1160" i="16" s="1"/>
  <c r="P1196" i="16"/>
  <c r="AX1196" i="16" s="1"/>
  <c r="P1214" i="16"/>
  <c r="AX1214" i="16" s="1"/>
  <c r="P1232" i="16"/>
  <c r="AX1232" i="16" s="1"/>
  <c r="P1250" i="16"/>
  <c r="AX1250" i="16" s="1"/>
  <c r="P1268" i="16"/>
  <c r="AX1268" i="16" s="1"/>
  <c r="P1066" i="16"/>
  <c r="AX1066" i="16" s="1"/>
  <c r="AV1186" i="16"/>
  <c r="AW1186" i="16" s="1"/>
  <c r="AV1182" i="16"/>
  <c r="AW1182" i="16" s="1"/>
  <c r="AW1153" i="16"/>
  <c r="AX1153" i="16" s="1"/>
  <c r="AX1083" i="16"/>
  <c r="P640" i="16"/>
  <c r="AV640" i="16"/>
  <c r="AV163" i="16"/>
  <c r="AW163" i="16" s="1"/>
  <c r="AV385" i="16"/>
  <c r="AW385" i="16" s="1"/>
  <c r="AX385" i="16" s="1"/>
  <c r="AV459" i="16"/>
  <c r="AV577" i="16"/>
  <c r="AW577" i="16" s="1"/>
  <c r="AW1139" i="16"/>
  <c r="AX1340" i="16"/>
  <c r="AX1304" i="16"/>
  <c r="AX1288" i="16"/>
  <c r="AX1227" i="16"/>
  <c r="AV1157" i="16"/>
  <c r="AW1151" i="16"/>
  <c r="AW1097" i="16"/>
  <c r="AW1132" i="16"/>
  <c r="AW1112" i="16"/>
  <c r="AW1108" i="16"/>
  <c r="AX1320" i="16"/>
  <c r="AV1084" i="16"/>
  <c r="AW1084" i="16" s="1"/>
  <c r="AX1084" i="16" s="1"/>
  <c r="AX1328" i="16"/>
  <c r="AX1324" i="16"/>
  <c r="AW33" i="16"/>
  <c r="AW27" i="16"/>
  <c r="AW37" i="16"/>
  <c r="AX1302" i="16"/>
  <c r="AX1298" i="16"/>
  <c r="AX1290" i="16"/>
  <c r="AX1234" i="16"/>
  <c r="AX1338" i="16"/>
  <c r="AX1330" i="16"/>
  <c r="AX1263" i="16"/>
  <c r="AX1243" i="16"/>
  <c r="AX1350" i="16"/>
  <c r="AX1342" i="16"/>
  <c r="AX1318" i="16"/>
  <c r="AW1136" i="16"/>
  <c r="AW1068" i="16"/>
  <c r="AX1068" i="16" s="1"/>
  <c r="AX1201" i="16"/>
  <c r="AW1064" i="16"/>
  <c r="AS415" i="18"/>
  <c r="O443" i="18"/>
  <c r="O415" i="18"/>
  <c r="P1036" i="16"/>
  <c r="AV1036" i="16"/>
  <c r="P990" i="16"/>
  <c r="AV990" i="16"/>
  <c r="AW990" i="16" s="1"/>
  <c r="P984" i="16"/>
  <c r="AV984" i="16"/>
  <c r="P964" i="16"/>
  <c r="AV964" i="16"/>
  <c r="AW964" i="16" s="1"/>
  <c r="P963" i="16"/>
  <c r="AV963" i="16"/>
  <c r="P974" i="16"/>
  <c r="AV974" i="16"/>
  <c r="AW974" i="16" s="1"/>
  <c r="P972" i="16"/>
  <c r="AV972" i="16"/>
  <c r="AW972" i="16" s="1"/>
  <c r="P973" i="16"/>
  <c r="AV973" i="16"/>
  <c r="AW973" i="16" s="1"/>
  <c r="P948" i="16"/>
  <c r="AV948" i="16"/>
  <c r="P960" i="16"/>
  <c r="AV960" i="16"/>
  <c r="AW960" i="16" s="1"/>
  <c r="P961" i="16"/>
  <c r="AV961" i="16"/>
  <c r="AW961" i="16" s="1"/>
  <c r="P950" i="16"/>
  <c r="AV950" i="16"/>
  <c r="AW950" i="16" s="1"/>
  <c r="P927" i="16"/>
  <c r="AV927" i="16"/>
  <c r="P912" i="16"/>
  <c r="AV912" i="16"/>
  <c r="P924" i="16"/>
  <c r="AV924" i="16"/>
  <c r="AW924" i="16" s="1"/>
  <c r="P925" i="16"/>
  <c r="AV925" i="16"/>
  <c r="AW925" i="16" s="1"/>
  <c r="P914" i="16"/>
  <c r="AV914" i="16"/>
  <c r="AW914" i="16" s="1"/>
  <c r="P892" i="16"/>
  <c r="AV892" i="16"/>
  <c r="P891" i="16"/>
  <c r="AV891" i="16"/>
  <c r="P902" i="16"/>
  <c r="AV902" i="16"/>
  <c r="AW902" i="16" s="1"/>
  <c r="P900" i="16"/>
  <c r="AV900" i="16"/>
  <c r="AW900" i="16" s="1"/>
  <c r="P901" i="16"/>
  <c r="AV901" i="16"/>
  <c r="AW901" i="16" s="1"/>
  <c r="P876" i="16"/>
  <c r="AV876" i="16"/>
  <c r="P888" i="16"/>
  <c r="AV888" i="16"/>
  <c r="AW888" i="16" s="1"/>
  <c r="P889" i="16"/>
  <c r="AV889" i="16"/>
  <c r="AW889" i="16" s="1"/>
  <c r="P878" i="16"/>
  <c r="AV878" i="16"/>
  <c r="AW878" i="16" s="1"/>
  <c r="P856" i="16"/>
  <c r="AV856" i="16"/>
  <c r="P855" i="16"/>
  <c r="AV855" i="16"/>
  <c r="P866" i="16"/>
  <c r="AV866" i="16"/>
  <c r="AW866" i="16" s="1"/>
  <c r="P864" i="16"/>
  <c r="AV864" i="16"/>
  <c r="AW864" i="16" s="1"/>
  <c r="P865" i="16"/>
  <c r="AV865" i="16"/>
  <c r="AW865" i="16" s="1"/>
  <c r="P820" i="16"/>
  <c r="AV820" i="16"/>
  <c r="P830" i="16"/>
  <c r="AV830" i="16"/>
  <c r="AW830" i="16" s="1"/>
  <c r="P828" i="16"/>
  <c r="AV828" i="16"/>
  <c r="AW828" i="16" s="1"/>
  <c r="P829" i="16"/>
  <c r="AV829" i="16"/>
  <c r="AW829" i="16" s="1"/>
  <c r="P804" i="16"/>
  <c r="AV804" i="16"/>
  <c r="P816" i="16"/>
  <c r="AV816" i="16"/>
  <c r="AW816" i="16" s="1"/>
  <c r="P817" i="16"/>
  <c r="AV817" i="16"/>
  <c r="AW817" i="16" s="1"/>
  <c r="P806" i="16"/>
  <c r="AV806" i="16"/>
  <c r="AW806" i="16" s="1"/>
  <c r="P784" i="16"/>
  <c r="AV784" i="16"/>
  <c r="P783" i="16"/>
  <c r="AV783" i="16"/>
  <c r="P794" i="16"/>
  <c r="AV794" i="16"/>
  <c r="AW794" i="16" s="1"/>
  <c r="P792" i="16"/>
  <c r="AV792" i="16"/>
  <c r="AW792" i="16" s="1"/>
  <c r="P793" i="16"/>
  <c r="AV793" i="16"/>
  <c r="AW793" i="16" s="1"/>
  <c r="P768" i="16"/>
  <c r="AV768" i="16"/>
  <c r="P780" i="16"/>
  <c r="AV780" i="16"/>
  <c r="AW780" i="16" s="1"/>
  <c r="P781" i="16"/>
  <c r="AV781" i="16"/>
  <c r="AW781" i="16" s="1"/>
  <c r="P732" i="16"/>
  <c r="AV732" i="16"/>
  <c r="P744" i="16"/>
  <c r="AV744" i="16"/>
  <c r="AW744" i="16" s="1"/>
  <c r="P745" i="16"/>
  <c r="AV745" i="16"/>
  <c r="AW745" i="16" s="1"/>
  <c r="P734" i="16"/>
  <c r="AV734" i="16"/>
  <c r="AW734" i="16" s="1"/>
  <c r="P696" i="16"/>
  <c r="AV696" i="16"/>
  <c r="P708" i="16"/>
  <c r="AV708" i="16"/>
  <c r="AW708" i="16" s="1"/>
  <c r="P709" i="16"/>
  <c r="AV709" i="16"/>
  <c r="AW709" i="16" s="1"/>
  <c r="P698" i="16"/>
  <c r="AV698" i="16"/>
  <c r="AW698" i="16" s="1"/>
  <c r="P676" i="16"/>
  <c r="AV676" i="16"/>
  <c r="P675" i="16"/>
  <c r="AV675" i="16"/>
  <c r="P686" i="16"/>
  <c r="AV686" i="16"/>
  <c r="AW686" i="16" s="1"/>
  <c r="P684" i="16"/>
  <c r="AV684" i="16"/>
  <c r="AW684" i="16" s="1"/>
  <c r="P685" i="16"/>
  <c r="AV685" i="16"/>
  <c r="AW685" i="16" s="1"/>
  <c r="P660" i="16"/>
  <c r="AV660" i="16"/>
  <c r="AW660" i="16" s="1"/>
  <c r="P672" i="16"/>
  <c r="AV672" i="16"/>
  <c r="AW672" i="16" s="1"/>
  <c r="P673" i="16"/>
  <c r="AV673" i="16"/>
  <c r="AW673" i="16" s="1"/>
  <c r="P662" i="16"/>
  <c r="AV662" i="16"/>
  <c r="AW662" i="16" s="1"/>
  <c r="P639" i="16"/>
  <c r="AV639" i="16"/>
  <c r="P650" i="16"/>
  <c r="AV650" i="16"/>
  <c r="AW650" i="16" s="1"/>
  <c r="P648" i="16"/>
  <c r="AV648" i="16"/>
  <c r="AW648" i="16" s="1"/>
  <c r="P649" i="16"/>
  <c r="AV649" i="16"/>
  <c r="AW649" i="16" s="1"/>
  <c r="P604" i="16"/>
  <c r="AV604" i="16"/>
  <c r="P603" i="16"/>
  <c r="AV603" i="16"/>
  <c r="P614" i="16"/>
  <c r="AV614" i="16"/>
  <c r="AW614" i="16" s="1"/>
  <c r="P612" i="16"/>
  <c r="AV612" i="16"/>
  <c r="AW612" i="16" s="1"/>
  <c r="P613" i="16"/>
  <c r="AV613" i="16"/>
  <c r="AW613" i="16" s="1"/>
  <c r="P588" i="16"/>
  <c r="AV588" i="16"/>
  <c r="P600" i="16"/>
  <c r="AV600" i="16"/>
  <c r="AW600" i="16" s="1"/>
  <c r="P601" i="16"/>
  <c r="AV601" i="16"/>
  <c r="AW601" i="16" s="1"/>
  <c r="P590" i="16"/>
  <c r="AV590" i="16"/>
  <c r="AW590" i="16" s="1"/>
  <c r="P568" i="16"/>
  <c r="AV568" i="16"/>
  <c r="P567" i="16"/>
  <c r="AV567" i="16"/>
  <c r="P578" i="16"/>
  <c r="AV578" i="16"/>
  <c r="AW578" i="16" s="1"/>
  <c r="P576" i="16"/>
  <c r="AV576" i="16"/>
  <c r="AW576" i="16" s="1"/>
  <c r="P552" i="16"/>
  <c r="AV552" i="16"/>
  <c r="P564" i="16"/>
  <c r="AV564" i="16"/>
  <c r="AW564" i="16" s="1"/>
  <c r="P565" i="16"/>
  <c r="AV565" i="16"/>
  <c r="AW565" i="16" s="1"/>
  <c r="P554" i="16"/>
  <c r="AV554" i="16"/>
  <c r="AW554" i="16" s="1"/>
  <c r="P516" i="16"/>
  <c r="AV516" i="16"/>
  <c r="P528" i="16"/>
  <c r="AV528" i="16"/>
  <c r="AW528" i="16" s="1"/>
  <c r="AV129" i="16"/>
  <c r="AV301" i="16"/>
  <c r="AV570" i="16"/>
  <c r="AV770" i="16"/>
  <c r="AW770" i="16" s="1"/>
  <c r="AF1154" i="16"/>
  <c r="AW16" i="16"/>
  <c r="AW29" i="16"/>
  <c r="AV267" i="16"/>
  <c r="AV330" i="16"/>
  <c r="AW330" i="16" s="1"/>
  <c r="AV378" i="16"/>
  <c r="AW378" i="16" s="1"/>
  <c r="AV474" i="16"/>
  <c r="AW474" i="16" s="1"/>
  <c r="AV819" i="16"/>
  <c r="P1058" i="16"/>
  <c r="AV1058" i="16"/>
  <c r="AW1058" i="16" s="1"/>
  <c r="P1054" i="16"/>
  <c r="AV1054" i="16"/>
  <c r="AS364" i="18" s="1"/>
  <c r="P1053" i="16"/>
  <c r="AV1053" i="16"/>
  <c r="P1046" i="16"/>
  <c r="AV1046" i="16"/>
  <c r="AW1046" i="16" s="1"/>
  <c r="P1044" i="16"/>
  <c r="AV1044" i="16"/>
  <c r="AW1044" i="16" s="1"/>
  <c r="P1045" i="16"/>
  <c r="AV1045" i="16"/>
  <c r="AW1045" i="16" s="1"/>
  <c r="P1038" i="16"/>
  <c r="AV1038" i="16"/>
  <c r="P1032" i="16"/>
  <c r="AV1032" i="16"/>
  <c r="AW1032" i="16" s="1"/>
  <c r="P1033" i="16"/>
  <c r="AV1033" i="16"/>
  <c r="AW1033" i="16" s="1"/>
  <c r="P1022" i="16"/>
  <c r="AV1022" i="16"/>
  <c r="AW1022" i="16" s="1"/>
  <c r="P1018" i="16"/>
  <c r="AV1018" i="16"/>
  <c r="AS352" i="18" s="1"/>
  <c r="P1017" i="16"/>
  <c r="AV1017" i="16"/>
  <c r="P1010" i="16"/>
  <c r="AV1010" i="16"/>
  <c r="AW1010" i="16" s="1"/>
  <c r="P1008" i="16"/>
  <c r="AV1008" i="16"/>
  <c r="AW1008" i="16" s="1"/>
  <c r="P1009" i="16"/>
  <c r="AV1009" i="16"/>
  <c r="AW1009" i="16" s="1"/>
  <c r="P1002" i="16"/>
  <c r="AV1002" i="16"/>
  <c r="P996" i="16"/>
  <c r="AV996" i="16"/>
  <c r="AW996" i="16" s="1"/>
  <c r="P997" i="16"/>
  <c r="AV997" i="16"/>
  <c r="AW997" i="16" s="1"/>
  <c r="P986" i="16"/>
  <c r="AV986" i="16"/>
  <c r="AW986" i="16" s="1"/>
  <c r="P982" i="16"/>
  <c r="AV982" i="16"/>
  <c r="P981" i="16"/>
  <c r="AV981" i="16"/>
  <c r="P966" i="16"/>
  <c r="AV966" i="16"/>
  <c r="P978" i="16"/>
  <c r="AV978" i="16"/>
  <c r="AW978" i="16" s="1"/>
  <c r="P979" i="16"/>
  <c r="AV979" i="16"/>
  <c r="AW979" i="16" s="1"/>
  <c r="P968" i="16"/>
  <c r="AV968" i="16"/>
  <c r="AW968" i="16" s="1"/>
  <c r="P946" i="16"/>
  <c r="AV946" i="16"/>
  <c r="P945" i="16"/>
  <c r="AV945" i="16"/>
  <c r="P956" i="16"/>
  <c r="AV956" i="16"/>
  <c r="AW956" i="16" s="1"/>
  <c r="P954" i="16"/>
  <c r="AV954" i="16"/>
  <c r="AW954" i="16" s="1"/>
  <c r="P955" i="16"/>
  <c r="AV955" i="16"/>
  <c r="AW955" i="16" s="1"/>
  <c r="P938" i="16"/>
  <c r="AV938" i="16"/>
  <c r="AW938" i="16" s="1"/>
  <c r="P936" i="16"/>
  <c r="AV936" i="16"/>
  <c r="AW936" i="16" s="1"/>
  <c r="P937" i="16"/>
  <c r="AV937" i="16"/>
  <c r="AW937" i="16" s="1"/>
  <c r="P930" i="16"/>
  <c r="AV930" i="16"/>
  <c r="P910" i="16"/>
  <c r="AV910" i="16"/>
  <c r="P909" i="16"/>
  <c r="AV909" i="16"/>
  <c r="P920" i="16"/>
  <c r="AV920" i="16"/>
  <c r="AW920" i="16" s="1"/>
  <c r="P918" i="16"/>
  <c r="AV918" i="16"/>
  <c r="AW918" i="16" s="1"/>
  <c r="P919" i="16"/>
  <c r="AV919" i="16"/>
  <c r="AW919" i="16" s="1"/>
  <c r="P894" i="16"/>
  <c r="AV894" i="16"/>
  <c r="P906" i="16"/>
  <c r="AV906" i="16"/>
  <c r="AW906" i="16" s="1"/>
  <c r="P907" i="16"/>
  <c r="AV907" i="16"/>
  <c r="AW907" i="16" s="1"/>
  <c r="P896" i="16"/>
  <c r="AV896" i="16"/>
  <c r="AW896" i="16" s="1"/>
  <c r="P874" i="16"/>
  <c r="AV874" i="16"/>
  <c r="P873" i="16"/>
  <c r="AV873" i="16"/>
  <c r="P884" i="16"/>
  <c r="AV884" i="16"/>
  <c r="AW884" i="16" s="1"/>
  <c r="P882" i="16"/>
  <c r="AV882" i="16"/>
  <c r="AW882" i="16" s="1"/>
  <c r="P883" i="16"/>
  <c r="AV883" i="16"/>
  <c r="AW883" i="16" s="1"/>
  <c r="P858" i="16"/>
  <c r="AV858" i="16"/>
  <c r="P870" i="16"/>
  <c r="AV870" i="16"/>
  <c r="AW870" i="16" s="1"/>
  <c r="P871" i="16"/>
  <c r="AV871" i="16"/>
  <c r="AW871" i="16" s="1"/>
  <c r="P860" i="16"/>
  <c r="AV860" i="16"/>
  <c r="AW860" i="16" s="1"/>
  <c r="P852" i="16"/>
  <c r="AV852" i="16"/>
  <c r="AW852" i="16" s="1"/>
  <c r="P853" i="16"/>
  <c r="AV853" i="16"/>
  <c r="AW853" i="16" s="1"/>
  <c r="P842" i="16"/>
  <c r="AV842" i="16"/>
  <c r="AW842" i="16" s="1"/>
  <c r="P838" i="16"/>
  <c r="AV838" i="16"/>
  <c r="P837" i="16"/>
  <c r="AV837" i="16"/>
  <c r="P822" i="16"/>
  <c r="AV822" i="16"/>
  <c r="P834" i="16"/>
  <c r="AV834" i="16"/>
  <c r="AW834" i="16" s="1"/>
  <c r="P835" i="16"/>
  <c r="AV835" i="16"/>
  <c r="AW835" i="16" s="1"/>
  <c r="P824" i="16"/>
  <c r="AV824" i="16"/>
  <c r="AW824" i="16" s="1"/>
  <c r="P802" i="16"/>
  <c r="AV802" i="16"/>
  <c r="P801" i="16"/>
  <c r="AV801" i="16"/>
  <c r="P812" i="16"/>
  <c r="AV812" i="16"/>
  <c r="AW812" i="16" s="1"/>
  <c r="P810" i="16"/>
  <c r="AV810" i="16"/>
  <c r="AW810" i="16" s="1"/>
  <c r="P811" i="16"/>
  <c r="AV811" i="16"/>
  <c r="AW811" i="16" s="1"/>
  <c r="P786" i="16"/>
  <c r="AV786" i="16"/>
  <c r="P798" i="16"/>
  <c r="AV798" i="16"/>
  <c r="AW798" i="16" s="1"/>
  <c r="P799" i="16"/>
  <c r="AV799" i="16"/>
  <c r="AW799" i="16" s="1"/>
  <c r="P788" i="16"/>
  <c r="AV788" i="16"/>
  <c r="AW788" i="16" s="1"/>
  <c r="P766" i="16"/>
  <c r="AV766" i="16"/>
  <c r="P765" i="16"/>
  <c r="AV765" i="16"/>
  <c r="P776" i="16"/>
  <c r="AV776" i="16"/>
  <c r="AW776" i="16" s="1"/>
  <c r="P774" i="16"/>
  <c r="AV774" i="16"/>
  <c r="AW774" i="16" s="1"/>
  <c r="P775" i="16"/>
  <c r="AV775" i="16"/>
  <c r="AW775" i="16" s="1"/>
  <c r="P756" i="16"/>
  <c r="AV756" i="16"/>
  <c r="AW756" i="16" s="1"/>
  <c r="P757" i="16"/>
  <c r="AV757" i="16"/>
  <c r="AW757" i="16" s="1"/>
  <c r="P750" i="16"/>
  <c r="AV750" i="16"/>
  <c r="P730" i="16"/>
  <c r="AV730" i="16"/>
  <c r="P729" i="16"/>
  <c r="AV729" i="16"/>
  <c r="P740" i="16"/>
  <c r="AV740" i="16"/>
  <c r="AW740" i="16" s="1"/>
  <c r="P738" i="16"/>
  <c r="AV738" i="16"/>
  <c r="AW738" i="16" s="1"/>
  <c r="P739" i="16"/>
  <c r="AV739" i="16"/>
  <c r="AW739" i="16" s="1"/>
  <c r="P722" i="16"/>
  <c r="AV722" i="16"/>
  <c r="AW722" i="16" s="1"/>
  <c r="P720" i="16"/>
  <c r="AV720" i="16"/>
  <c r="AW720" i="16" s="1"/>
  <c r="P721" i="16"/>
  <c r="AV721" i="16"/>
  <c r="AW721" i="16" s="1"/>
  <c r="P714" i="16"/>
  <c r="AV714" i="16"/>
  <c r="AW714" i="16" s="1"/>
  <c r="P694" i="16"/>
  <c r="AV694" i="16"/>
  <c r="P693" i="16"/>
  <c r="AV693" i="16"/>
  <c r="P704" i="16"/>
  <c r="AV704" i="16"/>
  <c r="AW704" i="16" s="1"/>
  <c r="P702" i="16"/>
  <c r="AV702" i="16"/>
  <c r="AW702" i="16" s="1"/>
  <c r="P703" i="16"/>
  <c r="AV703" i="16"/>
  <c r="AW703" i="16" s="1"/>
  <c r="P678" i="16"/>
  <c r="AV678" i="16"/>
  <c r="AW678" i="16" s="1"/>
  <c r="P690" i="16"/>
  <c r="AV690" i="16"/>
  <c r="AW690" i="16" s="1"/>
  <c r="P691" i="16"/>
  <c r="AV691" i="16"/>
  <c r="AW691" i="16" s="1"/>
  <c r="P680" i="16"/>
  <c r="AV680" i="16"/>
  <c r="AW680" i="16" s="1"/>
  <c r="P658" i="16"/>
  <c r="AV658" i="16"/>
  <c r="P657" i="16"/>
  <c r="AV657" i="16"/>
  <c r="P668" i="16"/>
  <c r="AV668" i="16"/>
  <c r="AW668" i="16" s="1"/>
  <c r="P666" i="16"/>
  <c r="AV666" i="16"/>
  <c r="AW666" i="16" s="1"/>
  <c r="P667" i="16"/>
  <c r="AV667" i="16"/>
  <c r="AW667" i="16" s="1"/>
  <c r="P642" i="16"/>
  <c r="AV642" i="16"/>
  <c r="P654" i="16"/>
  <c r="AV654" i="16"/>
  <c r="AW654" i="16" s="1"/>
  <c r="P655" i="16"/>
  <c r="AV655" i="16"/>
  <c r="AW655" i="16" s="1"/>
  <c r="P644" i="16"/>
  <c r="AV644" i="16"/>
  <c r="AW644" i="16" s="1"/>
  <c r="P636" i="16"/>
  <c r="AV636" i="16"/>
  <c r="AW636" i="16" s="1"/>
  <c r="P637" i="16"/>
  <c r="AV637" i="16"/>
  <c r="AW637" i="16" s="1"/>
  <c r="P626" i="16"/>
  <c r="AV626" i="16"/>
  <c r="AW626" i="16" s="1"/>
  <c r="P622" i="16"/>
  <c r="AV622" i="16"/>
  <c r="P621" i="16"/>
  <c r="AV621" i="16"/>
  <c r="P606" i="16"/>
  <c r="AV606" i="16"/>
  <c r="P618" i="16"/>
  <c r="AV618" i="16"/>
  <c r="AW618" i="16" s="1"/>
  <c r="P619" i="16"/>
  <c r="AV619" i="16"/>
  <c r="AW619" i="16" s="1"/>
  <c r="P608" i="16"/>
  <c r="AV608" i="16"/>
  <c r="AW608" i="16" s="1"/>
  <c r="P586" i="16"/>
  <c r="AV586" i="16"/>
  <c r="P585" i="16"/>
  <c r="AV585" i="16"/>
  <c r="P596" i="16"/>
  <c r="AV596" i="16"/>
  <c r="AW596" i="16" s="1"/>
  <c r="P594" i="16"/>
  <c r="AV594" i="16"/>
  <c r="AW594" i="16" s="1"/>
  <c r="P595" i="16"/>
  <c r="AV595" i="16"/>
  <c r="AW595" i="16" s="1"/>
  <c r="P582" i="16"/>
  <c r="AV582" i="16"/>
  <c r="AW582" i="16" s="1"/>
  <c r="P583" i="16"/>
  <c r="AV583" i="16"/>
  <c r="AW583" i="16" s="1"/>
  <c r="P572" i="16"/>
  <c r="AV572" i="16"/>
  <c r="P550" i="16"/>
  <c r="AV550" i="16"/>
  <c r="P549" i="16"/>
  <c r="AV549" i="16"/>
  <c r="P560" i="16"/>
  <c r="AV560" i="16"/>
  <c r="AW560" i="16" s="1"/>
  <c r="P558" i="16"/>
  <c r="AV558" i="16"/>
  <c r="AW558" i="16" s="1"/>
  <c r="P559" i="16"/>
  <c r="AV559" i="16"/>
  <c r="AW559" i="16" s="1"/>
  <c r="P542" i="16"/>
  <c r="AV542" i="16"/>
  <c r="AW542" i="16" s="1"/>
  <c r="P541" i="16"/>
  <c r="AV541" i="16"/>
  <c r="AW541" i="16" s="1"/>
  <c r="P534" i="16"/>
  <c r="AV534" i="16"/>
  <c r="P514" i="16"/>
  <c r="AV514" i="16"/>
  <c r="P513" i="16"/>
  <c r="P183" i="18" s="1"/>
  <c r="AV513" i="16"/>
  <c r="P524" i="16"/>
  <c r="AV524" i="16"/>
  <c r="AW524" i="16" s="1"/>
  <c r="P522" i="16"/>
  <c r="AV522" i="16"/>
  <c r="AW522" i="16" s="1"/>
  <c r="P523" i="16"/>
  <c r="AV523" i="16"/>
  <c r="AW523" i="16" s="1"/>
  <c r="P498" i="16"/>
  <c r="AV498" i="16"/>
  <c r="P510" i="16"/>
  <c r="AV510" i="16"/>
  <c r="AW510" i="16" s="1"/>
  <c r="P511" i="16"/>
  <c r="AV511" i="16"/>
  <c r="AW511" i="16" s="1"/>
  <c r="P500" i="16"/>
  <c r="AV500" i="16"/>
  <c r="AW500" i="16" s="1"/>
  <c r="P478" i="16"/>
  <c r="AV478" i="16"/>
  <c r="P477" i="16"/>
  <c r="AV477" i="16"/>
  <c r="P488" i="16"/>
  <c r="AV488" i="16"/>
  <c r="AW488" i="16" s="1"/>
  <c r="P486" i="16"/>
  <c r="AV486" i="16"/>
  <c r="AW486" i="16" s="1"/>
  <c r="P487" i="16"/>
  <c r="AV487" i="16"/>
  <c r="AW487" i="16" s="1"/>
  <c r="P462" i="16"/>
  <c r="AV462" i="16"/>
  <c r="P475" i="16"/>
  <c r="AV475" i="16"/>
  <c r="AW475" i="16" s="1"/>
  <c r="P464" i="16"/>
  <c r="AV464" i="16"/>
  <c r="AW464" i="16" s="1"/>
  <c r="P426" i="16"/>
  <c r="AV426" i="16"/>
  <c r="P438" i="16"/>
  <c r="AV438" i="16"/>
  <c r="AW438" i="16" s="1"/>
  <c r="AV439" i="16"/>
  <c r="AW439" i="16" s="1"/>
  <c r="P439" i="16"/>
  <c r="P406" i="16"/>
  <c r="AV406" i="16"/>
  <c r="P405" i="16"/>
  <c r="P147" i="18" s="1"/>
  <c r="AV405" i="16"/>
  <c r="P416" i="16"/>
  <c r="AV416" i="16"/>
  <c r="AW416" i="16" s="1"/>
  <c r="P414" i="16"/>
  <c r="AV414" i="16"/>
  <c r="AW414" i="16" s="1"/>
  <c r="P415" i="16"/>
  <c r="AV415" i="16"/>
  <c r="AW415" i="16" s="1"/>
  <c r="AV390" i="16"/>
  <c r="P390" i="16"/>
  <c r="P402" i="16"/>
  <c r="AV402" i="16"/>
  <c r="AW402" i="16" s="1"/>
  <c r="P403" i="16"/>
  <c r="AV403" i="16"/>
  <c r="AW403" i="16" s="1"/>
  <c r="P392" i="16"/>
  <c r="AV392" i="16"/>
  <c r="AW392" i="16" s="1"/>
  <c r="P370" i="16"/>
  <c r="AV370" i="16"/>
  <c r="P369" i="16"/>
  <c r="P135" i="18" s="1"/>
  <c r="AV369" i="16"/>
  <c r="P380" i="16"/>
  <c r="AV380" i="16"/>
  <c r="AW380" i="16" s="1"/>
  <c r="P379" i="16"/>
  <c r="AV379" i="16"/>
  <c r="AW379" i="16" s="1"/>
  <c r="P361" i="16"/>
  <c r="AV361" i="16"/>
  <c r="P334" i="16"/>
  <c r="P124" i="18" s="1"/>
  <c r="AV334" i="16"/>
  <c r="P333" i="16"/>
  <c r="AV333" i="16"/>
  <c r="P344" i="16"/>
  <c r="AV344" i="16"/>
  <c r="AW344" i="16" s="1"/>
  <c r="P342" i="16"/>
  <c r="AV342" i="16"/>
  <c r="AW342" i="16" s="1"/>
  <c r="P343" i="16"/>
  <c r="AV343" i="16"/>
  <c r="AW343" i="16" s="1"/>
  <c r="P324" i="16"/>
  <c r="AV324" i="16"/>
  <c r="P331" i="16"/>
  <c r="AV331" i="16"/>
  <c r="AW331" i="16" s="1"/>
  <c r="P314" i="16"/>
  <c r="AV314" i="16"/>
  <c r="AW314" i="16" s="1"/>
  <c r="P310" i="16"/>
  <c r="AV310" i="16"/>
  <c r="P309" i="16"/>
  <c r="AV309" i="16"/>
  <c r="P302" i="16"/>
  <c r="AV302" i="16"/>
  <c r="AW302" i="16" s="1"/>
  <c r="P300" i="16"/>
  <c r="AV300" i="16"/>
  <c r="P290" i="16"/>
  <c r="AV290" i="16"/>
  <c r="AW290" i="16" s="1"/>
  <c r="P268" i="16"/>
  <c r="AV268" i="16"/>
  <c r="P272" i="16"/>
  <c r="AV272" i="16"/>
  <c r="AW272" i="16" s="1"/>
  <c r="P264" i="16"/>
  <c r="AV264" i="16"/>
  <c r="AW264" i="16" s="1"/>
  <c r="P265" i="16"/>
  <c r="AV265" i="16"/>
  <c r="AW265" i="16" s="1"/>
  <c r="P258" i="16"/>
  <c r="AV258" i="16"/>
  <c r="P252" i="16"/>
  <c r="AV252" i="16"/>
  <c r="AW252" i="16" s="1"/>
  <c r="P253" i="16"/>
  <c r="AV253" i="16"/>
  <c r="AW253" i="16" s="1"/>
  <c r="P242" i="16"/>
  <c r="AV242" i="16"/>
  <c r="AW242" i="16" s="1"/>
  <c r="P238" i="16"/>
  <c r="P82" i="18" s="1"/>
  <c r="AV238" i="16"/>
  <c r="P237" i="16"/>
  <c r="AV237" i="16"/>
  <c r="P230" i="16"/>
  <c r="AV230" i="16"/>
  <c r="AW230" i="16" s="1"/>
  <c r="P228" i="16"/>
  <c r="AV228" i="16"/>
  <c r="AW228" i="16" s="1"/>
  <c r="P229" i="16"/>
  <c r="AV229" i="16"/>
  <c r="AW229" i="16" s="1"/>
  <c r="P222" i="16"/>
  <c r="AV222" i="16"/>
  <c r="P194" i="16"/>
  <c r="AV194" i="16"/>
  <c r="AW194" i="16" s="1"/>
  <c r="P192" i="16"/>
  <c r="AV192" i="16"/>
  <c r="AW192" i="16" s="1"/>
  <c r="P193" i="16"/>
  <c r="AV193" i="16"/>
  <c r="AW193" i="16" s="1"/>
  <c r="P186" i="16"/>
  <c r="AV186" i="16"/>
  <c r="P180" i="16"/>
  <c r="AV180" i="16"/>
  <c r="AW180" i="16" s="1"/>
  <c r="P181" i="16"/>
  <c r="AV181" i="16"/>
  <c r="AW181" i="16" s="1"/>
  <c r="P170" i="16"/>
  <c r="AV170" i="16"/>
  <c r="AW170" i="16" s="1"/>
  <c r="P166" i="16"/>
  <c r="AV166" i="16"/>
  <c r="P165" i="16"/>
  <c r="AV165" i="16"/>
  <c r="P156" i="16"/>
  <c r="AV156" i="16"/>
  <c r="AW156" i="16" s="1"/>
  <c r="P157" i="16"/>
  <c r="AV157" i="16"/>
  <c r="AW157" i="16" s="1"/>
  <c r="P150" i="16"/>
  <c r="AV150" i="16"/>
  <c r="AW150" i="16" s="1"/>
  <c r="P144" i="16"/>
  <c r="AV144" i="16"/>
  <c r="AW144" i="16" s="1"/>
  <c r="P145" i="16"/>
  <c r="AV145" i="16"/>
  <c r="AW145" i="16" s="1"/>
  <c r="P134" i="16"/>
  <c r="AV134" i="16"/>
  <c r="AW134" i="16" s="1"/>
  <c r="P130" i="16"/>
  <c r="AV130" i="16"/>
  <c r="AW130" i="16" s="1"/>
  <c r="P109" i="16"/>
  <c r="AV109" i="16"/>
  <c r="AW109" i="16" s="1"/>
  <c r="P98" i="16"/>
  <c r="AV98" i="16"/>
  <c r="AW98" i="16" s="1"/>
  <c r="P94" i="16"/>
  <c r="AV94" i="16"/>
  <c r="P93" i="16"/>
  <c r="AV93" i="16"/>
  <c r="P86" i="16"/>
  <c r="AV86" i="16"/>
  <c r="AW86" i="16" s="1"/>
  <c r="P84" i="16"/>
  <c r="AV84" i="16"/>
  <c r="AW84" i="16" s="1"/>
  <c r="P85" i="16"/>
  <c r="AV85" i="16"/>
  <c r="AW85" i="16" s="1"/>
  <c r="P78" i="16"/>
  <c r="AV78" i="16"/>
  <c r="P73" i="16"/>
  <c r="AV73" i="16"/>
  <c r="AW73" i="16" s="1"/>
  <c r="P62" i="16"/>
  <c r="AV62" i="16"/>
  <c r="AW62" i="16" s="1"/>
  <c r="P58" i="16"/>
  <c r="AV58" i="16"/>
  <c r="P57" i="16"/>
  <c r="AV57" i="16"/>
  <c r="P50" i="16"/>
  <c r="AV50" i="16"/>
  <c r="P48" i="16"/>
  <c r="AV48" i="16"/>
  <c r="AW48" i="16" s="1"/>
  <c r="P49" i="16"/>
  <c r="AV49" i="16"/>
  <c r="AW49" i="16" s="1"/>
  <c r="P42" i="16"/>
  <c r="AV42" i="16"/>
  <c r="P12" i="16"/>
  <c r="AV12" i="16"/>
  <c r="AW12" i="16" s="1"/>
  <c r="P13" i="16"/>
  <c r="AV13" i="16"/>
  <c r="AW13" i="16" s="1"/>
  <c r="AV158" i="16"/>
  <c r="AW158" i="16" s="1"/>
  <c r="AX158" i="16" s="1"/>
  <c r="AV1015" i="16"/>
  <c r="AW1015" i="16" s="1"/>
  <c r="P1047" i="16"/>
  <c r="AV1047" i="16"/>
  <c r="AW1047" i="16" s="1"/>
  <c r="P1019" i="16"/>
  <c r="AV1019" i="16"/>
  <c r="AS353" i="18" s="1"/>
  <c r="P917" i="16"/>
  <c r="AX917" i="16" s="1"/>
  <c r="AV67" i="16"/>
  <c r="AW67" i="16" s="1"/>
  <c r="AV99" i="16"/>
  <c r="AW99" i="16" s="1"/>
  <c r="AX99" i="16" s="1"/>
  <c r="AV104" i="16"/>
  <c r="AW104" i="16" s="1"/>
  <c r="AV164" i="16"/>
  <c r="AV175" i="16"/>
  <c r="AW175" i="16" s="1"/>
  <c r="AV191" i="16"/>
  <c r="AW191" i="16" s="1"/>
  <c r="AV221" i="16"/>
  <c r="AV233" i="16"/>
  <c r="AW233" i="16" s="1"/>
  <c r="AV332" i="16"/>
  <c r="AV349" i="16"/>
  <c r="AV399" i="16"/>
  <c r="AW399" i="16" s="1"/>
  <c r="AX399" i="16" s="1"/>
  <c r="AV429" i="16"/>
  <c r="AW429" i="16" s="1"/>
  <c r="AX429" i="16" s="1"/>
  <c r="AV466" i="16"/>
  <c r="AV491" i="16"/>
  <c r="AW491" i="16" s="1"/>
  <c r="AV497" i="16"/>
  <c r="AV505" i="16"/>
  <c r="AW505" i="16" s="1"/>
  <c r="AV671" i="16"/>
  <c r="AW671" i="16" s="1"/>
  <c r="AV825" i="16"/>
  <c r="AW825" i="16" s="1"/>
  <c r="P529" i="16"/>
  <c r="AV529" i="16"/>
  <c r="AW529" i="16" s="1"/>
  <c r="P518" i="16"/>
  <c r="AV518" i="16"/>
  <c r="AW518" i="16" s="1"/>
  <c r="P496" i="16"/>
  <c r="AV496" i="16"/>
  <c r="P495" i="16"/>
  <c r="AV495" i="16"/>
  <c r="P506" i="16"/>
  <c r="AV506" i="16"/>
  <c r="AW506" i="16" s="1"/>
  <c r="P504" i="16"/>
  <c r="AV504" i="16"/>
  <c r="AW504" i="16" s="1"/>
  <c r="P492" i="16"/>
  <c r="AV492" i="16"/>
  <c r="AW492" i="16" s="1"/>
  <c r="P493" i="16"/>
  <c r="AV493" i="16"/>
  <c r="AW493" i="16" s="1"/>
  <c r="P482" i="16"/>
  <c r="AV482" i="16"/>
  <c r="AW482" i="16" s="1"/>
  <c r="P460" i="16"/>
  <c r="AV460" i="16"/>
  <c r="P470" i="16"/>
  <c r="AV470" i="16"/>
  <c r="AW470" i="16" s="1"/>
  <c r="P469" i="16"/>
  <c r="AV469" i="16"/>
  <c r="AW469" i="16" s="1"/>
  <c r="P423" i="16"/>
  <c r="AV423" i="16"/>
  <c r="P434" i="16"/>
  <c r="AV434" i="16"/>
  <c r="AW434" i="16" s="1"/>
  <c r="P432" i="16"/>
  <c r="AV432" i="16"/>
  <c r="AW432" i="16" s="1"/>
  <c r="P420" i="16"/>
  <c r="AV420" i="16"/>
  <c r="AW420" i="16" s="1"/>
  <c r="P421" i="16"/>
  <c r="AV421" i="16"/>
  <c r="AW421" i="16" s="1"/>
  <c r="P388" i="16"/>
  <c r="AV388" i="16"/>
  <c r="P387" i="16"/>
  <c r="AV387" i="16"/>
  <c r="P398" i="16"/>
  <c r="AV398" i="16"/>
  <c r="AW398" i="16" s="1"/>
  <c r="P372" i="16"/>
  <c r="AV372" i="16"/>
  <c r="P384" i="16"/>
  <c r="AV384" i="16"/>
  <c r="AW384" i="16" s="1"/>
  <c r="P374" i="16"/>
  <c r="AV374" i="16"/>
  <c r="AW374" i="16" s="1"/>
  <c r="P336" i="16"/>
  <c r="AV336" i="16"/>
  <c r="P338" i="16"/>
  <c r="AV338" i="16"/>
  <c r="P322" i="16"/>
  <c r="P118" i="18" s="1"/>
  <c r="AV322" i="16"/>
  <c r="P326" i="16"/>
  <c r="AV326" i="16"/>
  <c r="P318" i="16"/>
  <c r="AV318" i="16"/>
  <c r="AW318" i="16" s="1"/>
  <c r="P306" i="16"/>
  <c r="AV306" i="16"/>
  <c r="AW306" i="16" s="1"/>
  <c r="P307" i="16"/>
  <c r="AV307" i="16"/>
  <c r="AW307" i="16" s="1"/>
  <c r="P294" i="16"/>
  <c r="AV294" i="16"/>
  <c r="AW294" i="16" s="1"/>
  <c r="P295" i="16"/>
  <c r="AV295" i="16"/>
  <c r="AW295" i="16" s="1"/>
  <c r="P270" i="16"/>
  <c r="P96" i="18" s="1"/>
  <c r="AV270" i="16"/>
  <c r="P277" i="16"/>
  <c r="AV277" i="16"/>
  <c r="AW277" i="16" s="1"/>
  <c r="P256" i="16"/>
  <c r="P88" i="18" s="1"/>
  <c r="AV256" i="16"/>
  <c r="P255" i="16"/>
  <c r="P87" i="18" s="1"/>
  <c r="AV255" i="16"/>
  <c r="P247" i="16"/>
  <c r="AV247" i="16"/>
  <c r="AW247" i="16" s="1"/>
  <c r="P240" i="16"/>
  <c r="AV240" i="16"/>
  <c r="P234" i="16"/>
  <c r="AV234" i="16"/>
  <c r="P224" i="16"/>
  <c r="AV224" i="16"/>
  <c r="AW224" i="16" s="1"/>
  <c r="P220" i="16"/>
  <c r="P76" i="18" s="1"/>
  <c r="AV220" i="16"/>
  <c r="P198" i="16"/>
  <c r="AV198" i="16"/>
  <c r="AW198" i="16" s="1"/>
  <c r="P199" i="16"/>
  <c r="AV199" i="16"/>
  <c r="AW199" i="16" s="1"/>
  <c r="P184" i="16"/>
  <c r="AV184" i="16"/>
  <c r="P183" i="16"/>
  <c r="P63" i="18" s="1"/>
  <c r="AV183" i="16"/>
  <c r="P176" i="16"/>
  <c r="AV176" i="16"/>
  <c r="AW176" i="16" s="1"/>
  <c r="P162" i="16"/>
  <c r="AV162" i="16"/>
  <c r="AW162" i="16" s="1"/>
  <c r="P152" i="16"/>
  <c r="AV152" i="16"/>
  <c r="AW152" i="16" s="1"/>
  <c r="P148" i="16"/>
  <c r="AV148" i="16"/>
  <c r="P147" i="16"/>
  <c r="P51" i="18" s="1"/>
  <c r="AV147" i="16"/>
  <c r="P139" i="16"/>
  <c r="AV139" i="16"/>
  <c r="AW139" i="16" s="1"/>
  <c r="P132" i="16"/>
  <c r="AV132" i="16"/>
  <c r="P102" i="16"/>
  <c r="AV102" i="16"/>
  <c r="AW102" i="16" s="1"/>
  <c r="P96" i="16"/>
  <c r="AV96" i="16"/>
  <c r="P91" i="16"/>
  <c r="AV91" i="16"/>
  <c r="AW91" i="16" s="1"/>
  <c r="P80" i="16"/>
  <c r="AV80" i="16"/>
  <c r="AW80" i="16" s="1"/>
  <c r="P75" i="16"/>
  <c r="AV75" i="16"/>
  <c r="P68" i="16"/>
  <c r="AV68" i="16"/>
  <c r="AW68" i="16" s="1"/>
  <c r="P66" i="16"/>
  <c r="AV66" i="16"/>
  <c r="P60" i="16"/>
  <c r="AV60" i="16"/>
  <c r="P54" i="16"/>
  <c r="AV54" i="16"/>
  <c r="P55" i="16"/>
  <c r="AV55" i="16"/>
  <c r="AW55" i="16" s="1"/>
  <c r="AV76" i="16"/>
  <c r="AV138" i="16"/>
  <c r="AW138" i="16" s="1"/>
  <c r="AX138" i="16" s="1"/>
  <c r="AV188" i="16"/>
  <c r="AW188" i="16" s="1"/>
  <c r="AX188" i="16" s="1"/>
  <c r="AV235" i="16"/>
  <c r="AW235" i="16" s="1"/>
  <c r="AV246" i="16"/>
  <c r="AW246" i="16" s="1"/>
  <c r="AV276" i="16"/>
  <c r="AW276" i="16" s="1"/>
  <c r="AV321" i="16"/>
  <c r="AV410" i="16"/>
  <c r="AW410" i="16" s="1"/>
  <c r="AV424" i="16"/>
  <c r="AV468" i="16"/>
  <c r="AW468" i="16" s="1"/>
  <c r="P965" i="16"/>
  <c r="AV965" i="16"/>
  <c r="P967" i="16"/>
  <c r="AV967" i="16"/>
  <c r="P975" i="16"/>
  <c r="AV975" i="16"/>
  <c r="AW975" i="16" s="1"/>
  <c r="P969" i="16"/>
  <c r="AV969" i="16"/>
  <c r="P944" i="16"/>
  <c r="AV944" i="16"/>
  <c r="P958" i="16"/>
  <c r="AV958" i="16"/>
  <c r="AW958" i="16" s="1"/>
  <c r="P953" i="16"/>
  <c r="AV953" i="16"/>
  <c r="AW953" i="16" s="1"/>
  <c r="P908" i="16"/>
  <c r="AV908" i="16"/>
  <c r="P922" i="16"/>
  <c r="AV922" i="16"/>
  <c r="AW922" i="16" s="1"/>
  <c r="P923" i="16"/>
  <c r="AV923" i="16"/>
  <c r="AW923" i="16" s="1"/>
  <c r="P893" i="16"/>
  <c r="AV893" i="16"/>
  <c r="P895" i="16"/>
  <c r="AV895" i="16"/>
  <c r="P898" i="16"/>
  <c r="AV898" i="16"/>
  <c r="AW898" i="16" s="1"/>
  <c r="P897" i="16"/>
  <c r="AV897" i="16"/>
  <c r="AW897" i="16" s="1"/>
  <c r="P872" i="16"/>
  <c r="AV872" i="16"/>
  <c r="AV886" i="16"/>
  <c r="AW886" i="16" s="1"/>
  <c r="P886" i="16"/>
  <c r="P887" i="16"/>
  <c r="AV887" i="16"/>
  <c r="AW887" i="16" s="1"/>
  <c r="P881" i="16"/>
  <c r="AV881" i="16"/>
  <c r="AW881" i="16" s="1"/>
  <c r="P857" i="16"/>
  <c r="AV857" i="16"/>
  <c r="P859" i="16"/>
  <c r="AV859" i="16"/>
  <c r="P867" i="16"/>
  <c r="AV867" i="16"/>
  <c r="AW867" i="16" s="1"/>
  <c r="P862" i="16"/>
  <c r="AV862" i="16"/>
  <c r="AW862" i="16" s="1"/>
  <c r="P821" i="16"/>
  <c r="AV821" i="16"/>
  <c r="P823" i="16"/>
  <c r="AV823" i="16"/>
  <c r="P831" i="16"/>
  <c r="AV831" i="16"/>
  <c r="AW831" i="16" s="1"/>
  <c r="P826" i="16"/>
  <c r="AV826" i="16"/>
  <c r="AW826" i="16" s="1"/>
  <c r="P800" i="16"/>
  <c r="AV800" i="16"/>
  <c r="P814" i="16"/>
  <c r="AV814" i="16"/>
  <c r="AW814" i="16" s="1"/>
  <c r="P815" i="16"/>
  <c r="AV815" i="16"/>
  <c r="AW815" i="16" s="1"/>
  <c r="P809" i="16"/>
  <c r="AV809" i="16"/>
  <c r="AW809" i="16" s="1"/>
  <c r="P785" i="16"/>
  <c r="AV785" i="16"/>
  <c r="P787" i="16"/>
  <c r="AV787" i="16"/>
  <c r="P790" i="16"/>
  <c r="AV790" i="16"/>
  <c r="AW790" i="16" s="1"/>
  <c r="AV789" i="16"/>
  <c r="AW789" i="16" s="1"/>
  <c r="P789" i="16"/>
  <c r="P778" i="16"/>
  <c r="AV778" i="16"/>
  <c r="AW778" i="16" s="1"/>
  <c r="P779" i="16"/>
  <c r="AV779" i="16"/>
  <c r="AW779" i="16" s="1"/>
  <c r="P773" i="16"/>
  <c r="AV773" i="16"/>
  <c r="AW773" i="16" s="1"/>
  <c r="P728" i="16"/>
  <c r="AV728" i="16"/>
  <c r="P742" i="16"/>
  <c r="AV742" i="16"/>
  <c r="AW742" i="16" s="1"/>
  <c r="P743" i="16"/>
  <c r="AV743" i="16"/>
  <c r="AW743" i="16" s="1"/>
  <c r="P737" i="16"/>
  <c r="AV737" i="16"/>
  <c r="AW737" i="16" s="1"/>
  <c r="P706" i="16"/>
  <c r="AV706" i="16"/>
  <c r="AW706" i="16" s="1"/>
  <c r="P701" i="16"/>
  <c r="AV701" i="16"/>
  <c r="AW701" i="16" s="1"/>
  <c r="P677" i="16"/>
  <c r="AV677" i="16"/>
  <c r="P679" i="16"/>
  <c r="AV679" i="16"/>
  <c r="P687" i="16"/>
  <c r="AV687" i="16"/>
  <c r="AW687" i="16" s="1"/>
  <c r="P681" i="16"/>
  <c r="AV681" i="16"/>
  <c r="AW681" i="16" s="1"/>
  <c r="P670" i="16"/>
  <c r="AV670" i="16"/>
  <c r="AW670" i="16" s="1"/>
  <c r="P665" i="16"/>
  <c r="AV665" i="16"/>
  <c r="AW665" i="16" s="1"/>
  <c r="P641" i="16"/>
  <c r="AV641" i="16"/>
  <c r="P643" i="16"/>
  <c r="AV643" i="16"/>
  <c r="P651" i="16"/>
  <c r="AV651" i="16"/>
  <c r="AW651" i="16" s="1"/>
  <c r="P646" i="16"/>
  <c r="AV646" i="16"/>
  <c r="AW646" i="16" s="1"/>
  <c r="P645" i="16"/>
  <c r="AV645" i="16"/>
  <c r="P605" i="16"/>
  <c r="AV605" i="16"/>
  <c r="P607" i="16"/>
  <c r="AV607" i="16"/>
  <c r="P615" i="16"/>
  <c r="AV615" i="16"/>
  <c r="AW615" i="16" s="1"/>
  <c r="P610" i="16"/>
  <c r="AV610" i="16"/>
  <c r="AW610" i="16" s="1"/>
  <c r="P609" i="16"/>
  <c r="AV609" i="16"/>
  <c r="AW609" i="16" s="1"/>
  <c r="P584" i="16"/>
  <c r="AV584" i="16"/>
  <c r="P599" i="16"/>
  <c r="AV599" i="16"/>
  <c r="AW599" i="16" s="1"/>
  <c r="P593" i="16"/>
  <c r="AV593" i="16"/>
  <c r="AW593" i="16" s="1"/>
  <c r="P569" i="16"/>
  <c r="AV569" i="16"/>
  <c r="P571" i="16"/>
  <c r="AV571" i="16"/>
  <c r="P579" i="16"/>
  <c r="AV579" i="16"/>
  <c r="AW579" i="16" s="1"/>
  <c r="P574" i="16"/>
  <c r="AV574" i="16"/>
  <c r="AW574" i="16" s="1"/>
  <c r="P573" i="16"/>
  <c r="AX573" i="16" s="1"/>
  <c r="P562" i="16"/>
  <c r="AV562" i="16"/>
  <c r="AW562" i="16" s="1"/>
  <c r="P563" i="16"/>
  <c r="AV563" i="16"/>
  <c r="AW563" i="16" s="1"/>
  <c r="P557" i="16"/>
  <c r="AV557" i="16"/>
  <c r="AW557" i="16" s="1"/>
  <c r="P512" i="16"/>
  <c r="AV512" i="16"/>
  <c r="P526" i="16"/>
  <c r="AV526" i="16"/>
  <c r="AW526" i="16" s="1"/>
  <c r="P527" i="16"/>
  <c r="AV527" i="16"/>
  <c r="AW527" i="16" s="1"/>
  <c r="P521" i="16"/>
  <c r="AV521" i="16"/>
  <c r="AW521" i="16" s="1"/>
  <c r="P499" i="16"/>
  <c r="AV499" i="16"/>
  <c r="P507" i="16"/>
  <c r="AV507" i="16"/>
  <c r="AW507" i="16" s="1"/>
  <c r="P502" i="16"/>
  <c r="AV502" i="16"/>
  <c r="AW502" i="16" s="1"/>
  <c r="P501" i="16"/>
  <c r="AV501" i="16"/>
  <c r="AW501" i="16" s="1"/>
  <c r="P476" i="16"/>
  <c r="AV476" i="16"/>
  <c r="P490" i="16"/>
  <c r="AV490" i="16"/>
  <c r="AW490" i="16" s="1"/>
  <c r="P485" i="16"/>
  <c r="AV485" i="16"/>
  <c r="AW485" i="16" s="1"/>
  <c r="P461" i="16"/>
  <c r="AV461" i="16"/>
  <c r="P463" i="16"/>
  <c r="AV463" i="16"/>
  <c r="P425" i="16"/>
  <c r="P155" i="18" s="1"/>
  <c r="AV425" i="16"/>
  <c r="P427" i="16"/>
  <c r="AV427" i="16"/>
  <c r="P435" i="16"/>
  <c r="AV435" i="16"/>
  <c r="AW435" i="16" s="1"/>
  <c r="P430" i="16"/>
  <c r="AV430" i="16"/>
  <c r="AW430" i="16" s="1"/>
  <c r="P404" i="16"/>
  <c r="AV404" i="16"/>
  <c r="P418" i="16"/>
  <c r="AV418" i="16"/>
  <c r="AW418" i="16" s="1"/>
  <c r="P419" i="16"/>
  <c r="AV419" i="16"/>
  <c r="AW419" i="16" s="1"/>
  <c r="P389" i="16"/>
  <c r="P143" i="18" s="1"/>
  <c r="AV389" i="16"/>
  <c r="P391" i="16"/>
  <c r="AV391" i="16"/>
  <c r="P393" i="16"/>
  <c r="AV393" i="16"/>
  <c r="AW393" i="16" s="1"/>
  <c r="P368" i="16"/>
  <c r="AV368" i="16"/>
  <c r="P382" i="16"/>
  <c r="AV382" i="16"/>
  <c r="AW382" i="16" s="1"/>
  <c r="P377" i="16"/>
  <c r="AV377" i="16"/>
  <c r="AW377" i="16" s="1"/>
  <c r="P347" i="16"/>
  <c r="AV347" i="16"/>
  <c r="AW347" i="16" s="1"/>
  <c r="P341" i="16"/>
  <c r="AV341" i="16"/>
  <c r="AW359" i="16" s="1"/>
  <c r="P323" i="16"/>
  <c r="AV323" i="16"/>
  <c r="P325" i="16"/>
  <c r="AV325" i="16"/>
  <c r="P327" i="16"/>
  <c r="AV327" i="16"/>
  <c r="AW327" i="16" s="1"/>
  <c r="P315" i="16"/>
  <c r="AV315" i="16"/>
  <c r="AW315" i="16" s="1"/>
  <c r="P308" i="16"/>
  <c r="AV308" i="16"/>
  <c r="P304" i="16"/>
  <c r="AV304" i="16"/>
  <c r="AW304" i="16" s="1"/>
  <c r="P299" i="16"/>
  <c r="P107" i="18" s="1"/>
  <c r="AV299" i="16"/>
  <c r="P292" i="16"/>
  <c r="AV292" i="16"/>
  <c r="AW292" i="16" s="1"/>
  <c r="P293" i="16"/>
  <c r="AV293" i="16"/>
  <c r="AW293" i="16" s="1"/>
  <c r="P266" i="16"/>
  <c r="AV266" i="16"/>
  <c r="P274" i="16"/>
  <c r="AV274" i="16"/>
  <c r="AW274" i="16" s="1"/>
  <c r="P275" i="16"/>
  <c r="AV275" i="16"/>
  <c r="AW275" i="16" s="1"/>
  <c r="P263" i="16"/>
  <c r="AV263" i="16"/>
  <c r="AW263" i="16" s="1"/>
  <c r="P257" i="16"/>
  <c r="AV257" i="16"/>
  <c r="P259" i="16"/>
  <c r="AV259" i="16"/>
  <c r="P243" i="16"/>
  <c r="AV243" i="16"/>
  <c r="AW243" i="16" s="1"/>
  <c r="P236" i="16"/>
  <c r="AV236" i="16"/>
  <c r="P227" i="16"/>
  <c r="AV227" i="16"/>
  <c r="AW227" i="16" s="1"/>
  <c r="P223" i="16"/>
  <c r="AV223" i="16"/>
  <c r="P196" i="16"/>
  <c r="AV196" i="16"/>
  <c r="AW196" i="16" s="1"/>
  <c r="P185" i="16"/>
  <c r="P65" i="18" s="1"/>
  <c r="AV185" i="16"/>
  <c r="P187" i="16"/>
  <c r="AV187" i="16"/>
  <c r="P171" i="16"/>
  <c r="AV171" i="16"/>
  <c r="AW171" i="16" s="1"/>
  <c r="AV160" i="16"/>
  <c r="AW160" i="16" s="1"/>
  <c r="P160" i="16"/>
  <c r="P161" i="16"/>
  <c r="AV161" i="16"/>
  <c r="P155" i="16"/>
  <c r="AV155" i="16"/>
  <c r="AW155" i="16" s="1"/>
  <c r="P149" i="16"/>
  <c r="AV149" i="16"/>
  <c r="P141" i="16"/>
  <c r="AV141" i="16"/>
  <c r="AW141" i="16" s="1"/>
  <c r="P136" i="16"/>
  <c r="AV136" i="16"/>
  <c r="AW136" i="16" s="1"/>
  <c r="P128" i="16"/>
  <c r="P105" i="16"/>
  <c r="AV105" i="16"/>
  <c r="AW105" i="16" s="1"/>
  <c r="P100" i="16"/>
  <c r="AV100" i="16"/>
  <c r="AW100" i="16" s="1"/>
  <c r="P89" i="16"/>
  <c r="AV89" i="16"/>
  <c r="AW89" i="16" s="1"/>
  <c r="P79" i="16"/>
  <c r="AV79" i="16"/>
  <c r="P69" i="16"/>
  <c r="AV69" i="16"/>
  <c r="AW69" i="16" s="1"/>
  <c r="P64" i="16"/>
  <c r="P63" i="16"/>
  <c r="AV63" i="16"/>
  <c r="AW63" i="16" s="1"/>
  <c r="P56" i="16"/>
  <c r="AV56" i="16"/>
  <c r="P52" i="16"/>
  <c r="AV52" i="16"/>
  <c r="AW52" i="16" s="1"/>
  <c r="P43" i="16"/>
  <c r="AV43" i="16"/>
  <c r="P970" i="16"/>
  <c r="P692" i="16"/>
  <c r="AW8" i="16"/>
  <c r="AV41" i="16"/>
  <c r="AV47" i="16"/>
  <c r="AW47" i="16" s="1"/>
  <c r="AV64" i="16"/>
  <c r="AW64" i="16" s="1"/>
  <c r="AV77" i="16"/>
  <c r="AV83" i="16"/>
  <c r="AW83" i="16" s="1"/>
  <c r="AX83" i="16" s="1"/>
  <c r="AV90" i="16"/>
  <c r="AW90" i="16" s="1"/>
  <c r="AX90" i="16" s="1"/>
  <c r="AV128" i="16"/>
  <c r="AV135" i="16"/>
  <c r="AW135" i="16" s="1"/>
  <c r="AV140" i="16"/>
  <c r="AW140" i="16" s="1"/>
  <c r="AV151" i="16"/>
  <c r="AV248" i="16"/>
  <c r="AW248" i="16" s="1"/>
  <c r="AV260" i="16"/>
  <c r="AV312" i="16"/>
  <c r="AV346" i="16"/>
  <c r="AV383" i="16"/>
  <c r="AW383" i="16" s="1"/>
  <c r="AX383" i="16" s="1"/>
  <c r="AV396" i="16"/>
  <c r="AW396" i="16" s="1"/>
  <c r="AV433" i="16"/>
  <c r="AW433" i="16" s="1"/>
  <c r="AX433" i="16" s="1"/>
  <c r="AV598" i="16"/>
  <c r="AV764" i="16"/>
  <c r="AV903" i="16"/>
  <c r="AW903" i="16" s="1"/>
  <c r="AV44" i="16"/>
  <c r="AW44" i="16" s="1"/>
  <c r="AV3" i="16"/>
  <c r="AV39" i="16"/>
  <c r="P994" i="16"/>
  <c r="AV994" i="16"/>
  <c r="AW994" i="16" s="1"/>
  <c r="P962" i="16"/>
  <c r="AV962" i="16"/>
  <c r="P976" i="16"/>
  <c r="AV976" i="16"/>
  <c r="AW976" i="16" s="1"/>
  <c r="P977" i="16"/>
  <c r="AV977" i="16"/>
  <c r="AW977" i="16" s="1"/>
  <c r="P971" i="16"/>
  <c r="AV971" i="16"/>
  <c r="AW971" i="16" s="1"/>
  <c r="P947" i="16"/>
  <c r="AV947" i="16"/>
  <c r="P949" i="16"/>
  <c r="AV949" i="16"/>
  <c r="P957" i="16"/>
  <c r="AV957" i="16"/>
  <c r="AW957" i="16" s="1"/>
  <c r="P952" i="16"/>
  <c r="AV952" i="16"/>
  <c r="AW952" i="16" s="1"/>
  <c r="P933" i="16"/>
  <c r="AV933" i="16"/>
  <c r="AW933" i="16" s="1"/>
  <c r="P911" i="16"/>
  <c r="AV911" i="16"/>
  <c r="P913" i="16"/>
  <c r="AV913" i="16"/>
  <c r="P921" i="16"/>
  <c r="AV921" i="16"/>
  <c r="AW921" i="16" s="1"/>
  <c r="P915" i="16"/>
  <c r="AV915" i="16"/>
  <c r="AW915" i="16" s="1"/>
  <c r="P890" i="16"/>
  <c r="AV890" i="16"/>
  <c r="P904" i="16"/>
  <c r="AV904" i="16"/>
  <c r="AW904" i="16" s="1"/>
  <c r="P905" i="16"/>
  <c r="AV905" i="16"/>
  <c r="AW905" i="16" s="1"/>
  <c r="P899" i="16"/>
  <c r="AV899" i="16"/>
  <c r="AW899" i="16" s="1"/>
  <c r="P875" i="16"/>
  <c r="AV875" i="16"/>
  <c r="P885" i="16"/>
  <c r="AV885" i="16"/>
  <c r="AW885" i="16" s="1"/>
  <c r="P880" i="16"/>
  <c r="AV880" i="16"/>
  <c r="AW880" i="16" s="1"/>
  <c r="P879" i="16"/>
  <c r="AV879" i="16"/>
  <c r="AW879" i="16" s="1"/>
  <c r="P854" i="16"/>
  <c r="AV854" i="16"/>
  <c r="P869" i="16"/>
  <c r="AV869" i="16"/>
  <c r="AW869" i="16" s="1"/>
  <c r="P839" i="16"/>
  <c r="AV839" i="16"/>
  <c r="P818" i="16"/>
  <c r="AV818" i="16"/>
  <c r="P833" i="16"/>
  <c r="AV833" i="16"/>
  <c r="AW833" i="16" s="1"/>
  <c r="P827" i="16"/>
  <c r="AV827" i="16"/>
  <c r="AW827" i="16" s="1"/>
  <c r="P803" i="16"/>
  <c r="AV803" i="16"/>
  <c r="P805" i="16"/>
  <c r="AV805" i="16"/>
  <c r="P808" i="16"/>
  <c r="AV808" i="16"/>
  <c r="AW808" i="16" s="1"/>
  <c r="P796" i="16"/>
  <c r="AV796" i="16"/>
  <c r="AW796" i="16" s="1"/>
  <c r="P797" i="16"/>
  <c r="AV797" i="16"/>
  <c r="AW797" i="16" s="1"/>
  <c r="P791" i="16"/>
  <c r="AV791" i="16"/>
  <c r="AW791" i="16" s="1"/>
  <c r="P767" i="16"/>
  <c r="AV767" i="16"/>
  <c r="P769" i="16"/>
  <c r="AV769" i="16"/>
  <c r="P772" i="16"/>
  <c r="AV772" i="16"/>
  <c r="AW772" i="16" s="1"/>
  <c r="P759" i="16"/>
  <c r="P733" i="16"/>
  <c r="AV733" i="16"/>
  <c r="P741" i="16"/>
  <c r="AV741" i="16"/>
  <c r="AW741" i="16" s="1"/>
  <c r="P736" i="16"/>
  <c r="AV736" i="16"/>
  <c r="AW736" i="16" s="1"/>
  <c r="P735" i="16"/>
  <c r="AV735" i="16"/>
  <c r="AW735" i="16" s="1"/>
  <c r="P695" i="16"/>
  <c r="AV695" i="16"/>
  <c r="P697" i="16"/>
  <c r="AV697" i="16"/>
  <c r="P705" i="16"/>
  <c r="AV705" i="16"/>
  <c r="AW705" i="16" s="1"/>
  <c r="P699" i="16"/>
  <c r="AV699" i="16"/>
  <c r="AW699" i="16" s="1"/>
  <c r="P688" i="16"/>
  <c r="AV688" i="16"/>
  <c r="AW688" i="16" s="1"/>
  <c r="P689" i="16"/>
  <c r="AV689" i="16"/>
  <c r="AW689" i="16" s="1"/>
  <c r="P638" i="16"/>
  <c r="AV638" i="16"/>
  <c r="P629" i="16"/>
  <c r="AX629" i="16" s="1"/>
  <c r="P592" i="16"/>
  <c r="AV592" i="16"/>
  <c r="P561" i="16"/>
  <c r="AV561" i="16"/>
  <c r="AW561" i="16" s="1"/>
  <c r="P530" i="16"/>
  <c r="AX525" i="16"/>
  <c r="P286" i="16"/>
  <c r="P203" i="16"/>
  <c r="AX195" i="16"/>
  <c r="P34" i="16"/>
  <c r="AV70" i="16"/>
  <c r="AV131" i="16"/>
  <c r="AV133" i="16"/>
  <c r="AV218" i="16"/>
  <c r="AV226" i="16"/>
  <c r="AW226" i="16" s="1"/>
  <c r="AV231" i="16"/>
  <c r="AW231" i="16" s="1"/>
  <c r="AV239" i="16"/>
  <c r="AV250" i="16"/>
  <c r="AW250" i="16" s="1"/>
  <c r="AV271" i="16"/>
  <c r="AV291" i="16"/>
  <c r="AW291" i="16" s="1"/>
  <c r="AV339" i="16"/>
  <c r="AW357" i="16" s="1"/>
  <c r="AV371" i="16"/>
  <c r="AV395" i="16"/>
  <c r="AW395" i="16" s="1"/>
  <c r="AX395" i="16" s="1"/>
  <c r="AV411" i="16"/>
  <c r="AW411" i="16" s="1"/>
  <c r="AX411" i="16" s="1"/>
  <c r="AV422" i="16"/>
  <c r="AV467" i="16"/>
  <c r="AW467" i="16" s="1"/>
  <c r="AV483" i="16"/>
  <c r="AW483" i="16" s="1"/>
  <c r="AV494" i="16"/>
  <c r="AV508" i="16"/>
  <c r="AW508" i="16" s="1"/>
  <c r="AV515" i="16"/>
  <c r="AV517" i="16"/>
  <c r="AV553" i="16"/>
  <c r="AV556" i="16"/>
  <c r="AW556" i="16" s="1"/>
  <c r="AV652" i="16"/>
  <c r="AW652" i="16" s="1"/>
  <c r="AX652" i="16" s="1"/>
  <c r="AV659" i="16"/>
  <c r="AV663" i="16"/>
  <c r="AW663" i="16" s="1"/>
  <c r="AV674" i="16"/>
  <c r="AV759" i="16"/>
  <c r="AW759" i="16" s="1"/>
  <c r="AV771" i="16"/>
  <c r="AW771" i="16" s="1"/>
  <c r="AV777" i="16"/>
  <c r="AW777" i="16" s="1"/>
  <c r="AV832" i="16"/>
  <c r="AW832" i="16" s="1"/>
  <c r="AW28" i="16"/>
  <c r="AW32" i="16"/>
  <c r="AW36" i="16"/>
  <c r="AX153" i="16"/>
  <c r="AX348" i="16"/>
  <c r="AW407" i="16"/>
  <c r="AW431" i="16"/>
  <c r="AX431" i="16" s="1"/>
  <c r="AW634" i="16"/>
  <c r="AW682" i="16"/>
  <c r="AW10" i="16"/>
  <c r="AW14" i="16"/>
  <c r="AW18" i="16"/>
  <c r="AW26" i="16"/>
  <c r="AW34" i="16"/>
  <c r="AW46" i="16"/>
  <c r="AX46" i="16" s="1"/>
  <c r="AW82" i="16"/>
  <c r="AW632" i="16"/>
  <c r="AW664" i="16"/>
  <c r="AX664" i="16" s="1"/>
  <c r="AW712" i="16"/>
  <c r="AW970" i="16"/>
  <c r="AW1026" i="16"/>
  <c r="AW1042" i="16"/>
  <c r="AW1050" i="16"/>
  <c r="AW172" i="16"/>
  <c r="AX261" i="16"/>
  <c r="AX273" i="16"/>
  <c r="AW716" i="16"/>
  <c r="AW926" i="16"/>
  <c r="AW934" i="16"/>
  <c r="AW942" i="16"/>
  <c r="AW998" i="16"/>
  <c r="AW1006" i="16"/>
  <c r="AW1014" i="16"/>
  <c r="AW1030" i="16"/>
  <c r="AW630" i="16"/>
  <c r="AW710" i="16"/>
  <c r="AW718" i="16"/>
  <c r="AX503" i="16"/>
  <c r="AX807" i="16"/>
  <c r="AW932" i="16"/>
  <c r="AW940" i="16"/>
  <c r="AW988" i="16"/>
  <c r="AW1004" i="16"/>
  <c r="AW1012" i="16"/>
  <c r="AW1020" i="16"/>
  <c r="AW1028" i="16"/>
  <c r="AW1060" i="16"/>
  <c r="AW992" i="16"/>
  <c r="AW1024" i="16"/>
  <c r="AW1040" i="16"/>
  <c r="AW1048" i="16"/>
  <c r="AW4" i="16"/>
  <c r="P752" i="16"/>
  <c r="AX752" i="16" s="1"/>
  <c r="P712" i="16"/>
  <c r="P456" i="16"/>
  <c r="P457" i="16"/>
  <c r="P442" i="16"/>
  <c r="P441" i="16"/>
  <c r="P362" i="16"/>
  <c r="P354" i="16"/>
  <c r="P288" i="16"/>
  <c r="P289" i="16"/>
  <c r="P282" i="16"/>
  <c r="P216" i="16"/>
  <c r="P217" i="16"/>
  <c r="P206" i="16"/>
  <c r="P202" i="16"/>
  <c r="P201" i="16"/>
  <c r="P122" i="16"/>
  <c r="P120" i="16"/>
  <c r="P121" i="16"/>
  <c r="P114" i="16"/>
  <c r="P36" i="16"/>
  <c r="P37" i="16"/>
  <c r="P26" i="16"/>
  <c r="P22" i="16"/>
  <c r="P21" i="16"/>
  <c r="AE388" i="18"/>
  <c r="AA388" i="18"/>
  <c r="W388" i="18"/>
  <c r="S388" i="18"/>
  <c r="M388" i="18"/>
  <c r="AQ387" i="18"/>
  <c r="AM387" i="18"/>
  <c r="AI387" i="18"/>
  <c r="AD387" i="18"/>
  <c r="Z387" i="18"/>
  <c r="V387" i="18"/>
  <c r="R387" i="18"/>
  <c r="L387" i="18"/>
  <c r="AP386" i="18"/>
  <c r="AL386" i="18"/>
  <c r="AH386" i="18"/>
  <c r="AC386" i="18"/>
  <c r="Y386" i="18"/>
  <c r="U386" i="18"/>
  <c r="Q386" i="18"/>
  <c r="AU385" i="18"/>
  <c r="AO385" i="18"/>
  <c r="AK385" i="18"/>
  <c r="AG385" i="18"/>
  <c r="AB385" i="18"/>
  <c r="X385" i="18"/>
  <c r="T385" i="18"/>
  <c r="N385" i="18"/>
  <c r="AR384" i="18"/>
  <c r="AN384" i="18"/>
  <c r="AJ384" i="18"/>
  <c r="AE384" i="18"/>
  <c r="AA384" i="18"/>
  <c r="W384" i="18"/>
  <c r="S384" i="18"/>
  <c r="M384" i="18"/>
  <c r="AQ383" i="18"/>
  <c r="AM383" i="18"/>
  <c r="AI383" i="18"/>
  <c r="AD383" i="18"/>
  <c r="Z383" i="18"/>
  <c r="V383" i="18"/>
  <c r="R383" i="18"/>
  <c r="L383" i="18"/>
  <c r="AP382" i="18"/>
  <c r="AL382" i="18"/>
  <c r="AH382" i="18"/>
  <c r="AC382" i="18"/>
  <c r="Y382" i="18"/>
  <c r="U382" i="18"/>
  <c r="Q382" i="18"/>
  <c r="AU381" i="18"/>
  <c r="AO381" i="18"/>
  <c r="AK381" i="18"/>
  <c r="AG381" i="18"/>
  <c r="AB381" i="18"/>
  <c r="X381" i="18"/>
  <c r="S381" i="18"/>
  <c r="L381" i="18"/>
  <c r="AN380" i="18"/>
  <c r="AI380" i="18"/>
  <c r="AC380" i="18"/>
  <c r="W380" i="18"/>
  <c r="R380" i="18"/>
  <c r="AU379" i="18"/>
  <c r="AK379" i="18"/>
  <c r="AB379" i="18"/>
  <c r="T379" i="18"/>
  <c r="AR378" i="18"/>
  <c r="AJ378" i="18"/>
  <c r="AA378" i="18"/>
  <c r="S378" i="18"/>
  <c r="AQ377" i="18"/>
  <c r="AI377" i="18"/>
  <c r="Z377" i="18"/>
  <c r="R377" i="18"/>
  <c r="AP376" i="18"/>
  <c r="AH376" i="18"/>
  <c r="Y376" i="18"/>
  <c r="Q376" i="18"/>
  <c r="AO375" i="18"/>
  <c r="AG375" i="18"/>
  <c r="X375" i="18"/>
  <c r="N375" i="18"/>
  <c r="AN374" i="18"/>
  <c r="AE374" i="18"/>
  <c r="W374" i="18"/>
  <c r="M374" i="18"/>
  <c r="AM373" i="18"/>
  <c r="AD373" i="18"/>
  <c r="V373" i="18"/>
  <c r="L373" i="18"/>
  <c r="AL372" i="18"/>
  <c r="AC372" i="18"/>
  <c r="U372" i="18"/>
  <c r="AU371" i="18"/>
  <c r="AK371" i="18"/>
  <c r="Y371" i="18"/>
  <c r="L371" i="18"/>
  <c r="AJ370" i="18"/>
  <c r="X370" i="18"/>
  <c r="AF435" i="18"/>
  <c r="P1056" i="16"/>
  <c r="P1026" i="16"/>
  <c r="P1011" i="16"/>
  <c r="AX1011" i="16" s="1"/>
  <c r="P999" i="16"/>
  <c r="P983" i="16"/>
  <c r="P851" i="16"/>
  <c r="AX851" i="16" s="1"/>
  <c r="P758" i="16"/>
  <c r="AX758" i="16" s="1"/>
  <c r="P747" i="16"/>
  <c r="P727" i="16"/>
  <c r="AX727" i="16" s="1"/>
  <c r="P634" i="16"/>
  <c r="P540" i="16"/>
  <c r="AX540" i="16" s="1"/>
  <c r="P446" i="16"/>
  <c r="P14" i="16"/>
  <c r="P4" i="16"/>
  <c r="P8" i="16"/>
  <c r="P19" i="16"/>
  <c r="AX19" i="16" s="1"/>
  <c r="P18" i="16"/>
  <c r="P24" i="16"/>
  <c r="P31" i="16"/>
  <c r="P30" i="16"/>
  <c r="P32" i="16"/>
  <c r="P111" i="16"/>
  <c r="P112" i="16"/>
  <c r="P116" i="16"/>
  <c r="P127" i="16"/>
  <c r="P126" i="16"/>
  <c r="P204" i="16"/>
  <c r="P211" i="16"/>
  <c r="P210" i="16"/>
  <c r="P212" i="16"/>
  <c r="P279" i="16"/>
  <c r="P280" i="16"/>
  <c r="P284" i="16"/>
  <c r="P351" i="16"/>
  <c r="P352" i="16"/>
  <c r="P356" i="16"/>
  <c r="P367" i="16"/>
  <c r="P366" i="16"/>
  <c r="P444" i="16"/>
  <c r="P451" i="16"/>
  <c r="P450" i="16"/>
  <c r="P452" i="16"/>
  <c r="P531" i="16"/>
  <c r="P532" i="16"/>
  <c r="P536" i="16"/>
  <c r="AX536" i="16" s="1"/>
  <c r="P547" i="16"/>
  <c r="AX547" i="16" s="1"/>
  <c r="P546" i="16"/>
  <c r="AX546" i="16" s="1"/>
  <c r="P624" i="16"/>
  <c r="P631" i="16"/>
  <c r="AX631" i="16" s="1"/>
  <c r="P630" i="16"/>
  <c r="P632" i="16"/>
  <c r="P9" i="16"/>
  <c r="AX9" i="16" s="1"/>
  <c r="P15" i="16"/>
  <c r="AX15" i="16" s="1"/>
  <c r="P23" i="16"/>
  <c r="P35" i="16"/>
  <c r="P110" i="16"/>
  <c r="P118" i="16"/>
  <c r="P205" i="16"/>
  <c r="P209" i="16"/>
  <c r="P214" i="16"/>
  <c r="P285" i="16"/>
  <c r="P350" i="16"/>
  <c r="P358" i="16"/>
  <c r="P445" i="16"/>
  <c r="P449" i="16"/>
  <c r="P454" i="16"/>
  <c r="P537" i="16"/>
  <c r="AX537" i="16" s="1"/>
  <c r="P543" i="16"/>
  <c r="AX543" i="16" s="1"/>
  <c r="P623" i="16"/>
  <c r="P635" i="16"/>
  <c r="AX635" i="16" s="1"/>
  <c r="P711" i="16"/>
  <c r="P717" i="16"/>
  <c r="AX717" i="16" s="1"/>
  <c r="P726" i="16"/>
  <c r="AX726" i="16" s="1"/>
  <c r="P746" i="16"/>
  <c r="P763" i="16"/>
  <c r="AX763" i="16" s="1"/>
  <c r="P841" i="16"/>
  <c r="P846" i="16"/>
  <c r="AX846" i="16" s="1"/>
  <c r="P850" i="16"/>
  <c r="AX850" i="16" s="1"/>
  <c r="P932" i="16"/>
  <c r="P939" i="16"/>
  <c r="AX939" i="16" s="1"/>
  <c r="P991" i="16"/>
  <c r="AX991" i="16" s="1"/>
  <c r="P995" i="16"/>
  <c r="AX995" i="16" s="1"/>
  <c r="P1000" i="16"/>
  <c r="P1006" i="16"/>
  <c r="P1020" i="16"/>
  <c r="P1025" i="16"/>
  <c r="AX1025" i="16" s="1"/>
  <c r="P1035" i="16"/>
  <c r="P1041" i="16"/>
  <c r="AX1041" i="16" s="1"/>
  <c r="P1050" i="16"/>
  <c r="P1055" i="16"/>
  <c r="L370" i="18"/>
  <c r="R370" i="18"/>
  <c r="V370" i="18"/>
  <c r="Z370" i="18"/>
  <c r="AD370" i="18"/>
  <c r="AI370" i="18"/>
  <c r="AM370" i="18"/>
  <c r="AQ370" i="18"/>
  <c r="M371" i="18"/>
  <c r="S371" i="18"/>
  <c r="W371" i="18"/>
  <c r="AA371" i="18"/>
  <c r="AE371" i="18"/>
  <c r="AJ371" i="18"/>
  <c r="P6" i="16"/>
  <c r="P10" i="16"/>
  <c r="P29" i="16"/>
  <c r="P117" i="16"/>
  <c r="P215" i="16"/>
  <c r="P363" i="16"/>
  <c r="P538" i="16"/>
  <c r="AX538" i="16" s="1"/>
  <c r="P718" i="16"/>
  <c r="P748" i="16"/>
  <c r="P845" i="16"/>
  <c r="AX845" i="16" s="1"/>
  <c r="P848" i="16"/>
  <c r="AX848" i="16" s="1"/>
  <c r="P928" i="16"/>
  <c r="P985" i="16"/>
  <c r="P989" i="16"/>
  <c r="AX989" i="16" s="1"/>
  <c r="P992" i="16"/>
  <c r="P1021" i="16"/>
  <c r="P1027" i="16"/>
  <c r="AX1027" i="16" s="1"/>
  <c r="P1028" i="16"/>
  <c r="P1042" i="16"/>
  <c r="P1057" i="16"/>
  <c r="Q370" i="18"/>
  <c r="W370" i="18"/>
  <c r="AB370" i="18"/>
  <c r="AH370" i="18"/>
  <c r="AN370" i="18"/>
  <c r="AU370" i="18"/>
  <c r="R371" i="18"/>
  <c r="X371" i="18"/>
  <c r="AC371" i="18"/>
  <c r="AI371" i="18"/>
  <c r="AN371" i="18"/>
  <c r="AR371" i="18"/>
  <c r="N372" i="18"/>
  <c r="T372" i="18"/>
  <c r="X372" i="18"/>
  <c r="AB372" i="18"/>
  <c r="AG372" i="18"/>
  <c r="AK372" i="18"/>
  <c r="AO372" i="18"/>
  <c r="AU372" i="18"/>
  <c r="Q373" i="18"/>
  <c r="U373" i="18"/>
  <c r="Y373" i="18"/>
  <c r="AC373" i="18"/>
  <c r="AH373" i="18"/>
  <c r="AL373" i="18"/>
  <c r="AP373" i="18"/>
  <c r="L374" i="18"/>
  <c r="R374" i="18"/>
  <c r="V374" i="18"/>
  <c r="Z374" i="18"/>
  <c r="AD374" i="18"/>
  <c r="AI374" i="18"/>
  <c r="AM374" i="18"/>
  <c r="AQ374" i="18"/>
  <c r="M375" i="18"/>
  <c r="S375" i="18"/>
  <c r="W375" i="18"/>
  <c r="AA375" i="18"/>
  <c r="AE375" i="18"/>
  <c r="AJ375" i="18"/>
  <c r="AN375" i="18"/>
  <c r="AR375" i="18"/>
  <c r="N376" i="18"/>
  <c r="T376" i="18"/>
  <c r="X376" i="18"/>
  <c r="AB376" i="18"/>
  <c r="AG376" i="18"/>
  <c r="AK376" i="18"/>
  <c r="AO376" i="18"/>
  <c r="AU376" i="18"/>
  <c r="Q377" i="18"/>
  <c r="U377" i="18"/>
  <c r="Y377" i="18"/>
  <c r="AC377" i="18"/>
  <c r="AH377" i="18"/>
  <c r="AL377" i="18"/>
  <c r="AP377" i="18"/>
  <c r="L378" i="18"/>
  <c r="R378" i="18"/>
  <c r="V378" i="18"/>
  <c r="Z378" i="18"/>
  <c r="AD378" i="18"/>
  <c r="AI378" i="18"/>
  <c r="AM378" i="18"/>
  <c r="AQ378" i="18"/>
  <c r="M379" i="18"/>
  <c r="S379" i="18"/>
  <c r="W379" i="18"/>
  <c r="AA379" i="18"/>
  <c r="AE379" i="18"/>
  <c r="AJ379" i="18"/>
  <c r="AN379" i="18"/>
  <c r="AR379" i="18"/>
  <c r="N380" i="18"/>
  <c r="T380" i="18"/>
  <c r="X380" i="18"/>
  <c r="AB380" i="18"/>
  <c r="AG380" i="18"/>
  <c r="AK380" i="18"/>
  <c r="AO380" i="18"/>
  <c r="AU380" i="18"/>
  <c r="Q381" i="18"/>
  <c r="U381" i="18"/>
  <c r="P278" i="16"/>
  <c r="P443" i="16"/>
  <c r="P625" i="16"/>
  <c r="P710" i="16"/>
  <c r="P716" i="16"/>
  <c r="P754" i="16"/>
  <c r="AX754" i="16" s="1"/>
  <c r="P762" i="16"/>
  <c r="AX762" i="16" s="1"/>
  <c r="P847" i="16"/>
  <c r="AX847" i="16" s="1"/>
  <c r="P926" i="16"/>
  <c r="P934" i="16"/>
  <c r="P942" i="16"/>
  <c r="P998" i="16"/>
  <c r="P1004" i="16"/>
  <c r="P1014" i="16"/>
  <c r="P1031" i="16"/>
  <c r="AX1031" i="16" s="1"/>
  <c r="P1034" i="16"/>
  <c r="P1040" i="16"/>
  <c r="N370" i="18"/>
  <c r="U370" i="18"/>
  <c r="AA370" i="18"/>
  <c r="AG370" i="18"/>
  <c r="AL370" i="18"/>
  <c r="AR370" i="18"/>
  <c r="Q371" i="18"/>
  <c r="V371" i="18"/>
  <c r="AB371" i="18"/>
  <c r="AH371" i="18"/>
  <c r="AM371" i="18"/>
  <c r="AQ371" i="18"/>
  <c r="M372" i="18"/>
  <c r="S372" i="18"/>
  <c r="W372" i="18"/>
  <c r="AA372" i="18"/>
  <c r="AE372" i="18"/>
  <c r="AJ372" i="18"/>
  <c r="AN372" i="18"/>
  <c r="AR372" i="18"/>
  <c r="N373" i="18"/>
  <c r="T373" i="18"/>
  <c r="X373" i="18"/>
  <c r="AB373" i="18"/>
  <c r="AG373" i="18"/>
  <c r="AK373" i="18"/>
  <c r="AO373" i="18"/>
  <c r="AU373" i="18"/>
  <c r="Q374" i="18"/>
  <c r="U374" i="18"/>
  <c r="Y374" i="18"/>
  <c r="AC374" i="18"/>
  <c r="AH374" i="18"/>
  <c r="AL374" i="18"/>
  <c r="AP374" i="18"/>
  <c r="L375" i="18"/>
  <c r="R375" i="18"/>
  <c r="V375" i="18"/>
  <c r="Z375" i="18"/>
  <c r="AD375" i="18"/>
  <c r="AI375" i="18"/>
  <c r="AM375" i="18"/>
  <c r="AQ375" i="18"/>
  <c r="M376" i="18"/>
  <c r="S376" i="18"/>
  <c r="W376" i="18"/>
  <c r="AA376" i="18"/>
  <c r="AE376" i="18"/>
  <c r="AJ376" i="18"/>
  <c r="AN376" i="18"/>
  <c r="AR376" i="18"/>
  <c r="N377" i="18"/>
  <c r="T377" i="18"/>
  <c r="X377" i="18"/>
  <c r="AB377" i="18"/>
  <c r="AG377" i="18"/>
  <c r="AK377" i="18"/>
  <c r="AO377" i="18"/>
  <c r="AU377" i="18"/>
  <c r="Q378" i="18"/>
  <c r="U378" i="18"/>
  <c r="Y378" i="18"/>
  <c r="AC378" i="18"/>
  <c r="AH378" i="18"/>
  <c r="AL378" i="18"/>
  <c r="AP378" i="18"/>
  <c r="L379" i="18"/>
  <c r="R379" i="18"/>
  <c r="V379" i="18"/>
  <c r="Z379" i="18"/>
  <c r="AD379" i="18"/>
  <c r="AI379" i="18"/>
  <c r="AM379" i="18"/>
  <c r="AQ379" i="18"/>
  <c r="AG388" i="18"/>
  <c r="AB388" i="18"/>
  <c r="X388" i="18"/>
  <c r="N388" i="18"/>
  <c r="AN387" i="18"/>
  <c r="AJ387" i="18"/>
  <c r="AA387" i="18"/>
  <c r="M387" i="18"/>
  <c r="AQ386" i="18"/>
  <c r="AI386" i="18"/>
  <c r="R386" i="18"/>
  <c r="AH385" i="18"/>
  <c r="U385" i="18"/>
  <c r="AU384" i="18"/>
  <c r="AO384" i="18"/>
  <c r="AK384" i="18"/>
  <c r="AG384" i="18"/>
  <c r="AB384" i="18"/>
  <c r="X384" i="18"/>
  <c r="T384" i="18"/>
  <c r="N384" i="18"/>
  <c r="AR383" i="18"/>
  <c r="AN383" i="18"/>
  <c r="AJ383" i="18"/>
  <c r="AE383" i="18"/>
  <c r="AA383" i="18"/>
  <c r="W383" i="18"/>
  <c r="S383" i="18"/>
  <c r="M383" i="18"/>
  <c r="AQ382" i="18"/>
  <c r="AM382" i="18"/>
  <c r="AI382" i="18"/>
  <c r="AD382" i="18"/>
  <c r="Z382" i="18"/>
  <c r="V382" i="18"/>
  <c r="R382" i="18"/>
  <c r="L382" i="18"/>
  <c r="AP381" i="18"/>
  <c r="AL381" i="18"/>
  <c r="AH381" i="18"/>
  <c r="AC381" i="18"/>
  <c r="Y381" i="18"/>
  <c r="T381" i="18"/>
  <c r="M381" i="18"/>
  <c r="AP380" i="18"/>
  <c r="AJ380" i="18"/>
  <c r="AD380" i="18"/>
  <c r="Y380" i="18"/>
  <c r="S380" i="18"/>
  <c r="L380" i="18"/>
  <c r="AL379" i="18"/>
  <c r="AC379" i="18"/>
  <c r="U379" i="18"/>
  <c r="AU378" i="18"/>
  <c r="AK378" i="18"/>
  <c r="AB378" i="18"/>
  <c r="T378" i="18"/>
  <c r="AR377" i="18"/>
  <c r="AJ377" i="18"/>
  <c r="AA377" i="18"/>
  <c r="S377" i="18"/>
  <c r="AQ376" i="18"/>
  <c r="AI376" i="18"/>
  <c r="Z376" i="18"/>
  <c r="R376" i="18"/>
  <c r="AP375" i="18"/>
  <c r="AH375" i="18"/>
  <c r="Y375" i="18"/>
  <c r="Q375" i="18"/>
  <c r="AO374" i="18"/>
  <c r="AG374" i="18"/>
  <c r="X374" i="18"/>
  <c r="N374" i="18"/>
  <c r="AN373" i="18"/>
  <c r="AE373" i="18"/>
  <c r="W373" i="18"/>
  <c r="M373" i="18"/>
  <c r="AM372" i="18"/>
  <c r="AD372" i="18"/>
  <c r="V372" i="18"/>
  <c r="L372" i="18"/>
  <c r="AL371" i="18"/>
  <c r="Z371" i="18"/>
  <c r="N371" i="18"/>
  <c r="AK370" i="18"/>
  <c r="Y370" i="18"/>
  <c r="M370" i="18"/>
  <c r="P1051" i="16"/>
  <c r="AX1051" i="16" s="1"/>
  <c r="P1030" i="16"/>
  <c r="P1005" i="16"/>
  <c r="AX1005" i="16" s="1"/>
  <c r="P943" i="16"/>
  <c r="AX943" i="16" s="1"/>
  <c r="P840" i="16"/>
  <c r="P753" i="16"/>
  <c r="AX753" i="16" s="1"/>
  <c r="P723" i="16"/>
  <c r="AX723" i="16" s="1"/>
  <c r="P455" i="16"/>
  <c r="P123" i="16"/>
  <c r="P25" i="16"/>
  <c r="P1060" i="16"/>
  <c r="P1059" i="16"/>
  <c r="AX1059" i="16" s="1"/>
  <c r="P1052" i="16"/>
  <c r="P1048" i="16"/>
  <c r="P1049" i="16"/>
  <c r="AX1049" i="16" s="1"/>
  <c r="P1043" i="16"/>
  <c r="AX1043" i="16" s="1"/>
  <c r="P1037" i="16"/>
  <c r="P1039" i="16"/>
  <c r="P1029" i="16"/>
  <c r="AX1029" i="16" s="1"/>
  <c r="P1024" i="16"/>
  <c r="P1023" i="16"/>
  <c r="AX1023" i="16" s="1"/>
  <c r="P1016" i="16"/>
  <c r="P1012" i="16"/>
  <c r="P1013" i="16"/>
  <c r="AX1013" i="16" s="1"/>
  <c r="P1007" i="16"/>
  <c r="AX1007" i="16" s="1"/>
  <c r="P1001" i="16"/>
  <c r="P1003" i="16"/>
  <c r="P993" i="16"/>
  <c r="AX993" i="16" s="1"/>
  <c r="P988" i="16"/>
  <c r="P987" i="16"/>
  <c r="AX987" i="16" s="1"/>
  <c r="P980" i="16"/>
  <c r="P940" i="16"/>
  <c r="P941" i="16"/>
  <c r="AX941" i="16" s="1"/>
  <c r="P935" i="16"/>
  <c r="AX935" i="16" s="1"/>
  <c r="P929" i="16"/>
  <c r="P931" i="16"/>
  <c r="P849" i="16"/>
  <c r="AX849" i="16" s="1"/>
  <c r="P844" i="16"/>
  <c r="AX844" i="16" s="1"/>
  <c r="P843" i="16"/>
  <c r="AX843" i="16" s="1"/>
  <c r="P836" i="16"/>
  <c r="P760" i="16"/>
  <c r="AX760" i="16" s="1"/>
  <c r="P761" i="16"/>
  <c r="AX761" i="16" s="1"/>
  <c r="P755" i="16"/>
  <c r="AX755" i="16" s="1"/>
  <c r="P749" i="16"/>
  <c r="P751" i="16"/>
  <c r="P724" i="16"/>
  <c r="AX724" i="16" s="1"/>
  <c r="P725" i="16"/>
  <c r="AX725" i="16" s="1"/>
  <c r="P719" i="16"/>
  <c r="AX719" i="16" s="1"/>
  <c r="P713" i="16"/>
  <c r="P715" i="16"/>
  <c r="P633" i="16"/>
  <c r="AX633" i="16" s="1"/>
  <c r="P628" i="16"/>
  <c r="AX628" i="16" s="1"/>
  <c r="P627" i="16"/>
  <c r="AX627" i="16" s="1"/>
  <c r="P620" i="16"/>
  <c r="P544" i="16"/>
  <c r="AX544" i="16" s="1"/>
  <c r="P545" i="16"/>
  <c r="AX545" i="16" s="1"/>
  <c r="P539" i="16"/>
  <c r="AX539" i="16" s="1"/>
  <c r="P533" i="16"/>
  <c r="P535" i="16"/>
  <c r="P453" i="16"/>
  <c r="P448" i="16"/>
  <c r="P447" i="16"/>
  <c r="P440" i="16"/>
  <c r="P364" i="16"/>
  <c r="P365" i="16"/>
  <c r="P359" i="16"/>
  <c r="P353" i="16"/>
  <c r="P355" i="16"/>
  <c r="P287" i="16"/>
  <c r="P281" i="16"/>
  <c r="P283" i="16"/>
  <c r="P213" i="16"/>
  <c r="P208" i="16"/>
  <c r="P207" i="16"/>
  <c r="P200" i="16"/>
  <c r="P124" i="16"/>
  <c r="P125" i="16"/>
  <c r="P119" i="16"/>
  <c r="P113" i="16"/>
  <c r="P115" i="16"/>
  <c r="P33" i="16"/>
  <c r="P28" i="16"/>
  <c r="P27" i="16"/>
  <c r="P20" i="16"/>
  <c r="P16" i="16"/>
  <c r="P17" i="16"/>
  <c r="AX17" i="16" s="1"/>
  <c r="P11" i="16"/>
  <c r="AX11" i="16" s="1"/>
  <c r="P5" i="16"/>
  <c r="AF431" i="18"/>
  <c r="AF417" i="18"/>
  <c r="AF415" i="18"/>
  <c r="O425" i="18"/>
  <c r="O421" i="18"/>
  <c r="AS413" i="18"/>
  <c r="AF1158" i="16"/>
  <c r="AS452" i="18"/>
  <c r="O435" i="18"/>
  <c r="AS462" i="18"/>
  <c r="O431" i="18"/>
  <c r="AS420" i="18"/>
  <c r="AS448" i="18"/>
  <c r="AS446" i="18"/>
  <c r="AS444" i="18"/>
  <c r="AS442" i="18"/>
  <c r="O429" i="18"/>
  <c r="AS419" i="18"/>
  <c r="AS414" i="18"/>
  <c r="AF1155" i="16"/>
  <c r="AF1159" i="16"/>
  <c r="AF1156" i="16"/>
  <c r="AX1097" i="16" l="1"/>
  <c r="AX1133" i="16"/>
  <c r="AX1151" i="16"/>
  <c r="AX1315" i="16"/>
  <c r="AX1150" i="16"/>
  <c r="AX1158" i="16"/>
  <c r="P119" i="18"/>
  <c r="AX1085" i="16"/>
  <c r="AX357" i="16"/>
  <c r="AS449" i="18"/>
  <c r="AW20" i="16"/>
  <c r="AX1130" i="16"/>
  <c r="AX1093" i="16"/>
  <c r="AW1105" i="16"/>
  <c r="AX1105" i="16" s="1"/>
  <c r="AW1070" i="16"/>
  <c r="AX1111" i="16"/>
  <c r="AW5" i="16"/>
  <c r="AT5" i="18" s="1"/>
  <c r="AW1088" i="16"/>
  <c r="AW1124" i="16"/>
  <c r="AX580" i="16"/>
  <c r="AX108" i="16"/>
  <c r="AX1103" i="16"/>
  <c r="AX1077" i="16"/>
  <c r="AW1106" i="16"/>
  <c r="AW1142" i="16"/>
  <c r="AV487" i="18"/>
  <c r="AX861" i="16"/>
  <c r="AW353" i="16"/>
  <c r="AW1123" i="16"/>
  <c r="AX1123" i="16" s="1"/>
  <c r="AX1149" i="16"/>
  <c r="AX225" i="16"/>
  <c r="AX262" i="16"/>
  <c r="AX1126" i="16"/>
  <c r="AX87" i="16"/>
  <c r="AX581" i="16"/>
  <c r="AX1466" i="16"/>
  <c r="P27" i="18"/>
  <c r="AX1131" i="16"/>
  <c r="AV471" i="18"/>
  <c r="AX1174" i="16"/>
  <c r="AX1327" i="16"/>
  <c r="AX1341" i="16"/>
  <c r="AX1307" i="16"/>
  <c r="AX916" i="16"/>
  <c r="AW1018" i="16"/>
  <c r="AT352" i="18" s="1"/>
  <c r="AX1143" i="16"/>
  <c r="AX1317" i="16"/>
  <c r="P203" i="18"/>
  <c r="P170" i="18"/>
  <c r="P181" i="18"/>
  <c r="AX1305" i="16"/>
  <c r="AX1287" i="16"/>
  <c r="AX1319" i="16"/>
  <c r="AX1351" i="16"/>
  <c r="AX1299" i="16"/>
  <c r="AX1355" i="16"/>
  <c r="AX173" i="16"/>
  <c r="P279" i="18"/>
  <c r="AX1337" i="16"/>
  <c r="AX471" i="16"/>
  <c r="AX35" i="16"/>
  <c r="AX251" i="16"/>
  <c r="AX400" i="16"/>
  <c r="AX329" i="16"/>
  <c r="AX378" i="16"/>
  <c r="AT240" i="18"/>
  <c r="AW1152" i="16"/>
  <c r="AX1314" i="16"/>
  <c r="AX1139" i="16"/>
  <c r="AW1116" i="16"/>
  <c r="AX1116" i="16" s="1"/>
  <c r="AX1101" i="16"/>
  <c r="AX1289" i="16"/>
  <c r="AX1303" i="16"/>
  <c r="AX172" i="16"/>
  <c r="AW1134" i="16"/>
  <c r="AX1134" i="16" s="1"/>
  <c r="AX1233" i="16"/>
  <c r="P103" i="18"/>
  <c r="AX65" i="16"/>
  <c r="AX328" i="16"/>
  <c r="AX465" i="16"/>
  <c r="AX1523" i="16"/>
  <c r="AX71" i="16"/>
  <c r="AX1421" i="16"/>
  <c r="AX16" i="16"/>
  <c r="AX1349" i="16"/>
  <c r="AX951" i="16"/>
  <c r="AX889" i="16"/>
  <c r="AX1132" i="16"/>
  <c r="AW1089" i="16"/>
  <c r="AX1089" i="16" s="1"/>
  <c r="AX1095" i="16"/>
  <c r="AX305" i="16"/>
  <c r="AX317" i="16"/>
  <c r="AX177" i="16"/>
  <c r="AW24" i="16"/>
  <c r="AX647" i="16"/>
  <c r="AX163" i="16"/>
  <c r="AS433" i="18"/>
  <c r="AX1346" i="16"/>
  <c r="AX813" i="16"/>
  <c r="AW1125" i="16"/>
  <c r="AX1125" i="16" s="1"/>
  <c r="AW1071" i="16"/>
  <c r="AT369" i="18" s="1"/>
  <c r="AX1109" i="16"/>
  <c r="AX178" i="16"/>
  <c r="P167" i="18"/>
  <c r="P58" i="18"/>
  <c r="AX612" i="16"/>
  <c r="AX1261" i="16"/>
  <c r="AX1115" i="16"/>
  <c r="AW928" i="16"/>
  <c r="AT322" i="18" s="1"/>
  <c r="AX101" i="16"/>
  <c r="AX143" i="16"/>
  <c r="AW1129" i="16"/>
  <c r="AX1129" i="16" s="1"/>
  <c r="AX1121" i="16"/>
  <c r="AW1107" i="16"/>
  <c r="AX1107" i="16" s="1"/>
  <c r="AX81" i="16"/>
  <c r="AX103" i="16"/>
  <c r="AW23" i="16"/>
  <c r="AT11" i="18" s="1"/>
  <c r="AX1313" i="16"/>
  <c r="AX1347" i="16"/>
  <c r="AW1147" i="16"/>
  <c r="P133" i="18"/>
  <c r="AX1326" i="16"/>
  <c r="AW1117" i="16"/>
  <c r="AX1117" i="16" s="1"/>
  <c r="AX1186" i="16"/>
  <c r="AV526" i="18"/>
  <c r="AX1415" i="16"/>
  <c r="AW1000" i="16"/>
  <c r="AX1333" i="16"/>
  <c r="AW1135" i="16"/>
  <c r="AX1135" i="16" s="1"/>
  <c r="AX1094" i="16"/>
  <c r="AV543" i="18"/>
  <c r="AV513" i="18"/>
  <c r="AX942" i="16"/>
  <c r="AT529" i="18"/>
  <c r="AV529" i="18" s="1"/>
  <c r="AX340" i="16"/>
  <c r="AX1170" i="16"/>
  <c r="AW1073" i="16"/>
  <c r="AX1073" i="16" s="1"/>
  <c r="AW1099" i="16"/>
  <c r="AX1099" i="16" s="1"/>
  <c r="P215" i="18"/>
  <c r="AX1081" i="16"/>
  <c r="AW358" i="16"/>
  <c r="AX358" i="16" s="1"/>
  <c r="AX1122" i="16"/>
  <c r="AW22" i="16"/>
  <c r="AT10" i="18" s="1"/>
  <c r="AX618" i="16"/>
  <c r="AX626" i="16"/>
  <c r="P244" i="18"/>
  <c r="AX756" i="16"/>
  <c r="AX798" i="16"/>
  <c r="AX812" i="16"/>
  <c r="AX835" i="16"/>
  <c r="AX860" i="16"/>
  <c r="AX883" i="16"/>
  <c r="AV485" i="18"/>
  <c r="AV483" i="18"/>
  <c r="AX1487" i="16"/>
  <c r="AW25" i="16"/>
  <c r="AV498" i="18"/>
  <c r="AX1356" i="16"/>
  <c r="AV477" i="18"/>
  <c r="AX159" i="16"/>
  <c r="AX174" i="16"/>
  <c r="AX1144" i="16"/>
  <c r="AX86" i="16"/>
  <c r="AX1556" i="16"/>
  <c r="AS215" i="18"/>
  <c r="P68" i="18"/>
  <c r="AX519" i="16"/>
  <c r="AX472" i="16"/>
  <c r="AX53" i="16"/>
  <c r="AX1124" i="16"/>
  <c r="AX33" i="16"/>
  <c r="AX1119" i="16"/>
  <c r="AX412" i="16"/>
  <c r="AX1335" i="16"/>
  <c r="AX1050" i="16"/>
  <c r="AX18" i="16"/>
  <c r="AS115" i="18"/>
  <c r="AX37" i="16"/>
  <c r="P44" i="18"/>
  <c r="P145" i="18"/>
  <c r="P64" i="18"/>
  <c r="AX707" i="16"/>
  <c r="AX1114" i="16"/>
  <c r="P20" i="18"/>
  <c r="AX293" i="16"/>
  <c r="P110" i="18"/>
  <c r="AX382" i="16"/>
  <c r="AX430" i="16"/>
  <c r="P229" i="18"/>
  <c r="AX701" i="16"/>
  <c r="P275" i="18"/>
  <c r="P287" i="18"/>
  <c r="P299" i="18"/>
  <c r="AX953" i="16"/>
  <c r="AS117" i="18"/>
  <c r="AX1044" i="16"/>
  <c r="AX1058" i="16"/>
  <c r="AX1113" i="16"/>
  <c r="P311" i="18"/>
  <c r="P271" i="18"/>
  <c r="AT362" i="18"/>
  <c r="AX577" i="16"/>
  <c r="AX1088" i="16"/>
  <c r="AX979" i="16"/>
  <c r="AX1329" i="16"/>
  <c r="AS236" i="18"/>
  <c r="AX473" i="16"/>
  <c r="P30" i="18"/>
  <c r="P33" i="18"/>
  <c r="AT46" i="18"/>
  <c r="AT54" i="18"/>
  <c r="AX1075" i="16"/>
  <c r="AX555" i="16"/>
  <c r="AX597" i="16"/>
  <c r="P48" i="18"/>
  <c r="AX662" i="16"/>
  <c r="AX1096" i="16"/>
  <c r="AW1127" i="16"/>
  <c r="AX1127" i="16" s="1"/>
  <c r="AX1004" i="16"/>
  <c r="AT320" i="18"/>
  <c r="P126" i="18"/>
  <c r="P22" i="18"/>
  <c r="P34" i="18"/>
  <c r="P286" i="18"/>
  <c r="P369" i="18"/>
  <c r="AT6" i="18"/>
  <c r="AX72" i="16"/>
  <c r="AX45" i="16"/>
  <c r="AX107" i="16"/>
  <c r="AX669" i="16"/>
  <c r="AX863" i="16"/>
  <c r="AX1332" i="16"/>
  <c r="P72" i="18"/>
  <c r="AT252" i="18"/>
  <c r="AW454" i="16"/>
  <c r="AX454" i="16" s="1"/>
  <c r="AX88" i="16"/>
  <c r="AX685" i="16"/>
  <c r="P238" i="18"/>
  <c r="P246" i="18"/>
  <c r="P282" i="18"/>
  <c r="AX1311" i="16"/>
  <c r="AX1343" i="16"/>
  <c r="AV472" i="18"/>
  <c r="P73" i="18"/>
  <c r="P129" i="18"/>
  <c r="P12" i="18"/>
  <c r="P9" i="18"/>
  <c r="AT344" i="18"/>
  <c r="P134" i="18"/>
  <c r="AX594" i="16"/>
  <c r="AX608" i="16"/>
  <c r="P228" i="18"/>
  <c r="AX738" i="16"/>
  <c r="AX774" i="16"/>
  <c r="AX788" i="16"/>
  <c r="AX811" i="16"/>
  <c r="AX853" i="16"/>
  <c r="AX870" i="16"/>
  <c r="AX884" i="16"/>
  <c r="AX907" i="16"/>
  <c r="P324" i="18"/>
  <c r="AX955" i="16"/>
  <c r="P328" i="18"/>
  <c r="P336" i="18"/>
  <c r="P364" i="18"/>
  <c r="AS342" i="18"/>
  <c r="AX1291" i="16"/>
  <c r="AX795" i="16"/>
  <c r="AX1301" i="16"/>
  <c r="AX1331" i="16"/>
  <c r="AT493" i="18"/>
  <c r="AT354" i="18"/>
  <c r="P317" i="18"/>
  <c r="AS157" i="18"/>
  <c r="AS241" i="18"/>
  <c r="P52" i="18"/>
  <c r="AX384" i="16"/>
  <c r="AX434" i="16"/>
  <c r="AX504" i="16"/>
  <c r="P353" i="18"/>
  <c r="AX73" i="16"/>
  <c r="AX145" i="16"/>
  <c r="AX156" i="16"/>
  <c r="AX181" i="16"/>
  <c r="AX192" i="16"/>
  <c r="AX265" i="16"/>
  <c r="AX290" i="16"/>
  <c r="AX402" i="16"/>
  <c r="AX416" i="16"/>
  <c r="AX438" i="16"/>
  <c r="AX510" i="16"/>
  <c r="AX524" i="16"/>
  <c r="AX541" i="16"/>
  <c r="P298" i="18"/>
  <c r="P309" i="18"/>
  <c r="AX1142" i="16"/>
  <c r="AX1475" i="16"/>
  <c r="AV517" i="18"/>
  <c r="P83" i="18"/>
  <c r="AX1481" i="16"/>
  <c r="AT338" i="18"/>
  <c r="P43" i="18"/>
  <c r="P338" i="18"/>
  <c r="P320" i="18"/>
  <c r="AX718" i="16"/>
  <c r="P100" i="18"/>
  <c r="P53" i="18"/>
  <c r="P79" i="18"/>
  <c r="P91" i="18"/>
  <c r="P157" i="18"/>
  <c r="AX599" i="16"/>
  <c r="AX615" i="16"/>
  <c r="P241" i="18"/>
  <c r="AX815" i="16"/>
  <c r="AX831" i="16"/>
  <c r="AX887" i="16"/>
  <c r="P326" i="18"/>
  <c r="AS445" i="18"/>
  <c r="AX1136" i="16"/>
  <c r="AX1297" i="16"/>
  <c r="AX1108" i="16"/>
  <c r="AW1145" i="16"/>
  <c r="AX1145" i="16" s="1"/>
  <c r="P95" i="18"/>
  <c r="AX489" i="16"/>
  <c r="AX1118" i="16"/>
  <c r="P463" i="18"/>
  <c r="AX1309" i="16"/>
  <c r="P162" i="18"/>
  <c r="P99" i="18"/>
  <c r="AW1056" i="16"/>
  <c r="AT366" i="18" s="1"/>
  <c r="AX413" i="16"/>
  <c r="AX825" i="16"/>
  <c r="P284" i="18"/>
  <c r="P153" i="18"/>
  <c r="P202" i="18"/>
  <c r="AX1185" i="16"/>
  <c r="P128" i="18"/>
  <c r="AS46" i="18"/>
  <c r="AS54" i="18"/>
  <c r="P255" i="18"/>
  <c r="AS453" i="18"/>
  <c r="AX1152" i="16"/>
  <c r="AX716" i="16"/>
  <c r="AX303" i="16"/>
  <c r="AS299" i="18"/>
  <c r="AW366" i="16"/>
  <c r="AX366" i="16" s="1"/>
  <c r="AX398" i="16"/>
  <c r="AX420" i="16"/>
  <c r="AX469" i="16"/>
  <c r="AX493" i="16"/>
  <c r="P177" i="18"/>
  <c r="AX272" i="16"/>
  <c r="AX392" i="16"/>
  <c r="AX464" i="16"/>
  <c r="AX486" i="16"/>
  <c r="AX500" i="16"/>
  <c r="AX523" i="16"/>
  <c r="P225" i="18"/>
  <c r="AX345" i="16"/>
  <c r="AX1100" i="16"/>
  <c r="AX1325" i="16"/>
  <c r="AX1323" i="16"/>
  <c r="AX1553" i="16"/>
  <c r="AV468" i="18"/>
  <c r="AV505" i="18"/>
  <c r="AX1517" i="16"/>
  <c r="AV507" i="18"/>
  <c r="AV495" i="18"/>
  <c r="AV467" i="18"/>
  <c r="AV503" i="18"/>
  <c r="AV479" i="18"/>
  <c r="AV519" i="18"/>
  <c r="AW515" i="16"/>
  <c r="AT185" i="18" s="1"/>
  <c r="AS185" i="18"/>
  <c r="AW371" i="16"/>
  <c r="AS137" i="18"/>
  <c r="AW218" i="16"/>
  <c r="AT74" i="18" s="1"/>
  <c r="AS74" i="18"/>
  <c r="AW151" i="16"/>
  <c r="AT55" i="18" s="1"/>
  <c r="AS55" i="18"/>
  <c r="P112" i="18"/>
  <c r="P168" i="18"/>
  <c r="P171" i="18"/>
  <c r="AW567" i="16"/>
  <c r="AT201" i="18" s="1"/>
  <c r="AS201" i="18"/>
  <c r="AW856" i="16"/>
  <c r="AX856" i="16" s="1"/>
  <c r="AS298" i="18"/>
  <c r="AW876" i="16"/>
  <c r="AT306" i="18" s="1"/>
  <c r="AS306" i="18"/>
  <c r="AW891" i="16"/>
  <c r="AT309" i="18" s="1"/>
  <c r="AS309" i="18"/>
  <c r="AW458" i="16"/>
  <c r="AT164" i="18" s="1"/>
  <c r="AS164" i="18"/>
  <c r="AW167" i="16"/>
  <c r="AS59" i="18"/>
  <c r="P161" i="18"/>
  <c r="P365" i="18"/>
  <c r="AX38" i="16"/>
  <c r="AW79" i="16"/>
  <c r="AT31" i="18" s="1"/>
  <c r="AS31" i="18"/>
  <c r="P335" i="18"/>
  <c r="AW60" i="16"/>
  <c r="AX60" i="16" s="1"/>
  <c r="AS24" i="18"/>
  <c r="AW132" i="16"/>
  <c r="AT48" i="18" s="1"/>
  <c r="AS48" i="18"/>
  <c r="AW183" i="16"/>
  <c r="AT63" i="18" s="1"/>
  <c r="AS63" i="18"/>
  <c r="AW220" i="16"/>
  <c r="AS76" i="18"/>
  <c r="AW270" i="16"/>
  <c r="AT96" i="18" s="1"/>
  <c r="AS96" i="18"/>
  <c r="P142" i="18"/>
  <c r="P166" i="18"/>
  <c r="P219" i="18"/>
  <c r="P231" i="18"/>
  <c r="P264" i="18"/>
  <c r="P280" i="18"/>
  <c r="P288" i="18"/>
  <c r="P41" i="18"/>
  <c r="P158" i="18"/>
  <c r="P98" i="18"/>
  <c r="P262" i="18"/>
  <c r="P6" i="18"/>
  <c r="P366" i="18"/>
  <c r="P10" i="18"/>
  <c r="P69" i="18"/>
  <c r="P132" i="18"/>
  <c r="AW133" i="16"/>
  <c r="AT49" i="18" s="1"/>
  <c r="AS49" i="18"/>
  <c r="AW697" i="16"/>
  <c r="AT247" i="18" s="1"/>
  <c r="AS247" i="18"/>
  <c r="P281" i="18"/>
  <c r="P293" i="18"/>
  <c r="AW41" i="16"/>
  <c r="AT17" i="18" s="1"/>
  <c r="AS17" i="18"/>
  <c r="AW56" i="16"/>
  <c r="AT20" i="18" s="1"/>
  <c r="AS20" i="18"/>
  <c r="P31" i="18"/>
  <c r="AW187" i="16"/>
  <c r="AT67" i="18" s="1"/>
  <c r="AS67" i="18"/>
  <c r="AW257" i="16"/>
  <c r="AT89" i="18" s="1"/>
  <c r="AS89" i="18"/>
  <c r="AW266" i="16"/>
  <c r="AT92" i="18" s="1"/>
  <c r="AS92" i="18"/>
  <c r="AW355" i="16"/>
  <c r="AS121" i="18"/>
  <c r="AW391" i="16"/>
  <c r="AT145" i="18" s="1"/>
  <c r="AS145" i="18"/>
  <c r="AW404" i="16"/>
  <c r="AT146" i="18" s="1"/>
  <c r="AS146" i="18"/>
  <c r="AW425" i="16"/>
  <c r="AT155" i="18" s="1"/>
  <c r="AS155" i="18"/>
  <c r="AW571" i="16"/>
  <c r="AT205" i="18" s="1"/>
  <c r="AS205" i="18"/>
  <c r="AW584" i="16"/>
  <c r="AT206" i="18" s="1"/>
  <c r="AS206" i="18"/>
  <c r="AW607" i="16"/>
  <c r="AT217" i="18" s="1"/>
  <c r="AS217" i="18"/>
  <c r="AW677" i="16"/>
  <c r="AS239" i="18"/>
  <c r="AW787" i="16"/>
  <c r="AT277" i="18" s="1"/>
  <c r="AS277" i="18"/>
  <c r="AW823" i="16"/>
  <c r="AT289" i="18" s="1"/>
  <c r="AS289" i="18"/>
  <c r="AW859" i="16"/>
  <c r="AT301" i="18" s="1"/>
  <c r="AS301" i="18"/>
  <c r="AW895" i="16"/>
  <c r="AT313" i="18" s="1"/>
  <c r="AS313" i="18"/>
  <c r="AW908" i="16"/>
  <c r="AT314" i="18" s="1"/>
  <c r="AS314" i="18"/>
  <c r="P24" i="18"/>
  <c r="AW372" i="16"/>
  <c r="AT138" i="18" s="1"/>
  <c r="AS138" i="18"/>
  <c r="AW423" i="16"/>
  <c r="AT153" i="18" s="1"/>
  <c r="AS153" i="18"/>
  <c r="AW164" i="16"/>
  <c r="AT56" i="18" s="1"/>
  <c r="AS56" i="18"/>
  <c r="AW42" i="16"/>
  <c r="AX42" i="16" s="1"/>
  <c r="AS18" i="18"/>
  <c r="AW57" i="16"/>
  <c r="AT21" i="18" s="1"/>
  <c r="AS21" i="18"/>
  <c r="AW165" i="16"/>
  <c r="AT57" i="18" s="1"/>
  <c r="AS57" i="18"/>
  <c r="AW300" i="16"/>
  <c r="AT108" i="18" s="1"/>
  <c r="AS108" i="18"/>
  <c r="AW370" i="16"/>
  <c r="AT136" i="18" s="1"/>
  <c r="AS136" i="18"/>
  <c r="P144" i="18"/>
  <c r="AW405" i="16"/>
  <c r="AT147" i="18" s="1"/>
  <c r="AS147" i="18"/>
  <c r="AW426" i="16"/>
  <c r="AT156" i="18" s="1"/>
  <c r="AS156" i="18"/>
  <c r="AW478" i="16"/>
  <c r="AS172" i="18"/>
  <c r="AW498" i="16"/>
  <c r="AT180" i="18" s="1"/>
  <c r="AS180" i="18"/>
  <c r="AW513" i="16"/>
  <c r="AT183" i="18" s="1"/>
  <c r="AS183" i="18"/>
  <c r="AW622" i="16"/>
  <c r="AT220" i="18" s="1"/>
  <c r="AS220" i="18"/>
  <c r="AW658" i="16"/>
  <c r="AT232" i="18" s="1"/>
  <c r="AS232" i="18"/>
  <c r="AS240" i="18"/>
  <c r="AW693" i="16"/>
  <c r="AT243" i="18" s="1"/>
  <c r="AS243" i="18"/>
  <c r="AW837" i="16"/>
  <c r="AT291" i="18" s="1"/>
  <c r="AS291" i="18"/>
  <c r="AW858" i="16"/>
  <c r="AT300" i="18" s="1"/>
  <c r="AS300" i="18"/>
  <c r="AW873" i="16"/>
  <c r="AT303" i="18" s="1"/>
  <c r="AS303" i="18"/>
  <c r="AW981" i="16"/>
  <c r="AT339" i="18" s="1"/>
  <c r="AS339" i="18"/>
  <c r="AW516" i="16"/>
  <c r="AT186" i="18" s="1"/>
  <c r="AS186" i="18"/>
  <c r="AW552" i="16"/>
  <c r="AT198" i="18" s="1"/>
  <c r="AS198" i="18"/>
  <c r="P201" i="18"/>
  <c r="P306" i="18"/>
  <c r="AX961" i="16"/>
  <c r="P342" i="18"/>
  <c r="AW1157" i="16"/>
  <c r="AX1157" i="16" s="1"/>
  <c r="AW95" i="16"/>
  <c r="AS35" i="18"/>
  <c r="AW59" i="16"/>
  <c r="AS23" i="18"/>
  <c r="AS50" i="18"/>
  <c r="AW146" i="16"/>
  <c r="AS127" i="18"/>
  <c r="AW616" i="16"/>
  <c r="AX616" i="16" s="1"/>
  <c r="AW683" i="16"/>
  <c r="AX683" i="16" s="1"/>
  <c r="AW868" i="16"/>
  <c r="AX868" i="16" s="1"/>
  <c r="P101" i="18"/>
  <c r="P218" i="18"/>
  <c r="P350" i="18"/>
  <c r="P356" i="18"/>
  <c r="P355" i="18"/>
  <c r="AX964" i="16"/>
  <c r="AT334" i="18"/>
  <c r="AX191" i="16"/>
  <c r="AW674" i="16"/>
  <c r="AT236" i="18" s="1"/>
  <c r="AX311" i="16"/>
  <c r="AT113" i="18"/>
  <c r="P247" i="18"/>
  <c r="AW767" i="16"/>
  <c r="AT269" i="18" s="1"/>
  <c r="AS269" i="18"/>
  <c r="AW913" i="16"/>
  <c r="AT319" i="18" s="1"/>
  <c r="AS319" i="18"/>
  <c r="AW39" i="16"/>
  <c r="AT15" i="18" s="1"/>
  <c r="AS15" i="18"/>
  <c r="AT8" i="18"/>
  <c r="AS226" i="18"/>
  <c r="AW640" i="16"/>
  <c r="AT226" i="18" s="1"/>
  <c r="AW244" i="16"/>
  <c r="AX244" i="16" s="1"/>
  <c r="AS26" i="18"/>
  <c r="AS125" i="18"/>
  <c r="AW335" i="16"/>
  <c r="P260" i="18"/>
  <c r="P265" i="18"/>
  <c r="AX988" i="16"/>
  <c r="AX1052" i="16"/>
  <c r="P362" i="18"/>
  <c r="P294" i="18"/>
  <c r="P357" i="18"/>
  <c r="P249" i="18"/>
  <c r="P40" i="18"/>
  <c r="P159" i="18"/>
  <c r="AW984" i="16"/>
  <c r="AT342" i="18" s="1"/>
  <c r="AX337" i="16"/>
  <c r="AW659" i="16"/>
  <c r="AT233" i="18" s="1"/>
  <c r="AS233" i="18"/>
  <c r="AW271" i="16"/>
  <c r="AT97" i="18" s="1"/>
  <c r="AS97" i="18"/>
  <c r="AW695" i="16"/>
  <c r="AT245" i="18" s="1"/>
  <c r="AS245" i="18"/>
  <c r="AW733" i="16"/>
  <c r="AT259" i="18" s="1"/>
  <c r="AS259" i="18"/>
  <c r="P269" i="18"/>
  <c r="AW185" i="16"/>
  <c r="AS65" i="18"/>
  <c r="AW236" i="16"/>
  <c r="AT80" i="18" s="1"/>
  <c r="AS80" i="18"/>
  <c r="AW308" i="16"/>
  <c r="AT110" i="18" s="1"/>
  <c r="AS110" i="18"/>
  <c r="AW323" i="16"/>
  <c r="AT119" i="18" s="1"/>
  <c r="AS119" i="18"/>
  <c r="AW389" i="16"/>
  <c r="AT143" i="18" s="1"/>
  <c r="AS143" i="18"/>
  <c r="AW569" i="16"/>
  <c r="AS203" i="18"/>
  <c r="AW643" i="16"/>
  <c r="AT229" i="18" s="1"/>
  <c r="AS229" i="18"/>
  <c r="AW785" i="16"/>
  <c r="AT275" i="18" s="1"/>
  <c r="AS275" i="18"/>
  <c r="AW800" i="16"/>
  <c r="AT278" i="18" s="1"/>
  <c r="AS278" i="18"/>
  <c r="AW821" i="16"/>
  <c r="AT287" i="18" s="1"/>
  <c r="AS287" i="18"/>
  <c r="AW872" i="16"/>
  <c r="AT302" i="18" s="1"/>
  <c r="AS302" i="18"/>
  <c r="AW893" i="16"/>
  <c r="AT311" i="18" s="1"/>
  <c r="AS311" i="18"/>
  <c r="AW495" i="16"/>
  <c r="AT177" i="18" s="1"/>
  <c r="AS177" i="18"/>
  <c r="AW58" i="16"/>
  <c r="AS22" i="18"/>
  <c r="AW166" i="16"/>
  <c r="AT58" i="18" s="1"/>
  <c r="AS58" i="18"/>
  <c r="AW186" i="16"/>
  <c r="AT66" i="18" s="1"/>
  <c r="AS66" i="18"/>
  <c r="AW222" i="16"/>
  <c r="AS78" i="18"/>
  <c r="AW237" i="16"/>
  <c r="AX237" i="16" s="1"/>
  <c r="AS81" i="18"/>
  <c r="AW406" i="16"/>
  <c r="AT148" i="18" s="1"/>
  <c r="AS148" i="18"/>
  <c r="AW514" i="16"/>
  <c r="AX514" i="16" s="1"/>
  <c r="AS184" i="18"/>
  <c r="P195" i="18"/>
  <c r="AW585" i="16"/>
  <c r="AX585" i="16" s="1"/>
  <c r="AS207" i="18"/>
  <c r="AS244" i="18"/>
  <c r="AW694" i="16"/>
  <c r="AT244" i="18" s="1"/>
  <c r="AW729" i="16"/>
  <c r="AT255" i="18" s="1"/>
  <c r="AS255" i="18"/>
  <c r="AW765" i="16"/>
  <c r="AT267" i="18" s="1"/>
  <c r="AS267" i="18"/>
  <c r="AW838" i="16"/>
  <c r="AT292" i="18" s="1"/>
  <c r="AS292" i="18"/>
  <c r="AW874" i="16"/>
  <c r="AT304" i="18" s="1"/>
  <c r="AS304" i="18"/>
  <c r="AW894" i="16"/>
  <c r="AT312" i="18" s="1"/>
  <c r="AS312" i="18"/>
  <c r="AW909" i="16"/>
  <c r="AT315" i="18" s="1"/>
  <c r="AS315" i="18"/>
  <c r="AW982" i="16"/>
  <c r="AT340" i="18" s="1"/>
  <c r="AS340" i="18"/>
  <c r="AW1002" i="16"/>
  <c r="AT348" i="18" s="1"/>
  <c r="AS348" i="18"/>
  <c r="AW1017" i="16"/>
  <c r="AT351" i="18" s="1"/>
  <c r="AS351" i="18"/>
  <c r="AW819" i="16"/>
  <c r="AT285" i="18" s="1"/>
  <c r="AS285" i="18"/>
  <c r="P210" i="18"/>
  <c r="P213" i="18"/>
  <c r="P310" i="18"/>
  <c r="P318" i="18"/>
  <c r="AW602" i="16"/>
  <c r="AS212" i="18"/>
  <c r="AW197" i="16"/>
  <c r="AX197" i="16" s="1"/>
  <c r="AW548" i="16"/>
  <c r="AT194" i="18" s="1"/>
  <c r="AS194" i="18"/>
  <c r="AW782" i="16"/>
  <c r="AS272" i="18"/>
  <c r="AW61" i="16"/>
  <c r="AS25" i="18"/>
  <c r="AW269" i="16"/>
  <c r="AS95" i="18"/>
  <c r="AW365" i="16"/>
  <c r="AT131" i="18" s="1"/>
  <c r="AX1137" i="16"/>
  <c r="AX5" i="16"/>
  <c r="P5" i="18"/>
  <c r="AV5" i="18" s="1"/>
  <c r="P290" i="18"/>
  <c r="P263" i="18"/>
  <c r="P11" i="18"/>
  <c r="P39" i="18"/>
  <c r="P4" i="18"/>
  <c r="P160" i="18"/>
  <c r="AX660" i="16"/>
  <c r="AT234" i="18"/>
  <c r="AW854" i="16"/>
  <c r="AT296" i="18" s="1"/>
  <c r="AS296" i="18"/>
  <c r="AW875" i="16"/>
  <c r="AT305" i="18" s="1"/>
  <c r="AS305" i="18"/>
  <c r="AW890" i="16"/>
  <c r="AT308" i="18" s="1"/>
  <c r="AS308" i="18"/>
  <c r="AW911" i="16"/>
  <c r="AT317" i="18" s="1"/>
  <c r="AS317" i="18"/>
  <c r="AW949" i="16"/>
  <c r="AT331" i="18" s="1"/>
  <c r="AS331" i="18"/>
  <c r="P80" i="18"/>
  <c r="AW463" i="16"/>
  <c r="AT169" i="18" s="1"/>
  <c r="AS169" i="18"/>
  <c r="AW476" i="16"/>
  <c r="AT170" i="18" s="1"/>
  <c r="AS170" i="18"/>
  <c r="AW499" i="16"/>
  <c r="AT181" i="18" s="1"/>
  <c r="AS181" i="18"/>
  <c r="AW512" i="16"/>
  <c r="AT182" i="18" s="1"/>
  <c r="AS182" i="18"/>
  <c r="AX800" i="16"/>
  <c r="P278" i="18"/>
  <c r="P302" i="18"/>
  <c r="AW96" i="16"/>
  <c r="AT36" i="18" s="1"/>
  <c r="AS36" i="18"/>
  <c r="AW147" i="16"/>
  <c r="AT51" i="18" s="1"/>
  <c r="AS51" i="18"/>
  <c r="AW256" i="16"/>
  <c r="AT88" i="18" s="1"/>
  <c r="AS88" i="18"/>
  <c r="AW332" i="16"/>
  <c r="AX332" i="16" s="1"/>
  <c r="AS122" i="18"/>
  <c r="AW94" i="16"/>
  <c r="AS34" i="18"/>
  <c r="P46" i="18"/>
  <c r="P54" i="18"/>
  <c r="AV54" i="18" s="1"/>
  <c r="P66" i="18"/>
  <c r="P78" i="18"/>
  <c r="P81" i="18"/>
  <c r="P148" i="18"/>
  <c r="P184" i="18"/>
  <c r="AW550" i="16"/>
  <c r="AT196" i="18" s="1"/>
  <c r="AS196" i="18"/>
  <c r="P207" i="18"/>
  <c r="P267" i="18"/>
  <c r="P292" i="18"/>
  <c r="P304" i="18"/>
  <c r="P312" i="18"/>
  <c r="P315" i="18"/>
  <c r="P340" i="18"/>
  <c r="P348" i="18"/>
  <c r="P351" i="18"/>
  <c r="AW570" i="16"/>
  <c r="AS204" i="18"/>
  <c r="AW604" i="16"/>
  <c r="AS214" i="18"/>
  <c r="AW639" i="16"/>
  <c r="AS225" i="18"/>
  <c r="AS234" i="18"/>
  <c r="AS237" i="18"/>
  <c r="AW768" i="16"/>
  <c r="AT270" i="18" s="1"/>
  <c r="AS270" i="18"/>
  <c r="AW783" i="16"/>
  <c r="AT273" i="18" s="1"/>
  <c r="AS273" i="18"/>
  <c r="AW927" i="16"/>
  <c r="AT321" i="18" s="1"/>
  <c r="AS321" i="18"/>
  <c r="AW948" i="16"/>
  <c r="AT330" i="18" s="1"/>
  <c r="AS330" i="18"/>
  <c r="AW963" i="16"/>
  <c r="AX963" i="16" s="1"/>
  <c r="AS333" i="18"/>
  <c r="AS358" i="18"/>
  <c r="AW1036" i="16"/>
  <c r="AT358" i="18" s="1"/>
  <c r="AW484" i="16"/>
  <c r="AX484" i="16" s="1"/>
  <c r="AW179" i="16"/>
  <c r="AX179" i="16" s="1"/>
  <c r="AS14" i="18"/>
  <c r="AW575" i="16"/>
  <c r="AX575" i="16" s="1"/>
  <c r="AW245" i="16"/>
  <c r="AX245" i="16" s="1"/>
  <c r="P151" i="18"/>
  <c r="P209" i="18"/>
  <c r="P257" i="18"/>
  <c r="AX20" i="16"/>
  <c r="P8" i="18"/>
  <c r="P325" i="18"/>
  <c r="AX353" i="16"/>
  <c r="P131" i="18"/>
  <c r="P193" i="18"/>
  <c r="P323" i="18"/>
  <c r="P349" i="18"/>
  <c r="P343" i="18"/>
  <c r="AX1020" i="16"/>
  <c r="P354" i="18"/>
  <c r="P221" i="18"/>
  <c r="P341" i="18"/>
  <c r="P42" i="18"/>
  <c r="AT248" i="18"/>
  <c r="AX409" i="16"/>
  <c r="AT151" i="18"/>
  <c r="AX313" i="16"/>
  <c r="AT115" i="18"/>
  <c r="AV115" i="18" s="1"/>
  <c r="P188" i="18"/>
  <c r="P296" i="18"/>
  <c r="P305" i="18"/>
  <c r="P308" i="18"/>
  <c r="P331" i="18"/>
  <c r="AW312" i="16"/>
  <c r="AT114" i="18" s="1"/>
  <c r="AS114" i="18"/>
  <c r="AS19" i="18"/>
  <c r="AW316" i="16"/>
  <c r="AX316" i="16" s="1"/>
  <c r="AS230" i="18"/>
  <c r="AW656" i="16"/>
  <c r="AW661" i="16"/>
  <c r="AS235" i="18"/>
  <c r="AW249" i="16"/>
  <c r="AX249" i="16" s="1"/>
  <c r="P344" i="18"/>
  <c r="P248" i="18"/>
  <c r="P367" i="18"/>
  <c r="P322" i="18"/>
  <c r="P295" i="18"/>
  <c r="P190" i="18"/>
  <c r="AW1054" i="16"/>
  <c r="AW427" i="16"/>
  <c r="AT157" i="18" s="1"/>
  <c r="AT356" i="18"/>
  <c r="AX74" i="16"/>
  <c r="AT26" i="18"/>
  <c r="AX576" i="16"/>
  <c r="AW805" i="16"/>
  <c r="AT283" i="18" s="1"/>
  <c r="AS283" i="18"/>
  <c r="AW818" i="16"/>
  <c r="AT284" i="18" s="1"/>
  <c r="AS284" i="18"/>
  <c r="AW232" i="16"/>
  <c r="AX232" i="16" s="1"/>
  <c r="AX394" i="16"/>
  <c r="P230" i="18"/>
  <c r="P191" i="18"/>
  <c r="P253" i="18"/>
  <c r="P347" i="18"/>
  <c r="P361" i="18"/>
  <c r="AX25" i="16"/>
  <c r="P13" i="18"/>
  <c r="P251" i="18"/>
  <c r="P359" i="18"/>
  <c r="P223" i="18"/>
  <c r="AX29" i="16"/>
  <c r="P346" i="18"/>
  <c r="P189" i="18"/>
  <c r="P130" i="18"/>
  <c r="P250" i="18"/>
  <c r="AT350" i="18"/>
  <c r="AX792" i="16"/>
  <c r="AX407" i="16"/>
  <c r="AT149" i="18"/>
  <c r="AW517" i="16"/>
  <c r="AT187" i="18" s="1"/>
  <c r="AS187" i="18"/>
  <c r="P71" i="18"/>
  <c r="AW223" i="16"/>
  <c r="AT79" i="18" s="1"/>
  <c r="AS79" i="18"/>
  <c r="AW259" i="16"/>
  <c r="AT91" i="18" s="1"/>
  <c r="AS91" i="18"/>
  <c r="AW299" i="16"/>
  <c r="AT107" i="18" s="1"/>
  <c r="AS107" i="18"/>
  <c r="AS326" i="18"/>
  <c r="AW944" i="16"/>
  <c r="AT326" i="18" s="1"/>
  <c r="AW965" i="16"/>
  <c r="AT335" i="18" s="1"/>
  <c r="AS335" i="18"/>
  <c r="P84" i="18"/>
  <c r="AW388" i="16"/>
  <c r="AT142" i="18" s="1"/>
  <c r="AS142" i="18"/>
  <c r="AW460" i="16"/>
  <c r="AS166" i="18"/>
  <c r="AW310" i="16"/>
  <c r="AS112" i="18"/>
  <c r="AW334" i="16"/>
  <c r="AX334" i="16" s="1"/>
  <c r="AS124" i="18"/>
  <c r="AW369" i="16"/>
  <c r="AT135" i="18" s="1"/>
  <c r="AS135" i="18"/>
  <c r="AW462" i="16"/>
  <c r="AT168" i="18" s="1"/>
  <c r="AS168" i="18"/>
  <c r="AW477" i="16"/>
  <c r="AT171" i="18" s="1"/>
  <c r="AS171" i="18"/>
  <c r="AW621" i="16"/>
  <c r="AT219" i="18" s="1"/>
  <c r="AS219" i="18"/>
  <c r="AW642" i="16"/>
  <c r="AT228" i="18" s="1"/>
  <c r="AS228" i="18"/>
  <c r="AW657" i="16"/>
  <c r="AT231" i="18" s="1"/>
  <c r="AS231" i="18"/>
  <c r="AW750" i="16"/>
  <c r="AT264" i="18" s="1"/>
  <c r="AS264" i="18"/>
  <c r="AW802" i="16"/>
  <c r="AT280" i="18" s="1"/>
  <c r="AS280" i="18"/>
  <c r="AW822" i="16"/>
  <c r="AT288" i="18" s="1"/>
  <c r="AS288" i="18"/>
  <c r="AW930" i="16"/>
  <c r="AT324" i="18" s="1"/>
  <c r="AS324" i="18"/>
  <c r="AS328" i="18"/>
  <c r="AW946" i="16"/>
  <c r="AT328" i="18" s="1"/>
  <c r="AW966" i="16"/>
  <c r="AT336" i="18" s="1"/>
  <c r="AS336" i="18"/>
  <c r="AW267" i="16"/>
  <c r="AT93" i="18" s="1"/>
  <c r="AS93" i="18"/>
  <c r="P258" i="18"/>
  <c r="P274" i="18"/>
  <c r="P297" i="18"/>
  <c r="P334" i="18"/>
  <c r="AW459" i="16"/>
  <c r="AT165" i="18" s="1"/>
  <c r="AS165" i="18"/>
  <c r="AW137" i="16"/>
  <c r="AX137" i="16" s="1"/>
  <c r="AW428" i="16"/>
  <c r="AX428" i="16" s="1"/>
  <c r="AW241" i="16"/>
  <c r="AS85" i="18"/>
  <c r="AS139" i="18"/>
  <c r="AW373" i="16"/>
  <c r="AW436" i="16"/>
  <c r="AX436" i="16" s="1"/>
  <c r="AW520" i="16"/>
  <c r="AX520" i="16" s="1"/>
  <c r="AW591" i="16"/>
  <c r="AX591" i="16" s="1"/>
  <c r="AW617" i="16"/>
  <c r="AX617" i="16" s="1"/>
  <c r="AW386" i="16"/>
  <c r="AT140" i="18" s="1"/>
  <c r="AS140" i="18"/>
  <c r="P85" i="18"/>
  <c r="P139" i="18"/>
  <c r="AX1148" i="16"/>
  <c r="AX1098" i="16"/>
  <c r="AW408" i="16"/>
  <c r="AS150" i="18"/>
  <c r="AS103" i="18"/>
  <c r="AS338" i="18"/>
  <c r="AX1364" i="16"/>
  <c r="AT466" i="18"/>
  <c r="AV466" i="18" s="1"/>
  <c r="AS99" i="18"/>
  <c r="AW532" i="16"/>
  <c r="AT190" i="18" s="1"/>
  <c r="AS190" i="18"/>
  <c r="AT524" i="18"/>
  <c r="AV524" i="18" s="1"/>
  <c r="AX1538" i="16"/>
  <c r="P35" i="18"/>
  <c r="P62" i="18"/>
  <c r="P97" i="18"/>
  <c r="P233" i="18"/>
  <c r="AV535" i="18"/>
  <c r="AX1532" i="16"/>
  <c r="AT522" i="18"/>
  <c r="AV522" i="18" s="1"/>
  <c r="AW751" i="16"/>
  <c r="AT265" i="18" s="1"/>
  <c r="AS265" i="18"/>
  <c r="AW1039" i="16"/>
  <c r="AT361" i="18" s="1"/>
  <c r="AS361" i="18"/>
  <c r="P16" i="18"/>
  <c r="P174" i="18"/>
  <c r="AW747" i="16"/>
  <c r="AT261" i="18" s="1"/>
  <c r="AS261" i="18"/>
  <c r="AX1535" i="16"/>
  <c r="AX1562" i="16"/>
  <c r="AT532" i="18"/>
  <c r="AV532" i="18" s="1"/>
  <c r="AX1424" i="16"/>
  <c r="AT486" i="18"/>
  <c r="AV486" i="18" s="1"/>
  <c r="AW625" i="16"/>
  <c r="AT223" i="18" s="1"/>
  <c r="AS223" i="18"/>
  <c r="P307" i="18"/>
  <c r="AV515" i="18"/>
  <c r="AW551" i="16"/>
  <c r="AS197" i="18"/>
  <c r="AT492" i="18"/>
  <c r="AV492" i="18" s="1"/>
  <c r="AX1442" i="16"/>
  <c r="P56" i="18"/>
  <c r="P285" i="18"/>
  <c r="AT509" i="18"/>
  <c r="AV509" i="18" s="1"/>
  <c r="AX1493" i="16"/>
  <c r="AX1358" i="16"/>
  <c r="P199" i="18"/>
  <c r="AW1055" i="16"/>
  <c r="AT365" i="18" s="1"/>
  <c r="AS365" i="18"/>
  <c r="AT465" i="18"/>
  <c r="AV465" i="18" s="1"/>
  <c r="AX1361" i="16"/>
  <c r="AV527" i="18"/>
  <c r="P55" i="18"/>
  <c r="P122" i="18"/>
  <c r="AW929" i="16"/>
  <c r="AT323" i="18" s="1"/>
  <c r="AS323" i="18"/>
  <c r="AX1586" i="16"/>
  <c r="AT514" i="18"/>
  <c r="AV514" i="18" s="1"/>
  <c r="AX1508" i="16"/>
  <c r="AV500" i="18"/>
  <c r="P26" i="18"/>
  <c r="P74" i="18"/>
  <c r="AX1394" i="16"/>
  <c r="AW530" i="16"/>
  <c r="AT188" i="18" s="1"/>
  <c r="AS188" i="18"/>
  <c r="AW1057" i="16"/>
  <c r="AT367" i="18" s="1"/>
  <c r="AS367" i="18"/>
  <c r="AX1547" i="16"/>
  <c r="P345" i="18"/>
  <c r="P102" i="18"/>
  <c r="AT250" i="18"/>
  <c r="AX682" i="16"/>
  <c r="AW494" i="16"/>
  <c r="AT176" i="18" s="1"/>
  <c r="AS176" i="18"/>
  <c r="AW131" i="16"/>
  <c r="AS47" i="18"/>
  <c r="P245" i="18"/>
  <c r="P259" i="18"/>
  <c r="P319" i="18"/>
  <c r="AX957" i="16"/>
  <c r="AW3" i="16"/>
  <c r="AT3" i="18" s="1"/>
  <c r="AS3" i="18"/>
  <c r="AW128" i="16"/>
  <c r="AT44" i="18" s="1"/>
  <c r="AS44" i="18"/>
  <c r="P242" i="18"/>
  <c r="P67" i="18"/>
  <c r="P89" i="18"/>
  <c r="AX266" i="16"/>
  <c r="P92" i="18"/>
  <c r="P121" i="18"/>
  <c r="P146" i="18"/>
  <c r="P205" i="18"/>
  <c r="P206" i="18"/>
  <c r="P217" i="18"/>
  <c r="P239" i="18"/>
  <c r="P277" i="18"/>
  <c r="P289" i="18"/>
  <c r="P301" i="18"/>
  <c r="P313" i="18"/>
  <c r="P314" i="18"/>
  <c r="AV314" i="18" s="1"/>
  <c r="AW424" i="16"/>
  <c r="AS154" i="18"/>
  <c r="AW76" i="16"/>
  <c r="AT28" i="18" s="1"/>
  <c r="AS28" i="18"/>
  <c r="AW184" i="16"/>
  <c r="AT64" i="18" s="1"/>
  <c r="AS64" i="18"/>
  <c r="AW255" i="16"/>
  <c r="AT87" i="18" s="1"/>
  <c r="AS87" i="18"/>
  <c r="AW336" i="16"/>
  <c r="AT126" i="18" s="1"/>
  <c r="AS126" i="18"/>
  <c r="P138" i="18"/>
  <c r="P18" i="18"/>
  <c r="P21" i="18"/>
  <c r="AW78" i="16"/>
  <c r="AS30" i="18"/>
  <c r="AW93" i="16"/>
  <c r="AT33" i="18" s="1"/>
  <c r="AS33" i="18"/>
  <c r="P57" i="18"/>
  <c r="AX253" i="16"/>
  <c r="AX264" i="16"/>
  <c r="P108" i="18"/>
  <c r="AX314" i="16"/>
  <c r="P136" i="18"/>
  <c r="AW390" i="16"/>
  <c r="AT144" i="18" s="1"/>
  <c r="AS144" i="18"/>
  <c r="P156" i="18"/>
  <c r="AX487" i="16"/>
  <c r="P172" i="18"/>
  <c r="P180" i="18"/>
  <c r="AW549" i="16"/>
  <c r="AT195" i="18" s="1"/>
  <c r="AS195" i="18"/>
  <c r="AX619" i="16"/>
  <c r="P220" i="18"/>
  <c r="P232" i="18"/>
  <c r="P240" i="18"/>
  <c r="P243" i="18"/>
  <c r="AX740" i="16"/>
  <c r="AX799" i="16"/>
  <c r="AX824" i="16"/>
  <c r="P291" i="18"/>
  <c r="P300" i="18"/>
  <c r="P303" i="18"/>
  <c r="P339" i="18"/>
  <c r="P186" i="18"/>
  <c r="P198" i="18"/>
  <c r="AW568" i="16"/>
  <c r="AT202" i="18" s="1"/>
  <c r="AS202" i="18"/>
  <c r="AS210" i="18"/>
  <c r="AW603" i="16"/>
  <c r="AT213" i="18" s="1"/>
  <c r="AS213" i="18"/>
  <c r="AW892" i="16"/>
  <c r="AT310" i="18" s="1"/>
  <c r="AS310" i="18"/>
  <c r="AW912" i="16"/>
  <c r="AT318" i="18" s="1"/>
  <c r="AS318" i="18"/>
  <c r="AX1112" i="16"/>
  <c r="AW1110" i="16"/>
  <c r="AX1110" i="16" s="1"/>
  <c r="AW169" i="16"/>
  <c r="AS61" i="18"/>
  <c r="P194" i="18"/>
  <c r="AS113" i="18"/>
  <c r="P50" i="18"/>
  <c r="P127" i="18"/>
  <c r="AW254" i="16"/>
  <c r="AS86" i="18"/>
  <c r="AW480" i="16"/>
  <c r="AS174" i="18"/>
  <c r="AX1141" i="16"/>
  <c r="AW297" i="16"/>
  <c r="AS105" i="18"/>
  <c r="AW1345" i="16"/>
  <c r="AS463" i="18"/>
  <c r="AT512" i="18"/>
  <c r="AV512" i="18" s="1"/>
  <c r="AX1502" i="16"/>
  <c r="AX1391" i="16"/>
  <c r="AT475" i="18"/>
  <c r="P29" i="18"/>
  <c r="P179" i="18"/>
  <c r="AW620" i="16"/>
  <c r="AT218" i="18" s="1"/>
  <c r="AS218" i="18"/>
  <c r="AW749" i="16"/>
  <c r="AT263" i="18" s="1"/>
  <c r="AS263" i="18"/>
  <c r="AW1003" i="16"/>
  <c r="AT349" i="18" s="1"/>
  <c r="AS349" i="18"/>
  <c r="AT488" i="18"/>
  <c r="AV488" i="18" s="1"/>
  <c r="AX1430" i="16"/>
  <c r="AT511" i="18"/>
  <c r="AV511" i="18" s="1"/>
  <c r="AX1499" i="16"/>
  <c r="P15" i="18"/>
  <c r="P60" i="18"/>
  <c r="P114" i="18"/>
  <c r="AV114" i="18" s="1"/>
  <c r="P154" i="18"/>
  <c r="AW711" i="16"/>
  <c r="AT249" i="18" s="1"/>
  <c r="AS249" i="18"/>
  <c r="AT491" i="18"/>
  <c r="AV491" i="18" s="1"/>
  <c r="AX1439" i="16"/>
  <c r="AS98" i="18"/>
  <c r="P236" i="18"/>
  <c r="AX1436" i="16"/>
  <c r="AT490" i="18"/>
  <c r="AV490" i="18" s="1"/>
  <c r="P266" i="18"/>
  <c r="AT520" i="18"/>
  <c r="AV520" i="18" s="1"/>
  <c r="AX1526" i="16"/>
  <c r="AW531" i="16"/>
  <c r="AT189" i="18" s="1"/>
  <c r="AS189" i="18"/>
  <c r="AS354" i="18"/>
  <c r="AX1400" i="16"/>
  <c r="AT478" i="18"/>
  <c r="AV478" i="18" s="1"/>
  <c r="AX1451" i="16"/>
  <c r="AV525" i="18"/>
  <c r="P272" i="18"/>
  <c r="AS6" i="18"/>
  <c r="AW7" i="16"/>
  <c r="AT7" i="18" s="1"/>
  <c r="AS7" i="18"/>
  <c r="AS151" i="18"/>
  <c r="AW587" i="16"/>
  <c r="AT209" i="18" s="1"/>
  <c r="AS209" i="18"/>
  <c r="AW731" i="16"/>
  <c r="AS257" i="18"/>
  <c r="AT506" i="18"/>
  <c r="AV506" i="18" s="1"/>
  <c r="AX1484" i="16"/>
  <c r="AX1367" i="16"/>
  <c r="AX1490" i="16"/>
  <c r="AT508" i="18"/>
  <c r="AV508" i="18" s="1"/>
  <c r="AX1385" i="16"/>
  <c r="AW840" i="16"/>
  <c r="AT294" i="18" s="1"/>
  <c r="AS294" i="18"/>
  <c r="AX1580" i="16"/>
  <c r="AT538" i="18"/>
  <c r="AV538" i="18" s="1"/>
  <c r="P164" i="18"/>
  <c r="AV164" i="18" s="1"/>
  <c r="AW983" i="16"/>
  <c r="AT341" i="18" s="1"/>
  <c r="AS341" i="18"/>
  <c r="AX1448" i="16"/>
  <c r="AT494" i="18"/>
  <c r="AV494" i="18" s="1"/>
  <c r="AX1460" i="16"/>
  <c r="P45" i="18"/>
  <c r="AS132" i="18"/>
  <c r="AX1574" i="16"/>
  <c r="AT536" i="18"/>
  <c r="AV536" i="18" s="1"/>
  <c r="AV540" i="18"/>
  <c r="AS100" i="18"/>
  <c r="P150" i="18"/>
  <c r="P173" i="18"/>
  <c r="P197" i="18"/>
  <c r="P235" i="18"/>
  <c r="AW296" i="16"/>
  <c r="AS104" i="18"/>
  <c r="AW219" i="16"/>
  <c r="AS75" i="18"/>
  <c r="AW589" i="16"/>
  <c r="AS211" i="18"/>
  <c r="AT484" i="18"/>
  <c r="AV484" i="18" s="1"/>
  <c r="AX1418" i="16"/>
  <c r="AT481" i="18"/>
  <c r="AV481" i="18" s="1"/>
  <c r="AX1409" i="16"/>
  <c r="P32" i="18"/>
  <c r="P77" i="18"/>
  <c r="AS133" i="18"/>
  <c r="AW931" i="16"/>
  <c r="AT325" i="18" s="1"/>
  <c r="AS325" i="18"/>
  <c r="AW1037" i="16"/>
  <c r="AT359" i="18" s="1"/>
  <c r="AS359" i="18"/>
  <c r="P28" i="18"/>
  <c r="P117" i="18"/>
  <c r="P165" i="18"/>
  <c r="AW999" i="16"/>
  <c r="AT345" i="18" s="1"/>
  <c r="AS345" i="18"/>
  <c r="AT537" i="18"/>
  <c r="AV537" i="18" s="1"/>
  <c r="AX1577" i="16"/>
  <c r="P14" i="18"/>
  <c r="P49" i="18"/>
  <c r="P137" i="18"/>
  <c r="P212" i="18"/>
  <c r="AS242" i="18"/>
  <c r="AV287" i="18"/>
  <c r="AW1001" i="16"/>
  <c r="AT347" i="18" s="1"/>
  <c r="AS347" i="18"/>
  <c r="AW1035" i="16"/>
  <c r="AT357" i="18" s="1"/>
  <c r="AS357" i="18"/>
  <c r="AT528" i="18"/>
  <c r="AV528" i="18" s="1"/>
  <c r="AX1550" i="16"/>
  <c r="AT502" i="18"/>
  <c r="AV502" i="18" s="1"/>
  <c r="AX1472" i="16"/>
  <c r="AV473" i="18"/>
  <c r="AT496" i="18"/>
  <c r="AV496" i="18" s="1"/>
  <c r="AX1454" i="16"/>
  <c r="AX1457" i="16"/>
  <c r="P125" i="18"/>
  <c r="AW985" i="16"/>
  <c r="AT343" i="18" s="1"/>
  <c r="AS343" i="18"/>
  <c r="AT4" i="18"/>
  <c r="AT346" i="18"/>
  <c r="AX990" i="16"/>
  <c r="AT242" i="18"/>
  <c r="AW422" i="16"/>
  <c r="AX422" i="16" s="1"/>
  <c r="AS152" i="18"/>
  <c r="AW239" i="16"/>
  <c r="AX239" i="16" s="1"/>
  <c r="AS83" i="18"/>
  <c r="AW638" i="16"/>
  <c r="AT224" i="18" s="1"/>
  <c r="AS224" i="18"/>
  <c r="P283" i="18"/>
  <c r="AW947" i="16"/>
  <c r="AT329" i="18" s="1"/>
  <c r="AS329" i="18"/>
  <c r="AW962" i="16"/>
  <c r="AT332" i="18" s="1"/>
  <c r="AS332" i="18"/>
  <c r="AW77" i="16"/>
  <c r="AT29" i="18" s="1"/>
  <c r="AS29" i="18"/>
  <c r="P19" i="18"/>
  <c r="AW368" i="16"/>
  <c r="AT134" i="18" s="1"/>
  <c r="AS134" i="18"/>
  <c r="P169" i="18"/>
  <c r="P182" i="18"/>
  <c r="AW641" i="16"/>
  <c r="AT227" i="18" s="1"/>
  <c r="AS227" i="18"/>
  <c r="AW728" i="16"/>
  <c r="AT254" i="18" s="1"/>
  <c r="AS254" i="18"/>
  <c r="AW967" i="16"/>
  <c r="AT337" i="18" s="1"/>
  <c r="AS337" i="18"/>
  <c r="P36" i="18"/>
  <c r="AW387" i="16"/>
  <c r="AT141" i="18" s="1"/>
  <c r="AS141" i="18"/>
  <c r="AW496" i="16"/>
  <c r="AT178" i="18" s="1"/>
  <c r="AS178" i="18"/>
  <c r="AW238" i="16"/>
  <c r="AX238" i="16" s="1"/>
  <c r="AS82" i="18"/>
  <c r="AW258" i="16"/>
  <c r="AT90" i="18" s="1"/>
  <c r="AS90" i="18"/>
  <c r="AW268" i="16"/>
  <c r="AT94" i="18" s="1"/>
  <c r="AS94" i="18"/>
  <c r="AW309" i="16"/>
  <c r="AT111" i="18" s="1"/>
  <c r="AS111" i="18"/>
  <c r="AW324" i="16"/>
  <c r="AT120" i="18" s="1"/>
  <c r="AS120" i="18"/>
  <c r="AW333" i="16"/>
  <c r="AX333" i="16" s="1"/>
  <c r="AS123" i="18"/>
  <c r="AW534" i="16"/>
  <c r="AT192" i="18" s="1"/>
  <c r="AS192" i="18"/>
  <c r="P196" i="18"/>
  <c r="AW586" i="16"/>
  <c r="AX586" i="16" s="1"/>
  <c r="AS208" i="18"/>
  <c r="AW606" i="16"/>
  <c r="AT216" i="18" s="1"/>
  <c r="AS216" i="18"/>
  <c r="AS252" i="18"/>
  <c r="AW730" i="16"/>
  <c r="AT256" i="18" s="1"/>
  <c r="AS256" i="18"/>
  <c r="AW766" i="16"/>
  <c r="AT268" i="18" s="1"/>
  <c r="AS268" i="18"/>
  <c r="AW786" i="16"/>
  <c r="AT276" i="18" s="1"/>
  <c r="AS276" i="18"/>
  <c r="AW801" i="16"/>
  <c r="AT279" i="18" s="1"/>
  <c r="AS279" i="18"/>
  <c r="AW910" i="16"/>
  <c r="AT316" i="18" s="1"/>
  <c r="AS316" i="18"/>
  <c r="AW945" i="16"/>
  <c r="AT327" i="18" s="1"/>
  <c r="AS327" i="18"/>
  <c r="AW1038" i="16"/>
  <c r="AT360" i="18" s="1"/>
  <c r="AS360" i="18"/>
  <c r="AW1053" i="16"/>
  <c r="AT363" i="18" s="1"/>
  <c r="AS363" i="18"/>
  <c r="AW301" i="16"/>
  <c r="AT109" i="18" s="1"/>
  <c r="AS109" i="18"/>
  <c r="AX604" i="16"/>
  <c r="P214" i="18"/>
  <c r="P234" i="18"/>
  <c r="P237" i="18"/>
  <c r="P270" i="18"/>
  <c r="P273" i="18"/>
  <c r="P321" i="18"/>
  <c r="AV321" i="18" s="1"/>
  <c r="P330" i="18"/>
  <c r="P333" i="18"/>
  <c r="P358" i="18"/>
  <c r="P226" i="18"/>
  <c r="AV226" i="18" s="1"/>
  <c r="AX1180" i="16"/>
  <c r="AX1070" i="16"/>
  <c r="AT368" i="18"/>
  <c r="AW182" i="16"/>
  <c r="AS62" i="18"/>
  <c r="AW2" i="16"/>
  <c r="AS2" i="18"/>
  <c r="AW97" i="16"/>
  <c r="AS37" i="18"/>
  <c r="P106" i="18"/>
  <c r="AW320" i="16"/>
  <c r="AS116" i="18"/>
  <c r="AS149" i="18"/>
  <c r="AW566" i="16"/>
  <c r="AS200" i="18"/>
  <c r="P368" i="18"/>
  <c r="AW168" i="16"/>
  <c r="AS60" i="18"/>
  <c r="AX1412" i="16"/>
  <c r="AT482" i="18"/>
  <c r="AV482" i="18" s="1"/>
  <c r="AW533" i="16"/>
  <c r="AT191" i="18" s="1"/>
  <c r="AS191" i="18"/>
  <c r="AW624" i="16"/>
  <c r="AT222" i="18" s="1"/>
  <c r="AS222" i="18"/>
  <c r="AW748" i="16"/>
  <c r="AT262" i="18" s="1"/>
  <c r="AS262" i="18"/>
  <c r="P175" i="18"/>
  <c r="AS248" i="18"/>
  <c r="AS344" i="18"/>
  <c r="AV493" i="18"/>
  <c r="AS102" i="18"/>
  <c r="AX1382" i="16"/>
  <c r="AW535" i="16"/>
  <c r="AT193" i="18" s="1"/>
  <c r="AS193" i="18"/>
  <c r="AT541" i="18"/>
  <c r="AV541" i="18" s="1"/>
  <c r="AX1589" i="16"/>
  <c r="AV464" i="18"/>
  <c r="AT489" i="18"/>
  <c r="AV489" i="18" s="1"/>
  <c r="AX1433" i="16"/>
  <c r="P104" i="18"/>
  <c r="P61" i="18"/>
  <c r="AX1445" i="16"/>
  <c r="AV497" i="18"/>
  <c r="P176" i="18"/>
  <c r="AW841" i="16"/>
  <c r="AT295" i="18" s="1"/>
  <c r="AS295" i="18"/>
  <c r="P204" i="18"/>
  <c r="P163" i="18"/>
  <c r="P38" i="18"/>
  <c r="P222" i="18"/>
  <c r="P261" i="18"/>
  <c r="P70" i="18"/>
  <c r="AX686" i="16"/>
  <c r="AX974" i="16"/>
  <c r="AX82" i="16"/>
  <c r="AW553" i="16"/>
  <c r="AT199" i="18" s="1"/>
  <c r="AS199" i="18"/>
  <c r="P224" i="18"/>
  <c r="AW769" i="16"/>
  <c r="AT271" i="18" s="1"/>
  <c r="AS271" i="18"/>
  <c r="AW803" i="16"/>
  <c r="AT281" i="18" s="1"/>
  <c r="AS281" i="18"/>
  <c r="AW839" i="16"/>
  <c r="AT293" i="18" s="1"/>
  <c r="AS293" i="18"/>
  <c r="AX879" i="16"/>
  <c r="AX915" i="16"/>
  <c r="P329" i="18"/>
  <c r="P332" i="18"/>
  <c r="AW764" i="16"/>
  <c r="AT266" i="18" s="1"/>
  <c r="AS266" i="18"/>
  <c r="AW149" i="16"/>
  <c r="AX149" i="16" s="1"/>
  <c r="AS53" i="18"/>
  <c r="AW461" i="16"/>
  <c r="AT167" i="18" s="1"/>
  <c r="AS167" i="18"/>
  <c r="P227" i="18"/>
  <c r="P254" i="18"/>
  <c r="P337" i="18"/>
  <c r="AW126" i="16"/>
  <c r="AX126" i="16" s="1"/>
  <c r="AW75" i="16"/>
  <c r="AT27" i="18" s="1"/>
  <c r="AS27" i="18"/>
  <c r="AX102" i="16"/>
  <c r="AW148" i="16"/>
  <c r="AT52" i="18" s="1"/>
  <c r="AS52" i="18"/>
  <c r="AS84" i="18"/>
  <c r="AW322" i="16"/>
  <c r="AT118" i="18" s="1"/>
  <c r="AS118" i="18"/>
  <c r="P141" i="18"/>
  <c r="P178" i="18"/>
  <c r="AW497" i="16"/>
  <c r="AT179" i="18" s="1"/>
  <c r="AS179" i="18"/>
  <c r="AW221" i="16"/>
  <c r="AT77" i="18" s="1"/>
  <c r="AS77" i="18"/>
  <c r="AX229" i="16"/>
  <c r="P90" i="18"/>
  <c r="P94" i="18"/>
  <c r="P111" i="18"/>
  <c r="P120" i="18"/>
  <c r="P123" i="18"/>
  <c r="AX439" i="16"/>
  <c r="P192" i="18"/>
  <c r="P208" i="18"/>
  <c r="P216" i="18"/>
  <c r="AX637" i="16"/>
  <c r="P252" i="18"/>
  <c r="AX739" i="16"/>
  <c r="P256" i="18"/>
  <c r="P268" i="18"/>
  <c r="P276" i="18"/>
  <c r="AX871" i="16"/>
  <c r="AX919" i="16"/>
  <c r="P316" i="18"/>
  <c r="P327" i="18"/>
  <c r="P352" i="18"/>
  <c r="P360" i="18"/>
  <c r="P363" i="18"/>
  <c r="AS45" i="18"/>
  <c r="AW676" i="16"/>
  <c r="AT238" i="18" s="1"/>
  <c r="AS238" i="18"/>
  <c r="AW696" i="16"/>
  <c r="AT246" i="18" s="1"/>
  <c r="AS246" i="18"/>
  <c r="AW732" i="16"/>
  <c r="AS258" i="18"/>
  <c r="AW784" i="16"/>
  <c r="AT274" i="18" s="1"/>
  <c r="AS274" i="18"/>
  <c r="AW804" i="16"/>
  <c r="AT282" i="18" s="1"/>
  <c r="AS282" i="18"/>
  <c r="AW820" i="16"/>
  <c r="AT286" i="18" s="1"/>
  <c r="AS286" i="18"/>
  <c r="AW855" i="16"/>
  <c r="AT297" i="18" s="1"/>
  <c r="AS297" i="18"/>
  <c r="AS334" i="18"/>
  <c r="AV334" i="18" s="1"/>
  <c r="AX1064" i="16"/>
  <c r="AX1293" i="16"/>
  <c r="AX1071" i="16"/>
  <c r="AX1147" i="16"/>
  <c r="AW877" i="16"/>
  <c r="AS307" i="18"/>
  <c r="AW92" i="16"/>
  <c r="AS32" i="18"/>
  <c r="AW479" i="16"/>
  <c r="AS173" i="18"/>
  <c r="P2" i="18"/>
  <c r="P37" i="18"/>
  <c r="AW298" i="16"/>
  <c r="AS106" i="18"/>
  <c r="P116" i="18"/>
  <c r="P149" i="18"/>
  <c r="P200" i="18"/>
  <c r="AX1321" i="16"/>
  <c r="AX1140" i="16"/>
  <c r="AW40" i="16"/>
  <c r="AS16" i="18"/>
  <c r="AW481" i="16"/>
  <c r="AS175" i="18"/>
  <c r="AT531" i="18"/>
  <c r="AV531" i="18" s="1"/>
  <c r="AX1559" i="16"/>
  <c r="AV530" i="18"/>
  <c r="AV8" i="18"/>
  <c r="AS362" i="18"/>
  <c r="AS129" i="18"/>
  <c r="AV523" i="18"/>
  <c r="AX1496" i="16"/>
  <c r="AT510" i="18"/>
  <c r="AV510" i="18" s="1"/>
  <c r="P25" i="18"/>
  <c r="P113" i="18"/>
  <c r="P140" i="18"/>
  <c r="AW623" i="16"/>
  <c r="AT221" i="18" s="1"/>
  <c r="AS221" i="18"/>
  <c r="AT469" i="18"/>
  <c r="AV469" i="18" s="1"/>
  <c r="AX1373" i="16"/>
  <c r="AX1583" i="16"/>
  <c r="AT539" i="18"/>
  <c r="AV539" i="18" s="1"/>
  <c r="AT518" i="18"/>
  <c r="AV518" i="18" s="1"/>
  <c r="AX1520" i="16"/>
  <c r="AX1370" i="16"/>
  <c r="AW713" i="16"/>
  <c r="AT251" i="18" s="1"/>
  <c r="AS251" i="18"/>
  <c r="AS350" i="18"/>
  <c r="AX1388" i="16"/>
  <c r="AT474" i="18"/>
  <c r="AV474" i="18" s="1"/>
  <c r="AV476" i="18"/>
  <c r="P3" i="18"/>
  <c r="AX1541" i="16"/>
  <c r="AT499" i="18"/>
  <c r="AV499" i="18" s="1"/>
  <c r="AX1463" i="16"/>
  <c r="P211" i="18"/>
  <c r="AT521" i="18"/>
  <c r="AV521" i="18" s="1"/>
  <c r="AX1529" i="16"/>
  <c r="AV206" i="18"/>
  <c r="AW715" i="16"/>
  <c r="AT253" i="18" s="1"/>
  <c r="AS253" i="18"/>
  <c r="AW836" i="16"/>
  <c r="AT290" i="18" s="1"/>
  <c r="AS290" i="18"/>
  <c r="AX1592" i="16"/>
  <c r="AT542" i="18"/>
  <c r="AV542" i="18" s="1"/>
  <c r="AW1354" i="16"/>
  <c r="AX1354" i="16" s="1"/>
  <c r="P185" i="18"/>
  <c r="AV185" i="18" s="1"/>
  <c r="AS320" i="18"/>
  <c r="AW1021" i="16"/>
  <c r="AT355" i="18" s="1"/>
  <c r="AS355" i="18"/>
  <c r="AT534" i="18"/>
  <c r="AV534" i="18" s="1"/>
  <c r="AX1568" i="16"/>
  <c r="P109" i="18"/>
  <c r="AS101" i="18"/>
  <c r="AV475" i="18"/>
  <c r="AX1514" i="16"/>
  <c r="AT516" i="18"/>
  <c r="AV516" i="18" s="1"/>
  <c r="AX1478" i="16"/>
  <c r="AT504" i="18"/>
  <c r="AV504" i="18" s="1"/>
  <c r="AX1408" i="16"/>
  <c r="AT480" i="18"/>
  <c r="AV480" i="18" s="1"/>
  <c r="AX1505" i="16"/>
  <c r="P152" i="18"/>
  <c r="P187" i="18"/>
  <c r="AW746" i="16"/>
  <c r="AT260" i="18" s="1"/>
  <c r="AS260" i="18"/>
  <c r="AS356" i="18"/>
  <c r="AV356" i="18" s="1"/>
  <c r="AX1511" i="16"/>
  <c r="AX950" i="16"/>
  <c r="AX1090" i="16"/>
  <c r="AX997" i="16"/>
  <c r="AX1017" i="16"/>
  <c r="AX684" i="16"/>
  <c r="AX698" i="16"/>
  <c r="AX1154" i="16"/>
  <c r="AX816" i="16"/>
  <c r="AX925" i="16"/>
  <c r="AX330" i="16"/>
  <c r="AX649" i="16"/>
  <c r="AX709" i="16"/>
  <c r="AW1091" i="16"/>
  <c r="AX1091" i="16" s="1"/>
  <c r="AX918" i="16"/>
  <c r="AX783" i="16"/>
  <c r="AX865" i="16"/>
  <c r="AX900" i="16"/>
  <c r="AX891" i="16"/>
  <c r="AX927" i="16"/>
  <c r="AX1106" i="16"/>
  <c r="AX1033" i="16"/>
  <c r="AX1045" i="16"/>
  <c r="AX552" i="16"/>
  <c r="AX650" i="16"/>
  <c r="AX672" i="16"/>
  <c r="AX960" i="16"/>
  <c r="AW110" i="16"/>
  <c r="AX110" i="16" s="1"/>
  <c r="AX343" i="16"/>
  <c r="AX1032" i="16"/>
  <c r="AX648" i="16"/>
  <c r="AX708" i="16"/>
  <c r="AX1104" i="16"/>
  <c r="AX924" i="16"/>
  <c r="AX938" i="16"/>
  <c r="AX224" i="16"/>
  <c r="AW1128" i="16"/>
  <c r="AX1128" i="16" s="1"/>
  <c r="AX668" i="16"/>
  <c r="AX554" i="16"/>
  <c r="AX770" i="16"/>
  <c r="AX793" i="16"/>
  <c r="AX794" i="16"/>
  <c r="AX817" i="16"/>
  <c r="AX864" i="16"/>
  <c r="AX878" i="16"/>
  <c r="AX888" i="16"/>
  <c r="AX901" i="16"/>
  <c r="AX902" i="16"/>
  <c r="AX972" i="16"/>
  <c r="AX515" i="16"/>
  <c r="AX692" i="16"/>
  <c r="AX954" i="16"/>
  <c r="AX914" i="16"/>
  <c r="AX780" i="16"/>
  <c r="AX410" i="16"/>
  <c r="AX772" i="16"/>
  <c r="AX827" i="16"/>
  <c r="AX56" i="16"/>
  <c r="AX155" i="16"/>
  <c r="AX315" i="16"/>
  <c r="AX377" i="16"/>
  <c r="AX435" i="16"/>
  <c r="AX425" i="16"/>
  <c r="AX1092" i="16"/>
  <c r="AX899" i="16"/>
  <c r="AX687" i="16"/>
  <c r="AX677" i="16"/>
  <c r="AX895" i="16"/>
  <c r="AX923" i="16"/>
  <c r="AX492" i="16"/>
  <c r="AX720" i="16"/>
  <c r="AX1164" i="16"/>
  <c r="AX1172" i="16"/>
  <c r="AX926" i="16"/>
  <c r="AX952" i="16"/>
  <c r="AX759" i="16"/>
  <c r="AX467" i="16"/>
  <c r="AX468" i="16"/>
  <c r="AX1010" i="16"/>
  <c r="AX34" i="16"/>
  <c r="AX658" i="16"/>
  <c r="AW124" i="16"/>
  <c r="AX124" i="16" s="1"/>
  <c r="AX976" i="16"/>
  <c r="AX994" i="16"/>
  <c r="AX327" i="16"/>
  <c r="AX393" i="16"/>
  <c r="AX389" i="16"/>
  <c r="AX928" i="16"/>
  <c r="AW443" i="16"/>
  <c r="AW210" i="16"/>
  <c r="AX210" i="16" s="1"/>
  <c r="AW1146" i="16"/>
  <c r="AX1146" i="16" s="1"/>
  <c r="AX920" i="16"/>
  <c r="AX956" i="16"/>
  <c r="AX832" i="16"/>
  <c r="AX483" i="16"/>
  <c r="AX646" i="16"/>
  <c r="AW339" i="16"/>
  <c r="AX339" i="16" s="1"/>
  <c r="AW212" i="16"/>
  <c r="AX212" i="16" s="1"/>
  <c r="AX922" i="16"/>
  <c r="AW289" i="16"/>
  <c r="AX289" i="16" s="1"/>
  <c r="AX369" i="16"/>
  <c r="AX105" i="16"/>
  <c r="AX933" i="16"/>
  <c r="AX560" i="16"/>
  <c r="AX135" i="16"/>
  <c r="AX250" i="16"/>
  <c r="AX977" i="16"/>
  <c r="AX638" i="16"/>
  <c r="AX705" i="16"/>
  <c r="AX736" i="16"/>
  <c r="AX808" i="16"/>
  <c r="AX885" i="16"/>
  <c r="AX904" i="16"/>
  <c r="AX913" i="16"/>
  <c r="AX227" i="16"/>
  <c r="AX243" i="16"/>
  <c r="AX275" i="16"/>
  <c r="AX304" i="16"/>
  <c r="AX527" i="16"/>
  <c r="AX563" i="16"/>
  <c r="AX670" i="16"/>
  <c r="AX706" i="16"/>
  <c r="AX80" i="16"/>
  <c r="AX62" i="16"/>
  <c r="AX134" i="16"/>
  <c r="AW361" i="16"/>
  <c r="AX361" i="16" s="1"/>
  <c r="AW457" i="16"/>
  <c r="AX457" i="16" s="1"/>
  <c r="AX1182" i="16"/>
  <c r="AX1168" i="16"/>
  <c r="AX1176" i="16"/>
  <c r="AX1008" i="16"/>
  <c r="AW449" i="16"/>
  <c r="AX449" i="16" s="1"/>
  <c r="AX1022" i="16"/>
  <c r="AX644" i="16"/>
  <c r="AW363" i="16"/>
  <c r="AX363" i="16" s="1"/>
  <c r="AX1018" i="16"/>
  <c r="AX978" i="16"/>
  <c r="AW341" i="16"/>
  <c r="AX341" i="16" s="1"/>
  <c r="AX150" i="16"/>
  <c r="AX415" i="16"/>
  <c r="AX185" i="16"/>
  <c r="AX58" i="16"/>
  <c r="AX331" i="16"/>
  <c r="AX642" i="16"/>
  <c r="AX680" i="16"/>
  <c r="AX722" i="16"/>
  <c r="AX936" i="16"/>
  <c r="AX1046" i="16"/>
  <c r="AW1120" i="16"/>
  <c r="AX1120" i="16" s="1"/>
  <c r="AX1188" i="16"/>
  <c r="AV1155" i="16"/>
  <c r="AW1155" i="16" s="1"/>
  <c r="AW1156" i="16"/>
  <c r="AX1156" i="16" s="1"/>
  <c r="AX419" i="16"/>
  <c r="AW453" i="16"/>
  <c r="AX453" i="16" s="1"/>
  <c r="AW1102" i="16"/>
  <c r="AX1102" i="16" s="1"/>
  <c r="P1159" i="16"/>
  <c r="AV1159" i="16"/>
  <c r="AW1159" i="16" s="1"/>
  <c r="AX1162" i="16"/>
  <c r="AX1178" i="16"/>
  <c r="AW1138" i="16"/>
  <c r="AX1138" i="16" s="1"/>
  <c r="AX355" i="16"/>
  <c r="AX779" i="16"/>
  <c r="AX743" i="16"/>
  <c r="AX744" i="16"/>
  <c r="AX958" i="16"/>
  <c r="AX291" i="16"/>
  <c r="AW445" i="16"/>
  <c r="AX445" i="16" s="1"/>
  <c r="AW325" i="16"/>
  <c r="AW278" i="16"/>
  <c r="AX278" i="16" s="1"/>
  <c r="AX248" i="16"/>
  <c r="AX973" i="16"/>
  <c r="AX949" i="16"/>
  <c r="AX528" i="16"/>
  <c r="AX881" i="16"/>
  <c r="AX432" i="16"/>
  <c r="AX306" i="16"/>
  <c r="AX721" i="16"/>
  <c r="AX673" i="16"/>
  <c r="AX729" i="16"/>
  <c r="AX52" i="16"/>
  <c r="AX63" i="16"/>
  <c r="AX610" i="16"/>
  <c r="AX651" i="16"/>
  <c r="AX787" i="16"/>
  <c r="AX809" i="16"/>
  <c r="AX814" i="16"/>
  <c r="AX826" i="16"/>
  <c r="AX862" i="16"/>
  <c r="AX908" i="16"/>
  <c r="AW216" i="16"/>
  <c r="AX216" i="16" s="1"/>
  <c r="AW288" i="16"/>
  <c r="AX288" i="16" s="1"/>
  <c r="AX374" i="16"/>
  <c r="AX372" i="16"/>
  <c r="AX470" i="16"/>
  <c r="AX482" i="16"/>
  <c r="AX144" i="16"/>
  <c r="AX157" i="16"/>
  <c r="AX380" i="16"/>
  <c r="AX426" i="16"/>
  <c r="AX583" i="16"/>
  <c r="AX564" i="16"/>
  <c r="AX233" i="16"/>
  <c r="AW70" i="16"/>
  <c r="AX70" i="16" s="1"/>
  <c r="AW208" i="16"/>
  <c r="AX208" i="16" s="1"/>
  <c r="AX292" i="16"/>
  <c r="AX828" i="16"/>
  <c r="AX703" i="16"/>
  <c r="AX600" i="16"/>
  <c r="AX342" i="16"/>
  <c r="AW117" i="16"/>
  <c r="AX117" i="16" s="1"/>
  <c r="AX64" i="16"/>
  <c r="AX521" i="16"/>
  <c r="AX526" i="16"/>
  <c r="AX557" i="16"/>
  <c r="AX562" i="16"/>
  <c r="AX91" i="16"/>
  <c r="AX474" i="16"/>
  <c r="AX488" i="16"/>
  <c r="AX478" i="16"/>
  <c r="AX511" i="16"/>
  <c r="AX522" i="16"/>
  <c r="AX513" i="16"/>
  <c r="AX595" i="16"/>
  <c r="AX596" i="16"/>
  <c r="AX622" i="16"/>
  <c r="AX667" i="16"/>
  <c r="AX691" i="16"/>
  <c r="AX757" i="16"/>
  <c r="AX775" i="16"/>
  <c r="AX776" i="16"/>
  <c r="AX810" i="16"/>
  <c r="AX834" i="16"/>
  <c r="AX842" i="16"/>
  <c r="AX852" i="16"/>
  <c r="AX858" i="16"/>
  <c r="AX882" i="16"/>
  <c r="AX896" i="16"/>
  <c r="AX906" i="16"/>
  <c r="AX937" i="16"/>
  <c r="AX1009" i="16"/>
  <c r="AX565" i="16"/>
  <c r="AX781" i="16"/>
  <c r="AX806" i="16"/>
  <c r="AX829" i="16"/>
  <c r="AX830" i="16"/>
  <c r="AX866" i="16"/>
  <c r="AX876" i="16"/>
  <c r="AW200" i="16"/>
  <c r="AX897" i="16"/>
  <c r="AW234" i="16"/>
  <c r="AX234" i="16" s="1"/>
  <c r="AW338" i="16"/>
  <c r="AX338" i="16" s="1"/>
  <c r="AW446" i="16"/>
  <c r="AX446" i="16" s="1"/>
  <c r="AX365" i="16"/>
  <c r="AW260" i="16"/>
  <c r="AX260" i="16" s="1"/>
  <c r="AW125" i="16"/>
  <c r="AX125" i="16" s="1"/>
  <c r="AW466" i="16"/>
  <c r="AX466" i="16" s="1"/>
  <c r="AW1019" i="16"/>
  <c r="AT353" i="18" s="1"/>
  <c r="AV353" i="18" s="1"/>
  <c r="AX1034" i="16"/>
  <c r="AX8" i="16"/>
  <c r="AX499" i="16"/>
  <c r="AW281" i="16"/>
  <c r="AW30" i="16"/>
  <c r="AX30" i="16" s="1"/>
  <c r="AW120" i="16"/>
  <c r="AX120" i="16" s="1"/>
  <c r="AX49" i="16"/>
  <c r="AX424" i="16"/>
  <c r="AX671" i="16"/>
  <c r="AX294" i="16"/>
  <c r="AX39" i="16"/>
  <c r="AW598" i="16"/>
  <c r="AX598" i="16" s="1"/>
  <c r="AW346" i="16"/>
  <c r="AX346" i="16" s="1"/>
  <c r="AW364" i="16"/>
  <c r="AX364" i="16" s="1"/>
  <c r="AX970" i="16"/>
  <c r="AW161" i="16"/>
  <c r="AX161" i="16" s="1"/>
  <c r="AW351" i="16"/>
  <c r="AX351" i="16" s="1"/>
  <c r="AW441" i="16"/>
  <c r="AX441" i="16" s="1"/>
  <c r="AW240" i="16"/>
  <c r="AX940" i="16"/>
  <c r="AX1024" i="16"/>
  <c r="AX992" i="16"/>
  <c r="AX571" i="16"/>
  <c r="AX231" i="16"/>
  <c r="AX175" i="16"/>
  <c r="AW217" i="16"/>
  <c r="AX217" i="16" s="1"/>
  <c r="AW211" i="16"/>
  <c r="AX211" i="16" s="1"/>
  <c r="AW112" i="16"/>
  <c r="AX89" i="16"/>
  <c r="AX663" i="16"/>
  <c r="AX777" i="16"/>
  <c r="AX136" i="16"/>
  <c r="AW455" i="16"/>
  <c r="AX455" i="16" s="1"/>
  <c r="AW645" i="16"/>
  <c r="AX645" i="16" s="1"/>
  <c r="AW969" i="16"/>
  <c r="AX969" i="16" s="1"/>
  <c r="AX140" i="16"/>
  <c r="AX176" i="16"/>
  <c r="AX198" i="16"/>
  <c r="AX295" i="16"/>
  <c r="AX307" i="16"/>
  <c r="AX318" i="16"/>
  <c r="AX336" i="16"/>
  <c r="AW349" i="16"/>
  <c r="AX349" i="16" s="1"/>
  <c r="AW367" i="16"/>
  <c r="AX367" i="16" s="1"/>
  <c r="AW350" i="16"/>
  <c r="AX1047" i="16"/>
  <c r="AX13" i="16"/>
  <c r="AX48" i="16"/>
  <c r="AW284" i="16"/>
  <c r="AX284" i="16" s="1"/>
  <c r="AX636" i="16"/>
  <c r="AW675" i="16"/>
  <c r="AX27" i="16"/>
  <c r="AW592" i="16"/>
  <c r="AX592" i="16" s="1"/>
  <c r="AX1040" i="16"/>
  <c r="AX1006" i="16"/>
  <c r="AX903" i="16"/>
  <c r="AX277" i="16"/>
  <c r="AX199" i="16"/>
  <c r="AX183" i="16"/>
  <c r="AW285" i="16"/>
  <c r="AX285" i="16" s="1"/>
  <c r="AW202" i="16"/>
  <c r="AW118" i="16"/>
  <c r="AX118" i="16" s="1"/>
  <c r="AW54" i="16"/>
  <c r="AX54" i="16" s="1"/>
  <c r="AX396" i="16"/>
  <c r="AW321" i="16"/>
  <c r="AW280" i="16"/>
  <c r="AX246" i="16"/>
  <c r="AX1015" i="16"/>
  <c r="AX47" i="16"/>
  <c r="AX561" i="16"/>
  <c r="AX579" i="16"/>
  <c r="AX569" i="16"/>
  <c r="AW605" i="16"/>
  <c r="AW679" i="16"/>
  <c r="AW857" i="16"/>
  <c r="AX702" i="16"/>
  <c r="AW129" i="16"/>
  <c r="AW588" i="16"/>
  <c r="AX193" i="16"/>
  <c r="AX230" i="16"/>
  <c r="AX655" i="16"/>
  <c r="AX194" i="16"/>
  <c r="AX414" i="16"/>
  <c r="AX689" i="16"/>
  <c r="AX699" i="16"/>
  <c r="AX735" i="16"/>
  <c r="AX741" i="16"/>
  <c r="AX880" i="16"/>
  <c r="AX905" i="16"/>
  <c r="AX921" i="16"/>
  <c r="AX971" i="16"/>
  <c r="AX69" i="16"/>
  <c r="AX100" i="16"/>
  <c r="AX160" i="16"/>
  <c r="AX171" i="16"/>
  <c r="AX223" i="16"/>
  <c r="AX236" i="16"/>
  <c r="AX263" i="16"/>
  <c r="AX274" i="16"/>
  <c r="AX299" i="16"/>
  <c r="AX418" i="16"/>
  <c r="AX574" i="16"/>
  <c r="AX609" i="16"/>
  <c r="AX665" i="16"/>
  <c r="AX681" i="16"/>
  <c r="AX737" i="16"/>
  <c r="AX742" i="16"/>
  <c r="AX773" i="16"/>
  <c r="AX778" i="16"/>
  <c r="AX790" i="16"/>
  <c r="AX821" i="16"/>
  <c r="AX867" i="16"/>
  <c r="AX898" i="16"/>
  <c r="AX975" i="16"/>
  <c r="AX152" i="16"/>
  <c r="AX220" i="16"/>
  <c r="AX247" i="16"/>
  <c r="AX12" i="16"/>
  <c r="AW122" i="16"/>
  <c r="AX122" i="16" s="1"/>
  <c r="AX84" i="16"/>
  <c r="AW451" i="16"/>
  <c r="AX451" i="16" s="1"/>
  <c r="AW116" i="16"/>
  <c r="AX116" i="16" s="1"/>
  <c r="AX85" i="16"/>
  <c r="AX109" i="16"/>
  <c r="AW205" i="16"/>
  <c r="AW362" i="16"/>
  <c r="AX362" i="16" s="1"/>
  <c r="AW572" i="16"/>
  <c r="AX572" i="16" s="1"/>
  <c r="AW214" i="16"/>
  <c r="AX214" i="16" s="1"/>
  <c r="AW356" i="16"/>
  <c r="AX356" i="16" s="1"/>
  <c r="AX791" i="16"/>
  <c r="AX559" i="16"/>
  <c r="AX507" i="16"/>
  <c r="AX475" i="16"/>
  <c r="AW204" i="16"/>
  <c r="AX204" i="16" s="1"/>
  <c r="AX986" i="16"/>
  <c r="AX688" i="16"/>
  <c r="AX421" i="16"/>
  <c r="AW287" i="16"/>
  <c r="AX287" i="16" s="1"/>
  <c r="AW279" i="16"/>
  <c r="AX279" i="16" s="1"/>
  <c r="AW207" i="16"/>
  <c r="AX207" i="16" s="1"/>
  <c r="AX162" i="16"/>
  <c r="AX130" i="16"/>
  <c r="AW114" i="16"/>
  <c r="AX98" i="16"/>
  <c r="AW66" i="16"/>
  <c r="AX66" i="16" s="1"/>
  <c r="AW50" i="16"/>
  <c r="AX50" i="16" s="1"/>
  <c r="AW282" i="16"/>
  <c r="AX252" i="16"/>
  <c r="AX141" i="16"/>
  <c r="AX869" i="16"/>
  <c r="AX344" i="16"/>
  <c r="AX312" i="16"/>
  <c r="AX139" i="16"/>
  <c r="AX390" i="16"/>
  <c r="AX302" i="16"/>
  <c r="AX226" i="16"/>
  <c r="AX508" i="16"/>
  <c r="AX833" i="16"/>
  <c r="AX44" i="16"/>
  <c r="AW113" i="16"/>
  <c r="AX490" i="16"/>
  <c r="AX501" i="16"/>
  <c r="AX68" i="16"/>
  <c r="AX104" i="16"/>
  <c r="AX518" i="16"/>
  <c r="AW123" i="16"/>
  <c r="AX123" i="16" s="1"/>
  <c r="AW442" i="16"/>
  <c r="AX542" i="16"/>
  <c r="AX558" i="16"/>
  <c r="AX582" i="16"/>
  <c r="AW213" i="16"/>
  <c r="AX213" i="16" s="1"/>
  <c r="AW31" i="16"/>
  <c r="AT13" i="18" s="1"/>
  <c r="AV13" i="18" s="1"/>
  <c r="AW444" i="16"/>
  <c r="AX590" i="16"/>
  <c r="AX613" i="16"/>
  <c r="AX614" i="16"/>
  <c r="AX734" i="16"/>
  <c r="AW119" i="16"/>
  <c r="AX119" i="16" s="1"/>
  <c r="AW121" i="16"/>
  <c r="AX121" i="16" s="1"/>
  <c r="AW440" i="16"/>
  <c r="AW111" i="16"/>
  <c r="AW450" i="16"/>
  <c r="AX450" i="16" s="1"/>
  <c r="AW21" i="16"/>
  <c r="AX968" i="16"/>
  <c r="AX944" i="16"/>
  <c r="AX771" i="16"/>
  <c r="AX996" i="16"/>
  <c r="AX495" i="16"/>
  <c r="AX463" i="16"/>
  <c r="AX491" i="16"/>
  <c r="AX678" i="16"/>
  <c r="AX654" i="16"/>
  <c r="AW447" i="16"/>
  <c r="AX447" i="16" s="1"/>
  <c r="AX403" i="16"/>
  <c r="AX379" i="16"/>
  <c r="AX347" i="16"/>
  <c r="AX235" i="16"/>
  <c r="AX196" i="16"/>
  <c r="AX180" i="16"/>
  <c r="AX946" i="16"/>
  <c r="AX704" i="16"/>
  <c r="AW283" i="16"/>
  <c r="AW215" i="16"/>
  <c r="AX215" i="16" s="1"/>
  <c r="AX170" i="16"/>
  <c r="AX714" i="16"/>
  <c r="AX690" i="16"/>
  <c r="AX666" i="16"/>
  <c r="AW286" i="16"/>
  <c r="AX286" i="16" s="1"/>
  <c r="AX276" i="16"/>
  <c r="AX228" i="16"/>
  <c r="AW203" i="16"/>
  <c r="AX133" i="16"/>
  <c r="AX796" i="16"/>
  <c r="AX222" i="16"/>
  <c r="AX151" i="16"/>
  <c r="AX242" i="16"/>
  <c r="AX55" i="16"/>
  <c r="AX556" i="16"/>
  <c r="AX67" i="16"/>
  <c r="AX797" i="16"/>
  <c r="AX805" i="16"/>
  <c r="AX818" i="16"/>
  <c r="AW209" i="16"/>
  <c r="AX209" i="16" s="1"/>
  <c r="AW115" i="16"/>
  <c r="AW43" i="16"/>
  <c r="AW448" i="16"/>
  <c r="AX448" i="16" s="1"/>
  <c r="AX485" i="16"/>
  <c r="AX502" i="16"/>
  <c r="AX593" i="16"/>
  <c r="AX789" i="16"/>
  <c r="AX886" i="16"/>
  <c r="AW206" i="16"/>
  <c r="AX206" i="16" s="1"/>
  <c r="AX132" i="16"/>
  <c r="AW326" i="16"/>
  <c r="AX326" i="16" s="1"/>
  <c r="AW452" i="16"/>
  <c r="AX452" i="16" s="1"/>
  <c r="AW352" i="16"/>
  <c r="AX505" i="16"/>
  <c r="AX506" i="16"/>
  <c r="AX529" i="16"/>
  <c r="AW201" i="16"/>
  <c r="AW456" i="16"/>
  <c r="AX456" i="16" s="1"/>
  <c r="AX550" i="16"/>
  <c r="AW127" i="16"/>
  <c r="AX127" i="16" s="1"/>
  <c r="AX578" i="16"/>
  <c r="AX601" i="16"/>
  <c r="AX745" i="16"/>
  <c r="AW360" i="16"/>
  <c r="AX360" i="16" s="1"/>
  <c r="AW354" i="16"/>
  <c r="AX4" i="16"/>
  <c r="AX1016" i="16"/>
  <c r="AX980" i="16"/>
  <c r="AX1026" i="16"/>
  <c r="AX712" i="16"/>
  <c r="AX26" i="16"/>
  <c r="AX10" i="16"/>
  <c r="AX634" i="16"/>
  <c r="AX359" i="16"/>
  <c r="AX32" i="16"/>
  <c r="AX24" i="16"/>
  <c r="AX1060" i="16"/>
  <c r="AX932" i="16"/>
  <c r="AX998" i="16"/>
  <c r="AX934" i="16"/>
  <c r="AX1042" i="16"/>
  <c r="AX22" i="16"/>
  <c r="AX6" i="16"/>
  <c r="AX1048" i="16"/>
  <c r="AX1012" i="16"/>
  <c r="AX630" i="16"/>
  <c r="AX1014" i="16"/>
  <c r="AX36" i="16"/>
  <c r="AX28" i="16"/>
  <c r="AX1000" i="16"/>
  <c r="AX1028" i="16"/>
  <c r="AX710" i="16"/>
  <c r="AX1030" i="16"/>
  <c r="AX632" i="16"/>
  <c r="AX14" i="16"/>
  <c r="AS426" i="18"/>
  <c r="AS422" i="18"/>
  <c r="AS430" i="18"/>
  <c r="AS428" i="18"/>
  <c r="AS438" i="18"/>
  <c r="AS447" i="18"/>
  <c r="AS436" i="18"/>
  <c r="AS439" i="18"/>
  <c r="AS458" i="18"/>
  <c r="AS461" i="18"/>
  <c r="AS423" i="18"/>
  <c r="AS427" i="18"/>
  <c r="AS434" i="18"/>
  <c r="AS431" i="18"/>
  <c r="AS450" i="18"/>
  <c r="AS455" i="18"/>
  <c r="AS460" i="18"/>
  <c r="AS418" i="18"/>
  <c r="AS421" i="18"/>
  <c r="AS441" i="18"/>
  <c r="AS417" i="18"/>
  <c r="AS429" i="18"/>
  <c r="AS456" i="18"/>
  <c r="AS459" i="18"/>
  <c r="AS425" i="18"/>
  <c r="AS443" i="18"/>
  <c r="AS451" i="18"/>
  <c r="AS424" i="18"/>
  <c r="AS437" i="18"/>
  <c r="AS440" i="18"/>
  <c r="AS435" i="18"/>
  <c r="AS432" i="18"/>
  <c r="AS454" i="18"/>
  <c r="AS457" i="18"/>
  <c r="P462" i="18"/>
  <c r="AV181" i="18" l="1"/>
  <c r="AV155" i="18"/>
  <c r="AV248" i="18"/>
  <c r="AX854" i="16"/>
  <c r="AV220" i="18"/>
  <c r="AV369" i="18"/>
  <c r="AX494" i="16"/>
  <c r="AX147" i="16"/>
  <c r="AX3" i="16"/>
  <c r="AV196" i="18"/>
  <c r="AV250" i="18"/>
  <c r="AV56" i="18"/>
  <c r="AV49" i="18"/>
  <c r="AV328" i="18"/>
  <c r="AX165" i="16"/>
  <c r="AX23" i="16"/>
  <c r="AX803" i="16"/>
  <c r="AV352" i="18"/>
  <c r="AX423" i="16"/>
  <c r="AV118" i="18"/>
  <c r="AX258" i="16"/>
  <c r="AX801" i="16"/>
  <c r="AX784" i="16"/>
  <c r="AX76" i="16"/>
  <c r="AX1053" i="16"/>
  <c r="AV63" i="18"/>
  <c r="AV190" i="18"/>
  <c r="AV305" i="18"/>
  <c r="AV315" i="18"/>
  <c r="AV233" i="18"/>
  <c r="AV366" i="18"/>
  <c r="AV157" i="18"/>
  <c r="AV335" i="18"/>
  <c r="AV351" i="18"/>
  <c r="AV66" i="18"/>
  <c r="AV147" i="18"/>
  <c r="AX516" i="16"/>
  <c r="AV362" i="18"/>
  <c r="AV186" i="18"/>
  <c r="AX837" i="16"/>
  <c r="AX659" i="16"/>
  <c r="AX256" i="16"/>
  <c r="AV11" i="18"/>
  <c r="AV57" i="18"/>
  <c r="AX875" i="16"/>
  <c r="AV291" i="18"/>
  <c r="AT214" i="18"/>
  <c r="AV214" i="18" s="1"/>
  <c r="AV46" i="18"/>
  <c r="AX186" i="16"/>
  <c r="AX405" i="16"/>
  <c r="AV217" i="18"/>
  <c r="AX1056" i="16"/>
  <c r="AV330" i="18"/>
  <c r="AV36" i="18"/>
  <c r="AV80" i="18"/>
  <c r="AV309" i="18"/>
  <c r="AV171" i="18"/>
  <c r="AX859" i="16"/>
  <c r="AX966" i="16"/>
  <c r="AX322" i="16"/>
  <c r="AX764" i="16"/>
  <c r="AX512" i="16"/>
  <c r="AX767" i="16"/>
  <c r="AV346" i="18"/>
  <c r="AV312" i="18"/>
  <c r="AV302" i="18"/>
  <c r="AV182" i="18"/>
  <c r="AX270" i="16"/>
  <c r="AV267" i="18"/>
  <c r="AX640" i="16"/>
  <c r="AV249" i="18"/>
  <c r="AV296" i="18"/>
  <c r="AX553" i="16"/>
  <c r="AX766" i="16"/>
  <c r="AX874" i="16"/>
  <c r="AV20" i="18"/>
  <c r="AX79" i="16"/>
  <c r="AX1002" i="16"/>
  <c r="AV277" i="18"/>
  <c r="AV292" i="18"/>
  <c r="AV109" i="18"/>
  <c r="AX301" i="16"/>
  <c r="AT152" i="18"/>
  <c r="AV152" i="18" s="1"/>
  <c r="AV6" i="18"/>
  <c r="AX496" i="16"/>
  <c r="AX370" i="16"/>
  <c r="AX497" i="16"/>
  <c r="AX873" i="16"/>
  <c r="AV232" i="18"/>
  <c r="AV51" i="18"/>
  <c r="AV10" i="18"/>
  <c r="AX386" i="16"/>
  <c r="AX641" i="16"/>
  <c r="AV256" i="18"/>
  <c r="AV176" i="18"/>
  <c r="AV283" i="18"/>
  <c r="AX697" i="16"/>
  <c r="AX268" i="16"/>
  <c r="AV205" i="18"/>
  <c r="AX695" i="16"/>
  <c r="AV361" i="18"/>
  <c r="AV156" i="18"/>
  <c r="AV153" i="18"/>
  <c r="AX568" i="16"/>
  <c r="AV300" i="18"/>
  <c r="AV284" i="18"/>
  <c r="AX606" i="16"/>
  <c r="AT83" i="18"/>
  <c r="AV83" i="18" s="1"/>
  <c r="AV198" i="18"/>
  <c r="AV313" i="18"/>
  <c r="AV306" i="18"/>
  <c r="AV108" i="18"/>
  <c r="AX77" i="16"/>
  <c r="AT42" i="18"/>
  <c r="AV42" i="18" s="1"/>
  <c r="AX93" i="16"/>
  <c r="AX947" i="16"/>
  <c r="AV149" i="18"/>
  <c r="AV227" i="18"/>
  <c r="AV329" i="18"/>
  <c r="AX300" i="16"/>
  <c r="AV92" i="18"/>
  <c r="AV285" i="18"/>
  <c r="AV278" i="18"/>
  <c r="AV282" i="18"/>
  <c r="AV87" i="18"/>
  <c r="AV265" i="18"/>
  <c r="AV223" i="18"/>
  <c r="AV134" i="18"/>
  <c r="AV145" i="18"/>
  <c r="AV247" i="18"/>
  <c r="AV264" i="18"/>
  <c r="AV126" i="18"/>
  <c r="AV143" i="18"/>
  <c r="AV97" i="18"/>
  <c r="AX427" i="16"/>
  <c r="AX839" i="16"/>
  <c r="AT68" i="18"/>
  <c r="AV68" i="18" s="1"/>
  <c r="AX696" i="16"/>
  <c r="AV88" i="18"/>
  <c r="AV201" i="18"/>
  <c r="AV4" i="18"/>
  <c r="AV289" i="18"/>
  <c r="AV261" i="18"/>
  <c r="AX498" i="16"/>
  <c r="AX820" i="16"/>
  <c r="AX823" i="16"/>
  <c r="AX584" i="16"/>
  <c r="AX271" i="16"/>
  <c r="AX912" i="16"/>
  <c r="AV320" i="18"/>
  <c r="AV140" i="18"/>
  <c r="AV254" i="18"/>
  <c r="AV303" i="18"/>
  <c r="AV240" i="18"/>
  <c r="AX982" i="16"/>
  <c r="AX890" i="16"/>
  <c r="AX187" i="16"/>
  <c r="AX804" i="16"/>
  <c r="AV113" i="18"/>
  <c r="AV336" i="18"/>
  <c r="AV280" i="18"/>
  <c r="AX549" i="16"/>
  <c r="AV350" i="18"/>
  <c r="AV15" i="18"/>
  <c r="AV67" i="18"/>
  <c r="AX75" i="16"/>
  <c r="AV251" i="18"/>
  <c r="AV169" i="18"/>
  <c r="AX255" i="16"/>
  <c r="AX391" i="16"/>
  <c r="AX128" i="16"/>
  <c r="AX567" i="16"/>
  <c r="AV195" i="18"/>
  <c r="AV33" i="18"/>
  <c r="AV308" i="18"/>
  <c r="AX458" i="16"/>
  <c r="AV252" i="18"/>
  <c r="AV178" i="18"/>
  <c r="AV27" i="18"/>
  <c r="AV270" i="18"/>
  <c r="AV222" i="18"/>
  <c r="AV344" i="18"/>
  <c r="AV213" i="18"/>
  <c r="AX715" i="16"/>
  <c r="AT159" i="18"/>
  <c r="AV159" i="18" s="1"/>
  <c r="AX387" i="16"/>
  <c r="AV3" i="18"/>
  <c r="AV90" i="18"/>
  <c r="AV368" i="18"/>
  <c r="AV91" i="18"/>
  <c r="AV269" i="18"/>
  <c r="AV319" i="18"/>
  <c r="AX892" i="16"/>
  <c r="AV191" i="18"/>
  <c r="AV347" i="18"/>
  <c r="AV202" i="18"/>
  <c r="AV332" i="18"/>
  <c r="AV342" i="18"/>
  <c r="AX962" i="16"/>
  <c r="AV363" i="18"/>
  <c r="AV268" i="18"/>
  <c r="AV354" i="18"/>
  <c r="AV304" i="18"/>
  <c r="AV244" i="18"/>
  <c r="AV58" i="18"/>
  <c r="AV310" i="18"/>
  <c r="AV183" i="18"/>
  <c r="AV255" i="18"/>
  <c r="AV338" i="18"/>
  <c r="AX674" i="16"/>
  <c r="AX308" i="16"/>
  <c r="AV360" i="18"/>
  <c r="AV52" i="18"/>
  <c r="AV357" i="18"/>
  <c r="AV294" i="18"/>
  <c r="AV367" i="18"/>
  <c r="AV228" i="18"/>
  <c r="AX983" i="16"/>
  <c r="AX406" i="16"/>
  <c r="AV317" i="18"/>
  <c r="AV17" i="18"/>
  <c r="AX388" i="16"/>
  <c r="AX607" i="16"/>
  <c r="AV221" i="18"/>
  <c r="AX324" i="16"/>
  <c r="AV358" i="18"/>
  <c r="AT154" i="18"/>
  <c r="AV154" i="18" s="1"/>
  <c r="AV245" i="18"/>
  <c r="AX894" i="16"/>
  <c r="AX1036" i="16"/>
  <c r="AX872" i="16"/>
  <c r="AX368" i="16"/>
  <c r="AX984" i="16"/>
  <c r="AV236" i="18"/>
  <c r="AX713" i="16"/>
  <c r="AX532" i="16"/>
  <c r="AT81" i="18"/>
  <c r="AT129" i="18"/>
  <c r="AV129" i="18" s="1"/>
  <c r="AX476" i="16"/>
  <c r="AX694" i="16"/>
  <c r="AX148" i="16"/>
  <c r="AX786" i="16"/>
  <c r="AX166" i="16"/>
  <c r="AX461" i="16"/>
  <c r="AX259" i="16"/>
  <c r="AT163" i="18"/>
  <c r="AV163" i="18" s="1"/>
  <c r="AX404" i="16"/>
  <c r="AX676" i="16"/>
  <c r="AV216" i="18"/>
  <c r="AV141" i="18"/>
  <c r="AX747" i="16"/>
  <c r="AV262" i="18"/>
  <c r="AV28" i="18"/>
  <c r="AV209" i="18"/>
  <c r="AV29" i="18"/>
  <c r="AX999" i="16"/>
  <c r="AT112" i="18"/>
  <c r="AV112" i="18" s="1"/>
  <c r="AV331" i="18"/>
  <c r="AX819" i="16"/>
  <c r="AT207" i="18"/>
  <c r="AX164" i="16"/>
  <c r="AV242" i="18"/>
  <c r="AV180" i="18"/>
  <c r="AV301" i="18"/>
  <c r="AV55" i="18"/>
  <c r="AV199" i="18"/>
  <c r="AV322" i="18"/>
  <c r="AX643" i="16"/>
  <c r="AX1038" i="16"/>
  <c r="AV355" i="18"/>
  <c r="AV276" i="18"/>
  <c r="AV192" i="18"/>
  <c r="AV337" i="18"/>
  <c r="AX624" i="16"/>
  <c r="AV273" i="18"/>
  <c r="AV359" i="18"/>
  <c r="AX981" i="16"/>
  <c r="AV243" i="18"/>
  <c r="AX267" i="16"/>
  <c r="AX1003" i="16"/>
  <c r="AV348" i="18"/>
  <c r="AX1035" i="16"/>
  <c r="AX1021" i="16"/>
  <c r="AX967" i="16"/>
  <c r="AV271" i="18"/>
  <c r="AV193" i="18"/>
  <c r="AV148" i="18"/>
  <c r="AT127" i="18"/>
  <c r="AV127" i="18" s="1"/>
  <c r="AV44" i="18"/>
  <c r="AV26" i="18"/>
  <c r="AV295" i="18"/>
  <c r="AV144" i="18"/>
  <c r="AV138" i="18"/>
  <c r="AV293" i="18"/>
  <c r="AV274" i="18"/>
  <c r="AV77" i="18"/>
  <c r="AV326" i="18"/>
  <c r="AV187" i="18"/>
  <c r="AV189" i="18"/>
  <c r="AV325" i="18"/>
  <c r="AV131" i="18"/>
  <c r="AV194" i="18"/>
  <c r="AV340" i="18"/>
  <c r="AV136" i="18"/>
  <c r="AV96" i="18"/>
  <c r="AV64" i="18"/>
  <c r="AV324" i="18"/>
  <c r="AV260" i="18"/>
  <c r="AV120" i="18"/>
  <c r="AV167" i="18"/>
  <c r="AV263" i="18"/>
  <c r="AV93" i="18"/>
  <c r="AV288" i="18"/>
  <c r="AV135" i="18"/>
  <c r="AV107" i="18"/>
  <c r="AV349" i="18"/>
  <c r="AV177" i="18"/>
  <c r="AV286" i="18"/>
  <c r="AV246" i="18"/>
  <c r="AV343" i="18"/>
  <c r="AV345" i="18"/>
  <c r="AV218" i="18"/>
  <c r="AV165" i="18"/>
  <c r="AV253" i="18"/>
  <c r="AV74" i="18"/>
  <c r="AV341" i="18"/>
  <c r="AV234" i="18"/>
  <c r="AV290" i="18"/>
  <c r="AV311" i="18"/>
  <c r="AV275" i="18"/>
  <c r="AV119" i="18"/>
  <c r="AV238" i="18"/>
  <c r="AV279" i="18"/>
  <c r="AV179" i="18"/>
  <c r="AV323" i="18"/>
  <c r="AV365" i="18"/>
  <c r="AV79" i="18"/>
  <c r="AV188" i="18"/>
  <c r="AV151" i="18"/>
  <c r="AV170" i="18"/>
  <c r="AV229" i="18"/>
  <c r="AV110" i="18"/>
  <c r="AV142" i="18"/>
  <c r="AV48" i="18"/>
  <c r="AV281" i="18"/>
  <c r="AV266" i="18"/>
  <c r="AV146" i="18"/>
  <c r="AV168" i="18"/>
  <c r="AX78" i="16"/>
  <c r="AT30" i="18"/>
  <c r="AV30" i="18" s="1"/>
  <c r="AX205" i="16"/>
  <c r="AT73" i="18"/>
  <c r="AV73" i="18" s="1"/>
  <c r="AX679" i="16"/>
  <c r="AT241" i="18"/>
  <c r="AV241" i="18" s="1"/>
  <c r="AX656" i="16"/>
  <c r="AT230" i="18"/>
  <c r="AV230" i="18" s="1"/>
  <c r="AT122" i="18"/>
  <c r="AV122" i="18" s="1"/>
  <c r="AT95" i="18"/>
  <c r="AV95" i="18" s="1"/>
  <c r="AX269" i="16"/>
  <c r="AT22" i="18"/>
  <c r="AV22" i="18" s="1"/>
  <c r="AX746" i="16"/>
  <c r="AX657" i="16"/>
  <c r="AX462" i="16"/>
  <c r="AT175" i="18"/>
  <c r="AV175" i="18" s="1"/>
  <c r="AX481" i="16"/>
  <c r="AX373" i="16"/>
  <c r="AT139" i="18"/>
  <c r="AV139" i="18" s="1"/>
  <c r="AT166" i="18"/>
  <c r="AV166" i="18" s="1"/>
  <c r="AX930" i="16"/>
  <c r="AX350" i="16"/>
  <c r="AT128" i="18"/>
  <c r="AV128" i="18" s="1"/>
  <c r="AT2" i="18"/>
  <c r="AV2" i="18" s="1"/>
  <c r="AX2" i="16"/>
  <c r="AX531" i="16"/>
  <c r="AX530" i="16"/>
  <c r="AX931" i="16"/>
  <c r="AX115" i="16"/>
  <c r="AT43" i="18"/>
  <c r="AV43" i="18" s="1"/>
  <c r="AX769" i="16"/>
  <c r="AX605" i="16"/>
  <c r="AT215" i="18"/>
  <c r="AV215" i="18" s="1"/>
  <c r="AX184" i="16"/>
  <c r="AX281" i="16"/>
  <c r="AT101" i="18"/>
  <c r="AV101" i="18" s="1"/>
  <c r="AX728" i="16"/>
  <c r="AX221" i="16"/>
  <c r="AX96" i="16"/>
  <c r="AX603" i="16"/>
  <c r="AT16" i="18"/>
  <c r="AV16" i="18" s="1"/>
  <c r="AX40" i="16"/>
  <c r="AT106" i="18"/>
  <c r="AV106" i="18" s="1"/>
  <c r="AX298" i="16"/>
  <c r="AT307" i="18"/>
  <c r="AV307" i="18" s="1"/>
  <c r="AX877" i="16"/>
  <c r="AV327" i="18"/>
  <c r="AV224" i="18"/>
  <c r="AT104" i="18"/>
  <c r="AV104" i="18" s="1"/>
  <c r="AX296" i="16"/>
  <c r="AX841" i="16"/>
  <c r="AX838" i="16"/>
  <c r="AX836" i="16"/>
  <c r="AT78" i="18"/>
  <c r="AV78" i="18" s="1"/>
  <c r="AX840" i="16"/>
  <c r="AT23" i="18"/>
  <c r="AV23" i="18" s="1"/>
  <c r="AX59" i="16"/>
  <c r="AT18" i="18"/>
  <c r="AV18" i="18" s="1"/>
  <c r="AT14" i="18"/>
  <c r="AV14" i="18" s="1"/>
  <c r="AX371" i="16"/>
  <c r="AT137" i="18"/>
  <c r="AV137" i="18" s="1"/>
  <c r="AX857" i="16"/>
  <c r="AT299" i="18"/>
  <c r="AV299" i="18" s="1"/>
  <c r="AX240" i="16"/>
  <c r="AT84" i="18"/>
  <c r="AV84" i="18" s="1"/>
  <c r="AT32" i="18"/>
  <c r="AV32" i="18" s="1"/>
  <c r="AX92" i="16"/>
  <c r="AT208" i="18"/>
  <c r="AV208" i="18" s="1"/>
  <c r="AT75" i="18"/>
  <c r="AV75" i="18" s="1"/>
  <c r="AX219" i="16"/>
  <c r="AX749" i="16"/>
  <c r="AT174" i="18"/>
  <c r="AV174" i="18" s="1"/>
  <c r="AX480" i="16"/>
  <c r="AT61" i="18"/>
  <c r="AV61" i="18" s="1"/>
  <c r="AX169" i="16"/>
  <c r="AV21" i="18"/>
  <c r="AT62" i="18"/>
  <c r="AV62" i="18" s="1"/>
  <c r="AX182" i="16"/>
  <c r="AT86" i="18"/>
  <c r="AV86" i="18" s="1"/>
  <c r="AX254" i="16"/>
  <c r="AV89" i="18"/>
  <c r="AT85" i="18"/>
  <c r="AV85" i="18" s="1"/>
  <c r="AX241" i="16"/>
  <c r="AX855" i="16"/>
  <c r="AX533" i="16"/>
  <c r="AX623" i="16"/>
  <c r="AX929" i="16"/>
  <c r="AT225" i="18"/>
  <c r="AV225" i="18" s="1"/>
  <c r="AT25" i="18"/>
  <c r="AV25" i="18" s="1"/>
  <c r="AX61" i="16"/>
  <c r="AT172" i="18"/>
  <c r="AV172" i="18" s="1"/>
  <c r="AX822" i="16"/>
  <c r="AV219" i="18"/>
  <c r="AT24" i="18"/>
  <c r="AV24" i="18" s="1"/>
  <c r="AT59" i="18"/>
  <c r="AV59" i="18" s="1"/>
  <c r="AX167" i="16"/>
  <c r="AT298" i="18"/>
  <c r="AV298" i="18" s="1"/>
  <c r="AX283" i="16"/>
  <c r="AT103" i="18"/>
  <c r="AV103" i="18" s="1"/>
  <c r="AX202" i="16"/>
  <c r="AT70" i="18"/>
  <c r="AV70" i="18" s="1"/>
  <c r="AT235" i="18"/>
  <c r="AV235" i="18" s="1"/>
  <c r="AX661" i="16"/>
  <c r="AT100" i="18"/>
  <c r="AV100" i="18" s="1"/>
  <c r="AX675" i="16"/>
  <c r="AT237" i="18"/>
  <c r="AV237" i="18" s="1"/>
  <c r="AX945" i="16"/>
  <c r="AX203" i="16"/>
  <c r="AT71" i="18"/>
  <c r="AV71" i="18" s="1"/>
  <c r="AX21" i="16"/>
  <c r="AT9" i="18"/>
  <c r="AV9" i="18" s="1"/>
  <c r="AX517" i="16"/>
  <c r="AT72" i="18"/>
  <c r="AV72" i="18" s="1"/>
  <c r="AX785" i="16"/>
  <c r="AX911" i="16"/>
  <c r="AX321" i="16"/>
  <c r="AT117" i="18"/>
  <c r="AV117" i="18" s="1"/>
  <c r="AX218" i="16"/>
  <c r="AX57" i="16"/>
  <c r="AX443" i="16"/>
  <c r="AT161" i="18"/>
  <c r="AV161" i="18" s="1"/>
  <c r="AV316" i="18"/>
  <c r="AV111" i="18"/>
  <c r="AT116" i="18"/>
  <c r="AV116" i="18" s="1"/>
  <c r="AX320" i="16"/>
  <c r="AT257" i="18"/>
  <c r="AV257" i="18" s="1"/>
  <c r="AX731" i="16"/>
  <c r="AT463" i="18"/>
  <c r="AV463" i="18" s="1"/>
  <c r="AX1345" i="16"/>
  <c r="AX257" i="16"/>
  <c r="AV297" i="18"/>
  <c r="AT124" i="18"/>
  <c r="AV124" i="18" s="1"/>
  <c r="AX909" i="16"/>
  <c r="AX765" i="16"/>
  <c r="AT212" i="18"/>
  <c r="AV212" i="18" s="1"/>
  <c r="AX602" i="16"/>
  <c r="AT184" i="18"/>
  <c r="AV184" i="18" s="1"/>
  <c r="AT203" i="18"/>
  <c r="AV203" i="18" s="1"/>
  <c r="AX620" i="16"/>
  <c r="AT35" i="18"/>
  <c r="AV35" i="18" s="1"/>
  <c r="AX95" i="16"/>
  <c r="AV31" i="18"/>
  <c r="AX621" i="16"/>
  <c r="AX310" i="16"/>
  <c r="AX201" i="16"/>
  <c r="AT69" i="18"/>
  <c r="AV69" i="18" s="1"/>
  <c r="AX43" i="16"/>
  <c r="AT19" i="18"/>
  <c r="AV19" i="18" s="1"/>
  <c r="AX31" i="16"/>
  <c r="AT258" i="18"/>
  <c r="AV258" i="18" s="1"/>
  <c r="AX732" i="16"/>
  <c r="AX693" i="16"/>
  <c r="AX131" i="16"/>
  <c r="AT47" i="18"/>
  <c r="AV47" i="18" s="1"/>
  <c r="AX280" i="16"/>
  <c r="AX282" i="16"/>
  <c r="AT102" i="18"/>
  <c r="AV102" i="18" s="1"/>
  <c r="AT99" i="18"/>
  <c r="AV99" i="18" s="1"/>
  <c r="AX588" i="16"/>
  <c r="AT210" i="18"/>
  <c r="AV210" i="18" s="1"/>
  <c r="AX910" i="16"/>
  <c r="AX730" i="16"/>
  <c r="AX534" i="16"/>
  <c r="AT98" i="18"/>
  <c r="AV98" i="18" s="1"/>
  <c r="AX733" i="16"/>
  <c r="AV94" i="18"/>
  <c r="AT53" i="18"/>
  <c r="AV53" i="18" s="1"/>
  <c r="AT123" i="18"/>
  <c r="AV123" i="18" s="1"/>
  <c r="AV259" i="18"/>
  <c r="AT197" i="18"/>
  <c r="AV197" i="18" s="1"/>
  <c r="AX551" i="16"/>
  <c r="AT150" i="18"/>
  <c r="AV150" i="18" s="1"/>
  <c r="AX408" i="16"/>
  <c r="AX625" i="16"/>
  <c r="AX1039" i="16"/>
  <c r="AX1054" i="16"/>
  <c r="AT364" i="18"/>
  <c r="AV364" i="18" s="1"/>
  <c r="AX1057" i="16"/>
  <c r="AX535" i="16"/>
  <c r="AT272" i="18"/>
  <c r="AV272" i="18" s="1"/>
  <c r="AX782" i="16"/>
  <c r="AV318" i="18"/>
  <c r="AX335" i="16"/>
  <c r="AT125" i="18"/>
  <c r="AV125" i="18" s="1"/>
  <c r="AT133" i="18"/>
  <c r="AV133" i="18" s="1"/>
  <c r="AX802" i="16"/>
  <c r="AT76" i="18"/>
  <c r="AV76" i="18" s="1"/>
  <c r="AX965" i="16"/>
  <c r="AX1055" i="16"/>
  <c r="AV231" i="18"/>
  <c r="AT38" i="18"/>
  <c r="AV38" i="18" s="1"/>
  <c r="AT200" i="18"/>
  <c r="AV200" i="18" s="1"/>
  <c r="AX566" i="16"/>
  <c r="AX200" i="16"/>
  <c r="AX352" i="16"/>
  <c r="AT130" i="18"/>
  <c r="AV130" i="18" s="1"/>
  <c r="AX111" i="16"/>
  <c r="AT39" i="18"/>
  <c r="AV39" i="18" s="1"/>
  <c r="AX442" i="16"/>
  <c r="AT160" i="18"/>
  <c r="AV160" i="18" s="1"/>
  <c r="AX129" i="16"/>
  <c r="AT45" i="18"/>
  <c r="AV45" i="18" s="1"/>
  <c r="AX112" i="16"/>
  <c r="AT40" i="18"/>
  <c r="AV40" i="18" s="1"/>
  <c r="AX1019" i="16"/>
  <c r="AX325" i="16"/>
  <c r="AT121" i="18"/>
  <c r="AV121" i="18" s="1"/>
  <c r="AX948" i="16"/>
  <c r="AT173" i="18"/>
  <c r="AV173" i="18" s="1"/>
  <c r="AX479" i="16"/>
  <c r="AT60" i="18"/>
  <c r="AV60" i="18" s="1"/>
  <c r="AX168" i="16"/>
  <c r="AT12" i="18"/>
  <c r="AV12" i="18" s="1"/>
  <c r="AT211" i="18"/>
  <c r="AV211" i="18" s="1"/>
  <c r="AX589" i="16"/>
  <c r="AT105" i="18"/>
  <c r="AV105" i="18" s="1"/>
  <c r="AX297" i="16"/>
  <c r="AX94" i="16"/>
  <c r="AT34" i="18"/>
  <c r="AV34" i="18" s="1"/>
  <c r="AX548" i="16"/>
  <c r="AT65" i="18"/>
  <c r="AV65" i="18" s="1"/>
  <c r="AX711" i="16"/>
  <c r="AX748" i="16"/>
  <c r="AX459" i="16"/>
  <c r="AX354" i="16"/>
  <c r="AT132" i="18"/>
  <c r="AV132" i="18" s="1"/>
  <c r="AX114" i="16"/>
  <c r="AX323" i="16"/>
  <c r="AX440" i="16"/>
  <c r="AT158" i="18"/>
  <c r="AV158" i="18" s="1"/>
  <c r="AX444" i="16"/>
  <c r="AT162" i="18"/>
  <c r="AV162" i="18" s="1"/>
  <c r="AX113" i="16"/>
  <c r="AT41" i="18"/>
  <c r="AV41" i="18" s="1"/>
  <c r="AX893" i="16"/>
  <c r="AX309" i="16"/>
  <c r="AX41" i="16"/>
  <c r="AT37" i="18"/>
  <c r="AV37" i="18" s="1"/>
  <c r="AX97" i="16"/>
  <c r="AT82" i="18"/>
  <c r="AV82" i="18" s="1"/>
  <c r="AV339" i="18"/>
  <c r="AX1037" i="16"/>
  <c r="AX1001" i="16"/>
  <c r="AX639" i="16"/>
  <c r="AX985" i="16"/>
  <c r="AX587" i="16"/>
  <c r="AT333" i="18"/>
  <c r="AV333" i="18" s="1"/>
  <c r="AT204" i="18"/>
  <c r="AV204" i="18" s="1"/>
  <c r="AX570" i="16"/>
  <c r="AV207" i="18"/>
  <c r="AV81" i="18"/>
  <c r="AX751" i="16"/>
  <c r="AX146" i="16"/>
  <c r="AT50" i="18"/>
  <c r="AV50" i="18" s="1"/>
  <c r="AT239" i="18"/>
  <c r="AV239" i="18" s="1"/>
  <c r="AX750" i="16"/>
  <c r="AX460" i="16"/>
  <c r="AX477" i="16"/>
  <c r="AX768" i="16"/>
  <c r="AX1159" i="16"/>
  <c r="AX1155" i="16"/>
  <c r="AG397" i="18" l="1"/>
  <c r="AG396" i="18"/>
  <c r="AG395" i="18"/>
  <c r="AG394" i="18"/>
  <c r="AG393" i="18"/>
  <c r="N397" i="18"/>
  <c r="N396" i="18"/>
  <c r="N393" i="18"/>
  <c r="O412" i="18"/>
  <c r="O411" i="18"/>
  <c r="O410" i="18"/>
  <c r="O408" i="18"/>
  <c r="O407" i="18"/>
  <c r="O404" i="18"/>
  <c r="O403" i="18"/>
  <c r="O400" i="18"/>
  <c r="O399" i="18"/>
  <c r="O393" i="18"/>
  <c r="O390" i="18"/>
  <c r="O389" i="18"/>
  <c r="O386" i="18"/>
  <c r="O385" i="18"/>
  <c r="O382" i="18"/>
  <c r="O381" i="18"/>
  <c r="O378" i="18"/>
  <c r="O377" i="18"/>
  <c r="O374" i="18"/>
  <c r="O373" i="18"/>
  <c r="O370" i="18"/>
  <c r="O383" i="18" l="1"/>
  <c r="O391" i="18"/>
  <c r="O401" i="18"/>
  <c r="O405" i="18"/>
  <c r="O409" i="18"/>
  <c r="N394" i="18"/>
  <c r="O371" i="18"/>
  <c r="O375" i="18"/>
  <c r="O379" i="18"/>
  <c r="O387" i="18"/>
  <c r="O397" i="18"/>
  <c r="O372" i="18"/>
  <c r="O376" i="18"/>
  <c r="O380" i="18"/>
  <c r="O384" i="18"/>
  <c r="O388" i="18"/>
  <c r="O392" i="18"/>
  <c r="O396" i="18"/>
  <c r="O398" i="18"/>
  <c r="O402" i="18"/>
  <c r="O406" i="18"/>
  <c r="O395" i="18"/>
  <c r="N395" i="18"/>
  <c r="O394" i="18"/>
  <c r="AT458" i="18"/>
  <c r="AT461" i="18" l="1"/>
  <c r="AT459" i="18"/>
  <c r="AT457" i="18"/>
  <c r="AT460" i="18"/>
  <c r="AT462" i="18"/>
  <c r="AV462" i="18" s="1"/>
  <c r="AT452" i="18"/>
  <c r="AT454" i="18"/>
  <c r="AT455" i="18"/>
  <c r="AT456" i="18"/>
  <c r="P458" i="18"/>
  <c r="AV458" i="18" s="1"/>
  <c r="P461" i="18"/>
  <c r="AT453" i="18"/>
  <c r="P459" i="18"/>
  <c r="P454" i="18"/>
  <c r="P460" i="18"/>
  <c r="P455" i="18"/>
  <c r="AV455" i="18" l="1"/>
  <c r="AV459" i="18"/>
  <c r="AV454" i="18"/>
  <c r="AV461" i="18"/>
  <c r="P452" i="18"/>
  <c r="AV452" i="18" s="1"/>
  <c r="AV460" i="18"/>
  <c r="P453" i="18"/>
  <c r="AV453" i="18" s="1"/>
  <c r="P456" i="18"/>
  <c r="AV456" i="18" s="1"/>
  <c r="P457" i="18"/>
  <c r="AV457" i="18" s="1"/>
  <c r="AT446" i="18" l="1"/>
  <c r="AT449" i="18"/>
  <c r="AT447" i="18" l="1"/>
  <c r="AT445" i="18"/>
  <c r="P451" i="18"/>
  <c r="P441" i="18"/>
  <c r="P446" i="18"/>
  <c r="AV446" i="18" s="1"/>
  <c r="P442" i="18"/>
  <c r="P444" i="18"/>
  <c r="AT450" i="18"/>
  <c r="AT440" i="18"/>
  <c r="P449" i="18"/>
  <c r="AV449" i="18" s="1"/>
  <c r="P447" i="18"/>
  <c r="P445" i="18"/>
  <c r="AT443" i="18"/>
  <c r="AT441" i="18"/>
  <c r="P443" i="18"/>
  <c r="P448" i="18"/>
  <c r="P450" i="18"/>
  <c r="P440" i="18"/>
  <c r="AT442" i="18"/>
  <c r="AT444" i="18"/>
  <c r="AT451" i="18"/>
  <c r="AT448" i="18"/>
  <c r="AV441" i="18" l="1"/>
  <c r="AV450" i="18"/>
  <c r="AV440" i="18"/>
  <c r="AV447" i="18"/>
  <c r="AV445" i="18"/>
  <c r="AV443" i="18"/>
  <c r="AV451" i="18"/>
  <c r="AV444" i="18"/>
  <c r="AV442" i="18"/>
  <c r="AV448" i="18"/>
  <c r="AF392" i="18" l="1"/>
  <c r="AS412" i="18"/>
  <c r="AS410" i="18"/>
  <c r="AS411" i="18"/>
  <c r="AS408" i="18"/>
  <c r="AS405" i="18"/>
  <c r="AS400" i="18"/>
  <c r="AS402" i="18"/>
  <c r="AS399" i="18"/>
  <c r="AS403" i="18"/>
  <c r="AS397" i="18"/>
  <c r="AS382" i="18"/>
  <c r="AS384" i="18"/>
  <c r="AS381" i="18"/>
  <c r="AS385" i="18"/>
  <c r="AS378" i="18"/>
  <c r="AS375" i="18"/>
  <c r="AS370" i="18"/>
  <c r="AS372" i="18"/>
  <c r="AS373" i="18"/>
  <c r="AF371" i="18"/>
  <c r="AF7" i="16"/>
  <c r="AF7" i="18" s="1"/>
  <c r="AF377" i="18"/>
  <c r="AF383" i="18"/>
  <c r="AF380" i="18"/>
  <c r="AF397" i="18"/>
  <c r="AF401" i="18"/>
  <c r="AF407" i="18"/>
  <c r="AF404" i="18"/>
  <c r="AF411" i="18"/>
  <c r="AF410" i="18"/>
  <c r="P436" i="18"/>
  <c r="P434" i="18"/>
  <c r="P437" i="18"/>
  <c r="P424" i="18"/>
  <c r="P425" i="18"/>
  <c r="P412" i="18"/>
  <c r="P400" i="18"/>
  <c r="P379" i="18"/>
  <c r="P7" i="16"/>
  <c r="AX7" i="16" l="1"/>
  <c r="P7" i="18"/>
  <c r="AV7" i="18" s="1"/>
  <c r="AF400" i="18"/>
  <c r="AF376" i="18"/>
  <c r="AF406" i="18"/>
  <c r="AF394" i="18"/>
  <c r="AF374" i="18"/>
  <c r="AF370" i="18"/>
  <c r="AS379" i="18"/>
  <c r="AS392" i="18"/>
  <c r="AS409" i="18"/>
  <c r="AF396" i="18"/>
  <c r="AS393" i="18"/>
  <c r="P422" i="18"/>
  <c r="AF398" i="18"/>
  <c r="AF386" i="18"/>
  <c r="AF382" i="18"/>
  <c r="P371" i="18"/>
  <c r="P370" i="18"/>
  <c r="P374" i="18"/>
  <c r="P383" i="18"/>
  <c r="P382" i="18"/>
  <c r="P403" i="18"/>
  <c r="P402" i="18"/>
  <c r="P405" i="18"/>
  <c r="P415" i="18"/>
  <c r="P414" i="18"/>
  <c r="P417" i="18"/>
  <c r="P427" i="18"/>
  <c r="P426" i="18"/>
  <c r="P429" i="18"/>
  <c r="P439" i="18"/>
  <c r="P438" i="18"/>
  <c r="AF408" i="18"/>
  <c r="AF409" i="18"/>
  <c r="AF399" i="18"/>
  <c r="AF395" i="18"/>
  <c r="AF384" i="18"/>
  <c r="AF385" i="18"/>
  <c r="AF375" i="18"/>
  <c r="AF372" i="18"/>
  <c r="AF373" i="18"/>
  <c r="AS377" i="18"/>
  <c r="AS376" i="18"/>
  <c r="AS380" i="18"/>
  <c r="AS394" i="18"/>
  <c r="AS398" i="18"/>
  <c r="AS407" i="18"/>
  <c r="AS406" i="18"/>
  <c r="AS396" i="18"/>
  <c r="P423" i="18"/>
  <c r="P435" i="18"/>
  <c r="AF405" i="18"/>
  <c r="AF402" i="18"/>
  <c r="AF403" i="18"/>
  <c r="AF390" i="18"/>
  <c r="AF381" i="18"/>
  <c r="AF378" i="18"/>
  <c r="AF379" i="18"/>
  <c r="AS371" i="18"/>
  <c r="AS374" i="18"/>
  <c r="AS383" i="18"/>
  <c r="AS395" i="18"/>
  <c r="AS401" i="18"/>
  <c r="AS404" i="18"/>
  <c r="AF393" i="18"/>
  <c r="P381" i="18"/>
  <c r="P373" i="18"/>
  <c r="P372" i="18"/>
  <c r="P375" i="18"/>
  <c r="P385" i="18"/>
  <c r="P384" i="18"/>
  <c r="P398" i="18"/>
  <c r="P407" i="18"/>
  <c r="P406" i="18"/>
  <c r="P410" i="18"/>
  <c r="P419" i="18"/>
  <c r="P418" i="18"/>
  <c r="P431" i="18"/>
  <c r="P430" i="18"/>
  <c r="P397" i="18"/>
  <c r="P392" i="18"/>
  <c r="P404" i="18"/>
  <c r="P413" i="18"/>
  <c r="P416" i="18"/>
  <c r="P428" i="18"/>
  <c r="P395" i="18"/>
  <c r="P393" i="18"/>
  <c r="P378" i="18"/>
  <c r="P401" i="18"/>
  <c r="P377" i="18"/>
  <c r="P376" i="18"/>
  <c r="P380" i="18"/>
  <c r="P399" i="18"/>
  <c r="P409" i="18"/>
  <c r="P408" i="18"/>
  <c r="P411" i="18"/>
  <c r="P421" i="18"/>
  <c r="P420" i="18"/>
  <c r="P433" i="18"/>
  <c r="P432" i="18"/>
  <c r="P394" i="18"/>
  <c r="P396" i="18"/>
  <c r="P386" i="18"/>
  <c r="AT419" i="18"/>
  <c r="AT431" i="18"/>
  <c r="AT434" i="18"/>
  <c r="AV434" i="18" s="1"/>
  <c r="P387" i="18"/>
  <c r="AF389" i="18"/>
  <c r="AT427" i="18"/>
  <c r="AV427" i="18" s="1"/>
  <c r="P388" i="18"/>
  <c r="AS391" i="18"/>
  <c r="AF391" i="18"/>
  <c r="AS389" i="18"/>
  <c r="P389" i="18"/>
  <c r="AF387" i="18"/>
  <c r="P390" i="18"/>
  <c r="AF388" i="18"/>
  <c r="P391" i="18"/>
  <c r="AT388" i="18"/>
  <c r="AT413" i="18"/>
  <c r="AT370" i="18"/>
  <c r="AT383" i="18"/>
  <c r="AT404" i="18"/>
  <c r="AT372" i="18"/>
  <c r="AT409" i="18"/>
  <c r="AT435" i="18"/>
  <c r="AT412" i="18"/>
  <c r="AV412" i="18" s="1"/>
  <c r="AT416" i="18"/>
  <c r="AT428" i="18"/>
  <c r="AT437" i="18"/>
  <c r="AV437" i="18" s="1"/>
  <c r="AV435" i="18" l="1"/>
  <c r="AV383" i="18"/>
  <c r="AS387" i="18"/>
  <c r="AS388" i="18"/>
  <c r="AV388" i="18" s="1"/>
  <c r="AT385" i="18"/>
  <c r="AT373" i="18"/>
  <c r="AV373" i="18" s="1"/>
  <c r="AV370" i="18"/>
  <c r="AT401" i="18"/>
  <c r="AV401" i="18" s="1"/>
  <c r="AT379" i="18"/>
  <c r="AV379" i="18" s="1"/>
  <c r="AT407" i="18"/>
  <c r="AV407" i="18" s="1"/>
  <c r="AS386" i="18"/>
  <c r="AS390" i="18"/>
  <c r="AT378" i="18"/>
  <c r="AV378" i="18" s="1"/>
  <c r="AT377" i="18"/>
  <c r="AV377" i="18" s="1"/>
  <c r="AT423" i="18"/>
  <c r="AV423" i="18" s="1"/>
  <c r="AT408" i="18"/>
  <c r="AV408" i="18" s="1"/>
  <c r="AT375" i="18"/>
  <c r="AV375" i="18" s="1"/>
  <c r="AT432" i="18"/>
  <c r="AV432" i="18" s="1"/>
  <c r="AT374" i="18"/>
  <c r="AV374" i="18" s="1"/>
  <c r="AT399" i="18"/>
  <c r="AV399" i="18" s="1"/>
  <c r="AT384" i="18"/>
  <c r="AV384" i="18" s="1"/>
  <c r="AT387" i="18"/>
  <c r="AT380" i="18"/>
  <c r="AV380" i="18" s="1"/>
  <c r="AT390" i="18"/>
  <c r="AV390" i="18" s="1"/>
  <c r="AT381" i="18"/>
  <c r="AV381" i="18" s="1"/>
  <c r="AT420" i="18"/>
  <c r="AV420" i="18" s="1"/>
  <c r="AT392" i="18"/>
  <c r="AV392" i="18" s="1"/>
  <c r="AT438" i="18"/>
  <c r="AV438" i="18" s="1"/>
  <c r="AT405" i="18"/>
  <c r="AV405" i="18" s="1"/>
  <c r="AT430" i="18"/>
  <c r="AV430" i="18" s="1"/>
  <c r="AT398" i="18"/>
  <c r="AV398" i="18" s="1"/>
  <c r="AV404" i="18"/>
  <c r="AV431" i="18"/>
  <c r="AV372" i="18"/>
  <c r="AT424" i="18"/>
  <c r="AV424" i="18" s="1"/>
  <c r="AT425" i="18"/>
  <c r="AV425" i="18" s="1"/>
  <c r="AT436" i="18"/>
  <c r="AV436" i="18" s="1"/>
  <c r="AT382" i="18"/>
  <c r="AV382" i="18" s="1"/>
  <c r="AT400" i="18"/>
  <c r="AV400" i="18" s="1"/>
  <c r="AT376" i="18"/>
  <c r="AV376" i="18" s="1"/>
  <c r="AT421" i="18"/>
  <c r="AV421" i="18" s="1"/>
  <c r="AT439" i="18"/>
  <c r="AV439" i="18" s="1"/>
  <c r="AT417" i="18"/>
  <c r="AV417" i="18" s="1"/>
  <c r="AT402" i="18"/>
  <c r="AV402" i="18" s="1"/>
  <c r="AT410" i="18"/>
  <c r="AV410" i="18" s="1"/>
  <c r="AV409" i="18"/>
  <c r="AV416" i="18"/>
  <c r="AT386" i="18"/>
  <c r="AV386" i="18" s="1"/>
  <c r="AT371" i="18"/>
  <c r="AV371" i="18" s="1"/>
  <c r="AT433" i="18"/>
  <c r="AV433" i="18" s="1"/>
  <c r="AT411" i="18"/>
  <c r="AV411" i="18" s="1"/>
  <c r="AT429" i="18"/>
  <c r="AV429" i="18" s="1"/>
  <c r="AT414" i="18"/>
  <c r="AV414" i="18" s="1"/>
  <c r="AT403" i="18"/>
  <c r="AV403" i="18" s="1"/>
  <c r="AT422" i="18"/>
  <c r="AV422" i="18" s="1"/>
  <c r="AT406" i="18"/>
  <c r="AV406" i="18" s="1"/>
  <c r="AV428" i="18"/>
  <c r="AV385" i="18"/>
  <c r="AT395" i="18"/>
  <c r="AV395" i="18" s="1"/>
  <c r="AT426" i="18"/>
  <c r="AV426" i="18" s="1"/>
  <c r="AT415" i="18"/>
  <c r="AV415" i="18" s="1"/>
  <c r="AT418" i="18"/>
  <c r="AV418" i="18" s="1"/>
  <c r="AV413" i="18"/>
  <c r="AV419" i="18"/>
  <c r="AV387" i="18" l="1"/>
  <c r="AT391" i="18"/>
  <c r="AV391" i="18" s="1"/>
  <c r="AT389" i="18"/>
  <c r="AV389" i="18" s="1"/>
  <c r="AT397" i="18"/>
  <c r="AV397" i="18" s="1"/>
  <c r="AT396" i="18"/>
  <c r="AV396" i="18" s="1"/>
  <c r="AT394" i="18"/>
  <c r="AV394" i="18" s="1"/>
  <c r="AT393" i="18"/>
  <c r="AV393" i="1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Rogerio Cichota</author>
  </authors>
  <commentList>
    <comment ref="A1154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5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6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7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8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  <comment ref="A1159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Rogerio Cichota:</t>
        </r>
        <r>
          <rPr>
            <sz val="9"/>
            <color indexed="81"/>
            <rFont val="Tahoma"/>
            <family val="2"/>
          </rPr>
          <t xml:space="preserve">
Original data was missing, added the average so that all dates have the same number of replicates and can compute cumulatives</t>
        </r>
      </text>
    </comment>
  </commentList>
</comments>
</file>

<file path=xl/sharedStrings.xml><?xml version="1.0" encoding="utf-8"?>
<sst xmlns="http://schemas.openxmlformats.org/spreadsheetml/2006/main" count="39408" uniqueCount="242">
  <si>
    <t>Season</t>
  </si>
  <si>
    <t>SimulationName</t>
  </si>
  <si>
    <t>Date</t>
  </si>
  <si>
    <t>Source</t>
  </si>
  <si>
    <t>ADF %</t>
  </si>
  <si>
    <t>WSC%</t>
  </si>
  <si>
    <t>DOMD%</t>
  </si>
  <si>
    <t>NDF%</t>
  </si>
  <si>
    <t>OM%</t>
  </si>
  <si>
    <t>CP%</t>
  </si>
  <si>
    <t>ME</t>
  </si>
  <si>
    <t>Rep</t>
  </si>
  <si>
    <t>RegrowthRotation</t>
  </si>
  <si>
    <t>EvalStage</t>
  </si>
  <si>
    <t>HarvestedWt</t>
  </si>
  <si>
    <t>Residue.NConcentration</t>
  </si>
  <si>
    <t>Experimental setup</t>
  </si>
  <si>
    <t>GrowthRate (kgDM/ha/day)</t>
  </si>
  <si>
    <t>AboveGroundWt (kg/ha)</t>
  </si>
  <si>
    <t>DMcontent</t>
  </si>
  <si>
    <t>RotationHarvestedWt</t>
  </si>
  <si>
    <t>Harvest</t>
  </si>
  <si>
    <t>Summer</t>
  </si>
  <si>
    <t>Autumn</t>
  </si>
  <si>
    <t>DairyNZ</t>
  </si>
  <si>
    <t>Winter</t>
  </si>
  <si>
    <t>Spring</t>
  </si>
  <si>
    <t>CumulativeHarvestedWt</t>
  </si>
  <si>
    <t>NRate</t>
  </si>
  <si>
    <t xml:space="preserve"> » FRNL datasets</t>
  </si>
  <si>
    <t xml:space="preserve">  The plots received 6 different level of N fertiliser (0, 50, 100, 200, 350 and 500kgN/ha), split in approximately 10 application per year.</t>
  </si>
  <si>
    <t xml:space="preserve">IDs --&gt; </t>
  </si>
  <si>
    <t xml:space="preserve">Date --&gt; </t>
  </si>
  <si>
    <t xml:space="preserve">Auxiliary --&gt; </t>
  </si>
  <si>
    <t xml:space="preserve">Treatments --&gt; </t>
  </si>
  <si>
    <t>Irrig</t>
  </si>
  <si>
    <t xml:space="preserve">Basic data --&gt; </t>
  </si>
  <si>
    <t xml:space="preserve">Calculated data --&gt; </t>
  </si>
  <si>
    <t>AboveGroundWt</t>
  </si>
  <si>
    <t>GrowthSeason</t>
  </si>
  <si>
    <t>HerbageNConc</t>
  </si>
  <si>
    <t>NTakenOff</t>
  </si>
  <si>
    <t>CumulativeNTakenOff</t>
  </si>
  <si>
    <t>Nvals</t>
  </si>
  <si>
    <t>2014/15</t>
  </si>
  <si>
    <t>2015/16</t>
  </si>
  <si>
    <t>2016/17</t>
  </si>
  <si>
    <t>COUNT</t>
  </si>
  <si>
    <t>Population</t>
  </si>
  <si>
    <t>AboveGroundLive.NConc</t>
  </si>
  <si>
    <t xml:space="preserve">  Plots with mix species were sown in Oct/2014, after conventional drilling.</t>
  </si>
  <si>
    <t xml:space="preserve">  The soil was a Hotoriu silt loam.</t>
  </si>
  <si>
    <t xml:space="preserve">  The species sown were:</t>
  </si>
  <si>
    <t>Perennial ryegrass</t>
  </si>
  <si>
    <t>One AR37</t>
  </si>
  <si>
    <t>White clover</t>
  </si>
  <si>
    <t>Kopu II</t>
  </si>
  <si>
    <t>Lucerne</t>
  </si>
  <si>
    <t>Torlesse</t>
  </si>
  <si>
    <t>Chicory</t>
  </si>
  <si>
    <t>Choice</t>
  </si>
  <si>
    <t>Plantain</t>
  </si>
  <si>
    <t>Tonic</t>
  </si>
  <si>
    <t>Species</t>
  </si>
  <si>
    <t>Cultivar</t>
  </si>
  <si>
    <t>Sowing rate (kg/ha)</t>
  </si>
  <si>
    <t xml:space="preserve"> &lt;-- These are for Lincoln and monocultures</t>
  </si>
  <si>
    <t xml:space="preserve">  The swards were mowed regularly (aproximately every 40 days) to a residual height of about 4cm, with the biomass being removed from the field.</t>
  </si>
  <si>
    <t>Total.AboveGround.Wt</t>
  </si>
  <si>
    <t>Total.Leaf.Live.Nconc</t>
  </si>
  <si>
    <t>Total.Stem.Live.Nconc</t>
  </si>
  <si>
    <t>Total.LeafFraction</t>
  </si>
  <si>
    <t>Total.StemFraction</t>
  </si>
  <si>
    <t>Total.AverageHeight</t>
  </si>
  <si>
    <t>Ryegrass.BiomassFraction</t>
  </si>
  <si>
    <t>WhiteClover.BiomassFraction</t>
  </si>
  <si>
    <t>Chicory.BiomassFraction</t>
  </si>
  <si>
    <t>Plantain.BiomassFraction</t>
  </si>
  <si>
    <t>Lucerne.BiomassFraction</t>
  </si>
  <si>
    <t>Others.BiomassFraction</t>
  </si>
  <si>
    <t>Total.Leaf.LAI</t>
  </si>
  <si>
    <t>RedClover.BiomassFraction</t>
  </si>
  <si>
    <t>SpeciesMix</t>
  </si>
  <si>
    <t>Cong&amp;Eriksen</t>
  </si>
  <si>
    <t>annual</t>
  </si>
  <si>
    <t>Nil</t>
  </si>
  <si>
    <t>LessChicory</t>
  </si>
  <si>
    <t>Slurry</t>
  </si>
  <si>
    <t>MoreChicory</t>
  </si>
  <si>
    <t>LessPlantain</t>
  </si>
  <si>
    <t>MorePlantain</t>
  </si>
  <si>
    <t>Crop.GrowthRate</t>
  </si>
  <si>
    <t>Leaf.ExtinctionCoefficient</t>
  </si>
  <si>
    <t xml:space="preserve"> » Foulum datasets</t>
  </si>
  <si>
    <t xml:space="preserve"> The experiments were conducted at the Foulumgaard Experimental Station, Aarhus University, Denmark.</t>
  </si>
  <si>
    <t xml:space="preserve"> The experiment was condcted at DairyNZ's Scott farm in Hamilton, New Zealand.</t>
  </si>
  <si>
    <t xml:space="preserve">  Plots with mix species were sown in May/2013, after conventional tillage</t>
  </si>
  <si>
    <t xml:space="preserve">  The plots received 2 different levels of N fertiliser (0 or 250kgN/ha as slurry), split in 4 application per year.</t>
  </si>
  <si>
    <t xml:space="preserve">  The soil was a loay sand.</t>
  </si>
  <si>
    <t xml:space="preserve">  The swards were machine-mowed in four occasions each year (aproximately every 45 days), with the biomass being removed from the field.</t>
  </si>
  <si>
    <t>Red clover</t>
  </si>
  <si>
    <t>Stefani</t>
  </si>
  <si>
    <t>Rajah</t>
  </si>
  <si>
    <t>Spadona</t>
  </si>
  <si>
    <t>Wide type</t>
  </si>
  <si>
    <t>Sowing rate, at monoculture (kg/ha)</t>
  </si>
  <si>
    <t>Mix1</t>
  </si>
  <si>
    <t xml:space="preserve"> These were sown as a ryegrass/clover combination plus a forb, in two species mixes:</t>
  </si>
  <si>
    <t>with either 20% or 60% as chicory (thus 40% or 20% of ryegrass and clover, each)</t>
  </si>
  <si>
    <t>Mix2</t>
  </si>
  <si>
    <t>with either 20% or 60% as plantain (thus 40% or 20% of ryegrass and clover, each)</t>
  </si>
  <si>
    <t>Ninputs</t>
  </si>
  <si>
    <t>FRNLRuakuraMix2NRate0</t>
  </si>
  <si>
    <t>FRNLRuakuraMix2NRate50</t>
  </si>
  <si>
    <t>FRNLRuakuraMix2NRate100</t>
  </si>
  <si>
    <t>FRNLRuakuraMix2NRate200</t>
  </si>
  <si>
    <t>FRNLRuakuraMix2NRate350</t>
  </si>
  <si>
    <t>FRNLRuakuraMix2NRate500</t>
  </si>
  <si>
    <t>Regrowth</t>
  </si>
  <si>
    <t>FRNLRuakuraMix1NRate0</t>
  </si>
  <si>
    <t>FRNLRuakuraMix1NRate50</t>
  </si>
  <si>
    <t>FRNLRuakuraMix1NRate100</t>
  </si>
  <si>
    <t>FRNLRuakuraMix1NRate200</t>
  </si>
  <si>
    <t>FRNLRuakuraMix1NRate350</t>
  </si>
  <si>
    <t>FRNLRuakuraMix1NRate500</t>
  </si>
  <si>
    <t>FoulumMix3NInputsNilSpeciesMixLessPlantain</t>
  </si>
  <si>
    <t>FoulumMix3NInputsSlurrySpeciesMixLessPlantain</t>
  </si>
  <si>
    <t>FoulumMix3NInputsNilSpeciesMixMorePlantain</t>
  </si>
  <si>
    <t>FoulumMix3NInputsSlurrySpeciesMixMorePlantain</t>
  </si>
  <si>
    <t>FoulumMix2NInputsNilSpeciesMixLessChicory</t>
  </si>
  <si>
    <t>FoulumMix2NInputsSlurrySpeciesMixLessChicory</t>
  </si>
  <si>
    <t>FoulumMix2NInputsNilSpeciesMixMoreChicory</t>
  </si>
  <si>
    <t>FoulumMix2NInputsSlurrySpeciesMixMoreChicory</t>
  </si>
  <si>
    <t>FoulumMix1NInputsNilSpeciesMixNoForbs</t>
  </si>
  <si>
    <t>FoulumMix1NInputsSlurrySpeciesMixNoForbs</t>
  </si>
  <si>
    <t>NoForbs</t>
  </si>
  <si>
    <t>SFFFKerikeriMixSowing0-PR</t>
  </si>
  <si>
    <t>Grass.BiomassFraction</t>
  </si>
  <si>
    <t>Kate</t>
  </si>
  <si>
    <t>perennial</t>
  </si>
  <si>
    <t>0 Plantain 100% PR</t>
  </si>
  <si>
    <t>SFFFKerikeriMixSowing100-P</t>
  </si>
  <si>
    <t>100% Plantain</t>
  </si>
  <si>
    <t>SFFFKerikeriMixSowing15-PR</t>
  </si>
  <si>
    <t>15% Plantain 85% PR</t>
  </si>
  <si>
    <t>Plantain.Leaf.BiomassFraction</t>
  </si>
  <si>
    <t>Plantain.Scape.BiomassFraction</t>
  </si>
  <si>
    <t>SFFFKerikeriMixSowing30-HR</t>
  </si>
  <si>
    <t>30% Plantain 70% HR</t>
  </si>
  <si>
    <t>SFFFKerikeriMixSowing30-IR</t>
  </si>
  <si>
    <t>30% Plantain 70% IR</t>
  </si>
  <si>
    <t>SFFFKerikeriMixSowing30-PR</t>
  </si>
  <si>
    <t>30% Plantain 70% PR</t>
  </si>
  <si>
    <t>SFFFKerikeriMixSowing30-PRWC</t>
  </si>
  <si>
    <t>30% Plantain 70% PRWC</t>
  </si>
  <si>
    <t>SFFFKerikeriMixSowing30-TF</t>
  </si>
  <si>
    <t>30% Plantain 70% TF</t>
  </si>
  <si>
    <t>SFFFKerikeriMixSowing30-TR</t>
  </si>
  <si>
    <t>30% Plantain 70% TR</t>
  </si>
  <si>
    <t>SFFFKerikeriMixSowing50-PR</t>
  </si>
  <si>
    <t>50% Plantain 50%PR</t>
  </si>
  <si>
    <t>50% Plantain 50% PR</t>
  </si>
  <si>
    <t>0-PR</t>
  </si>
  <si>
    <t>100-P</t>
  </si>
  <si>
    <t>15-PR</t>
  </si>
  <si>
    <t>30-HR</t>
  </si>
  <si>
    <t>30-IR</t>
  </si>
  <si>
    <t>30-PR</t>
  </si>
  <si>
    <t>30-PRWC</t>
  </si>
  <si>
    <t>30-TF</t>
  </si>
  <si>
    <t>30-TR</t>
  </si>
  <si>
    <t>50-PR</t>
  </si>
  <si>
    <t>SFFFKimihiaMixSowing0-PR</t>
  </si>
  <si>
    <t>SFFFKimihiaMixSowing100-P</t>
  </si>
  <si>
    <t>SFFFKimihiaMixSowing15-PR</t>
  </si>
  <si>
    <t>SFFFKimihiaMixSowing30-HR</t>
  </si>
  <si>
    <t>SFFFKimihiaMixSowing30-IR</t>
  </si>
  <si>
    <t>SFFFKimihiaMixSowing30-PR</t>
  </si>
  <si>
    <t>SFFFKimihiaMixSowing30-PRWC</t>
  </si>
  <si>
    <t>SFFFKimihiaMixSowing30-TF</t>
  </si>
  <si>
    <t>SFFFKimihiaMixSowing30-TR</t>
  </si>
  <si>
    <t>SFFFKimihiaMixSowing50-PR</t>
  </si>
  <si>
    <t>100%Plantain</t>
  </si>
  <si>
    <t>SFFFSouthlandMixSowing0-PR</t>
  </si>
  <si>
    <t>SFFFSouthlandMixSowing100-P</t>
  </si>
  <si>
    <t>SFFFSouthlandMixSowing15-PR</t>
  </si>
  <si>
    <t>SFFFSouthlandMixSowing30-HR</t>
  </si>
  <si>
    <t>SFFFSouthlandMixSowing30-IR</t>
  </si>
  <si>
    <t>SFFFSouthlandMixSowing30-PR</t>
  </si>
  <si>
    <t>SFFFSouthlandMixSowing30-PRWC</t>
  </si>
  <si>
    <t>SFFFSouthlandMixSowing30-TF</t>
  </si>
  <si>
    <t>SFFFSouthlandMixSowing30-TR</t>
  </si>
  <si>
    <t>SFFFSouthlandMixSowing50-PR</t>
  </si>
  <si>
    <t>0% Plantain 100% PR</t>
  </si>
  <si>
    <t>SFFFManawatuMixSowing0-PR</t>
  </si>
  <si>
    <t>SFFFManawatuMixSowing100-P</t>
  </si>
  <si>
    <t>SFFFManawatuMixSowing15-PR</t>
  </si>
  <si>
    <t>SFFFManawatuMixSowing30-HR</t>
  </si>
  <si>
    <t>SFFFManawatuMixSowing30-IR</t>
  </si>
  <si>
    <t>SFFFManawatuMixSowing30-PR</t>
  </si>
  <si>
    <t>SFFFManawatuMixSowing30-PRWC</t>
  </si>
  <si>
    <t>SFFFManawatuMixSowing30-TF</t>
  </si>
  <si>
    <t>SFFFManawatuMixSowing30-TR</t>
  </si>
  <si>
    <t>SFFFManawatuMixSowing50-PR</t>
  </si>
  <si>
    <t>0 % Plantain 100% PR</t>
  </si>
  <si>
    <t>100 % Plantain</t>
  </si>
  <si>
    <t>15 % Plantain 85%PR</t>
  </si>
  <si>
    <t>30 % Plantain 70%HR</t>
  </si>
  <si>
    <t>30 % Plantain 70%IR</t>
  </si>
  <si>
    <t>30 % Plantain 70%PR</t>
  </si>
  <si>
    <t>30 % Plantain 70%PRWC</t>
  </si>
  <si>
    <t>30 % Plantain 70%TF</t>
  </si>
  <si>
    <t>30 % Plantain 70%TR</t>
  </si>
  <si>
    <t>50 % Plantain 50%PR</t>
  </si>
  <si>
    <t>SFFFWaikatoAllophanicMixSowing50-PR</t>
  </si>
  <si>
    <t>SFFFWaikatoAllophanicMixSowing0-PR</t>
  </si>
  <si>
    <t>SFFFWaikatoAllophanicMixSowing100-P</t>
  </si>
  <si>
    <t>SFFFWaikatoAllophanicMixSowing15-PR</t>
  </si>
  <si>
    <t>SFFFWaikatoAllophanicMixSowing30-HR</t>
  </si>
  <si>
    <t>SFFFWaikatoAllophanicMixSowing30-IR</t>
  </si>
  <si>
    <t>SFFFWaikatoAllophanicMixSowing30-PR</t>
  </si>
  <si>
    <t>SFFFWaikatoAllophanicMixSowing30-PRWC</t>
  </si>
  <si>
    <t>SFFFWaikatoAllophanicMixSowing30-TF</t>
  </si>
  <si>
    <t>SFFFWaikatoAllophanicMixSowing30-TR</t>
  </si>
  <si>
    <t xml:space="preserve">100% Plantain </t>
  </si>
  <si>
    <t>15% Plantain 85%PR</t>
  </si>
  <si>
    <t>30% Plantain 70%HR</t>
  </si>
  <si>
    <t>30% Plantain 70%IR</t>
  </si>
  <si>
    <t>30% Plantain 70%PR</t>
  </si>
  <si>
    <t>30% Plantain 70%PRWC</t>
  </si>
  <si>
    <t>30% Plantain 70%TF</t>
  </si>
  <si>
    <t>30% Plantain 70%TR</t>
  </si>
  <si>
    <t>SFFFWaikatoGleyMixSowing50-PR</t>
  </si>
  <si>
    <t>SFFFWaikatoGleyMixSowing0-PR</t>
  </si>
  <si>
    <t>SFFFWaikatoGleyMixSowing100-P</t>
  </si>
  <si>
    <t>SFFFWaikatoGleyMixSowing15-PR</t>
  </si>
  <si>
    <t>SFFFWaikatoGleyMixSowing30-HR</t>
  </si>
  <si>
    <t>SFFFWaikatoGleyMixSowing30-IR</t>
  </si>
  <si>
    <t>SFFFWaikatoGleyMixSowing30-PR</t>
  </si>
  <si>
    <t>SFFFWaikatoGleyMixSowing30-PRWC</t>
  </si>
  <si>
    <t>SFFFWaikatoGleyMixSowing30-TF</t>
  </si>
  <si>
    <t>SFFFWaikatoGleyMixSowing30-TR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</si>
</sst>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"/>
    <numFmt numFmtId="166" formatCode="0.000"/>
    <numFmt numFmtId="167" formatCode="yyyy\-mm\-dd;@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2" tint="-9.9978637043366805E-2"/>
      </bottom>
      <diagonal/>
    </border>
  </borders>
  <cellStyleXfs count="4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6" fillId="2" borderId="0" applyNumberFormat="0" applyBorder="0" applyAlignment="0" applyProtection="0"/>
  </cellStyleXfs>
  <cellXfs count="50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165" fontId="5" fillId="0" borderId="0" xfId="0" applyNumberFormat="1" applyFont="1" applyAlignment="1">
      <alignment vertical="top"/>
    </xf>
    <xf numFmtId="14" fontId="0" fillId="0" borderId="0" xfId="0" applyNumberFormat="1"/>
    <xf numFmtId="0" fontId="3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3" borderId="0" xfId="0" applyFont="1" applyFill="1" applyAlignment="1">
      <alignment horizontal="left"/>
    </xf>
    <xf numFmtId="0" fontId="3" fillId="4" borderId="0" xfId="0" applyFont="1" applyFill="1" applyAlignment="1">
      <alignment horizontal="right"/>
    </xf>
    <xf numFmtId="0" fontId="3" fillId="6" borderId="0" xfId="0" applyFont="1" applyFill="1" applyAlignment="1">
      <alignment horizontal="right"/>
    </xf>
    <xf numFmtId="0" fontId="3" fillId="5" borderId="0" xfId="0" applyFont="1" applyFill="1" applyAlignment="1">
      <alignment horizontal="right"/>
    </xf>
    <xf numFmtId="0" fontId="3" fillId="8" borderId="0" xfId="0" applyFont="1" applyFill="1" applyAlignment="1">
      <alignment horizontal="right"/>
    </xf>
    <xf numFmtId="0" fontId="3" fillId="7" borderId="0" xfId="0" applyFont="1" applyFill="1" applyAlignment="1">
      <alignment horizontal="right"/>
    </xf>
    <xf numFmtId="4" fontId="4" fillId="7" borderId="0" xfId="0" applyNumberFormat="1" applyFont="1" applyFill="1" applyAlignment="1">
      <alignment horizontal="right"/>
    </xf>
    <xf numFmtId="9" fontId="3" fillId="7" borderId="1" xfId="2" applyFont="1" applyFill="1" applyBorder="1" applyAlignment="1">
      <alignment horizontal="right"/>
    </xf>
    <xf numFmtId="0" fontId="6" fillId="2" borderId="0" xfId="3"/>
    <xf numFmtId="164" fontId="6" fillId="2" borderId="0" xfId="3" applyNumberFormat="1" applyAlignment="1">
      <alignment horizontal="right"/>
    </xf>
    <xf numFmtId="1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3" fillId="5" borderId="2" xfId="0" applyFont="1" applyFill="1" applyBorder="1" applyAlignment="1">
      <alignment horizontal="right"/>
    </xf>
    <xf numFmtId="166" fontId="0" fillId="0" borderId="0" xfId="0" applyNumberFormat="1"/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2" applyNumberFormat="1" applyFont="1" applyAlignment="1">
      <alignment horizontal="center" vertical="center"/>
    </xf>
    <xf numFmtId="2" fontId="0" fillId="0" borderId="0" xfId="2" applyNumberFormat="1" applyFont="1" applyFill="1" applyAlignment="1">
      <alignment horizontal="center" vertical="center"/>
    </xf>
    <xf numFmtId="2" fontId="0" fillId="0" borderId="0" xfId="2" applyNumberFormat="1" applyFont="1" applyAlignment="1">
      <alignment horizontal="center"/>
    </xf>
    <xf numFmtId="2" fontId="0" fillId="0" borderId="0" xfId="2" applyNumberFormat="1" applyFont="1" applyFill="1" applyAlignment="1">
      <alignment horizontal="center"/>
    </xf>
    <xf numFmtId="0" fontId="0" fillId="0" borderId="0" xfId="0" applyAlignment="1">
      <alignment horizontal="left" vertical="center" indent="12"/>
    </xf>
    <xf numFmtId="1" fontId="0" fillId="0" borderId="0" xfId="0" applyNumberFormat="1" applyAlignment="1">
      <alignment horizontal="left" vertical="center" indent="6"/>
    </xf>
    <xf numFmtId="1" fontId="0" fillId="0" borderId="0" xfId="0" applyNumberFormat="1" applyAlignment="1">
      <alignment horizontal="right" vertical="center"/>
    </xf>
    <xf numFmtId="167" fontId="0" fillId="9" borderId="0" xfId="0" applyNumberFormat="1" applyFill="1" applyAlignment="1">
      <alignment horizontal="center" vertical="center"/>
    </xf>
    <xf numFmtId="0" fontId="0" fillId="0" borderId="0" xfId="0" applyAlignment="1">
      <alignment horizontal="left"/>
    </xf>
    <xf numFmtId="0" fontId="0" fillId="9" borderId="0" xfId="0" applyFill="1" applyAlignment="1">
      <alignment horizontal="right" vertical="center"/>
    </xf>
    <xf numFmtId="1" fontId="0" fillId="9" borderId="0" xfId="0" applyNumberFormat="1" applyFill="1" applyAlignment="1">
      <alignment horizontal="right" vertical="center"/>
    </xf>
    <xf numFmtId="2" fontId="0" fillId="9" borderId="0" xfId="2" applyNumberFormat="1" applyFont="1" applyFill="1" applyAlignment="1">
      <alignment horizontal="center" vertical="center"/>
    </xf>
    <xf numFmtId="2" fontId="0" fillId="9" borderId="0" xfId="2" applyNumberFormat="1" applyFont="1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4">
    <cellStyle name="Bad" xfId="3" builtinId="27"/>
    <cellStyle name="Normal" xfId="0" builtinId="0"/>
    <cellStyle name="Normal 2" xfId="1" xr:uid="{00000000-0005-0000-0000-000002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F44"/>
  <sheetViews>
    <sheetView topLeftCell="A31" workbookViewId="0"/>
  </sheetViews>
  <sheetFormatPr defaultRowHeight="14.4" x14ac:dyDescent="0.3"/>
  <cols>
    <col min="3" max="3" width="16.33203125" bestFit="1" customWidth="1"/>
  </cols>
  <sheetData>
    <row r="3" spans="1:3" x14ac:dyDescent="0.3">
      <c r="B3" s="2" t="s">
        <v>31</v>
      </c>
      <c r="C3" s="6" t="s">
        <v>1</v>
      </c>
    </row>
    <row r="4" spans="1:3" x14ac:dyDescent="0.3">
      <c r="B4" s="2" t="s">
        <v>32</v>
      </c>
      <c r="C4" s="7" t="s">
        <v>2</v>
      </c>
    </row>
    <row r="5" spans="1:3" x14ac:dyDescent="0.3">
      <c r="B5" s="2" t="s">
        <v>33</v>
      </c>
      <c r="C5" s="8" t="s">
        <v>0</v>
      </c>
    </row>
    <row r="6" spans="1:3" x14ac:dyDescent="0.3">
      <c r="B6" s="2" t="s">
        <v>34</v>
      </c>
      <c r="C6" s="9" t="s">
        <v>35</v>
      </c>
    </row>
    <row r="7" spans="1:3" x14ac:dyDescent="0.3">
      <c r="B7" s="2" t="s">
        <v>36</v>
      </c>
      <c r="C7" s="10" t="s">
        <v>14</v>
      </c>
    </row>
    <row r="8" spans="1:3" x14ac:dyDescent="0.3">
      <c r="B8" s="2" t="s">
        <v>37</v>
      </c>
      <c r="C8" s="11" t="s">
        <v>38</v>
      </c>
    </row>
    <row r="12" spans="1:3" x14ac:dyDescent="0.3">
      <c r="A12" s="1" t="s">
        <v>29</v>
      </c>
    </row>
    <row r="13" spans="1:3" x14ac:dyDescent="0.3">
      <c r="A13" t="s">
        <v>95</v>
      </c>
    </row>
    <row r="15" spans="1:3" x14ac:dyDescent="0.3">
      <c r="A15" s="1" t="s">
        <v>16</v>
      </c>
    </row>
    <row r="16" spans="1:3" x14ac:dyDescent="0.3">
      <c r="A16" t="s">
        <v>50</v>
      </c>
    </row>
    <row r="17" spans="1:6" x14ac:dyDescent="0.3">
      <c r="A17" t="s">
        <v>30</v>
      </c>
    </row>
    <row r="18" spans="1:6" x14ac:dyDescent="0.3">
      <c r="A18" t="s">
        <v>51</v>
      </c>
    </row>
    <row r="19" spans="1:6" x14ac:dyDescent="0.3">
      <c r="A19" t="s">
        <v>67</v>
      </c>
    </row>
    <row r="20" spans="1:6" x14ac:dyDescent="0.3">
      <c r="A20" t="s">
        <v>52</v>
      </c>
    </row>
    <row r="21" spans="1:6" x14ac:dyDescent="0.3">
      <c r="B21" t="s">
        <v>63</v>
      </c>
      <c r="C21" t="s">
        <v>64</v>
      </c>
      <c r="D21" t="s">
        <v>65</v>
      </c>
    </row>
    <row r="22" spans="1:6" x14ac:dyDescent="0.3">
      <c r="B22" s="2" t="s">
        <v>53</v>
      </c>
      <c r="C22" t="s">
        <v>54</v>
      </c>
      <c r="D22">
        <v>20</v>
      </c>
      <c r="F22" t="s">
        <v>66</v>
      </c>
    </row>
    <row r="23" spans="1:6" x14ac:dyDescent="0.3">
      <c r="B23" s="2" t="s">
        <v>55</v>
      </c>
      <c r="C23" t="s">
        <v>56</v>
      </c>
      <c r="D23">
        <v>5</v>
      </c>
    </row>
    <row r="24" spans="1:6" x14ac:dyDescent="0.3">
      <c r="B24" s="2" t="s">
        <v>57</v>
      </c>
      <c r="C24" t="s">
        <v>58</v>
      </c>
      <c r="D24">
        <v>14</v>
      </c>
    </row>
    <row r="25" spans="1:6" x14ac:dyDescent="0.3">
      <c r="B25" s="2" t="s">
        <v>59</v>
      </c>
      <c r="C25" t="s">
        <v>60</v>
      </c>
      <c r="D25">
        <v>8</v>
      </c>
    </row>
    <row r="26" spans="1:6" x14ac:dyDescent="0.3">
      <c r="B26" s="2" t="s">
        <v>61</v>
      </c>
      <c r="C26" t="s">
        <v>62</v>
      </c>
      <c r="D26">
        <v>10</v>
      </c>
    </row>
    <row r="28" spans="1:6" x14ac:dyDescent="0.3">
      <c r="A28" s="1" t="s">
        <v>93</v>
      </c>
    </row>
    <row r="29" spans="1:6" x14ac:dyDescent="0.3">
      <c r="A29" t="s">
        <v>94</v>
      </c>
    </row>
    <row r="31" spans="1:6" x14ac:dyDescent="0.3">
      <c r="A31" s="1" t="s">
        <v>16</v>
      </c>
    </row>
    <row r="32" spans="1:6" x14ac:dyDescent="0.3">
      <c r="A32" t="s">
        <v>96</v>
      </c>
    </row>
    <row r="33" spans="1:4" x14ac:dyDescent="0.3">
      <c r="A33" t="s">
        <v>97</v>
      </c>
    </row>
    <row r="34" spans="1:4" x14ac:dyDescent="0.3">
      <c r="A34" t="s">
        <v>98</v>
      </c>
    </row>
    <row r="35" spans="1:4" x14ac:dyDescent="0.3">
      <c r="A35" t="s">
        <v>99</v>
      </c>
    </row>
    <row r="36" spans="1:4" x14ac:dyDescent="0.3">
      <c r="A36" t="s">
        <v>52</v>
      </c>
    </row>
    <row r="37" spans="1:4" x14ac:dyDescent="0.3">
      <c r="B37" t="s">
        <v>63</v>
      </c>
      <c r="C37" t="s">
        <v>64</v>
      </c>
      <c r="D37" t="s">
        <v>105</v>
      </c>
    </row>
    <row r="38" spans="1:4" x14ac:dyDescent="0.3">
      <c r="B38" s="2" t="s">
        <v>53</v>
      </c>
      <c r="C38" t="s">
        <v>101</v>
      </c>
      <c r="D38">
        <v>15</v>
      </c>
    </row>
    <row r="39" spans="1:4" x14ac:dyDescent="0.3">
      <c r="B39" s="2" t="s">
        <v>100</v>
      </c>
      <c r="C39" t="s">
        <v>102</v>
      </c>
      <c r="D39">
        <v>4</v>
      </c>
    </row>
    <row r="40" spans="1:4" x14ac:dyDescent="0.3">
      <c r="B40" s="2" t="s">
        <v>59</v>
      </c>
      <c r="C40" t="s">
        <v>103</v>
      </c>
      <c r="D40">
        <v>12</v>
      </c>
    </row>
    <row r="41" spans="1:4" x14ac:dyDescent="0.3">
      <c r="B41" s="2" t="s">
        <v>61</v>
      </c>
      <c r="C41" t="s">
        <v>104</v>
      </c>
      <c r="D41">
        <v>12</v>
      </c>
    </row>
    <row r="42" spans="1:4" x14ac:dyDescent="0.3">
      <c r="A42" t="s">
        <v>107</v>
      </c>
    </row>
    <row r="43" spans="1:4" x14ac:dyDescent="0.3">
      <c r="B43" s="2" t="s">
        <v>106</v>
      </c>
      <c r="C43" t="s">
        <v>108</v>
      </c>
    </row>
    <row r="44" spans="1:4" x14ac:dyDescent="0.3">
      <c r="B44" s="2" t="s">
        <v>109</v>
      </c>
      <c r="C44" t="s">
        <v>110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8095"/>
  <sheetViews>
    <sheetView tabSelected="1" zoomScaleNormal="100" workbookViewId="0">
      <pane xSplit="7" ySplit="1" topLeftCell="H6986" activePane="bottomRight" state="frozen"/>
      <selection pane="topRight" activeCell="J1" sqref="J1"/>
      <selection pane="bottomLeft" activeCell="A2" sqref="A2"/>
      <selection pane="bottomRight" activeCell="G7002" sqref="G7002"/>
    </sheetView>
  </sheetViews>
  <sheetFormatPr defaultRowHeight="14.4" x14ac:dyDescent="0.3"/>
  <cols>
    <col min="1" max="1" width="48.6640625" bestFit="1" customWidth="1"/>
    <col min="2" max="2" width="15.33203125" customWidth="1"/>
    <col min="3" max="3" width="10.5546875" bestFit="1" customWidth="1"/>
    <col min="4" max="4" width="4.44140625" bestFit="1" customWidth="1"/>
    <col min="5" max="5" width="6.33203125" bestFit="1" customWidth="1"/>
    <col min="6" max="6" width="8" bestFit="1" customWidth="1"/>
    <col min="7" max="7" width="34.21875" customWidth="1"/>
    <col min="8" max="8" width="14.109375" bestFit="1" customWidth="1"/>
    <col min="9" max="9" width="10.109375" customWidth="1"/>
    <col min="10" max="10" width="19.21875" bestFit="1" customWidth="1"/>
    <col min="11" max="11" width="11.44140625" customWidth="1"/>
    <col min="12" max="12" width="23.44140625" bestFit="1" customWidth="1"/>
    <col min="13" max="13" width="28" customWidth="1"/>
    <col min="14" max="14" width="11.88671875" bestFit="1" customWidth="1"/>
    <col min="15" max="15" width="19.33203125" bestFit="1" customWidth="1"/>
    <col min="16" max="16" width="22.44140625" bestFit="1" customWidth="1"/>
    <col min="17" max="17" width="19.44140625" bestFit="1" customWidth="1"/>
    <col min="18" max="18" width="20.33203125" bestFit="1" customWidth="1"/>
    <col min="19" max="19" width="22.21875" bestFit="1" customWidth="1"/>
    <col min="20" max="20" width="10.44140625" bestFit="1" customWidth="1"/>
    <col min="21" max="21" width="16.5546875" bestFit="1" customWidth="1"/>
    <col min="22" max="22" width="17.5546875" bestFit="1" customWidth="1"/>
    <col min="23" max="23" width="18.77734375" bestFit="1" customWidth="1"/>
    <col min="24" max="24" width="25.77734375" bestFit="1" customWidth="1"/>
    <col min="25" max="25" width="16" bestFit="1" customWidth="1"/>
    <col min="27" max="30" width="9.109375" customWidth="1"/>
    <col min="32" max="32" width="22.88671875" bestFit="1" customWidth="1"/>
    <col min="33" max="33" width="14.33203125" bestFit="1" customWidth="1"/>
    <col min="35" max="35" width="10.6640625" customWidth="1"/>
    <col min="36" max="36" width="23.21875" bestFit="1" customWidth="1"/>
    <col min="37" max="37" width="23.21875" customWidth="1"/>
    <col min="38" max="38" width="26.6640625" bestFit="1" customWidth="1"/>
    <col min="39" max="39" width="22.21875" bestFit="1" customWidth="1"/>
    <col min="40" max="40" width="22.44140625" bestFit="1" customWidth="1"/>
    <col min="41" max="41" width="26.6640625" bestFit="1" customWidth="1"/>
    <col min="42" max="42" width="28.109375" bestFit="1" customWidth="1"/>
    <col min="43" max="43" width="22.5546875" bestFit="1" customWidth="1"/>
    <col min="44" max="44" width="24.44140625" bestFit="1" customWidth="1"/>
    <col min="45" max="45" width="21.5546875" bestFit="1" customWidth="1"/>
    <col min="46" max="46" width="12.5546875" bestFit="1" customWidth="1"/>
    <col min="47" max="47" width="23.21875" bestFit="1" customWidth="1"/>
    <col min="48" max="48" width="10.109375" bestFit="1" customWidth="1"/>
    <col min="49" max="49" width="20.109375" bestFit="1" customWidth="1"/>
  </cols>
  <sheetData>
    <row r="1" spans="1:50" x14ac:dyDescent="0.3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6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137</v>
      </c>
      <c r="AL1" s="18" t="s">
        <v>75</v>
      </c>
      <c r="AM1" s="18" t="s">
        <v>76</v>
      </c>
      <c r="AN1" s="18" t="s">
        <v>77</v>
      </c>
      <c r="AO1" s="18" t="s">
        <v>145</v>
      </c>
      <c r="AP1" s="18" t="s">
        <v>146</v>
      </c>
      <c r="AQ1" s="18" t="s">
        <v>78</v>
      </c>
      <c r="AR1" s="18" t="s">
        <v>81</v>
      </c>
      <c r="AS1" s="18" t="s">
        <v>79</v>
      </c>
      <c r="AT1" s="17" t="s">
        <v>80</v>
      </c>
      <c r="AU1" s="17" t="s">
        <v>92</v>
      </c>
      <c r="AV1" s="16" t="s">
        <v>41</v>
      </c>
      <c r="AW1" s="16" t="s">
        <v>42</v>
      </c>
      <c r="AX1" s="15" t="s">
        <v>43</v>
      </c>
    </row>
    <row r="2" spans="1:50" x14ac:dyDescent="0.3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" t="str">
        <f t="shared" ref="L2:L65" si="0">IF(LEN(M2)&gt;0,M2*10,"")</f>
        <v/>
      </c>
      <c r="N2">
        <v>82.77</v>
      </c>
      <c r="O2">
        <f t="shared" ref="O2:O65" si="1">IF(LEN(N2)&gt;0,N2,"")</f>
        <v>82.77</v>
      </c>
      <c r="P2" s="2">
        <f>IF(ISNUMBER(O2),SUMIFS(O$1:$O2,A$1:$A2,A2,H$1:$H2,H2,D$1:$D2,D2),"")</f>
        <v>82.77</v>
      </c>
      <c r="R2" s="5"/>
      <c r="AE2">
        <v>29.5</v>
      </c>
      <c r="AF2" s="2"/>
      <c r="AG2">
        <v>4.4000000000000004E-2</v>
      </c>
      <c r="AJ2" s="27"/>
      <c r="AK2" s="27"/>
      <c r="AL2" s="27"/>
      <c r="AM2" s="27"/>
      <c r="AN2" s="27"/>
      <c r="AO2" s="27"/>
      <c r="AP2" s="27"/>
      <c r="AQ2" s="27"/>
      <c r="AR2" s="27"/>
      <c r="AS2" s="27"/>
      <c r="AV2" s="2">
        <f t="shared" ref="AV2:AV65" si="2">IF(AND(ISNUMBER(AG2),ISNUMBER(O2)),ROUND(O2*AG2,3),"")</f>
        <v>3.6419999999999999</v>
      </c>
      <c r="AW2" s="2">
        <f>IF(ISNUMBER(AV2),SUMIFS($AV$1:AV2,$A$1:A2,A2,$H$1:H2,H2,$D$1:D2,D2),"")</f>
        <v>3.6419999999999999</v>
      </c>
      <c r="AX2">
        <f t="shared" ref="AX2:AX65" si="3">COUNT(M2:AW2)</f>
        <v>7</v>
      </c>
    </row>
    <row r="3" spans="1:50" x14ac:dyDescent="0.3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" t="str">
        <f t="shared" si="0"/>
        <v/>
      </c>
      <c r="N3">
        <v>74.680000000000007</v>
      </c>
      <c r="O3">
        <f t="shared" si="1"/>
        <v>74.680000000000007</v>
      </c>
      <c r="P3" s="2">
        <f>IF(ISNUMBER(O3),SUMIFS(O$1:$O3,A$1:$A3,A3,H$1:$H3,H3,D$1:$D3,D3),"")</f>
        <v>74.680000000000007</v>
      </c>
      <c r="R3" s="5"/>
      <c r="AE3">
        <v>28.4</v>
      </c>
      <c r="AF3" s="2"/>
      <c r="AG3">
        <v>4.2999999999999997E-2</v>
      </c>
      <c r="AJ3" s="27"/>
      <c r="AK3" s="27"/>
      <c r="AL3" s="27"/>
      <c r="AM3" s="27"/>
      <c r="AN3" s="27"/>
      <c r="AO3" s="27"/>
      <c r="AP3" s="27"/>
      <c r="AQ3" s="27"/>
      <c r="AR3" s="27"/>
      <c r="AS3" s="27"/>
      <c r="AV3" s="2">
        <f t="shared" si="2"/>
        <v>3.2109999999999999</v>
      </c>
      <c r="AW3" s="2">
        <f>IF(ISNUMBER(AV3),SUMIFS($AV$1:AV3,$A$1:A3,A3,$H$1:H3,H3,$D$1:D3,D3),"")</f>
        <v>3.2109999999999999</v>
      </c>
      <c r="AX3">
        <f t="shared" si="3"/>
        <v>7</v>
      </c>
    </row>
    <row r="4" spans="1:50" x14ac:dyDescent="0.3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" t="str">
        <f t="shared" si="0"/>
        <v/>
      </c>
      <c r="N4">
        <v>91.35</v>
      </c>
      <c r="O4">
        <f t="shared" si="1"/>
        <v>91.35</v>
      </c>
      <c r="P4" s="2">
        <f>IF(ISNUMBER(O4),SUMIFS(O$1:$O4,A$1:$A4,A4,H$1:$H4,H4,D$1:$D4,D4),"")</f>
        <v>91.35</v>
      </c>
      <c r="R4" s="5"/>
      <c r="AE4">
        <v>30.7</v>
      </c>
      <c r="AF4" s="2"/>
      <c r="AG4">
        <v>4.7E-2</v>
      </c>
      <c r="AJ4" s="27"/>
      <c r="AK4" s="27"/>
      <c r="AL4" s="27"/>
      <c r="AM4" s="27"/>
      <c r="AN4" s="27"/>
      <c r="AO4" s="27"/>
      <c r="AP4" s="27"/>
      <c r="AQ4" s="27"/>
      <c r="AR4" s="27"/>
      <c r="AS4" s="27"/>
      <c r="AV4" s="2">
        <f t="shared" si="2"/>
        <v>4.2930000000000001</v>
      </c>
      <c r="AW4" s="2">
        <f>IF(ISNUMBER(AV4),SUMIFS($AV$1:AV4,$A$1:A4,A4,$H$1:H4,H4,$D$1:D4,D4),"")</f>
        <v>4.2930000000000001</v>
      </c>
      <c r="AX4">
        <f t="shared" si="3"/>
        <v>7</v>
      </c>
    </row>
    <row r="5" spans="1:50" x14ac:dyDescent="0.3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" t="str">
        <f t="shared" si="0"/>
        <v/>
      </c>
      <c r="N5">
        <v>87.45</v>
      </c>
      <c r="O5">
        <f t="shared" si="1"/>
        <v>87.45</v>
      </c>
      <c r="P5" s="2">
        <f>IF(ISNUMBER(O5),SUMIFS(O$1:$O5,A$1:$A5,A5,H$1:$H5,H5,D$1:$D5,D5),"")</f>
        <v>87.45</v>
      </c>
      <c r="R5" s="5"/>
      <c r="AE5">
        <v>28.9</v>
      </c>
      <c r="AF5" s="2"/>
      <c r="AG5">
        <v>4.4000000000000004E-2</v>
      </c>
      <c r="AJ5" s="27"/>
      <c r="AK5" s="27"/>
      <c r="AL5" s="27"/>
      <c r="AM5" s="27"/>
      <c r="AN5" s="27"/>
      <c r="AO5" s="27"/>
      <c r="AP5" s="27"/>
      <c r="AQ5" s="27"/>
      <c r="AR5" s="27"/>
      <c r="AS5" s="27"/>
      <c r="AV5" s="2">
        <f t="shared" si="2"/>
        <v>3.8479999999999999</v>
      </c>
      <c r="AW5" s="2">
        <f>IF(ISNUMBER(AV5),SUMIFS($AV$1:AV5,$A$1:A5,A5,$H$1:H5,H5,$D$1:D5,D5),"")</f>
        <v>3.8479999999999999</v>
      </c>
      <c r="AX5">
        <f t="shared" si="3"/>
        <v>7</v>
      </c>
    </row>
    <row r="6" spans="1:50" x14ac:dyDescent="0.3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" t="str">
        <f t="shared" si="0"/>
        <v/>
      </c>
      <c r="N6">
        <v>88.31</v>
      </c>
      <c r="O6">
        <f t="shared" si="1"/>
        <v>88.31</v>
      </c>
      <c r="P6" s="2">
        <f>IF(ISNUMBER(O6),SUMIFS(O$1:$O6,A$1:$A6,A6,H$1:$H6,H6,D$1:$D6,D6),"")</f>
        <v>88.31</v>
      </c>
      <c r="R6" s="5"/>
      <c r="AE6">
        <v>28</v>
      </c>
      <c r="AF6" s="2"/>
      <c r="AG6">
        <v>4.2000000000000003E-2</v>
      </c>
      <c r="AJ6" s="27"/>
      <c r="AK6" s="27"/>
      <c r="AL6" s="27"/>
      <c r="AM6" s="27"/>
      <c r="AN6" s="27"/>
      <c r="AO6" s="27"/>
      <c r="AP6" s="27"/>
      <c r="AQ6" s="27"/>
      <c r="AR6" s="27"/>
      <c r="AS6" s="27"/>
      <c r="AV6" s="2">
        <f t="shared" si="2"/>
        <v>3.7090000000000001</v>
      </c>
      <c r="AW6" s="2">
        <f>IF(ISNUMBER(AV6),SUMIFS($AV$1:AV6,$A$1:A6,A6,$H$1:H6,H6,$D$1:D6,D6),"")</f>
        <v>3.7090000000000001</v>
      </c>
      <c r="AX6">
        <f t="shared" si="3"/>
        <v>7</v>
      </c>
    </row>
    <row r="7" spans="1:50" x14ac:dyDescent="0.3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" t="str">
        <f t="shared" si="0"/>
        <v/>
      </c>
      <c r="N7">
        <v>104.11</v>
      </c>
      <c r="O7">
        <f t="shared" si="1"/>
        <v>104.11</v>
      </c>
      <c r="P7" s="2">
        <f>IF(ISNUMBER(O7),SUMIFS(O$1:$O7,A$1:$A7,A7,H$1:$H7,H7,D$1:$D7,D7),"")</f>
        <v>104.11</v>
      </c>
      <c r="R7" s="5"/>
      <c r="AE7">
        <v>29.5</v>
      </c>
      <c r="AF7" s="2">
        <f>IF(ISNUMBER(AG7),AG7,"")</f>
        <v>4.4999999999999998E-2</v>
      </c>
      <c r="AG7">
        <v>4.4999999999999998E-2</v>
      </c>
      <c r="AJ7" s="27"/>
      <c r="AK7" s="27"/>
      <c r="AL7" s="27"/>
      <c r="AM7" s="27"/>
      <c r="AN7" s="27"/>
      <c r="AO7" s="27"/>
      <c r="AP7" s="27"/>
      <c r="AQ7" s="27"/>
      <c r="AR7" s="27"/>
      <c r="AS7" s="27"/>
      <c r="AV7" s="2">
        <f t="shared" si="2"/>
        <v>4.6849999999999996</v>
      </c>
      <c r="AW7" s="2">
        <f>IF(ISNUMBER(AV7),SUMIFS($AV$1:AV7,$A$1:A7,A7,$H$1:H7,H7,$D$1:D7,D7),"")</f>
        <v>4.6849999999999996</v>
      </c>
      <c r="AX7">
        <f t="shared" si="3"/>
        <v>8</v>
      </c>
    </row>
    <row r="8" spans="1:50" x14ac:dyDescent="0.3">
      <c r="A8" s="4" t="s">
        <v>119</v>
      </c>
      <c r="B8" t="s">
        <v>24</v>
      </c>
      <c r="C8" s="3">
        <v>41989</v>
      </c>
      <c r="D8">
        <v>2</v>
      </c>
      <c r="E8">
        <v>0</v>
      </c>
      <c r="H8" s="2" t="s">
        <v>44</v>
      </c>
      <c r="I8" s="2" t="s">
        <v>22</v>
      </c>
      <c r="J8">
        <v>1</v>
      </c>
      <c r="K8" s="2" t="s">
        <v>21</v>
      </c>
      <c r="L8" s="2" t="str">
        <f t="shared" si="0"/>
        <v/>
      </c>
      <c r="N8">
        <v>107.33</v>
      </c>
      <c r="O8">
        <f t="shared" si="1"/>
        <v>107.33</v>
      </c>
      <c r="P8" s="2">
        <f>IF(ISNUMBER(O8),SUMIFS(O$1:$O8,A$1:$A8,A8,H$1:$H8,H8,D$1:$D8,D8),"")</f>
        <v>107.33</v>
      </c>
      <c r="R8" s="5"/>
      <c r="AE8">
        <v>22.6</v>
      </c>
      <c r="AF8" s="2"/>
      <c r="AG8">
        <v>3.4000000000000002E-2</v>
      </c>
      <c r="AJ8" s="27"/>
      <c r="AK8" s="27"/>
      <c r="AL8" s="27"/>
      <c r="AM8" s="27"/>
      <c r="AN8" s="27"/>
      <c r="AO8" s="27"/>
      <c r="AP8" s="27"/>
      <c r="AQ8" s="27"/>
      <c r="AR8" s="27"/>
      <c r="AS8" s="27"/>
      <c r="AV8" s="2">
        <f t="shared" si="2"/>
        <v>3.649</v>
      </c>
      <c r="AW8" s="2">
        <f>IF(ISNUMBER(AV8),SUMIFS($AV$1:AV8,$A$1:A8,A8,$H$1:H8,H8,$D$1:D8,D8),"")</f>
        <v>3.649</v>
      </c>
      <c r="AX8">
        <f t="shared" si="3"/>
        <v>7</v>
      </c>
    </row>
    <row r="9" spans="1:50" x14ac:dyDescent="0.3">
      <c r="A9" s="4" t="s">
        <v>120</v>
      </c>
      <c r="B9" t="s">
        <v>24</v>
      </c>
      <c r="C9" s="3">
        <v>41989</v>
      </c>
      <c r="D9">
        <v>2</v>
      </c>
      <c r="E9">
        <v>50</v>
      </c>
      <c r="H9" s="2" t="s">
        <v>44</v>
      </c>
      <c r="I9" s="2" t="s">
        <v>22</v>
      </c>
      <c r="J9">
        <v>1</v>
      </c>
      <c r="K9" s="2" t="s">
        <v>21</v>
      </c>
      <c r="L9" s="2" t="str">
        <f t="shared" si="0"/>
        <v/>
      </c>
      <c r="N9">
        <v>77.27</v>
      </c>
      <c r="O9">
        <f t="shared" si="1"/>
        <v>77.27</v>
      </c>
      <c r="P9" s="2">
        <f>IF(ISNUMBER(O9),SUMIFS(O$1:$O9,A$1:$A9,A9,H$1:$H9,H9,D$1:$D9,D9),"")</f>
        <v>77.27</v>
      </c>
      <c r="R9" s="5"/>
      <c r="AE9">
        <v>26.1</v>
      </c>
      <c r="AF9" s="2"/>
      <c r="AG9">
        <v>0.04</v>
      </c>
      <c r="AJ9" s="27"/>
      <c r="AK9" s="27"/>
      <c r="AL9" s="27"/>
      <c r="AM9" s="27"/>
      <c r="AN9" s="27"/>
      <c r="AO9" s="27"/>
      <c r="AP9" s="27"/>
      <c r="AQ9" s="27"/>
      <c r="AR9" s="27"/>
      <c r="AS9" s="27"/>
      <c r="AV9" s="2">
        <f t="shared" si="2"/>
        <v>3.0910000000000002</v>
      </c>
      <c r="AW9" s="2">
        <f>IF(ISNUMBER(AV9),SUMIFS($AV$1:AV9,$A$1:A9,A9,$H$1:H9,H9,$D$1:D9,D9),"")</f>
        <v>3.0910000000000002</v>
      </c>
      <c r="AX9">
        <f t="shared" si="3"/>
        <v>7</v>
      </c>
    </row>
    <row r="10" spans="1:50" x14ac:dyDescent="0.3">
      <c r="A10" s="4" t="s">
        <v>121</v>
      </c>
      <c r="B10" t="s">
        <v>24</v>
      </c>
      <c r="C10" s="3">
        <v>41989</v>
      </c>
      <c r="D10">
        <v>2</v>
      </c>
      <c r="E10">
        <v>100</v>
      </c>
      <c r="H10" s="2" t="s">
        <v>44</v>
      </c>
      <c r="I10" s="2" t="s">
        <v>22</v>
      </c>
      <c r="J10">
        <v>1</v>
      </c>
      <c r="K10" s="2" t="s">
        <v>21</v>
      </c>
      <c r="L10" s="2" t="str">
        <f t="shared" si="0"/>
        <v/>
      </c>
      <c r="N10">
        <v>164.54</v>
      </c>
      <c r="O10">
        <f t="shared" si="1"/>
        <v>164.54</v>
      </c>
      <c r="P10" s="2">
        <f>IF(ISNUMBER(O10),SUMIFS(O$1:$O10,A$1:$A10,A10,H$1:$H10,H10,D$1:$D10,D10),"")</f>
        <v>164.54</v>
      </c>
      <c r="R10" s="5"/>
      <c r="AE10">
        <v>23.6</v>
      </c>
      <c r="AF10" s="2"/>
      <c r="AG10">
        <v>3.6000000000000004E-2</v>
      </c>
      <c r="AJ10" s="27"/>
      <c r="AK10" s="27"/>
      <c r="AL10" s="27"/>
      <c r="AM10" s="27"/>
      <c r="AN10" s="27"/>
      <c r="AO10" s="27"/>
      <c r="AP10" s="27"/>
      <c r="AQ10" s="27"/>
      <c r="AR10" s="27"/>
      <c r="AS10" s="27"/>
      <c r="AV10" s="2">
        <f t="shared" si="2"/>
        <v>5.923</v>
      </c>
      <c r="AW10" s="2">
        <f>IF(ISNUMBER(AV10),SUMIFS($AV$1:AV10,$A$1:A10,A10,$H$1:H10,H10,$D$1:D10,D10),"")</f>
        <v>5.923</v>
      </c>
      <c r="AX10">
        <f t="shared" si="3"/>
        <v>7</v>
      </c>
    </row>
    <row r="11" spans="1:50" x14ac:dyDescent="0.3">
      <c r="A11" s="4" t="s">
        <v>122</v>
      </c>
      <c r="B11" t="s">
        <v>24</v>
      </c>
      <c r="C11" s="3">
        <v>41989</v>
      </c>
      <c r="D11">
        <v>2</v>
      </c>
      <c r="E11">
        <v>200</v>
      </c>
      <c r="H11" s="2" t="s">
        <v>44</v>
      </c>
      <c r="I11" s="2" t="s">
        <v>22</v>
      </c>
      <c r="J11">
        <v>1</v>
      </c>
      <c r="K11" s="2" t="s">
        <v>21</v>
      </c>
      <c r="L11" s="2" t="str">
        <f t="shared" si="0"/>
        <v/>
      </c>
      <c r="N11">
        <v>127.08</v>
      </c>
      <c r="O11">
        <f t="shared" si="1"/>
        <v>127.08</v>
      </c>
      <c r="P11" s="2">
        <f>IF(ISNUMBER(O11),SUMIFS(O$1:$O11,A$1:$A11,A11,H$1:$H11,H11,D$1:$D11,D11),"")</f>
        <v>127.08</v>
      </c>
      <c r="R11" s="5"/>
      <c r="AE11">
        <v>22.1</v>
      </c>
      <c r="AF11" s="2"/>
      <c r="AG11">
        <v>3.4000000000000002E-2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V11" s="2">
        <f t="shared" si="2"/>
        <v>4.3209999999999997</v>
      </c>
      <c r="AW11" s="2">
        <f>IF(ISNUMBER(AV11),SUMIFS($AV$1:AV11,$A$1:A11,A11,$H$1:H11,H11,$D$1:D11,D11),"")</f>
        <v>4.3209999999999997</v>
      </c>
      <c r="AX11">
        <f t="shared" si="3"/>
        <v>7</v>
      </c>
    </row>
    <row r="12" spans="1:50" x14ac:dyDescent="0.3">
      <c r="A12" s="4" t="s">
        <v>123</v>
      </c>
      <c r="B12" t="s">
        <v>24</v>
      </c>
      <c r="C12" s="3">
        <v>41989</v>
      </c>
      <c r="D12">
        <v>2</v>
      </c>
      <c r="E12">
        <v>350</v>
      </c>
      <c r="H12" s="2" t="s">
        <v>44</v>
      </c>
      <c r="I12" s="2" t="s">
        <v>22</v>
      </c>
      <c r="J12">
        <v>1</v>
      </c>
      <c r="K12" s="2" t="s">
        <v>21</v>
      </c>
      <c r="L12" s="2" t="str">
        <f t="shared" si="0"/>
        <v/>
      </c>
      <c r="N12">
        <v>96.3</v>
      </c>
      <c r="O12">
        <f t="shared" si="1"/>
        <v>96.3</v>
      </c>
      <c r="P12" s="2">
        <f>IF(ISNUMBER(O12),SUMIFS(O$1:$O12,A$1:$A12,A12,H$1:$H12,H12,D$1:$D12,D12),"")</f>
        <v>96.3</v>
      </c>
      <c r="R12" s="5"/>
      <c r="AE12">
        <v>21.6</v>
      </c>
      <c r="AF12" s="2"/>
      <c r="AG12">
        <v>3.3000000000000002E-2</v>
      </c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V12" s="2">
        <f t="shared" si="2"/>
        <v>3.1779999999999999</v>
      </c>
      <c r="AW12" s="2">
        <f>IF(ISNUMBER(AV12),SUMIFS($AV$1:AV12,$A$1:A12,A12,$H$1:H12,H12,$D$1:D12,D12),"")</f>
        <v>3.1779999999999999</v>
      </c>
      <c r="AX12">
        <f t="shared" si="3"/>
        <v>7</v>
      </c>
    </row>
    <row r="13" spans="1:50" x14ac:dyDescent="0.3">
      <c r="A13" s="4" t="s">
        <v>124</v>
      </c>
      <c r="B13" t="s">
        <v>24</v>
      </c>
      <c r="C13" s="3">
        <v>41989</v>
      </c>
      <c r="D13">
        <v>2</v>
      </c>
      <c r="E13">
        <v>500</v>
      </c>
      <c r="H13" s="2" t="s">
        <v>44</v>
      </c>
      <c r="I13" s="2" t="s">
        <v>22</v>
      </c>
      <c r="J13">
        <v>1</v>
      </c>
      <c r="K13" s="2" t="s">
        <v>21</v>
      </c>
      <c r="L13" s="2" t="str">
        <f t="shared" si="0"/>
        <v/>
      </c>
      <c r="N13">
        <v>89.97</v>
      </c>
      <c r="O13">
        <f t="shared" si="1"/>
        <v>89.97</v>
      </c>
      <c r="P13" s="2">
        <f>IF(ISNUMBER(O13),SUMIFS(O$1:$O13,A$1:$A13,A13,H$1:$H13,H13,D$1:$D13,D13),"")</f>
        <v>89.97</v>
      </c>
      <c r="R13" s="5"/>
      <c r="AE13">
        <v>26.2</v>
      </c>
      <c r="AF13" s="2"/>
      <c r="AG13">
        <v>0.04</v>
      </c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V13" s="2">
        <f t="shared" si="2"/>
        <v>3.5990000000000002</v>
      </c>
      <c r="AW13" s="2">
        <f>IF(ISNUMBER(AV13),SUMIFS($AV$1:AV13,$A$1:A13,A13,$H$1:H13,H13,$D$1:D13,D13),"")</f>
        <v>3.5990000000000002</v>
      </c>
      <c r="AX13">
        <f t="shared" si="3"/>
        <v>7</v>
      </c>
    </row>
    <row r="14" spans="1:50" x14ac:dyDescent="0.3">
      <c r="A14" s="4" t="s">
        <v>119</v>
      </c>
      <c r="B14" t="s">
        <v>24</v>
      </c>
      <c r="C14" s="3">
        <v>41989</v>
      </c>
      <c r="D14">
        <v>3</v>
      </c>
      <c r="E14">
        <v>0</v>
      </c>
      <c r="H14" s="2" t="s">
        <v>44</v>
      </c>
      <c r="I14" s="2" t="s">
        <v>22</v>
      </c>
      <c r="J14">
        <v>1</v>
      </c>
      <c r="K14" s="2" t="s">
        <v>21</v>
      </c>
      <c r="L14" s="2" t="str">
        <f t="shared" si="0"/>
        <v/>
      </c>
      <c r="N14">
        <v>135.66999999999999</v>
      </c>
      <c r="O14">
        <f t="shared" si="1"/>
        <v>135.66999999999999</v>
      </c>
      <c r="P14" s="2">
        <f>IF(ISNUMBER(O14),SUMIFS(O$1:$O14,A$1:$A14,A14,H$1:$H14,H14,D$1:$D14,D14),"")</f>
        <v>135.66999999999999</v>
      </c>
      <c r="R14" s="5"/>
      <c r="AE14">
        <v>22.4</v>
      </c>
      <c r="AF14" s="2"/>
      <c r="AG14">
        <v>3.3000000000000002E-2</v>
      </c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V14" s="2">
        <f t="shared" si="2"/>
        <v>4.4770000000000003</v>
      </c>
      <c r="AW14" s="2">
        <f>IF(ISNUMBER(AV14),SUMIFS($AV$1:AV14,$A$1:A14,A14,$H$1:H14,H14,$D$1:D14,D14),"")</f>
        <v>4.4770000000000003</v>
      </c>
      <c r="AX14">
        <f t="shared" si="3"/>
        <v>7</v>
      </c>
    </row>
    <row r="15" spans="1:50" x14ac:dyDescent="0.3">
      <c r="A15" s="4" t="s">
        <v>120</v>
      </c>
      <c r="B15" t="s">
        <v>24</v>
      </c>
      <c r="C15" s="3">
        <v>41989</v>
      </c>
      <c r="D15">
        <v>3</v>
      </c>
      <c r="E15">
        <v>50</v>
      </c>
      <c r="H15" s="2" t="s">
        <v>44</v>
      </c>
      <c r="I15" s="2" t="s">
        <v>22</v>
      </c>
      <c r="J15">
        <v>1</v>
      </c>
      <c r="K15" s="2" t="s">
        <v>21</v>
      </c>
      <c r="L15" s="2" t="str">
        <f t="shared" si="0"/>
        <v/>
      </c>
      <c r="N15">
        <v>142.97999999999999</v>
      </c>
      <c r="O15">
        <f t="shared" si="1"/>
        <v>142.97999999999999</v>
      </c>
      <c r="P15" s="2">
        <f>IF(ISNUMBER(O15),SUMIFS(O$1:$O15,A$1:$A15,A15,H$1:$H15,H15,D$1:$D15,D15),"")</f>
        <v>142.97999999999999</v>
      </c>
      <c r="R15" s="5"/>
      <c r="AE15">
        <v>23.4</v>
      </c>
      <c r="AF15" s="2"/>
      <c r="AG15">
        <v>3.5000000000000003E-2</v>
      </c>
      <c r="AJ15" s="27"/>
      <c r="AK15" s="27"/>
      <c r="AL15" s="27"/>
      <c r="AM15" s="27"/>
      <c r="AN15" s="27"/>
      <c r="AO15" s="27"/>
      <c r="AP15" s="27"/>
      <c r="AQ15" s="27"/>
      <c r="AR15" s="27"/>
      <c r="AS15" s="27"/>
      <c r="AV15" s="2">
        <f t="shared" si="2"/>
        <v>5.0039999999999996</v>
      </c>
      <c r="AW15" s="2">
        <f>IF(ISNUMBER(AV15),SUMIFS($AV$1:AV15,$A$1:A15,A15,$H$1:H15,H15,$D$1:D15,D15),"")</f>
        <v>5.0039999999999996</v>
      </c>
      <c r="AX15">
        <f t="shared" si="3"/>
        <v>7</v>
      </c>
    </row>
    <row r="16" spans="1:50" x14ac:dyDescent="0.3">
      <c r="A16" s="4" t="s">
        <v>121</v>
      </c>
      <c r="B16" t="s">
        <v>24</v>
      </c>
      <c r="C16" s="3">
        <v>41989</v>
      </c>
      <c r="D16">
        <v>3</v>
      </c>
      <c r="E16">
        <v>100</v>
      </c>
      <c r="H16" s="2" t="s">
        <v>44</v>
      </c>
      <c r="I16" s="2" t="s">
        <v>22</v>
      </c>
      <c r="J16">
        <v>1</v>
      </c>
      <c r="K16" s="2" t="s">
        <v>21</v>
      </c>
      <c r="L16" s="2" t="str">
        <f t="shared" si="0"/>
        <v/>
      </c>
      <c r="N16">
        <v>133.97</v>
      </c>
      <c r="O16">
        <f t="shared" si="1"/>
        <v>133.97</v>
      </c>
      <c r="P16" s="2">
        <f>IF(ISNUMBER(O16),SUMIFS(O$1:$O16,A$1:$A16,A16,H$1:$H16,H16,D$1:$D16,D16),"")</f>
        <v>133.97</v>
      </c>
      <c r="R16" s="5"/>
      <c r="AE16">
        <v>24.2</v>
      </c>
      <c r="AF16" s="2"/>
      <c r="AG16">
        <v>3.6000000000000004E-2</v>
      </c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V16" s="2">
        <f t="shared" si="2"/>
        <v>4.8230000000000004</v>
      </c>
      <c r="AW16" s="2">
        <f>IF(ISNUMBER(AV16),SUMIFS($AV$1:AV16,$A$1:A16,A16,$H$1:H16,H16,$D$1:D16,D16),"")</f>
        <v>4.8230000000000004</v>
      </c>
      <c r="AX16">
        <f t="shared" si="3"/>
        <v>7</v>
      </c>
    </row>
    <row r="17" spans="1:50" x14ac:dyDescent="0.3">
      <c r="A17" s="4" t="s">
        <v>122</v>
      </c>
      <c r="B17" t="s">
        <v>24</v>
      </c>
      <c r="C17" s="3">
        <v>41989</v>
      </c>
      <c r="D17">
        <v>3</v>
      </c>
      <c r="E17">
        <v>200</v>
      </c>
      <c r="H17" s="2" t="s">
        <v>44</v>
      </c>
      <c r="I17" s="2" t="s">
        <v>22</v>
      </c>
      <c r="J17">
        <v>1</v>
      </c>
      <c r="K17" s="2" t="s">
        <v>21</v>
      </c>
      <c r="L17" s="2" t="str">
        <f t="shared" si="0"/>
        <v/>
      </c>
      <c r="N17">
        <v>68.59</v>
      </c>
      <c r="O17">
        <f t="shared" si="1"/>
        <v>68.59</v>
      </c>
      <c r="P17" s="2">
        <f>IF(ISNUMBER(O17),SUMIFS(O$1:$O17,A$1:$A17,A17,H$1:$H17,H17,D$1:$D17,D17),"")</f>
        <v>68.59</v>
      </c>
      <c r="R17" s="5"/>
      <c r="AE17">
        <v>23.1</v>
      </c>
      <c r="AF17" s="2"/>
      <c r="AG17">
        <v>3.5000000000000003E-2</v>
      </c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V17" s="2">
        <f t="shared" si="2"/>
        <v>2.4009999999999998</v>
      </c>
      <c r="AW17" s="2">
        <f>IF(ISNUMBER(AV17),SUMIFS($AV$1:AV17,$A$1:A17,A17,$H$1:H17,H17,$D$1:D17,D17),"")</f>
        <v>2.4009999999999998</v>
      </c>
      <c r="AX17">
        <f t="shared" si="3"/>
        <v>7</v>
      </c>
    </row>
    <row r="18" spans="1:50" x14ac:dyDescent="0.3">
      <c r="A18" s="4" t="s">
        <v>123</v>
      </c>
      <c r="B18" t="s">
        <v>24</v>
      </c>
      <c r="C18" s="3">
        <v>41989</v>
      </c>
      <c r="D18">
        <v>3</v>
      </c>
      <c r="E18">
        <v>350</v>
      </c>
      <c r="H18" s="2" t="s">
        <v>44</v>
      </c>
      <c r="I18" s="2" t="s">
        <v>22</v>
      </c>
      <c r="J18">
        <v>1</v>
      </c>
      <c r="K18" s="2" t="s">
        <v>21</v>
      </c>
      <c r="L18" s="2" t="str">
        <f t="shared" si="0"/>
        <v/>
      </c>
      <c r="N18">
        <v>136.49</v>
      </c>
      <c r="O18">
        <f t="shared" si="1"/>
        <v>136.49</v>
      </c>
      <c r="P18" s="2">
        <f>IF(ISNUMBER(O18),SUMIFS(O$1:$O18,A$1:$A18,A18,H$1:$H18,H18,D$1:$D18,D18),"")</f>
        <v>136.49</v>
      </c>
      <c r="R18" s="5"/>
      <c r="AE18">
        <v>27.3</v>
      </c>
      <c r="AF18" s="2"/>
      <c r="AG18">
        <v>4.0999999999999995E-2</v>
      </c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V18" s="2">
        <f t="shared" si="2"/>
        <v>5.5960000000000001</v>
      </c>
      <c r="AW18" s="2">
        <f>IF(ISNUMBER(AV18),SUMIFS($AV$1:AV18,$A$1:A18,A18,$H$1:H18,H18,$D$1:D18,D18),"")</f>
        <v>5.5960000000000001</v>
      </c>
      <c r="AX18">
        <f t="shared" si="3"/>
        <v>7</v>
      </c>
    </row>
    <row r="19" spans="1:50" x14ac:dyDescent="0.3">
      <c r="A19" s="4" t="s">
        <v>124</v>
      </c>
      <c r="B19" t="s">
        <v>24</v>
      </c>
      <c r="C19" s="3">
        <v>41989</v>
      </c>
      <c r="D19">
        <v>3</v>
      </c>
      <c r="E19">
        <v>500</v>
      </c>
      <c r="H19" s="2" t="s">
        <v>44</v>
      </c>
      <c r="I19" s="2" t="s">
        <v>22</v>
      </c>
      <c r="J19">
        <v>1</v>
      </c>
      <c r="K19" s="2" t="s">
        <v>21</v>
      </c>
      <c r="L19" s="2" t="str">
        <f t="shared" si="0"/>
        <v/>
      </c>
      <c r="N19">
        <v>130.97</v>
      </c>
      <c r="O19">
        <f t="shared" si="1"/>
        <v>130.97</v>
      </c>
      <c r="P19" s="2">
        <f>IF(ISNUMBER(O19),SUMIFS(O$1:$O19,A$1:$A19,A19,H$1:$H19,H19,D$1:$D19,D19),"")</f>
        <v>130.97</v>
      </c>
      <c r="R19" s="5"/>
      <c r="AE19">
        <v>22.8</v>
      </c>
      <c r="AF19" s="2"/>
      <c r="AG19">
        <v>3.4000000000000002E-2</v>
      </c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V19" s="2">
        <f t="shared" si="2"/>
        <v>4.4530000000000003</v>
      </c>
      <c r="AW19" s="2">
        <f>IF(ISNUMBER(AV19),SUMIFS($AV$1:AV19,$A$1:A19,A19,$H$1:H19,H19,$D$1:D19,D19),"")</f>
        <v>4.4530000000000003</v>
      </c>
      <c r="AX19">
        <f t="shared" si="3"/>
        <v>7</v>
      </c>
    </row>
    <row r="20" spans="1:50" x14ac:dyDescent="0.3">
      <c r="A20" s="4" t="s">
        <v>119</v>
      </c>
      <c r="B20" t="s">
        <v>24</v>
      </c>
      <c r="C20" s="3">
        <v>42024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21</v>
      </c>
      <c r="L20" s="2" t="str">
        <f t="shared" si="0"/>
        <v/>
      </c>
      <c r="N20">
        <v>385.75</v>
      </c>
      <c r="O20">
        <f t="shared" si="1"/>
        <v>385.75</v>
      </c>
      <c r="P20" s="2">
        <f>IF(ISNUMBER(O20),SUMIFS(O$1:$O20,A$1:$A20,A20,H$1:$H20,H20,D$1:$D20,D20),"")</f>
        <v>468.52</v>
      </c>
      <c r="R20" s="5"/>
      <c r="AE20">
        <v>12.6</v>
      </c>
      <c r="AF20" s="2"/>
      <c r="AG20">
        <v>1.9E-2</v>
      </c>
      <c r="AJ20" s="27">
        <v>0.88800000000000001</v>
      </c>
      <c r="AK20" s="27"/>
      <c r="AL20" s="27">
        <v>0</v>
      </c>
      <c r="AM20" s="27"/>
      <c r="AN20" s="27"/>
      <c r="AO20" s="27"/>
      <c r="AP20" s="27"/>
      <c r="AQ20" s="27"/>
      <c r="AR20" s="27"/>
      <c r="AS20" s="27">
        <v>1E-3</v>
      </c>
      <c r="AV20" s="2">
        <f t="shared" si="2"/>
        <v>7.3289999999999997</v>
      </c>
      <c r="AW20" s="2">
        <f>IF(ISNUMBER(AV20),SUMIFS($AV$1:AV20,$A$1:A20,A20,$H$1:H20,H20,$D$1:D20,D20),"")</f>
        <v>10.971</v>
      </c>
      <c r="AX20">
        <f t="shared" si="3"/>
        <v>10</v>
      </c>
    </row>
    <row r="21" spans="1:50" x14ac:dyDescent="0.3">
      <c r="A21" s="4" t="s">
        <v>120</v>
      </c>
      <c r="B21" t="s">
        <v>24</v>
      </c>
      <c r="C21" s="3">
        <v>42024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21</v>
      </c>
      <c r="L21" s="2" t="str">
        <f t="shared" si="0"/>
        <v/>
      </c>
      <c r="N21">
        <v>312.62</v>
      </c>
      <c r="O21">
        <f t="shared" si="1"/>
        <v>312.62</v>
      </c>
      <c r="P21" s="2">
        <f>IF(ISNUMBER(O21),SUMIFS(O$1:$O21,A$1:$A21,A21,H$1:$H21,H21,D$1:$D21,D21),"")</f>
        <v>387.3</v>
      </c>
      <c r="R21" s="5"/>
      <c r="AE21">
        <v>11.8</v>
      </c>
      <c r="AF21" s="2"/>
      <c r="AG21">
        <v>1.8000000000000002E-2</v>
      </c>
      <c r="AJ21" s="27">
        <v>0.76200000000000001</v>
      </c>
      <c r="AK21" s="27"/>
      <c r="AL21" s="27">
        <v>0</v>
      </c>
      <c r="AM21" s="27"/>
      <c r="AN21" s="27"/>
      <c r="AO21" s="27"/>
      <c r="AP21" s="27"/>
      <c r="AQ21" s="27"/>
      <c r="AR21" s="27"/>
      <c r="AS21" s="27">
        <v>1E-3</v>
      </c>
      <c r="AV21" s="2">
        <f t="shared" si="2"/>
        <v>5.6269999999999998</v>
      </c>
      <c r="AW21" s="2">
        <f>IF(ISNUMBER(AV21),SUMIFS($AV$1:AV21,$A$1:A21,A21,$H$1:H21,H21,$D$1:D21,D21),"")</f>
        <v>8.8379999999999992</v>
      </c>
      <c r="AX21">
        <f t="shared" si="3"/>
        <v>10</v>
      </c>
    </row>
    <row r="22" spans="1:50" x14ac:dyDescent="0.3">
      <c r="A22" s="4" t="s">
        <v>121</v>
      </c>
      <c r="B22" t="s">
        <v>24</v>
      </c>
      <c r="C22" s="3">
        <v>42024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21</v>
      </c>
      <c r="L22" s="2" t="str">
        <f t="shared" si="0"/>
        <v/>
      </c>
      <c r="N22">
        <v>402.79</v>
      </c>
      <c r="O22">
        <f t="shared" si="1"/>
        <v>402.79</v>
      </c>
      <c r="P22" s="2">
        <f>IF(ISNUMBER(O22),SUMIFS(O$1:$O22,A$1:$A22,A22,H$1:$H22,H22,D$1:$D22,D22),"")</f>
        <v>494.14</v>
      </c>
      <c r="R22" s="5"/>
      <c r="AE22">
        <v>14.8</v>
      </c>
      <c r="AF22" s="2"/>
      <c r="AG22">
        <v>2.3E-2</v>
      </c>
      <c r="AJ22" s="27">
        <v>0.85499999999999998</v>
      </c>
      <c r="AK22" s="27"/>
      <c r="AL22" s="27">
        <v>4.0000000000000001E-3</v>
      </c>
      <c r="AM22" s="27"/>
      <c r="AN22" s="27"/>
      <c r="AO22" s="27"/>
      <c r="AP22" s="27"/>
      <c r="AQ22" s="27"/>
      <c r="AR22" s="27"/>
      <c r="AS22" s="27">
        <v>1E-3</v>
      </c>
      <c r="AV22" s="2">
        <f t="shared" si="2"/>
        <v>9.2639999999999993</v>
      </c>
      <c r="AW22" s="2">
        <f>IF(ISNUMBER(AV22),SUMIFS($AV$1:AV22,$A$1:A22,A22,$H$1:H22,H22,$D$1:D22,D22),"")</f>
        <v>13.556999999999999</v>
      </c>
      <c r="AX22">
        <f t="shared" si="3"/>
        <v>10</v>
      </c>
    </row>
    <row r="23" spans="1:50" x14ac:dyDescent="0.3">
      <c r="A23" s="4" t="s">
        <v>122</v>
      </c>
      <c r="B23" t="s">
        <v>24</v>
      </c>
      <c r="C23" s="3">
        <v>42024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21</v>
      </c>
      <c r="L23" s="2" t="str">
        <f t="shared" si="0"/>
        <v/>
      </c>
      <c r="N23">
        <v>401.64</v>
      </c>
      <c r="O23">
        <f t="shared" si="1"/>
        <v>401.64</v>
      </c>
      <c r="P23" s="2">
        <f>IF(ISNUMBER(O23),SUMIFS(O$1:$O23,A$1:$A23,A23,H$1:$H23,H23,D$1:$D23,D23),"")</f>
        <v>489.09</v>
      </c>
      <c r="R23" s="5"/>
      <c r="AE23">
        <v>13.4</v>
      </c>
      <c r="AF23" s="2"/>
      <c r="AG23">
        <v>0.02</v>
      </c>
      <c r="AJ23" s="27">
        <v>0.90400000000000003</v>
      </c>
      <c r="AK23" s="27"/>
      <c r="AL23" s="27">
        <v>0</v>
      </c>
      <c r="AM23" s="27"/>
      <c r="AN23" s="27"/>
      <c r="AO23" s="27"/>
      <c r="AP23" s="27"/>
      <c r="AQ23" s="27"/>
      <c r="AR23" s="27"/>
      <c r="AS23" s="27">
        <v>1E-3</v>
      </c>
      <c r="AV23" s="2">
        <f t="shared" si="2"/>
        <v>8.0329999999999995</v>
      </c>
      <c r="AW23" s="2">
        <f>IF(ISNUMBER(AV23),SUMIFS($AV$1:AV23,$A$1:A23,A23,$H$1:H23,H23,$D$1:D23,D23),"")</f>
        <v>11.881</v>
      </c>
      <c r="AX23">
        <f t="shared" si="3"/>
        <v>10</v>
      </c>
    </row>
    <row r="24" spans="1:50" x14ac:dyDescent="0.3">
      <c r="A24" s="4" t="s">
        <v>123</v>
      </c>
      <c r="B24" t="s">
        <v>24</v>
      </c>
      <c r="C24" s="3">
        <v>42024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21</v>
      </c>
      <c r="L24" s="2" t="str">
        <f t="shared" si="0"/>
        <v/>
      </c>
      <c r="N24">
        <v>416.32</v>
      </c>
      <c r="O24">
        <f t="shared" si="1"/>
        <v>416.32</v>
      </c>
      <c r="P24" s="2">
        <f>IF(ISNUMBER(O24),SUMIFS(O$1:$O24,A$1:$A24,A24,H$1:$H24,H24,D$1:$D24,D24),"")</f>
        <v>504.63</v>
      </c>
      <c r="R24" s="5"/>
      <c r="AE24">
        <v>13.2</v>
      </c>
      <c r="AF24" s="2"/>
      <c r="AG24">
        <v>0.02</v>
      </c>
      <c r="AJ24" s="27">
        <v>0.91400000000000003</v>
      </c>
      <c r="AK24" s="27"/>
      <c r="AL24" s="27">
        <v>5.0000000000000001E-3</v>
      </c>
      <c r="AM24" s="27"/>
      <c r="AN24" s="27"/>
      <c r="AO24" s="27"/>
      <c r="AP24" s="27"/>
      <c r="AQ24" s="27"/>
      <c r="AR24" s="27"/>
      <c r="AS24" s="27">
        <v>1E-3</v>
      </c>
      <c r="AV24" s="2">
        <f t="shared" si="2"/>
        <v>8.3260000000000005</v>
      </c>
      <c r="AW24" s="2">
        <f>IF(ISNUMBER(AV24),SUMIFS($AV$1:AV24,$A$1:A24,A24,$H$1:H24,H24,$D$1:D24,D24),"")</f>
        <v>12.035</v>
      </c>
      <c r="AX24">
        <f t="shared" si="3"/>
        <v>10</v>
      </c>
    </row>
    <row r="25" spans="1:50" x14ac:dyDescent="0.3">
      <c r="A25" s="4" t="s">
        <v>124</v>
      </c>
      <c r="B25" t="s">
        <v>24</v>
      </c>
      <c r="C25" s="3">
        <v>42024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21</v>
      </c>
      <c r="L25" s="2" t="str">
        <f t="shared" si="0"/>
        <v/>
      </c>
      <c r="N25">
        <v>505.85</v>
      </c>
      <c r="O25">
        <f t="shared" si="1"/>
        <v>505.85</v>
      </c>
      <c r="P25" s="2">
        <f>IF(ISNUMBER(O25),SUMIFS(O$1:$O25,A$1:$A25,A25,H$1:$H25,H25,D$1:$D25,D25),"")</f>
        <v>609.96</v>
      </c>
      <c r="R25" s="5"/>
      <c r="AE25">
        <v>19</v>
      </c>
      <c r="AF25" s="2"/>
      <c r="AG25">
        <v>2.8999999999999998E-2</v>
      </c>
      <c r="AJ25" s="27">
        <v>0.91500000000000004</v>
      </c>
      <c r="AK25" s="27"/>
      <c r="AL25" s="27">
        <v>0</v>
      </c>
      <c r="AM25" s="27"/>
      <c r="AN25" s="27"/>
      <c r="AO25" s="27"/>
      <c r="AP25" s="27"/>
      <c r="AQ25" s="27"/>
      <c r="AR25" s="27"/>
      <c r="AS25" s="27">
        <v>1E-3</v>
      </c>
      <c r="AV25" s="2">
        <f t="shared" si="2"/>
        <v>14.67</v>
      </c>
      <c r="AW25" s="2">
        <f>IF(ISNUMBER(AV25),SUMIFS($AV$1:AV25,$A$1:A25,A25,$H$1:H25,H25,$D$1:D25,D25),"")</f>
        <v>19.355</v>
      </c>
      <c r="AX25">
        <f t="shared" si="3"/>
        <v>10</v>
      </c>
    </row>
    <row r="26" spans="1:50" x14ac:dyDescent="0.3">
      <c r="A26" s="4" t="s">
        <v>119</v>
      </c>
      <c r="B26" t="s">
        <v>24</v>
      </c>
      <c r="C26" s="3">
        <v>42024</v>
      </c>
      <c r="D26">
        <v>2</v>
      </c>
      <c r="E26">
        <v>0</v>
      </c>
      <c r="H26" s="2" t="s">
        <v>44</v>
      </c>
      <c r="I26" s="2" t="s">
        <v>22</v>
      </c>
      <c r="J26">
        <v>2</v>
      </c>
      <c r="K26" s="2" t="s">
        <v>21</v>
      </c>
      <c r="L26" s="2" t="str">
        <f t="shared" si="0"/>
        <v/>
      </c>
      <c r="N26">
        <v>250.38</v>
      </c>
      <c r="O26">
        <f t="shared" si="1"/>
        <v>250.38</v>
      </c>
      <c r="P26" s="2">
        <f>IF(ISNUMBER(O26),SUMIFS(O$1:$O26,A$1:$A26,A26,H$1:$H26,H26,D$1:$D26,D26),"")</f>
        <v>357.71</v>
      </c>
      <c r="R26" s="5"/>
      <c r="AE26">
        <v>12.2</v>
      </c>
      <c r="AF26" s="2"/>
      <c r="AG26">
        <v>1.9E-2</v>
      </c>
      <c r="AJ26" s="27">
        <v>0.64400000000000002</v>
      </c>
      <c r="AK26" s="27"/>
      <c r="AL26" s="27">
        <v>9.2999999999999999E-2</v>
      </c>
      <c r="AM26" s="27"/>
      <c r="AN26" s="27"/>
      <c r="AO26" s="27"/>
      <c r="AP26" s="27"/>
      <c r="AQ26" s="27"/>
      <c r="AR26" s="27"/>
      <c r="AS26" s="27">
        <v>1E-3</v>
      </c>
      <c r="AV26" s="2">
        <f t="shared" si="2"/>
        <v>4.7569999999999997</v>
      </c>
      <c r="AW26" s="2">
        <f>IF(ISNUMBER(AV26),SUMIFS($AV$1:AV26,$A$1:A26,A26,$H$1:H26,H26,$D$1:D26,D26),"")</f>
        <v>8.4059999999999988</v>
      </c>
      <c r="AX26">
        <f t="shared" si="3"/>
        <v>10</v>
      </c>
    </row>
    <row r="27" spans="1:50" x14ac:dyDescent="0.3">
      <c r="A27" s="4" t="s">
        <v>120</v>
      </c>
      <c r="B27" t="s">
        <v>24</v>
      </c>
      <c r="C27" s="3">
        <v>42024</v>
      </c>
      <c r="D27">
        <v>2</v>
      </c>
      <c r="E27">
        <v>50</v>
      </c>
      <c r="H27" s="2" t="s">
        <v>44</v>
      </c>
      <c r="I27" s="2" t="s">
        <v>22</v>
      </c>
      <c r="J27">
        <v>2</v>
      </c>
      <c r="K27" s="2" t="s">
        <v>21</v>
      </c>
      <c r="L27" s="2" t="str">
        <f t="shared" si="0"/>
        <v/>
      </c>
      <c r="N27">
        <v>308.14999999999998</v>
      </c>
      <c r="O27">
        <f t="shared" si="1"/>
        <v>308.14999999999998</v>
      </c>
      <c r="P27" s="2">
        <f>IF(ISNUMBER(O27),SUMIFS(O$1:$O27,A$1:$A27,A27,H$1:$H27,H27,D$1:$D27,D27),"")</f>
        <v>385.41999999999996</v>
      </c>
      <c r="R27" s="5"/>
      <c r="AE27">
        <v>13.2</v>
      </c>
      <c r="AF27" s="2"/>
      <c r="AG27">
        <v>0.02</v>
      </c>
      <c r="AJ27" s="27">
        <v>0.86799999999999999</v>
      </c>
      <c r="AK27" s="27"/>
      <c r="AL27" s="27">
        <v>8.0000000000000002E-3</v>
      </c>
      <c r="AM27" s="27"/>
      <c r="AN27" s="27"/>
      <c r="AO27" s="27"/>
      <c r="AP27" s="27"/>
      <c r="AQ27" s="27"/>
      <c r="AR27" s="27"/>
      <c r="AS27" s="27">
        <v>1E-3</v>
      </c>
      <c r="AV27" s="2">
        <f t="shared" si="2"/>
        <v>6.1630000000000003</v>
      </c>
      <c r="AW27" s="2">
        <f>IF(ISNUMBER(AV27),SUMIFS($AV$1:AV27,$A$1:A27,A27,$H$1:H27,H27,$D$1:D27,D27),"")</f>
        <v>9.2540000000000013</v>
      </c>
      <c r="AX27">
        <f t="shared" si="3"/>
        <v>10</v>
      </c>
    </row>
    <row r="28" spans="1:50" x14ac:dyDescent="0.3">
      <c r="A28" s="4" t="s">
        <v>121</v>
      </c>
      <c r="B28" t="s">
        <v>24</v>
      </c>
      <c r="C28" s="3">
        <v>42024</v>
      </c>
      <c r="D28">
        <v>2</v>
      </c>
      <c r="E28">
        <v>100</v>
      </c>
      <c r="H28" s="2" t="s">
        <v>44</v>
      </c>
      <c r="I28" s="2" t="s">
        <v>22</v>
      </c>
      <c r="J28">
        <v>2</v>
      </c>
      <c r="K28" s="2" t="s">
        <v>21</v>
      </c>
      <c r="L28" s="2" t="str">
        <f t="shared" si="0"/>
        <v/>
      </c>
      <c r="N28">
        <v>340.77</v>
      </c>
      <c r="O28">
        <f t="shared" si="1"/>
        <v>340.77</v>
      </c>
      <c r="P28" s="2">
        <f>IF(ISNUMBER(O28),SUMIFS(O$1:$O28,A$1:$A28,A28,H$1:$H28,H28,D$1:$D28,D28),"")</f>
        <v>505.30999999999995</v>
      </c>
      <c r="R28" s="5"/>
      <c r="AE28">
        <v>13.9</v>
      </c>
      <c r="AF28" s="2"/>
      <c r="AG28">
        <v>2.1000000000000001E-2</v>
      </c>
      <c r="AJ28" s="27">
        <v>0.76700000000000002</v>
      </c>
      <c r="AK28" s="27"/>
      <c r="AL28" s="27">
        <v>0.04</v>
      </c>
      <c r="AM28" s="27"/>
      <c r="AN28" s="27"/>
      <c r="AO28" s="27"/>
      <c r="AP28" s="27"/>
      <c r="AQ28" s="27"/>
      <c r="AR28" s="27"/>
      <c r="AS28" s="27">
        <v>1E-3</v>
      </c>
      <c r="AV28" s="2">
        <f t="shared" si="2"/>
        <v>7.1559999999999997</v>
      </c>
      <c r="AW28" s="2">
        <f>IF(ISNUMBER(AV28),SUMIFS($AV$1:AV28,$A$1:A28,A28,$H$1:H28,H28,$D$1:D28,D28),"")</f>
        <v>13.079000000000001</v>
      </c>
      <c r="AX28">
        <f t="shared" si="3"/>
        <v>10</v>
      </c>
    </row>
    <row r="29" spans="1:50" x14ac:dyDescent="0.3">
      <c r="A29" s="4" t="s">
        <v>122</v>
      </c>
      <c r="B29" t="s">
        <v>24</v>
      </c>
      <c r="C29" s="3">
        <v>42024</v>
      </c>
      <c r="D29">
        <v>2</v>
      </c>
      <c r="E29">
        <v>200</v>
      </c>
      <c r="H29" s="2" t="s">
        <v>44</v>
      </c>
      <c r="I29" s="2" t="s">
        <v>22</v>
      </c>
      <c r="J29">
        <v>2</v>
      </c>
      <c r="K29" s="2" t="s">
        <v>21</v>
      </c>
      <c r="L29" s="2" t="str">
        <f t="shared" si="0"/>
        <v/>
      </c>
      <c r="N29">
        <v>289.99</v>
      </c>
      <c r="O29">
        <f t="shared" si="1"/>
        <v>289.99</v>
      </c>
      <c r="P29" s="2">
        <f>IF(ISNUMBER(O29),SUMIFS(O$1:$O29,A$1:$A29,A29,H$1:$H29,H29,D$1:$D29,D29),"")</f>
        <v>417.07</v>
      </c>
      <c r="R29" s="5"/>
      <c r="AE29">
        <v>13.5</v>
      </c>
      <c r="AF29" s="2"/>
      <c r="AG29">
        <v>2.1000000000000001E-2</v>
      </c>
      <c r="AJ29" s="27">
        <v>0.69099999999999995</v>
      </c>
      <c r="AK29" s="27"/>
      <c r="AL29" s="27">
        <v>5.0999999999999997E-2</v>
      </c>
      <c r="AM29" s="27"/>
      <c r="AN29" s="27"/>
      <c r="AO29" s="27"/>
      <c r="AP29" s="27"/>
      <c r="AQ29" s="27"/>
      <c r="AR29" s="27"/>
      <c r="AS29" s="27">
        <v>1E-3</v>
      </c>
      <c r="AV29" s="2">
        <f t="shared" si="2"/>
        <v>6.09</v>
      </c>
      <c r="AW29" s="2">
        <f>IF(ISNUMBER(AV29),SUMIFS($AV$1:AV29,$A$1:A29,A29,$H$1:H29,H29,$D$1:D29,D29),"")</f>
        <v>10.411</v>
      </c>
      <c r="AX29">
        <f t="shared" si="3"/>
        <v>10</v>
      </c>
    </row>
    <row r="30" spans="1:50" x14ac:dyDescent="0.3">
      <c r="A30" s="4" t="s">
        <v>123</v>
      </c>
      <c r="B30" t="s">
        <v>24</v>
      </c>
      <c r="C30" s="3">
        <v>42024</v>
      </c>
      <c r="D30">
        <v>2</v>
      </c>
      <c r="E30">
        <v>350</v>
      </c>
      <c r="H30" s="2" t="s">
        <v>44</v>
      </c>
      <c r="I30" s="2" t="s">
        <v>22</v>
      </c>
      <c r="J30">
        <v>2</v>
      </c>
      <c r="K30" s="2" t="s">
        <v>21</v>
      </c>
      <c r="L30" s="2" t="str">
        <f t="shared" si="0"/>
        <v/>
      </c>
      <c r="N30">
        <v>391.63</v>
      </c>
      <c r="O30">
        <f t="shared" si="1"/>
        <v>391.63</v>
      </c>
      <c r="P30" s="2">
        <f>IF(ISNUMBER(O30),SUMIFS(O$1:$O30,A$1:$A30,A30,H$1:$H30,H30,D$1:$D30,D30),"")</f>
        <v>487.93</v>
      </c>
      <c r="R30" s="5"/>
      <c r="AE30">
        <v>14.2</v>
      </c>
      <c r="AF30" s="2"/>
      <c r="AG30">
        <v>2.2000000000000002E-2</v>
      </c>
      <c r="AJ30" s="27">
        <v>0.79800000000000004</v>
      </c>
      <c r="AK30" s="27"/>
      <c r="AL30" s="27">
        <v>2.5999999999999999E-2</v>
      </c>
      <c r="AM30" s="27"/>
      <c r="AN30" s="27"/>
      <c r="AO30" s="27"/>
      <c r="AP30" s="27"/>
      <c r="AQ30" s="27"/>
      <c r="AR30" s="27"/>
      <c r="AS30" s="27">
        <v>0</v>
      </c>
      <c r="AV30" s="2">
        <f t="shared" si="2"/>
        <v>8.6159999999999997</v>
      </c>
      <c r="AW30" s="2">
        <f>IF(ISNUMBER(AV30),SUMIFS($AV$1:AV30,$A$1:A30,A30,$H$1:H30,H30,$D$1:D30,D30),"")</f>
        <v>11.794</v>
      </c>
      <c r="AX30">
        <f t="shared" si="3"/>
        <v>10</v>
      </c>
    </row>
    <row r="31" spans="1:50" x14ac:dyDescent="0.3">
      <c r="A31" s="4" t="s">
        <v>124</v>
      </c>
      <c r="B31" t="s">
        <v>24</v>
      </c>
      <c r="C31" s="3">
        <v>42024</v>
      </c>
      <c r="D31">
        <v>2</v>
      </c>
      <c r="E31">
        <v>500</v>
      </c>
      <c r="H31" s="2" t="s">
        <v>44</v>
      </c>
      <c r="I31" s="2" t="s">
        <v>22</v>
      </c>
      <c r="J31">
        <v>2</v>
      </c>
      <c r="K31" s="2" t="s">
        <v>21</v>
      </c>
      <c r="L31" s="2" t="str">
        <f t="shared" si="0"/>
        <v/>
      </c>
      <c r="N31">
        <v>395.81</v>
      </c>
      <c r="O31">
        <f t="shared" si="1"/>
        <v>395.81</v>
      </c>
      <c r="P31" s="2">
        <f>IF(ISNUMBER(O31),SUMIFS(O$1:$O31,A$1:$A31,A31,H$1:$H31,H31,D$1:$D31,D31),"")</f>
        <v>485.78</v>
      </c>
      <c r="R31" s="5"/>
      <c r="AE31">
        <v>15.3</v>
      </c>
      <c r="AF31" s="2"/>
      <c r="AG31">
        <v>2.3E-2</v>
      </c>
      <c r="AJ31" s="27">
        <v>0.81200000000000006</v>
      </c>
      <c r="AK31" s="27"/>
      <c r="AL31" s="27">
        <v>1.2E-2</v>
      </c>
      <c r="AM31" s="27"/>
      <c r="AN31" s="27"/>
      <c r="AO31" s="27"/>
      <c r="AP31" s="27"/>
      <c r="AQ31" s="27"/>
      <c r="AR31" s="27"/>
      <c r="AS31" s="27">
        <v>1E-3</v>
      </c>
      <c r="AV31" s="2">
        <f t="shared" si="2"/>
        <v>9.1039999999999992</v>
      </c>
      <c r="AW31" s="2">
        <f>IF(ISNUMBER(AV31),SUMIFS($AV$1:AV31,$A$1:A31,A31,$H$1:H31,H31,$D$1:D31,D31),"")</f>
        <v>12.702999999999999</v>
      </c>
      <c r="AX31">
        <f t="shared" si="3"/>
        <v>10</v>
      </c>
    </row>
    <row r="32" spans="1:50" x14ac:dyDescent="0.3">
      <c r="A32" s="4" t="s">
        <v>119</v>
      </c>
      <c r="B32" t="s">
        <v>24</v>
      </c>
      <c r="C32" s="3">
        <v>42024</v>
      </c>
      <c r="D32">
        <v>3</v>
      </c>
      <c r="E32">
        <v>0</v>
      </c>
      <c r="H32" s="2" t="s">
        <v>44</v>
      </c>
      <c r="I32" s="2" t="s">
        <v>22</v>
      </c>
      <c r="J32">
        <v>2</v>
      </c>
      <c r="K32" s="2" t="s">
        <v>21</v>
      </c>
      <c r="L32" s="2" t="str">
        <f t="shared" si="0"/>
        <v/>
      </c>
      <c r="N32">
        <v>240.33</v>
      </c>
      <c r="O32">
        <f t="shared" si="1"/>
        <v>240.33</v>
      </c>
      <c r="P32" s="2">
        <f>IF(ISNUMBER(O32),SUMIFS(O$1:$O32,A$1:$A32,A32,H$1:$H32,H32,D$1:$D32,D32),"")</f>
        <v>376</v>
      </c>
      <c r="R32" s="5"/>
      <c r="AE32">
        <v>12.2</v>
      </c>
      <c r="AF32" s="2"/>
      <c r="AG32">
        <v>1.8000000000000002E-2</v>
      </c>
      <c r="AJ32" s="27">
        <v>0.69399999999999995</v>
      </c>
      <c r="AK32" s="27"/>
      <c r="AL32" s="27">
        <v>0.128</v>
      </c>
      <c r="AM32" s="27"/>
      <c r="AN32" s="27"/>
      <c r="AO32" s="27"/>
      <c r="AP32" s="27"/>
      <c r="AQ32" s="27"/>
      <c r="AR32" s="27"/>
      <c r="AS32" s="27">
        <v>1E-3</v>
      </c>
      <c r="AV32" s="2">
        <f t="shared" si="2"/>
        <v>4.3259999999999996</v>
      </c>
      <c r="AW32" s="2">
        <f>IF(ISNUMBER(AV32),SUMIFS($AV$1:AV32,$A$1:A32,A32,$H$1:H32,H32,$D$1:D32,D32),"")</f>
        <v>8.8030000000000008</v>
      </c>
      <c r="AX32">
        <f t="shared" si="3"/>
        <v>10</v>
      </c>
    </row>
    <row r="33" spans="1:50" x14ac:dyDescent="0.3">
      <c r="A33" s="4" t="s">
        <v>120</v>
      </c>
      <c r="B33" t="s">
        <v>24</v>
      </c>
      <c r="C33" s="3">
        <v>42024</v>
      </c>
      <c r="D33">
        <v>3</v>
      </c>
      <c r="E33">
        <v>50</v>
      </c>
      <c r="H33" s="2" t="s">
        <v>44</v>
      </c>
      <c r="I33" s="2" t="s">
        <v>22</v>
      </c>
      <c r="J33">
        <v>2</v>
      </c>
      <c r="K33" s="2" t="s">
        <v>21</v>
      </c>
      <c r="L33" s="2" t="str">
        <f t="shared" si="0"/>
        <v/>
      </c>
      <c r="N33">
        <v>307.83999999999997</v>
      </c>
      <c r="O33">
        <f t="shared" si="1"/>
        <v>307.83999999999997</v>
      </c>
      <c r="P33" s="2">
        <f>IF(ISNUMBER(O33),SUMIFS(O$1:$O33,A$1:$A33,A33,H$1:$H33,H33,D$1:$D33,D33),"")</f>
        <v>450.81999999999994</v>
      </c>
      <c r="R33" s="5"/>
      <c r="AE33">
        <v>11.6</v>
      </c>
      <c r="AF33" s="2"/>
      <c r="AG33">
        <v>1.8000000000000002E-2</v>
      </c>
      <c r="AJ33" s="27">
        <v>0.83299999999999996</v>
      </c>
      <c r="AK33" s="27"/>
      <c r="AL33" s="27">
        <v>1.7000000000000001E-2</v>
      </c>
      <c r="AM33" s="27"/>
      <c r="AN33" s="27"/>
      <c r="AO33" s="27"/>
      <c r="AP33" s="27"/>
      <c r="AQ33" s="27"/>
      <c r="AR33" s="27"/>
      <c r="AS33" s="27">
        <v>1E-3</v>
      </c>
      <c r="AV33" s="2">
        <f t="shared" si="2"/>
        <v>5.5410000000000004</v>
      </c>
      <c r="AW33" s="2">
        <f>IF(ISNUMBER(AV33),SUMIFS($AV$1:AV33,$A$1:A33,A33,$H$1:H33,H33,$D$1:D33,D33),"")</f>
        <v>10.545</v>
      </c>
      <c r="AX33">
        <f t="shared" si="3"/>
        <v>10</v>
      </c>
    </row>
    <row r="34" spans="1:50" x14ac:dyDescent="0.3">
      <c r="A34" s="4" t="s">
        <v>121</v>
      </c>
      <c r="B34" t="s">
        <v>24</v>
      </c>
      <c r="C34" s="3">
        <v>42024</v>
      </c>
      <c r="D34">
        <v>3</v>
      </c>
      <c r="E34">
        <v>100</v>
      </c>
      <c r="H34" s="2" t="s">
        <v>44</v>
      </c>
      <c r="I34" s="2" t="s">
        <v>22</v>
      </c>
      <c r="J34">
        <v>2</v>
      </c>
      <c r="K34" s="2" t="s">
        <v>21</v>
      </c>
      <c r="L34" s="2" t="str">
        <f t="shared" si="0"/>
        <v/>
      </c>
      <c r="N34">
        <v>298.10000000000002</v>
      </c>
      <c r="O34">
        <f t="shared" si="1"/>
        <v>298.10000000000002</v>
      </c>
      <c r="P34" s="2">
        <f>IF(ISNUMBER(O34),SUMIFS(O$1:$O34,A$1:$A34,A34,H$1:$H34,H34,D$1:$D34,D34),"")</f>
        <v>432.07000000000005</v>
      </c>
      <c r="R34" s="5"/>
      <c r="AE34">
        <v>11.7</v>
      </c>
      <c r="AF34" s="2"/>
      <c r="AG34">
        <v>1.8000000000000002E-2</v>
      </c>
      <c r="AJ34" s="27">
        <v>0.67600000000000005</v>
      </c>
      <c r="AK34" s="27"/>
      <c r="AL34" s="27">
        <v>0.114</v>
      </c>
      <c r="AM34" s="27"/>
      <c r="AN34" s="27"/>
      <c r="AO34" s="27"/>
      <c r="AP34" s="27"/>
      <c r="AQ34" s="27"/>
      <c r="AR34" s="27"/>
      <c r="AS34" s="27">
        <v>1E-3</v>
      </c>
      <c r="AV34" s="2">
        <f t="shared" si="2"/>
        <v>5.3659999999999997</v>
      </c>
      <c r="AW34" s="2">
        <f>IF(ISNUMBER(AV34),SUMIFS($AV$1:AV34,$A$1:A34,A34,$H$1:H34,H34,$D$1:D34,D34),"")</f>
        <v>10.189</v>
      </c>
      <c r="AX34">
        <f t="shared" si="3"/>
        <v>10</v>
      </c>
    </row>
    <row r="35" spans="1:50" x14ac:dyDescent="0.3">
      <c r="A35" s="4" t="s">
        <v>122</v>
      </c>
      <c r="B35" t="s">
        <v>24</v>
      </c>
      <c r="C35" s="3">
        <v>42024</v>
      </c>
      <c r="D35">
        <v>3</v>
      </c>
      <c r="E35">
        <v>200</v>
      </c>
      <c r="H35" s="2" t="s">
        <v>44</v>
      </c>
      <c r="I35" s="2" t="s">
        <v>22</v>
      </c>
      <c r="J35">
        <v>2</v>
      </c>
      <c r="K35" s="2" t="s">
        <v>21</v>
      </c>
      <c r="L35" s="2" t="str">
        <f t="shared" si="0"/>
        <v/>
      </c>
      <c r="N35">
        <v>239.53</v>
      </c>
      <c r="O35">
        <f t="shared" si="1"/>
        <v>239.53</v>
      </c>
      <c r="P35" s="2">
        <f>IF(ISNUMBER(O35),SUMIFS(O$1:$O35,A$1:$A35,A35,H$1:$H35,H35,D$1:$D35,D35),"")</f>
        <v>308.12</v>
      </c>
      <c r="R35" s="5"/>
      <c r="AE35">
        <v>12.5</v>
      </c>
      <c r="AF35" s="2"/>
      <c r="AG35">
        <v>1.9E-2</v>
      </c>
      <c r="AJ35" s="27">
        <v>0.48399999999999999</v>
      </c>
      <c r="AK35" s="27"/>
      <c r="AL35" s="27">
        <v>9.5000000000000001E-2</v>
      </c>
      <c r="AM35" s="27"/>
      <c r="AN35" s="27"/>
      <c r="AO35" s="27"/>
      <c r="AP35" s="27"/>
      <c r="AQ35" s="27"/>
      <c r="AR35" s="27"/>
      <c r="AS35" s="27">
        <v>1E-3</v>
      </c>
      <c r="AV35" s="2">
        <f t="shared" si="2"/>
        <v>4.5510000000000002</v>
      </c>
      <c r="AW35" s="2">
        <f>IF(ISNUMBER(AV35),SUMIFS($AV$1:AV35,$A$1:A35,A35,$H$1:H35,H35,$D$1:D35,D35),"")</f>
        <v>6.952</v>
      </c>
      <c r="AX35">
        <f t="shared" si="3"/>
        <v>10</v>
      </c>
    </row>
    <row r="36" spans="1:50" x14ac:dyDescent="0.3">
      <c r="A36" s="4" t="s">
        <v>123</v>
      </c>
      <c r="B36" t="s">
        <v>24</v>
      </c>
      <c r="C36" s="3">
        <v>42024</v>
      </c>
      <c r="D36">
        <v>3</v>
      </c>
      <c r="E36">
        <v>350</v>
      </c>
      <c r="H36" s="2" t="s">
        <v>44</v>
      </c>
      <c r="I36" s="2" t="s">
        <v>22</v>
      </c>
      <c r="J36">
        <v>2</v>
      </c>
      <c r="K36" s="2" t="s">
        <v>21</v>
      </c>
      <c r="L36" s="2" t="str">
        <f t="shared" si="0"/>
        <v/>
      </c>
      <c r="N36">
        <v>487.51</v>
      </c>
      <c r="O36">
        <f t="shared" si="1"/>
        <v>487.51</v>
      </c>
      <c r="P36" s="2">
        <f>IF(ISNUMBER(O36),SUMIFS(O$1:$O36,A$1:$A36,A36,H$1:$H36,H36,D$1:$D36,D36),"")</f>
        <v>624</v>
      </c>
      <c r="R36" s="5"/>
      <c r="AE36">
        <v>14.9</v>
      </c>
      <c r="AF36" s="2"/>
      <c r="AG36">
        <v>2.3E-2</v>
      </c>
      <c r="AJ36" s="27">
        <v>0.88400000000000001</v>
      </c>
      <c r="AK36" s="27"/>
      <c r="AL36" s="27">
        <v>4.2000000000000003E-2</v>
      </c>
      <c r="AM36" s="27"/>
      <c r="AN36" s="27"/>
      <c r="AO36" s="27"/>
      <c r="AP36" s="27"/>
      <c r="AQ36" s="27"/>
      <c r="AR36" s="27"/>
      <c r="AS36" s="27">
        <v>1E-3</v>
      </c>
      <c r="AV36" s="2">
        <f t="shared" si="2"/>
        <v>11.212999999999999</v>
      </c>
      <c r="AW36" s="2">
        <f>IF(ISNUMBER(AV36),SUMIFS($AV$1:AV36,$A$1:A36,A36,$H$1:H36,H36,$D$1:D36,D36),"")</f>
        <v>16.808999999999997</v>
      </c>
      <c r="AX36">
        <f t="shared" si="3"/>
        <v>10</v>
      </c>
    </row>
    <row r="37" spans="1:50" x14ac:dyDescent="0.3">
      <c r="A37" s="4" t="s">
        <v>124</v>
      </c>
      <c r="B37" t="s">
        <v>24</v>
      </c>
      <c r="C37" s="3">
        <v>42024</v>
      </c>
      <c r="D37">
        <v>3</v>
      </c>
      <c r="E37">
        <v>500</v>
      </c>
      <c r="H37" s="2" t="s">
        <v>44</v>
      </c>
      <c r="I37" s="2" t="s">
        <v>22</v>
      </c>
      <c r="J37">
        <v>2</v>
      </c>
      <c r="K37" s="2" t="s">
        <v>21</v>
      </c>
      <c r="L37" s="2" t="str">
        <f t="shared" si="0"/>
        <v/>
      </c>
      <c r="N37">
        <v>336.09</v>
      </c>
      <c r="O37">
        <f t="shared" si="1"/>
        <v>336.09</v>
      </c>
      <c r="P37" s="2">
        <f>IF(ISNUMBER(O37),SUMIFS(O$1:$O37,A$1:$A37,A37,H$1:$H37,H37,D$1:$D37,D37),"")</f>
        <v>467.05999999999995</v>
      </c>
      <c r="R37" s="5"/>
      <c r="AE37">
        <v>13.4</v>
      </c>
      <c r="AF37" s="2"/>
      <c r="AG37">
        <v>0.02</v>
      </c>
      <c r="AJ37" s="27">
        <v>0.83499999999999996</v>
      </c>
      <c r="AK37" s="27"/>
      <c r="AL37" s="27">
        <v>3.5000000000000003E-2</v>
      </c>
      <c r="AM37" s="27"/>
      <c r="AN37" s="27"/>
      <c r="AO37" s="27"/>
      <c r="AP37" s="27"/>
      <c r="AQ37" s="27"/>
      <c r="AR37" s="27"/>
      <c r="AS37" s="27">
        <v>1E-3</v>
      </c>
      <c r="AV37" s="2">
        <f t="shared" si="2"/>
        <v>6.7220000000000004</v>
      </c>
      <c r="AW37" s="2">
        <f>IF(ISNUMBER(AV37),SUMIFS($AV$1:AV37,$A$1:A37,A37,$H$1:H37,H37,$D$1:D37,D37),"")</f>
        <v>11.175000000000001</v>
      </c>
      <c r="AX37">
        <f t="shared" si="3"/>
        <v>10</v>
      </c>
    </row>
    <row r="38" spans="1:50" x14ac:dyDescent="0.3">
      <c r="A38" s="4" t="s">
        <v>119</v>
      </c>
      <c r="B38" t="s">
        <v>24</v>
      </c>
      <c r="C38" s="3">
        <v>42032</v>
      </c>
      <c r="D38">
        <v>1</v>
      </c>
      <c r="E38">
        <v>0</v>
      </c>
      <c r="H38" s="2" t="s">
        <v>44</v>
      </c>
      <c r="I38" s="2" t="s">
        <v>22</v>
      </c>
      <c r="J38">
        <v>2</v>
      </c>
      <c r="K38" s="2" t="s">
        <v>118</v>
      </c>
      <c r="L38" s="2">
        <f t="shared" si="0"/>
        <v>2867</v>
      </c>
      <c r="M38">
        <v>286.7</v>
      </c>
      <c r="O38" t="str">
        <f t="shared" si="1"/>
        <v/>
      </c>
      <c r="P38" s="2" t="str">
        <f>IF(ISNUMBER(O38),SUMIFS(O$1:$O38,A$1:$A38,A38,H$1:$H38,H38,D$1:$D38,D38),"")</f>
        <v/>
      </c>
      <c r="R38" s="5"/>
      <c r="AF38" s="2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V38" s="2" t="str">
        <f t="shared" si="2"/>
        <v/>
      </c>
      <c r="AW38" s="2" t="str">
        <f>IF(ISNUMBER(AV38),SUMIFS($AV$1:AV38,$A$1:A38,A38,$H$1:H38,H38,$D$1:D38,D38),"")</f>
        <v/>
      </c>
      <c r="AX38">
        <f t="shared" si="3"/>
        <v>1</v>
      </c>
    </row>
    <row r="39" spans="1:50" x14ac:dyDescent="0.3">
      <c r="A39" s="4" t="s">
        <v>120</v>
      </c>
      <c r="B39" t="s">
        <v>24</v>
      </c>
      <c r="C39" s="3">
        <v>42032</v>
      </c>
      <c r="D39">
        <v>1</v>
      </c>
      <c r="E39">
        <v>50</v>
      </c>
      <c r="H39" s="2" t="s">
        <v>44</v>
      </c>
      <c r="I39" s="2" t="s">
        <v>22</v>
      </c>
      <c r="J39">
        <v>2</v>
      </c>
      <c r="K39" s="2" t="s">
        <v>118</v>
      </c>
      <c r="L39" s="2">
        <f t="shared" si="0"/>
        <v>2735</v>
      </c>
      <c r="M39">
        <v>273.5</v>
      </c>
      <c r="O39" t="str">
        <f t="shared" si="1"/>
        <v/>
      </c>
      <c r="P39" s="2" t="str">
        <f>IF(ISNUMBER(O39),SUMIFS(O$1:$O39,A$1:$A39,A39,H$1:$H39,H39,D$1:$D39,D39),"")</f>
        <v/>
      </c>
      <c r="R39" s="5"/>
      <c r="AF39" s="2"/>
      <c r="AJ39" s="27"/>
      <c r="AK39" s="27"/>
      <c r="AL39" s="27"/>
      <c r="AM39" s="27"/>
      <c r="AN39" s="27"/>
      <c r="AO39" s="27"/>
      <c r="AP39" s="27"/>
      <c r="AQ39" s="27"/>
      <c r="AR39" s="27"/>
      <c r="AS39" s="27"/>
      <c r="AV39" s="2" t="str">
        <f t="shared" si="2"/>
        <v/>
      </c>
      <c r="AW39" s="2" t="str">
        <f>IF(ISNUMBER(AV39),SUMIFS($AV$1:AV39,$A$1:A39,A39,$H$1:H39,H39,$D$1:D39,D39),"")</f>
        <v/>
      </c>
      <c r="AX39">
        <f t="shared" si="3"/>
        <v>1</v>
      </c>
    </row>
    <row r="40" spans="1:50" x14ac:dyDescent="0.3">
      <c r="A40" s="4" t="s">
        <v>121</v>
      </c>
      <c r="B40" t="s">
        <v>24</v>
      </c>
      <c r="C40" s="3">
        <v>42032</v>
      </c>
      <c r="D40">
        <v>1</v>
      </c>
      <c r="E40">
        <v>100</v>
      </c>
      <c r="H40" s="2" t="s">
        <v>44</v>
      </c>
      <c r="I40" s="2" t="s">
        <v>22</v>
      </c>
      <c r="J40">
        <v>2</v>
      </c>
      <c r="K40" s="2" t="s">
        <v>118</v>
      </c>
      <c r="L40" s="2">
        <f t="shared" si="0"/>
        <v>2735</v>
      </c>
      <c r="M40">
        <v>273.5</v>
      </c>
      <c r="O40" t="str">
        <f t="shared" si="1"/>
        <v/>
      </c>
      <c r="P40" s="2" t="str">
        <f>IF(ISNUMBER(O40),SUMIFS(O$1:$O40,A$1:$A40,A40,H$1:$H40,H40,D$1:$D40,D40),"")</f>
        <v/>
      </c>
      <c r="R40" s="5"/>
      <c r="AF40" s="2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V40" s="2" t="str">
        <f t="shared" si="2"/>
        <v/>
      </c>
      <c r="AW40" s="2" t="str">
        <f>IF(ISNUMBER(AV40),SUMIFS($AV$1:AV40,$A$1:A40,A40,$H$1:H40,H40,$D$1:D40,D40),"")</f>
        <v/>
      </c>
      <c r="AX40">
        <f t="shared" si="3"/>
        <v>1</v>
      </c>
    </row>
    <row r="41" spans="1:50" x14ac:dyDescent="0.3">
      <c r="A41" s="4" t="s">
        <v>122</v>
      </c>
      <c r="B41" t="s">
        <v>24</v>
      </c>
      <c r="C41" s="3">
        <v>42032</v>
      </c>
      <c r="D41">
        <v>1</v>
      </c>
      <c r="E41">
        <v>200</v>
      </c>
      <c r="H41" s="2" t="s">
        <v>44</v>
      </c>
      <c r="I41" s="2" t="s">
        <v>22</v>
      </c>
      <c r="J41">
        <v>2</v>
      </c>
      <c r="K41" s="2" t="s">
        <v>118</v>
      </c>
      <c r="L41" s="2">
        <f t="shared" si="0"/>
        <v>2801</v>
      </c>
      <c r="M41">
        <v>280.10000000000002</v>
      </c>
      <c r="O41" t="str">
        <f t="shared" si="1"/>
        <v/>
      </c>
      <c r="P41" s="2" t="str">
        <f>IF(ISNUMBER(O41),SUMIFS(O$1:$O41,A$1:$A41,A41,H$1:$H41,H41,D$1:$D41,D41),"")</f>
        <v/>
      </c>
      <c r="R41" s="5"/>
      <c r="AF41" s="2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V41" s="2" t="str">
        <f t="shared" si="2"/>
        <v/>
      </c>
      <c r="AW41" s="2" t="str">
        <f>IF(ISNUMBER(AV41),SUMIFS($AV$1:AV41,$A$1:A41,A41,$H$1:H41,H41,$D$1:D41,D41),"")</f>
        <v/>
      </c>
      <c r="AX41">
        <f t="shared" si="3"/>
        <v>1</v>
      </c>
    </row>
    <row r="42" spans="1:50" x14ac:dyDescent="0.3">
      <c r="A42" s="4" t="s">
        <v>123</v>
      </c>
      <c r="B42" t="s">
        <v>24</v>
      </c>
      <c r="C42" s="3">
        <v>42032</v>
      </c>
      <c r="D42">
        <v>1</v>
      </c>
      <c r="E42">
        <v>350</v>
      </c>
      <c r="H42" s="2" t="s">
        <v>44</v>
      </c>
      <c r="I42" s="2" t="s">
        <v>22</v>
      </c>
      <c r="J42">
        <v>2</v>
      </c>
      <c r="K42" s="2" t="s">
        <v>118</v>
      </c>
      <c r="L42" s="2">
        <f t="shared" si="0"/>
        <v>2735</v>
      </c>
      <c r="M42">
        <v>273.5</v>
      </c>
      <c r="O42" t="str">
        <f t="shared" si="1"/>
        <v/>
      </c>
      <c r="P42" s="2" t="str">
        <f>IF(ISNUMBER(O42),SUMIFS(O$1:$O42,A$1:$A42,A42,H$1:$H42,H42,D$1:$D42,D42),"")</f>
        <v/>
      </c>
      <c r="R42" s="5"/>
      <c r="AF42" s="2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V42" s="2" t="str">
        <f t="shared" si="2"/>
        <v/>
      </c>
      <c r="AW42" s="2" t="str">
        <f>IF(ISNUMBER(AV42),SUMIFS($AV$1:AV42,$A$1:A42,A42,$H$1:H42,H42,$D$1:D42,D42),"")</f>
        <v/>
      </c>
      <c r="AX42">
        <f t="shared" si="3"/>
        <v>1</v>
      </c>
    </row>
    <row r="43" spans="1:50" x14ac:dyDescent="0.3">
      <c r="A43" s="4" t="s">
        <v>124</v>
      </c>
      <c r="B43" t="s">
        <v>24</v>
      </c>
      <c r="C43" s="3">
        <v>42032</v>
      </c>
      <c r="D43">
        <v>1</v>
      </c>
      <c r="E43">
        <v>500</v>
      </c>
      <c r="H43" s="2" t="s">
        <v>44</v>
      </c>
      <c r="I43" s="2" t="s">
        <v>22</v>
      </c>
      <c r="J43">
        <v>2</v>
      </c>
      <c r="K43" s="2" t="s">
        <v>118</v>
      </c>
      <c r="L43" s="2">
        <f t="shared" si="0"/>
        <v>2702</v>
      </c>
      <c r="M43">
        <v>270.2</v>
      </c>
      <c r="O43" t="str">
        <f t="shared" si="1"/>
        <v/>
      </c>
      <c r="P43" s="2" t="str">
        <f>IF(ISNUMBER(O43),SUMIFS(O$1:$O43,A$1:$A43,A43,H$1:$H43,H43,D$1:$D43,D43),"")</f>
        <v/>
      </c>
      <c r="R43" s="5"/>
      <c r="AF43" s="2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V43" s="2" t="str">
        <f t="shared" si="2"/>
        <v/>
      </c>
      <c r="AW43" s="2" t="str">
        <f>IF(ISNUMBER(AV43),SUMIFS($AV$1:AV43,$A$1:A43,A43,$H$1:H43,H43,$D$1:D43,D43),"")</f>
        <v/>
      </c>
      <c r="AX43">
        <f t="shared" si="3"/>
        <v>1</v>
      </c>
    </row>
    <row r="44" spans="1:50" x14ac:dyDescent="0.3">
      <c r="A44" s="4" t="s">
        <v>119</v>
      </c>
      <c r="B44" t="s">
        <v>24</v>
      </c>
      <c r="C44" s="3">
        <v>42032</v>
      </c>
      <c r="D44">
        <v>2</v>
      </c>
      <c r="E44">
        <v>0</v>
      </c>
      <c r="H44" s="2" t="s">
        <v>44</v>
      </c>
      <c r="I44" s="2" t="s">
        <v>22</v>
      </c>
      <c r="J44">
        <v>2</v>
      </c>
      <c r="K44" s="2" t="s">
        <v>118</v>
      </c>
      <c r="L44" s="2">
        <f t="shared" si="0"/>
        <v>2867</v>
      </c>
      <c r="M44">
        <v>286.7</v>
      </c>
      <c r="O44" t="str">
        <f t="shared" si="1"/>
        <v/>
      </c>
      <c r="P44" s="2" t="str">
        <f>IF(ISNUMBER(O44),SUMIFS(O$1:$O44,A$1:$A44,A44,H$1:$H44,H44,D$1:$D44,D44),"")</f>
        <v/>
      </c>
      <c r="R44" s="5"/>
      <c r="AF44" s="2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V44" s="2" t="str">
        <f t="shared" si="2"/>
        <v/>
      </c>
      <c r="AW44" s="2" t="str">
        <f>IF(ISNUMBER(AV44),SUMIFS($AV$1:AV44,$A$1:A44,A44,$H$1:H44,H44,$D$1:D44,D44),"")</f>
        <v/>
      </c>
      <c r="AX44">
        <f t="shared" si="3"/>
        <v>1</v>
      </c>
    </row>
    <row r="45" spans="1:50" x14ac:dyDescent="0.3">
      <c r="A45" s="4" t="s">
        <v>120</v>
      </c>
      <c r="B45" t="s">
        <v>24</v>
      </c>
      <c r="C45" s="3">
        <v>42032</v>
      </c>
      <c r="D45">
        <v>2</v>
      </c>
      <c r="E45">
        <v>50</v>
      </c>
      <c r="H45" s="2" t="s">
        <v>44</v>
      </c>
      <c r="I45" s="2" t="s">
        <v>22</v>
      </c>
      <c r="J45">
        <v>2</v>
      </c>
      <c r="K45" s="2" t="s">
        <v>118</v>
      </c>
      <c r="L45" s="2">
        <f t="shared" si="0"/>
        <v>2570</v>
      </c>
      <c r="M45">
        <v>257</v>
      </c>
      <c r="O45" t="str">
        <f t="shared" si="1"/>
        <v/>
      </c>
      <c r="P45" s="2" t="str">
        <f>IF(ISNUMBER(O45),SUMIFS(O$1:$O45,A$1:$A45,A45,H$1:$H45,H45,D$1:$D45,D45),"")</f>
        <v/>
      </c>
      <c r="R45" s="5"/>
      <c r="AF45" s="2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V45" s="2" t="str">
        <f t="shared" si="2"/>
        <v/>
      </c>
      <c r="AW45" s="2" t="str">
        <f>IF(ISNUMBER(AV45),SUMIFS($AV$1:AV45,$A$1:A45,A45,$H$1:H45,H45,$D$1:D45,D45),"")</f>
        <v/>
      </c>
      <c r="AX45">
        <f t="shared" si="3"/>
        <v>1</v>
      </c>
    </row>
    <row r="46" spans="1:50" x14ac:dyDescent="0.3">
      <c r="A46" s="4" t="s">
        <v>121</v>
      </c>
      <c r="B46" t="s">
        <v>24</v>
      </c>
      <c r="C46" s="3">
        <v>42032</v>
      </c>
      <c r="D46">
        <v>2</v>
      </c>
      <c r="E46">
        <v>100</v>
      </c>
      <c r="H46" s="2" t="s">
        <v>44</v>
      </c>
      <c r="I46" s="2" t="s">
        <v>22</v>
      </c>
      <c r="J46">
        <v>2</v>
      </c>
      <c r="K46" s="2" t="s">
        <v>118</v>
      </c>
      <c r="L46" s="2">
        <f t="shared" si="0"/>
        <v>3065</v>
      </c>
      <c r="M46">
        <v>306.5</v>
      </c>
      <c r="O46" t="str">
        <f t="shared" si="1"/>
        <v/>
      </c>
      <c r="P46" s="2" t="str">
        <f>IF(ISNUMBER(O46),SUMIFS(O$1:$O46,A$1:$A46,A46,H$1:$H46,H46,D$1:$D46,D46),"")</f>
        <v/>
      </c>
      <c r="R46" s="5"/>
      <c r="AF46" s="2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V46" s="2" t="str">
        <f t="shared" si="2"/>
        <v/>
      </c>
      <c r="AW46" s="2" t="str">
        <f>IF(ISNUMBER(AV46),SUMIFS($AV$1:AV46,$A$1:A46,A46,$H$1:H46,H46,$D$1:D46,D46),"")</f>
        <v/>
      </c>
      <c r="AX46">
        <f t="shared" si="3"/>
        <v>1</v>
      </c>
    </row>
    <row r="47" spans="1:50" x14ac:dyDescent="0.3">
      <c r="A47" s="4" t="s">
        <v>122</v>
      </c>
      <c r="B47" t="s">
        <v>24</v>
      </c>
      <c r="C47" s="3">
        <v>42032</v>
      </c>
      <c r="D47">
        <v>2</v>
      </c>
      <c r="E47">
        <v>200</v>
      </c>
      <c r="H47" s="2" t="s">
        <v>44</v>
      </c>
      <c r="I47" s="2" t="s">
        <v>22</v>
      </c>
      <c r="J47">
        <v>2</v>
      </c>
      <c r="K47" s="2" t="s">
        <v>118</v>
      </c>
      <c r="L47" s="2">
        <f t="shared" si="0"/>
        <v>2966</v>
      </c>
      <c r="M47">
        <v>296.60000000000002</v>
      </c>
      <c r="O47" t="str">
        <f t="shared" si="1"/>
        <v/>
      </c>
      <c r="P47" s="2" t="str">
        <f>IF(ISNUMBER(O47),SUMIFS(O$1:$O47,A$1:$A47,A47,H$1:$H47,H47,D$1:$D47,D47),"")</f>
        <v/>
      </c>
      <c r="R47" s="5"/>
      <c r="AF47" s="2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V47" s="2" t="str">
        <f t="shared" si="2"/>
        <v/>
      </c>
      <c r="AW47" s="2" t="str">
        <f>IF(ISNUMBER(AV47),SUMIFS($AV$1:AV47,$A$1:A47,A47,$H$1:H47,H47,$D$1:D47,D47),"")</f>
        <v/>
      </c>
      <c r="AX47">
        <f t="shared" si="3"/>
        <v>1</v>
      </c>
    </row>
    <row r="48" spans="1:50" x14ac:dyDescent="0.3">
      <c r="A48" s="4" t="s">
        <v>123</v>
      </c>
      <c r="B48" t="s">
        <v>24</v>
      </c>
      <c r="C48" s="3">
        <v>42032</v>
      </c>
      <c r="D48">
        <v>2</v>
      </c>
      <c r="E48">
        <v>350</v>
      </c>
      <c r="H48" s="2" t="s">
        <v>44</v>
      </c>
      <c r="I48" s="2" t="s">
        <v>22</v>
      </c>
      <c r="J48">
        <v>2</v>
      </c>
      <c r="K48" s="2" t="s">
        <v>118</v>
      </c>
      <c r="L48" s="2">
        <f t="shared" si="0"/>
        <v>2801</v>
      </c>
      <c r="M48">
        <v>280.10000000000002</v>
      </c>
      <c r="O48" t="str">
        <f t="shared" si="1"/>
        <v/>
      </c>
      <c r="P48" s="2" t="str">
        <f>IF(ISNUMBER(O48),SUMIFS(O$1:$O48,A$1:$A48,A48,H$1:$H48,H48,D$1:$D48,D48),"")</f>
        <v/>
      </c>
      <c r="R48" s="5"/>
      <c r="AF48" s="2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V48" s="2" t="str">
        <f t="shared" si="2"/>
        <v/>
      </c>
      <c r="AW48" s="2" t="str">
        <f>IF(ISNUMBER(AV48),SUMIFS($AV$1:AV48,$A$1:A48,A48,$H$1:H48,H48,$D$1:D48,D48),"")</f>
        <v/>
      </c>
      <c r="AX48">
        <f t="shared" si="3"/>
        <v>1</v>
      </c>
    </row>
    <row r="49" spans="1:50" x14ac:dyDescent="0.3">
      <c r="A49" s="4" t="s">
        <v>124</v>
      </c>
      <c r="B49" t="s">
        <v>24</v>
      </c>
      <c r="C49" s="3">
        <v>42032</v>
      </c>
      <c r="D49">
        <v>2</v>
      </c>
      <c r="E49">
        <v>500</v>
      </c>
      <c r="H49" s="2" t="s">
        <v>44</v>
      </c>
      <c r="I49" s="2" t="s">
        <v>22</v>
      </c>
      <c r="J49">
        <v>2</v>
      </c>
      <c r="K49" s="2" t="s">
        <v>118</v>
      </c>
      <c r="L49" s="2">
        <f t="shared" si="0"/>
        <v>2801</v>
      </c>
      <c r="M49">
        <v>280.10000000000002</v>
      </c>
      <c r="O49" t="str">
        <f t="shared" si="1"/>
        <v/>
      </c>
      <c r="P49" s="2" t="str">
        <f>IF(ISNUMBER(O49),SUMIFS(O$1:$O49,A$1:$A49,A49,H$1:$H49,H49,D$1:$D49,D49),"")</f>
        <v/>
      </c>
      <c r="R49" s="5"/>
      <c r="AF49" s="2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V49" s="2" t="str">
        <f t="shared" si="2"/>
        <v/>
      </c>
      <c r="AW49" s="2" t="str">
        <f>IF(ISNUMBER(AV49),SUMIFS($AV$1:AV49,$A$1:A49,A49,$H$1:H49,H49,$D$1:D49,D49),"")</f>
        <v/>
      </c>
      <c r="AX49">
        <f t="shared" si="3"/>
        <v>1</v>
      </c>
    </row>
    <row r="50" spans="1:50" x14ac:dyDescent="0.3">
      <c r="A50" s="4" t="s">
        <v>119</v>
      </c>
      <c r="B50" t="s">
        <v>24</v>
      </c>
      <c r="C50" s="3">
        <v>42032</v>
      </c>
      <c r="D50">
        <v>3</v>
      </c>
      <c r="E50">
        <v>0</v>
      </c>
      <c r="H50" s="2" t="s">
        <v>44</v>
      </c>
      <c r="I50" s="2" t="s">
        <v>22</v>
      </c>
      <c r="J50">
        <v>2</v>
      </c>
      <c r="K50" s="2" t="s">
        <v>118</v>
      </c>
      <c r="L50" s="2">
        <f t="shared" si="0"/>
        <v>3164</v>
      </c>
      <c r="M50">
        <v>316.39999999999998</v>
      </c>
      <c r="O50" t="str">
        <f t="shared" si="1"/>
        <v/>
      </c>
      <c r="P50" s="2" t="str">
        <f>IF(ISNUMBER(O50),SUMIFS(O$1:$O50,A$1:$A50,A50,H$1:$H50,H50,D$1:$D50,D50),"")</f>
        <v/>
      </c>
      <c r="R50" s="5"/>
      <c r="AF50" s="2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V50" s="2" t="str">
        <f t="shared" si="2"/>
        <v/>
      </c>
      <c r="AW50" s="2" t="str">
        <f>IF(ISNUMBER(AV50),SUMIFS($AV$1:AV50,$A$1:A50,A50,$H$1:H50,H50,$D$1:D50,D50),"")</f>
        <v/>
      </c>
      <c r="AX50">
        <f t="shared" si="3"/>
        <v>1</v>
      </c>
    </row>
    <row r="51" spans="1:50" x14ac:dyDescent="0.3">
      <c r="A51" s="4" t="s">
        <v>120</v>
      </c>
      <c r="B51" t="s">
        <v>24</v>
      </c>
      <c r="C51" s="3">
        <v>42032</v>
      </c>
      <c r="D51">
        <v>3</v>
      </c>
      <c r="E51">
        <v>50</v>
      </c>
      <c r="H51" s="2" t="s">
        <v>44</v>
      </c>
      <c r="I51" s="2" t="s">
        <v>22</v>
      </c>
      <c r="J51">
        <v>2</v>
      </c>
      <c r="K51" s="2" t="s">
        <v>118</v>
      </c>
      <c r="L51" s="2">
        <f t="shared" si="0"/>
        <v>3362</v>
      </c>
      <c r="M51">
        <v>336.2</v>
      </c>
      <c r="O51" t="str">
        <f t="shared" si="1"/>
        <v/>
      </c>
      <c r="P51" s="2" t="str">
        <f>IF(ISNUMBER(O51),SUMIFS(O$1:$O51,A$1:$A51,A51,H$1:$H51,H51,D$1:$D51,D51),"")</f>
        <v/>
      </c>
      <c r="R51" s="5"/>
      <c r="AF51" s="2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V51" s="2" t="str">
        <f t="shared" si="2"/>
        <v/>
      </c>
      <c r="AW51" s="2" t="str">
        <f>IF(ISNUMBER(AV51),SUMIFS($AV$1:AV51,$A$1:A51,A51,$H$1:H51,H51,$D$1:D51,D51),"")</f>
        <v/>
      </c>
      <c r="AX51">
        <f t="shared" si="3"/>
        <v>1</v>
      </c>
    </row>
    <row r="52" spans="1:50" x14ac:dyDescent="0.3">
      <c r="A52" s="4" t="s">
        <v>121</v>
      </c>
      <c r="B52" t="s">
        <v>24</v>
      </c>
      <c r="C52" s="3">
        <v>42032</v>
      </c>
      <c r="D52">
        <v>3</v>
      </c>
      <c r="E52">
        <v>100</v>
      </c>
      <c r="H52" s="2" t="s">
        <v>44</v>
      </c>
      <c r="I52" s="2" t="s">
        <v>22</v>
      </c>
      <c r="J52">
        <v>2</v>
      </c>
      <c r="K52" s="2" t="s">
        <v>118</v>
      </c>
      <c r="L52" s="2">
        <f t="shared" si="0"/>
        <v>3197</v>
      </c>
      <c r="M52">
        <v>319.7</v>
      </c>
      <c r="O52" t="str">
        <f t="shared" si="1"/>
        <v/>
      </c>
      <c r="P52" s="2" t="str">
        <f>IF(ISNUMBER(O52),SUMIFS(O$1:$O52,A$1:$A52,A52,H$1:$H52,H52,D$1:$D52,D52),"")</f>
        <v/>
      </c>
      <c r="R52" s="5"/>
      <c r="AF52" s="2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V52" s="2" t="str">
        <f t="shared" si="2"/>
        <v/>
      </c>
      <c r="AW52" s="2" t="str">
        <f>IF(ISNUMBER(AV52),SUMIFS($AV$1:AV52,$A$1:A52,A52,$H$1:H52,H52,$D$1:D52,D52),"")</f>
        <v/>
      </c>
      <c r="AX52">
        <f t="shared" si="3"/>
        <v>1</v>
      </c>
    </row>
    <row r="53" spans="1:50" x14ac:dyDescent="0.3">
      <c r="A53" s="4" t="s">
        <v>122</v>
      </c>
      <c r="B53" t="s">
        <v>24</v>
      </c>
      <c r="C53" s="3">
        <v>42032</v>
      </c>
      <c r="D53">
        <v>3</v>
      </c>
      <c r="E53">
        <v>200</v>
      </c>
      <c r="H53" s="2" t="s">
        <v>44</v>
      </c>
      <c r="I53" s="2" t="s">
        <v>22</v>
      </c>
      <c r="J53">
        <v>2</v>
      </c>
      <c r="K53" s="2" t="s">
        <v>118</v>
      </c>
      <c r="L53" s="2">
        <f t="shared" si="0"/>
        <v>3065</v>
      </c>
      <c r="M53">
        <v>306.5</v>
      </c>
      <c r="O53" t="str">
        <f t="shared" si="1"/>
        <v/>
      </c>
      <c r="P53" s="2" t="str">
        <f>IF(ISNUMBER(O53),SUMIFS(O$1:$O53,A$1:$A53,A53,H$1:$H53,H53,D$1:$D53,D53),"")</f>
        <v/>
      </c>
      <c r="R53" s="5"/>
      <c r="AF53" s="2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V53" s="2" t="str">
        <f t="shared" si="2"/>
        <v/>
      </c>
      <c r="AW53" s="2" t="str">
        <f>IF(ISNUMBER(AV53),SUMIFS($AV$1:AV53,$A$1:A53,A53,$H$1:H53,H53,$D$1:D53,D53),"")</f>
        <v/>
      </c>
      <c r="AX53">
        <f t="shared" si="3"/>
        <v>1</v>
      </c>
    </row>
    <row r="54" spans="1:50" x14ac:dyDescent="0.3">
      <c r="A54" s="4" t="s">
        <v>123</v>
      </c>
      <c r="B54" t="s">
        <v>24</v>
      </c>
      <c r="C54" s="3">
        <v>42032</v>
      </c>
      <c r="D54">
        <v>3</v>
      </c>
      <c r="E54">
        <v>350</v>
      </c>
      <c r="H54" s="2" t="s">
        <v>44</v>
      </c>
      <c r="I54" s="2" t="s">
        <v>22</v>
      </c>
      <c r="J54">
        <v>2</v>
      </c>
      <c r="K54" s="2" t="s">
        <v>118</v>
      </c>
      <c r="L54" s="2">
        <f t="shared" si="0"/>
        <v>2801</v>
      </c>
      <c r="M54">
        <v>280.10000000000002</v>
      </c>
      <c r="O54" t="str">
        <f t="shared" si="1"/>
        <v/>
      </c>
      <c r="P54" s="2" t="str">
        <f>IF(ISNUMBER(O54),SUMIFS(O$1:$O54,A$1:$A54,A54,H$1:$H54,H54,D$1:$D54,D54),"")</f>
        <v/>
      </c>
      <c r="R54" s="5"/>
      <c r="AF54" s="2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V54" s="2" t="str">
        <f t="shared" si="2"/>
        <v/>
      </c>
      <c r="AW54" s="2" t="str">
        <f>IF(ISNUMBER(AV54),SUMIFS($AV$1:AV54,$A$1:A54,A54,$H$1:H54,H54,$D$1:D54,D54),"")</f>
        <v/>
      </c>
      <c r="AX54">
        <f t="shared" si="3"/>
        <v>1</v>
      </c>
    </row>
    <row r="55" spans="1:50" x14ac:dyDescent="0.3">
      <c r="A55" s="4" t="s">
        <v>124</v>
      </c>
      <c r="B55" t="s">
        <v>24</v>
      </c>
      <c r="C55" s="3">
        <v>42032</v>
      </c>
      <c r="D55">
        <v>3</v>
      </c>
      <c r="E55">
        <v>500</v>
      </c>
      <c r="H55" s="2" t="s">
        <v>44</v>
      </c>
      <c r="I55" s="2" t="s">
        <v>22</v>
      </c>
      <c r="J55">
        <v>2</v>
      </c>
      <c r="K55" s="2" t="s">
        <v>118</v>
      </c>
      <c r="L55" s="2">
        <f t="shared" si="0"/>
        <v>3197</v>
      </c>
      <c r="M55">
        <v>319.7</v>
      </c>
      <c r="O55" t="str">
        <f t="shared" si="1"/>
        <v/>
      </c>
      <c r="P55" s="2" t="str">
        <f>IF(ISNUMBER(O55),SUMIFS(O$1:$O55,A$1:$A55,A55,H$1:$H55,H55,D$1:$D55,D55),"")</f>
        <v/>
      </c>
      <c r="R55" s="5"/>
      <c r="AF55" s="2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V55" s="2" t="str">
        <f t="shared" si="2"/>
        <v/>
      </c>
      <c r="AW55" s="2" t="str">
        <f>IF(ISNUMBER(AV55),SUMIFS($AV$1:AV55,$A$1:A55,A55,$H$1:H55,H55,$D$1:D55,D55),"")</f>
        <v/>
      </c>
      <c r="AX55">
        <f t="shared" si="3"/>
        <v>1</v>
      </c>
    </row>
    <row r="56" spans="1:50" x14ac:dyDescent="0.3">
      <c r="A56" s="4" t="s">
        <v>119</v>
      </c>
      <c r="B56" t="s">
        <v>24</v>
      </c>
      <c r="C56" s="3">
        <v>42044</v>
      </c>
      <c r="D56">
        <v>1</v>
      </c>
      <c r="E56">
        <v>0</v>
      </c>
      <c r="H56" s="2" t="s">
        <v>44</v>
      </c>
      <c r="I56" s="2" t="s">
        <v>22</v>
      </c>
      <c r="J56">
        <v>2</v>
      </c>
      <c r="K56" s="2" t="s">
        <v>118</v>
      </c>
      <c r="L56" s="2">
        <f t="shared" si="0"/>
        <v>3420</v>
      </c>
      <c r="M56">
        <v>342</v>
      </c>
      <c r="O56" t="str">
        <f t="shared" si="1"/>
        <v/>
      </c>
      <c r="P56" s="2" t="str">
        <f>IF(ISNUMBER(O56),SUMIFS(O$1:$O56,A$1:$A56,A56,H$1:$H56,H56,D$1:$D56,D56),"")</f>
        <v/>
      </c>
      <c r="R56" s="5"/>
      <c r="AF56" s="2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V56" s="2" t="str">
        <f t="shared" si="2"/>
        <v/>
      </c>
      <c r="AW56" s="2" t="str">
        <f>IF(ISNUMBER(AV56),SUMIFS($AV$1:AV56,$A$1:A56,A56,$H$1:H56,H56,$D$1:D56,D56),"")</f>
        <v/>
      </c>
      <c r="AX56">
        <f t="shared" si="3"/>
        <v>1</v>
      </c>
    </row>
    <row r="57" spans="1:50" x14ac:dyDescent="0.3">
      <c r="A57" s="4" t="s">
        <v>120</v>
      </c>
      <c r="B57" t="s">
        <v>24</v>
      </c>
      <c r="C57" s="3">
        <v>42044</v>
      </c>
      <c r="D57">
        <v>1</v>
      </c>
      <c r="E57">
        <v>50</v>
      </c>
      <c r="H57" s="2" t="s">
        <v>44</v>
      </c>
      <c r="I57" s="2" t="s">
        <v>22</v>
      </c>
      <c r="J57">
        <v>2</v>
      </c>
      <c r="K57" s="2" t="s">
        <v>118</v>
      </c>
      <c r="L57" s="2">
        <f t="shared" si="0"/>
        <v>3235</v>
      </c>
      <c r="M57">
        <v>323.5</v>
      </c>
      <c r="O57" t="str">
        <f t="shared" si="1"/>
        <v/>
      </c>
      <c r="P57" s="2" t="str">
        <f>IF(ISNUMBER(O57),SUMIFS(O$1:$O57,A$1:$A57,A57,H$1:$H57,H57,D$1:$D57,D57),"")</f>
        <v/>
      </c>
      <c r="R57" s="5"/>
      <c r="AF57" s="2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V57" s="2" t="str">
        <f t="shared" si="2"/>
        <v/>
      </c>
      <c r="AW57" s="2" t="str">
        <f>IF(ISNUMBER(AV57),SUMIFS($AV$1:AV57,$A$1:A57,A57,$H$1:H57,H57,$D$1:D57,D57),"")</f>
        <v/>
      </c>
      <c r="AX57">
        <f t="shared" si="3"/>
        <v>1</v>
      </c>
    </row>
    <row r="58" spans="1:50" x14ac:dyDescent="0.3">
      <c r="A58" s="4" t="s">
        <v>121</v>
      </c>
      <c r="B58" t="s">
        <v>24</v>
      </c>
      <c r="C58" s="3">
        <v>42044</v>
      </c>
      <c r="D58">
        <v>1</v>
      </c>
      <c r="E58">
        <v>100</v>
      </c>
      <c r="H58" s="2" t="s">
        <v>44</v>
      </c>
      <c r="I58" s="2" t="s">
        <v>22</v>
      </c>
      <c r="J58">
        <v>2</v>
      </c>
      <c r="K58" s="2" t="s">
        <v>118</v>
      </c>
      <c r="L58" s="2">
        <f t="shared" si="0"/>
        <v>3161</v>
      </c>
      <c r="M58">
        <v>316.10000000000002</v>
      </c>
      <c r="O58" t="str">
        <f t="shared" si="1"/>
        <v/>
      </c>
      <c r="P58" s="2" t="str">
        <f>IF(ISNUMBER(O58),SUMIFS(O$1:$O58,A$1:$A58,A58,H$1:$H58,H58,D$1:$D58,D58),"")</f>
        <v/>
      </c>
      <c r="R58" s="5"/>
      <c r="AF58" s="2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V58" s="2" t="str">
        <f t="shared" si="2"/>
        <v/>
      </c>
      <c r="AW58" s="2" t="str">
        <f>IF(ISNUMBER(AV58),SUMIFS($AV$1:AV58,$A$1:A58,A58,$H$1:H58,H58,$D$1:D58,D58),"")</f>
        <v/>
      </c>
      <c r="AX58">
        <f t="shared" si="3"/>
        <v>1</v>
      </c>
    </row>
    <row r="59" spans="1:50" x14ac:dyDescent="0.3">
      <c r="A59" s="4" t="s">
        <v>122</v>
      </c>
      <c r="B59" t="s">
        <v>24</v>
      </c>
      <c r="C59" s="3">
        <v>42044</v>
      </c>
      <c r="D59">
        <v>1</v>
      </c>
      <c r="E59">
        <v>200</v>
      </c>
      <c r="H59" s="2" t="s">
        <v>44</v>
      </c>
      <c r="I59" s="2" t="s">
        <v>22</v>
      </c>
      <c r="J59">
        <v>2</v>
      </c>
      <c r="K59" s="2" t="s">
        <v>118</v>
      </c>
      <c r="L59" s="2">
        <f t="shared" si="0"/>
        <v>3346</v>
      </c>
      <c r="M59">
        <v>334.6</v>
      </c>
      <c r="O59" t="str">
        <f t="shared" si="1"/>
        <v/>
      </c>
      <c r="P59" s="2" t="str">
        <f>IF(ISNUMBER(O59),SUMIFS(O$1:$O59,A$1:$A59,A59,H$1:$H59,H59,D$1:$D59,D59),"")</f>
        <v/>
      </c>
      <c r="R59" s="5"/>
      <c r="AF59" s="2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V59" s="2" t="str">
        <f t="shared" si="2"/>
        <v/>
      </c>
      <c r="AW59" s="2" t="str">
        <f>IF(ISNUMBER(AV59),SUMIFS($AV$1:AV59,$A$1:A59,A59,$H$1:H59,H59,$D$1:D59,D59),"")</f>
        <v/>
      </c>
      <c r="AX59">
        <f t="shared" si="3"/>
        <v>1</v>
      </c>
    </row>
    <row r="60" spans="1:50" x14ac:dyDescent="0.3">
      <c r="A60" s="4" t="s">
        <v>123</v>
      </c>
      <c r="B60" t="s">
        <v>24</v>
      </c>
      <c r="C60" s="3">
        <v>42044</v>
      </c>
      <c r="D60">
        <v>1</v>
      </c>
      <c r="E60">
        <v>350</v>
      </c>
      <c r="H60" s="2" t="s">
        <v>44</v>
      </c>
      <c r="I60" s="2" t="s">
        <v>22</v>
      </c>
      <c r="J60">
        <v>2</v>
      </c>
      <c r="K60" s="2" t="s">
        <v>118</v>
      </c>
      <c r="L60" s="2">
        <f t="shared" si="0"/>
        <v>3087</v>
      </c>
      <c r="M60">
        <v>308.7</v>
      </c>
      <c r="O60" t="str">
        <f t="shared" si="1"/>
        <v/>
      </c>
      <c r="P60" s="2" t="str">
        <f>IF(ISNUMBER(O60),SUMIFS(O$1:$O60,A$1:$A60,A60,H$1:$H60,H60,D$1:$D60,D60),"")</f>
        <v/>
      </c>
      <c r="R60" s="5"/>
      <c r="AF60" s="2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V60" s="2" t="str">
        <f t="shared" si="2"/>
        <v/>
      </c>
      <c r="AW60" s="2" t="str">
        <f>IF(ISNUMBER(AV60),SUMIFS($AV$1:AV60,$A$1:A60,A60,$H$1:H60,H60,$D$1:D60,D60),"")</f>
        <v/>
      </c>
      <c r="AX60">
        <f t="shared" si="3"/>
        <v>1</v>
      </c>
    </row>
    <row r="61" spans="1:50" x14ac:dyDescent="0.3">
      <c r="A61" s="4" t="s">
        <v>124</v>
      </c>
      <c r="B61" t="s">
        <v>24</v>
      </c>
      <c r="C61" s="3">
        <v>42044</v>
      </c>
      <c r="D61">
        <v>1</v>
      </c>
      <c r="E61">
        <v>500</v>
      </c>
      <c r="H61" s="2" t="s">
        <v>44</v>
      </c>
      <c r="I61" s="2" t="s">
        <v>22</v>
      </c>
      <c r="J61">
        <v>2</v>
      </c>
      <c r="K61" s="2" t="s">
        <v>118</v>
      </c>
      <c r="L61" s="2">
        <f t="shared" si="0"/>
        <v>2754</v>
      </c>
      <c r="M61">
        <v>275.39999999999998</v>
      </c>
      <c r="O61" t="str">
        <f t="shared" si="1"/>
        <v/>
      </c>
      <c r="P61" s="2" t="str">
        <f>IF(ISNUMBER(O61),SUMIFS(O$1:$O61,A$1:$A61,A61,H$1:$H61,H61,D$1:$D61,D61),"")</f>
        <v/>
      </c>
      <c r="R61" s="5"/>
      <c r="AF61" s="2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V61" s="2" t="str">
        <f t="shared" si="2"/>
        <v/>
      </c>
      <c r="AW61" s="2" t="str">
        <f>IF(ISNUMBER(AV61),SUMIFS($AV$1:AV61,$A$1:A61,A61,$H$1:H61,H61,$D$1:D61,D61),"")</f>
        <v/>
      </c>
      <c r="AX61">
        <f t="shared" si="3"/>
        <v>1</v>
      </c>
    </row>
    <row r="62" spans="1:50" x14ac:dyDescent="0.3">
      <c r="A62" s="4" t="s">
        <v>119</v>
      </c>
      <c r="B62" t="s">
        <v>24</v>
      </c>
      <c r="C62" s="3">
        <v>42044</v>
      </c>
      <c r="D62">
        <v>2</v>
      </c>
      <c r="E62">
        <v>0</v>
      </c>
      <c r="H62" s="2" t="s">
        <v>44</v>
      </c>
      <c r="I62" s="2" t="s">
        <v>22</v>
      </c>
      <c r="J62">
        <v>2</v>
      </c>
      <c r="K62" s="2" t="s">
        <v>118</v>
      </c>
      <c r="L62" s="2">
        <f t="shared" si="0"/>
        <v>3050</v>
      </c>
      <c r="M62">
        <v>305</v>
      </c>
      <c r="O62" t="str">
        <f t="shared" si="1"/>
        <v/>
      </c>
      <c r="P62" s="2" t="str">
        <f>IF(ISNUMBER(O62),SUMIFS(O$1:$O62,A$1:$A62,A62,H$1:$H62,H62,D$1:$D62,D62),"")</f>
        <v/>
      </c>
      <c r="R62" s="5"/>
      <c r="AF62" s="2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V62" s="2" t="str">
        <f t="shared" si="2"/>
        <v/>
      </c>
      <c r="AW62" s="2" t="str">
        <f>IF(ISNUMBER(AV62),SUMIFS($AV$1:AV62,$A$1:A62,A62,$H$1:H62,H62,$D$1:D62,D62),"")</f>
        <v/>
      </c>
      <c r="AX62">
        <f t="shared" si="3"/>
        <v>1</v>
      </c>
    </row>
    <row r="63" spans="1:50" x14ac:dyDescent="0.3">
      <c r="A63" s="4" t="s">
        <v>120</v>
      </c>
      <c r="B63" t="s">
        <v>24</v>
      </c>
      <c r="C63" s="3">
        <v>42044</v>
      </c>
      <c r="D63">
        <v>2</v>
      </c>
      <c r="E63">
        <v>50</v>
      </c>
      <c r="H63" s="2" t="s">
        <v>44</v>
      </c>
      <c r="I63" s="2" t="s">
        <v>22</v>
      </c>
      <c r="J63">
        <v>2</v>
      </c>
      <c r="K63" s="2" t="s">
        <v>118</v>
      </c>
      <c r="L63" s="2">
        <f t="shared" si="0"/>
        <v>3013</v>
      </c>
      <c r="M63">
        <v>301.3</v>
      </c>
      <c r="O63" t="str">
        <f t="shared" si="1"/>
        <v/>
      </c>
      <c r="P63" s="2" t="str">
        <f>IF(ISNUMBER(O63),SUMIFS(O$1:$O63,A$1:$A63,A63,H$1:$H63,H63,D$1:$D63,D63),"")</f>
        <v/>
      </c>
      <c r="R63" s="5"/>
      <c r="AF63" s="2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V63" s="2" t="str">
        <f t="shared" si="2"/>
        <v/>
      </c>
      <c r="AW63" s="2" t="str">
        <f>IF(ISNUMBER(AV63),SUMIFS($AV$1:AV63,$A$1:A63,A63,$H$1:H63,H63,$D$1:D63,D63),"")</f>
        <v/>
      </c>
      <c r="AX63">
        <f t="shared" si="3"/>
        <v>1</v>
      </c>
    </row>
    <row r="64" spans="1:50" x14ac:dyDescent="0.3">
      <c r="A64" s="4" t="s">
        <v>121</v>
      </c>
      <c r="B64" t="s">
        <v>24</v>
      </c>
      <c r="C64" s="3">
        <v>42044</v>
      </c>
      <c r="D64">
        <v>2</v>
      </c>
      <c r="E64">
        <v>100</v>
      </c>
      <c r="H64" s="2" t="s">
        <v>44</v>
      </c>
      <c r="I64" s="2" t="s">
        <v>22</v>
      </c>
      <c r="J64">
        <v>2</v>
      </c>
      <c r="K64" s="2" t="s">
        <v>118</v>
      </c>
      <c r="L64" s="2">
        <f t="shared" si="0"/>
        <v>3050</v>
      </c>
      <c r="M64">
        <v>305</v>
      </c>
      <c r="O64" t="str">
        <f t="shared" si="1"/>
        <v/>
      </c>
      <c r="P64" s="2" t="str">
        <f>IF(ISNUMBER(O64),SUMIFS(O$1:$O64,A$1:$A64,A64,H$1:$H64,H64,D$1:$D64,D64),"")</f>
        <v/>
      </c>
      <c r="R64" s="5"/>
      <c r="AF64" s="2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V64" s="2" t="str">
        <f t="shared" si="2"/>
        <v/>
      </c>
      <c r="AW64" s="2" t="str">
        <f>IF(ISNUMBER(AV64),SUMIFS($AV$1:AV64,$A$1:A64,A64,$H$1:H64,H64,$D$1:D64,D64),"")</f>
        <v/>
      </c>
      <c r="AX64">
        <f t="shared" si="3"/>
        <v>1</v>
      </c>
    </row>
    <row r="65" spans="1:50" x14ac:dyDescent="0.3">
      <c r="A65" s="4" t="s">
        <v>122</v>
      </c>
      <c r="B65" t="s">
        <v>24</v>
      </c>
      <c r="C65" s="3">
        <v>42044</v>
      </c>
      <c r="D65">
        <v>2</v>
      </c>
      <c r="E65">
        <v>200</v>
      </c>
      <c r="H65" s="2" t="s">
        <v>44</v>
      </c>
      <c r="I65" s="2" t="s">
        <v>22</v>
      </c>
      <c r="J65">
        <v>2</v>
      </c>
      <c r="K65" s="2" t="s">
        <v>118</v>
      </c>
      <c r="L65" s="2">
        <f t="shared" si="0"/>
        <v>3124</v>
      </c>
      <c r="M65">
        <v>312.39999999999998</v>
      </c>
      <c r="O65" t="str">
        <f t="shared" si="1"/>
        <v/>
      </c>
      <c r="P65" s="2" t="str">
        <f>IF(ISNUMBER(O65),SUMIFS(O$1:$O65,A$1:$A65,A65,H$1:$H65,H65,D$1:$D65,D65),"")</f>
        <v/>
      </c>
      <c r="R65" s="5"/>
      <c r="AF65" s="2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V65" s="2" t="str">
        <f t="shared" si="2"/>
        <v/>
      </c>
      <c r="AW65" s="2" t="str">
        <f>IF(ISNUMBER(AV65),SUMIFS($AV$1:AV65,$A$1:A65,A65,$H$1:H65,H65,$D$1:D65,D65),"")</f>
        <v/>
      </c>
      <c r="AX65">
        <f t="shared" si="3"/>
        <v>1</v>
      </c>
    </row>
    <row r="66" spans="1:50" x14ac:dyDescent="0.3">
      <c r="A66" s="4" t="s">
        <v>123</v>
      </c>
      <c r="B66" t="s">
        <v>24</v>
      </c>
      <c r="C66" s="3">
        <v>42044</v>
      </c>
      <c r="D66">
        <v>2</v>
      </c>
      <c r="E66">
        <v>350</v>
      </c>
      <c r="H66" s="2" t="s">
        <v>44</v>
      </c>
      <c r="I66" s="2" t="s">
        <v>22</v>
      </c>
      <c r="J66">
        <v>2</v>
      </c>
      <c r="K66" s="2" t="s">
        <v>118</v>
      </c>
      <c r="L66" s="2">
        <f t="shared" ref="L66:L129" si="4">IF(LEN(M66)&gt;0,M66*10,"")</f>
        <v>3716</v>
      </c>
      <c r="M66">
        <v>371.6</v>
      </c>
      <c r="O66" t="str">
        <f t="shared" ref="O66:O129" si="5">IF(LEN(N66)&gt;0,N66,"")</f>
        <v/>
      </c>
      <c r="P66" s="2" t="str">
        <f>IF(ISNUMBER(O66),SUMIFS(O$1:$O66,A$1:$A66,A66,H$1:$H66,H66,D$1:$D66,D66),"")</f>
        <v/>
      </c>
      <c r="R66" s="5"/>
      <c r="AF66" s="2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V66" s="2" t="str">
        <f t="shared" ref="AV66:AV129" si="6">IF(AND(ISNUMBER(AG66),ISNUMBER(O66)),ROUND(O66*AG66,3),"")</f>
        <v/>
      </c>
      <c r="AW66" s="2" t="str">
        <f>IF(ISNUMBER(AV66),SUMIFS($AV$1:AV66,$A$1:A66,A66,$H$1:H66,H66,$D$1:D66,D66),"")</f>
        <v/>
      </c>
      <c r="AX66">
        <f t="shared" ref="AX66:AX129" si="7">COUNT(M66:AW66)</f>
        <v>1</v>
      </c>
    </row>
    <row r="67" spans="1:50" x14ac:dyDescent="0.3">
      <c r="A67" s="4" t="s">
        <v>124</v>
      </c>
      <c r="B67" t="s">
        <v>24</v>
      </c>
      <c r="C67" s="3">
        <v>42044</v>
      </c>
      <c r="D67">
        <v>2</v>
      </c>
      <c r="E67">
        <v>500</v>
      </c>
      <c r="H67" s="2" t="s">
        <v>44</v>
      </c>
      <c r="I67" s="2" t="s">
        <v>22</v>
      </c>
      <c r="J67">
        <v>2</v>
      </c>
      <c r="K67" s="2" t="s">
        <v>118</v>
      </c>
      <c r="L67" s="2">
        <f t="shared" si="4"/>
        <v>3309</v>
      </c>
      <c r="M67">
        <v>330.9</v>
      </c>
      <c r="O67" t="str">
        <f t="shared" si="5"/>
        <v/>
      </c>
      <c r="P67" s="2" t="str">
        <f>IF(ISNUMBER(O67),SUMIFS(O$1:$O67,A$1:$A67,A67,H$1:$H67,H67,D$1:$D67,D67),"")</f>
        <v/>
      </c>
      <c r="R67" s="5"/>
      <c r="AF67" s="2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V67" s="2" t="str">
        <f t="shared" si="6"/>
        <v/>
      </c>
      <c r="AW67" s="2" t="str">
        <f>IF(ISNUMBER(AV67),SUMIFS($AV$1:AV67,$A$1:A67,A67,$H$1:H67,H67,$D$1:D67,D67),"")</f>
        <v/>
      </c>
      <c r="AX67">
        <f t="shared" si="7"/>
        <v>1</v>
      </c>
    </row>
    <row r="68" spans="1:50" x14ac:dyDescent="0.3">
      <c r="A68" s="4" t="s">
        <v>119</v>
      </c>
      <c r="B68" t="s">
        <v>24</v>
      </c>
      <c r="C68" s="3">
        <v>42044</v>
      </c>
      <c r="D68">
        <v>3</v>
      </c>
      <c r="E68">
        <v>0</v>
      </c>
      <c r="H68" s="2" t="s">
        <v>44</v>
      </c>
      <c r="I68" s="2" t="s">
        <v>22</v>
      </c>
      <c r="J68">
        <v>2</v>
      </c>
      <c r="K68" s="2" t="s">
        <v>118</v>
      </c>
      <c r="L68" s="2">
        <f t="shared" si="4"/>
        <v>3161</v>
      </c>
      <c r="M68">
        <v>316.10000000000002</v>
      </c>
      <c r="O68" t="str">
        <f t="shared" si="5"/>
        <v/>
      </c>
      <c r="P68" s="2" t="str">
        <f>IF(ISNUMBER(O68),SUMIFS(O$1:$O68,A$1:$A68,A68,H$1:$H68,H68,D$1:$D68,D68),"")</f>
        <v/>
      </c>
      <c r="R68" s="5"/>
      <c r="AF68" s="2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V68" s="2" t="str">
        <f t="shared" si="6"/>
        <v/>
      </c>
      <c r="AW68" s="2" t="str">
        <f>IF(ISNUMBER(AV68),SUMIFS($AV$1:AV68,$A$1:A68,A68,$H$1:H68,H68,$D$1:D68,D68),"")</f>
        <v/>
      </c>
      <c r="AX68">
        <f t="shared" si="7"/>
        <v>1</v>
      </c>
    </row>
    <row r="69" spans="1:50" x14ac:dyDescent="0.3">
      <c r="A69" s="4" t="s">
        <v>120</v>
      </c>
      <c r="B69" t="s">
        <v>24</v>
      </c>
      <c r="C69" s="3">
        <v>42044</v>
      </c>
      <c r="D69">
        <v>3</v>
      </c>
      <c r="E69">
        <v>50</v>
      </c>
      <c r="H69" s="2" t="s">
        <v>44</v>
      </c>
      <c r="I69" s="2" t="s">
        <v>22</v>
      </c>
      <c r="J69">
        <v>2</v>
      </c>
      <c r="K69" s="2" t="s">
        <v>118</v>
      </c>
      <c r="L69" s="2">
        <f t="shared" si="4"/>
        <v>3494</v>
      </c>
      <c r="M69">
        <v>349.4</v>
      </c>
      <c r="O69" t="str">
        <f t="shared" si="5"/>
        <v/>
      </c>
      <c r="P69" s="2" t="str">
        <f>IF(ISNUMBER(O69),SUMIFS(O$1:$O69,A$1:$A69,A69,H$1:$H69,H69,D$1:$D69,D69),"")</f>
        <v/>
      </c>
      <c r="R69" s="5"/>
      <c r="AF69" s="2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V69" s="2" t="str">
        <f t="shared" si="6"/>
        <v/>
      </c>
      <c r="AW69" s="2" t="str">
        <f>IF(ISNUMBER(AV69),SUMIFS($AV$1:AV69,$A$1:A69,A69,$H$1:H69,H69,$D$1:D69,D69),"")</f>
        <v/>
      </c>
      <c r="AX69">
        <f t="shared" si="7"/>
        <v>1</v>
      </c>
    </row>
    <row r="70" spans="1:50" x14ac:dyDescent="0.3">
      <c r="A70" s="4" t="s">
        <v>121</v>
      </c>
      <c r="B70" t="s">
        <v>24</v>
      </c>
      <c r="C70" s="3">
        <v>42044</v>
      </c>
      <c r="D70">
        <v>3</v>
      </c>
      <c r="E70">
        <v>100</v>
      </c>
      <c r="H70" s="2" t="s">
        <v>44</v>
      </c>
      <c r="I70" s="2" t="s">
        <v>22</v>
      </c>
      <c r="J70">
        <v>2</v>
      </c>
      <c r="K70" s="2" t="s">
        <v>118</v>
      </c>
      <c r="L70" s="2">
        <f t="shared" si="4"/>
        <v>3494</v>
      </c>
      <c r="M70">
        <v>349.4</v>
      </c>
      <c r="O70" t="str">
        <f t="shared" si="5"/>
        <v/>
      </c>
      <c r="P70" s="2" t="str">
        <f>IF(ISNUMBER(O70),SUMIFS(O$1:$O70,A$1:$A70,A70,H$1:$H70,H70,D$1:$D70,D70),"")</f>
        <v/>
      </c>
      <c r="R70" s="5"/>
      <c r="AF70" s="2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V70" s="2" t="str">
        <f t="shared" si="6"/>
        <v/>
      </c>
      <c r="AW70" s="2" t="str">
        <f>IF(ISNUMBER(AV70),SUMIFS($AV$1:AV70,$A$1:A70,A70,$H$1:H70,H70,$D$1:D70,D70),"")</f>
        <v/>
      </c>
      <c r="AX70">
        <f t="shared" si="7"/>
        <v>1</v>
      </c>
    </row>
    <row r="71" spans="1:50" x14ac:dyDescent="0.3">
      <c r="A71" s="4" t="s">
        <v>122</v>
      </c>
      <c r="B71" t="s">
        <v>24</v>
      </c>
      <c r="C71" s="3">
        <v>42044</v>
      </c>
      <c r="D71">
        <v>3</v>
      </c>
      <c r="E71">
        <v>200</v>
      </c>
      <c r="H71" s="2" t="s">
        <v>44</v>
      </c>
      <c r="I71" s="2" t="s">
        <v>22</v>
      </c>
      <c r="J71">
        <v>2</v>
      </c>
      <c r="K71" s="2" t="s">
        <v>118</v>
      </c>
      <c r="L71" s="2">
        <f t="shared" si="4"/>
        <v>3531</v>
      </c>
      <c r="M71">
        <v>353.1</v>
      </c>
      <c r="O71" t="str">
        <f t="shared" si="5"/>
        <v/>
      </c>
      <c r="P71" s="2" t="str">
        <f>IF(ISNUMBER(O71),SUMIFS(O$1:$O71,A$1:$A71,A71,H$1:$H71,H71,D$1:$D71,D71),"")</f>
        <v/>
      </c>
      <c r="R71" s="5"/>
      <c r="AF71" s="2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V71" s="2" t="str">
        <f t="shared" si="6"/>
        <v/>
      </c>
      <c r="AW71" s="2" t="str">
        <f>IF(ISNUMBER(AV71),SUMIFS($AV$1:AV71,$A$1:A71,A71,$H$1:H71,H71,$D$1:D71,D71),"")</f>
        <v/>
      </c>
      <c r="AX71">
        <f t="shared" si="7"/>
        <v>1</v>
      </c>
    </row>
    <row r="72" spans="1:50" x14ac:dyDescent="0.3">
      <c r="A72" s="4" t="s">
        <v>123</v>
      </c>
      <c r="B72" t="s">
        <v>24</v>
      </c>
      <c r="C72" s="3">
        <v>42044</v>
      </c>
      <c r="D72">
        <v>3</v>
      </c>
      <c r="E72">
        <v>350</v>
      </c>
      <c r="H72" s="2" t="s">
        <v>44</v>
      </c>
      <c r="I72" s="2" t="s">
        <v>22</v>
      </c>
      <c r="J72">
        <v>2</v>
      </c>
      <c r="K72" s="2" t="s">
        <v>118</v>
      </c>
      <c r="L72" s="2">
        <f t="shared" si="4"/>
        <v>2865</v>
      </c>
      <c r="M72">
        <v>286.5</v>
      </c>
      <c r="O72" t="str">
        <f t="shared" si="5"/>
        <v/>
      </c>
      <c r="P72" s="2" t="str">
        <f>IF(ISNUMBER(O72),SUMIFS(O$1:$O72,A$1:$A72,A72,H$1:$H72,H72,D$1:$D72,D72),"")</f>
        <v/>
      </c>
      <c r="R72" s="5"/>
      <c r="AF72" s="2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V72" s="2" t="str">
        <f t="shared" si="6"/>
        <v/>
      </c>
      <c r="AW72" s="2" t="str">
        <f>IF(ISNUMBER(AV72),SUMIFS($AV$1:AV72,$A$1:A72,A72,$H$1:H72,H72,$D$1:D72,D72),"")</f>
        <v/>
      </c>
      <c r="AX72">
        <f t="shared" si="7"/>
        <v>1</v>
      </c>
    </row>
    <row r="73" spans="1:50" x14ac:dyDescent="0.3">
      <c r="A73" s="4" t="s">
        <v>124</v>
      </c>
      <c r="B73" t="s">
        <v>24</v>
      </c>
      <c r="C73" s="3">
        <v>42044</v>
      </c>
      <c r="D73">
        <v>3</v>
      </c>
      <c r="E73">
        <v>500</v>
      </c>
      <c r="H73" s="2" t="s">
        <v>44</v>
      </c>
      <c r="I73" s="2" t="s">
        <v>22</v>
      </c>
      <c r="J73">
        <v>2</v>
      </c>
      <c r="K73" s="2" t="s">
        <v>118</v>
      </c>
      <c r="L73" s="2">
        <f t="shared" si="4"/>
        <v>3568</v>
      </c>
      <c r="M73">
        <v>356.8</v>
      </c>
      <c r="O73" t="str">
        <f t="shared" si="5"/>
        <v/>
      </c>
      <c r="P73" s="2" t="str">
        <f>IF(ISNUMBER(O73),SUMIFS(O$1:$O73,A$1:$A73,A73,H$1:$H73,H73,D$1:$D73,D73),"")</f>
        <v/>
      </c>
      <c r="R73" s="5"/>
      <c r="AF73" s="2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V73" s="2" t="str">
        <f t="shared" si="6"/>
        <v/>
      </c>
      <c r="AW73" s="2" t="str">
        <f>IF(ISNUMBER(AV73),SUMIFS($AV$1:AV73,$A$1:A73,A73,$H$1:H73,H73,$D$1:D73,D73),"")</f>
        <v/>
      </c>
      <c r="AX73">
        <f t="shared" si="7"/>
        <v>1</v>
      </c>
    </row>
    <row r="74" spans="1:50" x14ac:dyDescent="0.3">
      <c r="A74" s="4" t="s">
        <v>119</v>
      </c>
      <c r="B74" t="s">
        <v>24</v>
      </c>
      <c r="C74" s="3">
        <v>42054</v>
      </c>
      <c r="D74">
        <v>1</v>
      </c>
      <c r="E74">
        <v>0</v>
      </c>
      <c r="H74" s="2" t="s">
        <v>44</v>
      </c>
      <c r="I74" s="2" t="s">
        <v>22</v>
      </c>
      <c r="J74">
        <v>2</v>
      </c>
      <c r="K74" s="2" t="s">
        <v>118</v>
      </c>
      <c r="L74" s="2">
        <f t="shared" si="4"/>
        <v>3420</v>
      </c>
      <c r="M74">
        <v>342</v>
      </c>
      <c r="O74" t="str">
        <f t="shared" si="5"/>
        <v/>
      </c>
      <c r="P74" s="2" t="str">
        <f>IF(ISNUMBER(O74),SUMIFS(O$1:$O74,A$1:$A74,A74,H$1:$H74,H74,D$1:$D74,D74),"")</f>
        <v/>
      </c>
      <c r="R74" s="5"/>
      <c r="AF74" s="2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V74" s="2" t="str">
        <f t="shared" si="6"/>
        <v/>
      </c>
      <c r="AW74" s="2" t="str">
        <f>IF(ISNUMBER(AV74),SUMIFS($AV$1:AV74,$A$1:A74,A74,$H$1:H74,H74,$D$1:D74,D74),"")</f>
        <v/>
      </c>
      <c r="AX74">
        <f t="shared" si="7"/>
        <v>1</v>
      </c>
    </row>
    <row r="75" spans="1:50" x14ac:dyDescent="0.3">
      <c r="A75" s="4" t="s">
        <v>120</v>
      </c>
      <c r="B75" t="s">
        <v>24</v>
      </c>
      <c r="C75" s="3">
        <v>42054</v>
      </c>
      <c r="D75">
        <v>1</v>
      </c>
      <c r="E75">
        <v>50</v>
      </c>
      <c r="H75" s="2" t="s">
        <v>44</v>
      </c>
      <c r="I75" s="2" t="s">
        <v>22</v>
      </c>
      <c r="J75">
        <v>2</v>
      </c>
      <c r="K75" s="2" t="s">
        <v>118</v>
      </c>
      <c r="L75" s="2">
        <f t="shared" si="4"/>
        <v>3235</v>
      </c>
      <c r="M75">
        <v>323.5</v>
      </c>
      <c r="O75" t="str">
        <f t="shared" si="5"/>
        <v/>
      </c>
      <c r="P75" s="2" t="str">
        <f>IF(ISNUMBER(O75),SUMIFS(O$1:$O75,A$1:$A75,A75,H$1:$H75,H75,D$1:$D75,D75),"")</f>
        <v/>
      </c>
      <c r="R75" s="5"/>
      <c r="AF75" s="2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V75" s="2" t="str">
        <f t="shared" si="6"/>
        <v/>
      </c>
      <c r="AW75" s="2" t="str">
        <f>IF(ISNUMBER(AV75),SUMIFS($AV$1:AV75,$A$1:A75,A75,$H$1:H75,H75,$D$1:D75,D75),"")</f>
        <v/>
      </c>
      <c r="AX75">
        <f t="shared" si="7"/>
        <v>1</v>
      </c>
    </row>
    <row r="76" spans="1:50" x14ac:dyDescent="0.3">
      <c r="A76" s="4" t="s">
        <v>121</v>
      </c>
      <c r="B76" t="s">
        <v>24</v>
      </c>
      <c r="C76" s="3">
        <v>42054</v>
      </c>
      <c r="D76">
        <v>1</v>
      </c>
      <c r="E76">
        <v>100</v>
      </c>
      <c r="H76" s="2" t="s">
        <v>44</v>
      </c>
      <c r="I76" s="2" t="s">
        <v>22</v>
      </c>
      <c r="J76">
        <v>2</v>
      </c>
      <c r="K76" s="2" t="s">
        <v>118</v>
      </c>
      <c r="L76" s="2">
        <f t="shared" si="4"/>
        <v>3161</v>
      </c>
      <c r="M76">
        <v>316.10000000000002</v>
      </c>
      <c r="O76" t="str">
        <f t="shared" si="5"/>
        <v/>
      </c>
      <c r="P76" s="2" t="str">
        <f>IF(ISNUMBER(O76),SUMIFS(O$1:$O76,A$1:$A76,A76,H$1:$H76,H76,D$1:$D76,D76),"")</f>
        <v/>
      </c>
      <c r="R76" s="5"/>
      <c r="AF76" s="2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V76" s="2" t="str">
        <f t="shared" si="6"/>
        <v/>
      </c>
      <c r="AW76" s="2" t="str">
        <f>IF(ISNUMBER(AV76),SUMIFS($AV$1:AV76,$A$1:A76,A76,$H$1:H76,H76,$D$1:D76,D76),"")</f>
        <v/>
      </c>
      <c r="AX76">
        <f t="shared" si="7"/>
        <v>1</v>
      </c>
    </row>
    <row r="77" spans="1:50" x14ac:dyDescent="0.3">
      <c r="A77" s="4" t="s">
        <v>122</v>
      </c>
      <c r="B77" t="s">
        <v>24</v>
      </c>
      <c r="C77" s="3">
        <v>42054</v>
      </c>
      <c r="D77">
        <v>1</v>
      </c>
      <c r="E77">
        <v>200</v>
      </c>
      <c r="H77" s="2" t="s">
        <v>44</v>
      </c>
      <c r="I77" s="2" t="s">
        <v>22</v>
      </c>
      <c r="J77">
        <v>2</v>
      </c>
      <c r="K77" s="2" t="s">
        <v>118</v>
      </c>
      <c r="L77" s="2">
        <f t="shared" si="4"/>
        <v>3346</v>
      </c>
      <c r="M77">
        <v>334.6</v>
      </c>
      <c r="O77" t="str">
        <f t="shared" si="5"/>
        <v/>
      </c>
      <c r="P77" s="2" t="str">
        <f>IF(ISNUMBER(O77),SUMIFS(O$1:$O77,A$1:$A77,A77,H$1:$H77,H77,D$1:$D77,D77),"")</f>
        <v/>
      </c>
      <c r="R77" s="5"/>
      <c r="AF77" s="2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V77" s="2" t="str">
        <f t="shared" si="6"/>
        <v/>
      </c>
      <c r="AW77" s="2" t="str">
        <f>IF(ISNUMBER(AV77),SUMIFS($AV$1:AV77,$A$1:A77,A77,$H$1:H77,H77,$D$1:D77,D77),"")</f>
        <v/>
      </c>
      <c r="AX77">
        <f t="shared" si="7"/>
        <v>1</v>
      </c>
    </row>
    <row r="78" spans="1:50" x14ac:dyDescent="0.3">
      <c r="A78" s="4" t="s">
        <v>123</v>
      </c>
      <c r="B78" t="s">
        <v>24</v>
      </c>
      <c r="C78" s="3">
        <v>42054</v>
      </c>
      <c r="D78">
        <v>1</v>
      </c>
      <c r="E78">
        <v>350</v>
      </c>
      <c r="H78" s="2" t="s">
        <v>44</v>
      </c>
      <c r="I78" s="2" t="s">
        <v>22</v>
      </c>
      <c r="J78">
        <v>2</v>
      </c>
      <c r="K78" s="2" t="s">
        <v>118</v>
      </c>
      <c r="L78" s="2">
        <f t="shared" si="4"/>
        <v>3087</v>
      </c>
      <c r="M78">
        <v>308.7</v>
      </c>
      <c r="O78" t="str">
        <f t="shared" si="5"/>
        <v/>
      </c>
      <c r="P78" s="2" t="str">
        <f>IF(ISNUMBER(O78),SUMIFS(O$1:$O78,A$1:$A78,A78,H$1:$H78,H78,D$1:$D78,D78),"")</f>
        <v/>
      </c>
      <c r="R78" s="5"/>
      <c r="AF78" s="2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V78" s="2" t="str">
        <f t="shared" si="6"/>
        <v/>
      </c>
      <c r="AW78" s="2" t="str">
        <f>IF(ISNUMBER(AV78),SUMIFS($AV$1:AV78,$A$1:A78,A78,$H$1:H78,H78,$D$1:D78,D78),"")</f>
        <v/>
      </c>
      <c r="AX78">
        <f t="shared" si="7"/>
        <v>1</v>
      </c>
    </row>
    <row r="79" spans="1:50" x14ac:dyDescent="0.3">
      <c r="A79" s="4" t="s">
        <v>124</v>
      </c>
      <c r="B79" t="s">
        <v>24</v>
      </c>
      <c r="C79" s="3">
        <v>42054</v>
      </c>
      <c r="D79">
        <v>1</v>
      </c>
      <c r="E79">
        <v>500</v>
      </c>
      <c r="H79" s="2" t="s">
        <v>44</v>
      </c>
      <c r="I79" s="2" t="s">
        <v>22</v>
      </c>
      <c r="J79">
        <v>2</v>
      </c>
      <c r="K79" s="2" t="s">
        <v>118</v>
      </c>
      <c r="L79" s="2">
        <f t="shared" si="4"/>
        <v>2754</v>
      </c>
      <c r="M79">
        <v>275.39999999999998</v>
      </c>
      <c r="O79" t="str">
        <f t="shared" si="5"/>
        <v/>
      </c>
      <c r="P79" s="2" t="str">
        <f>IF(ISNUMBER(O79),SUMIFS(O$1:$O79,A$1:$A79,A79,H$1:$H79,H79,D$1:$D79,D79),"")</f>
        <v/>
      </c>
      <c r="R79" s="5"/>
      <c r="AF79" s="2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V79" s="2" t="str">
        <f t="shared" si="6"/>
        <v/>
      </c>
      <c r="AW79" s="2" t="str">
        <f>IF(ISNUMBER(AV79),SUMIFS($AV$1:AV79,$A$1:A79,A79,$H$1:H79,H79,$D$1:D79,D79),"")</f>
        <v/>
      </c>
      <c r="AX79">
        <f t="shared" si="7"/>
        <v>1</v>
      </c>
    </row>
    <row r="80" spans="1:50" x14ac:dyDescent="0.3">
      <c r="A80" s="4" t="s">
        <v>119</v>
      </c>
      <c r="B80" t="s">
        <v>24</v>
      </c>
      <c r="C80" s="3">
        <v>42054</v>
      </c>
      <c r="D80">
        <v>2</v>
      </c>
      <c r="E80">
        <v>0</v>
      </c>
      <c r="H80" s="2" t="s">
        <v>44</v>
      </c>
      <c r="I80" s="2" t="s">
        <v>22</v>
      </c>
      <c r="J80">
        <v>2</v>
      </c>
      <c r="K80" s="2" t="s">
        <v>118</v>
      </c>
      <c r="L80" s="2">
        <f t="shared" si="4"/>
        <v>3050</v>
      </c>
      <c r="M80">
        <v>305</v>
      </c>
      <c r="O80" t="str">
        <f t="shared" si="5"/>
        <v/>
      </c>
      <c r="P80" s="2" t="str">
        <f>IF(ISNUMBER(O80),SUMIFS(O$1:$O80,A$1:$A80,A80,H$1:$H80,H80,D$1:$D80,D80),"")</f>
        <v/>
      </c>
      <c r="R80" s="5"/>
      <c r="AF80" s="2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V80" s="2" t="str">
        <f t="shared" si="6"/>
        <v/>
      </c>
      <c r="AW80" s="2" t="str">
        <f>IF(ISNUMBER(AV80),SUMIFS($AV$1:AV80,$A$1:A80,A80,$H$1:H80,H80,$D$1:D80,D80),"")</f>
        <v/>
      </c>
      <c r="AX80">
        <f t="shared" si="7"/>
        <v>1</v>
      </c>
    </row>
    <row r="81" spans="1:50" x14ac:dyDescent="0.3">
      <c r="A81" s="4" t="s">
        <v>120</v>
      </c>
      <c r="B81" t="s">
        <v>24</v>
      </c>
      <c r="C81" s="3">
        <v>42054</v>
      </c>
      <c r="D81">
        <v>2</v>
      </c>
      <c r="E81">
        <v>50</v>
      </c>
      <c r="H81" s="2" t="s">
        <v>44</v>
      </c>
      <c r="I81" s="2" t="s">
        <v>22</v>
      </c>
      <c r="J81">
        <v>2</v>
      </c>
      <c r="K81" s="2" t="s">
        <v>118</v>
      </c>
      <c r="L81" s="2">
        <f t="shared" si="4"/>
        <v>3013</v>
      </c>
      <c r="M81">
        <v>301.3</v>
      </c>
      <c r="O81" t="str">
        <f t="shared" si="5"/>
        <v/>
      </c>
      <c r="P81" s="2" t="str">
        <f>IF(ISNUMBER(O81),SUMIFS(O$1:$O81,A$1:$A81,A81,H$1:$H81,H81,D$1:$D81,D81),"")</f>
        <v/>
      </c>
      <c r="R81" s="5"/>
      <c r="AF81" s="2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V81" s="2" t="str">
        <f t="shared" si="6"/>
        <v/>
      </c>
      <c r="AW81" s="2" t="str">
        <f>IF(ISNUMBER(AV81),SUMIFS($AV$1:AV81,$A$1:A81,A81,$H$1:H81,H81,$D$1:D81,D81),"")</f>
        <v/>
      </c>
      <c r="AX81">
        <f t="shared" si="7"/>
        <v>1</v>
      </c>
    </row>
    <row r="82" spans="1:50" x14ac:dyDescent="0.3">
      <c r="A82" s="4" t="s">
        <v>121</v>
      </c>
      <c r="B82" t="s">
        <v>24</v>
      </c>
      <c r="C82" s="3">
        <v>42054</v>
      </c>
      <c r="D82">
        <v>2</v>
      </c>
      <c r="E82">
        <v>100</v>
      </c>
      <c r="H82" s="2" t="s">
        <v>44</v>
      </c>
      <c r="I82" s="2" t="s">
        <v>22</v>
      </c>
      <c r="J82">
        <v>2</v>
      </c>
      <c r="K82" s="2" t="s">
        <v>118</v>
      </c>
      <c r="L82" s="2">
        <f t="shared" si="4"/>
        <v>3050</v>
      </c>
      <c r="M82">
        <v>305</v>
      </c>
      <c r="O82" t="str">
        <f t="shared" si="5"/>
        <v/>
      </c>
      <c r="P82" s="2" t="str">
        <f>IF(ISNUMBER(O82),SUMIFS(O$1:$O82,A$1:$A82,A82,H$1:$H82,H82,D$1:$D82,D82),"")</f>
        <v/>
      </c>
      <c r="R82" s="5"/>
      <c r="AF82" s="2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V82" s="2" t="str">
        <f t="shared" si="6"/>
        <v/>
      </c>
      <c r="AW82" s="2" t="str">
        <f>IF(ISNUMBER(AV82),SUMIFS($AV$1:AV82,$A$1:A82,A82,$H$1:H82,H82,$D$1:D82,D82),"")</f>
        <v/>
      </c>
      <c r="AX82">
        <f t="shared" si="7"/>
        <v>1</v>
      </c>
    </row>
    <row r="83" spans="1:50" x14ac:dyDescent="0.3">
      <c r="A83" s="4" t="s">
        <v>122</v>
      </c>
      <c r="B83" t="s">
        <v>24</v>
      </c>
      <c r="C83" s="3">
        <v>42054</v>
      </c>
      <c r="D83">
        <v>2</v>
      </c>
      <c r="E83">
        <v>200</v>
      </c>
      <c r="H83" s="2" t="s">
        <v>44</v>
      </c>
      <c r="I83" s="2" t="s">
        <v>22</v>
      </c>
      <c r="J83">
        <v>2</v>
      </c>
      <c r="K83" s="2" t="s">
        <v>118</v>
      </c>
      <c r="L83" s="2">
        <f t="shared" si="4"/>
        <v>3124</v>
      </c>
      <c r="M83">
        <v>312.39999999999998</v>
      </c>
      <c r="O83" t="str">
        <f t="shared" si="5"/>
        <v/>
      </c>
      <c r="P83" s="2" t="str">
        <f>IF(ISNUMBER(O83),SUMIFS(O$1:$O83,A$1:$A83,A83,H$1:$H83,H83,D$1:$D83,D83),"")</f>
        <v/>
      </c>
      <c r="R83" s="5"/>
      <c r="AF83" s="2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V83" s="2" t="str">
        <f t="shared" si="6"/>
        <v/>
      </c>
      <c r="AW83" s="2" t="str">
        <f>IF(ISNUMBER(AV83),SUMIFS($AV$1:AV83,$A$1:A83,A83,$H$1:H83,H83,$D$1:D83,D83),"")</f>
        <v/>
      </c>
      <c r="AX83">
        <f t="shared" si="7"/>
        <v>1</v>
      </c>
    </row>
    <row r="84" spans="1:50" x14ac:dyDescent="0.3">
      <c r="A84" s="4" t="s">
        <v>123</v>
      </c>
      <c r="B84" t="s">
        <v>24</v>
      </c>
      <c r="C84" s="3">
        <v>42054</v>
      </c>
      <c r="D84">
        <v>2</v>
      </c>
      <c r="E84">
        <v>350</v>
      </c>
      <c r="H84" s="2" t="s">
        <v>44</v>
      </c>
      <c r="I84" s="2" t="s">
        <v>22</v>
      </c>
      <c r="J84">
        <v>2</v>
      </c>
      <c r="K84" s="2" t="s">
        <v>118</v>
      </c>
      <c r="L84" s="2">
        <f t="shared" si="4"/>
        <v>3716</v>
      </c>
      <c r="M84">
        <v>371.6</v>
      </c>
      <c r="O84" t="str">
        <f t="shared" si="5"/>
        <v/>
      </c>
      <c r="P84" s="2" t="str">
        <f>IF(ISNUMBER(O84),SUMIFS(O$1:$O84,A$1:$A84,A84,H$1:$H84,H84,D$1:$D84,D84),"")</f>
        <v/>
      </c>
      <c r="R84" s="5"/>
      <c r="AF84" s="2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V84" s="2" t="str">
        <f t="shared" si="6"/>
        <v/>
      </c>
      <c r="AW84" s="2" t="str">
        <f>IF(ISNUMBER(AV84),SUMIFS($AV$1:AV84,$A$1:A84,A84,$H$1:H84,H84,$D$1:D84,D84),"")</f>
        <v/>
      </c>
      <c r="AX84">
        <f t="shared" si="7"/>
        <v>1</v>
      </c>
    </row>
    <row r="85" spans="1:50" x14ac:dyDescent="0.3">
      <c r="A85" s="4" t="s">
        <v>124</v>
      </c>
      <c r="B85" t="s">
        <v>24</v>
      </c>
      <c r="C85" s="3">
        <v>42054</v>
      </c>
      <c r="D85">
        <v>2</v>
      </c>
      <c r="E85">
        <v>500</v>
      </c>
      <c r="H85" s="2" t="s">
        <v>44</v>
      </c>
      <c r="I85" s="2" t="s">
        <v>22</v>
      </c>
      <c r="J85">
        <v>2</v>
      </c>
      <c r="K85" s="2" t="s">
        <v>118</v>
      </c>
      <c r="L85" s="2">
        <f t="shared" si="4"/>
        <v>3309</v>
      </c>
      <c r="M85">
        <v>330.9</v>
      </c>
      <c r="O85" t="str">
        <f t="shared" si="5"/>
        <v/>
      </c>
      <c r="P85" s="2" t="str">
        <f>IF(ISNUMBER(O85),SUMIFS(O$1:$O85,A$1:$A85,A85,H$1:$H85,H85,D$1:$D85,D85),"")</f>
        <v/>
      </c>
      <c r="R85" s="5"/>
      <c r="AF85" s="2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V85" s="2" t="str">
        <f t="shared" si="6"/>
        <v/>
      </c>
      <c r="AW85" s="2" t="str">
        <f>IF(ISNUMBER(AV85),SUMIFS($AV$1:AV85,$A$1:A85,A85,$H$1:H85,H85,$D$1:D85,D85),"")</f>
        <v/>
      </c>
      <c r="AX85">
        <f t="shared" si="7"/>
        <v>1</v>
      </c>
    </row>
    <row r="86" spans="1:50" x14ac:dyDescent="0.3">
      <c r="A86" s="4" t="s">
        <v>119</v>
      </c>
      <c r="B86" t="s">
        <v>24</v>
      </c>
      <c r="C86" s="3">
        <v>42054</v>
      </c>
      <c r="D86">
        <v>3</v>
      </c>
      <c r="E86">
        <v>0</v>
      </c>
      <c r="H86" s="2" t="s">
        <v>44</v>
      </c>
      <c r="I86" s="2" t="s">
        <v>22</v>
      </c>
      <c r="J86">
        <v>2</v>
      </c>
      <c r="K86" s="2" t="s">
        <v>118</v>
      </c>
      <c r="L86" s="2">
        <f t="shared" si="4"/>
        <v>3161</v>
      </c>
      <c r="M86">
        <v>316.10000000000002</v>
      </c>
      <c r="O86" t="str">
        <f t="shared" si="5"/>
        <v/>
      </c>
      <c r="P86" s="2" t="str">
        <f>IF(ISNUMBER(O86),SUMIFS(O$1:$O86,A$1:$A86,A86,H$1:$H86,H86,D$1:$D86,D86),"")</f>
        <v/>
      </c>
      <c r="R86" s="5"/>
      <c r="AF86" s="2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V86" s="2" t="str">
        <f t="shared" si="6"/>
        <v/>
      </c>
      <c r="AW86" s="2" t="str">
        <f>IF(ISNUMBER(AV86),SUMIFS($AV$1:AV86,$A$1:A86,A86,$H$1:H86,H86,$D$1:D86,D86),"")</f>
        <v/>
      </c>
      <c r="AX86">
        <f t="shared" si="7"/>
        <v>1</v>
      </c>
    </row>
    <row r="87" spans="1:50" x14ac:dyDescent="0.3">
      <c r="A87" s="4" t="s">
        <v>120</v>
      </c>
      <c r="B87" t="s">
        <v>24</v>
      </c>
      <c r="C87" s="3">
        <v>42054</v>
      </c>
      <c r="D87">
        <v>3</v>
      </c>
      <c r="E87">
        <v>50</v>
      </c>
      <c r="H87" s="2" t="s">
        <v>44</v>
      </c>
      <c r="I87" s="2" t="s">
        <v>22</v>
      </c>
      <c r="J87">
        <v>2</v>
      </c>
      <c r="K87" s="2" t="s">
        <v>118</v>
      </c>
      <c r="L87" s="2">
        <f t="shared" si="4"/>
        <v>3494</v>
      </c>
      <c r="M87">
        <v>349.4</v>
      </c>
      <c r="O87" t="str">
        <f t="shared" si="5"/>
        <v/>
      </c>
      <c r="P87" s="2" t="str">
        <f>IF(ISNUMBER(O87),SUMIFS(O$1:$O87,A$1:$A87,A87,H$1:$H87,H87,D$1:$D87,D87),"")</f>
        <v/>
      </c>
      <c r="R87" s="5"/>
      <c r="AF87" s="2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V87" s="2" t="str">
        <f t="shared" si="6"/>
        <v/>
      </c>
      <c r="AW87" s="2" t="str">
        <f>IF(ISNUMBER(AV87),SUMIFS($AV$1:AV87,$A$1:A87,A87,$H$1:H87,H87,$D$1:D87,D87),"")</f>
        <v/>
      </c>
      <c r="AX87">
        <f t="shared" si="7"/>
        <v>1</v>
      </c>
    </row>
    <row r="88" spans="1:50" x14ac:dyDescent="0.3">
      <c r="A88" s="4" t="s">
        <v>121</v>
      </c>
      <c r="B88" t="s">
        <v>24</v>
      </c>
      <c r="C88" s="3">
        <v>42054</v>
      </c>
      <c r="D88">
        <v>3</v>
      </c>
      <c r="E88">
        <v>100</v>
      </c>
      <c r="H88" s="2" t="s">
        <v>44</v>
      </c>
      <c r="I88" s="2" t="s">
        <v>22</v>
      </c>
      <c r="J88">
        <v>2</v>
      </c>
      <c r="K88" s="2" t="s">
        <v>118</v>
      </c>
      <c r="L88" s="2">
        <f t="shared" si="4"/>
        <v>3494</v>
      </c>
      <c r="M88">
        <v>349.4</v>
      </c>
      <c r="O88" t="str">
        <f t="shared" si="5"/>
        <v/>
      </c>
      <c r="P88" s="2" t="str">
        <f>IF(ISNUMBER(O88),SUMIFS(O$1:$O88,A$1:$A88,A88,H$1:$H88,H88,D$1:$D88,D88),"")</f>
        <v/>
      </c>
      <c r="R88" s="5"/>
      <c r="AF88" s="2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V88" s="2" t="str">
        <f t="shared" si="6"/>
        <v/>
      </c>
      <c r="AW88" s="2" t="str">
        <f>IF(ISNUMBER(AV88),SUMIFS($AV$1:AV88,$A$1:A88,A88,$H$1:H88,H88,$D$1:D88,D88),"")</f>
        <v/>
      </c>
      <c r="AX88">
        <f t="shared" si="7"/>
        <v>1</v>
      </c>
    </row>
    <row r="89" spans="1:50" x14ac:dyDescent="0.3">
      <c r="A89" s="4" t="s">
        <v>122</v>
      </c>
      <c r="B89" t="s">
        <v>24</v>
      </c>
      <c r="C89" s="3">
        <v>42054</v>
      </c>
      <c r="D89">
        <v>3</v>
      </c>
      <c r="E89">
        <v>200</v>
      </c>
      <c r="H89" s="2" t="s">
        <v>44</v>
      </c>
      <c r="I89" s="2" t="s">
        <v>22</v>
      </c>
      <c r="J89">
        <v>2</v>
      </c>
      <c r="K89" s="2" t="s">
        <v>118</v>
      </c>
      <c r="L89" s="2">
        <f t="shared" si="4"/>
        <v>3531</v>
      </c>
      <c r="M89">
        <v>353.1</v>
      </c>
      <c r="O89" t="str">
        <f t="shared" si="5"/>
        <v/>
      </c>
      <c r="P89" s="2" t="str">
        <f>IF(ISNUMBER(O89),SUMIFS(O$1:$O89,A$1:$A89,A89,H$1:$H89,H89,D$1:$D89,D89),"")</f>
        <v/>
      </c>
      <c r="R89" s="5"/>
      <c r="AF89" s="2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V89" s="2" t="str">
        <f t="shared" si="6"/>
        <v/>
      </c>
      <c r="AW89" s="2" t="str">
        <f>IF(ISNUMBER(AV89),SUMIFS($AV$1:AV89,$A$1:A89,A89,$H$1:H89,H89,$D$1:D89,D89),"")</f>
        <v/>
      </c>
      <c r="AX89">
        <f t="shared" si="7"/>
        <v>1</v>
      </c>
    </row>
    <row r="90" spans="1:50" x14ac:dyDescent="0.3">
      <c r="A90" s="4" t="s">
        <v>123</v>
      </c>
      <c r="B90" t="s">
        <v>24</v>
      </c>
      <c r="C90" s="3">
        <v>42054</v>
      </c>
      <c r="D90">
        <v>3</v>
      </c>
      <c r="E90">
        <v>350</v>
      </c>
      <c r="H90" s="2" t="s">
        <v>44</v>
      </c>
      <c r="I90" s="2" t="s">
        <v>22</v>
      </c>
      <c r="J90">
        <v>2</v>
      </c>
      <c r="K90" s="2" t="s">
        <v>118</v>
      </c>
      <c r="L90" s="2">
        <f t="shared" si="4"/>
        <v>2865</v>
      </c>
      <c r="M90">
        <v>286.5</v>
      </c>
      <c r="O90" t="str">
        <f t="shared" si="5"/>
        <v/>
      </c>
      <c r="P90" s="2" t="str">
        <f>IF(ISNUMBER(O90),SUMIFS(O$1:$O90,A$1:$A90,A90,H$1:$H90,H90,D$1:$D90,D90),"")</f>
        <v/>
      </c>
      <c r="R90" s="5"/>
      <c r="AF90" s="2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V90" s="2" t="str">
        <f t="shared" si="6"/>
        <v/>
      </c>
      <c r="AW90" s="2" t="str">
        <f>IF(ISNUMBER(AV90),SUMIFS($AV$1:AV90,$A$1:A90,A90,$H$1:H90,H90,$D$1:D90,D90),"")</f>
        <v/>
      </c>
      <c r="AX90">
        <f t="shared" si="7"/>
        <v>1</v>
      </c>
    </row>
    <row r="91" spans="1:50" x14ac:dyDescent="0.3">
      <c r="A91" s="4" t="s">
        <v>124</v>
      </c>
      <c r="B91" t="s">
        <v>24</v>
      </c>
      <c r="C91" s="3">
        <v>42054</v>
      </c>
      <c r="D91">
        <v>3</v>
      </c>
      <c r="E91">
        <v>500</v>
      </c>
      <c r="H91" s="2" t="s">
        <v>44</v>
      </c>
      <c r="I91" s="2" t="s">
        <v>22</v>
      </c>
      <c r="J91">
        <v>2</v>
      </c>
      <c r="K91" s="2" t="s">
        <v>118</v>
      </c>
      <c r="L91" s="2">
        <f t="shared" si="4"/>
        <v>3568</v>
      </c>
      <c r="M91">
        <v>356.8</v>
      </c>
      <c r="O91" t="str">
        <f t="shared" si="5"/>
        <v/>
      </c>
      <c r="P91" s="2" t="str">
        <f>IF(ISNUMBER(O91),SUMIFS(O$1:$O91,A$1:$A91,A91,H$1:$H91,H91,D$1:$D91,D91),"")</f>
        <v/>
      </c>
      <c r="R91" s="5"/>
      <c r="AF91" s="2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V91" s="2" t="str">
        <f t="shared" si="6"/>
        <v/>
      </c>
      <c r="AW91" s="2" t="str">
        <f>IF(ISNUMBER(AV91),SUMIFS($AV$1:AV91,$A$1:A91,A91,$H$1:H91,H91,$D$1:D91,D91),"")</f>
        <v/>
      </c>
      <c r="AX91">
        <f t="shared" si="7"/>
        <v>1</v>
      </c>
    </row>
    <row r="92" spans="1:50" x14ac:dyDescent="0.3">
      <c r="A92" s="4" t="s">
        <v>119</v>
      </c>
      <c r="B92" t="s">
        <v>24</v>
      </c>
      <c r="C92" s="3">
        <v>42071</v>
      </c>
      <c r="D92">
        <v>1</v>
      </c>
      <c r="E92">
        <v>0</v>
      </c>
      <c r="H92" s="2" t="s">
        <v>44</v>
      </c>
      <c r="I92" s="2" t="s">
        <v>22</v>
      </c>
      <c r="J92">
        <v>2</v>
      </c>
      <c r="K92" s="2" t="s">
        <v>118</v>
      </c>
      <c r="L92" s="2">
        <f t="shared" si="4"/>
        <v>3310</v>
      </c>
      <c r="M92">
        <v>331</v>
      </c>
      <c r="O92" t="str">
        <f t="shared" si="5"/>
        <v/>
      </c>
      <c r="P92" s="2" t="str">
        <f>IF(ISNUMBER(O92),SUMIFS(O$1:$O92,A$1:$A92,A92,H$1:$H92,H92,D$1:$D92,D92),"")</f>
        <v/>
      </c>
      <c r="R92" s="5"/>
      <c r="AF92" s="2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V92" s="2" t="str">
        <f t="shared" si="6"/>
        <v/>
      </c>
      <c r="AW92" s="2" t="str">
        <f>IF(ISNUMBER(AV92),SUMIFS($AV$1:AV92,$A$1:A92,A92,$H$1:H92,H92,$D$1:D92,D92),"")</f>
        <v/>
      </c>
      <c r="AX92">
        <f t="shared" si="7"/>
        <v>1</v>
      </c>
    </row>
    <row r="93" spans="1:50" x14ac:dyDescent="0.3">
      <c r="A93" s="4" t="s">
        <v>120</v>
      </c>
      <c r="B93" t="s">
        <v>24</v>
      </c>
      <c r="C93" s="3">
        <v>42071</v>
      </c>
      <c r="D93">
        <v>1</v>
      </c>
      <c r="E93">
        <v>50</v>
      </c>
      <c r="H93" s="2" t="s">
        <v>44</v>
      </c>
      <c r="I93" s="2" t="s">
        <v>22</v>
      </c>
      <c r="J93">
        <v>2</v>
      </c>
      <c r="K93" s="2" t="s">
        <v>118</v>
      </c>
      <c r="L93" s="2">
        <f t="shared" si="4"/>
        <v>3684</v>
      </c>
      <c r="M93">
        <v>368.4</v>
      </c>
      <c r="O93" t="str">
        <f t="shared" si="5"/>
        <v/>
      </c>
      <c r="P93" s="2" t="str">
        <f>IF(ISNUMBER(O93),SUMIFS(O$1:$O93,A$1:$A93,A93,H$1:$H93,H93,D$1:$D93,D93),"")</f>
        <v/>
      </c>
      <c r="R93" s="5"/>
      <c r="AF93" s="2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V93" s="2" t="str">
        <f t="shared" si="6"/>
        <v/>
      </c>
      <c r="AW93" s="2" t="str">
        <f>IF(ISNUMBER(AV93),SUMIFS($AV$1:AV93,$A$1:A93,A93,$H$1:H93,H93,$D$1:D93,D93),"")</f>
        <v/>
      </c>
      <c r="AX93">
        <f t="shared" si="7"/>
        <v>1</v>
      </c>
    </row>
    <row r="94" spans="1:50" x14ac:dyDescent="0.3">
      <c r="A94" s="4" t="s">
        <v>121</v>
      </c>
      <c r="B94" t="s">
        <v>24</v>
      </c>
      <c r="C94" s="3">
        <v>42071</v>
      </c>
      <c r="D94">
        <v>1</v>
      </c>
      <c r="E94">
        <v>100</v>
      </c>
      <c r="H94" s="2" t="s">
        <v>44</v>
      </c>
      <c r="I94" s="2" t="s">
        <v>22</v>
      </c>
      <c r="J94">
        <v>2</v>
      </c>
      <c r="K94" s="2" t="s">
        <v>118</v>
      </c>
      <c r="L94" s="2">
        <f t="shared" si="4"/>
        <v>3344</v>
      </c>
      <c r="M94">
        <v>334.4</v>
      </c>
      <c r="O94" t="str">
        <f t="shared" si="5"/>
        <v/>
      </c>
      <c r="P94" s="2" t="str">
        <f>IF(ISNUMBER(O94),SUMIFS(O$1:$O94,A$1:$A94,A94,H$1:$H94,H94,D$1:$D94,D94),"")</f>
        <v/>
      </c>
      <c r="R94" s="5"/>
      <c r="AF94" s="2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V94" s="2" t="str">
        <f t="shared" si="6"/>
        <v/>
      </c>
      <c r="AW94" s="2" t="str">
        <f>IF(ISNUMBER(AV94),SUMIFS($AV$1:AV94,$A$1:A94,A94,$H$1:H94,H94,$D$1:D94,D94),"")</f>
        <v/>
      </c>
      <c r="AX94">
        <f t="shared" si="7"/>
        <v>1</v>
      </c>
    </row>
    <row r="95" spans="1:50" x14ac:dyDescent="0.3">
      <c r="A95" s="4" t="s">
        <v>122</v>
      </c>
      <c r="B95" t="s">
        <v>24</v>
      </c>
      <c r="C95" s="3">
        <v>42071</v>
      </c>
      <c r="D95">
        <v>1</v>
      </c>
      <c r="E95">
        <v>200</v>
      </c>
      <c r="H95" s="2" t="s">
        <v>44</v>
      </c>
      <c r="I95" s="2" t="s">
        <v>22</v>
      </c>
      <c r="J95">
        <v>2</v>
      </c>
      <c r="K95" s="2" t="s">
        <v>118</v>
      </c>
      <c r="L95" s="2">
        <f t="shared" si="4"/>
        <v>3174</v>
      </c>
      <c r="M95">
        <v>317.39999999999998</v>
      </c>
      <c r="O95" t="str">
        <f t="shared" si="5"/>
        <v/>
      </c>
      <c r="P95" s="2" t="str">
        <f>IF(ISNUMBER(O95),SUMIFS(O$1:$O95,A$1:$A95,A95,H$1:$H95,H95,D$1:$D95,D95),"")</f>
        <v/>
      </c>
      <c r="R95" s="5"/>
      <c r="AF95" s="2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V95" s="2" t="str">
        <f t="shared" si="6"/>
        <v/>
      </c>
      <c r="AW95" s="2" t="str">
        <f>IF(ISNUMBER(AV95),SUMIFS($AV$1:AV95,$A$1:A95,A95,$H$1:H95,H95,$D$1:D95,D95),"")</f>
        <v/>
      </c>
      <c r="AX95">
        <f t="shared" si="7"/>
        <v>1</v>
      </c>
    </row>
    <row r="96" spans="1:50" x14ac:dyDescent="0.3">
      <c r="A96" s="4" t="s">
        <v>123</v>
      </c>
      <c r="B96" t="s">
        <v>24</v>
      </c>
      <c r="C96" s="3">
        <v>42071</v>
      </c>
      <c r="D96">
        <v>1</v>
      </c>
      <c r="E96">
        <v>350</v>
      </c>
      <c r="H96" s="2" t="s">
        <v>44</v>
      </c>
      <c r="I96" s="2" t="s">
        <v>22</v>
      </c>
      <c r="J96">
        <v>2</v>
      </c>
      <c r="K96" s="2" t="s">
        <v>118</v>
      </c>
      <c r="L96" s="2">
        <f t="shared" si="4"/>
        <v>3242</v>
      </c>
      <c r="M96">
        <v>324.2</v>
      </c>
      <c r="O96" t="str">
        <f t="shared" si="5"/>
        <v/>
      </c>
      <c r="P96" s="2" t="str">
        <f>IF(ISNUMBER(O96),SUMIFS(O$1:$O96,A$1:$A96,A96,H$1:$H96,H96,D$1:$D96,D96),"")</f>
        <v/>
      </c>
      <c r="R96" s="5"/>
      <c r="AF96" s="2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V96" s="2" t="str">
        <f t="shared" si="6"/>
        <v/>
      </c>
      <c r="AW96" s="2" t="str">
        <f>IF(ISNUMBER(AV96),SUMIFS($AV$1:AV96,$A$1:A96,A96,$H$1:H96,H96,$D$1:D96,D96),"")</f>
        <v/>
      </c>
      <c r="AX96">
        <f t="shared" si="7"/>
        <v>1</v>
      </c>
    </row>
    <row r="97" spans="1:50" x14ac:dyDescent="0.3">
      <c r="A97" s="4" t="s">
        <v>124</v>
      </c>
      <c r="B97" t="s">
        <v>24</v>
      </c>
      <c r="C97" s="3">
        <v>42071</v>
      </c>
      <c r="D97">
        <v>1</v>
      </c>
      <c r="E97">
        <v>500</v>
      </c>
      <c r="H97" s="2" t="s">
        <v>44</v>
      </c>
      <c r="I97" s="2" t="s">
        <v>22</v>
      </c>
      <c r="J97">
        <v>2</v>
      </c>
      <c r="K97" s="2" t="s">
        <v>118</v>
      </c>
      <c r="L97" s="2">
        <f t="shared" si="4"/>
        <v>3072</v>
      </c>
      <c r="M97">
        <v>307.2</v>
      </c>
      <c r="O97" t="str">
        <f t="shared" si="5"/>
        <v/>
      </c>
      <c r="P97" s="2" t="str">
        <f>IF(ISNUMBER(O97),SUMIFS(O$1:$O97,A$1:$A97,A97,H$1:$H97,H97,D$1:$D97,D97),"")</f>
        <v/>
      </c>
      <c r="R97" s="5"/>
      <c r="AF97" s="2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V97" s="2" t="str">
        <f t="shared" si="6"/>
        <v/>
      </c>
      <c r="AW97" s="2" t="str">
        <f>IF(ISNUMBER(AV97),SUMIFS($AV$1:AV97,$A$1:A97,A97,$H$1:H97,H97,$D$1:D97,D97),"")</f>
        <v/>
      </c>
      <c r="AX97">
        <f t="shared" si="7"/>
        <v>1</v>
      </c>
    </row>
    <row r="98" spans="1:50" x14ac:dyDescent="0.3">
      <c r="A98" s="4" t="s">
        <v>119</v>
      </c>
      <c r="B98" t="s">
        <v>24</v>
      </c>
      <c r="C98" s="3">
        <v>42071</v>
      </c>
      <c r="D98">
        <v>2</v>
      </c>
      <c r="E98">
        <v>0</v>
      </c>
      <c r="H98" s="2" t="s">
        <v>44</v>
      </c>
      <c r="I98" s="2" t="s">
        <v>22</v>
      </c>
      <c r="J98">
        <v>2</v>
      </c>
      <c r="K98" s="2" t="s">
        <v>118</v>
      </c>
      <c r="L98" s="2">
        <f t="shared" si="4"/>
        <v>3038</v>
      </c>
      <c r="M98">
        <v>303.8</v>
      </c>
      <c r="O98" t="str">
        <f t="shared" si="5"/>
        <v/>
      </c>
      <c r="P98" s="2" t="str">
        <f>IF(ISNUMBER(O98),SUMIFS(O$1:$O98,A$1:$A98,A98,H$1:$H98,H98,D$1:$D98,D98),"")</f>
        <v/>
      </c>
      <c r="R98" s="5"/>
      <c r="AF98" s="2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V98" s="2" t="str">
        <f t="shared" si="6"/>
        <v/>
      </c>
      <c r="AW98" s="2" t="str">
        <f>IF(ISNUMBER(AV98),SUMIFS($AV$1:AV98,$A$1:A98,A98,$H$1:H98,H98,$D$1:D98,D98),"")</f>
        <v/>
      </c>
      <c r="AX98">
        <f t="shared" si="7"/>
        <v>1</v>
      </c>
    </row>
    <row r="99" spans="1:50" x14ac:dyDescent="0.3">
      <c r="A99" s="4" t="s">
        <v>120</v>
      </c>
      <c r="B99" t="s">
        <v>24</v>
      </c>
      <c r="C99" s="3">
        <v>42071</v>
      </c>
      <c r="D99">
        <v>2</v>
      </c>
      <c r="E99">
        <v>50</v>
      </c>
      <c r="H99" s="2" t="s">
        <v>44</v>
      </c>
      <c r="I99" s="2" t="s">
        <v>22</v>
      </c>
      <c r="J99">
        <v>2</v>
      </c>
      <c r="K99" s="2" t="s">
        <v>118</v>
      </c>
      <c r="L99" s="2">
        <f t="shared" si="4"/>
        <v>2936</v>
      </c>
      <c r="M99">
        <v>293.60000000000002</v>
      </c>
      <c r="O99" t="str">
        <f t="shared" si="5"/>
        <v/>
      </c>
      <c r="P99" s="2" t="str">
        <f>IF(ISNUMBER(O99),SUMIFS(O$1:$O99,A$1:$A99,A99,H$1:$H99,H99,D$1:$D99,D99),"")</f>
        <v/>
      </c>
      <c r="R99" s="5"/>
      <c r="AF99" s="2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V99" s="2" t="str">
        <f t="shared" si="6"/>
        <v/>
      </c>
      <c r="AW99" s="2" t="str">
        <f>IF(ISNUMBER(AV99),SUMIFS($AV$1:AV99,$A$1:A99,A99,$H$1:H99,H99,$D$1:D99,D99),"")</f>
        <v/>
      </c>
      <c r="AX99">
        <f t="shared" si="7"/>
        <v>1</v>
      </c>
    </row>
    <row r="100" spans="1:50" x14ac:dyDescent="0.3">
      <c r="A100" s="4" t="s">
        <v>121</v>
      </c>
      <c r="B100" t="s">
        <v>24</v>
      </c>
      <c r="C100" s="3">
        <v>42071</v>
      </c>
      <c r="D100">
        <v>2</v>
      </c>
      <c r="E100">
        <v>100</v>
      </c>
      <c r="H100" s="2" t="s">
        <v>44</v>
      </c>
      <c r="I100" s="2" t="s">
        <v>22</v>
      </c>
      <c r="J100">
        <v>2</v>
      </c>
      <c r="K100" s="2" t="s">
        <v>118</v>
      </c>
      <c r="L100" s="2">
        <f t="shared" si="4"/>
        <v>3650</v>
      </c>
      <c r="M100">
        <v>365</v>
      </c>
      <c r="O100" t="str">
        <f t="shared" si="5"/>
        <v/>
      </c>
      <c r="P100" s="2" t="str">
        <f>IF(ISNUMBER(O100),SUMIFS(O$1:$O100,A$1:$A100,A100,H$1:$H100,H100,D$1:$D100,D100),"")</f>
        <v/>
      </c>
      <c r="R100" s="5"/>
      <c r="AF100" s="2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V100" s="2" t="str">
        <f t="shared" si="6"/>
        <v/>
      </c>
      <c r="AW100" s="2" t="str">
        <f>IF(ISNUMBER(AV100),SUMIFS($AV$1:AV100,$A$1:A100,A100,$H$1:H100,H100,$D$1:D100,D100),"")</f>
        <v/>
      </c>
      <c r="AX100">
        <f t="shared" si="7"/>
        <v>1</v>
      </c>
    </row>
    <row r="101" spans="1:50" x14ac:dyDescent="0.3">
      <c r="A101" s="4" t="s">
        <v>122</v>
      </c>
      <c r="B101" t="s">
        <v>24</v>
      </c>
      <c r="C101" s="3">
        <v>42071</v>
      </c>
      <c r="D101">
        <v>2</v>
      </c>
      <c r="E101">
        <v>200</v>
      </c>
      <c r="H101" s="2" t="s">
        <v>44</v>
      </c>
      <c r="I101" s="2" t="s">
        <v>22</v>
      </c>
      <c r="J101">
        <v>2</v>
      </c>
      <c r="K101" s="2" t="s">
        <v>118</v>
      </c>
      <c r="L101" s="2">
        <f t="shared" si="4"/>
        <v>3174</v>
      </c>
      <c r="M101">
        <v>317.39999999999998</v>
      </c>
      <c r="O101" t="str">
        <f t="shared" si="5"/>
        <v/>
      </c>
      <c r="P101" s="2" t="str">
        <f>IF(ISNUMBER(O101),SUMIFS(O$1:$O101,A$1:$A101,A101,H$1:$H101,H101,D$1:$D101,D101),"")</f>
        <v/>
      </c>
      <c r="R101" s="5"/>
      <c r="AF101" s="2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V101" s="2" t="str">
        <f t="shared" si="6"/>
        <v/>
      </c>
      <c r="AW101" s="2" t="str">
        <f>IF(ISNUMBER(AV101),SUMIFS($AV$1:AV101,$A$1:A101,A101,$H$1:H101,H101,$D$1:D101,D101),"")</f>
        <v/>
      </c>
      <c r="AX101">
        <f t="shared" si="7"/>
        <v>1</v>
      </c>
    </row>
    <row r="102" spans="1:50" x14ac:dyDescent="0.3">
      <c r="A102" s="4" t="s">
        <v>123</v>
      </c>
      <c r="B102" t="s">
        <v>24</v>
      </c>
      <c r="C102" s="3">
        <v>42071</v>
      </c>
      <c r="D102">
        <v>2</v>
      </c>
      <c r="E102">
        <v>350</v>
      </c>
      <c r="H102" s="2" t="s">
        <v>44</v>
      </c>
      <c r="I102" s="2" t="s">
        <v>22</v>
      </c>
      <c r="J102">
        <v>2</v>
      </c>
      <c r="K102" s="2" t="s">
        <v>118</v>
      </c>
      <c r="L102" s="2">
        <f t="shared" si="4"/>
        <v>3854</v>
      </c>
      <c r="M102">
        <v>385.4</v>
      </c>
      <c r="O102" t="str">
        <f t="shared" si="5"/>
        <v/>
      </c>
      <c r="P102" s="2" t="str">
        <f>IF(ISNUMBER(O102),SUMIFS(O$1:$O102,A$1:$A102,A102,H$1:$H102,H102,D$1:$D102,D102),"")</f>
        <v/>
      </c>
      <c r="R102" s="5"/>
      <c r="AF102" s="2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V102" s="2" t="str">
        <f t="shared" si="6"/>
        <v/>
      </c>
      <c r="AW102" s="2" t="str">
        <f>IF(ISNUMBER(AV102),SUMIFS($AV$1:AV102,$A$1:A102,A102,$H$1:H102,H102,$D$1:D102,D102),"")</f>
        <v/>
      </c>
      <c r="AX102">
        <f t="shared" si="7"/>
        <v>1</v>
      </c>
    </row>
    <row r="103" spans="1:50" x14ac:dyDescent="0.3">
      <c r="A103" s="4" t="s">
        <v>124</v>
      </c>
      <c r="B103" t="s">
        <v>24</v>
      </c>
      <c r="C103" s="3">
        <v>42071</v>
      </c>
      <c r="D103">
        <v>2</v>
      </c>
      <c r="E103">
        <v>500</v>
      </c>
      <c r="H103" s="2" t="s">
        <v>44</v>
      </c>
      <c r="I103" s="2" t="s">
        <v>22</v>
      </c>
      <c r="J103">
        <v>2</v>
      </c>
      <c r="K103" s="2" t="s">
        <v>118</v>
      </c>
      <c r="L103" s="2">
        <f t="shared" si="4"/>
        <v>3786</v>
      </c>
      <c r="M103">
        <v>378.6</v>
      </c>
      <c r="O103" t="str">
        <f t="shared" si="5"/>
        <v/>
      </c>
      <c r="P103" s="2" t="str">
        <f>IF(ISNUMBER(O103),SUMIFS(O$1:$O103,A$1:$A103,A103,H$1:$H103,H103,D$1:$D103,D103),"")</f>
        <v/>
      </c>
      <c r="R103" s="5"/>
      <c r="AF103" s="2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V103" s="2" t="str">
        <f t="shared" si="6"/>
        <v/>
      </c>
      <c r="AW103" s="2" t="str">
        <f>IF(ISNUMBER(AV103),SUMIFS($AV$1:AV103,$A$1:A103,A103,$H$1:H103,H103,$D$1:D103,D103),"")</f>
        <v/>
      </c>
      <c r="AX103">
        <f t="shared" si="7"/>
        <v>1</v>
      </c>
    </row>
    <row r="104" spans="1:50" x14ac:dyDescent="0.3">
      <c r="A104" s="4" t="s">
        <v>119</v>
      </c>
      <c r="B104" t="s">
        <v>24</v>
      </c>
      <c r="C104" s="3">
        <v>42071</v>
      </c>
      <c r="D104">
        <v>3</v>
      </c>
      <c r="E104">
        <v>0</v>
      </c>
      <c r="H104" s="2" t="s">
        <v>44</v>
      </c>
      <c r="I104" s="2" t="s">
        <v>22</v>
      </c>
      <c r="J104">
        <v>2</v>
      </c>
      <c r="K104" s="2" t="s">
        <v>118</v>
      </c>
      <c r="L104" s="2">
        <f t="shared" si="4"/>
        <v>2902</v>
      </c>
      <c r="M104">
        <v>290.2</v>
      </c>
      <c r="O104" t="str">
        <f t="shared" si="5"/>
        <v/>
      </c>
      <c r="P104" s="2" t="str">
        <f>IF(ISNUMBER(O104),SUMIFS(O$1:$O104,A$1:$A104,A104,H$1:$H104,H104,D$1:$D104,D104),"")</f>
        <v/>
      </c>
      <c r="R104" s="5"/>
      <c r="AF104" s="2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V104" s="2" t="str">
        <f t="shared" si="6"/>
        <v/>
      </c>
      <c r="AW104" s="2" t="str">
        <f>IF(ISNUMBER(AV104),SUMIFS($AV$1:AV104,$A$1:A104,A104,$H$1:H104,H104,$D$1:D104,D104),"")</f>
        <v/>
      </c>
      <c r="AX104">
        <f t="shared" si="7"/>
        <v>1</v>
      </c>
    </row>
    <row r="105" spans="1:50" x14ac:dyDescent="0.3">
      <c r="A105" s="4" t="s">
        <v>120</v>
      </c>
      <c r="B105" t="s">
        <v>24</v>
      </c>
      <c r="C105" s="3">
        <v>42071</v>
      </c>
      <c r="D105">
        <v>3</v>
      </c>
      <c r="E105">
        <v>50</v>
      </c>
      <c r="H105" s="2" t="s">
        <v>44</v>
      </c>
      <c r="I105" s="2" t="s">
        <v>22</v>
      </c>
      <c r="J105">
        <v>2</v>
      </c>
      <c r="K105" s="2" t="s">
        <v>118</v>
      </c>
      <c r="L105" s="2">
        <f t="shared" si="4"/>
        <v>3174</v>
      </c>
      <c r="M105">
        <v>317.39999999999998</v>
      </c>
      <c r="O105" t="str">
        <f t="shared" si="5"/>
        <v/>
      </c>
      <c r="P105" s="2" t="str">
        <f>IF(ISNUMBER(O105),SUMIFS(O$1:$O105,A$1:$A105,A105,H$1:$H105,H105,D$1:$D105,D105),"")</f>
        <v/>
      </c>
      <c r="R105" s="5"/>
      <c r="AF105" s="2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V105" s="2" t="str">
        <f t="shared" si="6"/>
        <v/>
      </c>
      <c r="AW105" s="2" t="str">
        <f>IF(ISNUMBER(AV105),SUMIFS($AV$1:AV105,$A$1:A105,A105,$H$1:H105,H105,$D$1:D105,D105),"")</f>
        <v/>
      </c>
      <c r="AX105">
        <f t="shared" si="7"/>
        <v>1</v>
      </c>
    </row>
    <row r="106" spans="1:50" x14ac:dyDescent="0.3">
      <c r="A106" s="4" t="s">
        <v>121</v>
      </c>
      <c r="B106" t="s">
        <v>24</v>
      </c>
      <c r="C106" s="3">
        <v>42071</v>
      </c>
      <c r="D106">
        <v>3</v>
      </c>
      <c r="E106">
        <v>100</v>
      </c>
      <c r="H106" s="2" t="s">
        <v>44</v>
      </c>
      <c r="I106" s="2" t="s">
        <v>22</v>
      </c>
      <c r="J106">
        <v>2</v>
      </c>
      <c r="K106" s="2" t="s">
        <v>118</v>
      </c>
      <c r="L106" s="2">
        <f t="shared" si="4"/>
        <v>3582</v>
      </c>
      <c r="M106">
        <v>358.2</v>
      </c>
      <c r="O106" t="str">
        <f t="shared" si="5"/>
        <v/>
      </c>
      <c r="P106" s="2" t="str">
        <f>IF(ISNUMBER(O106),SUMIFS(O$1:$O106,A$1:$A106,A106,H$1:$H106,H106,D$1:$D106,D106),"")</f>
        <v/>
      </c>
      <c r="R106" s="5"/>
      <c r="AF106" s="2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V106" s="2" t="str">
        <f t="shared" si="6"/>
        <v/>
      </c>
      <c r="AW106" s="2" t="str">
        <f>IF(ISNUMBER(AV106),SUMIFS($AV$1:AV106,$A$1:A106,A106,$H$1:H106,H106,$D$1:D106,D106),"")</f>
        <v/>
      </c>
      <c r="AX106">
        <f t="shared" si="7"/>
        <v>1</v>
      </c>
    </row>
    <row r="107" spans="1:50" x14ac:dyDescent="0.3">
      <c r="A107" s="4" t="s">
        <v>122</v>
      </c>
      <c r="B107" t="s">
        <v>24</v>
      </c>
      <c r="C107" s="3">
        <v>42071</v>
      </c>
      <c r="D107">
        <v>3</v>
      </c>
      <c r="E107">
        <v>200</v>
      </c>
      <c r="H107" s="2" t="s">
        <v>44</v>
      </c>
      <c r="I107" s="2" t="s">
        <v>22</v>
      </c>
      <c r="J107">
        <v>2</v>
      </c>
      <c r="K107" s="2" t="s">
        <v>118</v>
      </c>
      <c r="L107" s="2">
        <f t="shared" si="4"/>
        <v>3548</v>
      </c>
      <c r="M107">
        <v>354.8</v>
      </c>
      <c r="O107" t="str">
        <f t="shared" si="5"/>
        <v/>
      </c>
      <c r="P107" s="2" t="str">
        <f>IF(ISNUMBER(O107),SUMIFS(O$1:$O107,A$1:$A107,A107,H$1:$H107,H107,D$1:$D107,D107),"")</f>
        <v/>
      </c>
      <c r="R107" s="5"/>
      <c r="AF107" s="2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V107" s="2" t="str">
        <f t="shared" si="6"/>
        <v/>
      </c>
      <c r="AW107" s="2" t="str">
        <f>IF(ISNUMBER(AV107),SUMIFS($AV$1:AV107,$A$1:A107,A107,$H$1:H107,H107,$D$1:D107,D107),"")</f>
        <v/>
      </c>
      <c r="AX107">
        <f t="shared" si="7"/>
        <v>1</v>
      </c>
    </row>
    <row r="108" spans="1:50" x14ac:dyDescent="0.3">
      <c r="A108" s="4" t="s">
        <v>123</v>
      </c>
      <c r="B108" t="s">
        <v>24</v>
      </c>
      <c r="C108" s="3">
        <v>42071</v>
      </c>
      <c r="D108">
        <v>3</v>
      </c>
      <c r="E108">
        <v>350</v>
      </c>
      <c r="H108" s="2" t="s">
        <v>44</v>
      </c>
      <c r="I108" s="2" t="s">
        <v>22</v>
      </c>
      <c r="J108">
        <v>2</v>
      </c>
      <c r="K108" s="2" t="s">
        <v>118</v>
      </c>
      <c r="L108" s="2">
        <f t="shared" si="4"/>
        <v>3106</v>
      </c>
      <c r="M108">
        <v>310.60000000000002</v>
      </c>
      <c r="O108" t="str">
        <f t="shared" si="5"/>
        <v/>
      </c>
      <c r="P108" s="2" t="str">
        <f>IF(ISNUMBER(O108),SUMIFS(O$1:$O108,A$1:$A108,A108,H$1:$H108,H108,D$1:$D108,D108),"")</f>
        <v/>
      </c>
      <c r="R108" s="5"/>
      <c r="AF108" s="2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V108" s="2" t="str">
        <f t="shared" si="6"/>
        <v/>
      </c>
      <c r="AW108" s="2" t="str">
        <f>IF(ISNUMBER(AV108),SUMIFS($AV$1:AV108,$A$1:A108,A108,$H$1:H108,H108,$D$1:D108,D108),"")</f>
        <v/>
      </c>
      <c r="AX108">
        <f t="shared" si="7"/>
        <v>1</v>
      </c>
    </row>
    <row r="109" spans="1:50" x14ac:dyDescent="0.3">
      <c r="A109" s="4" t="s">
        <v>124</v>
      </c>
      <c r="B109" t="s">
        <v>24</v>
      </c>
      <c r="C109" s="3">
        <v>42071</v>
      </c>
      <c r="D109">
        <v>3</v>
      </c>
      <c r="E109">
        <v>500</v>
      </c>
      <c r="H109" s="2" t="s">
        <v>44</v>
      </c>
      <c r="I109" s="2" t="s">
        <v>22</v>
      </c>
      <c r="J109">
        <v>2</v>
      </c>
      <c r="K109" s="2" t="s">
        <v>118</v>
      </c>
      <c r="L109" s="2">
        <f t="shared" si="4"/>
        <v>3956</v>
      </c>
      <c r="M109">
        <v>395.6</v>
      </c>
      <c r="O109" t="str">
        <f t="shared" si="5"/>
        <v/>
      </c>
      <c r="P109" s="2" t="str">
        <f>IF(ISNUMBER(O109),SUMIFS(O$1:$O109,A$1:$A109,A109,H$1:$H109,H109,D$1:$D109,D109),"")</f>
        <v/>
      </c>
      <c r="R109" s="5"/>
      <c r="AF109" s="2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V109" s="2" t="str">
        <f t="shared" si="6"/>
        <v/>
      </c>
      <c r="AW109" s="2" t="str">
        <f>IF(ISNUMBER(AV109),SUMIFS($AV$1:AV109,$A$1:A109,A109,$H$1:H109,H109,$D$1:D109,D109),"")</f>
        <v/>
      </c>
      <c r="AX109">
        <f t="shared" si="7"/>
        <v>1</v>
      </c>
    </row>
    <row r="110" spans="1:50" x14ac:dyDescent="0.3">
      <c r="A110" s="4" t="s">
        <v>119</v>
      </c>
      <c r="B110" t="s">
        <v>24</v>
      </c>
      <c r="C110" s="3">
        <v>42072</v>
      </c>
      <c r="D110">
        <v>1</v>
      </c>
      <c r="E110">
        <v>0</v>
      </c>
      <c r="H110" s="2" t="s">
        <v>44</v>
      </c>
      <c r="I110" s="2" t="s">
        <v>22</v>
      </c>
      <c r="J110">
        <v>3</v>
      </c>
      <c r="K110" s="2" t="s">
        <v>21</v>
      </c>
      <c r="L110" s="2" t="str">
        <f t="shared" si="4"/>
        <v/>
      </c>
      <c r="N110">
        <v>55.54</v>
      </c>
      <c r="O110">
        <f t="shared" si="5"/>
        <v>55.54</v>
      </c>
      <c r="P110" s="2">
        <f>IF(ISNUMBER(O110),SUMIFS(O$1:$O110,A$1:$A110,A110,H$1:$H110,H110,D$1:$D110,D110),"")</f>
        <v>524.05999999999995</v>
      </c>
      <c r="R110" s="5"/>
      <c r="AE110">
        <v>23.1</v>
      </c>
      <c r="AF110" s="2"/>
      <c r="AG110">
        <v>3.5000000000000003E-2</v>
      </c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V110" s="2">
        <f t="shared" si="6"/>
        <v>1.944</v>
      </c>
      <c r="AW110" s="2">
        <f>IF(ISNUMBER(AV110),SUMIFS($AV$1:AV110,$A$1:A110,A110,$H$1:H110,H110,$D$1:D110,D110),"")</f>
        <v>12.914999999999999</v>
      </c>
      <c r="AX110">
        <f t="shared" si="7"/>
        <v>7</v>
      </c>
    </row>
    <row r="111" spans="1:50" x14ac:dyDescent="0.3">
      <c r="A111" s="4" t="s">
        <v>120</v>
      </c>
      <c r="B111" t="s">
        <v>24</v>
      </c>
      <c r="C111" s="3">
        <v>42072</v>
      </c>
      <c r="D111">
        <v>1</v>
      </c>
      <c r="E111">
        <v>50</v>
      </c>
      <c r="H111" s="2" t="s">
        <v>44</v>
      </c>
      <c r="I111" s="2" t="s">
        <v>22</v>
      </c>
      <c r="J111">
        <v>3</v>
      </c>
      <c r="K111" s="2" t="s">
        <v>21</v>
      </c>
      <c r="L111" s="2" t="str">
        <f t="shared" si="4"/>
        <v/>
      </c>
      <c r="N111">
        <v>73.8</v>
      </c>
      <c r="O111">
        <f t="shared" si="5"/>
        <v>73.8</v>
      </c>
      <c r="P111" s="2">
        <f>IF(ISNUMBER(O111),SUMIFS(O$1:$O111,A$1:$A111,A111,H$1:$H111,H111,D$1:$D111,D111),"")</f>
        <v>461.1</v>
      </c>
      <c r="R111" s="5"/>
      <c r="AE111">
        <v>22.9</v>
      </c>
      <c r="AF111" s="2"/>
      <c r="AG111">
        <v>3.5000000000000003E-2</v>
      </c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V111" s="2">
        <f t="shared" si="6"/>
        <v>2.5830000000000002</v>
      </c>
      <c r="AW111" s="2">
        <f>IF(ISNUMBER(AV111),SUMIFS($AV$1:AV111,$A$1:A111,A111,$H$1:H111,H111,$D$1:D111,D111),"")</f>
        <v>11.420999999999999</v>
      </c>
      <c r="AX111">
        <f t="shared" si="7"/>
        <v>7</v>
      </c>
    </row>
    <row r="112" spans="1:50" x14ac:dyDescent="0.3">
      <c r="A112" s="4" t="s">
        <v>121</v>
      </c>
      <c r="B112" t="s">
        <v>24</v>
      </c>
      <c r="C112" s="3">
        <v>42072</v>
      </c>
      <c r="D112">
        <v>1</v>
      </c>
      <c r="E112">
        <v>100</v>
      </c>
      <c r="H112" s="2" t="s">
        <v>44</v>
      </c>
      <c r="I112" s="2" t="s">
        <v>22</v>
      </c>
      <c r="J112">
        <v>3</v>
      </c>
      <c r="K112" s="2" t="s">
        <v>21</v>
      </c>
      <c r="L112" s="2" t="str">
        <f t="shared" si="4"/>
        <v/>
      </c>
      <c r="N112">
        <v>84.75</v>
      </c>
      <c r="O112">
        <f t="shared" si="5"/>
        <v>84.75</v>
      </c>
      <c r="P112" s="2">
        <f>IF(ISNUMBER(O112),SUMIFS(O$1:$O112,A$1:$A112,A112,H$1:$H112,H112,D$1:$D112,D112),"")</f>
        <v>578.89</v>
      </c>
      <c r="R112" s="5"/>
      <c r="AE112">
        <v>22.8</v>
      </c>
      <c r="AF112" s="2"/>
      <c r="AG112">
        <v>3.4000000000000002E-2</v>
      </c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V112" s="2">
        <f t="shared" si="6"/>
        <v>2.8820000000000001</v>
      </c>
      <c r="AW112" s="2">
        <f>IF(ISNUMBER(AV112),SUMIFS($AV$1:AV112,$A$1:A112,A112,$H$1:H112,H112,$D$1:D112,D112),"")</f>
        <v>16.439</v>
      </c>
      <c r="AX112">
        <f t="shared" si="7"/>
        <v>7</v>
      </c>
    </row>
    <row r="113" spans="1:50" x14ac:dyDescent="0.3">
      <c r="A113" s="4" t="s">
        <v>122</v>
      </c>
      <c r="B113" t="s">
        <v>24</v>
      </c>
      <c r="C113" s="3">
        <v>42072</v>
      </c>
      <c r="D113">
        <v>1</v>
      </c>
      <c r="E113">
        <v>200</v>
      </c>
      <c r="H113" s="2" t="s">
        <v>44</v>
      </c>
      <c r="I113" s="2" t="s">
        <v>22</v>
      </c>
      <c r="J113">
        <v>3</v>
      </c>
      <c r="K113" s="2" t="s">
        <v>21</v>
      </c>
      <c r="L113" s="2" t="str">
        <f t="shared" si="4"/>
        <v/>
      </c>
      <c r="N113">
        <v>60.04</v>
      </c>
      <c r="O113">
        <f t="shared" si="5"/>
        <v>60.04</v>
      </c>
      <c r="P113" s="2">
        <f>IF(ISNUMBER(O113),SUMIFS(O$1:$O113,A$1:$A113,A113,H$1:$H113,H113,D$1:$D113,D113),"")</f>
        <v>549.13</v>
      </c>
      <c r="R113" s="5"/>
      <c r="AE113">
        <v>24</v>
      </c>
      <c r="AF113" s="2"/>
      <c r="AG113">
        <v>3.7000000000000005E-2</v>
      </c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V113" s="2">
        <f t="shared" si="6"/>
        <v>2.2210000000000001</v>
      </c>
      <c r="AW113" s="2">
        <f>IF(ISNUMBER(AV113),SUMIFS($AV$1:AV113,$A$1:A113,A113,$H$1:H113,H113,$D$1:D113,D113),"")</f>
        <v>14.102</v>
      </c>
      <c r="AX113">
        <f t="shared" si="7"/>
        <v>7</v>
      </c>
    </row>
    <row r="114" spans="1:50" x14ac:dyDescent="0.3">
      <c r="A114" s="4" t="s">
        <v>123</v>
      </c>
      <c r="B114" t="s">
        <v>24</v>
      </c>
      <c r="C114" s="3">
        <v>42072</v>
      </c>
      <c r="D114">
        <v>1</v>
      </c>
      <c r="E114">
        <v>350</v>
      </c>
      <c r="H114" s="2" t="s">
        <v>44</v>
      </c>
      <c r="I114" s="2" t="s">
        <v>22</v>
      </c>
      <c r="J114">
        <v>3</v>
      </c>
      <c r="K114" s="2" t="s">
        <v>21</v>
      </c>
      <c r="L114" s="2" t="str">
        <f t="shared" si="4"/>
        <v/>
      </c>
      <c r="N114">
        <v>70.84</v>
      </c>
      <c r="O114">
        <f t="shared" si="5"/>
        <v>70.84</v>
      </c>
      <c r="P114" s="2">
        <f>IF(ISNUMBER(O114),SUMIFS(O$1:$O114,A$1:$A114,A114,H$1:$H114,H114,D$1:$D114,D114),"")</f>
        <v>575.47</v>
      </c>
      <c r="R114" s="5"/>
      <c r="AE114">
        <v>25.1</v>
      </c>
      <c r="AF114" s="2"/>
      <c r="AG114">
        <v>3.7999999999999999E-2</v>
      </c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V114" s="2">
        <f t="shared" si="6"/>
        <v>2.6920000000000002</v>
      </c>
      <c r="AW114" s="2">
        <f>IF(ISNUMBER(AV114),SUMIFS($AV$1:AV114,$A$1:A114,A114,$H$1:H114,H114,$D$1:D114,D114),"")</f>
        <v>14.727</v>
      </c>
      <c r="AX114">
        <f t="shared" si="7"/>
        <v>7</v>
      </c>
    </row>
    <row r="115" spans="1:50" x14ac:dyDescent="0.3">
      <c r="A115" s="4" t="s">
        <v>124</v>
      </c>
      <c r="B115" t="s">
        <v>24</v>
      </c>
      <c r="C115" s="3">
        <v>42072</v>
      </c>
      <c r="D115">
        <v>1</v>
      </c>
      <c r="E115">
        <v>500</v>
      </c>
      <c r="H115" s="2" t="s">
        <v>44</v>
      </c>
      <c r="I115" s="2" t="s">
        <v>22</v>
      </c>
      <c r="J115">
        <v>3</v>
      </c>
      <c r="K115" s="2" t="s">
        <v>21</v>
      </c>
      <c r="L115" s="2" t="str">
        <f t="shared" si="4"/>
        <v/>
      </c>
      <c r="N115">
        <v>36.29</v>
      </c>
      <c r="O115">
        <f t="shared" si="5"/>
        <v>36.29</v>
      </c>
      <c r="P115" s="2">
        <f>IF(ISNUMBER(O115),SUMIFS(O$1:$O115,A$1:$A115,A115,H$1:$H115,H115,D$1:$D115,D115),"")</f>
        <v>646.25</v>
      </c>
      <c r="R115" s="5"/>
      <c r="AE115">
        <v>26.8</v>
      </c>
      <c r="AF115" s="2"/>
      <c r="AG115">
        <v>0.04</v>
      </c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V115" s="2">
        <f t="shared" si="6"/>
        <v>1.452</v>
      </c>
      <c r="AW115" s="2">
        <f>IF(ISNUMBER(AV115),SUMIFS($AV$1:AV115,$A$1:A115,A115,$H$1:H115,H115,$D$1:D115,D115),"")</f>
        <v>20.807000000000002</v>
      </c>
      <c r="AX115">
        <f t="shared" si="7"/>
        <v>7</v>
      </c>
    </row>
    <row r="116" spans="1:50" x14ac:dyDescent="0.3">
      <c r="A116" s="4" t="s">
        <v>119</v>
      </c>
      <c r="B116" t="s">
        <v>24</v>
      </c>
      <c r="C116" s="3">
        <v>42072</v>
      </c>
      <c r="D116">
        <v>2</v>
      </c>
      <c r="E116">
        <v>0</v>
      </c>
      <c r="H116" s="2" t="s">
        <v>44</v>
      </c>
      <c r="I116" s="2" t="s">
        <v>22</v>
      </c>
      <c r="J116">
        <v>3</v>
      </c>
      <c r="K116" s="2" t="s">
        <v>21</v>
      </c>
      <c r="L116" s="2" t="str">
        <f t="shared" si="4"/>
        <v/>
      </c>
      <c r="N116">
        <v>44.33</v>
      </c>
      <c r="O116">
        <f t="shared" si="5"/>
        <v>44.33</v>
      </c>
      <c r="P116" s="2">
        <f>IF(ISNUMBER(O116),SUMIFS(O$1:$O116,A$1:$A116,A116,H$1:$H116,H116,D$1:$D116,D116),"")</f>
        <v>402.03999999999996</v>
      </c>
      <c r="R116" s="5"/>
      <c r="AE116">
        <v>16.3</v>
      </c>
      <c r="AF116" s="2"/>
      <c r="AG116">
        <v>2.5000000000000001E-2</v>
      </c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V116" s="2">
        <f t="shared" si="6"/>
        <v>1.1080000000000001</v>
      </c>
      <c r="AW116" s="2">
        <f>IF(ISNUMBER(AV116),SUMIFS($AV$1:AV116,$A$1:A116,A116,$H$1:H116,H116,$D$1:D116,D116),"")</f>
        <v>9.5139999999999993</v>
      </c>
      <c r="AX116">
        <f t="shared" si="7"/>
        <v>7</v>
      </c>
    </row>
    <row r="117" spans="1:50" x14ac:dyDescent="0.3">
      <c r="A117" s="4" t="s">
        <v>120</v>
      </c>
      <c r="B117" t="s">
        <v>24</v>
      </c>
      <c r="C117" s="3">
        <v>42072</v>
      </c>
      <c r="D117">
        <v>2</v>
      </c>
      <c r="E117">
        <v>50</v>
      </c>
      <c r="H117" s="2" t="s">
        <v>44</v>
      </c>
      <c r="I117" s="2" t="s">
        <v>22</v>
      </c>
      <c r="J117">
        <v>3</v>
      </c>
      <c r="K117" s="2" t="s">
        <v>21</v>
      </c>
      <c r="L117" s="2" t="str">
        <f t="shared" si="4"/>
        <v/>
      </c>
      <c r="N117">
        <v>35.75</v>
      </c>
      <c r="O117">
        <f t="shared" si="5"/>
        <v>35.75</v>
      </c>
      <c r="P117" s="2">
        <f>IF(ISNUMBER(O117),SUMIFS(O$1:$O117,A$1:$A117,A117,H$1:$H117,H117,D$1:$D117,D117),"")</f>
        <v>421.16999999999996</v>
      </c>
      <c r="R117" s="5"/>
      <c r="AE117">
        <v>20.399999999999999</v>
      </c>
      <c r="AF117" s="2"/>
      <c r="AG117">
        <v>3.1E-2</v>
      </c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V117" s="2">
        <f t="shared" si="6"/>
        <v>1.1080000000000001</v>
      </c>
      <c r="AW117" s="2">
        <f>IF(ISNUMBER(AV117),SUMIFS($AV$1:AV117,$A$1:A117,A117,$H$1:H117,H117,$D$1:D117,D117),"")</f>
        <v>10.362000000000002</v>
      </c>
      <c r="AX117">
        <f t="shared" si="7"/>
        <v>7</v>
      </c>
    </row>
    <row r="118" spans="1:50" x14ac:dyDescent="0.3">
      <c r="A118" s="4" t="s">
        <v>121</v>
      </c>
      <c r="B118" t="s">
        <v>24</v>
      </c>
      <c r="C118" s="3">
        <v>42072</v>
      </c>
      <c r="D118">
        <v>2</v>
      </c>
      <c r="E118">
        <v>100</v>
      </c>
      <c r="H118" s="2" t="s">
        <v>44</v>
      </c>
      <c r="I118" s="2" t="s">
        <v>22</v>
      </c>
      <c r="J118">
        <v>3</v>
      </c>
      <c r="K118" s="2" t="s">
        <v>21</v>
      </c>
      <c r="L118" s="2" t="str">
        <f t="shared" si="4"/>
        <v/>
      </c>
      <c r="N118">
        <v>124.27</v>
      </c>
      <c r="O118">
        <f t="shared" si="5"/>
        <v>124.27</v>
      </c>
      <c r="P118" s="2">
        <f>IF(ISNUMBER(O118),SUMIFS(O$1:$O118,A$1:$A118,A118,H$1:$H118,H118,D$1:$D118,D118),"")</f>
        <v>629.57999999999993</v>
      </c>
      <c r="R118" s="5"/>
      <c r="AE118">
        <v>20.399999999999999</v>
      </c>
      <c r="AF118" s="2"/>
      <c r="AG118">
        <v>3.1E-2</v>
      </c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V118" s="2">
        <f t="shared" si="6"/>
        <v>3.8519999999999999</v>
      </c>
      <c r="AW118" s="2">
        <f>IF(ISNUMBER(AV118),SUMIFS($AV$1:AV118,$A$1:A118,A118,$H$1:H118,H118,$D$1:D118,D118),"")</f>
        <v>16.931000000000001</v>
      </c>
      <c r="AX118">
        <f t="shared" si="7"/>
        <v>7</v>
      </c>
    </row>
    <row r="119" spans="1:50" x14ac:dyDescent="0.3">
      <c r="A119" s="4" t="s">
        <v>122</v>
      </c>
      <c r="B119" t="s">
        <v>24</v>
      </c>
      <c r="C119" s="3">
        <v>42072</v>
      </c>
      <c r="D119">
        <v>2</v>
      </c>
      <c r="E119">
        <v>200</v>
      </c>
      <c r="H119" s="2" t="s">
        <v>44</v>
      </c>
      <c r="I119" s="2" t="s">
        <v>22</v>
      </c>
      <c r="J119">
        <v>3</v>
      </c>
      <c r="K119" s="2" t="s">
        <v>21</v>
      </c>
      <c r="L119" s="2" t="str">
        <f t="shared" si="4"/>
        <v/>
      </c>
      <c r="N119">
        <v>38.43</v>
      </c>
      <c r="O119">
        <f t="shared" si="5"/>
        <v>38.43</v>
      </c>
      <c r="P119" s="2">
        <f>IF(ISNUMBER(O119),SUMIFS(O$1:$O119,A$1:$A119,A119,H$1:$H119,H119,D$1:$D119,D119),"")</f>
        <v>455.5</v>
      </c>
      <c r="R119" s="5"/>
      <c r="AE119">
        <v>20.8</v>
      </c>
      <c r="AF119" s="2"/>
      <c r="AG119">
        <v>3.2000000000000001E-2</v>
      </c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V119" s="2">
        <f t="shared" si="6"/>
        <v>1.23</v>
      </c>
      <c r="AW119" s="2">
        <f>IF(ISNUMBER(AV119),SUMIFS($AV$1:AV119,$A$1:A119,A119,$H$1:H119,H119,$D$1:D119,D119),"")</f>
        <v>11.641</v>
      </c>
      <c r="AX119">
        <f t="shared" si="7"/>
        <v>7</v>
      </c>
    </row>
    <row r="120" spans="1:50" x14ac:dyDescent="0.3">
      <c r="A120" s="4" t="s">
        <v>123</v>
      </c>
      <c r="B120" t="s">
        <v>24</v>
      </c>
      <c r="C120" s="3">
        <v>42072</v>
      </c>
      <c r="D120">
        <v>2</v>
      </c>
      <c r="E120">
        <v>350</v>
      </c>
      <c r="H120" s="2" t="s">
        <v>44</v>
      </c>
      <c r="I120" s="2" t="s">
        <v>22</v>
      </c>
      <c r="J120">
        <v>3</v>
      </c>
      <c r="K120" s="2" t="s">
        <v>21</v>
      </c>
      <c r="L120" s="2" t="str">
        <f t="shared" si="4"/>
        <v/>
      </c>
      <c r="N120">
        <v>231.29</v>
      </c>
      <c r="O120">
        <f t="shared" si="5"/>
        <v>231.29</v>
      </c>
      <c r="P120" s="2">
        <f>IF(ISNUMBER(O120),SUMIFS(O$1:$O120,A$1:$A120,A120,H$1:$H120,H120,D$1:$D120,D120),"")</f>
        <v>719.22</v>
      </c>
      <c r="R120" s="5"/>
      <c r="AE120">
        <v>18.2</v>
      </c>
      <c r="AF120" s="2"/>
      <c r="AG120">
        <v>2.7999999999999997E-2</v>
      </c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V120" s="2">
        <f t="shared" si="6"/>
        <v>6.476</v>
      </c>
      <c r="AW120" s="2">
        <f>IF(ISNUMBER(AV120),SUMIFS($AV$1:AV120,$A$1:A120,A120,$H$1:H120,H120,$D$1:D120,D120),"")</f>
        <v>18.27</v>
      </c>
      <c r="AX120">
        <f t="shared" si="7"/>
        <v>7</v>
      </c>
    </row>
    <row r="121" spans="1:50" x14ac:dyDescent="0.3">
      <c r="A121" s="4" t="s">
        <v>124</v>
      </c>
      <c r="B121" t="s">
        <v>24</v>
      </c>
      <c r="C121" s="3">
        <v>42072</v>
      </c>
      <c r="D121">
        <v>2</v>
      </c>
      <c r="E121">
        <v>500</v>
      </c>
      <c r="H121" s="2" t="s">
        <v>44</v>
      </c>
      <c r="I121" s="2" t="s">
        <v>22</v>
      </c>
      <c r="J121">
        <v>3</v>
      </c>
      <c r="K121" s="2" t="s">
        <v>21</v>
      </c>
      <c r="L121" s="2" t="str">
        <f t="shared" si="4"/>
        <v/>
      </c>
      <c r="N121">
        <v>159.74</v>
      </c>
      <c r="O121">
        <f t="shared" si="5"/>
        <v>159.74</v>
      </c>
      <c r="P121" s="2">
        <f>IF(ISNUMBER(O121),SUMIFS(O$1:$O121,A$1:$A121,A121,H$1:$H121,H121,D$1:$D121,D121),"")</f>
        <v>645.52</v>
      </c>
      <c r="R121" s="5"/>
      <c r="AE121">
        <v>20.8</v>
      </c>
      <c r="AF121" s="2"/>
      <c r="AG121">
        <v>3.2000000000000001E-2</v>
      </c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V121" s="2">
        <f t="shared" si="6"/>
        <v>5.1120000000000001</v>
      </c>
      <c r="AW121" s="2">
        <f>IF(ISNUMBER(AV121),SUMIFS($AV$1:AV121,$A$1:A121,A121,$H$1:H121,H121,$D$1:D121,D121),"")</f>
        <v>17.814999999999998</v>
      </c>
      <c r="AX121">
        <f t="shared" si="7"/>
        <v>7</v>
      </c>
    </row>
    <row r="122" spans="1:50" x14ac:dyDescent="0.3">
      <c r="A122" s="4" t="s">
        <v>119</v>
      </c>
      <c r="B122" t="s">
        <v>24</v>
      </c>
      <c r="C122" s="3">
        <v>42072</v>
      </c>
      <c r="D122">
        <v>3</v>
      </c>
      <c r="E122">
        <v>0</v>
      </c>
      <c r="H122" s="2" t="s">
        <v>44</v>
      </c>
      <c r="I122" s="2" t="s">
        <v>22</v>
      </c>
      <c r="J122">
        <v>3</v>
      </c>
      <c r="K122" s="2" t="s">
        <v>21</v>
      </c>
      <c r="L122" s="2" t="str">
        <f t="shared" si="4"/>
        <v/>
      </c>
      <c r="N122">
        <v>38.799999999999997</v>
      </c>
      <c r="O122">
        <f t="shared" si="5"/>
        <v>38.799999999999997</v>
      </c>
      <c r="P122" s="2">
        <f>IF(ISNUMBER(O122),SUMIFS(O$1:$O122,A$1:$A122,A122,H$1:$H122,H122,D$1:$D122,D122),"")</f>
        <v>414.8</v>
      </c>
      <c r="R122" s="5"/>
      <c r="AE122">
        <v>17.100000000000001</v>
      </c>
      <c r="AF122" s="2"/>
      <c r="AG122">
        <v>2.6000000000000002E-2</v>
      </c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V122" s="2">
        <f t="shared" si="6"/>
        <v>1.0089999999999999</v>
      </c>
      <c r="AW122" s="2">
        <f>IF(ISNUMBER(AV122),SUMIFS($AV$1:AV122,$A$1:A122,A122,$H$1:H122,H122,$D$1:D122,D122),"")</f>
        <v>9.8120000000000012</v>
      </c>
      <c r="AX122">
        <f t="shared" si="7"/>
        <v>7</v>
      </c>
    </row>
    <row r="123" spans="1:50" x14ac:dyDescent="0.3">
      <c r="A123" s="4" t="s">
        <v>120</v>
      </c>
      <c r="B123" t="s">
        <v>24</v>
      </c>
      <c r="C123" s="3">
        <v>42072</v>
      </c>
      <c r="D123">
        <v>3</v>
      </c>
      <c r="E123">
        <v>50</v>
      </c>
      <c r="H123" s="2" t="s">
        <v>44</v>
      </c>
      <c r="I123" s="2" t="s">
        <v>22</v>
      </c>
      <c r="J123">
        <v>3</v>
      </c>
      <c r="K123" s="2" t="s">
        <v>21</v>
      </c>
      <c r="L123" s="2" t="str">
        <f t="shared" si="4"/>
        <v/>
      </c>
      <c r="N123">
        <v>26.75</v>
      </c>
      <c r="O123">
        <f t="shared" si="5"/>
        <v>26.75</v>
      </c>
      <c r="P123" s="2">
        <f>IF(ISNUMBER(O123),SUMIFS(O$1:$O123,A$1:$A123,A123,H$1:$H123,H123,D$1:$D123,D123),"")</f>
        <v>477.56999999999994</v>
      </c>
      <c r="R123" s="5"/>
      <c r="AE123">
        <v>17.5</v>
      </c>
      <c r="AF123" s="2"/>
      <c r="AG123">
        <v>2.7000000000000003E-2</v>
      </c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V123" s="2">
        <f t="shared" si="6"/>
        <v>0.72199999999999998</v>
      </c>
      <c r="AW123" s="2">
        <f>IF(ISNUMBER(AV123),SUMIFS($AV$1:AV123,$A$1:A123,A123,$H$1:H123,H123,$D$1:D123,D123),"")</f>
        <v>11.266999999999999</v>
      </c>
      <c r="AX123">
        <f t="shared" si="7"/>
        <v>7</v>
      </c>
    </row>
    <row r="124" spans="1:50" x14ac:dyDescent="0.3">
      <c r="A124" s="4" t="s">
        <v>121</v>
      </c>
      <c r="B124" t="s">
        <v>24</v>
      </c>
      <c r="C124" s="3">
        <v>42072</v>
      </c>
      <c r="D124">
        <v>3</v>
      </c>
      <c r="E124">
        <v>100</v>
      </c>
      <c r="H124" s="2" t="s">
        <v>44</v>
      </c>
      <c r="I124" s="2" t="s">
        <v>22</v>
      </c>
      <c r="J124">
        <v>3</v>
      </c>
      <c r="K124" s="2" t="s">
        <v>21</v>
      </c>
      <c r="L124" s="2" t="str">
        <f t="shared" si="4"/>
        <v/>
      </c>
      <c r="N124">
        <v>38.5</v>
      </c>
      <c r="O124">
        <f t="shared" si="5"/>
        <v>38.5</v>
      </c>
      <c r="P124" s="2">
        <f>IF(ISNUMBER(O124),SUMIFS(O$1:$O124,A$1:$A124,A124,H$1:$H124,H124,D$1:$D124,D124),"")</f>
        <v>470.57000000000005</v>
      </c>
      <c r="R124" s="5"/>
      <c r="AE124">
        <v>17.8</v>
      </c>
      <c r="AF124" s="2"/>
      <c r="AG124">
        <v>2.7000000000000003E-2</v>
      </c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V124" s="2">
        <f t="shared" si="6"/>
        <v>1.04</v>
      </c>
      <c r="AW124" s="2">
        <f>IF(ISNUMBER(AV124),SUMIFS($AV$1:AV124,$A$1:A124,A124,$H$1:H124,H124,$D$1:D124,D124),"")</f>
        <v>11.228999999999999</v>
      </c>
      <c r="AX124">
        <f t="shared" si="7"/>
        <v>7</v>
      </c>
    </row>
    <row r="125" spans="1:50" x14ac:dyDescent="0.3">
      <c r="A125" s="4" t="s">
        <v>122</v>
      </c>
      <c r="B125" t="s">
        <v>24</v>
      </c>
      <c r="C125" s="3">
        <v>42072</v>
      </c>
      <c r="D125">
        <v>3</v>
      </c>
      <c r="E125">
        <v>200</v>
      </c>
      <c r="H125" s="2" t="s">
        <v>44</v>
      </c>
      <c r="I125" s="2" t="s">
        <v>22</v>
      </c>
      <c r="J125">
        <v>3</v>
      </c>
      <c r="K125" s="2" t="s">
        <v>21</v>
      </c>
      <c r="L125" s="2" t="str">
        <f t="shared" si="4"/>
        <v/>
      </c>
      <c r="N125">
        <v>27.71</v>
      </c>
      <c r="O125">
        <f t="shared" si="5"/>
        <v>27.71</v>
      </c>
      <c r="P125" s="2">
        <f>IF(ISNUMBER(O125),SUMIFS(O$1:$O125,A$1:$A125,A125,H$1:$H125,H125,D$1:$D125,D125),"")</f>
        <v>335.83</v>
      </c>
      <c r="R125" s="5"/>
      <c r="AE125">
        <v>17.399999999999999</v>
      </c>
      <c r="AF125" s="2"/>
      <c r="AG125">
        <v>2.7000000000000003E-2</v>
      </c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V125" s="2">
        <f t="shared" si="6"/>
        <v>0.748</v>
      </c>
      <c r="AW125" s="2">
        <f>IF(ISNUMBER(AV125),SUMIFS($AV$1:AV125,$A$1:A125,A125,$H$1:H125,H125,$D$1:D125,D125),"")</f>
        <v>7.7</v>
      </c>
      <c r="AX125">
        <f t="shared" si="7"/>
        <v>7</v>
      </c>
    </row>
    <row r="126" spans="1:50" x14ac:dyDescent="0.3">
      <c r="A126" s="4" t="s">
        <v>123</v>
      </c>
      <c r="B126" t="s">
        <v>24</v>
      </c>
      <c r="C126" s="3">
        <v>42072</v>
      </c>
      <c r="D126">
        <v>3</v>
      </c>
      <c r="E126">
        <v>350</v>
      </c>
      <c r="H126" s="2" t="s">
        <v>44</v>
      </c>
      <c r="I126" s="2" t="s">
        <v>22</v>
      </c>
      <c r="J126">
        <v>3</v>
      </c>
      <c r="K126" s="2" t="s">
        <v>21</v>
      </c>
      <c r="L126" s="2" t="str">
        <f t="shared" si="4"/>
        <v/>
      </c>
      <c r="N126">
        <v>67.38</v>
      </c>
      <c r="O126">
        <f t="shared" si="5"/>
        <v>67.38</v>
      </c>
      <c r="P126" s="2">
        <f>IF(ISNUMBER(O126),SUMIFS(O$1:$O126,A$1:$A126,A126,H$1:$H126,H126,D$1:$D126,D126),"")</f>
        <v>691.38</v>
      </c>
      <c r="R126" s="5"/>
      <c r="AE126">
        <v>23.4</v>
      </c>
      <c r="AF126" s="2"/>
      <c r="AG126">
        <v>3.6000000000000004E-2</v>
      </c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V126" s="2">
        <f t="shared" si="6"/>
        <v>2.4260000000000002</v>
      </c>
      <c r="AW126" s="2">
        <f>IF(ISNUMBER(AV126),SUMIFS($AV$1:AV126,$A$1:A126,A126,$H$1:H126,H126,$D$1:D126,D126),"")</f>
        <v>19.234999999999999</v>
      </c>
      <c r="AX126">
        <f t="shared" si="7"/>
        <v>7</v>
      </c>
    </row>
    <row r="127" spans="1:50" x14ac:dyDescent="0.3">
      <c r="A127" s="4" t="s">
        <v>124</v>
      </c>
      <c r="B127" t="s">
        <v>24</v>
      </c>
      <c r="C127" s="3">
        <v>42072</v>
      </c>
      <c r="D127">
        <v>3</v>
      </c>
      <c r="E127">
        <v>500</v>
      </c>
      <c r="H127" s="2" t="s">
        <v>44</v>
      </c>
      <c r="I127" s="2" t="s">
        <v>22</v>
      </c>
      <c r="J127">
        <v>3</v>
      </c>
      <c r="K127" s="2" t="s">
        <v>21</v>
      </c>
      <c r="L127" s="2" t="str">
        <f t="shared" si="4"/>
        <v/>
      </c>
      <c r="N127">
        <v>118.87</v>
      </c>
      <c r="O127">
        <f t="shared" si="5"/>
        <v>118.87</v>
      </c>
      <c r="P127" s="2">
        <f>IF(ISNUMBER(O127),SUMIFS(O$1:$O127,A$1:$A127,A127,H$1:$H127,H127,D$1:$D127,D127),"")</f>
        <v>585.92999999999995</v>
      </c>
      <c r="R127" s="5"/>
      <c r="AE127">
        <v>19</v>
      </c>
      <c r="AF127" s="2"/>
      <c r="AG127">
        <v>2.8999999999999998E-2</v>
      </c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V127" s="2">
        <f t="shared" si="6"/>
        <v>3.4470000000000001</v>
      </c>
      <c r="AW127" s="2">
        <f>IF(ISNUMBER(AV127),SUMIFS($AV$1:AV127,$A$1:A127,A127,$H$1:H127,H127,$D$1:D127,D127),"")</f>
        <v>14.622</v>
      </c>
      <c r="AX127">
        <f t="shared" si="7"/>
        <v>7</v>
      </c>
    </row>
    <row r="128" spans="1:50" x14ac:dyDescent="0.3">
      <c r="A128" s="4" t="s">
        <v>119</v>
      </c>
      <c r="B128" t="s">
        <v>24</v>
      </c>
      <c r="C128" s="3">
        <v>42086</v>
      </c>
      <c r="D128">
        <v>1</v>
      </c>
      <c r="E128">
        <v>0</v>
      </c>
      <c r="H128" s="2" t="s">
        <v>44</v>
      </c>
      <c r="I128" s="2" t="s">
        <v>22</v>
      </c>
      <c r="J128">
        <v>3</v>
      </c>
      <c r="K128" s="2" t="s">
        <v>118</v>
      </c>
      <c r="L128" s="2">
        <f t="shared" si="4"/>
        <v>2834</v>
      </c>
      <c r="M128">
        <v>283.39999999999998</v>
      </c>
      <c r="O128" t="str">
        <f t="shared" si="5"/>
        <v/>
      </c>
      <c r="P128" s="2" t="str">
        <f>IF(ISNUMBER(O128),SUMIFS(O$1:$O128,A$1:$A128,A128,H$1:$H128,H128,D$1:$D128,D128),"")</f>
        <v/>
      </c>
      <c r="R128" s="5"/>
      <c r="AF128" s="2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V128" s="2" t="str">
        <f t="shared" si="6"/>
        <v/>
      </c>
      <c r="AW128" s="2" t="str">
        <f>IF(ISNUMBER(AV128),SUMIFS($AV$1:AV128,$A$1:A128,A128,$H$1:H128,H128,$D$1:D128,D128),"")</f>
        <v/>
      </c>
      <c r="AX128">
        <f t="shared" si="7"/>
        <v>1</v>
      </c>
    </row>
    <row r="129" spans="1:50" x14ac:dyDescent="0.3">
      <c r="A129" s="4" t="s">
        <v>120</v>
      </c>
      <c r="B129" t="s">
        <v>24</v>
      </c>
      <c r="C129" s="3">
        <v>42086</v>
      </c>
      <c r="D129">
        <v>1</v>
      </c>
      <c r="E129">
        <v>50</v>
      </c>
      <c r="H129" s="2" t="s">
        <v>44</v>
      </c>
      <c r="I129" s="2" t="s">
        <v>22</v>
      </c>
      <c r="J129">
        <v>3</v>
      </c>
      <c r="K129" s="2" t="s">
        <v>118</v>
      </c>
      <c r="L129" s="2">
        <f t="shared" si="4"/>
        <v>2766</v>
      </c>
      <c r="M129">
        <v>276.60000000000002</v>
      </c>
      <c r="O129" t="str">
        <f t="shared" si="5"/>
        <v/>
      </c>
      <c r="P129" s="2" t="str">
        <f>IF(ISNUMBER(O129),SUMIFS(O$1:$O129,A$1:$A129,A129,H$1:$H129,H129,D$1:$D129,D129),"")</f>
        <v/>
      </c>
      <c r="R129" s="5"/>
      <c r="AF129" s="2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V129" s="2" t="str">
        <f t="shared" si="6"/>
        <v/>
      </c>
      <c r="AW129" s="2" t="str">
        <f>IF(ISNUMBER(AV129),SUMIFS($AV$1:AV129,$A$1:A129,A129,$H$1:H129,H129,$D$1:D129,D129),"")</f>
        <v/>
      </c>
      <c r="AX129">
        <f t="shared" si="7"/>
        <v>1</v>
      </c>
    </row>
    <row r="130" spans="1:50" x14ac:dyDescent="0.3">
      <c r="A130" s="4" t="s">
        <v>121</v>
      </c>
      <c r="B130" t="s">
        <v>24</v>
      </c>
      <c r="C130" s="3">
        <v>42086</v>
      </c>
      <c r="D130">
        <v>1</v>
      </c>
      <c r="E130">
        <v>100</v>
      </c>
      <c r="H130" s="2" t="s">
        <v>44</v>
      </c>
      <c r="I130" s="2" t="s">
        <v>22</v>
      </c>
      <c r="J130">
        <v>3</v>
      </c>
      <c r="K130" s="2" t="s">
        <v>118</v>
      </c>
      <c r="L130" s="2">
        <f t="shared" ref="L130:L193" si="8">IF(LEN(M130)&gt;0,M130*10,"")</f>
        <v>2800</v>
      </c>
      <c r="M130">
        <v>280</v>
      </c>
      <c r="O130" t="str">
        <f t="shared" ref="O130:O193" si="9">IF(LEN(N130)&gt;0,N130,"")</f>
        <v/>
      </c>
      <c r="P130" s="2" t="str">
        <f>IF(ISNUMBER(O130),SUMIFS(O$1:$O130,A$1:$A130,A130,H$1:$H130,H130,D$1:$D130,D130),"")</f>
        <v/>
      </c>
      <c r="R130" s="5"/>
      <c r="AF130" s="2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V130" s="2" t="str">
        <f t="shared" ref="AV130:AV193" si="10">IF(AND(ISNUMBER(AG130),ISNUMBER(O130)),ROUND(O130*AG130,3),"")</f>
        <v/>
      </c>
      <c r="AW130" s="2" t="str">
        <f>IF(ISNUMBER(AV130),SUMIFS($AV$1:AV130,$A$1:A130,A130,$H$1:H130,H130,$D$1:D130,D130),"")</f>
        <v/>
      </c>
      <c r="AX130">
        <f t="shared" ref="AX130:AX193" si="11">COUNT(M130:AW130)</f>
        <v>1</v>
      </c>
    </row>
    <row r="131" spans="1:50" x14ac:dyDescent="0.3">
      <c r="A131" s="4" t="s">
        <v>122</v>
      </c>
      <c r="B131" t="s">
        <v>24</v>
      </c>
      <c r="C131" s="3">
        <v>42086</v>
      </c>
      <c r="D131">
        <v>1</v>
      </c>
      <c r="E131">
        <v>200</v>
      </c>
      <c r="H131" s="2" t="s">
        <v>44</v>
      </c>
      <c r="I131" s="2" t="s">
        <v>22</v>
      </c>
      <c r="J131">
        <v>3</v>
      </c>
      <c r="K131" s="2" t="s">
        <v>118</v>
      </c>
      <c r="L131" s="2">
        <f t="shared" si="8"/>
        <v>3004</v>
      </c>
      <c r="M131">
        <v>300.39999999999998</v>
      </c>
      <c r="O131" t="str">
        <f t="shared" si="9"/>
        <v/>
      </c>
      <c r="P131" s="2" t="str">
        <f>IF(ISNUMBER(O131),SUMIFS(O$1:$O131,A$1:$A131,A131,H$1:$H131,H131,D$1:$D131,D131),"")</f>
        <v/>
      </c>
      <c r="R131" s="5"/>
      <c r="AF131" s="2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V131" s="2" t="str">
        <f t="shared" si="10"/>
        <v/>
      </c>
      <c r="AW131" s="2" t="str">
        <f>IF(ISNUMBER(AV131),SUMIFS($AV$1:AV131,$A$1:A131,A131,$H$1:H131,H131,$D$1:D131,D131),"")</f>
        <v/>
      </c>
      <c r="AX131">
        <f t="shared" si="11"/>
        <v>1</v>
      </c>
    </row>
    <row r="132" spans="1:50" x14ac:dyDescent="0.3">
      <c r="A132" s="4" t="s">
        <v>123</v>
      </c>
      <c r="B132" t="s">
        <v>24</v>
      </c>
      <c r="C132" s="3">
        <v>42086</v>
      </c>
      <c r="D132">
        <v>1</v>
      </c>
      <c r="E132">
        <v>350</v>
      </c>
      <c r="H132" s="2" t="s">
        <v>44</v>
      </c>
      <c r="I132" s="2" t="s">
        <v>22</v>
      </c>
      <c r="J132">
        <v>3</v>
      </c>
      <c r="K132" s="2" t="s">
        <v>118</v>
      </c>
      <c r="L132" s="2">
        <f t="shared" si="8"/>
        <v>2902</v>
      </c>
      <c r="M132">
        <v>290.2</v>
      </c>
      <c r="O132" t="str">
        <f t="shared" si="9"/>
        <v/>
      </c>
      <c r="P132" s="2" t="str">
        <f>IF(ISNUMBER(O132),SUMIFS(O$1:$O132,A$1:$A132,A132,H$1:$H132,H132,D$1:$D132,D132),"")</f>
        <v/>
      </c>
      <c r="R132" s="5"/>
      <c r="AF132" s="2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V132" s="2" t="str">
        <f t="shared" si="10"/>
        <v/>
      </c>
      <c r="AW132" s="2" t="str">
        <f>IF(ISNUMBER(AV132),SUMIFS($AV$1:AV132,$A$1:A132,A132,$H$1:H132,H132,$D$1:D132,D132),"")</f>
        <v/>
      </c>
      <c r="AX132">
        <f t="shared" si="11"/>
        <v>1</v>
      </c>
    </row>
    <row r="133" spans="1:50" x14ac:dyDescent="0.3">
      <c r="A133" s="4" t="s">
        <v>124</v>
      </c>
      <c r="B133" t="s">
        <v>24</v>
      </c>
      <c r="C133" s="3">
        <v>42086</v>
      </c>
      <c r="D133">
        <v>1</v>
      </c>
      <c r="E133">
        <v>500</v>
      </c>
      <c r="H133" s="2" t="s">
        <v>44</v>
      </c>
      <c r="I133" s="2" t="s">
        <v>22</v>
      </c>
      <c r="J133">
        <v>3</v>
      </c>
      <c r="K133" s="2" t="s">
        <v>118</v>
      </c>
      <c r="L133" s="2">
        <f t="shared" si="8"/>
        <v>2732</v>
      </c>
      <c r="M133">
        <v>273.2</v>
      </c>
      <c r="O133" t="str">
        <f t="shared" si="9"/>
        <v/>
      </c>
      <c r="P133" s="2" t="str">
        <f>IF(ISNUMBER(O133),SUMIFS(O$1:$O133,A$1:$A133,A133,H$1:$H133,H133,D$1:$D133,D133),"")</f>
        <v/>
      </c>
      <c r="R133" s="5"/>
      <c r="AF133" s="2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V133" s="2" t="str">
        <f t="shared" si="10"/>
        <v/>
      </c>
      <c r="AW133" s="2" t="str">
        <f>IF(ISNUMBER(AV133),SUMIFS($AV$1:AV133,$A$1:A133,A133,$H$1:H133,H133,$D$1:D133,D133),"")</f>
        <v/>
      </c>
      <c r="AX133">
        <f t="shared" si="11"/>
        <v>1</v>
      </c>
    </row>
    <row r="134" spans="1:50" x14ac:dyDescent="0.3">
      <c r="A134" s="4" t="s">
        <v>119</v>
      </c>
      <c r="B134" t="s">
        <v>24</v>
      </c>
      <c r="C134" s="3">
        <v>42086</v>
      </c>
      <c r="D134">
        <v>2</v>
      </c>
      <c r="E134">
        <v>0</v>
      </c>
      <c r="H134" s="2" t="s">
        <v>44</v>
      </c>
      <c r="I134" s="2" t="s">
        <v>22</v>
      </c>
      <c r="J134">
        <v>3</v>
      </c>
      <c r="K134" s="2" t="s">
        <v>118</v>
      </c>
      <c r="L134" s="2">
        <f t="shared" si="8"/>
        <v>2494</v>
      </c>
      <c r="M134">
        <v>249.4</v>
      </c>
      <c r="O134" t="str">
        <f t="shared" si="9"/>
        <v/>
      </c>
      <c r="P134" s="2" t="str">
        <f>IF(ISNUMBER(O134),SUMIFS(O$1:$O134,A$1:$A134,A134,H$1:$H134,H134,D$1:$D134,D134),"")</f>
        <v/>
      </c>
      <c r="R134" s="5"/>
      <c r="AF134" s="2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V134" s="2" t="str">
        <f t="shared" si="10"/>
        <v/>
      </c>
      <c r="AW134" s="2" t="str">
        <f>IF(ISNUMBER(AV134),SUMIFS($AV$1:AV134,$A$1:A134,A134,$H$1:H134,H134,$D$1:D134,D134),"")</f>
        <v/>
      </c>
      <c r="AX134">
        <f t="shared" si="11"/>
        <v>1</v>
      </c>
    </row>
    <row r="135" spans="1:50" x14ac:dyDescent="0.3">
      <c r="A135" s="4" t="s">
        <v>120</v>
      </c>
      <c r="B135" t="s">
        <v>24</v>
      </c>
      <c r="C135" s="3">
        <v>42086</v>
      </c>
      <c r="D135">
        <v>2</v>
      </c>
      <c r="E135">
        <v>50</v>
      </c>
      <c r="H135" s="2" t="s">
        <v>44</v>
      </c>
      <c r="I135" s="2" t="s">
        <v>22</v>
      </c>
      <c r="J135">
        <v>3</v>
      </c>
      <c r="K135" s="2" t="s">
        <v>118</v>
      </c>
      <c r="L135" s="2">
        <f t="shared" si="8"/>
        <v>2630</v>
      </c>
      <c r="M135">
        <v>263</v>
      </c>
      <c r="O135" t="str">
        <f t="shared" si="9"/>
        <v/>
      </c>
      <c r="P135" s="2" t="str">
        <f>IF(ISNUMBER(O135),SUMIFS(O$1:$O135,A$1:$A135,A135,H$1:$H135,H135,D$1:$D135,D135),"")</f>
        <v/>
      </c>
      <c r="R135" s="5"/>
      <c r="AF135" s="2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V135" s="2" t="str">
        <f t="shared" si="10"/>
        <v/>
      </c>
      <c r="AW135" s="2" t="str">
        <f>IF(ISNUMBER(AV135),SUMIFS($AV$1:AV135,$A$1:A135,A135,$H$1:H135,H135,$D$1:D135,D135),"")</f>
        <v/>
      </c>
      <c r="AX135">
        <f t="shared" si="11"/>
        <v>1</v>
      </c>
    </row>
    <row r="136" spans="1:50" x14ac:dyDescent="0.3">
      <c r="A136" s="4" t="s">
        <v>121</v>
      </c>
      <c r="B136" t="s">
        <v>24</v>
      </c>
      <c r="C136" s="3">
        <v>42086</v>
      </c>
      <c r="D136">
        <v>2</v>
      </c>
      <c r="E136">
        <v>100</v>
      </c>
      <c r="H136" s="2" t="s">
        <v>44</v>
      </c>
      <c r="I136" s="2" t="s">
        <v>22</v>
      </c>
      <c r="J136">
        <v>3</v>
      </c>
      <c r="K136" s="2" t="s">
        <v>118</v>
      </c>
      <c r="L136" s="2">
        <f t="shared" si="8"/>
        <v>2732</v>
      </c>
      <c r="M136">
        <v>273.2</v>
      </c>
      <c r="O136" t="str">
        <f t="shared" si="9"/>
        <v/>
      </c>
      <c r="P136" s="2" t="str">
        <f>IF(ISNUMBER(O136),SUMIFS(O$1:$O136,A$1:$A136,A136,H$1:$H136,H136,D$1:$D136,D136),"")</f>
        <v/>
      </c>
      <c r="R136" s="5"/>
      <c r="AF136" s="2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V136" s="2" t="str">
        <f t="shared" si="10"/>
        <v/>
      </c>
      <c r="AW136" s="2" t="str">
        <f>IF(ISNUMBER(AV136),SUMIFS($AV$1:AV136,$A$1:A136,A136,$H$1:H136,H136,$D$1:D136,D136),"")</f>
        <v/>
      </c>
      <c r="AX136">
        <f t="shared" si="11"/>
        <v>1</v>
      </c>
    </row>
    <row r="137" spans="1:50" x14ac:dyDescent="0.3">
      <c r="A137" s="4" t="s">
        <v>122</v>
      </c>
      <c r="B137" t="s">
        <v>24</v>
      </c>
      <c r="C137" s="3">
        <v>42086</v>
      </c>
      <c r="D137">
        <v>2</v>
      </c>
      <c r="E137">
        <v>200</v>
      </c>
      <c r="H137" s="2" t="s">
        <v>44</v>
      </c>
      <c r="I137" s="2" t="s">
        <v>22</v>
      </c>
      <c r="J137">
        <v>3</v>
      </c>
      <c r="K137" s="2" t="s">
        <v>118</v>
      </c>
      <c r="L137" s="2">
        <f t="shared" si="8"/>
        <v>2664</v>
      </c>
      <c r="M137">
        <v>266.39999999999998</v>
      </c>
      <c r="O137" t="str">
        <f t="shared" si="9"/>
        <v/>
      </c>
      <c r="P137" s="2" t="str">
        <f>IF(ISNUMBER(O137),SUMIFS(O$1:$O137,A$1:$A137,A137,H$1:$H137,H137,D$1:$D137,D137),"")</f>
        <v/>
      </c>
      <c r="R137" s="5"/>
      <c r="AF137" s="2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V137" s="2" t="str">
        <f t="shared" si="10"/>
        <v/>
      </c>
      <c r="AW137" s="2" t="str">
        <f>IF(ISNUMBER(AV137),SUMIFS($AV$1:AV137,$A$1:A137,A137,$H$1:H137,H137,$D$1:D137,D137),"")</f>
        <v/>
      </c>
      <c r="AX137">
        <f t="shared" si="11"/>
        <v>1</v>
      </c>
    </row>
    <row r="138" spans="1:50" x14ac:dyDescent="0.3">
      <c r="A138" s="4" t="s">
        <v>123</v>
      </c>
      <c r="B138" t="s">
        <v>24</v>
      </c>
      <c r="C138" s="3">
        <v>42086</v>
      </c>
      <c r="D138">
        <v>2</v>
      </c>
      <c r="E138">
        <v>350</v>
      </c>
      <c r="H138" s="2" t="s">
        <v>44</v>
      </c>
      <c r="I138" s="2" t="s">
        <v>22</v>
      </c>
      <c r="J138">
        <v>3</v>
      </c>
      <c r="K138" s="2" t="s">
        <v>118</v>
      </c>
      <c r="L138" s="2">
        <f t="shared" si="8"/>
        <v>2732</v>
      </c>
      <c r="M138">
        <v>273.2</v>
      </c>
      <c r="O138" t="str">
        <f t="shared" si="9"/>
        <v/>
      </c>
      <c r="P138" s="2" t="str">
        <f>IF(ISNUMBER(O138),SUMIFS(O$1:$O138,A$1:$A138,A138,H$1:$H138,H138,D$1:$D138,D138),"")</f>
        <v/>
      </c>
      <c r="R138" s="5"/>
      <c r="AF138" s="2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V138" s="2" t="str">
        <f t="shared" si="10"/>
        <v/>
      </c>
      <c r="AW138" s="2" t="str">
        <f>IF(ISNUMBER(AV138),SUMIFS($AV$1:AV138,$A$1:A138,A138,$H$1:H138,H138,$D$1:D138,D138),"")</f>
        <v/>
      </c>
      <c r="AX138">
        <f t="shared" si="11"/>
        <v>1</v>
      </c>
    </row>
    <row r="139" spans="1:50" x14ac:dyDescent="0.3">
      <c r="A139" s="4" t="s">
        <v>124</v>
      </c>
      <c r="B139" t="s">
        <v>24</v>
      </c>
      <c r="C139" s="3">
        <v>42086</v>
      </c>
      <c r="D139">
        <v>2</v>
      </c>
      <c r="E139">
        <v>500</v>
      </c>
      <c r="H139" s="2" t="s">
        <v>44</v>
      </c>
      <c r="I139" s="2" t="s">
        <v>22</v>
      </c>
      <c r="J139">
        <v>3</v>
      </c>
      <c r="K139" s="2" t="s">
        <v>118</v>
      </c>
      <c r="L139" s="2">
        <f t="shared" si="8"/>
        <v>2732</v>
      </c>
      <c r="M139">
        <v>273.2</v>
      </c>
      <c r="O139" t="str">
        <f t="shared" si="9"/>
        <v/>
      </c>
      <c r="P139" s="2" t="str">
        <f>IF(ISNUMBER(O139),SUMIFS(O$1:$O139,A$1:$A139,A139,H$1:$H139,H139,D$1:$D139,D139),"")</f>
        <v/>
      </c>
      <c r="R139" s="5"/>
      <c r="AF139" s="2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V139" s="2" t="str">
        <f t="shared" si="10"/>
        <v/>
      </c>
      <c r="AW139" s="2" t="str">
        <f>IF(ISNUMBER(AV139),SUMIFS($AV$1:AV139,$A$1:A139,A139,$H$1:H139,H139,$D$1:D139,D139),"")</f>
        <v/>
      </c>
      <c r="AX139">
        <f t="shared" si="11"/>
        <v>1</v>
      </c>
    </row>
    <row r="140" spans="1:50" x14ac:dyDescent="0.3">
      <c r="A140" s="4" t="s">
        <v>119</v>
      </c>
      <c r="B140" t="s">
        <v>24</v>
      </c>
      <c r="C140" s="3">
        <v>42086</v>
      </c>
      <c r="D140">
        <v>3</v>
      </c>
      <c r="E140">
        <v>0</v>
      </c>
      <c r="H140" s="2" t="s">
        <v>44</v>
      </c>
      <c r="I140" s="2" t="s">
        <v>22</v>
      </c>
      <c r="J140">
        <v>3</v>
      </c>
      <c r="K140" s="2" t="s">
        <v>118</v>
      </c>
      <c r="L140" s="2">
        <f t="shared" si="8"/>
        <v>2698</v>
      </c>
      <c r="M140">
        <v>269.8</v>
      </c>
      <c r="O140" t="str">
        <f t="shared" si="9"/>
        <v/>
      </c>
      <c r="P140" s="2" t="str">
        <f>IF(ISNUMBER(O140),SUMIFS(O$1:$O140,A$1:$A140,A140,H$1:$H140,H140,D$1:$D140,D140),"")</f>
        <v/>
      </c>
      <c r="R140" s="5"/>
      <c r="AF140" s="2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V140" s="2" t="str">
        <f t="shared" si="10"/>
        <v/>
      </c>
      <c r="AW140" s="2" t="str">
        <f>IF(ISNUMBER(AV140),SUMIFS($AV$1:AV140,$A$1:A140,A140,$H$1:H140,H140,$D$1:D140,D140),"")</f>
        <v/>
      </c>
      <c r="AX140">
        <f t="shared" si="11"/>
        <v>1</v>
      </c>
    </row>
    <row r="141" spans="1:50" x14ac:dyDescent="0.3">
      <c r="A141" s="4" t="s">
        <v>120</v>
      </c>
      <c r="B141" t="s">
        <v>24</v>
      </c>
      <c r="C141" s="3">
        <v>42086</v>
      </c>
      <c r="D141">
        <v>3</v>
      </c>
      <c r="E141">
        <v>50</v>
      </c>
      <c r="H141" s="2" t="s">
        <v>44</v>
      </c>
      <c r="I141" s="2" t="s">
        <v>22</v>
      </c>
      <c r="J141">
        <v>3</v>
      </c>
      <c r="K141" s="2" t="s">
        <v>118</v>
      </c>
      <c r="L141" s="2">
        <f t="shared" si="8"/>
        <v>2698</v>
      </c>
      <c r="M141">
        <v>269.8</v>
      </c>
      <c r="O141" t="str">
        <f t="shared" si="9"/>
        <v/>
      </c>
      <c r="P141" s="2" t="str">
        <f>IF(ISNUMBER(O141),SUMIFS(O$1:$O141,A$1:$A141,A141,H$1:$H141,H141,D$1:$D141,D141),"")</f>
        <v/>
      </c>
      <c r="R141" s="5"/>
      <c r="AF141" s="2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V141" s="2" t="str">
        <f t="shared" si="10"/>
        <v/>
      </c>
      <c r="AW141" s="2" t="str">
        <f>IF(ISNUMBER(AV141),SUMIFS($AV$1:AV141,$A$1:A141,A141,$H$1:H141,H141,$D$1:D141,D141),"")</f>
        <v/>
      </c>
      <c r="AX141">
        <f t="shared" si="11"/>
        <v>1</v>
      </c>
    </row>
    <row r="142" spans="1:50" x14ac:dyDescent="0.3">
      <c r="A142" s="4" t="s">
        <v>121</v>
      </c>
      <c r="B142" t="s">
        <v>24</v>
      </c>
      <c r="C142" s="3">
        <v>42086</v>
      </c>
      <c r="D142">
        <v>3</v>
      </c>
      <c r="E142">
        <v>100</v>
      </c>
      <c r="H142" s="2" t="s">
        <v>44</v>
      </c>
      <c r="I142" s="2" t="s">
        <v>22</v>
      </c>
      <c r="J142">
        <v>3</v>
      </c>
      <c r="K142" s="2" t="s">
        <v>118</v>
      </c>
      <c r="L142" s="2">
        <f t="shared" si="8"/>
        <v>2868</v>
      </c>
      <c r="M142">
        <v>286.8</v>
      </c>
      <c r="O142" t="str">
        <f t="shared" si="9"/>
        <v/>
      </c>
      <c r="P142" s="2" t="str">
        <f>IF(ISNUMBER(O142),SUMIFS(O$1:$O142,A$1:$A142,A142,H$1:$H142,H142,D$1:$D142,D142),"")</f>
        <v/>
      </c>
      <c r="R142" s="5"/>
      <c r="AF142" s="2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V142" s="2" t="str">
        <f t="shared" si="10"/>
        <v/>
      </c>
      <c r="AW142" s="2" t="str">
        <f>IF(ISNUMBER(AV142),SUMIFS($AV$1:AV142,$A$1:A142,A142,$H$1:H142,H142,$D$1:D142,D142),"")</f>
        <v/>
      </c>
      <c r="AX142">
        <f t="shared" si="11"/>
        <v>1</v>
      </c>
    </row>
    <row r="143" spans="1:50" x14ac:dyDescent="0.3">
      <c r="A143" s="4" t="s">
        <v>122</v>
      </c>
      <c r="B143" t="s">
        <v>24</v>
      </c>
      <c r="C143" s="3">
        <v>42086</v>
      </c>
      <c r="D143">
        <v>3</v>
      </c>
      <c r="E143">
        <v>200</v>
      </c>
      <c r="H143" s="2" t="s">
        <v>44</v>
      </c>
      <c r="I143" s="2" t="s">
        <v>22</v>
      </c>
      <c r="J143">
        <v>3</v>
      </c>
      <c r="K143" s="2" t="s">
        <v>118</v>
      </c>
      <c r="L143" s="2">
        <f t="shared" si="8"/>
        <v>2834</v>
      </c>
      <c r="M143">
        <v>283.39999999999998</v>
      </c>
      <c r="O143" t="str">
        <f t="shared" si="9"/>
        <v/>
      </c>
      <c r="P143" s="2" t="str">
        <f>IF(ISNUMBER(O143),SUMIFS(O$1:$O143,A$1:$A143,A143,H$1:$H143,H143,D$1:$D143,D143),"")</f>
        <v/>
      </c>
      <c r="R143" s="5"/>
      <c r="AF143" s="2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V143" s="2" t="str">
        <f t="shared" si="10"/>
        <v/>
      </c>
      <c r="AW143" s="2" t="str">
        <f>IF(ISNUMBER(AV143),SUMIFS($AV$1:AV143,$A$1:A143,A143,$H$1:H143,H143,$D$1:D143,D143),"")</f>
        <v/>
      </c>
      <c r="AX143">
        <f t="shared" si="11"/>
        <v>1</v>
      </c>
    </row>
    <row r="144" spans="1:50" x14ac:dyDescent="0.3">
      <c r="A144" s="4" t="s">
        <v>123</v>
      </c>
      <c r="B144" t="s">
        <v>24</v>
      </c>
      <c r="C144" s="3">
        <v>42086</v>
      </c>
      <c r="D144">
        <v>3</v>
      </c>
      <c r="E144">
        <v>350</v>
      </c>
      <c r="H144" s="2" t="s">
        <v>44</v>
      </c>
      <c r="I144" s="2" t="s">
        <v>22</v>
      </c>
      <c r="J144">
        <v>3</v>
      </c>
      <c r="K144" s="2" t="s">
        <v>118</v>
      </c>
      <c r="L144" s="2">
        <f t="shared" si="8"/>
        <v>2630</v>
      </c>
      <c r="M144">
        <v>263</v>
      </c>
      <c r="O144" t="str">
        <f t="shared" si="9"/>
        <v/>
      </c>
      <c r="P144" s="2" t="str">
        <f>IF(ISNUMBER(O144),SUMIFS(O$1:$O144,A$1:$A144,A144,H$1:$H144,H144,D$1:$D144,D144),"")</f>
        <v/>
      </c>
      <c r="R144" s="5"/>
      <c r="AF144" s="2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V144" s="2" t="str">
        <f t="shared" si="10"/>
        <v/>
      </c>
      <c r="AW144" s="2" t="str">
        <f>IF(ISNUMBER(AV144),SUMIFS($AV$1:AV144,$A$1:A144,A144,$H$1:H144,H144,$D$1:D144,D144),"")</f>
        <v/>
      </c>
      <c r="AX144">
        <f t="shared" si="11"/>
        <v>1</v>
      </c>
    </row>
    <row r="145" spans="1:50" x14ac:dyDescent="0.3">
      <c r="A145" s="4" t="s">
        <v>124</v>
      </c>
      <c r="B145" t="s">
        <v>24</v>
      </c>
      <c r="C145" s="3">
        <v>42086</v>
      </c>
      <c r="D145">
        <v>3</v>
      </c>
      <c r="E145">
        <v>500</v>
      </c>
      <c r="H145" s="2" t="s">
        <v>44</v>
      </c>
      <c r="I145" s="2" t="s">
        <v>22</v>
      </c>
      <c r="J145">
        <v>3</v>
      </c>
      <c r="K145" s="2" t="s">
        <v>118</v>
      </c>
      <c r="L145" s="2">
        <f t="shared" si="8"/>
        <v>2834</v>
      </c>
      <c r="M145">
        <v>283.39999999999998</v>
      </c>
      <c r="O145" t="str">
        <f t="shared" si="9"/>
        <v/>
      </c>
      <c r="P145" s="2" t="str">
        <f>IF(ISNUMBER(O145),SUMIFS(O$1:$O145,A$1:$A145,A145,H$1:$H145,H145,D$1:$D145,D145),"")</f>
        <v/>
      </c>
      <c r="R145" s="5"/>
      <c r="AF145" s="2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V145" s="2" t="str">
        <f t="shared" si="10"/>
        <v/>
      </c>
      <c r="AW145" s="2" t="str">
        <f>IF(ISNUMBER(AV145),SUMIFS($AV$1:AV145,$A$1:A145,A145,$H$1:H145,H145,$D$1:D145,D145),"")</f>
        <v/>
      </c>
      <c r="AX145">
        <f t="shared" si="11"/>
        <v>1</v>
      </c>
    </row>
    <row r="146" spans="1:50" x14ac:dyDescent="0.3">
      <c r="A146" s="4" t="s">
        <v>119</v>
      </c>
      <c r="B146" t="s">
        <v>24</v>
      </c>
      <c r="C146" s="3">
        <v>42093</v>
      </c>
      <c r="D146">
        <v>1</v>
      </c>
      <c r="E146">
        <v>0</v>
      </c>
      <c r="H146" s="2" t="s">
        <v>44</v>
      </c>
      <c r="I146" s="2" t="s">
        <v>22</v>
      </c>
      <c r="J146">
        <v>3</v>
      </c>
      <c r="K146" s="2" t="s">
        <v>118</v>
      </c>
      <c r="L146" s="2">
        <f t="shared" si="8"/>
        <v>2494</v>
      </c>
      <c r="M146">
        <v>249.4</v>
      </c>
      <c r="O146" t="str">
        <f t="shared" si="9"/>
        <v/>
      </c>
      <c r="P146" s="2" t="str">
        <f>IF(ISNUMBER(O146),SUMIFS(O$1:$O146,A$1:$A146,A146,H$1:$H146,H146,D$1:$D146,D146),"")</f>
        <v/>
      </c>
      <c r="R146" s="5"/>
      <c r="AF146" s="2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V146" s="2" t="str">
        <f t="shared" si="10"/>
        <v/>
      </c>
      <c r="AW146" s="2" t="str">
        <f>IF(ISNUMBER(AV146),SUMIFS($AV$1:AV146,$A$1:A146,A146,$H$1:H146,H146,$D$1:D146,D146),"")</f>
        <v/>
      </c>
      <c r="AX146">
        <f t="shared" si="11"/>
        <v>1</v>
      </c>
    </row>
    <row r="147" spans="1:50" x14ac:dyDescent="0.3">
      <c r="A147" s="4" t="s">
        <v>120</v>
      </c>
      <c r="B147" t="s">
        <v>24</v>
      </c>
      <c r="C147" s="3">
        <v>42093</v>
      </c>
      <c r="D147">
        <v>1</v>
      </c>
      <c r="E147">
        <v>50</v>
      </c>
      <c r="H147" s="2" t="s">
        <v>44</v>
      </c>
      <c r="I147" s="2" t="s">
        <v>22</v>
      </c>
      <c r="J147">
        <v>3</v>
      </c>
      <c r="K147" s="2" t="s">
        <v>118</v>
      </c>
      <c r="L147" s="2">
        <f t="shared" si="8"/>
        <v>2460</v>
      </c>
      <c r="M147">
        <v>246</v>
      </c>
      <c r="O147" t="str">
        <f t="shared" si="9"/>
        <v/>
      </c>
      <c r="P147" s="2" t="str">
        <f>IF(ISNUMBER(O147),SUMIFS(O$1:$O147,A$1:$A147,A147,H$1:$H147,H147,D$1:$D147,D147),"")</f>
        <v/>
      </c>
      <c r="R147" s="5"/>
      <c r="AF147" s="2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V147" s="2" t="str">
        <f t="shared" si="10"/>
        <v/>
      </c>
      <c r="AW147" s="2" t="str">
        <f>IF(ISNUMBER(AV147),SUMIFS($AV$1:AV147,$A$1:A147,A147,$H$1:H147,H147,$D$1:D147,D147),"")</f>
        <v/>
      </c>
      <c r="AX147">
        <f t="shared" si="11"/>
        <v>1</v>
      </c>
    </row>
    <row r="148" spans="1:50" x14ac:dyDescent="0.3">
      <c r="A148" s="4" t="s">
        <v>121</v>
      </c>
      <c r="B148" t="s">
        <v>24</v>
      </c>
      <c r="C148" s="3">
        <v>42093</v>
      </c>
      <c r="D148">
        <v>1</v>
      </c>
      <c r="E148">
        <v>100</v>
      </c>
      <c r="H148" s="2" t="s">
        <v>44</v>
      </c>
      <c r="I148" s="2" t="s">
        <v>22</v>
      </c>
      <c r="J148">
        <v>3</v>
      </c>
      <c r="K148" s="2" t="s">
        <v>118</v>
      </c>
      <c r="L148" s="2">
        <f t="shared" si="8"/>
        <v>2630</v>
      </c>
      <c r="M148">
        <v>263</v>
      </c>
      <c r="O148" t="str">
        <f t="shared" si="9"/>
        <v/>
      </c>
      <c r="P148" s="2" t="str">
        <f>IF(ISNUMBER(O148),SUMIFS(O$1:$O148,A$1:$A148,A148,H$1:$H148,H148,D$1:$D148,D148),"")</f>
        <v/>
      </c>
      <c r="R148" s="5"/>
      <c r="AF148" s="2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V148" s="2" t="str">
        <f t="shared" si="10"/>
        <v/>
      </c>
      <c r="AW148" s="2" t="str">
        <f>IF(ISNUMBER(AV148),SUMIFS($AV$1:AV148,$A$1:A148,A148,$H$1:H148,H148,$D$1:D148,D148),"")</f>
        <v/>
      </c>
      <c r="AX148">
        <f t="shared" si="11"/>
        <v>1</v>
      </c>
    </row>
    <row r="149" spans="1:50" x14ac:dyDescent="0.3">
      <c r="A149" s="4" t="s">
        <v>122</v>
      </c>
      <c r="B149" t="s">
        <v>24</v>
      </c>
      <c r="C149" s="3">
        <v>42093</v>
      </c>
      <c r="D149">
        <v>1</v>
      </c>
      <c r="E149">
        <v>200</v>
      </c>
      <c r="H149" s="2" t="s">
        <v>44</v>
      </c>
      <c r="I149" s="2" t="s">
        <v>22</v>
      </c>
      <c r="J149">
        <v>3</v>
      </c>
      <c r="K149" s="2" t="s">
        <v>118</v>
      </c>
      <c r="L149" s="2">
        <f t="shared" si="8"/>
        <v>2664</v>
      </c>
      <c r="M149">
        <v>266.39999999999998</v>
      </c>
      <c r="O149" t="str">
        <f t="shared" si="9"/>
        <v/>
      </c>
      <c r="P149" s="2" t="str">
        <f>IF(ISNUMBER(O149),SUMIFS(O$1:$O149,A$1:$A149,A149,H$1:$H149,H149,D$1:$D149,D149),"")</f>
        <v/>
      </c>
      <c r="R149" s="5"/>
      <c r="AF149" s="2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V149" s="2" t="str">
        <f t="shared" si="10"/>
        <v/>
      </c>
      <c r="AW149" s="2" t="str">
        <f>IF(ISNUMBER(AV149),SUMIFS($AV$1:AV149,$A$1:A149,A149,$H$1:H149,H149,$D$1:D149,D149),"")</f>
        <v/>
      </c>
      <c r="AX149">
        <f t="shared" si="11"/>
        <v>1</v>
      </c>
    </row>
    <row r="150" spans="1:50" x14ac:dyDescent="0.3">
      <c r="A150" s="4" t="s">
        <v>123</v>
      </c>
      <c r="B150" t="s">
        <v>24</v>
      </c>
      <c r="C150" s="3">
        <v>42093</v>
      </c>
      <c r="D150">
        <v>1</v>
      </c>
      <c r="E150">
        <v>350</v>
      </c>
      <c r="H150" s="2" t="s">
        <v>44</v>
      </c>
      <c r="I150" s="2" t="s">
        <v>22</v>
      </c>
      <c r="J150">
        <v>3</v>
      </c>
      <c r="K150" s="2" t="s">
        <v>118</v>
      </c>
      <c r="L150" s="2">
        <f t="shared" si="8"/>
        <v>2732</v>
      </c>
      <c r="M150">
        <v>273.2</v>
      </c>
      <c r="O150" t="str">
        <f t="shared" si="9"/>
        <v/>
      </c>
      <c r="P150" s="2" t="str">
        <f>IF(ISNUMBER(O150),SUMIFS(O$1:$O150,A$1:$A150,A150,H$1:$H150,H150,D$1:$D150,D150),"")</f>
        <v/>
      </c>
      <c r="R150" s="5"/>
      <c r="AF150" s="2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V150" s="2" t="str">
        <f t="shared" si="10"/>
        <v/>
      </c>
      <c r="AW150" s="2" t="str">
        <f>IF(ISNUMBER(AV150),SUMIFS($AV$1:AV150,$A$1:A150,A150,$H$1:H150,H150,$D$1:D150,D150),"")</f>
        <v/>
      </c>
      <c r="AX150">
        <f t="shared" si="11"/>
        <v>1</v>
      </c>
    </row>
    <row r="151" spans="1:50" x14ac:dyDescent="0.3">
      <c r="A151" s="4" t="s">
        <v>124</v>
      </c>
      <c r="B151" t="s">
        <v>24</v>
      </c>
      <c r="C151" s="3">
        <v>42093</v>
      </c>
      <c r="D151">
        <v>1</v>
      </c>
      <c r="E151">
        <v>500</v>
      </c>
      <c r="H151" s="2" t="s">
        <v>44</v>
      </c>
      <c r="I151" s="2" t="s">
        <v>22</v>
      </c>
      <c r="J151">
        <v>3</v>
      </c>
      <c r="K151" s="2" t="s">
        <v>118</v>
      </c>
      <c r="L151" s="2">
        <f t="shared" si="8"/>
        <v>2426</v>
      </c>
      <c r="M151">
        <v>242.6</v>
      </c>
      <c r="O151" t="str">
        <f t="shared" si="9"/>
        <v/>
      </c>
      <c r="P151" s="2" t="str">
        <f>IF(ISNUMBER(O151),SUMIFS(O$1:$O151,A$1:$A151,A151,H$1:$H151,H151,D$1:$D151,D151),"")</f>
        <v/>
      </c>
      <c r="R151" s="5"/>
      <c r="AF151" s="2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V151" s="2" t="str">
        <f t="shared" si="10"/>
        <v/>
      </c>
      <c r="AW151" s="2" t="str">
        <f>IF(ISNUMBER(AV151),SUMIFS($AV$1:AV151,$A$1:A151,A151,$H$1:H151,H151,$D$1:D151,D151),"")</f>
        <v/>
      </c>
      <c r="AX151">
        <f t="shared" si="11"/>
        <v>1</v>
      </c>
    </row>
    <row r="152" spans="1:50" x14ac:dyDescent="0.3">
      <c r="A152" s="4" t="s">
        <v>119</v>
      </c>
      <c r="B152" t="s">
        <v>24</v>
      </c>
      <c r="C152" s="3">
        <v>42093</v>
      </c>
      <c r="D152">
        <v>2</v>
      </c>
      <c r="E152">
        <v>0</v>
      </c>
      <c r="H152" s="2" t="s">
        <v>44</v>
      </c>
      <c r="I152" s="2" t="s">
        <v>22</v>
      </c>
      <c r="J152">
        <v>3</v>
      </c>
      <c r="K152" s="2" t="s">
        <v>118</v>
      </c>
      <c r="L152" s="2">
        <f t="shared" si="8"/>
        <v>2324</v>
      </c>
      <c r="M152">
        <v>232.4</v>
      </c>
      <c r="O152" t="str">
        <f t="shared" si="9"/>
        <v/>
      </c>
      <c r="P152" s="2" t="str">
        <f>IF(ISNUMBER(O152),SUMIFS(O$1:$O152,A$1:$A152,A152,H$1:$H152,H152,D$1:$D152,D152),"")</f>
        <v/>
      </c>
      <c r="R152" s="5"/>
      <c r="AF152" s="2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V152" s="2" t="str">
        <f t="shared" si="10"/>
        <v/>
      </c>
      <c r="AW152" s="2" t="str">
        <f>IF(ISNUMBER(AV152),SUMIFS($AV$1:AV152,$A$1:A152,A152,$H$1:H152,H152,$D$1:D152,D152),"")</f>
        <v/>
      </c>
      <c r="AX152">
        <f t="shared" si="11"/>
        <v>1</v>
      </c>
    </row>
    <row r="153" spans="1:50" x14ac:dyDescent="0.3">
      <c r="A153" s="4" t="s">
        <v>120</v>
      </c>
      <c r="B153" t="s">
        <v>24</v>
      </c>
      <c r="C153" s="3">
        <v>42093</v>
      </c>
      <c r="D153">
        <v>2</v>
      </c>
      <c r="E153">
        <v>50</v>
      </c>
      <c r="H153" s="2" t="s">
        <v>44</v>
      </c>
      <c r="I153" s="2" t="s">
        <v>22</v>
      </c>
      <c r="J153">
        <v>3</v>
      </c>
      <c r="K153" s="2" t="s">
        <v>118</v>
      </c>
      <c r="L153" s="2">
        <f t="shared" si="8"/>
        <v>2392</v>
      </c>
      <c r="M153">
        <v>239.2</v>
      </c>
      <c r="O153" t="str">
        <f t="shared" si="9"/>
        <v/>
      </c>
      <c r="P153" s="2" t="str">
        <f>IF(ISNUMBER(O153),SUMIFS(O$1:$O153,A$1:$A153,A153,H$1:$H153,H153,D$1:$D153,D153),"")</f>
        <v/>
      </c>
      <c r="R153" s="5"/>
      <c r="AF153" s="2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V153" s="2" t="str">
        <f t="shared" si="10"/>
        <v/>
      </c>
      <c r="AW153" s="2" t="str">
        <f>IF(ISNUMBER(AV153),SUMIFS($AV$1:AV153,$A$1:A153,A153,$H$1:H153,H153,$D$1:D153,D153),"")</f>
        <v/>
      </c>
      <c r="AX153">
        <f t="shared" si="11"/>
        <v>1</v>
      </c>
    </row>
    <row r="154" spans="1:50" x14ac:dyDescent="0.3">
      <c r="A154" s="4" t="s">
        <v>121</v>
      </c>
      <c r="B154" t="s">
        <v>24</v>
      </c>
      <c r="C154" s="3">
        <v>42093</v>
      </c>
      <c r="D154">
        <v>2</v>
      </c>
      <c r="E154">
        <v>100</v>
      </c>
      <c r="H154" s="2" t="s">
        <v>44</v>
      </c>
      <c r="I154" s="2" t="s">
        <v>22</v>
      </c>
      <c r="J154">
        <v>3</v>
      </c>
      <c r="K154" s="2" t="s">
        <v>118</v>
      </c>
      <c r="L154" s="2">
        <f t="shared" si="8"/>
        <v>2596</v>
      </c>
      <c r="M154">
        <v>259.60000000000002</v>
      </c>
      <c r="O154" t="str">
        <f t="shared" si="9"/>
        <v/>
      </c>
      <c r="P154" s="2" t="str">
        <f>IF(ISNUMBER(O154),SUMIFS(O$1:$O154,A$1:$A154,A154,H$1:$H154,H154,D$1:$D154,D154),"")</f>
        <v/>
      </c>
      <c r="R154" s="5"/>
      <c r="AF154" s="2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V154" s="2" t="str">
        <f t="shared" si="10"/>
        <v/>
      </c>
      <c r="AW154" s="2" t="str">
        <f>IF(ISNUMBER(AV154),SUMIFS($AV$1:AV154,$A$1:A154,A154,$H$1:H154,H154,$D$1:D154,D154),"")</f>
        <v/>
      </c>
      <c r="AX154">
        <f t="shared" si="11"/>
        <v>1</v>
      </c>
    </row>
    <row r="155" spans="1:50" x14ac:dyDescent="0.3">
      <c r="A155" s="4" t="s">
        <v>122</v>
      </c>
      <c r="B155" t="s">
        <v>24</v>
      </c>
      <c r="C155" s="3">
        <v>42093</v>
      </c>
      <c r="D155">
        <v>2</v>
      </c>
      <c r="E155">
        <v>200</v>
      </c>
      <c r="H155" s="2" t="s">
        <v>44</v>
      </c>
      <c r="I155" s="2" t="s">
        <v>22</v>
      </c>
      <c r="J155">
        <v>3</v>
      </c>
      <c r="K155" s="2" t="s">
        <v>118</v>
      </c>
      <c r="L155" s="2">
        <f t="shared" si="8"/>
        <v>2392</v>
      </c>
      <c r="M155">
        <v>239.2</v>
      </c>
      <c r="O155" t="str">
        <f t="shared" si="9"/>
        <v/>
      </c>
      <c r="P155" s="2" t="str">
        <f>IF(ISNUMBER(O155),SUMIFS(O$1:$O155,A$1:$A155,A155,H$1:$H155,H155,D$1:$D155,D155),"")</f>
        <v/>
      </c>
      <c r="R155" s="5"/>
      <c r="AF155" s="2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V155" s="2" t="str">
        <f t="shared" si="10"/>
        <v/>
      </c>
      <c r="AW155" s="2" t="str">
        <f>IF(ISNUMBER(AV155),SUMIFS($AV$1:AV155,$A$1:A155,A155,$H$1:H155,H155,$D$1:D155,D155),"")</f>
        <v/>
      </c>
      <c r="AX155">
        <f t="shared" si="11"/>
        <v>1</v>
      </c>
    </row>
    <row r="156" spans="1:50" x14ac:dyDescent="0.3">
      <c r="A156" s="4" t="s">
        <v>123</v>
      </c>
      <c r="B156" t="s">
        <v>24</v>
      </c>
      <c r="C156" s="3">
        <v>42093</v>
      </c>
      <c r="D156">
        <v>2</v>
      </c>
      <c r="E156">
        <v>350</v>
      </c>
      <c r="H156" s="2" t="s">
        <v>44</v>
      </c>
      <c r="I156" s="2" t="s">
        <v>22</v>
      </c>
      <c r="J156">
        <v>3</v>
      </c>
      <c r="K156" s="2" t="s">
        <v>118</v>
      </c>
      <c r="L156" s="2">
        <f t="shared" si="8"/>
        <v>2596</v>
      </c>
      <c r="M156">
        <v>259.60000000000002</v>
      </c>
      <c r="O156" t="str">
        <f t="shared" si="9"/>
        <v/>
      </c>
      <c r="P156" s="2" t="str">
        <f>IF(ISNUMBER(O156),SUMIFS(O$1:$O156,A$1:$A156,A156,H$1:$H156,H156,D$1:$D156,D156),"")</f>
        <v/>
      </c>
      <c r="R156" s="5"/>
      <c r="AF156" s="2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V156" s="2" t="str">
        <f t="shared" si="10"/>
        <v/>
      </c>
      <c r="AW156" s="2" t="str">
        <f>IF(ISNUMBER(AV156),SUMIFS($AV$1:AV156,$A$1:A156,A156,$H$1:H156,H156,$D$1:D156,D156),"")</f>
        <v/>
      </c>
      <c r="AX156">
        <f t="shared" si="11"/>
        <v>1</v>
      </c>
    </row>
    <row r="157" spans="1:50" x14ac:dyDescent="0.3">
      <c r="A157" s="4" t="s">
        <v>124</v>
      </c>
      <c r="B157" t="s">
        <v>24</v>
      </c>
      <c r="C157" s="3">
        <v>42093</v>
      </c>
      <c r="D157">
        <v>2</v>
      </c>
      <c r="E157">
        <v>500</v>
      </c>
      <c r="H157" s="2" t="s">
        <v>44</v>
      </c>
      <c r="I157" s="2" t="s">
        <v>22</v>
      </c>
      <c r="J157">
        <v>3</v>
      </c>
      <c r="K157" s="2" t="s">
        <v>118</v>
      </c>
      <c r="L157" s="2">
        <f t="shared" si="8"/>
        <v>2766</v>
      </c>
      <c r="M157">
        <v>276.60000000000002</v>
      </c>
      <c r="O157" t="str">
        <f t="shared" si="9"/>
        <v/>
      </c>
      <c r="P157" s="2" t="str">
        <f>IF(ISNUMBER(O157),SUMIFS(O$1:$O157,A$1:$A157,A157,H$1:$H157,H157,D$1:$D157,D157),"")</f>
        <v/>
      </c>
      <c r="R157" s="5"/>
      <c r="AF157" s="2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V157" s="2" t="str">
        <f t="shared" si="10"/>
        <v/>
      </c>
      <c r="AW157" s="2" t="str">
        <f>IF(ISNUMBER(AV157),SUMIFS($AV$1:AV157,$A$1:A157,A157,$H$1:H157,H157,$D$1:D157,D157),"")</f>
        <v/>
      </c>
      <c r="AX157">
        <f t="shared" si="11"/>
        <v>1</v>
      </c>
    </row>
    <row r="158" spans="1:50" x14ac:dyDescent="0.3">
      <c r="A158" s="4" t="s">
        <v>119</v>
      </c>
      <c r="B158" t="s">
        <v>24</v>
      </c>
      <c r="C158" s="3">
        <v>42093</v>
      </c>
      <c r="D158">
        <v>3</v>
      </c>
      <c r="E158">
        <v>0</v>
      </c>
      <c r="H158" s="2" t="s">
        <v>44</v>
      </c>
      <c r="I158" s="2" t="s">
        <v>22</v>
      </c>
      <c r="J158">
        <v>3</v>
      </c>
      <c r="K158" s="2" t="s">
        <v>118</v>
      </c>
      <c r="L158" s="2">
        <f t="shared" si="8"/>
        <v>2324</v>
      </c>
      <c r="M158">
        <v>232.4</v>
      </c>
      <c r="O158" t="str">
        <f t="shared" si="9"/>
        <v/>
      </c>
      <c r="P158" s="2" t="str">
        <f>IF(ISNUMBER(O158),SUMIFS(O$1:$O158,A$1:$A158,A158,H$1:$H158,H158,D$1:$D158,D158),"")</f>
        <v/>
      </c>
      <c r="R158" s="5"/>
      <c r="AF158" s="2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V158" s="2" t="str">
        <f t="shared" si="10"/>
        <v/>
      </c>
      <c r="AW158" s="2" t="str">
        <f>IF(ISNUMBER(AV158),SUMIFS($AV$1:AV158,$A$1:A158,A158,$H$1:H158,H158,$D$1:D158,D158),"")</f>
        <v/>
      </c>
      <c r="AX158">
        <f t="shared" si="11"/>
        <v>1</v>
      </c>
    </row>
    <row r="159" spans="1:50" x14ac:dyDescent="0.3">
      <c r="A159" s="4" t="s">
        <v>120</v>
      </c>
      <c r="B159" t="s">
        <v>24</v>
      </c>
      <c r="C159" s="3">
        <v>42093</v>
      </c>
      <c r="D159">
        <v>3</v>
      </c>
      <c r="E159">
        <v>50</v>
      </c>
      <c r="H159" s="2" t="s">
        <v>44</v>
      </c>
      <c r="I159" s="2" t="s">
        <v>22</v>
      </c>
      <c r="J159">
        <v>3</v>
      </c>
      <c r="K159" s="2" t="s">
        <v>118</v>
      </c>
      <c r="L159" s="2">
        <f t="shared" si="8"/>
        <v>2426</v>
      </c>
      <c r="M159">
        <v>242.6</v>
      </c>
      <c r="O159" t="str">
        <f t="shared" si="9"/>
        <v/>
      </c>
      <c r="P159" s="2" t="str">
        <f>IF(ISNUMBER(O159),SUMIFS(O$1:$O159,A$1:$A159,A159,H$1:$H159,H159,D$1:$D159,D159),"")</f>
        <v/>
      </c>
      <c r="R159" s="5"/>
      <c r="AF159" s="2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V159" s="2" t="str">
        <f t="shared" si="10"/>
        <v/>
      </c>
      <c r="AW159" s="2" t="str">
        <f>IF(ISNUMBER(AV159),SUMIFS($AV$1:AV159,$A$1:A159,A159,$H$1:H159,H159,$D$1:D159,D159),"")</f>
        <v/>
      </c>
      <c r="AX159">
        <f t="shared" si="11"/>
        <v>1</v>
      </c>
    </row>
    <row r="160" spans="1:50" x14ac:dyDescent="0.3">
      <c r="A160" s="4" t="s">
        <v>121</v>
      </c>
      <c r="B160" t="s">
        <v>24</v>
      </c>
      <c r="C160" s="3">
        <v>42093</v>
      </c>
      <c r="D160">
        <v>3</v>
      </c>
      <c r="E160">
        <v>100</v>
      </c>
      <c r="H160" s="2" t="s">
        <v>44</v>
      </c>
      <c r="I160" s="2" t="s">
        <v>22</v>
      </c>
      <c r="J160">
        <v>3</v>
      </c>
      <c r="K160" s="2" t="s">
        <v>118</v>
      </c>
      <c r="L160" s="2">
        <f t="shared" si="8"/>
        <v>2562</v>
      </c>
      <c r="M160">
        <v>256.2</v>
      </c>
      <c r="O160" t="str">
        <f t="shared" si="9"/>
        <v/>
      </c>
      <c r="P160" s="2" t="str">
        <f>IF(ISNUMBER(O160),SUMIFS(O$1:$O160,A$1:$A160,A160,H$1:$H160,H160,D$1:$D160,D160),"")</f>
        <v/>
      </c>
      <c r="R160" s="5"/>
      <c r="AF160" s="2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V160" s="2" t="str">
        <f t="shared" si="10"/>
        <v/>
      </c>
      <c r="AW160" s="2" t="str">
        <f>IF(ISNUMBER(AV160),SUMIFS($AV$1:AV160,$A$1:A160,A160,$H$1:H160,H160,$D$1:D160,D160),"")</f>
        <v/>
      </c>
      <c r="AX160">
        <f t="shared" si="11"/>
        <v>1</v>
      </c>
    </row>
    <row r="161" spans="1:50" x14ac:dyDescent="0.3">
      <c r="A161" s="4" t="s">
        <v>122</v>
      </c>
      <c r="B161" t="s">
        <v>24</v>
      </c>
      <c r="C161" s="3">
        <v>42093</v>
      </c>
      <c r="D161">
        <v>3</v>
      </c>
      <c r="E161">
        <v>200</v>
      </c>
      <c r="H161" s="2" t="s">
        <v>44</v>
      </c>
      <c r="I161" s="2" t="s">
        <v>22</v>
      </c>
      <c r="J161">
        <v>3</v>
      </c>
      <c r="K161" s="2" t="s">
        <v>118</v>
      </c>
      <c r="L161" s="2">
        <f t="shared" si="8"/>
        <v>2528</v>
      </c>
      <c r="M161">
        <v>252.8</v>
      </c>
      <c r="O161" t="str">
        <f t="shared" si="9"/>
        <v/>
      </c>
      <c r="P161" s="2" t="str">
        <f>IF(ISNUMBER(O161),SUMIFS(O$1:$O161,A$1:$A161,A161,H$1:$H161,H161,D$1:$D161,D161),"")</f>
        <v/>
      </c>
      <c r="R161" s="5"/>
      <c r="AF161" s="2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V161" s="2" t="str">
        <f t="shared" si="10"/>
        <v/>
      </c>
      <c r="AW161" s="2" t="str">
        <f>IF(ISNUMBER(AV161),SUMIFS($AV$1:AV161,$A$1:A161,A161,$H$1:H161,H161,$D$1:D161,D161),"")</f>
        <v/>
      </c>
      <c r="AX161">
        <f t="shared" si="11"/>
        <v>1</v>
      </c>
    </row>
    <row r="162" spans="1:50" x14ac:dyDescent="0.3">
      <c r="A162" s="4" t="s">
        <v>123</v>
      </c>
      <c r="B162" t="s">
        <v>24</v>
      </c>
      <c r="C162" s="3">
        <v>42093</v>
      </c>
      <c r="D162">
        <v>3</v>
      </c>
      <c r="E162">
        <v>350</v>
      </c>
      <c r="H162" s="2" t="s">
        <v>44</v>
      </c>
      <c r="I162" s="2" t="s">
        <v>22</v>
      </c>
      <c r="J162">
        <v>3</v>
      </c>
      <c r="K162" s="2" t="s">
        <v>118</v>
      </c>
      <c r="L162" s="2">
        <f t="shared" si="8"/>
        <v>2460</v>
      </c>
      <c r="M162">
        <v>246</v>
      </c>
      <c r="O162" t="str">
        <f t="shared" si="9"/>
        <v/>
      </c>
      <c r="P162" s="2" t="str">
        <f>IF(ISNUMBER(O162),SUMIFS(O$1:$O162,A$1:$A162,A162,H$1:$H162,H162,D$1:$D162,D162),"")</f>
        <v/>
      </c>
      <c r="R162" s="5"/>
      <c r="AF162" s="2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V162" s="2" t="str">
        <f t="shared" si="10"/>
        <v/>
      </c>
      <c r="AW162" s="2" t="str">
        <f>IF(ISNUMBER(AV162),SUMIFS($AV$1:AV162,$A$1:A162,A162,$H$1:H162,H162,$D$1:D162,D162),"")</f>
        <v/>
      </c>
      <c r="AX162">
        <f t="shared" si="11"/>
        <v>1</v>
      </c>
    </row>
    <row r="163" spans="1:50" x14ac:dyDescent="0.3">
      <c r="A163" s="4" t="s">
        <v>124</v>
      </c>
      <c r="B163" t="s">
        <v>24</v>
      </c>
      <c r="C163" s="3">
        <v>42093</v>
      </c>
      <c r="D163">
        <v>3</v>
      </c>
      <c r="E163">
        <v>500</v>
      </c>
      <c r="H163" s="2" t="s">
        <v>44</v>
      </c>
      <c r="I163" s="2" t="s">
        <v>22</v>
      </c>
      <c r="J163">
        <v>3</v>
      </c>
      <c r="K163" s="2" t="s">
        <v>118</v>
      </c>
      <c r="L163" s="2">
        <f t="shared" si="8"/>
        <v>2834</v>
      </c>
      <c r="M163">
        <v>283.39999999999998</v>
      </c>
      <c r="O163" t="str">
        <f t="shared" si="9"/>
        <v/>
      </c>
      <c r="P163" s="2" t="str">
        <f>IF(ISNUMBER(O163),SUMIFS(O$1:$O163,A$1:$A163,A163,H$1:$H163,H163,D$1:$D163,D163),"")</f>
        <v/>
      </c>
      <c r="R163" s="5"/>
      <c r="AF163" s="2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V163" s="2" t="str">
        <f t="shared" si="10"/>
        <v/>
      </c>
      <c r="AW163" s="2" t="str">
        <f>IF(ISNUMBER(AV163),SUMIFS($AV$1:AV163,$A$1:A163,A163,$H$1:H163,H163,$D$1:D163,D163),"")</f>
        <v/>
      </c>
      <c r="AX163">
        <f t="shared" si="11"/>
        <v>1</v>
      </c>
    </row>
    <row r="164" spans="1:50" x14ac:dyDescent="0.3">
      <c r="A164" s="4" t="s">
        <v>119</v>
      </c>
      <c r="B164" t="s">
        <v>24</v>
      </c>
      <c r="C164" s="3">
        <v>42103</v>
      </c>
      <c r="D164">
        <v>1</v>
      </c>
      <c r="E164">
        <v>0</v>
      </c>
      <c r="H164" s="2" t="s">
        <v>44</v>
      </c>
      <c r="I164" s="2" t="s">
        <v>22</v>
      </c>
      <c r="J164">
        <v>3</v>
      </c>
      <c r="K164" s="2" t="s">
        <v>118</v>
      </c>
      <c r="L164" s="2">
        <f t="shared" si="8"/>
        <v>2630</v>
      </c>
      <c r="M164">
        <v>263</v>
      </c>
      <c r="O164" t="str">
        <f t="shared" si="9"/>
        <v/>
      </c>
      <c r="P164" s="2" t="str">
        <f>IF(ISNUMBER(O164),SUMIFS(O$1:$O164,A$1:$A164,A164,H$1:$H164,H164,D$1:$D164,D164),"")</f>
        <v/>
      </c>
      <c r="R164" s="5"/>
      <c r="AF164" s="2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V164" s="2" t="str">
        <f t="shared" si="10"/>
        <v/>
      </c>
      <c r="AW164" s="2" t="str">
        <f>IF(ISNUMBER(AV164),SUMIFS($AV$1:AV164,$A$1:A164,A164,$H$1:H164,H164,$D$1:D164,D164),"")</f>
        <v/>
      </c>
      <c r="AX164">
        <f t="shared" si="11"/>
        <v>1</v>
      </c>
    </row>
    <row r="165" spans="1:50" x14ac:dyDescent="0.3">
      <c r="A165" s="4" t="s">
        <v>120</v>
      </c>
      <c r="B165" t="s">
        <v>24</v>
      </c>
      <c r="C165" s="3">
        <v>42103</v>
      </c>
      <c r="D165">
        <v>1</v>
      </c>
      <c r="E165">
        <v>50</v>
      </c>
      <c r="H165" s="2" t="s">
        <v>44</v>
      </c>
      <c r="I165" s="2" t="s">
        <v>22</v>
      </c>
      <c r="J165">
        <v>3</v>
      </c>
      <c r="K165" s="2" t="s">
        <v>118</v>
      </c>
      <c r="L165" s="2">
        <f t="shared" si="8"/>
        <v>2766</v>
      </c>
      <c r="M165">
        <v>276.60000000000002</v>
      </c>
      <c r="O165" t="str">
        <f t="shared" si="9"/>
        <v/>
      </c>
      <c r="P165" s="2" t="str">
        <f>IF(ISNUMBER(O165),SUMIFS(O$1:$O165,A$1:$A165,A165,H$1:$H165,H165,D$1:$D165,D165),"")</f>
        <v/>
      </c>
      <c r="R165" s="5"/>
      <c r="AF165" s="2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V165" s="2" t="str">
        <f t="shared" si="10"/>
        <v/>
      </c>
      <c r="AW165" s="2" t="str">
        <f>IF(ISNUMBER(AV165),SUMIFS($AV$1:AV165,$A$1:A165,A165,$H$1:H165,H165,$D$1:D165,D165),"")</f>
        <v/>
      </c>
      <c r="AX165">
        <f t="shared" si="11"/>
        <v>1</v>
      </c>
    </row>
    <row r="166" spans="1:50" x14ac:dyDescent="0.3">
      <c r="A166" s="4" t="s">
        <v>121</v>
      </c>
      <c r="B166" t="s">
        <v>24</v>
      </c>
      <c r="C166" s="3">
        <v>42103</v>
      </c>
      <c r="D166">
        <v>1</v>
      </c>
      <c r="E166">
        <v>100</v>
      </c>
      <c r="H166" s="2" t="s">
        <v>44</v>
      </c>
      <c r="I166" s="2" t="s">
        <v>22</v>
      </c>
      <c r="J166">
        <v>3</v>
      </c>
      <c r="K166" s="2" t="s">
        <v>118</v>
      </c>
      <c r="L166" s="2">
        <f t="shared" si="8"/>
        <v>2800</v>
      </c>
      <c r="M166">
        <v>280</v>
      </c>
      <c r="O166" t="str">
        <f t="shared" si="9"/>
        <v/>
      </c>
      <c r="P166" s="2" t="str">
        <f>IF(ISNUMBER(O166),SUMIFS(O$1:$O166,A$1:$A166,A166,H$1:$H166,H166,D$1:$D166,D166),"")</f>
        <v/>
      </c>
      <c r="R166" s="5"/>
      <c r="AF166" s="2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V166" s="2" t="str">
        <f t="shared" si="10"/>
        <v/>
      </c>
      <c r="AW166" s="2" t="str">
        <f>IF(ISNUMBER(AV166),SUMIFS($AV$1:AV166,$A$1:A166,A166,$H$1:H166,H166,$D$1:D166,D166),"")</f>
        <v/>
      </c>
      <c r="AX166">
        <f t="shared" si="11"/>
        <v>1</v>
      </c>
    </row>
    <row r="167" spans="1:50" x14ac:dyDescent="0.3">
      <c r="A167" s="4" t="s">
        <v>122</v>
      </c>
      <c r="B167" t="s">
        <v>24</v>
      </c>
      <c r="C167" s="3">
        <v>42103</v>
      </c>
      <c r="D167">
        <v>1</v>
      </c>
      <c r="E167">
        <v>200</v>
      </c>
      <c r="H167" s="2" t="s">
        <v>44</v>
      </c>
      <c r="I167" s="2" t="s">
        <v>22</v>
      </c>
      <c r="J167">
        <v>3</v>
      </c>
      <c r="K167" s="2" t="s">
        <v>118</v>
      </c>
      <c r="L167" s="2">
        <f t="shared" si="8"/>
        <v>2868</v>
      </c>
      <c r="M167">
        <v>286.8</v>
      </c>
      <c r="O167" t="str">
        <f t="shared" si="9"/>
        <v/>
      </c>
      <c r="P167" s="2" t="str">
        <f>IF(ISNUMBER(O167),SUMIFS(O$1:$O167,A$1:$A167,A167,H$1:$H167,H167,D$1:$D167,D167),"")</f>
        <v/>
      </c>
      <c r="R167" s="5"/>
      <c r="AF167" s="2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V167" s="2" t="str">
        <f t="shared" si="10"/>
        <v/>
      </c>
      <c r="AW167" s="2" t="str">
        <f>IF(ISNUMBER(AV167),SUMIFS($AV$1:AV167,$A$1:A167,A167,$H$1:H167,H167,$D$1:D167,D167),"")</f>
        <v/>
      </c>
      <c r="AX167">
        <f t="shared" si="11"/>
        <v>1</v>
      </c>
    </row>
    <row r="168" spans="1:50" x14ac:dyDescent="0.3">
      <c r="A168" s="4" t="s">
        <v>123</v>
      </c>
      <c r="B168" t="s">
        <v>24</v>
      </c>
      <c r="C168" s="3">
        <v>42103</v>
      </c>
      <c r="D168">
        <v>1</v>
      </c>
      <c r="E168">
        <v>350</v>
      </c>
      <c r="H168" s="2" t="s">
        <v>44</v>
      </c>
      <c r="I168" s="2" t="s">
        <v>22</v>
      </c>
      <c r="J168">
        <v>3</v>
      </c>
      <c r="K168" s="2" t="s">
        <v>118</v>
      </c>
      <c r="L168" s="2">
        <f t="shared" si="8"/>
        <v>3072</v>
      </c>
      <c r="M168">
        <v>307.2</v>
      </c>
      <c r="O168" t="str">
        <f t="shared" si="9"/>
        <v/>
      </c>
      <c r="P168" s="2" t="str">
        <f>IF(ISNUMBER(O168),SUMIFS(O$1:$O168,A$1:$A168,A168,H$1:$H168,H168,D$1:$D168,D168),"")</f>
        <v/>
      </c>
      <c r="R168" s="5"/>
      <c r="AF168" s="2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V168" s="2" t="str">
        <f t="shared" si="10"/>
        <v/>
      </c>
      <c r="AW168" s="2" t="str">
        <f>IF(ISNUMBER(AV168),SUMIFS($AV$1:AV168,$A$1:A168,A168,$H$1:H168,H168,$D$1:D168,D168),"")</f>
        <v/>
      </c>
      <c r="AX168">
        <f t="shared" si="11"/>
        <v>1</v>
      </c>
    </row>
    <row r="169" spans="1:50" x14ac:dyDescent="0.3">
      <c r="A169" s="4" t="s">
        <v>124</v>
      </c>
      <c r="B169" t="s">
        <v>24</v>
      </c>
      <c r="C169" s="3">
        <v>42103</v>
      </c>
      <c r="D169">
        <v>1</v>
      </c>
      <c r="E169">
        <v>500</v>
      </c>
      <c r="H169" s="2" t="s">
        <v>44</v>
      </c>
      <c r="I169" s="2" t="s">
        <v>22</v>
      </c>
      <c r="J169">
        <v>3</v>
      </c>
      <c r="K169" s="2" t="s">
        <v>118</v>
      </c>
      <c r="L169" s="2">
        <f t="shared" si="8"/>
        <v>3276</v>
      </c>
      <c r="M169">
        <v>327.60000000000002</v>
      </c>
      <c r="O169" t="str">
        <f t="shared" si="9"/>
        <v/>
      </c>
      <c r="P169" s="2" t="str">
        <f>IF(ISNUMBER(O169),SUMIFS(O$1:$O169,A$1:$A169,A169,H$1:$H169,H169,D$1:$D169,D169),"")</f>
        <v/>
      </c>
      <c r="R169" s="5"/>
      <c r="AF169" s="2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V169" s="2" t="str">
        <f t="shared" si="10"/>
        <v/>
      </c>
      <c r="AW169" s="2" t="str">
        <f>IF(ISNUMBER(AV169),SUMIFS($AV$1:AV169,$A$1:A169,A169,$H$1:H169,H169,$D$1:D169,D169),"")</f>
        <v/>
      </c>
      <c r="AX169">
        <f t="shared" si="11"/>
        <v>1</v>
      </c>
    </row>
    <row r="170" spans="1:50" x14ac:dyDescent="0.3">
      <c r="A170" s="4" t="s">
        <v>119</v>
      </c>
      <c r="B170" t="s">
        <v>24</v>
      </c>
      <c r="C170" s="3">
        <v>42103</v>
      </c>
      <c r="D170">
        <v>2</v>
      </c>
      <c r="E170">
        <v>0</v>
      </c>
      <c r="H170" s="2" t="s">
        <v>44</v>
      </c>
      <c r="I170" s="2" t="s">
        <v>22</v>
      </c>
      <c r="J170">
        <v>3</v>
      </c>
      <c r="K170" s="2" t="s">
        <v>118</v>
      </c>
      <c r="L170" s="2">
        <f t="shared" si="8"/>
        <v>2290</v>
      </c>
      <c r="M170">
        <v>229</v>
      </c>
      <c r="O170" t="str">
        <f t="shared" si="9"/>
        <v/>
      </c>
      <c r="P170" s="2" t="str">
        <f>IF(ISNUMBER(O170),SUMIFS(O$1:$O170,A$1:$A170,A170,H$1:$H170,H170,D$1:$D170,D170),"")</f>
        <v/>
      </c>
      <c r="R170" s="5"/>
      <c r="AF170" s="2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V170" s="2" t="str">
        <f t="shared" si="10"/>
        <v/>
      </c>
      <c r="AW170" s="2" t="str">
        <f>IF(ISNUMBER(AV170),SUMIFS($AV$1:AV170,$A$1:A170,A170,$H$1:H170,H170,$D$1:D170,D170),"")</f>
        <v/>
      </c>
      <c r="AX170">
        <f t="shared" si="11"/>
        <v>1</v>
      </c>
    </row>
    <row r="171" spans="1:50" x14ac:dyDescent="0.3">
      <c r="A171" s="4" t="s">
        <v>120</v>
      </c>
      <c r="B171" t="s">
        <v>24</v>
      </c>
      <c r="C171" s="3">
        <v>42103</v>
      </c>
      <c r="D171">
        <v>2</v>
      </c>
      <c r="E171">
        <v>50</v>
      </c>
      <c r="H171" s="2" t="s">
        <v>44</v>
      </c>
      <c r="I171" s="2" t="s">
        <v>22</v>
      </c>
      <c r="J171">
        <v>3</v>
      </c>
      <c r="K171" s="2" t="s">
        <v>118</v>
      </c>
      <c r="L171" s="2">
        <f t="shared" si="8"/>
        <v>2460</v>
      </c>
      <c r="M171">
        <v>246</v>
      </c>
      <c r="O171" t="str">
        <f t="shared" si="9"/>
        <v/>
      </c>
      <c r="P171" s="2" t="str">
        <f>IF(ISNUMBER(O171),SUMIFS(O$1:$O171,A$1:$A171,A171,H$1:$H171,H171,D$1:$D171,D171),"")</f>
        <v/>
      </c>
      <c r="R171" s="5"/>
      <c r="AF171" s="2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V171" s="2" t="str">
        <f t="shared" si="10"/>
        <v/>
      </c>
      <c r="AW171" s="2" t="str">
        <f>IF(ISNUMBER(AV171),SUMIFS($AV$1:AV171,$A$1:A171,A171,$H$1:H171,H171,$D$1:D171,D171),"")</f>
        <v/>
      </c>
      <c r="AX171">
        <f t="shared" si="11"/>
        <v>1</v>
      </c>
    </row>
    <row r="172" spans="1:50" x14ac:dyDescent="0.3">
      <c r="A172" s="4" t="s">
        <v>121</v>
      </c>
      <c r="B172" t="s">
        <v>24</v>
      </c>
      <c r="C172" s="3">
        <v>42103</v>
      </c>
      <c r="D172">
        <v>2</v>
      </c>
      <c r="E172">
        <v>100</v>
      </c>
      <c r="H172" s="2" t="s">
        <v>44</v>
      </c>
      <c r="I172" s="2" t="s">
        <v>22</v>
      </c>
      <c r="J172">
        <v>3</v>
      </c>
      <c r="K172" s="2" t="s">
        <v>118</v>
      </c>
      <c r="L172" s="2">
        <f t="shared" si="8"/>
        <v>2596</v>
      </c>
      <c r="M172">
        <v>259.60000000000002</v>
      </c>
      <c r="O172" t="str">
        <f t="shared" si="9"/>
        <v/>
      </c>
      <c r="P172" s="2" t="str">
        <f>IF(ISNUMBER(O172),SUMIFS(O$1:$O172,A$1:$A172,A172,H$1:$H172,H172,D$1:$D172,D172),"")</f>
        <v/>
      </c>
      <c r="R172" s="5"/>
      <c r="AF172" s="2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V172" s="2" t="str">
        <f t="shared" si="10"/>
        <v/>
      </c>
      <c r="AW172" s="2" t="str">
        <f>IF(ISNUMBER(AV172),SUMIFS($AV$1:AV172,$A$1:A172,A172,$H$1:H172,H172,$D$1:D172,D172),"")</f>
        <v/>
      </c>
      <c r="AX172">
        <f t="shared" si="11"/>
        <v>1</v>
      </c>
    </row>
    <row r="173" spans="1:50" x14ac:dyDescent="0.3">
      <c r="A173" s="4" t="s">
        <v>122</v>
      </c>
      <c r="B173" t="s">
        <v>24</v>
      </c>
      <c r="C173" s="3">
        <v>42103</v>
      </c>
      <c r="D173">
        <v>2</v>
      </c>
      <c r="E173">
        <v>200</v>
      </c>
      <c r="H173" s="2" t="s">
        <v>44</v>
      </c>
      <c r="I173" s="2" t="s">
        <v>22</v>
      </c>
      <c r="J173">
        <v>3</v>
      </c>
      <c r="K173" s="2" t="s">
        <v>118</v>
      </c>
      <c r="L173" s="2">
        <f t="shared" si="8"/>
        <v>2732</v>
      </c>
      <c r="M173">
        <v>273.2</v>
      </c>
      <c r="O173" t="str">
        <f t="shared" si="9"/>
        <v/>
      </c>
      <c r="P173" s="2" t="str">
        <f>IF(ISNUMBER(O173),SUMIFS(O$1:$O173,A$1:$A173,A173,H$1:$H173,H173,D$1:$D173,D173),"")</f>
        <v/>
      </c>
      <c r="R173" s="5"/>
      <c r="AF173" s="2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V173" s="2" t="str">
        <f t="shared" si="10"/>
        <v/>
      </c>
      <c r="AW173" s="2" t="str">
        <f>IF(ISNUMBER(AV173),SUMIFS($AV$1:AV173,$A$1:A173,A173,$H$1:H173,H173,$D$1:D173,D173),"")</f>
        <v/>
      </c>
      <c r="AX173">
        <f t="shared" si="11"/>
        <v>1</v>
      </c>
    </row>
    <row r="174" spans="1:50" x14ac:dyDescent="0.3">
      <c r="A174" s="4" t="s">
        <v>123</v>
      </c>
      <c r="B174" t="s">
        <v>24</v>
      </c>
      <c r="C174" s="3">
        <v>42103</v>
      </c>
      <c r="D174">
        <v>2</v>
      </c>
      <c r="E174">
        <v>350</v>
      </c>
      <c r="H174" s="2" t="s">
        <v>44</v>
      </c>
      <c r="I174" s="2" t="s">
        <v>22</v>
      </c>
      <c r="J174">
        <v>3</v>
      </c>
      <c r="K174" s="2" t="s">
        <v>118</v>
      </c>
      <c r="L174" s="2">
        <f t="shared" si="8"/>
        <v>2970</v>
      </c>
      <c r="M174">
        <v>297</v>
      </c>
      <c r="O174" t="str">
        <f t="shared" si="9"/>
        <v/>
      </c>
      <c r="P174" s="2" t="str">
        <f>IF(ISNUMBER(O174),SUMIFS(O$1:$O174,A$1:$A174,A174,H$1:$H174,H174,D$1:$D174,D174),"")</f>
        <v/>
      </c>
      <c r="R174" s="5"/>
      <c r="AF174" s="2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V174" s="2" t="str">
        <f t="shared" si="10"/>
        <v/>
      </c>
      <c r="AW174" s="2" t="str">
        <f>IF(ISNUMBER(AV174),SUMIFS($AV$1:AV174,$A$1:A174,A174,$H$1:H174,H174,$D$1:D174,D174),"")</f>
        <v/>
      </c>
      <c r="AX174">
        <f t="shared" si="11"/>
        <v>1</v>
      </c>
    </row>
    <row r="175" spans="1:50" x14ac:dyDescent="0.3">
      <c r="A175" s="4" t="s">
        <v>124</v>
      </c>
      <c r="B175" t="s">
        <v>24</v>
      </c>
      <c r="C175" s="3">
        <v>42103</v>
      </c>
      <c r="D175">
        <v>2</v>
      </c>
      <c r="E175">
        <v>500</v>
      </c>
      <c r="H175" s="2" t="s">
        <v>44</v>
      </c>
      <c r="I175" s="2" t="s">
        <v>22</v>
      </c>
      <c r="J175">
        <v>3</v>
      </c>
      <c r="K175" s="2" t="s">
        <v>118</v>
      </c>
      <c r="L175" s="2">
        <f t="shared" si="8"/>
        <v>2936</v>
      </c>
      <c r="M175">
        <v>293.60000000000002</v>
      </c>
      <c r="O175" t="str">
        <f t="shared" si="9"/>
        <v/>
      </c>
      <c r="P175" s="2" t="str">
        <f>IF(ISNUMBER(O175),SUMIFS(O$1:$O175,A$1:$A175,A175,H$1:$H175,H175,D$1:$D175,D175),"")</f>
        <v/>
      </c>
      <c r="R175" s="5"/>
      <c r="AF175" s="2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V175" s="2" t="str">
        <f t="shared" si="10"/>
        <v/>
      </c>
      <c r="AW175" s="2" t="str">
        <f>IF(ISNUMBER(AV175),SUMIFS($AV$1:AV175,$A$1:A175,A175,$H$1:H175,H175,$D$1:D175,D175),"")</f>
        <v/>
      </c>
      <c r="AX175">
        <f t="shared" si="11"/>
        <v>1</v>
      </c>
    </row>
    <row r="176" spans="1:50" x14ac:dyDescent="0.3">
      <c r="A176" s="4" t="s">
        <v>119</v>
      </c>
      <c r="B176" t="s">
        <v>24</v>
      </c>
      <c r="C176" s="3">
        <v>42103</v>
      </c>
      <c r="D176">
        <v>3</v>
      </c>
      <c r="E176">
        <v>0</v>
      </c>
      <c r="H176" s="2" t="s">
        <v>44</v>
      </c>
      <c r="I176" s="2" t="s">
        <v>22</v>
      </c>
      <c r="J176">
        <v>3</v>
      </c>
      <c r="K176" s="2" t="s">
        <v>118</v>
      </c>
      <c r="L176" s="2">
        <f t="shared" si="8"/>
        <v>2528</v>
      </c>
      <c r="M176">
        <v>252.8</v>
      </c>
      <c r="O176" t="str">
        <f t="shared" si="9"/>
        <v/>
      </c>
      <c r="P176" s="2" t="str">
        <f>IF(ISNUMBER(O176),SUMIFS(O$1:$O176,A$1:$A176,A176,H$1:$H176,H176,D$1:$D176,D176),"")</f>
        <v/>
      </c>
      <c r="R176" s="5"/>
      <c r="AF176" s="2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V176" s="2" t="str">
        <f t="shared" si="10"/>
        <v/>
      </c>
      <c r="AW176" s="2" t="str">
        <f>IF(ISNUMBER(AV176),SUMIFS($AV$1:AV176,$A$1:A176,A176,$H$1:H176,H176,$D$1:D176,D176),"")</f>
        <v/>
      </c>
      <c r="AX176">
        <f t="shared" si="11"/>
        <v>1</v>
      </c>
    </row>
    <row r="177" spans="1:50" x14ac:dyDescent="0.3">
      <c r="A177" s="4" t="s">
        <v>120</v>
      </c>
      <c r="B177" t="s">
        <v>24</v>
      </c>
      <c r="C177" s="3">
        <v>42103</v>
      </c>
      <c r="D177">
        <v>3</v>
      </c>
      <c r="E177">
        <v>50</v>
      </c>
      <c r="H177" s="2" t="s">
        <v>44</v>
      </c>
      <c r="I177" s="2" t="s">
        <v>22</v>
      </c>
      <c r="J177">
        <v>3</v>
      </c>
      <c r="K177" s="2" t="s">
        <v>118</v>
      </c>
      <c r="L177" s="2">
        <f t="shared" si="8"/>
        <v>2596</v>
      </c>
      <c r="M177">
        <v>259.60000000000002</v>
      </c>
      <c r="O177" t="str">
        <f t="shared" si="9"/>
        <v/>
      </c>
      <c r="P177" s="2" t="str">
        <f>IF(ISNUMBER(O177),SUMIFS(O$1:$O177,A$1:$A177,A177,H$1:$H177,H177,D$1:$D177,D177),"")</f>
        <v/>
      </c>
      <c r="R177" s="5"/>
      <c r="AF177" s="2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V177" s="2" t="str">
        <f t="shared" si="10"/>
        <v/>
      </c>
      <c r="AW177" s="2" t="str">
        <f>IF(ISNUMBER(AV177),SUMIFS($AV$1:AV177,$A$1:A177,A177,$H$1:H177,H177,$D$1:D177,D177),"")</f>
        <v/>
      </c>
      <c r="AX177">
        <f t="shared" si="11"/>
        <v>1</v>
      </c>
    </row>
    <row r="178" spans="1:50" x14ac:dyDescent="0.3">
      <c r="A178" s="4" t="s">
        <v>121</v>
      </c>
      <c r="B178" t="s">
        <v>24</v>
      </c>
      <c r="C178" s="3">
        <v>42103</v>
      </c>
      <c r="D178">
        <v>3</v>
      </c>
      <c r="E178">
        <v>100</v>
      </c>
      <c r="H178" s="2" t="s">
        <v>44</v>
      </c>
      <c r="I178" s="2" t="s">
        <v>22</v>
      </c>
      <c r="J178">
        <v>3</v>
      </c>
      <c r="K178" s="2" t="s">
        <v>118</v>
      </c>
      <c r="L178" s="2">
        <f t="shared" si="8"/>
        <v>2902</v>
      </c>
      <c r="M178">
        <v>290.2</v>
      </c>
      <c r="O178" t="str">
        <f t="shared" si="9"/>
        <v/>
      </c>
      <c r="P178" s="2" t="str">
        <f>IF(ISNUMBER(O178),SUMIFS(O$1:$O178,A$1:$A178,A178,H$1:$H178,H178,D$1:$D178,D178),"")</f>
        <v/>
      </c>
      <c r="R178" s="5"/>
      <c r="AF178" s="2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V178" s="2" t="str">
        <f t="shared" si="10"/>
        <v/>
      </c>
      <c r="AW178" s="2" t="str">
        <f>IF(ISNUMBER(AV178),SUMIFS($AV$1:AV178,$A$1:A178,A178,$H$1:H178,H178,$D$1:D178,D178),"")</f>
        <v/>
      </c>
      <c r="AX178">
        <f t="shared" si="11"/>
        <v>1</v>
      </c>
    </row>
    <row r="179" spans="1:50" x14ac:dyDescent="0.3">
      <c r="A179" s="4" t="s">
        <v>122</v>
      </c>
      <c r="B179" t="s">
        <v>24</v>
      </c>
      <c r="C179" s="3">
        <v>42103</v>
      </c>
      <c r="D179">
        <v>3</v>
      </c>
      <c r="E179">
        <v>200</v>
      </c>
      <c r="H179" s="2" t="s">
        <v>44</v>
      </c>
      <c r="I179" s="2" t="s">
        <v>22</v>
      </c>
      <c r="J179">
        <v>3</v>
      </c>
      <c r="K179" s="2" t="s">
        <v>118</v>
      </c>
      <c r="L179" s="2">
        <f t="shared" si="8"/>
        <v>2868</v>
      </c>
      <c r="M179">
        <v>286.8</v>
      </c>
      <c r="O179" t="str">
        <f t="shared" si="9"/>
        <v/>
      </c>
      <c r="P179" s="2" t="str">
        <f>IF(ISNUMBER(O179),SUMIFS(O$1:$O179,A$1:$A179,A179,H$1:$H179,H179,D$1:$D179,D179),"")</f>
        <v/>
      </c>
      <c r="R179" s="5"/>
      <c r="AF179" s="2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V179" s="2" t="str">
        <f t="shared" si="10"/>
        <v/>
      </c>
      <c r="AW179" s="2" t="str">
        <f>IF(ISNUMBER(AV179),SUMIFS($AV$1:AV179,$A$1:A179,A179,$H$1:H179,H179,$D$1:D179,D179),"")</f>
        <v/>
      </c>
      <c r="AX179">
        <f t="shared" si="11"/>
        <v>1</v>
      </c>
    </row>
    <row r="180" spans="1:50" x14ac:dyDescent="0.3">
      <c r="A180" s="4" t="s">
        <v>123</v>
      </c>
      <c r="B180" t="s">
        <v>24</v>
      </c>
      <c r="C180" s="3">
        <v>42103</v>
      </c>
      <c r="D180">
        <v>3</v>
      </c>
      <c r="E180">
        <v>350</v>
      </c>
      <c r="H180" s="2" t="s">
        <v>44</v>
      </c>
      <c r="I180" s="2" t="s">
        <v>22</v>
      </c>
      <c r="J180">
        <v>3</v>
      </c>
      <c r="K180" s="2" t="s">
        <v>118</v>
      </c>
      <c r="L180" s="2">
        <f t="shared" si="8"/>
        <v>3208</v>
      </c>
      <c r="M180">
        <v>320.8</v>
      </c>
      <c r="O180" t="str">
        <f t="shared" si="9"/>
        <v/>
      </c>
      <c r="P180" s="2" t="str">
        <f>IF(ISNUMBER(O180),SUMIFS(O$1:$O180,A$1:$A180,A180,H$1:$H180,H180,D$1:$D180,D180),"")</f>
        <v/>
      </c>
      <c r="R180" s="5"/>
      <c r="AF180" s="2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V180" s="2" t="str">
        <f t="shared" si="10"/>
        <v/>
      </c>
      <c r="AW180" s="2" t="str">
        <f>IF(ISNUMBER(AV180),SUMIFS($AV$1:AV180,$A$1:A180,A180,$H$1:H180,H180,$D$1:D180,D180),"")</f>
        <v/>
      </c>
      <c r="AX180">
        <f t="shared" si="11"/>
        <v>1</v>
      </c>
    </row>
    <row r="181" spans="1:50" x14ac:dyDescent="0.3">
      <c r="A181" s="4" t="s">
        <v>124</v>
      </c>
      <c r="B181" t="s">
        <v>24</v>
      </c>
      <c r="C181" s="3">
        <v>42103</v>
      </c>
      <c r="D181">
        <v>3</v>
      </c>
      <c r="E181">
        <v>500</v>
      </c>
      <c r="H181" s="2" t="s">
        <v>44</v>
      </c>
      <c r="I181" s="2" t="s">
        <v>22</v>
      </c>
      <c r="J181">
        <v>3</v>
      </c>
      <c r="K181" s="2" t="s">
        <v>118</v>
      </c>
      <c r="L181" s="2">
        <f t="shared" si="8"/>
        <v>3344</v>
      </c>
      <c r="M181">
        <v>334.4</v>
      </c>
      <c r="O181" t="str">
        <f t="shared" si="9"/>
        <v/>
      </c>
      <c r="P181" s="2" t="str">
        <f>IF(ISNUMBER(O181),SUMIFS(O$1:$O181,A$1:$A181,A181,H$1:$H181,H181,D$1:$D181,D181),"")</f>
        <v/>
      </c>
      <c r="R181" s="5"/>
      <c r="AF181" s="2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V181" s="2" t="str">
        <f t="shared" si="10"/>
        <v/>
      </c>
      <c r="AW181" s="2" t="str">
        <f>IF(ISNUMBER(AV181),SUMIFS($AV$1:AV181,$A$1:A181,A181,$H$1:H181,H181,$D$1:D181,D181),"")</f>
        <v/>
      </c>
      <c r="AX181">
        <f t="shared" si="11"/>
        <v>1</v>
      </c>
    </row>
    <row r="182" spans="1:50" x14ac:dyDescent="0.3">
      <c r="A182" s="4" t="s">
        <v>119</v>
      </c>
      <c r="B182" t="s">
        <v>24</v>
      </c>
      <c r="C182" s="3">
        <v>42108</v>
      </c>
      <c r="D182">
        <v>1</v>
      </c>
      <c r="E182">
        <v>0</v>
      </c>
      <c r="H182" s="2" t="s">
        <v>44</v>
      </c>
      <c r="I182" s="2" t="s">
        <v>22</v>
      </c>
      <c r="J182">
        <v>3</v>
      </c>
      <c r="K182" s="2" t="s">
        <v>118</v>
      </c>
      <c r="L182" s="2">
        <f t="shared" si="8"/>
        <v>2664</v>
      </c>
      <c r="M182">
        <v>266.39999999999998</v>
      </c>
      <c r="O182" t="str">
        <f t="shared" si="9"/>
        <v/>
      </c>
      <c r="P182" s="2" t="str">
        <f>IF(ISNUMBER(O182),SUMIFS(O$1:$O182,A$1:$A182,A182,H$1:$H182,H182,D$1:$D182,D182),"")</f>
        <v/>
      </c>
      <c r="R182" s="5"/>
      <c r="AF182" s="2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V182" s="2" t="str">
        <f t="shared" si="10"/>
        <v/>
      </c>
      <c r="AW182" s="2" t="str">
        <f>IF(ISNUMBER(AV182),SUMIFS($AV$1:AV182,$A$1:A182,A182,$H$1:H182,H182,$D$1:D182,D182),"")</f>
        <v/>
      </c>
      <c r="AX182">
        <f t="shared" si="11"/>
        <v>1</v>
      </c>
    </row>
    <row r="183" spans="1:50" x14ac:dyDescent="0.3">
      <c r="A183" s="4" t="s">
        <v>120</v>
      </c>
      <c r="B183" t="s">
        <v>24</v>
      </c>
      <c r="C183" s="3">
        <v>42108</v>
      </c>
      <c r="D183">
        <v>1</v>
      </c>
      <c r="E183">
        <v>50</v>
      </c>
      <c r="H183" s="2" t="s">
        <v>44</v>
      </c>
      <c r="I183" s="2" t="s">
        <v>22</v>
      </c>
      <c r="J183">
        <v>3</v>
      </c>
      <c r="K183" s="2" t="s">
        <v>118</v>
      </c>
      <c r="L183" s="2">
        <f t="shared" si="8"/>
        <v>2732</v>
      </c>
      <c r="M183">
        <v>273.2</v>
      </c>
      <c r="O183" t="str">
        <f t="shared" si="9"/>
        <v/>
      </c>
      <c r="P183" s="2" t="str">
        <f>IF(ISNUMBER(O183),SUMIFS(O$1:$O183,A$1:$A183,A183,H$1:$H183,H183,D$1:$D183,D183),"")</f>
        <v/>
      </c>
      <c r="R183" s="5"/>
      <c r="AF183" s="2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V183" s="2" t="str">
        <f t="shared" si="10"/>
        <v/>
      </c>
      <c r="AW183" s="2" t="str">
        <f>IF(ISNUMBER(AV183),SUMIFS($AV$1:AV183,$A$1:A183,A183,$H$1:H183,H183,$D$1:D183,D183),"")</f>
        <v/>
      </c>
      <c r="AX183">
        <f t="shared" si="11"/>
        <v>1</v>
      </c>
    </row>
    <row r="184" spans="1:50" x14ac:dyDescent="0.3">
      <c r="A184" s="4" t="s">
        <v>121</v>
      </c>
      <c r="B184" t="s">
        <v>24</v>
      </c>
      <c r="C184" s="3">
        <v>42108</v>
      </c>
      <c r="D184">
        <v>1</v>
      </c>
      <c r="E184">
        <v>100</v>
      </c>
      <c r="H184" s="2" t="s">
        <v>44</v>
      </c>
      <c r="I184" s="2" t="s">
        <v>22</v>
      </c>
      <c r="J184">
        <v>3</v>
      </c>
      <c r="K184" s="2" t="s">
        <v>118</v>
      </c>
      <c r="L184" s="2">
        <f t="shared" si="8"/>
        <v>2936</v>
      </c>
      <c r="M184">
        <v>293.60000000000002</v>
      </c>
      <c r="O184" t="str">
        <f t="shared" si="9"/>
        <v/>
      </c>
      <c r="P184" s="2" t="str">
        <f>IF(ISNUMBER(O184),SUMIFS(O$1:$O184,A$1:$A184,A184,H$1:$H184,H184,D$1:$D184,D184),"")</f>
        <v/>
      </c>
      <c r="R184" s="5"/>
      <c r="AF184" s="2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V184" s="2" t="str">
        <f t="shared" si="10"/>
        <v/>
      </c>
      <c r="AW184" s="2" t="str">
        <f>IF(ISNUMBER(AV184),SUMIFS($AV$1:AV184,$A$1:A184,A184,$H$1:H184,H184,$D$1:D184,D184),"")</f>
        <v/>
      </c>
      <c r="AX184">
        <f t="shared" si="11"/>
        <v>1</v>
      </c>
    </row>
    <row r="185" spans="1:50" x14ac:dyDescent="0.3">
      <c r="A185" s="4" t="s">
        <v>122</v>
      </c>
      <c r="B185" t="s">
        <v>24</v>
      </c>
      <c r="C185" s="3">
        <v>42108</v>
      </c>
      <c r="D185">
        <v>1</v>
      </c>
      <c r="E185">
        <v>200</v>
      </c>
      <c r="H185" s="2" t="s">
        <v>44</v>
      </c>
      <c r="I185" s="2" t="s">
        <v>22</v>
      </c>
      <c r="J185">
        <v>3</v>
      </c>
      <c r="K185" s="2" t="s">
        <v>118</v>
      </c>
      <c r="L185" s="2">
        <f t="shared" si="8"/>
        <v>3174</v>
      </c>
      <c r="M185">
        <v>317.39999999999998</v>
      </c>
      <c r="O185" t="str">
        <f t="shared" si="9"/>
        <v/>
      </c>
      <c r="P185" s="2" t="str">
        <f>IF(ISNUMBER(O185),SUMIFS(O$1:$O185,A$1:$A185,A185,H$1:$H185,H185,D$1:$D185,D185),"")</f>
        <v/>
      </c>
      <c r="R185" s="5"/>
      <c r="AF185" s="2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V185" s="2" t="str">
        <f t="shared" si="10"/>
        <v/>
      </c>
      <c r="AW185" s="2" t="str">
        <f>IF(ISNUMBER(AV185),SUMIFS($AV$1:AV185,$A$1:A185,A185,$H$1:H185,H185,$D$1:D185,D185),"")</f>
        <v/>
      </c>
      <c r="AX185">
        <f t="shared" si="11"/>
        <v>1</v>
      </c>
    </row>
    <row r="186" spans="1:50" x14ac:dyDescent="0.3">
      <c r="A186" s="4" t="s">
        <v>123</v>
      </c>
      <c r="B186" t="s">
        <v>24</v>
      </c>
      <c r="C186" s="3">
        <v>42108</v>
      </c>
      <c r="D186">
        <v>1</v>
      </c>
      <c r="E186">
        <v>350</v>
      </c>
      <c r="H186" s="2" t="s">
        <v>44</v>
      </c>
      <c r="I186" s="2" t="s">
        <v>22</v>
      </c>
      <c r="J186">
        <v>3</v>
      </c>
      <c r="K186" s="2" t="s">
        <v>118</v>
      </c>
      <c r="L186" s="2">
        <f t="shared" si="8"/>
        <v>3310</v>
      </c>
      <c r="M186">
        <v>331</v>
      </c>
      <c r="O186" t="str">
        <f t="shared" si="9"/>
        <v/>
      </c>
      <c r="P186" s="2" t="str">
        <f>IF(ISNUMBER(O186),SUMIFS(O$1:$O186,A$1:$A186,A186,H$1:$H186,H186,D$1:$D186,D186),"")</f>
        <v/>
      </c>
      <c r="R186" s="5"/>
      <c r="AF186" s="2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V186" s="2" t="str">
        <f t="shared" si="10"/>
        <v/>
      </c>
      <c r="AW186" s="2" t="str">
        <f>IF(ISNUMBER(AV186),SUMIFS($AV$1:AV186,$A$1:A186,A186,$H$1:H186,H186,$D$1:D186,D186),"")</f>
        <v/>
      </c>
      <c r="AX186">
        <f t="shared" si="11"/>
        <v>1</v>
      </c>
    </row>
    <row r="187" spans="1:50" x14ac:dyDescent="0.3">
      <c r="A187" s="4" t="s">
        <v>124</v>
      </c>
      <c r="B187" t="s">
        <v>24</v>
      </c>
      <c r="C187" s="3">
        <v>42108</v>
      </c>
      <c r="D187">
        <v>1</v>
      </c>
      <c r="E187">
        <v>500</v>
      </c>
      <c r="H187" s="2" t="s">
        <v>44</v>
      </c>
      <c r="I187" s="2" t="s">
        <v>22</v>
      </c>
      <c r="J187">
        <v>3</v>
      </c>
      <c r="K187" s="2" t="s">
        <v>118</v>
      </c>
      <c r="L187" s="2">
        <f t="shared" si="8"/>
        <v>3854</v>
      </c>
      <c r="M187">
        <v>385.4</v>
      </c>
      <c r="O187" t="str">
        <f t="shared" si="9"/>
        <v/>
      </c>
      <c r="P187" s="2" t="str">
        <f>IF(ISNUMBER(O187),SUMIFS(O$1:$O187,A$1:$A187,A187,H$1:$H187,H187,D$1:$D187,D187),"")</f>
        <v/>
      </c>
      <c r="R187" s="5"/>
      <c r="AF187" s="2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V187" s="2" t="str">
        <f t="shared" si="10"/>
        <v/>
      </c>
      <c r="AW187" s="2" t="str">
        <f>IF(ISNUMBER(AV187),SUMIFS($AV$1:AV187,$A$1:A187,A187,$H$1:H187,H187,$D$1:D187,D187),"")</f>
        <v/>
      </c>
      <c r="AX187">
        <f t="shared" si="11"/>
        <v>1</v>
      </c>
    </row>
    <row r="188" spans="1:50" x14ac:dyDescent="0.3">
      <c r="A188" s="4" t="s">
        <v>119</v>
      </c>
      <c r="B188" t="s">
        <v>24</v>
      </c>
      <c r="C188" s="3">
        <v>42108</v>
      </c>
      <c r="D188">
        <v>2</v>
      </c>
      <c r="E188">
        <v>0</v>
      </c>
      <c r="H188" s="2" t="s">
        <v>44</v>
      </c>
      <c r="I188" s="2" t="s">
        <v>22</v>
      </c>
      <c r="J188">
        <v>3</v>
      </c>
      <c r="K188" s="2" t="s">
        <v>118</v>
      </c>
      <c r="L188" s="2">
        <f t="shared" si="8"/>
        <v>2324</v>
      </c>
      <c r="M188">
        <v>232.4</v>
      </c>
      <c r="O188" t="str">
        <f t="shared" si="9"/>
        <v/>
      </c>
      <c r="P188" s="2" t="str">
        <f>IF(ISNUMBER(O188),SUMIFS(O$1:$O188,A$1:$A188,A188,H$1:$H188,H188,D$1:$D188,D188),"")</f>
        <v/>
      </c>
      <c r="R188" s="5"/>
      <c r="AF188" s="2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V188" s="2" t="str">
        <f t="shared" si="10"/>
        <v/>
      </c>
      <c r="AW188" s="2" t="str">
        <f>IF(ISNUMBER(AV188),SUMIFS($AV$1:AV188,$A$1:A188,A188,$H$1:H188,H188,$D$1:D188,D188),"")</f>
        <v/>
      </c>
      <c r="AX188">
        <f t="shared" si="11"/>
        <v>1</v>
      </c>
    </row>
    <row r="189" spans="1:50" x14ac:dyDescent="0.3">
      <c r="A189" s="4" t="s">
        <v>120</v>
      </c>
      <c r="B189" t="s">
        <v>24</v>
      </c>
      <c r="C189" s="3">
        <v>42108</v>
      </c>
      <c r="D189">
        <v>2</v>
      </c>
      <c r="E189">
        <v>50</v>
      </c>
      <c r="H189" s="2" t="s">
        <v>44</v>
      </c>
      <c r="I189" s="2" t="s">
        <v>22</v>
      </c>
      <c r="J189">
        <v>3</v>
      </c>
      <c r="K189" s="2" t="s">
        <v>118</v>
      </c>
      <c r="L189" s="2">
        <f t="shared" si="8"/>
        <v>2528</v>
      </c>
      <c r="M189">
        <v>252.8</v>
      </c>
      <c r="O189" t="str">
        <f t="shared" si="9"/>
        <v/>
      </c>
      <c r="P189" s="2" t="str">
        <f>IF(ISNUMBER(O189),SUMIFS(O$1:$O189,A$1:$A189,A189,H$1:$H189,H189,D$1:$D189,D189),"")</f>
        <v/>
      </c>
      <c r="R189" s="5"/>
      <c r="AF189" s="2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V189" s="2" t="str">
        <f t="shared" si="10"/>
        <v/>
      </c>
      <c r="AW189" s="2" t="str">
        <f>IF(ISNUMBER(AV189),SUMIFS($AV$1:AV189,$A$1:A189,A189,$H$1:H189,H189,$D$1:D189,D189),"")</f>
        <v/>
      </c>
      <c r="AX189">
        <f t="shared" si="11"/>
        <v>1</v>
      </c>
    </row>
    <row r="190" spans="1:50" x14ac:dyDescent="0.3">
      <c r="A190" s="4" t="s">
        <v>121</v>
      </c>
      <c r="B190" t="s">
        <v>24</v>
      </c>
      <c r="C190" s="3">
        <v>42108</v>
      </c>
      <c r="D190">
        <v>2</v>
      </c>
      <c r="E190">
        <v>100</v>
      </c>
      <c r="H190" s="2" t="s">
        <v>44</v>
      </c>
      <c r="I190" s="2" t="s">
        <v>22</v>
      </c>
      <c r="J190">
        <v>3</v>
      </c>
      <c r="K190" s="2" t="s">
        <v>118</v>
      </c>
      <c r="L190" s="2">
        <f t="shared" si="8"/>
        <v>2630</v>
      </c>
      <c r="M190">
        <v>263</v>
      </c>
      <c r="O190" t="str">
        <f t="shared" si="9"/>
        <v/>
      </c>
      <c r="P190" s="2" t="str">
        <f>IF(ISNUMBER(O190),SUMIFS(O$1:$O190,A$1:$A190,A190,H$1:$H190,H190,D$1:$D190,D190),"")</f>
        <v/>
      </c>
      <c r="R190" s="5"/>
      <c r="AF190" s="2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V190" s="2" t="str">
        <f t="shared" si="10"/>
        <v/>
      </c>
      <c r="AW190" s="2" t="str">
        <f>IF(ISNUMBER(AV190),SUMIFS($AV$1:AV190,$A$1:A190,A190,$H$1:H190,H190,$D$1:D190,D190),"")</f>
        <v/>
      </c>
      <c r="AX190">
        <f t="shared" si="11"/>
        <v>1</v>
      </c>
    </row>
    <row r="191" spans="1:50" x14ac:dyDescent="0.3">
      <c r="A191" s="4" t="s">
        <v>122</v>
      </c>
      <c r="B191" t="s">
        <v>24</v>
      </c>
      <c r="C191" s="3">
        <v>42108</v>
      </c>
      <c r="D191">
        <v>2</v>
      </c>
      <c r="E191">
        <v>200</v>
      </c>
      <c r="H191" s="2" t="s">
        <v>44</v>
      </c>
      <c r="I191" s="2" t="s">
        <v>22</v>
      </c>
      <c r="J191">
        <v>3</v>
      </c>
      <c r="K191" s="2" t="s">
        <v>118</v>
      </c>
      <c r="L191" s="2">
        <f t="shared" si="8"/>
        <v>2596</v>
      </c>
      <c r="M191">
        <v>259.60000000000002</v>
      </c>
      <c r="O191" t="str">
        <f t="shared" si="9"/>
        <v/>
      </c>
      <c r="P191" s="2" t="str">
        <f>IF(ISNUMBER(O191),SUMIFS(O$1:$O191,A$1:$A191,A191,H$1:$H191,H191,D$1:$D191,D191),"")</f>
        <v/>
      </c>
      <c r="R191" s="5"/>
      <c r="AF191" s="2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V191" s="2" t="str">
        <f t="shared" si="10"/>
        <v/>
      </c>
      <c r="AW191" s="2" t="str">
        <f>IF(ISNUMBER(AV191),SUMIFS($AV$1:AV191,$A$1:A191,A191,$H$1:H191,H191,$D$1:D191,D191),"")</f>
        <v/>
      </c>
      <c r="AX191">
        <f t="shared" si="11"/>
        <v>1</v>
      </c>
    </row>
    <row r="192" spans="1:50" x14ac:dyDescent="0.3">
      <c r="A192" s="4" t="s">
        <v>123</v>
      </c>
      <c r="B192" t="s">
        <v>24</v>
      </c>
      <c r="C192" s="3">
        <v>42108</v>
      </c>
      <c r="D192">
        <v>2</v>
      </c>
      <c r="E192">
        <v>350</v>
      </c>
      <c r="H192" s="2" t="s">
        <v>44</v>
      </c>
      <c r="I192" s="2" t="s">
        <v>22</v>
      </c>
      <c r="J192">
        <v>3</v>
      </c>
      <c r="K192" s="2" t="s">
        <v>118</v>
      </c>
      <c r="L192" s="2">
        <f t="shared" si="8"/>
        <v>3208</v>
      </c>
      <c r="M192">
        <v>320.8</v>
      </c>
      <c r="O192" t="str">
        <f t="shared" si="9"/>
        <v/>
      </c>
      <c r="P192" s="2" t="str">
        <f>IF(ISNUMBER(O192),SUMIFS(O$1:$O192,A$1:$A192,A192,H$1:$H192,H192,D$1:$D192,D192),"")</f>
        <v/>
      </c>
      <c r="R192" s="5"/>
      <c r="AF192" s="2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V192" s="2" t="str">
        <f t="shared" si="10"/>
        <v/>
      </c>
      <c r="AW192" s="2" t="str">
        <f>IF(ISNUMBER(AV192),SUMIFS($AV$1:AV192,$A$1:A192,A192,$H$1:H192,H192,$D$1:D192,D192),"")</f>
        <v/>
      </c>
      <c r="AX192">
        <f t="shared" si="11"/>
        <v>1</v>
      </c>
    </row>
    <row r="193" spans="1:50" x14ac:dyDescent="0.3">
      <c r="A193" s="4" t="s">
        <v>124</v>
      </c>
      <c r="B193" t="s">
        <v>24</v>
      </c>
      <c r="C193" s="3">
        <v>42108</v>
      </c>
      <c r="D193">
        <v>2</v>
      </c>
      <c r="E193">
        <v>500</v>
      </c>
      <c r="H193" s="2" t="s">
        <v>44</v>
      </c>
      <c r="I193" s="2" t="s">
        <v>22</v>
      </c>
      <c r="J193">
        <v>3</v>
      </c>
      <c r="K193" s="2" t="s">
        <v>118</v>
      </c>
      <c r="L193" s="2">
        <f t="shared" si="8"/>
        <v>2868</v>
      </c>
      <c r="M193">
        <v>286.8</v>
      </c>
      <c r="O193" t="str">
        <f t="shared" si="9"/>
        <v/>
      </c>
      <c r="P193" s="2" t="str">
        <f>IF(ISNUMBER(O193),SUMIFS(O$1:$O193,A$1:$A193,A193,H$1:$H193,H193,D$1:$D193,D193),"")</f>
        <v/>
      </c>
      <c r="R193" s="5"/>
      <c r="AF193" s="2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V193" s="2" t="str">
        <f t="shared" si="10"/>
        <v/>
      </c>
      <c r="AW193" s="2" t="str">
        <f>IF(ISNUMBER(AV193),SUMIFS($AV$1:AV193,$A$1:A193,A193,$H$1:H193,H193,$D$1:D193,D193),"")</f>
        <v/>
      </c>
      <c r="AX193">
        <f t="shared" si="11"/>
        <v>1</v>
      </c>
    </row>
    <row r="194" spans="1:50" x14ac:dyDescent="0.3">
      <c r="A194" s="4" t="s">
        <v>119</v>
      </c>
      <c r="B194" t="s">
        <v>24</v>
      </c>
      <c r="C194" s="3">
        <v>42108</v>
      </c>
      <c r="D194">
        <v>3</v>
      </c>
      <c r="E194">
        <v>0</v>
      </c>
      <c r="H194" s="2" t="s">
        <v>44</v>
      </c>
      <c r="I194" s="2" t="s">
        <v>22</v>
      </c>
      <c r="J194">
        <v>3</v>
      </c>
      <c r="K194" s="2" t="s">
        <v>118</v>
      </c>
      <c r="L194" s="2">
        <f t="shared" ref="L194:L257" si="12">IF(LEN(M194)&gt;0,M194*10,"")</f>
        <v>2528</v>
      </c>
      <c r="M194">
        <v>252.8</v>
      </c>
      <c r="O194" t="str">
        <f t="shared" ref="O194:O257" si="13">IF(LEN(N194)&gt;0,N194,"")</f>
        <v/>
      </c>
      <c r="P194" s="2" t="str">
        <f>IF(ISNUMBER(O194),SUMIFS(O$1:$O194,A$1:$A194,A194,H$1:$H194,H194,D$1:$D194,D194),"")</f>
        <v/>
      </c>
      <c r="R194" s="5"/>
      <c r="AF194" s="2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V194" s="2" t="str">
        <f t="shared" ref="AV194:AV257" si="14">IF(AND(ISNUMBER(AG194),ISNUMBER(O194)),ROUND(O194*AG194,3),"")</f>
        <v/>
      </c>
      <c r="AW194" s="2" t="str">
        <f>IF(ISNUMBER(AV194),SUMIFS($AV$1:AV194,$A$1:A194,A194,$H$1:H194,H194,$D$1:D194,D194),"")</f>
        <v/>
      </c>
      <c r="AX194">
        <f t="shared" ref="AX194:AX257" si="15">COUNT(M194:AW194)</f>
        <v>1</v>
      </c>
    </row>
    <row r="195" spans="1:50" x14ac:dyDescent="0.3">
      <c r="A195" s="4" t="s">
        <v>120</v>
      </c>
      <c r="B195" t="s">
        <v>24</v>
      </c>
      <c r="C195" s="3">
        <v>42108</v>
      </c>
      <c r="D195">
        <v>3</v>
      </c>
      <c r="E195">
        <v>50</v>
      </c>
      <c r="H195" s="2" t="s">
        <v>44</v>
      </c>
      <c r="I195" s="2" t="s">
        <v>22</v>
      </c>
      <c r="J195">
        <v>3</v>
      </c>
      <c r="K195" s="2" t="s">
        <v>118</v>
      </c>
      <c r="L195" s="2">
        <f t="shared" si="12"/>
        <v>2732</v>
      </c>
      <c r="M195">
        <v>273.2</v>
      </c>
      <c r="O195" t="str">
        <f t="shared" si="13"/>
        <v/>
      </c>
      <c r="P195" s="2" t="str">
        <f>IF(ISNUMBER(O195),SUMIFS(O$1:$O195,A$1:$A195,A195,H$1:$H195,H195,D$1:$D195,D195),"")</f>
        <v/>
      </c>
      <c r="R195" s="5"/>
      <c r="AF195" s="2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V195" s="2" t="str">
        <f t="shared" si="14"/>
        <v/>
      </c>
      <c r="AW195" s="2" t="str">
        <f>IF(ISNUMBER(AV195),SUMIFS($AV$1:AV195,$A$1:A195,A195,$H$1:H195,H195,$D$1:D195,D195),"")</f>
        <v/>
      </c>
      <c r="AX195">
        <f t="shared" si="15"/>
        <v>1</v>
      </c>
    </row>
    <row r="196" spans="1:50" x14ac:dyDescent="0.3">
      <c r="A196" s="4" t="s">
        <v>121</v>
      </c>
      <c r="B196" t="s">
        <v>24</v>
      </c>
      <c r="C196" s="3">
        <v>42108</v>
      </c>
      <c r="D196">
        <v>3</v>
      </c>
      <c r="E196">
        <v>100</v>
      </c>
      <c r="H196" s="2" t="s">
        <v>44</v>
      </c>
      <c r="I196" s="2" t="s">
        <v>22</v>
      </c>
      <c r="J196">
        <v>3</v>
      </c>
      <c r="K196" s="2" t="s">
        <v>118</v>
      </c>
      <c r="L196" s="2">
        <f t="shared" si="12"/>
        <v>3004</v>
      </c>
      <c r="M196">
        <v>300.39999999999998</v>
      </c>
      <c r="O196" t="str">
        <f t="shared" si="13"/>
        <v/>
      </c>
      <c r="P196" s="2" t="str">
        <f>IF(ISNUMBER(O196),SUMIFS(O$1:$O196,A$1:$A196,A196,H$1:$H196,H196,D$1:$D196,D196),"")</f>
        <v/>
      </c>
      <c r="R196" s="5"/>
      <c r="AF196" s="2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V196" s="2" t="str">
        <f t="shared" si="14"/>
        <v/>
      </c>
      <c r="AW196" s="2" t="str">
        <f>IF(ISNUMBER(AV196),SUMIFS($AV$1:AV196,$A$1:A196,A196,$H$1:H196,H196,$D$1:D196,D196),"")</f>
        <v/>
      </c>
      <c r="AX196">
        <f t="shared" si="15"/>
        <v>1</v>
      </c>
    </row>
    <row r="197" spans="1:50" x14ac:dyDescent="0.3">
      <c r="A197" s="4" t="s">
        <v>122</v>
      </c>
      <c r="B197" t="s">
        <v>24</v>
      </c>
      <c r="C197" s="3">
        <v>42108</v>
      </c>
      <c r="D197">
        <v>3</v>
      </c>
      <c r="E197">
        <v>200</v>
      </c>
      <c r="H197" s="2" t="s">
        <v>44</v>
      </c>
      <c r="I197" s="2" t="s">
        <v>22</v>
      </c>
      <c r="J197">
        <v>3</v>
      </c>
      <c r="K197" s="2" t="s">
        <v>118</v>
      </c>
      <c r="L197" s="2">
        <f t="shared" si="12"/>
        <v>2970</v>
      </c>
      <c r="M197">
        <v>297</v>
      </c>
      <c r="O197" t="str">
        <f t="shared" si="13"/>
        <v/>
      </c>
      <c r="P197" s="2" t="str">
        <f>IF(ISNUMBER(O197),SUMIFS(O$1:$O197,A$1:$A197,A197,H$1:$H197,H197,D$1:$D197,D197),"")</f>
        <v/>
      </c>
      <c r="R197" s="5"/>
      <c r="AF197" s="2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V197" s="2" t="str">
        <f t="shared" si="14"/>
        <v/>
      </c>
      <c r="AW197" s="2" t="str">
        <f>IF(ISNUMBER(AV197),SUMIFS($AV$1:AV197,$A$1:A197,A197,$H$1:H197,H197,$D$1:D197,D197),"")</f>
        <v/>
      </c>
      <c r="AX197">
        <f t="shared" si="15"/>
        <v>1</v>
      </c>
    </row>
    <row r="198" spans="1:50" x14ac:dyDescent="0.3">
      <c r="A198" s="4" t="s">
        <v>123</v>
      </c>
      <c r="B198" t="s">
        <v>24</v>
      </c>
      <c r="C198" s="3">
        <v>42108</v>
      </c>
      <c r="D198">
        <v>3</v>
      </c>
      <c r="E198">
        <v>350</v>
      </c>
      <c r="H198" s="2" t="s">
        <v>44</v>
      </c>
      <c r="I198" s="2" t="s">
        <v>22</v>
      </c>
      <c r="J198">
        <v>3</v>
      </c>
      <c r="K198" s="2" t="s">
        <v>118</v>
      </c>
      <c r="L198" s="2">
        <f t="shared" si="12"/>
        <v>3310</v>
      </c>
      <c r="M198">
        <v>331</v>
      </c>
      <c r="O198" t="str">
        <f t="shared" si="13"/>
        <v/>
      </c>
      <c r="P198" s="2" t="str">
        <f>IF(ISNUMBER(O198),SUMIFS(O$1:$O198,A$1:$A198,A198,H$1:$H198,H198,D$1:$D198,D198),"")</f>
        <v/>
      </c>
      <c r="R198" s="5"/>
      <c r="AF198" s="2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V198" s="2" t="str">
        <f t="shared" si="14"/>
        <v/>
      </c>
      <c r="AW198" s="2" t="str">
        <f>IF(ISNUMBER(AV198),SUMIFS($AV$1:AV198,$A$1:A198,A198,$H$1:H198,H198,$D$1:D198,D198),"")</f>
        <v/>
      </c>
      <c r="AX198">
        <f t="shared" si="15"/>
        <v>1</v>
      </c>
    </row>
    <row r="199" spans="1:50" x14ac:dyDescent="0.3">
      <c r="A199" s="4" t="s">
        <v>124</v>
      </c>
      <c r="B199" t="s">
        <v>24</v>
      </c>
      <c r="C199" s="3">
        <v>42108</v>
      </c>
      <c r="D199">
        <v>3</v>
      </c>
      <c r="E199">
        <v>500</v>
      </c>
      <c r="H199" s="2" t="s">
        <v>44</v>
      </c>
      <c r="I199" s="2" t="s">
        <v>22</v>
      </c>
      <c r="J199">
        <v>3</v>
      </c>
      <c r="K199" s="2" t="s">
        <v>118</v>
      </c>
      <c r="L199" s="2">
        <f t="shared" si="12"/>
        <v>3616</v>
      </c>
      <c r="M199">
        <v>361.6</v>
      </c>
      <c r="O199" t="str">
        <f t="shared" si="13"/>
        <v/>
      </c>
      <c r="P199" s="2" t="str">
        <f>IF(ISNUMBER(O199),SUMIFS(O$1:$O199,A$1:$A199,A199,H$1:$H199,H199,D$1:$D199,D199),"")</f>
        <v/>
      </c>
      <c r="R199" s="5"/>
      <c r="AF199" s="2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V199" s="2" t="str">
        <f t="shared" si="14"/>
        <v/>
      </c>
      <c r="AW199" s="2" t="str">
        <f>IF(ISNUMBER(AV199),SUMIFS($AV$1:AV199,$A$1:A199,A199,$H$1:H199,H199,$D$1:D199,D199),"")</f>
        <v/>
      </c>
      <c r="AX199">
        <f t="shared" si="15"/>
        <v>1</v>
      </c>
    </row>
    <row r="200" spans="1:50" x14ac:dyDescent="0.3">
      <c r="A200" s="4" t="s">
        <v>119</v>
      </c>
      <c r="B200" t="s">
        <v>24</v>
      </c>
      <c r="C200" s="3">
        <v>42109</v>
      </c>
      <c r="D200">
        <v>1</v>
      </c>
      <c r="E200">
        <v>0</v>
      </c>
      <c r="H200" s="2" t="s">
        <v>44</v>
      </c>
      <c r="I200" s="2" t="s">
        <v>23</v>
      </c>
      <c r="J200">
        <v>4</v>
      </c>
      <c r="K200" s="2" t="s">
        <v>21</v>
      </c>
      <c r="L200" s="2" t="str">
        <f t="shared" si="12"/>
        <v/>
      </c>
      <c r="N200">
        <v>57.41</v>
      </c>
      <c r="O200">
        <f t="shared" si="13"/>
        <v>57.41</v>
      </c>
      <c r="P200" s="2">
        <f>IF(ISNUMBER(O200),SUMIFS(O$1:$O200,A$1:$A200,A200,H$1:$H200,H200,D$1:$D200,D200),"")</f>
        <v>581.46999999999991</v>
      </c>
      <c r="R200" s="5"/>
      <c r="AE200">
        <v>21.4</v>
      </c>
      <c r="AF200" s="2"/>
      <c r="AG200">
        <v>3.2000000000000001E-2</v>
      </c>
      <c r="AJ200" s="27">
        <v>0.97199999999999998</v>
      </c>
      <c r="AK200" s="27"/>
      <c r="AL200" s="27">
        <v>1E-3</v>
      </c>
      <c r="AM200" s="27"/>
      <c r="AN200" s="27"/>
      <c r="AO200" s="27"/>
      <c r="AP200" s="27"/>
      <c r="AQ200" s="27"/>
      <c r="AR200" s="27"/>
      <c r="AS200" s="27">
        <v>0</v>
      </c>
      <c r="AV200" s="2">
        <f t="shared" si="14"/>
        <v>1.837</v>
      </c>
      <c r="AW200" s="2">
        <f>IF(ISNUMBER(AV200),SUMIFS($AV$1:AV200,$A$1:A200,A200,$H$1:H200,H200,$D$1:D200,D200),"")</f>
        <v>14.751999999999999</v>
      </c>
      <c r="AX200">
        <f t="shared" si="15"/>
        <v>10</v>
      </c>
    </row>
    <row r="201" spans="1:50" x14ac:dyDescent="0.3">
      <c r="A201" s="4" t="s">
        <v>120</v>
      </c>
      <c r="B201" t="s">
        <v>24</v>
      </c>
      <c r="C201" s="3">
        <v>42109</v>
      </c>
      <c r="D201">
        <v>1</v>
      </c>
      <c r="E201">
        <v>50</v>
      </c>
      <c r="H201" s="2" t="s">
        <v>44</v>
      </c>
      <c r="I201" s="2" t="s">
        <v>23</v>
      </c>
      <c r="J201">
        <v>4</v>
      </c>
      <c r="K201" s="2" t="s">
        <v>21</v>
      </c>
      <c r="L201" s="2" t="str">
        <f t="shared" si="12"/>
        <v/>
      </c>
      <c r="N201">
        <v>53.67</v>
      </c>
      <c r="O201">
        <f t="shared" si="13"/>
        <v>53.67</v>
      </c>
      <c r="P201" s="2">
        <f>IF(ISNUMBER(O201),SUMIFS(O$1:$O201,A$1:$A201,A201,H$1:$H201,H201,D$1:$D201,D201),"")</f>
        <v>514.77</v>
      </c>
      <c r="R201" s="5"/>
      <c r="AE201">
        <v>20.3</v>
      </c>
      <c r="AF201" s="2"/>
      <c r="AG201">
        <v>3.1E-2</v>
      </c>
      <c r="AJ201" s="27">
        <v>0.96</v>
      </c>
      <c r="AK201" s="27"/>
      <c r="AL201" s="27">
        <v>0</v>
      </c>
      <c r="AM201" s="27"/>
      <c r="AN201" s="27"/>
      <c r="AO201" s="27"/>
      <c r="AP201" s="27"/>
      <c r="AQ201" s="27"/>
      <c r="AR201" s="27"/>
      <c r="AS201" s="27">
        <v>0</v>
      </c>
      <c r="AV201" s="2">
        <f t="shared" si="14"/>
        <v>1.6639999999999999</v>
      </c>
      <c r="AW201" s="2">
        <f>IF(ISNUMBER(AV201),SUMIFS($AV$1:AV201,$A$1:A201,A201,$H$1:H201,H201,$D$1:D201,D201),"")</f>
        <v>13.084999999999999</v>
      </c>
      <c r="AX201">
        <f t="shared" si="15"/>
        <v>10</v>
      </c>
    </row>
    <row r="202" spans="1:50" x14ac:dyDescent="0.3">
      <c r="A202" s="4" t="s">
        <v>121</v>
      </c>
      <c r="B202" t="s">
        <v>24</v>
      </c>
      <c r="C202" s="3">
        <v>42109</v>
      </c>
      <c r="D202">
        <v>1</v>
      </c>
      <c r="E202">
        <v>100</v>
      </c>
      <c r="H202" s="2" t="s">
        <v>44</v>
      </c>
      <c r="I202" s="2" t="s">
        <v>23</v>
      </c>
      <c r="J202">
        <v>4</v>
      </c>
      <c r="K202" s="2" t="s">
        <v>21</v>
      </c>
      <c r="L202" s="2" t="str">
        <f t="shared" si="12"/>
        <v/>
      </c>
      <c r="N202">
        <v>80.92</v>
      </c>
      <c r="O202">
        <f t="shared" si="13"/>
        <v>80.92</v>
      </c>
      <c r="P202" s="2">
        <f>IF(ISNUMBER(O202),SUMIFS(O$1:$O202,A$1:$A202,A202,H$1:$H202,H202,D$1:$D202,D202),"")</f>
        <v>659.81</v>
      </c>
      <c r="R202" s="5"/>
      <c r="AE202">
        <v>22.9</v>
      </c>
      <c r="AF202" s="2"/>
      <c r="AG202">
        <v>3.5000000000000003E-2</v>
      </c>
      <c r="AJ202" s="27">
        <v>0.95499999999999996</v>
      </c>
      <c r="AK202" s="27"/>
      <c r="AL202" s="27">
        <v>1.4E-2</v>
      </c>
      <c r="AM202" s="27"/>
      <c r="AN202" s="27"/>
      <c r="AO202" s="27"/>
      <c r="AP202" s="27"/>
      <c r="AQ202" s="27"/>
      <c r="AR202" s="27"/>
      <c r="AS202" s="27">
        <v>0</v>
      </c>
      <c r="AV202" s="2">
        <f t="shared" si="14"/>
        <v>2.8319999999999999</v>
      </c>
      <c r="AW202" s="2">
        <f>IF(ISNUMBER(AV202),SUMIFS($AV$1:AV202,$A$1:A202,A202,$H$1:H202,H202,$D$1:D202,D202),"")</f>
        <v>19.271000000000001</v>
      </c>
      <c r="AX202">
        <f t="shared" si="15"/>
        <v>10</v>
      </c>
    </row>
    <row r="203" spans="1:50" x14ac:dyDescent="0.3">
      <c r="A203" s="4" t="s">
        <v>122</v>
      </c>
      <c r="B203" t="s">
        <v>24</v>
      </c>
      <c r="C203" s="3">
        <v>42109</v>
      </c>
      <c r="D203">
        <v>1</v>
      </c>
      <c r="E203">
        <v>200</v>
      </c>
      <c r="H203" s="2" t="s">
        <v>44</v>
      </c>
      <c r="I203" s="2" t="s">
        <v>23</v>
      </c>
      <c r="J203">
        <v>4</v>
      </c>
      <c r="K203" s="2" t="s">
        <v>21</v>
      </c>
      <c r="L203" s="2" t="str">
        <f t="shared" si="12"/>
        <v/>
      </c>
      <c r="N203">
        <v>80.95</v>
      </c>
      <c r="O203">
        <f t="shared" si="13"/>
        <v>80.95</v>
      </c>
      <c r="P203" s="2">
        <f>IF(ISNUMBER(O203),SUMIFS(O$1:$O203,A$1:$A203,A203,H$1:$H203,H203,D$1:$D203,D203),"")</f>
        <v>630.08000000000004</v>
      </c>
      <c r="R203" s="5"/>
      <c r="AE203">
        <v>22.6</v>
      </c>
      <c r="AF203" s="2"/>
      <c r="AG203">
        <v>3.5000000000000003E-2</v>
      </c>
      <c r="AJ203" s="27">
        <v>0.93799999999999994</v>
      </c>
      <c r="AK203" s="27"/>
      <c r="AL203" s="27">
        <v>2.3E-2</v>
      </c>
      <c r="AM203" s="27"/>
      <c r="AN203" s="27"/>
      <c r="AO203" s="27"/>
      <c r="AP203" s="27"/>
      <c r="AQ203" s="27"/>
      <c r="AR203" s="27"/>
      <c r="AS203" s="27">
        <v>0</v>
      </c>
      <c r="AV203" s="2">
        <f t="shared" si="14"/>
        <v>2.8330000000000002</v>
      </c>
      <c r="AW203" s="2">
        <f>IF(ISNUMBER(AV203),SUMIFS($AV$1:AV203,$A$1:A203,A203,$H$1:H203,H203,$D$1:D203,D203),"")</f>
        <v>16.935000000000002</v>
      </c>
      <c r="AX203">
        <f t="shared" si="15"/>
        <v>10</v>
      </c>
    </row>
    <row r="204" spans="1:50" x14ac:dyDescent="0.3">
      <c r="A204" s="4" t="s">
        <v>123</v>
      </c>
      <c r="B204" t="s">
        <v>24</v>
      </c>
      <c r="C204" s="3">
        <v>42109</v>
      </c>
      <c r="D204">
        <v>1</v>
      </c>
      <c r="E204">
        <v>350</v>
      </c>
      <c r="H204" s="2" t="s">
        <v>44</v>
      </c>
      <c r="I204" s="2" t="s">
        <v>23</v>
      </c>
      <c r="J204">
        <v>4</v>
      </c>
      <c r="K204" s="2" t="s">
        <v>21</v>
      </c>
      <c r="L204" s="2" t="str">
        <f t="shared" si="12"/>
        <v/>
      </c>
      <c r="N204">
        <v>119.72</v>
      </c>
      <c r="O204">
        <f t="shared" si="13"/>
        <v>119.72</v>
      </c>
      <c r="P204" s="2">
        <f>IF(ISNUMBER(O204),SUMIFS(O$1:$O204,A$1:$A204,A204,H$1:$H204,H204,D$1:$D204,D204),"")</f>
        <v>695.19</v>
      </c>
      <c r="R204" s="5"/>
      <c r="AE204">
        <v>24.7</v>
      </c>
      <c r="AF204" s="2"/>
      <c r="AG204">
        <v>3.7999999999999999E-2</v>
      </c>
      <c r="AJ204" s="27">
        <v>0.97799999999999998</v>
      </c>
      <c r="AK204" s="27"/>
      <c r="AL204" s="27">
        <v>0</v>
      </c>
      <c r="AM204" s="27"/>
      <c r="AN204" s="27"/>
      <c r="AO204" s="27"/>
      <c r="AP204" s="27"/>
      <c r="AQ204" s="27"/>
      <c r="AR204" s="27"/>
      <c r="AS204" s="27">
        <v>0</v>
      </c>
      <c r="AV204" s="2">
        <f t="shared" si="14"/>
        <v>4.5490000000000004</v>
      </c>
      <c r="AW204" s="2">
        <f>IF(ISNUMBER(AV204),SUMIFS($AV$1:AV204,$A$1:A204,A204,$H$1:H204,H204,$D$1:D204,D204),"")</f>
        <v>19.276</v>
      </c>
      <c r="AX204">
        <f t="shared" si="15"/>
        <v>10</v>
      </c>
    </row>
    <row r="205" spans="1:50" x14ac:dyDescent="0.3">
      <c r="A205" s="4" t="s">
        <v>124</v>
      </c>
      <c r="B205" t="s">
        <v>24</v>
      </c>
      <c r="C205" s="3">
        <v>42109</v>
      </c>
      <c r="D205">
        <v>1</v>
      </c>
      <c r="E205">
        <v>500</v>
      </c>
      <c r="H205" s="2" t="s">
        <v>44</v>
      </c>
      <c r="I205" s="2" t="s">
        <v>23</v>
      </c>
      <c r="J205">
        <v>4</v>
      </c>
      <c r="K205" s="2" t="s">
        <v>21</v>
      </c>
      <c r="L205" s="2" t="str">
        <f t="shared" si="12"/>
        <v/>
      </c>
      <c r="N205">
        <v>94.26</v>
      </c>
      <c r="O205">
        <f t="shared" si="13"/>
        <v>94.26</v>
      </c>
      <c r="P205" s="2">
        <f>IF(ISNUMBER(O205),SUMIFS(O$1:$O205,A$1:$A205,A205,H$1:$H205,H205,D$1:$D205,D205),"")</f>
        <v>740.51</v>
      </c>
      <c r="R205" s="5"/>
      <c r="AE205">
        <v>26.1</v>
      </c>
      <c r="AF205" s="2"/>
      <c r="AG205">
        <v>0.04</v>
      </c>
      <c r="AJ205" s="27">
        <v>0.98299999999999998</v>
      </c>
      <c r="AK205" s="27"/>
      <c r="AL205" s="27">
        <v>4.0000000000000001E-3</v>
      </c>
      <c r="AM205" s="27"/>
      <c r="AN205" s="27"/>
      <c r="AO205" s="27"/>
      <c r="AP205" s="27"/>
      <c r="AQ205" s="27"/>
      <c r="AR205" s="27"/>
      <c r="AS205" s="27">
        <v>0</v>
      </c>
      <c r="AV205" s="2">
        <f t="shared" si="14"/>
        <v>3.77</v>
      </c>
      <c r="AW205" s="2">
        <f>IF(ISNUMBER(AV205),SUMIFS($AV$1:AV205,$A$1:A205,A205,$H$1:H205,H205,$D$1:D205,D205),"")</f>
        <v>24.577000000000002</v>
      </c>
      <c r="AX205">
        <f t="shared" si="15"/>
        <v>10</v>
      </c>
    </row>
    <row r="206" spans="1:50" x14ac:dyDescent="0.3">
      <c r="A206" s="4" t="s">
        <v>119</v>
      </c>
      <c r="B206" t="s">
        <v>24</v>
      </c>
      <c r="C206" s="3">
        <v>42109</v>
      </c>
      <c r="D206">
        <v>2</v>
      </c>
      <c r="E206">
        <v>0</v>
      </c>
      <c r="H206" s="2" t="s">
        <v>44</v>
      </c>
      <c r="I206" s="2" t="s">
        <v>23</v>
      </c>
      <c r="J206">
        <v>4</v>
      </c>
      <c r="K206" s="2" t="s">
        <v>21</v>
      </c>
      <c r="L206" s="2" t="str">
        <f t="shared" si="12"/>
        <v/>
      </c>
      <c r="N206">
        <v>30.36</v>
      </c>
      <c r="O206">
        <f t="shared" si="13"/>
        <v>30.36</v>
      </c>
      <c r="P206" s="2">
        <f>IF(ISNUMBER(O206),SUMIFS(O$1:$O206,A$1:$A206,A206,H$1:$H206,H206,D$1:$D206,D206),"")</f>
        <v>432.4</v>
      </c>
      <c r="R206" s="5"/>
      <c r="AE206">
        <v>20</v>
      </c>
      <c r="AF206" s="2"/>
      <c r="AG206">
        <v>3.1E-2</v>
      </c>
      <c r="AJ206" s="27">
        <v>0.89900000000000002</v>
      </c>
      <c r="AK206" s="27"/>
      <c r="AL206" s="27">
        <v>3.3000000000000002E-2</v>
      </c>
      <c r="AM206" s="27"/>
      <c r="AN206" s="27"/>
      <c r="AO206" s="27"/>
      <c r="AP206" s="27"/>
      <c r="AQ206" s="27"/>
      <c r="AR206" s="27"/>
      <c r="AS206" s="27">
        <v>1E-3</v>
      </c>
      <c r="AV206" s="2">
        <f t="shared" si="14"/>
        <v>0.94099999999999995</v>
      </c>
      <c r="AW206" s="2">
        <f>IF(ISNUMBER(AV206),SUMIFS($AV$1:AV206,$A$1:A206,A206,$H$1:H206,H206,$D$1:D206,D206),"")</f>
        <v>10.455</v>
      </c>
      <c r="AX206">
        <f t="shared" si="15"/>
        <v>10</v>
      </c>
    </row>
    <row r="207" spans="1:50" x14ac:dyDescent="0.3">
      <c r="A207" s="4" t="s">
        <v>120</v>
      </c>
      <c r="B207" t="s">
        <v>24</v>
      </c>
      <c r="C207" s="3">
        <v>42109</v>
      </c>
      <c r="D207">
        <v>2</v>
      </c>
      <c r="E207">
        <v>50</v>
      </c>
      <c r="H207" s="2" t="s">
        <v>44</v>
      </c>
      <c r="I207" s="2" t="s">
        <v>23</v>
      </c>
      <c r="J207">
        <v>4</v>
      </c>
      <c r="K207" s="2" t="s">
        <v>21</v>
      </c>
      <c r="L207" s="2" t="str">
        <f t="shared" si="12"/>
        <v/>
      </c>
      <c r="N207">
        <v>28.97</v>
      </c>
      <c r="O207">
        <f t="shared" si="13"/>
        <v>28.97</v>
      </c>
      <c r="P207" s="2">
        <f>IF(ISNUMBER(O207),SUMIFS(O$1:$O207,A$1:$A207,A207,H$1:$H207,H207,D$1:$D207,D207),"")</f>
        <v>450.14</v>
      </c>
      <c r="R207" s="5"/>
      <c r="AE207">
        <v>18.899999999999999</v>
      </c>
      <c r="AF207" s="2"/>
      <c r="AG207">
        <v>2.8999999999999998E-2</v>
      </c>
      <c r="AJ207" s="27">
        <v>0.94199999999999995</v>
      </c>
      <c r="AK207" s="27"/>
      <c r="AL207" s="27">
        <v>6.0000000000000001E-3</v>
      </c>
      <c r="AM207" s="27"/>
      <c r="AN207" s="27"/>
      <c r="AO207" s="27"/>
      <c r="AP207" s="27"/>
      <c r="AQ207" s="27"/>
      <c r="AR207" s="27"/>
      <c r="AS207" s="27">
        <v>0</v>
      </c>
      <c r="AV207" s="2">
        <f t="shared" si="14"/>
        <v>0.84</v>
      </c>
      <c r="AW207" s="2">
        <f>IF(ISNUMBER(AV207),SUMIFS($AV$1:AV207,$A$1:A207,A207,$H$1:H207,H207,$D$1:D207,D207),"")</f>
        <v>11.202000000000002</v>
      </c>
      <c r="AX207">
        <f t="shared" si="15"/>
        <v>10</v>
      </c>
    </row>
    <row r="208" spans="1:50" x14ac:dyDescent="0.3">
      <c r="A208" s="4" t="s">
        <v>121</v>
      </c>
      <c r="B208" t="s">
        <v>24</v>
      </c>
      <c r="C208" s="3">
        <v>42109</v>
      </c>
      <c r="D208">
        <v>2</v>
      </c>
      <c r="E208">
        <v>100</v>
      </c>
      <c r="H208" s="2" t="s">
        <v>44</v>
      </c>
      <c r="I208" s="2" t="s">
        <v>23</v>
      </c>
      <c r="J208">
        <v>4</v>
      </c>
      <c r="K208" s="2" t="s">
        <v>21</v>
      </c>
      <c r="L208" s="2" t="str">
        <f t="shared" si="12"/>
        <v/>
      </c>
      <c r="N208">
        <v>76.459999999999994</v>
      </c>
      <c r="O208">
        <f t="shared" si="13"/>
        <v>76.459999999999994</v>
      </c>
      <c r="P208" s="2">
        <f>IF(ISNUMBER(O208),SUMIFS(O$1:$O208,A$1:$A208,A208,H$1:$H208,H208,D$1:$D208,D208),"")</f>
        <v>706.04</v>
      </c>
      <c r="R208" s="5"/>
      <c r="AE208">
        <v>20.7</v>
      </c>
      <c r="AF208" s="2"/>
      <c r="AG208">
        <v>3.2000000000000001E-2</v>
      </c>
      <c r="AJ208" s="27">
        <v>0.93700000000000006</v>
      </c>
      <c r="AK208" s="27"/>
      <c r="AL208" s="27">
        <v>3.3000000000000002E-2</v>
      </c>
      <c r="AM208" s="27"/>
      <c r="AN208" s="27"/>
      <c r="AO208" s="27"/>
      <c r="AP208" s="27"/>
      <c r="AQ208" s="27"/>
      <c r="AR208" s="27"/>
      <c r="AS208" s="27">
        <v>0</v>
      </c>
      <c r="AV208" s="2">
        <f t="shared" si="14"/>
        <v>2.4470000000000001</v>
      </c>
      <c r="AW208" s="2">
        <f>IF(ISNUMBER(AV208),SUMIFS($AV$1:AV208,$A$1:A208,A208,$H$1:H208,H208,$D$1:D208,D208),"")</f>
        <v>19.378</v>
      </c>
      <c r="AX208">
        <f t="shared" si="15"/>
        <v>10</v>
      </c>
    </row>
    <row r="209" spans="1:50" x14ac:dyDescent="0.3">
      <c r="A209" s="4" t="s">
        <v>122</v>
      </c>
      <c r="B209" t="s">
        <v>24</v>
      </c>
      <c r="C209" s="3">
        <v>42109</v>
      </c>
      <c r="D209">
        <v>2</v>
      </c>
      <c r="E209">
        <v>200</v>
      </c>
      <c r="H209" s="2" t="s">
        <v>44</v>
      </c>
      <c r="I209" s="2" t="s">
        <v>23</v>
      </c>
      <c r="J209">
        <v>4</v>
      </c>
      <c r="K209" s="2" t="s">
        <v>21</v>
      </c>
      <c r="L209" s="2" t="str">
        <f t="shared" si="12"/>
        <v/>
      </c>
      <c r="N209">
        <v>59.33</v>
      </c>
      <c r="O209">
        <f t="shared" si="13"/>
        <v>59.33</v>
      </c>
      <c r="P209" s="2">
        <f>IF(ISNUMBER(O209),SUMIFS(O$1:$O209,A$1:$A209,A209,H$1:$H209,H209,D$1:$D209,D209),"")</f>
        <v>514.83000000000004</v>
      </c>
      <c r="R209" s="5"/>
      <c r="AE209">
        <v>21.2</v>
      </c>
      <c r="AF209" s="2"/>
      <c r="AG209">
        <v>3.3000000000000002E-2</v>
      </c>
      <c r="AJ209" s="27">
        <v>0.92200000000000004</v>
      </c>
      <c r="AK209" s="27"/>
      <c r="AL209" s="27">
        <v>3.0000000000000001E-3</v>
      </c>
      <c r="AM209" s="27"/>
      <c r="AN209" s="27"/>
      <c r="AO209" s="27"/>
      <c r="AP209" s="27"/>
      <c r="AQ209" s="27"/>
      <c r="AR209" s="27"/>
      <c r="AS209" s="27">
        <v>1E-3</v>
      </c>
      <c r="AV209" s="2">
        <f t="shared" si="14"/>
        <v>1.958</v>
      </c>
      <c r="AW209" s="2">
        <f>IF(ISNUMBER(AV209),SUMIFS($AV$1:AV209,$A$1:A209,A209,$H$1:H209,H209,$D$1:D209,D209),"")</f>
        <v>13.599</v>
      </c>
      <c r="AX209">
        <f t="shared" si="15"/>
        <v>10</v>
      </c>
    </row>
    <row r="210" spans="1:50" x14ac:dyDescent="0.3">
      <c r="A210" s="4" t="s">
        <v>123</v>
      </c>
      <c r="B210" t="s">
        <v>24</v>
      </c>
      <c r="C210" s="3">
        <v>42109</v>
      </c>
      <c r="D210">
        <v>2</v>
      </c>
      <c r="E210">
        <v>350</v>
      </c>
      <c r="H210" s="2" t="s">
        <v>44</v>
      </c>
      <c r="I210" s="2" t="s">
        <v>23</v>
      </c>
      <c r="J210">
        <v>4</v>
      </c>
      <c r="K210" s="2" t="s">
        <v>21</v>
      </c>
      <c r="L210" s="2" t="str">
        <f t="shared" si="12"/>
        <v/>
      </c>
      <c r="N210">
        <v>119.56</v>
      </c>
      <c r="O210">
        <f t="shared" si="13"/>
        <v>119.56</v>
      </c>
      <c r="P210" s="2">
        <f>IF(ISNUMBER(O210),SUMIFS(O$1:$O210,A$1:$A210,A210,H$1:$H210,H210,D$1:$D210,D210),"")</f>
        <v>838.78</v>
      </c>
      <c r="R210" s="5"/>
      <c r="AE210">
        <v>23.2</v>
      </c>
      <c r="AF210" s="2"/>
      <c r="AG210">
        <v>3.6000000000000004E-2</v>
      </c>
      <c r="AJ210" s="27">
        <v>0.96899999999999997</v>
      </c>
      <c r="AK210" s="27"/>
      <c r="AL210" s="27">
        <v>0</v>
      </c>
      <c r="AM210" s="27"/>
      <c r="AN210" s="27"/>
      <c r="AO210" s="27"/>
      <c r="AP210" s="27"/>
      <c r="AQ210" s="27"/>
      <c r="AR210" s="27"/>
      <c r="AS210" s="27">
        <v>0</v>
      </c>
      <c r="AV210" s="2">
        <f t="shared" si="14"/>
        <v>4.3040000000000003</v>
      </c>
      <c r="AW210" s="2">
        <f>IF(ISNUMBER(AV210),SUMIFS($AV$1:AV210,$A$1:A210,A210,$H$1:H210,H210,$D$1:D210,D210),"")</f>
        <v>22.573999999999998</v>
      </c>
      <c r="AX210">
        <f t="shared" si="15"/>
        <v>10</v>
      </c>
    </row>
    <row r="211" spans="1:50" x14ac:dyDescent="0.3">
      <c r="A211" s="4" t="s">
        <v>124</v>
      </c>
      <c r="B211" t="s">
        <v>24</v>
      </c>
      <c r="C211" s="3">
        <v>42109</v>
      </c>
      <c r="D211">
        <v>2</v>
      </c>
      <c r="E211">
        <v>500</v>
      </c>
      <c r="H211" s="2" t="s">
        <v>44</v>
      </c>
      <c r="I211" s="2" t="s">
        <v>23</v>
      </c>
      <c r="J211">
        <v>4</v>
      </c>
      <c r="K211" s="2" t="s">
        <v>21</v>
      </c>
      <c r="L211" s="2" t="str">
        <f t="shared" si="12"/>
        <v/>
      </c>
      <c r="N211">
        <v>156.91999999999999</v>
      </c>
      <c r="O211">
        <f t="shared" si="13"/>
        <v>156.91999999999999</v>
      </c>
      <c r="P211" s="2">
        <f>IF(ISNUMBER(O211),SUMIFS(O$1:$O211,A$1:$A211,A211,H$1:$H211,H211,D$1:$D211,D211),"")</f>
        <v>802.43999999999994</v>
      </c>
      <c r="R211" s="5"/>
      <c r="AE211">
        <v>24.4</v>
      </c>
      <c r="AF211" s="2"/>
      <c r="AG211">
        <v>3.7000000000000005E-2</v>
      </c>
      <c r="AJ211" s="27">
        <v>0.93300000000000005</v>
      </c>
      <c r="AK211" s="27"/>
      <c r="AL211" s="27">
        <v>4.2000000000000003E-2</v>
      </c>
      <c r="AM211" s="27"/>
      <c r="AN211" s="27"/>
      <c r="AO211" s="27"/>
      <c r="AP211" s="27"/>
      <c r="AQ211" s="27"/>
      <c r="AR211" s="27"/>
      <c r="AS211" s="27">
        <v>0</v>
      </c>
      <c r="AV211" s="2">
        <f t="shared" si="14"/>
        <v>5.806</v>
      </c>
      <c r="AW211" s="2">
        <f>IF(ISNUMBER(AV211),SUMIFS($AV$1:AV211,$A$1:A211,A211,$H$1:H211,H211,$D$1:D211,D211),"")</f>
        <v>23.620999999999999</v>
      </c>
      <c r="AX211">
        <f t="shared" si="15"/>
        <v>10</v>
      </c>
    </row>
    <row r="212" spans="1:50" x14ac:dyDescent="0.3">
      <c r="A212" s="4" t="s">
        <v>119</v>
      </c>
      <c r="B212" t="s">
        <v>24</v>
      </c>
      <c r="C212" s="3">
        <v>42109</v>
      </c>
      <c r="D212">
        <v>3</v>
      </c>
      <c r="E212">
        <v>0</v>
      </c>
      <c r="H212" s="2" t="s">
        <v>44</v>
      </c>
      <c r="I212" s="2" t="s">
        <v>23</v>
      </c>
      <c r="J212">
        <v>4</v>
      </c>
      <c r="K212" s="2" t="s">
        <v>21</v>
      </c>
      <c r="L212" s="2" t="str">
        <f t="shared" si="12"/>
        <v/>
      </c>
      <c r="N212">
        <v>31.41</v>
      </c>
      <c r="O212">
        <f t="shared" si="13"/>
        <v>31.41</v>
      </c>
      <c r="P212" s="2">
        <f>IF(ISNUMBER(O212),SUMIFS(O$1:$O212,A$1:$A212,A212,H$1:$H212,H212,D$1:$D212,D212),"")</f>
        <v>446.21000000000004</v>
      </c>
      <c r="R212" s="5"/>
      <c r="AE212">
        <v>20.399999999999999</v>
      </c>
      <c r="AF212" s="2"/>
      <c r="AG212">
        <v>3.2000000000000001E-2</v>
      </c>
      <c r="AJ212" s="27">
        <v>0.42299999999999999</v>
      </c>
      <c r="AK212" s="27"/>
      <c r="AL212" s="27">
        <v>0.33400000000000002</v>
      </c>
      <c r="AM212" s="27"/>
      <c r="AN212" s="27"/>
      <c r="AO212" s="27"/>
      <c r="AP212" s="27"/>
      <c r="AQ212" s="27"/>
      <c r="AR212" s="27"/>
      <c r="AS212" s="27">
        <v>0</v>
      </c>
      <c r="AV212" s="2">
        <f t="shared" si="14"/>
        <v>1.0049999999999999</v>
      </c>
      <c r="AW212" s="2">
        <f>IF(ISNUMBER(AV212),SUMIFS($AV$1:AV212,$A$1:A212,A212,$H$1:H212,H212,$D$1:D212,D212),"")</f>
        <v>10.817</v>
      </c>
      <c r="AX212">
        <f t="shared" si="15"/>
        <v>10</v>
      </c>
    </row>
    <row r="213" spans="1:50" x14ac:dyDescent="0.3">
      <c r="A213" s="4" t="s">
        <v>120</v>
      </c>
      <c r="B213" t="s">
        <v>24</v>
      </c>
      <c r="C213" s="3">
        <v>42109</v>
      </c>
      <c r="D213">
        <v>3</v>
      </c>
      <c r="E213">
        <v>50</v>
      </c>
      <c r="H213" s="2" t="s">
        <v>44</v>
      </c>
      <c r="I213" s="2" t="s">
        <v>23</v>
      </c>
      <c r="J213">
        <v>4</v>
      </c>
      <c r="K213" s="2" t="s">
        <v>21</v>
      </c>
      <c r="L213" s="2" t="str">
        <f t="shared" si="12"/>
        <v/>
      </c>
      <c r="N213">
        <v>19.850000000000001</v>
      </c>
      <c r="O213">
        <f t="shared" si="13"/>
        <v>19.850000000000001</v>
      </c>
      <c r="P213" s="2">
        <f>IF(ISNUMBER(O213),SUMIFS(O$1:$O213,A$1:$A213,A213,H$1:$H213,H213,D$1:$D213,D213),"")</f>
        <v>497.41999999999996</v>
      </c>
      <c r="R213" s="5"/>
      <c r="AE213">
        <v>19</v>
      </c>
      <c r="AF213" s="2"/>
      <c r="AG213">
        <v>0.03</v>
      </c>
      <c r="AJ213" s="27">
        <v>0.64500000000000002</v>
      </c>
      <c r="AK213" s="27"/>
      <c r="AL213" s="27">
        <v>6.0999999999999999E-2</v>
      </c>
      <c r="AM213" s="27"/>
      <c r="AN213" s="27"/>
      <c r="AO213" s="27"/>
      <c r="AP213" s="27"/>
      <c r="AQ213" s="27"/>
      <c r="AR213" s="27"/>
      <c r="AS213" s="27">
        <v>0</v>
      </c>
      <c r="AV213" s="2">
        <f t="shared" si="14"/>
        <v>0.59599999999999997</v>
      </c>
      <c r="AW213" s="2">
        <f>IF(ISNUMBER(AV213),SUMIFS($AV$1:AV213,$A$1:A213,A213,$H$1:H213,H213,$D$1:D213,D213),"")</f>
        <v>11.863</v>
      </c>
      <c r="AX213">
        <f t="shared" si="15"/>
        <v>10</v>
      </c>
    </row>
    <row r="214" spans="1:50" x14ac:dyDescent="0.3">
      <c r="A214" s="4" t="s">
        <v>121</v>
      </c>
      <c r="B214" t="s">
        <v>24</v>
      </c>
      <c r="C214" s="3">
        <v>42109</v>
      </c>
      <c r="D214">
        <v>3</v>
      </c>
      <c r="E214">
        <v>100</v>
      </c>
      <c r="H214" s="2" t="s">
        <v>44</v>
      </c>
      <c r="I214" s="2" t="s">
        <v>23</v>
      </c>
      <c r="J214">
        <v>4</v>
      </c>
      <c r="K214" s="2" t="s">
        <v>21</v>
      </c>
      <c r="L214" s="2" t="str">
        <f t="shared" si="12"/>
        <v/>
      </c>
      <c r="N214">
        <v>33.700000000000003</v>
      </c>
      <c r="O214">
        <f t="shared" si="13"/>
        <v>33.700000000000003</v>
      </c>
      <c r="P214" s="2">
        <f>IF(ISNUMBER(O214),SUMIFS(O$1:$O214,A$1:$A214,A214,H$1:$H214,H214,D$1:$D214,D214),"")</f>
        <v>504.27000000000004</v>
      </c>
      <c r="R214" s="5"/>
      <c r="AE214">
        <v>18.600000000000001</v>
      </c>
      <c r="AF214" s="2"/>
      <c r="AG214">
        <v>2.8999999999999998E-2</v>
      </c>
      <c r="AJ214" s="27">
        <v>0.55900000000000005</v>
      </c>
      <c r="AK214" s="27"/>
      <c r="AL214" s="27">
        <v>7.3999999999999996E-2</v>
      </c>
      <c r="AM214" s="27"/>
      <c r="AN214" s="27"/>
      <c r="AO214" s="27"/>
      <c r="AP214" s="27"/>
      <c r="AQ214" s="27"/>
      <c r="AR214" s="27"/>
      <c r="AS214" s="27">
        <v>0</v>
      </c>
      <c r="AV214" s="2">
        <f t="shared" si="14"/>
        <v>0.97699999999999998</v>
      </c>
      <c r="AW214" s="2">
        <f>IF(ISNUMBER(AV214),SUMIFS($AV$1:AV214,$A$1:A214,A214,$H$1:H214,H214,$D$1:D214,D214),"")</f>
        <v>12.206</v>
      </c>
      <c r="AX214">
        <f t="shared" si="15"/>
        <v>10</v>
      </c>
    </row>
    <row r="215" spans="1:50" x14ac:dyDescent="0.3">
      <c r="A215" s="4" t="s">
        <v>122</v>
      </c>
      <c r="B215" t="s">
        <v>24</v>
      </c>
      <c r="C215" s="3">
        <v>42109</v>
      </c>
      <c r="D215">
        <v>3</v>
      </c>
      <c r="E215">
        <v>200</v>
      </c>
      <c r="H215" s="2" t="s">
        <v>44</v>
      </c>
      <c r="I215" s="2" t="s">
        <v>23</v>
      </c>
      <c r="J215">
        <v>4</v>
      </c>
      <c r="K215" s="2" t="s">
        <v>21</v>
      </c>
      <c r="L215" s="2" t="str">
        <f t="shared" si="12"/>
        <v/>
      </c>
      <c r="N215">
        <v>36.97</v>
      </c>
      <c r="O215">
        <f t="shared" si="13"/>
        <v>36.97</v>
      </c>
      <c r="P215" s="2">
        <f>IF(ISNUMBER(O215),SUMIFS(O$1:$O215,A$1:$A215,A215,H$1:$H215,H215,D$1:$D215,D215),"")</f>
        <v>372.79999999999995</v>
      </c>
      <c r="R215" s="5"/>
      <c r="AE215">
        <v>18.3</v>
      </c>
      <c r="AF215" s="2"/>
      <c r="AG215">
        <v>2.8999999999999998E-2</v>
      </c>
      <c r="AJ215" s="27">
        <v>0.79800000000000004</v>
      </c>
      <c r="AK215" s="27"/>
      <c r="AL215" s="27">
        <v>1.7000000000000001E-2</v>
      </c>
      <c r="AM215" s="27"/>
      <c r="AN215" s="27"/>
      <c r="AO215" s="27"/>
      <c r="AP215" s="27"/>
      <c r="AQ215" s="27"/>
      <c r="AR215" s="27"/>
      <c r="AS215" s="27">
        <v>0</v>
      </c>
      <c r="AV215" s="2">
        <f t="shared" si="14"/>
        <v>1.0720000000000001</v>
      </c>
      <c r="AW215" s="2">
        <f>IF(ISNUMBER(AV215),SUMIFS($AV$1:AV215,$A$1:A215,A215,$H$1:H215,H215,$D$1:D215,D215),"")</f>
        <v>8.7720000000000002</v>
      </c>
      <c r="AX215">
        <f t="shared" si="15"/>
        <v>10</v>
      </c>
    </row>
    <row r="216" spans="1:50" x14ac:dyDescent="0.3">
      <c r="A216" s="4" t="s">
        <v>123</v>
      </c>
      <c r="B216" t="s">
        <v>24</v>
      </c>
      <c r="C216" s="3">
        <v>42109</v>
      </c>
      <c r="D216">
        <v>3</v>
      </c>
      <c r="E216">
        <v>350</v>
      </c>
      <c r="H216" s="2" t="s">
        <v>44</v>
      </c>
      <c r="I216" s="2" t="s">
        <v>23</v>
      </c>
      <c r="J216">
        <v>4</v>
      </c>
      <c r="K216" s="2" t="s">
        <v>21</v>
      </c>
      <c r="L216" s="2" t="str">
        <f t="shared" si="12"/>
        <v/>
      </c>
      <c r="N216">
        <v>131.4</v>
      </c>
      <c r="O216">
        <f t="shared" si="13"/>
        <v>131.4</v>
      </c>
      <c r="P216" s="2">
        <f>IF(ISNUMBER(O216),SUMIFS(O$1:$O216,A$1:$A216,A216,H$1:$H216,H216,D$1:$D216,D216),"")</f>
        <v>822.78</v>
      </c>
      <c r="R216" s="5"/>
      <c r="AE216">
        <v>24</v>
      </c>
      <c r="AF216" s="2"/>
      <c r="AG216">
        <v>3.7000000000000005E-2</v>
      </c>
      <c r="AJ216" s="27">
        <v>0.83299999999999996</v>
      </c>
      <c r="AK216" s="27"/>
      <c r="AL216" s="27">
        <v>5.0000000000000001E-3</v>
      </c>
      <c r="AM216" s="27"/>
      <c r="AN216" s="27"/>
      <c r="AO216" s="27"/>
      <c r="AP216" s="27"/>
      <c r="AQ216" s="27"/>
      <c r="AR216" s="27"/>
      <c r="AS216" s="27">
        <v>0</v>
      </c>
      <c r="AV216" s="2">
        <f t="shared" si="14"/>
        <v>4.8620000000000001</v>
      </c>
      <c r="AW216" s="2">
        <f>IF(ISNUMBER(AV216),SUMIFS($AV$1:AV216,$A$1:A216,A216,$H$1:H216,H216,$D$1:D216,D216),"")</f>
        <v>24.097000000000001</v>
      </c>
      <c r="AX216">
        <f t="shared" si="15"/>
        <v>10</v>
      </c>
    </row>
    <row r="217" spans="1:50" x14ac:dyDescent="0.3">
      <c r="A217" s="4" t="s">
        <v>124</v>
      </c>
      <c r="B217" t="s">
        <v>24</v>
      </c>
      <c r="C217" s="3">
        <v>42109</v>
      </c>
      <c r="D217">
        <v>3</v>
      </c>
      <c r="E217">
        <v>500</v>
      </c>
      <c r="H217" s="2" t="s">
        <v>44</v>
      </c>
      <c r="I217" s="2" t="s">
        <v>23</v>
      </c>
      <c r="J217">
        <v>4</v>
      </c>
      <c r="K217" s="2" t="s">
        <v>21</v>
      </c>
      <c r="L217" s="2" t="str">
        <f t="shared" si="12"/>
        <v/>
      </c>
      <c r="N217">
        <v>131.05000000000001</v>
      </c>
      <c r="O217">
        <f t="shared" si="13"/>
        <v>131.05000000000001</v>
      </c>
      <c r="P217" s="2">
        <f>IF(ISNUMBER(O217),SUMIFS(O$1:$O217,A$1:$A217,A217,H$1:$H217,H217,D$1:$D217,D217),"")</f>
        <v>716.98</v>
      </c>
      <c r="R217" s="5"/>
      <c r="AE217">
        <v>19.7</v>
      </c>
      <c r="AF217" s="2"/>
      <c r="AG217">
        <v>0.03</v>
      </c>
      <c r="AJ217" s="27">
        <v>0.75600000000000001</v>
      </c>
      <c r="AK217" s="27"/>
      <c r="AL217" s="27">
        <v>6.0000000000000001E-3</v>
      </c>
      <c r="AM217" s="27"/>
      <c r="AN217" s="27"/>
      <c r="AO217" s="27"/>
      <c r="AP217" s="27"/>
      <c r="AQ217" s="27"/>
      <c r="AR217" s="27"/>
      <c r="AS217" s="27">
        <v>0</v>
      </c>
      <c r="AV217" s="2">
        <f t="shared" si="14"/>
        <v>3.9319999999999999</v>
      </c>
      <c r="AW217" s="2">
        <f>IF(ISNUMBER(AV217),SUMIFS($AV$1:AV217,$A$1:A217,A217,$H$1:H217,H217,$D$1:D217,D217),"")</f>
        <v>18.553999999999998</v>
      </c>
      <c r="AX217">
        <f t="shared" si="15"/>
        <v>10</v>
      </c>
    </row>
    <row r="218" spans="1:50" x14ac:dyDescent="0.3">
      <c r="A218" s="4" t="s">
        <v>119</v>
      </c>
      <c r="B218" t="s">
        <v>24</v>
      </c>
      <c r="C218" s="3">
        <v>42118</v>
      </c>
      <c r="D218">
        <v>1</v>
      </c>
      <c r="E218">
        <v>0</v>
      </c>
      <c r="H218" s="2" t="s">
        <v>44</v>
      </c>
      <c r="I218" s="2" t="s">
        <v>22</v>
      </c>
      <c r="J218">
        <v>4</v>
      </c>
      <c r="K218" s="2" t="s">
        <v>118</v>
      </c>
      <c r="L218" s="2">
        <f t="shared" si="12"/>
        <v>1648</v>
      </c>
      <c r="M218">
        <v>164.8</v>
      </c>
      <c r="O218" t="str">
        <f t="shared" si="13"/>
        <v/>
      </c>
      <c r="P218" s="2" t="str">
        <f>IF(ISNUMBER(O218),SUMIFS(O$1:$O218,A$1:$A218,A218,H$1:$H218,H218,D$1:$D218,D218),"")</f>
        <v/>
      </c>
      <c r="R218" s="5"/>
      <c r="AF218" s="2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V218" s="2" t="str">
        <f t="shared" si="14"/>
        <v/>
      </c>
      <c r="AW218" s="2" t="str">
        <f>IF(ISNUMBER(AV218),SUMIFS($AV$1:AV218,$A$1:A218,A218,$H$1:H218,H218,$D$1:D218,D218),"")</f>
        <v/>
      </c>
      <c r="AX218">
        <f t="shared" si="15"/>
        <v>1</v>
      </c>
    </row>
    <row r="219" spans="1:50" x14ac:dyDescent="0.3">
      <c r="A219" s="4" t="s">
        <v>120</v>
      </c>
      <c r="B219" t="s">
        <v>24</v>
      </c>
      <c r="C219" s="3">
        <v>42118</v>
      </c>
      <c r="D219">
        <v>1</v>
      </c>
      <c r="E219">
        <v>50</v>
      </c>
      <c r="H219" s="2" t="s">
        <v>44</v>
      </c>
      <c r="I219" s="2" t="s">
        <v>22</v>
      </c>
      <c r="J219">
        <v>4</v>
      </c>
      <c r="K219" s="2" t="s">
        <v>118</v>
      </c>
      <c r="L219" s="2">
        <f t="shared" si="12"/>
        <v>1592</v>
      </c>
      <c r="M219">
        <v>159.19999999999999</v>
      </c>
      <c r="O219" t="str">
        <f t="shared" si="13"/>
        <v/>
      </c>
      <c r="P219" s="2" t="str">
        <f>IF(ISNUMBER(O219),SUMIFS(O$1:$O219,A$1:$A219,A219,H$1:$H219,H219,D$1:$D219,D219),"")</f>
        <v/>
      </c>
      <c r="R219" s="5"/>
      <c r="AF219" s="2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V219" s="2" t="str">
        <f t="shared" si="14"/>
        <v/>
      </c>
      <c r="AW219" s="2" t="str">
        <f>IF(ISNUMBER(AV219),SUMIFS($AV$1:AV219,$A$1:A219,A219,$H$1:H219,H219,$D$1:D219,D219),"")</f>
        <v/>
      </c>
      <c r="AX219">
        <f t="shared" si="15"/>
        <v>1</v>
      </c>
    </row>
    <row r="220" spans="1:50" x14ac:dyDescent="0.3">
      <c r="A220" s="4" t="s">
        <v>121</v>
      </c>
      <c r="B220" t="s">
        <v>24</v>
      </c>
      <c r="C220" s="3">
        <v>42118</v>
      </c>
      <c r="D220">
        <v>1</v>
      </c>
      <c r="E220">
        <v>100</v>
      </c>
      <c r="H220" s="2" t="s">
        <v>44</v>
      </c>
      <c r="I220" s="2" t="s">
        <v>22</v>
      </c>
      <c r="J220">
        <v>4</v>
      </c>
      <c r="K220" s="2" t="s">
        <v>118</v>
      </c>
      <c r="L220" s="2">
        <f t="shared" si="12"/>
        <v>1564</v>
      </c>
      <c r="M220">
        <v>156.4</v>
      </c>
      <c r="O220" t="str">
        <f t="shared" si="13"/>
        <v/>
      </c>
      <c r="P220" s="2" t="str">
        <f>IF(ISNUMBER(O220),SUMIFS(O$1:$O220,A$1:$A220,A220,H$1:$H220,H220,D$1:$D220,D220),"")</f>
        <v/>
      </c>
      <c r="R220" s="5"/>
      <c r="AF220" s="2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V220" s="2" t="str">
        <f t="shared" si="14"/>
        <v/>
      </c>
      <c r="AW220" s="2" t="str">
        <f>IF(ISNUMBER(AV220),SUMIFS($AV$1:AV220,$A$1:A220,A220,$H$1:H220,H220,$D$1:D220,D220),"")</f>
        <v/>
      </c>
      <c r="AX220">
        <f t="shared" si="15"/>
        <v>1</v>
      </c>
    </row>
    <row r="221" spans="1:50" x14ac:dyDescent="0.3">
      <c r="A221" s="4" t="s">
        <v>122</v>
      </c>
      <c r="B221" t="s">
        <v>24</v>
      </c>
      <c r="C221" s="3">
        <v>42118</v>
      </c>
      <c r="D221">
        <v>1</v>
      </c>
      <c r="E221">
        <v>200</v>
      </c>
      <c r="H221" s="2" t="s">
        <v>44</v>
      </c>
      <c r="I221" s="2" t="s">
        <v>22</v>
      </c>
      <c r="J221">
        <v>4</v>
      </c>
      <c r="K221" s="2" t="s">
        <v>118</v>
      </c>
      <c r="L221" s="2">
        <f t="shared" si="12"/>
        <v>1676</v>
      </c>
      <c r="M221">
        <v>167.6</v>
      </c>
      <c r="O221" t="str">
        <f t="shared" si="13"/>
        <v/>
      </c>
      <c r="P221" s="2" t="str">
        <f>IF(ISNUMBER(O221),SUMIFS(O$1:$O221,A$1:$A221,A221,H$1:$H221,H221,D$1:$D221,D221),"")</f>
        <v/>
      </c>
      <c r="R221" s="5"/>
      <c r="AF221" s="2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V221" s="2" t="str">
        <f t="shared" si="14"/>
        <v/>
      </c>
      <c r="AW221" s="2" t="str">
        <f>IF(ISNUMBER(AV221),SUMIFS($AV$1:AV221,$A$1:A221,A221,$H$1:H221,H221,$D$1:D221,D221),"")</f>
        <v/>
      </c>
      <c r="AX221">
        <f t="shared" si="15"/>
        <v>1</v>
      </c>
    </row>
    <row r="222" spans="1:50" x14ac:dyDescent="0.3">
      <c r="A222" s="4" t="s">
        <v>123</v>
      </c>
      <c r="B222" t="s">
        <v>24</v>
      </c>
      <c r="C222" s="3">
        <v>42118</v>
      </c>
      <c r="D222">
        <v>1</v>
      </c>
      <c r="E222">
        <v>350</v>
      </c>
      <c r="H222" s="2" t="s">
        <v>44</v>
      </c>
      <c r="I222" s="2" t="s">
        <v>22</v>
      </c>
      <c r="J222">
        <v>4</v>
      </c>
      <c r="K222" s="2" t="s">
        <v>118</v>
      </c>
      <c r="L222" s="2">
        <f t="shared" si="12"/>
        <v>1788</v>
      </c>
      <c r="M222">
        <v>178.8</v>
      </c>
      <c r="O222" t="str">
        <f t="shared" si="13"/>
        <v/>
      </c>
      <c r="P222" s="2" t="str">
        <f>IF(ISNUMBER(O222),SUMIFS(O$1:$O222,A$1:$A222,A222,H$1:$H222,H222,D$1:$D222,D222),"")</f>
        <v/>
      </c>
      <c r="R222" s="5"/>
      <c r="AF222" s="2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V222" s="2" t="str">
        <f t="shared" si="14"/>
        <v/>
      </c>
      <c r="AW222" s="2" t="str">
        <f>IF(ISNUMBER(AV222),SUMIFS($AV$1:AV222,$A$1:A222,A222,$H$1:H222,H222,$D$1:D222,D222),"")</f>
        <v/>
      </c>
      <c r="AX222">
        <f t="shared" si="15"/>
        <v>1</v>
      </c>
    </row>
    <row r="223" spans="1:50" x14ac:dyDescent="0.3">
      <c r="A223" s="4" t="s">
        <v>124</v>
      </c>
      <c r="B223" t="s">
        <v>24</v>
      </c>
      <c r="C223" s="3">
        <v>42118</v>
      </c>
      <c r="D223">
        <v>1</v>
      </c>
      <c r="E223">
        <v>500</v>
      </c>
      <c r="H223" s="2" t="s">
        <v>44</v>
      </c>
      <c r="I223" s="2" t="s">
        <v>22</v>
      </c>
      <c r="J223">
        <v>4</v>
      </c>
      <c r="K223" s="2" t="s">
        <v>118</v>
      </c>
      <c r="L223" s="2">
        <f t="shared" si="12"/>
        <v>1732</v>
      </c>
      <c r="M223">
        <v>173.2</v>
      </c>
      <c r="O223" t="str">
        <f t="shared" si="13"/>
        <v/>
      </c>
      <c r="P223" s="2" t="str">
        <f>IF(ISNUMBER(O223),SUMIFS(O$1:$O223,A$1:$A223,A223,H$1:$H223,H223,D$1:$D223,D223),"")</f>
        <v/>
      </c>
      <c r="R223" s="5"/>
      <c r="AF223" s="2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V223" s="2" t="str">
        <f t="shared" si="14"/>
        <v/>
      </c>
      <c r="AW223" s="2" t="str">
        <f>IF(ISNUMBER(AV223),SUMIFS($AV$1:AV223,$A$1:A223,A223,$H$1:H223,H223,$D$1:D223,D223),"")</f>
        <v/>
      </c>
      <c r="AX223">
        <f t="shared" si="15"/>
        <v>1</v>
      </c>
    </row>
    <row r="224" spans="1:50" x14ac:dyDescent="0.3">
      <c r="A224" s="4" t="s">
        <v>119</v>
      </c>
      <c r="B224" t="s">
        <v>24</v>
      </c>
      <c r="C224" s="3">
        <v>42118</v>
      </c>
      <c r="D224">
        <v>2</v>
      </c>
      <c r="E224">
        <v>0</v>
      </c>
      <c r="H224" s="2" t="s">
        <v>44</v>
      </c>
      <c r="I224" s="2" t="s">
        <v>22</v>
      </c>
      <c r="J224">
        <v>4</v>
      </c>
      <c r="K224" s="2" t="s">
        <v>118</v>
      </c>
      <c r="L224" s="2">
        <f t="shared" si="12"/>
        <v>1620</v>
      </c>
      <c r="M224">
        <v>162</v>
      </c>
      <c r="O224" t="str">
        <f t="shared" si="13"/>
        <v/>
      </c>
      <c r="P224" s="2" t="str">
        <f>IF(ISNUMBER(O224),SUMIFS(O$1:$O224,A$1:$A224,A224,H$1:$H224,H224,D$1:$D224,D224),"")</f>
        <v/>
      </c>
      <c r="R224" s="5"/>
      <c r="AF224" s="2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V224" s="2" t="str">
        <f t="shared" si="14"/>
        <v/>
      </c>
      <c r="AW224" s="2" t="str">
        <f>IF(ISNUMBER(AV224),SUMIFS($AV$1:AV224,$A$1:A224,A224,$H$1:H224,H224,$D$1:D224,D224),"")</f>
        <v/>
      </c>
      <c r="AX224">
        <f t="shared" si="15"/>
        <v>1</v>
      </c>
    </row>
    <row r="225" spans="1:50" x14ac:dyDescent="0.3">
      <c r="A225" s="4" t="s">
        <v>120</v>
      </c>
      <c r="B225" t="s">
        <v>24</v>
      </c>
      <c r="C225" s="3">
        <v>42118</v>
      </c>
      <c r="D225">
        <v>2</v>
      </c>
      <c r="E225">
        <v>50</v>
      </c>
      <c r="H225" s="2" t="s">
        <v>44</v>
      </c>
      <c r="I225" s="2" t="s">
        <v>22</v>
      </c>
      <c r="J225">
        <v>4</v>
      </c>
      <c r="K225" s="2" t="s">
        <v>118</v>
      </c>
      <c r="L225" s="2">
        <f t="shared" si="12"/>
        <v>1676</v>
      </c>
      <c r="M225">
        <v>167.6</v>
      </c>
      <c r="O225" t="str">
        <f t="shared" si="13"/>
        <v/>
      </c>
      <c r="P225" s="2" t="str">
        <f>IF(ISNUMBER(O225),SUMIFS(O$1:$O225,A$1:$A225,A225,H$1:$H225,H225,D$1:$D225,D225),"")</f>
        <v/>
      </c>
      <c r="R225" s="5"/>
      <c r="AF225" s="2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V225" s="2" t="str">
        <f t="shared" si="14"/>
        <v/>
      </c>
      <c r="AW225" s="2" t="str">
        <f>IF(ISNUMBER(AV225),SUMIFS($AV$1:AV225,$A$1:A225,A225,$H$1:H225,H225,$D$1:D225,D225),"")</f>
        <v/>
      </c>
      <c r="AX225">
        <f t="shared" si="15"/>
        <v>1</v>
      </c>
    </row>
    <row r="226" spans="1:50" x14ac:dyDescent="0.3">
      <c r="A226" s="4" t="s">
        <v>121</v>
      </c>
      <c r="B226" t="s">
        <v>24</v>
      </c>
      <c r="C226" s="3">
        <v>42118</v>
      </c>
      <c r="D226">
        <v>2</v>
      </c>
      <c r="E226">
        <v>100</v>
      </c>
      <c r="H226" s="2" t="s">
        <v>44</v>
      </c>
      <c r="I226" s="2" t="s">
        <v>22</v>
      </c>
      <c r="J226">
        <v>4</v>
      </c>
      <c r="K226" s="2" t="s">
        <v>118</v>
      </c>
      <c r="L226" s="2">
        <f t="shared" si="12"/>
        <v>1648</v>
      </c>
      <c r="M226">
        <v>164.8</v>
      </c>
      <c r="O226" t="str">
        <f t="shared" si="13"/>
        <v/>
      </c>
      <c r="P226" s="2" t="str">
        <f>IF(ISNUMBER(O226),SUMIFS(O$1:$O226,A$1:$A226,A226,H$1:$H226,H226,D$1:$D226,D226),"")</f>
        <v/>
      </c>
      <c r="R226" s="5"/>
      <c r="AF226" s="2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V226" s="2" t="str">
        <f t="shared" si="14"/>
        <v/>
      </c>
      <c r="AW226" s="2" t="str">
        <f>IF(ISNUMBER(AV226),SUMIFS($AV$1:AV226,$A$1:A226,A226,$H$1:H226,H226,$D$1:D226,D226),"")</f>
        <v/>
      </c>
      <c r="AX226">
        <f t="shared" si="15"/>
        <v>1</v>
      </c>
    </row>
    <row r="227" spans="1:50" x14ac:dyDescent="0.3">
      <c r="A227" s="4" t="s">
        <v>122</v>
      </c>
      <c r="B227" t="s">
        <v>24</v>
      </c>
      <c r="C227" s="3">
        <v>42118</v>
      </c>
      <c r="D227">
        <v>2</v>
      </c>
      <c r="E227">
        <v>200</v>
      </c>
      <c r="H227" s="2" t="s">
        <v>44</v>
      </c>
      <c r="I227" s="2" t="s">
        <v>22</v>
      </c>
      <c r="J227">
        <v>4</v>
      </c>
      <c r="K227" s="2" t="s">
        <v>118</v>
      </c>
      <c r="L227" s="2">
        <f t="shared" si="12"/>
        <v>1816</v>
      </c>
      <c r="M227">
        <v>181.6</v>
      </c>
      <c r="O227" t="str">
        <f t="shared" si="13"/>
        <v/>
      </c>
      <c r="P227" s="2" t="str">
        <f>IF(ISNUMBER(O227),SUMIFS(O$1:$O227,A$1:$A227,A227,H$1:$H227,H227,D$1:$D227,D227),"")</f>
        <v/>
      </c>
      <c r="R227" s="5"/>
      <c r="AF227" s="2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V227" s="2" t="str">
        <f t="shared" si="14"/>
        <v/>
      </c>
      <c r="AW227" s="2" t="str">
        <f>IF(ISNUMBER(AV227),SUMIFS($AV$1:AV227,$A$1:A227,A227,$H$1:H227,H227,$D$1:D227,D227),"")</f>
        <v/>
      </c>
      <c r="AX227">
        <f t="shared" si="15"/>
        <v>1</v>
      </c>
    </row>
    <row r="228" spans="1:50" x14ac:dyDescent="0.3">
      <c r="A228" s="4" t="s">
        <v>123</v>
      </c>
      <c r="B228" t="s">
        <v>24</v>
      </c>
      <c r="C228" s="3">
        <v>42118</v>
      </c>
      <c r="D228">
        <v>2</v>
      </c>
      <c r="E228">
        <v>350</v>
      </c>
      <c r="H228" s="2" t="s">
        <v>44</v>
      </c>
      <c r="I228" s="2" t="s">
        <v>22</v>
      </c>
      <c r="J228">
        <v>4</v>
      </c>
      <c r="K228" s="2" t="s">
        <v>118</v>
      </c>
      <c r="L228" s="2">
        <f t="shared" si="12"/>
        <v>1760</v>
      </c>
      <c r="M228">
        <v>176</v>
      </c>
      <c r="O228" t="str">
        <f t="shared" si="13"/>
        <v/>
      </c>
      <c r="P228" s="2" t="str">
        <f>IF(ISNUMBER(O228),SUMIFS(O$1:$O228,A$1:$A228,A228,H$1:$H228,H228,D$1:$D228,D228),"")</f>
        <v/>
      </c>
      <c r="R228" s="5"/>
      <c r="AF228" s="2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V228" s="2" t="str">
        <f t="shared" si="14"/>
        <v/>
      </c>
      <c r="AW228" s="2" t="str">
        <f>IF(ISNUMBER(AV228),SUMIFS($AV$1:AV228,$A$1:A228,A228,$H$1:H228,H228,$D$1:D228,D228),"")</f>
        <v/>
      </c>
      <c r="AX228">
        <f t="shared" si="15"/>
        <v>1</v>
      </c>
    </row>
    <row r="229" spans="1:50" x14ac:dyDescent="0.3">
      <c r="A229" s="4" t="s">
        <v>124</v>
      </c>
      <c r="B229" t="s">
        <v>24</v>
      </c>
      <c r="C229" s="3">
        <v>42118</v>
      </c>
      <c r="D229">
        <v>2</v>
      </c>
      <c r="E229">
        <v>500</v>
      </c>
      <c r="H229" s="2" t="s">
        <v>44</v>
      </c>
      <c r="I229" s="2" t="s">
        <v>22</v>
      </c>
      <c r="J229">
        <v>4</v>
      </c>
      <c r="K229" s="2" t="s">
        <v>118</v>
      </c>
      <c r="L229" s="2">
        <f t="shared" si="12"/>
        <v>1844</v>
      </c>
      <c r="M229">
        <v>184.4</v>
      </c>
      <c r="O229" t="str">
        <f t="shared" si="13"/>
        <v/>
      </c>
      <c r="P229" s="2" t="str">
        <f>IF(ISNUMBER(O229),SUMIFS(O$1:$O229,A$1:$A229,A229,H$1:$H229,H229,D$1:$D229,D229),"")</f>
        <v/>
      </c>
      <c r="R229" s="5"/>
      <c r="AF229" s="2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V229" s="2" t="str">
        <f t="shared" si="14"/>
        <v/>
      </c>
      <c r="AW229" s="2" t="str">
        <f>IF(ISNUMBER(AV229),SUMIFS($AV$1:AV229,$A$1:A229,A229,$H$1:H229,H229,$D$1:D229,D229),"")</f>
        <v/>
      </c>
      <c r="AX229">
        <f t="shared" si="15"/>
        <v>1</v>
      </c>
    </row>
    <row r="230" spans="1:50" x14ac:dyDescent="0.3">
      <c r="A230" s="4" t="s">
        <v>119</v>
      </c>
      <c r="B230" t="s">
        <v>24</v>
      </c>
      <c r="C230" s="3">
        <v>42118</v>
      </c>
      <c r="D230">
        <v>3</v>
      </c>
      <c r="E230">
        <v>0</v>
      </c>
      <c r="H230" s="2" t="s">
        <v>44</v>
      </c>
      <c r="I230" s="2" t="s">
        <v>22</v>
      </c>
      <c r="J230">
        <v>4</v>
      </c>
      <c r="K230" s="2" t="s">
        <v>118</v>
      </c>
      <c r="L230" s="2">
        <f t="shared" si="12"/>
        <v>1592</v>
      </c>
      <c r="M230">
        <v>159.19999999999999</v>
      </c>
      <c r="O230" t="str">
        <f t="shared" si="13"/>
        <v/>
      </c>
      <c r="P230" s="2" t="str">
        <f>IF(ISNUMBER(O230),SUMIFS(O$1:$O230,A$1:$A230,A230,H$1:$H230,H230,D$1:$D230,D230),"")</f>
        <v/>
      </c>
      <c r="R230" s="5"/>
      <c r="AF230" s="2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V230" s="2" t="str">
        <f t="shared" si="14"/>
        <v/>
      </c>
      <c r="AW230" s="2" t="str">
        <f>IF(ISNUMBER(AV230),SUMIFS($AV$1:AV230,$A$1:A230,A230,$H$1:H230,H230,$D$1:D230,D230),"")</f>
        <v/>
      </c>
      <c r="AX230">
        <f t="shared" si="15"/>
        <v>1</v>
      </c>
    </row>
    <row r="231" spans="1:50" x14ac:dyDescent="0.3">
      <c r="A231" s="4" t="s">
        <v>120</v>
      </c>
      <c r="B231" t="s">
        <v>24</v>
      </c>
      <c r="C231" s="3">
        <v>42118</v>
      </c>
      <c r="D231">
        <v>3</v>
      </c>
      <c r="E231">
        <v>50</v>
      </c>
      <c r="H231" s="2" t="s">
        <v>44</v>
      </c>
      <c r="I231" s="2" t="s">
        <v>22</v>
      </c>
      <c r="J231">
        <v>4</v>
      </c>
      <c r="K231" s="2" t="s">
        <v>118</v>
      </c>
      <c r="L231" s="2">
        <f t="shared" si="12"/>
        <v>1732</v>
      </c>
      <c r="M231">
        <v>173.2</v>
      </c>
      <c r="O231" t="str">
        <f t="shared" si="13"/>
        <v/>
      </c>
      <c r="P231" s="2" t="str">
        <f>IF(ISNUMBER(O231),SUMIFS(O$1:$O231,A$1:$A231,A231,H$1:$H231,H231,D$1:$D231,D231),"")</f>
        <v/>
      </c>
      <c r="R231" s="5"/>
      <c r="AF231" s="2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V231" s="2" t="str">
        <f t="shared" si="14"/>
        <v/>
      </c>
      <c r="AW231" s="2" t="str">
        <f>IF(ISNUMBER(AV231),SUMIFS($AV$1:AV231,$A$1:A231,A231,$H$1:H231,H231,$D$1:D231,D231),"")</f>
        <v/>
      </c>
      <c r="AX231">
        <f t="shared" si="15"/>
        <v>1</v>
      </c>
    </row>
    <row r="232" spans="1:50" x14ac:dyDescent="0.3">
      <c r="A232" s="4" t="s">
        <v>121</v>
      </c>
      <c r="B232" t="s">
        <v>24</v>
      </c>
      <c r="C232" s="3">
        <v>42118</v>
      </c>
      <c r="D232">
        <v>3</v>
      </c>
      <c r="E232">
        <v>100</v>
      </c>
      <c r="H232" s="2" t="s">
        <v>44</v>
      </c>
      <c r="I232" s="2" t="s">
        <v>22</v>
      </c>
      <c r="J232">
        <v>4</v>
      </c>
      <c r="K232" s="2" t="s">
        <v>118</v>
      </c>
      <c r="L232" s="2">
        <f t="shared" si="12"/>
        <v>1676</v>
      </c>
      <c r="M232">
        <v>167.6</v>
      </c>
      <c r="O232" t="str">
        <f t="shared" si="13"/>
        <v/>
      </c>
      <c r="P232" s="2" t="str">
        <f>IF(ISNUMBER(O232),SUMIFS(O$1:$O232,A$1:$A232,A232,H$1:$H232,H232,D$1:$D232,D232),"")</f>
        <v/>
      </c>
      <c r="R232" s="5"/>
      <c r="AF232" s="2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V232" s="2" t="str">
        <f t="shared" si="14"/>
        <v/>
      </c>
      <c r="AW232" s="2" t="str">
        <f>IF(ISNUMBER(AV232),SUMIFS($AV$1:AV232,$A$1:A232,A232,$H$1:H232,H232,$D$1:D232,D232),"")</f>
        <v/>
      </c>
      <c r="AX232">
        <f t="shared" si="15"/>
        <v>1</v>
      </c>
    </row>
    <row r="233" spans="1:50" x14ac:dyDescent="0.3">
      <c r="A233" s="4" t="s">
        <v>122</v>
      </c>
      <c r="B233" t="s">
        <v>24</v>
      </c>
      <c r="C233" s="3">
        <v>42118</v>
      </c>
      <c r="D233">
        <v>3</v>
      </c>
      <c r="E233">
        <v>200</v>
      </c>
      <c r="H233" s="2" t="s">
        <v>44</v>
      </c>
      <c r="I233" s="2" t="s">
        <v>22</v>
      </c>
      <c r="J233">
        <v>4</v>
      </c>
      <c r="K233" s="2" t="s">
        <v>118</v>
      </c>
      <c r="L233" s="2">
        <f t="shared" si="12"/>
        <v>1816</v>
      </c>
      <c r="M233">
        <v>181.6</v>
      </c>
      <c r="O233" t="str">
        <f t="shared" si="13"/>
        <v/>
      </c>
      <c r="P233" s="2" t="str">
        <f>IF(ISNUMBER(O233),SUMIFS(O$1:$O233,A$1:$A233,A233,H$1:$H233,H233,D$1:$D233,D233),"")</f>
        <v/>
      </c>
      <c r="R233" s="5"/>
      <c r="AF233" s="2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V233" s="2" t="str">
        <f t="shared" si="14"/>
        <v/>
      </c>
      <c r="AW233" s="2" t="str">
        <f>IF(ISNUMBER(AV233),SUMIFS($AV$1:AV233,$A$1:A233,A233,$H$1:H233,H233,$D$1:D233,D233),"")</f>
        <v/>
      </c>
      <c r="AX233">
        <f t="shared" si="15"/>
        <v>1</v>
      </c>
    </row>
    <row r="234" spans="1:50" x14ac:dyDescent="0.3">
      <c r="A234" s="4" t="s">
        <v>123</v>
      </c>
      <c r="B234" t="s">
        <v>24</v>
      </c>
      <c r="C234" s="3">
        <v>42118</v>
      </c>
      <c r="D234">
        <v>3</v>
      </c>
      <c r="E234">
        <v>350</v>
      </c>
      <c r="H234" s="2" t="s">
        <v>44</v>
      </c>
      <c r="I234" s="2" t="s">
        <v>22</v>
      </c>
      <c r="J234">
        <v>4</v>
      </c>
      <c r="K234" s="2" t="s">
        <v>118</v>
      </c>
      <c r="L234" s="2">
        <f t="shared" si="12"/>
        <v>1676</v>
      </c>
      <c r="M234">
        <v>167.6</v>
      </c>
      <c r="O234" t="str">
        <f t="shared" si="13"/>
        <v/>
      </c>
      <c r="P234" s="2" t="str">
        <f>IF(ISNUMBER(O234),SUMIFS(O$1:$O234,A$1:$A234,A234,H$1:$H234,H234,D$1:$D234,D234),"")</f>
        <v/>
      </c>
      <c r="R234" s="5"/>
      <c r="AF234" s="2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V234" s="2" t="str">
        <f t="shared" si="14"/>
        <v/>
      </c>
      <c r="AW234" s="2" t="str">
        <f>IF(ISNUMBER(AV234),SUMIFS($AV$1:AV234,$A$1:A234,A234,$H$1:H234,H234,$D$1:D234,D234),"")</f>
        <v/>
      </c>
      <c r="AX234">
        <f t="shared" si="15"/>
        <v>1</v>
      </c>
    </row>
    <row r="235" spans="1:50" x14ac:dyDescent="0.3">
      <c r="A235" s="4" t="s">
        <v>124</v>
      </c>
      <c r="B235" t="s">
        <v>24</v>
      </c>
      <c r="C235" s="3">
        <v>42118</v>
      </c>
      <c r="D235">
        <v>3</v>
      </c>
      <c r="E235">
        <v>500</v>
      </c>
      <c r="H235" s="2" t="s">
        <v>44</v>
      </c>
      <c r="I235" s="2" t="s">
        <v>22</v>
      </c>
      <c r="J235">
        <v>4</v>
      </c>
      <c r="K235" s="2" t="s">
        <v>118</v>
      </c>
      <c r="L235" s="2">
        <f t="shared" si="12"/>
        <v>1872</v>
      </c>
      <c r="M235">
        <v>187.2</v>
      </c>
      <c r="O235" t="str">
        <f t="shared" si="13"/>
        <v/>
      </c>
      <c r="P235" s="2" t="str">
        <f>IF(ISNUMBER(O235),SUMIFS(O$1:$O235,A$1:$A235,A235,H$1:$H235,H235,D$1:$D235,D235),"")</f>
        <v/>
      </c>
      <c r="R235" s="5"/>
      <c r="AF235" s="2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V235" s="2" t="str">
        <f t="shared" si="14"/>
        <v/>
      </c>
      <c r="AW235" s="2" t="str">
        <f>IF(ISNUMBER(AV235),SUMIFS($AV$1:AV235,$A$1:A235,A235,$H$1:H235,H235,$D$1:D235,D235),"")</f>
        <v/>
      </c>
      <c r="AX235">
        <f t="shared" si="15"/>
        <v>1</v>
      </c>
    </row>
    <row r="236" spans="1:50" x14ac:dyDescent="0.3">
      <c r="A236" s="4" t="s">
        <v>119</v>
      </c>
      <c r="B236" t="s">
        <v>24</v>
      </c>
      <c r="C236" s="3">
        <v>42128</v>
      </c>
      <c r="D236">
        <v>1</v>
      </c>
      <c r="E236">
        <v>0</v>
      </c>
      <c r="H236" s="2" t="s">
        <v>44</v>
      </c>
      <c r="I236" s="2" t="s">
        <v>22</v>
      </c>
      <c r="J236">
        <v>4</v>
      </c>
      <c r="K236" s="2" t="s">
        <v>118</v>
      </c>
      <c r="L236" s="2">
        <f t="shared" si="12"/>
        <v>1956</v>
      </c>
      <c r="M236">
        <v>195.6</v>
      </c>
      <c r="O236" t="str">
        <f t="shared" si="13"/>
        <v/>
      </c>
      <c r="P236" s="2" t="str">
        <f>IF(ISNUMBER(O236),SUMIFS(O$1:$O236,A$1:$A236,A236,H$1:$H236,H236,D$1:$D236,D236),"")</f>
        <v/>
      </c>
      <c r="R236" s="5"/>
      <c r="AF236" s="2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V236" s="2" t="str">
        <f t="shared" si="14"/>
        <v/>
      </c>
      <c r="AW236" s="2" t="str">
        <f>IF(ISNUMBER(AV236),SUMIFS($AV$1:AV236,$A$1:A236,A236,$H$1:H236,H236,$D$1:D236,D236),"")</f>
        <v/>
      </c>
      <c r="AX236">
        <f t="shared" si="15"/>
        <v>1</v>
      </c>
    </row>
    <row r="237" spans="1:50" x14ac:dyDescent="0.3">
      <c r="A237" s="4" t="s">
        <v>120</v>
      </c>
      <c r="B237" t="s">
        <v>24</v>
      </c>
      <c r="C237" s="3">
        <v>42128</v>
      </c>
      <c r="D237">
        <v>1</v>
      </c>
      <c r="E237">
        <v>50</v>
      </c>
      <c r="H237" s="2" t="s">
        <v>44</v>
      </c>
      <c r="I237" s="2" t="s">
        <v>22</v>
      </c>
      <c r="J237">
        <v>4</v>
      </c>
      <c r="K237" s="2" t="s">
        <v>118</v>
      </c>
      <c r="L237" s="2">
        <f t="shared" si="12"/>
        <v>2012</v>
      </c>
      <c r="M237">
        <v>201.2</v>
      </c>
      <c r="O237" t="str">
        <f t="shared" si="13"/>
        <v/>
      </c>
      <c r="P237" s="2" t="str">
        <f>IF(ISNUMBER(O237),SUMIFS(O$1:$O237,A$1:$A237,A237,H$1:$H237,H237,D$1:$D237,D237),"")</f>
        <v/>
      </c>
      <c r="R237" s="5"/>
      <c r="AF237" s="2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V237" s="2" t="str">
        <f t="shared" si="14"/>
        <v/>
      </c>
      <c r="AW237" s="2" t="str">
        <f>IF(ISNUMBER(AV237),SUMIFS($AV$1:AV237,$A$1:A237,A237,$H$1:H237,H237,$D$1:D237,D237),"")</f>
        <v/>
      </c>
      <c r="AX237">
        <f t="shared" si="15"/>
        <v>1</v>
      </c>
    </row>
    <row r="238" spans="1:50" x14ac:dyDescent="0.3">
      <c r="A238" s="4" t="s">
        <v>121</v>
      </c>
      <c r="B238" t="s">
        <v>24</v>
      </c>
      <c r="C238" s="3">
        <v>42128</v>
      </c>
      <c r="D238">
        <v>1</v>
      </c>
      <c r="E238">
        <v>100</v>
      </c>
      <c r="H238" s="2" t="s">
        <v>44</v>
      </c>
      <c r="I238" s="2" t="s">
        <v>22</v>
      </c>
      <c r="J238">
        <v>4</v>
      </c>
      <c r="K238" s="2" t="s">
        <v>118</v>
      </c>
      <c r="L238" s="2">
        <f t="shared" si="12"/>
        <v>1984</v>
      </c>
      <c r="M238">
        <v>198.4</v>
      </c>
      <c r="O238" t="str">
        <f t="shared" si="13"/>
        <v/>
      </c>
      <c r="P238" s="2" t="str">
        <f>IF(ISNUMBER(O238),SUMIFS(O$1:$O238,A$1:$A238,A238,H$1:$H238,H238,D$1:$D238,D238),"")</f>
        <v/>
      </c>
      <c r="R238" s="5"/>
      <c r="AF238" s="2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V238" s="2" t="str">
        <f t="shared" si="14"/>
        <v/>
      </c>
      <c r="AW238" s="2" t="str">
        <f>IF(ISNUMBER(AV238),SUMIFS($AV$1:AV238,$A$1:A238,A238,$H$1:H238,H238,$D$1:D238,D238),"")</f>
        <v/>
      </c>
      <c r="AX238">
        <f t="shared" si="15"/>
        <v>1</v>
      </c>
    </row>
    <row r="239" spans="1:50" x14ac:dyDescent="0.3">
      <c r="A239" s="4" t="s">
        <v>122</v>
      </c>
      <c r="B239" t="s">
        <v>24</v>
      </c>
      <c r="C239" s="3">
        <v>42128</v>
      </c>
      <c r="D239">
        <v>1</v>
      </c>
      <c r="E239">
        <v>200</v>
      </c>
      <c r="H239" s="2" t="s">
        <v>44</v>
      </c>
      <c r="I239" s="2" t="s">
        <v>22</v>
      </c>
      <c r="J239">
        <v>4</v>
      </c>
      <c r="K239" s="2" t="s">
        <v>118</v>
      </c>
      <c r="L239" s="2">
        <f t="shared" si="12"/>
        <v>2040</v>
      </c>
      <c r="M239">
        <v>204</v>
      </c>
      <c r="O239" t="str">
        <f t="shared" si="13"/>
        <v/>
      </c>
      <c r="P239" s="2" t="str">
        <f>IF(ISNUMBER(O239),SUMIFS(O$1:$O239,A$1:$A239,A239,H$1:$H239,H239,D$1:$D239,D239),"")</f>
        <v/>
      </c>
      <c r="R239" s="5"/>
      <c r="AF239" s="2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V239" s="2" t="str">
        <f t="shared" si="14"/>
        <v/>
      </c>
      <c r="AW239" s="2" t="str">
        <f>IF(ISNUMBER(AV239),SUMIFS($AV$1:AV239,$A$1:A239,A239,$H$1:H239,H239,$D$1:D239,D239),"")</f>
        <v/>
      </c>
      <c r="AX239">
        <f t="shared" si="15"/>
        <v>1</v>
      </c>
    </row>
    <row r="240" spans="1:50" x14ac:dyDescent="0.3">
      <c r="A240" s="4" t="s">
        <v>123</v>
      </c>
      <c r="B240" t="s">
        <v>24</v>
      </c>
      <c r="C240" s="3">
        <v>42128</v>
      </c>
      <c r="D240">
        <v>1</v>
      </c>
      <c r="E240">
        <v>350</v>
      </c>
      <c r="H240" s="2" t="s">
        <v>44</v>
      </c>
      <c r="I240" s="2" t="s">
        <v>22</v>
      </c>
      <c r="J240">
        <v>4</v>
      </c>
      <c r="K240" s="2" t="s">
        <v>118</v>
      </c>
      <c r="L240" s="2">
        <f t="shared" si="12"/>
        <v>2236</v>
      </c>
      <c r="M240">
        <v>223.6</v>
      </c>
      <c r="O240" t="str">
        <f t="shared" si="13"/>
        <v/>
      </c>
      <c r="P240" s="2" t="str">
        <f>IF(ISNUMBER(O240),SUMIFS(O$1:$O240,A$1:$A240,A240,H$1:$H240,H240,D$1:$D240,D240),"")</f>
        <v/>
      </c>
      <c r="R240" s="5"/>
      <c r="AF240" s="2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V240" s="2" t="str">
        <f t="shared" si="14"/>
        <v/>
      </c>
      <c r="AW240" s="2" t="str">
        <f>IF(ISNUMBER(AV240),SUMIFS($AV$1:AV240,$A$1:A240,A240,$H$1:H240,H240,$D$1:D240,D240),"")</f>
        <v/>
      </c>
      <c r="AX240">
        <f t="shared" si="15"/>
        <v>1</v>
      </c>
    </row>
    <row r="241" spans="1:50" x14ac:dyDescent="0.3">
      <c r="A241" s="4" t="s">
        <v>124</v>
      </c>
      <c r="B241" t="s">
        <v>24</v>
      </c>
      <c r="C241" s="3">
        <v>42128</v>
      </c>
      <c r="D241">
        <v>1</v>
      </c>
      <c r="E241">
        <v>500</v>
      </c>
      <c r="H241" s="2" t="s">
        <v>44</v>
      </c>
      <c r="I241" s="2" t="s">
        <v>22</v>
      </c>
      <c r="J241">
        <v>4</v>
      </c>
      <c r="K241" s="2" t="s">
        <v>118</v>
      </c>
      <c r="L241" s="2">
        <f t="shared" si="12"/>
        <v>2376</v>
      </c>
      <c r="M241">
        <v>237.6</v>
      </c>
      <c r="O241" t="str">
        <f t="shared" si="13"/>
        <v/>
      </c>
      <c r="P241" s="2" t="str">
        <f>IF(ISNUMBER(O241),SUMIFS(O$1:$O241,A$1:$A241,A241,H$1:$H241,H241,D$1:$D241,D241),"")</f>
        <v/>
      </c>
      <c r="R241" s="5"/>
      <c r="AF241" s="2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V241" s="2" t="str">
        <f t="shared" si="14"/>
        <v/>
      </c>
      <c r="AW241" s="2" t="str">
        <f>IF(ISNUMBER(AV241),SUMIFS($AV$1:AV241,$A$1:A241,A241,$H$1:H241,H241,$D$1:D241,D241),"")</f>
        <v/>
      </c>
      <c r="AX241">
        <f t="shared" si="15"/>
        <v>1</v>
      </c>
    </row>
    <row r="242" spans="1:50" x14ac:dyDescent="0.3">
      <c r="A242" s="4" t="s">
        <v>119</v>
      </c>
      <c r="B242" t="s">
        <v>24</v>
      </c>
      <c r="C242" s="3">
        <v>42128</v>
      </c>
      <c r="D242">
        <v>2</v>
      </c>
      <c r="E242">
        <v>0</v>
      </c>
      <c r="H242" s="2" t="s">
        <v>44</v>
      </c>
      <c r="I242" s="2" t="s">
        <v>22</v>
      </c>
      <c r="J242">
        <v>4</v>
      </c>
      <c r="K242" s="2" t="s">
        <v>118</v>
      </c>
      <c r="L242" s="2">
        <f t="shared" si="12"/>
        <v>1732</v>
      </c>
      <c r="M242">
        <v>173.2</v>
      </c>
      <c r="O242" t="str">
        <f t="shared" si="13"/>
        <v/>
      </c>
      <c r="P242" s="2" t="str">
        <f>IF(ISNUMBER(O242),SUMIFS(O$1:$O242,A$1:$A242,A242,H$1:$H242,H242,D$1:$D242,D242),"")</f>
        <v/>
      </c>
      <c r="R242" s="5"/>
      <c r="AF242" s="2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V242" s="2" t="str">
        <f t="shared" si="14"/>
        <v/>
      </c>
      <c r="AW242" s="2" t="str">
        <f>IF(ISNUMBER(AV242),SUMIFS($AV$1:AV242,$A$1:A242,A242,$H$1:H242,H242,$D$1:D242,D242),"")</f>
        <v/>
      </c>
      <c r="AX242">
        <f t="shared" si="15"/>
        <v>1</v>
      </c>
    </row>
    <row r="243" spans="1:50" x14ac:dyDescent="0.3">
      <c r="A243" s="4" t="s">
        <v>120</v>
      </c>
      <c r="B243" t="s">
        <v>24</v>
      </c>
      <c r="C243" s="3">
        <v>42128</v>
      </c>
      <c r="D243">
        <v>2</v>
      </c>
      <c r="E243">
        <v>50</v>
      </c>
      <c r="H243" s="2" t="s">
        <v>44</v>
      </c>
      <c r="I243" s="2" t="s">
        <v>22</v>
      </c>
      <c r="J243">
        <v>4</v>
      </c>
      <c r="K243" s="2" t="s">
        <v>118</v>
      </c>
      <c r="L243" s="2">
        <f t="shared" si="12"/>
        <v>1676</v>
      </c>
      <c r="M243">
        <v>167.6</v>
      </c>
      <c r="O243" t="str">
        <f t="shared" si="13"/>
        <v/>
      </c>
      <c r="P243" s="2" t="str">
        <f>IF(ISNUMBER(O243),SUMIFS(O$1:$O243,A$1:$A243,A243,H$1:$H243,H243,D$1:$D243,D243),"")</f>
        <v/>
      </c>
      <c r="R243" s="5"/>
      <c r="AF243" s="2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V243" s="2" t="str">
        <f t="shared" si="14"/>
        <v/>
      </c>
      <c r="AW243" s="2" t="str">
        <f>IF(ISNUMBER(AV243),SUMIFS($AV$1:AV243,$A$1:A243,A243,$H$1:H243,H243,$D$1:D243,D243),"")</f>
        <v/>
      </c>
      <c r="AX243">
        <f t="shared" si="15"/>
        <v>1</v>
      </c>
    </row>
    <row r="244" spans="1:50" x14ac:dyDescent="0.3">
      <c r="A244" s="4" t="s">
        <v>121</v>
      </c>
      <c r="B244" t="s">
        <v>24</v>
      </c>
      <c r="C244" s="3">
        <v>42128</v>
      </c>
      <c r="D244">
        <v>2</v>
      </c>
      <c r="E244">
        <v>100</v>
      </c>
      <c r="H244" s="2" t="s">
        <v>44</v>
      </c>
      <c r="I244" s="2" t="s">
        <v>22</v>
      </c>
      <c r="J244">
        <v>4</v>
      </c>
      <c r="K244" s="2" t="s">
        <v>118</v>
      </c>
      <c r="L244" s="2">
        <f t="shared" si="12"/>
        <v>2040</v>
      </c>
      <c r="M244">
        <v>204</v>
      </c>
      <c r="O244" t="str">
        <f t="shared" si="13"/>
        <v/>
      </c>
      <c r="P244" s="2" t="str">
        <f>IF(ISNUMBER(O244),SUMIFS(O$1:$O244,A$1:$A244,A244,H$1:$H244,H244,D$1:$D244,D244),"")</f>
        <v/>
      </c>
      <c r="R244" s="5"/>
      <c r="AF244" s="2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V244" s="2" t="str">
        <f t="shared" si="14"/>
        <v/>
      </c>
      <c r="AW244" s="2" t="str">
        <f>IF(ISNUMBER(AV244),SUMIFS($AV$1:AV244,$A$1:A244,A244,$H$1:H244,H244,$D$1:D244,D244),"")</f>
        <v/>
      </c>
      <c r="AX244">
        <f t="shared" si="15"/>
        <v>1</v>
      </c>
    </row>
    <row r="245" spans="1:50" x14ac:dyDescent="0.3">
      <c r="A245" s="4" t="s">
        <v>122</v>
      </c>
      <c r="B245" t="s">
        <v>24</v>
      </c>
      <c r="C245" s="3">
        <v>42128</v>
      </c>
      <c r="D245">
        <v>2</v>
      </c>
      <c r="E245">
        <v>200</v>
      </c>
      <c r="H245" s="2" t="s">
        <v>44</v>
      </c>
      <c r="I245" s="2" t="s">
        <v>22</v>
      </c>
      <c r="J245">
        <v>4</v>
      </c>
      <c r="K245" s="2" t="s">
        <v>118</v>
      </c>
      <c r="L245" s="2">
        <f t="shared" si="12"/>
        <v>1928</v>
      </c>
      <c r="M245">
        <v>192.8</v>
      </c>
      <c r="O245" t="str">
        <f t="shared" si="13"/>
        <v/>
      </c>
      <c r="P245" s="2" t="str">
        <f>IF(ISNUMBER(O245),SUMIFS(O$1:$O245,A$1:$A245,A245,H$1:$H245,H245,D$1:$D245,D245),"")</f>
        <v/>
      </c>
      <c r="R245" s="5"/>
      <c r="AF245" s="2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V245" s="2" t="str">
        <f t="shared" si="14"/>
        <v/>
      </c>
      <c r="AW245" s="2" t="str">
        <f>IF(ISNUMBER(AV245),SUMIFS($AV$1:AV245,$A$1:A245,A245,$H$1:H245,H245,$D$1:D245,D245),"")</f>
        <v/>
      </c>
      <c r="AX245">
        <f t="shared" si="15"/>
        <v>1</v>
      </c>
    </row>
    <row r="246" spans="1:50" x14ac:dyDescent="0.3">
      <c r="A246" s="4" t="s">
        <v>123</v>
      </c>
      <c r="B246" t="s">
        <v>24</v>
      </c>
      <c r="C246" s="3">
        <v>42128</v>
      </c>
      <c r="D246">
        <v>2</v>
      </c>
      <c r="E246">
        <v>350</v>
      </c>
      <c r="H246" s="2" t="s">
        <v>44</v>
      </c>
      <c r="I246" s="2" t="s">
        <v>22</v>
      </c>
      <c r="J246">
        <v>4</v>
      </c>
      <c r="K246" s="2" t="s">
        <v>118</v>
      </c>
      <c r="L246" s="2">
        <f t="shared" si="12"/>
        <v>2264</v>
      </c>
      <c r="M246">
        <v>226.4</v>
      </c>
      <c r="O246" t="str">
        <f t="shared" si="13"/>
        <v/>
      </c>
      <c r="P246" s="2" t="str">
        <f>IF(ISNUMBER(O246),SUMIFS(O$1:$O246,A$1:$A246,A246,H$1:$H246,H246,D$1:$D246,D246),"")</f>
        <v/>
      </c>
      <c r="R246" s="5"/>
      <c r="AF246" s="2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V246" s="2" t="str">
        <f t="shared" si="14"/>
        <v/>
      </c>
      <c r="AW246" s="2" t="str">
        <f>IF(ISNUMBER(AV246),SUMIFS($AV$1:AV246,$A$1:A246,A246,$H$1:H246,H246,$D$1:D246,D246),"")</f>
        <v/>
      </c>
      <c r="AX246">
        <f t="shared" si="15"/>
        <v>1</v>
      </c>
    </row>
    <row r="247" spans="1:50" x14ac:dyDescent="0.3">
      <c r="A247" s="4" t="s">
        <v>124</v>
      </c>
      <c r="B247" t="s">
        <v>24</v>
      </c>
      <c r="C247" s="3">
        <v>42128</v>
      </c>
      <c r="D247">
        <v>2</v>
      </c>
      <c r="E247">
        <v>500</v>
      </c>
      <c r="H247" s="2" t="s">
        <v>44</v>
      </c>
      <c r="I247" s="2" t="s">
        <v>22</v>
      </c>
      <c r="J247">
        <v>4</v>
      </c>
      <c r="K247" s="2" t="s">
        <v>118</v>
      </c>
      <c r="L247" s="2">
        <f t="shared" si="12"/>
        <v>2208</v>
      </c>
      <c r="M247">
        <v>220.8</v>
      </c>
      <c r="O247" t="str">
        <f t="shared" si="13"/>
        <v/>
      </c>
      <c r="P247" s="2" t="str">
        <f>IF(ISNUMBER(O247),SUMIFS(O$1:$O247,A$1:$A247,A247,H$1:$H247,H247,D$1:$D247,D247),"")</f>
        <v/>
      </c>
      <c r="R247" s="5"/>
      <c r="AF247" s="2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V247" s="2" t="str">
        <f t="shared" si="14"/>
        <v/>
      </c>
      <c r="AW247" s="2" t="str">
        <f>IF(ISNUMBER(AV247),SUMIFS($AV$1:AV247,$A$1:A247,A247,$H$1:H247,H247,$D$1:D247,D247),"")</f>
        <v/>
      </c>
      <c r="AX247">
        <f t="shared" si="15"/>
        <v>1</v>
      </c>
    </row>
    <row r="248" spans="1:50" x14ac:dyDescent="0.3">
      <c r="A248" s="4" t="s">
        <v>119</v>
      </c>
      <c r="B248" t="s">
        <v>24</v>
      </c>
      <c r="C248" s="3">
        <v>42128</v>
      </c>
      <c r="D248">
        <v>3</v>
      </c>
      <c r="E248">
        <v>0</v>
      </c>
      <c r="H248" s="2" t="s">
        <v>44</v>
      </c>
      <c r="I248" s="2" t="s">
        <v>22</v>
      </c>
      <c r="J248">
        <v>4</v>
      </c>
      <c r="K248" s="2" t="s">
        <v>118</v>
      </c>
      <c r="L248" s="2">
        <f t="shared" si="12"/>
        <v>1704</v>
      </c>
      <c r="M248">
        <v>170.4</v>
      </c>
      <c r="O248" t="str">
        <f t="shared" si="13"/>
        <v/>
      </c>
      <c r="P248" s="2" t="str">
        <f>IF(ISNUMBER(O248),SUMIFS(O$1:$O248,A$1:$A248,A248,H$1:$H248,H248,D$1:$D248,D248),"")</f>
        <v/>
      </c>
      <c r="R248" s="5"/>
      <c r="AF248" s="2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V248" s="2" t="str">
        <f t="shared" si="14"/>
        <v/>
      </c>
      <c r="AW248" s="2" t="str">
        <f>IF(ISNUMBER(AV248),SUMIFS($AV$1:AV248,$A$1:A248,A248,$H$1:H248,H248,$D$1:D248,D248),"")</f>
        <v/>
      </c>
      <c r="AX248">
        <f t="shared" si="15"/>
        <v>1</v>
      </c>
    </row>
    <row r="249" spans="1:50" x14ac:dyDescent="0.3">
      <c r="A249" s="4" t="s">
        <v>120</v>
      </c>
      <c r="B249" t="s">
        <v>24</v>
      </c>
      <c r="C249" s="3">
        <v>42128</v>
      </c>
      <c r="D249">
        <v>3</v>
      </c>
      <c r="E249">
        <v>50</v>
      </c>
      <c r="H249" s="2" t="s">
        <v>44</v>
      </c>
      <c r="I249" s="2" t="s">
        <v>22</v>
      </c>
      <c r="J249">
        <v>4</v>
      </c>
      <c r="K249" s="2" t="s">
        <v>118</v>
      </c>
      <c r="L249" s="2">
        <f t="shared" si="12"/>
        <v>1648</v>
      </c>
      <c r="M249">
        <v>164.8</v>
      </c>
      <c r="O249" t="str">
        <f t="shared" si="13"/>
        <v/>
      </c>
      <c r="P249" s="2" t="str">
        <f>IF(ISNUMBER(O249),SUMIFS(O$1:$O249,A$1:$A249,A249,H$1:$H249,H249,D$1:$D249,D249),"")</f>
        <v/>
      </c>
      <c r="R249" s="5"/>
      <c r="AF249" s="2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V249" s="2" t="str">
        <f t="shared" si="14"/>
        <v/>
      </c>
      <c r="AW249" s="2" t="str">
        <f>IF(ISNUMBER(AV249),SUMIFS($AV$1:AV249,$A$1:A249,A249,$H$1:H249,H249,$D$1:D249,D249),"")</f>
        <v/>
      </c>
      <c r="AX249">
        <f t="shared" si="15"/>
        <v>1</v>
      </c>
    </row>
    <row r="250" spans="1:50" x14ac:dyDescent="0.3">
      <c r="A250" s="4" t="s">
        <v>121</v>
      </c>
      <c r="B250" t="s">
        <v>24</v>
      </c>
      <c r="C250" s="3">
        <v>42128</v>
      </c>
      <c r="D250">
        <v>3</v>
      </c>
      <c r="E250">
        <v>100</v>
      </c>
      <c r="H250" s="2" t="s">
        <v>44</v>
      </c>
      <c r="I250" s="2" t="s">
        <v>22</v>
      </c>
      <c r="J250">
        <v>4</v>
      </c>
      <c r="K250" s="2" t="s">
        <v>118</v>
      </c>
      <c r="L250" s="2">
        <f t="shared" si="12"/>
        <v>1676</v>
      </c>
      <c r="M250">
        <v>167.6</v>
      </c>
      <c r="O250" t="str">
        <f t="shared" si="13"/>
        <v/>
      </c>
      <c r="P250" s="2" t="str">
        <f>IF(ISNUMBER(O250),SUMIFS(O$1:$O250,A$1:$A250,A250,H$1:$H250,H250,D$1:$D250,D250),"")</f>
        <v/>
      </c>
      <c r="R250" s="5"/>
      <c r="AF250" s="2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V250" s="2" t="str">
        <f t="shared" si="14"/>
        <v/>
      </c>
      <c r="AW250" s="2" t="str">
        <f>IF(ISNUMBER(AV250),SUMIFS($AV$1:AV250,$A$1:A250,A250,$H$1:H250,H250,$D$1:D250,D250),"")</f>
        <v/>
      </c>
      <c r="AX250">
        <f t="shared" si="15"/>
        <v>1</v>
      </c>
    </row>
    <row r="251" spans="1:50" x14ac:dyDescent="0.3">
      <c r="A251" s="4" t="s">
        <v>122</v>
      </c>
      <c r="B251" t="s">
        <v>24</v>
      </c>
      <c r="C251" s="3">
        <v>42128</v>
      </c>
      <c r="D251">
        <v>3</v>
      </c>
      <c r="E251">
        <v>200</v>
      </c>
      <c r="H251" s="2" t="s">
        <v>44</v>
      </c>
      <c r="I251" s="2" t="s">
        <v>22</v>
      </c>
      <c r="J251">
        <v>4</v>
      </c>
      <c r="K251" s="2" t="s">
        <v>118</v>
      </c>
      <c r="L251" s="2">
        <f t="shared" si="12"/>
        <v>1816</v>
      </c>
      <c r="M251">
        <v>181.6</v>
      </c>
      <c r="O251" t="str">
        <f t="shared" si="13"/>
        <v/>
      </c>
      <c r="P251" s="2" t="str">
        <f>IF(ISNUMBER(O251),SUMIFS(O$1:$O251,A$1:$A251,A251,H$1:$H251,H251,D$1:$D251,D251),"")</f>
        <v/>
      </c>
      <c r="R251" s="5"/>
      <c r="AF251" s="2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V251" s="2" t="str">
        <f t="shared" si="14"/>
        <v/>
      </c>
      <c r="AW251" s="2" t="str">
        <f>IF(ISNUMBER(AV251),SUMIFS($AV$1:AV251,$A$1:A251,A251,$H$1:H251,H251,$D$1:D251,D251),"")</f>
        <v/>
      </c>
      <c r="AX251">
        <f t="shared" si="15"/>
        <v>1</v>
      </c>
    </row>
    <row r="252" spans="1:50" x14ac:dyDescent="0.3">
      <c r="A252" s="4" t="s">
        <v>123</v>
      </c>
      <c r="B252" t="s">
        <v>24</v>
      </c>
      <c r="C252" s="3">
        <v>42128</v>
      </c>
      <c r="D252">
        <v>3</v>
      </c>
      <c r="E252">
        <v>350</v>
      </c>
      <c r="H252" s="2" t="s">
        <v>44</v>
      </c>
      <c r="I252" s="2" t="s">
        <v>22</v>
      </c>
      <c r="J252">
        <v>4</v>
      </c>
      <c r="K252" s="2" t="s">
        <v>118</v>
      </c>
      <c r="L252" s="2">
        <f t="shared" si="12"/>
        <v>2152</v>
      </c>
      <c r="M252">
        <v>215.2</v>
      </c>
      <c r="O252" t="str">
        <f t="shared" si="13"/>
        <v/>
      </c>
      <c r="P252" s="2" t="str">
        <f>IF(ISNUMBER(O252),SUMIFS(O$1:$O252,A$1:$A252,A252,H$1:$H252,H252,D$1:$D252,D252),"")</f>
        <v/>
      </c>
      <c r="R252" s="5"/>
      <c r="AF252" s="2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V252" s="2" t="str">
        <f t="shared" si="14"/>
        <v/>
      </c>
      <c r="AW252" s="2" t="str">
        <f>IF(ISNUMBER(AV252),SUMIFS($AV$1:AV252,$A$1:A252,A252,$H$1:H252,H252,$D$1:D252,D252),"")</f>
        <v/>
      </c>
      <c r="AX252">
        <f t="shared" si="15"/>
        <v>1</v>
      </c>
    </row>
    <row r="253" spans="1:50" x14ac:dyDescent="0.3">
      <c r="A253" s="4" t="s">
        <v>124</v>
      </c>
      <c r="B253" t="s">
        <v>24</v>
      </c>
      <c r="C253" s="3">
        <v>42128</v>
      </c>
      <c r="D253">
        <v>3</v>
      </c>
      <c r="E253">
        <v>500</v>
      </c>
      <c r="H253" s="2" t="s">
        <v>44</v>
      </c>
      <c r="I253" s="2" t="s">
        <v>22</v>
      </c>
      <c r="J253">
        <v>4</v>
      </c>
      <c r="K253" s="2" t="s">
        <v>118</v>
      </c>
      <c r="L253" s="2">
        <f t="shared" si="12"/>
        <v>2180</v>
      </c>
      <c r="M253">
        <v>218</v>
      </c>
      <c r="O253" t="str">
        <f t="shared" si="13"/>
        <v/>
      </c>
      <c r="P253" s="2" t="str">
        <f>IF(ISNUMBER(O253),SUMIFS(O$1:$O253,A$1:$A253,A253,H$1:$H253,H253,D$1:$D253,D253),"")</f>
        <v/>
      </c>
      <c r="R253" s="5"/>
      <c r="AF253" s="2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V253" s="2" t="str">
        <f t="shared" si="14"/>
        <v/>
      </c>
      <c r="AW253" s="2" t="str">
        <f>IF(ISNUMBER(AV253),SUMIFS($AV$1:AV253,$A$1:A253,A253,$H$1:H253,H253,$D$1:D253,D253),"")</f>
        <v/>
      </c>
      <c r="AX253">
        <f t="shared" si="15"/>
        <v>1</v>
      </c>
    </row>
    <row r="254" spans="1:50" x14ac:dyDescent="0.3">
      <c r="A254" s="4" t="s">
        <v>119</v>
      </c>
      <c r="B254" t="s">
        <v>24</v>
      </c>
      <c r="C254" s="3">
        <v>42136</v>
      </c>
      <c r="D254">
        <v>1</v>
      </c>
      <c r="E254">
        <v>0</v>
      </c>
      <c r="H254" s="2" t="s">
        <v>44</v>
      </c>
      <c r="I254" s="2" t="s">
        <v>22</v>
      </c>
      <c r="J254">
        <v>4</v>
      </c>
      <c r="K254" s="2" t="s">
        <v>118</v>
      </c>
      <c r="L254" s="2">
        <f t="shared" si="12"/>
        <v>1788</v>
      </c>
      <c r="M254">
        <v>178.8</v>
      </c>
      <c r="O254" t="str">
        <f t="shared" si="13"/>
        <v/>
      </c>
      <c r="P254" s="2" t="str">
        <f>IF(ISNUMBER(O254),SUMIFS(O$1:$O254,A$1:$A254,A254,H$1:$H254,H254,D$1:$D254,D254),"")</f>
        <v/>
      </c>
      <c r="R254" s="5"/>
      <c r="AF254" s="2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V254" s="2" t="str">
        <f t="shared" si="14"/>
        <v/>
      </c>
      <c r="AW254" s="2" t="str">
        <f>IF(ISNUMBER(AV254),SUMIFS($AV$1:AV254,$A$1:A254,A254,$H$1:H254,H254,$D$1:D254,D254),"")</f>
        <v/>
      </c>
      <c r="AX254">
        <f t="shared" si="15"/>
        <v>1</v>
      </c>
    </row>
    <row r="255" spans="1:50" x14ac:dyDescent="0.3">
      <c r="A255" s="4" t="s">
        <v>120</v>
      </c>
      <c r="B255" t="s">
        <v>24</v>
      </c>
      <c r="C255" s="3">
        <v>42136</v>
      </c>
      <c r="D255">
        <v>1</v>
      </c>
      <c r="E255">
        <v>50</v>
      </c>
      <c r="H255" s="2" t="s">
        <v>44</v>
      </c>
      <c r="I255" s="2" t="s">
        <v>22</v>
      </c>
      <c r="J255">
        <v>4</v>
      </c>
      <c r="K255" s="2" t="s">
        <v>118</v>
      </c>
      <c r="L255" s="2">
        <f t="shared" si="12"/>
        <v>1900</v>
      </c>
      <c r="M255">
        <v>190</v>
      </c>
      <c r="O255" t="str">
        <f t="shared" si="13"/>
        <v/>
      </c>
      <c r="P255" s="2" t="str">
        <f>IF(ISNUMBER(O255),SUMIFS(O$1:$O255,A$1:$A255,A255,H$1:$H255,H255,D$1:$D255,D255),"")</f>
        <v/>
      </c>
      <c r="R255" s="5"/>
      <c r="AF255" s="2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V255" s="2" t="str">
        <f t="shared" si="14"/>
        <v/>
      </c>
      <c r="AW255" s="2" t="str">
        <f>IF(ISNUMBER(AV255),SUMIFS($AV$1:AV255,$A$1:A255,A255,$H$1:H255,H255,$D$1:D255,D255),"")</f>
        <v/>
      </c>
      <c r="AX255">
        <f t="shared" si="15"/>
        <v>1</v>
      </c>
    </row>
    <row r="256" spans="1:50" x14ac:dyDescent="0.3">
      <c r="A256" s="4" t="s">
        <v>121</v>
      </c>
      <c r="B256" t="s">
        <v>24</v>
      </c>
      <c r="C256" s="3">
        <v>42136</v>
      </c>
      <c r="D256">
        <v>1</v>
      </c>
      <c r="E256">
        <v>100</v>
      </c>
      <c r="H256" s="2" t="s">
        <v>44</v>
      </c>
      <c r="I256" s="2" t="s">
        <v>22</v>
      </c>
      <c r="J256">
        <v>4</v>
      </c>
      <c r="K256" s="2" t="s">
        <v>118</v>
      </c>
      <c r="L256" s="2">
        <f t="shared" si="12"/>
        <v>1956</v>
      </c>
      <c r="M256">
        <v>195.6</v>
      </c>
      <c r="O256" t="str">
        <f t="shared" si="13"/>
        <v/>
      </c>
      <c r="P256" s="2" t="str">
        <f>IF(ISNUMBER(O256),SUMIFS(O$1:$O256,A$1:$A256,A256,H$1:$H256,H256,D$1:$D256,D256),"")</f>
        <v/>
      </c>
      <c r="R256" s="5"/>
      <c r="AF256" s="2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V256" s="2" t="str">
        <f t="shared" si="14"/>
        <v/>
      </c>
      <c r="AW256" s="2" t="str">
        <f>IF(ISNUMBER(AV256),SUMIFS($AV$1:AV256,$A$1:A256,A256,$H$1:H256,H256,$D$1:D256,D256),"")</f>
        <v/>
      </c>
      <c r="AX256">
        <f t="shared" si="15"/>
        <v>1</v>
      </c>
    </row>
    <row r="257" spans="1:50" x14ac:dyDescent="0.3">
      <c r="A257" s="4" t="s">
        <v>122</v>
      </c>
      <c r="B257" t="s">
        <v>24</v>
      </c>
      <c r="C257" s="3">
        <v>42136</v>
      </c>
      <c r="D257">
        <v>1</v>
      </c>
      <c r="E257">
        <v>200</v>
      </c>
      <c r="H257" s="2" t="s">
        <v>44</v>
      </c>
      <c r="I257" s="2" t="s">
        <v>22</v>
      </c>
      <c r="J257">
        <v>4</v>
      </c>
      <c r="K257" s="2" t="s">
        <v>118</v>
      </c>
      <c r="L257" s="2">
        <f t="shared" si="12"/>
        <v>2012</v>
      </c>
      <c r="M257">
        <v>201.2</v>
      </c>
      <c r="O257" t="str">
        <f t="shared" si="13"/>
        <v/>
      </c>
      <c r="P257" s="2" t="str">
        <f>IF(ISNUMBER(O257),SUMIFS(O$1:$O257,A$1:$A257,A257,H$1:$H257,H257,D$1:$D257,D257),"")</f>
        <v/>
      </c>
      <c r="R257" s="5"/>
      <c r="AF257" s="2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V257" s="2" t="str">
        <f t="shared" si="14"/>
        <v/>
      </c>
      <c r="AW257" s="2" t="str">
        <f>IF(ISNUMBER(AV257),SUMIFS($AV$1:AV257,$A$1:A257,A257,$H$1:H257,H257,$D$1:D257,D257),"")</f>
        <v/>
      </c>
      <c r="AX257">
        <f t="shared" si="15"/>
        <v>1</v>
      </c>
    </row>
    <row r="258" spans="1:50" x14ac:dyDescent="0.3">
      <c r="A258" s="4" t="s">
        <v>123</v>
      </c>
      <c r="B258" t="s">
        <v>24</v>
      </c>
      <c r="C258" s="3">
        <v>42136</v>
      </c>
      <c r="D258">
        <v>1</v>
      </c>
      <c r="E258">
        <v>350</v>
      </c>
      <c r="H258" s="2" t="s">
        <v>44</v>
      </c>
      <c r="I258" s="2" t="s">
        <v>22</v>
      </c>
      <c r="J258">
        <v>4</v>
      </c>
      <c r="K258" s="2" t="s">
        <v>118</v>
      </c>
      <c r="L258" s="2">
        <f t="shared" ref="L258:L321" si="16">IF(LEN(M258)&gt;0,M258*10,"")</f>
        <v>2264</v>
      </c>
      <c r="M258">
        <v>226.4</v>
      </c>
      <c r="O258" t="str">
        <f t="shared" ref="O258:O321" si="17">IF(LEN(N258)&gt;0,N258,"")</f>
        <v/>
      </c>
      <c r="P258" s="2" t="str">
        <f>IF(ISNUMBER(O258),SUMIFS(O$1:$O258,A$1:$A258,A258,H$1:$H258,H258,D$1:$D258,D258),"")</f>
        <v/>
      </c>
      <c r="R258" s="5"/>
      <c r="AF258" s="2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V258" s="2" t="str">
        <f t="shared" ref="AV258:AV321" si="18">IF(AND(ISNUMBER(AG258),ISNUMBER(O258)),ROUND(O258*AG258,3),"")</f>
        <v/>
      </c>
      <c r="AW258" s="2" t="str">
        <f>IF(ISNUMBER(AV258),SUMIFS($AV$1:AV258,$A$1:A258,A258,$H$1:H258,H258,$D$1:D258,D258),"")</f>
        <v/>
      </c>
      <c r="AX258">
        <f t="shared" ref="AX258:AX321" si="19">COUNT(M258:AW258)</f>
        <v>1</v>
      </c>
    </row>
    <row r="259" spans="1:50" x14ac:dyDescent="0.3">
      <c r="A259" s="4" t="s">
        <v>124</v>
      </c>
      <c r="B259" t="s">
        <v>24</v>
      </c>
      <c r="C259" s="3">
        <v>42136</v>
      </c>
      <c r="D259">
        <v>1</v>
      </c>
      <c r="E259">
        <v>500</v>
      </c>
      <c r="H259" s="2" t="s">
        <v>44</v>
      </c>
      <c r="I259" s="2" t="s">
        <v>22</v>
      </c>
      <c r="J259">
        <v>4</v>
      </c>
      <c r="K259" s="2" t="s">
        <v>118</v>
      </c>
      <c r="L259" s="2">
        <f t="shared" si="16"/>
        <v>2964</v>
      </c>
      <c r="M259">
        <v>296.39999999999998</v>
      </c>
      <c r="O259" t="str">
        <f t="shared" si="17"/>
        <v/>
      </c>
      <c r="P259" s="2" t="str">
        <f>IF(ISNUMBER(O259),SUMIFS(O$1:$O259,A$1:$A259,A259,H$1:$H259,H259,D$1:$D259,D259),"")</f>
        <v/>
      </c>
      <c r="R259" s="5"/>
      <c r="AF259" s="2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V259" s="2" t="str">
        <f t="shared" si="18"/>
        <v/>
      </c>
      <c r="AW259" s="2" t="str">
        <f>IF(ISNUMBER(AV259),SUMIFS($AV$1:AV259,$A$1:A259,A259,$H$1:H259,H259,$D$1:D259,D259),"")</f>
        <v/>
      </c>
      <c r="AX259">
        <f t="shared" si="19"/>
        <v>1</v>
      </c>
    </row>
    <row r="260" spans="1:50" x14ac:dyDescent="0.3">
      <c r="A260" s="4" t="s">
        <v>119</v>
      </c>
      <c r="B260" t="s">
        <v>24</v>
      </c>
      <c r="C260" s="3">
        <v>42136</v>
      </c>
      <c r="D260">
        <v>2</v>
      </c>
      <c r="E260">
        <v>0</v>
      </c>
      <c r="H260" s="2" t="s">
        <v>44</v>
      </c>
      <c r="I260" s="2" t="s">
        <v>22</v>
      </c>
      <c r="J260">
        <v>4</v>
      </c>
      <c r="K260" s="2" t="s">
        <v>118</v>
      </c>
      <c r="L260" s="2">
        <f t="shared" si="16"/>
        <v>1648</v>
      </c>
      <c r="M260">
        <v>164.8</v>
      </c>
      <c r="O260" t="str">
        <f t="shared" si="17"/>
        <v/>
      </c>
      <c r="P260" s="2" t="str">
        <f>IF(ISNUMBER(O260),SUMIFS(O$1:$O260,A$1:$A260,A260,H$1:$H260,H260,D$1:$D260,D260),"")</f>
        <v/>
      </c>
      <c r="R260" s="5"/>
      <c r="AF260" s="2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V260" s="2" t="str">
        <f t="shared" si="18"/>
        <v/>
      </c>
      <c r="AW260" s="2" t="str">
        <f>IF(ISNUMBER(AV260),SUMIFS($AV$1:AV260,$A$1:A260,A260,$H$1:H260,H260,$D$1:D260,D260),"")</f>
        <v/>
      </c>
      <c r="AX260">
        <f t="shared" si="19"/>
        <v>1</v>
      </c>
    </row>
    <row r="261" spans="1:50" x14ac:dyDescent="0.3">
      <c r="A261" s="4" t="s">
        <v>120</v>
      </c>
      <c r="B261" t="s">
        <v>24</v>
      </c>
      <c r="C261" s="3">
        <v>42136</v>
      </c>
      <c r="D261">
        <v>2</v>
      </c>
      <c r="E261">
        <v>50</v>
      </c>
      <c r="H261" s="2" t="s">
        <v>44</v>
      </c>
      <c r="I261" s="2" t="s">
        <v>22</v>
      </c>
      <c r="J261">
        <v>4</v>
      </c>
      <c r="K261" s="2" t="s">
        <v>118</v>
      </c>
      <c r="L261" s="2">
        <f t="shared" si="16"/>
        <v>1788</v>
      </c>
      <c r="M261">
        <v>178.8</v>
      </c>
      <c r="O261" t="str">
        <f t="shared" si="17"/>
        <v/>
      </c>
      <c r="P261" s="2" t="str">
        <f>IF(ISNUMBER(O261),SUMIFS(O$1:$O261,A$1:$A261,A261,H$1:$H261,H261,D$1:$D261,D261),"")</f>
        <v/>
      </c>
      <c r="R261" s="5"/>
      <c r="AF261" s="2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V261" s="2" t="str">
        <f t="shared" si="18"/>
        <v/>
      </c>
      <c r="AW261" s="2" t="str">
        <f>IF(ISNUMBER(AV261),SUMIFS($AV$1:AV261,$A$1:A261,A261,$H$1:H261,H261,$D$1:D261,D261),"")</f>
        <v/>
      </c>
      <c r="AX261">
        <f t="shared" si="19"/>
        <v>1</v>
      </c>
    </row>
    <row r="262" spans="1:50" x14ac:dyDescent="0.3">
      <c r="A262" s="4" t="s">
        <v>121</v>
      </c>
      <c r="B262" t="s">
        <v>24</v>
      </c>
      <c r="C262" s="3">
        <v>42136</v>
      </c>
      <c r="D262">
        <v>2</v>
      </c>
      <c r="E262">
        <v>100</v>
      </c>
      <c r="H262" s="2" t="s">
        <v>44</v>
      </c>
      <c r="I262" s="2" t="s">
        <v>22</v>
      </c>
      <c r="J262">
        <v>4</v>
      </c>
      <c r="K262" s="2" t="s">
        <v>118</v>
      </c>
      <c r="L262" s="2">
        <f t="shared" si="16"/>
        <v>2068</v>
      </c>
      <c r="M262">
        <v>206.8</v>
      </c>
      <c r="O262" t="str">
        <f t="shared" si="17"/>
        <v/>
      </c>
      <c r="P262" s="2" t="str">
        <f>IF(ISNUMBER(O262),SUMIFS(O$1:$O262,A$1:$A262,A262,H$1:$H262,H262,D$1:$D262,D262),"")</f>
        <v/>
      </c>
      <c r="R262" s="5"/>
      <c r="AF262" s="2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V262" s="2" t="str">
        <f t="shared" si="18"/>
        <v/>
      </c>
      <c r="AW262" s="2" t="str">
        <f>IF(ISNUMBER(AV262),SUMIFS($AV$1:AV262,$A$1:A262,A262,$H$1:H262,H262,$D$1:D262,D262),"")</f>
        <v/>
      </c>
      <c r="AX262">
        <f t="shared" si="19"/>
        <v>1</v>
      </c>
    </row>
    <row r="263" spans="1:50" x14ac:dyDescent="0.3">
      <c r="A263" s="4" t="s">
        <v>122</v>
      </c>
      <c r="B263" t="s">
        <v>24</v>
      </c>
      <c r="C263" s="3">
        <v>42136</v>
      </c>
      <c r="D263">
        <v>2</v>
      </c>
      <c r="E263">
        <v>200</v>
      </c>
      <c r="H263" s="2" t="s">
        <v>44</v>
      </c>
      <c r="I263" s="2" t="s">
        <v>22</v>
      </c>
      <c r="J263">
        <v>4</v>
      </c>
      <c r="K263" s="2" t="s">
        <v>118</v>
      </c>
      <c r="L263" s="2">
        <f t="shared" si="16"/>
        <v>2012</v>
      </c>
      <c r="M263">
        <v>201.2</v>
      </c>
      <c r="O263" t="str">
        <f t="shared" si="17"/>
        <v/>
      </c>
      <c r="P263" s="2" t="str">
        <f>IF(ISNUMBER(O263),SUMIFS(O$1:$O263,A$1:$A263,A263,H$1:$H263,H263,D$1:$D263,D263),"")</f>
        <v/>
      </c>
      <c r="R263" s="5"/>
      <c r="AF263" s="2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V263" s="2" t="str">
        <f t="shared" si="18"/>
        <v/>
      </c>
      <c r="AW263" s="2" t="str">
        <f>IF(ISNUMBER(AV263),SUMIFS($AV$1:AV263,$A$1:A263,A263,$H$1:H263,H263,$D$1:D263,D263),"")</f>
        <v/>
      </c>
      <c r="AX263">
        <f t="shared" si="19"/>
        <v>1</v>
      </c>
    </row>
    <row r="264" spans="1:50" x14ac:dyDescent="0.3">
      <c r="A264" s="4" t="s">
        <v>123</v>
      </c>
      <c r="B264" t="s">
        <v>24</v>
      </c>
      <c r="C264" s="3">
        <v>42136</v>
      </c>
      <c r="D264">
        <v>2</v>
      </c>
      <c r="E264">
        <v>350</v>
      </c>
      <c r="H264" s="2" t="s">
        <v>44</v>
      </c>
      <c r="I264" s="2" t="s">
        <v>22</v>
      </c>
      <c r="J264">
        <v>4</v>
      </c>
      <c r="K264" s="2" t="s">
        <v>118</v>
      </c>
      <c r="L264" s="2">
        <f t="shared" si="16"/>
        <v>2516</v>
      </c>
      <c r="M264">
        <v>251.6</v>
      </c>
      <c r="O264" t="str">
        <f t="shared" si="17"/>
        <v/>
      </c>
      <c r="P264" s="2" t="str">
        <f>IF(ISNUMBER(O264),SUMIFS(O$1:$O264,A$1:$A264,A264,H$1:$H264,H264,D$1:$D264,D264),"")</f>
        <v/>
      </c>
      <c r="R264" s="5"/>
      <c r="AF264" s="2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V264" s="2" t="str">
        <f t="shared" si="18"/>
        <v/>
      </c>
      <c r="AW264" s="2" t="str">
        <f>IF(ISNUMBER(AV264),SUMIFS($AV$1:AV264,$A$1:A264,A264,$H$1:H264,H264,$D$1:D264,D264),"")</f>
        <v/>
      </c>
      <c r="AX264">
        <f t="shared" si="19"/>
        <v>1</v>
      </c>
    </row>
    <row r="265" spans="1:50" x14ac:dyDescent="0.3">
      <c r="A265" s="4" t="s">
        <v>124</v>
      </c>
      <c r="B265" t="s">
        <v>24</v>
      </c>
      <c r="C265" s="3">
        <v>42136</v>
      </c>
      <c r="D265">
        <v>2</v>
      </c>
      <c r="E265">
        <v>500</v>
      </c>
      <c r="H265" s="2" t="s">
        <v>44</v>
      </c>
      <c r="I265" s="2" t="s">
        <v>22</v>
      </c>
      <c r="J265">
        <v>4</v>
      </c>
      <c r="K265" s="2" t="s">
        <v>118</v>
      </c>
      <c r="L265" s="2">
        <f t="shared" si="16"/>
        <v>2208</v>
      </c>
      <c r="M265">
        <v>220.8</v>
      </c>
      <c r="O265" t="str">
        <f t="shared" si="17"/>
        <v/>
      </c>
      <c r="P265" s="2" t="str">
        <f>IF(ISNUMBER(O265),SUMIFS(O$1:$O265,A$1:$A265,A265,H$1:$H265,H265,D$1:$D265,D265),"")</f>
        <v/>
      </c>
      <c r="R265" s="5"/>
      <c r="AF265" s="2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V265" s="2" t="str">
        <f t="shared" si="18"/>
        <v/>
      </c>
      <c r="AW265" s="2" t="str">
        <f>IF(ISNUMBER(AV265),SUMIFS($AV$1:AV265,$A$1:A265,A265,$H$1:H265,H265,$D$1:D265,D265),"")</f>
        <v/>
      </c>
      <c r="AX265">
        <f t="shared" si="19"/>
        <v>1</v>
      </c>
    </row>
    <row r="266" spans="1:50" x14ac:dyDescent="0.3">
      <c r="A266" s="4" t="s">
        <v>119</v>
      </c>
      <c r="B266" t="s">
        <v>24</v>
      </c>
      <c r="C266" s="3">
        <v>42143</v>
      </c>
      <c r="D266">
        <v>1</v>
      </c>
      <c r="E266">
        <v>0</v>
      </c>
      <c r="H266" s="2" t="s">
        <v>44</v>
      </c>
      <c r="I266" s="2" t="s">
        <v>22</v>
      </c>
      <c r="J266">
        <v>4</v>
      </c>
      <c r="K266" s="2" t="s">
        <v>118</v>
      </c>
      <c r="L266" s="2">
        <f t="shared" si="16"/>
        <v>2320</v>
      </c>
      <c r="M266">
        <v>232</v>
      </c>
      <c r="O266" t="str">
        <f t="shared" si="17"/>
        <v/>
      </c>
      <c r="P266" s="2" t="str">
        <f>IF(ISNUMBER(O266),SUMIFS(O$1:$O266,A$1:$A266,A266,H$1:$H266,H266,D$1:$D266,D266),"")</f>
        <v/>
      </c>
      <c r="R266" s="5"/>
      <c r="AF266" s="2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V266" s="2" t="str">
        <f t="shared" si="18"/>
        <v/>
      </c>
      <c r="AW266" s="2" t="str">
        <f>IF(ISNUMBER(AV266),SUMIFS($AV$1:AV266,$A$1:A266,A266,$H$1:H266,H266,$D$1:D266,D266),"")</f>
        <v/>
      </c>
      <c r="AX266">
        <f t="shared" si="19"/>
        <v>1</v>
      </c>
    </row>
    <row r="267" spans="1:50" x14ac:dyDescent="0.3">
      <c r="A267" s="4" t="s">
        <v>120</v>
      </c>
      <c r="B267" t="s">
        <v>24</v>
      </c>
      <c r="C267" s="3">
        <v>42143</v>
      </c>
      <c r="D267">
        <v>1</v>
      </c>
      <c r="E267">
        <v>50</v>
      </c>
      <c r="H267" s="2" t="s">
        <v>44</v>
      </c>
      <c r="I267" s="2" t="s">
        <v>22</v>
      </c>
      <c r="J267">
        <v>4</v>
      </c>
      <c r="K267" s="2" t="s">
        <v>118</v>
      </c>
      <c r="L267" s="2">
        <f t="shared" si="16"/>
        <v>2432</v>
      </c>
      <c r="M267">
        <v>243.2</v>
      </c>
      <c r="O267" t="str">
        <f t="shared" si="17"/>
        <v/>
      </c>
      <c r="P267" s="2" t="str">
        <f>IF(ISNUMBER(O267),SUMIFS(O$1:$O267,A$1:$A267,A267,H$1:$H267,H267,D$1:$D267,D267),"")</f>
        <v/>
      </c>
      <c r="R267" s="5"/>
      <c r="AF267" s="2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V267" s="2" t="str">
        <f t="shared" si="18"/>
        <v/>
      </c>
      <c r="AW267" s="2" t="str">
        <f>IF(ISNUMBER(AV267),SUMIFS($AV$1:AV267,$A$1:A267,A267,$H$1:H267,H267,$D$1:D267,D267),"")</f>
        <v/>
      </c>
      <c r="AX267">
        <f t="shared" si="19"/>
        <v>1</v>
      </c>
    </row>
    <row r="268" spans="1:50" x14ac:dyDescent="0.3">
      <c r="A268" s="4" t="s">
        <v>121</v>
      </c>
      <c r="B268" t="s">
        <v>24</v>
      </c>
      <c r="C268" s="3">
        <v>42143</v>
      </c>
      <c r="D268">
        <v>1</v>
      </c>
      <c r="E268">
        <v>100</v>
      </c>
      <c r="H268" s="2" t="s">
        <v>44</v>
      </c>
      <c r="I268" s="2" t="s">
        <v>22</v>
      </c>
      <c r="J268">
        <v>4</v>
      </c>
      <c r="K268" s="2" t="s">
        <v>118</v>
      </c>
      <c r="L268" s="2">
        <f t="shared" si="16"/>
        <v>2544</v>
      </c>
      <c r="M268">
        <v>254.4</v>
      </c>
      <c r="O268" t="str">
        <f t="shared" si="17"/>
        <v/>
      </c>
      <c r="P268" s="2" t="str">
        <f>IF(ISNUMBER(O268),SUMIFS(O$1:$O268,A$1:$A268,A268,H$1:$H268,H268,D$1:$D268,D268),"")</f>
        <v/>
      </c>
      <c r="R268" s="5"/>
      <c r="AF268" s="2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V268" s="2" t="str">
        <f t="shared" si="18"/>
        <v/>
      </c>
      <c r="AW268" s="2" t="str">
        <f>IF(ISNUMBER(AV268),SUMIFS($AV$1:AV268,$A$1:A268,A268,$H$1:H268,H268,$D$1:D268,D268),"")</f>
        <v/>
      </c>
      <c r="AX268">
        <f t="shared" si="19"/>
        <v>1</v>
      </c>
    </row>
    <row r="269" spans="1:50" x14ac:dyDescent="0.3">
      <c r="A269" s="4" t="s">
        <v>122</v>
      </c>
      <c r="B269" t="s">
        <v>24</v>
      </c>
      <c r="C269" s="3">
        <v>42143</v>
      </c>
      <c r="D269">
        <v>1</v>
      </c>
      <c r="E269">
        <v>200</v>
      </c>
      <c r="H269" s="2" t="s">
        <v>44</v>
      </c>
      <c r="I269" s="2" t="s">
        <v>22</v>
      </c>
      <c r="J269">
        <v>4</v>
      </c>
      <c r="K269" s="2" t="s">
        <v>118</v>
      </c>
      <c r="L269" s="2">
        <f t="shared" si="16"/>
        <v>2600</v>
      </c>
      <c r="M269">
        <v>260</v>
      </c>
      <c r="O269" t="str">
        <f t="shared" si="17"/>
        <v/>
      </c>
      <c r="P269" s="2" t="str">
        <f>IF(ISNUMBER(O269),SUMIFS(O$1:$O269,A$1:$A269,A269,H$1:$H269,H269,D$1:$D269,D269),"")</f>
        <v/>
      </c>
      <c r="R269" s="5"/>
      <c r="AF269" s="2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V269" s="2" t="str">
        <f t="shared" si="18"/>
        <v/>
      </c>
      <c r="AW269" s="2" t="str">
        <f>IF(ISNUMBER(AV269),SUMIFS($AV$1:AV269,$A$1:A269,A269,$H$1:H269,H269,$D$1:D269,D269),"")</f>
        <v/>
      </c>
      <c r="AX269">
        <f t="shared" si="19"/>
        <v>1</v>
      </c>
    </row>
    <row r="270" spans="1:50" x14ac:dyDescent="0.3">
      <c r="A270" s="4" t="s">
        <v>123</v>
      </c>
      <c r="B270" t="s">
        <v>24</v>
      </c>
      <c r="C270" s="3">
        <v>42143</v>
      </c>
      <c r="D270">
        <v>1</v>
      </c>
      <c r="E270">
        <v>350</v>
      </c>
      <c r="H270" s="2" t="s">
        <v>44</v>
      </c>
      <c r="I270" s="2" t="s">
        <v>22</v>
      </c>
      <c r="J270">
        <v>4</v>
      </c>
      <c r="K270" s="2" t="s">
        <v>118</v>
      </c>
      <c r="L270" s="2">
        <f t="shared" si="16"/>
        <v>3216</v>
      </c>
      <c r="M270">
        <v>321.60000000000002</v>
      </c>
      <c r="O270" t="str">
        <f t="shared" si="17"/>
        <v/>
      </c>
      <c r="P270" s="2" t="str">
        <f>IF(ISNUMBER(O270),SUMIFS(O$1:$O270,A$1:$A270,A270,H$1:$H270,H270,D$1:$D270,D270),"")</f>
        <v/>
      </c>
      <c r="R270" s="5"/>
      <c r="AF270" s="2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V270" s="2" t="str">
        <f t="shared" si="18"/>
        <v/>
      </c>
      <c r="AW270" s="2" t="str">
        <f>IF(ISNUMBER(AV270),SUMIFS($AV$1:AV270,$A$1:A270,A270,$H$1:H270,H270,$D$1:D270,D270),"")</f>
        <v/>
      </c>
      <c r="AX270">
        <f t="shared" si="19"/>
        <v>1</v>
      </c>
    </row>
    <row r="271" spans="1:50" x14ac:dyDescent="0.3">
      <c r="A271" s="4" t="s">
        <v>124</v>
      </c>
      <c r="B271" t="s">
        <v>24</v>
      </c>
      <c r="C271" s="3">
        <v>42143</v>
      </c>
      <c r="D271">
        <v>1</v>
      </c>
      <c r="E271">
        <v>500</v>
      </c>
      <c r="H271" s="2" t="s">
        <v>44</v>
      </c>
      <c r="I271" s="2" t="s">
        <v>22</v>
      </c>
      <c r="J271">
        <v>4</v>
      </c>
      <c r="K271" s="2" t="s">
        <v>118</v>
      </c>
      <c r="L271" s="2">
        <f t="shared" si="16"/>
        <v>3860</v>
      </c>
      <c r="M271">
        <v>386</v>
      </c>
      <c r="O271" t="str">
        <f t="shared" si="17"/>
        <v/>
      </c>
      <c r="P271" s="2" t="str">
        <f>IF(ISNUMBER(O271),SUMIFS(O$1:$O271,A$1:$A271,A271,H$1:$H271,H271,D$1:$D271,D271),"")</f>
        <v/>
      </c>
      <c r="R271" s="5"/>
      <c r="AF271" s="2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V271" s="2" t="str">
        <f t="shared" si="18"/>
        <v/>
      </c>
      <c r="AW271" s="2" t="str">
        <f>IF(ISNUMBER(AV271),SUMIFS($AV$1:AV271,$A$1:A271,A271,$H$1:H271,H271,$D$1:D271,D271),"")</f>
        <v/>
      </c>
      <c r="AX271">
        <f t="shared" si="19"/>
        <v>1</v>
      </c>
    </row>
    <row r="272" spans="1:50" x14ac:dyDescent="0.3">
      <c r="A272" s="4" t="s">
        <v>119</v>
      </c>
      <c r="B272" t="s">
        <v>24</v>
      </c>
      <c r="C272" s="3">
        <v>42143</v>
      </c>
      <c r="D272">
        <v>3</v>
      </c>
      <c r="E272">
        <v>0</v>
      </c>
      <c r="H272" s="2" t="s">
        <v>44</v>
      </c>
      <c r="I272" s="2" t="s">
        <v>22</v>
      </c>
      <c r="J272">
        <v>4</v>
      </c>
      <c r="K272" s="2" t="s">
        <v>118</v>
      </c>
      <c r="L272" s="2" t="str">
        <f t="shared" si="16"/>
        <v/>
      </c>
      <c r="O272" t="str">
        <f t="shared" si="17"/>
        <v/>
      </c>
      <c r="P272" s="2" t="str">
        <f>IF(ISNUMBER(O272),SUMIFS(O$1:$O272,A$1:$A272,A272,H$1:$H272,H272,D$1:$D272,D272),"")</f>
        <v/>
      </c>
      <c r="R272" s="5"/>
      <c r="AF272" s="2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V272" s="2" t="str">
        <f t="shared" si="18"/>
        <v/>
      </c>
      <c r="AW272" s="2" t="str">
        <f>IF(ISNUMBER(AV272),SUMIFS($AV$1:AV272,$A$1:A272,A272,$H$1:H272,H272,$D$1:D272,D272),"")</f>
        <v/>
      </c>
      <c r="AX272">
        <f t="shared" si="19"/>
        <v>0</v>
      </c>
    </row>
    <row r="273" spans="1:50" x14ac:dyDescent="0.3">
      <c r="A273" s="4" t="s">
        <v>120</v>
      </c>
      <c r="B273" t="s">
        <v>24</v>
      </c>
      <c r="C273" s="3">
        <v>42143</v>
      </c>
      <c r="D273">
        <v>3</v>
      </c>
      <c r="E273">
        <v>50</v>
      </c>
      <c r="H273" s="2" t="s">
        <v>44</v>
      </c>
      <c r="I273" s="2" t="s">
        <v>22</v>
      </c>
      <c r="J273">
        <v>4</v>
      </c>
      <c r="K273" s="2" t="s">
        <v>118</v>
      </c>
      <c r="L273" s="2" t="str">
        <f t="shared" si="16"/>
        <v/>
      </c>
      <c r="O273" t="str">
        <f t="shared" si="17"/>
        <v/>
      </c>
      <c r="P273" s="2" t="str">
        <f>IF(ISNUMBER(O273),SUMIFS(O$1:$O273,A$1:$A273,A273,H$1:$H273,H273,D$1:$D273,D273),"")</f>
        <v/>
      </c>
      <c r="R273" s="5"/>
      <c r="AF273" s="2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V273" s="2" t="str">
        <f t="shared" si="18"/>
        <v/>
      </c>
      <c r="AW273" s="2" t="str">
        <f>IF(ISNUMBER(AV273),SUMIFS($AV$1:AV273,$A$1:A273,A273,$H$1:H273,H273,$D$1:D273,D273),"")</f>
        <v/>
      </c>
      <c r="AX273">
        <f t="shared" si="19"/>
        <v>0</v>
      </c>
    </row>
    <row r="274" spans="1:50" x14ac:dyDescent="0.3">
      <c r="A274" s="4" t="s">
        <v>121</v>
      </c>
      <c r="B274" t="s">
        <v>24</v>
      </c>
      <c r="C274" s="3">
        <v>42143</v>
      </c>
      <c r="D274">
        <v>3</v>
      </c>
      <c r="E274">
        <v>100</v>
      </c>
      <c r="H274" s="2" t="s">
        <v>44</v>
      </c>
      <c r="I274" s="2" t="s">
        <v>22</v>
      </c>
      <c r="J274">
        <v>4</v>
      </c>
      <c r="K274" s="2" t="s">
        <v>118</v>
      </c>
      <c r="L274" s="2" t="str">
        <f t="shared" si="16"/>
        <v/>
      </c>
      <c r="O274" t="str">
        <f t="shared" si="17"/>
        <v/>
      </c>
      <c r="P274" s="2" t="str">
        <f>IF(ISNUMBER(O274),SUMIFS(O$1:$O274,A$1:$A274,A274,H$1:$H274,H274,D$1:$D274,D274),"")</f>
        <v/>
      </c>
      <c r="R274" s="5"/>
      <c r="AF274" s="2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V274" s="2" t="str">
        <f t="shared" si="18"/>
        <v/>
      </c>
      <c r="AW274" s="2" t="str">
        <f>IF(ISNUMBER(AV274),SUMIFS($AV$1:AV274,$A$1:A274,A274,$H$1:H274,H274,$D$1:D274,D274),"")</f>
        <v/>
      </c>
      <c r="AX274">
        <f t="shared" si="19"/>
        <v>0</v>
      </c>
    </row>
    <row r="275" spans="1:50" x14ac:dyDescent="0.3">
      <c r="A275" s="4" t="s">
        <v>122</v>
      </c>
      <c r="B275" t="s">
        <v>24</v>
      </c>
      <c r="C275" s="3">
        <v>42143</v>
      </c>
      <c r="D275">
        <v>3</v>
      </c>
      <c r="E275">
        <v>200</v>
      </c>
      <c r="H275" s="2" t="s">
        <v>44</v>
      </c>
      <c r="I275" s="2" t="s">
        <v>22</v>
      </c>
      <c r="J275">
        <v>4</v>
      </c>
      <c r="K275" s="2" t="s">
        <v>118</v>
      </c>
      <c r="L275" s="2" t="str">
        <f t="shared" si="16"/>
        <v/>
      </c>
      <c r="O275" t="str">
        <f t="shared" si="17"/>
        <v/>
      </c>
      <c r="P275" s="2" t="str">
        <f>IF(ISNUMBER(O275),SUMIFS(O$1:$O275,A$1:$A275,A275,H$1:$H275,H275,D$1:$D275,D275),"")</f>
        <v/>
      </c>
      <c r="R275" s="5"/>
      <c r="AF275" s="2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V275" s="2" t="str">
        <f t="shared" si="18"/>
        <v/>
      </c>
      <c r="AW275" s="2" t="str">
        <f>IF(ISNUMBER(AV275),SUMIFS($AV$1:AV275,$A$1:A275,A275,$H$1:H275,H275,$D$1:D275,D275),"")</f>
        <v/>
      </c>
      <c r="AX275">
        <f t="shared" si="19"/>
        <v>0</v>
      </c>
    </row>
    <row r="276" spans="1:50" x14ac:dyDescent="0.3">
      <c r="A276" s="4" t="s">
        <v>123</v>
      </c>
      <c r="B276" t="s">
        <v>24</v>
      </c>
      <c r="C276" s="3">
        <v>42143</v>
      </c>
      <c r="D276">
        <v>3</v>
      </c>
      <c r="E276">
        <v>350</v>
      </c>
      <c r="H276" s="2" t="s">
        <v>44</v>
      </c>
      <c r="I276" s="2" t="s">
        <v>22</v>
      </c>
      <c r="J276">
        <v>4</v>
      </c>
      <c r="K276" s="2" t="s">
        <v>118</v>
      </c>
      <c r="L276" s="2" t="str">
        <f t="shared" si="16"/>
        <v/>
      </c>
      <c r="O276" t="str">
        <f t="shared" si="17"/>
        <v/>
      </c>
      <c r="P276" s="2" t="str">
        <f>IF(ISNUMBER(O276),SUMIFS(O$1:$O276,A$1:$A276,A276,H$1:$H276,H276,D$1:$D276,D276),"")</f>
        <v/>
      </c>
      <c r="R276" s="5"/>
      <c r="AF276" s="2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V276" s="2" t="str">
        <f t="shared" si="18"/>
        <v/>
      </c>
      <c r="AW276" s="2" t="str">
        <f>IF(ISNUMBER(AV276),SUMIFS($AV$1:AV276,$A$1:A276,A276,$H$1:H276,H276,$D$1:D276,D276),"")</f>
        <v/>
      </c>
      <c r="AX276">
        <f t="shared" si="19"/>
        <v>0</v>
      </c>
    </row>
    <row r="277" spans="1:50" x14ac:dyDescent="0.3">
      <c r="A277" s="4" t="s">
        <v>124</v>
      </c>
      <c r="B277" t="s">
        <v>24</v>
      </c>
      <c r="C277" s="3">
        <v>42143</v>
      </c>
      <c r="D277">
        <v>3</v>
      </c>
      <c r="E277">
        <v>500</v>
      </c>
      <c r="H277" s="2" t="s">
        <v>44</v>
      </c>
      <c r="I277" s="2" t="s">
        <v>22</v>
      </c>
      <c r="J277">
        <v>4</v>
      </c>
      <c r="K277" s="2" t="s">
        <v>118</v>
      </c>
      <c r="L277" s="2" t="str">
        <f t="shared" si="16"/>
        <v/>
      </c>
      <c r="O277" t="str">
        <f t="shared" si="17"/>
        <v/>
      </c>
      <c r="P277" s="2" t="str">
        <f>IF(ISNUMBER(O277),SUMIFS(O$1:$O277,A$1:$A277,A277,H$1:$H277,H277,D$1:$D277,D277),"")</f>
        <v/>
      </c>
      <c r="R277" s="5"/>
      <c r="AF277" s="2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V277" s="2" t="str">
        <f t="shared" si="18"/>
        <v/>
      </c>
      <c r="AW277" s="2" t="str">
        <f>IF(ISNUMBER(AV277),SUMIFS($AV$1:AV277,$A$1:A277,A277,$H$1:H277,H277,$D$1:D277,D277),"")</f>
        <v/>
      </c>
      <c r="AX277">
        <f t="shared" si="19"/>
        <v>0</v>
      </c>
    </row>
    <row r="278" spans="1:50" x14ac:dyDescent="0.3">
      <c r="A278" s="4" t="s">
        <v>119</v>
      </c>
      <c r="B278" t="s">
        <v>24</v>
      </c>
      <c r="C278" s="3">
        <v>42144</v>
      </c>
      <c r="D278">
        <v>1</v>
      </c>
      <c r="E278">
        <v>0</v>
      </c>
      <c r="H278" s="2" t="s">
        <v>44</v>
      </c>
      <c r="I278" s="2" t="s">
        <v>23</v>
      </c>
      <c r="J278">
        <v>5</v>
      </c>
      <c r="K278" s="2" t="s">
        <v>21</v>
      </c>
      <c r="L278" s="2" t="str">
        <f t="shared" si="16"/>
        <v/>
      </c>
      <c r="N278">
        <v>61.2</v>
      </c>
      <c r="O278">
        <f t="shared" si="17"/>
        <v>61.2</v>
      </c>
      <c r="P278" s="2">
        <f>IF(ISNUMBER(O278),SUMIFS(O$1:$O278,A$1:$A278,A278,H$1:$H278,H278,D$1:$D278,D278),"")</f>
        <v>642.66999999999996</v>
      </c>
      <c r="R278" s="5"/>
      <c r="AE278">
        <v>21.3</v>
      </c>
      <c r="AF278" s="2"/>
      <c r="AG278">
        <v>3.3000000000000002E-2</v>
      </c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V278" s="2">
        <f t="shared" si="18"/>
        <v>2.02</v>
      </c>
      <c r="AW278" s="2">
        <f>IF(ISNUMBER(AV278),SUMIFS($AV$1:AV278,$A$1:A278,A278,$H$1:H278,H278,$D$1:D278,D278),"")</f>
        <v>16.771999999999998</v>
      </c>
      <c r="AX278">
        <f t="shared" si="19"/>
        <v>7</v>
      </c>
    </row>
    <row r="279" spans="1:50" x14ac:dyDescent="0.3">
      <c r="A279" s="4" t="s">
        <v>120</v>
      </c>
      <c r="B279" t="s">
        <v>24</v>
      </c>
      <c r="C279" s="3">
        <v>42144</v>
      </c>
      <c r="D279">
        <v>1</v>
      </c>
      <c r="E279">
        <v>50</v>
      </c>
      <c r="H279" s="2" t="s">
        <v>44</v>
      </c>
      <c r="I279" s="2" t="s">
        <v>23</v>
      </c>
      <c r="J279">
        <v>5</v>
      </c>
      <c r="K279" s="2" t="s">
        <v>21</v>
      </c>
      <c r="L279" s="2" t="str">
        <f t="shared" si="16"/>
        <v/>
      </c>
      <c r="N279">
        <v>48.53</v>
      </c>
      <c r="O279">
        <f t="shared" si="17"/>
        <v>48.53</v>
      </c>
      <c r="P279" s="2">
        <f>IF(ISNUMBER(O279),SUMIFS(O$1:$O279,A$1:$A279,A279,H$1:$H279,H279,D$1:$D279,D279),"")</f>
        <v>563.29999999999995</v>
      </c>
      <c r="R279" s="5"/>
      <c r="AE279">
        <v>19.100000000000001</v>
      </c>
      <c r="AF279" s="2"/>
      <c r="AG279">
        <v>2.8999999999999998E-2</v>
      </c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V279" s="2">
        <f t="shared" si="18"/>
        <v>1.407</v>
      </c>
      <c r="AW279" s="2">
        <f>IF(ISNUMBER(AV279),SUMIFS($AV$1:AV279,$A$1:A279,A279,$H$1:H279,H279,$D$1:D279,D279),"")</f>
        <v>14.491999999999999</v>
      </c>
      <c r="AX279">
        <f t="shared" si="19"/>
        <v>7</v>
      </c>
    </row>
    <row r="280" spans="1:50" x14ac:dyDescent="0.3">
      <c r="A280" s="4" t="s">
        <v>121</v>
      </c>
      <c r="B280" t="s">
        <v>24</v>
      </c>
      <c r="C280" s="3">
        <v>42144</v>
      </c>
      <c r="D280">
        <v>1</v>
      </c>
      <c r="E280">
        <v>100</v>
      </c>
      <c r="H280" s="2" t="s">
        <v>44</v>
      </c>
      <c r="I280" s="2" t="s">
        <v>23</v>
      </c>
      <c r="J280">
        <v>5</v>
      </c>
      <c r="K280" s="2" t="s">
        <v>21</v>
      </c>
      <c r="L280" s="2" t="str">
        <f t="shared" si="16"/>
        <v/>
      </c>
      <c r="N280">
        <v>100.78</v>
      </c>
      <c r="O280">
        <f t="shared" si="17"/>
        <v>100.78</v>
      </c>
      <c r="P280" s="2">
        <f>IF(ISNUMBER(O280),SUMIFS(O$1:$O280,A$1:$A280,A280,H$1:$H280,H280,D$1:$D280,D280),"")</f>
        <v>760.58999999999992</v>
      </c>
      <c r="R280" s="5"/>
      <c r="AE280">
        <v>19</v>
      </c>
      <c r="AF280" s="2"/>
      <c r="AG280">
        <v>2.8999999999999998E-2</v>
      </c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V280" s="2">
        <f t="shared" si="18"/>
        <v>2.923</v>
      </c>
      <c r="AW280" s="2">
        <f>IF(ISNUMBER(AV280),SUMIFS($AV$1:AV280,$A$1:A280,A280,$H$1:H280,H280,$D$1:D280,D280),"")</f>
        <v>22.194000000000003</v>
      </c>
      <c r="AX280">
        <f t="shared" si="19"/>
        <v>7</v>
      </c>
    </row>
    <row r="281" spans="1:50" x14ac:dyDescent="0.3">
      <c r="A281" s="4" t="s">
        <v>122</v>
      </c>
      <c r="B281" t="s">
        <v>24</v>
      </c>
      <c r="C281" s="3">
        <v>42144</v>
      </c>
      <c r="D281">
        <v>1</v>
      </c>
      <c r="E281">
        <v>200</v>
      </c>
      <c r="H281" s="2" t="s">
        <v>44</v>
      </c>
      <c r="I281" s="2" t="s">
        <v>23</v>
      </c>
      <c r="J281">
        <v>5</v>
      </c>
      <c r="K281" s="2" t="s">
        <v>21</v>
      </c>
      <c r="L281" s="2" t="str">
        <f t="shared" si="16"/>
        <v/>
      </c>
      <c r="N281">
        <v>105.56</v>
      </c>
      <c r="O281">
        <f t="shared" si="17"/>
        <v>105.56</v>
      </c>
      <c r="P281" s="2">
        <f>IF(ISNUMBER(O281),SUMIFS(O$1:$O281,A$1:$A281,A281,H$1:$H281,H281,D$1:$D281,D281),"")</f>
        <v>735.6400000000001</v>
      </c>
      <c r="R281" s="5"/>
      <c r="AE281">
        <v>20.9</v>
      </c>
      <c r="AF281" s="2"/>
      <c r="AG281">
        <v>3.2000000000000001E-2</v>
      </c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V281" s="2">
        <f t="shared" si="18"/>
        <v>3.3780000000000001</v>
      </c>
      <c r="AW281" s="2">
        <f>IF(ISNUMBER(AV281),SUMIFS($AV$1:AV281,$A$1:A281,A281,$H$1:H281,H281,$D$1:D281,D281),"")</f>
        <v>20.313000000000002</v>
      </c>
      <c r="AX281">
        <f t="shared" si="19"/>
        <v>7</v>
      </c>
    </row>
    <row r="282" spans="1:50" x14ac:dyDescent="0.3">
      <c r="A282" s="4" t="s">
        <v>123</v>
      </c>
      <c r="B282" t="s">
        <v>24</v>
      </c>
      <c r="C282" s="3">
        <v>42144</v>
      </c>
      <c r="D282">
        <v>1</v>
      </c>
      <c r="E282">
        <v>350</v>
      </c>
      <c r="H282" s="2" t="s">
        <v>44</v>
      </c>
      <c r="I282" s="2" t="s">
        <v>23</v>
      </c>
      <c r="J282">
        <v>5</v>
      </c>
      <c r="K282" s="2" t="s">
        <v>21</v>
      </c>
      <c r="L282" s="2" t="str">
        <f t="shared" si="16"/>
        <v/>
      </c>
      <c r="N282">
        <v>144.12</v>
      </c>
      <c r="O282">
        <f t="shared" si="17"/>
        <v>144.12</v>
      </c>
      <c r="P282" s="2">
        <f>IF(ISNUMBER(O282),SUMIFS(O$1:$O282,A$1:$A282,A282,H$1:$H282,H282,D$1:$D282,D282),"")</f>
        <v>839.31000000000006</v>
      </c>
      <c r="R282" s="5"/>
      <c r="AE282">
        <v>21.1</v>
      </c>
      <c r="AF282" s="2"/>
      <c r="AG282">
        <v>3.2000000000000001E-2</v>
      </c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V282" s="2">
        <f t="shared" si="18"/>
        <v>4.6120000000000001</v>
      </c>
      <c r="AW282" s="2">
        <f>IF(ISNUMBER(AV282),SUMIFS($AV$1:AV282,$A$1:A282,A282,$H$1:H282,H282,$D$1:D282,D282),"")</f>
        <v>23.887999999999998</v>
      </c>
      <c r="AX282">
        <f t="shared" si="19"/>
        <v>7</v>
      </c>
    </row>
    <row r="283" spans="1:50" x14ac:dyDescent="0.3">
      <c r="A283" s="4" t="s">
        <v>124</v>
      </c>
      <c r="B283" t="s">
        <v>24</v>
      </c>
      <c r="C283" s="3">
        <v>42144</v>
      </c>
      <c r="D283">
        <v>1</v>
      </c>
      <c r="E283">
        <v>500</v>
      </c>
      <c r="H283" s="2" t="s">
        <v>44</v>
      </c>
      <c r="I283" s="2" t="s">
        <v>23</v>
      </c>
      <c r="J283">
        <v>5</v>
      </c>
      <c r="K283" s="2" t="s">
        <v>21</v>
      </c>
      <c r="L283" s="2" t="str">
        <f t="shared" si="16"/>
        <v/>
      </c>
      <c r="N283">
        <v>145.77000000000001</v>
      </c>
      <c r="O283">
        <f t="shared" si="17"/>
        <v>145.77000000000001</v>
      </c>
      <c r="P283" s="2">
        <f>IF(ISNUMBER(O283),SUMIFS(O$1:$O283,A$1:$A283,A283,H$1:$H283,H283,D$1:$D283,D283),"")</f>
        <v>886.28</v>
      </c>
      <c r="R283" s="5"/>
      <c r="AE283">
        <v>26.2</v>
      </c>
      <c r="AF283" s="2"/>
      <c r="AG283">
        <v>0.04</v>
      </c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V283" s="2">
        <f t="shared" si="18"/>
        <v>5.8310000000000004</v>
      </c>
      <c r="AW283" s="2">
        <f>IF(ISNUMBER(AV283),SUMIFS($AV$1:AV283,$A$1:A283,A283,$H$1:H283,H283,$D$1:D283,D283),"")</f>
        <v>30.408000000000001</v>
      </c>
      <c r="AX283">
        <f t="shared" si="19"/>
        <v>7</v>
      </c>
    </row>
    <row r="284" spans="1:50" x14ac:dyDescent="0.3">
      <c r="A284" s="4" t="s">
        <v>119</v>
      </c>
      <c r="B284" t="s">
        <v>24</v>
      </c>
      <c r="C284" s="3">
        <v>42144</v>
      </c>
      <c r="D284">
        <v>2</v>
      </c>
      <c r="E284">
        <v>0</v>
      </c>
      <c r="H284" s="2" t="s">
        <v>44</v>
      </c>
      <c r="I284" s="2" t="s">
        <v>23</v>
      </c>
      <c r="J284">
        <v>5</v>
      </c>
      <c r="K284" s="2" t="s">
        <v>21</v>
      </c>
      <c r="L284" s="2" t="str">
        <f t="shared" si="16"/>
        <v/>
      </c>
      <c r="N284">
        <v>15.43</v>
      </c>
      <c r="O284">
        <f t="shared" si="17"/>
        <v>15.43</v>
      </c>
      <c r="P284" s="2">
        <f>IF(ISNUMBER(O284),SUMIFS(O$1:$O284,A$1:$A284,A284,H$1:$H284,H284,D$1:$D284,D284),"")</f>
        <v>447.83</v>
      </c>
      <c r="R284" s="5"/>
      <c r="AE284">
        <v>21</v>
      </c>
      <c r="AF284" s="2"/>
      <c r="AG284">
        <v>3.2000000000000001E-2</v>
      </c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V284" s="2">
        <f t="shared" si="18"/>
        <v>0.49399999999999999</v>
      </c>
      <c r="AW284" s="2">
        <f>IF(ISNUMBER(AV284),SUMIFS($AV$1:AV284,$A$1:A284,A284,$H$1:H284,H284,$D$1:D284,D284),"")</f>
        <v>10.949</v>
      </c>
      <c r="AX284">
        <f t="shared" si="19"/>
        <v>7</v>
      </c>
    </row>
    <row r="285" spans="1:50" x14ac:dyDescent="0.3">
      <c r="A285" s="4" t="s">
        <v>120</v>
      </c>
      <c r="B285" t="s">
        <v>24</v>
      </c>
      <c r="C285" s="3">
        <v>42144</v>
      </c>
      <c r="D285">
        <v>2</v>
      </c>
      <c r="E285">
        <v>50</v>
      </c>
      <c r="H285" s="2" t="s">
        <v>44</v>
      </c>
      <c r="I285" s="2" t="s">
        <v>23</v>
      </c>
      <c r="J285">
        <v>5</v>
      </c>
      <c r="K285" s="2" t="s">
        <v>21</v>
      </c>
      <c r="L285" s="2" t="str">
        <f t="shared" si="16"/>
        <v/>
      </c>
      <c r="N285">
        <v>25.07</v>
      </c>
      <c r="O285">
        <f t="shared" si="17"/>
        <v>25.07</v>
      </c>
      <c r="P285" s="2">
        <f>IF(ISNUMBER(O285),SUMIFS(O$1:$O285,A$1:$A285,A285,H$1:$H285,H285,D$1:$D285,D285),"")</f>
        <v>475.21</v>
      </c>
      <c r="R285" s="5"/>
      <c r="AE285">
        <v>20.100000000000001</v>
      </c>
      <c r="AF285" s="2"/>
      <c r="AG285">
        <v>3.1E-2</v>
      </c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V285" s="2">
        <f t="shared" si="18"/>
        <v>0.77700000000000002</v>
      </c>
      <c r="AW285" s="2">
        <f>IF(ISNUMBER(AV285),SUMIFS($AV$1:AV285,$A$1:A285,A285,$H$1:H285,H285,$D$1:D285,D285),"")</f>
        <v>11.979000000000001</v>
      </c>
      <c r="AX285">
        <f t="shared" si="19"/>
        <v>7</v>
      </c>
    </row>
    <row r="286" spans="1:50" x14ac:dyDescent="0.3">
      <c r="A286" s="4" t="s">
        <v>121</v>
      </c>
      <c r="B286" t="s">
        <v>24</v>
      </c>
      <c r="C286" s="3">
        <v>42144</v>
      </c>
      <c r="D286">
        <v>2</v>
      </c>
      <c r="E286">
        <v>100</v>
      </c>
      <c r="H286" s="2" t="s">
        <v>44</v>
      </c>
      <c r="I286" s="2" t="s">
        <v>23</v>
      </c>
      <c r="J286">
        <v>5</v>
      </c>
      <c r="K286" s="2" t="s">
        <v>21</v>
      </c>
      <c r="L286" s="2" t="str">
        <f t="shared" si="16"/>
        <v/>
      </c>
      <c r="N286">
        <v>82.31</v>
      </c>
      <c r="O286">
        <f t="shared" si="17"/>
        <v>82.31</v>
      </c>
      <c r="P286" s="2">
        <f>IF(ISNUMBER(O286),SUMIFS(O$1:$O286,A$1:$A286,A286,H$1:$H286,H286,D$1:$D286,D286),"")</f>
        <v>788.34999999999991</v>
      </c>
      <c r="R286" s="5"/>
      <c r="AE286">
        <v>20.3</v>
      </c>
      <c r="AF286" s="2"/>
      <c r="AG286">
        <v>3.1E-2</v>
      </c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V286" s="2">
        <f t="shared" si="18"/>
        <v>2.552</v>
      </c>
      <c r="AW286" s="2">
        <f>IF(ISNUMBER(AV286),SUMIFS($AV$1:AV286,$A$1:A286,A286,$H$1:H286,H286,$D$1:D286,D286),"")</f>
        <v>21.93</v>
      </c>
      <c r="AX286">
        <f t="shared" si="19"/>
        <v>7</v>
      </c>
    </row>
    <row r="287" spans="1:50" x14ac:dyDescent="0.3">
      <c r="A287" s="4" t="s">
        <v>122</v>
      </c>
      <c r="B287" t="s">
        <v>24</v>
      </c>
      <c r="C287" s="3">
        <v>42144</v>
      </c>
      <c r="D287">
        <v>2</v>
      </c>
      <c r="E287">
        <v>200</v>
      </c>
      <c r="H287" s="2" t="s">
        <v>44</v>
      </c>
      <c r="I287" s="2" t="s">
        <v>23</v>
      </c>
      <c r="J287">
        <v>5</v>
      </c>
      <c r="K287" s="2" t="s">
        <v>21</v>
      </c>
      <c r="L287" s="2" t="str">
        <f t="shared" si="16"/>
        <v/>
      </c>
      <c r="N287">
        <v>79.069999999999993</v>
      </c>
      <c r="O287">
        <f t="shared" si="17"/>
        <v>79.069999999999993</v>
      </c>
      <c r="P287" s="2">
        <f>IF(ISNUMBER(O287),SUMIFS(O$1:$O287,A$1:$A287,A287,H$1:$H287,H287,D$1:$D287,D287),"")</f>
        <v>593.90000000000009</v>
      </c>
      <c r="R287" s="5"/>
      <c r="AE287">
        <v>21.1</v>
      </c>
      <c r="AF287" s="2"/>
      <c r="AG287">
        <v>3.2000000000000001E-2</v>
      </c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V287" s="2">
        <f t="shared" si="18"/>
        <v>2.5299999999999998</v>
      </c>
      <c r="AW287" s="2">
        <f>IF(ISNUMBER(AV287),SUMIFS($AV$1:AV287,$A$1:A287,A287,$H$1:H287,H287,$D$1:D287,D287),"")</f>
        <v>16.129000000000001</v>
      </c>
      <c r="AX287">
        <f t="shared" si="19"/>
        <v>7</v>
      </c>
    </row>
    <row r="288" spans="1:50" x14ac:dyDescent="0.3">
      <c r="A288" s="4" t="s">
        <v>123</v>
      </c>
      <c r="B288" t="s">
        <v>24</v>
      </c>
      <c r="C288" s="3">
        <v>42144</v>
      </c>
      <c r="D288">
        <v>2</v>
      </c>
      <c r="E288">
        <v>350</v>
      </c>
      <c r="H288" s="2" t="s">
        <v>44</v>
      </c>
      <c r="I288" s="2" t="s">
        <v>23</v>
      </c>
      <c r="J288">
        <v>5</v>
      </c>
      <c r="K288" s="2" t="s">
        <v>21</v>
      </c>
      <c r="L288" s="2" t="str">
        <f t="shared" si="16"/>
        <v/>
      </c>
      <c r="N288">
        <v>169.01</v>
      </c>
      <c r="O288">
        <f t="shared" si="17"/>
        <v>169.01</v>
      </c>
      <c r="P288" s="2">
        <f>IF(ISNUMBER(O288),SUMIFS(O$1:$O288,A$1:$A288,A288,H$1:$H288,H288,D$1:$D288,D288),"")</f>
        <v>1007.79</v>
      </c>
      <c r="R288" s="5"/>
      <c r="AE288">
        <v>21.4</v>
      </c>
      <c r="AF288" s="2"/>
      <c r="AG288">
        <v>3.3000000000000002E-2</v>
      </c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V288" s="2">
        <f t="shared" si="18"/>
        <v>5.577</v>
      </c>
      <c r="AW288" s="2">
        <f>IF(ISNUMBER(AV288),SUMIFS($AV$1:AV288,$A$1:A288,A288,$H$1:H288,H288,$D$1:D288,D288),"")</f>
        <v>28.150999999999996</v>
      </c>
      <c r="AX288">
        <f t="shared" si="19"/>
        <v>7</v>
      </c>
    </row>
    <row r="289" spans="1:50" x14ac:dyDescent="0.3">
      <c r="A289" s="4" t="s">
        <v>124</v>
      </c>
      <c r="B289" t="s">
        <v>24</v>
      </c>
      <c r="C289" s="3">
        <v>42144</v>
      </c>
      <c r="D289">
        <v>2</v>
      </c>
      <c r="E289">
        <v>500</v>
      </c>
      <c r="H289" s="2" t="s">
        <v>44</v>
      </c>
      <c r="I289" s="2" t="s">
        <v>23</v>
      </c>
      <c r="J289">
        <v>5</v>
      </c>
      <c r="K289" s="2" t="s">
        <v>21</v>
      </c>
      <c r="L289" s="2" t="str">
        <f t="shared" si="16"/>
        <v/>
      </c>
      <c r="N289">
        <v>155.04</v>
      </c>
      <c r="O289">
        <f t="shared" si="17"/>
        <v>155.04</v>
      </c>
      <c r="P289" s="2">
        <f>IF(ISNUMBER(O289),SUMIFS(O$1:$O289,A$1:$A289,A289,H$1:$H289,H289,D$1:$D289,D289),"")</f>
        <v>957.4799999999999</v>
      </c>
      <c r="R289" s="5"/>
      <c r="AE289">
        <v>21.9</v>
      </c>
      <c r="AF289" s="2"/>
      <c r="AG289">
        <v>3.4000000000000002E-2</v>
      </c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V289" s="2">
        <f t="shared" si="18"/>
        <v>5.2709999999999999</v>
      </c>
      <c r="AW289" s="2">
        <f>IF(ISNUMBER(AV289),SUMIFS($AV$1:AV289,$A$1:A289,A289,$H$1:H289,H289,$D$1:D289,D289),"")</f>
        <v>28.891999999999999</v>
      </c>
      <c r="AX289">
        <f t="shared" si="19"/>
        <v>7</v>
      </c>
    </row>
    <row r="290" spans="1:50" x14ac:dyDescent="0.3">
      <c r="A290" s="4" t="s">
        <v>119</v>
      </c>
      <c r="B290" t="s">
        <v>24</v>
      </c>
      <c r="C290" s="3">
        <v>42144</v>
      </c>
      <c r="D290">
        <v>3</v>
      </c>
      <c r="E290">
        <v>0</v>
      </c>
      <c r="H290" s="2" t="s">
        <v>44</v>
      </c>
      <c r="I290" s="2" t="s">
        <v>23</v>
      </c>
      <c r="J290">
        <v>5</v>
      </c>
      <c r="K290" s="2" t="s">
        <v>21</v>
      </c>
      <c r="L290" s="2" t="str">
        <f t="shared" si="16"/>
        <v/>
      </c>
      <c r="O290" t="str">
        <f t="shared" si="17"/>
        <v/>
      </c>
      <c r="P290" s="2" t="str">
        <f>IF(ISNUMBER(O290),SUMIFS(O$1:$O290,A$1:$A290,A290,H$1:$H290,H290,D$1:$D290,D290),"")</f>
        <v/>
      </c>
      <c r="R290" s="5"/>
      <c r="AF290" s="2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V290" s="2" t="str">
        <f t="shared" si="18"/>
        <v/>
      </c>
      <c r="AW290" s="2" t="str">
        <f>IF(ISNUMBER(AV290),SUMIFS($AV$1:AV290,$A$1:A290,A290,$H$1:H290,H290,$D$1:D290,D290),"")</f>
        <v/>
      </c>
      <c r="AX290">
        <f t="shared" si="19"/>
        <v>0</v>
      </c>
    </row>
    <row r="291" spans="1:50" x14ac:dyDescent="0.3">
      <c r="A291" s="4" t="s">
        <v>120</v>
      </c>
      <c r="B291" t="s">
        <v>24</v>
      </c>
      <c r="C291" s="3">
        <v>42144</v>
      </c>
      <c r="D291">
        <v>3</v>
      </c>
      <c r="E291">
        <v>50</v>
      </c>
      <c r="H291" s="2" t="s">
        <v>44</v>
      </c>
      <c r="I291" s="2" t="s">
        <v>23</v>
      </c>
      <c r="J291">
        <v>5</v>
      </c>
      <c r="K291" s="2" t="s">
        <v>21</v>
      </c>
      <c r="L291" s="2" t="str">
        <f t="shared" si="16"/>
        <v/>
      </c>
      <c r="O291" t="str">
        <f t="shared" si="17"/>
        <v/>
      </c>
      <c r="P291" s="2" t="str">
        <f>IF(ISNUMBER(O291),SUMIFS(O$1:$O291,A$1:$A291,A291,H$1:$H291,H291,D$1:$D291,D291),"")</f>
        <v/>
      </c>
      <c r="R291" s="5"/>
      <c r="AF291" s="2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V291" s="2" t="str">
        <f t="shared" si="18"/>
        <v/>
      </c>
      <c r="AW291" s="2" t="str">
        <f>IF(ISNUMBER(AV291),SUMIFS($AV$1:AV291,$A$1:A291,A291,$H$1:H291,H291,$D$1:D291,D291),"")</f>
        <v/>
      </c>
      <c r="AX291">
        <f t="shared" si="19"/>
        <v>0</v>
      </c>
    </row>
    <row r="292" spans="1:50" x14ac:dyDescent="0.3">
      <c r="A292" s="4" t="s">
        <v>121</v>
      </c>
      <c r="B292" t="s">
        <v>24</v>
      </c>
      <c r="C292" s="3">
        <v>42144</v>
      </c>
      <c r="D292">
        <v>3</v>
      </c>
      <c r="E292">
        <v>100</v>
      </c>
      <c r="H292" s="2" t="s">
        <v>44</v>
      </c>
      <c r="I292" s="2" t="s">
        <v>23</v>
      </c>
      <c r="J292">
        <v>5</v>
      </c>
      <c r="K292" s="2" t="s">
        <v>21</v>
      </c>
      <c r="L292" s="2" t="str">
        <f t="shared" si="16"/>
        <v/>
      </c>
      <c r="O292" t="str">
        <f t="shared" si="17"/>
        <v/>
      </c>
      <c r="P292" s="2" t="str">
        <f>IF(ISNUMBER(O292),SUMIFS(O$1:$O292,A$1:$A292,A292,H$1:$H292,H292,D$1:$D292,D292),"")</f>
        <v/>
      </c>
      <c r="R292" s="5"/>
      <c r="AF292" s="2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V292" s="2" t="str">
        <f t="shared" si="18"/>
        <v/>
      </c>
      <c r="AW292" s="2" t="str">
        <f>IF(ISNUMBER(AV292),SUMIFS($AV$1:AV292,$A$1:A292,A292,$H$1:H292,H292,$D$1:D292,D292),"")</f>
        <v/>
      </c>
      <c r="AX292">
        <f t="shared" si="19"/>
        <v>0</v>
      </c>
    </row>
    <row r="293" spans="1:50" x14ac:dyDescent="0.3">
      <c r="A293" s="4" t="s">
        <v>122</v>
      </c>
      <c r="B293" t="s">
        <v>24</v>
      </c>
      <c r="C293" s="3">
        <v>42144</v>
      </c>
      <c r="D293">
        <v>3</v>
      </c>
      <c r="E293">
        <v>200</v>
      </c>
      <c r="H293" s="2" t="s">
        <v>44</v>
      </c>
      <c r="I293" s="2" t="s">
        <v>23</v>
      </c>
      <c r="J293">
        <v>5</v>
      </c>
      <c r="K293" s="2" t="s">
        <v>21</v>
      </c>
      <c r="L293" s="2" t="str">
        <f t="shared" si="16"/>
        <v/>
      </c>
      <c r="O293" t="str">
        <f t="shared" si="17"/>
        <v/>
      </c>
      <c r="P293" s="2" t="str">
        <f>IF(ISNUMBER(O293),SUMIFS(O$1:$O293,A$1:$A293,A293,H$1:$H293,H293,D$1:$D293,D293),"")</f>
        <v/>
      </c>
      <c r="R293" s="5"/>
      <c r="AF293" s="2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V293" s="2" t="str">
        <f t="shared" si="18"/>
        <v/>
      </c>
      <c r="AW293" s="2" t="str">
        <f>IF(ISNUMBER(AV293),SUMIFS($AV$1:AV293,$A$1:A293,A293,$H$1:H293,H293,$D$1:D293,D293),"")</f>
        <v/>
      </c>
      <c r="AX293">
        <f t="shared" si="19"/>
        <v>0</v>
      </c>
    </row>
    <row r="294" spans="1:50" x14ac:dyDescent="0.3">
      <c r="A294" s="4" t="s">
        <v>123</v>
      </c>
      <c r="B294" t="s">
        <v>24</v>
      </c>
      <c r="C294" s="3">
        <v>42144</v>
      </c>
      <c r="D294">
        <v>3</v>
      </c>
      <c r="E294">
        <v>350</v>
      </c>
      <c r="H294" s="2" t="s">
        <v>44</v>
      </c>
      <c r="I294" s="2" t="s">
        <v>23</v>
      </c>
      <c r="J294">
        <v>5</v>
      </c>
      <c r="K294" s="2" t="s">
        <v>21</v>
      </c>
      <c r="L294" s="2" t="str">
        <f t="shared" si="16"/>
        <v/>
      </c>
      <c r="O294" t="str">
        <f t="shared" si="17"/>
        <v/>
      </c>
      <c r="P294" s="2" t="str">
        <f>IF(ISNUMBER(O294),SUMIFS(O$1:$O294,A$1:$A294,A294,H$1:$H294,H294,D$1:$D294,D294),"")</f>
        <v/>
      </c>
      <c r="R294" s="5"/>
      <c r="AF294" s="2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V294" s="2" t="str">
        <f t="shared" si="18"/>
        <v/>
      </c>
      <c r="AW294" s="2" t="str">
        <f>IF(ISNUMBER(AV294),SUMIFS($AV$1:AV294,$A$1:A294,A294,$H$1:H294,H294,$D$1:D294,D294),"")</f>
        <v/>
      </c>
      <c r="AX294">
        <f t="shared" si="19"/>
        <v>0</v>
      </c>
    </row>
    <row r="295" spans="1:50" x14ac:dyDescent="0.3">
      <c r="A295" s="4" t="s">
        <v>124</v>
      </c>
      <c r="B295" t="s">
        <v>24</v>
      </c>
      <c r="C295" s="3">
        <v>42144</v>
      </c>
      <c r="D295">
        <v>3</v>
      </c>
      <c r="E295">
        <v>500</v>
      </c>
      <c r="H295" s="2" t="s">
        <v>44</v>
      </c>
      <c r="I295" s="2" t="s">
        <v>23</v>
      </c>
      <c r="J295">
        <v>5</v>
      </c>
      <c r="K295" s="2" t="s">
        <v>21</v>
      </c>
      <c r="L295" s="2" t="str">
        <f t="shared" si="16"/>
        <v/>
      </c>
      <c r="O295" t="str">
        <f t="shared" si="17"/>
        <v/>
      </c>
      <c r="P295" s="2" t="str">
        <f>IF(ISNUMBER(O295),SUMIFS(O$1:$O295,A$1:$A295,A295,H$1:$H295,H295,D$1:$D295,D295),"")</f>
        <v/>
      </c>
      <c r="R295" s="5"/>
      <c r="AF295" s="2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V295" s="2" t="str">
        <f t="shared" si="18"/>
        <v/>
      </c>
      <c r="AW295" s="2" t="str">
        <f>IF(ISNUMBER(AV295),SUMIFS($AV$1:AV295,$A$1:A295,A295,$H$1:H295,H295,$D$1:D295,D295),"")</f>
        <v/>
      </c>
      <c r="AX295">
        <f t="shared" si="19"/>
        <v>0</v>
      </c>
    </row>
    <row r="296" spans="1:50" x14ac:dyDescent="0.3">
      <c r="A296" s="4" t="s">
        <v>119</v>
      </c>
      <c r="B296" t="s">
        <v>24</v>
      </c>
      <c r="C296" s="3">
        <v>42160</v>
      </c>
      <c r="D296">
        <v>2</v>
      </c>
      <c r="E296">
        <v>0</v>
      </c>
      <c r="H296" s="2" t="s">
        <v>44</v>
      </c>
      <c r="I296" s="2" t="s">
        <v>22</v>
      </c>
      <c r="J296">
        <v>5</v>
      </c>
      <c r="K296" s="2" t="s">
        <v>118</v>
      </c>
      <c r="L296" s="2">
        <f t="shared" si="16"/>
        <v>1732</v>
      </c>
      <c r="M296">
        <v>173.2</v>
      </c>
      <c r="O296" t="str">
        <f t="shared" si="17"/>
        <v/>
      </c>
      <c r="P296" s="2" t="str">
        <f>IF(ISNUMBER(O296),SUMIFS(O$1:$O296,A$1:$A296,A296,H$1:$H296,H296,D$1:$D296,D296),"")</f>
        <v/>
      </c>
      <c r="R296" s="5"/>
      <c r="AF296" s="2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V296" s="2" t="str">
        <f t="shared" si="18"/>
        <v/>
      </c>
      <c r="AW296" s="2" t="str">
        <f>IF(ISNUMBER(AV296),SUMIFS($AV$1:AV296,$A$1:A296,A296,$H$1:H296,H296,$D$1:D296,D296),"")</f>
        <v/>
      </c>
      <c r="AX296">
        <f t="shared" si="19"/>
        <v>1</v>
      </c>
    </row>
    <row r="297" spans="1:50" x14ac:dyDescent="0.3">
      <c r="A297" s="4" t="s">
        <v>120</v>
      </c>
      <c r="B297" t="s">
        <v>24</v>
      </c>
      <c r="C297" s="3">
        <v>42160</v>
      </c>
      <c r="D297">
        <v>2</v>
      </c>
      <c r="E297">
        <v>50</v>
      </c>
      <c r="H297" s="2" t="s">
        <v>44</v>
      </c>
      <c r="I297" s="2" t="s">
        <v>22</v>
      </c>
      <c r="J297">
        <v>5</v>
      </c>
      <c r="K297" s="2" t="s">
        <v>118</v>
      </c>
      <c r="L297" s="2">
        <f t="shared" si="16"/>
        <v>2208</v>
      </c>
      <c r="M297">
        <v>220.8</v>
      </c>
      <c r="O297" t="str">
        <f t="shared" si="17"/>
        <v/>
      </c>
      <c r="P297" s="2" t="str">
        <f>IF(ISNUMBER(O297),SUMIFS(O$1:$O297,A$1:$A297,A297,H$1:$H297,H297,D$1:$D297,D297),"")</f>
        <v/>
      </c>
      <c r="R297" s="5"/>
      <c r="AF297" s="2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V297" s="2" t="str">
        <f t="shared" si="18"/>
        <v/>
      </c>
      <c r="AW297" s="2" t="str">
        <f>IF(ISNUMBER(AV297),SUMIFS($AV$1:AV297,$A$1:A297,A297,$H$1:H297,H297,$D$1:D297,D297),"")</f>
        <v/>
      </c>
      <c r="AX297">
        <f t="shared" si="19"/>
        <v>1</v>
      </c>
    </row>
    <row r="298" spans="1:50" x14ac:dyDescent="0.3">
      <c r="A298" s="4" t="s">
        <v>121</v>
      </c>
      <c r="B298" t="s">
        <v>24</v>
      </c>
      <c r="C298" s="3">
        <v>42160</v>
      </c>
      <c r="D298">
        <v>2</v>
      </c>
      <c r="E298">
        <v>100</v>
      </c>
      <c r="H298" s="2" t="s">
        <v>44</v>
      </c>
      <c r="I298" s="2" t="s">
        <v>22</v>
      </c>
      <c r="J298">
        <v>5</v>
      </c>
      <c r="K298" s="2" t="s">
        <v>118</v>
      </c>
      <c r="L298" s="2">
        <f t="shared" si="16"/>
        <v>2544</v>
      </c>
      <c r="M298">
        <v>254.4</v>
      </c>
      <c r="O298" t="str">
        <f t="shared" si="17"/>
        <v/>
      </c>
      <c r="P298" s="2" t="str">
        <f>IF(ISNUMBER(O298),SUMIFS(O$1:$O298,A$1:$A298,A298,H$1:$H298,H298,D$1:$D298,D298),"")</f>
        <v/>
      </c>
      <c r="R298" s="5"/>
      <c r="AF298" s="2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V298" s="2" t="str">
        <f t="shared" si="18"/>
        <v/>
      </c>
      <c r="AW298" s="2" t="str">
        <f>IF(ISNUMBER(AV298),SUMIFS($AV$1:AV298,$A$1:A298,A298,$H$1:H298,H298,$D$1:D298,D298),"")</f>
        <v/>
      </c>
      <c r="AX298">
        <f t="shared" si="19"/>
        <v>1</v>
      </c>
    </row>
    <row r="299" spans="1:50" x14ac:dyDescent="0.3">
      <c r="A299" s="4" t="s">
        <v>122</v>
      </c>
      <c r="B299" t="s">
        <v>24</v>
      </c>
      <c r="C299" s="3">
        <v>42160</v>
      </c>
      <c r="D299">
        <v>2</v>
      </c>
      <c r="E299">
        <v>200</v>
      </c>
      <c r="H299" s="2" t="s">
        <v>44</v>
      </c>
      <c r="I299" s="2" t="s">
        <v>22</v>
      </c>
      <c r="J299">
        <v>5</v>
      </c>
      <c r="K299" s="2" t="s">
        <v>118</v>
      </c>
      <c r="L299" s="2">
        <f t="shared" si="16"/>
        <v>2572</v>
      </c>
      <c r="M299">
        <v>257.2</v>
      </c>
      <c r="O299" t="str">
        <f t="shared" si="17"/>
        <v/>
      </c>
      <c r="P299" s="2" t="str">
        <f>IF(ISNUMBER(O299),SUMIFS(O$1:$O299,A$1:$A299,A299,H$1:$H299,H299,D$1:$D299,D299),"")</f>
        <v/>
      </c>
      <c r="R299" s="5"/>
      <c r="AF299" s="2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V299" s="2" t="str">
        <f t="shared" si="18"/>
        <v/>
      </c>
      <c r="AW299" s="2" t="str">
        <f>IF(ISNUMBER(AV299),SUMIFS($AV$1:AV299,$A$1:A299,A299,$H$1:H299,H299,$D$1:D299,D299),"")</f>
        <v/>
      </c>
      <c r="AX299">
        <f t="shared" si="19"/>
        <v>1</v>
      </c>
    </row>
    <row r="300" spans="1:50" x14ac:dyDescent="0.3">
      <c r="A300" s="4" t="s">
        <v>123</v>
      </c>
      <c r="B300" t="s">
        <v>24</v>
      </c>
      <c r="C300" s="3">
        <v>42160</v>
      </c>
      <c r="D300">
        <v>2</v>
      </c>
      <c r="E300">
        <v>350</v>
      </c>
      <c r="H300" s="2" t="s">
        <v>44</v>
      </c>
      <c r="I300" s="2" t="s">
        <v>22</v>
      </c>
      <c r="J300">
        <v>5</v>
      </c>
      <c r="K300" s="2" t="s">
        <v>118</v>
      </c>
      <c r="L300" s="2">
        <f t="shared" si="16"/>
        <v>3384</v>
      </c>
      <c r="M300">
        <v>338.4</v>
      </c>
      <c r="O300" t="str">
        <f t="shared" si="17"/>
        <v/>
      </c>
      <c r="P300" s="2" t="str">
        <f>IF(ISNUMBER(O300),SUMIFS(O$1:$O300,A$1:$A300,A300,H$1:$H300,H300,D$1:$D300,D300),"")</f>
        <v/>
      </c>
      <c r="R300" s="5"/>
      <c r="AF300" s="2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V300" s="2" t="str">
        <f t="shared" si="18"/>
        <v/>
      </c>
      <c r="AW300" s="2" t="str">
        <f>IF(ISNUMBER(AV300),SUMIFS($AV$1:AV300,$A$1:A300,A300,$H$1:H300,H300,$D$1:D300,D300),"")</f>
        <v/>
      </c>
      <c r="AX300">
        <f t="shared" si="19"/>
        <v>1</v>
      </c>
    </row>
    <row r="301" spans="1:50" x14ac:dyDescent="0.3">
      <c r="A301" s="4" t="s">
        <v>124</v>
      </c>
      <c r="B301" t="s">
        <v>24</v>
      </c>
      <c r="C301" s="3">
        <v>42160</v>
      </c>
      <c r="D301">
        <v>2</v>
      </c>
      <c r="E301">
        <v>500</v>
      </c>
      <c r="H301" s="2" t="s">
        <v>44</v>
      </c>
      <c r="I301" s="2" t="s">
        <v>22</v>
      </c>
      <c r="J301">
        <v>5</v>
      </c>
      <c r="K301" s="2" t="s">
        <v>118</v>
      </c>
      <c r="L301" s="2">
        <f t="shared" si="16"/>
        <v>3748</v>
      </c>
      <c r="M301">
        <v>374.8</v>
      </c>
      <c r="O301" t="str">
        <f t="shared" si="17"/>
        <v/>
      </c>
      <c r="P301" s="2" t="str">
        <f>IF(ISNUMBER(O301),SUMIFS(O$1:$O301,A$1:$A301,A301,H$1:$H301,H301,D$1:$D301,D301),"")</f>
        <v/>
      </c>
      <c r="R301" s="5"/>
      <c r="AF301" s="2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V301" s="2" t="str">
        <f t="shared" si="18"/>
        <v/>
      </c>
      <c r="AW301" s="2" t="str">
        <f>IF(ISNUMBER(AV301),SUMIFS($AV$1:AV301,$A$1:A301,A301,$H$1:H301,H301,$D$1:D301,D301),"")</f>
        <v/>
      </c>
      <c r="AX301">
        <f t="shared" si="19"/>
        <v>1</v>
      </c>
    </row>
    <row r="302" spans="1:50" x14ac:dyDescent="0.3">
      <c r="A302" s="4" t="s">
        <v>119</v>
      </c>
      <c r="B302" t="s">
        <v>24</v>
      </c>
      <c r="C302" s="3">
        <v>42160</v>
      </c>
      <c r="D302">
        <v>3</v>
      </c>
      <c r="E302">
        <v>0</v>
      </c>
      <c r="H302" s="2" t="s">
        <v>44</v>
      </c>
      <c r="I302" s="2" t="s">
        <v>22</v>
      </c>
      <c r="J302">
        <v>5</v>
      </c>
      <c r="K302" s="2" t="s">
        <v>118</v>
      </c>
      <c r="L302" s="2" t="str">
        <f t="shared" si="16"/>
        <v/>
      </c>
      <c r="O302" t="str">
        <f t="shared" si="17"/>
        <v/>
      </c>
      <c r="P302" s="2" t="str">
        <f>IF(ISNUMBER(O302),SUMIFS(O$1:$O302,A$1:$A302,A302,H$1:$H302,H302,D$1:$D302,D302),"")</f>
        <v/>
      </c>
      <c r="R302" s="5"/>
      <c r="AF302" s="2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V302" s="2" t="str">
        <f t="shared" si="18"/>
        <v/>
      </c>
      <c r="AW302" s="2" t="str">
        <f>IF(ISNUMBER(AV302),SUMIFS($AV$1:AV302,$A$1:A302,A302,$H$1:H302,H302,$D$1:D302,D302),"")</f>
        <v/>
      </c>
      <c r="AX302">
        <f t="shared" si="19"/>
        <v>0</v>
      </c>
    </row>
    <row r="303" spans="1:50" x14ac:dyDescent="0.3">
      <c r="A303" s="4" t="s">
        <v>120</v>
      </c>
      <c r="B303" t="s">
        <v>24</v>
      </c>
      <c r="C303" s="3">
        <v>42160</v>
      </c>
      <c r="D303">
        <v>3</v>
      </c>
      <c r="E303">
        <v>50</v>
      </c>
      <c r="H303" s="2" t="s">
        <v>44</v>
      </c>
      <c r="I303" s="2" t="s">
        <v>22</v>
      </c>
      <c r="J303">
        <v>5</v>
      </c>
      <c r="K303" s="2" t="s">
        <v>118</v>
      </c>
      <c r="L303" s="2" t="str">
        <f t="shared" si="16"/>
        <v/>
      </c>
      <c r="O303" t="str">
        <f t="shared" si="17"/>
        <v/>
      </c>
      <c r="P303" s="2" t="str">
        <f>IF(ISNUMBER(O303),SUMIFS(O$1:$O303,A$1:$A303,A303,H$1:$H303,H303,D$1:$D303,D303),"")</f>
        <v/>
      </c>
      <c r="R303" s="5"/>
      <c r="AF303" s="2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V303" s="2" t="str">
        <f t="shared" si="18"/>
        <v/>
      </c>
      <c r="AW303" s="2" t="str">
        <f>IF(ISNUMBER(AV303),SUMIFS($AV$1:AV303,$A$1:A303,A303,$H$1:H303,H303,$D$1:D303,D303),"")</f>
        <v/>
      </c>
      <c r="AX303">
        <f t="shared" si="19"/>
        <v>0</v>
      </c>
    </row>
    <row r="304" spans="1:50" x14ac:dyDescent="0.3">
      <c r="A304" s="4" t="s">
        <v>121</v>
      </c>
      <c r="B304" t="s">
        <v>24</v>
      </c>
      <c r="C304" s="3">
        <v>42160</v>
      </c>
      <c r="D304">
        <v>3</v>
      </c>
      <c r="E304">
        <v>100</v>
      </c>
      <c r="H304" s="2" t="s">
        <v>44</v>
      </c>
      <c r="I304" s="2" t="s">
        <v>22</v>
      </c>
      <c r="J304">
        <v>5</v>
      </c>
      <c r="K304" s="2" t="s">
        <v>118</v>
      </c>
      <c r="L304" s="2" t="str">
        <f t="shared" si="16"/>
        <v/>
      </c>
      <c r="O304" t="str">
        <f t="shared" si="17"/>
        <v/>
      </c>
      <c r="P304" s="2" t="str">
        <f>IF(ISNUMBER(O304),SUMIFS(O$1:$O304,A$1:$A304,A304,H$1:$H304,H304,D$1:$D304,D304),"")</f>
        <v/>
      </c>
      <c r="R304" s="5"/>
      <c r="AF304" s="2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V304" s="2" t="str">
        <f t="shared" si="18"/>
        <v/>
      </c>
      <c r="AW304" s="2" t="str">
        <f>IF(ISNUMBER(AV304),SUMIFS($AV$1:AV304,$A$1:A304,A304,$H$1:H304,H304,$D$1:D304,D304),"")</f>
        <v/>
      </c>
      <c r="AX304">
        <f t="shared" si="19"/>
        <v>0</v>
      </c>
    </row>
    <row r="305" spans="1:50" x14ac:dyDescent="0.3">
      <c r="A305" s="4" t="s">
        <v>122</v>
      </c>
      <c r="B305" t="s">
        <v>24</v>
      </c>
      <c r="C305" s="3">
        <v>42160</v>
      </c>
      <c r="D305">
        <v>3</v>
      </c>
      <c r="E305">
        <v>200</v>
      </c>
      <c r="H305" s="2" t="s">
        <v>44</v>
      </c>
      <c r="I305" s="2" t="s">
        <v>22</v>
      </c>
      <c r="J305">
        <v>5</v>
      </c>
      <c r="K305" s="2" t="s">
        <v>118</v>
      </c>
      <c r="L305" s="2" t="str">
        <f t="shared" si="16"/>
        <v/>
      </c>
      <c r="O305" t="str">
        <f t="shared" si="17"/>
        <v/>
      </c>
      <c r="P305" s="2" t="str">
        <f>IF(ISNUMBER(O305),SUMIFS(O$1:$O305,A$1:$A305,A305,H$1:$H305,H305,D$1:$D305,D305),"")</f>
        <v/>
      </c>
      <c r="R305" s="5"/>
      <c r="AF305" s="2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V305" s="2" t="str">
        <f t="shared" si="18"/>
        <v/>
      </c>
      <c r="AW305" s="2" t="str">
        <f>IF(ISNUMBER(AV305),SUMIFS($AV$1:AV305,$A$1:A305,A305,$H$1:H305,H305,$D$1:D305,D305),"")</f>
        <v/>
      </c>
      <c r="AX305">
        <f t="shared" si="19"/>
        <v>0</v>
      </c>
    </row>
    <row r="306" spans="1:50" x14ac:dyDescent="0.3">
      <c r="A306" s="4" t="s">
        <v>123</v>
      </c>
      <c r="B306" t="s">
        <v>24</v>
      </c>
      <c r="C306" s="3">
        <v>42160</v>
      </c>
      <c r="D306">
        <v>3</v>
      </c>
      <c r="E306">
        <v>350</v>
      </c>
      <c r="H306" s="2" t="s">
        <v>44</v>
      </c>
      <c r="I306" s="2" t="s">
        <v>22</v>
      </c>
      <c r="J306">
        <v>5</v>
      </c>
      <c r="K306" s="2" t="s">
        <v>118</v>
      </c>
      <c r="L306" s="2" t="str">
        <f t="shared" si="16"/>
        <v/>
      </c>
      <c r="O306" t="str">
        <f t="shared" si="17"/>
        <v/>
      </c>
      <c r="P306" s="2" t="str">
        <f>IF(ISNUMBER(O306),SUMIFS(O$1:$O306,A$1:$A306,A306,H$1:$H306,H306,D$1:$D306,D306),"")</f>
        <v/>
      </c>
      <c r="R306" s="5"/>
      <c r="AF306" s="2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V306" s="2" t="str">
        <f t="shared" si="18"/>
        <v/>
      </c>
      <c r="AW306" s="2" t="str">
        <f>IF(ISNUMBER(AV306),SUMIFS($AV$1:AV306,$A$1:A306,A306,$H$1:H306,H306,$D$1:D306,D306),"")</f>
        <v/>
      </c>
      <c r="AX306">
        <f t="shared" si="19"/>
        <v>0</v>
      </c>
    </row>
    <row r="307" spans="1:50" x14ac:dyDescent="0.3">
      <c r="A307" s="4" t="s">
        <v>124</v>
      </c>
      <c r="B307" t="s">
        <v>24</v>
      </c>
      <c r="C307" s="3">
        <v>42160</v>
      </c>
      <c r="D307">
        <v>3</v>
      </c>
      <c r="E307">
        <v>500</v>
      </c>
      <c r="H307" s="2" t="s">
        <v>44</v>
      </c>
      <c r="I307" s="2" t="s">
        <v>22</v>
      </c>
      <c r="J307">
        <v>5</v>
      </c>
      <c r="K307" s="2" t="s">
        <v>118</v>
      </c>
      <c r="L307" s="2" t="str">
        <f t="shared" si="16"/>
        <v/>
      </c>
      <c r="O307" t="str">
        <f t="shared" si="17"/>
        <v/>
      </c>
      <c r="P307" s="2" t="str">
        <f>IF(ISNUMBER(O307),SUMIFS(O$1:$O307,A$1:$A307,A307,H$1:$H307,H307,D$1:$D307,D307),"")</f>
        <v/>
      </c>
      <c r="R307" s="5"/>
      <c r="AF307" s="2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V307" s="2" t="str">
        <f t="shared" si="18"/>
        <v/>
      </c>
      <c r="AW307" s="2" t="str">
        <f>IF(ISNUMBER(AV307),SUMIFS($AV$1:AV307,$A$1:A307,A307,$H$1:H307,H307,$D$1:D307,D307),"")</f>
        <v/>
      </c>
      <c r="AX307">
        <f t="shared" si="19"/>
        <v>0</v>
      </c>
    </row>
    <row r="308" spans="1:50" x14ac:dyDescent="0.3">
      <c r="A308" s="4" t="s">
        <v>119</v>
      </c>
      <c r="B308" t="s">
        <v>24</v>
      </c>
      <c r="C308" s="3">
        <v>42177</v>
      </c>
      <c r="D308">
        <v>1</v>
      </c>
      <c r="E308">
        <v>0</v>
      </c>
      <c r="H308" s="2" t="s">
        <v>44</v>
      </c>
      <c r="I308" s="2" t="s">
        <v>22</v>
      </c>
      <c r="J308">
        <v>5</v>
      </c>
      <c r="K308" s="2" t="s">
        <v>118</v>
      </c>
      <c r="L308" s="2">
        <f t="shared" si="16"/>
        <v>1480</v>
      </c>
      <c r="M308">
        <v>148</v>
      </c>
      <c r="O308" t="str">
        <f t="shared" si="17"/>
        <v/>
      </c>
      <c r="P308" s="2" t="str">
        <f>IF(ISNUMBER(O308),SUMIFS(O$1:$O308,A$1:$A308,A308,H$1:$H308,H308,D$1:$D308,D308),"")</f>
        <v/>
      </c>
      <c r="R308" s="5"/>
      <c r="AF308" s="2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V308" s="2" t="str">
        <f t="shared" si="18"/>
        <v/>
      </c>
      <c r="AW308" s="2" t="str">
        <f>IF(ISNUMBER(AV308),SUMIFS($AV$1:AV308,$A$1:A308,A308,$H$1:H308,H308,$D$1:D308,D308),"")</f>
        <v/>
      </c>
      <c r="AX308">
        <f t="shared" si="19"/>
        <v>1</v>
      </c>
    </row>
    <row r="309" spans="1:50" x14ac:dyDescent="0.3">
      <c r="A309" s="4" t="s">
        <v>120</v>
      </c>
      <c r="B309" t="s">
        <v>24</v>
      </c>
      <c r="C309" s="3">
        <v>42177</v>
      </c>
      <c r="D309">
        <v>1</v>
      </c>
      <c r="E309">
        <v>50</v>
      </c>
      <c r="H309" s="2" t="s">
        <v>44</v>
      </c>
      <c r="I309" s="2" t="s">
        <v>22</v>
      </c>
      <c r="J309">
        <v>5</v>
      </c>
      <c r="K309" s="2" t="s">
        <v>118</v>
      </c>
      <c r="L309" s="2">
        <f t="shared" si="16"/>
        <v>1564</v>
      </c>
      <c r="M309">
        <v>156.4</v>
      </c>
      <c r="O309" t="str">
        <f t="shared" si="17"/>
        <v/>
      </c>
      <c r="P309" s="2" t="str">
        <f>IF(ISNUMBER(O309),SUMIFS(O$1:$O309,A$1:$A309,A309,H$1:$H309,H309,D$1:$D309,D309),"")</f>
        <v/>
      </c>
      <c r="R309" s="5"/>
      <c r="AF309" s="2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V309" s="2" t="str">
        <f t="shared" si="18"/>
        <v/>
      </c>
      <c r="AW309" s="2" t="str">
        <f>IF(ISNUMBER(AV309),SUMIFS($AV$1:AV309,$A$1:A309,A309,$H$1:H309,H309,$D$1:D309,D309),"")</f>
        <v/>
      </c>
      <c r="AX309">
        <f t="shared" si="19"/>
        <v>1</v>
      </c>
    </row>
    <row r="310" spans="1:50" x14ac:dyDescent="0.3">
      <c r="A310" s="4" t="s">
        <v>121</v>
      </c>
      <c r="B310" t="s">
        <v>24</v>
      </c>
      <c r="C310" s="3">
        <v>42177</v>
      </c>
      <c r="D310">
        <v>1</v>
      </c>
      <c r="E310">
        <v>100</v>
      </c>
      <c r="H310" s="2" t="s">
        <v>44</v>
      </c>
      <c r="I310" s="2" t="s">
        <v>22</v>
      </c>
      <c r="J310">
        <v>5</v>
      </c>
      <c r="K310" s="2" t="s">
        <v>118</v>
      </c>
      <c r="L310" s="2">
        <f t="shared" si="16"/>
        <v>1536</v>
      </c>
      <c r="M310">
        <v>153.6</v>
      </c>
      <c r="O310" t="str">
        <f t="shared" si="17"/>
        <v/>
      </c>
      <c r="P310" s="2" t="str">
        <f>IF(ISNUMBER(O310),SUMIFS(O$1:$O310,A$1:$A310,A310,H$1:$H310,H310,D$1:$D310,D310),"")</f>
        <v/>
      </c>
      <c r="R310" s="5"/>
      <c r="AF310" s="2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V310" s="2" t="str">
        <f t="shared" si="18"/>
        <v/>
      </c>
      <c r="AW310" s="2" t="str">
        <f>IF(ISNUMBER(AV310),SUMIFS($AV$1:AV310,$A$1:A310,A310,$H$1:H310,H310,$D$1:D310,D310),"")</f>
        <v/>
      </c>
      <c r="AX310">
        <f t="shared" si="19"/>
        <v>1</v>
      </c>
    </row>
    <row r="311" spans="1:50" x14ac:dyDescent="0.3">
      <c r="A311" s="4" t="s">
        <v>122</v>
      </c>
      <c r="B311" t="s">
        <v>24</v>
      </c>
      <c r="C311" s="3">
        <v>42177</v>
      </c>
      <c r="D311">
        <v>1</v>
      </c>
      <c r="E311">
        <v>200</v>
      </c>
      <c r="H311" s="2" t="s">
        <v>44</v>
      </c>
      <c r="I311" s="2" t="s">
        <v>22</v>
      </c>
      <c r="J311">
        <v>5</v>
      </c>
      <c r="K311" s="2" t="s">
        <v>118</v>
      </c>
      <c r="L311" s="2">
        <f t="shared" si="16"/>
        <v>1676</v>
      </c>
      <c r="M311">
        <v>167.6</v>
      </c>
      <c r="O311" t="str">
        <f t="shared" si="17"/>
        <v/>
      </c>
      <c r="P311" s="2" t="str">
        <f>IF(ISNUMBER(O311),SUMIFS(O$1:$O311,A$1:$A311,A311,H$1:$H311,H311,D$1:$D311,D311),"")</f>
        <v/>
      </c>
      <c r="R311" s="5"/>
      <c r="AF311" s="2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V311" s="2" t="str">
        <f t="shared" si="18"/>
        <v/>
      </c>
      <c r="AW311" s="2" t="str">
        <f>IF(ISNUMBER(AV311),SUMIFS($AV$1:AV311,$A$1:A311,A311,$H$1:H311,H311,$D$1:D311,D311),"")</f>
        <v/>
      </c>
      <c r="AX311">
        <f t="shared" si="19"/>
        <v>1</v>
      </c>
    </row>
    <row r="312" spans="1:50" x14ac:dyDescent="0.3">
      <c r="A312" s="4" t="s">
        <v>123</v>
      </c>
      <c r="B312" t="s">
        <v>24</v>
      </c>
      <c r="C312" s="3">
        <v>42177</v>
      </c>
      <c r="D312">
        <v>1</v>
      </c>
      <c r="E312">
        <v>350</v>
      </c>
      <c r="H312" s="2" t="s">
        <v>44</v>
      </c>
      <c r="I312" s="2" t="s">
        <v>22</v>
      </c>
      <c r="J312">
        <v>5</v>
      </c>
      <c r="K312" s="2" t="s">
        <v>118</v>
      </c>
      <c r="L312" s="2">
        <f t="shared" si="16"/>
        <v>1620</v>
      </c>
      <c r="M312">
        <v>162</v>
      </c>
      <c r="O312" t="str">
        <f t="shared" si="17"/>
        <v/>
      </c>
      <c r="P312" s="2" t="str">
        <f>IF(ISNUMBER(O312),SUMIFS(O$1:$O312,A$1:$A312,A312,H$1:$H312,H312,D$1:$D312,D312),"")</f>
        <v/>
      </c>
      <c r="R312" s="5"/>
      <c r="AF312" s="2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V312" s="2" t="str">
        <f t="shared" si="18"/>
        <v/>
      </c>
      <c r="AW312" s="2" t="str">
        <f>IF(ISNUMBER(AV312),SUMIFS($AV$1:AV312,$A$1:A312,A312,$H$1:H312,H312,$D$1:D312,D312),"")</f>
        <v/>
      </c>
      <c r="AX312">
        <f t="shared" si="19"/>
        <v>1</v>
      </c>
    </row>
    <row r="313" spans="1:50" x14ac:dyDescent="0.3">
      <c r="A313" s="4" t="s">
        <v>124</v>
      </c>
      <c r="B313" t="s">
        <v>24</v>
      </c>
      <c r="C313" s="3">
        <v>42177</v>
      </c>
      <c r="D313">
        <v>1</v>
      </c>
      <c r="E313">
        <v>500</v>
      </c>
      <c r="H313" s="2" t="s">
        <v>44</v>
      </c>
      <c r="I313" s="2" t="s">
        <v>22</v>
      </c>
      <c r="J313">
        <v>5</v>
      </c>
      <c r="K313" s="2" t="s">
        <v>118</v>
      </c>
      <c r="L313" s="2">
        <f t="shared" si="16"/>
        <v>1732</v>
      </c>
      <c r="M313">
        <v>173.2</v>
      </c>
      <c r="O313" t="str">
        <f t="shared" si="17"/>
        <v/>
      </c>
      <c r="P313" s="2" t="str">
        <f>IF(ISNUMBER(O313),SUMIFS(O$1:$O313,A$1:$A313,A313,H$1:$H313,H313,D$1:$D313,D313),"")</f>
        <v/>
      </c>
      <c r="R313" s="5"/>
      <c r="AF313" s="2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V313" s="2" t="str">
        <f t="shared" si="18"/>
        <v/>
      </c>
      <c r="AW313" s="2" t="str">
        <f>IF(ISNUMBER(AV313),SUMIFS($AV$1:AV313,$A$1:A313,A313,$H$1:H313,H313,$D$1:D313,D313),"")</f>
        <v/>
      </c>
      <c r="AX313">
        <f t="shared" si="19"/>
        <v>1</v>
      </c>
    </row>
    <row r="314" spans="1:50" x14ac:dyDescent="0.3">
      <c r="A314" s="4" t="s">
        <v>119</v>
      </c>
      <c r="B314" t="s">
        <v>24</v>
      </c>
      <c r="C314" s="3">
        <v>42177</v>
      </c>
      <c r="D314">
        <v>2</v>
      </c>
      <c r="E314">
        <v>0</v>
      </c>
      <c r="H314" s="2" t="s">
        <v>44</v>
      </c>
      <c r="I314" s="2" t="s">
        <v>22</v>
      </c>
      <c r="J314">
        <v>5</v>
      </c>
      <c r="K314" s="2" t="s">
        <v>118</v>
      </c>
      <c r="L314" s="2">
        <f t="shared" si="16"/>
        <v>1480</v>
      </c>
      <c r="M314">
        <v>148</v>
      </c>
      <c r="O314" t="str">
        <f t="shared" si="17"/>
        <v/>
      </c>
      <c r="P314" s="2" t="str">
        <f>IF(ISNUMBER(O314),SUMIFS(O$1:$O314,A$1:$A314,A314,H$1:$H314,H314,D$1:$D314,D314),"")</f>
        <v/>
      </c>
      <c r="R314" s="5"/>
      <c r="AF314" s="2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V314" s="2" t="str">
        <f t="shared" si="18"/>
        <v/>
      </c>
      <c r="AW314" s="2" t="str">
        <f>IF(ISNUMBER(AV314),SUMIFS($AV$1:AV314,$A$1:A314,A314,$H$1:H314,H314,$D$1:D314,D314),"")</f>
        <v/>
      </c>
      <c r="AX314">
        <f t="shared" si="19"/>
        <v>1</v>
      </c>
    </row>
    <row r="315" spans="1:50" x14ac:dyDescent="0.3">
      <c r="A315" s="4" t="s">
        <v>120</v>
      </c>
      <c r="B315" t="s">
        <v>24</v>
      </c>
      <c r="C315" s="3">
        <v>42177</v>
      </c>
      <c r="D315">
        <v>2</v>
      </c>
      <c r="E315">
        <v>50</v>
      </c>
      <c r="H315" s="2" t="s">
        <v>44</v>
      </c>
      <c r="I315" s="2" t="s">
        <v>22</v>
      </c>
      <c r="J315">
        <v>5</v>
      </c>
      <c r="K315" s="2" t="s">
        <v>118</v>
      </c>
      <c r="L315" s="2">
        <f t="shared" si="16"/>
        <v>1508</v>
      </c>
      <c r="M315">
        <v>150.80000000000001</v>
      </c>
      <c r="O315" t="str">
        <f t="shared" si="17"/>
        <v/>
      </c>
      <c r="P315" s="2" t="str">
        <f>IF(ISNUMBER(O315),SUMIFS(O$1:$O315,A$1:$A315,A315,H$1:$H315,H315,D$1:$D315,D315),"")</f>
        <v/>
      </c>
      <c r="R315" s="5"/>
      <c r="AF315" s="2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V315" s="2" t="str">
        <f t="shared" si="18"/>
        <v/>
      </c>
      <c r="AW315" s="2" t="str">
        <f>IF(ISNUMBER(AV315),SUMIFS($AV$1:AV315,$A$1:A315,A315,$H$1:H315,H315,$D$1:D315,D315),"")</f>
        <v/>
      </c>
      <c r="AX315">
        <f t="shared" si="19"/>
        <v>1</v>
      </c>
    </row>
    <row r="316" spans="1:50" x14ac:dyDescent="0.3">
      <c r="A316" s="4" t="s">
        <v>121</v>
      </c>
      <c r="B316" t="s">
        <v>24</v>
      </c>
      <c r="C316" s="3">
        <v>42177</v>
      </c>
      <c r="D316">
        <v>2</v>
      </c>
      <c r="E316">
        <v>100</v>
      </c>
      <c r="H316" s="2" t="s">
        <v>44</v>
      </c>
      <c r="I316" s="2" t="s">
        <v>22</v>
      </c>
      <c r="J316">
        <v>5</v>
      </c>
      <c r="K316" s="2" t="s">
        <v>118</v>
      </c>
      <c r="L316" s="2">
        <f t="shared" si="16"/>
        <v>1648</v>
      </c>
      <c r="M316">
        <v>164.8</v>
      </c>
      <c r="O316" t="str">
        <f t="shared" si="17"/>
        <v/>
      </c>
      <c r="P316" s="2" t="str">
        <f>IF(ISNUMBER(O316),SUMIFS(O$1:$O316,A$1:$A316,A316,H$1:$H316,H316,D$1:$D316,D316),"")</f>
        <v/>
      </c>
      <c r="R316" s="5"/>
      <c r="AF316" s="2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V316" s="2" t="str">
        <f t="shared" si="18"/>
        <v/>
      </c>
      <c r="AW316" s="2" t="str">
        <f>IF(ISNUMBER(AV316),SUMIFS($AV$1:AV316,$A$1:A316,A316,$H$1:H316,H316,$D$1:D316,D316),"")</f>
        <v/>
      </c>
      <c r="AX316">
        <f t="shared" si="19"/>
        <v>1</v>
      </c>
    </row>
    <row r="317" spans="1:50" x14ac:dyDescent="0.3">
      <c r="A317" s="4" t="s">
        <v>122</v>
      </c>
      <c r="B317" t="s">
        <v>24</v>
      </c>
      <c r="C317" s="3">
        <v>42177</v>
      </c>
      <c r="D317">
        <v>2</v>
      </c>
      <c r="E317">
        <v>200</v>
      </c>
      <c r="H317" s="2" t="s">
        <v>44</v>
      </c>
      <c r="I317" s="2" t="s">
        <v>22</v>
      </c>
      <c r="J317">
        <v>5</v>
      </c>
      <c r="K317" s="2" t="s">
        <v>118</v>
      </c>
      <c r="L317" s="2">
        <f t="shared" si="16"/>
        <v>1676</v>
      </c>
      <c r="M317">
        <v>167.6</v>
      </c>
      <c r="O317" t="str">
        <f t="shared" si="17"/>
        <v/>
      </c>
      <c r="P317" s="2" t="str">
        <f>IF(ISNUMBER(O317),SUMIFS(O$1:$O317,A$1:$A317,A317,H$1:$H317,H317,D$1:$D317,D317),"")</f>
        <v/>
      </c>
      <c r="R317" s="5"/>
      <c r="AF317" s="2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V317" s="2" t="str">
        <f t="shared" si="18"/>
        <v/>
      </c>
      <c r="AW317" s="2" t="str">
        <f>IF(ISNUMBER(AV317),SUMIFS($AV$1:AV317,$A$1:A317,A317,$H$1:H317,H317,$D$1:D317,D317),"")</f>
        <v/>
      </c>
      <c r="AX317">
        <f t="shared" si="19"/>
        <v>1</v>
      </c>
    </row>
    <row r="318" spans="1:50" x14ac:dyDescent="0.3">
      <c r="A318" s="4" t="s">
        <v>123</v>
      </c>
      <c r="B318" t="s">
        <v>24</v>
      </c>
      <c r="C318" s="3">
        <v>42177</v>
      </c>
      <c r="D318">
        <v>2</v>
      </c>
      <c r="E318">
        <v>350</v>
      </c>
      <c r="H318" s="2" t="s">
        <v>44</v>
      </c>
      <c r="I318" s="2" t="s">
        <v>22</v>
      </c>
      <c r="J318">
        <v>5</v>
      </c>
      <c r="K318" s="2" t="s">
        <v>118</v>
      </c>
      <c r="L318" s="2">
        <f t="shared" si="16"/>
        <v>1648</v>
      </c>
      <c r="M318">
        <v>164.8</v>
      </c>
      <c r="O318" t="str">
        <f t="shared" si="17"/>
        <v/>
      </c>
      <c r="P318" s="2" t="str">
        <f>IF(ISNUMBER(O318),SUMIFS(O$1:$O318,A$1:$A318,A318,H$1:$H318,H318,D$1:$D318,D318),"")</f>
        <v/>
      </c>
      <c r="R318" s="5"/>
      <c r="AF318" s="2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V318" s="2" t="str">
        <f t="shared" si="18"/>
        <v/>
      </c>
      <c r="AW318" s="2" t="str">
        <f>IF(ISNUMBER(AV318),SUMIFS($AV$1:AV318,$A$1:A318,A318,$H$1:H318,H318,$D$1:D318,D318),"")</f>
        <v/>
      </c>
      <c r="AX318">
        <f t="shared" si="19"/>
        <v>1</v>
      </c>
    </row>
    <row r="319" spans="1:50" x14ac:dyDescent="0.3">
      <c r="A319" s="4" t="s">
        <v>124</v>
      </c>
      <c r="B319" t="s">
        <v>24</v>
      </c>
      <c r="C319" s="3">
        <v>42177</v>
      </c>
      <c r="D319">
        <v>2</v>
      </c>
      <c r="E319">
        <v>500</v>
      </c>
      <c r="H319" s="2" t="s">
        <v>44</v>
      </c>
      <c r="I319" s="2" t="s">
        <v>22</v>
      </c>
      <c r="J319">
        <v>5</v>
      </c>
      <c r="K319" s="2" t="s">
        <v>118</v>
      </c>
      <c r="L319" s="2">
        <f t="shared" si="16"/>
        <v>1732</v>
      </c>
      <c r="M319">
        <v>173.2</v>
      </c>
      <c r="O319" t="str">
        <f t="shared" si="17"/>
        <v/>
      </c>
      <c r="P319" s="2" t="str">
        <f>IF(ISNUMBER(O319),SUMIFS(O$1:$O319,A$1:$A319,A319,H$1:$H319,H319,D$1:$D319,D319),"")</f>
        <v/>
      </c>
      <c r="R319" s="5"/>
      <c r="AF319" s="2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V319" s="2" t="str">
        <f t="shared" si="18"/>
        <v/>
      </c>
      <c r="AW319" s="2" t="str">
        <f>IF(ISNUMBER(AV319),SUMIFS($AV$1:AV319,$A$1:A319,A319,$H$1:H319,H319,$D$1:D319,D319),"")</f>
        <v/>
      </c>
      <c r="AX319">
        <f t="shared" si="19"/>
        <v>1</v>
      </c>
    </row>
    <row r="320" spans="1:50" x14ac:dyDescent="0.3">
      <c r="A320" s="4" t="s">
        <v>119</v>
      </c>
      <c r="B320" t="s">
        <v>24</v>
      </c>
      <c r="C320" s="3">
        <v>42191</v>
      </c>
      <c r="D320">
        <v>1</v>
      </c>
      <c r="E320">
        <v>0</v>
      </c>
      <c r="H320" s="2" t="s">
        <v>45</v>
      </c>
      <c r="I320" s="2" t="s">
        <v>22</v>
      </c>
      <c r="J320">
        <v>5</v>
      </c>
      <c r="K320" s="2" t="s">
        <v>118</v>
      </c>
      <c r="L320" s="2">
        <f t="shared" si="16"/>
        <v>1368</v>
      </c>
      <c r="M320">
        <v>136.80000000000001</v>
      </c>
      <c r="O320" t="str">
        <f t="shared" si="17"/>
        <v/>
      </c>
      <c r="P320" s="2" t="str">
        <f>IF(ISNUMBER(O320),SUMIFS(O$1:$O320,A$1:$A320,A320,H$1:$H320,H320,D$1:$D320,D320),"")</f>
        <v/>
      </c>
      <c r="R320" s="5"/>
      <c r="AF320" s="2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V320" s="2" t="str">
        <f t="shared" si="18"/>
        <v/>
      </c>
      <c r="AW320" s="2" t="str">
        <f>IF(ISNUMBER(AV320),SUMIFS($AV$1:AV320,$A$1:A320,A320,$H$1:H320,H320,$D$1:D320,D320),"")</f>
        <v/>
      </c>
      <c r="AX320">
        <f t="shared" si="19"/>
        <v>1</v>
      </c>
    </row>
    <row r="321" spans="1:50" x14ac:dyDescent="0.3">
      <c r="A321" s="4" t="s">
        <v>120</v>
      </c>
      <c r="B321" t="s">
        <v>24</v>
      </c>
      <c r="C321" s="3">
        <v>42191</v>
      </c>
      <c r="D321">
        <v>1</v>
      </c>
      <c r="E321">
        <v>50</v>
      </c>
      <c r="H321" s="2" t="s">
        <v>45</v>
      </c>
      <c r="I321" s="2" t="s">
        <v>22</v>
      </c>
      <c r="J321">
        <v>5</v>
      </c>
      <c r="K321" s="2" t="s">
        <v>118</v>
      </c>
      <c r="L321" s="2">
        <f t="shared" si="16"/>
        <v>1508</v>
      </c>
      <c r="M321">
        <v>150.80000000000001</v>
      </c>
      <c r="O321" t="str">
        <f t="shared" si="17"/>
        <v/>
      </c>
      <c r="P321" s="2" t="str">
        <f>IF(ISNUMBER(O321),SUMIFS(O$1:$O321,A$1:$A321,A321,H$1:$H321,H321,D$1:$D321,D321),"")</f>
        <v/>
      </c>
      <c r="R321" s="5"/>
      <c r="AF321" s="2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V321" s="2" t="str">
        <f t="shared" si="18"/>
        <v/>
      </c>
      <c r="AW321" s="2" t="str">
        <f>IF(ISNUMBER(AV321),SUMIFS($AV$1:AV321,$A$1:A321,A321,$H$1:H321,H321,$D$1:D321,D321),"")</f>
        <v/>
      </c>
      <c r="AX321">
        <f t="shared" si="19"/>
        <v>1</v>
      </c>
    </row>
    <row r="322" spans="1:50" x14ac:dyDescent="0.3">
      <c r="A322" s="4" t="s">
        <v>121</v>
      </c>
      <c r="B322" t="s">
        <v>24</v>
      </c>
      <c r="C322" s="3">
        <v>42191</v>
      </c>
      <c r="D322">
        <v>1</v>
      </c>
      <c r="E322">
        <v>100</v>
      </c>
      <c r="H322" s="2" t="s">
        <v>45</v>
      </c>
      <c r="I322" s="2" t="s">
        <v>22</v>
      </c>
      <c r="J322">
        <v>5</v>
      </c>
      <c r="K322" s="2" t="s">
        <v>118</v>
      </c>
      <c r="L322" s="2">
        <f t="shared" ref="L322:L385" si="20">IF(LEN(M322)&gt;0,M322*10,"")</f>
        <v>1564</v>
      </c>
      <c r="M322">
        <v>156.4</v>
      </c>
      <c r="O322" t="str">
        <f t="shared" ref="O322:O385" si="21">IF(LEN(N322)&gt;0,N322,"")</f>
        <v/>
      </c>
      <c r="P322" s="2" t="str">
        <f>IF(ISNUMBER(O322),SUMIFS(O$1:$O322,A$1:$A322,A322,H$1:$H322,H322,D$1:$D322,D322),"")</f>
        <v/>
      </c>
      <c r="R322" s="5"/>
      <c r="AF322" s="2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V322" s="2" t="str">
        <f t="shared" ref="AV322:AV385" si="22">IF(AND(ISNUMBER(AG322),ISNUMBER(O322)),ROUND(O322*AG322,3),"")</f>
        <v/>
      </c>
      <c r="AW322" s="2" t="str">
        <f>IF(ISNUMBER(AV322),SUMIFS($AV$1:AV322,$A$1:A322,A322,$H$1:H322,H322,$D$1:D322,D322),"")</f>
        <v/>
      </c>
      <c r="AX322">
        <f t="shared" ref="AX322:AX385" si="23">COUNT(M322:AW322)</f>
        <v>1</v>
      </c>
    </row>
    <row r="323" spans="1:50" x14ac:dyDescent="0.3">
      <c r="A323" s="4" t="s">
        <v>122</v>
      </c>
      <c r="B323" t="s">
        <v>24</v>
      </c>
      <c r="C323" s="3">
        <v>42191</v>
      </c>
      <c r="D323">
        <v>1</v>
      </c>
      <c r="E323">
        <v>200</v>
      </c>
      <c r="H323" s="2" t="s">
        <v>45</v>
      </c>
      <c r="I323" s="2" t="s">
        <v>22</v>
      </c>
      <c r="J323">
        <v>5</v>
      </c>
      <c r="K323" s="2" t="s">
        <v>118</v>
      </c>
      <c r="L323" s="2">
        <f t="shared" si="20"/>
        <v>1676</v>
      </c>
      <c r="M323">
        <v>167.6</v>
      </c>
      <c r="O323" t="str">
        <f t="shared" si="21"/>
        <v/>
      </c>
      <c r="P323" s="2" t="str">
        <f>IF(ISNUMBER(O323),SUMIFS(O$1:$O323,A$1:$A323,A323,H$1:$H323,H323,D$1:$D323,D323),"")</f>
        <v/>
      </c>
      <c r="R323" s="5"/>
      <c r="AF323" s="2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V323" s="2" t="str">
        <f t="shared" si="22"/>
        <v/>
      </c>
      <c r="AW323" s="2" t="str">
        <f>IF(ISNUMBER(AV323),SUMIFS($AV$1:AV323,$A$1:A323,A323,$H$1:H323,H323,$D$1:D323,D323),"")</f>
        <v/>
      </c>
      <c r="AX323">
        <f t="shared" si="23"/>
        <v>1</v>
      </c>
    </row>
    <row r="324" spans="1:50" x14ac:dyDescent="0.3">
      <c r="A324" s="4" t="s">
        <v>123</v>
      </c>
      <c r="B324" t="s">
        <v>24</v>
      </c>
      <c r="C324" s="3">
        <v>42191</v>
      </c>
      <c r="D324">
        <v>1</v>
      </c>
      <c r="E324">
        <v>350</v>
      </c>
      <c r="H324" s="2" t="s">
        <v>45</v>
      </c>
      <c r="I324" s="2" t="s">
        <v>22</v>
      </c>
      <c r="J324">
        <v>5</v>
      </c>
      <c r="K324" s="2" t="s">
        <v>118</v>
      </c>
      <c r="L324" s="2">
        <f t="shared" si="20"/>
        <v>1480</v>
      </c>
      <c r="M324">
        <v>148</v>
      </c>
      <c r="O324" t="str">
        <f t="shared" si="21"/>
        <v/>
      </c>
      <c r="P324" s="2" t="str">
        <f>IF(ISNUMBER(O324),SUMIFS(O$1:$O324,A$1:$A324,A324,H$1:$H324,H324,D$1:$D324,D324),"")</f>
        <v/>
      </c>
      <c r="R324" s="5"/>
      <c r="AF324" s="2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V324" s="2" t="str">
        <f t="shared" si="22"/>
        <v/>
      </c>
      <c r="AW324" s="2" t="str">
        <f>IF(ISNUMBER(AV324),SUMIFS($AV$1:AV324,$A$1:A324,A324,$H$1:H324,H324,$D$1:D324,D324),"")</f>
        <v/>
      </c>
      <c r="AX324">
        <f t="shared" si="23"/>
        <v>1</v>
      </c>
    </row>
    <row r="325" spans="1:50" x14ac:dyDescent="0.3">
      <c r="A325" s="4" t="s">
        <v>124</v>
      </c>
      <c r="B325" t="s">
        <v>24</v>
      </c>
      <c r="C325" s="3">
        <v>42191</v>
      </c>
      <c r="D325">
        <v>1</v>
      </c>
      <c r="E325">
        <v>500</v>
      </c>
      <c r="H325" s="2" t="s">
        <v>45</v>
      </c>
      <c r="I325" s="2" t="s">
        <v>22</v>
      </c>
      <c r="J325">
        <v>5</v>
      </c>
      <c r="K325" s="2" t="s">
        <v>118</v>
      </c>
      <c r="L325" s="2">
        <f t="shared" si="20"/>
        <v>1648</v>
      </c>
      <c r="M325">
        <v>164.8</v>
      </c>
      <c r="O325" t="str">
        <f t="shared" si="21"/>
        <v/>
      </c>
      <c r="P325" s="2" t="str">
        <f>IF(ISNUMBER(O325),SUMIFS(O$1:$O325,A$1:$A325,A325,H$1:$H325,H325,D$1:$D325,D325),"")</f>
        <v/>
      </c>
      <c r="R325" s="5"/>
      <c r="AF325" s="2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V325" s="2" t="str">
        <f t="shared" si="22"/>
        <v/>
      </c>
      <c r="AW325" s="2" t="str">
        <f>IF(ISNUMBER(AV325),SUMIFS($AV$1:AV325,$A$1:A325,A325,$H$1:H325,H325,$D$1:D325,D325),"")</f>
        <v/>
      </c>
      <c r="AX325">
        <f t="shared" si="23"/>
        <v>1</v>
      </c>
    </row>
    <row r="326" spans="1:50" x14ac:dyDescent="0.3">
      <c r="A326" s="4" t="s">
        <v>119</v>
      </c>
      <c r="B326" t="s">
        <v>24</v>
      </c>
      <c r="C326" s="3">
        <v>42191</v>
      </c>
      <c r="D326">
        <v>3</v>
      </c>
      <c r="E326">
        <v>0</v>
      </c>
      <c r="H326" s="2" t="s">
        <v>45</v>
      </c>
      <c r="I326" s="2" t="s">
        <v>22</v>
      </c>
      <c r="J326">
        <v>5</v>
      </c>
      <c r="K326" s="2" t="s">
        <v>118</v>
      </c>
      <c r="L326" s="2" t="str">
        <f t="shared" si="20"/>
        <v/>
      </c>
      <c r="O326" t="str">
        <f t="shared" si="21"/>
        <v/>
      </c>
      <c r="P326" s="2" t="str">
        <f>IF(ISNUMBER(O326),SUMIFS(O$1:$O326,A$1:$A326,A326,H$1:$H326,H326,D$1:$D326,D326),"")</f>
        <v/>
      </c>
      <c r="R326" s="5"/>
      <c r="AF326" s="2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V326" s="2" t="str">
        <f t="shared" si="22"/>
        <v/>
      </c>
      <c r="AW326" s="2" t="str">
        <f>IF(ISNUMBER(AV326),SUMIFS($AV$1:AV326,$A$1:A326,A326,$H$1:H326,H326,$D$1:D326,D326),"")</f>
        <v/>
      </c>
      <c r="AX326">
        <f t="shared" si="23"/>
        <v>0</v>
      </c>
    </row>
    <row r="327" spans="1:50" x14ac:dyDescent="0.3">
      <c r="A327" s="4" t="s">
        <v>120</v>
      </c>
      <c r="B327" t="s">
        <v>24</v>
      </c>
      <c r="C327" s="3">
        <v>42191</v>
      </c>
      <c r="D327">
        <v>3</v>
      </c>
      <c r="E327">
        <v>50</v>
      </c>
      <c r="H327" s="2" t="s">
        <v>45</v>
      </c>
      <c r="I327" s="2" t="s">
        <v>22</v>
      </c>
      <c r="J327">
        <v>5</v>
      </c>
      <c r="K327" s="2" t="s">
        <v>118</v>
      </c>
      <c r="L327" s="2" t="str">
        <f t="shared" si="20"/>
        <v/>
      </c>
      <c r="O327" t="str">
        <f t="shared" si="21"/>
        <v/>
      </c>
      <c r="P327" s="2" t="str">
        <f>IF(ISNUMBER(O327),SUMIFS(O$1:$O327,A$1:$A327,A327,H$1:$H327,H327,D$1:$D327,D327),"")</f>
        <v/>
      </c>
      <c r="R327" s="5"/>
      <c r="AF327" s="2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V327" s="2" t="str">
        <f t="shared" si="22"/>
        <v/>
      </c>
      <c r="AW327" s="2" t="str">
        <f>IF(ISNUMBER(AV327),SUMIFS($AV$1:AV327,$A$1:A327,A327,$H$1:H327,H327,$D$1:D327,D327),"")</f>
        <v/>
      </c>
      <c r="AX327">
        <f t="shared" si="23"/>
        <v>0</v>
      </c>
    </row>
    <row r="328" spans="1:50" x14ac:dyDescent="0.3">
      <c r="A328" s="4" t="s">
        <v>121</v>
      </c>
      <c r="B328" t="s">
        <v>24</v>
      </c>
      <c r="C328" s="3">
        <v>42191</v>
      </c>
      <c r="D328">
        <v>3</v>
      </c>
      <c r="E328">
        <v>100</v>
      </c>
      <c r="H328" s="2" t="s">
        <v>45</v>
      </c>
      <c r="I328" s="2" t="s">
        <v>22</v>
      </c>
      <c r="J328">
        <v>5</v>
      </c>
      <c r="K328" s="2" t="s">
        <v>118</v>
      </c>
      <c r="L328" s="2" t="str">
        <f t="shared" si="20"/>
        <v/>
      </c>
      <c r="O328" t="str">
        <f t="shared" si="21"/>
        <v/>
      </c>
      <c r="P328" s="2" t="str">
        <f>IF(ISNUMBER(O328),SUMIFS(O$1:$O328,A$1:$A328,A328,H$1:$H328,H328,D$1:$D328,D328),"")</f>
        <v/>
      </c>
      <c r="R328" s="5"/>
      <c r="AF328" s="2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V328" s="2" t="str">
        <f t="shared" si="22"/>
        <v/>
      </c>
      <c r="AW328" s="2" t="str">
        <f>IF(ISNUMBER(AV328),SUMIFS($AV$1:AV328,$A$1:A328,A328,$H$1:H328,H328,$D$1:D328,D328),"")</f>
        <v/>
      </c>
      <c r="AX328">
        <f t="shared" si="23"/>
        <v>0</v>
      </c>
    </row>
    <row r="329" spans="1:50" x14ac:dyDescent="0.3">
      <c r="A329" s="4" t="s">
        <v>122</v>
      </c>
      <c r="B329" t="s">
        <v>24</v>
      </c>
      <c r="C329" s="3">
        <v>42191</v>
      </c>
      <c r="D329">
        <v>3</v>
      </c>
      <c r="E329">
        <v>200</v>
      </c>
      <c r="H329" s="2" t="s">
        <v>45</v>
      </c>
      <c r="I329" s="2" t="s">
        <v>22</v>
      </c>
      <c r="J329">
        <v>5</v>
      </c>
      <c r="K329" s="2" t="s">
        <v>118</v>
      </c>
      <c r="L329" s="2" t="str">
        <f t="shared" si="20"/>
        <v/>
      </c>
      <c r="O329" t="str">
        <f t="shared" si="21"/>
        <v/>
      </c>
      <c r="P329" s="2" t="str">
        <f>IF(ISNUMBER(O329),SUMIFS(O$1:$O329,A$1:$A329,A329,H$1:$H329,H329,D$1:$D329,D329),"")</f>
        <v/>
      </c>
      <c r="R329" s="5"/>
      <c r="AF329" s="2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V329" s="2" t="str">
        <f t="shared" si="22"/>
        <v/>
      </c>
      <c r="AW329" s="2" t="str">
        <f>IF(ISNUMBER(AV329),SUMIFS($AV$1:AV329,$A$1:A329,A329,$H$1:H329,H329,$D$1:D329,D329),"")</f>
        <v/>
      </c>
      <c r="AX329">
        <f t="shared" si="23"/>
        <v>0</v>
      </c>
    </row>
    <row r="330" spans="1:50" x14ac:dyDescent="0.3">
      <c r="A330" s="4" t="s">
        <v>123</v>
      </c>
      <c r="B330" t="s">
        <v>24</v>
      </c>
      <c r="C330" s="3">
        <v>42191</v>
      </c>
      <c r="D330">
        <v>3</v>
      </c>
      <c r="E330">
        <v>350</v>
      </c>
      <c r="H330" s="2" t="s">
        <v>45</v>
      </c>
      <c r="I330" s="2" t="s">
        <v>22</v>
      </c>
      <c r="J330">
        <v>5</v>
      </c>
      <c r="K330" s="2" t="s">
        <v>118</v>
      </c>
      <c r="L330" s="2" t="str">
        <f t="shared" si="20"/>
        <v/>
      </c>
      <c r="O330" t="str">
        <f t="shared" si="21"/>
        <v/>
      </c>
      <c r="P330" s="2" t="str">
        <f>IF(ISNUMBER(O330),SUMIFS(O$1:$O330,A$1:$A330,A330,H$1:$H330,H330,D$1:$D330,D330),"")</f>
        <v/>
      </c>
      <c r="R330" s="5"/>
      <c r="AF330" s="2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V330" s="2" t="str">
        <f t="shared" si="22"/>
        <v/>
      </c>
      <c r="AW330" s="2" t="str">
        <f>IF(ISNUMBER(AV330),SUMIFS($AV$1:AV330,$A$1:A330,A330,$H$1:H330,H330,$D$1:D330,D330),"")</f>
        <v/>
      </c>
      <c r="AX330">
        <f t="shared" si="23"/>
        <v>0</v>
      </c>
    </row>
    <row r="331" spans="1:50" x14ac:dyDescent="0.3">
      <c r="A331" s="4" t="s">
        <v>124</v>
      </c>
      <c r="B331" t="s">
        <v>24</v>
      </c>
      <c r="C331" s="3">
        <v>42191</v>
      </c>
      <c r="D331">
        <v>3</v>
      </c>
      <c r="E331">
        <v>500</v>
      </c>
      <c r="H331" s="2" t="s">
        <v>45</v>
      </c>
      <c r="I331" s="2" t="s">
        <v>22</v>
      </c>
      <c r="J331">
        <v>5</v>
      </c>
      <c r="K331" s="2" t="s">
        <v>118</v>
      </c>
      <c r="L331" s="2" t="str">
        <f t="shared" si="20"/>
        <v/>
      </c>
      <c r="O331" t="str">
        <f t="shared" si="21"/>
        <v/>
      </c>
      <c r="P331" s="2" t="str">
        <f>IF(ISNUMBER(O331),SUMIFS(O$1:$O331,A$1:$A331,A331,H$1:$H331,H331,D$1:$D331,D331),"")</f>
        <v/>
      </c>
      <c r="R331" s="5"/>
      <c r="AF331" s="2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V331" s="2" t="str">
        <f t="shared" si="22"/>
        <v/>
      </c>
      <c r="AW331" s="2" t="str">
        <f>IF(ISNUMBER(AV331),SUMIFS($AV$1:AV331,$A$1:A331,A331,$H$1:H331,H331,$D$1:D331,D331),"")</f>
        <v/>
      </c>
      <c r="AX331">
        <f t="shared" si="23"/>
        <v>0</v>
      </c>
    </row>
    <row r="332" spans="1:50" x14ac:dyDescent="0.3">
      <c r="A332" s="4" t="s">
        <v>119</v>
      </c>
      <c r="B332" t="s">
        <v>24</v>
      </c>
      <c r="C332" s="3">
        <v>42204</v>
      </c>
      <c r="D332">
        <v>1</v>
      </c>
      <c r="E332">
        <v>0</v>
      </c>
      <c r="H332" s="2" t="s">
        <v>45</v>
      </c>
      <c r="I332" s="2" t="s">
        <v>22</v>
      </c>
      <c r="J332">
        <v>5</v>
      </c>
      <c r="K332" s="2" t="s">
        <v>118</v>
      </c>
      <c r="L332" s="2">
        <f t="shared" si="20"/>
        <v>1564</v>
      </c>
      <c r="M332">
        <v>156.4</v>
      </c>
      <c r="O332" t="str">
        <f t="shared" si="21"/>
        <v/>
      </c>
      <c r="P332" s="2" t="str">
        <f>IF(ISNUMBER(O332),SUMIFS(O$1:$O332,A$1:$A332,A332,H$1:$H332,H332,D$1:$D332,D332),"")</f>
        <v/>
      </c>
      <c r="R332" s="5"/>
      <c r="AF332" s="2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V332" s="2" t="str">
        <f t="shared" si="22"/>
        <v/>
      </c>
      <c r="AW332" s="2" t="str">
        <f>IF(ISNUMBER(AV332),SUMIFS($AV$1:AV332,$A$1:A332,A332,$H$1:H332,H332,$D$1:D332,D332),"")</f>
        <v/>
      </c>
      <c r="AX332">
        <f t="shared" si="23"/>
        <v>1</v>
      </c>
    </row>
    <row r="333" spans="1:50" x14ac:dyDescent="0.3">
      <c r="A333" s="4" t="s">
        <v>120</v>
      </c>
      <c r="B333" t="s">
        <v>24</v>
      </c>
      <c r="C333" s="3">
        <v>42204</v>
      </c>
      <c r="D333">
        <v>1</v>
      </c>
      <c r="E333">
        <v>50</v>
      </c>
      <c r="H333" s="2" t="s">
        <v>45</v>
      </c>
      <c r="I333" s="2" t="s">
        <v>22</v>
      </c>
      <c r="J333">
        <v>5</v>
      </c>
      <c r="K333" s="2" t="s">
        <v>118</v>
      </c>
      <c r="L333" s="2">
        <f t="shared" si="20"/>
        <v>1620</v>
      </c>
      <c r="M333">
        <v>162</v>
      </c>
      <c r="O333" t="str">
        <f t="shared" si="21"/>
        <v/>
      </c>
      <c r="P333" s="2" t="str">
        <f>IF(ISNUMBER(O333),SUMIFS(O$1:$O333,A$1:$A333,A333,H$1:$H333,H333,D$1:$D333,D333),"")</f>
        <v/>
      </c>
      <c r="R333" s="5"/>
      <c r="AF333" s="2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V333" s="2" t="str">
        <f t="shared" si="22"/>
        <v/>
      </c>
      <c r="AW333" s="2" t="str">
        <f>IF(ISNUMBER(AV333),SUMIFS($AV$1:AV333,$A$1:A333,A333,$H$1:H333,H333,$D$1:D333,D333),"")</f>
        <v/>
      </c>
      <c r="AX333">
        <f t="shared" si="23"/>
        <v>1</v>
      </c>
    </row>
    <row r="334" spans="1:50" x14ac:dyDescent="0.3">
      <c r="A334" s="4" t="s">
        <v>121</v>
      </c>
      <c r="B334" t="s">
        <v>24</v>
      </c>
      <c r="C334" s="3">
        <v>42204</v>
      </c>
      <c r="D334">
        <v>1</v>
      </c>
      <c r="E334">
        <v>100</v>
      </c>
      <c r="H334" s="2" t="s">
        <v>45</v>
      </c>
      <c r="I334" s="2" t="s">
        <v>22</v>
      </c>
      <c r="J334">
        <v>5</v>
      </c>
      <c r="K334" s="2" t="s">
        <v>118</v>
      </c>
      <c r="L334" s="2">
        <f t="shared" si="20"/>
        <v>1732</v>
      </c>
      <c r="M334">
        <v>173.2</v>
      </c>
      <c r="O334" t="str">
        <f t="shared" si="21"/>
        <v/>
      </c>
      <c r="P334" s="2" t="str">
        <f>IF(ISNUMBER(O334),SUMIFS(O$1:$O334,A$1:$A334,A334,H$1:$H334,H334,D$1:$D334,D334),"")</f>
        <v/>
      </c>
      <c r="R334" s="5"/>
      <c r="AF334" s="2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V334" s="2" t="str">
        <f t="shared" si="22"/>
        <v/>
      </c>
      <c r="AW334" s="2" t="str">
        <f>IF(ISNUMBER(AV334),SUMIFS($AV$1:AV334,$A$1:A334,A334,$H$1:H334,H334,$D$1:D334,D334),"")</f>
        <v/>
      </c>
      <c r="AX334">
        <f t="shared" si="23"/>
        <v>1</v>
      </c>
    </row>
    <row r="335" spans="1:50" x14ac:dyDescent="0.3">
      <c r="A335" s="4" t="s">
        <v>122</v>
      </c>
      <c r="B335" t="s">
        <v>24</v>
      </c>
      <c r="C335" s="3">
        <v>42204</v>
      </c>
      <c r="D335">
        <v>1</v>
      </c>
      <c r="E335">
        <v>200</v>
      </c>
      <c r="H335" s="2" t="s">
        <v>45</v>
      </c>
      <c r="I335" s="2" t="s">
        <v>22</v>
      </c>
      <c r="J335">
        <v>5</v>
      </c>
      <c r="K335" s="2" t="s">
        <v>118</v>
      </c>
      <c r="L335" s="2">
        <f t="shared" si="20"/>
        <v>2012</v>
      </c>
      <c r="M335">
        <v>201.2</v>
      </c>
      <c r="O335" t="str">
        <f t="shared" si="21"/>
        <v/>
      </c>
      <c r="P335" s="2" t="str">
        <f>IF(ISNUMBER(O335),SUMIFS(O$1:$O335,A$1:$A335,A335,H$1:$H335,H335,D$1:$D335,D335),"")</f>
        <v/>
      </c>
      <c r="R335" s="5"/>
      <c r="AF335" s="2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V335" s="2" t="str">
        <f t="shared" si="22"/>
        <v/>
      </c>
      <c r="AW335" s="2" t="str">
        <f>IF(ISNUMBER(AV335),SUMIFS($AV$1:AV335,$A$1:A335,A335,$H$1:H335,H335,$D$1:D335,D335),"")</f>
        <v/>
      </c>
      <c r="AX335">
        <f t="shared" si="23"/>
        <v>1</v>
      </c>
    </row>
    <row r="336" spans="1:50" x14ac:dyDescent="0.3">
      <c r="A336" s="4" t="s">
        <v>123</v>
      </c>
      <c r="B336" t="s">
        <v>24</v>
      </c>
      <c r="C336" s="3">
        <v>42204</v>
      </c>
      <c r="D336">
        <v>1</v>
      </c>
      <c r="E336">
        <v>350</v>
      </c>
      <c r="H336" s="2" t="s">
        <v>45</v>
      </c>
      <c r="I336" s="2" t="s">
        <v>22</v>
      </c>
      <c r="J336">
        <v>5</v>
      </c>
      <c r="K336" s="2" t="s">
        <v>118</v>
      </c>
      <c r="L336" s="2">
        <f t="shared" si="20"/>
        <v>2348</v>
      </c>
      <c r="M336">
        <v>234.8</v>
      </c>
      <c r="O336" t="str">
        <f t="shared" si="21"/>
        <v/>
      </c>
      <c r="P336" s="2" t="str">
        <f>IF(ISNUMBER(O336),SUMIFS(O$1:$O336,A$1:$A336,A336,H$1:$H336,H336,D$1:$D336,D336),"")</f>
        <v/>
      </c>
      <c r="R336" s="5"/>
      <c r="AF336" s="2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V336" s="2" t="str">
        <f t="shared" si="22"/>
        <v/>
      </c>
      <c r="AW336" s="2" t="str">
        <f>IF(ISNUMBER(AV336),SUMIFS($AV$1:AV336,$A$1:A336,A336,$H$1:H336,H336,$D$1:D336,D336),"")</f>
        <v/>
      </c>
      <c r="AX336">
        <f t="shared" si="23"/>
        <v>1</v>
      </c>
    </row>
    <row r="337" spans="1:50" x14ac:dyDescent="0.3">
      <c r="A337" s="4" t="s">
        <v>124</v>
      </c>
      <c r="B337" t="s">
        <v>24</v>
      </c>
      <c r="C337" s="3">
        <v>42204</v>
      </c>
      <c r="D337">
        <v>1</v>
      </c>
      <c r="E337">
        <v>500</v>
      </c>
      <c r="H337" s="2" t="s">
        <v>45</v>
      </c>
      <c r="I337" s="2" t="s">
        <v>22</v>
      </c>
      <c r="J337">
        <v>5</v>
      </c>
      <c r="K337" s="2" t="s">
        <v>118</v>
      </c>
      <c r="L337" s="2">
        <f t="shared" si="20"/>
        <v>2208</v>
      </c>
      <c r="M337">
        <v>220.8</v>
      </c>
      <c r="O337" t="str">
        <f t="shared" si="21"/>
        <v/>
      </c>
      <c r="P337" s="2" t="str">
        <f>IF(ISNUMBER(O337),SUMIFS(O$1:$O337,A$1:$A337,A337,H$1:$H337,H337,D$1:$D337,D337),"")</f>
        <v/>
      </c>
      <c r="R337" s="5"/>
      <c r="AF337" s="2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V337" s="2" t="str">
        <f t="shared" si="22"/>
        <v/>
      </c>
      <c r="AW337" s="2" t="str">
        <f>IF(ISNUMBER(AV337),SUMIFS($AV$1:AV337,$A$1:A337,A337,$H$1:H337,H337,$D$1:D337,D337),"")</f>
        <v/>
      </c>
      <c r="AX337">
        <f t="shared" si="23"/>
        <v>1</v>
      </c>
    </row>
    <row r="338" spans="1:50" x14ac:dyDescent="0.3">
      <c r="A338" s="4" t="s">
        <v>119</v>
      </c>
      <c r="B338" t="s">
        <v>24</v>
      </c>
      <c r="C338" s="3">
        <v>42204</v>
      </c>
      <c r="D338">
        <v>2</v>
      </c>
      <c r="E338">
        <v>0</v>
      </c>
      <c r="H338" s="2" t="s">
        <v>45</v>
      </c>
      <c r="I338" s="2" t="s">
        <v>22</v>
      </c>
      <c r="J338">
        <v>5</v>
      </c>
      <c r="K338" s="2" t="s">
        <v>118</v>
      </c>
      <c r="L338" s="2">
        <f t="shared" si="20"/>
        <v>1452</v>
      </c>
      <c r="M338">
        <v>145.19999999999999</v>
      </c>
      <c r="O338" t="str">
        <f t="shared" si="21"/>
        <v/>
      </c>
      <c r="P338" s="2" t="str">
        <f>IF(ISNUMBER(O338),SUMIFS(O$1:$O338,A$1:$A338,A338,H$1:$H338,H338,D$1:$D338,D338),"")</f>
        <v/>
      </c>
      <c r="R338" s="5"/>
      <c r="AF338" s="2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V338" s="2" t="str">
        <f t="shared" si="22"/>
        <v/>
      </c>
      <c r="AW338" s="2" t="str">
        <f>IF(ISNUMBER(AV338),SUMIFS($AV$1:AV338,$A$1:A338,A338,$H$1:H338,H338,$D$1:D338,D338),"")</f>
        <v/>
      </c>
      <c r="AX338">
        <f t="shared" si="23"/>
        <v>1</v>
      </c>
    </row>
    <row r="339" spans="1:50" x14ac:dyDescent="0.3">
      <c r="A339" s="4" t="s">
        <v>120</v>
      </c>
      <c r="B339" t="s">
        <v>24</v>
      </c>
      <c r="C339" s="3">
        <v>42204</v>
      </c>
      <c r="D339">
        <v>2</v>
      </c>
      <c r="E339">
        <v>50</v>
      </c>
      <c r="H339" s="2" t="s">
        <v>45</v>
      </c>
      <c r="I339" s="2" t="s">
        <v>22</v>
      </c>
      <c r="J339">
        <v>5</v>
      </c>
      <c r="K339" s="2" t="s">
        <v>118</v>
      </c>
      <c r="L339" s="2">
        <f t="shared" si="20"/>
        <v>1508</v>
      </c>
      <c r="M339">
        <v>150.80000000000001</v>
      </c>
      <c r="O339" t="str">
        <f t="shared" si="21"/>
        <v/>
      </c>
      <c r="P339" s="2" t="str">
        <f>IF(ISNUMBER(O339),SUMIFS(O$1:$O339,A$1:$A339,A339,H$1:$H339,H339,D$1:$D339,D339),"")</f>
        <v/>
      </c>
      <c r="R339" s="5"/>
      <c r="AF339" s="2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V339" s="2" t="str">
        <f t="shared" si="22"/>
        <v/>
      </c>
      <c r="AW339" s="2" t="str">
        <f>IF(ISNUMBER(AV339),SUMIFS($AV$1:AV339,$A$1:A339,A339,$H$1:H339,H339,$D$1:D339,D339),"")</f>
        <v/>
      </c>
      <c r="AX339">
        <f t="shared" si="23"/>
        <v>1</v>
      </c>
    </row>
    <row r="340" spans="1:50" x14ac:dyDescent="0.3">
      <c r="A340" s="4" t="s">
        <v>121</v>
      </c>
      <c r="B340" t="s">
        <v>24</v>
      </c>
      <c r="C340" s="3">
        <v>42204</v>
      </c>
      <c r="D340">
        <v>2</v>
      </c>
      <c r="E340">
        <v>100</v>
      </c>
      <c r="H340" s="2" t="s">
        <v>45</v>
      </c>
      <c r="I340" s="2" t="s">
        <v>22</v>
      </c>
      <c r="J340">
        <v>5</v>
      </c>
      <c r="K340" s="2" t="s">
        <v>118</v>
      </c>
      <c r="L340" s="2">
        <f t="shared" si="20"/>
        <v>1620</v>
      </c>
      <c r="M340">
        <v>162</v>
      </c>
      <c r="O340" t="str">
        <f t="shared" si="21"/>
        <v/>
      </c>
      <c r="P340" s="2" t="str">
        <f>IF(ISNUMBER(O340),SUMIFS(O$1:$O340,A$1:$A340,A340,H$1:$H340,H340,D$1:$D340,D340),"")</f>
        <v/>
      </c>
      <c r="R340" s="5"/>
      <c r="AF340" s="2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V340" s="2" t="str">
        <f t="shared" si="22"/>
        <v/>
      </c>
      <c r="AW340" s="2" t="str">
        <f>IF(ISNUMBER(AV340),SUMIFS($AV$1:AV340,$A$1:A340,A340,$H$1:H340,H340,$D$1:D340,D340),"")</f>
        <v/>
      </c>
      <c r="AX340">
        <f t="shared" si="23"/>
        <v>1</v>
      </c>
    </row>
    <row r="341" spans="1:50" x14ac:dyDescent="0.3">
      <c r="A341" s="4" t="s">
        <v>122</v>
      </c>
      <c r="B341" t="s">
        <v>24</v>
      </c>
      <c r="C341" s="3">
        <v>42204</v>
      </c>
      <c r="D341">
        <v>2</v>
      </c>
      <c r="E341">
        <v>200</v>
      </c>
      <c r="H341" s="2" t="s">
        <v>45</v>
      </c>
      <c r="I341" s="2" t="s">
        <v>22</v>
      </c>
      <c r="J341">
        <v>5</v>
      </c>
      <c r="K341" s="2" t="s">
        <v>118</v>
      </c>
      <c r="L341" s="2">
        <f t="shared" si="20"/>
        <v>1900</v>
      </c>
      <c r="M341">
        <v>190</v>
      </c>
      <c r="O341" t="str">
        <f t="shared" si="21"/>
        <v/>
      </c>
      <c r="P341" s="2" t="str">
        <f>IF(ISNUMBER(O341),SUMIFS(O$1:$O341,A$1:$A341,A341,H$1:$H341,H341,D$1:$D341,D341),"")</f>
        <v/>
      </c>
      <c r="R341" s="5"/>
      <c r="AF341" s="2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V341" s="2" t="str">
        <f t="shared" si="22"/>
        <v/>
      </c>
      <c r="AW341" s="2" t="str">
        <f>IF(ISNUMBER(AV341),SUMIFS($AV$1:AV341,$A$1:A341,A341,$H$1:H341,H341,$D$1:D341,D341),"")</f>
        <v/>
      </c>
      <c r="AX341">
        <f t="shared" si="23"/>
        <v>1</v>
      </c>
    </row>
    <row r="342" spans="1:50" x14ac:dyDescent="0.3">
      <c r="A342" s="4" t="s">
        <v>123</v>
      </c>
      <c r="B342" t="s">
        <v>24</v>
      </c>
      <c r="C342" s="3">
        <v>42204</v>
      </c>
      <c r="D342">
        <v>2</v>
      </c>
      <c r="E342">
        <v>350</v>
      </c>
      <c r="H342" s="2" t="s">
        <v>45</v>
      </c>
      <c r="I342" s="2" t="s">
        <v>22</v>
      </c>
      <c r="J342">
        <v>5</v>
      </c>
      <c r="K342" s="2" t="s">
        <v>118</v>
      </c>
      <c r="L342" s="2">
        <f t="shared" si="20"/>
        <v>1732</v>
      </c>
      <c r="M342">
        <v>173.2</v>
      </c>
      <c r="O342" t="str">
        <f t="shared" si="21"/>
        <v/>
      </c>
      <c r="P342" s="2" t="str">
        <f>IF(ISNUMBER(O342),SUMIFS(O$1:$O342,A$1:$A342,A342,H$1:$H342,H342,D$1:$D342,D342),"")</f>
        <v/>
      </c>
      <c r="R342" s="5"/>
      <c r="AF342" s="2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V342" s="2" t="str">
        <f t="shared" si="22"/>
        <v/>
      </c>
      <c r="AW342" s="2" t="str">
        <f>IF(ISNUMBER(AV342),SUMIFS($AV$1:AV342,$A$1:A342,A342,$H$1:H342,H342,$D$1:D342,D342),"")</f>
        <v/>
      </c>
      <c r="AX342">
        <f t="shared" si="23"/>
        <v>1</v>
      </c>
    </row>
    <row r="343" spans="1:50" x14ac:dyDescent="0.3">
      <c r="A343" s="4" t="s">
        <v>124</v>
      </c>
      <c r="B343" t="s">
        <v>24</v>
      </c>
      <c r="C343" s="3">
        <v>42204</v>
      </c>
      <c r="D343">
        <v>2</v>
      </c>
      <c r="E343">
        <v>500</v>
      </c>
      <c r="H343" s="2" t="s">
        <v>45</v>
      </c>
      <c r="I343" s="2" t="s">
        <v>22</v>
      </c>
      <c r="J343">
        <v>5</v>
      </c>
      <c r="K343" s="2" t="s">
        <v>118</v>
      </c>
      <c r="L343" s="2">
        <f t="shared" si="20"/>
        <v>1956</v>
      </c>
      <c r="M343">
        <v>195.6</v>
      </c>
      <c r="O343" t="str">
        <f t="shared" si="21"/>
        <v/>
      </c>
      <c r="P343" s="2" t="str">
        <f>IF(ISNUMBER(O343),SUMIFS(O$1:$O343,A$1:$A343,A343,H$1:$H343,H343,D$1:$D343,D343),"")</f>
        <v/>
      </c>
      <c r="R343" s="5"/>
      <c r="AF343" s="2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V343" s="2" t="str">
        <f t="shared" si="22"/>
        <v/>
      </c>
      <c r="AW343" s="2" t="str">
        <f>IF(ISNUMBER(AV343),SUMIFS($AV$1:AV343,$A$1:A343,A343,$H$1:H343,H343,$D$1:D343,D343),"")</f>
        <v/>
      </c>
      <c r="AX343">
        <f t="shared" si="23"/>
        <v>1</v>
      </c>
    </row>
    <row r="344" spans="1:50" x14ac:dyDescent="0.3">
      <c r="A344" s="4" t="s">
        <v>119</v>
      </c>
      <c r="B344" t="s">
        <v>24</v>
      </c>
      <c r="C344" s="3">
        <v>42204</v>
      </c>
      <c r="D344">
        <v>3</v>
      </c>
      <c r="E344">
        <v>0</v>
      </c>
      <c r="H344" s="2" t="s">
        <v>45</v>
      </c>
      <c r="I344" s="2" t="s">
        <v>22</v>
      </c>
      <c r="J344">
        <v>5</v>
      </c>
      <c r="K344" s="2" t="s">
        <v>118</v>
      </c>
      <c r="L344" s="2" t="str">
        <f t="shared" si="20"/>
        <v/>
      </c>
      <c r="O344" t="str">
        <f t="shared" si="21"/>
        <v/>
      </c>
      <c r="P344" s="2" t="str">
        <f>IF(ISNUMBER(O344),SUMIFS(O$1:$O344,A$1:$A344,A344,H$1:$H344,H344,D$1:$D344,D344),"")</f>
        <v/>
      </c>
      <c r="R344" s="5"/>
      <c r="AF344" s="2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V344" s="2" t="str">
        <f t="shared" si="22"/>
        <v/>
      </c>
      <c r="AW344" s="2" t="str">
        <f>IF(ISNUMBER(AV344),SUMIFS($AV$1:AV344,$A$1:A344,A344,$H$1:H344,H344,$D$1:D344,D344),"")</f>
        <v/>
      </c>
      <c r="AX344">
        <f t="shared" si="23"/>
        <v>0</v>
      </c>
    </row>
    <row r="345" spans="1:50" x14ac:dyDescent="0.3">
      <c r="A345" s="4" t="s">
        <v>120</v>
      </c>
      <c r="B345" t="s">
        <v>24</v>
      </c>
      <c r="C345" s="3">
        <v>42204</v>
      </c>
      <c r="D345">
        <v>3</v>
      </c>
      <c r="E345">
        <v>50</v>
      </c>
      <c r="H345" s="2" t="s">
        <v>45</v>
      </c>
      <c r="I345" s="2" t="s">
        <v>22</v>
      </c>
      <c r="J345">
        <v>5</v>
      </c>
      <c r="K345" s="2" t="s">
        <v>118</v>
      </c>
      <c r="L345" s="2" t="str">
        <f t="shared" si="20"/>
        <v/>
      </c>
      <c r="O345" t="str">
        <f t="shared" si="21"/>
        <v/>
      </c>
      <c r="P345" s="2" t="str">
        <f>IF(ISNUMBER(O345),SUMIFS(O$1:$O345,A$1:$A345,A345,H$1:$H345,H345,D$1:$D345,D345),"")</f>
        <v/>
      </c>
      <c r="R345" s="5"/>
      <c r="AF345" s="2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V345" s="2" t="str">
        <f t="shared" si="22"/>
        <v/>
      </c>
      <c r="AW345" s="2" t="str">
        <f>IF(ISNUMBER(AV345),SUMIFS($AV$1:AV345,$A$1:A345,A345,$H$1:H345,H345,$D$1:D345,D345),"")</f>
        <v/>
      </c>
      <c r="AX345">
        <f t="shared" si="23"/>
        <v>0</v>
      </c>
    </row>
    <row r="346" spans="1:50" x14ac:dyDescent="0.3">
      <c r="A346" s="4" t="s">
        <v>121</v>
      </c>
      <c r="B346" t="s">
        <v>24</v>
      </c>
      <c r="C346" s="3">
        <v>42204</v>
      </c>
      <c r="D346">
        <v>3</v>
      </c>
      <c r="E346">
        <v>100</v>
      </c>
      <c r="H346" s="2" t="s">
        <v>45</v>
      </c>
      <c r="I346" s="2" t="s">
        <v>22</v>
      </c>
      <c r="J346">
        <v>5</v>
      </c>
      <c r="K346" s="2" t="s">
        <v>118</v>
      </c>
      <c r="L346" s="2" t="str">
        <f t="shared" si="20"/>
        <v/>
      </c>
      <c r="O346" t="str">
        <f t="shared" si="21"/>
        <v/>
      </c>
      <c r="P346" s="2" t="str">
        <f>IF(ISNUMBER(O346),SUMIFS(O$1:$O346,A$1:$A346,A346,H$1:$H346,H346,D$1:$D346,D346),"")</f>
        <v/>
      </c>
      <c r="R346" s="5"/>
      <c r="AF346" s="2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V346" s="2" t="str">
        <f t="shared" si="22"/>
        <v/>
      </c>
      <c r="AW346" s="2" t="str">
        <f>IF(ISNUMBER(AV346),SUMIFS($AV$1:AV346,$A$1:A346,A346,$H$1:H346,H346,$D$1:D346,D346),"")</f>
        <v/>
      </c>
      <c r="AX346">
        <f t="shared" si="23"/>
        <v>0</v>
      </c>
    </row>
    <row r="347" spans="1:50" x14ac:dyDescent="0.3">
      <c r="A347" s="4" t="s">
        <v>122</v>
      </c>
      <c r="B347" t="s">
        <v>24</v>
      </c>
      <c r="C347" s="3">
        <v>42204</v>
      </c>
      <c r="D347">
        <v>3</v>
      </c>
      <c r="E347">
        <v>200</v>
      </c>
      <c r="H347" s="2" t="s">
        <v>45</v>
      </c>
      <c r="I347" s="2" t="s">
        <v>22</v>
      </c>
      <c r="J347">
        <v>5</v>
      </c>
      <c r="K347" s="2" t="s">
        <v>118</v>
      </c>
      <c r="L347" s="2" t="str">
        <f t="shared" si="20"/>
        <v/>
      </c>
      <c r="O347" t="str">
        <f t="shared" si="21"/>
        <v/>
      </c>
      <c r="P347" s="2" t="str">
        <f>IF(ISNUMBER(O347),SUMIFS(O$1:$O347,A$1:$A347,A347,H$1:$H347,H347,D$1:$D347,D347),"")</f>
        <v/>
      </c>
      <c r="R347" s="5"/>
      <c r="AF347" s="2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V347" s="2" t="str">
        <f t="shared" si="22"/>
        <v/>
      </c>
      <c r="AW347" s="2" t="str">
        <f>IF(ISNUMBER(AV347),SUMIFS($AV$1:AV347,$A$1:A347,A347,$H$1:H347,H347,$D$1:D347,D347),"")</f>
        <v/>
      </c>
      <c r="AX347">
        <f t="shared" si="23"/>
        <v>0</v>
      </c>
    </row>
    <row r="348" spans="1:50" x14ac:dyDescent="0.3">
      <c r="A348" s="4" t="s">
        <v>123</v>
      </c>
      <c r="B348" t="s">
        <v>24</v>
      </c>
      <c r="C348" s="3">
        <v>42204</v>
      </c>
      <c r="D348">
        <v>3</v>
      </c>
      <c r="E348">
        <v>350</v>
      </c>
      <c r="H348" s="2" t="s">
        <v>45</v>
      </c>
      <c r="I348" s="2" t="s">
        <v>22</v>
      </c>
      <c r="J348">
        <v>5</v>
      </c>
      <c r="K348" s="2" t="s">
        <v>118</v>
      </c>
      <c r="L348" s="2" t="str">
        <f t="shared" si="20"/>
        <v/>
      </c>
      <c r="O348" t="str">
        <f t="shared" si="21"/>
        <v/>
      </c>
      <c r="P348" s="2" t="str">
        <f>IF(ISNUMBER(O348),SUMIFS(O$1:$O348,A$1:$A348,A348,H$1:$H348,H348,D$1:$D348,D348),"")</f>
        <v/>
      </c>
      <c r="R348" s="5"/>
      <c r="AF348" s="2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V348" s="2" t="str">
        <f t="shared" si="22"/>
        <v/>
      </c>
      <c r="AW348" s="2" t="str">
        <f>IF(ISNUMBER(AV348),SUMIFS($AV$1:AV348,$A$1:A348,A348,$H$1:H348,H348,$D$1:D348,D348),"")</f>
        <v/>
      </c>
      <c r="AX348">
        <f t="shared" si="23"/>
        <v>0</v>
      </c>
    </row>
    <row r="349" spans="1:50" x14ac:dyDescent="0.3">
      <c r="A349" s="4" t="s">
        <v>124</v>
      </c>
      <c r="B349" t="s">
        <v>24</v>
      </c>
      <c r="C349" s="3">
        <v>42204</v>
      </c>
      <c r="D349">
        <v>3</v>
      </c>
      <c r="E349">
        <v>500</v>
      </c>
      <c r="H349" s="2" t="s">
        <v>45</v>
      </c>
      <c r="I349" s="2" t="s">
        <v>22</v>
      </c>
      <c r="J349">
        <v>5</v>
      </c>
      <c r="K349" s="2" t="s">
        <v>118</v>
      </c>
      <c r="L349" s="2" t="str">
        <f t="shared" si="20"/>
        <v/>
      </c>
      <c r="O349" t="str">
        <f t="shared" si="21"/>
        <v/>
      </c>
      <c r="P349" s="2" t="str">
        <f>IF(ISNUMBER(O349),SUMIFS(O$1:$O349,A$1:$A349,A349,H$1:$H349,H349,D$1:$D349,D349),"")</f>
        <v/>
      </c>
      <c r="R349" s="5"/>
      <c r="AF349" s="2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V349" s="2" t="str">
        <f t="shared" si="22"/>
        <v/>
      </c>
      <c r="AW349" s="2" t="str">
        <f>IF(ISNUMBER(AV349),SUMIFS($AV$1:AV349,$A$1:A349,A349,$H$1:H349,H349,$D$1:D349,D349),"")</f>
        <v/>
      </c>
      <c r="AX349">
        <f t="shared" si="23"/>
        <v>0</v>
      </c>
    </row>
    <row r="350" spans="1:50" x14ac:dyDescent="0.3">
      <c r="A350" s="4" t="s">
        <v>119</v>
      </c>
      <c r="B350" t="s">
        <v>24</v>
      </c>
      <c r="C350" s="3">
        <v>42205</v>
      </c>
      <c r="D350">
        <v>1</v>
      </c>
      <c r="E350">
        <v>0</v>
      </c>
      <c r="H350" s="2" t="s">
        <v>45</v>
      </c>
      <c r="I350" s="2" t="s">
        <v>25</v>
      </c>
      <c r="J350">
        <v>6</v>
      </c>
      <c r="K350" s="2" t="s">
        <v>21</v>
      </c>
      <c r="L350" s="2" t="str">
        <f t="shared" si="20"/>
        <v/>
      </c>
      <c r="N350">
        <v>27</v>
      </c>
      <c r="O350">
        <f t="shared" si="21"/>
        <v>27</v>
      </c>
      <c r="P350" s="2">
        <f>IF(ISNUMBER(O350),SUMIFS(O$1:$O350,A$1:$A350,A350,H$1:$H350,H350,D$1:$D350,D350),"")</f>
        <v>27</v>
      </c>
      <c r="R350" s="5"/>
      <c r="AE350">
        <v>15.6</v>
      </c>
      <c r="AF350" s="2"/>
      <c r="AG350">
        <v>2.4E-2</v>
      </c>
      <c r="AJ350" s="27">
        <v>0.95499999999999996</v>
      </c>
      <c r="AK350" s="27"/>
      <c r="AL350" s="27">
        <v>0</v>
      </c>
      <c r="AM350" s="27"/>
      <c r="AN350" s="27"/>
      <c r="AO350" s="27"/>
      <c r="AP350" s="27"/>
      <c r="AQ350" s="27"/>
      <c r="AR350" s="27"/>
      <c r="AS350" s="27">
        <v>0</v>
      </c>
      <c r="AV350" s="2">
        <f t="shared" si="22"/>
        <v>0.64800000000000002</v>
      </c>
      <c r="AW350" s="2">
        <f>IF(ISNUMBER(AV350),SUMIFS($AV$1:AV350,$A$1:A350,A350,$H$1:H350,H350,$D$1:D350,D350),"")</f>
        <v>0.64800000000000002</v>
      </c>
      <c r="AX350">
        <f t="shared" si="23"/>
        <v>10</v>
      </c>
    </row>
    <row r="351" spans="1:50" x14ac:dyDescent="0.3">
      <c r="A351" s="4" t="s">
        <v>120</v>
      </c>
      <c r="B351" t="s">
        <v>24</v>
      </c>
      <c r="C351" s="3">
        <v>42205</v>
      </c>
      <c r="D351">
        <v>1</v>
      </c>
      <c r="E351">
        <v>50</v>
      </c>
      <c r="H351" s="2" t="s">
        <v>45</v>
      </c>
      <c r="I351" s="2" t="s">
        <v>25</v>
      </c>
      <c r="J351">
        <v>6</v>
      </c>
      <c r="K351" s="2" t="s">
        <v>21</v>
      </c>
      <c r="L351" s="2" t="str">
        <f t="shared" si="20"/>
        <v/>
      </c>
      <c r="N351">
        <v>20.12</v>
      </c>
      <c r="O351">
        <f t="shared" si="21"/>
        <v>20.12</v>
      </c>
      <c r="P351" s="2">
        <f>IF(ISNUMBER(O351),SUMIFS(O$1:$O351,A$1:$A351,A351,H$1:$H351,H351,D$1:$D351,D351),"")</f>
        <v>20.12</v>
      </c>
      <c r="R351" s="5"/>
      <c r="AE351">
        <v>16.3</v>
      </c>
      <c r="AF351" s="2"/>
      <c r="AG351">
        <v>2.5000000000000001E-2</v>
      </c>
      <c r="AJ351" s="27">
        <v>0.94699999999999995</v>
      </c>
      <c r="AK351" s="27"/>
      <c r="AL351" s="27">
        <v>5.0000000000000001E-3</v>
      </c>
      <c r="AM351" s="27"/>
      <c r="AN351" s="27"/>
      <c r="AO351" s="27"/>
      <c r="AP351" s="27"/>
      <c r="AQ351" s="27"/>
      <c r="AR351" s="27"/>
      <c r="AS351" s="27">
        <v>0</v>
      </c>
      <c r="AV351" s="2">
        <f t="shared" si="22"/>
        <v>0.503</v>
      </c>
      <c r="AW351" s="2">
        <f>IF(ISNUMBER(AV351),SUMIFS($AV$1:AV351,$A$1:A351,A351,$H$1:H351,H351,$D$1:D351,D351),"")</f>
        <v>0.503</v>
      </c>
      <c r="AX351">
        <f t="shared" si="23"/>
        <v>10</v>
      </c>
    </row>
    <row r="352" spans="1:50" x14ac:dyDescent="0.3">
      <c r="A352" s="4" t="s">
        <v>121</v>
      </c>
      <c r="B352" t="s">
        <v>24</v>
      </c>
      <c r="C352" s="3">
        <v>42205</v>
      </c>
      <c r="D352">
        <v>1</v>
      </c>
      <c r="E352">
        <v>100</v>
      </c>
      <c r="H352" s="2" t="s">
        <v>45</v>
      </c>
      <c r="I352" s="2" t="s">
        <v>25</v>
      </c>
      <c r="J352">
        <v>6</v>
      </c>
      <c r="K352" s="2" t="s">
        <v>21</v>
      </c>
      <c r="L352" s="2" t="str">
        <f t="shared" si="20"/>
        <v/>
      </c>
      <c r="N352">
        <v>61.59</v>
      </c>
      <c r="O352">
        <f t="shared" si="21"/>
        <v>61.59</v>
      </c>
      <c r="P352" s="2">
        <f>IF(ISNUMBER(O352),SUMIFS(O$1:$O352,A$1:$A352,A352,H$1:$H352,H352,D$1:$D352,D352),"")</f>
        <v>61.59</v>
      </c>
      <c r="R352" s="5"/>
      <c r="AE352">
        <v>18.2</v>
      </c>
      <c r="AF352" s="2"/>
      <c r="AG352">
        <v>2.7000000000000003E-2</v>
      </c>
      <c r="AJ352" s="27">
        <v>0.92900000000000005</v>
      </c>
      <c r="AK352" s="27"/>
      <c r="AL352" s="27">
        <v>1.0999999999999999E-2</v>
      </c>
      <c r="AM352" s="27"/>
      <c r="AN352" s="27"/>
      <c r="AO352" s="27"/>
      <c r="AP352" s="27"/>
      <c r="AQ352" s="27"/>
      <c r="AR352" s="27"/>
      <c r="AS352" s="27">
        <v>1E-3</v>
      </c>
      <c r="AV352" s="2">
        <f t="shared" si="22"/>
        <v>1.663</v>
      </c>
      <c r="AW352" s="2">
        <f>IF(ISNUMBER(AV352),SUMIFS($AV$1:AV352,$A$1:A352,A352,$H$1:H352,H352,$D$1:D352,D352),"")</f>
        <v>1.663</v>
      </c>
      <c r="AX352">
        <f t="shared" si="23"/>
        <v>10</v>
      </c>
    </row>
    <row r="353" spans="1:50" x14ac:dyDescent="0.3">
      <c r="A353" s="4" t="s">
        <v>122</v>
      </c>
      <c r="B353" t="s">
        <v>24</v>
      </c>
      <c r="C353" s="3">
        <v>42205</v>
      </c>
      <c r="D353">
        <v>1</v>
      </c>
      <c r="E353">
        <v>200</v>
      </c>
      <c r="H353" s="2" t="s">
        <v>45</v>
      </c>
      <c r="I353" s="2" t="s">
        <v>25</v>
      </c>
      <c r="J353">
        <v>6</v>
      </c>
      <c r="K353" s="2" t="s">
        <v>21</v>
      </c>
      <c r="L353" s="2" t="str">
        <f t="shared" si="20"/>
        <v/>
      </c>
      <c r="N353">
        <v>77.510000000000005</v>
      </c>
      <c r="O353">
        <f t="shared" si="21"/>
        <v>77.510000000000005</v>
      </c>
      <c r="P353" s="2">
        <f>IF(ISNUMBER(O353),SUMIFS(O$1:$O353,A$1:$A353,A353,H$1:$H353,H353,D$1:$D353,D353),"")</f>
        <v>77.510000000000005</v>
      </c>
      <c r="R353" s="5"/>
      <c r="AE353">
        <v>16.8</v>
      </c>
      <c r="AF353" s="2"/>
      <c r="AG353">
        <v>2.5000000000000001E-2</v>
      </c>
      <c r="AJ353" s="27">
        <v>0.95399999999999996</v>
      </c>
      <c r="AK353" s="27"/>
      <c r="AL353" s="27">
        <v>1E-3</v>
      </c>
      <c r="AM353" s="27"/>
      <c r="AN353" s="27"/>
      <c r="AO353" s="27"/>
      <c r="AP353" s="27"/>
      <c r="AQ353" s="27"/>
      <c r="AR353" s="27"/>
      <c r="AS353" s="27">
        <v>0</v>
      </c>
      <c r="AV353" s="2">
        <f t="shared" si="22"/>
        <v>1.9379999999999999</v>
      </c>
      <c r="AW353" s="2">
        <f>IF(ISNUMBER(AV353),SUMIFS($AV$1:AV353,$A$1:A353,A353,$H$1:H353,H353,$D$1:D353,D353),"")</f>
        <v>1.9379999999999999</v>
      </c>
      <c r="AX353">
        <f t="shared" si="23"/>
        <v>10</v>
      </c>
    </row>
    <row r="354" spans="1:50" x14ac:dyDescent="0.3">
      <c r="A354" s="4" t="s">
        <v>123</v>
      </c>
      <c r="B354" t="s">
        <v>24</v>
      </c>
      <c r="C354" s="3">
        <v>42205</v>
      </c>
      <c r="D354">
        <v>1</v>
      </c>
      <c r="E354">
        <v>350</v>
      </c>
      <c r="H354" s="2" t="s">
        <v>45</v>
      </c>
      <c r="I354" s="2" t="s">
        <v>25</v>
      </c>
      <c r="J354">
        <v>6</v>
      </c>
      <c r="K354" s="2" t="s">
        <v>21</v>
      </c>
      <c r="L354" s="2" t="str">
        <f t="shared" si="20"/>
        <v/>
      </c>
      <c r="N354">
        <v>115.56</v>
      </c>
      <c r="O354">
        <f t="shared" si="21"/>
        <v>115.56</v>
      </c>
      <c r="P354" s="2">
        <f>IF(ISNUMBER(O354),SUMIFS(O$1:$O354,A$1:$A354,A354,H$1:$H354,H354,D$1:$D354,D354),"")</f>
        <v>115.56</v>
      </c>
      <c r="R354" s="5"/>
      <c r="AE354">
        <v>19.8</v>
      </c>
      <c r="AF354" s="2"/>
      <c r="AG354">
        <v>0.03</v>
      </c>
      <c r="AJ354" s="27">
        <v>0.88800000000000001</v>
      </c>
      <c r="AK354" s="27"/>
      <c r="AL354" s="27">
        <v>4.0000000000000001E-3</v>
      </c>
      <c r="AM354" s="27"/>
      <c r="AN354" s="27"/>
      <c r="AO354" s="27"/>
      <c r="AP354" s="27"/>
      <c r="AQ354" s="27"/>
      <c r="AR354" s="27"/>
      <c r="AS354" s="27">
        <v>0</v>
      </c>
      <c r="AV354" s="2">
        <f t="shared" si="22"/>
        <v>3.4670000000000001</v>
      </c>
      <c r="AW354" s="2">
        <f>IF(ISNUMBER(AV354),SUMIFS($AV$1:AV354,$A$1:A354,A354,$H$1:H354,H354,$D$1:D354,D354),"")</f>
        <v>3.4670000000000001</v>
      </c>
      <c r="AX354">
        <f t="shared" si="23"/>
        <v>10</v>
      </c>
    </row>
    <row r="355" spans="1:50" x14ac:dyDescent="0.3">
      <c r="A355" s="4" t="s">
        <v>124</v>
      </c>
      <c r="B355" t="s">
        <v>24</v>
      </c>
      <c r="C355" s="3">
        <v>42205</v>
      </c>
      <c r="D355">
        <v>1</v>
      </c>
      <c r="E355">
        <v>500</v>
      </c>
      <c r="H355" s="2" t="s">
        <v>45</v>
      </c>
      <c r="I355" s="2" t="s">
        <v>25</v>
      </c>
      <c r="J355">
        <v>6</v>
      </c>
      <c r="K355" s="2" t="s">
        <v>21</v>
      </c>
      <c r="L355" s="2" t="str">
        <f t="shared" si="20"/>
        <v/>
      </c>
      <c r="N355">
        <v>101.94</v>
      </c>
      <c r="O355">
        <f t="shared" si="21"/>
        <v>101.94</v>
      </c>
      <c r="P355" s="2">
        <f>IF(ISNUMBER(O355),SUMIFS(O$1:$O355,A$1:$A355,A355,H$1:$H355,H355,D$1:$D355,D355),"")</f>
        <v>101.94</v>
      </c>
      <c r="R355" s="5"/>
      <c r="AE355">
        <v>23.8</v>
      </c>
      <c r="AF355" s="2"/>
      <c r="AG355">
        <v>3.6000000000000004E-2</v>
      </c>
      <c r="AJ355" s="27">
        <v>0.95599999999999996</v>
      </c>
      <c r="AK355" s="27"/>
      <c r="AL355" s="27">
        <v>0</v>
      </c>
      <c r="AM355" s="27"/>
      <c r="AN355" s="27"/>
      <c r="AO355" s="27"/>
      <c r="AP355" s="27"/>
      <c r="AQ355" s="27"/>
      <c r="AR355" s="27"/>
      <c r="AS355" s="27">
        <v>0</v>
      </c>
      <c r="AV355" s="2">
        <f t="shared" si="22"/>
        <v>3.67</v>
      </c>
      <c r="AW355" s="2">
        <f>IF(ISNUMBER(AV355),SUMIFS($AV$1:AV355,$A$1:A355,A355,$H$1:H355,H355,$D$1:D355,D355),"")</f>
        <v>3.67</v>
      </c>
      <c r="AX355">
        <f t="shared" si="23"/>
        <v>10</v>
      </c>
    </row>
    <row r="356" spans="1:50" x14ac:dyDescent="0.3">
      <c r="A356" s="4" t="s">
        <v>119</v>
      </c>
      <c r="B356" t="s">
        <v>24</v>
      </c>
      <c r="C356" s="3">
        <v>42205</v>
      </c>
      <c r="D356">
        <v>2</v>
      </c>
      <c r="E356">
        <v>0</v>
      </c>
      <c r="H356" s="2" t="s">
        <v>45</v>
      </c>
      <c r="I356" s="2" t="s">
        <v>25</v>
      </c>
      <c r="J356">
        <v>6</v>
      </c>
      <c r="K356" s="2" t="s">
        <v>21</v>
      </c>
      <c r="L356" s="2" t="str">
        <f t="shared" si="20"/>
        <v/>
      </c>
      <c r="N356">
        <v>13.56</v>
      </c>
      <c r="O356">
        <f t="shared" si="21"/>
        <v>13.56</v>
      </c>
      <c r="P356" s="2">
        <f>IF(ISNUMBER(O356),SUMIFS(O$1:$O356,A$1:$A356,A356,H$1:$H356,H356,D$1:$D356,D356),"")</f>
        <v>13.56</v>
      </c>
      <c r="R356" s="5"/>
      <c r="AE356">
        <v>17.2</v>
      </c>
      <c r="AF356" s="2"/>
      <c r="AG356">
        <v>2.6000000000000002E-2</v>
      </c>
      <c r="AJ356" s="27">
        <v>0.90400000000000003</v>
      </c>
      <c r="AK356" s="27"/>
      <c r="AL356" s="27">
        <v>0.03</v>
      </c>
      <c r="AM356" s="27"/>
      <c r="AN356" s="27"/>
      <c r="AO356" s="27"/>
      <c r="AP356" s="27"/>
      <c r="AQ356" s="27"/>
      <c r="AR356" s="27"/>
      <c r="AS356" s="27">
        <v>1E-3</v>
      </c>
      <c r="AV356" s="2">
        <f t="shared" si="22"/>
        <v>0.35299999999999998</v>
      </c>
      <c r="AW356" s="2">
        <f>IF(ISNUMBER(AV356),SUMIFS($AV$1:AV356,$A$1:A356,A356,$H$1:H356,H356,$D$1:D356,D356),"")</f>
        <v>0.35299999999999998</v>
      </c>
      <c r="AX356">
        <f t="shared" si="23"/>
        <v>10</v>
      </c>
    </row>
    <row r="357" spans="1:50" x14ac:dyDescent="0.3">
      <c r="A357" s="4" t="s">
        <v>120</v>
      </c>
      <c r="B357" t="s">
        <v>24</v>
      </c>
      <c r="C357" s="3">
        <v>42205</v>
      </c>
      <c r="D357">
        <v>2</v>
      </c>
      <c r="E357">
        <v>50</v>
      </c>
      <c r="H357" s="2" t="s">
        <v>45</v>
      </c>
      <c r="I357" s="2" t="s">
        <v>25</v>
      </c>
      <c r="J357">
        <v>6</v>
      </c>
      <c r="K357" s="2" t="s">
        <v>21</v>
      </c>
      <c r="L357" s="2" t="str">
        <f t="shared" si="20"/>
        <v/>
      </c>
      <c r="N357">
        <v>14.3</v>
      </c>
      <c r="O357">
        <f t="shared" si="21"/>
        <v>14.3</v>
      </c>
      <c r="P357" s="2">
        <f>IF(ISNUMBER(O357),SUMIFS(O$1:$O357,A$1:$A357,A357,H$1:$H357,H357,D$1:$D357,D357),"")</f>
        <v>14.3</v>
      </c>
      <c r="R357" s="5"/>
      <c r="AE357">
        <v>16.899999999999999</v>
      </c>
      <c r="AF357" s="2"/>
      <c r="AG357">
        <v>2.6000000000000002E-2</v>
      </c>
      <c r="AJ357" s="27">
        <v>0.92100000000000004</v>
      </c>
      <c r="AK357" s="27"/>
      <c r="AL357" s="27">
        <v>5.0000000000000001E-3</v>
      </c>
      <c r="AM357" s="27"/>
      <c r="AN357" s="27"/>
      <c r="AO357" s="27"/>
      <c r="AP357" s="27"/>
      <c r="AQ357" s="27"/>
      <c r="AR357" s="27"/>
      <c r="AS357" s="27">
        <v>1E-3</v>
      </c>
      <c r="AV357" s="2">
        <f t="shared" si="22"/>
        <v>0.372</v>
      </c>
      <c r="AW357" s="2">
        <f>IF(ISNUMBER(AV357),SUMIFS($AV$1:AV357,$A$1:A357,A357,$H$1:H357,H357,$D$1:D357,D357),"")</f>
        <v>0.372</v>
      </c>
      <c r="AX357">
        <f t="shared" si="23"/>
        <v>10</v>
      </c>
    </row>
    <row r="358" spans="1:50" x14ac:dyDescent="0.3">
      <c r="A358" s="4" t="s">
        <v>121</v>
      </c>
      <c r="B358" t="s">
        <v>24</v>
      </c>
      <c r="C358" s="3">
        <v>42205</v>
      </c>
      <c r="D358">
        <v>2</v>
      </c>
      <c r="E358">
        <v>100</v>
      </c>
      <c r="H358" s="2" t="s">
        <v>45</v>
      </c>
      <c r="I358" s="2" t="s">
        <v>25</v>
      </c>
      <c r="J358">
        <v>6</v>
      </c>
      <c r="K358" s="2" t="s">
        <v>21</v>
      </c>
      <c r="L358" s="2" t="str">
        <f t="shared" si="20"/>
        <v/>
      </c>
      <c r="N358">
        <v>75.3</v>
      </c>
      <c r="O358">
        <f t="shared" si="21"/>
        <v>75.3</v>
      </c>
      <c r="P358" s="2">
        <f>IF(ISNUMBER(O358),SUMIFS(O$1:$O358,A$1:$A358,A358,H$1:$H358,H358,D$1:$D358,D358),"")</f>
        <v>75.3</v>
      </c>
      <c r="R358" s="5"/>
      <c r="AE358">
        <v>16.600000000000001</v>
      </c>
      <c r="AF358" s="2"/>
      <c r="AG358">
        <v>2.5000000000000001E-2</v>
      </c>
      <c r="AJ358" s="27">
        <v>0.92500000000000004</v>
      </c>
      <c r="AK358" s="27"/>
      <c r="AL358" s="27">
        <v>2.1999999999999999E-2</v>
      </c>
      <c r="AM358" s="27"/>
      <c r="AN358" s="27"/>
      <c r="AO358" s="27"/>
      <c r="AP358" s="27"/>
      <c r="AQ358" s="27"/>
      <c r="AR358" s="27"/>
      <c r="AS358" s="27">
        <v>1E-3</v>
      </c>
      <c r="AV358" s="2">
        <f t="shared" si="22"/>
        <v>1.883</v>
      </c>
      <c r="AW358" s="2">
        <f>IF(ISNUMBER(AV358),SUMIFS($AV$1:AV358,$A$1:A358,A358,$H$1:H358,H358,$D$1:D358,D358),"")</f>
        <v>1.883</v>
      </c>
      <c r="AX358">
        <f t="shared" si="23"/>
        <v>10</v>
      </c>
    </row>
    <row r="359" spans="1:50" x14ac:dyDescent="0.3">
      <c r="A359" s="4" t="s">
        <v>122</v>
      </c>
      <c r="B359" t="s">
        <v>24</v>
      </c>
      <c r="C359" s="3">
        <v>42205</v>
      </c>
      <c r="D359">
        <v>2</v>
      </c>
      <c r="E359">
        <v>200</v>
      </c>
      <c r="H359" s="2" t="s">
        <v>45</v>
      </c>
      <c r="I359" s="2" t="s">
        <v>25</v>
      </c>
      <c r="J359">
        <v>6</v>
      </c>
      <c r="K359" s="2" t="s">
        <v>21</v>
      </c>
      <c r="L359" s="2" t="str">
        <f t="shared" si="20"/>
        <v/>
      </c>
      <c r="N359">
        <v>128.66999999999999</v>
      </c>
      <c r="O359">
        <f t="shared" si="21"/>
        <v>128.66999999999999</v>
      </c>
      <c r="P359" s="2">
        <f>IF(ISNUMBER(O359),SUMIFS(O$1:$O359,A$1:$A359,A359,H$1:$H359,H359,D$1:$D359,D359),"")</f>
        <v>128.66999999999999</v>
      </c>
      <c r="R359" s="5"/>
      <c r="AE359">
        <v>17.600000000000001</v>
      </c>
      <c r="AF359" s="2"/>
      <c r="AG359">
        <v>2.6000000000000002E-2</v>
      </c>
      <c r="AJ359" s="27">
        <v>0.95499999999999996</v>
      </c>
      <c r="AK359" s="27"/>
      <c r="AL359" s="27">
        <v>1E-3</v>
      </c>
      <c r="AM359" s="27"/>
      <c r="AN359" s="27"/>
      <c r="AO359" s="27"/>
      <c r="AP359" s="27"/>
      <c r="AQ359" s="27"/>
      <c r="AR359" s="27"/>
      <c r="AS359" s="27">
        <v>0</v>
      </c>
      <c r="AV359" s="2">
        <f t="shared" si="22"/>
        <v>3.3450000000000002</v>
      </c>
      <c r="AW359" s="2">
        <f>IF(ISNUMBER(AV359),SUMIFS($AV$1:AV359,$A$1:A359,A359,$H$1:H359,H359,$D$1:D359,D359),"")</f>
        <v>3.3450000000000002</v>
      </c>
      <c r="AX359">
        <f t="shared" si="23"/>
        <v>10</v>
      </c>
    </row>
    <row r="360" spans="1:50" x14ac:dyDescent="0.3">
      <c r="A360" s="4" t="s">
        <v>123</v>
      </c>
      <c r="B360" t="s">
        <v>24</v>
      </c>
      <c r="C360" s="3">
        <v>42205</v>
      </c>
      <c r="D360">
        <v>2</v>
      </c>
      <c r="E360">
        <v>350</v>
      </c>
      <c r="H360" s="2" t="s">
        <v>45</v>
      </c>
      <c r="I360" s="2" t="s">
        <v>25</v>
      </c>
      <c r="J360">
        <v>6</v>
      </c>
      <c r="K360" s="2" t="s">
        <v>21</v>
      </c>
      <c r="L360" s="2" t="str">
        <f t="shared" si="20"/>
        <v/>
      </c>
      <c r="N360">
        <v>138.56</v>
      </c>
      <c r="O360">
        <f t="shared" si="21"/>
        <v>138.56</v>
      </c>
      <c r="P360" s="2">
        <f>IF(ISNUMBER(O360),SUMIFS(O$1:$O360,A$1:$A360,A360,H$1:$H360,H360,D$1:$D360,D360),"")</f>
        <v>138.56</v>
      </c>
      <c r="R360" s="5"/>
      <c r="AE360">
        <v>19.899999999999999</v>
      </c>
      <c r="AF360" s="2"/>
      <c r="AG360">
        <v>0.03</v>
      </c>
      <c r="AJ360" s="27">
        <v>0.95299999999999996</v>
      </c>
      <c r="AK360" s="27"/>
      <c r="AL360" s="27">
        <v>5.0000000000000001E-3</v>
      </c>
      <c r="AM360" s="27"/>
      <c r="AN360" s="27"/>
      <c r="AO360" s="27"/>
      <c r="AP360" s="27"/>
      <c r="AQ360" s="27"/>
      <c r="AR360" s="27"/>
      <c r="AS360" s="27">
        <v>0</v>
      </c>
      <c r="AV360" s="2">
        <f t="shared" si="22"/>
        <v>4.157</v>
      </c>
      <c r="AW360" s="2">
        <f>IF(ISNUMBER(AV360),SUMIFS($AV$1:AV360,$A$1:A360,A360,$H$1:H360,H360,$D$1:D360,D360),"")</f>
        <v>4.157</v>
      </c>
      <c r="AX360">
        <f t="shared" si="23"/>
        <v>10</v>
      </c>
    </row>
    <row r="361" spans="1:50" x14ac:dyDescent="0.3">
      <c r="A361" s="4" t="s">
        <v>124</v>
      </c>
      <c r="B361" t="s">
        <v>24</v>
      </c>
      <c r="C361" s="3">
        <v>42205</v>
      </c>
      <c r="D361">
        <v>2</v>
      </c>
      <c r="E361">
        <v>500</v>
      </c>
      <c r="H361" s="2" t="s">
        <v>45</v>
      </c>
      <c r="I361" s="2" t="s">
        <v>25</v>
      </c>
      <c r="J361">
        <v>6</v>
      </c>
      <c r="K361" s="2" t="s">
        <v>21</v>
      </c>
      <c r="L361" s="2" t="str">
        <f t="shared" si="20"/>
        <v/>
      </c>
      <c r="N361">
        <v>152.82</v>
      </c>
      <c r="O361">
        <f t="shared" si="21"/>
        <v>152.82</v>
      </c>
      <c r="P361" s="2">
        <f>IF(ISNUMBER(O361),SUMIFS(O$1:$O361,A$1:$A361,A361,H$1:$H361,H361,D$1:$D361,D361),"")</f>
        <v>152.82</v>
      </c>
      <c r="R361" s="5"/>
      <c r="AE361">
        <v>19.2</v>
      </c>
      <c r="AF361" s="2"/>
      <c r="AG361">
        <v>2.8999999999999998E-2</v>
      </c>
      <c r="AJ361" s="27">
        <v>0.94799999999999995</v>
      </c>
      <c r="AK361" s="27"/>
      <c r="AL361" s="27">
        <v>1E-3</v>
      </c>
      <c r="AM361" s="27"/>
      <c r="AN361" s="27"/>
      <c r="AO361" s="27"/>
      <c r="AP361" s="27"/>
      <c r="AQ361" s="27"/>
      <c r="AR361" s="27"/>
      <c r="AS361" s="27">
        <v>1E-3</v>
      </c>
      <c r="AV361" s="2">
        <f t="shared" si="22"/>
        <v>4.4320000000000004</v>
      </c>
      <c r="AW361" s="2">
        <f>IF(ISNUMBER(AV361),SUMIFS($AV$1:AV361,$A$1:A361,A361,$H$1:H361,H361,$D$1:D361,D361),"")</f>
        <v>4.4320000000000004</v>
      </c>
      <c r="AX361">
        <f t="shared" si="23"/>
        <v>10</v>
      </c>
    </row>
    <row r="362" spans="1:50" x14ac:dyDescent="0.3">
      <c r="A362" s="4" t="s">
        <v>119</v>
      </c>
      <c r="B362" t="s">
        <v>24</v>
      </c>
      <c r="C362" s="3">
        <v>42205</v>
      </c>
      <c r="D362">
        <v>3</v>
      </c>
      <c r="E362">
        <v>0</v>
      </c>
      <c r="H362" s="2" t="s">
        <v>45</v>
      </c>
      <c r="I362" s="2" t="s">
        <v>25</v>
      </c>
      <c r="J362">
        <v>6</v>
      </c>
      <c r="K362" s="2" t="s">
        <v>21</v>
      </c>
      <c r="L362" s="2" t="str">
        <f t="shared" si="20"/>
        <v/>
      </c>
      <c r="N362">
        <v>5.47</v>
      </c>
      <c r="O362">
        <f t="shared" si="21"/>
        <v>5.47</v>
      </c>
      <c r="P362" s="2">
        <f>IF(ISNUMBER(O362),SUMIFS(O$1:$O362,A$1:$A362,A362,H$1:$H362,H362,D$1:$D362,D362),"")</f>
        <v>5.47</v>
      </c>
      <c r="R362" s="5"/>
      <c r="AE362">
        <v>17.7</v>
      </c>
      <c r="AF362" s="2"/>
      <c r="AG362">
        <v>2.7000000000000003E-2</v>
      </c>
      <c r="AJ362" s="27">
        <v>0.93600000000000005</v>
      </c>
      <c r="AK362" s="27"/>
      <c r="AL362" s="27">
        <v>2.1000000000000001E-2</v>
      </c>
      <c r="AM362" s="27"/>
      <c r="AN362" s="27"/>
      <c r="AO362" s="27"/>
      <c r="AP362" s="27"/>
      <c r="AQ362" s="27"/>
      <c r="AR362" s="27"/>
      <c r="AS362" s="27">
        <v>0</v>
      </c>
      <c r="AV362" s="2">
        <f t="shared" si="22"/>
        <v>0.14799999999999999</v>
      </c>
      <c r="AW362" s="2">
        <f>IF(ISNUMBER(AV362),SUMIFS($AV$1:AV362,$A$1:A362,A362,$H$1:H362,H362,$D$1:D362,D362),"")</f>
        <v>0.14799999999999999</v>
      </c>
      <c r="AX362">
        <f t="shared" si="23"/>
        <v>10</v>
      </c>
    </row>
    <row r="363" spans="1:50" x14ac:dyDescent="0.3">
      <c r="A363" s="4" t="s">
        <v>120</v>
      </c>
      <c r="B363" t="s">
        <v>24</v>
      </c>
      <c r="C363" s="3">
        <v>42205</v>
      </c>
      <c r="D363">
        <v>3</v>
      </c>
      <c r="E363">
        <v>50</v>
      </c>
      <c r="H363" s="2" t="s">
        <v>45</v>
      </c>
      <c r="I363" s="2" t="s">
        <v>25</v>
      </c>
      <c r="J363">
        <v>6</v>
      </c>
      <c r="K363" s="2" t="s">
        <v>21</v>
      </c>
      <c r="L363" s="2" t="str">
        <f t="shared" si="20"/>
        <v/>
      </c>
      <c r="N363">
        <v>14.34</v>
      </c>
      <c r="O363">
        <f t="shared" si="21"/>
        <v>14.34</v>
      </c>
      <c r="P363" s="2">
        <f>IF(ISNUMBER(O363),SUMIFS(O$1:$O363,A$1:$A363,A363,H$1:$H363,H363,D$1:$D363,D363),"")</f>
        <v>14.34</v>
      </c>
      <c r="R363" s="5"/>
      <c r="AE363">
        <v>18.899999999999999</v>
      </c>
      <c r="AF363" s="2"/>
      <c r="AG363">
        <v>2.8999999999999998E-2</v>
      </c>
      <c r="AJ363" s="27">
        <v>0.94299999999999995</v>
      </c>
      <c r="AK363" s="27"/>
      <c r="AL363" s="27">
        <v>5.0000000000000001E-3</v>
      </c>
      <c r="AM363" s="27"/>
      <c r="AN363" s="27"/>
      <c r="AO363" s="27"/>
      <c r="AP363" s="27"/>
      <c r="AQ363" s="27"/>
      <c r="AR363" s="27"/>
      <c r="AS363" s="27">
        <v>1E-3</v>
      </c>
      <c r="AV363" s="2">
        <f t="shared" si="22"/>
        <v>0.41599999999999998</v>
      </c>
      <c r="AW363" s="2">
        <f>IF(ISNUMBER(AV363),SUMIFS($AV$1:AV363,$A$1:A363,A363,$H$1:H363,H363,$D$1:D363,D363),"")</f>
        <v>0.41599999999999998</v>
      </c>
      <c r="AX363">
        <f t="shared" si="23"/>
        <v>10</v>
      </c>
    </row>
    <row r="364" spans="1:50" x14ac:dyDescent="0.3">
      <c r="A364" s="4" t="s">
        <v>121</v>
      </c>
      <c r="B364" t="s">
        <v>24</v>
      </c>
      <c r="C364" s="3">
        <v>42205</v>
      </c>
      <c r="D364">
        <v>3</v>
      </c>
      <c r="E364">
        <v>100</v>
      </c>
      <c r="H364" s="2" t="s">
        <v>45</v>
      </c>
      <c r="I364" s="2" t="s">
        <v>25</v>
      </c>
      <c r="J364">
        <v>6</v>
      </c>
      <c r="K364" s="2" t="s">
        <v>21</v>
      </c>
      <c r="L364" s="2" t="str">
        <f t="shared" si="20"/>
        <v/>
      </c>
      <c r="N364">
        <v>8.08</v>
      </c>
      <c r="O364">
        <f t="shared" si="21"/>
        <v>8.08</v>
      </c>
      <c r="P364" s="2">
        <f>IF(ISNUMBER(O364),SUMIFS(O$1:$O364,A$1:$A364,A364,H$1:$H364,H364,D$1:$D364,D364),"")</f>
        <v>8.08</v>
      </c>
      <c r="R364" s="5"/>
      <c r="AE364">
        <v>18.899999999999999</v>
      </c>
      <c r="AF364" s="2"/>
      <c r="AG364">
        <v>2.7999999999999997E-2</v>
      </c>
      <c r="AJ364" s="27">
        <v>0.94499999999999995</v>
      </c>
      <c r="AK364" s="27"/>
      <c r="AL364" s="27">
        <v>1.4999999999999999E-2</v>
      </c>
      <c r="AM364" s="27"/>
      <c r="AN364" s="27"/>
      <c r="AO364" s="27"/>
      <c r="AP364" s="27"/>
      <c r="AQ364" s="27"/>
      <c r="AR364" s="27"/>
      <c r="AS364" s="27">
        <v>0</v>
      </c>
      <c r="AV364" s="2">
        <f t="shared" si="22"/>
        <v>0.22600000000000001</v>
      </c>
      <c r="AW364" s="2">
        <f>IF(ISNUMBER(AV364),SUMIFS($AV$1:AV364,$A$1:A364,A364,$H$1:H364,H364,$D$1:D364,D364),"")</f>
        <v>0.22600000000000001</v>
      </c>
      <c r="AX364">
        <f t="shared" si="23"/>
        <v>10</v>
      </c>
    </row>
    <row r="365" spans="1:50" x14ac:dyDescent="0.3">
      <c r="A365" s="4" t="s">
        <v>122</v>
      </c>
      <c r="B365" t="s">
        <v>24</v>
      </c>
      <c r="C365" s="3">
        <v>42205</v>
      </c>
      <c r="D365">
        <v>3</v>
      </c>
      <c r="E365">
        <v>200</v>
      </c>
      <c r="H365" s="2" t="s">
        <v>45</v>
      </c>
      <c r="I365" s="2" t="s">
        <v>25</v>
      </c>
      <c r="J365">
        <v>6</v>
      </c>
      <c r="K365" s="2" t="s">
        <v>21</v>
      </c>
      <c r="L365" s="2" t="str">
        <f t="shared" si="20"/>
        <v/>
      </c>
      <c r="N365">
        <v>70.5</v>
      </c>
      <c r="O365">
        <f t="shared" si="21"/>
        <v>70.5</v>
      </c>
      <c r="P365" s="2">
        <f>IF(ISNUMBER(O365),SUMIFS(O$1:$O365,A$1:$A365,A365,H$1:$H365,H365,D$1:$D365,D365),"")</f>
        <v>70.5</v>
      </c>
      <c r="R365" s="5"/>
      <c r="AE365">
        <v>17.899999999999999</v>
      </c>
      <c r="AF365" s="2"/>
      <c r="AG365">
        <v>2.7000000000000003E-2</v>
      </c>
      <c r="AJ365" s="27">
        <v>0.91800000000000004</v>
      </c>
      <c r="AK365" s="27"/>
      <c r="AL365" s="27">
        <v>1.2999999999999999E-2</v>
      </c>
      <c r="AM365" s="27"/>
      <c r="AN365" s="27"/>
      <c r="AO365" s="27"/>
      <c r="AP365" s="27"/>
      <c r="AQ365" s="27"/>
      <c r="AR365" s="27"/>
      <c r="AS365" s="27">
        <v>1E-3</v>
      </c>
      <c r="AV365" s="2">
        <f t="shared" si="22"/>
        <v>1.9039999999999999</v>
      </c>
      <c r="AW365" s="2">
        <f>IF(ISNUMBER(AV365),SUMIFS($AV$1:AV365,$A$1:A365,A365,$H$1:H365,H365,$D$1:D365,D365),"")</f>
        <v>1.9039999999999999</v>
      </c>
      <c r="AX365">
        <f t="shared" si="23"/>
        <v>10</v>
      </c>
    </row>
    <row r="366" spans="1:50" x14ac:dyDescent="0.3">
      <c r="A366" s="4" t="s">
        <v>123</v>
      </c>
      <c r="B366" t="s">
        <v>24</v>
      </c>
      <c r="C366" s="3">
        <v>42205</v>
      </c>
      <c r="D366">
        <v>3</v>
      </c>
      <c r="E366">
        <v>350</v>
      </c>
      <c r="H366" s="2" t="s">
        <v>45</v>
      </c>
      <c r="I366" s="2" t="s">
        <v>25</v>
      </c>
      <c r="J366">
        <v>6</v>
      </c>
      <c r="K366" s="2" t="s">
        <v>21</v>
      </c>
      <c r="L366" s="2" t="str">
        <f t="shared" si="20"/>
        <v/>
      </c>
      <c r="N366">
        <v>174.34</v>
      </c>
      <c r="O366">
        <f t="shared" si="21"/>
        <v>174.34</v>
      </c>
      <c r="P366" s="2">
        <f>IF(ISNUMBER(O366),SUMIFS(O$1:$O366,A$1:$A366,A366,H$1:$H366,H366,D$1:$D366,D366),"")</f>
        <v>174.34</v>
      </c>
      <c r="R366" s="5"/>
      <c r="AE366">
        <v>19.399999999999999</v>
      </c>
      <c r="AF366" s="2"/>
      <c r="AG366">
        <v>2.8999999999999998E-2</v>
      </c>
      <c r="AJ366" s="27">
        <v>0.94299999999999995</v>
      </c>
      <c r="AK366" s="27"/>
      <c r="AL366" s="27">
        <v>1.0999999999999999E-2</v>
      </c>
      <c r="AM366" s="27"/>
      <c r="AN366" s="27"/>
      <c r="AO366" s="27"/>
      <c r="AP366" s="27"/>
      <c r="AQ366" s="27"/>
      <c r="AR366" s="27"/>
      <c r="AS366" s="27">
        <v>0</v>
      </c>
      <c r="AV366" s="2">
        <f t="shared" si="22"/>
        <v>5.056</v>
      </c>
      <c r="AW366" s="2">
        <f>IF(ISNUMBER(AV366),SUMIFS($AV$1:AV366,$A$1:A366,A366,$H$1:H366,H366,$D$1:D366,D366),"")</f>
        <v>5.056</v>
      </c>
      <c r="AX366">
        <f t="shared" si="23"/>
        <v>10</v>
      </c>
    </row>
    <row r="367" spans="1:50" x14ac:dyDescent="0.3">
      <c r="A367" s="4" t="s">
        <v>124</v>
      </c>
      <c r="B367" t="s">
        <v>24</v>
      </c>
      <c r="C367" s="3">
        <v>42205</v>
      </c>
      <c r="D367">
        <v>3</v>
      </c>
      <c r="E367">
        <v>500</v>
      </c>
      <c r="H367" s="2" t="s">
        <v>45</v>
      </c>
      <c r="I367" s="2" t="s">
        <v>25</v>
      </c>
      <c r="J367">
        <v>6</v>
      </c>
      <c r="K367" s="2" t="s">
        <v>21</v>
      </c>
      <c r="L367" s="2" t="str">
        <f t="shared" si="20"/>
        <v/>
      </c>
      <c r="N367">
        <v>130.80000000000001</v>
      </c>
      <c r="O367">
        <f t="shared" si="21"/>
        <v>130.80000000000001</v>
      </c>
      <c r="P367" s="2">
        <f>IF(ISNUMBER(O367),SUMIFS(O$1:$O367,A$1:$A367,A367,H$1:$H367,H367,D$1:$D367,D367),"")</f>
        <v>130.80000000000001</v>
      </c>
      <c r="R367" s="5"/>
      <c r="AE367">
        <v>19.8</v>
      </c>
      <c r="AF367" s="2"/>
      <c r="AG367">
        <v>0.03</v>
      </c>
      <c r="AJ367" s="27">
        <v>0.96599999999999997</v>
      </c>
      <c r="AK367" s="27"/>
      <c r="AL367" s="27">
        <v>0</v>
      </c>
      <c r="AM367" s="27"/>
      <c r="AN367" s="27"/>
      <c r="AO367" s="27"/>
      <c r="AP367" s="27"/>
      <c r="AQ367" s="27"/>
      <c r="AR367" s="27"/>
      <c r="AS367" s="27">
        <v>0</v>
      </c>
      <c r="AV367" s="2">
        <f t="shared" si="22"/>
        <v>3.9239999999999999</v>
      </c>
      <c r="AW367" s="2">
        <f>IF(ISNUMBER(AV367),SUMIFS($AV$1:AV367,$A$1:A367,A367,$H$1:H367,H367,$D$1:D367,D367),"")</f>
        <v>3.9239999999999999</v>
      </c>
      <c r="AX367">
        <f t="shared" si="23"/>
        <v>10</v>
      </c>
    </row>
    <row r="368" spans="1:50" x14ac:dyDescent="0.3">
      <c r="A368" s="4" t="s">
        <v>119</v>
      </c>
      <c r="B368" t="s">
        <v>24</v>
      </c>
      <c r="C368" s="3">
        <v>42219</v>
      </c>
      <c r="D368">
        <v>1</v>
      </c>
      <c r="E368">
        <v>0</v>
      </c>
      <c r="H368" s="2" t="s">
        <v>45</v>
      </c>
      <c r="I368" s="2" t="s">
        <v>22</v>
      </c>
      <c r="J368">
        <v>6</v>
      </c>
      <c r="K368" s="2" t="s">
        <v>118</v>
      </c>
      <c r="L368" s="2">
        <f t="shared" si="20"/>
        <v>1648</v>
      </c>
      <c r="M368">
        <v>164.8</v>
      </c>
      <c r="O368" t="str">
        <f t="shared" si="21"/>
        <v/>
      </c>
      <c r="P368" s="2" t="str">
        <f>IF(ISNUMBER(O368),SUMIFS(O$1:$O368,A$1:$A368,A368,H$1:$H368,H368,D$1:$D368,D368),"")</f>
        <v/>
      </c>
      <c r="R368" s="5"/>
      <c r="AF368" s="2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V368" s="2" t="str">
        <f t="shared" si="22"/>
        <v/>
      </c>
      <c r="AW368" s="2" t="str">
        <f>IF(ISNUMBER(AV368),SUMIFS($AV$1:AV368,$A$1:A368,A368,$H$1:H368,H368,$D$1:D368,D368),"")</f>
        <v/>
      </c>
      <c r="AX368">
        <f t="shared" si="23"/>
        <v>1</v>
      </c>
    </row>
    <row r="369" spans="1:50" x14ac:dyDescent="0.3">
      <c r="A369" s="4" t="s">
        <v>120</v>
      </c>
      <c r="B369" t="s">
        <v>24</v>
      </c>
      <c r="C369" s="3">
        <v>42219</v>
      </c>
      <c r="D369">
        <v>1</v>
      </c>
      <c r="E369">
        <v>50</v>
      </c>
      <c r="H369" s="2" t="s">
        <v>45</v>
      </c>
      <c r="I369" s="2" t="s">
        <v>22</v>
      </c>
      <c r="J369">
        <v>6</v>
      </c>
      <c r="K369" s="2" t="s">
        <v>118</v>
      </c>
      <c r="L369" s="2">
        <f t="shared" si="20"/>
        <v>1648</v>
      </c>
      <c r="M369">
        <v>164.8</v>
      </c>
      <c r="O369" t="str">
        <f t="shared" si="21"/>
        <v/>
      </c>
      <c r="P369" s="2" t="str">
        <f>IF(ISNUMBER(O369),SUMIFS(O$1:$O369,A$1:$A369,A369,H$1:$H369,H369,D$1:$D369,D369),"")</f>
        <v/>
      </c>
      <c r="R369" s="5"/>
      <c r="AF369" s="2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V369" s="2" t="str">
        <f t="shared" si="22"/>
        <v/>
      </c>
      <c r="AW369" s="2" t="str">
        <f>IF(ISNUMBER(AV369),SUMIFS($AV$1:AV369,$A$1:A369,A369,$H$1:H369,H369,$D$1:D369,D369),"")</f>
        <v/>
      </c>
      <c r="AX369">
        <f t="shared" si="23"/>
        <v>1</v>
      </c>
    </row>
    <row r="370" spans="1:50" x14ac:dyDescent="0.3">
      <c r="A370" s="4" t="s">
        <v>121</v>
      </c>
      <c r="B370" t="s">
        <v>24</v>
      </c>
      <c r="C370" s="3">
        <v>42219</v>
      </c>
      <c r="D370">
        <v>1</v>
      </c>
      <c r="E370">
        <v>100</v>
      </c>
      <c r="H370" s="2" t="s">
        <v>45</v>
      </c>
      <c r="I370" s="2" t="s">
        <v>22</v>
      </c>
      <c r="J370">
        <v>6</v>
      </c>
      <c r="K370" s="2" t="s">
        <v>118</v>
      </c>
      <c r="L370" s="2">
        <f t="shared" si="20"/>
        <v>1872</v>
      </c>
      <c r="M370">
        <v>187.2</v>
      </c>
      <c r="O370" t="str">
        <f t="shared" si="21"/>
        <v/>
      </c>
      <c r="P370" s="2" t="str">
        <f>IF(ISNUMBER(O370),SUMIFS(O$1:$O370,A$1:$A370,A370,H$1:$H370,H370,D$1:$D370,D370),"")</f>
        <v/>
      </c>
      <c r="R370" s="5"/>
      <c r="AF370" s="2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V370" s="2" t="str">
        <f t="shared" si="22"/>
        <v/>
      </c>
      <c r="AW370" s="2" t="str">
        <f>IF(ISNUMBER(AV370),SUMIFS($AV$1:AV370,$A$1:A370,A370,$H$1:H370,H370,$D$1:D370,D370),"")</f>
        <v/>
      </c>
      <c r="AX370">
        <f t="shared" si="23"/>
        <v>1</v>
      </c>
    </row>
    <row r="371" spans="1:50" x14ac:dyDescent="0.3">
      <c r="A371" s="4" t="s">
        <v>122</v>
      </c>
      <c r="B371" t="s">
        <v>24</v>
      </c>
      <c r="C371" s="3">
        <v>42219</v>
      </c>
      <c r="D371">
        <v>1</v>
      </c>
      <c r="E371">
        <v>200</v>
      </c>
      <c r="H371" s="2" t="s">
        <v>45</v>
      </c>
      <c r="I371" s="2" t="s">
        <v>22</v>
      </c>
      <c r="J371">
        <v>6</v>
      </c>
      <c r="K371" s="2" t="s">
        <v>118</v>
      </c>
      <c r="L371" s="2">
        <f t="shared" si="20"/>
        <v>2096</v>
      </c>
      <c r="M371">
        <v>209.6</v>
      </c>
      <c r="O371" t="str">
        <f t="shared" si="21"/>
        <v/>
      </c>
      <c r="P371" s="2" t="str">
        <f>IF(ISNUMBER(O371),SUMIFS(O$1:$O371,A$1:$A371,A371,H$1:$H371,H371,D$1:$D371,D371),"")</f>
        <v/>
      </c>
      <c r="R371" s="5"/>
      <c r="AF371" s="2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V371" s="2" t="str">
        <f t="shared" si="22"/>
        <v/>
      </c>
      <c r="AW371" s="2" t="str">
        <f>IF(ISNUMBER(AV371),SUMIFS($AV$1:AV371,$A$1:A371,A371,$H$1:H371,H371,$D$1:D371,D371),"")</f>
        <v/>
      </c>
      <c r="AX371">
        <f t="shared" si="23"/>
        <v>1</v>
      </c>
    </row>
    <row r="372" spans="1:50" x14ac:dyDescent="0.3">
      <c r="A372" s="4" t="s">
        <v>123</v>
      </c>
      <c r="B372" t="s">
        <v>24</v>
      </c>
      <c r="C372" s="3">
        <v>42219</v>
      </c>
      <c r="D372">
        <v>1</v>
      </c>
      <c r="E372">
        <v>350</v>
      </c>
      <c r="H372" s="2" t="s">
        <v>45</v>
      </c>
      <c r="I372" s="2" t="s">
        <v>22</v>
      </c>
      <c r="J372">
        <v>6</v>
      </c>
      <c r="K372" s="2" t="s">
        <v>118</v>
      </c>
      <c r="L372" s="2">
        <f t="shared" si="20"/>
        <v>2544</v>
      </c>
      <c r="M372">
        <v>254.4</v>
      </c>
      <c r="O372" t="str">
        <f t="shared" si="21"/>
        <v/>
      </c>
      <c r="P372" s="2" t="str">
        <f>IF(ISNUMBER(O372),SUMIFS(O$1:$O372,A$1:$A372,A372,H$1:$H372,H372,D$1:$D372,D372),"")</f>
        <v/>
      </c>
      <c r="R372" s="5"/>
      <c r="AF372" s="2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V372" s="2" t="str">
        <f t="shared" si="22"/>
        <v/>
      </c>
      <c r="AW372" s="2" t="str">
        <f>IF(ISNUMBER(AV372),SUMIFS($AV$1:AV372,$A$1:A372,A372,$H$1:H372,H372,$D$1:D372,D372),"")</f>
        <v/>
      </c>
      <c r="AX372">
        <f t="shared" si="23"/>
        <v>1</v>
      </c>
    </row>
    <row r="373" spans="1:50" x14ac:dyDescent="0.3">
      <c r="A373" s="4" t="s">
        <v>124</v>
      </c>
      <c r="B373" t="s">
        <v>24</v>
      </c>
      <c r="C373" s="3">
        <v>42219</v>
      </c>
      <c r="D373">
        <v>1</v>
      </c>
      <c r="E373">
        <v>500</v>
      </c>
      <c r="H373" s="2" t="s">
        <v>45</v>
      </c>
      <c r="I373" s="2" t="s">
        <v>22</v>
      </c>
      <c r="J373">
        <v>6</v>
      </c>
      <c r="K373" s="2" t="s">
        <v>118</v>
      </c>
      <c r="L373" s="2">
        <f t="shared" si="20"/>
        <v>2684</v>
      </c>
      <c r="M373">
        <v>268.39999999999998</v>
      </c>
      <c r="O373" t="str">
        <f t="shared" si="21"/>
        <v/>
      </c>
      <c r="P373" s="2" t="str">
        <f>IF(ISNUMBER(O373),SUMIFS(O$1:$O373,A$1:$A373,A373,H$1:$H373,H373,D$1:$D373,D373),"")</f>
        <v/>
      </c>
      <c r="R373" s="5"/>
      <c r="AF373" s="2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V373" s="2" t="str">
        <f t="shared" si="22"/>
        <v/>
      </c>
      <c r="AW373" s="2" t="str">
        <f>IF(ISNUMBER(AV373),SUMIFS($AV$1:AV373,$A$1:A373,A373,$H$1:H373,H373,$D$1:D373,D373),"")</f>
        <v/>
      </c>
      <c r="AX373">
        <f t="shared" si="23"/>
        <v>1</v>
      </c>
    </row>
    <row r="374" spans="1:50" x14ac:dyDescent="0.3">
      <c r="A374" s="4" t="s">
        <v>119</v>
      </c>
      <c r="B374" t="s">
        <v>24</v>
      </c>
      <c r="C374" s="3">
        <v>42219</v>
      </c>
      <c r="D374">
        <v>2</v>
      </c>
      <c r="E374">
        <v>0</v>
      </c>
      <c r="H374" s="2" t="s">
        <v>45</v>
      </c>
      <c r="I374" s="2" t="s">
        <v>22</v>
      </c>
      <c r="J374">
        <v>6</v>
      </c>
      <c r="K374" s="2" t="s">
        <v>118</v>
      </c>
      <c r="L374" s="2">
        <f t="shared" si="20"/>
        <v>1480</v>
      </c>
      <c r="M374">
        <v>148</v>
      </c>
      <c r="O374" t="str">
        <f t="shared" si="21"/>
        <v/>
      </c>
      <c r="P374" s="2" t="str">
        <f>IF(ISNUMBER(O374),SUMIFS(O$1:$O374,A$1:$A374,A374,H$1:$H374,H374,D$1:$D374,D374),"")</f>
        <v/>
      </c>
      <c r="R374" s="5"/>
      <c r="AF374" s="2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V374" s="2" t="str">
        <f t="shared" si="22"/>
        <v/>
      </c>
      <c r="AW374" s="2" t="str">
        <f>IF(ISNUMBER(AV374),SUMIFS($AV$1:AV374,$A$1:A374,A374,$H$1:H374,H374,$D$1:D374,D374),"")</f>
        <v/>
      </c>
      <c r="AX374">
        <f t="shared" si="23"/>
        <v>1</v>
      </c>
    </row>
    <row r="375" spans="1:50" x14ac:dyDescent="0.3">
      <c r="A375" s="4" t="s">
        <v>120</v>
      </c>
      <c r="B375" t="s">
        <v>24</v>
      </c>
      <c r="C375" s="3">
        <v>42219</v>
      </c>
      <c r="D375">
        <v>2</v>
      </c>
      <c r="E375">
        <v>50</v>
      </c>
      <c r="H375" s="2" t="s">
        <v>45</v>
      </c>
      <c r="I375" s="2" t="s">
        <v>22</v>
      </c>
      <c r="J375">
        <v>6</v>
      </c>
      <c r="K375" s="2" t="s">
        <v>118</v>
      </c>
      <c r="L375" s="2">
        <f t="shared" si="20"/>
        <v>1620</v>
      </c>
      <c r="M375">
        <v>162</v>
      </c>
      <c r="O375" t="str">
        <f t="shared" si="21"/>
        <v/>
      </c>
      <c r="P375" s="2" t="str">
        <f>IF(ISNUMBER(O375),SUMIFS(O$1:$O375,A$1:$A375,A375,H$1:$H375,H375,D$1:$D375,D375),"")</f>
        <v/>
      </c>
      <c r="R375" s="5"/>
      <c r="AF375" s="2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V375" s="2" t="str">
        <f t="shared" si="22"/>
        <v/>
      </c>
      <c r="AW375" s="2" t="str">
        <f>IF(ISNUMBER(AV375),SUMIFS($AV$1:AV375,$A$1:A375,A375,$H$1:H375,H375,$D$1:D375,D375),"")</f>
        <v/>
      </c>
      <c r="AX375">
        <f t="shared" si="23"/>
        <v>1</v>
      </c>
    </row>
    <row r="376" spans="1:50" x14ac:dyDescent="0.3">
      <c r="A376" s="4" t="s">
        <v>121</v>
      </c>
      <c r="B376" t="s">
        <v>24</v>
      </c>
      <c r="C376" s="3">
        <v>42219</v>
      </c>
      <c r="D376">
        <v>2</v>
      </c>
      <c r="E376">
        <v>100</v>
      </c>
      <c r="H376" s="2" t="s">
        <v>45</v>
      </c>
      <c r="I376" s="2" t="s">
        <v>22</v>
      </c>
      <c r="J376">
        <v>6</v>
      </c>
      <c r="K376" s="2" t="s">
        <v>118</v>
      </c>
      <c r="L376" s="2">
        <f t="shared" si="20"/>
        <v>1928</v>
      </c>
      <c r="M376">
        <v>192.8</v>
      </c>
      <c r="O376" t="str">
        <f t="shared" si="21"/>
        <v/>
      </c>
      <c r="P376" s="2" t="str">
        <f>IF(ISNUMBER(O376),SUMIFS(O$1:$O376,A$1:$A376,A376,H$1:$H376,H376,D$1:$D376,D376),"")</f>
        <v/>
      </c>
      <c r="R376" s="5"/>
      <c r="AF376" s="2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V376" s="2" t="str">
        <f t="shared" si="22"/>
        <v/>
      </c>
      <c r="AW376" s="2" t="str">
        <f>IF(ISNUMBER(AV376),SUMIFS($AV$1:AV376,$A$1:A376,A376,$H$1:H376,H376,$D$1:D376,D376),"")</f>
        <v/>
      </c>
      <c r="AX376">
        <f t="shared" si="23"/>
        <v>1</v>
      </c>
    </row>
    <row r="377" spans="1:50" x14ac:dyDescent="0.3">
      <c r="A377" s="4" t="s">
        <v>122</v>
      </c>
      <c r="B377" t="s">
        <v>24</v>
      </c>
      <c r="C377" s="3">
        <v>42219</v>
      </c>
      <c r="D377">
        <v>2</v>
      </c>
      <c r="E377">
        <v>200</v>
      </c>
      <c r="H377" s="2" t="s">
        <v>45</v>
      </c>
      <c r="I377" s="2" t="s">
        <v>22</v>
      </c>
      <c r="J377">
        <v>6</v>
      </c>
      <c r="K377" s="2" t="s">
        <v>118</v>
      </c>
      <c r="L377" s="2">
        <f t="shared" si="20"/>
        <v>1956</v>
      </c>
      <c r="M377">
        <v>195.6</v>
      </c>
      <c r="O377" t="str">
        <f t="shared" si="21"/>
        <v/>
      </c>
      <c r="P377" s="2" t="str">
        <f>IF(ISNUMBER(O377),SUMIFS(O$1:$O377,A$1:$A377,A377,H$1:$H377,H377,D$1:$D377,D377),"")</f>
        <v/>
      </c>
      <c r="R377" s="5"/>
      <c r="AF377" s="2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V377" s="2" t="str">
        <f t="shared" si="22"/>
        <v/>
      </c>
      <c r="AW377" s="2" t="str">
        <f>IF(ISNUMBER(AV377),SUMIFS($AV$1:AV377,$A$1:A377,A377,$H$1:H377,H377,$D$1:D377,D377),"")</f>
        <v/>
      </c>
      <c r="AX377">
        <f t="shared" si="23"/>
        <v>1</v>
      </c>
    </row>
    <row r="378" spans="1:50" x14ac:dyDescent="0.3">
      <c r="A378" s="4" t="s">
        <v>123</v>
      </c>
      <c r="B378" t="s">
        <v>24</v>
      </c>
      <c r="C378" s="3">
        <v>42219</v>
      </c>
      <c r="D378">
        <v>2</v>
      </c>
      <c r="E378">
        <v>350</v>
      </c>
      <c r="H378" s="2" t="s">
        <v>45</v>
      </c>
      <c r="I378" s="2" t="s">
        <v>22</v>
      </c>
      <c r="J378">
        <v>6</v>
      </c>
      <c r="K378" s="2" t="s">
        <v>118</v>
      </c>
      <c r="L378" s="2">
        <f t="shared" si="20"/>
        <v>2320</v>
      </c>
      <c r="M378">
        <v>232</v>
      </c>
      <c r="O378" t="str">
        <f t="shared" si="21"/>
        <v/>
      </c>
      <c r="P378" s="2" t="str">
        <f>IF(ISNUMBER(O378),SUMIFS(O$1:$O378,A$1:$A378,A378,H$1:$H378,H378,D$1:$D378,D378),"")</f>
        <v/>
      </c>
      <c r="R378" s="5"/>
      <c r="AF378" s="2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V378" s="2" t="str">
        <f t="shared" si="22"/>
        <v/>
      </c>
      <c r="AW378" s="2" t="str">
        <f>IF(ISNUMBER(AV378),SUMIFS($AV$1:AV378,$A$1:A378,A378,$H$1:H378,H378,$D$1:D378,D378),"")</f>
        <v/>
      </c>
      <c r="AX378">
        <f t="shared" si="23"/>
        <v>1</v>
      </c>
    </row>
    <row r="379" spans="1:50" x14ac:dyDescent="0.3">
      <c r="A379" s="4" t="s">
        <v>124</v>
      </c>
      <c r="B379" t="s">
        <v>24</v>
      </c>
      <c r="C379" s="3">
        <v>42219</v>
      </c>
      <c r="D379">
        <v>2</v>
      </c>
      <c r="E379">
        <v>500</v>
      </c>
      <c r="H379" s="2" t="s">
        <v>45</v>
      </c>
      <c r="I379" s="2" t="s">
        <v>22</v>
      </c>
      <c r="J379">
        <v>6</v>
      </c>
      <c r="K379" s="2" t="s">
        <v>118</v>
      </c>
      <c r="L379" s="2">
        <f t="shared" si="20"/>
        <v>2712</v>
      </c>
      <c r="M379">
        <v>271.2</v>
      </c>
      <c r="O379" t="str">
        <f t="shared" si="21"/>
        <v/>
      </c>
      <c r="P379" s="2" t="str">
        <f>IF(ISNUMBER(O379),SUMIFS(O$1:$O379,A$1:$A379,A379,H$1:$H379,H379,D$1:$D379,D379),"")</f>
        <v/>
      </c>
      <c r="R379" s="5"/>
      <c r="AF379" s="2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V379" s="2" t="str">
        <f t="shared" si="22"/>
        <v/>
      </c>
      <c r="AW379" s="2" t="str">
        <f>IF(ISNUMBER(AV379),SUMIFS($AV$1:AV379,$A$1:A379,A379,$H$1:H379,H379,$D$1:D379,D379),"")</f>
        <v/>
      </c>
      <c r="AX379">
        <f t="shared" si="23"/>
        <v>1</v>
      </c>
    </row>
    <row r="380" spans="1:50" x14ac:dyDescent="0.3">
      <c r="A380" s="4" t="s">
        <v>119</v>
      </c>
      <c r="B380" t="s">
        <v>24</v>
      </c>
      <c r="C380" s="3">
        <v>42219</v>
      </c>
      <c r="D380">
        <v>3</v>
      </c>
      <c r="E380">
        <v>0</v>
      </c>
      <c r="H380" s="2" t="s">
        <v>45</v>
      </c>
      <c r="I380" s="2" t="s">
        <v>22</v>
      </c>
      <c r="J380">
        <v>6</v>
      </c>
      <c r="K380" s="2" t="s">
        <v>118</v>
      </c>
      <c r="L380" s="2" t="str">
        <f t="shared" si="20"/>
        <v/>
      </c>
      <c r="O380" t="str">
        <f t="shared" si="21"/>
        <v/>
      </c>
      <c r="P380" s="2" t="str">
        <f>IF(ISNUMBER(O380),SUMIFS(O$1:$O380,A$1:$A380,A380,H$1:$H380,H380,D$1:$D380,D380),"")</f>
        <v/>
      </c>
      <c r="R380" s="5"/>
      <c r="AF380" s="2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V380" s="2" t="str">
        <f t="shared" si="22"/>
        <v/>
      </c>
      <c r="AW380" s="2" t="str">
        <f>IF(ISNUMBER(AV380),SUMIFS($AV$1:AV380,$A$1:A380,A380,$H$1:H380,H380,$D$1:D380,D380),"")</f>
        <v/>
      </c>
      <c r="AX380">
        <f t="shared" si="23"/>
        <v>0</v>
      </c>
    </row>
    <row r="381" spans="1:50" x14ac:dyDescent="0.3">
      <c r="A381" s="4" t="s">
        <v>120</v>
      </c>
      <c r="B381" t="s">
        <v>24</v>
      </c>
      <c r="C381" s="3">
        <v>42219</v>
      </c>
      <c r="D381">
        <v>3</v>
      </c>
      <c r="E381">
        <v>50</v>
      </c>
      <c r="H381" s="2" t="s">
        <v>45</v>
      </c>
      <c r="I381" s="2" t="s">
        <v>22</v>
      </c>
      <c r="J381">
        <v>6</v>
      </c>
      <c r="K381" s="2" t="s">
        <v>118</v>
      </c>
      <c r="L381" s="2" t="str">
        <f t="shared" si="20"/>
        <v/>
      </c>
      <c r="O381" t="str">
        <f t="shared" si="21"/>
        <v/>
      </c>
      <c r="P381" s="2" t="str">
        <f>IF(ISNUMBER(O381),SUMIFS(O$1:$O381,A$1:$A381,A381,H$1:$H381,H381,D$1:$D381,D381),"")</f>
        <v/>
      </c>
      <c r="R381" s="5"/>
      <c r="AF381" s="2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V381" s="2" t="str">
        <f t="shared" si="22"/>
        <v/>
      </c>
      <c r="AW381" s="2" t="str">
        <f>IF(ISNUMBER(AV381),SUMIFS($AV$1:AV381,$A$1:A381,A381,$H$1:H381,H381,$D$1:D381,D381),"")</f>
        <v/>
      </c>
      <c r="AX381">
        <f t="shared" si="23"/>
        <v>0</v>
      </c>
    </row>
    <row r="382" spans="1:50" x14ac:dyDescent="0.3">
      <c r="A382" s="4" t="s">
        <v>121</v>
      </c>
      <c r="B382" t="s">
        <v>24</v>
      </c>
      <c r="C382" s="3">
        <v>42219</v>
      </c>
      <c r="D382">
        <v>3</v>
      </c>
      <c r="E382">
        <v>100</v>
      </c>
      <c r="H382" s="2" t="s">
        <v>45</v>
      </c>
      <c r="I382" s="2" t="s">
        <v>22</v>
      </c>
      <c r="J382">
        <v>6</v>
      </c>
      <c r="K382" s="2" t="s">
        <v>118</v>
      </c>
      <c r="L382" s="2" t="str">
        <f t="shared" si="20"/>
        <v/>
      </c>
      <c r="O382" t="str">
        <f t="shared" si="21"/>
        <v/>
      </c>
      <c r="P382" s="2" t="str">
        <f>IF(ISNUMBER(O382),SUMIFS(O$1:$O382,A$1:$A382,A382,H$1:$H382,H382,D$1:$D382,D382),"")</f>
        <v/>
      </c>
      <c r="R382" s="5"/>
      <c r="AF382" s="2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V382" s="2" t="str">
        <f t="shared" si="22"/>
        <v/>
      </c>
      <c r="AW382" s="2" t="str">
        <f>IF(ISNUMBER(AV382),SUMIFS($AV$1:AV382,$A$1:A382,A382,$H$1:H382,H382,$D$1:D382,D382),"")</f>
        <v/>
      </c>
      <c r="AX382">
        <f t="shared" si="23"/>
        <v>0</v>
      </c>
    </row>
    <row r="383" spans="1:50" x14ac:dyDescent="0.3">
      <c r="A383" s="4" t="s">
        <v>122</v>
      </c>
      <c r="B383" t="s">
        <v>24</v>
      </c>
      <c r="C383" s="3">
        <v>42219</v>
      </c>
      <c r="D383">
        <v>3</v>
      </c>
      <c r="E383">
        <v>200</v>
      </c>
      <c r="H383" s="2" t="s">
        <v>45</v>
      </c>
      <c r="I383" s="2" t="s">
        <v>22</v>
      </c>
      <c r="J383">
        <v>6</v>
      </c>
      <c r="K383" s="2" t="s">
        <v>118</v>
      </c>
      <c r="L383" s="2" t="str">
        <f t="shared" si="20"/>
        <v/>
      </c>
      <c r="O383" t="str">
        <f t="shared" si="21"/>
        <v/>
      </c>
      <c r="P383" s="2" t="str">
        <f>IF(ISNUMBER(O383),SUMIFS(O$1:$O383,A$1:$A383,A383,H$1:$H383,H383,D$1:$D383,D383),"")</f>
        <v/>
      </c>
      <c r="R383" s="5"/>
      <c r="AF383" s="2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V383" s="2" t="str">
        <f t="shared" si="22"/>
        <v/>
      </c>
      <c r="AW383" s="2" t="str">
        <f>IF(ISNUMBER(AV383),SUMIFS($AV$1:AV383,$A$1:A383,A383,$H$1:H383,H383,$D$1:D383,D383),"")</f>
        <v/>
      </c>
      <c r="AX383">
        <f t="shared" si="23"/>
        <v>0</v>
      </c>
    </row>
    <row r="384" spans="1:50" x14ac:dyDescent="0.3">
      <c r="A384" s="4" t="s">
        <v>123</v>
      </c>
      <c r="B384" t="s">
        <v>24</v>
      </c>
      <c r="C384" s="3">
        <v>42219</v>
      </c>
      <c r="D384">
        <v>3</v>
      </c>
      <c r="E384">
        <v>350</v>
      </c>
      <c r="H384" s="2" t="s">
        <v>45</v>
      </c>
      <c r="I384" s="2" t="s">
        <v>22</v>
      </c>
      <c r="J384">
        <v>6</v>
      </c>
      <c r="K384" s="2" t="s">
        <v>118</v>
      </c>
      <c r="L384" s="2" t="str">
        <f t="shared" si="20"/>
        <v/>
      </c>
      <c r="O384" t="str">
        <f t="shared" si="21"/>
        <v/>
      </c>
      <c r="P384" s="2" t="str">
        <f>IF(ISNUMBER(O384),SUMIFS(O$1:$O384,A$1:$A384,A384,H$1:$H384,H384,D$1:$D384,D384),"")</f>
        <v/>
      </c>
      <c r="R384" s="5"/>
      <c r="AF384" s="2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V384" s="2" t="str">
        <f t="shared" si="22"/>
        <v/>
      </c>
      <c r="AW384" s="2" t="str">
        <f>IF(ISNUMBER(AV384),SUMIFS($AV$1:AV384,$A$1:A384,A384,$H$1:H384,H384,$D$1:D384,D384),"")</f>
        <v/>
      </c>
      <c r="AX384">
        <f t="shared" si="23"/>
        <v>0</v>
      </c>
    </row>
    <row r="385" spans="1:50" x14ac:dyDescent="0.3">
      <c r="A385" s="4" t="s">
        <v>124</v>
      </c>
      <c r="B385" t="s">
        <v>24</v>
      </c>
      <c r="C385" s="3">
        <v>42219</v>
      </c>
      <c r="D385">
        <v>3</v>
      </c>
      <c r="E385">
        <v>500</v>
      </c>
      <c r="H385" s="2" t="s">
        <v>45</v>
      </c>
      <c r="I385" s="2" t="s">
        <v>22</v>
      </c>
      <c r="J385">
        <v>6</v>
      </c>
      <c r="K385" s="2" t="s">
        <v>118</v>
      </c>
      <c r="L385" s="2" t="str">
        <f t="shared" si="20"/>
        <v/>
      </c>
      <c r="O385" t="str">
        <f t="shared" si="21"/>
        <v/>
      </c>
      <c r="P385" s="2" t="str">
        <f>IF(ISNUMBER(O385),SUMIFS(O$1:$O385,A$1:$A385,A385,H$1:$H385,H385,D$1:$D385,D385),"")</f>
        <v/>
      </c>
      <c r="R385" s="5"/>
      <c r="AF385" s="2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V385" s="2" t="str">
        <f t="shared" si="22"/>
        <v/>
      </c>
      <c r="AW385" s="2" t="str">
        <f>IF(ISNUMBER(AV385),SUMIFS($AV$1:AV385,$A$1:A385,A385,$H$1:H385,H385,$D$1:D385,D385),"")</f>
        <v/>
      </c>
      <c r="AX385">
        <f t="shared" si="23"/>
        <v>0</v>
      </c>
    </row>
    <row r="386" spans="1:50" x14ac:dyDescent="0.3">
      <c r="A386" s="4" t="s">
        <v>119</v>
      </c>
      <c r="B386" t="s">
        <v>24</v>
      </c>
      <c r="C386" s="3">
        <v>42233</v>
      </c>
      <c r="D386">
        <v>1</v>
      </c>
      <c r="E386">
        <v>0</v>
      </c>
      <c r="H386" s="2" t="s">
        <v>45</v>
      </c>
      <c r="I386" s="2" t="s">
        <v>22</v>
      </c>
      <c r="J386">
        <v>6</v>
      </c>
      <c r="K386" s="2" t="s">
        <v>118</v>
      </c>
      <c r="L386" s="2">
        <f t="shared" ref="L386:L449" si="24">IF(LEN(M386)&gt;0,M386*10,"")</f>
        <v>1480</v>
      </c>
      <c r="M386">
        <v>148</v>
      </c>
      <c r="O386" t="str">
        <f t="shared" ref="O386:O449" si="25">IF(LEN(N386)&gt;0,N386,"")</f>
        <v/>
      </c>
      <c r="P386" s="2" t="str">
        <f>IF(ISNUMBER(O386),SUMIFS(O$1:$O386,A$1:$A386,A386,H$1:$H386,H386,D$1:$D386,D386),"")</f>
        <v/>
      </c>
      <c r="R386" s="5"/>
      <c r="AF386" s="2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V386" s="2" t="str">
        <f t="shared" ref="AV386:AV449" si="26">IF(AND(ISNUMBER(AG386),ISNUMBER(O386)),ROUND(O386*AG386,3),"")</f>
        <v/>
      </c>
      <c r="AW386" s="2" t="str">
        <f>IF(ISNUMBER(AV386),SUMIFS($AV$1:AV386,$A$1:A386,A386,$H$1:H386,H386,$D$1:D386,D386),"")</f>
        <v/>
      </c>
      <c r="AX386">
        <f t="shared" ref="AX386:AX449" si="27">COUNT(M386:AW386)</f>
        <v>1</v>
      </c>
    </row>
    <row r="387" spans="1:50" x14ac:dyDescent="0.3">
      <c r="A387" s="4" t="s">
        <v>120</v>
      </c>
      <c r="B387" t="s">
        <v>24</v>
      </c>
      <c r="C387" s="3">
        <v>42233</v>
      </c>
      <c r="D387">
        <v>1</v>
      </c>
      <c r="E387">
        <v>50</v>
      </c>
      <c r="H387" s="2" t="s">
        <v>45</v>
      </c>
      <c r="I387" s="2" t="s">
        <v>22</v>
      </c>
      <c r="J387">
        <v>6</v>
      </c>
      <c r="K387" s="2" t="s">
        <v>118</v>
      </c>
      <c r="L387" s="2">
        <f t="shared" si="24"/>
        <v>1536</v>
      </c>
      <c r="M387">
        <v>153.6</v>
      </c>
      <c r="O387" t="str">
        <f t="shared" si="25"/>
        <v/>
      </c>
      <c r="P387" s="2" t="str">
        <f>IF(ISNUMBER(O387),SUMIFS(O$1:$O387,A$1:$A387,A387,H$1:$H387,H387,D$1:$D387,D387),"")</f>
        <v/>
      </c>
      <c r="R387" s="5"/>
      <c r="AF387" s="2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V387" s="2" t="str">
        <f t="shared" si="26"/>
        <v/>
      </c>
      <c r="AW387" s="2" t="str">
        <f>IF(ISNUMBER(AV387),SUMIFS($AV$1:AV387,$A$1:A387,A387,$H$1:H387,H387,$D$1:D387,D387),"")</f>
        <v/>
      </c>
      <c r="AX387">
        <f t="shared" si="27"/>
        <v>1</v>
      </c>
    </row>
    <row r="388" spans="1:50" x14ac:dyDescent="0.3">
      <c r="A388" s="4" t="s">
        <v>121</v>
      </c>
      <c r="B388" t="s">
        <v>24</v>
      </c>
      <c r="C388" s="3">
        <v>42233</v>
      </c>
      <c r="D388">
        <v>1</v>
      </c>
      <c r="E388">
        <v>100</v>
      </c>
      <c r="H388" s="2" t="s">
        <v>45</v>
      </c>
      <c r="I388" s="2" t="s">
        <v>22</v>
      </c>
      <c r="J388">
        <v>6</v>
      </c>
      <c r="K388" s="2" t="s">
        <v>118</v>
      </c>
      <c r="L388" s="2">
        <f t="shared" si="24"/>
        <v>1592</v>
      </c>
      <c r="M388">
        <v>159.19999999999999</v>
      </c>
      <c r="O388" t="str">
        <f t="shared" si="25"/>
        <v/>
      </c>
      <c r="P388" s="2" t="str">
        <f>IF(ISNUMBER(O388),SUMIFS(O$1:$O388,A$1:$A388,A388,H$1:$H388,H388,D$1:$D388,D388),"")</f>
        <v/>
      </c>
      <c r="R388" s="5"/>
      <c r="AF388" s="2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V388" s="2" t="str">
        <f t="shared" si="26"/>
        <v/>
      </c>
      <c r="AW388" s="2" t="str">
        <f>IF(ISNUMBER(AV388),SUMIFS($AV$1:AV388,$A$1:A388,A388,$H$1:H388,H388,$D$1:D388,D388),"")</f>
        <v/>
      </c>
      <c r="AX388">
        <f t="shared" si="27"/>
        <v>1</v>
      </c>
    </row>
    <row r="389" spans="1:50" x14ac:dyDescent="0.3">
      <c r="A389" s="4" t="s">
        <v>122</v>
      </c>
      <c r="B389" t="s">
        <v>24</v>
      </c>
      <c r="C389" s="3">
        <v>42233</v>
      </c>
      <c r="D389">
        <v>1</v>
      </c>
      <c r="E389">
        <v>200</v>
      </c>
      <c r="H389" s="2" t="s">
        <v>45</v>
      </c>
      <c r="I389" s="2" t="s">
        <v>22</v>
      </c>
      <c r="J389">
        <v>6</v>
      </c>
      <c r="K389" s="2" t="s">
        <v>118</v>
      </c>
      <c r="L389" s="2">
        <f t="shared" si="24"/>
        <v>1592</v>
      </c>
      <c r="M389">
        <v>159.19999999999999</v>
      </c>
      <c r="O389" t="str">
        <f t="shared" si="25"/>
        <v/>
      </c>
      <c r="P389" s="2" t="str">
        <f>IF(ISNUMBER(O389),SUMIFS(O$1:$O389,A$1:$A389,A389,H$1:$H389,H389,D$1:$D389,D389),"")</f>
        <v/>
      </c>
      <c r="R389" s="5"/>
      <c r="AF389" s="2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V389" s="2" t="str">
        <f t="shared" si="26"/>
        <v/>
      </c>
      <c r="AW389" s="2" t="str">
        <f>IF(ISNUMBER(AV389),SUMIFS($AV$1:AV389,$A$1:A389,A389,$H$1:H389,H389,$D$1:D389,D389),"")</f>
        <v/>
      </c>
      <c r="AX389">
        <f t="shared" si="27"/>
        <v>1</v>
      </c>
    </row>
    <row r="390" spans="1:50" x14ac:dyDescent="0.3">
      <c r="A390" s="4" t="s">
        <v>123</v>
      </c>
      <c r="B390" t="s">
        <v>24</v>
      </c>
      <c r="C390" s="3">
        <v>42233</v>
      </c>
      <c r="D390">
        <v>1</v>
      </c>
      <c r="E390">
        <v>350</v>
      </c>
      <c r="H390" s="2" t="s">
        <v>45</v>
      </c>
      <c r="I390" s="2" t="s">
        <v>22</v>
      </c>
      <c r="J390">
        <v>6</v>
      </c>
      <c r="K390" s="2" t="s">
        <v>118</v>
      </c>
      <c r="L390" s="2">
        <f t="shared" si="24"/>
        <v>1760</v>
      </c>
      <c r="M390">
        <v>176</v>
      </c>
      <c r="O390" t="str">
        <f t="shared" si="25"/>
        <v/>
      </c>
      <c r="P390" s="2" t="str">
        <f>IF(ISNUMBER(O390),SUMIFS(O$1:$O390,A$1:$A390,A390,H$1:$H390,H390,D$1:$D390,D390),"")</f>
        <v/>
      </c>
      <c r="R390" s="5"/>
      <c r="AF390" s="2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V390" s="2" t="str">
        <f t="shared" si="26"/>
        <v/>
      </c>
      <c r="AW390" s="2" t="str">
        <f>IF(ISNUMBER(AV390),SUMIFS($AV$1:AV390,$A$1:A390,A390,$H$1:H390,H390,$D$1:D390,D390),"")</f>
        <v/>
      </c>
      <c r="AX390">
        <f t="shared" si="27"/>
        <v>1</v>
      </c>
    </row>
    <row r="391" spans="1:50" x14ac:dyDescent="0.3">
      <c r="A391" s="4" t="s">
        <v>124</v>
      </c>
      <c r="B391" t="s">
        <v>24</v>
      </c>
      <c r="C391" s="3">
        <v>42233</v>
      </c>
      <c r="D391">
        <v>1</v>
      </c>
      <c r="E391">
        <v>500</v>
      </c>
      <c r="H391" s="2" t="s">
        <v>45</v>
      </c>
      <c r="I391" s="2" t="s">
        <v>22</v>
      </c>
      <c r="J391">
        <v>6</v>
      </c>
      <c r="K391" s="2" t="s">
        <v>118</v>
      </c>
      <c r="L391" s="2">
        <f t="shared" si="24"/>
        <v>1900</v>
      </c>
      <c r="M391">
        <v>190</v>
      </c>
      <c r="O391" t="str">
        <f t="shared" si="25"/>
        <v/>
      </c>
      <c r="P391" s="2" t="str">
        <f>IF(ISNUMBER(O391),SUMIFS(O$1:$O391,A$1:$A391,A391,H$1:$H391,H391,D$1:$D391,D391),"")</f>
        <v/>
      </c>
      <c r="R391" s="5"/>
      <c r="AF391" s="2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V391" s="2" t="str">
        <f t="shared" si="26"/>
        <v/>
      </c>
      <c r="AW391" s="2" t="str">
        <f>IF(ISNUMBER(AV391),SUMIFS($AV$1:AV391,$A$1:A391,A391,$H$1:H391,H391,$D$1:D391,D391),"")</f>
        <v/>
      </c>
      <c r="AX391">
        <f t="shared" si="27"/>
        <v>1</v>
      </c>
    </row>
    <row r="392" spans="1:50" x14ac:dyDescent="0.3">
      <c r="A392" s="4" t="s">
        <v>119</v>
      </c>
      <c r="B392" t="s">
        <v>24</v>
      </c>
      <c r="C392" s="3">
        <v>42233</v>
      </c>
      <c r="D392">
        <v>2</v>
      </c>
      <c r="E392">
        <v>0</v>
      </c>
      <c r="H392" s="2" t="s">
        <v>45</v>
      </c>
      <c r="I392" s="2" t="s">
        <v>22</v>
      </c>
      <c r="J392">
        <v>6</v>
      </c>
      <c r="K392" s="2" t="s">
        <v>118</v>
      </c>
      <c r="L392" s="2">
        <f t="shared" si="24"/>
        <v>1732</v>
      </c>
      <c r="M392">
        <v>173.2</v>
      </c>
      <c r="O392" t="str">
        <f t="shared" si="25"/>
        <v/>
      </c>
      <c r="P392" s="2" t="str">
        <f>IF(ISNUMBER(O392),SUMIFS(O$1:$O392,A$1:$A392,A392,H$1:$H392,H392,D$1:$D392,D392),"")</f>
        <v/>
      </c>
      <c r="R392" s="5"/>
      <c r="AF392" s="2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V392" s="2" t="str">
        <f t="shared" si="26"/>
        <v/>
      </c>
      <c r="AW392" s="2" t="str">
        <f>IF(ISNUMBER(AV392),SUMIFS($AV$1:AV392,$A$1:A392,A392,$H$1:H392,H392,$D$1:D392,D392),"")</f>
        <v/>
      </c>
      <c r="AX392">
        <f t="shared" si="27"/>
        <v>1</v>
      </c>
    </row>
    <row r="393" spans="1:50" x14ac:dyDescent="0.3">
      <c r="A393" s="4" t="s">
        <v>120</v>
      </c>
      <c r="B393" t="s">
        <v>24</v>
      </c>
      <c r="C393" s="3">
        <v>42233</v>
      </c>
      <c r="D393">
        <v>2</v>
      </c>
      <c r="E393">
        <v>50</v>
      </c>
      <c r="H393" s="2" t="s">
        <v>45</v>
      </c>
      <c r="I393" s="2" t="s">
        <v>22</v>
      </c>
      <c r="J393">
        <v>6</v>
      </c>
      <c r="K393" s="2" t="s">
        <v>118</v>
      </c>
      <c r="L393" s="2">
        <f t="shared" si="24"/>
        <v>1900</v>
      </c>
      <c r="M393">
        <v>190</v>
      </c>
      <c r="O393" t="str">
        <f t="shared" si="25"/>
        <v/>
      </c>
      <c r="P393" s="2" t="str">
        <f>IF(ISNUMBER(O393),SUMIFS(O$1:$O393,A$1:$A393,A393,H$1:$H393,H393,D$1:$D393,D393),"")</f>
        <v/>
      </c>
      <c r="R393" s="5"/>
      <c r="AF393" s="2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V393" s="2" t="str">
        <f t="shared" si="26"/>
        <v/>
      </c>
      <c r="AW393" s="2" t="str">
        <f>IF(ISNUMBER(AV393),SUMIFS($AV$1:AV393,$A$1:A393,A393,$H$1:H393,H393,$D$1:D393,D393),"")</f>
        <v/>
      </c>
      <c r="AX393">
        <f t="shared" si="27"/>
        <v>1</v>
      </c>
    </row>
    <row r="394" spans="1:50" x14ac:dyDescent="0.3">
      <c r="A394" s="4" t="s">
        <v>121</v>
      </c>
      <c r="B394" t="s">
        <v>24</v>
      </c>
      <c r="C394" s="3">
        <v>42233</v>
      </c>
      <c r="D394">
        <v>2</v>
      </c>
      <c r="E394">
        <v>100</v>
      </c>
      <c r="H394" s="2" t="s">
        <v>45</v>
      </c>
      <c r="I394" s="2" t="s">
        <v>22</v>
      </c>
      <c r="J394">
        <v>6</v>
      </c>
      <c r="K394" s="2" t="s">
        <v>118</v>
      </c>
      <c r="L394" s="2">
        <f t="shared" si="24"/>
        <v>2264</v>
      </c>
      <c r="M394">
        <v>226.4</v>
      </c>
      <c r="O394" t="str">
        <f t="shared" si="25"/>
        <v/>
      </c>
      <c r="P394" s="2" t="str">
        <f>IF(ISNUMBER(O394),SUMIFS(O$1:$O394,A$1:$A394,A394,H$1:$H394,H394,D$1:$D394,D394),"")</f>
        <v/>
      </c>
      <c r="R394" s="5"/>
      <c r="AF394" s="2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V394" s="2" t="str">
        <f t="shared" si="26"/>
        <v/>
      </c>
      <c r="AW394" s="2" t="str">
        <f>IF(ISNUMBER(AV394),SUMIFS($AV$1:AV394,$A$1:A394,A394,$H$1:H394,H394,$D$1:D394,D394),"")</f>
        <v/>
      </c>
      <c r="AX394">
        <f t="shared" si="27"/>
        <v>1</v>
      </c>
    </row>
    <row r="395" spans="1:50" x14ac:dyDescent="0.3">
      <c r="A395" s="4" t="s">
        <v>122</v>
      </c>
      <c r="B395" t="s">
        <v>24</v>
      </c>
      <c r="C395" s="3">
        <v>42233</v>
      </c>
      <c r="D395">
        <v>2</v>
      </c>
      <c r="E395">
        <v>200</v>
      </c>
      <c r="H395" s="2" t="s">
        <v>45</v>
      </c>
      <c r="I395" s="2" t="s">
        <v>22</v>
      </c>
      <c r="J395">
        <v>6</v>
      </c>
      <c r="K395" s="2" t="s">
        <v>118</v>
      </c>
      <c r="L395" s="2">
        <f t="shared" si="24"/>
        <v>2460</v>
      </c>
      <c r="M395">
        <v>246</v>
      </c>
      <c r="O395" t="str">
        <f t="shared" si="25"/>
        <v/>
      </c>
      <c r="P395" s="2" t="str">
        <f>IF(ISNUMBER(O395),SUMIFS(O$1:$O395,A$1:$A395,A395,H$1:$H395,H395,D$1:$D395,D395),"")</f>
        <v/>
      </c>
      <c r="R395" s="5"/>
      <c r="AF395" s="2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V395" s="2" t="str">
        <f t="shared" si="26"/>
        <v/>
      </c>
      <c r="AW395" s="2" t="str">
        <f>IF(ISNUMBER(AV395),SUMIFS($AV$1:AV395,$A$1:A395,A395,$H$1:H395,H395,$D$1:D395,D395),"")</f>
        <v/>
      </c>
      <c r="AX395">
        <f t="shared" si="27"/>
        <v>1</v>
      </c>
    </row>
    <row r="396" spans="1:50" x14ac:dyDescent="0.3">
      <c r="A396" s="4" t="s">
        <v>123</v>
      </c>
      <c r="B396" t="s">
        <v>24</v>
      </c>
      <c r="C396" s="3">
        <v>42233</v>
      </c>
      <c r="D396">
        <v>2</v>
      </c>
      <c r="E396">
        <v>350</v>
      </c>
      <c r="H396" s="2" t="s">
        <v>45</v>
      </c>
      <c r="I396" s="2" t="s">
        <v>22</v>
      </c>
      <c r="J396">
        <v>6</v>
      </c>
      <c r="K396" s="2" t="s">
        <v>118</v>
      </c>
      <c r="L396" s="2">
        <f t="shared" si="24"/>
        <v>2768</v>
      </c>
      <c r="M396">
        <v>276.8</v>
      </c>
      <c r="O396" t="str">
        <f t="shared" si="25"/>
        <v/>
      </c>
      <c r="P396" s="2" t="str">
        <f>IF(ISNUMBER(O396),SUMIFS(O$1:$O396,A$1:$A396,A396,H$1:$H396,H396,D$1:$D396,D396),"")</f>
        <v/>
      </c>
      <c r="R396" s="5"/>
      <c r="AF396" s="2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V396" s="2" t="str">
        <f t="shared" si="26"/>
        <v/>
      </c>
      <c r="AW396" s="2" t="str">
        <f>IF(ISNUMBER(AV396),SUMIFS($AV$1:AV396,$A$1:A396,A396,$H$1:H396,H396,$D$1:D396,D396),"")</f>
        <v/>
      </c>
      <c r="AX396">
        <f t="shared" si="27"/>
        <v>1</v>
      </c>
    </row>
    <row r="397" spans="1:50" x14ac:dyDescent="0.3">
      <c r="A397" s="4" t="s">
        <v>124</v>
      </c>
      <c r="B397" t="s">
        <v>24</v>
      </c>
      <c r="C397" s="3">
        <v>42233</v>
      </c>
      <c r="D397">
        <v>2</v>
      </c>
      <c r="E397">
        <v>500</v>
      </c>
      <c r="H397" s="2" t="s">
        <v>45</v>
      </c>
      <c r="I397" s="2" t="s">
        <v>22</v>
      </c>
      <c r="J397">
        <v>6</v>
      </c>
      <c r="K397" s="2" t="s">
        <v>118</v>
      </c>
      <c r="L397" s="2">
        <f t="shared" si="24"/>
        <v>2432</v>
      </c>
      <c r="M397">
        <v>243.2</v>
      </c>
      <c r="O397" t="str">
        <f t="shared" si="25"/>
        <v/>
      </c>
      <c r="P397" s="2" t="str">
        <f>IF(ISNUMBER(O397),SUMIFS(O$1:$O397,A$1:$A397,A397,H$1:$H397,H397,D$1:$D397,D397),"")</f>
        <v/>
      </c>
      <c r="R397" s="5"/>
      <c r="AF397" s="2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V397" s="2" t="str">
        <f t="shared" si="26"/>
        <v/>
      </c>
      <c r="AW397" s="2" t="str">
        <f>IF(ISNUMBER(AV397),SUMIFS($AV$1:AV397,$A$1:A397,A397,$H$1:H397,H397,$D$1:D397,D397),"")</f>
        <v/>
      </c>
      <c r="AX397">
        <f t="shared" si="27"/>
        <v>1</v>
      </c>
    </row>
    <row r="398" spans="1:50" x14ac:dyDescent="0.3">
      <c r="A398" s="4" t="s">
        <v>119</v>
      </c>
      <c r="B398" t="s">
        <v>24</v>
      </c>
      <c r="C398" s="3">
        <v>42233</v>
      </c>
      <c r="D398">
        <v>3</v>
      </c>
      <c r="E398">
        <v>0</v>
      </c>
      <c r="H398" s="2" t="s">
        <v>45</v>
      </c>
      <c r="I398" s="2" t="s">
        <v>22</v>
      </c>
      <c r="J398">
        <v>6</v>
      </c>
      <c r="K398" s="2" t="s">
        <v>118</v>
      </c>
      <c r="L398" s="2">
        <f t="shared" si="24"/>
        <v>1592</v>
      </c>
      <c r="M398">
        <v>159.19999999999999</v>
      </c>
      <c r="O398" t="str">
        <f t="shared" si="25"/>
        <v/>
      </c>
      <c r="P398" s="2" t="str">
        <f>IF(ISNUMBER(O398),SUMIFS(O$1:$O398,A$1:$A398,A398,H$1:$H398,H398,D$1:$D398,D398),"")</f>
        <v/>
      </c>
      <c r="R398" s="5"/>
      <c r="AF398" s="2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V398" s="2" t="str">
        <f t="shared" si="26"/>
        <v/>
      </c>
      <c r="AW398" s="2" t="str">
        <f>IF(ISNUMBER(AV398),SUMIFS($AV$1:AV398,$A$1:A398,A398,$H$1:H398,H398,$D$1:D398,D398),"")</f>
        <v/>
      </c>
      <c r="AX398">
        <f t="shared" si="27"/>
        <v>1</v>
      </c>
    </row>
    <row r="399" spans="1:50" x14ac:dyDescent="0.3">
      <c r="A399" s="4" t="s">
        <v>120</v>
      </c>
      <c r="B399" t="s">
        <v>24</v>
      </c>
      <c r="C399" s="3">
        <v>42233</v>
      </c>
      <c r="D399">
        <v>3</v>
      </c>
      <c r="E399">
        <v>50</v>
      </c>
      <c r="H399" s="2" t="s">
        <v>45</v>
      </c>
      <c r="I399" s="2" t="s">
        <v>22</v>
      </c>
      <c r="J399">
        <v>6</v>
      </c>
      <c r="K399" s="2" t="s">
        <v>118</v>
      </c>
      <c r="L399" s="2">
        <f t="shared" si="24"/>
        <v>1760</v>
      </c>
      <c r="M399">
        <v>176</v>
      </c>
      <c r="O399" t="str">
        <f t="shared" si="25"/>
        <v/>
      </c>
      <c r="P399" s="2" t="str">
        <f>IF(ISNUMBER(O399),SUMIFS(O$1:$O399,A$1:$A399,A399,H$1:$H399,H399,D$1:$D399,D399),"")</f>
        <v/>
      </c>
      <c r="R399" s="5"/>
      <c r="AF399" s="2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V399" s="2" t="str">
        <f t="shared" si="26"/>
        <v/>
      </c>
      <c r="AW399" s="2" t="str">
        <f>IF(ISNUMBER(AV399),SUMIFS($AV$1:AV399,$A$1:A399,A399,$H$1:H399,H399,$D$1:D399,D399),"")</f>
        <v/>
      </c>
      <c r="AX399">
        <f t="shared" si="27"/>
        <v>1</v>
      </c>
    </row>
    <row r="400" spans="1:50" x14ac:dyDescent="0.3">
      <c r="A400" s="4" t="s">
        <v>121</v>
      </c>
      <c r="B400" t="s">
        <v>24</v>
      </c>
      <c r="C400" s="3">
        <v>42233</v>
      </c>
      <c r="D400">
        <v>3</v>
      </c>
      <c r="E400">
        <v>100</v>
      </c>
      <c r="H400" s="2" t="s">
        <v>45</v>
      </c>
      <c r="I400" s="2" t="s">
        <v>22</v>
      </c>
      <c r="J400">
        <v>6</v>
      </c>
      <c r="K400" s="2" t="s">
        <v>118</v>
      </c>
      <c r="L400" s="2">
        <f t="shared" si="24"/>
        <v>2180</v>
      </c>
      <c r="M400">
        <v>218</v>
      </c>
      <c r="O400" t="str">
        <f t="shared" si="25"/>
        <v/>
      </c>
      <c r="P400" s="2" t="str">
        <f>IF(ISNUMBER(O400),SUMIFS(O$1:$O400,A$1:$A400,A400,H$1:$H400,H400,D$1:$D400,D400),"")</f>
        <v/>
      </c>
      <c r="R400" s="5"/>
      <c r="AF400" s="2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V400" s="2" t="str">
        <f t="shared" si="26"/>
        <v/>
      </c>
      <c r="AW400" s="2" t="str">
        <f>IF(ISNUMBER(AV400),SUMIFS($AV$1:AV400,$A$1:A400,A400,$H$1:H400,H400,$D$1:D400,D400),"")</f>
        <v/>
      </c>
      <c r="AX400">
        <f t="shared" si="27"/>
        <v>1</v>
      </c>
    </row>
    <row r="401" spans="1:50" x14ac:dyDescent="0.3">
      <c r="A401" s="4" t="s">
        <v>122</v>
      </c>
      <c r="B401" t="s">
        <v>24</v>
      </c>
      <c r="C401" s="3">
        <v>42233</v>
      </c>
      <c r="D401">
        <v>3</v>
      </c>
      <c r="E401">
        <v>200</v>
      </c>
      <c r="H401" s="2" t="s">
        <v>45</v>
      </c>
      <c r="I401" s="2" t="s">
        <v>22</v>
      </c>
      <c r="J401">
        <v>6</v>
      </c>
      <c r="K401" s="2" t="s">
        <v>118</v>
      </c>
      <c r="L401" s="2">
        <f t="shared" si="24"/>
        <v>2544</v>
      </c>
      <c r="M401">
        <v>254.4</v>
      </c>
      <c r="O401" t="str">
        <f t="shared" si="25"/>
        <v/>
      </c>
      <c r="P401" s="2" t="str">
        <f>IF(ISNUMBER(O401),SUMIFS(O$1:$O401,A$1:$A401,A401,H$1:$H401,H401,D$1:$D401,D401),"")</f>
        <v/>
      </c>
      <c r="R401" s="5"/>
      <c r="AF401" s="2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V401" s="2" t="str">
        <f t="shared" si="26"/>
        <v/>
      </c>
      <c r="AW401" s="2" t="str">
        <f>IF(ISNUMBER(AV401),SUMIFS($AV$1:AV401,$A$1:A401,A401,$H$1:H401,H401,$D$1:D401,D401),"")</f>
        <v/>
      </c>
      <c r="AX401">
        <f t="shared" si="27"/>
        <v>1</v>
      </c>
    </row>
    <row r="402" spans="1:50" x14ac:dyDescent="0.3">
      <c r="A402" s="4" t="s">
        <v>123</v>
      </c>
      <c r="B402" t="s">
        <v>24</v>
      </c>
      <c r="C402" s="3">
        <v>42233</v>
      </c>
      <c r="D402">
        <v>3</v>
      </c>
      <c r="E402">
        <v>350</v>
      </c>
      <c r="H402" s="2" t="s">
        <v>45</v>
      </c>
      <c r="I402" s="2" t="s">
        <v>22</v>
      </c>
      <c r="J402">
        <v>6</v>
      </c>
      <c r="K402" s="2" t="s">
        <v>118</v>
      </c>
      <c r="L402" s="2">
        <f t="shared" si="24"/>
        <v>2740</v>
      </c>
      <c r="M402">
        <v>274</v>
      </c>
      <c r="O402" t="str">
        <f t="shared" si="25"/>
        <v/>
      </c>
      <c r="P402" s="2" t="str">
        <f>IF(ISNUMBER(O402),SUMIFS(O$1:$O402,A$1:$A402,A402,H$1:$H402,H402,D$1:$D402,D402),"")</f>
        <v/>
      </c>
      <c r="R402" s="5"/>
      <c r="AF402" s="2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V402" s="2" t="str">
        <f t="shared" si="26"/>
        <v/>
      </c>
      <c r="AW402" s="2" t="str">
        <f>IF(ISNUMBER(AV402),SUMIFS($AV$1:AV402,$A$1:A402,A402,$H$1:H402,H402,$D$1:D402,D402),"")</f>
        <v/>
      </c>
      <c r="AX402">
        <f t="shared" si="27"/>
        <v>1</v>
      </c>
    </row>
    <row r="403" spans="1:50" x14ac:dyDescent="0.3">
      <c r="A403" s="4" t="s">
        <v>124</v>
      </c>
      <c r="B403" t="s">
        <v>24</v>
      </c>
      <c r="C403" s="3">
        <v>42233</v>
      </c>
      <c r="D403">
        <v>3</v>
      </c>
      <c r="E403">
        <v>500</v>
      </c>
      <c r="H403" s="2" t="s">
        <v>45</v>
      </c>
      <c r="I403" s="2" t="s">
        <v>22</v>
      </c>
      <c r="J403">
        <v>6</v>
      </c>
      <c r="K403" s="2" t="s">
        <v>118</v>
      </c>
      <c r="L403" s="2">
        <f t="shared" si="24"/>
        <v>2936</v>
      </c>
      <c r="M403">
        <v>293.60000000000002</v>
      </c>
      <c r="O403" t="str">
        <f t="shared" si="25"/>
        <v/>
      </c>
      <c r="P403" s="2" t="str">
        <f>IF(ISNUMBER(O403),SUMIFS(O$1:$O403,A$1:$A403,A403,H$1:$H403,H403,D$1:$D403,D403),"")</f>
        <v/>
      </c>
      <c r="R403" s="5"/>
      <c r="AF403" s="2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V403" s="2" t="str">
        <f t="shared" si="26"/>
        <v/>
      </c>
      <c r="AW403" s="2" t="str">
        <f>IF(ISNUMBER(AV403),SUMIFS($AV$1:AV403,$A$1:A403,A403,$H$1:H403,H403,$D$1:D403,D403),"")</f>
        <v/>
      </c>
      <c r="AX403">
        <f t="shared" si="27"/>
        <v>1</v>
      </c>
    </row>
    <row r="404" spans="1:50" x14ac:dyDescent="0.3">
      <c r="A404" s="4" t="s">
        <v>119</v>
      </c>
      <c r="B404" t="s">
        <v>24</v>
      </c>
      <c r="C404" s="3">
        <v>42244</v>
      </c>
      <c r="D404">
        <v>1</v>
      </c>
      <c r="E404">
        <v>0</v>
      </c>
      <c r="H404" s="2" t="s">
        <v>45</v>
      </c>
      <c r="I404" s="2" t="s">
        <v>22</v>
      </c>
      <c r="J404">
        <v>6</v>
      </c>
      <c r="K404" s="2" t="s">
        <v>118</v>
      </c>
      <c r="L404" s="2">
        <f t="shared" si="24"/>
        <v>1452</v>
      </c>
      <c r="M404">
        <v>145.19999999999999</v>
      </c>
      <c r="O404" t="str">
        <f t="shared" si="25"/>
        <v/>
      </c>
      <c r="P404" s="2" t="str">
        <f>IF(ISNUMBER(O404),SUMIFS(O$1:$O404,A$1:$A404,A404,H$1:$H404,H404,D$1:$D404,D404),"")</f>
        <v/>
      </c>
      <c r="R404" s="5"/>
      <c r="AF404" s="2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V404" s="2" t="str">
        <f t="shared" si="26"/>
        <v/>
      </c>
      <c r="AW404" s="2" t="str">
        <f>IF(ISNUMBER(AV404),SUMIFS($AV$1:AV404,$A$1:A404,A404,$H$1:H404,H404,$D$1:D404,D404),"")</f>
        <v/>
      </c>
      <c r="AX404">
        <f t="shared" si="27"/>
        <v>1</v>
      </c>
    </row>
    <row r="405" spans="1:50" x14ac:dyDescent="0.3">
      <c r="A405" s="4" t="s">
        <v>120</v>
      </c>
      <c r="B405" t="s">
        <v>24</v>
      </c>
      <c r="C405" s="3">
        <v>42244</v>
      </c>
      <c r="D405">
        <v>1</v>
      </c>
      <c r="E405">
        <v>50</v>
      </c>
      <c r="H405" s="2" t="s">
        <v>45</v>
      </c>
      <c r="I405" s="2" t="s">
        <v>22</v>
      </c>
      <c r="J405">
        <v>6</v>
      </c>
      <c r="K405" s="2" t="s">
        <v>118</v>
      </c>
      <c r="L405" s="2">
        <f t="shared" si="24"/>
        <v>1424</v>
      </c>
      <c r="M405">
        <v>142.4</v>
      </c>
      <c r="O405" t="str">
        <f t="shared" si="25"/>
        <v/>
      </c>
      <c r="P405" s="2" t="str">
        <f>IF(ISNUMBER(O405),SUMIFS(O$1:$O405,A$1:$A405,A405,H$1:$H405,H405,D$1:$D405,D405),"")</f>
        <v/>
      </c>
      <c r="R405" s="5"/>
      <c r="AF405" s="2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V405" s="2" t="str">
        <f t="shared" si="26"/>
        <v/>
      </c>
      <c r="AW405" s="2" t="str">
        <f>IF(ISNUMBER(AV405),SUMIFS($AV$1:AV405,$A$1:A405,A405,$H$1:H405,H405,$D$1:D405,D405),"")</f>
        <v/>
      </c>
      <c r="AX405">
        <f t="shared" si="27"/>
        <v>1</v>
      </c>
    </row>
    <row r="406" spans="1:50" x14ac:dyDescent="0.3">
      <c r="A406" s="4" t="s">
        <v>121</v>
      </c>
      <c r="B406" t="s">
        <v>24</v>
      </c>
      <c r="C406" s="3">
        <v>42244</v>
      </c>
      <c r="D406">
        <v>1</v>
      </c>
      <c r="E406">
        <v>100</v>
      </c>
      <c r="H406" s="2" t="s">
        <v>45</v>
      </c>
      <c r="I406" s="2" t="s">
        <v>22</v>
      </c>
      <c r="J406">
        <v>6</v>
      </c>
      <c r="K406" s="2" t="s">
        <v>118</v>
      </c>
      <c r="L406" s="2">
        <f t="shared" si="24"/>
        <v>1508</v>
      </c>
      <c r="M406">
        <v>150.80000000000001</v>
      </c>
      <c r="O406" t="str">
        <f t="shared" si="25"/>
        <v/>
      </c>
      <c r="P406" s="2" t="str">
        <f>IF(ISNUMBER(O406),SUMIFS(O$1:$O406,A$1:$A406,A406,H$1:$H406,H406,D$1:$D406,D406),"")</f>
        <v/>
      </c>
      <c r="R406" s="5"/>
      <c r="AF406" s="2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V406" s="2" t="str">
        <f t="shared" si="26"/>
        <v/>
      </c>
      <c r="AW406" s="2" t="str">
        <f>IF(ISNUMBER(AV406),SUMIFS($AV$1:AV406,$A$1:A406,A406,$H$1:H406,H406,$D$1:D406,D406),"")</f>
        <v/>
      </c>
      <c r="AX406">
        <f t="shared" si="27"/>
        <v>1</v>
      </c>
    </row>
    <row r="407" spans="1:50" x14ac:dyDescent="0.3">
      <c r="A407" s="4" t="s">
        <v>122</v>
      </c>
      <c r="B407" t="s">
        <v>24</v>
      </c>
      <c r="C407" s="3">
        <v>42244</v>
      </c>
      <c r="D407">
        <v>1</v>
      </c>
      <c r="E407">
        <v>200</v>
      </c>
      <c r="H407" s="2" t="s">
        <v>45</v>
      </c>
      <c r="I407" s="2" t="s">
        <v>22</v>
      </c>
      <c r="J407">
        <v>6</v>
      </c>
      <c r="K407" s="2" t="s">
        <v>118</v>
      </c>
      <c r="L407" s="2">
        <f t="shared" si="24"/>
        <v>1620</v>
      </c>
      <c r="M407">
        <v>162</v>
      </c>
      <c r="O407" t="str">
        <f t="shared" si="25"/>
        <v/>
      </c>
      <c r="P407" s="2" t="str">
        <f>IF(ISNUMBER(O407),SUMIFS(O$1:$O407,A$1:$A407,A407,H$1:$H407,H407,D$1:$D407,D407),"")</f>
        <v/>
      </c>
      <c r="R407" s="5"/>
      <c r="AF407" s="2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V407" s="2" t="str">
        <f t="shared" si="26"/>
        <v/>
      </c>
      <c r="AW407" s="2" t="str">
        <f>IF(ISNUMBER(AV407),SUMIFS($AV$1:AV407,$A$1:A407,A407,$H$1:H407,H407,$D$1:D407,D407),"")</f>
        <v/>
      </c>
      <c r="AX407">
        <f t="shared" si="27"/>
        <v>1</v>
      </c>
    </row>
    <row r="408" spans="1:50" x14ac:dyDescent="0.3">
      <c r="A408" s="4" t="s">
        <v>123</v>
      </c>
      <c r="B408" t="s">
        <v>24</v>
      </c>
      <c r="C408" s="3">
        <v>42244</v>
      </c>
      <c r="D408">
        <v>1</v>
      </c>
      <c r="E408">
        <v>350</v>
      </c>
      <c r="H408" s="2" t="s">
        <v>45</v>
      </c>
      <c r="I408" s="2" t="s">
        <v>22</v>
      </c>
      <c r="J408">
        <v>6</v>
      </c>
      <c r="K408" s="2" t="s">
        <v>118</v>
      </c>
      <c r="L408" s="2">
        <f t="shared" si="24"/>
        <v>2012</v>
      </c>
      <c r="M408">
        <v>201.2</v>
      </c>
      <c r="O408" t="str">
        <f t="shared" si="25"/>
        <v/>
      </c>
      <c r="P408" s="2" t="str">
        <f>IF(ISNUMBER(O408),SUMIFS(O$1:$O408,A$1:$A408,A408,H$1:$H408,H408,D$1:$D408,D408),"")</f>
        <v/>
      </c>
      <c r="R408" s="5"/>
      <c r="AF408" s="2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V408" s="2" t="str">
        <f t="shared" si="26"/>
        <v/>
      </c>
      <c r="AW408" s="2" t="str">
        <f>IF(ISNUMBER(AV408),SUMIFS($AV$1:AV408,$A$1:A408,A408,$H$1:H408,H408,$D$1:D408,D408),"")</f>
        <v/>
      </c>
      <c r="AX408">
        <f t="shared" si="27"/>
        <v>1</v>
      </c>
    </row>
    <row r="409" spans="1:50" x14ac:dyDescent="0.3">
      <c r="A409" s="4" t="s">
        <v>124</v>
      </c>
      <c r="B409" t="s">
        <v>24</v>
      </c>
      <c r="C409" s="3">
        <v>42244</v>
      </c>
      <c r="D409">
        <v>1</v>
      </c>
      <c r="E409">
        <v>500</v>
      </c>
      <c r="H409" s="2" t="s">
        <v>45</v>
      </c>
      <c r="I409" s="2" t="s">
        <v>22</v>
      </c>
      <c r="J409">
        <v>6</v>
      </c>
      <c r="K409" s="2" t="s">
        <v>118</v>
      </c>
      <c r="L409" s="2">
        <f t="shared" si="24"/>
        <v>2012</v>
      </c>
      <c r="M409">
        <v>201.2</v>
      </c>
      <c r="O409" t="str">
        <f t="shared" si="25"/>
        <v/>
      </c>
      <c r="P409" s="2" t="str">
        <f>IF(ISNUMBER(O409),SUMIFS(O$1:$O409,A$1:$A409,A409,H$1:$H409,H409,D$1:$D409,D409),"")</f>
        <v/>
      </c>
      <c r="R409" s="5"/>
      <c r="AF409" s="2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V409" s="2" t="str">
        <f t="shared" si="26"/>
        <v/>
      </c>
      <c r="AW409" s="2" t="str">
        <f>IF(ISNUMBER(AV409),SUMIFS($AV$1:AV409,$A$1:A409,A409,$H$1:H409,H409,$D$1:D409,D409),"")</f>
        <v/>
      </c>
      <c r="AX409">
        <f t="shared" si="27"/>
        <v>1</v>
      </c>
    </row>
    <row r="410" spans="1:50" x14ac:dyDescent="0.3">
      <c r="A410" s="4" t="s">
        <v>119</v>
      </c>
      <c r="B410" t="s">
        <v>24</v>
      </c>
      <c r="C410" s="3">
        <v>42244</v>
      </c>
      <c r="D410">
        <v>2</v>
      </c>
      <c r="E410">
        <v>0</v>
      </c>
      <c r="H410" s="2" t="s">
        <v>45</v>
      </c>
      <c r="I410" s="2" t="s">
        <v>22</v>
      </c>
      <c r="J410">
        <v>6</v>
      </c>
      <c r="K410" s="2" t="s">
        <v>118</v>
      </c>
      <c r="L410" s="2">
        <f t="shared" si="24"/>
        <v>1424</v>
      </c>
      <c r="M410">
        <v>142.4</v>
      </c>
      <c r="O410" t="str">
        <f t="shared" si="25"/>
        <v/>
      </c>
      <c r="P410" s="2" t="str">
        <f>IF(ISNUMBER(O410),SUMIFS(O$1:$O410,A$1:$A410,A410,H$1:$H410,H410,D$1:$D410,D410),"")</f>
        <v/>
      </c>
      <c r="R410" s="5"/>
      <c r="AF410" s="2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V410" s="2" t="str">
        <f t="shared" si="26"/>
        <v/>
      </c>
      <c r="AW410" s="2" t="str">
        <f>IF(ISNUMBER(AV410),SUMIFS($AV$1:AV410,$A$1:A410,A410,$H$1:H410,H410,$D$1:D410,D410),"")</f>
        <v/>
      </c>
      <c r="AX410">
        <f t="shared" si="27"/>
        <v>1</v>
      </c>
    </row>
    <row r="411" spans="1:50" x14ac:dyDescent="0.3">
      <c r="A411" s="4" t="s">
        <v>120</v>
      </c>
      <c r="B411" t="s">
        <v>24</v>
      </c>
      <c r="C411" s="3">
        <v>42244</v>
      </c>
      <c r="D411">
        <v>2</v>
      </c>
      <c r="E411">
        <v>50</v>
      </c>
      <c r="H411" s="2" t="s">
        <v>45</v>
      </c>
      <c r="I411" s="2" t="s">
        <v>22</v>
      </c>
      <c r="J411">
        <v>6</v>
      </c>
      <c r="K411" s="2" t="s">
        <v>118</v>
      </c>
      <c r="L411" s="2">
        <f t="shared" si="24"/>
        <v>1648</v>
      </c>
      <c r="M411">
        <v>164.8</v>
      </c>
      <c r="O411" t="str">
        <f t="shared" si="25"/>
        <v/>
      </c>
      <c r="P411" s="2" t="str">
        <f>IF(ISNUMBER(O411),SUMIFS(O$1:$O411,A$1:$A411,A411,H$1:$H411,H411,D$1:$D411,D411),"")</f>
        <v/>
      </c>
      <c r="R411" s="5"/>
      <c r="AF411" s="2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V411" s="2" t="str">
        <f t="shared" si="26"/>
        <v/>
      </c>
      <c r="AW411" s="2" t="str">
        <f>IF(ISNUMBER(AV411),SUMIFS($AV$1:AV411,$A$1:A411,A411,$H$1:H411,H411,$D$1:D411,D411),"")</f>
        <v/>
      </c>
      <c r="AX411">
        <f t="shared" si="27"/>
        <v>1</v>
      </c>
    </row>
    <row r="412" spans="1:50" x14ac:dyDescent="0.3">
      <c r="A412" s="4" t="s">
        <v>121</v>
      </c>
      <c r="B412" t="s">
        <v>24</v>
      </c>
      <c r="C412" s="3">
        <v>42244</v>
      </c>
      <c r="D412">
        <v>2</v>
      </c>
      <c r="E412">
        <v>100</v>
      </c>
      <c r="H412" s="2" t="s">
        <v>45</v>
      </c>
      <c r="I412" s="2" t="s">
        <v>22</v>
      </c>
      <c r="J412">
        <v>6</v>
      </c>
      <c r="K412" s="2" t="s">
        <v>118</v>
      </c>
      <c r="L412" s="2">
        <f t="shared" si="24"/>
        <v>1648</v>
      </c>
      <c r="M412">
        <v>164.8</v>
      </c>
      <c r="O412" t="str">
        <f t="shared" si="25"/>
        <v/>
      </c>
      <c r="P412" s="2" t="str">
        <f>IF(ISNUMBER(O412),SUMIFS(O$1:$O412,A$1:$A412,A412,H$1:$H412,H412,D$1:$D412,D412),"")</f>
        <v/>
      </c>
      <c r="R412" s="5"/>
      <c r="AF412" s="2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V412" s="2" t="str">
        <f t="shared" si="26"/>
        <v/>
      </c>
      <c r="AW412" s="2" t="str">
        <f>IF(ISNUMBER(AV412),SUMIFS($AV$1:AV412,$A$1:A412,A412,$H$1:H412,H412,$D$1:D412,D412),"")</f>
        <v/>
      </c>
      <c r="AX412">
        <f t="shared" si="27"/>
        <v>1</v>
      </c>
    </row>
    <row r="413" spans="1:50" x14ac:dyDescent="0.3">
      <c r="A413" s="4" t="s">
        <v>122</v>
      </c>
      <c r="B413" t="s">
        <v>24</v>
      </c>
      <c r="C413" s="3">
        <v>42244</v>
      </c>
      <c r="D413">
        <v>2</v>
      </c>
      <c r="E413">
        <v>200</v>
      </c>
      <c r="H413" s="2" t="s">
        <v>45</v>
      </c>
      <c r="I413" s="2" t="s">
        <v>22</v>
      </c>
      <c r="J413">
        <v>6</v>
      </c>
      <c r="K413" s="2" t="s">
        <v>118</v>
      </c>
      <c r="L413" s="2">
        <f t="shared" si="24"/>
        <v>1648</v>
      </c>
      <c r="M413">
        <v>164.8</v>
      </c>
      <c r="O413" t="str">
        <f t="shared" si="25"/>
        <v/>
      </c>
      <c r="P413" s="2" t="str">
        <f>IF(ISNUMBER(O413),SUMIFS(O$1:$O413,A$1:$A413,A413,H$1:$H413,H413,D$1:$D413,D413),"")</f>
        <v/>
      </c>
      <c r="R413" s="5"/>
      <c r="AF413" s="2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V413" s="2" t="str">
        <f t="shared" si="26"/>
        <v/>
      </c>
      <c r="AW413" s="2" t="str">
        <f>IF(ISNUMBER(AV413),SUMIFS($AV$1:AV413,$A$1:A413,A413,$H$1:H413,H413,$D$1:D413,D413),"")</f>
        <v/>
      </c>
      <c r="AX413">
        <f t="shared" si="27"/>
        <v>1</v>
      </c>
    </row>
    <row r="414" spans="1:50" x14ac:dyDescent="0.3">
      <c r="A414" s="4" t="s">
        <v>123</v>
      </c>
      <c r="B414" t="s">
        <v>24</v>
      </c>
      <c r="C414" s="3">
        <v>42244</v>
      </c>
      <c r="D414">
        <v>2</v>
      </c>
      <c r="E414">
        <v>350</v>
      </c>
      <c r="H414" s="2" t="s">
        <v>45</v>
      </c>
      <c r="I414" s="2" t="s">
        <v>22</v>
      </c>
      <c r="J414">
        <v>6</v>
      </c>
      <c r="K414" s="2" t="s">
        <v>118</v>
      </c>
      <c r="L414" s="2">
        <f t="shared" si="24"/>
        <v>1704</v>
      </c>
      <c r="M414">
        <v>170.4</v>
      </c>
      <c r="O414" t="str">
        <f t="shared" si="25"/>
        <v/>
      </c>
      <c r="P414" s="2" t="str">
        <f>IF(ISNUMBER(O414),SUMIFS(O$1:$O414,A$1:$A414,A414,H$1:$H414,H414,D$1:$D414,D414),"")</f>
        <v/>
      </c>
      <c r="R414" s="5"/>
      <c r="AF414" s="2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V414" s="2" t="str">
        <f t="shared" si="26"/>
        <v/>
      </c>
      <c r="AW414" s="2" t="str">
        <f>IF(ISNUMBER(AV414),SUMIFS($AV$1:AV414,$A$1:A414,A414,$H$1:H414,H414,$D$1:D414,D414),"")</f>
        <v/>
      </c>
      <c r="AX414">
        <f t="shared" si="27"/>
        <v>1</v>
      </c>
    </row>
    <row r="415" spans="1:50" x14ac:dyDescent="0.3">
      <c r="A415" s="4" t="s">
        <v>124</v>
      </c>
      <c r="B415" t="s">
        <v>24</v>
      </c>
      <c r="C415" s="3">
        <v>42244</v>
      </c>
      <c r="D415">
        <v>2</v>
      </c>
      <c r="E415">
        <v>500</v>
      </c>
      <c r="H415" s="2" t="s">
        <v>45</v>
      </c>
      <c r="I415" s="2" t="s">
        <v>22</v>
      </c>
      <c r="J415">
        <v>6</v>
      </c>
      <c r="K415" s="2" t="s">
        <v>118</v>
      </c>
      <c r="L415" s="2">
        <f t="shared" si="24"/>
        <v>1760</v>
      </c>
      <c r="M415">
        <v>176</v>
      </c>
      <c r="O415" t="str">
        <f t="shared" si="25"/>
        <v/>
      </c>
      <c r="P415" s="2" t="str">
        <f>IF(ISNUMBER(O415),SUMIFS(O$1:$O415,A$1:$A415,A415,H$1:$H415,H415,D$1:$D415,D415),"")</f>
        <v/>
      </c>
      <c r="R415" s="5"/>
      <c r="AF415" s="2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V415" s="2" t="str">
        <f t="shared" si="26"/>
        <v/>
      </c>
      <c r="AW415" s="2" t="str">
        <f>IF(ISNUMBER(AV415),SUMIFS($AV$1:AV415,$A$1:A415,A415,$H$1:H415,H415,$D$1:D415,D415),"")</f>
        <v/>
      </c>
      <c r="AX415">
        <f t="shared" si="27"/>
        <v>1</v>
      </c>
    </row>
    <row r="416" spans="1:50" x14ac:dyDescent="0.3">
      <c r="A416" s="4" t="s">
        <v>119</v>
      </c>
      <c r="B416" t="s">
        <v>24</v>
      </c>
      <c r="C416" s="3">
        <v>42244</v>
      </c>
      <c r="D416">
        <v>3</v>
      </c>
      <c r="E416">
        <v>0</v>
      </c>
      <c r="H416" s="2" t="s">
        <v>45</v>
      </c>
      <c r="I416" s="2" t="s">
        <v>22</v>
      </c>
      <c r="J416">
        <v>6</v>
      </c>
      <c r="K416" s="2" t="s">
        <v>118</v>
      </c>
      <c r="L416" s="2">
        <f t="shared" si="24"/>
        <v>1312</v>
      </c>
      <c r="M416">
        <v>131.19999999999999</v>
      </c>
      <c r="O416" t="str">
        <f t="shared" si="25"/>
        <v/>
      </c>
      <c r="P416" s="2" t="str">
        <f>IF(ISNUMBER(O416),SUMIFS(O$1:$O416,A$1:$A416,A416,H$1:$H416,H416,D$1:$D416,D416),"")</f>
        <v/>
      </c>
      <c r="R416" s="5"/>
      <c r="AF416" s="2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V416" s="2" t="str">
        <f t="shared" si="26"/>
        <v/>
      </c>
      <c r="AW416" s="2" t="str">
        <f>IF(ISNUMBER(AV416),SUMIFS($AV$1:AV416,$A$1:A416,A416,$H$1:H416,H416,$D$1:D416,D416),"")</f>
        <v/>
      </c>
      <c r="AX416">
        <f t="shared" si="27"/>
        <v>1</v>
      </c>
    </row>
    <row r="417" spans="1:50" x14ac:dyDescent="0.3">
      <c r="A417" s="4" t="s">
        <v>120</v>
      </c>
      <c r="B417" t="s">
        <v>24</v>
      </c>
      <c r="C417" s="3">
        <v>42244</v>
      </c>
      <c r="D417">
        <v>3</v>
      </c>
      <c r="E417">
        <v>50</v>
      </c>
      <c r="H417" s="2" t="s">
        <v>45</v>
      </c>
      <c r="I417" s="2" t="s">
        <v>22</v>
      </c>
      <c r="J417">
        <v>6</v>
      </c>
      <c r="K417" s="2" t="s">
        <v>118</v>
      </c>
      <c r="L417" s="2">
        <f t="shared" si="24"/>
        <v>1564</v>
      </c>
      <c r="M417">
        <v>156.4</v>
      </c>
      <c r="O417" t="str">
        <f t="shared" si="25"/>
        <v/>
      </c>
      <c r="P417" s="2" t="str">
        <f>IF(ISNUMBER(O417),SUMIFS(O$1:$O417,A$1:$A417,A417,H$1:$H417,H417,D$1:$D417,D417),"")</f>
        <v/>
      </c>
      <c r="R417" s="5"/>
      <c r="AF417" s="2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V417" s="2" t="str">
        <f t="shared" si="26"/>
        <v/>
      </c>
      <c r="AW417" s="2" t="str">
        <f>IF(ISNUMBER(AV417),SUMIFS($AV$1:AV417,$A$1:A417,A417,$H$1:H417,H417,$D$1:D417,D417),"")</f>
        <v/>
      </c>
      <c r="AX417">
        <f t="shared" si="27"/>
        <v>1</v>
      </c>
    </row>
    <row r="418" spans="1:50" x14ac:dyDescent="0.3">
      <c r="A418" s="4" t="s">
        <v>121</v>
      </c>
      <c r="B418" t="s">
        <v>24</v>
      </c>
      <c r="C418" s="3">
        <v>42244</v>
      </c>
      <c r="D418">
        <v>3</v>
      </c>
      <c r="E418">
        <v>100</v>
      </c>
      <c r="H418" s="2" t="s">
        <v>45</v>
      </c>
      <c r="I418" s="2" t="s">
        <v>22</v>
      </c>
      <c r="J418">
        <v>6</v>
      </c>
      <c r="K418" s="2" t="s">
        <v>118</v>
      </c>
      <c r="L418" s="2">
        <f t="shared" si="24"/>
        <v>1480</v>
      </c>
      <c r="M418">
        <v>148</v>
      </c>
      <c r="O418" t="str">
        <f t="shared" si="25"/>
        <v/>
      </c>
      <c r="P418" s="2" t="str">
        <f>IF(ISNUMBER(O418),SUMIFS(O$1:$O418,A$1:$A418,A418,H$1:$H418,H418,D$1:$D418,D418),"")</f>
        <v/>
      </c>
      <c r="R418" s="5"/>
      <c r="AF418" s="2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V418" s="2" t="str">
        <f t="shared" si="26"/>
        <v/>
      </c>
      <c r="AW418" s="2" t="str">
        <f>IF(ISNUMBER(AV418),SUMIFS($AV$1:AV418,$A$1:A418,A418,$H$1:H418,H418,$D$1:D418,D418),"")</f>
        <v/>
      </c>
      <c r="AX418">
        <f t="shared" si="27"/>
        <v>1</v>
      </c>
    </row>
    <row r="419" spans="1:50" x14ac:dyDescent="0.3">
      <c r="A419" s="4" t="s">
        <v>122</v>
      </c>
      <c r="B419" t="s">
        <v>24</v>
      </c>
      <c r="C419" s="3">
        <v>42244</v>
      </c>
      <c r="D419">
        <v>3</v>
      </c>
      <c r="E419">
        <v>200</v>
      </c>
      <c r="H419" s="2" t="s">
        <v>45</v>
      </c>
      <c r="I419" s="2" t="s">
        <v>22</v>
      </c>
      <c r="J419">
        <v>6</v>
      </c>
      <c r="K419" s="2" t="s">
        <v>118</v>
      </c>
      <c r="L419" s="2">
        <f t="shared" si="24"/>
        <v>1732</v>
      </c>
      <c r="M419">
        <v>173.2</v>
      </c>
      <c r="O419" t="str">
        <f t="shared" si="25"/>
        <v/>
      </c>
      <c r="P419" s="2" t="str">
        <f>IF(ISNUMBER(O419),SUMIFS(O$1:$O419,A$1:$A419,A419,H$1:$H419,H419,D$1:$D419,D419),"")</f>
        <v/>
      </c>
      <c r="R419" s="5"/>
      <c r="AF419" s="2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V419" s="2" t="str">
        <f t="shared" si="26"/>
        <v/>
      </c>
      <c r="AW419" s="2" t="str">
        <f>IF(ISNUMBER(AV419),SUMIFS($AV$1:AV419,$A$1:A419,A419,$H$1:H419,H419,$D$1:D419,D419),"")</f>
        <v/>
      </c>
      <c r="AX419">
        <f t="shared" si="27"/>
        <v>1</v>
      </c>
    </row>
    <row r="420" spans="1:50" x14ac:dyDescent="0.3">
      <c r="A420" s="4" t="s">
        <v>123</v>
      </c>
      <c r="B420" t="s">
        <v>24</v>
      </c>
      <c r="C420" s="3">
        <v>42244</v>
      </c>
      <c r="D420">
        <v>3</v>
      </c>
      <c r="E420">
        <v>350</v>
      </c>
      <c r="H420" s="2" t="s">
        <v>45</v>
      </c>
      <c r="I420" s="2" t="s">
        <v>22</v>
      </c>
      <c r="J420">
        <v>6</v>
      </c>
      <c r="K420" s="2" t="s">
        <v>118</v>
      </c>
      <c r="L420" s="2">
        <f t="shared" si="24"/>
        <v>1788</v>
      </c>
      <c r="M420">
        <v>178.8</v>
      </c>
      <c r="O420" t="str">
        <f t="shared" si="25"/>
        <v/>
      </c>
      <c r="P420" s="2" t="str">
        <f>IF(ISNUMBER(O420),SUMIFS(O$1:$O420,A$1:$A420,A420,H$1:$H420,H420,D$1:$D420,D420),"")</f>
        <v/>
      </c>
      <c r="R420" s="5"/>
      <c r="AF420" s="2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V420" s="2" t="str">
        <f t="shared" si="26"/>
        <v/>
      </c>
      <c r="AW420" s="2" t="str">
        <f>IF(ISNUMBER(AV420),SUMIFS($AV$1:AV420,$A$1:A420,A420,$H$1:H420,H420,$D$1:D420,D420),"")</f>
        <v/>
      </c>
      <c r="AX420">
        <f t="shared" si="27"/>
        <v>1</v>
      </c>
    </row>
    <row r="421" spans="1:50" x14ac:dyDescent="0.3">
      <c r="A421" s="4" t="s">
        <v>124</v>
      </c>
      <c r="B421" t="s">
        <v>24</v>
      </c>
      <c r="C421" s="3">
        <v>42244</v>
      </c>
      <c r="D421">
        <v>3</v>
      </c>
      <c r="E421">
        <v>500</v>
      </c>
      <c r="H421" s="2" t="s">
        <v>45</v>
      </c>
      <c r="I421" s="2" t="s">
        <v>22</v>
      </c>
      <c r="J421">
        <v>6</v>
      </c>
      <c r="K421" s="2" t="s">
        <v>118</v>
      </c>
      <c r="L421" s="2">
        <f t="shared" si="24"/>
        <v>1732</v>
      </c>
      <c r="M421">
        <v>173.2</v>
      </c>
      <c r="O421" t="str">
        <f t="shared" si="25"/>
        <v/>
      </c>
      <c r="P421" s="2" t="str">
        <f>IF(ISNUMBER(O421),SUMIFS(O$1:$O421,A$1:$A421,A421,H$1:$H421,H421,D$1:$D421,D421),"")</f>
        <v/>
      </c>
      <c r="R421" s="5"/>
      <c r="AF421" s="2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V421" s="2" t="str">
        <f t="shared" si="26"/>
        <v/>
      </c>
      <c r="AW421" s="2" t="str">
        <f>IF(ISNUMBER(AV421),SUMIFS($AV$1:AV421,$A$1:A421,A421,$H$1:H421,H421,$D$1:D421,D421),"")</f>
        <v/>
      </c>
      <c r="AX421">
        <f t="shared" si="27"/>
        <v>1</v>
      </c>
    </row>
    <row r="422" spans="1:50" x14ac:dyDescent="0.3">
      <c r="A422" s="4" t="s">
        <v>119</v>
      </c>
      <c r="B422" t="s">
        <v>24</v>
      </c>
      <c r="C422" s="3">
        <v>42260</v>
      </c>
      <c r="D422">
        <v>1</v>
      </c>
      <c r="E422">
        <v>0</v>
      </c>
      <c r="H422" s="2" t="s">
        <v>45</v>
      </c>
      <c r="I422" s="2" t="s">
        <v>22</v>
      </c>
      <c r="J422">
        <v>6</v>
      </c>
      <c r="K422" s="2" t="s">
        <v>118</v>
      </c>
      <c r="L422" s="2">
        <f t="shared" si="24"/>
        <v>1424</v>
      </c>
      <c r="M422">
        <v>142.4</v>
      </c>
      <c r="O422" t="str">
        <f t="shared" si="25"/>
        <v/>
      </c>
      <c r="P422" s="2" t="str">
        <f>IF(ISNUMBER(O422),SUMIFS(O$1:$O422,A$1:$A422,A422,H$1:$H422,H422,D$1:$D422,D422),"")</f>
        <v/>
      </c>
      <c r="R422" s="5"/>
      <c r="AF422" s="2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V422" s="2" t="str">
        <f t="shared" si="26"/>
        <v/>
      </c>
      <c r="AW422" s="2" t="str">
        <f>IF(ISNUMBER(AV422),SUMIFS($AV$1:AV422,$A$1:A422,A422,$H$1:H422,H422,$D$1:D422,D422),"")</f>
        <v/>
      </c>
      <c r="AX422">
        <f t="shared" si="27"/>
        <v>1</v>
      </c>
    </row>
    <row r="423" spans="1:50" x14ac:dyDescent="0.3">
      <c r="A423" s="4" t="s">
        <v>120</v>
      </c>
      <c r="B423" t="s">
        <v>24</v>
      </c>
      <c r="C423" s="3">
        <v>42260</v>
      </c>
      <c r="D423">
        <v>1</v>
      </c>
      <c r="E423">
        <v>50</v>
      </c>
      <c r="H423" s="2" t="s">
        <v>45</v>
      </c>
      <c r="I423" s="2" t="s">
        <v>22</v>
      </c>
      <c r="J423">
        <v>6</v>
      </c>
      <c r="K423" s="2" t="s">
        <v>118</v>
      </c>
      <c r="L423" s="2">
        <f t="shared" si="24"/>
        <v>1564</v>
      </c>
      <c r="M423">
        <v>156.4</v>
      </c>
      <c r="O423" t="str">
        <f t="shared" si="25"/>
        <v/>
      </c>
      <c r="P423" s="2" t="str">
        <f>IF(ISNUMBER(O423),SUMIFS(O$1:$O423,A$1:$A423,A423,H$1:$H423,H423,D$1:$D423,D423),"")</f>
        <v/>
      </c>
      <c r="R423" s="5"/>
      <c r="AF423" s="2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V423" s="2" t="str">
        <f t="shared" si="26"/>
        <v/>
      </c>
      <c r="AW423" s="2" t="str">
        <f>IF(ISNUMBER(AV423),SUMIFS($AV$1:AV423,$A$1:A423,A423,$H$1:H423,H423,$D$1:D423,D423),"")</f>
        <v/>
      </c>
      <c r="AX423">
        <f t="shared" si="27"/>
        <v>1</v>
      </c>
    </row>
    <row r="424" spans="1:50" x14ac:dyDescent="0.3">
      <c r="A424" s="4" t="s">
        <v>121</v>
      </c>
      <c r="B424" t="s">
        <v>24</v>
      </c>
      <c r="C424" s="3">
        <v>42260</v>
      </c>
      <c r="D424">
        <v>1</v>
      </c>
      <c r="E424">
        <v>100</v>
      </c>
      <c r="H424" s="2" t="s">
        <v>45</v>
      </c>
      <c r="I424" s="2" t="s">
        <v>22</v>
      </c>
      <c r="J424">
        <v>6</v>
      </c>
      <c r="K424" s="2" t="s">
        <v>118</v>
      </c>
      <c r="L424" s="2">
        <f t="shared" si="24"/>
        <v>1564</v>
      </c>
      <c r="M424">
        <v>156.4</v>
      </c>
      <c r="O424" t="str">
        <f t="shared" si="25"/>
        <v/>
      </c>
      <c r="P424" s="2" t="str">
        <f>IF(ISNUMBER(O424),SUMIFS(O$1:$O424,A$1:$A424,A424,H$1:$H424,H424,D$1:$D424,D424),"")</f>
        <v/>
      </c>
      <c r="R424" s="5"/>
      <c r="AF424" s="2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V424" s="2" t="str">
        <f t="shared" si="26"/>
        <v/>
      </c>
      <c r="AW424" s="2" t="str">
        <f>IF(ISNUMBER(AV424),SUMIFS($AV$1:AV424,$A$1:A424,A424,$H$1:H424,H424,$D$1:D424,D424),"")</f>
        <v/>
      </c>
      <c r="AX424">
        <f t="shared" si="27"/>
        <v>1</v>
      </c>
    </row>
    <row r="425" spans="1:50" x14ac:dyDescent="0.3">
      <c r="A425" s="4" t="s">
        <v>122</v>
      </c>
      <c r="B425" t="s">
        <v>24</v>
      </c>
      <c r="C425" s="3">
        <v>42260</v>
      </c>
      <c r="D425">
        <v>1</v>
      </c>
      <c r="E425">
        <v>200</v>
      </c>
      <c r="H425" s="2" t="s">
        <v>45</v>
      </c>
      <c r="I425" s="2" t="s">
        <v>22</v>
      </c>
      <c r="J425">
        <v>6</v>
      </c>
      <c r="K425" s="2" t="s">
        <v>118</v>
      </c>
      <c r="L425" s="2">
        <f t="shared" si="24"/>
        <v>1816</v>
      </c>
      <c r="M425">
        <v>181.6</v>
      </c>
      <c r="O425" t="str">
        <f t="shared" si="25"/>
        <v/>
      </c>
      <c r="P425" s="2" t="str">
        <f>IF(ISNUMBER(O425),SUMIFS(O$1:$O425,A$1:$A425,A425,H$1:$H425,H425,D$1:$D425,D425),"")</f>
        <v/>
      </c>
      <c r="R425" s="5"/>
      <c r="AF425" s="2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V425" s="2" t="str">
        <f t="shared" si="26"/>
        <v/>
      </c>
      <c r="AW425" s="2" t="str">
        <f>IF(ISNUMBER(AV425),SUMIFS($AV$1:AV425,$A$1:A425,A425,$H$1:H425,H425,$D$1:D425,D425),"")</f>
        <v/>
      </c>
      <c r="AX425">
        <f t="shared" si="27"/>
        <v>1</v>
      </c>
    </row>
    <row r="426" spans="1:50" x14ac:dyDescent="0.3">
      <c r="A426" s="4" t="s">
        <v>123</v>
      </c>
      <c r="B426" t="s">
        <v>24</v>
      </c>
      <c r="C426" s="3">
        <v>42260</v>
      </c>
      <c r="D426">
        <v>1</v>
      </c>
      <c r="E426">
        <v>350</v>
      </c>
      <c r="H426" s="2" t="s">
        <v>45</v>
      </c>
      <c r="I426" s="2" t="s">
        <v>22</v>
      </c>
      <c r="J426">
        <v>6</v>
      </c>
      <c r="K426" s="2" t="s">
        <v>118</v>
      </c>
      <c r="L426" s="2">
        <f t="shared" si="24"/>
        <v>2320</v>
      </c>
      <c r="M426">
        <v>232</v>
      </c>
      <c r="O426" t="str">
        <f t="shared" si="25"/>
        <v/>
      </c>
      <c r="P426" s="2" t="str">
        <f>IF(ISNUMBER(O426),SUMIFS(O$1:$O426,A$1:$A426,A426,H$1:$H426,H426,D$1:$D426,D426),"")</f>
        <v/>
      </c>
      <c r="R426" s="5"/>
      <c r="AF426" s="2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V426" s="2" t="str">
        <f t="shared" si="26"/>
        <v/>
      </c>
      <c r="AW426" s="2" t="str">
        <f>IF(ISNUMBER(AV426),SUMIFS($AV$1:AV426,$A$1:A426,A426,$H$1:H426,H426,$D$1:D426,D426),"")</f>
        <v/>
      </c>
      <c r="AX426">
        <f t="shared" si="27"/>
        <v>1</v>
      </c>
    </row>
    <row r="427" spans="1:50" x14ac:dyDescent="0.3">
      <c r="A427" s="4" t="s">
        <v>124</v>
      </c>
      <c r="B427" t="s">
        <v>24</v>
      </c>
      <c r="C427" s="3">
        <v>42260</v>
      </c>
      <c r="D427">
        <v>1</v>
      </c>
      <c r="E427">
        <v>500</v>
      </c>
      <c r="H427" s="2" t="s">
        <v>45</v>
      </c>
      <c r="I427" s="2" t="s">
        <v>22</v>
      </c>
      <c r="J427">
        <v>6</v>
      </c>
      <c r="K427" s="2" t="s">
        <v>118</v>
      </c>
      <c r="L427" s="2">
        <f t="shared" si="24"/>
        <v>2628</v>
      </c>
      <c r="M427">
        <v>262.8</v>
      </c>
      <c r="O427" t="str">
        <f t="shared" si="25"/>
        <v/>
      </c>
      <c r="P427" s="2" t="str">
        <f>IF(ISNUMBER(O427),SUMIFS(O$1:$O427,A$1:$A427,A427,H$1:$H427,H427,D$1:$D427,D427),"")</f>
        <v/>
      </c>
      <c r="R427" s="5"/>
      <c r="AF427" s="2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V427" s="2" t="str">
        <f t="shared" si="26"/>
        <v/>
      </c>
      <c r="AW427" s="2" t="str">
        <f>IF(ISNUMBER(AV427),SUMIFS($AV$1:AV427,$A$1:A427,A427,$H$1:H427,H427,$D$1:D427,D427),"")</f>
        <v/>
      </c>
      <c r="AX427">
        <f t="shared" si="27"/>
        <v>1</v>
      </c>
    </row>
    <row r="428" spans="1:50" x14ac:dyDescent="0.3">
      <c r="A428" s="4" t="s">
        <v>119</v>
      </c>
      <c r="B428" t="s">
        <v>24</v>
      </c>
      <c r="C428" s="3">
        <v>42260</v>
      </c>
      <c r="D428">
        <v>2</v>
      </c>
      <c r="E428">
        <v>0</v>
      </c>
      <c r="H428" s="2" t="s">
        <v>45</v>
      </c>
      <c r="I428" s="2" t="s">
        <v>22</v>
      </c>
      <c r="J428">
        <v>6</v>
      </c>
      <c r="K428" s="2" t="s">
        <v>118</v>
      </c>
      <c r="L428" s="2">
        <f t="shared" si="24"/>
        <v>1368</v>
      </c>
      <c r="M428">
        <v>136.80000000000001</v>
      </c>
      <c r="O428" t="str">
        <f t="shared" si="25"/>
        <v/>
      </c>
      <c r="P428" s="2" t="str">
        <f>IF(ISNUMBER(O428),SUMIFS(O$1:$O428,A$1:$A428,A428,H$1:$H428,H428,D$1:$D428,D428),"")</f>
        <v/>
      </c>
      <c r="R428" s="5"/>
      <c r="AF428" s="2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V428" s="2" t="str">
        <f t="shared" si="26"/>
        <v/>
      </c>
      <c r="AW428" s="2" t="str">
        <f>IF(ISNUMBER(AV428),SUMIFS($AV$1:AV428,$A$1:A428,A428,$H$1:H428,H428,$D$1:D428,D428),"")</f>
        <v/>
      </c>
      <c r="AX428">
        <f t="shared" si="27"/>
        <v>1</v>
      </c>
    </row>
    <row r="429" spans="1:50" x14ac:dyDescent="0.3">
      <c r="A429" s="4" t="s">
        <v>120</v>
      </c>
      <c r="B429" t="s">
        <v>24</v>
      </c>
      <c r="C429" s="3">
        <v>42260</v>
      </c>
      <c r="D429">
        <v>2</v>
      </c>
      <c r="E429">
        <v>50</v>
      </c>
      <c r="H429" s="2" t="s">
        <v>45</v>
      </c>
      <c r="I429" s="2" t="s">
        <v>22</v>
      </c>
      <c r="J429">
        <v>6</v>
      </c>
      <c r="K429" s="2" t="s">
        <v>118</v>
      </c>
      <c r="L429" s="2">
        <f t="shared" si="24"/>
        <v>1508</v>
      </c>
      <c r="M429">
        <v>150.80000000000001</v>
      </c>
      <c r="O429" t="str">
        <f t="shared" si="25"/>
        <v/>
      </c>
      <c r="P429" s="2" t="str">
        <f>IF(ISNUMBER(O429),SUMIFS(O$1:$O429,A$1:$A429,A429,H$1:$H429,H429,D$1:$D429,D429),"")</f>
        <v/>
      </c>
      <c r="R429" s="5"/>
      <c r="AF429" s="2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V429" s="2" t="str">
        <f t="shared" si="26"/>
        <v/>
      </c>
      <c r="AW429" s="2" t="str">
        <f>IF(ISNUMBER(AV429),SUMIFS($AV$1:AV429,$A$1:A429,A429,$H$1:H429,H429,$D$1:D429,D429),"")</f>
        <v/>
      </c>
      <c r="AX429">
        <f t="shared" si="27"/>
        <v>1</v>
      </c>
    </row>
    <row r="430" spans="1:50" x14ac:dyDescent="0.3">
      <c r="A430" s="4" t="s">
        <v>121</v>
      </c>
      <c r="B430" t="s">
        <v>24</v>
      </c>
      <c r="C430" s="3">
        <v>42260</v>
      </c>
      <c r="D430">
        <v>2</v>
      </c>
      <c r="E430">
        <v>100</v>
      </c>
      <c r="H430" s="2" t="s">
        <v>45</v>
      </c>
      <c r="I430" s="2" t="s">
        <v>22</v>
      </c>
      <c r="J430">
        <v>6</v>
      </c>
      <c r="K430" s="2" t="s">
        <v>118</v>
      </c>
      <c r="L430" s="2">
        <f t="shared" si="24"/>
        <v>1592</v>
      </c>
      <c r="M430">
        <v>159.19999999999999</v>
      </c>
      <c r="O430" t="str">
        <f t="shared" si="25"/>
        <v/>
      </c>
      <c r="P430" s="2" t="str">
        <f>IF(ISNUMBER(O430),SUMIFS(O$1:$O430,A$1:$A430,A430,H$1:$H430,H430,D$1:$D430,D430),"")</f>
        <v/>
      </c>
      <c r="R430" s="5"/>
      <c r="AF430" s="2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V430" s="2" t="str">
        <f t="shared" si="26"/>
        <v/>
      </c>
      <c r="AW430" s="2" t="str">
        <f>IF(ISNUMBER(AV430),SUMIFS($AV$1:AV430,$A$1:A430,A430,$H$1:H430,H430,$D$1:D430,D430),"")</f>
        <v/>
      </c>
      <c r="AX430">
        <f t="shared" si="27"/>
        <v>1</v>
      </c>
    </row>
    <row r="431" spans="1:50" x14ac:dyDescent="0.3">
      <c r="A431" s="4" t="s">
        <v>122</v>
      </c>
      <c r="B431" t="s">
        <v>24</v>
      </c>
      <c r="C431" s="3">
        <v>42260</v>
      </c>
      <c r="D431">
        <v>2</v>
      </c>
      <c r="E431">
        <v>200</v>
      </c>
      <c r="H431" s="2" t="s">
        <v>45</v>
      </c>
      <c r="I431" s="2" t="s">
        <v>22</v>
      </c>
      <c r="J431">
        <v>6</v>
      </c>
      <c r="K431" s="2" t="s">
        <v>118</v>
      </c>
      <c r="L431" s="2">
        <f t="shared" si="24"/>
        <v>1676</v>
      </c>
      <c r="M431">
        <v>167.6</v>
      </c>
      <c r="O431" t="str">
        <f t="shared" si="25"/>
        <v/>
      </c>
      <c r="P431" s="2" t="str">
        <f>IF(ISNUMBER(O431),SUMIFS(O$1:$O431,A$1:$A431,A431,H$1:$H431,H431,D$1:$D431,D431),"")</f>
        <v/>
      </c>
      <c r="R431" s="5"/>
      <c r="AF431" s="2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V431" s="2" t="str">
        <f t="shared" si="26"/>
        <v/>
      </c>
      <c r="AW431" s="2" t="str">
        <f>IF(ISNUMBER(AV431),SUMIFS($AV$1:AV431,$A$1:A431,A431,$H$1:H431,H431,$D$1:D431,D431),"")</f>
        <v/>
      </c>
      <c r="AX431">
        <f t="shared" si="27"/>
        <v>1</v>
      </c>
    </row>
    <row r="432" spans="1:50" x14ac:dyDescent="0.3">
      <c r="A432" s="4" t="s">
        <v>123</v>
      </c>
      <c r="B432" t="s">
        <v>24</v>
      </c>
      <c r="C432" s="3">
        <v>42260</v>
      </c>
      <c r="D432">
        <v>2</v>
      </c>
      <c r="E432">
        <v>350</v>
      </c>
      <c r="H432" s="2" t="s">
        <v>45</v>
      </c>
      <c r="I432" s="2" t="s">
        <v>22</v>
      </c>
      <c r="J432">
        <v>6</v>
      </c>
      <c r="K432" s="2" t="s">
        <v>118</v>
      </c>
      <c r="L432" s="2">
        <f t="shared" si="24"/>
        <v>1788</v>
      </c>
      <c r="M432">
        <v>178.8</v>
      </c>
      <c r="O432" t="str">
        <f t="shared" si="25"/>
        <v/>
      </c>
      <c r="P432" s="2" t="str">
        <f>IF(ISNUMBER(O432),SUMIFS(O$1:$O432,A$1:$A432,A432,H$1:$H432,H432,D$1:$D432,D432),"")</f>
        <v/>
      </c>
      <c r="R432" s="5"/>
      <c r="AF432" s="2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V432" s="2" t="str">
        <f t="shared" si="26"/>
        <v/>
      </c>
      <c r="AW432" s="2" t="str">
        <f>IF(ISNUMBER(AV432),SUMIFS($AV$1:AV432,$A$1:A432,A432,$H$1:H432,H432,$D$1:D432,D432),"")</f>
        <v/>
      </c>
      <c r="AX432">
        <f t="shared" si="27"/>
        <v>1</v>
      </c>
    </row>
    <row r="433" spans="1:50" x14ac:dyDescent="0.3">
      <c r="A433" s="4" t="s">
        <v>124</v>
      </c>
      <c r="B433" t="s">
        <v>24</v>
      </c>
      <c r="C433" s="3">
        <v>42260</v>
      </c>
      <c r="D433">
        <v>2</v>
      </c>
      <c r="E433">
        <v>500</v>
      </c>
      <c r="H433" s="2" t="s">
        <v>45</v>
      </c>
      <c r="I433" s="2" t="s">
        <v>22</v>
      </c>
      <c r="J433">
        <v>6</v>
      </c>
      <c r="K433" s="2" t="s">
        <v>118</v>
      </c>
      <c r="L433" s="2">
        <f t="shared" si="24"/>
        <v>2040</v>
      </c>
      <c r="M433">
        <v>204</v>
      </c>
      <c r="O433" t="str">
        <f t="shared" si="25"/>
        <v/>
      </c>
      <c r="P433" s="2" t="str">
        <f>IF(ISNUMBER(O433),SUMIFS(O$1:$O433,A$1:$A433,A433,H$1:$H433,H433,D$1:$D433,D433),"")</f>
        <v/>
      </c>
      <c r="R433" s="5"/>
      <c r="AF433" s="2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V433" s="2" t="str">
        <f t="shared" si="26"/>
        <v/>
      </c>
      <c r="AW433" s="2" t="str">
        <f>IF(ISNUMBER(AV433),SUMIFS($AV$1:AV433,$A$1:A433,A433,$H$1:H433,H433,$D$1:D433,D433),"")</f>
        <v/>
      </c>
      <c r="AX433">
        <f t="shared" si="27"/>
        <v>1</v>
      </c>
    </row>
    <row r="434" spans="1:50" x14ac:dyDescent="0.3">
      <c r="A434" s="4" t="s">
        <v>119</v>
      </c>
      <c r="B434" t="s">
        <v>24</v>
      </c>
      <c r="C434" s="3">
        <v>42260</v>
      </c>
      <c r="D434">
        <v>3</v>
      </c>
      <c r="E434">
        <v>0</v>
      </c>
      <c r="H434" s="2" t="s">
        <v>45</v>
      </c>
      <c r="I434" s="2" t="s">
        <v>22</v>
      </c>
      <c r="J434">
        <v>6</v>
      </c>
      <c r="K434" s="2" t="s">
        <v>118</v>
      </c>
      <c r="L434" s="2">
        <f t="shared" si="24"/>
        <v>1312</v>
      </c>
      <c r="M434">
        <v>131.19999999999999</v>
      </c>
      <c r="O434" t="str">
        <f t="shared" si="25"/>
        <v/>
      </c>
      <c r="P434" s="2" t="str">
        <f>IF(ISNUMBER(O434),SUMIFS(O$1:$O434,A$1:$A434,A434,H$1:$H434,H434,D$1:$D434,D434),"")</f>
        <v/>
      </c>
      <c r="R434" s="5"/>
      <c r="AF434" s="2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V434" s="2" t="str">
        <f t="shared" si="26"/>
        <v/>
      </c>
      <c r="AW434" s="2" t="str">
        <f>IF(ISNUMBER(AV434),SUMIFS($AV$1:AV434,$A$1:A434,A434,$H$1:H434,H434,$D$1:D434,D434),"")</f>
        <v/>
      </c>
      <c r="AX434">
        <f t="shared" si="27"/>
        <v>1</v>
      </c>
    </row>
    <row r="435" spans="1:50" x14ac:dyDescent="0.3">
      <c r="A435" s="4" t="s">
        <v>120</v>
      </c>
      <c r="B435" t="s">
        <v>24</v>
      </c>
      <c r="C435" s="3">
        <v>42260</v>
      </c>
      <c r="D435">
        <v>3</v>
      </c>
      <c r="E435">
        <v>50</v>
      </c>
      <c r="H435" s="2" t="s">
        <v>45</v>
      </c>
      <c r="I435" s="2" t="s">
        <v>22</v>
      </c>
      <c r="J435">
        <v>6</v>
      </c>
      <c r="K435" s="2" t="s">
        <v>118</v>
      </c>
      <c r="L435" s="2">
        <f t="shared" si="24"/>
        <v>1508</v>
      </c>
      <c r="M435">
        <v>150.80000000000001</v>
      </c>
      <c r="O435" t="str">
        <f t="shared" si="25"/>
        <v/>
      </c>
      <c r="P435" s="2" t="str">
        <f>IF(ISNUMBER(O435),SUMIFS(O$1:$O435,A$1:$A435,A435,H$1:$H435,H435,D$1:$D435,D435),"")</f>
        <v/>
      </c>
      <c r="R435" s="5"/>
      <c r="AF435" s="2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V435" s="2" t="str">
        <f t="shared" si="26"/>
        <v/>
      </c>
      <c r="AW435" s="2" t="str">
        <f>IF(ISNUMBER(AV435),SUMIFS($AV$1:AV435,$A$1:A435,A435,$H$1:H435,H435,$D$1:D435,D435),"")</f>
        <v/>
      </c>
      <c r="AX435">
        <f t="shared" si="27"/>
        <v>1</v>
      </c>
    </row>
    <row r="436" spans="1:50" x14ac:dyDescent="0.3">
      <c r="A436" s="4" t="s">
        <v>121</v>
      </c>
      <c r="B436" t="s">
        <v>24</v>
      </c>
      <c r="C436" s="3">
        <v>42260</v>
      </c>
      <c r="D436">
        <v>3</v>
      </c>
      <c r="E436">
        <v>100</v>
      </c>
      <c r="H436" s="2" t="s">
        <v>45</v>
      </c>
      <c r="I436" s="2" t="s">
        <v>22</v>
      </c>
      <c r="J436">
        <v>6</v>
      </c>
      <c r="K436" s="2" t="s">
        <v>118</v>
      </c>
      <c r="L436" s="2">
        <f t="shared" si="24"/>
        <v>1480</v>
      </c>
      <c r="M436">
        <v>148</v>
      </c>
      <c r="O436" t="str">
        <f t="shared" si="25"/>
        <v/>
      </c>
      <c r="P436" s="2" t="str">
        <f>IF(ISNUMBER(O436),SUMIFS(O$1:$O436,A$1:$A436,A436,H$1:$H436,H436,D$1:$D436,D436),"")</f>
        <v/>
      </c>
      <c r="R436" s="5"/>
      <c r="AF436" s="2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V436" s="2" t="str">
        <f t="shared" si="26"/>
        <v/>
      </c>
      <c r="AW436" s="2" t="str">
        <f>IF(ISNUMBER(AV436),SUMIFS($AV$1:AV436,$A$1:A436,A436,$H$1:H436,H436,$D$1:D436,D436),"")</f>
        <v/>
      </c>
      <c r="AX436">
        <f t="shared" si="27"/>
        <v>1</v>
      </c>
    </row>
    <row r="437" spans="1:50" x14ac:dyDescent="0.3">
      <c r="A437" s="4" t="s">
        <v>122</v>
      </c>
      <c r="B437" t="s">
        <v>24</v>
      </c>
      <c r="C437" s="3">
        <v>42260</v>
      </c>
      <c r="D437">
        <v>3</v>
      </c>
      <c r="E437">
        <v>200</v>
      </c>
      <c r="H437" s="2" t="s">
        <v>45</v>
      </c>
      <c r="I437" s="2" t="s">
        <v>22</v>
      </c>
      <c r="J437">
        <v>6</v>
      </c>
      <c r="K437" s="2" t="s">
        <v>118</v>
      </c>
      <c r="L437" s="2">
        <f t="shared" si="24"/>
        <v>1816</v>
      </c>
      <c r="M437">
        <v>181.6</v>
      </c>
      <c r="O437" t="str">
        <f t="shared" si="25"/>
        <v/>
      </c>
      <c r="P437" s="2" t="str">
        <f>IF(ISNUMBER(O437),SUMIFS(O$1:$O437,A$1:$A437,A437,H$1:$H437,H437,D$1:$D437,D437),"")</f>
        <v/>
      </c>
      <c r="R437" s="5"/>
      <c r="AF437" s="2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V437" s="2" t="str">
        <f t="shared" si="26"/>
        <v/>
      </c>
      <c r="AW437" s="2" t="str">
        <f>IF(ISNUMBER(AV437),SUMIFS($AV$1:AV437,$A$1:A437,A437,$H$1:H437,H437,$D$1:D437,D437),"")</f>
        <v/>
      </c>
      <c r="AX437">
        <f t="shared" si="27"/>
        <v>1</v>
      </c>
    </row>
    <row r="438" spans="1:50" x14ac:dyDescent="0.3">
      <c r="A438" s="4" t="s">
        <v>123</v>
      </c>
      <c r="B438" t="s">
        <v>24</v>
      </c>
      <c r="C438" s="3">
        <v>42260</v>
      </c>
      <c r="D438">
        <v>3</v>
      </c>
      <c r="E438">
        <v>350</v>
      </c>
      <c r="H438" s="2" t="s">
        <v>45</v>
      </c>
      <c r="I438" s="2" t="s">
        <v>22</v>
      </c>
      <c r="J438">
        <v>6</v>
      </c>
      <c r="K438" s="2" t="s">
        <v>118</v>
      </c>
      <c r="L438" s="2">
        <f t="shared" si="24"/>
        <v>1984</v>
      </c>
      <c r="M438">
        <v>198.4</v>
      </c>
      <c r="O438" t="str">
        <f t="shared" si="25"/>
        <v/>
      </c>
      <c r="P438" s="2" t="str">
        <f>IF(ISNUMBER(O438),SUMIFS(O$1:$O438,A$1:$A438,A438,H$1:$H438,H438,D$1:$D438,D438),"")</f>
        <v/>
      </c>
      <c r="R438" s="5"/>
      <c r="AF438" s="2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V438" s="2" t="str">
        <f t="shared" si="26"/>
        <v/>
      </c>
      <c r="AW438" s="2" t="str">
        <f>IF(ISNUMBER(AV438),SUMIFS($AV$1:AV438,$A$1:A438,A438,$H$1:H438,H438,$D$1:D438,D438),"")</f>
        <v/>
      </c>
      <c r="AX438">
        <f t="shared" si="27"/>
        <v>1</v>
      </c>
    </row>
    <row r="439" spans="1:50" x14ac:dyDescent="0.3">
      <c r="A439" s="4" t="s">
        <v>124</v>
      </c>
      <c r="B439" t="s">
        <v>24</v>
      </c>
      <c r="C439" s="3">
        <v>42260</v>
      </c>
      <c r="D439">
        <v>3</v>
      </c>
      <c r="E439">
        <v>500</v>
      </c>
      <c r="H439" s="2" t="s">
        <v>45</v>
      </c>
      <c r="I439" s="2" t="s">
        <v>22</v>
      </c>
      <c r="J439">
        <v>6</v>
      </c>
      <c r="K439" s="2" t="s">
        <v>118</v>
      </c>
      <c r="L439" s="2">
        <f t="shared" si="24"/>
        <v>2012</v>
      </c>
      <c r="M439">
        <v>201.2</v>
      </c>
      <c r="O439" t="str">
        <f t="shared" si="25"/>
        <v/>
      </c>
      <c r="P439" s="2" t="str">
        <f>IF(ISNUMBER(O439),SUMIFS(O$1:$O439,A$1:$A439,A439,H$1:$H439,H439,D$1:$D439,D439),"")</f>
        <v/>
      </c>
      <c r="R439" s="5"/>
      <c r="AF439" s="2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V439" s="2" t="str">
        <f t="shared" si="26"/>
        <v/>
      </c>
      <c r="AW439" s="2" t="str">
        <f>IF(ISNUMBER(AV439),SUMIFS($AV$1:AV439,$A$1:A439,A439,$H$1:H439,H439,$D$1:D439,D439),"")</f>
        <v/>
      </c>
      <c r="AX439">
        <f t="shared" si="27"/>
        <v>1</v>
      </c>
    </row>
    <row r="440" spans="1:50" x14ac:dyDescent="0.3">
      <c r="A440" s="4" t="s">
        <v>119</v>
      </c>
      <c r="B440" t="s">
        <v>24</v>
      </c>
      <c r="C440" s="3">
        <v>42261</v>
      </c>
      <c r="D440">
        <v>1</v>
      </c>
      <c r="E440">
        <v>0</v>
      </c>
      <c r="H440" s="2" t="s">
        <v>45</v>
      </c>
      <c r="I440" s="2" t="s">
        <v>26</v>
      </c>
      <c r="J440">
        <v>7</v>
      </c>
      <c r="K440" s="2" t="s">
        <v>21</v>
      </c>
      <c r="L440" s="2" t="str">
        <f t="shared" si="24"/>
        <v/>
      </c>
      <c r="N440">
        <v>13.63</v>
      </c>
      <c r="O440">
        <f t="shared" si="25"/>
        <v>13.63</v>
      </c>
      <c r="P440" s="2">
        <f>IF(ISNUMBER(O440),SUMIFS(O$1:$O440,A$1:$A440,A440,H$1:$H440,H440,D$1:$D440,D440),"")</f>
        <v>40.630000000000003</v>
      </c>
      <c r="R440" s="5"/>
      <c r="AE440">
        <v>14</v>
      </c>
      <c r="AF440" s="2"/>
      <c r="AG440">
        <v>2.1000000000000001E-2</v>
      </c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V440" s="2">
        <f t="shared" si="26"/>
        <v>0.28599999999999998</v>
      </c>
      <c r="AW440" s="2">
        <f>IF(ISNUMBER(AV440),SUMIFS($AV$1:AV440,$A$1:A440,A440,$H$1:H440,H440,$D$1:D440,D440),"")</f>
        <v>0.93399999999999994</v>
      </c>
      <c r="AX440">
        <f t="shared" si="27"/>
        <v>7</v>
      </c>
    </row>
    <row r="441" spans="1:50" x14ac:dyDescent="0.3">
      <c r="A441" s="4" t="s">
        <v>120</v>
      </c>
      <c r="B441" t="s">
        <v>24</v>
      </c>
      <c r="C441" s="3">
        <v>42261</v>
      </c>
      <c r="D441">
        <v>1</v>
      </c>
      <c r="E441">
        <v>50</v>
      </c>
      <c r="H441" s="2" t="s">
        <v>45</v>
      </c>
      <c r="I441" s="2" t="s">
        <v>26</v>
      </c>
      <c r="J441">
        <v>7</v>
      </c>
      <c r="K441" s="2" t="s">
        <v>21</v>
      </c>
      <c r="L441" s="2" t="str">
        <f t="shared" si="24"/>
        <v/>
      </c>
      <c r="N441">
        <v>12.07</v>
      </c>
      <c r="O441">
        <f t="shared" si="25"/>
        <v>12.07</v>
      </c>
      <c r="P441" s="2">
        <f>IF(ISNUMBER(O441),SUMIFS(O$1:$O441,A$1:$A441,A441,H$1:$H441,H441,D$1:$D441,D441),"")</f>
        <v>32.19</v>
      </c>
      <c r="R441" s="5"/>
      <c r="AE441">
        <v>16</v>
      </c>
      <c r="AF441" s="2"/>
      <c r="AG441">
        <v>2.4E-2</v>
      </c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V441" s="2">
        <f t="shared" si="26"/>
        <v>0.28999999999999998</v>
      </c>
      <c r="AW441" s="2">
        <f>IF(ISNUMBER(AV441),SUMIFS($AV$1:AV441,$A$1:A441,A441,$H$1:H441,H441,$D$1:D441,D441),"")</f>
        <v>0.79299999999999993</v>
      </c>
      <c r="AX441">
        <f t="shared" si="27"/>
        <v>7</v>
      </c>
    </row>
    <row r="442" spans="1:50" x14ac:dyDescent="0.3">
      <c r="A442" s="4" t="s">
        <v>121</v>
      </c>
      <c r="B442" t="s">
        <v>24</v>
      </c>
      <c r="C442" s="3">
        <v>42261</v>
      </c>
      <c r="D442">
        <v>1</v>
      </c>
      <c r="E442">
        <v>100</v>
      </c>
      <c r="H442" s="2" t="s">
        <v>45</v>
      </c>
      <c r="I442" s="2" t="s">
        <v>26</v>
      </c>
      <c r="J442">
        <v>7</v>
      </c>
      <c r="K442" s="2" t="s">
        <v>21</v>
      </c>
      <c r="L442" s="2" t="str">
        <f t="shared" si="24"/>
        <v/>
      </c>
      <c r="N442">
        <v>67.13</v>
      </c>
      <c r="O442">
        <f t="shared" si="25"/>
        <v>67.13</v>
      </c>
      <c r="P442" s="2">
        <f>IF(ISNUMBER(O442),SUMIFS(O$1:$O442,A$1:$A442,A442,H$1:$H442,H442,D$1:$D442,D442),"")</f>
        <v>128.72</v>
      </c>
      <c r="R442" s="5"/>
      <c r="AE442">
        <v>15.4</v>
      </c>
      <c r="AF442" s="2"/>
      <c r="AG442">
        <v>2.3E-2</v>
      </c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V442" s="2">
        <f t="shared" si="26"/>
        <v>1.544</v>
      </c>
      <c r="AW442" s="2">
        <f>IF(ISNUMBER(AV442),SUMIFS($AV$1:AV442,$A$1:A442,A442,$H$1:H442,H442,$D$1:D442,D442),"")</f>
        <v>3.2069999999999999</v>
      </c>
      <c r="AX442">
        <f t="shared" si="27"/>
        <v>7</v>
      </c>
    </row>
    <row r="443" spans="1:50" x14ac:dyDescent="0.3">
      <c r="A443" s="4" t="s">
        <v>122</v>
      </c>
      <c r="B443" t="s">
        <v>24</v>
      </c>
      <c r="C443" s="3">
        <v>42261</v>
      </c>
      <c r="D443">
        <v>1</v>
      </c>
      <c r="E443">
        <v>200</v>
      </c>
      <c r="H443" s="2" t="s">
        <v>45</v>
      </c>
      <c r="I443" s="2" t="s">
        <v>26</v>
      </c>
      <c r="J443">
        <v>7</v>
      </c>
      <c r="K443" s="2" t="s">
        <v>21</v>
      </c>
      <c r="L443" s="2" t="str">
        <f t="shared" si="24"/>
        <v/>
      </c>
      <c r="N443">
        <v>95.73</v>
      </c>
      <c r="O443">
        <f t="shared" si="25"/>
        <v>95.73</v>
      </c>
      <c r="P443" s="2">
        <f>IF(ISNUMBER(O443),SUMIFS(O$1:$O443,A$1:$A443,A443,H$1:$H443,H443,D$1:$D443,D443),"")</f>
        <v>173.24</v>
      </c>
      <c r="R443" s="5"/>
      <c r="AE443">
        <v>15.9</v>
      </c>
      <c r="AF443" s="2"/>
      <c r="AG443">
        <v>2.4E-2</v>
      </c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V443" s="2">
        <f t="shared" si="26"/>
        <v>2.298</v>
      </c>
      <c r="AW443" s="2">
        <f>IF(ISNUMBER(AV443),SUMIFS($AV$1:AV443,$A$1:A443,A443,$H$1:H443,H443,$D$1:D443,D443),"")</f>
        <v>4.2359999999999998</v>
      </c>
      <c r="AX443">
        <f t="shared" si="27"/>
        <v>7</v>
      </c>
    </row>
    <row r="444" spans="1:50" x14ac:dyDescent="0.3">
      <c r="A444" s="4" t="s">
        <v>123</v>
      </c>
      <c r="B444" t="s">
        <v>24</v>
      </c>
      <c r="C444" s="3">
        <v>42261</v>
      </c>
      <c r="D444">
        <v>1</v>
      </c>
      <c r="E444">
        <v>350</v>
      </c>
      <c r="H444" s="2" t="s">
        <v>45</v>
      </c>
      <c r="I444" s="2" t="s">
        <v>26</v>
      </c>
      <c r="J444">
        <v>7</v>
      </c>
      <c r="K444" s="2" t="s">
        <v>21</v>
      </c>
      <c r="L444" s="2" t="str">
        <f t="shared" si="24"/>
        <v/>
      </c>
      <c r="N444">
        <v>188.05</v>
      </c>
      <c r="O444">
        <f t="shared" si="25"/>
        <v>188.05</v>
      </c>
      <c r="P444" s="2">
        <f>IF(ISNUMBER(O444),SUMIFS(O$1:$O444,A$1:$A444,A444,H$1:$H444,H444,D$1:$D444,D444),"")</f>
        <v>303.61</v>
      </c>
      <c r="R444" s="5"/>
      <c r="AE444">
        <v>20.3</v>
      </c>
      <c r="AF444" s="2"/>
      <c r="AG444">
        <v>0.03</v>
      </c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V444" s="2">
        <f t="shared" si="26"/>
        <v>5.6420000000000003</v>
      </c>
      <c r="AW444" s="2">
        <f>IF(ISNUMBER(AV444),SUMIFS($AV$1:AV444,$A$1:A444,A444,$H$1:H444,H444,$D$1:D444,D444),"")</f>
        <v>9.109</v>
      </c>
      <c r="AX444">
        <f t="shared" si="27"/>
        <v>7</v>
      </c>
    </row>
    <row r="445" spans="1:50" x14ac:dyDescent="0.3">
      <c r="A445" s="4" t="s">
        <v>124</v>
      </c>
      <c r="B445" t="s">
        <v>24</v>
      </c>
      <c r="C445" s="3">
        <v>42261</v>
      </c>
      <c r="D445">
        <v>1</v>
      </c>
      <c r="E445">
        <v>500</v>
      </c>
      <c r="H445" s="2" t="s">
        <v>45</v>
      </c>
      <c r="I445" s="2" t="s">
        <v>26</v>
      </c>
      <c r="J445">
        <v>7</v>
      </c>
      <c r="K445" s="2" t="s">
        <v>21</v>
      </c>
      <c r="L445" s="2" t="str">
        <f t="shared" si="24"/>
        <v/>
      </c>
      <c r="N445">
        <v>252.62</v>
      </c>
      <c r="O445">
        <f t="shared" si="25"/>
        <v>252.62</v>
      </c>
      <c r="P445" s="2">
        <f>IF(ISNUMBER(O445),SUMIFS(O$1:$O445,A$1:$A445,A445,H$1:$H445,H445,D$1:$D445,D445),"")</f>
        <v>354.56</v>
      </c>
      <c r="R445" s="5"/>
      <c r="AE445">
        <v>23.5</v>
      </c>
      <c r="AF445" s="2"/>
      <c r="AG445">
        <v>3.5000000000000003E-2</v>
      </c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V445" s="2">
        <f t="shared" si="26"/>
        <v>8.8420000000000005</v>
      </c>
      <c r="AW445" s="2">
        <f>IF(ISNUMBER(AV445),SUMIFS($AV$1:AV445,$A$1:A445,A445,$H$1:H445,H445,$D$1:D445,D445),"")</f>
        <v>12.512</v>
      </c>
      <c r="AX445">
        <f t="shared" si="27"/>
        <v>7</v>
      </c>
    </row>
    <row r="446" spans="1:50" x14ac:dyDescent="0.3">
      <c r="A446" s="4" t="s">
        <v>119</v>
      </c>
      <c r="B446" t="s">
        <v>24</v>
      </c>
      <c r="C446" s="3">
        <v>42261</v>
      </c>
      <c r="D446">
        <v>2</v>
      </c>
      <c r="E446">
        <v>0</v>
      </c>
      <c r="H446" s="2" t="s">
        <v>45</v>
      </c>
      <c r="I446" s="2" t="s">
        <v>26</v>
      </c>
      <c r="J446">
        <v>7</v>
      </c>
      <c r="K446" s="2" t="s">
        <v>21</v>
      </c>
      <c r="L446" s="2" t="str">
        <f t="shared" si="24"/>
        <v/>
      </c>
      <c r="N446">
        <v>11.22</v>
      </c>
      <c r="O446">
        <f t="shared" si="25"/>
        <v>11.22</v>
      </c>
      <c r="P446" s="2">
        <f>IF(ISNUMBER(O446),SUMIFS(O$1:$O446,A$1:$A446,A446,H$1:$H446,H446,D$1:$D446,D446),"")</f>
        <v>24.78</v>
      </c>
      <c r="R446" s="5"/>
      <c r="AE446">
        <v>20</v>
      </c>
      <c r="AF446" s="2"/>
      <c r="AG446">
        <v>0.03</v>
      </c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V446" s="2">
        <f t="shared" si="26"/>
        <v>0.33700000000000002</v>
      </c>
      <c r="AW446" s="2">
        <f>IF(ISNUMBER(AV446),SUMIFS($AV$1:AV446,$A$1:A446,A446,$H$1:H446,H446,$D$1:D446,D446),"")</f>
        <v>0.69</v>
      </c>
      <c r="AX446">
        <f t="shared" si="27"/>
        <v>7</v>
      </c>
    </row>
    <row r="447" spans="1:50" x14ac:dyDescent="0.3">
      <c r="A447" s="4" t="s">
        <v>120</v>
      </c>
      <c r="B447" t="s">
        <v>24</v>
      </c>
      <c r="C447" s="3">
        <v>42261</v>
      </c>
      <c r="D447">
        <v>2</v>
      </c>
      <c r="E447">
        <v>50</v>
      </c>
      <c r="H447" s="2" t="s">
        <v>45</v>
      </c>
      <c r="I447" s="2" t="s">
        <v>26</v>
      </c>
      <c r="J447">
        <v>7</v>
      </c>
      <c r="K447" s="2" t="s">
        <v>21</v>
      </c>
      <c r="L447" s="2" t="str">
        <f t="shared" si="24"/>
        <v/>
      </c>
      <c r="N447">
        <v>7.27</v>
      </c>
      <c r="O447">
        <f t="shared" si="25"/>
        <v>7.27</v>
      </c>
      <c r="P447" s="2">
        <f>IF(ISNUMBER(O447),SUMIFS(O$1:$O447,A$1:$A447,A447,H$1:$H447,H447,D$1:$D447,D447),"")</f>
        <v>21.57</v>
      </c>
      <c r="R447" s="5"/>
      <c r="AE447">
        <v>15.7</v>
      </c>
      <c r="AF447" s="2"/>
      <c r="AG447">
        <v>2.4E-2</v>
      </c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V447" s="2">
        <f t="shared" si="26"/>
        <v>0.17399999999999999</v>
      </c>
      <c r="AW447" s="2">
        <f>IF(ISNUMBER(AV447),SUMIFS($AV$1:AV447,$A$1:A447,A447,$H$1:H447,H447,$D$1:D447,D447),"")</f>
        <v>0.54600000000000004</v>
      </c>
      <c r="AX447">
        <f t="shared" si="27"/>
        <v>7</v>
      </c>
    </row>
    <row r="448" spans="1:50" x14ac:dyDescent="0.3">
      <c r="A448" s="4" t="s">
        <v>121</v>
      </c>
      <c r="B448" t="s">
        <v>24</v>
      </c>
      <c r="C448" s="3">
        <v>42261</v>
      </c>
      <c r="D448">
        <v>2</v>
      </c>
      <c r="E448">
        <v>100</v>
      </c>
      <c r="H448" s="2" t="s">
        <v>45</v>
      </c>
      <c r="I448" s="2" t="s">
        <v>26</v>
      </c>
      <c r="J448">
        <v>7</v>
      </c>
      <c r="K448" s="2" t="s">
        <v>21</v>
      </c>
      <c r="L448" s="2" t="str">
        <f t="shared" si="24"/>
        <v/>
      </c>
      <c r="N448">
        <v>54.48</v>
      </c>
      <c r="O448">
        <f t="shared" si="25"/>
        <v>54.48</v>
      </c>
      <c r="P448" s="2">
        <f>IF(ISNUMBER(O448),SUMIFS(O$1:$O448,A$1:$A448,A448,H$1:$H448,H448,D$1:$D448,D448),"")</f>
        <v>129.78</v>
      </c>
      <c r="R448" s="5"/>
      <c r="AE448">
        <v>15</v>
      </c>
      <c r="AF448" s="2"/>
      <c r="AG448">
        <v>2.3E-2</v>
      </c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V448" s="2">
        <f t="shared" si="26"/>
        <v>1.2529999999999999</v>
      </c>
      <c r="AW448" s="2">
        <f>IF(ISNUMBER(AV448),SUMIFS($AV$1:AV448,$A$1:A448,A448,$H$1:H448,H448,$D$1:D448,D448),"")</f>
        <v>3.1360000000000001</v>
      </c>
      <c r="AX448">
        <f t="shared" si="27"/>
        <v>7</v>
      </c>
    </row>
    <row r="449" spans="1:50" x14ac:dyDescent="0.3">
      <c r="A449" s="4" t="s">
        <v>122</v>
      </c>
      <c r="B449" t="s">
        <v>24</v>
      </c>
      <c r="C449" s="3">
        <v>42261</v>
      </c>
      <c r="D449">
        <v>2</v>
      </c>
      <c r="E449">
        <v>200</v>
      </c>
      <c r="H449" s="2" t="s">
        <v>45</v>
      </c>
      <c r="I449" s="2" t="s">
        <v>26</v>
      </c>
      <c r="J449">
        <v>7</v>
      </c>
      <c r="K449" s="2" t="s">
        <v>21</v>
      </c>
      <c r="L449" s="2" t="str">
        <f t="shared" si="24"/>
        <v/>
      </c>
      <c r="N449">
        <v>44.4</v>
      </c>
      <c r="O449">
        <f t="shared" si="25"/>
        <v>44.4</v>
      </c>
      <c r="P449" s="2">
        <f>IF(ISNUMBER(O449),SUMIFS(O$1:$O449,A$1:$A449,A449,H$1:$H449,H449,D$1:$D449,D449),"")</f>
        <v>173.07</v>
      </c>
      <c r="R449" s="5"/>
      <c r="AE449">
        <v>15.3</v>
      </c>
      <c r="AF449" s="2"/>
      <c r="AG449">
        <v>2.3E-2</v>
      </c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V449" s="2">
        <f t="shared" si="26"/>
        <v>1.0209999999999999</v>
      </c>
      <c r="AW449" s="2">
        <f>IF(ISNUMBER(AV449),SUMIFS($AV$1:AV449,$A$1:A449,A449,$H$1:H449,H449,$D$1:D449,D449),"")</f>
        <v>4.3659999999999997</v>
      </c>
      <c r="AX449">
        <f t="shared" si="27"/>
        <v>7</v>
      </c>
    </row>
    <row r="450" spans="1:50" x14ac:dyDescent="0.3">
      <c r="A450" s="4" t="s">
        <v>123</v>
      </c>
      <c r="B450" t="s">
        <v>24</v>
      </c>
      <c r="C450" s="3">
        <v>42261</v>
      </c>
      <c r="D450">
        <v>2</v>
      </c>
      <c r="E450">
        <v>350</v>
      </c>
      <c r="H450" s="2" t="s">
        <v>45</v>
      </c>
      <c r="I450" s="2" t="s">
        <v>26</v>
      </c>
      <c r="J450">
        <v>7</v>
      </c>
      <c r="K450" s="2" t="s">
        <v>21</v>
      </c>
      <c r="L450" s="2" t="str">
        <f t="shared" ref="L450:L513" si="28">IF(LEN(M450)&gt;0,M450*10,"")</f>
        <v/>
      </c>
      <c r="N450">
        <v>203.35</v>
      </c>
      <c r="O450">
        <f t="shared" ref="O450:O513" si="29">IF(LEN(N450)&gt;0,N450,"")</f>
        <v>203.35</v>
      </c>
      <c r="P450" s="2">
        <f>IF(ISNUMBER(O450),SUMIFS(O$1:$O450,A$1:$A450,A450,H$1:$H450,H450,D$1:$D450,D450),"")</f>
        <v>341.90999999999997</v>
      </c>
      <c r="R450" s="5"/>
      <c r="AE450">
        <v>17.399999999999999</v>
      </c>
      <c r="AF450" s="2"/>
      <c r="AG450">
        <v>2.6000000000000002E-2</v>
      </c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V450" s="2">
        <f t="shared" ref="AV450:AV513" si="30">IF(AND(ISNUMBER(AG450),ISNUMBER(O450)),ROUND(O450*AG450,3),"")</f>
        <v>5.2869999999999999</v>
      </c>
      <c r="AW450" s="2">
        <f>IF(ISNUMBER(AV450),SUMIFS($AV$1:AV450,$A$1:A450,A450,$H$1:H450,H450,$D$1:D450,D450),"")</f>
        <v>9.4439999999999991</v>
      </c>
      <c r="AX450">
        <f t="shared" ref="AX450:AX513" si="31">COUNT(M450:AW450)</f>
        <v>7</v>
      </c>
    </row>
    <row r="451" spans="1:50" x14ac:dyDescent="0.3">
      <c r="A451" s="4" t="s">
        <v>124</v>
      </c>
      <c r="B451" t="s">
        <v>24</v>
      </c>
      <c r="C451" s="3">
        <v>42261</v>
      </c>
      <c r="D451">
        <v>2</v>
      </c>
      <c r="E451">
        <v>500</v>
      </c>
      <c r="H451" s="2" t="s">
        <v>45</v>
      </c>
      <c r="I451" s="2" t="s">
        <v>26</v>
      </c>
      <c r="J451">
        <v>7</v>
      </c>
      <c r="K451" s="2" t="s">
        <v>21</v>
      </c>
      <c r="L451" s="2" t="str">
        <f t="shared" si="28"/>
        <v/>
      </c>
      <c r="N451">
        <v>208.28</v>
      </c>
      <c r="O451">
        <f t="shared" si="29"/>
        <v>208.28</v>
      </c>
      <c r="P451" s="2">
        <f>IF(ISNUMBER(O451),SUMIFS(O$1:$O451,A$1:$A451,A451,H$1:$H451,H451,D$1:$D451,D451),"")</f>
        <v>361.1</v>
      </c>
      <c r="R451" s="5"/>
      <c r="AE451">
        <v>20</v>
      </c>
      <c r="AF451" s="2"/>
      <c r="AG451">
        <v>0.03</v>
      </c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V451" s="2">
        <f t="shared" si="30"/>
        <v>6.2480000000000002</v>
      </c>
      <c r="AW451" s="2">
        <f>IF(ISNUMBER(AV451),SUMIFS($AV$1:AV451,$A$1:A451,A451,$H$1:H451,H451,$D$1:D451,D451),"")</f>
        <v>10.68</v>
      </c>
      <c r="AX451">
        <f t="shared" si="31"/>
        <v>7</v>
      </c>
    </row>
    <row r="452" spans="1:50" x14ac:dyDescent="0.3">
      <c r="A452" s="4" t="s">
        <v>119</v>
      </c>
      <c r="B452" t="s">
        <v>24</v>
      </c>
      <c r="C452" s="3">
        <v>42261</v>
      </c>
      <c r="D452">
        <v>3</v>
      </c>
      <c r="E452">
        <v>0</v>
      </c>
      <c r="H452" s="2" t="s">
        <v>45</v>
      </c>
      <c r="I452" s="2" t="s">
        <v>26</v>
      </c>
      <c r="J452">
        <v>7</v>
      </c>
      <c r="K452" s="2" t="s">
        <v>21</v>
      </c>
      <c r="L452" s="2" t="str">
        <f t="shared" si="28"/>
        <v/>
      </c>
      <c r="N452">
        <v>31.57</v>
      </c>
      <c r="O452">
        <f t="shared" si="29"/>
        <v>31.57</v>
      </c>
      <c r="P452" s="2">
        <f>IF(ISNUMBER(O452),SUMIFS(O$1:$O452,A$1:$A452,A452,H$1:$H452,H452,D$1:$D452,D452),"")</f>
        <v>37.04</v>
      </c>
      <c r="R452" s="5"/>
      <c r="AE452">
        <v>19</v>
      </c>
      <c r="AF452" s="2"/>
      <c r="AG452">
        <v>2.8999999999999998E-2</v>
      </c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V452" s="2">
        <f t="shared" si="30"/>
        <v>0.91600000000000004</v>
      </c>
      <c r="AW452" s="2">
        <f>IF(ISNUMBER(AV452),SUMIFS($AV$1:AV452,$A$1:A452,A452,$H$1:H452,H452,$D$1:D452,D452),"")</f>
        <v>1.0640000000000001</v>
      </c>
      <c r="AX452">
        <f t="shared" si="31"/>
        <v>7</v>
      </c>
    </row>
    <row r="453" spans="1:50" x14ac:dyDescent="0.3">
      <c r="A453" s="4" t="s">
        <v>120</v>
      </c>
      <c r="B453" t="s">
        <v>24</v>
      </c>
      <c r="C453" s="3">
        <v>42261</v>
      </c>
      <c r="D453">
        <v>3</v>
      </c>
      <c r="E453">
        <v>50</v>
      </c>
      <c r="H453" s="2" t="s">
        <v>45</v>
      </c>
      <c r="I453" s="2" t="s">
        <v>26</v>
      </c>
      <c r="J453">
        <v>7</v>
      </c>
      <c r="K453" s="2" t="s">
        <v>21</v>
      </c>
      <c r="L453" s="2" t="str">
        <f t="shared" si="28"/>
        <v/>
      </c>
      <c r="N453">
        <v>27.05</v>
      </c>
      <c r="O453">
        <f t="shared" si="29"/>
        <v>27.05</v>
      </c>
      <c r="P453" s="2">
        <f>IF(ISNUMBER(O453),SUMIFS(O$1:$O453,A$1:$A453,A453,H$1:$H453,H453,D$1:$D453,D453),"")</f>
        <v>41.39</v>
      </c>
      <c r="R453" s="5"/>
      <c r="AE453">
        <v>15.2</v>
      </c>
      <c r="AF453" s="2"/>
      <c r="AG453">
        <v>2.3E-2</v>
      </c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V453" s="2">
        <f t="shared" si="30"/>
        <v>0.622</v>
      </c>
      <c r="AW453" s="2">
        <f>IF(ISNUMBER(AV453),SUMIFS($AV$1:AV453,$A$1:A453,A453,$H$1:H453,H453,$D$1:D453,D453),"")</f>
        <v>1.038</v>
      </c>
      <c r="AX453">
        <f t="shared" si="31"/>
        <v>7</v>
      </c>
    </row>
    <row r="454" spans="1:50" x14ac:dyDescent="0.3">
      <c r="A454" s="4" t="s">
        <v>121</v>
      </c>
      <c r="B454" t="s">
        <v>24</v>
      </c>
      <c r="C454" s="3">
        <v>42261</v>
      </c>
      <c r="D454">
        <v>3</v>
      </c>
      <c r="E454">
        <v>100</v>
      </c>
      <c r="H454" s="2" t="s">
        <v>45</v>
      </c>
      <c r="I454" s="2" t="s">
        <v>26</v>
      </c>
      <c r="J454">
        <v>7</v>
      </c>
      <c r="K454" s="2" t="s">
        <v>21</v>
      </c>
      <c r="L454" s="2" t="str">
        <f t="shared" si="28"/>
        <v/>
      </c>
      <c r="N454">
        <v>37.22</v>
      </c>
      <c r="O454">
        <f t="shared" si="29"/>
        <v>37.22</v>
      </c>
      <c r="P454" s="2">
        <f>IF(ISNUMBER(O454),SUMIFS(O$1:$O454,A$1:$A454,A454,H$1:$H454,H454,D$1:$D454,D454),"")</f>
        <v>45.3</v>
      </c>
      <c r="R454" s="5"/>
      <c r="AE454">
        <v>17.899999999999999</v>
      </c>
      <c r="AF454" s="2"/>
      <c r="AG454">
        <v>2.7000000000000003E-2</v>
      </c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V454" s="2">
        <f t="shared" si="30"/>
        <v>1.0049999999999999</v>
      </c>
      <c r="AW454" s="2">
        <f>IF(ISNUMBER(AV454),SUMIFS($AV$1:AV454,$A$1:A454,A454,$H$1:H454,H454,$D$1:D454,D454),"")</f>
        <v>1.2309999999999999</v>
      </c>
      <c r="AX454">
        <f t="shared" si="31"/>
        <v>7</v>
      </c>
    </row>
    <row r="455" spans="1:50" x14ac:dyDescent="0.3">
      <c r="A455" s="4" t="s">
        <v>122</v>
      </c>
      <c r="B455" t="s">
        <v>24</v>
      </c>
      <c r="C455" s="3">
        <v>42261</v>
      </c>
      <c r="D455">
        <v>3</v>
      </c>
      <c r="E455">
        <v>200</v>
      </c>
      <c r="H455" s="2" t="s">
        <v>45</v>
      </c>
      <c r="I455" s="2" t="s">
        <v>26</v>
      </c>
      <c r="J455">
        <v>7</v>
      </c>
      <c r="K455" s="2" t="s">
        <v>21</v>
      </c>
      <c r="L455" s="2" t="str">
        <f t="shared" si="28"/>
        <v/>
      </c>
      <c r="N455">
        <v>79.17</v>
      </c>
      <c r="O455">
        <f t="shared" si="29"/>
        <v>79.17</v>
      </c>
      <c r="P455" s="2">
        <f>IF(ISNUMBER(O455),SUMIFS(O$1:$O455,A$1:$A455,A455,H$1:$H455,H455,D$1:$D455,D455),"")</f>
        <v>149.67000000000002</v>
      </c>
      <c r="R455" s="5"/>
      <c r="AE455">
        <v>18.399999999999999</v>
      </c>
      <c r="AF455" s="2"/>
      <c r="AG455">
        <v>2.7999999999999997E-2</v>
      </c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V455" s="2">
        <f t="shared" si="30"/>
        <v>2.2170000000000001</v>
      </c>
      <c r="AW455" s="2">
        <f>IF(ISNUMBER(AV455),SUMIFS($AV$1:AV455,$A$1:A455,A455,$H$1:H455,H455,$D$1:D455,D455),"")</f>
        <v>4.1210000000000004</v>
      </c>
      <c r="AX455">
        <f t="shared" si="31"/>
        <v>7</v>
      </c>
    </row>
    <row r="456" spans="1:50" x14ac:dyDescent="0.3">
      <c r="A456" s="4" t="s">
        <v>123</v>
      </c>
      <c r="B456" t="s">
        <v>24</v>
      </c>
      <c r="C456" s="3">
        <v>42261</v>
      </c>
      <c r="D456">
        <v>3</v>
      </c>
      <c r="E456">
        <v>350</v>
      </c>
      <c r="H456" s="2" t="s">
        <v>45</v>
      </c>
      <c r="I456" s="2" t="s">
        <v>26</v>
      </c>
      <c r="J456">
        <v>7</v>
      </c>
      <c r="K456" s="2" t="s">
        <v>21</v>
      </c>
      <c r="L456" s="2" t="str">
        <f t="shared" si="28"/>
        <v/>
      </c>
      <c r="N456">
        <v>183.67</v>
      </c>
      <c r="O456">
        <f t="shared" si="29"/>
        <v>183.67</v>
      </c>
      <c r="P456" s="2">
        <f>IF(ISNUMBER(O456),SUMIFS(O$1:$O456,A$1:$A456,A456,H$1:$H456,H456,D$1:$D456,D456),"")</f>
        <v>358.01</v>
      </c>
      <c r="R456" s="5"/>
      <c r="AE456">
        <v>19</v>
      </c>
      <c r="AF456" s="2"/>
      <c r="AG456">
        <v>2.7999999999999997E-2</v>
      </c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V456" s="2">
        <f t="shared" si="30"/>
        <v>5.1429999999999998</v>
      </c>
      <c r="AW456" s="2">
        <f>IF(ISNUMBER(AV456),SUMIFS($AV$1:AV456,$A$1:A456,A456,$H$1:H456,H456,$D$1:D456,D456),"")</f>
        <v>10.199</v>
      </c>
      <c r="AX456">
        <f t="shared" si="31"/>
        <v>7</v>
      </c>
    </row>
    <row r="457" spans="1:50" x14ac:dyDescent="0.3">
      <c r="A457" s="4" t="s">
        <v>124</v>
      </c>
      <c r="B457" t="s">
        <v>24</v>
      </c>
      <c r="C457" s="3">
        <v>42261</v>
      </c>
      <c r="D457">
        <v>3</v>
      </c>
      <c r="E457">
        <v>500</v>
      </c>
      <c r="H457" s="2" t="s">
        <v>45</v>
      </c>
      <c r="I457" s="2" t="s">
        <v>26</v>
      </c>
      <c r="J457">
        <v>7</v>
      </c>
      <c r="K457" s="2" t="s">
        <v>21</v>
      </c>
      <c r="L457" s="2" t="str">
        <f t="shared" si="28"/>
        <v/>
      </c>
      <c r="N457">
        <v>259.92</v>
      </c>
      <c r="O457">
        <f t="shared" si="29"/>
        <v>259.92</v>
      </c>
      <c r="P457" s="2">
        <f>IF(ISNUMBER(O457),SUMIFS(O$1:$O457,A$1:$A457,A457,H$1:$H457,H457,D$1:$D457,D457),"")</f>
        <v>390.72</v>
      </c>
      <c r="R457" s="5"/>
      <c r="AE457">
        <v>19</v>
      </c>
      <c r="AF457" s="2"/>
      <c r="AG457">
        <v>2.8999999999999998E-2</v>
      </c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V457" s="2">
        <f t="shared" si="30"/>
        <v>7.5380000000000003</v>
      </c>
      <c r="AW457" s="2">
        <f>IF(ISNUMBER(AV457),SUMIFS($AV$1:AV457,$A$1:A457,A457,$H$1:H457,H457,$D$1:D457,D457),"")</f>
        <v>11.462</v>
      </c>
      <c r="AX457">
        <f t="shared" si="31"/>
        <v>7</v>
      </c>
    </row>
    <row r="458" spans="1:50" x14ac:dyDescent="0.3">
      <c r="A458" s="4" t="s">
        <v>119</v>
      </c>
      <c r="B458" t="s">
        <v>24</v>
      </c>
      <c r="C458" s="3">
        <v>42269</v>
      </c>
      <c r="D458">
        <v>1</v>
      </c>
      <c r="E458">
        <v>0</v>
      </c>
      <c r="H458" s="2" t="s">
        <v>45</v>
      </c>
      <c r="I458" s="2" t="s">
        <v>22</v>
      </c>
      <c r="J458">
        <v>7</v>
      </c>
      <c r="K458" s="2" t="s">
        <v>118</v>
      </c>
      <c r="L458" s="2">
        <f t="shared" si="28"/>
        <v>1676</v>
      </c>
      <c r="M458">
        <v>167.6</v>
      </c>
      <c r="O458" t="str">
        <f t="shared" si="29"/>
        <v/>
      </c>
      <c r="P458" s="2" t="str">
        <f>IF(ISNUMBER(O458),SUMIFS(O$1:$O458,A$1:$A458,A458,H$1:$H458,H458,D$1:$D458,D458),"")</f>
        <v/>
      </c>
      <c r="R458" s="5"/>
      <c r="AF458" s="2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V458" s="2" t="str">
        <f t="shared" si="30"/>
        <v/>
      </c>
      <c r="AW458" s="2" t="str">
        <f>IF(ISNUMBER(AV458),SUMIFS($AV$1:AV458,$A$1:A458,A458,$H$1:H458,H458,$D$1:D458,D458),"")</f>
        <v/>
      </c>
      <c r="AX458">
        <f t="shared" si="31"/>
        <v>1</v>
      </c>
    </row>
    <row r="459" spans="1:50" x14ac:dyDescent="0.3">
      <c r="A459" s="4" t="s">
        <v>120</v>
      </c>
      <c r="B459" t="s">
        <v>24</v>
      </c>
      <c r="C459" s="3">
        <v>42269</v>
      </c>
      <c r="D459">
        <v>1</v>
      </c>
      <c r="E459">
        <v>50</v>
      </c>
      <c r="H459" s="2" t="s">
        <v>45</v>
      </c>
      <c r="I459" s="2" t="s">
        <v>22</v>
      </c>
      <c r="J459">
        <v>7</v>
      </c>
      <c r="K459" s="2" t="s">
        <v>118</v>
      </c>
      <c r="L459" s="2">
        <f t="shared" si="28"/>
        <v>1900</v>
      </c>
      <c r="M459">
        <v>190</v>
      </c>
      <c r="O459" t="str">
        <f t="shared" si="29"/>
        <v/>
      </c>
      <c r="P459" s="2" t="str">
        <f>IF(ISNUMBER(O459),SUMIFS(O$1:$O459,A$1:$A459,A459,H$1:$H459,H459,D$1:$D459,D459),"")</f>
        <v/>
      </c>
      <c r="R459" s="5"/>
      <c r="AF459" s="2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V459" s="2" t="str">
        <f t="shared" si="30"/>
        <v/>
      </c>
      <c r="AW459" s="2" t="str">
        <f>IF(ISNUMBER(AV459),SUMIFS($AV$1:AV459,$A$1:A459,A459,$H$1:H459,H459,$D$1:D459,D459),"")</f>
        <v/>
      </c>
      <c r="AX459">
        <f t="shared" si="31"/>
        <v>1</v>
      </c>
    </row>
    <row r="460" spans="1:50" x14ac:dyDescent="0.3">
      <c r="A460" s="4" t="s">
        <v>121</v>
      </c>
      <c r="B460" t="s">
        <v>24</v>
      </c>
      <c r="C460" s="3">
        <v>42269</v>
      </c>
      <c r="D460">
        <v>1</v>
      </c>
      <c r="E460">
        <v>100</v>
      </c>
      <c r="H460" s="2" t="s">
        <v>45</v>
      </c>
      <c r="I460" s="2" t="s">
        <v>22</v>
      </c>
      <c r="J460">
        <v>7</v>
      </c>
      <c r="K460" s="2" t="s">
        <v>118</v>
      </c>
      <c r="L460" s="2">
        <f t="shared" si="28"/>
        <v>1872</v>
      </c>
      <c r="M460">
        <v>187.2</v>
      </c>
      <c r="O460" t="str">
        <f t="shared" si="29"/>
        <v/>
      </c>
      <c r="P460" s="2" t="str">
        <f>IF(ISNUMBER(O460),SUMIFS(O$1:$O460,A$1:$A460,A460,H$1:$H460,H460,D$1:$D460,D460),"")</f>
        <v/>
      </c>
      <c r="R460" s="5"/>
      <c r="AF460" s="2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V460" s="2" t="str">
        <f t="shared" si="30"/>
        <v/>
      </c>
      <c r="AW460" s="2" t="str">
        <f>IF(ISNUMBER(AV460),SUMIFS($AV$1:AV460,$A$1:A460,A460,$H$1:H460,H460,$D$1:D460,D460),"")</f>
        <v/>
      </c>
      <c r="AX460">
        <f t="shared" si="31"/>
        <v>1</v>
      </c>
    </row>
    <row r="461" spans="1:50" x14ac:dyDescent="0.3">
      <c r="A461" s="4" t="s">
        <v>122</v>
      </c>
      <c r="B461" t="s">
        <v>24</v>
      </c>
      <c r="C461" s="3">
        <v>42269</v>
      </c>
      <c r="D461">
        <v>1</v>
      </c>
      <c r="E461">
        <v>200</v>
      </c>
      <c r="H461" s="2" t="s">
        <v>45</v>
      </c>
      <c r="I461" s="2" t="s">
        <v>22</v>
      </c>
      <c r="J461">
        <v>7</v>
      </c>
      <c r="K461" s="2" t="s">
        <v>118</v>
      </c>
      <c r="L461" s="2">
        <f t="shared" si="28"/>
        <v>2628</v>
      </c>
      <c r="M461">
        <v>262.8</v>
      </c>
      <c r="O461" t="str">
        <f t="shared" si="29"/>
        <v/>
      </c>
      <c r="P461" s="2" t="str">
        <f>IF(ISNUMBER(O461),SUMIFS(O$1:$O461,A$1:$A461,A461,H$1:$H461,H461,D$1:$D461,D461),"")</f>
        <v/>
      </c>
      <c r="R461" s="5"/>
      <c r="AF461" s="2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V461" s="2" t="str">
        <f t="shared" si="30"/>
        <v/>
      </c>
      <c r="AW461" s="2" t="str">
        <f>IF(ISNUMBER(AV461),SUMIFS($AV$1:AV461,$A$1:A461,A461,$H$1:H461,H461,$D$1:D461,D461),"")</f>
        <v/>
      </c>
      <c r="AX461">
        <f t="shared" si="31"/>
        <v>1</v>
      </c>
    </row>
    <row r="462" spans="1:50" x14ac:dyDescent="0.3">
      <c r="A462" s="4" t="s">
        <v>123</v>
      </c>
      <c r="B462" t="s">
        <v>24</v>
      </c>
      <c r="C462" s="3">
        <v>42269</v>
      </c>
      <c r="D462">
        <v>1</v>
      </c>
      <c r="E462">
        <v>350</v>
      </c>
      <c r="H462" s="2" t="s">
        <v>45</v>
      </c>
      <c r="I462" s="2" t="s">
        <v>22</v>
      </c>
      <c r="J462">
        <v>7</v>
      </c>
      <c r="K462" s="2" t="s">
        <v>118</v>
      </c>
      <c r="L462" s="2">
        <f t="shared" si="28"/>
        <v>4028</v>
      </c>
      <c r="M462">
        <v>402.8</v>
      </c>
      <c r="O462" t="str">
        <f t="shared" si="29"/>
        <v/>
      </c>
      <c r="P462" s="2" t="str">
        <f>IF(ISNUMBER(O462),SUMIFS(O$1:$O462,A$1:$A462,A462,H$1:$H462,H462,D$1:$D462,D462),"")</f>
        <v/>
      </c>
      <c r="R462" s="5"/>
      <c r="AF462" s="2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V462" s="2" t="str">
        <f t="shared" si="30"/>
        <v/>
      </c>
      <c r="AW462" s="2" t="str">
        <f>IF(ISNUMBER(AV462),SUMIFS($AV$1:AV462,$A$1:A462,A462,$H$1:H462,H462,$D$1:D462,D462),"")</f>
        <v/>
      </c>
      <c r="AX462">
        <f t="shared" si="31"/>
        <v>1</v>
      </c>
    </row>
    <row r="463" spans="1:50" x14ac:dyDescent="0.3">
      <c r="A463" s="4" t="s">
        <v>124</v>
      </c>
      <c r="B463" t="s">
        <v>24</v>
      </c>
      <c r="C463" s="3">
        <v>42269</v>
      </c>
      <c r="D463">
        <v>1</v>
      </c>
      <c r="E463">
        <v>500</v>
      </c>
      <c r="H463" s="2" t="s">
        <v>45</v>
      </c>
      <c r="I463" s="2" t="s">
        <v>22</v>
      </c>
      <c r="J463">
        <v>7</v>
      </c>
      <c r="K463" s="2" t="s">
        <v>118</v>
      </c>
      <c r="L463" s="2">
        <f t="shared" si="28"/>
        <v>4672</v>
      </c>
      <c r="M463">
        <v>467.2</v>
      </c>
      <c r="O463" t="str">
        <f t="shared" si="29"/>
        <v/>
      </c>
      <c r="P463" s="2" t="str">
        <f>IF(ISNUMBER(O463),SUMIFS(O$1:$O463,A$1:$A463,A463,H$1:$H463,H463,D$1:$D463,D463),"")</f>
        <v/>
      </c>
      <c r="R463" s="5"/>
      <c r="AF463" s="2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V463" s="2" t="str">
        <f t="shared" si="30"/>
        <v/>
      </c>
      <c r="AW463" s="2" t="str">
        <f>IF(ISNUMBER(AV463),SUMIFS($AV$1:AV463,$A$1:A463,A463,$H$1:H463,H463,$D$1:D463,D463),"")</f>
        <v/>
      </c>
      <c r="AX463">
        <f t="shared" si="31"/>
        <v>1</v>
      </c>
    </row>
    <row r="464" spans="1:50" x14ac:dyDescent="0.3">
      <c r="A464" s="4" t="s">
        <v>119</v>
      </c>
      <c r="B464" t="s">
        <v>24</v>
      </c>
      <c r="C464" s="3">
        <v>42269</v>
      </c>
      <c r="D464">
        <v>2</v>
      </c>
      <c r="E464">
        <v>0</v>
      </c>
      <c r="H464" s="2" t="s">
        <v>45</v>
      </c>
      <c r="I464" s="2" t="s">
        <v>22</v>
      </c>
      <c r="J464">
        <v>7</v>
      </c>
      <c r="K464" s="2" t="s">
        <v>118</v>
      </c>
      <c r="L464" s="2">
        <f t="shared" si="28"/>
        <v>1396</v>
      </c>
      <c r="M464">
        <v>139.6</v>
      </c>
      <c r="O464" t="str">
        <f t="shared" si="29"/>
        <v/>
      </c>
      <c r="P464" s="2" t="str">
        <f>IF(ISNUMBER(O464),SUMIFS(O$1:$O464,A$1:$A464,A464,H$1:$H464,H464,D$1:$D464,D464),"")</f>
        <v/>
      </c>
      <c r="R464" s="5"/>
      <c r="AF464" s="2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V464" s="2" t="str">
        <f t="shared" si="30"/>
        <v/>
      </c>
      <c r="AW464" s="2" t="str">
        <f>IF(ISNUMBER(AV464),SUMIFS($AV$1:AV464,$A$1:A464,A464,$H$1:H464,H464,$D$1:D464,D464),"")</f>
        <v/>
      </c>
      <c r="AX464">
        <f t="shared" si="31"/>
        <v>1</v>
      </c>
    </row>
    <row r="465" spans="1:50" x14ac:dyDescent="0.3">
      <c r="A465" s="4" t="s">
        <v>120</v>
      </c>
      <c r="B465" t="s">
        <v>24</v>
      </c>
      <c r="C465" s="3">
        <v>42269</v>
      </c>
      <c r="D465">
        <v>2</v>
      </c>
      <c r="E465">
        <v>50</v>
      </c>
      <c r="H465" s="2" t="s">
        <v>45</v>
      </c>
      <c r="I465" s="2" t="s">
        <v>22</v>
      </c>
      <c r="J465">
        <v>7</v>
      </c>
      <c r="K465" s="2" t="s">
        <v>118</v>
      </c>
      <c r="L465" s="2">
        <f t="shared" si="28"/>
        <v>1564</v>
      </c>
      <c r="M465">
        <v>156.4</v>
      </c>
      <c r="O465" t="str">
        <f t="shared" si="29"/>
        <v/>
      </c>
      <c r="P465" s="2" t="str">
        <f>IF(ISNUMBER(O465),SUMIFS(O$1:$O465,A$1:$A465,A465,H$1:$H465,H465,D$1:$D465,D465),"")</f>
        <v/>
      </c>
      <c r="R465" s="5"/>
      <c r="AF465" s="2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V465" s="2" t="str">
        <f t="shared" si="30"/>
        <v/>
      </c>
      <c r="AW465" s="2" t="str">
        <f>IF(ISNUMBER(AV465),SUMIFS($AV$1:AV465,$A$1:A465,A465,$H$1:H465,H465,$D$1:D465,D465),"")</f>
        <v/>
      </c>
      <c r="AX465">
        <f t="shared" si="31"/>
        <v>1</v>
      </c>
    </row>
    <row r="466" spans="1:50" x14ac:dyDescent="0.3">
      <c r="A466" s="4" t="s">
        <v>121</v>
      </c>
      <c r="B466" t="s">
        <v>24</v>
      </c>
      <c r="C466" s="3">
        <v>42269</v>
      </c>
      <c r="D466">
        <v>2</v>
      </c>
      <c r="E466">
        <v>100</v>
      </c>
      <c r="H466" s="2" t="s">
        <v>45</v>
      </c>
      <c r="I466" s="2" t="s">
        <v>22</v>
      </c>
      <c r="J466">
        <v>7</v>
      </c>
      <c r="K466" s="2" t="s">
        <v>118</v>
      </c>
      <c r="L466" s="2">
        <f t="shared" si="28"/>
        <v>1760</v>
      </c>
      <c r="M466">
        <v>176</v>
      </c>
      <c r="O466" t="str">
        <f t="shared" si="29"/>
        <v/>
      </c>
      <c r="P466" s="2" t="str">
        <f>IF(ISNUMBER(O466),SUMIFS(O$1:$O466,A$1:$A466,A466,H$1:$H466,H466,D$1:$D466,D466),"")</f>
        <v/>
      </c>
      <c r="R466" s="5"/>
      <c r="AF466" s="2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V466" s="2" t="str">
        <f t="shared" si="30"/>
        <v/>
      </c>
      <c r="AW466" s="2" t="str">
        <f>IF(ISNUMBER(AV466),SUMIFS($AV$1:AV466,$A$1:A466,A466,$H$1:H466,H466,$D$1:D466,D466),"")</f>
        <v/>
      </c>
      <c r="AX466">
        <f t="shared" si="31"/>
        <v>1</v>
      </c>
    </row>
    <row r="467" spans="1:50" x14ac:dyDescent="0.3">
      <c r="A467" s="4" t="s">
        <v>122</v>
      </c>
      <c r="B467" t="s">
        <v>24</v>
      </c>
      <c r="C467" s="3">
        <v>42269</v>
      </c>
      <c r="D467">
        <v>2</v>
      </c>
      <c r="E467">
        <v>200</v>
      </c>
      <c r="H467" s="2" t="s">
        <v>45</v>
      </c>
      <c r="I467" s="2" t="s">
        <v>22</v>
      </c>
      <c r="J467">
        <v>7</v>
      </c>
      <c r="K467" s="2" t="s">
        <v>118</v>
      </c>
      <c r="L467" s="2">
        <f t="shared" si="28"/>
        <v>1872</v>
      </c>
      <c r="M467">
        <v>187.2</v>
      </c>
      <c r="O467" t="str">
        <f t="shared" si="29"/>
        <v/>
      </c>
      <c r="P467" s="2" t="str">
        <f>IF(ISNUMBER(O467),SUMIFS(O$1:$O467,A$1:$A467,A467,H$1:$H467,H467,D$1:$D467,D467),"")</f>
        <v/>
      </c>
      <c r="R467" s="5"/>
      <c r="AF467" s="2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V467" s="2" t="str">
        <f t="shared" si="30"/>
        <v/>
      </c>
      <c r="AW467" s="2" t="str">
        <f>IF(ISNUMBER(AV467),SUMIFS($AV$1:AV467,$A$1:A467,A467,$H$1:H467,H467,$D$1:D467,D467),"")</f>
        <v/>
      </c>
      <c r="AX467">
        <f t="shared" si="31"/>
        <v>1</v>
      </c>
    </row>
    <row r="468" spans="1:50" x14ac:dyDescent="0.3">
      <c r="A468" s="4" t="s">
        <v>123</v>
      </c>
      <c r="B468" t="s">
        <v>24</v>
      </c>
      <c r="C468" s="3">
        <v>42269</v>
      </c>
      <c r="D468">
        <v>2</v>
      </c>
      <c r="E468">
        <v>350</v>
      </c>
      <c r="H468" s="2" t="s">
        <v>45</v>
      </c>
      <c r="I468" s="2" t="s">
        <v>22</v>
      </c>
      <c r="J468">
        <v>7</v>
      </c>
      <c r="K468" s="2" t="s">
        <v>118</v>
      </c>
      <c r="L468" s="2">
        <f t="shared" si="28"/>
        <v>2152</v>
      </c>
      <c r="M468">
        <v>215.2</v>
      </c>
      <c r="O468" t="str">
        <f t="shared" si="29"/>
        <v/>
      </c>
      <c r="P468" s="2" t="str">
        <f>IF(ISNUMBER(O468),SUMIFS(O$1:$O468,A$1:$A468,A468,H$1:$H468,H468,D$1:$D468,D468),"")</f>
        <v/>
      </c>
      <c r="R468" s="5"/>
      <c r="AF468" s="2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V468" s="2" t="str">
        <f t="shared" si="30"/>
        <v/>
      </c>
      <c r="AW468" s="2" t="str">
        <f>IF(ISNUMBER(AV468),SUMIFS($AV$1:AV468,$A$1:A468,A468,$H$1:H468,H468,$D$1:D468,D468),"")</f>
        <v/>
      </c>
      <c r="AX468">
        <f t="shared" si="31"/>
        <v>1</v>
      </c>
    </row>
    <row r="469" spans="1:50" x14ac:dyDescent="0.3">
      <c r="A469" s="4" t="s">
        <v>124</v>
      </c>
      <c r="B469" t="s">
        <v>24</v>
      </c>
      <c r="C469" s="3">
        <v>42269</v>
      </c>
      <c r="D469">
        <v>2</v>
      </c>
      <c r="E469">
        <v>500</v>
      </c>
      <c r="H469" s="2" t="s">
        <v>45</v>
      </c>
      <c r="I469" s="2" t="s">
        <v>22</v>
      </c>
      <c r="J469">
        <v>7</v>
      </c>
      <c r="K469" s="2" t="s">
        <v>118</v>
      </c>
      <c r="L469" s="2">
        <f t="shared" si="28"/>
        <v>2516</v>
      </c>
      <c r="M469">
        <v>251.6</v>
      </c>
      <c r="O469" t="str">
        <f t="shared" si="29"/>
        <v/>
      </c>
      <c r="P469" s="2" t="str">
        <f>IF(ISNUMBER(O469),SUMIFS(O$1:$O469,A$1:$A469,A469,H$1:$H469,H469,D$1:$D469,D469),"")</f>
        <v/>
      </c>
      <c r="R469" s="5"/>
      <c r="AF469" s="2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V469" s="2" t="str">
        <f t="shared" si="30"/>
        <v/>
      </c>
      <c r="AW469" s="2" t="str">
        <f>IF(ISNUMBER(AV469),SUMIFS($AV$1:AV469,$A$1:A469,A469,$H$1:H469,H469,$D$1:D469,D469),"")</f>
        <v/>
      </c>
      <c r="AX469">
        <f t="shared" si="31"/>
        <v>1</v>
      </c>
    </row>
    <row r="470" spans="1:50" x14ac:dyDescent="0.3">
      <c r="A470" s="4" t="s">
        <v>119</v>
      </c>
      <c r="B470" t="s">
        <v>24</v>
      </c>
      <c r="C470" s="3">
        <v>42269</v>
      </c>
      <c r="D470">
        <v>3</v>
      </c>
      <c r="E470">
        <v>0</v>
      </c>
      <c r="H470" s="2" t="s">
        <v>45</v>
      </c>
      <c r="I470" s="2" t="s">
        <v>22</v>
      </c>
      <c r="J470">
        <v>7</v>
      </c>
      <c r="K470" s="2" t="s">
        <v>118</v>
      </c>
      <c r="L470" s="2">
        <f t="shared" si="28"/>
        <v>1424</v>
      </c>
      <c r="M470">
        <v>142.4</v>
      </c>
      <c r="O470" t="str">
        <f t="shared" si="29"/>
        <v/>
      </c>
      <c r="P470" s="2" t="str">
        <f>IF(ISNUMBER(O470),SUMIFS(O$1:$O470,A$1:$A470,A470,H$1:$H470,H470,D$1:$D470,D470),"")</f>
        <v/>
      </c>
      <c r="R470" s="5"/>
      <c r="AF470" s="2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V470" s="2" t="str">
        <f t="shared" si="30"/>
        <v/>
      </c>
      <c r="AW470" s="2" t="str">
        <f>IF(ISNUMBER(AV470),SUMIFS($AV$1:AV470,$A$1:A470,A470,$H$1:H470,H470,$D$1:D470,D470),"")</f>
        <v/>
      </c>
      <c r="AX470">
        <f t="shared" si="31"/>
        <v>1</v>
      </c>
    </row>
    <row r="471" spans="1:50" x14ac:dyDescent="0.3">
      <c r="A471" s="4" t="s">
        <v>120</v>
      </c>
      <c r="B471" t="s">
        <v>24</v>
      </c>
      <c r="C471" s="3">
        <v>42269</v>
      </c>
      <c r="D471">
        <v>3</v>
      </c>
      <c r="E471">
        <v>50</v>
      </c>
      <c r="H471" s="2" t="s">
        <v>45</v>
      </c>
      <c r="I471" s="2" t="s">
        <v>22</v>
      </c>
      <c r="J471">
        <v>7</v>
      </c>
      <c r="K471" s="2" t="s">
        <v>118</v>
      </c>
      <c r="L471" s="2">
        <f t="shared" si="28"/>
        <v>1592</v>
      </c>
      <c r="M471">
        <v>159.19999999999999</v>
      </c>
      <c r="O471" t="str">
        <f t="shared" si="29"/>
        <v/>
      </c>
      <c r="P471" s="2" t="str">
        <f>IF(ISNUMBER(O471),SUMIFS(O$1:$O471,A$1:$A471,A471,H$1:$H471,H471,D$1:$D471,D471),"")</f>
        <v/>
      </c>
      <c r="R471" s="5"/>
      <c r="AF471" s="2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V471" s="2" t="str">
        <f t="shared" si="30"/>
        <v/>
      </c>
      <c r="AW471" s="2" t="str">
        <f>IF(ISNUMBER(AV471),SUMIFS($AV$1:AV471,$A$1:A471,A471,$H$1:H471,H471,$D$1:D471,D471),"")</f>
        <v/>
      </c>
      <c r="AX471">
        <f t="shared" si="31"/>
        <v>1</v>
      </c>
    </row>
    <row r="472" spans="1:50" x14ac:dyDescent="0.3">
      <c r="A472" s="4" t="s">
        <v>121</v>
      </c>
      <c r="B472" t="s">
        <v>24</v>
      </c>
      <c r="C472" s="3">
        <v>42269</v>
      </c>
      <c r="D472">
        <v>3</v>
      </c>
      <c r="E472">
        <v>100</v>
      </c>
      <c r="H472" s="2" t="s">
        <v>45</v>
      </c>
      <c r="I472" s="2" t="s">
        <v>22</v>
      </c>
      <c r="J472">
        <v>7</v>
      </c>
      <c r="K472" s="2" t="s">
        <v>118</v>
      </c>
      <c r="L472" s="2">
        <f t="shared" si="28"/>
        <v>1424</v>
      </c>
      <c r="M472">
        <v>142.4</v>
      </c>
      <c r="O472" t="str">
        <f t="shared" si="29"/>
        <v/>
      </c>
      <c r="P472" s="2" t="str">
        <f>IF(ISNUMBER(O472),SUMIFS(O$1:$O472,A$1:$A472,A472,H$1:$H472,H472,D$1:$D472,D472),"")</f>
        <v/>
      </c>
      <c r="R472" s="5"/>
      <c r="AF472" s="2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V472" s="2" t="str">
        <f t="shared" si="30"/>
        <v/>
      </c>
      <c r="AW472" s="2" t="str">
        <f>IF(ISNUMBER(AV472),SUMIFS($AV$1:AV472,$A$1:A472,A472,$H$1:H472,H472,$D$1:D472,D472),"")</f>
        <v/>
      </c>
      <c r="AX472">
        <f t="shared" si="31"/>
        <v>1</v>
      </c>
    </row>
    <row r="473" spans="1:50" x14ac:dyDescent="0.3">
      <c r="A473" s="4" t="s">
        <v>122</v>
      </c>
      <c r="B473" t="s">
        <v>24</v>
      </c>
      <c r="C473" s="3">
        <v>42269</v>
      </c>
      <c r="D473">
        <v>3</v>
      </c>
      <c r="E473">
        <v>200</v>
      </c>
      <c r="H473" s="2" t="s">
        <v>45</v>
      </c>
      <c r="I473" s="2" t="s">
        <v>22</v>
      </c>
      <c r="J473">
        <v>7</v>
      </c>
      <c r="K473" s="2" t="s">
        <v>118</v>
      </c>
      <c r="L473" s="2">
        <f t="shared" si="28"/>
        <v>2208</v>
      </c>
      <c r="M473">
        <v>220.8</v>
      </c>
      <c r="O473" t="str">
        <f t="shared" si="29"/>
        <v/>
      </c>
      <c r="P473" s="2" t="str">
        <f>IF(ISNUMBER(O473),SUMIFS(O$1:$O473,A$1:$A473,A473,H$1:$H473,H473,D$1:$D473,D473),"")</f>
        <v/>
      </c>
      <c r="R473" s="5"/>
      <c r="AF473" s="2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V473" s="2" t="str">
        <f t="shared" si="30"/>
        <v/>
      </c>
      <c r="AW473" s="2" t="str">
        <f>IF(ISNUMBER(AV473),SUMIFS($AV$1:AV473,$A$1:A473,A473,$H$1:H473,H473,$D$1:D473,D473),"")</f>
        <v/>
      </c>
      <c r="AX473">
        <f t="shared" si="31"/>
        <v>1</v>
      </c>
    </row>
    <row r="474" spans="1:50" x14ac:dyDescent="0.3">
      <c r="A474" s="4" t="s">
        <v>123</v>
      </c>
      <c r="B474" t="s">
        <v>24</v>
      </c>
      <c r="C474" s="3">
        <v>42269</v>
      </c>
      <c r="D474">
        <v>3</v>
      </c>
      <c r="E474">
        <v>350</v>
      </c>
      <c r="H474" s="2" t="s">
        <v>45</v>
      </c>
      <c r="I474" s="2" t="s">
        <v>22</v>
      </c>
      <c r="J474">
        <v>7</v>
      </c>
      <c r="K474" s="2" t="s">
        <v>118</v>
      </c>
      <c r="L474" s="2">
        <f t="shared" si="28"/>
        <v>2292</v>
      </c>
      <c r="M474">
        <v>229.2</v>
      </c>
      <c r="O474" t="str">
        <f t="shared" si="29"/>
        <v/>
      </c>
      <c r="P474" s="2" t="str">
        <f>IF(ISNUMBER(O474),SUMIFS(O$1:$O474,A$1:$A474,A474,H$1:$H474,H474,D$1:$D474,D474),"")</f>
        <v/>
      </c>
      <c r="R474" s="5"/>
      <c r="AF474" s="2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V474" s="2" t="str">
        <f t="shared" si="30"/>
        <v/>
      </c>
      <c r="AW474" s="2" t="str">
        <f>IF(ISNUMBER(AV474),SUMIFS($AV$1:AV474,$A$1:A474,A474,$H$1:H474,H474,$D$1:D474,D474),"")</f>
        <v/>
      </c>
      <c r="AX474">
        <f t="shared" si="31"/>
        <v>1</v>
      </c>
    </row>
    <row r="475" spans="1:50" x14ac:dyDescent="0.3">
      <c r="A475" s="4" t="s">
        <v>124</v>
      </c>
      <c r="B475" t="s">
        <v>24</v>
      </c>
      <c r="C475" s="3">
        <v>42269</v>
      </c>
      <c r="D475">
        <v>3</v>
      </c>
      <c r="E475">
        <v>500</v>
      </c>
      <c r="H475" s="2" t="s">
        <v>45</v>
      </c>
      <c r="I475" s="2" t="s">
        <v>22</v>
      </c>
      <c r="J475">
        <v>7</v>
      </c>
      <c r="K475" s="2" t="s">
        <v>118</v>
      </c>
      <c r="L475" s="2">
        <f t="shared" si="28"/>
        <v>2600</v>
      </c>
      <c r="M475">
        <v>260</v>
      </c>
      <c r="O475" t="str">
        <f t="shared" si="29"/>
        <v/>
      </c>
      <c r="P475" s="2" t="str">
        <f>IF(ISNUMBER(O475),SUMIFS(O$1:$O475,A$1:$A475,A475,H$1:$H475,H475,D$1:$D475,D475),"")</f>
        <v/>
      </c>
      <c r="R475" s="5"/>
      <c r="AF475" s="2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V475" s="2" t="str">
        <f t="shared" si="30"/>
        <v/>
      </c>
      <c r="AW475" s="2" t="str">
        <f>IF(ISNUMBER(AV475),SUMIFS($AV$1:AV475,$A$1:A475,A475,$H$1:H475,H475,$D$1:D475,D475),"")</f>
        <v/>
      </c>
      <c r="AX475">
        <f t="shared" si="31"/>
        <v>1</v>
      </c>
    </row>
    <row r="476" spans="1:50" x14ac:dyDescent="0.3">
      <c r="A476" s="4" t="s">
        <v>119</v>
      </c>
      <c r="B476" t="s">
        <v>24</v>
      </c>
      <c r="C476" s="3">
        <v>42277</v>
      </c>
      <c r="D476">
        <v>1</v>
      </c>
      <c r="E476">
        <v>0</v>
      </c>
      <c r="H476" s="2" t="s">
        <v>45</v>
      </c>
      <c r="I476" s="2" t="s">
        <v>22</v>
      </c>
      <c r="J476">
        <v>7</v>
      </c>
      <c r="K476" s="2" t="s">
        <v>118</v>
      </c>
      <c r="L476" s="2">
        <f t="shared" si="28"/>
        <v>1396</v>
      </c>
      <c r="M476">
        <v>139.6</v>
      </c>
      <c r="O476" t="str">
        <f t="shared" si="29"/>
        <v/>
      </c>
      <c r="P476" s="2" t="str">
        <f>IF(ISNUMBER(O476),SUMIFS(O$1:$O476,A$1:$A476,A476,H$1:$H476,H476,D$1:$D476,D476),"")</f>
        <v/>
      </c>
      <c r="R476" s="5"/>
      <c r="AF476" s="2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V476" s="2" t="str">
        <f t="shared" si="30"/>
        <v/>
      </c>
      <c r="AW476" s="2" t="str">
        <f>IF(ISNUMBER(AV476),SUMIFS($AV$1:AV476,$A$1:A476,A476,$H$1:H476,H476,$D$1:D476,D476),"")</f>
        <v/>
      </c>
      <c r="AX476">
        <f t="shared" si="31"/>
        <v>1</v>
      </c>
    </row>
    <row r="477" spans="1:50" x14ac:dyDescent="0.3">
      <c r="A477" s="4" t="s">
        <v>120</v>
      </c>
      <c r="B477" t="s">
        <v>24</v>
      </c>
      <c r="C477" s="3">
        <v>42277</v>
      </c>
      <c r="D477">
        <v>1</v>
      </c>
      <c r="E477">
        <v>50</v>
      </c>
      <c r="H477" s="2" t="s">
        <v>45</v>
      </c>
      <c r="I477" s="2" t="s">
        <v>22</v>
      </c>
      <c r="J477">
        <v>7</v>
      </c>
      <c r="K477" s="2" t="s">
        <v>118</v>
      </c>
      <c r="L477" s="2">
        <f t="shared" si="28"/>
        <v>1564</v>
      </c>
      <c r="M477">
        <v>156.4</v>
      </c>
      <c r="O477" t="str">
        <f t="shared" si="29"/>
        <v/>
      </c>
      <c r="P477" s="2" t="str">
        <f>IF(ISNUMBER(O477),SUMIFS(O$1:$O477,A$1:$A477,A477,H$1:$H477,H477,D$1:$D477,D477),"")</f>
        <v/>
      </c>
      <c r="R477" s="5"/>
      <c r="AF477" s="2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V477" s="2" t="str">
        <f t="shared" si="30"/>
        <v/>
      </c>
      <c r="AW477" s="2" t="str">
        <f>IF(ISNUMBER(AV477),SUMIFS($AV$1:AV477,$A$1:A477,A477,$H$1:H477,H477,$D$1:D477,D477),"")</f>
        <v/>
      </c>
      <c r="AX477">
        <f t="shared" si="31"/>
        <v>1</v>
      </c>
    </row>
    <row r="478" spans="1:50" x14ac:dyDescent="0.3">
      <c r="A478" s="4" t="s">
        <v>121</v>
      </c>
      <c r="B478" t="s">
        <v>24</v>
      </c>
      <c r="C478" s="3">
        <v>42277</v>
      </c>
      <c r="D478">
        <v>1</v>
      </c>
      <c r="E478">
        <v>100</v>
      </c>
      <c r="H478" s="2" t="s">
        <v>45</v>
      </c>
      <c r="I478" s="2" t="s">
        <v>22</v>
      </c>
      <c r="J478">
        <v>7</v>
      </c>
      <c r="K478" s="2" t="s">
        <v>118</v>
      </c>
      <c r="L478" s="2">
        <f t="shared" si="28"/>
        <v>1620</v>
      </c>
      <c r="M478">
        <v>162</v>
      </c>
      <c r="O478" t="str">
        <f t="shared" si="29"/>
        <v/>
      </c>
      <c r="P478" s="2" t="str">
        <f>IF(ISNUMBER(O478),SUMIFS(O$1:$O478,A$1:$A478,A478,H$1:$H478,H478,D$1:$D478,D478),"")</f>
        <v/>
      </c>
      <c r="R478" s="5"/>
      <c r="AF478" s="2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V478" s="2" t="str">
        <f t="shared" si="30"/>
        <v/>
      </c>
      <c r="AW478" s="2" t="str">
        <f>IF(ISNUMBER(AV478),SUMIFS($AV$1:AV478,$A$1:A478,A478,$H$1:H478,H478,$D$1:D478,D478),"")</f>
        <v/>
      </c>
      <c r="AX478">
        <f t="shared" si="31"/>
        <v>1</v>
      </c>
    </row>
    <row r="479" spans="1:50" x14ac:dyDescent="0.3">
      <c r="A479" s="4" t="s">
        <v>122</v>
      </c>
      <c r="B479" t="s">
        <v>24</v>
      </c>
      <c r="C479" s="3">
        <v>42277</v>
      </c>
      <c r="D479">
        <v>1</v>
      </c>
      <c r="E479">
        <v>200</v>
      </c>
      <c r="H479" s="2" t="s">
        <v>45</v>
      </c>
      <c r="I479" s="2" t="s">
        <v>22</v>
      </c>
      <c r="J479">
        <v>7</v>
      </c>
      <c r="K479" s="2" t="s">
        <v>118</v>
      </c>
      <c r="L479" s="2">
        <f t="shared" si="28"/>
        <v>1788</v>
      </c>
      <c r="M479">
        <v>178.8</v>
      </c>
      <c r="O479" t="str">
        <f t="shared" si="29"/>
        <v/>
      </c>
      <c r="P479" s="2" t="str">
        <f>IF(ISNUMBER(O479),SUMIFS(O$1:$O479,A$1:$A479,A479,H$1:$H479,H479,D$1:$D479,D479),"")</f>
        <v/>
      </c>
      <c r="R479" s="5"/>
      <c r="AF479" s="2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V479" s="2" t="str">
        <f t="shared" si="30"/>
        <v/>
      </c>
      <c r="AW479" s="2" t="str">
        <f>IF(ISNUMBER(AV479),SUMIFS($AV$1:AV479,$A$1:A479,A479,$H$1:H479,H479,$D$1:D479,D479),"")</f>
        <v/>
      </c>
      <c r="AX479">
        <f t="shared" si="31"/>
        <v>1</v>
      </c>
    </row>
    <row r="480" spans="1:50" x14ac:dyDescent="0.3">
      <c r="A480" s="4" t="s">
        <v>123</v>
      </c>
      <c r="B480" t="s">
        <v>24</v>
      </c>
      <c r="C480" s="3">
        <v>42277</v>
      </c>
      <c r="D480">
        <v>1</v>
      </c>
      <c r="E480">
        <v>350</v>
      </c>
      <c r="H480" s="2" t="s">
        <v>45</v>
      </c>
      <c r="I480" s="2" t="s">
        <v>22</v>
      </c>
      <c r="J480">
        <v>7</v>
      </c>
      <c r="K480" s="2" t="s">
        <v>118</v>
      </c>
      <c r="L480" s="2">
        <f t="shared" si="28"/>
        <v>2124</v>
      </c>
      <c r="M480">
        <v>212.4</v>
      </c>
      <c r="O480" t="str">
        <f t="shared" si="29"/>
        <v/>
      </c>
      <c r="P480" s="2" t="str">
        <f>IF(ISNUMBER(O480),SUMIFS(O$1:$O480,A$1:$A480,A480,H$1:$H480,H480,D$1:$D480,D480),"")</f>
        <v/>
      </c>
      <c r="R480" s="5"/>
      <c r="AF480" s="2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V480" s="2" t="str">
        <f t="shared" si="30"/>
        <v/>
      </c>
      <c r="AW480" s="2" t="str">
        <f>IF(ISNUMBER(AV480),SUMIFS($AV$1:AV480,$A$1:A480,A480,$H$1:H480,H480,$D$1:D480,D480),"")</f>
        <v/>
      </c>
      <c r="AX480">
        <f t="shared" si="31"/>
        <v>1</v>
      </c>
    </row>
    <row r="481" spans="1:50" x14ac:dyDescent="0.3">
      <c r="A481" s="4" t="s">
        <v>124</v>
      </c>
      <c r="B481" t="s">
        <v>24</v>
      </c>
      <c r="C481" s="3">
        <v>42277</v>
      </c>
      <c r="D481">
        <v>1</v>
      </c>
      <c r="E481">
        <v>500</v>
      </c>
      <c r="H481" s="2" t="s">
        <v>45</v>
      </c>
      <c r="I481" s="2" t="s">
        <v>22</v>
      </c>
      <c r="J481">
        <v>7</v>
      </c>
      <c r="K481" s="2" t="s">
        <v>118</v>
      </c>
      <c r="L481" s="2">
        <f t="shared" si="28"/>
        <v>2180</v>
      </c>
      <c r="M481">
        <v>218</v>
      </c>
      <c r="O481" t="str">
        <f t="shared" si="29"/>
        <v/>
      </c>
      <c r="P481" s="2" t="str">
        <f>IF(ISNUMBER(O481),SUMIFS(O$1:$O481,A$1:$A481,A481,H$1:$H481,H481,D$1:$D481,D481),"")</f>
        <v/>
      </c>
      <c r="R481" s="5"/>
      <c r="AF481" s="2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V481" s="2" t="str">
        <f t="shared" si="30"/>
        <v/>
      </c>
      <c r="AW481" s="2" t="str">
        <f>IF(ISNUMBER(AV481),SUMIFS($AV$1:AV481,$A$1:A481,A481,$H$1:H481,H481,$D$1:D481,D481),"")</f>
        <v/>
      </c>
      <c r="AX481">
        <f t="shared" si="31"/>
        <v>1</v>
      </c>
    </row>
    <row r="482" spans="1:50" x14ac:dyDescent="0.3">
      <c r="A482" s="4" t="s">
        <v>119</v>
      </c>
      <c r="B482" t="s">
        <v>24</v>
      </c>
      <c r="C482" s="3">
        <v>42277</v>
      </c>
      <c r="D482">
        <v>2</v>
      </c>
      <c r="E482">
        <v>0</v>
      </c>
      <c r="H482" s="2" t="s">
        <v>45</v>
      </c>
      <c r="I482" s="2" t="s">
        <v>22</v>
      </c>
      <c r="J482">
        <v>7</v>
      </c>
      <c r="K482" s="2" t="s">
        <v>118</v>
      </c>
      <c r="L482" s="2">
        <f t="shared" si="28"/>
        <v>1676</v>
      </c>
      <c r="M482">
        <v>167.6</v>
      </c>
      <c r="O482" t="str">
        <f t="shared" si="29"/>
        <v/>
      </c>
      <c r="P482" s="2" t="str">
        <f>IF(ISNUMBER(O482),SUMIFS(O$1:$O482,A$1:$A482,A482,H$1:$H482,H482,D$1:$D482,D482),"")</f>
        <v/>
      </c>
      <c r="R482" s="5"/>
      <c r="AF482" s="2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V482" s="2" t="str">
        <f t="shared" si="30"/>
        <v/>
      </c>
      <c r="AW482" s="2" t="str">
        <f>IF(ISNUMBER(AV482),SUMIFS($AV$1:AV482,$A$1:A482,A482,$H$1:H482,H482,$D$1:D482,D482),"")</f>
        <v/>
      </c>
      <c r="AX482">
        <f t="shared" si="31"/>
        <v>1</v>
      </c>
    </row>
    <row r="483" spans="1:50" x14ac:dyDescent="0.3">
      <c r="A483" s="4" t="s">
        <v>120</v>
      </c>
      <c r="B483" t="s">
        <v>24</v>
      </c>
      <c r="C483" s="3">
        <v>42277</v>
      </c>
      <c r="D483">
        <v>2</v>
      </c>
      <c r="E483">
        <v>50</v>
      </c>
      <c r="H483" s="2" t="s">
        <v>45</v>
      </c>
      <c r="I483" s="2" t="s">
        <v>22</v>
      </c>
      <c r="J483">
        <v>7</v>
      </c>
      <c r="K483" s="2" t="s">
        <v>118</v>
      </c>
      <c r="L483" s="2">
        <f t="shared" si="28"/>
        <v>1844</v>
      </c>
      <c r="M483">
        <v>184.4</v>
      </c>
      <c r="O483" t="str">
        <f t="shared" si="29"/>
        <v/>
      </c>
      <c r="P483" s="2" t="str">
        <f>IF(ISNUMBER(O483),SUMIFS(O$1:$O483,A$1:$A483,A483,H$1:$H483,H483,D$1:$D483,D483),"")</f>
        <v/>
      </c>
      <c r="R483" s="5"/>
      <c r="AF483" s="2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V483" s="2" t="str">
        <f t="shared" si="30"/>
        <v/>
      </c>
      <c r="AW483" s="2" t="str">
        <f>IF(ISNUMBER(AV483),SUMIFS($AV$1:AV483,$A$1:A483,A483,$H$1:H483,H483,$D$1:D483,D483),"")</f>
        <v/>
      </c>
      <c r="AX483">
        <f t="shared" si="31"/>
        <v>1</v>
      </c>
    </row>
    <row r="484" spans="1:50" x14ac:dyDescent="0.3">
      <c r="A484" s="4" t="s">
        <v>121</v>
      </c>
      <c r="B484" t="s">
        <v>24</v>
      </c>
      <c r="C484" s="3">
        <v>42277</v>
      </c>
      <c r="D484">
        <v>2</v>
      </c>
      <c r="E484">
        <v>100</v>
      </c>
      <c r="H484" s="2" t="s">
        <v>45</v>
      </c>
      <c r="I484" s="2" t="s">
        <v>22</v>
      </c>
      <c r="J484">
        <v>7</v>
      </c>
      <c r="K484" s="2" t="s">
        <v>118</v>
      </c>
      <c r="L484" s="2">
        <f t="shared" si="28"/>
        <v>2180</v>
      </c>
      <c r="M484">
        <v>218</v>
      </c>
      <c r="O484" t="str">
        <f t="shared" si="29"/>
        <v/>
      </c>
      <c r="P484" s="2" t="str">
        <f>IF(ISNUMBER(O484),SUMIFS(O$1:$O484,A$1:$A484,A484,H$1:$H484,H484,D$1:$D484,D484),"")</f>
        <v/>
      </c>
      <c r="R484" s="5"/>
      <c r="AF484" s="2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V484" s="2" t="str">
        <f t="shared" si="30"/>
        <v/>
      </c>
      <c r="AW484" s="2" t="str">
        <f>IF(ISNUMBER(AV484),SUMIFS($AV$1:AV484,$A$1:A484,A484,$H$1:H484,H484,$D$1:D484,D484),"")</f>
        <v/>
      </c>
      <c r="AX484">
        <f t="shared" si="31"/>
        <v>1</v>
      </c>
    </row>
    <row r="485" spans="1:50" x14ac:dyDescent="0.3">
      <c r="A485" s="4" t="s">
        <v>122</v>
      </c>
      <c r="B485" t="s">
        <v>24</v>
      </c>
      <c r="C485" s="3">
        <v>42277</v>
      </c>
      <c r="D485">
        <v>2</v>
      </c>
      <c r="E485">
        <v>200</v>
      </c>
      <c r="H485" s="2" t="s">
        <v>45</v>
      </c>
      <c r="I485" s="2" t="s">
        <v>22</v>
      </c>
      <c r="J485">
        <v>7</v>
      </c>
      <c r="K485" s="2" t="s">
        <v>118</v>
      </c>
      <c r="L485" s="2">
        <f t="shared" si="28"/>
        <v>2376</v>
      </c>
      <c r="M485">
        <v>237.6</v>
      </c>
      <c r="O485" t="str">
        <f t="shared" si="29"/>
        <v/>
      </c>
      <c r="P485" s="2" t="str">
        <f>IF(ISNUMBER(O485),SUMIFS(O$1:$O485,A$1:$A485,A485,H$1:$H485,H485,D$1:$D485,D485),"")</f>
        <v/>
      </c>
      <c r="R485" s="5"/>
      <c r="AF485" s="2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V485" s="2" t="str">
        <f t="shared" si="30"/>
        <v/>
      </c>
      <c r="AW485" s="2" t="str">
        <f>IF(ISNUMBER(AV485),SUMIFS($AV$1:AV485,$A$1:A485,A485,$H$1:H485,H485,$D$1:D485,D485),"")</f>
        <v/>
      </c>
      <c r="AX485">
        <f t="shared" si="31"/>
        <v>1</v>
      </c>
    </row>
    <row r="486" spans="1:50" x14ac:dyDescent="0.3">
      <c r="A486" s="4" t="s">
        <v>123</v>
      </c>
      <c r="B486" t="s">
        <v>24</v>
      </c>
      <c r="C486" s="3">
        <v>42277</v>
      </c>
      <c r="D486">
        <v>2</v>
      </c>
      <c r="E486">
        <v>350</v>
      </c>
      <c r="H486" s="2" t="s">
        <v>45</v>
      </c>
      <c r="I486" s="2" t="s">
        <v>22</v>
      </c>
      <c r="J486">
        <v>7</v>
      </c>
      <c r="K486" s="2" t="s">
        <v>118</v>
      </c>
      <c r="L486" s="2">
        <f t="shared" si="28"/>
        <v>3636</v>
      </c>
      <c r="M486">
        <v>363.6</v>
      </c>
      <c r="O486" t="str">
        <f t="shared" si="29"/>
        <v/>
      </c>
      <c r="P486" s="2" t="str">
        <f>IF(ISNUMBER(O486),SUMIFS(O$1:$O486,A$1:$A486,A486,H$1:$H486,H486,D$1:$D486,D486),"")</f>
        <v/>
      </c>
      <c r="R486" s="5"/>
      <c r="AF486" s="2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V486" s="2" t="str">
        <f t="shared" si="30"/>
        <v/>
      </c>
      <c r="AW486" s="2" t="str">
        <f>IF(ISNUMBER(AV486),SUMIFS($AV$1:AV486,$A$1:A486,A486,$H$1:H486,H486,$D$1:D486,D486),"")</f>
        <v/>
      </c>
      <c r="AX486">
        <f t="shared" si="31"/>
        <v>1</v>
      </c>
    </row>
    <row r="487" spans="1:50" x14ac:dyDescent="0.3">
      <c r="A487" s="4" t="s">
        <v>124</v>
      </c>
      <c r="B487" t="s">
        <v>24</v>
      </c>
      <c r="C487" s="3">
        <v>42277</v>
      </c>
      <c r="D487">
        <v>2</v>
      </c>
      <c r="E487">
        <v>500</v>
      </c>
      <c r="H487" s="2" t="s">
        <v>45</v>
      </c>
      <c r="I487" s="2" t="s">
        <v>22</v>
      </c>
      <c r="J487">
        <v>7</v>
      </c>
      <c r="K487" s="2" t="s">
        <v>118</v>
      </c>
      <c r="L487" s="2">
        <f t="shared" si="28"/>
        <v>3720</v>
      </c>
      <c r="M487">
        <v>372</v>
      </c>
      <c r="O487" t="str">
        <f t="shared" si="29"/>
        <v/>
      </c>
      <c r="P487" s="2" t="str">
        <f>IF(ISNUMBER(O487),SUMIFS(O$1:$O487,A$1:$A487,A487,H$1:$H487,H487,D$1:$D487,D487),"")</f>
        <v/>
      </c>
      <c r="R487" s="5"/>
      <c r="AF487" s="2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V487" s="2" t="str">
        <f t="shared" si="30"/>
        <v/>
      </c>
      <c r="AW487" s="2" t="str">
        <f>IF(ISNUMBER(AV487),SUMIFS($AV$1:AV487,$A$1:A487,A487,$H$1:H487,H487,$D$1:D487,D487),"")</f>
        <v/>
      </c>
      <c r="AX487">
        <f t="shared" si="31"/>
        <v>1</v>
      </c>
    </row>
    <row r="488" spans="1:50" x14ac:dyDescent="0.3">
      <c r="A488" s="4" t="s">
        <v>119</v>
      </c>
      <c r="B488" t="s">
        <v>24</v>
      </c>
      <c r="C488" s="3">
        <v>42277</v>
      </c>
      <c r="D488">
        <v>3</v>
      </c>
      <c r="E488">
        <v>0</v>
      </c>
      <c r="H488" s="2" t="s">
        <v>45</v>
      </c>
      <c r="I488" s="2" t="s">
        <v>22</v>
      </c>
      <c r="J488">
        <v>7</v>
      </c>
      <c r="K488" s="2" t="s">
        <v>118</v>
      </c>
      <c r="L488" s="2">
        <f t="shared" si="28"/>
        <v>1900</v>
      </c>
      <c r="M488">
        <v>190</v>
      </c>
      <c r="O488" t="str">
        <f t="shared" si="29"/>
        <v/>
      </c>
      <c r="P488" s="2" t="str">
        <f>IF(ISNUMBER(O488),SUMIFS(O$1:$O488,A$1:$A488,A488,H$1:$H488,H488,D$1:$D488,D488),"")</f>
        <v/>
      </c>
      <c r="R488" s="5"/>
      <c r="AF488" s="2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V488" s="2" t="str">
        <f t="shared" si="30"/>
        <v/>
      </c>
      <c r="AW488" s="2" t="str">
        <f>IF(ISNUMBER(AV488),SUMIFS($AV$1:AV488,$A$1:A488,A488,$H$1:H488,H488,$D$1:D488,D488),"")</f>
        <v/>
      </c>
      <c r="AX488">
        <f t="shared" si="31"/>
        <v>1</v>
      </c>
    </row>
    <row r="489" spans="1:50" x14ac:dyDescent="0.3">
      <c r="A489" s="4" t="s">
        <v>120</v>
      </c>
      <c r="B489" t="s">
        <v>24</v>
      </c>
      <c r="C489" s="3">
        <v>42277</v>
      </c>
      <c r="D489">
        <v>3</v>
      </c>
      <c r="E489">
        <v>50</v>
      </c>
      <c r="H489" s="2" t="s">
        <v>45</v>
      </c>
      <c r="I489" s="2" t="s">
        <v>22</v>
      </c>
      <c r="J489">
        <v>7</v>
      </c>
      <c r="K489" s="2" t="s">
        <v>118</v>
      </c>
      <c r="L489" s="2">
        <f t="shared" si="28"/>
        <v>1956</v>
      </c>
      <c r="M489">
        <v>195.6</v>
      </c>
      <c r="O489" t="str">
        <f t="shared" si="29"/>
        <v/>
      </c>
      <c r="P489" s="2" t="str">
        <f>IF(ISNUMBER(O489),SUMIFS(O$1:$O489,A$1:$A489,A489,H$1:$H489,H489,D$1:$D489,D489),"")</f>
        <v/>
      </c>
      <c r="R489" s="5"/>
      <c r="AF489" s="2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V489" s="2" t="str">
        <f t="shared" si="30"/>
        <v/>
      </c>
      <c r="AW489" s="2" t="str">
        <f>IF(ISNUMBER(AV489),SUMIFS($AV$1:AV489,$A$1:A489,A489,$H$1:H489,H489,$D$1:D489,D489),"")</f>
        <v/>
      </c>
      <c r="AX489">
        <f t="shared" si="31"/>
        <v>1</v>
      </c>
    </row>
    <row r="490" spans="1:50" x14ac:dyDescent="0.3">
      <c r="A490" s="4" t="s">
        <v>121</v>
      </c>
      <c r="B490" t="s">
        <v>24</v>
      </c>
      <c r="C490" s="3">
        <v>42277</v>
      </c>
      <c r="D490">
        <v>3</v>
      </c>
      <c r="E490">
        <v>100</v>
      </c>
      <c r="H490" s="2" t="s">
        <v>45</v>
      </c>
      <c r="I490" s="2" t="s">
        <v>22</v>
      </c>
      <c r="J490">
        <v>7</v>
      </c>
      <c r="K490" s="2" t="s">
        <v>118</v>
      </c>
      <c r="L490" s="2">
        <f t="shared" si="28"/>
        <v>2152</v>
      </c>
      <c r="M490">
        <v>215.2</v>
      </c>
      <c r="O490" t="str">
        <f t="shared" si="29"/>
        <v/>
      </c>
      <c r="P490" s="2" t="str">
        <f>IF(ISNUMBER(O490),SUMIFS(O$1:$O490,A$1:$A490,A490,H$1:$H490,H490,D$1:$D490,D490),"")</f>
        <v/>
      </c>
      <c r="R490" s="5"/>
      <c r="AF490" s="2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V490" s="2" t="str">
        <f t="shared" si="30"/>
        <v/>
      </c>
      <c r="AW490" s="2" t="str">
        <f>IF(ISNUMBER(AV490),SUMIFS($AV$1:AV490,$A$1:A490,A490,$H$1:H490,H490,$D$1:D490,D490),"")</f>
        <v/>
      </c>
      <c r="AX490">
        <f t="shared" si="31"/>
        <v>1</v>
      </c>
    </row>
    <row r="491" spans="1:50" x14ac:dyDescent="0.3">
      <c r="A491" s="4" t="s">
        <v>122</v>
      </c>
      <c r="B491" t="s">
        <v>24</v>
      </c>
      <c r="C491" s="3">
        <v>42277</v>
      </c>
      <c r="D491">
        <v>3</v>
      </c>
      <c r="E491">
        <v>200</v>
      </c>
      <c r="H491" s="2" t="s">
        <v>45</v>
      </c>
      <c r="I491" s="2" t="s">
        <v>22</v>
      </c>
      <c r="J491">
        <v>7</v>
      </c>
      <c r="K491" s="2" t="s">
        <v>118</v>
      </c>
      <c r="L491" s="2">
        <f t="shared" si="28"/>
        <v>3104</v>
      </c>
      <c r="M491">
        <v>310.39999999999998</v>
      </c>
      <c r="O491" t="str">
        <f t="shared" si="29"/>
        <v/>
      </c>
      <c r="P491" s="2" t="str">
        <f>IF(ISNUMBER(O491),SUMIFS(O$1:$O491,A$1:$A491,A491,H$1:$H491,H491,D$1:$D491,D491),"")</f>
        <v/>
      </c>
      <c r="R491" s="5"/>
      <c r="AF491" s="2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V491" s="2" t="str">
        <f t="shared" si="30"/>
        <v/>
      </c>
      <c r="AW491" s="2" t="str">
        <f>IF(ISNUMBER(AV491),SUMIFS($AV$1:AV491,$A$1:A491,A491,$H$1:H491,H491,$D$1:D491,D491),"")</f>
        <v/>
      </c>
      <c r="AX491">
        <f t="shared" si="31"/>
        <v>1</v>
      </c>
    </row>
    <row r="492" spans="1:50" x14ac:dyDescent="0.3">
      <c r="A492" s="4" t="s">
        <v>123</v>
      </c>
      <c r="B492" t="s">
        <v>24</v>
      </c>
      <c r="C492" s="3">
        <v>42277</v>
      </c>
      <c r="D492">
        <v>3</v>
      </c>
      <c r="E492">
        <v>350</v>
      </c>
      <c r="H492" s="2" t="s">
        <v>45</v>
      </c>
      <c r="I492" s="2" t="s">
        <v>22</v>
      </c>
      <c r="J492">
        <v>7</v>
      </c>
      <c r="K492" s="2" t="s">
        <v>118</v>
      </c>
      <c r="L492" s="2">
        <f t="shared" si="28"/>
        <v>3552</v>
      </c>
      <c r="M492">
        <v>355.2</v>
      </c>
      <c r="O492" t="str">
        <f t="shared" si="29"/>
        <v/>
      </c>
      <c r="P492" s="2" t="str">
        <f>IF(ISNUMBER(O492),SUMIFS(O$1:$O492,A$1:$A492,A492,H$1:$H492,H492,D$1:$D492,D492),"")</f>
        <v/>
      </c>
      <c r="R492" s="5"/>
      <c r="AF492" s="2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V492" s="2" t="str">
        <f t="shared" si="30"/>
        <v/>
      </c>
      <c r="AW492" s="2" t="str">
        <f>IF(ISNUMBER(AV492),SUMIFS($AV$1:AV492,$A$1:A492,A492,$H$1:H492,H492,$D$1:D492,D492),"")</f>
        <v/>
      </c>
      <c r="AX492">
        <f t="shared" si="31"/>
        <v>1</v>
      </c>
    </row>
    <row r="493" spans="1:50" x14ac:dyDescent="0.3">
      <c r="A493" s="4" t="s">
        <v>124</v>
      </c>
      <c r="B493" t="s">
        <v>24</v>
      </c>
      <c r="C493" s="3">
        <v>42277</v>
      </c>
      <c r="D493">
        <v>3</v>
      </c>
      <c r="E493">
        <v>500</v>
      </c>
      <c r="H493" s="2" t="s">
        <v>45</v>
      </c>
      <c r="I493" s="2" t="s">
        <v>22</v>
      </c>
      <c r="J493">
        <v>7</v>
      </c>
      <c r="K493" s="2" t="s">
        <v>118</v>
      </c>
      <c r="L493" s="2">
        <f t="shared" si="28"/>
        <v>4616</v>
      </c>
      <c r="M493">
        <v>461.6</v>
      </c>
      <c r="O493" t="str">
        <f t="shared" si="29"/>
        <v/>
      </c>
      <c r="P493" s="2" t="str">
        <f>IF(ISNUMBER(O493),SUMIFS(O$1:$O493,A$1:$A493,A493,H$1:$H493,H493,D$1:$D493,D493),"")</f>
        <v/>
      </c>
      <c r="R493" s="5"/>
      <c r="AF493" s="2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V493" s="2" t="str">
        <f t="shared" si="30"/>
        <v/>
      </c>
      <c r="AW493" s="2" t="str">
        <f>IF(ISNUMBER(AV493),SUMIFS($AV$1:AV493,$A$1:A493,A493,$H$1:H493,H493,$D$1:D493,D493),"")</f>
        <v/>
      </c>
      <c r="AX493">
        <f t="shared" si="31"/>
        <v>1</v>
      </c>
    </row>
    <row r="494" spans="1:50" x14ac:dyDescent="0.3">
      <c r="A494" s="4" t="s">
        <v>119</v>
      </c>
      <c r="B494" t="s">
        <v>24</v>
      </c>
      <c r="C494" s="3">
        <v>42283</v>
      </c>
      <c r="D494">
        <v>1</v>
      </c>
      <c r="E494">
        <v>0</v>
      </c>
      <c r="H494" s="2" t="s">
        <v>45</v>
      </c>
      <c r="I494" s="2" t="s">
        <v>22</v>
      </c>
      <c r="J494">
        <v>7</v>
      </c>
      <c r="K494" s="2" t="s">
        <v>118</v>
      </c>
      <c r="L494" s="2">
        <f t="shared" si="28"/>
        <v>1592</v>
      </c>
      <c r="M494">
        <v>159.19999999999999</v>
      </c>
      <c r="O494" t="str">
        <f t="shared" si="29"/>
        <v/>
      </c>
      <c r="P494" s="2" t="str">
        <f>IF(ISNUMBER(O494),SUMIFS(O$1:$O494,A$1:$A494,A494,H$1:$H494,H494,D$1:$D494,D494),"")</f>
        <v/>
      </c>
      <c r="R494" s="5"/>
      <c r="AF494" s="2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V494" s="2" t="str">
        <f t="shared" si="30"/>
        <v/>
      </c>
      <c r="AW494" s="2" t="str">
        <f>IF(ISNUMBER(AV494),SUMIFS($AV$1:AV494,$A$1:A494,A494,$H$1:H494,H494,$D$1:D494,D494),"")</f>
        <v/>
      </c>
      <c r="AX494">
        <f t="shared" si="31"/>
        <v>1</v>
      </c>
    </row>
    <row r="495" spans="1:50" x14ac:dyDescent="0.3">
      <c r="A495" s="4" t="s">
        <v>120</v>
      </c>
      <c r="B495" t="s">
        <v>24</v>
      </c>
      <c r="C495" s="3">
        <v>42283</v>
      </c>
      <c r="D495">
        <v>1</v>
      </c>
      <c r="E495">
        <v>50</v>
      </c>
      <c r="H495" s="2" t="s">
        <v>45</v>
      </c>
      <c r="I495" s="2" t="s">
        <v>22</v>
      </c>
      <c r="J495">
        <v>7</v>
      </c>
      <c r="K495" s="2" t="s">
        <v>118</v>
      </c>
      <c r="L495" s="2">
        <f t="shared" si="28"/>
        <v>1676</v>
      </c>
      <c r="M495">
        <v>167.6</v>
      </c>
      <c r="O495" t="str">
        <f t="shared" si="29"/>
        <v/>
      </c>
      <c r="P495" s="2" t="str">
        <f>IF(ISNUMBER(O495),SUMIFS(O$1:$O495,A$1:$A495,A495,H$1:$H495,H495,D$1:$D495,D495),"")</f>
        <v/>
      </c>
      <c r="R495" s="5"/>
      <c r="AF495" s="2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V495" s="2" t="str">
        <f t="shared" si="30"/>
        <v/>
      </c>
      <c r="AW495" s="2" t="str">
        <f>IF(ISNUMBER(AV495),SUMIFS($AV$1:AV495,$A$1:A495,A495,$H$1:H495,H495,$D$1:D495,D495),"")</f>
        <v/>
      </c>
      <c r="AX495">
        <f t="shared" si="31"/>
        <v>1</v>
      </c>
    </row>
    <row r="496" spans="1:50" x14ac:dyDescent="0.3">
      <c r="A496" s="4" t="s">
        <v>121</v>
      </c>
      <c r="B496" t="s">
        <v>24</v>
      </c>
      <c r="C496" s="3">
        <v>42283</v>
      </c>
      <c r="D496">
        <v>1</v>
      </c>
      <c r="E496">
        <v>100</v>
      </c>
      <c r="H496" s="2" t="s">
        <v>45</v>
      </c>
      <c r="I496" s="2" t="s">
        <v>22</v>
      </c>
      <c r="J496">
        <v>7</v>
      </c>
      <c r="K496" s="2" t="s">
        <v>118</v>
      </c>
      <c r="L496" s="2">
        <f t="shared" si="28"/>
        <v>1816</v>
      </c>
      <c r="M496">
        <v>181.6</v>
      </c>
      <c r="O496" t="str">
        <f t="shared" si="29"/>
        <v/>
      </c>
      <c r="P496" s="2" t="str">
        <f>IF(ISNUMBER(O496),SUMIFS(O$1:$O496,A$1:$A496,A496,H$1:$H496,H496,D$1:$D496,D496),"")</f>
        <v/>
      </c>
      <c r="R496" s="5"/>
      <c r="AF496" s="2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V496" s="2" t="str">
        <f t="shared" si="30"/>
        <v/>
      </c>
      <c r="AW496" s="2" t="str">
        <f>IF(ISNUMBER(AV496),SUMIFS($AV$1:AV496,$A$1:A496,A496,$H$1:H496,H496,$D$1:D496,D496),"")</f>
        <v/>
      </c>
      <c r="AX496">
        <f t="shared" si="31"/>
        <v>1</v>
      </c>
    </row>
    <row r="497" spans="1:50" x14ac:dyDescent="0.3">
      <c r="A497" s="4" t="s">
        <v>122</v>
      </c>
      <c r="B497" t="s">
        <v>24</v>
      </c>
      <c r="C497" s="3">
        <v>42283</v>
      </c>
      <c r="D497">
        <v>1</v>
      </c>
      <c r="E497">
        <v>200</v>
      </c>
      <c r="H497" s="2" t="s">
        <v>45</v>
      </c>
      <c r="I497" s="2" t="s">
        <v>22</v>
      </c>
      <c r="J497">
        <v>7</v>
      </c>
      <c r="K497" s="2" t="s">
        <v>118</v>
      </c>
      <c r="L497" s="2">
        <f t="shared" si="28"/>
        <v>1984</v>
      </c>
      <c r="M497">
        <v>198.4</v>
      </c>
      <c r="O497" t="str">
        <f t="shared" si="29"/>
        <v/>
      </c>
      <c r="P497" s="2" t="str">
        <f>IF(ISNUMBER(O497),SUMIFS(O$1:$O497,A$1:$A497,A497,H$1:$H497,H497,D$1:$D497,D497),"")</f>
        <v/>
      </c>
      <c r="R497" s="5"/>
      <c r="AF497" s="2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V497" s="2" t="str">
        <f t="shared" si="30"/>
        <v/>
      </c>
      <c r="AW497" s="2" t="str">
        <f>IF(ISNUMBER(AV497),SUMIFS($AV$1:AV497,$A$1:A497,A497,$H$1:H497,H497,$D$1:D497,D497),"")</f>
        <v/>
      </c>
      <c r="AX497">
        <f t="shared" si="31"/>
        <v>1</v>
      </c>
    </row>
    <row r="498" spans="1:50" x14ac:dyDescent="0.3">
      <c r="A498" s="4" t="s">
        <v>123</v>
      </c>
      <c r="B498" t="s">
        <v>24</v>
      </c>
      <c r="C498" s="3">
        <v>42283</v>
      </c>
      <c r="D498">
        <v>1</v>
      </c>
      <c r="E498">
        <v>350</v>
      </c>
      <c r="H498" s="2" t="s">
        <v>45</v>
      </c>
      <c r="I498" s="2" t="s">
        <v>22</v>
      </c>
      <c r="J498">
        <v>7</v>
      </c>
      <c r="K498" s="2" t="s">
        <v>118</v>
      </c>
      <c r="L498" s="2">
        <f t="shared" si="28"/>
        <v>2404</v>
      </c>
      <c r="M498">
        <v>240.4</v>
      </c>
      <c r="O498" t="str">
        <f t="shared" si="29"/>
        <v/>
      </c>
      <c r="P498" s="2" t="str">
        <f>IF(ISNUMBER(O498),SUMIFS(O$1:$O498,A$1:$A498,A498,H$1:$H498,H498,D$1:$D498,D498),"")</f>
        <v/>
      </c>
      <c r="R498" s="5"/>
      <c r="AF498" s="2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V498" s="2" t="str">
        <f t="shared" si="30"/>
        <v/>
      </c>
      <c r="AW498" s="2" t="str">
        <f>IF(ISNUMBER(AV498),SUMIFS($AV$1:AV498,$A$1:A498,A498,$H$1:H498,H498,$D$1:D498,D498),"")</f>
        <v/>
      </c>
      <c r="AX498">
        <f t="shared" si="31"/>
        <v>1</v>
      </c>
    </row>
    <row r="499" spans="1:50" x14ac:dyDescent="0.3">
      <c r="A499" s="4" t="s">
        <v>124</v>
      </c>
      <c r="B499" t="s">
        <v>24</v>
      </c>
      <c r="C499" s="3">
        <v>42283</v>
      </c>
      <c r="D499">
        <v>1</v>
      </c>
      <c r="E499">
        <v>500</v>
      </c>
      <c r="H499" s="2" t="s">
        <v>45</v>
      </c>
      <c r="I499" s="2" t="s">
        <v>22</v>
      </c>
      <c r="J499">
        <v>7</v>
      </c>
      <c r="K499" s="2" t="s">
        <v>118</v>
      </c>
      <c r="L499" s="2">
        <f t="shared" si="28"/>
        <v>2600</v>
      </c>
      <c r="M499">
        <v>260</v>
      </c>
      <c r="O499" t="str">
        <f t="shared" si="29"/>
        <v/>
      </c>
      <c r="P499" s="2" t="str">
        <f>IF(ISNUMBER(O499),SUMIFS(O$1:$O499,A$1:$A499,A499,H$1:$H499,H499,D$1:$D499,D499),"")</f>
        <v/>
      </c>
      <c r="R499" s="5"/>
      <c r="AF499" s="2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V499" s="2" t="str">
        <f t="shared" si="30"/>
        <v/>
      </c>
      <c r="AW499" s="2" t="str">
        <f>IF(ISNUMBER(AV499),SUMIFS($AV$1:AV499,$A$1:A499,A499,$H$1:H499,H499,$D$1:D499,D499),"")</f>
        <v/>
      </c>
      <c r="AX499">
        <f t="shared" si="31"/>
        <v>1</v>
      </c>
    </row>
    <row r="500" spans="1:50" x14ac:dyDescent="0.3">
      <c r="A500" s="4" t="s">
        <v>119</v>
      </c>
      <c r="B500" t="s">
        <v>24</v>
      </c>
      <c r="C500" s="3">
        <v>42283</v>
      </c>
      <c r="D500">
        <v>2</v>
      </c>
      <c r="E500">
        <v>0</v>
      </c>
      <c r="H500" s="2" t="s">
        <v>45</v>
      </c>
      <c r="I500" s="2" t="s">
        <v>22</v>
      </c>
      <c r="J500">
        <v>7</v>
      </c>
      <c r="K500" s="2" t="s">
        <v>118</v>
      </c>
      <c r="L500" s="2">
        <f t="shared" si="28"/>
        <v>1396</v>
      </c>
      <c r="M500">
        <v>139.6</v>
      </c>
      <c r="O500" t="str">
        <f t="shared" si="29"/>
        <v/>
      </c>
      <c r="P500" s="2" t="str">
        <f>IF(ISNUMBER(O500),SUMIFS(O$1:$O500,A$1:$A500,A500,H$1:$H500,H500,D$1:$D500,D500),"")</f>
        <v/>
      </c>
      <c r="R500" s="5"/>
      <c r="AF500" s="2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V500" s="2" t="str">
        <f t="shared" si="30"/>
        <v/>
      </c>
      <c r="AW500" s="2" t="str">
        <f>IF(ISNUMBER(AV500),SUMIFS($AV$1:AV500,$A$1:A500,A500,$H$1:H500,H500,$D$1:D500,D500),"")</f>
        <v/>
      </c>
      <c r="AX500">
        <f t="shared" si="31"/>
        <v>1</v>
      </c>
    </row>
    <row r="501" spans="1:50" x14ac:dyDescent="0.3">
      <c r="A501" s="4" t="s">
        <v>120</v>
      </c>
      <c r="B501" t="s">
        <v>24</v>
      </c>
      <c r="C501" s="3">
        <v>42283</v>
      </c>
      <c r="D501">
        <v>2</v>
      </c>
      <c r="E501">
        <v>50</v>
      </c>
      <c r="H501" s="2" t="s">
        <v>45</v>
      </c>
      <c r="I501" s="2" t="s">
        <v>22</v>
      </c>
      <c r="J501">
        <v>7</v>
      </c>
      <c r="K501" s="2" t="s">
        <v>118</v>
      </c>
      <c r="L501" s="2">
        <f t="shared" si="28"/>
        <v>1592</v>
      </c>
      <c r="M501">
        <v>159.19999999999999</v>
      </c>
      <c r="O501" t="str">
        <f t="shared" si="29"/>
        <v/>
      </c>
      <c r="P501" s="2" t="str">
        <f>IF(ISNUMBER(O501),SUMIFS(O$1:$O501,A$1:$A501,A501,H$1:$H501,H501,D$1:$D501,D501),"")</f>
        <v/>
      </c>
      <c r="R501" s="5"/>
      <c r="AF501" s="2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V501" s="2" t="str">
        <f t="shared" si="30"/>
        <v/>
      </c>
      <c r="AW501" s="2" t="str">
        <f>IF(ISNUMBER(AV501),SUMIFS($AV$1:AV501,$A$1:A501,A501,$H$1:H501,H501,$D$1:D501,D501),"")</f>
        <v/>
      </c>
      <c r="AX501">
        <f t="shared" si="31"/>
        <v>1</v>
      </c>
    </row>
    <row r="502" spans="1:50" x14ac:dyDescent="0.3">
      <c r="A502" s="4" t="s">
        <v>121</v>
      </c>
      <c r="B502" t="s">
        <v>24</v>
      </c>
      <c r="C502" s="3">
        <v>42283</v>
      </c>
      <c r="D502">
        <v>2</v>
      </c>
      <c r="E502">
        <v>100</v>
      </c>
      <c r="H502" s="2" t="s">
        <v>45</v>
      </c>
      <c r="I502" s="2" t="s">
        <v>22</v>
      </c>
      <c r="J502">
        <v>7</v>
      </c>
      <c r="K502" s="2" t="s">
        <v>118</v>
      </c>
      <c r="L502" s="2">
        <f t="shared" si="28"/>
        <v>1592</v>
      </c>
      <c r="M502">
        <v>159.19999999999999</v>
      </c>
      <c r="O502" t="str">
        <f t="shared" si="29"/>
        <v/>
      </c>
      <c r="P502" s="2" t="str">
        <f>IF(ISNUMBER(O502),SUMIFS(O$1:$O502,A$1:$A502,A502,H$1:$H502,H502,D$1:$D502,D502),"")</f>
        <v/>
      </c>
      <c r="R502" s="5"/>
      <c r="AF502" s="2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V502" s="2" t="str">
        <f t="shared" si="30"/>
        <v/>
      </c>
      <c r="AW502" s="2" t="str">
        <f>IF(ISNUMBER(AV502),SUMIFS($AV$1:AV502,$A$1:A502,A502,$H$1:H502,H502,$D$1:D502,D502),"")</f>
        <v/>
      </c>
      <c r="AX502">
        <f t="shared" si="31"/>
        <v>1</v>
      </c>
    </row>
    <row r="503" spans="1:50" x14ac:dyDescent="0.3">
      <c r="A503" s="4" t="s">
        <v>122</v>
      </c>
      <c r="B503" t="s">
        <v>24</v>
      </c>
      <c r="C503" s="3">
        <v>42283</v>
      </c>
      <c r="D503">
        <v>2</v>
      </c>
      <c r="E503">
        <v>200</v>
      </c>
      <c r="H503" s="2" t="s">
        <v>45</v>
      </c>
      <c r="I503" s="2" t="s">
        <v>22</v>
      </c>
      <c r="J503">
        <v>7</v>
      </c>
      <c r="K503" s="2" t="s">
        <v>118</v>
      </c>
      <c r="L503" s="2">
        <f t="shared" si="28"/>
        <v>1788</v>
      </c>
      <c r="M503">
        <v>178.8</v>
      </c>
      <c r="O503" t="str">
        <f t="shared" si="29"/>
        <v/>
      </c>
      <c r="P503" s="2" t="str">
        <f>IF(ISNUMBER(O503),SUMIFS(O$1:$O503,A$1:$A503,A503,H$1:$H503,H503,D$1:$D503,D503),"")</f>
        <v/>
      </c>
      <c r="R503" s="5"/>
      <c r="AF503" s="2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V503" s="2" t="str">
        <f t="shared" si="30"/>
        <v/>
      </c>
      <c r="AW503" s="2" t="str">
        <f>IF(ISNUMBER(AV503),SUMIFS($AV$1:AV503,$A$1:A503,A503,$H$1:H503,H503,$D$1:D503,D503),"")</f>
        <v/>
      </c>
      <c r="AX503">
        <f t="shared" si="31"/>
        <v>1</v>
      </c>
    </row>
    <row r="504" spans="1:50" x14ac:dyDescent="0.3">
      <c r="A504" s="4" t="s">
        <v>123</v>
      </c>
      <c r="B504" t="s">
        <v>24</v>
      </c>
      <c r="C504" s="3">
        <v>42283</v>
      </c>
      <c r="D504">
        <v>2</v>
      </c>
      <c r="E504">
        <v>350</v>
      </c>
      <c r="H504" s="2" t="s">
        <v>45</v>
      </c>
      <c r="I504" s="2" t="s">
        <v>22</v>
      </c>
      <c r="J504">
        <v>7</v>
      </c>
      <c r="K504" s="2" t="s">
        <v>118</v>
      </c>
      <c r="L504" s="2">
        <f t="shared" si="28"/>
        <v>1928</v>
      </c>
      <c r="M504">
        <v>192.8</v>
      </c>
      <c r="O504" t="str">
        <f t="shared" si="29"/>
        <v/>
      </c>
      <c r="P504" s="2" t="str">
        <f>IF(ISNUMBER(O504),SUMIFS(O$1:$O504,A$1:$A504,A504,H$1:$H504,H504,D$1:$D504,D504),"")</f>
        <v/>
      </c>
      <c r="R504" s="5"/>
      <c r="AF504" s="2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V504" s="2" t="str">
        <f t="shared" si="30"/>
        <v/>
      </c>
      <c r="AW504" s="2" t="str">
        <f>IF(ISNUMBER(AV504),SUMIFS($AV$1:AV504,$A$1:A504,A504,$H$1:H504,H504,$D$1:D504,D504),"")</f>
        <v/>
      </c>
      <c r="AX504">
        <f t="shared" si="31"/>
        <v>1</v>
      </c>
    </row>
    <row r="505" spans="1:50" x14ac:dyDescent="0.3">
      <c r="A505" s="4" t="s">
        <v>124</v>
      </c>
      <c r="B505" t="s">
        <v>24</v>
      </c>
      <c r="C505" s="3">
        <v>42283</v>
      </c>
      <c r="D505">
        <v>2</v>
      </c>
      <c r="E505">
        <v>500</v>
      </c>
      <c r="H505" s="2" t="s">
        <v>45</v>
      </c>
      <c r="I505" s="2" t="s">
        <v>22</v>
      </c>
      <c r="J505">
        <v>7</v>
      </c>
      <c r="K505" s="2" t="s">
        <v>118</v>
      </c>
      <c r="L505" s="2">
        <f t="shared" si="28"/>
        <v>1872</v>
      </c>
      <c r="M505">
        <v>187.2</v>
      </c>
      <c r="O505" t="str">
        <f t="shared" si="29"/>
        <v/>
      </c>
      <c r="P505" s="2" t="str">
        <f>IF(ISNUMBER(O505),SUMIFS(O$1:$O505,A$1:$A505,A505,H$1:$H505,H505,D$1:$D505,D505),"")</f>
        <v/>
      </c>
      <c r="R505" s="5"/>
      <c r="AF505" s="2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V505" s="2" t="str">
        <f t="shared" si="30"/>
        <v/>
      </c>
      <c r="AW505" s="2" t="str">
        <f>IF(ISNUMBER(AV505),SUMIFS($AV$1:AV505,$A$1:A505,A505,$H$1:H505,H505,$D$1:D505,D505),"")</f>
        <v/>
      </c>
      <c r="AX505">
        <f t="shared" si="31"/>
        <v>1</v>
      </c>
    </row>
    <row r="506" spans="1:50" x14ac:dyDescent="0.3">
      <c r="A506" s="4" t="s">
        <v>119</v>
      </c>
      <c r="B506" t="s">
        <v>24</v>
      </c>
      <c r="C506" s="3">
        <v>42283</v>
      </c>
      <c r="D506">
        <v>3</v>
      </c>
      <c r="E506">
        <v>0</v>
      </c>
      <c r="H506" s="2" t="s">
        <v>45</v>
      </c>
      <c r="I506" s="2" t="s">
        <v>22</v>
      </c>
      <c r="J506">
        <v>7</v>
      </c>
      <c r="K506" s="2" t="s">
        <v>118</v>
      </c>
      <c r="L506" s="2">
        <f t="shared" si="28"/>
        <v>1648</v>
      </c>
      <c r="M506">
        <v>164.8</v>
      </c>
      <c r="O506" t="str">
        <f t="shared" si="29"/>
        <v/>
      </c>
      <c r="P506" s="2" t="str">
        <f>IF(ISNUMBER(O506),SUMIFS(O$1:$O506,A$1:$A506,A506,H$1:$H506,H506,D$1:$D506,D506),"")</f>
        <v/>
      </c>
      <c r="R506" s="5"/>
      <c r="AF506" s="2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V506" s="2" t="str">
        <f t="shared" si="30"/>
        <v/>
      </c>
      <c r="AW506" s="2" t="str">
        <f>IF(ISNUMBER(AV506),SUMIFS($AV$1:AV506,$A$1:A506,A506,$H$1:H506,H506,$D$1:D506,D506),"")</f>
        <v/>
      </c>
      <c r="AX506">
        <f t="shared" si="31"/>
        <v>1</v>
      </c>
    </row>
    <row r="507" spans="1:50" x14ac:dyDescent="0.3">
      <c r="A507" s="4" t="s">
        <v>120</v>
      </c>
      <c r="B507" t="s">
        <v>24</v>
      </c>
      <c r="C507" s="3">
        <v>42283</v>
      </c>
      <c r="D507">
        <v>3</v>
      </c>
      <c r="E507">
        <v>50</v>
      </c>
      <c r="H507" s="2" t="s">
        <v>45</v>
      </c>
      <c r="I507" s="2" t="s">
        <v>22</v>
      </c>
      <c r="J507">
        <v>7</v>
      </c>
      <c r="K507" s="2" t="s">
        <v>118</v>
      </c>
      <c r="L507" s="2">
        <f t="shared" si="28"/>
        <v>1424</v>
      </c>
      <c r="M507">
        <v>142.4</v>
      </c>
      <c r="O507" t="str">
        <f t="shared" si="29"/>
        <v/>
      </c>
      <c r="P507" s="2" t="str">
        <f>IF(ISNUMBER(O507),SUMIFS(O$1:$O507,A$1:$A507,A507,H$1:$H507,H507,D$1:$D507,D507),"")</f>
        <v/>
      </c>
      <c r="R507" s="5"/>
      <c r="AF507" s="2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V507" s="2" t="str">
        <f t="shared" si="30"/>
        <v/>
      </c>
      <c r="AW507" s="2" t="str">
        <f>IF(ISNUMBER(AV507),SUMIFS($AV$1:AV507,$A$1:A507,A507,$H$1:H507,H507,$D$1:D507,D507),"")</f>
        <v/>
      </c>
      <c r="AX507">
        <f t="shared" si="31"/>
        <v>1</v>
      </c>
    </row>
    <row r="508" spans="1:50" x14ac:dyDescent="0.3">
      <c r="A508" s="4" t="s">
        <v>121</v>
      </c>
      <c r="B508" t="s">
        <v>24</v>
      </c>
      <c r="C508" s="3">
        <v>42283</v>
      </c>
      <c r="D508">
        <v>3</v>
      </c>
      <c r="E508">
        <v>100</v>
      </c>
      <c r="H508" s="2" t="s">
        <v>45</v>
      </c>
      <c r="I508" s="2" t="s">
        <v>22</v>
      </c>
      <c r="J508">
        <v>7</v>
      </c>
      <c r="K508" s="2" t="s">
        <v>118</v>
      </c>
      <c r="L508" s="2">
        <f t="shared" si="28"/>
        <v>1732</v>
      </c>
      <c r="M508">
        <v>173.2</v>
      </c>
      <c r="O508" t="str">
        <f t="shared" si="29"/>
        <v/>
      </c>
      <c r="P508" s="2" t="str">
        <f>IF(ISNUMBER(O508),SUMIFS(O$1:$O508,A$1:$A508,A508,H$1:$H508,H508,D$1:$D508,D508),"")</f>
        <v/>
      </c>
      <c r="R508" s="5"/>
      <c r="AF508" s="2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V508" s="2" t="str">
        <f t="shared" si="30"/>
        <v/>
      </c>
      <c r="AW508" s="2" t="str">
        <f>IF(ISNUMBER(AV508),SUMIFS($AV$1:AV508,$A$1:A508,A508,$H$1:H508,H508,$D$1:D508,D508),"")</f>
        <v/>
      </c>
      <c r="AX508">
        <f t="shared" si="31"/>
        <v>1</v>
      </c>
    </row>
    <row r="509" spans="1:50" x14ac:dyDescent="0.3">
      <c r="A509" s="4" t="s">
        <v>122</v>
      </c>
      <c r="B509" t="s">
        <v>24</v>
      </c>
      <c r="C509" s="3">
        <v>42283</v>
      </c>
      <c r="D509">
        <v>3</v>
      </c>
      <c r="E509">
        <v>200</v>
      </c>
      <c r="H509" s="2" t="s">
        <v>45</v>
      </c>
      <c r="I509" s="2" t="s">
        <v>22</v>
      </c>
      <c r="J509">
        <v>7</v>
      </c>
      <c r="K509" s="2" t="s">
        <v>118</v>
      </c>
      <c r="L509" s="2">
        <f t="shared" si="28"/>
        <v>2040</v>
      </c>
      <c r="M509">
        <v>204</v>
      </c>
      <c r="O509" t="str">
        <f t="shared" si="29"/>
        <v/>
      </c>
      <c r="P509" s="2" t="str">
        <f>IF(ISNUMBER(O509),SUMIFS(O$1:$O509,A$1:$A509,A509,H$1:$H509,H509,D$1:$D509,D509),"")</f>
        <v/>
      </c>
      <c r="R509" s="5"/>
      <c r="AF509" s="2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V509" s="2" t="str">
        <f t="shared" si="30"/>
        <v/>
      </c>
      <c r="AW509" s="2" t="str">
        <f>IF(ISNUMBER(AV509),SUMIFS($AV$1:AV509,$A$1:A509,A509,$H$1:H509,H509,$D$1:D509,D509),"")</f>
        <v/>
      </c>
      <c r="AX509">
        <f t="shared" si="31"/>
        <v>1</v>
      </c>
    </row>
    <row r="510" spans="1:50" x14ac:dyDescent="0.3">
      <c r="A510" s="4" t="s">
        <v>123</v>
      </c>
      <c r="B510" t="s">
        <v>24</v>
      </c>
      <c r="C510" s="3">
        <v>42283</v>
      </c>
      <c r="D510">
        <v>3</v>
      </c>
      <c r="E510">
        <v>350</v>
      </c>
      <c r="H510" s="2" t="s">
        <v>45</v>
      </c>
      <c r="I510" s="2" t="s">
        <v>22</v>
      </c>
      <c r="J510">
        <v>7</v>
      </c>
      <c r="K510" s="2" t="s">
        <v>118</v>
      </c>
      <c r="L510" s="2">
        <f t="shared" si="28"/>
        <v>2208</v>
      </c>
      <c r="M510">
        <v>220.8</v>
      </c>
      <c r="O510" t="str">
        <f t="shared" si="29"/>
        <v/>
      </c>
      <c r="P510" s="2" t="str">
        <f>IF(ISNUMBER(O510),SUMIFS(O$1:$O510,A$1:$A510,A510,H$1:$H510,H510,D$1:$D510,D510),"")</f>
        <v/>
      </c>
      <c r="R510" s="5"/>
      <c r="AF510" s="2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V510" s="2" t="str">
        <f t="shared" si="30"/>
        <v/>
      </c>
      <c r="AW510" s="2" t="str">
        <f>IF(ISNUMBER(AV510),SUMIFS($AV$1:AV510,$A$1:A510,A510,$H$1:H510,H510,$D$1:D510,D510),"")</f>
        <v/>
      </c>
      <c r="AX510">
        <f t="shared" si="31"/>
        <v>1</v>
      </c>
    </row>
    <row r="511" spans="1:50" x14ac:dyDescent="0.3">
      <c r="A511" s="4" t="s">
        <v>124</v>
      </c>
      <c r="B511" t="s">
        <v>24</v>
      </c>
      <c r="C511" s="3">
        <v>42283</v>
      </c>
      <c r="D511">
        <v>3</v>
      </c>
      <c r="E511">
        <v>500</v>
      </c>
      <c r="H511" s="2" t="s">
        <v>45</v>
      </c>
      <c r="I511" s="2" t="s">
        <v>22</v>
      </c>
      <c r="J511">
        <v>7</v>
      </c>
      <c r="K511" s="2" t="s">
        <v>118</v>
      </c>
      <c r="L511" s="2">
        <f t="shared" si="28"/>
        <v>2152</v>
      </c>
      <c r="M511">
        <v>215.2</v>
      </c>
      <c r="O511" t="str">
        <f t="shared" si="29"/>
        <v/>
      </c>
      <c r="P511" s="2" t="str">
        <f>IF(ISNUMBER(O511),SUMIFS(O$1:$O511,A$1:$A511,A511,H$1:$H511,H511,D$1:$D511,D511),"")</f>
        <v/>
      </c>
      <c r="R511" s="5"/>
      <c r="AF511" s="2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V511" s="2" t="str">
        <f t="shared" si="30"/>
        <v/>
      </c>
      <c r="AW511" s="2" t="str">
        <f>IF(ISNUMBER(AV511),SUMIFS($AV$1:AV511,$A$1:A511,A511,$H$1:H511,H511,$D$1:D511,D511),"")</f>
        <v/>
      </c>
      <c r="AX511">
        <f t="shared" si="31"/>
        <v>1</v>
      </c>
    </row>
    <row r="512" spans="1:50" x14ac:dyDescent="0.3">
      <c r="A512" s="4" t="s">
        <v>119</v>
      </c>
      <c r="B512" t="s">
        <v>24</v>
      </c>
      <c r="C512" s="3">
        <v>42297</v>
      </c>
      <c r="D512">
        <v>1</v>
      </c>
      <c r="E512">
        <v>0</v>
      </c>
      <c r="H512" s="2" t="s">
        <v>45</v>
      </c>
      <c r="I512" s="2" t="s">
        <v>22</v>
      </c>
      <c r="J512">
        <v>7</v>
      </c>
      <c r="K512" s="2" t="s">
        <v>118</v>
      </c>
      <c r="L512" s="2">
        <f t="shared" si="28"/>
        <v>1724</v>
      </c>
      <c r="M512">
        <v>172.4</v>
      </c>
      <c r="O512" t="str">
        <f t="shared" si="29"/>
        <v/>
      </c>
      <c r="P512" s="2" t="str">
        <f>IF(ISNUMBER(O512),SUMIFS(O$1:$O512,A$1:$A512,A512,H$1:$H512,H512,D$1:$D512,D512),"")</f>
        <v/>
      </c>
      <c r="R512" s="5"/>
      <c r="AF512" s="2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V512" s="2" t="str">
        <f t="shared" si="30"/>
        <v/>
      </c>
      <c r="AW512" s="2" t="str">
        <f>IF(ISNUMBER(AV512),SUMIFS($AV$1:AV512,$A$1:A512,A512,$H$1:H512,H512,$D$1:D512,D512),"")</f>
        <v/>
      </c>
      <c r="AX512">
        <f t="shared" si="31"/>
        <v>1</v>
      </c>
    </row>
    <row r="513" spans="1:50" x14ac:dyDescent="0.3">
      <c r="A513" s="4" t="s">
        <v>120</v>
      </c>
      <c r="B513" t="s">
        <v>24</v>
      </c>
      <c r="C513" s="3">
        <v>42297</v>
      </c>
      <c r="D513">
        <v>1</v>
      </c>
      <c r="E513">
        <v>50</v>
      </c>
      <c r="H513" s="2" t="s">
        <v>45</v>
      </c>
      <c r="I513" s="2" t="s">
        <v>22</v>
      </c>
      <c r="J513">
        <v>7</v>
      </c>
      <c r="K513" s="2" t="s">
        <v>118</v>
      </c>
      <c r="L513" s="2">
        <f t="shared" si="28"/>
        <v>1839</v>
      </c>
      <c r="M513">
        <v>183.9</v>
      </c>
      <c r="O513" t="str">
        <f t="shared" si="29"/>
        <v/>
      </c>
      <c r="P513" s="2" t="str">
        <f>IF(ISNUMBER(O513),SUMIFS(O$1:$O513,A$1:$A513,A513,H$1:$H513,H513,D$1:$D513,D513),"")</f>
        <v/>
      </c>
      <c r="R513" s="5"/>
      <c r="AF513" s="2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V513" s="2" t="str">
        <f t="shared" si="30"/>
        <v/>
      </c>
      <c r="AW513" s="2" t="str">
        <f>IF(ISNUMBER(AV513),SUMIFS($AV$1:AV513,$A$1:A513,A513,$H$1:H513,H513,$D$1:D513,D513),"")</f>
        <v/>
      </c>
      <c r="AX513">
        <f t="shared" si="31"/>
        <v>1</v>
      </c>
    </row>
    <row r="514" spans="1:50" x14ac:dyDescent="0.3">
      <c r="A514" s="4" t="s">
        <v>121</v>
      </c>
      <c r="B514" t="s">
        <v>24</v>
      </c>
      <c r="C514" s="3">
        <v>42297</v>
      </c>
      <c r="D514">
        <v>1</v>
      </c>
      <c r="E514">
        <v>100</v>
      </c>
      <c r="H514" s="2" t="s">
        <v>45</v>
      </c>
      <c r="I514" s="2" t="s">
        <v>22</v>
      </c>
      <c r="J514">
        <v>7</v>
      </c>
      <c r="K514" s="2" t="s">
        <v>118</v>
      </c>
      <c r="L514" s="2">
        <f t="shared" ref="L514:L577" si="32">IF(LEN(M514)&gt;0,M514*10,"")</f>
        <v>2023</v>
      </c>
      <c r="M514">
        <v>202.3</v>
      </c>
      <c r="O514" t="str">
        <f t="shared" ref="O514:O577" si="33">IF(LEN(N514)&gt;0,N514,"")</f>
        <v/>
      </c>
      <c r="P514" s="2" t="str">
        <f>IF(ISNUMBER(O514),SUMIFS(O$1:$O514,A$1:$A514,A514,H$1:$H514,H514,D$1:$D514,D514),"")</f>
        <v/>
      </c>
      <c r="R514" s="5"/>
      <c r="AF514" s="2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V514" s="2" t="str">
        <f t="shared" ref="AV514:AV577" si="34">IF(AND(ISNUMBER(AG514),ISNUMBER(O514)),ROUND(O514*AG514,3),"")</f>
        <v/>
      </c>
      <c r="AW514" s="2" t="str">
        <f>IF(ISNUMBER(AV514),SUMIFS($AV$1:AV514,$A$1:A514,A514,$H$1:H514,H514,$D$1:D514,D514),"")</f>
        <v/>
      </c>
      <c r="AX514">
        <f t="shared" ref="AX514:AX577" si="35">COUNT(M514:AW514)</f>
        <v>1</v>
      </c>
    </row>
    <row r="515" spans="1:50" x14ac:dyDescent="0.3">
      <c r="A515" s="4" t="s">
        <v>122</v>
      </c>
      <c r="B515" t="s">
        <v>24</v>
      </c>
      <c r="C515" s="3">
        <v>42297</v>
      </c>
      <c r="D515">
        <v>1</v>
      </c>
      <c r="E515">
        <v>200</v>
      </c>
      <c r="H515" s="2" t="s">
        <v>45</v>
      </c>
      <c r="I515" s="2" t="s">
        <v>22</v>
      </c>
      <c r="J515">
        <v>7</v>
      </c>
      <c r="K515" s="2" t="s">
        <v>118</v>
      </c>
      <c r="L515" s="2">
        <f t="shared" si="32"/>
        <v>2184</v>
      </c>
      <c r="M515">
        <v>218.4</v>
      </c>
      <c r="O515" t="str">
        <f t="shared" si="33"/>
        <v/>
      </c>
      <c r="P515" s="2" t="str">
        <f>IF(ISNUMBER(O515),SUMIFS(O$1:$O515,A$1:$A515,A515,H$1:$H515,H515,D$1:$D515,D515),"")</f>
        <v/>
      </c>
      <c r="R515" s="5"/>
      <c r="AF515" s="2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V515" s="2" t="str">
        <f t="shared" si="34"/>
        <v/>
      </c>
      <c r="AW515" s="2" t="str">
        <f>IF(ISNUMBER(AV515),SUMIFS($AV$1:AV515,$A$1:A515,A515,$H$1:H515,H515,$D$1:D515,D515),"")</f>
        <v/>
      </c>
      <c r="AX515">
        <f t="shared" si="35"/>
        <v>1</v>
      </c>
    </row>
    <row r="516" spans="1:50" x14ac:dyDescent="0.3">
      <c r="A516" s="4" t="s">
        <v>123</v>
      </c>
      <c r="B516" t="s">
        <v>24</v>
      </c>
      <c r="C516" s="3">
        <v>42297</v>
      </c>
      <c r="D516">
        <v>1</v>
      </c>
      <c r="E516">
        <v>350</v>
      </c>
      <c r="H516" s="2" t="s">
        <v>45</v>
      </c>
      <c r="I516" s="2" t="s">
        <v>22</v>
      </c>
      <c r="J516">
        <v>7</v>
      </c>
      <c r="K516" s="2" t="s">
        <v>118</v>
      </c>
      <c r="L516" s="2">
        <f t="shared" si="32"/>
        <v>2828</v>
      </c>
      <c r="M516">
        <v>282.8</v>
      </c>
      <c r="O516" t="str">
        <f t="shared" si="33"/>
        <v/>
      </c>
      <c r="P516" s="2" t="str">
        <f>IF(ISNUMBER(O516),SUMIFS(O$1:$O516,A$1:$A516,A516,H$1:$H516,H516,D$1:$D516,D516),"")</f>
        <v/>
      </c>
      <c r="R516" s="5"/>
      <c r="AF516" s="2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V516" s="2" t="str">
        <f t="shared" si="34"/>
        <v/>
      </c>
      <c r="AW516" s="2" t="str">
        <f>IF(ISNUMBER(AV516),SUMIFS($AV$1:AV516,$A$1:A516,A516,$H$1:H516,H516,$D$1:D516,D516),"")</f>
        <v/>
      </c>
      <c r="AX516">
        <f t="shared" si="35"/>
        <v>1</v>
      </c>
    </row>
    <row r="517" spans="1:50" x14ac:dyDescent="0.3">
      <c r="A517" s="4" t="s">
        <v>124</v>
      </c>
      <c r="B517" t="s">
        <v>24</v>
      </c>
      <c r="C517" s="3">
        <v>42297</v>
      </c>
      <c r="D517">
        <v>1</v>
      </c>
      <c r="E517">
        <v>500</v>
      </c>
      <c r="H517" s="2" t="s">
        <v>45</v>
      </c>
      <c r="I517" s="2" t="s">
        <v>22</v>
      </c>
      <c r="J517">
        <v>7</v>
      </c>
      <c r="K517" s="2" t="s">
        <v>118</v>
      </c>
      <c r="L517" s="2">
        <f t="shared" si="32"/>
        <v>3495</v>
      </c>
      <c r="M517">
        <v>349.5</v>
      </c>
      <c r="O517" t="str">
        <f t="shared" si="33"/>
        <v/>
      </c>
      <c r="P517" s="2" t="str">
        <f>IF(ISNUMBER(O517),SUMIFS(O$1:$O517,A$1:$A517,A517,H$1:$H517,H517,D$1:$D517,D517),"")</f>
        <v/>
      </c>
      <c r="R517" s="5"/>
      <c r="AF517" s="2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V517" s="2" t="str">
        <f t="shared" si="34"/>
        <v/>
      </c>
      <c r="AW517" s="2" t="str">
        <f>IF(ISNUMBER(AV517),SUMIFS($AV$1:AV517,$A$1:A517,A517,$H$1:H517,H517,$D$1:D517,D517),"")</f>
        <v/>
      </c>
      <c r="AX517">
        <f t="shared" si="35"/>
        <v>1</v>
      </c>
    </row>
    <row r="518" spans="1:50" x14ac:dyDescent="0.3">
      <c r="A518" s="4" t="s">
        <v>119</v>
      </c>
      <c r="B518" t="s">
        <v>24</v>
      </c>
      <c r="C518" s="3">
        <v>42297</v>
      </c>
      <c r="D518">
        <v>2</v>
      </c>
      <c r="E518">
        <v>0</v>
      </c>
      <c r="H518" s="2" t="s">
        <v>45</v>
      </c>
      <c r="I518" s="2" t="s">
        <v>22</v>
      </c>
      <c r="J518">
        <v>7</v>
      </c>
      <c r="K518" s="2" t="s">
        <v>118</v>
      </c>
      <c r="L518" s="2">
        <f t="shared" si="32"/>
        <v>1564</v>
      </c>
      <c r="M518">
        <v>156.4</v>
      </c>
      <c r="O518" t="str">
        <f t="shared" si="33"/>
        <v/>
      </c>
      <c r="P518" s="2" t="str">
        <f>IF(ISNUMBER(O518),SUMIFS(O$1:$O518,A$1:$A518,A518,H$1:$H518,H518,D$1:$D518,D518),"")</f>
        <v/>
      </c>
      <c r="R518" s="5"/>
      <c r="AF518" s="2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V518" s="2" t="str">
        <f t="shared" si="34"/>
        <v/>
      </c>
      <c r="AW518" s="2" t="str">
        <f>IF(ISNUMBER(AV518),SUMIFS($AV$1:AV518,$A$1:A518,A518,$H$1:H518,H518,$D$1:D518,D518),"")</f>
        <v/>
      </c>
      <c r="AX518">
        <f t="shared" si="35"/>
        <v>1</v>
      </c>
    </row>
    <row r="519" spans="1:50" x14ac:dyDescent="0.3">
      <c r="A519" s="4" t="s">
        <v>120</v>
      </c>
      <c r="B519" t="s">
        <v>24</v>
      </c>
      <c r="C519" s="3">
        <v>42297</v>
      </c>
      <c r="D519">
        <v>2</v>
      </c>
      <c r="E519">
        <v>50</v>
      </c>
      <c r="H519" s="2" t="s">
        <v>45</v>
      </c>
      <c r="I519" s="2" t="s">
        <v>22</v>
      </c>
      <c r="J519">
        <v>7</v>
      </c>
      <c r="K519" s="2" t="s">
        <v>118</v>
      </c>
      <c r="L519" s="2">
        <f t="shared" si="32"/>
        <v>1676</v>
      </c>
      <c r="M519">
        <v>167.6</v>
      </c>
      <c r="O519" t="str">
        <f t="shared" si="33"/>
        <v/>
      </c>
      <c r="P519" s="2" t="str">
        <f>IF(ISNUMBER(O519),SUMIFS(O$1:$O519,A$1:$A519,A519,H$1:$H519,H519,D$1:$D519,D519),"")</f>
        <v/>
      </c>
      <c r="R519" s="5"/>
      <c r="AF519" s="2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V519" s="2" t="str">
        <f t="shared" si="34"/>
        <v/>
      </c>
      <c r="AW519" s="2" t="str">
        <f>IF(ISNUMBER(AV519),SUMIFS($AV$1:AV519,$A$1:A519,A519,$H$1:H519,H519,$D$1:D519,D519),"")</f>
        <v/>
      </c>
      <c r="AX519">
        <f t="shared" si="35"/>
        <v>1</v>
      </c>
    </row>
    <row r="520" spans="1:50" x14ac:dyDescent="0.3">
      <c r="A520" s="4" t="s">
        <v>121</v>
      </c>
      <c r="B520" t="s">
        <v>24</v>
      </c>
      <c r="C520" s="3">
        <v>42297</v>
      </c>
      <c r="D520">
        <v>2</v>
      </c>
      <c r="E520">
        <v>100</v>
      </c>
      <c r="H520" s="2" t="s">
        <v>45</v>
      </c>
      <c r="I520" s="2" t="s">
        <v>22</v>
      </c>
      <c r="J520">
        <v>7</v>
      </c>
      <c r="K520" s="2" t="s">
        <v>118</v>
      </c>
      <c r="L520" s="2">
        <f t="shared" si="32"/>
        <v>1760</v>
      </c>
      <c r="M520">
        <v>176</v>
      </c>
      <c r="O520" t="str">
        <f t="shared" si="33"/>
        <v/>
      </c>
      <c r="P520" s="2" t="str">
        <f>IF(ISNUMBER(O520),SUMIFS(O$1:$O520,A$1:$A520,A520,H$1:$H520,H520,D$1:$D520,D520),"")</f>
        <v/>
      </c>
      <c r="R520" s="5"/>
      <c r="AF520" s="2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V520" s="2" t="str">
        <f t="shared" si="34"/>
        <v/>
      </c>
      <c r="AW520" s="2" t="str">
        <f>IF(ISNUMBER(AV520),SUMIFS($AV$1:AV520,$A$1:A520,A520,$H$1:H520,H520,$D$1:D520,D520),"")</f>
        <v/>
      </c>
      <c r="AX520">
        <f t="shared" si="35"/>
        <v>1</v>
      </c>
    </row>
    <row r="521" spans="1:50" x14ac:dyDescent="0.3">
      <c r="A521" s="4" t="s">
        <v>122</v>
      </c>
      <c r="B521" t="s">
        <v>24</v>
      </c>
      <c r="C521" s="3">
        <v>42297</v>
      </c>
      <c r="D521">
        <v>2</v>
      </c>
      <c r="E521">
        <v>200</v>
      </c>
      <c r="H521" s="2" t="s">
        <v>45</v>
      </c>
      <c r="I521" s="2" t="s">
        <v>22</v>
      </c>
      <c r="J521">
        <v>7</v>
      </c>
      <c r="K521" s="2" t="s">
        <v>118</v>
      </c>
      <c r="L521" s="2">
        <f t="shared" si="32"/>
        <v>1984</v>
      </c>
      <c r="M521">
        <v>198.4</v>
      </c>
      <c r="O521" t="str">
        <f t="shared" si="33"/>
        <v/>
      </c>
      <c r="P521" s="2" t="str">
        <f>IF(ISNUMBER(O521),SUMIFS(O$1:$O521,A$1:$A521,A521,H$1:$H521,H521,D$1:$D521,D521),"")</f>
        <v/>
      </c>
      <c r="R521" s="5"/>
      <c r="AF521" s="2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V521" s="2" t="str">
        <f t="shared" si="34"/>
        <v/>
      </c>
      <c r="AW521" s="2" t="str">
        <f>IF(ISNUMBER(AV521),SUMIFS($AV$1:AV521,$A$1:A521,A521,$H$1:H521,H521,$D$1:D521,D521),"")</f>
        <v/>
      </c>
      <c r="AX521">
        <f t="shared" si="35"/>
        <v>1</v>
      </c>
    </row>
    <row r="522" spans="1:50" x14ac:dyDescent="0.3">
      <c r="A522" s="4" t="s">
        <v>123</v>
      </c>
      <c r="B522" t="s">
        <v>24</v>
      </c>
      <c r="C522" s="3">
        <v>42297</v>
      </c>
      <c r="D522">
        <v>2</v>
      </c>
      <c r="E522">
        <v>350</v>
      </c>
      <c r="H522" s="2" t="s">
        <v>45</v>
      </c>
      <c r="I522" s="2" t="s">
        <v>22</v>
      </c>
      <c r="J522">
        <v>7</v>
      </c>
      <c r="K522" s="2" t="s">
        <v>118</v>
      </c>
      <c r="L522" s="2">
        <f t="shared" si="32"/>
        <v>2236</v>
      </c>
      <c r="M522">
        <v>223.6</v>
      </c>
      <c r="O522" t="str">
        <f t="shared" si="33"/>
        <v/>
      </c>
      <c r="P522" s="2" t="str">
        <f>IF(ISNUMBER(O522),SUMIFS(O$1:$O522,A$1:$A522,A522,H$1:$H522,H522,D$1:$D522,D522),"")</f>
        <v/>
      </c>
      <c r="R522" s="5"/>
      <c r="AF522" s="2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V522" s="2" t="str">
        <f t="shared" si="34"/>
        <v/>
      </c>
      <c r="AW522" s="2" t="str">
        <f>IF(ISNUMBER(AV522),SUMIFS($AV$1:AV522,$A$1:A522,A522,$H$1:H522,H522,$D$1:D522,D522),"")</f>
        <v/>
      </c>
      <c r="AX522">
        <f t="shared" si="35"/>
        <v>1</v>
      </c>
    </row>
    <row r="523" spans="1:50" x14ac:dyDescent="0.3">
      <c r="A523" s="4" t="s">
        <v>124</v>
      </c>
      <c r="B523" t="s">
        <v>24</v>
      </c>
      <c r="C523" s="3">
        <v>42297</v>
      </c>
      <c r="D523">
        <v>2</v>
      </c>
      <c r="E523">
        <v>500</v>
      </c>
      <c r="H523" s="2" t="s">
        <v>45</v>
      </c>
      <c r="I523" s="2" t="s">
        <v>22</v>
      </c>
      <c r="J523">
        <v>7</v>
      </c>
      <c r="K523" s="2" t="s">
        <v>118</v>
      </c>
      <c r="L523" s="2">
        <f t="shared" si="32"/>
        <v>2516</v>
      </c>
      <c r="M523">
        <v>251.6</v>
      </c>
      <c r="O523" t="str">
        <f t="shared" si="33"/>
        <v/>
      </c>
      <c r="P523" s="2" t="str">
        <f>IF(ISNUMBER(O523),SUMIFS(O$1:$O523,A$1:$A523,A523,H$1:$H523,H523,D$1:$D523,D523),"")</f>
        <v/>
      </c>
      <c r="R523" s="5"/>
      <c r="AF523" s="2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V523" s="2" t="str">
        <f t="shared" si="34"/>
        <v/>
      </c>
      <c r="AW523" s="2" t="str">
        <f>IF(ISNUMBER(AV523),SUMIFS($AV$1:AV523,$A$1:A523,A523,$H$1:H523,H523,$D$1:D523,D523),"")</f>
        <v/>
      </c>
      <c r="AX523">
        <f t="shared" si="35"/>
        <v>1</v>
      </c>
    </row>
    <row r="524" spans="1:50" x14ac:dyDescent="0.3">
      <c r="A524" s="4" t="s">
        <v>119</v>
      </c>
      <c r="B524" t="s">
        <v>24</v>
      </c>
      <c r="C524" s="3">
        <v>42297</v>
      </c>
      <c r="D524">
        <v>3</v>
      </c>
      <c r="E524">
        <v>0</v>
      </c>
      <c r="H524" s="2" t="s">
        <v>45</v>
      </c>
      <c r="I524" s="2" t="s">
        <v>22</v>
      </c>
      <c r="J524">
        <v>7</v>
      </c>
      <c r="K524" s="2" t="s">
        <v>118</v>
      </c>
      <c r="L524" s="2">
        <f t="shared" si="32"/>
        <v>1620</v>
      </c>
      <c r="M524">
        <v>162</v>
      </c>
      <c r="O524" t="str">
        <f t="shared" si="33"/>
        <v/>
      </c>
      <c r="P524" s="2" t="str">
        <f>IF(ISNUMBER(O524),SUMIFS(O$1:$O524,A$1:$A524,A524,H$1:$H524,H524,D$1:$D524,D524),"")</f>
        <v/>
      </c>
      <c r="R524" s="5"/>
      <c r="AF524" s="2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V524" s="2" t="str">
        <f t="shared" si="34"/>
        <v/>
      </c>
      <c r="AW524" s="2" t="str">
        <f>IF(ISNUMBER(AV524),SUMIFS($AV$1:AV524,$A$1:A524,A524,$H$1:H524,H524,$D$1:D524,D524),"")</f>
        <v/>
      </c>
      <c r="AX524">
        <f t="shared" si="35"/>
        <v>1</v>
      </c>
    </row>
    <row r="525" spans="1:50" x14ac:dyDescent="0.3">
      <c r="A525" s="4" t="s">
        <v>120</v>
      </c>
      <c r="B525" t="s">
        <v>24</v>
      </c>
      <c r="C525" s="3">
        <v>42297</v>
      </c>
      <c r="D525">
        <v>3</v>
      </c>
      <c r="E525">
        <v>50</v>
      </c>
      <c r="H525" s="2" t="s">
        <v>45</v>
      </c>
      <c r="I525" s="2" t="s">
        <v>22</v>
      </c>
      <c r="J525">
        <v>7</v>
      </c>
      <c r="K525" s="2" t="s">
        <v>118</v>
      </c>
      <c r="L525" s="2">
        <f t="shared" si="32"/>
        <v>1956</v>
      </c>
      <c r="M525">
        <v>195.6</v>
      </c>
      <c r="O525" t="str">
        <f t="shared" si="33"/>
        <v/>
      </c>
      <c r="P525" s="2" t="str">
        <f>IF(ISNUMBER(O525),SUMIFS(O$1:$O525,A$1:$A525,A525,H$1:$H525,H525,D$1:$D525,D525),"")</f>
        <v/>
      </c>
      <c r="R525" s="5"/>
      <c r="AF525" s="2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V525" s="2" t="str">
        <f t="shared" si="34"/>
        <v/>
      </c>
      <c r="AW525" s="2" t="str">
        <f>IF(ISNUMBER(AV525),SUMIFS($AV$1:AV525,$A$1:A525,A525,$H$1:H525,H525,$D$1:D525,D525),"")</f>
        <v/>
      </c>
      <c r="AX525">
        <f t="shared" si="35"/>
        <v>1</v>
      </c>
    </row>
    <row r="526" spans="1:50" x14ac:dyDescent="0.3">
      <c r="A526" s="4" t="s">
        <v>121</v>
      </c>
      <c r="B526" t="s">
        <v>24</v>
      </c>
      <c r="C526" s="3">
        <v>42297</v>
      </c>
      <c r="D526">
        <v>3</v>
      </c>
      <c r="E526">
        <v>100</v>
      </c>
      <c r="H526" s="2" t="s">
        <v>45</v>
      </c>
      <c r="I526" s="2" t="s">
        <v>22</v>
      </c>
      <c r="J526">
        <v>7</v>
      </c>
      <c r="K526" s="2" t="s">
        <v>118</v>
      </c>
      <c r="L526" s="2">
        <f t="shared" si="32"/>
        <v>2040</v>
      </c>
      <c r="M526">
        <v>204</v>
      </c>
      <c r="O526" t="str">
        <f t="shared" si="33"/>
        <v/>
      </c>
      <c r="P526" s="2" t="str">
        <f>IF(ISNUMBER(O526),SUMIFS(O$1:$O526,A$1:$A526,A526,H$1:$H526,H526,D$1:$D526,D526),"")</f>
        <v/>
      </c>
      <c r="R526" s="5"/>
      <c r="AF526" s="2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V526" s="2" t="str">
        <f t="shared" si="34"/>
        <v/>
      </c>
      <c r="AW526" s="2" t="str">
        <f>IF(ISNUMBER(AV526),SUMIFS($AV$1:AV526,$A$1:A526,A526,$H$1:H526,H526,$D$1:D526,D526),"")</f>
        <v/>
      </c>
      <c r="AX526">
        <f t="shared" si="35"/>
        <v>1</v>
      </c>
    </row>
    <row r="527" spans="1:50" x14ac:dyDescent="0.3">
      <c r="A527" s="4" t="s">
        <v>122</v>
      </c>
      <c r="B527" t="s">
        <v>24</v>
      </c>
      <c r="C527" s="3">
        <v>42297</v>
      </c>
      <c r="D527">
        <v>3</v>
      </c>
      <c r="E527">
        <v>200</v>
      </c>
      <c r="H527" s="2" t="s">
        <v>45</v>
      </c>
      <c r="I527" s="2" t="s">
        <v>22</v>
      </c>
      <c r="J527">
        <v>7</v>
      </c>
      <c r="K527" s="2" t="s">
        <v>118</v>
      </c>
      <c r="L527" s="2">
        <f t="shared" si="32"/>
        <v>2236</v>
      </c>
      <c r="M527">
        <v>223.6</v>
      </c>
      <c r="O527" t="str">
        <f t="shared" si="33"/>
        <v/>
      </c>
      <c r="P527" s="2" t="str">
        <f>IF(ISNUMBER(O527),SUMIFS(O$1:$O527,A$1:$A527,A527,H$1:$H527,H527,D$1:$D527,D527),"")</f>
        <v/>
      </c>
      <c r="R527" s="5"/>
      <c r="AF527" s="2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V527" s="2" t="str">
        <f t="shared" si="34"/>
        <v/>
      </c>
      <c r="AW527" s="2" t="str">
        <f>IF(ISNUMBER(AV527),SUMIFS($AV$1:AV527,$A$1:A527,A527,$H$1:H527,H527,$D$1:D527,D527),"")</f>
        <v/>
      </c>
      <c r="AX527">
        <f t="shared" si="35"/>
        <v>1</v>
      </c>
    </row>
    <row r="528" spans="1:50" x14ac:dyDescent="0.3">
      <c r="A528" s="4" t="s">
        <v>123</v>
      </c>
      <c r="B528" t="s">
        <v>24</v>
      </c>
      <c r="C528" s="3">
        <v>42297</v>
      </c>
      <c r="D528">
        <v>3</v>
      </c>
      <c r="E528">
        <v>350</v>
      </c>
      <c r="H528" s="2" t="s">
        <v>45</v>
      </c>
      <c r="I528" s="2" t="s">
        <v>22</v>
      </c>
      <c r="J528">
        <v>7</v>
      </c>
      <c r="K528" s="2" t="s">
        <v>118</v>
      </c>
      <c r="L528" s="2">
        <f t="shared" si="32"/>
        <v>2544</v>
      </c>
      <c r="M528">
        <v>254.4</v>
      </c>
      <c r="O528" t="str">
        <f t="shared" si="33"/>
        <v/>
      </c>
      <c r="P528" s="2" t="str">
        <f>IF(ISNUMBER(O528),SUMIFS(O$1:$O528,A$1:$A528,A528,H$1:$H528,H528,D$1:$D528,D528),"")</f>
        <v/>
      </c>
      <c r="R528" s="5"/>
      <c r="AF528" s="2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V528" s="2" t="str">
        <f t="shared" si="34"/>
        <v/>
      </c>
      <c r="AW528" s="2" t="str">
        <f>IF(ISNUMBER(AV528),SUMIFS($AV$1:AV528,$A$1:A528,A528,$H$1:H528,H528,$D$1:D528,D528),"")</f>
        <v/>
      </c>
      <c r="AX528">
        <f t="shared" si="35"/>
        <v>1</v>
      </c>
    </row>
    <row r="529" spans="1:50" x14ac:dyDescent="0.3">
      <c r="A529" s="4" t="s">
        <v>124</v>
      </c>
      <c r="B529" t="s">
        <v>24</v>
      </c>
      <c r="C529" s="3">
        <v>42297</v>
      </c>
      <c r="D529">
        <v>3</v>
      </c>
      <c r="E529">
        <v>500</v>
      </c>
      <c r="H529" s="2" t="s">
        <v>45</v>
      </c>
      <c r="I529" s="2" t="s">
        <v>22</v>
      </c>
      <c r="J529">
        <v>7</v>
      </c>
      <c r="K529" s="2" t="s">
        <v>118</v>
      </c>
      <c r="L529" s="2">
        <f t="shared" si="32"/>
        <v>2824</v>
      </c>
      <c r="M529">
        <v>282.39999999999998</v>
      </c>
      <c r="O529" t="str">
        <f t="shared" si="33"/>
        <v/>
      </c>
      <c r="P529" s="2" t="str">
        <f>IF(ISNUMBER(O529),SUMIFS(O$1:$O529,A$1:$A529,A529,H$1:$H529,H529,D$1:$D529,D529),"")</f>
        <v/>
      </c>
      <c r="R529" s="5"/>
      <c r="AF529" s="2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V529" s="2" t="str">
        <f t="shared" si="34"/>
        <v/>
      </c>
      <c r="AW529" s="2" t="str">
        <f>IF(ISNUMBER(AV529),SUMIFS($AV$1:AV529,$A$1:A529,A529,$H$1:H529,H529,$D$1:D529,D529),"")</f>
        <v/>
      </c>
      <c r="AX529">
        <f t="shared" si="35"/>
        <v>1</v>
      </c>
    </row>
    <row r="530" spans="1:50" x14ac:dyDescent="0.3">
      <c r="A530" s="4" t="s">
        <v>119</v>
      </c>
      <c r="B530" t="s">
        <v>24</v>
      </c>
      <c r="C530" s="3">
        <v>42298</v>
      </c>
      <c r="D530">
        <v>1</v>
      </c>
      <c r="E530">
        <v>0</v>
      </c>
      <c r="H530" s="2" t="s">
        <v>45</v>
      </c>
      <c r="I530" s="2" t="s">
        <v>26</v>
      </c>
      <c r="J530">
        <v>8</v>
      </c>
      <c r="K530" s="2" t="s">
        <v>21</v>
      </c>
      <c r="L530" s="2" t="str">
        <f t="shared" si="32"/>
        <v/>
      </c>
      <c r="N530">
        <v>28.48</v>
      </c>
      <c r="O530">
        <f t="shared" si="33"/>
        <v>28.48</v>
      </c>
      <c r="P530" s="2">
        <f>IF(ISNUMBER(O530),SUMIFS(O$1:$O530,A$1:$A530,A530,H$1:$H530,H530,D$1:$D530,D530),"")</f>
        <v>69.11</v>
      </c>
      <c r="R530" s="5"/>
      <c r="AF530" s="2"/>
      <c r="AJ530" s="27">
        <v>0.79600000000000004</v>
      </c>
      <c r="AK530" s="27"/>
      <c r="AL530" s="27">
        <v>0.13100000000000001</v>
      </c>
      <c r="AM530" s="27"/>
      <c r="AN530" s="27"/>
      <c r="AO530" s="27"/>
      <c r="AP530" s="27"/>
      <c r="AQ530" s="27"/>
      <c r="AR530" s="27"/>
      <c r="AS530" s="27">
        <v>0</v>
      </c>
      <c r="AV530" s="2" t="str">
        <f t="shared" si="34"/>
        <v/>
      </c>
      <c r="AW530" s="2" t="str">
        <f>IF(ISNUMBER(AV530),SUMIFS($AV$1:AV530,$A$1:A530,A530,$H$1:H530,H530,$D$1:D530,D530),"")</f>
        <v/>
      </c>
      <c r="AX530">
        <f t="shared" si="35"/>
        <v>6</v>
      </c>
    </row>
    <row r="531" spans="1:50" x14ac:dyDescent="0.3">
      <c r="A531" s="4" t="s">
        <v>120</v>
      </c>
      <c r="B531" t="s">
        <v>24</v>
      </c>
      <c r="C531" s="3">
        <v>42298</v>
      </c>
      <c r="D531">
        <v>1</v>
      </c>
      <c r="E531">
        <v>50</v>
      </c>
      <c r="H531" s="2" t="s">
        <v>45</v>
      </c>
      <c r="I531" s="2" t="s">
        <v>26</v>
      </c>
      <c r="J531">
        <v>8</v>
      </c>
      <c r="K531" s="2" t="s">
        <v>21</v>
      </c>
      <c r="L531" s="2" t="str">
        <f t="shared" si="32"/>
        <v/>
      </c>
      <c r="N531">
        <v>36.15</v>
      </c>
      <c r="O531">
        <f t="shared" si="33"/>
        <v>36.15</v>
      </c>
      <c r="P531" s="2">
        <f>IF(ISNUMBER(O531),SUMIFS(O$1:$O531,A$1:$A531,A531,H$1:$H531,H531,D$1:$D531,D531),"")</f>
        <v>68.34</v>
      </c>
      <c r="R531" s="5"/>
      <c r="AF531" s="2"/>
      <c r="AJ531" s="27">
        <v>0.86299999999999999</v>
      </c>
      <c r="AK531" s="27"/>
      <c r="AL531" s="27">
        <v>0.06</v>
      </c>
      <c r="AM531" s="27"/>
      <c r="AN531" s="27"/>
      <c r="AO531" s="27"/>
      <c r="AP531" s="27"/>
      <c r="AQ531" s="27"/>
      <c r="AR531" s="27"/>
      <c r="AS531" s="27">
        <v>1E-3</v>
      </c>
      <c r="AV531" s="2" t="str">
        <f t="shared" si="34"/>
        <v/>
      </c>
      <c r="AW531" s="2" t="str">
        <f>IF(ISNUMBER(AV531),SUMIFS($AV$1:AV531,$A$1:A531,A531,$H$1:H531,H531,$D$1:D531,D531),"")</f>
        <v/>
      </c>
      <c r="AX531">
        <f t="shared" si="35"/>
        <v>6</v>
      </c>
    </row>
    <row r="532" spans="1:50" x14ac:dyDescent="0.3">
      <c r="A532" s="4" t="s">
        <v>121</v>
      </c>
      <c r="B532" t="s">
        <v>24</v>
      </c>
      <c r="C532" s="3">
        <v>42298</v>
      </c>
      <c r="D532">
        <v>1</v>
      </c>
      <c r="E532">
        <v>100</v>
      </c>
      <c r="H532" s="2" t="s">
        <v>45</v>
      </c>
      <c r="I532" s="2" t="s">
        <v>26</v>
      </c>
      <c r="J532">
        <v>8</v>
      </c>
      <c r="K532" s="2" t="s">
        <v>21</v>
      </c>
      <c r="L532" s="2" t="str">
        <f t="shared" si="32"/>
        <v/>
      </c>
      <c r="N532">
        <v>86.63</v>
      </c>
      <c r="O532">
        <f t="shared" si="33"/>
        <v>86.63</v>
      </c>
      <c r="P532" s="2">
        <f>IF(ISNUMBER(O532),SUMIFS(O$1:$O532,A$1:$A532,A532,H$1:$H532,H532,D$1:$D532,D532),"")</f>
        <v>215.35</v>
      </c>
      <c r="R532" s="5"/>
      <c r="AF532" s="2"/>
      <c r="AJ532" s="27">
        <v>0.83899999999999997</v>
      </c>
      <c r="AK532" s="27"/>
      <c r="AL532" s="27">
        <v>9.6000000000000002E-2</v>
      </c>
      <c r="AM532" s="27"/>
      <c r="AN532" s="27"/>
      <c r="AO532" s="27"/>
      <c r="AP532" s="27"/>
      <c r="AQ532" s="27"/>
      <c r="AR532" s="27"/>
      <c r="AS532" s="27">
        <v>0</v>
      </c>
      <c r="AV532" s="2" t="str">
        <f t="shared" si="34"/>
        <v/>
      </c>
      <c r="AW532" s="2" t="str">
        <f>IF(ISNUMBER(AV532),SUMIFS($AV$1:AV532,$A$1:A532,A532,$H$1:H532,H532,$D$1:D532,D532),"")</f>
        <v/>
      </c>
      <c r="AX532">
        <f t="shared" si="35"/>
        <v>6</v>
      </c>
    </row>
    <row r="533" spans="1:50" x14ac:dyDescent="0.3">
      <c r="A533" s="4" t="s">
        <v>122</v>
      </c>
      <c r="B533" t="s">
        <v>24</v>
      </c>
      <c r="C533" s="3">
        <v>42298</v>
      </c>
      <c r="D533">
        <v>1</v>
      </c>
      <c r="E533">
        <v>200</v>
      </c>
      <c r="H533" s="2" t="s">
        <v>45</v>
      </c>
      <c r="I533" s="2" t="s">
        <v>26</v>
      </c>
      <c r="J533">
        <v>8</v>
      </c>
      <c r="K533" s="2" t="s">
        <v>21</v>
      </c>
      <c r="L533" s="2" t="str">
        <f t="shared" si="32"/>
        <v/>
      </c>
      <c r="N533">
        <v>133.96</v>
      </c>
      <c r="O533">
        <f t="shared" si="33"/>
        <v>133.96</v>
      </c>
      <c r="P533" s="2">
        <f>IF(ISNUMBER(O533),SUMIFS(O$1:$O533,A$1:$A533,A533,H$1:$H533,H533,D$1:$D533,D533),"")</f>
        <v>307.20000000000005</v>
      </c>
      <c r="R533" s="5"/>
      <c r="AF533" s="2"/>
      <c r="AJ533" s="27">
        <v>0.97699999999999998</v>
      </c>
      <c r="AK533" s="27"/>
      <c r="AL533" s="27">
        <v>3.0000000000000001E-3</v>
      </c>
      <c r="AM533" s="27"/>
      <c r="AN533" s="27"/>
      <c r="AO533" s="27"/>
      <c r="AP533" s="27"/>
      <c r="AQ533" s="27"/>
      <c r="AR533" s="27"/>
      <c r="AS533" s="27">
        <v>0</v>
      </c>
      <c r="AV533" s="2" t="str">
        <f t="shared" si="34"/>
        <v/>
      </c>
      <c r="AW533" s="2" t="str">
        <f>IF(ISNUMBER(AV533),SUMIFS($AV$1:AV533,$A$1:A533,A533,$H$1:H533,H533,$D$1:D533,D533),"")</f>
        <v/>
      </c>
      <c r="AX533">
        <f t="shared" si="35"/>
        <v>6</v>
      </c>
    </row>
    <row r="534" spans="1:50" x14ac:dyDescent="0.3">
      <c r="A534" s="4" t="s">
        <v>123</v>
      </c>
      <c r="B534" t="s">
        <v>24</v>
      </c>
      <c r="C534" s="3">
        <v>42298</v>
      </c>
      <c r="D534">
        <v>1</v>
      </c>
      <c r="E534">
        <v>350</v>
      </c>
      <c r="H534" s="2" t="s">
        <v>45</v>
      </c>
      <c r="I534" s="2" t="s">
        <v>26</v>
      </c>
      <c r="J534">
        <v>8</v>
      </c>
      <c r="K534" s="2" t="s">
        <v>21</v>
      </c>
      <c r="L534" s="2" t="str">
        <f t="shared" si="32"/>
        <v/>
      </c>
      <c r="N534">
        <v>232.99</v>
      </c>
      <c r="O534">
        <f t="shared" si="33"/>
        <v>232.99</v>
      </c>
      <c r="P534" s="2">
        <f>IF(ISNUMBER(O534),SUMIFS(O$1:$O534,A$1:$A534,A534,H$1:$H534,H534,D$1:$D534,D534),"")</f>
        <v>536.6</v>
      </c>
      <c r="R534" s="5"/>
      <c r="AF534" s="2"/>
      <c r="AJ534" s="27">
        <v>0.98599999999999999</v>
      </c>
      <c r="AK534" s="27"/>
      <c r="AL534" s="27">
        <v>0</v>
      </c>
      <c r="AM534" s="27"/>
      <c r="AN534" s="27"/>
      <c r="AO534" s="27"/>
      <c r="AP534" s="27"/>
      <c r="AQ534" s="27"/>
      <c r="AR534" s="27"/>
      <c r="AS534" s="27">
        <v>0</v>
      </c>
      <c r="AV534" s="2" t="str">
        <f t="shared" si="34"/>
        <v/>
      </c>
      <c r="AW534" s="2" t="str">
        <f>IF(ISNUMBER(AV534),SUMIFS($AV$1:AV534,$A$1:A534,A534,$H$1:H534,H534,$D$1:D534,D534),"")</f>
        <v/>
      </c>
      <c r="AX534">
        <f t="shared" si="35"/>
        <v>6</v>
      </c>
    </row>
    <row r="535" spans="1:50" x14ac:dyDescent="0.3">
      <c r="A535" s="4" t="s">
        <v>124</v>
      </c>
      <c r="B535" t="s">
        <v>24</v>
      </c>
      <c r="C535" s="3">
        <v>42298</v>
      </c>
      <c r="D535">
        <v>1</v>
      </c>
      <c r="E535">
        <v>500</v>
      </c>
      <c r="H535" s="2" t="s">
        <v>45</v>
      </c>
      <c r="I535" s="2" t="s">
        <v>26</v>
      </c>
      <c r="J535">
        <v>8</v>
      </c>
      <c r="K535" s="2" t="s">
        <v>21</v>
      </c>
      <c r="L535" s="2" t="str">
        <f t="shared" si="32"/>
        <v/>
      </c>
      <c r="N535">
        <v>324.64</v>
      </c>
      <c r="O535">
        <f t="shared" si="33"/>
        <v>324.64</v>
      </c>
      <c r="P535" s="2">
        <f>IF(ISNUMBER(O535),SUMIFS(O$1:$O535,A$1:$A535,A535,H$1:$H535,H535,D$1:$D535,D535),"")</f>
        <v>679.2</v>
      </c>
      <c r="R535" s="5"/>
      <c r="AF535" s="2"/>
      <c r="AJ535" s="27">
        <v>0.98099999999999998</v>
      </c>
      <c r="AK535" s="27"/>
      <c r="AL535" s="27">
        <v>0</v>
      </c>
      <c r="AM535" s="27"/>
      <c r="AN535" s="27"/>
      <c r="AO535" s="27"/>
      <c r="AP535" s="27"/>
      <c r="AQ535" s="27"/>
      <c r="AR535" s="27"/>
      <c r="AS535" s="27">
        <v>0</v>
      </c>
      <c r="AV535" s="2" t="str">
        <f t="shared" si="34"/>
        <v/>
      </c>
      <c r="AW535" s="2" t="str">
        <f>IF(ISNUMBER(AV535),SUMIFS($AV$1:AV535,$A$1:A535,A535,$H$1:H535,H535,$D$1:D535,D535),"")</f>
        <v/>
      </c>
      <c r="AX535">
        <f t="shared" si="35"/>
        <v>6</v>
      </c>
    </row>
    <row r="536" spans="1:50" x14ac:dyDescent="0.3">
      <c r="A536" s="4" t="s">
        <v>119</v>
      </c>
      <c r="B536" t="s">
        <v>24</v>
      </c>
      <c r="C536" s="3">
        <v>42298</v>
      </c>
      <c r="D536">
        <v>2</v>
      </c>
      <c r="E536">
        <v>0</v>
      </c>
      <c r="H536" s="2" t="s">
        <v>45</v>
      </c>
      <c r="I536" s="2" t="s">
        <v>26</v>
      </c>
      <c r="J536">
        <v>8</v>
      </c>
      <c r="K536" s="2" t="s">
        <v>21</v>
      </c>
      <c r="L536" s="2" t="str">
        <f t="shared" si="32"/>
        <v/>
      </c>
      <c r="N536">
        <v>48.94</v>
      </c>
      <c r="O536">
        <f t="shared" si="33"/>
        <v>48.94</v>
      </c>
      <c r="P536" s="2">
        <f>IF(ISNUMBER(O536),SUMIFS(O$1:$O536,A$1:$A536,A536,H$1:$H536,H536,D$1:$D536,D536),"")</f>
        <v>73.72</v>
      </c>
      <c r="R536" s="5"/>
      <c r="AF536" s="2"/>
      <c r="AJ536" s="27">
        <v>0.39</v>
      </c>
      <c r="AK536" s="27"/>
      <c r="AL536" s="27">
        <v>0.58799999999999997</v>
      </c>
      <c r="AM536" s="27"/>
      <c r="AN536" s="27"/>
      <c r="AO536" s="27"/>
      <c r="AP536" s="27"/>
      <c r="AQ536" s="27"/>
      <c r="AR536" s="27"/>
      <c r="AS536" s="27">
        <v>0</v>
      </c>
      <c r="AV536" s="2" t="str">
        <f t="shared" si="34"/>
        <v/>
      </c>
      <c r="AW536" s="2" t="str">
        <f>IF(ISNUMBER(AV536),SUMIFS($AV$1:AV536,$A$1:A536,A536,$H$1:H536,H536,$D$1:D536,D536),"")</f>
        <v/>
      </c>
      <c r="AX536">
        <f t="shared" si="35"/>
        <v>6</v>
      </c>
    </row>
    <row r="537" spans="1:50" x14ac:dyDescent="0.3">
      <c r="A537" s="4" t="s">
        <v>120</v>
      </c>
      <c r="B537" t="s">
        <v>24</v>
      </c>
      <c r="C537" s="3">
        <v>42298</v>
      </c>
      <c r="D537">
        <v>2</v>
      </c>
      <c r="E537">
        <v>50</v>
      </c>
      <c r="H537" s="2" t="s">
        <v>45</v>
      </c>
      <c r="I537" s="2" t="s">
        <v>26</v>
      </c>
      <c r="J537">
        <v>8</v>
      </c>
      <c r="K537" s="2" t="s">
        <v>21</v>
      </c>
      <c r="L537" s="2" t="str">
        <f t="shared" si="32"/>
        <v/>
      </c>
      <c r="N537">
        <v>48.52</v>
      </c>
      <c r="O537">
        <f t="shared" si="33"/>
        <v>48.52</v>
      </c>
      <c r="P537" s="2">
        <f>IF(ISNUMBER(O537),SUMIFS(O$1:$O537,A$1:$A537,A537,H$1:$H537,H537,D$1:$D537,D537),"")</f>
        <v>70.09</v>
      </c>
      <c r="R537" s="5"/>
      <c r="AF537" s="2"/>
      <c r="AJ537" s="27">
        <v>0.88600000000000001</v>
      </c>
      <c r="AK537" s="27"/>
      <c r="AL537" s="27">
        <v>0.05</v>
      </c>
      <c r="AM537" s="27"/>
      <c r="AN537" s="27"/>
      <c r="AO537" s="27"/>
      <c r="AP537" s="27"/>
      <c r="AQ537" s="27"/>
      <c r="AR537" s="27"/>
      <c r="AS537" s="27">
        <v>0</v>
      </c>
      <c r="AV537" s="2" t="str">
        <f t="shared" si="34"/>
        <v/>
      </c>
      <c r="AW537" s="2" t="str">
        <f>IF(ISNUMBER(AV537),SUMIFS($AV$1:AV537,$A$1:A537,A537,$H$1:H537,H537,$D$1:D537,D537),"")</f>
        <v/>
      </c>
      <c r="AX537">
        <f t="shared" si="35"/>
        <v>6</v>
      </c>
    </row>
    <row r="538" spans="1:50" x14ac:dyDescent="0.3">
      <c r="A538" s="4" t="s">
        <v>121</v>
      </c>
      <c r="B538" t="s">
        <v>24</v>
      </c>
      <c r="C538" s="3">
        <v>42298</v>
      </c>
      <c r="D538">
        <v>2</v>
      </c>
      <c r="E538">
        <v>100</v>
      </c>
      <c r="H538" s="2" t="s">
        <v>45</v>
      </c>
      <c r="I538" s="2" t="s">
        <v>26</v>
      </c>
      <c r="J538">
        <v>8</v>
      </c>
      <c r="K538" s="2" t="s">
        <v>21</v>
      </c>
      <c r="L538" s="2" t="str">
        <f t="shared" si="32"/>
        <v/>
      </c>
      <c r="N538">
        <v>92.18</v>
      </c>
      <c r="O538">
        <f t="shared" si="33"/>
        <v>92.18</v>
      </c>
      <c r="P538" s="2">
        <f>IF(ISNUMBER(O538),SUMIFS(O$1:$O538,A$1:$A538,A538,H$1:$H538,H538,D$1:$D538,D538),"")</f>
        <v>221.96</v>
      </c>
      <c r="R538" s="5"/>
      <c r="AF538" s="2"/>
      <c r="AJ538" s="27">
        <v>0.89300000000000002</v>
      </c>
      <c r="AK538" s="27"/>
      <c r="AL538" s="27">
        <v>8.4000000000000005E-2</v>
      </c>
      <c r="AM538" s="27"/>
      <c r="AN538" s="27"/>
      <c r="AO538" s="27"/>
      <c r="AP538" s="27"/>
      <c r="AQ538" s="27"/>
      <c r="AR538" s="27"/>
      <c r="AS538" s="27">
        <v>0</v>
      </c>
      <c r="AV538" s="2" t="str">
        <f t="shared" si="34"/>
        <v/>
      </c>
      <c r="AW538" s="2" t="str">
        <f>IF(ISNUMBER(AV538),SUMIFS($AV$1:AV538,$A$1:A538,A538,$H$1:H538,H538,$D$1:D538,D538),"")</f>
        <v/>
      </c>
      <c r="AX538">
        <f t="shared" si="35"/>
        <v>6</v>
      </c>
    </row>
    <row r="539" spans="1:50" x14ac:dyDescent="0.3">
      <c r="A539" s="4" t="s">
        <v>122</v>
      </c>
      <c r="B539" t="s">
        <v>24</v>
      </c>
      <c r="C539" s="3">
        <v>42298</v>
      </c>
      <c r="D539">
        <v>2</v>
      </c>
      <c r="E539">
        <v>200</v>
      </c>
      <c r="H539" s="2" t="s">
        <v>45</v>
      </c>
      <c r="I539" s="2" t="s">
        <v>26</v>
      </c>
      <c r="J539">
        <v>8</v>
      </c>
      <c r="K539" s="2" t="s">
        <v>21</v>
      </c>
      <c r="L539" s="2" t="str">
        <f t="shared" si="32"/>
        <v/>
      </c>
      <c r="N539">
        <v>84.5</v>
      </c>
      <c r="O539">
        <f t="shared" si="33"/>
        <v>84.5</v>
      </c>
      <c r="P539" s="2">
        <f>IF(ISNUMBER(O539),SUMIFS(O$1:$O539,A$1:$A539,A539,H$1:$H539,H539,D$1:$D539,D539),"")</f>
        <v>257.57</v>
      </c>
      <c r="R539" s="5"/>
      <c r="AF539" s="2"/>
      <c r="AJ539" s="27">
        <v>0.97899999999999998</v>
      </c>
      <c r="AK539" s="27"/>
      <c r="AL539" s="27">
        <v>2E-3</v>
      </c>
      <c r="AM539" s="27"/>
      <c r="AN539" s="27"/>
      <c r="AO539" s="27"/>
      <c r="AP539" s="27"/>
      <c r="AQ539" s="27"/>
      <c r="AR539" s="27"/>
      <c r="AS539" s="27">
        <v>0</v>
      </c>
      <c r="AV539" s="2" t="str">
        <f t="shared" si="34"/>
        <v/>
      </c>
      <c r="AW539" s="2" t="str">
        <f>IF(ISNUMBER(AV539),SUMIFS($AV$1:AV539,$A$1:A539,A539,$H$1:H539,H539,$D$1:D539,D539),"")</f>
        <v/>
      </c>
      <c r="AX539">
        <f t="shared" si="35"/>
        <v>6</v>
      </c>
    </row>
    <row r="540" spans="1:50" x14ac:dyDescent="0.3">
      <c r="A540" s="4" t="s">
        <v>123</v>
      </c>
      <c r="B540" t="s">
        <v>24</v>
      </c>
      <c r="C540" s="3">
        <v>42298</v>
      </c>
      <c r="D540">
        <v>2</v>
      </c>
      <c r="E540">
        <v>350</v>
      </c>
      <c r="H540" s="2" t="s">
        <v>45</v>
      </c>
      <c r="I540" s="2" t="s">
        <v>26</v>
      </c>
      <c r="J540">
        <v>8</v>
      </c>
      <c r="K540" s="2" t="s">
        <v>21</v>
      </c>
      <c r="L540" s="2" t="str">
        <f t="shared" si="32"/>
        <v/>
      </c>
      <c r="N540">
        <v>320.81</v>
      </c>
      <c r="O540">
        <f t="shared" si="33"/>
        <v>320.81</v>
      </c>
      <c r="P540" s="2">
        <f>IF(ISNUMBER(O540),SUMIFS(O$1:$O540,A$1:$A540,A540,H$1:$H540,H540,D$1:$D540,D540),"")</f>
        <v>662.72</v>
      </c>
      <c r="R540" s="5"/>
      <c r="AF540" s="2"/>
      <c r="AJ540" s="27">
        <v>0.88500000000000001</v>
      </c>
      <c r="AK540" s="27"/>
      <c r="AL540" s="27">
        <v>5.8999999999999997E-2</v>
      </c>
      <c r="AM540" s="27"/>
      <c r="AN540" s="27"/>
      <c r="AO540" s="27"/>
      <c r="AP540" s="27"/>
      <c r="AQ540" s="27"/>
      <c r="AR540" s="27"/>
      <c r="AS540" s="27">
        <v>1E-3</v>
      </c>
      <c r="AV540" s="2" t="str">
        <f t="shared" si="34"/>
        <v/>
      </c>
      <c r="AW540" s="2" t="str">
        <f>IF(ISNUMBER(AV540),SUMIFS($AV$1:AV540,$A$1:A540,A540,$H$1:H540,H540,$D$1:D540,D540),"")</f>
        <v/>
      </c>
      <c r="AX540">
        <f t="shared" si="35"/>
        <v>6</v>
      </c>
    </row>
    <row r="541" spans="1:50" x14ac:dyDescent="0.3">
      <c r="A541" s="4" t="s">
        <v>124</v>
      </c>
      <c r="B541" t="s">
        <v>24</v>
      </c>
      <c r="C541" s="3">
        <v>42298</v>
      </c>
      <c r="D541">
        <v>2</v>
      </c>
      <c r="E541">
        <v>500</v>
      </c>
      <c r="H541" s="2" t="s">
        <v>45</v>
      </c>
      <c r="I541" s="2" t="s">
        <v>26</v>
      </c>
      <c r="J541">
        <v>8</v>
      </c>
      <c r="K541" s="2" t="s">
        <v>21</v>
      </c>
      <c r="L541" s="2" t="str">
        <f t="shared" si="32"/>
        <v/>
      </c>
      <c r="N541">
        <v>347.36</v>
      </c>
      <c r="O541">
        <f t="shared" si="33"/>
        <v>347.36</v>
      </c>
      <c r="P541" s="2">
        <f>IF(ISNUMBER(O541),SUMIFS(O$1:$O541,A$1:$A541,A541,H$1:$H541,H541,D$1:$D541,D541),"")</f>
        <v>708.46</v>
      </c>
      <c r="R541" s="5"/>
      <c r="AF541" s="2"/>
      <c r="AJ541" s="27">
        <v>0.96299999999999997</v>
      </c>
      <c r="AK541" s="27"/>
      <c r="AL541" s="27">
        <v>0</v>
      </c>
      <c r="AM541" s="27"/>
      <c r="AN541" s="27"/>
      <c r="AO541" s="27"/>
      <c r="AP541" s="27"/>
      <c r="AQ541" s="27"/>
      <c r="AR541" s="27"/>
      <c r="AS541" s="27">
        <v>0</v>
      </c>
      <c r="AV541" s="2" t="str">
        <f t="shared" si="34"/>
        <v/>
      </c>
      <c r="AW541" s="2" t="str">
        <f>IF(ISNUMBER(AV541),SUMIFS($AV$1:AV541,$A$1:A541,A541,$H$1:H541,H541,$D$1:D541,D541),"")</f>
        <v/>
      </c>
      <c r="AX541">
        <f t="shared" si="35"/>
        <v>6</v>
      </c>
    </row>
    <row r="542" spans="1:50" x14ac:dyDescent="0.3">
      <c r="A542" s="4" t="s">
        <v>119</v>
      </c>
      <c r="B542" t="s">
        <v>24</v>
      </c>
      <c r="C542" s="3">
        <v>42298</v>
      </c>
      <c r="D542">
        <v>3</v>
      </c>
      <c r="E542">
        <v>0</v>
      </c>
      <c r="H542" s="2" t="s">
        <v>45</v>
      </c>
      <c r="I542" s="2" t="s">
        <v>26</v>
      </c>
      <c r="J542">
        <v>8</v>
      </c>
      <c r="K542" s="2" t="s">
        <v>21</v>
      </c>
      <c r="L542" s="2" t="str">
        <f t="shared" si="32"/>
        <v/>
      </c>
      <c r="N542">
        <v>137.19999999999999</v>
      </c>
      <c r="O542">
        <f t="shared" si="33"/>
        <v>137.19999999999999</v>
      </c>
      <c r="P542" s="2">
        <f>IF(ISNUMBER(O542),SUMIFS(O$1:$O542,A$1:$A542,A542,H$1:$H542,H542,D$1:$D542,D542),"")</f>
        <v>174.23999999999998</v>
      </c>
      <c r="R542" s="5"/>
      <c r="AF542" s="2"/>
      <c r="AJ542" s="27">
        <v>0.48</v>
      </c>
      <c r="AK542" s="27"/>
      <c r="AL542" s="27">
        <v>0.42899999999999999</v>
      </c>
      <c r="AM542" s="27"/>
      <c r="AN542" s="27"/>
      <c r="AO542" s="27"/>
      <c r="AP542" s="27"/>
      <c r="AQ542" s="27"/>
      <c r="AR542" s="27"/>
      <c r="AS542" s="27">
        <v>0</v>
      </c>
      <c r="AV542" s="2" t="str">
        <f t="shared" si="34"/>
        <v/>
      </c>
      <c r="AW542" s="2" t="str">
        <f>IF(ISNUMBER(AV542),SUMIFS($AV$1:AV542,$A$1:A542,A542,$H$1:H542,H542,$D$1:D542,D542),"")</f>
        <v/>
      </c>
      <c r="AX542">
        <f t="shared" si="35"/>
        <v>6</v>
      </c>
    </row>
    <row r="543" spans="1:50" x14ac:dyDescent="0.3">
      <c r="A543" s="4" t="s">
        <v>120</v>
      </c>
      <c r="B543" t="s">
        <v>24</v>
      </c>
      <c r="C543" s="3">
        <v>42298</v>
      </c>
      <c r="D543">
        <v>3</v>
      </c>
      <c r="E543">
        <v>50</v>
      </c>
      <c r="H543" s="2" t="s">
        <v>45</v>
      </c>
      <c r="I543" s="2" t="s">
        <v>26</v>
      </c>
      <c r="J543">
        <v>8</v>
      </c>
      <c r="K543" s="2" t="s">
        <v>21</v>
      </c>
      <c r="L543" s="2" t="str">
        <f t="shared" si="32"/>
        <v/>
      </c>
      <c r="N543">
        <v>96.67</v>
      </c>
      <c r="O543">
        <f t="shared" si="33"/>
        <v>96.67</v>
      </c>
      <c r="P543" s="2">
        <f>IF(ISNUMBER(O543),SUMIFS(O$1:$O543,A$1:$A543,A543,H$1:$H543,H543,D$1:$D543,D543),"")</f>
        <v>138.06</v>
      </c>
      <c r="R543" s="5"/>
      <c r="AF543" s="2"/>
      <c r="AJ543" s="27">
        <v>0.61499999999999999</v>
      </c>
      <c r="AK543" s="27"/>
      <c r="AL543" s="27">
        <v>0.249</v>
      </c>
      <c r="AM543" s="27"/>
      <c r="AN543" s="27"/>
      <c r="AO543" s="27"/>
      <c r="AP543" s="27"/>
      <c r="AQ543" s="27"/>
      <c r="AR543" s="27"/>
      <c r="AS543" s="27">
        <v>0</v>
      </c>
      <c r="AV543" s="2" t="str">
        <f t="shared" si="34"/>
        <v/>
      </c>
      <c r="AW543" s="2" t="str">
        <f>IF(ISNUMBER(AV543),SUMIFS($AV$1:AV543,$A$1:A543,A543,$H$1:H543,H543,$D$1:D543,D543),"")</f>
        <v/>
      </c>
      <c r="AX543">
        <f t="shared" si="35"/>
        <v>6</v>
      </c>
    </row>
    <row r="544" spans="1:50" x14ac:dyDescent="0.3">
      <c r="A544" s="4" t="s">
        <v>121</v>
      </c>
      <c r="B544" t="s">
        <v>24</v>
      </c>
      <c r="C544" s="3">
        <v>42298</v>
      </c>
      <c r="D544">
        <v>3</v>
      </c>
      <c r="E544">
        <v>100</v>
      </c>
      <c r="H544" s="2" t="s">
        <v>45</v>
      </c>
      <c r="I544" s="2" t="s">
        <v>26</v>
      </c>
      <c r="J544">
        <v>8</v>
      </c>
      <c r="K544" s="2" t="s">
        <v>21</v>
      </c>
      <c r="L544" s="2" t="str">
        <f t="shared" si="32"/>
        <v/>
      </c>
      <c r="N544">
        <v>104.01</v>
      </c>
      <c r="O544">
        <f t="shared" si="33"/>
        <v>104.01</v>
      </c>
      <c r="P544" s="2">
        <f>IF(ISNUMBER(O544),SUMIFS(O$1:$O544,A$1:$A544,A544,H$1:$H544,H544,D$1:$D544,D544),"")</f>
        <v>149.31</v>
      </c>
      <c r="R544" s="5"/>
      <c r="AF544" s="2"/>
      <c r="AJ544" s="27">
        <v>0.70499999999999996</v>
      </c>
      <c r="AK544" s="27"/>
      <c r="AL544" s="27">
        <v>0.219</v>
      </c>
      <c r="AM544" s="27"/>
      <c r="AN544" s="27"/>
      <c r="AO544" s="27"/>
      <c r="AP544" s="27"/>
      <c r="AQ544" s="27"/>
      <c r="AR544" s="27"/>
      <c r="AS544" s="27">
        <v>0</v>
      </c>
      <c r="AV544" s="2" t="str">
        <f t="shared" si="34"/>
        <v/>
      </c>
      <c r="AW544" s="2" t="str">
        <f>IF(ISNUMBER(AV544),SUMIFS($AV$1:AV544,$A$1:A544,A544,$H$1:H544,H544,$D$1:D544,D544),"")</f>
        <v/>
      </c>
      <c r="AX544">
        <f t="shared" si="35"/>
        <v>6</v>
      </c>
    </row>
    <row r="545" spans="1:50" x14ac:dyDescent="0.3">
      <c r="A545" s="4" t="s">
        <v>122</v>
      </c>
      <c r="B545" t="s">
        <v>24</v>
      </c>
      <c r="C545" s="3">
        <v>42298</v>
      </c>
      <c r="D545">
        <v>3</v>
      </c>
      <c r="E545">
        <v>200</v>
      </c>
      <c r="H545" s="2" t="s">
        <v>45</v>
      </c>
      <c r="I545" s="2" t="s">
        <v>26</v>
      </c>
      <c r="J545">
        <v>8</v>
      </c>
      <c r="K545" s="2" t="s">
        <v>21</v>
      </c>
      <c r="L545" s="2" t="str">
        <f t="shared" si="32"/>
        <v/>
      </c>
      <c r="N545">
        <v>227.61</v>
      </c>
      <c r="O545">
        <f t="shared" si="33"/>
        <v>227.61</v>
      </c>
      <c r="P545" s="2">
        <f>IF(ISNUMBER(O545),SUMIFS(O$1:$O545,A$1:$A545,A545,H$1:$H545,H545,D$1:$D545,D545),"")</f>
        <v>377.28000000000003</v>
      </c>
      <c r="R545" s="5"/>
      <c r="AF545" s="2"/>
      <c r="AJ545" s="27">
        <v>0.93</v>
      </c>
      <c r="AK545" s="27"/>
      <c r="AL545" s="27">
        <v>2.3E-2</v>
      </c>
      <c r="AM545" s="27"/>
      <c r="AN545" s="27"/>
      <c r="AO545" s="27"/>
      <c r="AP545" s="27"/>
      <c r="AQ545" s="27"/>
      <c r="AR545" s="27"/>
      <c r="AS545" s="27">
        <v>0</v>
      </c>
      <c r="AV545" s="2" t="str">
        <f t="shared" si="34"/>
        <v/>
      </c>
      <c r="AW545" s="2" t="str">
        <f>IF(ISNUMBER(AV545),SUMIFS($AV$1:AV545,$A$1:A545,A545,$H$1:H545,H545,$D$1:D545,D545),"")</f>
        <v/>
      </c>
      <c r="AX545">
        <f t="shared" si="35"/>
        <v>6</v>
      </c>
    </row>
    <row r="546" spans="1:50" x14ac:dyDescent="0.3">
      <c r="A546" s="4" t="s">
        <v>123</v>
      </c>
      <c r="B546" t="s">
        <v>24</v>
      </c>
      <c r="C546" s="3">
        <v>42298</v>
      </c>
      <c r="D546">
        <v>3</v>
      </c>
      <c r="E546">
        <v>350</v>
      </c>
      <c r="H546" s="2" t="s">
        <v>45</v>
      </c>
      <c r="I546" s="2" t="s">
        <v>26</v>
      </c>
      <c r="J546">
        <v>8</v>
      </c>
      <c r="K546" s="2" t="s">
        <v>21</v>
      </c>
      <c r="L546" s="2" t="str">
        <f t="shared" si="32"/>
        <v/>
      </c>
      <c r="N546">
        <v>321.73</v>
      </c>
      <c r="O546">
        <f t="shared" si="33"/>
        <v>321.73</v>
      </c>
      <c r="P546" s="2">
        <f>IF(ISNUMBER(O546),SUMIFS(O$1:$O546,A$1:$A546,A546,H$1:$H546,H546,D$1:$D546,D546),"")</f>
        <v>679.74</v>
      </c>
      <c r="R546" s="5"/>
      <c r="AF546" s="2"/>
      <c r="AJ546" s="27">
        <v>0.73599999999999999</v>
      </c>
      <c r="AK546" s="27"/>
      <c r="AL546" s="27">
        <v>0</v>
      </c>
      <c r="AM546" s="27"/>
      <c r="AN546" s="27"/>
      <c r="AO546" s="27"/>
      <c r="AP546" s="27"/>
      <c r="AQ546" s="27"/>
      <c r="AR546" s="27"/>
      <c r="AS546" s="27">
        <v>0</v>
      </c>
      <c r="AV546" s="2" t="str">
        <f t="shared" si="34"/>
        <v/>
      </c>
      <c r="AW546" s="2" t="str">
        <f>IF(ISNUMBER(AV546),SUMIFS($AV$1:AV546,$A$1:A546,A546,$H$1:H546,H546,$D$1:D546,D546),"")</f>
        <v/>
      </c>
      <c r="AX546">
        <f t="shared" si="35"/>
        <v>6</v>
      </c>
    </row>
    <row r="547" spans="1:50" x14ac:dyDescent="0.3">
      <c r="A547" s="4" t="s">
        <v>124</v>
      </c>
      <c r="B547" t="s">
        <v>24</v>
      </c>
      <c r="C547" s="3">
        <v>42298</v>
      </c>
      <c r="D547">
        <v>3</v>
      </c>
      <c r="E547">
        <v>500</v>
      </c>
      <c r="H547" s="2" t="s">
        <v>45</v>
      </c>
      <c r="I547" s="2" t="s">
        <v>26</v>
      </c>
      <c r="J547">
        <v>8</v>
      </c>
      <c r="K547" s="2" t="s">
        <v>21</v>
      </c>
      <c r="L547" s="2" t="str">
        <f t="shared" si="32"/>
        <v/>
      </c>
      <c r="N547">
        <v>352.31</v>
      </c>
      <c r="O547">
        <f t="shared" si="33"/>
        <v>352.31</v>
      </c>
      <c r="P547" s="2">
        <f>IF(ISNUMBER(O547),SUMIFS(O$1:$O547,A$1:$A547,A547,H$1:$H547,H547,D$1:$D547,D547),"")</f>
        <v>743.03</v>
      </c>
      <c r="R547" s="5"/>
      <c r="AF547" s="2"/>
      <c r="AJ547" s="27">
        <v>0.97</v>
      </c>
      <c r="AK547" s="27"/>
      <c r="AL547" s="27">
        <v>0.01</v>
      </c>
      <c r="AM547" s="27"/>
      <c r="AN547" s="27"/>
      <c r="AO547" s="27"/>
      <c r="AP547" s="27"/>
      <c r="AQ547" s="27"/>
      <c r="AR547" s="27"/>
      <c r="AS547" s="27">
        <v>0</v>
      </c>
      <c r="AV547" s="2" t="str">
        <f t="shared" si="34"/>
        <v/>
      </c>
      <c r="AW547" s="2" t="str">
        <f>IF(ISNUMBER(AV547),SUMIFS($AV$1:AV547,$A$1:A547,A547,$H$1:H547,H547,$D$1:D547,D547),"")</f>
        <v/>
      </c>
      <c r="AX547">
        <f t="shared" si="35"/>
        <v>6</v>
      </c>
    </row>
    <row r="548" spans="1:50" x14ac:dyDescent="0.3">
      <c r="A548" s="4" t="s">
        <v>119</v>
      </c>
      <c r="B548" t="s">
        <v>24</v>
      </c>
      <c r="C548" s="3">
        <v>42305</v>
      </c>
      <c r="D548">
        <v>1</v>
      </c>
      <c r="E548">
        <v>0</v>
      </c>
      <c r="H548" s="2" t="s">
        <v>45</v>
      </c>
      <c r="I548" s="2" t="s">
        <v>22</v>
      </c>
      <c r="J548">
        <v>8</v>
      </c>
      <c r="K548" s="2" t="s">
        <v>118</v>
      </c>
      <c r="L548" s="2">
        <f t="shared" si="32"/>
        <v>1931</v>
      </c>
      <c r="M548">
        <v>193.1</v>
      </c>
      <c r="O548" t="str">
        <f t="shared" si="33"/>
        <v/>
      </c>
      <c r="P548" s="2" t="str">
        <f>IF(ISNUMBER(O548),SUMIFS(O$1:$O548,A$1:$A548,A548,H$1:$H548,H548,D$1:$D548,D548),"")</f>
        <v/>
      </c>
      <c r="R548" s="5"/>
      <c r="AF548" s="2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V548" s="2" t="str">
        <f t="shared" si="34"/>
        <v/>
      </c>
      <c r="AW548" s="2" t="str">
        <f>IF(ISNUMBER(AV548),SUMIFS($AV$1:AV548,$A$1:A548,A548,$H$1:H548,H548,$D$1:D548,D548),"")</f>
        <v/>
      </c>
      <c r="AX548">
        <f t="shared" si="35"/>
        <v>1</v>
      </c>
    </row>
    <row r="549" spans="1:50" x14ac:dyDescent="0.3">
      <c r="A549" s="4" t="s">
        <v>120</v>
      </c>
      <c r="B549" t="s">
        <v>24</v>
      </c>
      <c r="C549" s="3">
        <v>42305</v>
      </c>
      <c r="D549">
        <v>1</v>
      </c>
      <c r="E549">
        <v>50</v>
      </c>
      <c r="H549" s="2" t="s">
        <v>45</v>
      </c>
      <c r="I549" s="2" t="s">
        <v>22</v>
      </c>
      <c r="J549">
        <v>8</v>
      </c>
      <c r="K549" s="2" t="s">
        <v>118</v>
      </c>
      <c r="L549" s="2">
        <f t="shared" si="32"/>
        <v>1977</v>
      </c>
      <c r="M549">
        <v>197.7</v>
      </c>
      <c r="O549" t="str">
        <f t="shared" si="33"/>
        <v/>
      </c>
      <c r="P549" s="2" t="str">
        <f>IF(ISNUMBER(O549),SUMIFS(O$1:$O549,A$1:$A549,A549,H$1:$H549,H549,D$1:$D549,D549),"")</f>
        <v/>
      </c>
      <c r="R549" s="5"/>
      <c r="AF549" s="2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V549" s="2" t="str">
        <f t="shared" si="34"/>
        <v/>
      </c>
      <c r="AW549" s="2" t="str">
        <f>IF(ISNUMBER(AV549),SUMIFS($AV$1:AV549,$A$1:A549,A549,$H$1:H549,H549,$D$1:D549,D549),"")</f>
        <v/>
      </c>
      <c r="AX549">
        <f t="shared" si="35"/>
        <v>1</v>
      </c>
    </row>
    <row r="550" spans="1:50" x14ac:dyDescent="0.3">
      <c r="A550" s="4" t="s">
        <v>121</v>
      </c>
      <c r="B550" t="s">
        <v>24</v>
      </c>
      <c r="C550" s="3">
        <v>42305</v>
      </c>
      <c r="D550">
        <v>1</v>
      </c>
      <c r="E550">
        <v>100</v>
      </c>
      <c r="H550" s="2" t="s">
        <v>45</v>
      </c>
      <c r="I550" s="2" t="s">
        <v>22</v>
      </c>
      <c r="J550">
        <v>8</v>
      </c>
      <c r="K550" s="2" t="s">
        <v>118</v>
      </c>
      <c r="L550" s="2">
        <f t="shared" si="32"/>
        <v>2391</v>
      </c>
      <c r="M550">
        <v>239.1</v>
      </c>
      <c r="O550" t="str">
        <f t="shared" si="33"/>
        <v/>
      </c>
      <c r="P550" s="2" t="str">
        <f>IF(ISNUMBER(O550),SUMIFS(O$1:$O550,A$1:$A550,A550,H$1:$H550,H550,D$1:$D550,D550),"")</f>
        <v/>
      </c>
      <c r="R550" s="5"/>
      <c r="AF550" s="2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V550" s="2" t="str">
        <f t="shared" si="34"/>
        <v/>
      </c>
      <c r="AW550" s="2" t="str">
        <f>IF(ISNUMBER(AV550),SUMIFS($AV$1:AV550,$A$1:A550,A550,$H$1:H550,H550,$D$1:D550,D550),"")</f>
        <v/>
      </c>
      <c r="AX550">
        <f t="shared" si="35"/>
        <v>1</v>
      </c>
    </row>
    <row r="551" spans="1:50" x14ac:dyDescent="0.3">
      <c r="A551" s="4" t="s">
        <v>122</v>
      </c>
      <c r="B551" t="s">
        <v>24</v>
      </c>
      <c r="C551" s="3">
        <v>42305</v>
      </c>
      <c r="D551">
        <v>1</v>
      </c>
      <c r="E551">
        <v>200</v>
      </c>
      <c r="H551" s="2" t="s">
        <v>45</v>
      </c>
      <c r="I551" s="2" t="s">
        <v>22</v>
      </c>
      <c r="J551">
        <v>8</v>
      </c>
      <c r="K551" s="2" t="s">
        <v>118</v>
      </c>
      <c r="L551" s="2">
        <f t="shared" si="32"/>
        <v>2713</v>
      </c>
      <c r="M551">
        <v>271.3</v>
      </c>
      <c r="O551" t="str">
        <f t="shared" si="33"/>
        <v/>
      </c>
      <c r="P551" s="2" t="str">
        <f>IF(ISNUMBER(O551),SUMIFS(O$1:$O551,A$1:$A551,A551,H$1:$H551,H551,D$1:$D551,D551),"")</f>
        <v/>
      </c>
      <c r="R551" s="5"/>
      <c r="AF551" s="2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V551" s="2" t="str">
        <f t="shared" si="34"/>
        <v/>
      </c>
      <c r="AW551" s="2" t="str">
        <f>IF(ISNUMBER(AV551),SUMIFS($AV$1:AV551,$A$1:A551,A551,$H$1:H551,H551,$D$1:D551,D551),"")</f>
        <v/>
      </c>
      <c r="AX551">
        <f t="shared" si="35"/>
        <v>1</v>
      </c>
    </row>
    <row r="552" spans="1:50" x14ac:dyDescent="0.3">
      <c r="A552" s="4" t="s">
        <v>123</v>
      </c>
      <c r="B552" t="s">
        <v>24</v>
      </c>
      <c r="C552" s="3">
        <v>42305</v>
      </c>
      <c r="D552">
        <v>1</v>
      </c>
      <c r="E552">
        <v>350</v>
      </c>
      <c r="H552" s="2" t="s">
        <v>45</v>
      </c>
      <c r="I552" s="2" t="s">
        <v>22</v>
      </c>
      <c r="J552">
        <v>8</v>
      </c>
      <c r="K552" s="2" t="s">
        <v>118</v>
      </c>
      <c r="L552" s="2">
        <f t="shared" si="32"/>
        <v>4139</v>
      </c>
      <c r="M552">
        <v>413.9</v>
      </c>
      <c r="O552" t="str">
        <f t="shared" si="33"/>
        <v/>
      </c>
      <c r="P552" s="2" t="str">
        <f>IF(ISNUMBER(O552),SUMIFS(O$1:$O552,A$1:$A552,A552,H$1:$H552,H552,D$1:$D552,D552),"")</f>
        <v/>
      </c>
      <c r="R552" s="5"/>
      <c r="AF552" s="2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V552" s="2" t="str">
        <f t="shared" si="34"/>
        <v/>
      </c>
      <c r="AW552" s="2" t="str">
        <f>IF(ISNUMBER(AV552),SUMIFS($AV$1:AV552,$A$1:A552,A552,$H$1:H552,H552,$D$1:D552,D552),"")</f>
        <v/>
      </c>
      <c r="AX552">
        <f t="shared" si="35"/>
        <v>1</v>
      </c>
    </row>
    <row r="553" spans="1:50" x14ac:dyDescent="0.3">
      <c r="A553" s="4" t="s">
        <v>124</v>
      </c>
      <c r="B553" t="s">
        <v>24</v>
      </c>
      <c r="C553" s="3">
        <v>42305</v>
      </c>
      <c r="D553">
        <v>1</v>
      </c>
      <c r="E553">
        <v>500</v>
      </c>
      <c r="H553" s="2" t="s">
        <v>45</v>
      </c>
      <c r="I553" s="2" t="s">
        <v>22</v>
      </c>
      <c r="J553">
        <v>8</v>
      </c>
      <c r="K553" s="2" t="s">
        <v>118</v>
      </c>
      <c r="L553" s="2">
        <f t="shared" si="32"/>
        <v>4461</v>
      </c>
      <c r="M553">
        <v>446.1</v>
      </c>
      <c r="O553" t="str">
        <f t="shared" si="33"/>
        <v/>
      </c>
      <c r="P553" s="2" t="str">
        <f>IF(ISNUMBER(O553),SUMIFS(O$1:$O553,A$1:$A553,A553,H$1:$H553,H553,D$1:$D553,D553),"")</f>
        <v/>
      </c>
      <c r="R553" s="5"/>
      <c r="AF553" s="2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V553" s="2" t="str">
        <f t="shared" si="34"/>
        <v/>
      </c>
      <c r="AW553" s="2" t="str">
        <f>IF(ISNUMBER(AV553),SUMIFS($AV$1:AV553,$A$1:A553,A553,$H$1:H553,H553,$D$1:D553,D553),"")</f>
        <v/>
      </c>
      <c r="AX553">
        <f t="shared" si="35"/>
        <v>1</v>
      </c>
    </row>
    <row r="554" spans="1:50" x14ac:dyDescent="0.3">
      <c r="A554" s="4" t="s">
        <v>119</v>
      </c>
      <c r="B554" t="s">
        <v>24</v>
      </c>
      <c r="C554" s="3">
        <v>42305</v>
      </c>
      <c r="D554">
        <v>2</v>
      </c>
      <c r="E554">
        <v>0</v>
      </c>
      <c r="H554" s="2" t="s">
        <v>45</v>
      </c>
      <c r="I554" s="2" t="s">
        <v>22</v>
      </c>
      <c r="J554">
        <v>8</v>
      </c>
      <c r="K554" s="2" t="s">
        <v>118</v>
      </c>
      <c r="L554" s="2">
        <f t="shared" si="32"/>
        <v>1839</v>
      </c>
      <c r="M554">
        <v>183.9</v>
      </c>
      <c r="O554" t="str">
        <f t="shared" si="33"/>
        <v/>
      </c>
      <c r="P554" s="2" t="str">
        <f>IF(ISNUMBER(O554),SUMIFS(O$1:$O554,A$1:$A554,A554,H$1:$H554,H554,D$1:$D554,D554),"")</f>
        <v/>
      </c>
      <c r="R554" s="5"/>
      <c r="AF554" s="2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V554" s="2" t="str">
        <f t="shared" si="34"/>
        <v/>
      </c>
      <c r="AW554" s="2" t="str">
        <f>IF(ISNUMBER(AV554),SUMIFS($AV$1:AV554,$A$1:A554,A554,$H$1:H554,H554,$D$1:D554,D554),"")</f>
        <v/>
      </c>
      <c r="AX554">
        <f t="shared" si="35"/>
        <v>1</v>
      </c>
    </row>
    <row r="555" spans="1:50" x14ac:dyDescent="0.3">
      <c r="A555" s="4" t="s">
        <v>120</v>
      </c>
      <c r="B555" t="s">
        <v>24</v>
      </c>
      <c r="C555" s="3">
        <v>42305</v>
      </c>
      <c r="D555">
        <v>2</v>
      </c>
      <c r="E555">
        <v>50</v>
      </c>
      <c r="H555" s="2" t="s">
        <v>45</v>
      </c>
      <c r="I555" s="2" t="s">
        <v>22</v>
      </c>
      <c r="J555">
        <v>8</v>
      </c>
      <c r="K555" s="2" t="s">
        <v>118</v>
      </c>
      <c r="L555" s="2">
        <f t="shared" si="32"/>
        <v>1931</v>
      </c>
      <c r="M555">
        <v>193.1</v>
      </c>
      <c r="O555" t="str">
        <f t="shared" si="33"/>
        <v/>
      </c>
      <c r="P555" s="2" t="str">
        <f>IF(ISNUMBER(O555),SUMIFS(O$1:$O555,A$1:$A555,A555,H$1:$H555,H555,D$1:$D555,D555),"")</f>
        <v/>
      </c>
      <c r="R555" s="5"/>
      <c r="AF555" s="2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V555" s="2" t="str">
        <f t="shared" si="34"/>
        <v/>
      </c>
      <c r="AW555" s="2" t="str">
        <f>IF(ISNUMBER(AV555),SUMIFS($AV$1:AV555,$A$1:A555,A555,$H$1:H555,H555,$D$1:D555,D555),"")</f>
        <v/>
      </c>
      <c r="AX555">
        <f t="shared" si="35"/>
        <v>1</v>
      </c>
    </row>
    <row r="556" spans="1:50" x14ac:dyDescent="0.3">
      <c r="A556" s="4" t="s">
        <v>121</v>
      </c>
      <c r="B556" t="s">
        <v>24</v>
      </c>
      <c r="C556" s="3">
        <v>42305</v>
      </c>
      <c r="D556">
        <v>2</v>
      </c>
      <c r="E556">
        <v>100</v>
      </c>
      <c r="H556" s="2" t="s">
        <v>45</v>
      </c>
      <c r="I556" s="2" t="s">
        <v>22</v>
      </c>
      <c r="J556">
        <v>8</v>
      </c>
      <c r="K556" s="2" t="s">
        <v>118</v>
      </c>
      <c r="L556" s="2">
        <f t="shared" si="32"/>
        <v>2161</v>
      </c>
      <c r="M556">
        <v>216.1</v>
      </c>
      <c r="O556" t="str">
        <f t="shared" si="33"/>
        <v/>
      </c>
      <c r="P556" s="2" t="str">
        <f>IF(ISNUMBER(O556),SUMIFS(O$1:$O556,A$1:$A556,A556,H$1:$H556,H556,D$1:$D556,D556),"")</f>
        <v/>
      </c>
      <c r="R556" s="5"/>
      <c r="AF556" s="2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V556" s="2" t="str">
        <f t="shared" si="34"/>
        <v/>
      </c>
      <c r="AW556" s="2" t="str">
        <f>IF(ISNUMBER(AV556),SUMIFS($AV$1:AV556,$A$1:A556,A556,$H$1:H556,H556,$D$1:D556,D556),"")</f>
        <v/>
      </c>
      <c r="AX556">
        <f t="shared" si="35"/>
        <v>1</v>
      </c>
    </row>
    <row r="557" spans="1:50" x14ac:dyDescent="0.3">
      <c r="A557" s="4" t="s">
        <v>122</v>
      </c>
      <c r="B557" t="s">
        <v>24</v>
      </c>
      <c r="C557" s="3">
        <v>42305</v>
      </c>
      <c r="D557">
        <v>2</v>
      </c>
      <c r="E557">
        <v>200</v>
      </c>
      <c r="H557" s="2" t="s">
        <v>45</v>
      </c>
      <c r="I557" s="2" t="s">
        <v>22</v>
      </c>
      <c r="J557">
        <v>8</v>
      </c>
      <c r="K557" s="2" t="s">
        <v>118</v>
      </c>
      <c r="L557" s="2">
        <f t="shared" si="32"/>
        <v>2345</v>
      </c>
      <c r="M557">
        <v>234.5</v>
      </c>
      <c r="O557" t="str">
        <f t="shared" si="33"/>
        <v/>
      </c>
      <c r="P557" s="2" t="str">
        <f>IF(ISNUMBER(O557),SUMIFS(O$1:$O557,A$1:$A557,A557,H$1:$H557,H557,D$1:$D557,D557),"")</f>
        <v/>
      </c>
      <c r="R557" s="5"/>
      <c r="AF557" s="2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V557" s="2" t="str">
        <f t="shared" si="34"/>
        <v/>
      </c>
      <c r="AW557" s="2" t="str">
        <f>IF(ISNUMBER(AV557),SUMIFS($AV$1:AV557,$A$1:A557,A557,$H$1:H557,H557,$D$1:D557,D557),"")</f>
        <v/>
      </c>
      <c r="AX557">
        <f t="shared" si="35"/>
        <v>1</v>
      </c>
    </row>
    <row r="558" spans="1:50" x14ac:dyDescent="0.3">
      <c r="A558" s="4" t="s">
        <v>123</v>
      </c>
      <c r="B558" t="s">
        <v>24</v>
      </c>
      <c r="C558" s="3">
        <v>42305</v>
      </c>
      <c r="D558">
        <v>2</v>
      </c>
      <c r="E558">
        <v>350</v>
      </c>
      <c r="H558" s="2" t="s">
        <v>45</v>
      </c>
      <c r="I558" s="2" t="s">
        <v>22</v>
      </c>
      <c r="J558">
        <v>8</v>
      </c>
      <c r="K558" s="2" t="s">
        <v>118</v>
      </c>
      <c r="L558" s="2">
        <f t="shared" si="32"/>
        <v>3012</v>
      </c>
      <c r="M558">
        <v>301.2</v>
      </c>
      <c r="O558" t="str">
        <f t="shared" si="33"/>
        <v/>
      </c>
      <c r="P558" s="2" t="str">
        <f>IF(ISNUMBER(O558),SUMIFS(O$1:$O558,A$1:$A558,A558,H$1:$H558,H558,D$1:$D558,D558),"")</f>
        <v/>
      </c>
      <c r="R558" s="5"/>
      <c r="AF558" s="2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V558" s="2" t="str">
        <f t="shared" si="34"/>
        <v/>
      </c>
      <c r="AW558" s="2" t="str">
        <f>IF(ISNUMBER(AV558),SUMIFS($AV$1:AV558,$A$1:A558,A558,$H$1:H558,H558,$D$1:D558,D558),"")</f>
        <v/>
      </c>
      <c r="AX558">
        <f t="shared" si="35"/>
        <v>1</v>
      </c>
    </row>
    <row r="559" spans="1:50" x14ac:dyDescent="0.3">
      <c r="A559" s="4" t="s">
        <v>124</v>
      </c>
      <c r="B559" t="s">
        <v>24</v>
      </c>
      <c r="C559" s="3">
        <v>42305</v>
      </c>
      <c r="D559">
        <v>2</v>
      </c>
      <c r="E559">
        <v>500</v>
      </c>
      <c r="H559" s="2" t="s">
        <v>45</v>
      </c>
      <c r="I559" s="2" t="s">
        <v>22</v>
      </c>
      <c r="J559">
        <v>8</v>
      </c>
      <c r="K559" s="2" t="s">
        <v>118</v>
      </c>
      <c r="L559" s="2">
        <f t="shared" si="32"/>
        <v>3288</v>
      </c>
      <c r="M559">
        <v>328.8</v>
      </c>
      <c r="O559" t="str">
        <f t="shared" si="33"/>
        <v/>
      </c>
      <c r="P559" s="2" t="str">
        <f>IF(ISNUMBER(O559),SUMIFS(O$1:$O559,A$1:$A559,A559,H$1:$H559,H559,D$1:$D559,D559),"")</f>
        <v/>
      </c>
      <c r="R559" s="5"/>
      <c r="AF559" s="2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V559" s="2" t="str">
        <f t="shared" si="34"/>
        <v/>
      </c>
      <c r="AW559" s="2" t="str">
        <f>IF(ISNUMBER(AV559),SUMIFS($AV$1:AV559,$A$1:A559,A559,$H$1:H559,H559,$D$1:D559,D559),"")</f>
        <v/>
      </c>
      <c r="AX559">
        <f t="shared" si="35"/>
        <v>1</v>
      </c>
    </row>
    <row r="560" spans="1:50" x14ac:dyDescent="0.3">
      <c r="A560" s="4" t="s">
        <v>119</v>
      </c>
      <c r="B560" t="s">
        <v>24</v>
      </c>
      <c r="C560" s="3">
        <v>42305</v>
      </c>
      <c r="D560">
        <v>3</v>
      </c>
      <c r="E560">
        <v>0</v>
      </c>
      <c r="H560" s="2" t="s">
        <v>45</v>
      </c>
      <c r="I560" s="2" t="s">
        <v>22</v>
      </c>
      <c r="J560">
        <v>8</v>
      </c>
      <c r="K560" s="2" t="s">
        <v>118</v>
      </c>
      <c r="L560" s="2">
        <f t="shared" si="32"/>
        <v>2276</v>
      </c>
      <c r="M560">
        <v>227.6</v>
      </c>
      <c r="O560" t="str">
        <f t="shared" si="33"/>
        <v/>
      </c>
      <c r="P560" s="2" t="str">
        <f>IF(ISNUMBER(O560),SUMIFS(O$1:$O560,A$1:$A560,A560,H$1:$H560,H560,D$1:$D560,D560),"")</f>
        <v/>
      </c>
      <c r="R560" s="5"/>
      <c r="AF560" s="2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V560" s="2" t="str">
        <f t="shared" si="34"/>
        <v/>
      </c>
      <c r="AW560" s="2" t="str">
        <f>IF(ISNUMBER(AV560),SUMIFS($AV$1:AV560,$A$1:A560,A560,$H$1:H560,H560,$D$1:D560,D560),"")</f>
        <v/>
      </c>
      <c r="AX560">
        <f t="shared" si="35"/>
        <v>1</v>
      </c>
    </row>
    <row r="561" spans="1:50" x14ac:dyDescent="0.3">
      <c r="A561" s="4" t="s">
        <v>120</v>
      </c>
      <c r="B561" t="s">
        <v>24</v>
      </c>
      <c r="C561" s="3">
        <v>42305</v>
      </c>
      <c r="D561">
        <v>3</v>
      </c>
      <c r="E561">
        <v>50</v>
      </c>
      <c r="H561" s="2" t="s">
        <v>45</v>
      </c>
      <c r="I561" s="2" t="s">
        <v>22</v>
      </c>
      <c r="J561">
        <v>8</v>
      </c>
      <c r="K561" s="2" t="s">
        <v>118</v>
      </c>
      <c r="L561" s="2">
        <f t="shared" si="32"/>
        <v>2207</v>
      </c>
      <c r="M561">
        <v>220.7</v>
      </c>
      <c r="O561" t="str">
        <f t="shared" si="33"/>
        <v/>
      </c>
      <c r="P561" s="2" t="str">
        <f>IF(ISNUMBER(O561),SUMIFS(O$1:$O561,A$1:$A561,A561,H$1:$H561,H561,D$1:$D561,D561),"")</f>
        <v/>
      </c>
      <c r="R561" s="5"/>
      <c r="AF561" s="2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V561" s="2" t="str">
        <f t="shared" si="34"/>
        <v/>
      </c>
      <c r="AW561" s="2" t="str">
        <f>IF(ISNUMBER(AV561),SUMIFS($AV$1:AV561,$A$1:A561,A561,$H$1:H561,H561,$D$1:D561,D561),"")</f>
        <v/>
      </c>
      <c r="AX561">
        <f t="shared" si="35"/>
        <v>1</v>
      </c>
    </row>
    <row r="562" spans="1:50" x14ac:dyDescent="0.3">
      <c r="A562" s="4" t="s">
        <v>121</v>
      </c>
      <c r="B562" t="s">
        <v>24</v>
      </c>
      <c r="C562" s="3">
        <v>42305</v>
      </c>
      <c r="D562">
        <v>3</v>
      </c>
      <c r="E562">
        <v>100</v>
      </c>
      <c r="H562" s="2" t="s">
        <v>45</v>
      </c>
      <c r="I562" s="2" t="s">
        <v>22</v>
      </c>
      <c r="J562">
        <v>8</v>
      </c>
      <c r="K562" s="2" t="s">
        <v>118</v>
      </c>
      <c r="L562" s="2">
        <f t="shared" si="32"/>
        <v>2253</v>
      </c>
      <c r="M562">
        <v>225.3</v>
      </c>
      <c r="O562" t="str">
        <f t="shared" si="33"/>
        <v/>
      </c>
      <c r="P562" s="2" t="str">
        <f>IF(ISNUMBER(O562),SUMIFS(O$1:$O562,A$1:$A562,A562,H$1:$H562,H562,D$1:$D562,D562),"")</f>
        <v/>
      </c>
      <c r="R562" s="5"/>
      <c r="AF562" s="2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V562" s="2" t="str">
        <f t="shared" si="34"/>
        <v/>
      </c>
      <c r="AW562" s="2" t="str">
        <f>IF(ISNUMBER(AV562),SUMIFS($AV$1:AV562,$A$1:A562,A562,$H$1:H562,H562,$D$1:D562,D562),"")</f>
        <v/>
      </c>
      <c r="AX562">
        <f t="shared" si="35"/>
        <v>1</v>
      </c>
    </row>
    <row r="563" spans="1:50" x14ac:dyDescent="0.3">
      <c r="A563" s="4" t="s">
        <v>122</v>
      </c>
      <c r="B563" t="s">
        <v>24</v>
      </c>
      <c r="C563" s="3">
        <v>42305</v>
      </c>
      <c r="D563">
        <v>3</v>
      </c>
      <c r="E563">
        <v>200</v>
      </c>
      <c r="H563" s="2" t="s">
        <v>45</v>
      </c>
      <c r="I563" s="2" t="s">
        <v>22</v>
      </c>
      <c r="J563">
        <v>8</v>
      </c>
      <c r="K563" s="2" t="s">
        <v>118</v>
      </c>
      <c r="L563" s="2">
        <f t="shared" si="32"/>
        <v>2667</v>
      </c>
      <c r="M563">
        <v>266.7</v>
      </c>
      <c r="O563" t="str">
        <f t="shared" si="33"/>
        <v/>
      </c>
      <c r="P563" s="2" t="str">
        <f>IF(ISNUMBER(O563),SUMIFS(O$1:$O563,A$1:$A563,A563,H$1:$H563,H563,D$1:$D563,D563),"")</f>
        <v/>
      </c>
      <c r="R563" s="5"/>
      <c r="AF563" s="2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V563" s="2" t="str">
        <f t="shared" si="34"/>
        <v/>
      </c>
      <c r="AW563" s="2" t="str">
        <f>IF(ISNUMBER(AV563),SUMIFS($AV$1:AV563,$A$1:A563,A563,$H$1:H563,H563,$D$1:D563,D563),"")</f>
        <v/>
      </c>
      <c r="AX563">
        <f t="shared" si="35"/>
        <v>1</v>
      </c>
    </row>
    <row r="564" spans="1:50" x14ac:dyDescent="0.3">
      <c r="A564" s="4" t="s">
        <v>123</v>
      </c>
      <c r="B564" t="s">
        <v>24</v>
      </c>
      <c r="C564" s="3">
        <v>42305</v>
      </c>
      <c r="D564">
        <v>3</v>
      </c>
      <c r="E564">
        <v>350</v>
      </c>
      <c r="H564" s="2" t="s">
        <v>45</v>
      </c>
      <c r="I564" s="2" t="s">
        <v>22</v>
      </c>
      <c r="J564">
        <v>8</v>
      </c>
      <c r="K564" s="2" t="s">
        <v>118</v>
      </c>
      <c r="L564" s="2">
        <f t="shared" si="32"/>
        <v>3035</v>
      </c>
      <c r="M564">
        <v>303.5</v>
      </c>
      <c r="O564" t="str">
        <f t="shared" si="33"/>
        <v/>
      </c>
      <c r="P564" s="2" t="str">
        <f>IF(ISNUMBER(O564),SUMIFS(O$1:$O564,A$1:$A564,A564,H$1:$H564,H564,D$1:$D564,D564),"")</f>
        <v/>
      </c>
      <c r="R564" s="5"/>
      <c r="AF564" s="2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V564" s="2" t="str">
        <f t="shared" si="34"/>
        <v/>
      </c>
      <c r="AW564" s="2" t="str">
        <f>IF(ISNUMBER(AV564),SUMIFS($AV$1:AV564,$A$1:A564,A564,$H$1:H564,H564,$D$1:D564,D564),"")</f>
        <v/>
      </c>
      <c r="AX564">
        <f t="shared" si="35"/>
        <v>1</v>
      </c>
    </row>
    <row r="565" spans="1:50" x14ac:dyDescent="0.3">
      <c r="A565" s="4" t="s">
        <v>124</v>
      </c>
      <c r="B565" t="s">
        <v>24</v>
      </c>
      <c r="C565" s="3">
        <v>42305</v>
      </c>
      <c r="D565">
        <v>3</v>
      </c>
      <c r="E565">
        <v>500</v>
      </c>
      <c r="H565" s="2" t="s">
        <v>45</v>
      </c>
      <c r="I565" s="2" t="s">
        <v>22</v>
      </c>
      <c r="J565">
        <v>8</v>
      </c>
      <c r="K565" s="2" t="s">
        <v>118</v>
      </c>
      <c r="L565" s="2">
        <f t="shared" si="32"/>
        <v>2989</v>
      </c>
      <c r="M565">
        <v>298.89999999999998</v>
      </c>
      <c r="O565" t="str">
        <f t="shared" si="33"/>
        <v/>
      </c>
      <c r="P565" s="2" t="str">
        <f>IF(ISNUMBER(O565),SUMIFS(O$1:$O565,A$1:$A565,A565,H$1:$H565,H565,D$1:$D565,D565),"")</f>
        <v/>
      </c>
      <c r="R565" s="5"/>
      <c r="AF565" s="2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V565" s="2" t="str">
        <f t="shared" si="34"/>
        <v/>
      </c>
      <c r="AW565" s="2" t="str">
        <f>IF(ISNUMBER(AV565),SUMIFS($AV$1:AV565,$A$1:A565,A565,$H$1:H565,H565,$D$1:D565,D565),"")</f>
        <v/>
      </c>
      <c r="AX565">
        <f t="shared" si="35"/>
        <v>1</v>
      </c>
    </row>
    <row r="566" spans="1:50" x14ac:dyDescent="0.3">
      <c r="A566" s="4" t="s">
        <v>119</v>
      </c>
      <c r="B566" t="s">
        <v>24</v>
      </c>
      <c r="C566" s="3">
        <v>42312</v>
      </c>
      <c r="D566">
        <v>1</v>
      </c>
      <c r="E566">
        <v>0</v>
      </c>
      <c r="H566" s="2" t="s">
        <v>45</v>
      </c>
      <c r="I566" s="2" t="s">
        <v>22</v>
      </c>
      <c r="J566">
        <v>8</v>
      </c>
      <c r="K566" s="2" t="s">
        <v>118</v>
      </c>
      <c r="L566" s="2">
        <f t="shared" si="32"/>
        <v>1368</v>
      </c>
      <c r="M566">
        <v>136.80000000000001</v>
      </c>
      <c r="O566" t="str">
        <f t="shared" si="33"/>
        <v/>
      </c>
      <c r="P566" s="2" t="str">
        <f>IF(ISNUMBER(O566),SUMIFS(O$1:$O566,A$1:$A566,A566,H$1:$H566,H566,D$1:$D566,D566),"")</f>
        <v/>
      </c>
      <c r="R566" s="5"/>
      <c r="AF566" s="2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V566" s="2" t="str">
        <f t="shared" si="34"/>
        <v/>
      </c>
      <c r="AW566" s="2" t="str">
        <f>IF(ISNUMBER(AV566),SUMIFS($AV$1:AV566,$A$1:A566,A566,$H$1:H566,H566,$D$1:D566,D566),"")</f>
        <v/>
      </c>
      <c r="AX566">
        <f t="shared" si="35"/>
        <v>1</v>
      </c>
    </row>
    <row r="567" spans="1:50" x14ac:dyDescent="0.3">
      <c r="A567" s="4" t="s">
        <v>120</v>
      </c>
      <c r="B567" t="s">
        <v>24</v>
      </c>
      <c r="C567" s="3">
        <v>42312</v>
      </c>
      <c r="D567">
        <v>1</v>
      </c>
      <c r="E567">
        <v>50</v>
      </c>
      <c r="H567" s="2" t="s">
        <v>45</v>
      </c>
      <c r="I567" s="2" t="s">
        <v>22</v>
      </c>
      <c r="J567">
        <v>8</v>
      </c>
      <c r="K567" s="2" t="s">
        <v>118</v>
      </c>
      <c r="L567" s="2">
        <f t="shared" si="32"/>
        <v>1480</v>
      </c>
      <c r="M567">
        <v>148</v>
      </c>
      <c r="O567" t="str">
        <f t="shared" si="33"/>
        <v/>
      </c>
      <c r="P567" s="2" t="str">
        <f>IF(ISNUMBER(O567),SUMIFS(O$1:$O567,A$1:$A567,A567,H$1:$H567,H567,D$1:$D567,D567),"")</f>
        <v/>
      </c>
      <c r="R567" s="5"/>
      <c r="AF567" s="2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V567" s="2" t="str">
        <f t="shared" si="34"/>
        <v/>
      </c>
      <c r="AW567" s="2" t="str">
        <f>IF(ISNUMBER(AV567),SUMIFS($AV$1:AV567,$A$1:A567,A567,$H$1:H567,H567,$D$1:D567,D567),"")</f>
        <v/>
      </c>
      <c r="AX567">
        <f t="shared" si="35"/>
        <v>1</v>
      </c>
    </row>
    <row r="568" spans="1:50" x14ac:dyDescent="0.3">
      <c r="A568" s="4" t="s">
        <v>121</v>
      </c>
      <c r="B568" t="s">
        <v>24</v>
      </c>
      <c r="C568" s="3">
        <v>42312</v>
      </c>
      <c r="D568">
        <v>1</v>
      </c>
      <c r="E568">
        <v>100</v>
      </c>
      <c r="H568" s="2" t="s">
        <v>45</v>
      </c>
      <c r="I568" s="2" t="s">
        <v>22</v>
      </c>
      <c r="J568">
        <v>8</v>
      </c>
      <c r="K568" s="2" t="s">
        <v>118</v>
      </c>
      <c r="L568" s="2">
        <f t="shared" si="32"/>
        <v>1648</v>
      </c>
      <c r="M568">
        <v>164.8</v>
      </c>
      <c r="O568" t="str">
        <f t="shared" si="33"/>
        <v/>
      </c>
      <c r="P568" s="2" t="str">
        <f>IF(ISNUMBER(O568),SUMIFS(O$1:$O568,A$1:$A568,A568,H$1:$H568,H568,D$1:$D568,D568),"")</f>
        <v/>
      </c>
      <c r="R568" s="5"/>
      <c r="AF568" s="2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V568" s="2" t="str">
        <f t="shared" si="34"/>
        <v/>
      </c>
      <c r="AW568" s="2" t="str">
        <f>IF(ISNUMBER(AV568),SUMIFS($AV$1:AV568,$A$1:A568,A568,$H$1:H568,H568,$D$1:D568,D568),"")</f>
        <v/>
      </c>
      <c r="AX568">
        <f t="shared" si="35"/>
        <v>1</v>
      </c>
    </row>
    <row r="569" spans="1:50" x14ac:dyDescent="0.3">
      <c r="A569" s="4" t="s">
        <v>122</v>
      </c>
      <c r="B569" t="s">
        <v>24</v>
      </c>
      <c r="C569" s="3">
        <v>42312</v>
      </c>
      <c r="D569">
        <v>1</v>
      </c>
      <c r="E569">
        <v>200</v>
      </c>
      <c r="H569" s="2" t="s">
        <v>45</v>
      </c>
      <c r="I569" s="2" t="s">
        <v>22</v>
      </c>
      <c r="J569">
        <v>8</v>
      </c>
      <c r="K569" s="2" t="s">
        <v>118</v>
      </c>
      <c r="L569" s="2">
        <f t="shared" si="32"/>
        <v>1648</v>
      </c>
      <c r="M569">
        <v>164.8</v>
      </c>
      <c r="O569" t="str">
        <f t="shared" si="33"/>
        <v/>
      </c>
      <c r="P569" s="2" t="str">
        <f>IF(ISNUMBER(O569),SUMIFS(O$1:$O569,A$1:$A569,A569,H$1:$H569,H569,D$1:$D569,D569),"")</f>
        <v/>
      </c>
      <c r="R569" s="5"/>
      <c r="AF569" s="2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V569" s="2" t="str">
        <f t="shared" si="34"/>
        <v/>
      </c>
      <c r="AW569" s="2" t="str">
        <f>IF(ISNUMBER(AV569),SUMIFS($AV$1:AV569,$A$1:A569,A569,$H$1:H569,H569,$D$1:D569,D569),"")</f>
        <v/>
      </c>
      <c r="AX569">
        <f t="shared" si="35"/>
        <v>1</v>
      </c>
    </row>
    <row r="570" spans="1:50" x14ac:dyDescent="0.3">
      <c r="A570" s="4" t="s">
        <v>123</v>
      </c>
      <c r="B570" t="s">
        <v>24</v>
      </c>
      <c r="C570" s="3">
        <v>42312</v>
      </c>
      <c r="D570">
        <v>1</v>
      </c>
      <c r="E570">
        <v>350</v>
      </c>
      <c r="H570" s="2" t="s">
        <v>45</v>
      </c>
      <c r="I570" s="2" t="s">
        <v>22</v>
      </c>
      <c r="J570">
        <v>8</v>
      </c>
      <c r="K570" s="2" t="s">
        <v>118</v>
      </c>
      <c r="L570" s="2">
        <f t="shared" si="32"/>
        <v>1760</v>
      </c>
      <c r="M570">
        <v>176</v>
      </c>
      <c r="O570" t="str">
        <f t="shared" si="33"/>
        <v/>
      </c>
      <c r="P570" s="2" t="str">
        <f>IF(ISNUMBER(O570),SUMIFS(O$1:$O570,A$1:$A570,A570,H$1:$H570,H570,D$1:$D570,D570),"")</f>
        <v/>
      </c>
      <c r="R570" s="5"/>
      <c r="AF570" s="2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V570" s="2" t="str">
        <f t="shared" si="34"/>
        <v/>
      </c>
      <c r="AW570" s="2" t="str">
        <f>IF(ISNUMBER(AV570),SUMIFS($AV$1:AV570,$A$1:A570,A570,$H$1:H570,H570,$D$1:D570,D570),"")</f>
        <v/>
      </c>
      <c r="AX570">
        <f t="shared" si="35"/>
        <v>1</v>
      </c>
    </row>
    <row r="571" spans="1:50" x14ac:dyDescent="0.3">
      <c r="A571" s="4" t="s">
        <v>124</v>
      </c>
      <c r="B571" t="s">
        <v>24</v>
      </c>
      <c r="C571" s="3">
        <v>42312</v>
      </c>
      <c r="D571">
        <v>1</v>
      </c>
      <c r="E571">
        <v>500</v>
      </c>
      <c r="H571" s="2" t="s">
        <v>45</v>
      </c>
      <c r="I571" s="2" t="s">
        <v>22</v>
      </c>
      <c r="J571">
        <v>8</v>
      </c>
      <c r="K571" s="2" t="s">
        <v>118</v>
      </c>
      <c r="L571" s="2">
        <f t="shared" si="32"/>
        <v>1592</v>
      </c>
      <c r="M571">
        <v>159.19999999999999</v>
      </c>
      <c r="O571" t="str">
        <f t="shared" si="33"/>
        <v/>
      </c>
      <c r="P571" s="2" t="str">
        <f>IF(ISNUMBER(O571),SUMIFS(O$1:$O571,A$1:$A571,A571,H$1:$H571,H571,D$1:$D571,D571),"")</f>
        <v/>
      </c>
      <c r="R571" s="5"/>
      <c r="AF571" s="2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V571" s="2" t="str">
        <f t="shared" si="34"/>
        <v/>
      </c>
      <c r="AW571" s="2" t="str">
        <f>IF(ISNUMBER(AV571),SUMIFS($AV$1:AV571,$A$1:A571,A571,$H$1:H571,H571,$D$1:D571,D571),"")</f>
        <v/>
      </c>
      <c r="AX571">
        <f t="shared" si="35"/>
        <v>1</v>
      </c>
    </row>
    <row r="572" spans="1:50" x14ac:dyDescent="0.3">
      <c r="A572" s="4" t="s">
        <v>119</v>
      </c>
      <c r="B572" t="s">
        <v>24</v>
      </c>
      <c r="C572" s="3">
        <v>42312</v>
      </c>
      <c r="D572">
        <v>2</v>
      </c>
      <c r="E572">
        <v>0</v>
      </c>
      <c r="H572" s="2" t="s">
        <v>45</v>
      </c>
      <c r="I572" s="2" t="s">
        <v>22</v>
      </c>
      <c r="J572">
        <v>8</v>
      </c>
      <c r="K572" s="2" t="s">
        <v>118</v>
      </c>
      <c r="L572" s="2">
        <f t="shared" si="32"/>
        <v>2460</v>
      </c>
      <c r="M572">
        <v>246</v>
      </c>
      <c r="O572" t="str">
        <f t="shared" si="33"/>
        <v/>
      </c>
      <c r="P572" s="2" t="str">
        <f>IF(ISNUMBER(O572),SUMIFS(O$1:$O572,A$1:$A572,A572,H$1:$H572,H572,D$1:$D572,D572),"")</f>
        <v/>
      </c>
      <c r="R572" s="5"/>
      <c r="AF572" s="2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V572" s="2" t="str">
        <f t="shared" si="34"/>
        <v/>
      </c>
      <c r="AW572" s="2" t="str">
        <f>IF(ISNUMBER(AV572),SUMIFS($AV$1:AV572,$A$1:A572,A572,$H$1:H572,H572,$D$1:D572,D572),"")</f>
        <v/>
      </c>
      <c r="AX572">
        <f t="shared" si="35"/>
        <v>1</v>
      </c>
    </row>
    <row r="573" spans="1:50" x14ac:dyDescent="0.3">
      <c r="A573" s="4" t="s">
        <v>120</v>
      </c>
      <c r="B573" t="s">
        <v>24</v>
      </c>
      <c r="C573" s="3">
        <v>42312</v>
      </c>
      <c r="D573">
        <v>2</v>
      </c>
      <c r="E573">
        <v>50</v>
      </c>
      <c r="H573" s="2" t="s">
        <v>45</v>
      </c>
      <c r="I573" s="2" t="s">
        <v>22</v>
      </c>
      <c r="J573">
        <v>8</v>
      </c>
      <c r="K573" s="2" t="s">
        <v>118</v>
      </c>
      <c r="L573" s="2">
        <f t="shared" si="32"/>
        <v>2046</v>
      </c>
      <c r="M573">
        <v>204.6</v>
      </c>
      <c r="O573" t="str">
        <f t="shared" si="33"/>
        <v/>
      </c>
      <c r="P573" s="2" t="str">
        <f>IF(ISNUMBER(O573),SUMIFS(O$1:$O573,A$1:$A573,A573,H$1:$H573,H573,D$1:$D573,D573),"")</f>
        <v/>
      </c>
      <c r="R573" s="5"/>
      <c r="AF573" s="2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V573" s="2" t="str">
        <f t="shared" si="34"/>
        <v/>
      </c>
      <c r="AW573" s="2" t="str">
        <f>IF(ISNUMBER(AV573),SUMIFS($AV$1:AV573,$A$1:A573,A573,$H$1:H573,H573,$D$1:D573,D573),"")</f>
        <v/>
      </c>
      <c r="AX573">
        <f t="shared" si="35"/>
        <v>1</v>
      </c>
    </row>
    <row r="574" spans="1:50" x14ac:dyDescent="0.3">
      <c r="A574" s="4" t="s">
        <v>121</v>
      </c>
      <c r="B574" t="s">
        <v>24</v>
      </c>
      <c r="C574" s="3">
        <v>42312</v>
      </c>
      <c r="D574">
        <v>2</v>
      </c>
      <c r="E574">
        <v>100</v>
      </c>
      <c r="H574" s="2" t="s">
        <v>45</v>
      </c>
      <c r="I574" s="2" t="s">
        <v>22</v>
      </c>
      <c r="J574">
        <v>8</v>
      </c>
      <c r="K574" s="2" t="s">
        <v>118</v>
      </c>
      <c r="L574" s="2">
        <f t="shared" si="32"/>
        <v>3012</v>
      </c>
      <c r="M574">
        <v>301.2</v>
      </c>
      <c r="O574" t="str">
        <f t="shared" si="33"/>
        <v/>
      </c>
      <c r="P574" s="2" t="str">
        <f>IF(ISNUMBER(O574),SUMIFS(O$1:$O574,A$1:$A574,A574,H$1:$H574,H574,D$1:$D574,D574),"")</f>
        <v/>
      </c>
      <c r="R574" s="5"/>
      <c r="AF574" s="2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V574" s="2" t="str">
        <f t="shared" si="34"/>
        <v/>
      </c>
      <c r="AW574" s="2" t="str">
        <f>IF(ISNUMBER(AV574),SUMIFS($AV$1:AV574,$A$1:A574,A574,$H$1:H574,H574,$D$1:D574,D574),"")</f>
        <v/>
      </c>
      <c r="AX574">
        <f t="shared" si="35"/>
        <v>1</v>
      </c>
    </row>
    <row r="575" spans="1:50" x14ac:dyDescent="0.3">
      <c r="A575" s="4" t="s">
        <v>122</v>
      </c>
      <c r="B575" t="s">
        <v>24</v>
      </c>
      <c r="C575" s="3">
        <v>42312</v>
      </c>
      <c r="D575">
        <v>2</v>
      </c>
      <c r="E575">
        <v>200</v>
      </c>
      <c r="H575" s="2" t="s">
        <v>45</v>
      </c>
      <c r="I575" s="2" t="s">
        <v>22</v>
      </c>
      <c r="J575">
        <v>8</v>
      </c>
      <c r="K575" s="2" t="s">
        <v>118</v>
      </c>
      <c r="L575" s="2">
        <f t="shared" si="32"/>
        <v>2805</v>
      </c>
      <c r="M575">
        <v>280.5</v>
      </c>
      <c r="O575" t="str">
        <f t="shared" si="33"/>
        <v/>
      </c>
      <c r="P575" s="2" t="str">
        <f>IF(ISNUMBER(O575),SUMIFS(O$1:$O575,A$1:$A575,A575,H$1:$H575,H575,D$1:$D575,D575),"")</f>
        <v/>
      </c>
      <c r="R575" s="5"/>
      <c r="AF575" s="2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V575" s="2" t="str">
        <f t="shared" si="34"/>
        <v/>
      </c>
      <c r="AW575" s="2" t="str">
        <f>IF(ISNUMBER(AV575),SUMIFS($AV$1:AV575,$A$1:A575,A575,$H$1:H575,H575,$D$1:D575,D575),"")</f>
        <v/>
      </c>
      <c r="AX575">
        <f t="shared" si="35"/>
        <v>1</v>
      </c>
    </row>
    <row r="576" spans="1:50" x14ac:dyDescent="0.3">
      <c r="A576" s="4" t="s">
        <v>123</v>
      </c>
      <c r="B576" t="s">
        <v>24</v>
      </c>
      <c r="C576" s="3">
        <v>42312</v>
      </c>
      <c r="D576">
        <v>2</v>
      </c>
      <c r="E576">
        <v>350</v>
      </c>
      <c r="H576" s="2" t="s">
        <v>45</v>
      </c>
      <c r="I576" s="2" t="s">
        <v>22</v>
      </c>
      <c r="J576">
        <v>8</v>
      </c>
      <c r="K576" s="2" t="s">
        <v>118</v>
      </c>
      <c r="L576" s="2">
        <f t="shared" si="32"/>
        <v>4162</v>
      </c>
      <c r="M576">
        <v>416.2</v>
      </c>
      <c r="O576" t="str">
        <f t="shared" si="33"/>
        <v/>
      </c>
      <c r="P576" s="2" t="str">
        <f>IF(ISNUMBER(O576),SUMIFS(O$1:$O576,A$1:$A576,A576,H$1:$H576,H576,D$1:$D576,D576),"")</f>
        <v/>
      </c>
      <c r="R576" s="5"/>
      <c r="AF576" s="2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V576" s="2" t="str">
        <f t="shared" si="34"/>
        <v/>
      </c>
      <c r="AW576" s="2" t="str">
        <f>IF(ISNUMBER(AV576),SUMIFS($AV$1:AV576,$A$1:A576,A576,$H$1:H576,H576,$D$1:D576,D576),"")</f>
        <v/>
      </c>
      <c r="AX576">
        <f t="shared" si="35"/>
        <v>1</v>
      </c>
    </row>
    <row r="577" spans="1:50" x14ac:dyDescent="0.3">
      <c r="A577" s="4" t="s">
        <v>124</v>
      </c>
      <c r="B577" t="s">
        <v>24</v>
      </c>
      <c r="C577" s="3">
        <v>42312</v>
      </c>
      <c r="D577">
        <v>2</v>
      </c>
      <c r="E577">
        <v>500</v>
      </c>
      <c r="H577" s="2" t="s">
        <v>45</v>
      </c>
      <c r="I577" s="2" t="s">
        <v>22</v>
      </c>
      <c r="J577">
        <v>8</v>
      </c>
      <c r="K577" s="2" t="s">
        <v>118</v>
      </c>
      <c r="L577" s="2">
        <f t="shared" si="32"/>
        <v>4346</v>
      </c>
      <c r="M577">
        <v>434.6</v>
      </c>
      <c r="O577" t="str">
        <f t="shared" si="33"/>
        <v/>
      </c>
      <c r="P577" s="2" t="str">
        <f>IF(ISNUMBER(O577),SUMIFS(O$1:$O577,A$1:$A577,A577,H$1:$H577,H577,D$1:$D577,D577),"")</f>
        <v/>
      </c>
      <c r="R577" s="5"/>
      <c r="AF577" s="2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V577" s="2" t="str">
        <f t="shared" si="34"/>
        <v/>
      </c>
      <c r="AW577" s="2" t="str">
        <f>IF(ISNUMBER(AV577),SUMIFS($AV$1:AV577,$A$1:A577,A577,$H$1:H577,H577,$D$1:D577,D577),"")</f>
        <v/>
      </c>
      <c r="AX577">
        <f t="shared" si="35"/>
        <v>1</v>
      </c>
    </row>
    <row r="578" spans="1:50" x14ac:dyDescent="0.3">
      <c r="A578" s="4" t="s">
        <v>119</v>
      </c>
      <c r="B578" t="s">
        <v>24</v>
      </c>
      <c r="C578" s="3">
        <v>42312</v>
      </c>
      <c r="D578">
        <v>3</v>
      </c>
      <c r="E578">
        <v>0</v>
      </c>
      <c r="H578" s="2" t="s">
        <v>45</v>
      </c>
      <c r="I578" s="2" t="s">
        <v>22</v>
      </c>
      <c r="J578">
        <v>8</v>
      </c>
      <c r="K578" s="2" t="s">
        <v>118</v>
      </c>
      <c r="L578" s="2">
        <f t="shared" ref="L578:L641" si="36">IF(LEN(M578)&gt;0,M578*10,"")</f>
        <v>2989</v>
      </c>
      <c r="M578">
        <v>298.89999999999998</v>
      </c>
      <c r="O578" t="str">
        <f t="shared" ref="O578:O641" si="37">IF(LEN(N578)&gt;0,N578,"")</f>
        <v/>
      </c>
      <c r="P578" s="2" t="str">
        <f>IF(ISNUMBER(O578),SUMIFS(O$1:$O578,A$1:$A578,A578,H$1:$H578,H578,D$1:$D578,D578),"")</f>
        <v/>
      </c>
      <c r="R578" s="5"/>
      <c r="AF578" s="2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V578" s="2" t="str">
        <f t="shared" ref="AV578:AV641" si="38">IF(AND(ISNUMBER(AG578),ISNUMBER(O578)),ROUND(O578*AG578,3),"")</f>
        <v/>
      </c>
      <c r="AW578" s="2" t="str">
        <f>IF(ISNUMBER(AV578),SUMIFS($AV$1:AV578,$A$1:A578,A578,$H$1:H578,H578,$D$1:D578,D578),"")</f>
        <v/>
      </c>
      <c r="AX578">
        <f t="shared" ref="AX578:AX641" si="39">COUNT(M578:AW578)</f>
        <v>1</v>
      </c>
    </row>
    <row r="579" spans="1:50" x14ac:dyDescent="0.3">
      <c r="A579" s="4" t="s">
        <v>120</v>
      </c>
      <c r="B579" t="s">
        <v>24</v>
      </c>
      <c r="C579" s="3">
        <v>42312</v>
      </c>
      <c r="D579">
        <v>3</v>
      </c>
      <c r="E579">
        <v>50</v>
      </c>
      <c r="H579" s="2" t="s">
        <v>45</v>
      </c>
      <c r="I579" s="2" t="s">
        <v>22</v>
      </c>
      <c r="J579">
        <v>8</v>
      </c>
      <c r="K579" s="2" t="s">
        <v>118</v>
      </c>
      <c r="L579" s="2">
        <f t="shared" si="36"/>
        <v>2644</v>
      </c>
      <c r="M579">
        <v>264.39999999999998</v>
      </c>
      <c r="O579" t="str">
        <f t="shared" si="37"/>
        <v/>
      </c>
      <c r="P579" s="2" t="str">
        <f>IF(ISNUMBER(O579),SUMIFS(O$1:$O579,A$1:$A579,A579,H$1:$H579,H579,D$1:$D579,D579),"")</f>
        <v/>
      </c>
      <c r="R579" s="5"/>
      <c r="AF579" s="2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V579" s="2" t="str">
        <f t="shared" si="38"/>
        <v/>
      </c>
      <c r="AW579" s="2" t="str">
        <f>IF(ISNUMBER(AV579),SUMIFS($AV$1:AV579,$A$1:A579,A579,$H$1:H579,H579,$D$1:D579,D579),"")</f>
        <v/>
      </c>
      <c r="AX579">
        <f t="shared" si="39"/>
        <v>1</v>
      </c>
    </row>
    <row r="580" spans="1:50" x14ac:dyDescent="0.3">
      <c r="A580" s="4" t="s">
        <v>121</v>
      </c>
      <c r="B580" t="s">
        <v>24</v>
      </c>
      <c r="C580" s="3">
        <v>42312</v>
      </c>
      <c r="D580">
        <v>3</v>
      </c>
      <c r="E580">
        <v>100</v>
      </c>
      <c r="H580" s="2" t="s">
        <v>45</v>
      </c>
      <c r="I580" s="2" t="s">
        <v>22</v>
      </c>
      <c r="J580">
        <v>8</v>
      </c>
      <c r="K580" s="2" t="s">
        <v>118</v>
      </c>
      <c r="L580" s="2">
        <f t="shared" si="36"/>
        <v>2851</v>
      </c>
      <c r="M580">
        <v>285.10000000000002</v>
      </c>
      <c r="O580" t="str">
        <f t="shared" si="37"/>
        <v/>
      </c>
      <c r="P580" s="2" t="str">
        <f>IF(ISNUMBER(O580),SUMIFS(O$1:$O580,A$1:$A580,A580,H$1:$H580,H580,D$1:$D580,D580),"")</f>
        <v/>
      </c>
      <c r="R580" s="5"/>
      <c r="AF580" s="2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V580" s="2" t="str">
        <f t="shared" si="38"/>
        <v/>
      </c>
      <c r="AW580" s="2" t="str">
        <f>IF(ISNUMBER(AV580),SUMIFS($AV$1:AV580,$A$1:A580,A580,$H$1:H580,H580,$D$1:D580,D580),"")</f>
        <v/>
      </c>
      <c r="AX580">
        <f t="shared" si="39"/>
        <v>1</v>
      </c>
    </row>
    <row r="581" spans="1:50" x14ac:dyDescent="0.3">
      <c r="A581" s="4" t="s">
        <v>122</v>
      </c>
      <c r="B581" t="s">
        <v>24</v>
      </c>
      <c r="C581" s="3">
        <v>42312</v>
      </c>
      <c r="D581">
        <v>3</v>
      </c>
      <c r="E581">
        <v>200</v>
      </c>
      <c r="H581" s="2" t="s">
        <v>45</v>
      </c>
      <c r="I581" s="2" t="s">
        <v>22</v>
      </c>
      <c r="J581">
        <v>8</v>
      </c>
      <c r="K581" s="2" t="s">
        <v>118</v>
      </c>
      <c r="L581" s="2">
        <f t="shared" si="36"/>
        <v>3357</v>
      </c>
      <c r="M581">
        <v>335.7</v>
      </c>
      <c r="O581" t="str">
        <f t="shared" si="37"/>
        <v/>
      </c>
      <c r="P581" s="2" t="str">
        <f>IF(ISNUMBER(O581),SUMIFS(O$1:$O581,A$1:$A581,A581,H$1:$H581,H581,D$1:$D581,D581),"")</f>
        <v/>
      </c>
      <c r="R581" s="5"/>
      <c r="AF581" s="2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V581" s="2" t="str">
        <f t="shared" si="38"/>
        <v/>
      </c>
      <c r="AW581" s="2" t="str">
        <f>IF(ISNUMBER(AV581),SUMIFS($AV$1:AV581,$A$1:A581,A581,$H$1:H581,H581,$D$1:D581,D581),"")</f>
        <v/>
      </c>
      <c r="AX581">
        <f t="shared" si="39"/>
        <v>1</v>
      </c>
    </row>
    <row r="582" spans="1:50" x14ac:dyDescent="0.3">
      <c r="A582" s="4" t="s">
        <v>123</v>
      </c>
      <c r="B582" t="s">
        <v>24</v>
      </c>
      <c r="C582" s="3">
        <v>42312</v>
      </c>
      <c r="D582">
        <v>3</v>
      </c>
      <c r="E582">
        <v>350</v>
      </c>
      <c r="H582" s="2" t="s">
        <v>45</v>
      </c>
      <c r="I582" s="2" t="s">
        <v>22</v>
      </c>
      <c r="J582">
        <v>8</v>
      </c>
      <c r="K582" s="2" t="s">
        <v>118</v>
      </c>
      <c r="L582" s="2">
        <f t="shared" si="36"/>
        <v>4323</v>
      </c>
      <c r="M582">
        <v>432.3</v>
      </c>
      <c r="O582" t="str">
        <f t="shared" si="37"/>
        <v/>
      </c>
      <c r="P582" s="2" t="str">
        <f>IF(ISNUMBER(O582),SUMIFS(O$1:$O582,A$1:$A582,A582,H$1:$H582,H582,D$1:$D582,D582),"")</f>
        <v/>
      </c>
      <c r="R582" s="5"/>
      <c r="AF582" s="2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V582" s="2" t="str">
        <f t="shared" si="38"/>
        <v/>
      </c>
      <c r="AW582" s="2" t="str">
        <f>IF(ISNUMBER(AV582),SUMIFS($AV$1:AV582,$A$1:A582,A582,$H$1:H582,H582,$D$1:D582,D582),"")</f>
        <v/>
      </c>
      <c r="AX582">
        <f t="shared" si="39"/>
        <v>1</v>
      </c>
    </row>
    <row r="583" spans="1:50" x14ac:dyDescent="0.3">
      <c r="A583" s="4" t="s">
        <v>124</v>
      </c>
      <c r="B583" t="s">
        <v>24</v>
      </c>
      <c r="C583" s="3">
        <v>42312</v>
      </c>
      <c r="D583">
        <v>3</v>
      </c>
      <c r="E583">
        <v>500</v>
      </c>
      <c r="H583" s="2" t="s">
        <v>45</v>
      </c>
      <c r="I583" s="2" t="s">
        <v>22</v>
      </c>
      <c r="J583">
        <v>8</v>
      </c>
      <c r="K583" s="2" t="s">
        <v>118</v>
      </c>
      <c r="L583" s="2">
        <f t="shared" si="36"/>
        <v>4093</v>
      </c>
      <c r="M583">
        <v>409.3</v>
      </c>
      <c r="O583" t="str">
        <f t="shared" si="37"/>
        <v/>
      </c>
      <c r="P583" s="2" t="str">
        <f>IF(ISNUMBER(O583),SUMIFS(O$1:$O583,A$1:$A583,A583,H$1:$H583,H583,D$1:$D583,D583),"")</f>
        <v/>
      </c>
      <c r="R583" s="5"/>
      <c r="AF583" s="2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V583" s="2" t="str">
        <f t="shared" si="38"/>
        <v/>
      </c>
      <c r="AW583" s="2" t="str">
        <f>IF(ISNUMBER(AV583),SUMIFS($AV$1:AV583,$A$1:A583,A583,$H$1:H583,H583,$D$1:D583,D583),"")</f>
        <v/>
      </c>
      <c r="AX583">
        <f t="shared" si="39"/>
        <v>1</v>
      </c>
    </row>
    <row r="584" spans="1:50" x14ac:dyDescent="0.3">
      <c r="A584" s="4" t="s">
        <v>119</v>
      </c>
      <c r="B584" t="s">
        <v>24</v>
      </c>
      <c r="C584" s="3">
        <v>42318</v>
      </c>
      <c r="D584">
        <v>1</v>
      </c>
      <c r="E584">
        <v>0</v>
      </c>
      <c r="H584" s="2" t="s">
        <v>45</v>
      </c>
      <c r="I584" s="2" t="s">
        <v>22</v>
      </c>
      <c r="J584">
        <v>8</v>
      </c>
      <c r="K584" s="2" t="s">
        <v>118</v>
      </c>
      <c r="L584" s="2">
        <f t="shared" si="36"/>
        <v>1620</v>
      </c>
      <c r="M584">
        <v>162</v>
      </c>
      <c r="O584" t="str">
        <f t="shared" si="37"/>
        <v/>
      </c>
      <c r="P584" s="2" t="str">
        <f>IF(ISNUMBER(O584),SUMIFS(O$1:$O584,A$1:$A584,A584,H$1:$H584,H584,D$1:$D584,D584),"")</f>
        <v/>
      </c>
      <c r="R584" s="5"/>
      <c r="AF584" s="2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V584" s="2" t="str">
        <f t="shared" si="38"/>
        <v/>
      </c>
      <c r="AW584" s="2" t="str">
        <f>IF(ISNUMBER(AV584),SUMIFS($AV$1:AV584,$A$1:A584,A584,$H$1:H584,H584,$D$1:D584,D584),"")</f>
        <v/>
      </c>
      <c r="AX584">
        <f t="shared" si="39"/>
        <v>1</v>
      </c>
    </row>
    <row r="585" spans="1:50" x14ac:dyDescent="0.3">
      <c r="A585" s="4" t="s">
        <v>120</v>
      </c>
      <c r="B585" t="s">
        <v>24</v>
      </c>
      <c r="C585" s="3">
        <v>42318</v>
      </c>
      <c r="D585">
        <v>1</v>
      </c>
      <c r="E585">
        <v>50</v>
      </c>
      <c r="H585" s="2" t="s">
        <v>45</v>
      </c>
      <c r="I585" s="2" t="s">
        <v>22</v>
      </c>
      <c r="J585">
        <v>8</v>
      </c>
      <c r="K585" s="2" t="s">
        <v>118</v>
      </c>
      <c r="L585" s="2">
        <f t="shared" si="36"/>
        <v>1732</v>
      </c>
      <c r="M585">
        <v>173.2</v>
      </c>
      <c r="O585" t="str">
        <f t="shared" si="37"/>
        <v/>
      </c>
      <c r="P585" s="2" t="str">
        <f>IF(ISNUMBER(O585),SUMIFS(O$1:$O585,A$1:$A585,A585,H$1:$H585,H585,D$1:$D585,D585),"")</f>
        <v/>
      </c>
      <c r="R585" s="5"/>
      <c r="AF585" s="2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V585" s="2" t="str">
        <f t="shared" si="38"/>
        <v/>
      </c>
      <c r="AW585" s="2" t="str">
        <f>IF(ISNUMBER(AV585),SUMIFS($AV$1:AV585,$A$1:A585,A585,$H$1:H585,H585,$D$1:D585,D585),"")</f>
        <v/>
      </c>
      <c r="AX585">
        <f t="shared" si="39"/>
        <v>1</v>
      </c>
    </row>
    <row r="586" spans="1:50" x14ac:dyDescent="0.3">
      <c r="A586" s="4" t="s">
        <v>121</v>
      </c>
      <c r="B586" t="s">
        <v>24</v>
      </c>
      <c r="C586" s="3">
        <v>42318</v>
      </c>
      <c r="D586">
        <v>1</v>
      </c>
      <c r="E586">
        <v>100</v>
      </c>
      <c r="H586" s="2" t="s">
        <v>45</v>
      </c>
      <c r="I586" s="2" t="s">
        <v>22</v>
      </c>
      <c r="J586">
        <v>8</v>
      </c>
      <c r="K586" s="2" t="s">
        <v>118</v>
      </c>
      <c r="L586" s="2">
        <f t="shared" si="36"/>
        <v>1956</v>
      </c>
      <c r="M586">
        <v>195.6</v>
      </c>
      <c r="O586" t="str">
        <f t="shared" si="37"/>
        <v/>
      </c>
      <c r="P586" s="2" t="str">
        <f>IF(ISNUMBER(O586),SUMIFS(O$1:$O586,A$1:$A586,A586,H$1:$H586,H586,D$1:$D586,D586),"")</f>
        <v/>
      </c>
      <c r="R586" s="5"/>
      <c r="AF586" s="2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V586" s="2" t="str">
        <f t="shared" si="38"/>
        <v/>
      </c>
      <c r="AW586" s="2" t="str">
        <f>IF(ISNUMBER(AV586),SUMIFS($AV$1:AV586,$A$1:A586,A586,$H$1:H586,H586,$D$1:D586,D586),"")</f>
        <v/>
      </c>
      <c r="AX586">
        <f t="shared" si="39"/>
        <v>1</v>
      </c>
    </row>
    <row r="587" spans="1:50" x14ac:dyDescent="0.3">
      <c r="A587" s="4" t="s">
        <v>122</v>
      </c>
      <c r="B587" t="s">
        <v>24</v>
      </c>
      <c r="C587" s="3">
        <v>42318</v>
      </c>
      <c r="D587">
        <v>1</v>
      </c>
      <c r="E587">
        <v>200</v>
      </c>
      <c r="H587" s="2" t="s">
        <v>45</v>
      </c>
      <c r="I587" s="2" t="s">
        <v>22</v>
      </c>
      <c r="J587">
        <v>8</v>
      </c>
      <c r="K587" s="2" t="s">
        <v>118</v>
      </c>
      <c r="L587" s="2">
        <f t="shared" si="36"/>
        <v>2208</v>
      </c>
      <c r="M587">
        <v>220.8</v>
      </c>
      <c r="O587" t="str">
        <f t="shared" si="37"/>
        <v/>
      </c>
      <c r="P587" s="2" t="str">
        <f>IF(ISNUMBER(O587),SUMIFS(O$1:$O587,A$1:$A587,A587,H$1:$H587,H587,D$1:$D587,D587),"")</f>
        <v/>
      </c>
      <c r="R587" s="5"/>
      <c r="AF587" s="2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V587" s="2" t="str">
        <f t="shared" si="38"/>
        <v/>
      </c>
      <c r="AW587" s="2" t="str">
        <f>IF(ISNUMBER(AV587),SUMIFS($AV$1:AV587,$A$1:A587,A587,$H$1:H587,H587,$D$1:D587,D587),"")</f>
        <v/>
      </c>
      <c r="AX587">
        <f t="shared" si="39"/>
        <v>1</v>
      </c>
    </row>
    <row r="588" spans="1:50" x14ac:dyDescent="0.3">
      <c r="A588" s="4" t="s">
        <v>123</v>
      </c>
      <c r="B588" t="s">
        <v>24</v>
      </c>
      <c r="C588" s="3">
        <v>42318</v>
      </c>
      <c r="D588">
        <v>1</v>
      </c>
      <c r="E588">
        <v>350</v>
      </c>
      <c r="H588" s="2" t="s">
        <v>45</v>
      </c>
      <c r="I588" s="2" t="s">
        <v>22</v>
      </c>
      <c r="J588">
        <v>8</v>
      </c>
      <c r="K588" s="2" t="s">
        <v>118</v>
      </c>
      <c r="L588" s="2">
        <f t="shared" si="36"/>
        <v>2096</v>
      </c>
      <c r="M588">
        <v>209.6</v>
      </c>
      <c r="O588" t="str">
        <f t="shared" si="37"/>
        <v/>
      </c>
      <c r="P588" s="2" t="str">
        <f>IF(ISNUMBER(O588),SUMIFS(O$1:$O588,A$1:$A588,A588,H$1:$H588,H588,D$1:$D588,D588),"")</f>
        <v/>
      </c>
      <c r="R588" s="5"/>
      <c r="AF588" s="2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V588" s="2" t="str">
        <f t="shared" si="38"/>
        <v/>
      </c>
      <c r="AW588" s="2" t="str">
        <f>IF(ISNUMBER(AV588),SUMIFS($AV$1:AV588,$A$1:A588,A588,$H$1:H588,H588,$D$1:D588,D588),"")</f>
        <v/>
      </c>
      <c r="AX588">
        <f t="shared" si="39"/>
        <v>1</v>
      </c>
    </row>
    <row r="589" spans="1:50" x14ac:dyDescent="0.3">
      <c r="A589" s="4" t="s">
        <v>124</v>
      </c>
      <c r="B589" t="s">
        <v>24</v>
      </c>
      <c r="C589" s="3">
        <v>42318</v>
      </c>
      <c r="D589">
        <v>1</v>
      </c>
      <c r="E589">
        <v>500</v>
      </c>
      <c r="H589" s="2" t="s">
        <v>45</v>
      </c>
      <c r="I589" s="2" t="s">
        <v>22</v>
      </c>
      <c r="J589">
        <v>8</v>
      </c>
      <c r="K589" s="2" t="s">
        <v>118</v>
      </c>
      <c r="L589" s="2">
        <f t="shared" si="36"/>
        <v>1844</v>
      </c>
      <c r="M589">
        <v>184.4</v>
      </c>
      <c r="O589" t="str">
        <f t="shared" si="37"/>
        <v/>
      </c>
      <c r="P589" s="2" t="str">
        <f>IF(ISNUMBER(O589),SUMIFS(O$1:$O589,A$1:$A589,A589,H$1:$H589,H589,D$1:$D589,D589),"")</f>
        <v/>
      </c>
      <c r="R589" s="5"/>
      <c r="AF589" s="2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V589" s="2" t="str">
        <f t="shared" si="38"/>
        <v/>
      </c>
      <c r="AW589" s="2" t="str">
        <f>IF(ISNUMBER(AV589),SUMIFS($AV$1:AV589,$A$1:A589,A589,$H$1:H589,H589,$D$1:D589,D589),"")</f>
        <v/>
      </c>
      <c r="AX589">
        <f t="shared" si="39"/>
        <v>1</v>
      </c>
    </row>
    <row r="590" spans="1:50" x14ac:dyDescent="0.3">
      <c r="A590" s="4" t="s">
        <v>119</v>
      </c>
      <c r="B590" t="s">
        <v>24</v>
      </c>
      <c r="C590" s="3">
        <v>42318</v>
      </c>
      <c r="D590">
        <v>2</v>
      </c>
      <c r="E590">
        <v>0</v>
      </c>
      <c r="H590" s="2" t="s">
        <v>45</v>
      </c>
      <c r="I590" s="2" t="s">
        <v>22</v>
      </c>
      <c r="J590">
        <v>8</v>
      </c>
      <c r="K590" s="2" t="s">
        <v>118</v>
      </c>
      <c r="L590" s="2">
        <f t="shared" si="36"/>
        <v>1368</v>
      </c>
      <c r="M590">
        <v>136.80000000000001</v>
      </c>
      <c r="O590" t="str">
        <f t="shared" si="37"/>
        <v/>
      </c>
      <c r="P590" s="2" t="str">
        <f>IF(ISNUMBER(O590),SUMIFS(O$1:$O590,A$1:$A590,A590,H$1:$H590,H590,D$1:$D590,D590),"")</f>
        <v/>
      </c>
      <c r="R590" s="5"/>
      <c r="AF590" s="2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V590" s="2" t="str">
        <f t="shared" si="38"/>
        <v/>
      </c>
      <c r="AW590" s="2" t="str">
        <f>IF(ISNUMBER(AV590),SUMIFS($AV$1:AV590,$A$1:A590,A590,$H$1:H590,H590,$D$1:D590,D590),"")</f>
        <v/>
      </c>
      <c r="AX590">
        <f t="shared" si="39"/>
        <v>1</v>
      </c>
    </row>
    <row r="591" spans="1:50" x14ac:dyDescent="0.3">
      <c r="A591" s="4" t="s">
        <v>120</v>
      </c>
      <c r="B591" t="s">
        <v>24</v>
      </c>
      <c r="C591" s="3">
        <v>42318</v>
      </c>
      <c r="D591">
        <v>2</v>
      </c>
      <c r="E591">
        <v>50</v>
      </c>
      <c r="H591" s="2" t="s">
        <v>45</v>
      </c>
      <c r="I591" s="2" t="s">
        <v>22</v>
      </c>
      <c r="J591">
        <v>8</v>
      </c>
      <c r="K591" s="2" t="s">
        <v>118</v>
      </c>
      <c r="L591" s="2">
        <f t="shared" si="36"/>
        <v>1648</v>
      </c>
      <c r="M591">
        <v>164.8</v>
      </c>
      <c r="O591" t="str">
        <f t="shared" si="37"/>
        <v/>
      </c>
      <c r="P591" s="2" t="str">
        <f>IF(ISNUMBER(O591),SUMIFS(O$1:$O591,A$1:$A591,A591,H$1:$H591,H591,D$1:$D591,D591),"")</f>
        <v/>
      </c>
      <c r="R591" s="5"/>
      <c r="AF591" s="2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V591" s="2" t="str">
        <f t="shared" si="38"/>
        <v/>
      </c>
      <c r="AW591" s="2" t="str">
        <f>IF(ISNUMBER(AV591),SUMIFS($AV$1:AV591,$A$1:A591,A591,$H$1:H591,H591,$D$1:D591,D591),"")</f>
        <v/>
      </c>
      <c r="AX591">
        <f t="shared" si="39"/>
        <v>1</v>
      </c>
    </row>
    <row r="592" spans="1:50" x14ac:dyDescent="0.3">
      <c r="A592" s="4" t="s">
        <v>121</v>
      </c>
      <c r="B592" t="s">
        <v>24</v>
      </c>
      <c r="C592" s="3">
        <v>42318</v>
      </c>
      <c r="D592">
        <v>2</v>
      </c>
      <c r="E592">
        <v>100</v>
      </c>
      <c r="H592" s="2" t="s">
        <v>45</v>
      </c>
      <c r="I592" s="2" t="s">
        <v>22</v>
      </c>
      <c r="J592">
        <v>8</v>
      </c>
      <c r="K592" s="2" t="s">
        <v>118</v>
      </c>
      <c r="L592" s="2">
        <f t="shared" si="36"/>
        <v>1732</v>
      </c>
      <c r="M592">
        <v>173.2</v>
      </c>
      <c r="O592" t="str">
        <f t="shared" si="37"/>
        <v/>
      </c>
      <c r="P592" s="2" t="str">
        <f>IF(ISNUMBER(O592),SUMIFS(O$1:$O592,A$1:$A592,A592,H$1:$H592,H592,D$1:$D592,D592),"")</f>
        <v/>
      </c>
      <c r="R592" s="5"/>
      <c r="AF592" s="2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V592" s="2" t="str">
        <f t="shared" si="38"/>
        <v/>
      </c>
      <c r="AW592" s="2" t="str">
        <f>IF(ISNUMBER(AV592),SUMIFS($AV$1:AV592,$A$1:A592,A592,$H$1:H592,H592,$D$1:D592,D592),"")</f>
        <v/>
      </c>
      <c r="AX592">
        <f t="shared" si="39"/>
        <v>1</v>
      </c>
    </row>
    <row r="593" spans="1:50" x14ac:dyDescent="0.3">
      <c r="A593" s="4" t="s">
        <v>122</v>
      </c>
      <c r="B593" t="s">
        <v>24</v>
      </c>
      <c r="C593" s="3">
        <v>42318</v>
      </c>
      <c r="D593">
        <v>2</v>
      </c>
      <c r="E593">
        <v>200</v>
      </c>
      <c r="H593" s="2" t="s">
        <v>45</v>
      </c>
      <c r="I593" s="2" t="s">
        <v>22</v>
      </c>
      <c r="J593">
        <v>8</v>
      </c>
      <c r="K593" s="2" t="s">
        <v>118</v>
      </c>
      <c r="L593" s="2">
        <f t="shared" si="36"/>
        <v>1816</v>
      </c>
      <c r="M593">
        <v>181.6</v>
      </c>
      <c r="O593" t="str">
        <f t="shared" si="37"/>
        <v/>
      </c>
      <c r="P593" s="2" t="str">
        <f>IF(ISNUMBER(O593),SUMIFS(O$1:$O593,A$1:$A593,A593,H$1:$H593,H593,D$1:$D593,D593),"")</f>
        <v/>
      </c>
      <c r="R593" s="5"/>
      <c r="AF593" s="2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V593" s="2" t="str">
        <f t="shared" si="38"/>
        <v/>
      </c>
      <c r="AW593" s="2" t="str">
        <f>IF(ISNUMBER(AV593),SUMIFS($AV$1:AV593,$A$1:A593,A593,$H$1:H593,H593,$D$1:D593,D593),"")</f>
        <v/>
      </c>
      <c r="AX593">
        <f t="shared" si="39"/>
        <v>1</v>
      </c>
    </row>
    <row r="594" spans="1:50" x14ac:dyDescent="0.3">
      <c r="A594" s="4" t="s">
        <v>123</v>
      </c>
      <c r="B594" t="s">
        <v>24</v>
      </c>
      <c r="C594" s="3">
        <v>42318</v>
      </c>
      <c r="D594">
        <v>2</v>
      </c>
      <c r="E594">
        <v>350</v>
      </c>
      <c r="H594" s="2" t="s">
        <v>45</v>
      </c>
      <c r="I594" s="2" t="s">
        <v>22</v>
      </c>
      <c r="J594">
        <v>8</v>
      </c>
      <c r="K594" s="2" t="s">
        <v>118</v>
      </c>
      <c r="L594" s="2">
        <f t="shared" si="36"/>
        <v>1648</v>
      </c>
      <c r="M594">
        <v>164.8</v>
      </c>
      <c r="O594" t="str">
        <f t="shared" si="37"/>
        <v/>
      </c>
      <c r="P594" s="2" t="str">
        <f>IF(ISNUMBER(O594),SUMIFS(O$1:$O594,A$1:$A594,A594,H$1:$H594,H594,D$1:$D594,D594),"")</f>
        <v/>
      </c>
      <c r="R594" s="5"/>
      <c r="AF594" s="2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V594" s="2" t="str">
        <f t="shared" si="38"/>
        <v/>
      </c>
      <c r="AW594" s="2" t="str">
        <f>IF(ISNUMBER(AV594),SUMIFS($AV$1:AV594,$A$1:A594,A594,$H$1:H594,H594,$D$1:D594,D594),"")</f>
        <v/>
      </c>
      <c r="AX594">
        <f t="shared" si="39"/>
        <v>1</v>
      </c>
    </row>
    <row r="595" spans="1:50" x14ac:dyDescent="0.3">
      <c r="A595" s="4" t="s">
        <v>124</v>
      </c>
      <c r="B595" t="s">
        <v>24</v>
      </c>
      <c r="C595" s="3">
        <v>42318</v>
      </c>
      <c r="D595">
        <v>2</v>
      </c>
      <c r="E595">
        <v>500</v>
      </c>
      <c r="H595" s="2" t="s">
        <v>45</v>
      </c>
      <c r="I595" s="2" t="s">
        <v>22</v>
      </c>
      <c r="J595">
        <v>8</v>
      </c>
      <c r="K595" s="2" t="s">
        <v>118</v>
      </c>
      <c r="L595" s="2">
        <f t="shared" si="36"/>
        <v>1704</v>
      </c>
      <c r="M595">
        <v>170.4</v>
      </c>
      <c r="O595" t="str">
        <f t="shared" si="37"/>
        <v/>
      </c>
      <c r="P595" s="2" t="str">
        <f>IF(ISNUMBER(O595),SUMIFS(O$1:$O595,A$1:$A595,A595,H$1:$H595,H595,D$1:$D595,D595),"")</f>
        <v/>
      </c>
      <c r="R595" s="5"/>
      <c r="AF595" s="2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V595" s="2" t="str">
        <f t="shared" si="38"/>
        <v/>
      </c>
      <c r="AW595" s="2" t="str">
        <f>IF(ISNUMBER(AV595),SUMIFS($AV$1:AV595,$A$1:A595,A595,$H$1:H595,H595,$D$1:D595,D595),"")</f>
        <v/>
      </c>
      <c r="AX595">
        <f t="shared" si="39"/>
        <v>1</v>
      </c>
    </row>
    <row r="596" spans="1:50" x14ac:dyDescent="0.3">
      <c r="A596" s="4" t="s">
        <v>119</v>
      </c>
      <c r="B596" t="s">
        <v>24</v>
      </c>
      <c r="C596" s="3">
        <v>42318</v>
      </c>
      <c r="D596">
        <v>3</v>
      </c>
      <c r="E596">
        <v>0</v>
      </c>
      <c r="H596" s="2" t="s">
        <v>45</v>
      </c>
      <c r="I596" s="2" t="s">
        <v>22</v>
      </c>
      <c r="J596">
        <v>8</v>
      </c>
      <c r="K596" s="2" t="s">
        <v>118</v>
      </c>
      <c r="L596" s="2">
        <f t="shared" si="36"/>
        <v>1620</v>
      </c>
      <c r="M596">
        <v>162</v>
      </c>
      <c r="O596" t="str">
        <f t="shared" si="37"/>
        <v/>
      </c>
      <c r="P596" s="2" t="str">
        <f>IF(ISNUMBER(O596),SUMIFS(O$1:$O596,A$1:$A596,A596,H$1:$H596,H596,D$1:$D596,D596),"")</f>
        <v/>
      </c>
      <c r="R596" s="5"/>
      <c r="AF596" s="2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V596" s="2" t="str">
        <f t="shared" si="38"/>
        <v/>
      </c>
      <c r="AW596" s="2" t="str">
        <f>IF(ISNUMBER(AV596),SUMIFS($AV$1:AV596,$A$1:A596,A596,$H$1:H596,H596,$D$1:D596,D596),"")</f>
        <v/>
      </c>
      <c r="AX596">
        <f t="shared" si="39"/>
        <v>1</v>
      </c>
    </row>
    <row r="597" spans="1:50" x14ac:dyDescent="0.3">
      <c r="A597" s="4" t="s">
        <v>120</v>
      </c>
      <c r="B597" t="s">
        <v>24</v>
      </c>
      <c r="C597" s="3">
        <v>42318</v>
      </c>
      <c r="D597">
        <v>3</v>
      </c>
      <c r="E597">
        <v>50</v>
      </c>
      <c r="H597" s="2" t="s">
        <v>45</v>
      </c>
      <c r="I597" s="2" t="s">
        <v>22</v>
      </c>
      <c r="J597">
        <v>8</v>
      </c>
      <c r="K597" s="2" t="s">
        <v>118</v>
      </c>
      <c r="L597" s="2">
        <f t="shared" si="36"/>
        <v>1760</v>
      </c>
      <c r="M597">
        <v>176</v>
      </c>
      <c r="O597" t="str">
        <f t="shared" si="37"/>
        <v/>
      </c>
      <c r="P597" s="2" t="str">
        <f>IF(ISNUMBER(O597),SUMIFS(O$1:$O597,A$1:$A597,A597,H$1:$H597,H597,D$1:$D597,D597),"")</f>
        <v/>
      </c>
      <c r="R597" s="5"/>
      <c r="AF597" s="2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V597" s="2" t="str">
        <f t="shared" si="38"/>
        <v/>
      </c>
      <c r="AW597" s="2" t="str">
        <f>IF(ISNUMBER(AV597),SUMIFS($AV$1:AV597,$A$1:A597,A597,$H$1:H597,H597,$D$1:D597,D597),"")</f>
        <v/>
      </c>
      <c r="AX597">
        <f t="shared" si="39"/>
        <v>1</v>
      </c>
    </row>
    <row r="598" spans="1:50" x14ac:dyDescent="0.3">
      <c r="A598" s="4" t="s">
        <v>121</v>
      </c>
      <c r="B598" t="s">
        <v>24</v>
      </c>
      <c r="C598" s="3">
        <v>42318</v>
      </c>
      <c r="D598">
        <v>3</v>
      </c>
      <c r="E598">
        <v>100</v>
      </c>
      <c r="H598" s="2" t="s">
        <v>45</v>
      </c>
      <c r="I598" s="2" t="s">
        <v>22</v>
      </c>
      <c r="J598">
        <v>8</v>
      </c>
      <c r="K598" s="2" t="s">
        <v>118</v>
      </c>
      <c r="L598" s="2">
        <f t="shared" si="36"/>
        <v>1900</v>
      </c>
      <c r="M598">
        <v>190</v>
      </c>
      <c r="O598" t="str">
        <f t="shared" si="37"/>
        <v/>
      </c>
      <c r="P598" s="2" t="str">
        <f>IF(ISNUMBER(O598),SUMIFS(O$1:$O598,A$1:$A598,A598,H$1:$H598,H598,D$1:$D598,D598),"")</f>
        <v/>
      </c>
      <c r="R598" s="5"/>
      <c r="AF598" s="2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V598" s="2" t="str">
        <f t="shared" si="38"/>
        <v/>
      </c>
      <c r="AW598" s="2" t="str">
        <f>IF(ISNUMBER(AV598),SUMIFS($AV$1:AV598,$A$1:A598,A598,$H$1:H598,H598,$D$1:D598,D598),"")</f>
        <v/>
      </c>
      <c r="AX598">
        <f t="shared" si="39"/>
        <v>1</v>
      </c>
    </row>
    <row r="599" spans="1:50" x14ac:dyDescent="0.3">
      <c r="A599" s="4" t="s">
        <v>122</v>
      </c>
      <c r="B599" t="s">
        <v>24</v>
      </c>
      <c r="C599" s="3">
        <v>42318</v>
      </c>
      <c r="D599">
        <v>3</v>
      </c>
      <c r="E599">
        <v>200</v>
      </c>
      <c r="H599" s="2" t="s">
        <v>45</v>
      </c>
      <c r="I599" s="2" t="s">
        <v>22</v>
      </c>
      <c r="J599">
        <v>8</v>
      </c>
      <c r="K599" s="2" t="s">
        <v>118</v>
      </c>
      <c r="L599" s="2">
        <f t="shared" si="36"/>
        <v>1928</v>
      </c>
      <c r="M599">
        <v>192.8</v>
      </c>
      <c r="O599" t="str">
        <f t="shared" si="37"/>
        <v/>
      </c>
      <c r="P599" s="2" t="str">
        <f>IF(ISNUMBER(O599),SUMIFS(O$1:$O599,A$1:$A599,A599,H$1:$H599,H599,D$1:$D599,D599),"")</f>
        <v/>
      </c>
      <c r="R599" s="5"/>
      <c r="AF599" s="2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V599" s="2" t="str">
        <f t="shared" si="38"/>
        <v/>
      </c>
      <c r="AW599" s="2" t="str">
        <f>IF(ISNUMBER(AV599),SUMIFS($AV$1:AV599,$A$1:A599,A599,$H$1:H599,H599,$D$1:D599,D599),"")</f>
        <v/>
      </c>
      <c r="AX599">
        <f t="shared" si="39"/>
        <v>1</v>
      </c>
    </row>
    <row r="600" spans="1:50" x14ac:dyDescent="0.3">
      <c r="A600" s="4" t="s">
        <v>123</v>
      </c>
      <c r="B600" t="s">
        <v>24</v>
      </c>
      <c r="C600" s="3">
        <v>42318</v>
      </c>
      <c r="D600">
        <v>3</v>
      </c>
      <c r="E600">
        <v>350</v>
      </c>
      <c r="H600" s="2" t="s">
        <v>45</v>
      </c>
      <c r="I600" s="2" t="s">
        <v>22</v>
      </c>
      <c r="J600">
        <v>8</v>
      </c>
      <c r="K600" s="2" t="s">
        <v>118</v>
      </c>
      <c r="L600" s="2">
        <f t="shared" si="36"/>
        <v>1928</v>
      </c>
      <c r="M600">
        <v>192.8</v>
      </c>
      <c r="O600" t="str">
        <f t="shared" si="37"/>
        <v/>
      </c>
      <c r="P600" s="2" t="str">
        <f>IF(ISNUMBER(O600),SUMIFS(O$1:$O600,A$1:$A600,A600,H$1:$H600,H600,D$1:$D600,D600),"")</f>
        <v/>
      </c>
      <c r="R600" s="5"/>
      <c r="AF600" s="2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V600" s="2" t="str">
        <f t="shared" si="38"/>
        <v/>
      </c>
      <c r="AW600" s="2" t="str">
        <f>IF(ISNUMBER(AV600),SUMIFS($AV$1:AV600,$A$1:A600,A600,$H$1:H600,H600,$D$1:D600,D600),"")</f>
        <v/>
      </c>
      <c r="AX600">
        <f t="shared" si="39"/>
        <v>1</v>
      </c>
    </row>
    <row r="601" spans="1:50" x14ac:dyDescent="0.3">
      <c r="A601" s="4" t="s">
        <v>124</v>
      </c>
      <c r="B601" t="s">
        <v>24</v>
      </c>
      <c r="C601" s="3">
        <v>42318</v>
      </c>
      <c r="D601">
        <v>3</v>
      </c>
      <c r="E601">
        <v>500</v>
      </c>
      <c r="H601" s="2" t="s">
        <v>45</v>
      </c>
      <c r="I601" s="2" t="s">
        <v>22</v>
      </c>
      <c r="J601">
        <v>8</v>
      </c>
      <c r="K601" s="2" t="s">
        <v>118</v>
      </c>
      <c r="L601" s="2">
        <f t="shared" si="36"/>
        <v>1844</v>
      </c>
      <c r="M601">
        <v>184.4</v>
      </c>
      <c r="O601" t="str">
        <f t="shared" si="37"/>
        <v/>
      </c>
      <c r="P601" s="2" t="str">
        <f>IF(ISNUMBER(O601),SUMIFS(O$1:$O601,A$1:$A601,A601,H$1:$H601,H601,D$1:$D601,D601),"")</f>
        <v/>
      </c>
      <c r="R601" s="5"/>
      <c r="AF601" s="2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V601" s="2" t="str">
        <f t="shared" si="38"/>
        <v/>
      </c>
      <c r="AW601" s="2" t="str">
        <f>IF(ISNUMBER(AV601),SUMIFS($AV$1:AV601,$A$1:A601,A601,$H$1:H601,H601,$D$1:D601,D601),"")</f>
        <v/>
      </c>
      <c r="AX601">
        <f t="shared" si="39"/>
        <v>1</v>
      </c>
    </row>
    <row r="602" spans="1:50" x14ac:dyDescent="0.3">
      <c r="A602" s="4" t="s">
        <v>119</v>
      </c>
      <c r="B602" t="s">
        <v>24</v>
      </c>
      <c r="C602" s="3">
        <v>42324</v>
      </c>
      <c r="D602">
        <v>1</v>
      </c>
      <c r="E602">
        <v>0</v>
      </c>
      <c r="H602" s="2" t="s">
        <v>45</v>
      </c>
      <c r="I602" s="2" t="s">
        <v>22</v>
      </c>
      <c r="J602">
        <v>8</v>
      </c>
      <c r="K602" s="2" t="s">
        <v>118</v>
      </c>
      <c r="L602" s="2">
        <f t="shared" si="36"/>
        <v>1839</v>
      </c>
      <c r="M602">
        <v>183.9</v>
      </c>
      <c r="O602" t="str">
        <f t="shared" si="37"/>
        <v/>
      </c>
      <c r="P602" s="2" t="str">
        <f>IF(ISNUMBER(O602),SUMIFS(O$1:$O602,A$1:$A602,A602,H$1:$H602,H602,D$1:$D602,D602),"")</f>
        <v/>
      </c>
      <c r="R602" s="5"/>
      <c r="AF602" s="2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V602" s="2" t="str">
        <f t="shared" si="38"/>
        <v/>
      </c>
      <c r="AW602" s="2" t="str">
        <f>IF(ISNUMBER(AV602),SUMIFS($AV$1:AV602,$A$1:A602,A602,$H$1:H602,H602,$D$1:D602,D602),"")</f>
        <v/>
      </c>
      <c r="AX602">
        <f t="shared" si="39"/>
        <v>1</v>
      </c>
    </row>
    <row r="603" spans="1:50" x14ac:dyDescent="0.3">
      <c r="A603" s="4" t="s">
        <v>120</v>
      </c>
      <c r="B603" t="s">
        <v>24</v>
      </c>
      <c r="C603" s="3">
        <v>42324</v>
      </c>
      <c r="D603">
        <v>1</v>
      </c>
      <c r="E603">
        <v>50</v>
      </c>
      <c r="H603" s="2" t="s">
        <v>45</v>
      </c>
      <c r="I603" s="2" t="s">
        <v>22</v>
      </c>
      <c r="J603">
        <v>8</v>
      </c>
      <c r="K603" s="2" t="s">
        <v>118</v>
      </c>
      <c r="L603" s="2">
        <f t="shared" si="36"/>
        <v>1885</v>
      </c>
      <c r="M603">
        <v>188.5</v>
      </c>
      <c r="O603" t="str">
        <f t="shared" si="37"/>
        <v/>
      </c>
      <c r="P603" s="2" t="str">
        <f>IF(ISNUMBER(O603),SUMIFS(O$1:$O603,A$1:$A603,A603,H$1:$H603,H603,D$1:$D603,D603),"")</f>
        <v/>
      </c>
      <c r="R603" s="5"/>
      <c r="AF603" s="2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V603" s="2" t="str">
        <f t="shared" si="38"/>
        <v/>
      </c>
      <c r="AW603" s="2" t="str">
        <f>IF(ISNUMBER(AV603),SUMIFS($AV$1:AV603,$A$1:A603,A603,$H$1:H603,H603,$D$1:D603,D603),"")</f>
        <v/>
      </c>
      <c r="AX603">
        <f t="shared" si="39"/>
        <v>1</v>
      </c>
    </row>
    <row r="604" spans="1:50" x14ac:dyDescent="0.3">
      <c r="A604" s="4" t="s">
        <v>121</v>
      </c>
      <c r="B604" t="s">
        <v>24</v>
      </c>
      <c r="C604" s="3">
        <v>42324</v>
      </c>
      <c r="D604">
        <v>1</v>
      </c>
      <c r="E604">
        <v>100</v>
      </c>
      <c r="H604" s="2" t="s">
        <v>45</v>
      </c>
      <c r="I604" s="2" t="s">
        <v>22</v>
      </c>
      <c r="J604">
        <v>8</v>
      </c>
      <c r="K604" s="2" t="s">
        <v>118</v>
      </c>
      <c r="L604" s="2">
        <f t="shared" si="36"/>
        <v>2115</v>
      </c>
      <c r="M604">
        <v>211.5</v>
      </c>
      <c r="O604" t="str">
        <f t="shared" si="37"/>
        <v/>
      </c>
      <c r="P604" s="2" t="str">
        <f>IF(ISNUMBER(O604),SUMIFS(O$1:$O604,A$1:$A604,A604,H$1:$H604,H604,D$1:$D604,D604),"")</f>
        <v/>
      </c>
      <c r="R604" s="5"/>
      <c r="AF604" s="2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V604" s="2" t="str">
        <f t="shared" si="38"/>
        <v/>
      </c>
      <c r="AW604" s="2" t="str">
        <f>IF(ISNUMBER(AV604),SUMIFS($AV$1:AV604,$A$1:A604,A604,$H$1:H604,H604,$D$1:D604,D604),"")</f>
        <v/>
      </c>
      <c r="AX604">
        <f t="shared" si="39"/>
        <v>1</v>
      </c>
    </row>
    <row r="605" spans="1:50" x14ac:dyDescent="0.3">
      <c r="A605" s="4" t="s">
        <v>122</v>
      </c>
      <c r="B605" t="s">
        <v>24</v>
      </c>
      <c r="C605" s="3">
        <v>42324</v>
      </c>
      <c r="D605">
        <v>1</v>
      </c>
      <c r="E605">
        <v>200</v>
      </c>
      <c r="H605" s="2" t="s">
        <v>45</v>
      </c>
      <c r="I605" s="2" t="s">
        <v>22</v>
      </c>
      <c r="J605">
        <v>8</v>
      </c>
      <c r="K605" s="2" t="s">
        <v>118</v>
      </c>
      <c r="L605" s="2">
        <f t="shared" si="36"/>
        <v>2253</v>
      </c>
      <c r="M605">
        <v>225.3</v>
      </c>
      <c r="O605" t="str">
        <f t="shared" si="37"/>
        <v/>
      </c>
      <c r="P605" s="2" t="str">
        <f>IF(ISNUMBER(O605),SUMIFS(O$1:$O605,A$1:$A605,A605,H$1:$H605,H605,D$1:$D605,D605),"")</f>
        <v/>
      </c>
      <c r="R605" s="5"/>
      <c r="AF605" s="2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V605" s="2" t="str">
        <f t="shared" si="38"/>
        <v/>
      </c>
      <c r="AW605" s="2" t="str">
        <f>IF(ISNUMBER(AV605),SUMIFS($AV$1:AV605,$A$1:A605,A605,$H$1:H605,H605,$D$1:D605,D605),"")</f>
        <v/>
      </c>
      <c r="AX605">
        <f t="shared" si="39"/>
        <v>1</v>
      </c>
    </row>
    <row r="606" spans="1:50" x14ac:dyDescent="0.3">
      <c r="A606" s="4" t="s">
        <v>123</v>
      </c>
      <c r="B606" t="s">
        <v>24</v>
      </c>
      <c r="C606" s="3">
        <v>42324</v>
      </c>
      <c r="D606">
        <v>1</v>
      </c>
      <c r="E606">
        <v>350</v>
      </c>
      <c r="H606" s="2" t="s">
        <v>45</v>
      </c>
      <c r="I606" s="2" t="s">
        <v>22</v>
      </c>
      <c r="J606">
        <v>8</v>
      </c>
      <c r="K606" s="2" t="s">
        <v>118</v>
      </c>
      <c r="L606" s="2">
        <f t="shared" si="36"/>
        <v>2230</v>
      </c>
      <c r="M606">
        <v>223</v>
      </c>
      <c r="O606" t="str">
        <f t="shared" si="37"/>
        <v/>
      </c>
      <c r="P606" s="2" t="str">
        <f>IF(ISNUMBER(O606),SUMIFS(O$1:$O606,A$1:$A606,A606,H$1:$H606,H606,D$1:$D606,D606),"")</f>
        <v/>
      </c>
      <c r="R606" s="5"/>
      <c r="AF606" s="2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V606" s="2" t="str">
        <f t="shared" si="38"/>
        <v/>
      </c>
      <c r="AW606" s="2" t="str">
        <f>IF(ISNUMBER(AV606),SUMIFS($AV$1:AV606,$A$1:A606,A606,$H$1:H606,H606,$D$1:D606,D606),"")</f>
        <v/>
      </c>
      <c r="AX606">
        <f t="shared" si="39"/>
        <v>1</v>
      </c>
    </row>
    <row r="607" spans="1:50" x14ac:dyDescent="0.3">
      <c r="A607" s="4" t="s">
        <v>124</v>
      </c>
      <c r="B607" t="s">
        <v>24</v>
      </c>
      <c r="C607" s="3">
        <v>42324</v>
      </c>
      <c r="D607">
        <v>1</v>
      </c>
      <c r="E607">
        <v>500</v>
      </c>
      <c r="H607" s="2" t="s">
        <v>45</v>
      </c>
      <c r="I607" s="2" t="s">
        <v>22</v>
      </c>
      <c r="J607">
        <v>8</v>
      </c>
      <c r="K607" s="2" t="s">
        <v>118</v>
      </c>
      <c r="L607" s="2">
        <f t="shared" si="36"/>
        <v>2092</v>
      </c>
      <c r="M607">
        <v>209.2</v>
      </c>
      <c r="O607" t="str">
        <f t="shared" si="37"/>
        <v/>
      </c>
      <c r="P607" s="2" t="str">
        <f>IF(ISNUMBER(O607),SUMIFS(O$1:$O607,A$1:$A607,A607,H$1:$H607,H607,D$1:$D607,D607),"")</f>
        <v/>
      </c>
      <c r="R607" s="5"/>
      <c r="AF607" s="2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V607" s="2" t="str">
        <f t="shared" si="38"/>
        <v/>
      </c>
      <c r="AW607" s="2" t="str">
        <f>IF(ISNUMBER(AV607),SUMIFS($AV$1:AV607,$A$1:A607,A607,$H$1:H607,H607,$D$1:D607,D607),"")</f>
        <v/>
      </c>
      <c r="AX607">
        <f t="shared" si="39"/>
        <v>1</v>
      </c>
    </row>
    <row r="608" spans="1:50" x14ac:dyDescent="0.3">
      <c r="A608" s="4" t="s">
        <v>119</v>
      </c>
      <c r="B608" t="s">
        <v>24</v>
      </c>
      <c r="C608" s="3">
        <v>42324</v>
      </c>
      <c r="D608">
        <v>2</v>
      </c>
      <c r="E608">
        <v>0</v>
      </c>
      <c r="H608" s="2" t="s">
        <v>45</v>
      </c>
      <c r="I608" s="2" t="s">
        <v>22</v>
      </c>
      <c r="J608">
        <v>8</v>
      </c>
      <c r="K608" s="2" t="s">
        <v>118</v>
      </c>
      <c r="L608" s="2">
        <f t="shared" si="36"/>
        <v>1536</v>
      </c>
      <c r="M608">
        <v>153.6</v>
      </c>
      <c r="O608" t="str">
        <f t="shared" si="37"/>
        <v/>
      </c>
      <c r="P608" s="2" t="str">
        <f>IF(ISNUMBER(O608),SUMIFS(O$1:$O608,A$1:$A608,A608,H$1:$H608,H608,D$1:$D608,D608),"")</f>
        <v/>
      </c>
      <c r="R608" s="5"/>
      <c r="AF608" s="2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V608" s="2" t="str">
        <f t="shared" si="38"/>
        <v/>
      </c>
      <c r="AW608" s="2" t="str">
        <f>IF(ISNUMBER(AV608),SUMIFS($AV$1:AV608,$A$1:A608,A608,$H$1:H608,H608,$D$1:D608,D608),"")</f>
        <v/>
      </c>
      <c r="AX608">
        <f t="shared" si="39"/>
        <v>1</v>
      </c>
    </row>
    <row r="609" spans="1:50" x14ac:dyDescent="0.3">
      <c r="A609" s="4" t="s">
        <v>120</v>
      </c>
      <c r="B609" t="s">
        <v>24</v>
      </c>
      <c r="C609" s="3">
        <v>42324</v>
      </c>
      <c r="D609">
        <v>2</v>
      </c>
      <c r="E609">
        <v>50</v>
      </c>
      <c r="H609" s="2" t="s">
        <v>45</v>
      </c>
      <c r="I609" s="2" t="s">
        <v>22</v>
      </c>
      <c r="J609">
        <v>8</v>
      </c>
      <c r="K609" s="2" t="s">
        <v>118</v>
      </c>
      <c r="L609" s="2">
        <f t="shared" si="36"/>
        <v>1788</v>
      </c>
      <c r="M609">
        <v>178.8</v>
      </c>
      <c r="O609" t="str">
        <f t="shared" si="37"/>
        <v/>
      </c>
      <c r="P609" s="2" t="str">
        <f>IF(ISNUMBER(O609),SUMIFS(O$1:$O609,A$1:$A609,A609,H$1:$H609,H609,D$1:$D609,D609),"")</f>
        <v/>
      </c>
      <c r="R609" s="5"/>
      <c r="AF609" s="2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V609" s="2" t="str">
        <f t="shared" si="38"/>
        <v/>
      </c>
      <c r="AW609" s="2" t="str">
        <f>IF(ISNUMBER(AV609),SUMIFS($AV$1:AV609,$A$1:A609,A609,$H$1:H609,H609,$D$1:D609,D609),"")</f>
        <v/>
      </c>
      <c r="AX609">
        <f t="shared" si="39"/>
        <v>1</v>
      </c>
    </row>
    <row r="610" spans="1:50" x14ac:dyDescent="0.3">
      <c r="A610" s="4" t="s">
        <v>121</v>
      </c>
      <c r="B610" t="s">
        <v>24</v>
      </c>
      <c r="C610" s="3">
        <v>42324</v>
      </c>
      <c r="D610">
        <v>2</v>
      </c>
      <c r="E610">
        <v>100</v>
      </c>
      <c r="H610" s="2" t="s">
        <v>45</v>
      </c>
      <c r="I610" s="2" t="s">
        <v>22</v>
      </c>
      <c r="J610">
        <v>8</v>
      </c>
      <c r="K610" s="2" t="s">
        <v>118</v>
      </c>
      <c r="L610" s="2">
        <f t="shared" si="36"/>
        <v>1956</v>
      </c>
      <c r="M610">
        <v>195.6</v>
      </c>
      <c r="O610" t="str">
        <f t="shared" si="37"/>
        <v/>
      </c>
      <c r="P610" s="2" t="str">
        <f>IF(ISNUMBER(O610),SUMIFS(O$1:$O610,A$1:$A610,A610,H$1:$H610,H610,D$1:$D610,D610),"")</f>
        <v/>
      </c>
      <c r="R610" s="5"/>
      <c r="AF610" s="2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V610" s="2" t="str">
        <f t="shared" si="38"/>
        <v/>
      </c>
      <c r="AW610" s="2" t="str">
        <f>IF(ISNUMBER(AV610),SUMIFS($AV$1:AV610,$A$1:A610,A610,$H$1:H610,H610,$D$1:D610,D610),"")</f>
        <v/>
      </c>
      <c r="AX610">
        <f t="shared" si="39"/>
        <v>1</v>
      </c>
    </row>
    <row r="611" spans="1:50" x14ac:dyDescent="0.3">
      <c r="A611" s="4" t="s">
        <v>122</v>
      </c>
      <c r="B611" t="s">
        <v>24</v>
      </c>
      <c r="C611" s="3">
        <v>42324</v>
      </c>
      <c r="D611">
        <v>2</v>
      </c>
      <c r="E611">
        <v>200</v>
      </c>
      <c r="H611" s="2" t="s">
        <v>45</v>
      </c>
      <c r="I611" s="2" t="s">
        <v>22</v>
      </c>
      <c r="J611">
        <v>8</v>
      </c>
      <c r="K611" s="2" t="s">
        <v>118</v>
      </c>
      <c r="L611" s="2">
        <f t="shared" si="36"/>
        <v>2012</v>
      </c>
      <c r="M611">
        <v>201.2</v>
      </c>
      <c r="O611" t="str">
        <f t="shared" si="37"/>
        <v/>
      </c>
      <c r="P611" s="2" t="str">
        <f>IF(ISNUMBER(O611),SUMIFS(O$1:$O611,A$1:$A611,A611,H$1:$H611,H611,D$1:$D611,D611),"")</f>
        <v/>
      </c>
      <c r="R611" s="5"/>
      <c r="AF611" s="2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V611" s="2" t="str">
        <f t="shared" si="38"/>
        <v/>
      </c>
      <c r="AW611" s="2" t="str">
        <f>IF(ISNUMBER(AV611),SUMIFS($AV$1:AV611,$A$1:A611,A611,$H$1:H611,H611,$D$1:D611,D611),"")</f>
        <v/>
      </c>
      <c r="AX611">
        <f t="shared" si="39"/>
        <v>1</v>
      </c>
    </row>
    <row r="612" spans="1:50" x14ac:dyDescent="0.3">
      <c r="A612" s="4" t="s">
        <v>123</v>
      </c>
      <c r="B612" t="s">
        <v>24</v>
      </c>
      <c r="C612" s="3">
        <v>42324</v>
      </c>
      <c r="D612">
        <v>2</v>
      </c>
      <c r="E612">
        <v>350</v>
      </c>
      <c r="H612" s="2" t="s">
        <v>45</v>
      </c>
      <c r="I612" s="2" t="s">
        <v>22</v>
      </c>
      <c r="J612">
        <v>8</v>
      </c>
      <c r="K612" s="2" t="s">
        <v>118</v>
      </c>
      <c r="L612" s="2">
        <f t="shared" si="36"/>
        <v>2012</v>
      </c>
      <c r="M612">
        <v>201.2</v>
      </c>
      <c r="O612" t="str">
        <f t="shared" si="37"/>
        <v/>
      </c>
      <c r="P612" s="2" t="str">
        <f>IF(ISNUMBER(O612),SUMIFS(O$1:$O612,A$1:$A612,A612,H$1:$H612,H612,D$1:$D612,D612),"")</f>
        <v/>
      </c>
      <c r="R612" s="5"/>
      <c r="AF612" s="2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V612" s="2" t="str">
        <f t="shared" si="38"/>
        <v/>
      </c>
      <c r="AW612" s="2" t="str">
        <f>IF(ISNUMBER(AV612),SUMIFS($AV$1:AV612,$A$1:A612,A612,$H$1:H612,H612,$D$1:D612,D612),"")</f>
        <v/>
      </c>
      <c r="AX612">
        <f t="shared" si="39"/>
        <v>1</v>
      </c>
    </row>
    <row r="613" spans="1:50" x14ac:dyDescent="0.3">
      <c r="A613" s="4" t="s">
        <v>124</v>
      </c>
      <c r="B613" t="s">
        <v>24</v>
      </c>
      <c r="C613" s="3">
        <v>42324</v>
      </c>
      <c r="D613">
        <v>2</v>
      </c>
      <c r="E613">
        <v>500</v>
      </c>
      <c r="H613" s="2" t="s">
        <v>45</v>
      </c>
      <c r="I613" s="2" t="s">
        <v>22</v>
      </c>
      <c r="J613">
        <v>8</v>
      </c>
      <c r="K613" s="2" t="s">
        <v>118</v>
      </c>
      <c r="L613" s="2">
        <f t="shared" si="36"/>
        <v>1816</v>
      </c>
      <c r="M613">
        <v>181.6</v>
      </c>
      <c r="O613" t="str">
        <f t="shared" si="37"/>
        <v/>
      </c>
      <c r="P613" s="2" t="str">
        <f>IF(ISNUMBER(O613),SUMIFS(O$1:$O613,A$1:$A613,A613,H$1:$H613,H613,D$1:$D613,D613),"")</f>
        <v/>
      </c>
      <c r="R613" s="5"/>
      <c r="AF613" s="2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V613" s="2" t="str">
        <f t="shared" si="38"/>
        <v/>
      </c>
      <c r="AW613" s="2" t="str">
        <f>IF(ISNUMBER(AV613),SUMIFS($AV$1:AV613,$A$1:A613,A613,$H$1:H613,H613,$D$1:D613,D613),"")</f>
        <v/>
      </c>
      <c r="AX613">
        <f t="shared" si="39"/>
        <v>1</v>
      </c>
    </row>
    <row r="614" spans="1:50" x14ac:dyDescent="0.3">
      <c r="A614" s="4" t="s">
        <v>119</v>
      </c>
      <c r="B614" t="s">
        <v>24</v>
      </c>
      <c r="C614" s="3">
        <v>42324</v>
      </c>
      <c r="D614">
        <v>3</v>
      </c>
      <c r="E614">
        <v>0</v>
      </c>
      <c r="H614" s="2" t="s">
        <v>45</v>
      </c>
      <c r="I614" s="2" t="s">
        <v>22</v>
      </c>
      <c r="J614">
        <v>8</v>
      </c>
      <c r="K614" s="2" t="s">
        <v>118</v>
      </c>
      <c r="L614" s="2">
        <f t="shared" si="36"/>
        <v>1872</v>
      </c>
      <c r="M614">
        <v>187.2</v>
      </c>
      <c r="O614" t="str">
        <f t="shared" si="37"/>
        <v/>
      </c>
      <c r="P614" s="2" t="str">
        <f>IF(ISNUMBER(O614),SUMIFS(O$1:$O614,A$1:$A614,A614,H$1:$H614,H614,D$1:$D614,D614),"")</f>
        <v/>
      </c>
      <c r="R614" s="5"/>
      <c r="AF614" s="2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V614" s="2" t="str">
        <f t="shared" si="38"/>
        <v/>
      </c>
      <c r="AW614" s="2" t="str">
        <f>IF(ISNUMBER(AV614),SUMIFS($AV$1:AV614,$A$1:A614,A614,$H$1:H614,H614,$D$1:D614,D614),"")</f>
        <v/>
      </c>
      <c r="AX614">
        <f t="shared" si="39"/>
        <v>1</v>
      </c>
    </row>
    <row r="615" spans="1:50" x14ac:dyDescent="0.3">
      <c r="A615" s="4" t="s">
        <v>120</v>
      </c>
      <c r="B615" t="s">
        <v>24</v>
      </c>
      <c r="C615" s="3">
        <v>42324</v>
      </c>
      <c r="D615">
        <v>3</v>
      </c>
      <c r="E615">
        <v>50</v>
      </c>
      <c r="H615" s="2" t="s">
        <v>45</v>
      </c>
      <c r="I615" s="2" t="s">
        <v>22</v>
      </c>
      <c r="J615">
        <v>8</v>
      </c>
      <c r="K615" s="2" t="s">
        <v>118</v>
      </c>
      <c r="L615" s="2">
        <f t="shared" si="36"/>
        <v>2068</v>
      </c>
      <c r="M615">
        <v>206.8</v>
      </c>
      <c r="O615" t="str">
        <f t="shared" si="37"/>
        <v/>
      </c>
      <c r="P615" s="2" t="str">
        <f>IF(ISNUMBER(O615),SUMIFS(O$1:$O615,A$1:$A615,A615,H$1:$H615,H615,D$1:$D615,D615),"")</f>
        <v/>
      </c>
      <c r="R615" s="5"/>
      <c r="AF615" s="2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V615" s="2" t="str">
        <f t="shared" si="38"/>
        <v/>
      </c>
      <c r="AW615" s="2" t="str">
        <f>IF(ISNUMBER(AV615),SUMIFS($AV$1:AV615,$A$1:A615,A615,$H$1:H615,H615,$D$1:D615,D615),"")</f>
        <v/>
      </c>
      <c r="AX615">
        <f t="shared" si="39"/>
        <v>1</v>
      </c>
    </row>
    <row r="616" spans="1:50" x14ac:dyDescent="0.3">
      <c r="A616" s="4" t="s">
        <v>121</v>
      </c>
      <c r="B616" t="s">
        <v>24</v>
      </c>
      <c r="C616" s="3">
        <v>42324</v>
      </c>
      <c r="D616">
        <v>3</v>
      </c>
      <c r="E616">
        <v>100</v>
      </c>
      <c r="H616" s="2" t="s">
        <v>45</v>
      </c>
      <c r="I616" s="2" t="s">
        <v>22</v>
      </c>
      <c r="J616">
        <v>8</v>
      </c>
      <c r="K616" s="2" t="s">
        <v>118</v>
      </c>
      <c r="L616" s="2">
        <f t="shared" si="36"/>
        <v>2180</v>
      </c>
      <c r="M616">
        <v>218</v>
      </c>
      <c r="O616" t="str">
        <f t="shared" si="37"/>
        <v/>
      </c>
      <c r="P616" s="2" t="str">
        <f>IF(ISNUMBER(O616),SUMIFS(O$1:$O616,A$1:$A616,A616,H$1:$H616,H616,D$1:$D616,D616),"")</f>
        <v/>
      </c>
      <c r="R616" s="5"/>
      <c r="AF616" s="2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V616" s="2" t="str">
        <f t="shared" si="38"/>
        <v/>
      </c>
      <c r="AW616" s="2" t="str">
        <f>IF(ISNUMBER(AV616),SUMIFS($AV$1:AV616,$A$1:A616,A616,$H$1:H616,H616,$D$1:D616,D616),"")</f>
        <v/>
      </c>
      <c r="AX616">
        <f t="shared" si="39"/>
        <v>1</v>
      </c>
    </row>
    <row r="617" spans="1:50" x14ac:dyDescent="0.3">
      <c r="A617" s="4" t="s">
        <v>122</v>
      </c>
      <c r="B617" t="s">
        <v>24</v>
      </c>
      <c r="C617" s="3">
        <v>42324</v>
      </c>
      <c r="D617">
        <v>3</v>
      </c>
      <c r="E617">
        <v>200</v>
      </c>
      <c r="H617" s="2" t="s">
        <v>45</v>
      </c>
      <c r="I617" s="2" t="s">
        <v>22</v>
      </c>
      <c r="J617">
        <v>8</v>
      </c>
      <c r="K617" s="2" t="s">
        <v>118</v>
      </c>
      <c r="L617" s="2">
        <f t="shared" si="36"/>
        <v>2208</v>
      </c>
      <c r="M617">
        <v>220.8</v>
      </c>
      <c r="O617" t="str">
        <f t="shared" si="37"/>
        <v/>
      </c>
      <c r="P617" s="2" t="str">
        <f>IF(ISNUMBER(O617),SUMIFS(O$1:$O617,A$1:$A617,A617,H$1:$H617,H617,D$1:$D617,D617),"")</f>
        <v/>
      </c>
      <c r="R617" s="5"/>
      <c r="AF617" s="2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V617" s="2" t="str">
        <f t="shared" si="38"/>
        <v/>
      </c>
      <c r="AW617" s="2" t="str">
        <f>IF(ISNUMBER(AV617),SUMIFS($AV$1:AV617,$A$1:A617,A617,$H$1:H617,H617,$D$1:D617,D617),"")</f>
        <v/>
      </c>
      <c r="AX617">
        <f t="shared" si="39"/>
        <v>1</v>
      </c>
    </row>
    <row r="618" spans="1:50" x14ac:dyDescent="0.3">
      <c r="A618" s="4" t="s">
        <v>123</v>
      </c>
      <c r="B618" t="s">
        <v>24</v>
      </c>
      <c r="C618" s="3">
        <v>42324</v>
      </c>
      <c r="D618">
        <v>3</v>
      </c>
      <c r="E618">
        <v>350</v>
      </c>
      <c r="H618" s="2" t="s">
        <v>45</v>
      </c>
      <c r="I618" s="2" t="s">
        <v>22</v>
      </c>
      <c r="J618">
        <v>8</v>
      </c>
      <c r="K618" s="2" t="s">
        <v>118</v>
      </c>
      <c r="L618" s="2">
        <f t="shared" si="36"/>
        <v>2012</v>
      </c>
      <c r="M618">
        <v>201.2</v>
      </c>
      <c r="O618" t="str">
        <f t="shared" si="37"/>
        <v/>
      </c>
      <c r="P618" s="2" t="str">
        <f>IF(ISNUMBER(O618),SUMIFS(O$1:$O618,A$1:$A618,A618,H$1:$H618,H618,D$1:$D618,D618),"")</f>
        <v/>
      </c>
      <c r="R618" s="5"/>
      <c r="AF618" s="2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V618" s="2" t="str">
        <f t="shared" si="38"/>
        <v/>
      </c>
      <c r="AW618" s="2" t="str">
        <f>IF(ISNUMBER(AV618),SUMIFS($AV$1:AV618,$A$1:A618,A618,$H$1:H618,H618,$D$1:D618,D618),"")</f>
        <v/>
      </c>
      <c r="AX618">
        <f t="shared" si="39"/>
        <v>1</v>
      </c>
    </row>
    <row r="619" spans="1:50" x14ac:dyDescent="0.3">
      <c r="A619" s="4" t="s">
        <v>124</v>
      </c>
      <c r="B619" t="s">
        <v>24</v>
      </c>
      <c r="C619" s="3">
        <v>42324</v>
      </c>
      <c r="D619">
        <v>3</v>
      </c>
      <c r="E619">
        <v>500</v>
      </c>
      <c r="H619" s="2" t="s">
        <v>45</v>
      </c>
      <c r="I619" s="2" t="s">
        <v>22</v>
      </c>
      <c r="J619">
        <v>8</v>
      </c>
      <c r="K619" s="2" t="s">
        <v>118</v>
      </c>
      <c r="L619" s="2">
        <f t="shared" si="36"/>
        <v>2096</v>
      </c>
      <c r="M619">
        <v>209.6</v>
      </c>
      <c r="O619" t="str">
        <f t="shared" si="37"/>
        <v/>
      </c>
      <c r="P619" s="2" t="str">
        <f>IF(ISNUMBER(O619),SUMIFS(O$1:$O619,A$1:$A619,A619,H$1:$H619,H619,D$1:$D619,D619),"")</f>
        <v/>
      </c>
      <c r="R619" s="5"/>
      <c r="AF619" s="2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V619" s="2" t="str">
        <f t="shared" si="38"/>
        <v/>
      </c>
      <c r="AW619" s="2" t="str">
        <f>IF(ISNUMBER(AV619),SUMIFS($AV$1:AV619,$A$1:A619,A619,$H$1:H619,H619,$D$1:D619,D619),"")</f>
        <v/>
      </c>
      <c r="AX619">
        <f t="shared" si="39"/>
        <v>1</v>
      </c>
    </row>
    <row r="620" spans="1:50" x14ac:dyDescent="0.3">
      <c r="A620" s="4" t="s">
        <v>119</v>
      </c>
      <c r="B620" t="s">
        <v>24</v>
      </c>
      <c r="C620" s="3">
        <v>42325</v>
      </c>
      <c r="D620">
        <v>1</v>
      </c>
      <c r="E620">
        <v>0</v>
      </c>
      <c r="H620" s="2" t="s">
        <v>45</v>
      </c>
      <c r="I620" s="2" t="s">
        <v>26</v>
      </c>
      <c r="J620">
        <v>9</v>
      </c>
      <c r="K620" s="2" t="s">
        <v>21</v>
      </c>
      <c r="L620" s="2" t="str">
        <f t="shared" si="36"/>
        <v/>
      </c>
      <c r="N620">
        <v>30.27</v>
      </c>
      <c r="O620">
        <f t="shared" si="37"/>
        <v>30.27</v>
      </c>
      <c r="P620" s="2">
        <f>IF(ISNUMBER(O620),SUMIFS(O$1:$O620,A$1:$A620,A620,H$1:$H620,H620,D$1:$D620,D620),"")</f>
        <v>99.38</v>
      </c>
      <c r="R620" s="5"/>
      <c r="AF620" s="2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V620" s="2" t="str">
        <f t="shared" si="38"/>
        <v/>
      </c>
      <c r="AW620" s="2" t="str">
        <f>IF(ISNUMBER(AV620),SUMIFS($AV$1:AV620,$A$1:A620,A620,$H$1:H620,H620,$D$1:D620,D620),"")</f>
        <v/>
      </c>
      <c r="AX620">
        <f t="shared" si="39"/>
        <v>3</v>
      </c>
    </row>
    <row r="621" spans="1:50" x14ac:dyDescent="0.3">
      <c r="A621" s="4" t="s">
        <v>120</v>
      </c>
      <c r="B621" t="s">
        <v>24</v>
      </c>
      <c r="C621" s="3">
        <v>42325</v>
      </c>
      <c r="D621">
        <v>1</v>
      </c>
      <c r="E621">
        <v>50</v>
      </c>
      <c r="H621" s="2" t="s">
        <v>45</v>
      </c>
      <c r="I621" s="2" t="s">
        <v>26</v>
      </c>
      <c r="J621">
        <v>9</v>
      </c>
      <c r="K621" s="2" t="s">
        <v>21</v>
      </c>
      <c r="L621" s="2" t="str">
        <f t="shared" si="36"/>
        <v/>
      </c>
      <c r="N621">
        <v>47.39</v>
      </c>
      <c r="O621">
        <f t="shared" si="37"/>
        <v>47.39</v>
      </c>
      <c r="P621" s="2">
        <f>IF(ISNUMBER(O621),SUMIFS(O$1:$O621,A$1:$A621,A621,H$1:$H621,H621,D$1:$D621,D621),"")</f>
        <v>115.73</v>
      </c>
      <c r="R621" s="5"/>
      <c r="AF621" s="2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V621" s="2" t="str">
        <f t="shared" si="38"/>
        <v/>
      </c>
      <c r="AW621" s="2" t="str">
        <f>IF(ISNUMBER(AV621),SUMIFS($AV$1:AV621,$A$1:A621,A621,$H$1:H621,H621,$D$1:D621,D621),"")</f>
        <v/>
      </c>
      <c r="AX621">
        <f t="shared" si="39"/>
        <v>3</v>
      </c>
    </row>
    <row r="622" spans="1:50" x14ac:dyDescent="0.3">
      <c r="A622" s="4" t="s">
        <v>121</v>
      </c>
      <c r="B622" t="s">
        <v>24</v>
      </c>
      <c r="C622" s="3">
        <v>42325</v>
      </c>
      <c r="D622">
        <v>1</v>
      </c>
      <c r="E622">
        <v>100</v>
      </c>
      <c r="H622" s="2" t="s">
        <v>45</v>
      </c>
      <c r="I622" s="2" t="s">
        <v>26</v>
      </c>
      <c r="J622">
        <v>9</v>
      </c>
      <c r="K622" s="2" t="s">
        <v>21</v>
      </c>
      <c r="L622" s="2" t="str">
        <f t="shared" si="36"/>
        <v/>
      </c>
      <c r="N622">
        <v>97.71</v>
      </c>
      <c r="O622">
        <f t="shared" si="37"/>
        <v>97.71</v>
      </c>
      <c r="P622" s="2">
        <f>IF(ISNUMBER(O622),SUMIFS(O$1:$O622,A$1:$A622,A622,H$1:$H622,H622,D$1:$D622,D622),"")</f>
        <v>313.06</v>
      </c>
      <c r="R622" s="5"/>
      <c r="AF622" s="2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V622" s="2" t="str">
        <f t="shared" si="38"/>
        <v/>
      </c>
      <c r="AW622" s="2" t="str">
        <f>IF(ISNUMBER(AV622),SUMIFS($AV$1:AV622,$A$1:A622,A622,$H$1:H622,H622,$D$1:D622,D622),"")</f>
        <v/>
      </c>
      <c r="AX622">
        <f t="shared" si="39"/>
        <v>3</v>
      </c>
    </row>
    <row r="623" spans="1:50" x14ac:dyDescent="0.3">
      <c r="A623" s="4" t="s">
        <v>122</v>
      </c>
      <c r="B623" t="s">
        <v>24</v>
      </c>
      <c r="C623" s="3">
        <v>42325</v>
      </c>
      <c r="D623">
        <v>1</v>
      </c>
      <c r="E623">
        <v>200</v>
      </c>
      <c r="H623" s="2" t="s">
        <v>45</v>
      </c>
      <c r="I623" s="2" t="s">
        <v>26</v>
      </c>
      <c r="J623">
        <v>9</v>
      </c>
      <c r="K623" s="2" t="s">
        <v>21</v>
      </c>
      <c r="L623" s="2" t="str">
        <f t="shared" si="36"/>
        <v/>
      </c>
      <c r="N623">
        <v>122.4</v>
      </c>
      <c r="O623">
        <f t="shared" si="37"/>
        <v>122.4</v>
      </c>
      <c r="P623" s="2">
        <f>IF(ISNUMBER(O623),SUMIFS(O$1:$O623,A$1:$A623,A623,H$1:$H623,H623,D$1:$D623,D623),"")</f>
        <v>429.6</v>
      </c>
      <c r="R623" s="5"/>
      <c r="AF623" s="2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V623" s="2" t="str">
        <f t="shared" si="38"/>
        <v/>
      </c>
      <c r="AW623" s="2" t="str">
        <f>IF(ISNUMBER(AV623),SUMIFS($AV$1:AV623,$A$1:A623,A623,$H$1:H623,H623,$D$1:D623,D623),"")</f>
        <v/>
      </c>
      <c r="AX623">
        <f t="shared" si="39"/>
        <v>3</v>
      </c>
    </row>
    <row r="624" spans="1:50" x14ac:dyDescent="0.3">
      <c r="A624" s="4" t="s">
        <v>123</v>
      </c>
      <c r="B624" t="s">
        <v>24</v>
      </c>
      <c r="C624" s="3">
        <v>42325</v>
      </c>
      <c r="D624">
        <v>1</v>
      </c>
      <c r="E624">
        <v>350</v>
      </c>
      <c r="H624" s="2" t="s">
        <v>45</v>
      </c>
      <c r="I624" s="2" t="s">
        <v>26</v>
      </c>
      <c r="J624">
        <v>9</v>
      </c>
      <c r="K624" s="2" t="s">
        <v>21</v>
      </c>
      <c r="L624" s="2" t="str">
        <f t="shared" si="36"/>
        <v/>
      </c>
      <c r="N624">
        <v>139.96</v>
      </c>
      <c r="O624">
        <f t="shared" si="37"/>
        <v>139.96</v>
      </c>
      <c r="P624" s="2">
        <f>IF(ISNUMBER(O624),SUMIFS(O$1:$O624,A$1:$A624,A624,H$1:$H624,H624,D$1:$D624,D624),"")</f>
        <v>676.56000000000006</v>
      </c>
      <c r="R624" s="5"/>
      <c r="AF624" s="2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V624" s="2" t="str">
        <f t="shared" si="38"/>
        <v/>
      </c>
      <c r="AW624" s="2" t="str">
        <f>IF(ISNUMBER(AV624),SUMIFS($AV$1:AV624,$A$1:A624,A624,$H$1:H624,H624,$D$1:D624,D624),"")</f>
        <v/>
      </c>
      <c r="AX624">
        <f t="shared" si="39"/>
        <v>3</v>
      </c>
    </row>
    <row r="625" spans="1:50" x14ac:dyDescent="0.3">
      <c r="A625" s="4" t="s">
        <v>124</v>
      </c>
      <c r="B625" t="s">
        <v>24</v>
      </c>
      <c r="C625" s="3">
        <v>42325</v>
      </c>
      <c r="D625">
        <v>1</v>
      </c>
      <c r="E625">
        <v>500</v>
      </c>
      <c r="H625" s="2" t="s">
        <v>45</v>
      </c>
      <c r="I625" s="2" t="s">
        <v>26</v>
      </c>
      <c r="J625">
        <v>9</v>
      </c>
      <c r="K625" s="2" t="s">
        <v>21</v>
      </c>
      <c r="L625" s="2" t="str">
        <f t="shared" si="36"/>
        <v/>
      </c>
      <c r="N625">
        <v>90.48</v>
      </c>
      <c r="O625">
        <f t="shared" si="37"/>
        <v>90.48</v>
      </c>
      <c r="P625" s="2">
        <f>IF(ISNUMBER(O625),SUMIFS(O$1:$O625,A$1:$A625,A625,H$1:$H625,H625,D$1:$D625,D625),"")</f>
        <v>769.68000000000006</v>
      </c>
      <c r="R625" s="5"/>
      <c r="AF625" s="2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V625" s="2" t="str">
        <f t="shared" si="38"/>
        <v/>
      </c>
      <c r="AW625" s="2" t="str">
        <f>IF(ISNUMBER(AV625),SUMIFS($AV$1:AV625,$A$1:A625,A625,$H$1:H625,H625,$D$1:D625,D625),"")</f>
        <v/>
      </c>
      <c r="AX625">
        <f t="shared" si="39"/>
        <v>3</v>
      </c>
    </row>
    <row r="626" spans="1:50" x14ac:dyDescent="0.3">
      <c r="A626" s="4" t="s">
        <v>119</v>
      </c>
      <c r="B626" t="s">
        <v>24</v>
      </c>
      <c r="C626" s="3">
        <v>42325</v>
      </c>
      <c r="D626">
        <v>2</v>
      </c>
      <c r="E626">
        <v>0</v>
      </c>
      <c r="H626" s="2" t="s">
        <v>45</v>
      </c>
      <c r="I626" s="2" t="s">
        <v>26</v>
      </c>
      <c r="J626">
        <v>9</v>
      </c>
      <c r="K626" s="2" t="s">
        <v>21</v>
      </c>
      <c r="L626" s="2" t="str">
        <f t="shared" si="36"/>
        <v/>
      </c>
      <c r="N626">
        <v>67.58</v>
      </c>
      <c r="O626">
        <f t="shared" si="37"/>
        <v>67.58</v>
      </c>
      <c r="P626" s="2">
        <f>IF(ISNUMBER(O626),SUMIFS(O$1:$O626,A$1:$A626,A626,H$1:$H626,H626,D$1:$D626,D626),"")</f>
        <v>141.30000000000001</v>
      </c>
      <c r="R626" s="5"/>
      <c r="AF626" s="2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V626" s="2" t="str">
        <f t="shared" si="38"/>
        <v/>
      </c>
      <c r="AW626" s="2" t="str">
        <f>IF(ISNUMBER(AV626),SUMIFS($AV$1:AV626,$A$1:A626,A626,$H$1:H626,H626,$D$1:D626,D626),"")</f>
        <v/>
      </c>
      <c r="AX626">
        <f t="shared" si="39"/>
        <v>3</v>
      </c>
    </row>
    <row r="627" spans="1:50" x14ac:dyDescent="0.3">
      <c r="A627" s="4" t="s">
        <v>120</v>
      </c>
      <c r="B627" t="s">
        <v>24</v>
      </c>
      <c r="C627" s="3">
        <v>42325</v>
      </c>
      <c r="D627">
        <v>2</v>
      </c>
      <c r="E627">
        <v>50</v>
      </c>
      <c r="H627" s="2" t="s">
        <v>45</v>
      </c>
      <c r="I627" s="2" t="s">
        <v>26</v>
      </c>
      <c r="J627">
        <v>9</v>
      </c>
      <c r="K627" s="2" t="s">
        <v>21</v>
      </c>
      <c r="L627" s="2" t="str">
        <f t="shared" si="36"/>
        <v/>
      </c>
      <c r="N627">
        <v>65.37</v>
      </c>
      <c r="O627">
        <f t="shared" si="37"/>
        <v>65.37</v>
      </c>
      <c r="P627" s="2">
        <f>IF(ISNUMBER(O627),SUMIFS(O$1:$O627,A$1:$A627,A627,H$1:$H627,H627,D$1:$D627,D627),"")</f>
        <v>135.46</v>
      </c>
      <c r="R627" s="5"/>
      <c r="AF627" s="2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V627" s="2" t="str">
        <f t="shared" si="38"/>
        <v/>
      </c>
      <c r="AW627" s="2" t="str">
        <f>IF(ISNUMBER(AV627),SUMIFS($AV$1:AV627,$A$1:A627,A627,$H$1:H627,H627,$D$1:D627,D627),"")</f>
        <v/>
      </c>
      <c r="AX627">
        <f t="shared" si="39"/>
        <v>3</v>
      </c>
    </row>
    <row r="628" spans="1:50" x14ac:dyDescent="0.3">
      <c r="A628" s="4" t="s">
        <v>121</v>
      </c>
      <c r="B628" t="s">
        <v>24</v>
      </c>
      <c r="C628" s="3">
        <v>42325</v>
      </c>
      <c r="D628">
        <v>2</v>
      </c>
      <c r="E628">
        <v>100</v>
      </c>
      <c r="H628" s="2" t="s">
        <v>45</v>
      </c>
      <c r="I628" s="2" t="s">
        <v>26</v>
      </c>
      <c r="J628">
        <v>9</v>
      </c>
      <c r="K628" s="2" t="s">
        <v>21</v>
      </c>
      <c r="L628" s="2" t="str">
        <f t="shared" si="36"/>
        <v/>
      </c>
      <c r="N628">
        <v>105.09</v>
      </c>
      <c r="O628">
        <f t="shared" si="37"/>
        <v>105.09</v>
      </c>
      <c r="P628" s="2">
        <f>IF(ISNUMBER(O628),SUMIFS(O$1:$O628,A$1:$A628,A628,H$1:$H628,H628,D$1:$D628,D628),"")</f>
        <v>327.05</v>
      </c>
      <c r="R628" s="5"/>
      <c r="AF628" s="2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V628" s="2" t="str">
        <f t="shared" si="38"/>
        <v/>
      </c>
      <c r="AW628" s="2" t="str">
        <f>IF(ISNUMBER(AV628),SUMIFS($AV$1:AV628,$A$1:A628,A628,$H$1:H628,H628,$D$1:D628,D628),"")</f>
        <v/>
      </c>
      <c r="AX628">
        <f t="shared" si="39"/>
        <v>3</v>
      </c>
    </row>
    <row r="629" spans="1:50" x14ac:dyDescent="0.3">
      <c r="A629" s="4" t="s">
        <v>122</v>
      </c>
      <c r="B629" t="s">
        <v>24</v>
      </c>
      <c r="C629" s="3">
        <v>42325</v>
      </c>
      <c r="D629">
        <v>2</v>
      </c>
      <c r="E629">
        <v>200</v>
      </c>
      <c r="H629" s="2" t="s">
        <v>45</v>
      </c>
      <c r="I629" s="2" t="s">
        <v>26</v>
      </c>
      <c r="J629">
        <v>9</v>
      </c>
      <c r="K629" s="2" t="s">
        <v>21</v>
      </c>
      <c r="L629" s="2" t="str">
        <f t="shared" si="36"/>
        <v/>
      </c>
      <c r="N629">
        <v>51.2</v>
      </c>
      <c r="O629">
        <f t="shared" si="37"/>
        <v>51.2</v>
      </c>
      <c r="P629" s="2">
        <f>IF(ISNUMBER(O629),SUMIFS(O$1:$O629,A$1:$A629,A629,H$1:$H629,H629,D$1:$D629,D629),"")</f>
        <v>308.77</v>
      </c>
      <c r="R629" s="5"/>
      <c r="AF629" s="2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V629" s="2" t="str">
        <f t="shared" si="38"/>
        <v/>
      </c>
      <c r="AW629" s="2" t="str">
        <f>IF(ISNUMBER(AV629),SUMIFS($AV$1:AV629,$A$1:A629,A629,$H$1:H629,H629,$D$1:D629,D629),"")</f>
        <v/>
      </c>
      <c r="AX629">
        <f t="shared" si="39"/>
        <v>3</v>
      </c>
    </row>
    <row r="630" spans="1:50" x14ac:dyDescent="0.3">
      <c r="A630" s="4" t="s">
        <v>123</v>
      </c>
      <c r="B630" t="s">
        <v>24</v>
      </c>
      <c r="C630" s="3">
        <v>42325</v>
      </c>
      <c r="D630">
        <v>2</v>
      </c>
      <c r="E630">
        <v>350</v>
      </c>
      <c r="H630" s="2" t="s">
        <v>45</v>
      </c>
      <c r="I630" s="2" t="s">
        <v>26</v>
      </c>
      <c r="J630">
        <v>9</v>
      </c>
      <c r="K630" s="2" t="s">
        <v>21</v>
      </c>
      <c r="L630" s="2" t="str">
        <f t="shared" si="36"/>
        <v/>
      </c>
      <c r="N630">
        <v>138.94</v>
      </c>
      <c r="O630">
        <f t="shared" si="37"/>
        <v>138.94</v>
      </c>
      <c r="P630" s="2">
        <f>IF(ISNUMBER(O630),SUMIFS(O$1:$O630,A$1:$A630,A630,H$1:$H630,H630,D$1:$D630,D630),"")</f>
        <v>801.66000000000008</v>
      </c>
      <c r="R630" s="5"/>
      <c r="AF630" s="2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V630" s="2" t="str">
        <f t="shared" si="38"/>
        <v/>
      </c>
      <c r="AW630" s="2" t="str">
        <f>IF(ISNUMBER(AV630),SUMIFS($AV$1:AV630,$A$1:A630,A630,$H$1:H630,H630,$D$1:D630,D630),"")</f>
        <v/>
      </c>
      <c r="AX630">
        <f t="shared" si="39"/>
        <v>3</v>
      </c>
    </row>
    <row r="631" spans="1:50" x14ac:dyDescent="0.3">
      <c r="A631" s="4" t="s">
        <v>124</v>
      </c>
      <c r="B631" t="s">
        <v>24</v>
      </c>
      <c r="C631" s="3">
        <v>42325</v>
      </c>
      <c r="D631">
        <v>2</v>
      </c>
      <c r="E631">
        <v>500</v>
      </c>
      <c r="H631" s="2" t="s">
        <v>45</v>
      </c>
      <c r="I631" s="2" t="s">
        <v>26</v>
      </c>
      <c r="J631">
        <v>9</v>
      </c>
      <c r="K631" s="2" t="s">
        <v>21</v>
      </c>
      <c r="L631" s="2" t="str">
        <f t="shared" si="36"/>
        <v/>
      </c>
      <c r="N631">
        <v>138.18</v>
      </c>
      <c r="O631">
        <f t="shared" si="37"/>
        <v>138.18</v>
      </c>
      <c r="P631" s="2">
        <f>IF(ISNUMBER(O631),SUMIFS(O$1:$O631,A$1:$A631,A631,H$1:$H631,H631,D$1:$D631,D631),"")</f>
        <v>846.6400000000001</v>
      </c>
      <c r="R631" s="5"/>
      <c r="AF631" s="2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V631" s="2" t="str">
        <f t="shared" si="38"/>
        <v/>
      </c>
      <c r="AW631" s="2" t="str">
        <f>IF(ISNUMBER(AV631),SUMIFS($AV$1:AV631,$A$1:A631,A631,$H$1:H631,H631,$D$1:D631,D631),"")</f>
        <v/>
      </c>
      <c r="AX631">
        <f t="shared" si="39"/>
        <v>3</v>
      </c>
    </row>
    <row r="632" spans="1:50" x14ac:dyDescent="0.3">
      <c r="A632" s="4" t="s">
        <v>119</v>
      </c>
      <c r="B632" t="s">
        <v>24</v>
      </c>
      <c r="C632" s="3">
        <v>42325</v>
      </c>
      <c r="D632">
        <v>3</v>
      </c>
      <c r="E632">
        <v>0</v>
      </c>
      <c r="H632" s="2" t="s">
        <v>45</v>
      </c>
      <c r="I632" s="2" t="s">
        <v>26</v>
      </c>
      <c r="J632">
        <v>9</v>
      </c>
      <c r="K632" s="2" t="s">
        <v>21</v>
      </c>
      <c r="L632" s="2" t="str">
        <f t="shared" si="36"/>
        <v/>
      </c>
      <c r="N632">
        <v>127.41</v>
      </c>
      <c r="O632">
        <f t="shared" si="37"/>
        <v>127.41</v>
      </c>
      <c r="P632" s="2">
        <f>IF(ISNUMBER(O632),SUMIFS(O$1:$O632,A$1:$A632,A632,H$1:$H632,H632,D$1:$D632,D632),"")</f>
        <v>301.64999999999998</v>
      </c>
      <c r="R632" s="5"/>
      <c r="AF632" s="2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V632" s="2" t="str">
        <f t="shared" si="38"/>
        <v/>
      </c>
      <c r="AW632" s="2" t="str">
        <f>IF(ISNUMBER(AV632),SUMIFS($AV$1:AV632,$A$1:A632,A632,$H$1:H632,H632,$D$1:D632,D632),"")</f>
        <v/>
      </c>
      <c r="AX632">
        <f t="shared" si="39"/>
        <v>3</v>
      </c>
    </row>
    <row r="633" spans="1:50" x14ac:dyDescent="0.3">
      <c r="A633" s="4" t="s">
        <v>120</v>
      </c>
      <c r="B633" t="s">
        <v>24</v>
      </c>
      <c r="C633" s="3">
        <v>42325</v>
      </c>
      <c r="D633">
        <v>3</v>
      </c>
      <c r="E633">
        <v>50</v>
      </c>
      <c r="H633" s="2" t="s">
        <v>45</v>
      </c>
      <c r="I633" s="2" t="s">
        <v>26</v>
      </c>
      <c r="J633">
        <v>9</v>
      </c>
      <c r="K633" s="2" t="s">
        <v>21</v>
      </c>
      <c r="L633" s="2" t="str">
        <f t="shared" si="36"/>
        <v/>
      </c>
      <c r="N633">
        <v>134.72</v>
      </c>
      <c r="O633">
        <f t="shared" si="37"/>
        <v>134.72</v>
      </c>
      <c r="P633" s="2">
        <f>IF(ISNUMBER(O633),SUMIFS(O$1:$O633,A$1:$A633,A633,H$1:$H633,H633,D$1:$D633,D633),"")</f>
        <v>272.77999999999997</v>
      </c>
      <c r="R633" s="5"/>
      <c r="AF633" s="2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V633" s="2" t="str">
        <f t="shared" si="38"/>
        <v/>
      </c>
      <c r="AW633" s="2" t="str">
        <f>IF(ISNUMBER(AV633),SUMIFS($AV$1:AV633,$A$1:A633,A633,$H$1:H633,H633,$D$1:D633,D633),"")</f>
        <v/>
      </c>
      <c r="AX633">
        <f t="shared" si="39"/>
        <v>3</v>
      </c>
    </row>
    <row r="634" spans="1:50" x14ac:dyDescent="0.3">
      <c r="A634" s="4" t="s">
        <v>121</v>
      </c>
      <c r="B634" t="s">
        <v>24</v>
      </c>
      <c r="C634" s="3">
        <v>42325</v>
      </c>
      <c r="D634">
        <v>3</v>
      </c>
      <c r="E634">
        <v>100</v>
      </c>
      <c r="H634" s="2" t="s">
        <v>45</v>
      </c>
      <c r="I634" s="2" t="s">
        <v>26</v>
      </c>
      <c r="J634">
        <v>9</v>
      </c>
      <c r="K634" s="2" t="s">
        <v>21</v>
      </c>
      <c r="L634" s="2" t="str">
        <f t="shared" si="36"/>
        <v/>
      </c>
      <c r="N634">
        <v>127.69</v>
      </c>
      <c r="O634">
        <f t="shared" si="37"/>
        <v>127.69</v>
      </c>
      <c r="P634" s="2">
        <f>IF(ISNUMBER(O634),SUMIFS(O$1:$O634,A$1:$A634,A634,H$1:$H634,H634,D$1:$D634,D634),"")</f>
        <v>277</v>
      </c>
      <c r="R634" s="5"/>
      <c r="AF634" s="2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V634" s="2" t="str">
        <f t="shared" si="38"/>
        <v/>
      </c>
      <c r="AW634" s="2" t="str">
        <f>IF(ISNUMBER(AV634),SUMIFS($AV$1:AV634,$A$1:A634,A634,$H$1:H634,H634,$D$1:D634,D634),"")</f>
        <v/>
      </c>
      <c r="AX634">
        <f t="shared" si="39"/>
        <v>3</v>
      </c>
    </row>
    <row r="635" spans="1:50" x14ac:dyDescent="0.3">
      <c r="A635" s="4" t="s">
        <v>122</v>
      </c>
      <c r="B635" t="s">
        <v>24</v>
      </c>
      <c r="C635" s="3">
        <v>42325</v>
      </c>
      <c r="D635">
        <v>3</v>
      </c>
      <c r="E635">
        <v>200</v>
      </c>
      <c r="H635" s="2" t="s">
        <v>45</v>
      </c>
      <c r="I635" s="2" t="s">
        <v>26</v>
      </c>
      <c r="J635">
        <v>9</v>
      </c>
      <c r="K635" s="2" t="s">
        <v>21</v>
      </c>
      <c r="L635" s="2" t="str">
        <f t="shared" si="36"/>
        <v/>
      </c>
      <c r="N635">
        <v>142.47999999999999</v>
      </c>
      <c r="O635">
        <f t="shared" si="37"/>
        <v>142.47999999999999</v>
      </c>
      <c r="P635" s="2">
        <f>IF(ISNUMBER(O635),SUMIFS(O$1:$O635,A$1:$A635,A635,H$1:$H635,H635,D$1:$D635,D635),"")</f>
        <v>519.76</v>
      </c>
      <c r="R635" s="5"/>
      <c r="AF635" s="2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V635" s="2" t="str">
        <f t="shared" si="38"/>
        <v/>
      </c>
      <c r="AW635" s="2" t="str">
        <f>IF(ISNUMBER(AV635),SUMIFS($AV$1:AV635,$A$1:A635,A635,$H$1:H635,H635,$D$1:D635,D635),"")</f>
        <v/>
      </c>
      <c r="AX635">
        <f t="shared" si="39"/>
        <v>3</v>
      </c>
    </row>
    <row r="636" spans="1:50" x14ac:dyDescent="0.3">
      <c r="A636" s="4" t="s">
        <v>123</v>
      </c>
      <c r="B636" t="s">
        <v>24</v>
      </c>
      <c r="C636" s="3">
        <v>42325</v>
      </c>
      <c r="D636">
        <v>3</v>
      </c>
      <c r="E636">
        <v>350</v>
      </c>
      <c r="H636" s="2" t="s">
        <v>45</v>
      </c>
      <c r="I636" s="2" t="s">
        <v>26</v>
      </c>
      <c r="J636">
        <v>9</v>
      </c>
      <c r="K636" s="2" t="s">
        <v>21</v>
      </c>
      <c r="L636" s="2" t="str">
        <f t="shared" si="36"/>
        <v/>
      </c>
      <c r="N636">
        <v>95.86</v>
      </c>
      <c r="O636">
        <f t="shared" si="37"/>
        <v>95.86</v>
      </c>
      <c r="P636" s="2">
        <f>IF(ISNUMBER(O636),SUMIFS(O$1:$O636,A$1:$A636,A636,H$1:$H636,H636,D$1:$D636,D636),"")</f>
        <v>775.6</v>
      </c>
      <c r="R636" s="5"/>
      <c r="AF636" s="2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V636" s="2" t="str">
        <f t="shared" si="38"/>
        <v/>
      </c>
      <c r="AW636" s="2" t="str">
        <f>IF(ISNUMBER(AV636),SUMIFS($AV$1:AV636,$A$1:A636,A636,$H$1:H636,H636,$D$1:D636,D636),"")</f>
        <v/>
      </c>
      <c r="AX636">
        <f t="shared" si="39"/>
        <v>3</v>
      </c>
    </row>
    <row r="637" spans="1:50" x14ac:dyDescent="0.3">
      <c r="A637" s="4" t="s">
        <v>124</v>
      </c>
      <c r="B637" t="s">
        <v>24</v>
      </c>
      <c r="C637" s="3">
        <v>42325</v>
      </c>
      <c r="D637">
        <v>3</v>
      </c>
      <c r="E637">
        <v>500</v>
      </c>
      <c r="H637" s="2" t="s">
        <v>45</v>
      </c>
      <c r="I637" s="2" t="s">
        <v>26</v>
      </c>
      <c r="J637">
        <v>9</v>
      </c>
      <c r="K637" s="2" t="s">
        <v>21</v>
      </c>
      <c r="L637" s="2" t="str">
        <f t="shared" si="36"/>
        <v/>
      </c>
      <c r="N637">
        <v>77.040000000000006</v>
      </c>
      <c r="O637">
        <f t="shared" si="37"/>
        <v>77.040000000000006</v>
      </c>
      <c r="P637" s="2">
        <f>IF(ISNUMBER(O637),SUMIFS(O$1:$O637,A$1:$A637,A637,H$1:$H637,H637,D$1:$D637,D637),"")</f>
        <v>820.06999999999994</v>
      </c>
      <c r="R637" s="5"/>
      <c r="AF637" s="2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V637" s="2" t="str">
        <f t="shared" si="38"/>
        <v/>
      </c>
      <c r="AW637" s="2" t="str">
        <f>IF(ISNUMBER(AV637),SUMIFS($AV$1:AV637,$A$1:A637,A637,$H$1:H637,H637,$D$1:D637,D637),"")</f>
        <v/>
      </c>
      <c r="AX637">
        <f t="shared" si="39"/>
        <v>3</v>
      </c>
    </row>
    <row r="638" spans="1:50" x14ac:dyDescent="0.3">
      <c r="A638" s="4" t="s">
        <v>119</v>
      </c>
      <c r="B638" t="s">
        <v>24</v>
      </c>
      <c r="C638" s="3">
        <v>42333</v>
      </c>
      <c r="D638">
        <v>1</v>
      </c>
      <c r="E638">
        <v>0</v>
      </c>
      <c r="H638" s="2" t="s">
        <v>45</v>
      </c>
      <c r="I638" s="2" t="s">
        <v>22</v>
      </c>
      <c r="J638">
        <v>9</v>
      </c>
      <c r="K638" s="2" t="s">
        <v>118</v>
      </c>
      <c r="L638" s="2">
        <f t="shared" si="36"/>
        <v>2000</v>
      </c>
      <c r="M638">
        <v>200</v>
      </c>
      <c r="O638" t="str">
        <f t="shared" si="37"/>
        <v/>
      </c>
      <c r="P638" s="2" t="str">
        <f>IF(ISNUMBER(O638),SUMIFS(O$1:$O638,A$1:$A638,A638,H$1:$H638,H638,D$1:$D638,D638),"")</f>
        <v/>
      </c>
      <c r="R638" s="5"/>
      <c r="AF638" s="2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V638" s="2" t="str">
        <f t="shared" si="38"/>
        <v/>
      </c>
      <c r="AW638" s="2" t="str">
        <f>IF(ISNUMBER(AV638),SUMIFS($AV$1:AV638,$A$1:A638,A638,$H$1:H638,H638,$D$1:D638,D638),"")</f>
        <v/>
      </c>
      <c r="AX638">
        <f t="shared" si="39"/>
        <v>1</v>
      </c>
    </row>
    <row r="639" spans="1:50" x14ac:dyDescent="0.3">
      <c r="A639" s="4" t="s">
        <v>120</v>
      </c>
      <c r="B639" t="s">
        <v>24</v>
      </c>
      <c r="C639" s="3">
        <v>42333</v>
      </c>
      <c r="D639">
        <v>1</v>
      </c>
      <c r="E639">
        <v>50</v>
      </c>
      <c r="H639" s="2" t="s">
        <v>45</v>
      </c>
      <c r="I639" s="2" t="s">
        <v>22</v>
      </c>
      <c r="J639">
        <v>9</v>
      </c>
      <c r="K639" s="2" t="s">
        <v>118</v>
      </c>
      <c r="L639" s="2">
        <f t="shared" si="36"/>
        <v>2092</v>
      </c>
      <c r="M639">
        <v>209.2</v>
      </c>
      <c r="O639" t="str">
        <f t="shared" si="37"/>
        <v/>
      </c>
      <c r="P639" s="2" t="str">
        <f>IF(ISNUMBER(O639),SUMIFS(O$1:$O639,A$1:$A639,A639,H$1:$H639,H639,D$1:$D639,D639),"")</f>
        <v/>
      </c>
      <c r="R639" s="5"/>
      <c r="AF639" s="2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V639" s="2" t="str">
        <f t="shared" si="38"/>
        <v/>
      </c>
      <c r="AW639" s="2" t="str">
        <f>IF(ISNUMBER(AV639),SUMIFS($AV$1:AV639,$A$1:A639,A639,$H$1:H639,H639,$D$1:D639,D639),"")</f>
        <v/>
      </c>
      <c r="AX639">
        <f t="shared" si="39"/>
        <v>1</v>
      </c>
    </row>
    <row r="640" spans="1:50" x14ac:dyDescent="0.3">
      <c r="A640" s="4" t="s">
        <v>121</v>
      </c>
      <c r="B640" t="s">
        <v>24</v>
      </c>
      <c r="C640" s="3">
        <v>42333</v>
      </c>
      <c r="D640">
        <v>1</v>
      </c>
      <c r="E640">
        <v>100</v>
      </c>
      <c r="H640" s="2" t="s">
        <v>45</v>
      </c>
      <c r="I640" s="2" t="s">
        <v>22</v>
      </c>
      <c r="J640">
        <v>9</v>
      </c>
      <c r="K640" s="2" t="s">
        <v>118</v>
      </c>
      <c r="L640" s="2">
        <f t="shared" si="36"/>
        <v>2437</v>
      </c>
      <c r="M640">
        <v>243.7</v>
      </c>
      <c r="O640" t="str">
        <f t="shared" si="37"/>
        <v/>
      </c>
      <c r="P640" s="2" t="str">
        <f>IF(ISNUMBER(O640),SUMIFS(O$1:$O640,A$1:$A640,A640,H$1:$H640,H640,D$1:$D640,D640),"")</f>
        <v/>
      </c>
      <c r="R640" s="5"/>
      <c r="AF640" s="2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V640" s="2" t="str">
        <f t="shared" si="38"/>
        <v/>
      </c>
      <c r="AW640" s="2" t="str">
        <f>IF(ISNUMBER(AV640),SUMIFS($AV$1:AV640,$A$1:A640,A640,$H$1:H640,H640,$D$1:D640,D640),"")</f>
        <v/>
      </c>
      <c r="AX640">
        <f t="shared" si="39"/>
        <v>1</v>
      </c>
    </row>
    <row r="641" spans="1:50" x14ac:dyDescent="0.3">
      <c r="A641" s="4" t="s">
        <v>122</v>
      </c>
      <c r="B641" t="s">
        <v>24</v>
      </c>
      <c r="C641" s="3">
        <v>42333</v>
      </c>
      <c r="D641">
        <v>1</v>
      </c>
      <c r="E641">
        <v>200</v>
      </c>
      <c r="H641" s="2" t="s">
        <v>45</v>
      </c>
      <c r="I641" s="2" t="s">
        <v>22</v>
      </c>
      <c r="J641">
        <v>9</v>
      </c>
      <c r="K641" s="2" t="s">
        <v>118</v>
      </c>
      <c r="L641" s="2">
        <f t="shared" si="36"/>
        <v>2598</v>
      </c>
      <c r="M641">
        <v>259.8</v>
      </c>
      <c r="O641" t="str">
        <f t="shared" si="37"/>
        <v/>
      </c>
      <c r="P641" s="2" t="str">
        <f>IF(ISNUMBER(O641),SUMIFS(O$1:$O641,A$1:$A641,A641,H$1:$H641,H641,D$1:$D641,D641),"")</f>
        <v/>
      </c>
      <c r="R641" s="5"/>
      <c r="AF641" s="2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V641" s="2" t="str">
        <f t="shared" si="38"/>
        <v/>
      </c>
      <c r="AW641" s="2" t="str">
        <f>IF(ISNUMBER(AV641),SUMIFS($AV$1:AV641,$A$1:A641,A641,$H$1:H641,H641,$D$1:D641,D641),"")</f>
        <v/>
      </c>
      <c r="AX641">
        <f t="shared" si="39"/>
        <v>1</v>
      </c>
    </row>
    <row r="642" spans="1:50" x14ac:dyDescent="0.3">
      <c r="A642" s="4" t="s">
        <v>123</v>
      </c>
      <c r="B642" t="s">
        <v>24</v>
      </c>
      <c r="C642" s="3">
        <v>42333</v>
      </c>
      <c r="D642">
        <v>1</v>
      </c>
      <c r="E642">
        <v>350</v>
      </c>
      <c r="H642" s="2" t="s">
        <v>45</v>
      </c>
      <c r="I642" s="2" t="s">
        <v>22</v>
      </c>
      <c r="J642">
        <v>9</v>
      </c>
      <c r="K642" s="2" t="s">
        <v>118</v>
      </c>
      <c r="L642" s="2">
        <f t="shared" ref="L642:L705" si="40">IF(LEN(M642)&gt;0,M642*10,"")</f>
        <v>2667</v>
      </c>
      <c r="M642">
        <v>266.7</v>
      </c>
      <c r="O642" t="str">
        <f t="shared" ref="O642:O705" si="41">IF(LEN(N642)&gt;0,N642,"")</f>
        <v/>
      </c>
      <c r="P642" s="2" t="str">
        <f>IF(ISNUMBER(O642),SUMIFS(O$1:$O642,A$1:$A642,A642,H$1:$H642,H642,D$1:$D642,D642),"")</f>
        <v/>
      </c>
      <c r="R642" s="5"/>
      <c r="AF642" s="2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V642" s="2" t="str">
        <f t="shared" ref="AV642:AV705" si="42">IF(AND(ISNUMBER(AG642),ISNUMBER(O642)),ROUND(O642*AG642,3),"")</f>
        <v/>
      </c>
      <c r="AW642" s="2" t="str">
        <f>IF(ISNUMBER(AV642),SUMIFS($AV$1:AV642,$A$1:A642,A642,$H$1:H642,H642,$D$1:D642,D642),"")</f>
        <v/>
      </c>
      <c r="AX642">
        <f t="shared" ref="AX642:AX705" si="43">COUNT(M642:AW642)</f>
        <v>1</v>
      </c>
    </row>
    <row r="643" spans="1:50" x14ac:dyDescent="0.3">
      <c r="A643" s="4" t="s">
        <v>124</v>
      </c>
      <c r="B643" t="s">
        <v>24</v>
      </c>
      <c r="C643" s="3">
        <v>42333</v>
      </c>
      <c r="D643">
        <v>1</v>
      </c>
      <c r="E643">
        <v>500</v>
      </c>
      <c r="H643" s="2" t="s">
        <v>45</v>
      </c>
      <c r="I643" s="2" t="s">
        <v>22</v>
      </c>
      <c r="J643">
        <v>9</v>
      </c>
      <c r="K643" s="2" t="s">
        <v>118</v>
      </c>
      <c r="L643" s="2">
        <f t="shared" si="40"/>
        <v>2598</v>
      </c>
      <c r="M643">
        <v>259.8</v>
      </c>
      <c r="O643" t="str">
        <f t="shared" si="41"/>
        <v/>
      </c>
      <c r="P643" s="2" t="str">
        <f>IF(ISNUMBER(O643),SUMIFS(O$1:$O643,A$1:$A643,A643,H$1:$H643,H643,D$1:$D643,D643),"")</f>
        <v/>
      </c>
      <c r="R643" s="5"/>
      <c r="AF643" s="2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V643" s="2" t="str">
        <f t="shared" si="42"/>
        <v/>
      </c>
      <c r="AW643" s="2" t="str">
        <f>IF(ISNUMBER(AV643),SUMIFS($AV$1:AV643,$A$1:A643,A643,$H$1:H643,H643,$D$1:D643,D643),"")</f>
        <v/>
      </c>
      <c r="AX643">
        <f t="shared" si="43"/>
        <v>1</v>
      </c>
    </row>
    <row r="644" spans="1:50" x14ac:dyDescent="0.3">
      <c r="A644" s="4" t="s">
        <v>119</v>
      </c>
      <c r="B644" t="s">
        <v>24</v>
      </c>
      <c r="C644" s="3">
        <v>42333</v>
      </c>
      <c r="D644">
        <v>2</v>
      </c>
      <c r="E644">
        <v>0</v>
      </c>
      <c r="H644" s="2" t="s">
        <v>45</v>
      </c>
      <c r="I644" s="2" t="s">
        <v>22</v>
      </c>
      <c r="J644">
        <v>9</v>
      </c>
      <c r="K644" s="2" t="s">
        <v>118</v>
      </c>
      <c r="L644" s="2">
        <f t="shared" si="40"/>
        <v>1816</v>
      </c>
      <c r="M644">
        <v>181.6</v>
      </c>
      <c r="O644" t="str">
        <f t="shared" si="41"/>
        <v/>
      </c>
      <c r="P644" s="2" t="str">
        <f>IF(ISNUMBER(O644),SUMIFS(O$1:$O644,A$1:$A644,A644,H$1:$H644,H644,D$1:$D644,D644),"")</f>
        <v/>
      </c>
      <c r="R644" s="5"/>
      <c r="AF644" s="2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V644" s="2" t="str">
        <f t="shared" si="42"/>
        <v/>
      </c>
      <c r="AW644" s="2" t="str">
        <f>IF(ISNUMBER(AV644),SUMIFS($AV$1:AV644,$A$1:A644,A644,$H$1:H644,H644,$D$1:D644,D644),"")</f>
        <v/>
      </c>
      <c r="AX644">
        <f t="shared" si="43"/>
        <v>1</v>
      </c>
    </row>
    <row r="645" spans="1:50" x14ac:dyDescent="0.3">
      <c r="A645" s="4" t="s">
        <v>120</v>
      </c>
      <c r="B645" t="s">
        <v>24</v>
      </c>
      <c r="C645" s="3">
        <v>42333</v>
      </c>
      <c r="D645">
        <v>2</v>
      </c>
      <c r="E645">
        <v>50</v>
      </c>
      <c r="H645" s="2" t="s">
        <v>45</v>
      </c>
      <c r="I645" s="2" t="s">
        <v>22</v>
      </c>
      <c r="J645">
        <v>9</v>
      </c>
      <c r="K645" s="2" t="s">
        <v>118</v>
      </c>
      <c r="L645" s="2">
        <f t="shared" si="40"/>
        <v>2023</v>
      </c>
      <c r="M645">
        <v>202.3</v>
      </c>
      <c r="O645" t="str">
        <f t="shared" si="41"/>
        <v/>
      </c>
      <c r="P645" s="2" t="str">
        <f>IF(ISNUMBER(O645),SUMIFS(O$1:$O645,A$1:$A645,A645,H$1:$H645,H645,D$1:$D645,D645),"")</f>
        <v/>
      </c>
      <c r="R645" s="5"/>
      <c r="AF645" s="2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V645" s="2" t="str">
        <f t="shared" si="42"/>
        <v/>
      </c>
      <c r="AW645" s="2" t="str">
        <f>IF(ISNUMBER(AV645),SUMIFS($AV$1:AV645,$A$1:A645,A645,$H$1:H645,H645,$D$1:D645,D645),"")</f>
        <v/>
      </c>
      <c r="AX645">
        <f t="shared" si="43"/>
        <v>1</v>
      </c>
    </row>
    <row r="646" spans="1:50" x14ac:dyDescent="0.3">
      <c r="A646" s="4" t="s">
        <v>121</v>
      </c>
      <c r="B646" t="s">
        <v>24</v>
      </c>
      <c r="C646" s="3">
        <v>42333</v>
      </c>
      <c r="D646">
        <v>2</v>
      </c>
      <c r="E646">
        <v>100</v>
      </c>
      <c r="H646" s="2" t="s">
        <v>45</v>
      </c>
      <c r="I646" s="2" t="s">
        <v>22</v>
      </c>
      <c r="J646">
        <v>9</v>
      </c>
      <c r="K646" s="2" t="s">
        <v>118</v>
      </c>
      <c r="L646" s="2">
        <f t="shared" si="40"/>
        <v>2069</v>
      </c>
      <c r="M646">
        <v>206.9</v>
      </c>
      <c r="O646" t="str">
        <f t="shared" si="41"/>
        <v/>
      </c>
      <c r="P646" s="2" t="str">
        <f>IF(ISNUMBER(O646),SUMIFS(O$1:$O646,A$1:$A646,A646,H$1:$H646,H646,D$1:$D646,D646),"")</f>
        <v/>
      </c>
      <c r="R646" s="5"/>
      <c r="AF646" s="2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V646" s="2" t="str">
        <f t="shared" si="42"/>
        <v/>
      </c>
      <c r="AW646" s="2" t="str">
        <f>IF(ISNUMBER(AV646),SUMIFS($AV$1:AV646,$A$1:A646,A646,$H$1:H646,H646,$D$1:D646,D646),"")</f>
        <v/>
      </c>
      <c r="AX646">
        <f t="shared" si="43"/>
        <v>1</v>
      </c>
    </row>
    <row r="647" spans="1:50" x14ac:dyDescent="0.3">
      <c r="A647" s="4" t="s">
        <v>122</v>
      </c>
      <c r="B647" t="s">
        <v>24</v>
      </c>
      <c r="C647" s="3">
        <v>42333</v>
      </c>
      <c r="D647">
        <v>2</v>
      </c>
      <c r="E647">
        <v>200</v>
      </c>
      <c r="H647" s="2" t="s">
        <v>45</v>
      </c>
      <c r="I647" s="2" t="s">
        <v>22</v>
      </c>
      <c r="J647">
        <v>9</v>
      </c>
      <c r="K647" s="2" t="s">
        <v>118</v>
      </c>
      <c r="L647" s="2">
        <f t="shared" si="40"/>
        <v>2506</v>
      </c>
      <c r="M647">
        <v>250.6</v>
      </c>
      <c r="O647" t="str">
        <f t="shared" si="41"/>
        <v/>
      </c>
      <c r="P647" s="2" t="str">
        <f>IF(ISNUMBER(O647),SUMIFS(O$1:$O647,A$1:$A647,A647,H$1:$H647,H647,D$1:$D647,D647),"")</f>
        <v/>
      </c>
      <c r="R647" s="5"/>
      <c r="AF647" s="2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V647" s="2" t="str">
        <f t="shared" si="42"/>
        <v/>
      </c>
      <c r="AW647" s="2" t="str">
        <f>IF(ISNUMBER(AV647),SUMIFS($AV$1:AV647,$A$1:A647,A647,$H$1:H647,H647,$D$1:D647,D647),"")</f>
        <v/>
      </c>
      <c r="AX647">
        <f t="shared" si="43"/>
        <v>1</v>
      </c>
    </row>
    <row r="648" spans="1:50" x14ac:dyDescent="0.3">
      <c r="A648" s="4" t="s">
        <v>123</v>
      </c>
      <c r="B648" t="s">
        <v>24</v>
      </c>
      <c r="C648" s="3">
        <v>42333</v>
      </c>
      <c r="D648">
        <v>2</v>
      </c>
      <c r="E648">
        <v>350</v>
      </c>
      <c r="H648" s="2" t="s">
        <v>45</v>
      </c>
      <c r="I648" s="2" t="s">
        <v>22</v>
      </c>
      <c r="J648">
        <v>9</v>
      </c>
      <c r="K648" s="2" t="s">
        <v>118</v>
      </c>
      <c r="L648" s="2">
        <f t="shared" si="40"/>
        <v>2161</v>
      </c>
      <c r="M648">
        <v>216.1</v>
      </c>
      <c r="O648" t="str">
        <f t="shared" si="41"/>
        <v/>
      </c>
      <c r="P648" s="2" t="str">
        <f>IF(ISNUMBER(O648),SUMIFS(O$1:$O648,A$1:$A648,A648,H$1:$H648,H648,D$1:$D648,D648),"")</f>
        <v/>
      </c>
      <c r="R648" s="5"/>
      <c r="AF648" s="2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V648" s="2" t="str">
        <f t="shared" si="42"/>
        <v/>
      </c>
      <c r="AW648" s="2" t="str">
        <f>IF(ISNUMBER(AV648),SUMIFS($AV$1:AV648,$A$1:A648,A648,$H$1:H648,H648,$D$1:D648,D648),"")</f>
        <v/>
      </c>
      <c r="AX648">
        <f t="shared" si="43"/>
        <v>1</v>
      </c>
    </row>
    <row r="649" spans="1:50" x14ac:dyDescent="0.3">
      <c r="A649" s="4" t="s">
        <v>124</v>
      </c>
      <c r="B649" t="s">
        <v>24</v>
      </c>
      <c r="C649" s="3">
        <v>42333</v>
      </c>
      <c r="D649">
        <v>2</v>
      </c>
      <c r="E649">
        <v>500</v>
      </c>
      <c r="H649" s="2" t="s">
        <v>45</v>
      </c>
      <c r="I649" s="2" t="s">
        <v>22</v>
      </c>
      <c r="J649">
        <v>9</v>
      </c>
      <c r="K649" s="2" t="s">
        <v>118</v>
      </c>
      <c r="L649" s="2">
        <f t="shared" si="40"/>
        <v>2069</v>
      </c>
      <c r="M649">
        <v>206.9</v>
      </c>
      <c r="O649" t="str">
        <f t="shared" si="41"/>
        <v/>
      </c>
      <c r="P649" s="2" t="str">
        <f>IF(ISNUMBER(O649),SUMIFS(O$1:$O649,A$1:$A649,A649,H$1:$H649,H649,D$1:$D649,D649),"")</f>
        <v/>
      </c>
      <c r="R649" s="5"/>
      <c r="AF649" s="2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V649" s="2" t="str">
        <f t="shared" si="42"/>
        <v/>
      </c>
      <c r="AW649" s="2" t="str">
        <f>IF(ISNUMBER(AV649),SUMIFS($AV$1:AV649,$A$1:A649,A649,$H$1:H649,H649,$D$1:D649,D649),"")</f>
        <v/>
      </c>
      <c r="AX649">
        <f t="shared" si="43"/>
        <v>1</v>
      </c>
    </row>
    <row r="650" spans="1:50" x14ac:dyDescent="0.3">
      <c r="A650" s="4" t="s">
        <v>119</v>
      </c>
      <c r="B650" t="s">
        <v>24</v>
      </c>
      <c r="C650" s="3">
        <v>42333</v>
      </c>
      <c r="D650">
        <v>3</v>
      </c>
      <c r="E650">
        <v>0</v>
      </c>
      <c r="H650" s="2" t="s">
        <v>45</v>
      </c>
      <c r="I650" s="2" t="s">
        <v>22</v>
      </c>
      <c r="J650">
        <v>9</v>
      </c>
      <c r="K650" s="2" t="s">
        <v>118</v>
      </c>
      <c r="L650" s="2">
        <f t="shared" si="40"/>
        <v>2069</v>
      </c>
      <c r="M650">
        <v>206.9</v>
      </c>
      <c r="O650" t="str">
        <f t="shared" si="41"/>
        <v/>
      </c>
      <c r="P650" s="2" t="str">
        <f>IF(ISNUMBER(O650),SUMIFS(O$1:$O650,A$1:$A650,A650,H$1:$H650,H650,D$1:$D650,D650),"")</f>
        <v/>
      </c>
      <c r="R650" s="5"/>
      <c r="AF650" s="2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V650" s="2" t="str">
        <f t="shared" si="42"/>
        <v/>
      </c>
      <c r="AW650" s="2" t="str">
        <f>IF(ISNUMBER(AV650),SUMIFS($AV$1:AV650,$A$1:A650,A650,$H$1:H650,H650,$D$1:D650,D650),"")</f>
        <v/>
      </c>
      <c r="AX650">
        <f t="shared" si="43"/>
        <v>1</v>
      </c>
    </row>
    <row r="651" spans="1:50" x14ac:dyDescent="0.3">
      <c r="A651" s="4" t="s">
        <v>120</v>
      </c>
      <c r="B651" t="s">
        <v>24</v>
      </c>
      <c r="C651" s="3">
        <v>42333</v>
      </c>
      <c r="D651">
        <v>3</v>
      </c>
      <c r="E651">
        <v>50</v>
      </c>
      <c r="H651" s="2" t="s">
        <v>45</v>
      </c>
      <c r="I651" s="2" t="s">
        <v>22</v>
      </c>
      <c r="J651">
        <v>9</v>
      </c>
      <c r="K651" s="2" t="s">
        <v>118</v>
      </c>
      <c r="L651" s="2">
        <f t="shared" si="40"/>
        <v>2230</v>
      </c>
      <c r="M651">
        <v>223</v>
      </c>
      <c r="O651" t="str">
        <f t="shared" si="41"/>
        <v/>
      </c>
      <c r="P651" s="2" t="str">
        <f>IF(ISNUMBER(O651),SUMIFS(O$1:$O651,A$1:$A651,A651,H$1:$H651,H651,D$1:$D651,D651),"")</f>
        <v/>
      </c>
      <c r="R651" s="5"/>
      <c r="AF651" s="2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V651" s="2" t="str">
        <f t="shared" si="42"/>
        <v/>
      </c>
      <c r="AW651" s="2" t="str">
        <f>IF(ISNUMBER(AV651),SUMIFS($AV$1:AV651,$A$1:A651,A651,$H$1:H651,H651,$D$1:D651,D651),"")</f>
        <v/>
      </c>
      <c r="AX651">
        <f t="shared" si="43"/>
        <v>1</v>
      </c>
    </row>
    <row r="652" spans="1:50" x14ac:dyDescent="0.3">
      <c r="A652" s="4" t="s">
        <v>121</v>
      </c>
      <c r="B652" t="s">
        <v>24</v>
      </c>
      <c r="C652" s="3">
        <v>42333</v>
      </c>
      <c r="D652">
        <v>3</v>
      </c>
      <c r="E652">
        <v>100</v>
      </c>
      <c r="H652" s="2" t="s">
        <v>45</v>
      </c>
      <c r="I652" s="2" t="s">
        <v>22</v>
      </c>
      <c r="J652">
        <v>9</v>
      </c>
      <c r="K652" s="2" t="s">
        <v>118</v>
      </c>
      <c r="L652" s="2">
        <f t="shared" si="40"/>
        <v>2322</v>
      </c>
      <c r="M652">
        <v>232.2</v>
      </c>
      <c r="O652" t="str">
        <f t="shared" si="41"/>
        <v/>
      </c>
      <c r="P652" s="2" t="str">
        <f>IF(ISNUMBER(O652),SUMIFS(O$1:$O652,A$1:$A652,A652,H$1:$H652,H652,D$1:$D652,D652),"")</f>
        <v/>
      </c>
      <c r="R652" s="5"/>
      <c r="AF652" s="2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V652" s="2" t="str">
        <f t="shared" si="42"/>
        <v/>
      </c>
      <c r="AW652" s="2" t="str">
        <f>IF(ISNUMBER(AV652),SUMIFS($AV$1:AV652,$A$1:A652,A652,$H$1:H652,H652,$D$1:D652,D652),"")</f>
        <v/>
      </c>
      <c r="AX652">
        <f t="shared" si="43"/>
        <v>1</v>
      </c>
    </row>
    <row r="653" spans="1:50" x14ac:dyDescent="0.3">
      <c r="A653" s="4" t="s">
        <v>122</v>
      </c>
      <c r="B653" t="s">
        <v>24</v>
      </c>
      <c r="C653" s="3">
        <v>42333</v>
      </c>
      <c r="D653">
        <v>3</v>
      </c>
      <c r="E653">
        <v>200</v>
      </c>
      <c r="H653" s="2" t="s">
        <v>45</v>
      </c>
      <c r="I653" s="2" t="s">
        <v>22</v>
      </c>
      <c r="J653">
        <v>9</v>
      </c>
      <c r="K653" s="2" t="s">
        <v>118</v>
      </c>
      <c r="L653" s="2">
        <f t="shared" si="40"/>
        <v>2299</v>
      </c>
      <c r="M653">
        <v>229.9</v>
      </c>
      <c r="O653" t="str">
        <f t="shared" si="41"/>
        <v/>
      </c>
      <c r="P653" s="2" t="str">
        <f>IF(ISNUMBER(O653),SUMIFS(O$1:$O653,A$1:$A653,A653,H$1:$H653,H653,D$1:$D653,D653),"")</f>
        <v/>
      </c>
      <c r="R653" s="5"/>
      <c r="AF653" s="2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V653" s="2" t="str">
        <f t="shared" si="42"/>
        <v/>
      </c>
      <c r="AW653" s="2" t="str">
        <f>IF(ISNUMBER(AV653),SUMIFS($AV$1:AV653,$A$1:A653,A653,$H$1:H653,H653,$D$1:D653,D653),"")</f>
        <v/>
      </c>
      <c r="AX653">
        <f t="shared" si="43"/>
        <v>1</v>
      </c>
    </row>
    <row r="654" spans="1:50" x14ac:dyDescent="0.3">
      <c r="A654" s="4" t="s">
        <v>123</v>
      </c>
      <c r="B654" t="s">
        <v>24</v>
      </c>
      <c r="C654" s="3">
        <v>42333</v>
      </c>
      <c r="D654">
        <v>3</v>
      </c>
      <c r="E654">
        <v>350</v>
      </c>
      <c r="H654" s="2" t="s">
        <v>45</v>
      </c>
      <c r="I654" s="2" t="s">
        <v>22</v>
      </c>
      <c r="J654">
        <v>9</v>
      </c>
      <c r="K654" s="2" t="s">
        <v>118</v>
      </c>
      <c r="L654" s="2">
        <f t="shared" si="40"/>
        <v>2253</v>
      </c>
      <c r="M654">
        <v>225.3</v>
      </c>
      <c r="O654" t="str">
        <f t="shared" si="41"/>
        <v/>
      </c>
      <c r="P654" s="2" t="str">
        <f>IF(ISNUMBER(O654),SUMIFS(O$1:$O654,A$1:$A654,A654,H$1:$H654,H654,D$1:$D654,D654),"")</f>
        <v/>
      </c>
      <c r="R654" s="5"/>
      <c r="AF654" s="2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V654" s="2" t="str">
        <f t="shared" si="42"/>
        <v/>
      </c>
      <c r="AW654" s="2" t="str">
        <f>IF(ISNUMBER(AV654),SUMIFS($AV$1:AV654,$A$1:A654,A654,$H$1:H654,H654,$D$1:D654,D654),"")</f>
        <v/>
      </c>
      <c r="AX654">
        <f t="shared" si="43"/>
        <v>1</v>
      </c>
    </row>
    <row r="655" spans="1:50" x14ac:dyDescent="0.3">
      <c r="A655" s="4" t="s">
        <v>124</v>
      </c>
      <c r="B655" t="s">
        <v>24</v>
      </c>
      <c r="C655" s="3">
        <v>42333</v>
      </c>
      <c r="D655">
        <v>3</v>
      </c>
      <c r="E655">
        <v>500</v>
      </c>
      <c r="H655" s="2" t="s">
        <v>45</v>
      </c>
      <c r="I655" s="2" t="s">
        <v>22</v>
      </c>
      <c r="J655">
        <v>9</v>
      </c>
      <c r="K655" s="2" t="s">
        <v>118</v>
      </c>
      <c r="L655" s="2">
        <f t="shared" si="40"/>
        <v>2253</v>
      </c>
      <c r="M655">
        <v>225.3</v>
      </c>
      <c r="O655" t="str">
        <f t="shared" si="41"/>
        <v/>
      </c>
      <c r="P655" s="2" t="str">
        <f>IF(ISNUMBER(O655),SUMIFS(O$1:$O655,A$1:$A655,A655,H$1:$H655,H655,D$1:$D655,D655),"")</f>
        <v/>
      </c>
      <c r="R655" s="5"/>
      <c r="AF655" s="2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V655" s="2" t="str">
        <f t="shared" si="42"/>
        <v/>
      </c>
      <c r="AW655" s="2" t="str">
        <f>IF(ISNUMBER(AV655),SUMIFS($AV$1:AV655,$A$1:A655,A655,$H$1:H655,H655,$D$1:D655,D655),"")</f>
        <v/>
      </c>
      <c r="AX655">
        <f t="shared" si="43"/>
        <v>1</v>
      </c>
    </row>
    <row r="656" spans="1:50" x14ac:dyDescent="0.3">
      <c r="A656" s="4" t="s">
        <v>119</v>
      </c>
      <c r="B656" t="s">
        <v>24</v>
      </c>
      <c r="C656" s="3">
        <v>42339</v>
      </c>
      <c r="D656">
        <v>1</v>
      </c>
      <c r="E656">
        <v>0</v>
      </c>
      <c r="H656" s="2" t="s">
        <v>45</v>
      </c>
      <c r="I656" s="2" t="s">
        <v>22</v>
      </c>
      <c r="J656">
        <v>9</v>
      </c>
      <c r="K656" s="2" t="s">
        <v>118</v>
      </c>
      <c r="L656" s="2">
        <f t="shared" si="40"/>
        <v>2128</v>
      </c>
      <c r="M656">
        <v>212.8</v>
      </c>
      <c r="O656" t="str">
        <f t="shared" si="41"/>
        <v/>
      </c>
      <c r="P656" s="2" t="str">
        <f>IF(ISNUMBER(O656),SUMIFS(O$1:$O656,A$1:$A656,A656,H$1:$H656,H656,D$1:$D656,D656),"")</f>
        <v/>
      </c>
      <c r="R656" s="5"/>
      <c r="AF656" s="2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V656" s="2" t="str">
        <f t="shared" si="42"/>
        <v/>
      </c>
      <c r="AW656" s="2" t="str">
        <f>IF(ISNUMBER(AV656),SUMIFS($AV$1:AV656,$A$1:A656,A656,$H$1:H656,H656,$D$1:D656,D656),"")</f>
        <v/>
      </c>
      <c r="AX656">
        <f t="shared" si="43"/>
        <v>1</v>
      </c>
    </row>
    <row r="657" spans="1:50" x14ac:dyDescent="0.3">
      <c r="A657" s="4" t="s">
        <v>120</v>
      </c>
      <c r="B657" t="s">
        <v>24</v>
      </c>
      <c r="C657" s="3">
        <v>42339</v>
      </c>
      <c r="D657">
        <v>1</v>
      </c>
      <c r="E657">
        <v>50</v>
      </c>
      <c r="H657" s="2" t="s">
        <v>45</v>
      </c>
      <c r="I657" s="2" t="s">
        <v>22</v>
      </c>
      <c r="J657">
        <v>9</v>
      </c>
      <c r="K657" s="2" t="s">
        <v>118</v>
      </c>
      <c r="L657" s="2">
        <f t="shared" si="40"/>
        <v>2224</v>
      </c>
      <c r="M657">
        <v>222.4</v>
      </c>
      <c r="O657" t="str">
        <f t="shared" si="41"/>
        <v/>
      </c>
      <c r="P657" s="2" t="str">
        <f>IF(ISNUMBER(O657),SUMIFS(O$1:$O657,A$1:$A657,A657,H$1:$H657,H657,D$1:$D657,D657),"")</f>
        <v/>
      </c>
      <c r="R657" s="5"/>
      <c r="AF657" s="2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V657" s="2" t="str">
        <f t="shared" si="42"/>
        <v/>
      </c>
      <c r="AW657" s="2" t="str">
        <f>IF(ISNUMBER(AV657),SUMIFS($AV$1:AV657,$A$1:A657,A657,$H$1:H657,H657,$D$1:D657,D657),"")</f>
        <v/>
      </c>
      <c r="AX657">
        <f t="shared" si="43"/>
        <v>1</v>
      </c>
    </row>
    <row r="658" spans="1:50" x14ac:dyDescent="0.3">
      <c r="A658" s="4" t="s">
        <v>121</v>
      </c>
      <c r="B658" t="s">
        <v>24</v>
      </c>
      <c r="C658" s="3">
        <v>42339</v>
      </c>
      <c r="D658">
        <v>1</v>
      </c>
      <c r="E658">
        <v>100</v>
      </c>
      <c r="H658" s="2" t="s">
        <v>45</v>
      </c>
      <c r="I658" s="2" t="s">
        <v>22</v>
      </c>
      <c r="J658">
        <v>9</v>
      </c>
      <c r="K658" s="2" t="s">
        <v>118</v>
      </c>
      <c r="L658" s="2">
        <f t="shared" si="40"/>
        <v>2320</v>
      </c>
      <c r="M658">
        <v>232</v>
      </c>
      <c r="O658" t="str">
        <f t="shared" si="41"/>
        <v/>
      </c>
      <c r="P658" s="2" t="str">
        <f>IF(ISNUMBER(O658),SUMIFS(O$1:$O658,A$1:$A658,A658,H$1:$H658,H658,D$1:$D658,D658),"")</f>
        <v/>
      </c>
      <c r="R658" s="5"/>
      <c r="AF658" s="2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V658" s="2" t="str">
        <f t="shared" si="42"/>
        <v/>
      </c>
      <c r="AW658" s="2" t="str">
        <f>IF(ISNUMBER(AV658),SUMIFS($AV$1:AV658,$A$1:A658,A658,$H$1:H658,H658,$D$1:D658,D658),"")</f>
        <v/>
      </c>
      <c r="AX658">
        <f t="shared" si="43"/>
        <v>1</v>
      </c>
    </row>
    <row r="659" spans="1:50" x14ac:dyDescent="0.3">
      <c r="A659" s="4" t="s">
        <v>122</v>
      </c>
      <c r="B659" t="s">
        <v>24</v>
      </c>
      <c r="C659" s="3">
        <v>42339</v>
      </c>
      <c r="D659">
        <v>1</v>
      </c>
      <c r="E659">
        <v>200</v>
      </c>
      <c r="H659" s="2" t="s">
        <v>45</v>
      </c>
      <c r="I659" s="2" t="s">
        <v>22</v>
      </c>
      <c r="J659">
        <v>9</v>
      </c>
      <c r="K659" s="2" t="s">
        <v>118</v>
      </c>
      <c r="L659" s="2">
        <f t="shared" si="40"/>
        <v>2512</v>
      </c>
      <c r="M659">
        <v>251.2</v>
      </c>
      <c r="O659" t="str">
        <f t="shared" si="41"/>
        <v/>
      </c>
      <c r="P659" s="2" t="str">
        <f>IF(ISNUMBER(O659),SUMIFS(O$1:$O659,A$1:$A659,A659,H$1:$H659,H659,D$1:$D659,D659),"")</f>
        <v/>
      </c>
      <c r="R659" s="5"/>
      <c r="AF659" s="2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V659" s="2" t="str">
        <f t="shared" si="42"/>
        <v/>
      </c>
      <c r="AW659" s="2" t="str">
        <f>IF(ISNUMBER(AV659),SUMIFS($AV$1:AV659,$A$1:A659,A659,$H$1:H659,H659,$D$1:D659,D659),"")</f>
        <v/>
      </c>
      <c r="AX659">
        <f t="shared" si="43"/>
        <v>1</v>
      </c>
    </row>
    <row r="660" spans="1:50" x14ac:dyDescent="0.3">
      <c r="A660" s="4" t="s">
        <v>123</v>
      </c>
      <c r="B660" t="s">
        <v>24</v>
      </c>
      <c r="C660" s="3">
        <v>42339</v>
      </c>
      <c r="D660">
        <v>1</v>
      </c>
      <c r="E660">
        <v>350</v>
      </c>
      <c r="H660" s="2" t="s">
        <v>45</v>
      </c>
      <c r="I660" s="2" t="s">
        <v>22</v>
      </c>
      <c r="J660">
        <v>9</v>
      </c>
      <c r="K660" s="2" t="s">
        <v>118</v>
      </c>
      <c r="L660" s="2">
        <f t="shared" si="40"/>
        <v>2584</v>
      </c>
      <c r="M660">
        <v>258.39999999999998</v>
      </c>
      <c r="O660" t="str">
        <f t="shared" si="41"/>
        <v/>
      </c>
      <c r="P660" s="2" t="str">
        <f>IF(ISNUMBER(O660),SUMIFS(O$1:$O660,A$1:$A660,A660,H$1:$H660,H660,D$1:$D660,D660),"")</f>
        <v/>
      </c>
      <c r="R660" s="5"/>
      <c r="AF660" s="2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V660" s="2" t="str">
        <f t="shared" si="42"/>
        <v/>
      </c>
      <c r="AW660" s="2" t="str">
        <f>IF(ISNUMBER(AV660),SUMIFS($AV$1:AV660,$A$1:A660,A660,$H$1:H660,H660,$D$1:D660,D660),"")</f>
        <v/>
      </c>
      <c r="AX660">
        <f t="shared" si="43"/>
        <v>1</v>
      </c>
    </row>
    <row r="661" spans="1:50" x14ac:dyDescent="0.3">
      <c r="A661" s="4" t="s">
        <v>124</v>
      </c>
      <c r="B661" t="s">
        <v>24</v>
      </c>
      <c r="C661" s="3">
        <v>42339</v>
      </c>
      <c r="D661">
        <v>1</v>
      </c>
      <c r="E661">
        <v>500</v>
      </c>
      <c r="H661" s="2" t="s">
        <v>45</v>
      </c>
      <c r="I661" s="2" t="s">
        <v>22</v>
      </c>
      <c r="J661">
        <v>9</v>
      </c>
      <c r="K661" s="2" t="s">
        <v>118</v>
      </c>
      <c r="L661" s="2">
        <f t="shared" si="40"/>
        <v>2392</v>
      </c>
      <c r="M661">
        <v>239.2</v>
      </c>
      <c r="O661" t="str">
        <f t="shared" si="41"/>
        <v/>
      </c>
      <c r="P661" s="2" t="str">
        <f>IF(ISNUMBER(O661),SUMIFS(O$1:$O661,A$1:$A661,A661,H$1:$H661,H661,D$1:$D661,D661),"")</f>
        <v/>
      </c>
      <c r="R661" s="5"/>
      <c r="AF661" s="2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V661" s="2" t="str">
        <f t="shared" si="42"/>
        <v/>
      </c>
      <c r="AW661" s="2" t="str">
        <f>IF(ISNUMBER(AV661),SUMIFS($AV$1:AV661,$A$1:A661,A661,$H$1:H661,H661,$D$1:D661,D661),"")</f>
        <v/>
      </c>
      <c r="AX661">
        <f t="shared" si="43"/>
        <v>1</v>
      </c>
    </row>
    <row r="662" spans="1:50" x14ac:dyDescent="0.3">
      <c r="A662" s="4" t="s">
        <v>119</v>
      </c>
      <c r="B662" t="s">
        <v>24</v>
      </c>
      <c r="C662" s="3">
        <v>42339</v>
      </c>
      <c r="D662">
        <v>2</v>
      </c>
      <c r="E662">
        <v>0</v>
      </c>
      <c r="H662" s="2" t="s">
        <v>45</v>
      </c>
      <c r="I662" s="2" t="s">
        <v>22</v>
      </c>
      <c r="J662">
        <v>9</v>
      </c>
      <c r="K662" s="2" t="s">
        <v>118</v>
      </c>
      <c r="L662" s="2">
        <f t="shared" si="40"/>
        <v>2092</v>
      </c>
      <c r="M662">
        <v>209.2</v>
      </c>
      <c r="O662" t="str">
        <f t="shared" si="41"/>
        <v/>
      </c>
      <c r="P662" s="2" t="str">
        <f>IF(ISNUMBER(O662),SUMIFS(O$1:$O662,A$1:$A662,A662,H$1:$H662,H662,D$1:$D662,D662),"")</f>
        <v/>
      </c>
      <c r="R662" s="5"/>
      <c r="AF662" s="2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V662" s="2" t="str">
        <f t="shared" si="42"/>
        <v/>
      </c>
      <c r="AW662" s="2" t="str">
        <f>IF(ISNUMBER(AV662),SUMIFS($AV$1:AV662,$A$1:A662,A662,$H$1:H662,H662,$D$1:D662,D662),"")</f>
        <v/>
      </c>
      <c r="AX662">
        <f t="shared" si="43"/>
        <v>1</v>
      </c>
    </row>
    <row r="663" spans="1:50" x14ac:dyDescent="0.3">
      <c r="A663" s="4" t="s">
        <v>120</v>
      </c>
      <c r="B663" t="s">
        <v>24</v>
      </c>
      <c r="C663" s="3">
        <v>42339</v>
      </c>
      <c r="D663">
        <v>2</v>
      </c>
      <c r="E663">
        <v>50</v>
      </c>
      <c r="H663" s="2" t="s">
        <v>45</v>
      </c>
      <c r="I663" s="2" t="s">
        <v>22</v>
      </c>
      <c r="J663">
        <v>9</v>
      </c>
      <c r="K663" s="2" t="s">
        <v>118</v>
      </c>
      <c r="L663" s="2">
        <f t="shared" si="40"/>
        <v>2184</v>
      </c>
      <c r="M663">
        <v>218.4</v>
      </c>
      <c r="O663" t="str">
        <f t="shared" si="41"/>
        <v/>
      </c>
      <c r="P663" s="2" t="str">
        <f>IF(ISNUMBER(O663),SUMIFS(O$1:$O663,A$1:$A663,A663,H$1:$H663,H663,D$1:$D663,D663),"")</f>
        <v/>
      </c>
      <c r="R663" s="5"/>
      <c r="AF663" s="2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V663" s="2" t="str">
        <f t="shared" si="42"/>
        <v/>
      </c>
      <c r="AW663" s="2" t="str">
        <f>IF(ISNUMBER(AV663),SUMIFS($AV$1:AV663,$A$1:A663,A663,$H$1:H663,H663,$D$1:D663,D663),"")</f>
        <v/>
      </c>
      <c r="AX663">
        <f t="shared" si="43"/>
        <v>1</v>
      </c>
    </row>
    <row r="664" spans="1:50" x14ac:dyDescent="0.3">
      <c r="A664" s="4" t="s">
        <v>121</v>
      </c>
      <c r="B664" t="s">
        <v>24</v>
      </c>
      <c r="C664" s="3">
        <v>42339</v>
      </c>
      <c r="D664">
        <v>2</v>
      </c>
      <c r="E664">
        <v>100</v>
      </c>
      <c r="H664" s="2" t="s">
        <v>45</v>
      </c>
      <c r="I664" s="2" t="s">
        <v>22</v>
      </c>
      <c r="J664">
        <v>9</v>
      </c>
      <c r="K664" s="2" t="s">
        <v>118</v>
      </c>
      <c r="L664" s="2">
        <f t="shared" si="40"/>
        <v>2368</v>
      </c>
      <c r="M664">
        <v>236.8</v>
      </c>
      <c r="O664" t="str">
        <f t="shared" si="41"/>
        <v/>
      </c>
      <c r="P664" s="2" t="str">
        <f>IF(ISNUMBER(O664),SUMIFS(O$1:$O664,A$1:$A664,A664,H$1:$H664,H664,D$1:$D664,D664),"")</f>
        <v/>
      </c>
      <c r="R664" s="5"/>
      <c r="AF664" s="2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V664" s="2" t="str">
        <f t="shared" si="42"/>
        <v/>
      </c>
      <c r="AW664" s="2" t="str">
        <f>IF(ISNUMBER(AV664),SUMIFS($AV$1:AV664,$A$1:A664,A664,$H$1:H664,H664,$D$1:D664,D664),"")</f>
        <v/>
      </c>
      <c r="AX664">
        <f t="shared" si="43"/>
        <v>1</v>
      </c>
    </row>
    <row r="665" spans="1:50" x14ac:dyDescent="0.3">
      <c r="A665" s="4" t="s">
        <v>122</v>
      </c>
      <c r="B665" t="s">
        <v>24</v>
      </c>
      <c r="C665" s="3">
        <v>42339</v>
      </c>
      <c r="D665">
        <v>2</v>
      </c>
      <c r="E665">
        <v>200</v>
      </c>
      <c r="H665" s="2" t="s">
        <v>45</v>
      </c>
      <c r="I665" s="2" t="s">
        <v>22</v>
      </c>
      <c r="J665">
        <v>9</v>
      </c>
      <c r="K665" s="2" t="s">
        <v>118</v>
      </c>
      <c r="L665" s="2">
        <f t="shared" si="40"/>
        <v>2575</v>
      </c>
      <c r="M665">
        <v>257.5</v>
      </c>
      <c r="O665" t="str">
        <f t="shared" si="41"/>
        <v/>
      </c>
      <c r="P665" s="2" t="str">
        <f>IF(ISNUMBER(O665),SUMIFS(O$1:$O665,A$1:$A665,A665,H$1:$H665,H665,D$1:$D665,D665),"")</f>
        <v/>
      </c>
      <c r="R665" s="5"/>
      <c r="AF665" s="2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V665" s="2" t="str">
        <f t="shared" si="42"/>
        <v/>
      </c>
      <c r="AW665" s="2" t="str">
        <f>IF(ISNUMBER(AV665),SUMIFS($AV$1:AV665,$A$1:A665,A665,$H$1:H665,H665,$D$1:D665,D665),"")</f>
        <v/>
      </c>
      <c r="AX665">
        <f t="shared" si="43"/>
        <v>1</v>
      </c>
    </row>
    <row r="666" spans="1:50" x14ac:dyDescent="0.3">
      <c r="A666" s="4" t="s">
        <v>123</v>
      </c>
      <c r="B666" t="s">
        <v>24</v>
      </c>
      <c r="C666" s="3">
        <v>42339</v>
      </c>
      <c r="D666">
        <v>2</v>
      </c>
      <c r="E666">
        <v>350</v>
      </c>
      <c r="H666" s="2" t="s">
        <v>45</v>
      </c>
      <c r="I666" s="2" t="s">
        <v>22</v>
      </c>
      <c r="J666">
        <v>9</v>
      </c>
      <c r="K666" s="2" t="s">
        <v>118</v>
      </c>
      <c r="L666" s="2">
        <f t="shared" si="40"/>
        <v>2322</v>
      </c>
      <c r="M666">
        <v>232.2</v>
      </c>
      <c r="O666" t="str">
        <f t="shared" si="41"/>
        <v/>
      </c>
      <c r="P666" s="2" t="str">
        <f>IF(ISNUMBER(O666),SUMIFS(O$1:$O666,A$1:$A666,A666,H$1:$H666,H666,D$1:$D666,D666),"")</f>
        <v/>
      </c>
      <c r="R666" s="5"/>
      <c r="AF666" s="2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V666" s="2" t="str">
        <f t="shared" si="42"/>
        <v/>
      </c>
      <c r="AW666" s="2" t="str">
        <f>IF(ISNUMBER(AV666),SUMIFS($AV$1:AV666,$A$1:A666,A666,$H$1:H666,H666,$D$1:D666,D666),"")</f>
        <v/>
      </c>
      <c r="AX666">
        <f t="shared" si="43"/>
        <v>1</v>
      </c>
    </row>
    <row r="667" spans="1:50" x14ac:dyDescent="0.3">
      <c r="A667" s="4" t="s">
        <v>124</v>
      </c>
      <c r="B667" t="s">
        <v>24</v>
      </c>
      <c r="C667" s="3">
        <v>42339</v>
      </c>
      <c r="D667">
        <v>2</v>
      </c>
      <c r="E667">
        <v>500</v>
      </c>
      <c r="H667" s="2" t="s">
        <v>45</v>
      </c>
      <c r="I667" s="2" t="s">
        <v>22</v>
      </c>
      <c r="J667">
        <v>9</v>
      </c>
      <c r="K667" s="2" t="s">
        <v>118</v>
      </c>
      <c r="L667" s="2">
        <f t="shared" si="40"/>
        <v>2483</v>
      </c>
      <c r="M667">
        <v>248.3</v>
      </c>
      <c r="O667" t="str">
        <f t="shared" si="41"/>
        <v/>
      </c>
      <c r="P667" s="2" t="str">
        <f>IF(ISNUMBER(O667),SUMIFS(O$1:$O667,A$1:$A667,A667,H$1:$H667,H667,D$1:$D667,D667),"")</f>
        <v/>
      </c>
      <c r="R667" s="5"/>
      <c r="AF667" s="2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V667" s="2" t="str">
        <f t="shared" si="42"/>
        <v/>
      </c>
      <c r="AW667" s="2" t="str">
        <f>IF(ISNUMBER(AV667),SUMIFS($AV$1:AV667,$A$1:A667,A667,$H$1:H667,H667,$D$1:D667,D667),"")</f>
        <v/>
      </c>
      <c r="AX667">
        <f t="shared" si="43"/>
        <v>1</v>
      </c>
    </row>
    <row r="668" spans="1:50" x14ac:dyDescent="0.3">
      <c r="A668" s="4" t="s">
        <v>119</v>
      </c>
      <c r="B668" t="s">
        <v>24</v>
      </c>
      <c r="C668" s="3">
        <v>42339</v>
      </c>
      <c r="D668">
        <v>3</v>
      </c>
      <c r="E668">
        <v>0</v>
      </c>
      <c r="H668" s="2" t="s">
        <v>45</v>
      </c>
      <c r="I668" s="2" t="s">
        <v>22</v>
      </c>
      <c r="J668">
        <v>9</v>
      </c>
      <c r="K668" s="2" t="s">
        <v>118</v>
      </c>
      <c r="L668" s="2">
        <f t="shared" si="40"/>
        <v>2552</v>
      </c>
      <c r="M668">
        <v>255.2</v>
      </c>
      <c r="O668" t="str">
        <f t="shared" si="41"/>
        <v/>
      </c>
      <c r="P668" s="2" t="str">
        <f>IF(ISNUMBER(O668),SUMIFS(O$1:$O668,A$1:$A668,A668,H$1:$H668,H668,D$1:$D668,D668),"")</f>
        <v/>
      </c>
      <c r="R668" s="5"/>
      <c r="AF668" s="2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V668" s="2" t="str">
        <f t="shared" si="42"/>
        <v/>
      </c>
      <c r="AW668" s="2" t="str">
        <f>IF(ISNUMBER(AV668),SUMIFS($AV$1:AV668,$A$1:A668,A668,$H$1:H668,H668,$D$1:D668,D668),"")</f>
        <v/>
      </c>
      <c r="AX668">
        <f t="shared" si="43"/>
        <v>1</v>
      </c>
    </row>
    <row r="669" spans="1:50" x14ac:dyDescent="0.3">
      <c r="A669" s="4" t="s">
        <v>120</v>
      </c>
      <c r="B669" t="s">
        <v>24</v>
      </c>
      <c r="C669" s="3">
        <v>42339</v>
      </c>
      <c r="D669">
        <v>3</v>
      </c>
      <c r="E669">
        <v>50</v>
      </c>
      <c r="H669" s="2" t="s">
        <v>45</v>
      </c>
      <c r="I669" s="2" t="s">
        <v>22</v>
      </c>
      <c r="J669">
        <v>9</v>
      </c>
      <c r="K669" s="2" t="s">
        <v>118</v>
      </c>
      <c r="L669" s="2">
        <f t="shared" si="40"/>
        <v>2598</v>
      </c>
      <c r="M669">
        <v>259.8</v>
      </c>
      <c r="O669" t="str">
        <f t="shared" si="41"/>
        <v/>
      </c>
      <c r="P669" s="2" t="str">
        <f>IF(ISNUMBER(O669),SUMIFS(O$1:$O669,A$1:$A669,A669,H$1:$H669,H669,D$1:$D669,D669),"")</f>
        <v/>
      </c>
      <c r="R669" s="5"/>
      <c r="AF669" s="2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V669" s="2" t="str">
        <f t="shared" si="42"/>
        <v/>
      </c>
      <c r="AW669" s="2" t="str">
        <f>IF(ISNUMBER(AV669),SUMIFS($AV$1:AV669,$A$1:A669,A669,$H$1:H669,H669,$D$1:D669,D669),"")</f>
        <v/>
      </c>
      <c r="AX669">
        <f t="shared" si="43"/>
        <v>1</v>
      </c>
    </row>
    <row r="670" spans="1:50" x14ac:dyDescent="0.3">
      <c r="A670" s="4" t="s">
        <v>121</v>
      </c>
      <c r="B670" t="s">
        <v>24</v>
      </c>
      <c r="C670" s="3">
        <v>42339</v>
      </c>
      <c r="D670">
        <v>3</v>
      </c>
      <c r="E670">
        <v>100</v>
      </c>
      <c r="H670" s="2" t="s">
        <v>45</v>
      </c>
      <c r="I670" s="2" t="s">
        <v>22</v>
      </c>
      <c r="J670">
        <v>9</v>
      </c>
      <c r="K670" s="2" t="s">
        <v>118</v>
      </c>
      <c r="L670" s="2">
        <f t="shared" si="40"/>
        <v>2805</v>
      </c>
      <c r="M670">
        <v>280.5</v>
      </c>
      <c r="O670" t="str">
        <f t="shared" si="41"/>
        <v/>
      </c>
      <c r="P670" s="2" t="str">
        <f>IF(ISNUMBER(O670),SUMIFS(O$1:$O670,A$1:$A670,A670,H$1:$H670,H670,D$1:$D670,D670),"")</f>
        <v/>
      </c>
      <c r="R670" s="5"/>
      <c r="AF670" s="2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V670" s="2" t="str">
        <f t="shared" si="42"/>
        <v/>
      </c>
      <c r="AW670" s="2" t="str">
        <f>IF(ISNUMBER(AV670),SUMIFS($AV$1:AV670,$A$1:A670,A670,$H$1:H670,H670,$D$1:D670,D670),"")</f>
        <v/>
      </c>
      <c r="AX670">
        <f t="shared" si="43"/>
        <v>1</v>
      </c>
    </row>
    <row r="671" spans="1:50" x14ac:dyDescent="0.3">
      <c r="A671" s="4" t="s">
        <v>122</v>
      </c>
      <c r="B671" t="s">
        <v>24</v>
      </c>
      <c r="C671" s="3">
        <v>42339</v>
      </c>
      <c r="D671">
        <v>3</v>
      </c>
      <c r="E671">
        <v>200</v>
      </c>
      <c r="H671" s="2" t="s">
        <v>45</v>
      </c>
      <c r="I671" s="2" t="s">
        <v>22</v>
      </c>
      <c r="J671">
        <v>9</v>
      </c>
      <c r="K671" s="2" t="s">
        <v>118</v>
      </c>
      <c r="L671" s="2">
        <f t="shared" si="40"/>
        <v>2644</v>
      </c>
      <c r="M671">
        <v>264.39999999999998</v>
      </c>
      <c r="O671" t="str">
        <f t="shared" si="41"/>
        <v/>
      </c>
      <c r="P671" s="2" t="str">
        <f>IF(ISNUMBER(O671),SUMIFS(O$1:$O671,A$1:$A671,A671,H$1:$H671,H671,D$1:$D671,D671),"")</f>
        <v/>
      </c>
      <c r="R671" s="5"/>
      <c r="AF671" s="2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V671" s="2" t="str">
        <f t="shared" si="42"/>
        <v/>
      </c>
      <c r="AW671" s="2" t="str">
        <f>IF(ISNUMBER(AV671),SUMIFS($AV$1:AV671,$A$1:A671,A671,$H$1:H671,H671,$D$1:D671,D671),"")</f>
        <v/>
      </c>
      <c r="AX671">
        <f t="shared" si="43"/>
        <v>1</v>
      </c>
    </row>
    <row r="672" spans="1:50" x14ac:dyDescent="0.3">
      <c r="A672" s="4" t="s">
        <v>123</v>
      </c>
      <c r="B672" t="s">
        <v>24</v>
      </c>
      <c r="C672" s="3">
        <v>42339</v>
      </c>
      <c r="D672">
        <v>3</v>
      </c>
      <c r="E672">
        <v>350</v>
      </c>
      <c r="H672" s="2" t="s">
        <v>45</v>
      </c>
      <c r="I672" s="2" t="s">
        <v>22</v>
      </c>
      <c r="J672">
        <v>9</v>
      </c>
      <c r="K672" s="2" t="s">
        <v>118</v>
      </c>
      <c r="L672" s="2">
        <f t="shared" si="40"/>
        <v>2621</v>
      </c>
      <c r="M672">
        <v>262.10000000000002</v>
      </c>
      <c r="O672" t="str">
        <f t="shared" si="41"/>
        <v/>
      </c>
      <c r="P672" s="2" t="str">
        <f>IF(ISNUMBER(O672),SUMIFS(O$1:$O672,A$1:$A672,A672,H$1:$H672,H672,D$1:$D672,D672),"")</f>
        <v/>
      </c>
      <c r="R672" s="5"/>
      <c r="AF672" s="2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V672" s="2" t="str">
        <f t="shared" si="42"/>
        <v/>
      </c>
      <c r="AW672" s="2" t="str">
        <f>IF(ISNUMBER(AV672),SUMIFS($AV$1:AV672,$A$1:A672,A672,$H$1:H672,H672,$D$1:D672,D672),"")</f>
        <v/>
      </c>
      <c r="AX672">
        <f t="shared" si="43"/>
        <v>1</v>
      </c>
    </row>
    <row r="673" spans="1:50" x14ac:dyDescent="0.3">
      <c r="A673" s="4" t="s">
        <v>124</v>
      </c>
      <c r="B673" t="s">
        <v>24</v>
      </c>
      <c r="C673" s="3">
        <v>42339</v>
      </c>
      <c r="D673">
        <v>3</v>
      </c>
      <c r="E673">
        <v>500</v>
      </c>
      <c r="H673" s="2" t="s">
        <v>45</v>
      </c>
      <c r="I673" s="2" t="s">
        <v>22</v>
      </c>
      <c r="J673">
        <v>9</v>
      </c>
      <c r="K673" s="2" t="s">
        <v>118</v>
      </c>
      <c r="L673" s="2">
        <f t="shared" si="40"/>
        <v>2667</v>
      </c>
      <c r="M673">
        <v>266.7</v>
      </c>
      <c r="O673" t="str">
        <f t="shared" si="41"/>
        <v/>
      </c>
      <c r="P673" s="2" t="str">
        <f>IF(ISNUMBER(O673),SUMIFS(O$1:$O673,A$1:$A673,A673,H$1:$H673,H673,D$1:$D673,D673),"")</f>
        <v/>
      </c>
      <c r="R673" s="5"/>
      <c r="AF673" s="2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V673" s="2" t="str">
        <f t="shared" si="42"/>
        <v/>
      </c>
      <c r="AW673" s="2" t="str">
        <f>IF(ISNUMBER(AV673),SUMIFS($AV$1:AV673,$A$1:A673,A673,$H$1:H673,H673,$D$1:D673,D673),"")</f>
        <v/>
      </c>
      <c r="AX673">
        <f t="shared" si="43"/>
        <v>1</v>
      </c>
    </row>
    <row r="674" spans="1:50" x14ac:dyDescent="0.3">
      <c r="A674" s="4" t="s">
        <v>119</v>
      </c>
      <c r="B674" t="s">
        <v>24</v>
      </c>
      <c r="C674" s="3">
        <v>42346</v>
      </c>
      <c r="D674">
        <v>1</v>
      </c>
      <c r="E674">
        <v>0</v>
      </c>
      <c r="H674" s="2" t="s">
        <v>45</v>
      </c>
      <c r="I674" s="2" t="s">
        <v>22</v>
      </c>
      <c r="J674">
        <v>9</v>
      </c>
      <c r="K674" s="2" t="s">
        <v>118</v>
      </c>
      <c r="L674" s="2">
        <f t="shared" si="40"/>
        <v>2296</v>
      </c>
      <c r="M674">
        <v>229.6</v>
      </c>
      <c r="O674" t="str">
        <f t="shared" si="41"/>
        <v/>
      </c>
      <c r="P674" s="2" t="str">
        <f>IF(ISNUMBER(O674),SUMIFS(O$1:$O674,A$1:$A674,A674,H$1:$H674,H674,D$1:$D674,D674),"")</f>
        <v/>
      </c>
      <c r="R674" s="5"/>
      <c r="AF674" s="2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V674" s="2" t="str">
        <f t="shared" si="42"/>
        <v/>
      </c>
      <c r="AW674" s="2" t="str">
        <f>IF(ISNUMBER(AV674),SUMIFS($AV$1:AV674,$A$1:A674,A674,$H$1:H674,H674,$D$1:D674,D674),"")</f>
        <v/>
      </c>
      <c r="AX674">
        <f t="shared" si="43"/>
        <v>1</v>
      </c>
    </row>
    <row r="675" spans="1:50" x14ac:dyDescent="0.3">
      <c r="A675" s="4" t="s">
        <v>120</v>
      </c>
      <c r="B675" t="s">
        <v>24</v>
      </c>
      <c r="C675" s="3">
        <v>42346</v>
      </c>
      <c r="D675">
        <v>1</v>
      </c>
      <c r="E675">
        <v>50</v>
      </c>
      <c r="H675" s="2" t="s">
        <v>45</v>
      </c>
      <c r="I675" s="2" t="s">
        <v>22</v>
      </c>
      <c r="J675">
        <v>9</v>
      </c>
      <c r="K675" s="2" t="s">
        <v>118</v>
      </c>
      <c r="L675" s="2">
        <f t="shared" si="40"/>
        <v>2368</v>
      </c>
      <c r="M675">
        <v>236.8</v>
      </c>
      <c r="O675" t="str">
        <f t="shared" si="41"/>
        <v/>
      </c>
      <c r="P675" s="2" t="str">
        <f>IF(ISNUMBER(O675),SUMIFS(O$1:$O675,A$1:$A675,A675,H$1:$H675,H675,D$1:$D675,D675),"")</f>
        <v/>
      </c>
      <c r="R675" s="5"/>
      <c r="AF675" s="2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V675" s="2" t="str">
        <f t="shared" si="42"/>
        <v/>
      </c>
      <c r="AW675" s="2" t="str">
        <f>IF(ISNUMBER(AV675),SUMIFS($AV$1:AV675,$A$1:A675,A675,$H$1:H675,H675,$D$1:D675,D675),"")</f>
        <v/>
      </c>
      <c r="AX675">
        <f t="shared" si="43"/>
        <v>1</v>
      </c>
    </row>
    <row r="676" spans="1:50" x14ac:dyDescent="0.3">
      <c r="A676" s="4" t="s">
        <v>121</v>
      </c>
      <c r="B676" t="s">
        <v>24</v>
      </c>
      <c r="C676" s="3">
        <v>42346</v>
      </c>
      <c r="D676">
        <v>1</v>
      </c>
      <c r="E676">
        <v>100</v>
      </c>
      <c r="H676" s="2" t="s">
        <v>45</v>
      </c>
      <c r="I676" s="2" t="s">
        <v>22</v>
      </c>
      <c r="J676">
        <v>9</v>
      </c>
      <c r="K676" s="2" t="s">
        <v>118</v>
      </c>
      <c r="L676" s="2">
        <f t="shared" si="40"/>
        <v>2560</v>
      </c>
      <c r="M676">
        <v>256</v>
      </c>
      <c r="O676" t="str">
        <f t="shared" si="41"/>
        <v/>
      </c>
      <c r="P676" s="2" t="str">
        <f>IF(ISNUMBER(O676),SUMIFS(O$1:$O676,A$1:$A676,A676,H$1:$H676,H676,D$1:$D676,D676),"")</f>
        <v/>
      </c>
      <c r="R676" s="5"/>
      <c r="AF676" s="2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V676" s="2" t="str">
        <f t="shared" si="42"/>
        <v/>
      </c>
      <c r="AW676" s="2" t="str">
        <f>IF(ISNUMBER(AV676),SUMIFS($AV$1:AV676,$A$1:A676,A676,$H$1:H676,H676,$D$1:D676,D676),"")</f>
        <v/>
      </c>
      <c r="AX676">
        <f t="shared" si="43"/>
        <v>1</v>
      </c>
    </row>
    <row r="677" spans="1:50" x14ac:dyDescent="0.3">
      <c r="A677" s="4" t="s">
        <v>122</v>
      </c>
      <c r="B677" t="s">
        <v>24</v>
      </c>
      <c r="C677" s="3">
        <v>42346</v>
      </c>
      <c r="D677">
        <v>1</v>
      </c>
      <c r="E677">
        <v>200</v>
      </c>
      <c r="H677" s="2" t="s">
        <v>45</v>
      </c>
      <c r="I677" s="2" t="s">
        <v>22</v>
      </c>
      <c r="J677">
        <v>9</v>
      </c>
      <c r="K677" s="2" t="s">
        <v>118</v>
      </c>
      <c r="L677" s="2">
        <f t="shared" si="40"/>
        <v>2632</v>
      </c>
      <c r="M677">
        <v>263.2</v>
      </c>
      <c r="O677" t="str">
        <f t="shared" si="41"/>
        <v/>
      </c>
      <c r="P677" s="2" t="str">
        <f>IF(ISNUMBER(O677),SUMIFS(O$1:$O677,A$1:$A677,A677,H$1:$H677,H677,D$1:$D677,D677),"")</f>
        <v/>
      </c>
      <c r="R677" s="5"/>
      <c r="AF677" s="2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V677" s="2" t="str">
        <f t="shared" si="42"/>
        <v/>
      </c>
      <c r="AW677" s="2" t="str">
        <f>IF(ISNUMBER(AV677),SUMIFS($AV$1:AV677,$A$1:A677,A677,$H$1:H677,H677,$D$1:D677,D677),"")</f>
        <v/>
      </c>
      <c r="AX677">
        <f t="shared" si="43"/>
        <v>1</v>
      </c>
    </row>
    <row r="678" spans="1:50" x14ac:dyDescent="0.3">
      <c r="A678" s="4" t="s">
        <v>123</v>
      </c>
      <c r="B678" t="s">
        <v>24</v>
      </c>
      <c r="C678" s="3">
        <v>42346</v>
      </c>
      <c r="D678">
        <v>1</v>
      </c>
      <c r="E678">
        <v>350</v>
      </c>
      <c r="H678" s="2" t="s">
        <v>45</v>
      </c>
      <c r="I678" s="2" t="s">
        <v>22</v>
      </c>
      <c r="J678">
        <v>9</v>
      </c>
      <c r="K678" s="2" t="s">
        <v>118</v>
      </c>
      <c r="L678" s="2">
        <f t="shared" si="40"/>
        <v>2776</v>
      </c>
      <c r="M678">
        <v>277.60000000000002</v>
      </c>
      <c r="O678" t="str">
        <f t="shared" si="41"/>
        <v/>
      </c>
      <c r="P678" s="2" t="str">
        <f>IF(ISNUMBER(O678),SUMIFS(O$1:$O678,A$1:$A678,A678,H$1:$H678,H678,D$1:$D678,D678),"")</f>
        <v/>
      </c>
      <c r="R678" s="5"/>
      <c r="AF678" s="2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V678" s="2" t="str">
        <f t="shared" si="42"/>
        <v/>
      </c>
      <c r="AW678" s="2" t="str">
        <f>IF(ISNUMBER(AV678),SUMIFS($AV$1:AV678,$A$1:A678,A678,$H$1:H678,H678,$D$1:D678,D678),"")</f>
        <v/>
      </c>
      <c r="AX678">
        <f t="shared" si="43"/>
        <v>1</v>
      </c>
    </row>
    <row r="679" spans="1:50" x14ac:dyDescent="0.3">
      <c r="A679" s="4" t="s">
        <v>124</v>
      </c>
      <c r="B679" t="s">
        <v>24</v>
      </c>
      <c r="C679" s="3">
        <v>42346</v>
      </c>
      <c r="D679">
        <v>1</v>
      </c>
      <c r="E679">
        <v>500</v>
      </c>
      <c r="H679" s="2" t="s">
        <v>45</v>
      </c>
      <c r="I679" s="2" t="s">
        <v>22</v>
      </c>
      <c r="J679">
        <v>9</v>
      </c>
      <c r="K679" s="2" t="s">
        <v>118</v>
      </c>
      <c r="L679" s="2">
        <f t="shared" si="40"/>
        <v>2944</v>
      </c>
      <c r="M679">
        <v>294.39999999999998</v>
      </c>
      <c r="O679" t="str">
        <f t="shared" si="41"/>
        <v/>
      </c>
      <c r="P679" s="2" t="str">
        <f>IF(ISNUMBER(O679),SUMIFS(O$1:$O679,A$1:$A679,A679,H$1:$H679,H679,D$1:$D679,D679),"")</f>
        <v/>
      </c>
      <c r="R679" s="5"/>
      <c r="AF679" s="2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V679" s="2" t="str">
        <f t="shared" si="42"/>
        <v/>
      </c>
      <c r="AW679" s="2" t="str">
        <f>IF(ISNUMBER(AV679),SUMIFS($AV$1:AV679,$A$1:A679,A679,$H$1:H679,H679,$D$1:D679,D679),"")</f>
        <v/>
      </c>
      <c r="AX679">
        <f t="shared" si="43"/>
        <v>1</v>
      </c>
    </row>
    <row r="680" spans="1:50" x14ac:dyDescent="0.3">
      <c r="A680" s="4" t="s">
        <v>119</v>
      </c>
      <c r="B680" t="s">
        <v>24</v>
      </c>
      <c r="C680" s="3">
        <v>42346</v>
      </c>
      <c r="D680">
        <v>2</v>
      </c>
      <c r="E680">
        <v>0</v>
      </c>
      <c r="H680" s="2" t="s">
        <v>45</v>
      </c>
      <c r="I680" s="2" t="s">
        <v>22</v>
      </c>
      <c r="J680">
        <v>9</v>
      </c>
      <c r="K680" s="2" t="s">
        <v>118</v>
      </c>
      <c r="L680" s="2">
        <f t="shared" si="40"/>
        <v>2176</v>
      </c>
      <c r="M680">
        <v>217.6</v>
      </c>
      <c r="O680" t="str">
        <f t="shared" si="41"/>
        <v/>
      </c>
      <c r="P680" s="2" t="str">
        <f>IF(ISNUMBER(O680),SUMIFS(O$1:$O680,A$1:$A680,A680,H$1:$H680,H680,D$1:$D680,D680),"")</f>
        <v/>
      </c>
      <c r="R680" s="5"/>
      <c r="AF680" s="2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V680" s="2" t="str">
        <f t="shared" si="42"/>
        <v/>
      </c>
      <c r="AW680" s="2" t="str">
        <f>IF(ISNUMBER(AV680),SUMIFS($AV$1:AV680,$A$1:A680,A680,$H$1:H680,H680,$D$1:D680,D680),"")</f>
        <v/>
      </c>
      <c r="AX680">
        <f t="shared" si="43"/>
        <v>1</v>
      </c>
    </row>
    <row r="681" spans="1:50" x14ac:dyDescent="0.3">
      <c r="A681" s="4" t="s">
        <v>120</v>
      </c>
      <c r="B681" t="s">
        <v>24</v>
      </c>
      <c r="C681" s="3">
        <v>42346</v>
      </c>
      <c r="D681">
        <v>2</v>
      </c>
      <c r="E681">
        <v>50</v>
      </c>
      <c r="H681" s="2" t="s">
        <v>45</v>
      </c>
      <c r="I681" s="2" t="s">
        <v>22</v>
      </c>
      <c r="J681">
        <v>9</v>
      </c>
      <c r="K681" s="2" t="s">
        <v>118</v>
      </c>
      <c r="L681" s="2">
        <f t="shared" si="40"/>
        <v>2200</v>
      </c>
      <c r="M681">
        <v>220</v>
      </c>
      <c r="O681" t="str">
        <f t="shared" si="41"/>
        <v/>
      </c>
      <c r="P681" s="2" t="str">
        <f>IF(ISNUMBER(O681),SUMIFS(O$1:$O681,A$1:$A681,A681,H$1:$H681,H681,D$1:$D681,D681),"")</f>
        <v/>
      </c>
      <c r="R681" s="5"/>
      <c r="AF681" s="2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V681" s="2" t="str">
        <f t="shared" si="42"/>
        <v/>
      </c>
      <c r="AW681" s="2" t="str">
        <f>IF(ISNUMBER(AV681),SUMIFS($AV$1:AV681,$A$1:A681,A681,$H$1:H681,H681,$D$1:D681,D681),"")</f>
        <v/>
      </c>
      <c r="AX681">
        <f t="shared" si="43"/>
        <v>1</v>
      </c>
    </row>
    <row r="682" spans="1:50" x14ac:dyDescent="0.3">
      <c r="A682" s="4" t="s">
        <v>121</v>
      </c>
      <c r="B682" t="s">
        <v>24</v>
      </c>
      <c r="C682" s="3">
        <v>42346</v>
      </c>
      <c r="D682">
        <v>2</v>
      </c>
      <c r="E682">
        <v>100</v>
      </c>
      <c r="H682" s="2" t="s">
        <v>45</v>
      </c>
      <c r="I682" s="2" t="s">
        <v>22</v>
      </c>
      <c r="J682">
        <v>9</v>
      </c>
      <c r="K682" s="2" t="s">
        <v>118</v>
      </c>
      <c r="L682" s="2">
        <f t="shared" si="40"/>
        <v>2320</v>
      </c>
      <c r="M682">
        <v>232</v>
      </c>
      <c r="O682" t="str">
        <f t="shared" si="41"/>
        <v/>
      </c>
      <c r="P682" s="2" t="str">
        <f>IF(ISNUMBER(O682),SUMIFS(O$1:$O682,A$1:$A682,A682,H$1:$H682,H682,D$1:$D682,D682),"")</f>
        <v/>
      </c>
      <c r="R682" s="5"/>
      <c r="AF682" s="2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V682" s="2" t="str">
        <f t="shared" si="42"/>
        <v/>
      </c>
      <c r="AW682" s="2" t="str">
        <f>IF(ISNUMBER(AV682),SUMIFS($AV$1:AV682,$A$1:A682,A682,$H$1:H682,H682,$D$1:D682,D682),"")</f>
        <v/>
      </c>
      <c r="AX682">
        <f t="shared" si="43"/>
        <v>1</v>
      </c>
    </row>
    <row r="683" spans="1:50" x14ac:dyDescent="0.3">
      <c r="A683" s="4" t="s">
        <v>122</v>
      </c>
      <c r="B683" t="s">
        <v>24</v>
      </c>
      <c r="C683" s="3">
        <v>42346</v>
      </c>
      <c r="D683">
        <v>2</v>
      </c>
      <c r="E683">
        <v>200</v>
      </c>
      <c r="H683" s="2" t="s">
        <v>45</v>
      </c>
      <c r="I683" s="2" t="s">
        <v>22</v>
      </c>
      <c r="J683">
        <v>9</v>
      </c>
      <c r="K683" s="2" t="s">
        <v>118</v>
      </c>
      <c r="L683" s="2">
        <f t="shared" si="40"/>
        <v>2296</v>
      </c>
      <c r="M683">
        <v>229.6</v>
      </c>
      <c r="O683" t="str">
        <f t="shared" si="41"/>
        <v/>
      </c>
      <c r="P683" s="2" t="str">
        <f>IF(ISNUMBER(O683),SUMIFS(O$1:$O683,A$1:$A683,A683,H$1:$H683,H683,D$1:$D683,D683),"")</f>
        <v/>
      </c>
      <c r="R683" s="5"/>
      <c r="AF683" s="2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V683" s="2" t="str">
        <f t="shared" si="42"/>
        <v/>
      </c>
      <c r="AW683" s="2" t="str">
        <f>IF(ISNUMBER(AV683),SUMIFS($AV$1:AV683,$A$1:A683,A683,$H$1:H683,H683,$D$1:D683,D683),"")</f>
        <v/>
      </c>
      <c r="AX683">
        <f t="shared" si="43"/>
        <v>1</v>
      </c>
    </row>
    <row r="684" spans="1:50" x14ac:dyDescent="0.3">
      <c r="A684" s="4" t="s">
        <v>123</v>
      </c>
      <c r="B684" t="s">
        <v>24</v>
      </c>
      <c r="C684" s="3">
        <v>42346</v>
      </c>
      <c r="D684">
        <v>2</v>
      </c>
      <c r="E684">
        <v>350</v>
      </c>
      <c r="H684" s="2" t="s">
        <v>45</v>
      </c>
      <c r="I684" s="2" t="s">
        <v>22</v>
      </c>
      <c r="J684">
        <v>9</v>
      </c>
      <c r="K684" s="2" t="s">
        <v>118</v>
      </c>
      <c r="L684" s="2">
        <f t="shared" si="40"/>
        <v>2488</v>
      </c>
      <c r="M684">
        <v>248.8</v>
      </c>
      <c r="O684" t="str">
        <f t="shared" si="41"/>
        <v/>
      </c>
      <c r="P684" s="2" t="str">
        <f>IF(ISNUMBER(O684),SUMIFS(O$1:$O684,A$1:$A684,A684,H$1:$H684,H684,D$1:$D684,D684),"")</f>
        <v/>
      </c>
      <c r="R684" s="5"/>
      <c r="AF684" s="2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V684" s="2" t="str">
        <f t="shared" si="42"/>
        <v/>
      </c>
      <c r="AW684" s="2" t="str">
        <f>IF(ISNUMBER(AV684),SUMIFS($AV$1:AV684,$A$1:A684,A684,$H$1:H684,H684,$D$1:D684,D684),"")</f>
        <v/>
      </c>
      <c r="AX684">
        <f t="shared" si="43"/>
        <v>1</v>
      </c>
    </row>
    <row r="685" spans="1:50" x14ac:dyDescent="0.3">
      <c r="A685" s="4" t="s">
        <v>124</v>
      </c>
      <c r="B685" t="s">
        <v>24</v>
      </c>
      <c r="C685" s="3">
        <v>42346</v>
      </c>
      <c r="D685">
        <v>2</v>
      </c>
      <c r="E685">
        <v>500</v>
      </c>
      <c r="H685" s="2" t="s">
        <v>45</v>
      </c>
      <c r="I685" s="2" t="s">
        <v>22</v>
      </c>
      <c r="J685">
        <v>9</v>
      </c>
      <c r="K685" s="2" t="s">
        <v>118</v>
      </c>
      <c r="L685" s="2">
        <f t="shared" si="40"/>
        <v>2416</v>
      </c>
      <c r="M685">
        <v>241.6</v>
      </c>
      <c r="O685" t="str">
        <f t="shared" si="41"/>
        <v/>
      </c>
      <c r="P685" s="2" t="str">
        <f>IF(ISNUMBER(O685),SUMIFS(O$1:$O685,A$1:$A685,A685,H$1:$H685,H685,D$1:$D685,D685),"")</f>
        <v/>
      </c>
      <c r="R685" s="5"/>
      <c r="AF685" s="2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V685" s="2" t="str">
        <f t="shared" si="42"/>
        <v/>
      </c>
      <c r="AW685" s="2" t="str">
        <f>IF(ISNUMBER(AV685),SUMIFS($AV$1:AV685,$A$1:A685,A685,$H$1:H685,H685,$D$1:D685,D685),"")</f>
        <v/>
      </c>
      <c r="AX685">
        <f t="shared" si="43"/>
        <v>1</v>
      </c>
    </row>
    <row r="686" spans="1:50" x14ac:dyDescent="0.3">
      <c r="A686" s="4" t="s">
        <v>119</v>
      </c>
      <c r="B686" t="s">
        <v>24</v>
      </c>
      <c r="C686" s="3">
        <v>42346</v>
      </c>
      <c r="D686">
        <v>3</v>
      </c>
      <c r="E686">
        <v>0</v>
      </c>
      <c r="H686" s="2" t="s">
        <v>45</v>
      </c>
      <c r="I686" s="2" t="s">
        <v>22</v>
      </c>
      <c r="J686">
        <v>9</v>
      </c>
      <c r="K686" s="2" t="s">
        <v>118</v>
      </c>
      <c r="L686" s="2">
        <f t="shared" si="40"/>
        <v>2152</v>
      </c>
      <c r="M686">
        <v>215.2</v>
      </c>
      <c r="O686" t="str">
        <f t="shared" si="41"/>
        <v/>
      </c>
      <c r="P686" s="2" t="str">
        <f>IF(ISNUMBER(O686),SUMIFS(O$1:$O686,A$1:$A686,A686,H$1:$H686,H686,D$1:$D686,D686),"")</f>
        <v/>
      </c>
      <c r="R686" s="5"/>
      <c r="AF686" s="2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V686" s="2" t="str">
        <f t="shared" si="42"/>
        <v/>
      </c>
      <c r="AW686" s="2" t="str">
        <f>IF(ISNUMBER(AV686),SUMIFS($AV$1:AV686,$A$1:A686,A686,$H$1:H686,H686,$D$1:D686,D686),"")</f>
        <v/>
      </c>
      <c r="AX686">
        <f t="shared" si="43"/>
        <v>1</v>
      </c>
    </row>
    <row r="687" spans="1:50" x14ac:dyDescent="0.3">
      <c r="A687" s="4" t="s">
        <v>120</v>
      </c>
      <c r="B687" t="s">
        <v>24</v>
      </c>
      <c r="C687" s="3">
        <v>42346</v>
      </c>
      <c r="D687">
        <v>3</v>
      </c>
      <c r="E687">
        <v>50</v>
      </c>
      <c r="H687" s="2" t="s">
        <v>45</v>
      </c>
      <c r="I687" s="2" t="s">
        <v>22</v>
      </c>
      <c r="J687">
        <v>9</v>
      </c>
      <c r="K687" s="2" t="s">
        <v>118</v>
      </c>
      <c r="L687" s="2">
        <f t="shared" si="40"/>
        <v>2128</v>
      </c>
      <c r="M687">
        <v>212.8</v>
      </c>
      <c r="O687" t="str">
        <f t="shared" si="41"/>
        <v/>
      </c>
      <c r="P687" s="2" t="str">
        <f>IF(ISNUMBER(O687),SUMIFS(O$1:$O687,A$1:$A687,A687,H$1:$H687,H687,D$1:$D687,D687),"")</f>
        <v/>
      </c>
      <c r="R687" s="5"/>
      <c r="AF687" s="2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V687" s="2" t="str">
        <f t="shared" si="42"/>
        <v/>
      </c>
      <c r="AW687" s="2" t="str">
        <f>IF(ISNUMBER(AV687),SUMIFS($AV$1:AV687,$A$1:A687,A687,$H$1:H687,H687,$D$1:D687,D687),"")</f>
        <v/>
      </c>
      <c r="AX687">
        <f t="shared" si="43"/>
        <v>1</v>
      </c>
    </row>
    <row r="688" spans="1:50" x14ac:dyDescent="0.3">
      <c r="A688" s="4" t="s">
        <v>121</v>
      </c>
      <c r="B688" t="s">
        <v>24</v>
      </c>
      <c r="C688" s="3">
        <v>42346</v>
      </c>
      <c r="D688">
        <v>3</v>
      </c>
      <c r="E688">
        <v>100</v>
      </c>
      <c r="H688" s="2" t="s">
        <v>45</v>
      </c>
      <c r="I688" s="2" t="s">
        <v>22</v>
      </c>
      <c r="J688">
        <v>9</v>
      </c>
      <c r="K688" s="2" t="s">
        <v>118</v>
      </c>
      <c r="L688" s="2">
        <f t="shared" si="40"/>
        <v>2440</v>
      </c>
      <c r="M688">
        <v>244</v>
      </c>
      <c r="O688" t="str">
        <f t="shared" si="41"/>
        <v/>
      </c>
      <c r="P688" s="2" t="str">
        <f>IF(ISNUMBER(O688),SUMIFS(O$1:$O688,A$1:$A688,A688,H$1:$H688,H688,D$1:$D688,D688),"")</f>
        <v/>
      </c>
      <c r="R688" s="5"/>
      <c r="AF688" s="2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V688" s="2" t="str">
        <f t="shared" si="42"/>
        <v/>
      </c>
      <c r="AW688" s="2" t="str">
        <f>IF(ISNUMBER(AV688),SUMIFS($AV$1:AV688,$A$1:A688,A688,$H$1:H688,H688,$D$1:D688,D688),"")</f>
        <v/>
      </c>
      <c r="AX688">
        <f t="shared" si="43"/>
        <v>1</v>
      </c>
    </row>
    <row r="689" spans="1:50" x14ac:dyDescent="0.3">
      <c r="A689" s="4" t="s">
        <v>122</v>
      </c>
      <c r="B689" t="s">
        <v>24</v>
      </c>
      <c r="C689" s="3">
        <v>42346</v>
      </c>
      <c r="D689">
        <v>3</v>
      </c>
      <c r="E689">
        <v>200</v>
      </c>
      <c r="H689" s="2" t="s">
        <v>45</v>
      </c>
      <c r="I689" s="2" t="s">
        <v>22</v>
      </c>
      <c r="J689">
        <v>9</v>
      </c>
      <c r="K689" s="2" t="s">
        <v>118</v>
      </c>
      <c r="L689" s="2">
        <f t="shared" si="40"/>
        <v>2296</v>
      </c>
      <c r="M689">
        <v>229.6</v>
      </c>
      <c r="O689" t="str">
        <f t="shared" si="41"/>
        <v/>
      </c>
      <c r="P689" s="2" t="str">
        <f>IF(ISNUMBER(O689),SUMIFS(O$1:$O689,A$1:$A689,A689,H$1:$H689,H689,D$1:$D689,D689),"")</f>
        <v/>
      </c>
      <c r="R689" s="5"/>
      <c r="AF689" s="2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V689" s="2" t="str">
        <f t="shared" si="42"/>
        <v/>
      </c>
      <c r="AW689" s="2" t="str">
        <f>IF(ISNUMBER(AV689),SUMIFS($AV$1:AV689,$A$1:A689,A689,$H$1:H689,H689,$D$1:D689,D689),"")</f>
        <v/>
      </c>
      <c r="AX689">
        <f t="shared" si="43"/>
        <v>1</v>
      </c>
    </row>
    <row r="690" spans="1:50" x14ac:dyDescent="0.3">
      <c r="A690" s="4" t="s">
        <v>123</v>
      </c>
      <c r="B690" t="s">
        <v>24</v>
      </c>
      <c r="C690" s="3">
        <v>42346</v>
      </c>
      <c r="D690">
        <v>3</v>
      </c>
      <c r="E690">
        <v>350</v>
      </c>
      <c r="H690" s="2" t="s">
        <v>45</v>
      </c>
      <c r="I690" s="2" t="s">
        <v>22</v>
      </c>
      <c r="J690">
        <v>9</v>
      </c>
      <c r="K690" s="2" t="s">
        <v>118</v>
      </c>
      <c r="L690" s="2">
        <f t="shared" si="40"/>
        <v>2512</v>
      </c>
      <c r="M690">
        <v>251.2</v>
      </c>
      <c r="O690" t="str">
        <f t="shared" si="41"/>
        <v/>
      </c>
      <c r="P690" s="2" t="str">
        <f>IF(ISNUMBER(O690),SUMIFS(O$1:$O690,A$1:$A690,A690,H$1:$H690,H690,D$1:$D690,D690),"")</f>
        <v/>
      </c>
      <c r="R690" s="5"/>
      <c r="AF690" s="2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V690" s="2" t="str">
        <f t="shared" si="42"/>
        <v/>
      </c>
      <c r="AW690" s="2" t="str">
        <f>IF(ISNUMBER(AV690),SUMIFS($AV$1:AV690,$A$1:A690,A690,$H$1:H690,H690,$D$1:D690,D690),"")</f>
        <v/>
      </c>
      <c r="AX690">
        <f t="shared" si="43"/>
        <v>1</v>
      </c>
    </row>
    <row r="691" spans="1:50" x14ac:dyDescent="0.3">
      <c r="A691" s="4" t="s">
        <v>124</v>
      </c>
      <c r="B691" t="s">
        <v>24</v>
      </c>
      <c r="C691" s="3">
        <v>42346</v>
      </c>
      <c r="D691">
        <v>3</v>
      </c>
      <c r="E691">
        <v>500</v>
      </c>
      <c r="H691" s="2" t="s">
        <v>45</v>
      </c>
      <c r="I691" s="2" t="s">
        <v>22</v>
      </c>
      <c r="J691">
        <v>9</v>
      </c>
      <c r="K691" s="2" t="s">
        <v>118</v>
      </c>
      <c r="L691" s="2">
        <f t="shared" si="40"/>
        <v>2416</v>
      </c>
      <c r="M691">
        <v>241.6</v>
      </c>
      <c r="O691" t="str">
        <f t="shared" si="41"/>
        <v/>
      </c>
      <c r="P691" s="2" t="str">
        <f>IF(ISNUMBER(O691),SUMIFS(O$1:$O691,A$1:$A691,A691,H$1:$H691,H691,D$1:$D691,D691),"")</f>
        <v/>
      </c>
      <c r="R691" s="5"/>
      <c r="AF691" s="2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V691" s="2" t="str">
        <f t="shared" si="42"/>
        <v/>
      </c>
      <c r="AW691" s="2" t="str">
        <f>IF(ISNUMBER(AV691),SUMIFS($AV$1:AV691,$A$1:A691,A691,$H$1:H691,H691,$D$1:D691,D691),"")</f>
        <v/>
      </c>
      <c r="AX691">
        <f t="shared" si="43"/>
        <v>1</v>
      </c>
    </row>
    <row r="692" spans="1:50" x14ac:dyDescent="0.3">
      <c r="A692" s="4" t="s">
        <v>119</v>
      </c>
      <c r="B692" t="s">
        <v>24</v>
      </c>
      <c r="C692" s="3">
        <v>42353</v>
      </c>
      <c r="D692">
        <v>1</v>
      </c>
      <c r="E692">
        <v>0</v>
      </c>
      <c r="H692" s="2" t="s">
        <v>45</v>
      </c>
      <c r="I692" s="2" t="s">
        <v>22</v>
      </c>
      <c r="J692">
        <v>9</v>
      </c>
      <c r="K692" s="2" t="s">
        <v>118</v>
      </c>
      <c r="L692" s="2">
        <f t="shared" si="40"/>
        <v>2852</v>
      </c>
      <c r="M692">
        <v>285.2</v>
      </c>
      <c r="O692" t="str">
        <f t="shared" si="41"/>
        <v/>
      </c>
      <c r="P692" s="2" t="str">
        <f>IF(ISNUMBER(O692),SUMIFS(O$1:$O692,A$1:$A692,A692,H$1:$H692,H692,D$1:$D692,D692),"")</f>
        <v/>
      </c>
      <c r="R692" s="5"/>
      <c r="AF692" s="2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V692" s="2" t="str">
        <f t="shared" si="42"/>
        <v/>
      </c>
      <c r="AW692" s="2" t="str">
        <f>IF(ISNUMBER(AV692),SUMIFS($AV$1:AV692,$A$1:A692,A692,$H$1:H692,H692,$D$1:D692,D692),"")</f>
        <v/>
      </c>
      <c r="AX692">
        <f t="shared" si="43"/>
        <v>1</v>
      </c>
    </row>
    <row r="693" spans="1:50" x14ac:dyDescent="0.3">
      <c r="A693" s="4" t="s">
        <v>120</v>
      </c>
      <c r="B693" t="s">
        <v>24</v>
      </c>
      <c r="C693" s="3">
        <v>42353</v>
      </c>
      <c r="D693">
        <v>1</v>
      </c>
      <c r="E693">
        <v>50</v>
      </c>
      <c r="H693" s="2" t="s">
        <v>45</v>
      </c>
      <c r="I693" s="2" t="s">
        <v>22</v>
      </c>
      <c r="J693">
        <v>9</v>
      </c>
      <c r="K693" s="2" t="s">
        <v>118</v>
      </c>
      <c r="L693" s="2">
        <f t="shared" si="40"/>
        <v>3048</v>
      </c>
      <c r="M693">
        <v>304.8</v>
      </c>
      <c r="O693" t="str">
        <f t="shared" si="41"/>
        <v/>
      </c>
      <c r="P693" s="2" t="str">
        <f>IF(ISNUMBER(O693),SUMIFS(O$1:$O693,A$1:$A693,A693,H$1:$H693,H693,D$1:$D693,D693),"")</f>
        <v/>
      </c>
      <c r="R693" s="5"/>
      <c r="AF693" s="2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V693" s="2" t="str">
        <f t="shared" si="42"/>
        <v/>
      </c>
      <c r="AW693" s="2" t="str">
        <f>IF(ISNUMBER(AV693),SUMIFS($AV$1:AV693,$A$1:A693,A693,$H$1:H693,H693,$D$1:D693,D693),"")</f>
        <v/>
      </c>
      <c r="AX693">
        <f t="shared" si="43"/>
        <v>1</v>
      </c>
    </row>
    <row r="694" spans="1:50" x14ac:dyDescent="0.3">
      <c r="A694" s="4" t="s">
        <v>121</v>
      </c>
      <c r="B694" t="s">
        <v>24</v>
      </c>
      <c r="C694" s="3">
        <v>42353</v>
      </c>
      <c r="D694">
        <v>1</v>
      </c>
      <c r="E694">
        <v>100</v>
      </c>
      <c r="H694" s="2" t="s">
        <v>45</v>
      </c>
      <c r="I694" s="2" t="s">
        <v>22</v>
      </c>
      <c r="J694">
        <v>9</v>
      </c>
      <c r="K694" s="2" t="s">
        <v>118</v>
      </c>
      <c r="L694" s="2">
        <f t="shared" si="40"/>
        <v>2992</v>
      </c>
      <c r="M694">
        <v>299.2</v>
      </c>
      <c r="O694" t="str">
        <f t="shared" si="41"/>
        <v/>
      </c>
      <c r="P694" s="2" t="str">
        <f>IF(ISNUMBER(O694),SUMIFS(O$1:$O694,A$1:$A694,A694,H$1:$H694,H694,D$1:$D694,D694),"")</f>
        <v/>
      </c>
      <c r="R694" s="5"/>
      <c r="AF694" s="2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V694" s="2" t="str">
        <f t="shared" si="42"/>
        <v/>
      </c>
      <c r="AW694" s="2" t="str">
        <f>IF(ISNUMBER(AV694),SUMIFS($AV$1:AV694,$A$1:A694,A694,$H$1:H694,H694,$D$1:D694,D694),"")</f>
        <v/>
      </c>
      <c r="AX694">
        <f t="shared" si="43"/>
        <v>1</v>
      </c>
    </row>
    <row r="695" spans="1:50" x14ac:dyDescent="0.3">
      <c r="A695" s="4" t="s">
        <v>122</v>
      </c>
      <c r="B695" t="s">
        <v>24</v>
      </c>
      <c r="C695" s="3">
        <v>42353</v>
      </c>
      <c r="D695">
        <v>1</v>
      </c>
      <c r="E695">
        <v>200</v>
      </c>
      <c r="H695" s="2" t="s">
        <v>45</v>
      </c>
      <c r="I695" s="2" t="s">
        <v>22</v>
      </c>
      <c r="J695">
        <v>9</v>
      </c>
      <c r="K695" s="2" t="s">
        <v>118</v>
      </c>
      <c r="L695" s="2">
        <f t="shared" si="40"/>
        <v>3216</v>
      </c>
      <c r="M695">
        <v>321.60000000000002</v>
      </c>
      <c r="O695" t="str">
        <f t="shared" si="41"/>
        <v/>
      </c>
      <c r="P695" s="2" t="str">
        <f>IF(ISNUMBER(O695),SUMIFS(O$1:$O695,A$1:$A695,A695,H$1:$H695,H695,D$1:$D695,D695),"")</f>
        <v/>
      </c>
      <c r="R695" s="5"/>
      <c r="AF695" s="2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V695" s="2" t="str">
        <f t="shared" si="42"/>
        <v/>
      </c>
      <c r="AW695" s="2" t="str">
        <f>IF(ISNUMBER(AV695),SUMIFS($AV$1:AV695,$A$1:A695,A695,$H$1:H695,H695,$D$1:D695,D695),"")</f>
        <v/>
      </c>
      <c r="AX695">
        <f t="shared" si="43"/>
        <v>1</v>
      </c>
    </row>
    <row r="696" spans="1:50" x14ac:dyDescent="0.3">
      <c r="A696" s="4" t="s">
        <v>123</v>
      </c>
      <c r="B696" t="s">
        <v>24</v>
      </c>
      <c r="C696" s="3">
        <v>42353</v>
      </c>
      <c r="D696">
        <v>1</v>
      </c>
      <c r="E696">
        <v>350</v>
      </c>
      <c r="H696" s="2" t="s">
        <v>45</v>
      </c>
      <c r="I696" s="2" t="s">
        <v>22</v>
      </c>
      <c r="J696">
        <v>9</v>
      </c>
      <c r="K696" s="2" t="s">
        <v>118</v>
      </c>
      <c r="L696" s="2">
        <f t="shared" si="40"/>
        <v>3608</v>
      </c>
      <c r="M696">
        <v>360.8</v>
      </c>
      <c r="O696" t="str">
        <f t="shared" si="41"/>
        <v/>
      </c>
      <c r="P696" s="2" t="str">
        <f>IF(ISNUMBER(O696),SUMIFS(O$1:$O696,A$1:$A696,A696,H$1:$H696,H696,D$1:$D696,D696),"")</f>
        <v/>
      </c>
      <c r="R696" s="5"/>
      <c r="AF696" s="2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V696" s="2" t="str">
        <f t="shared" si="42"/>
        <v/>
      </c>
      <c r="AW696" s="2" t="str">
        <f>IF(ISNUMBER(AV696),SUMIFS($AV$1:AV696,$A$1:A696,A696,$H$1:H696,H696,$D$1:D696,D696),"")</f>
        <v/>
      </c>
      <c r="AX696">
        <f t="shared" si="43"/>
        <v>1</v>
      </c>
    </row>
    <row r="697" spans="1:50" x14ac:dyDescent="0.3">
      <c r="A697" s="4" t="s">
        <v>124</v>
      </c>
      <c r="B697" t="s">
        <v>24</v>
      </c>
      <c r="C697" s="3">
        <v>42353</v>
      </c>
      <c r="D697">
        <v>1</v>
      </c>
      <c r="E697">
        <v>500</v>
      </c>
      <c r="H697" s="2" t="s">
        <v>45</v>
      </c>
      <c r="I697" s="2" t="s">
        <v>22</v>
      </c>
      <c r="J697">
        <v>9</v>
      </c>
      <c r="K697" s="2" t="s">
        <v>118</v>
      </c>
      <c r="L697" s="2">
        <f t="shared" si="40"/>
        <v>3762</v>
      </c>
      <c r="M697">
        <v>376.2</v>
      </c>
      <c r="O697" t="str">
        <f t="shared" si="41"/>
        <v/>
      </c>
      <c r="P697" s="2" t="str">
        <f>IF(ISNUMBER(O697),SUMIFS(O$1:$O697,A$1:$A697,A697,H$1:$H697,H697,D$1:$D697,D697),"")</f>
        <v/>
      </c>
      <c r="R697" s="5"/>
      <c r="AF697" s="2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V697" s="2" t="str">
        <f t="shared" si="42"/>
        <v/>
      </c>
      <c r="AW697" s="2" t="str">
        <f>IF(ISNUMBER(AV697),SUMIFS($AV$1:AV697,$A$1:A697,A697,$H$1:H697,H697,$D$1:D697,D697),"")</f>
        <v/>
      </c>
      <c r="AX697">
        <f t="shared" si="43"/>
        <v>1</v>
      </c>
    </row>
    <row r="698" spans="1:50" x14ac:dyDescent="0.3">
      <c r="A698" s="4" t="s">
        <v>119</v>
      </c>
      <c r="B698" t="s">
        <v>24</v>
      </c>
      <c r="C698" s="3">
        <v>42353</v>
      </c>
      <c r="D698">
        <v>2</v>
      </c>
      <c r="E698">
        <v>0</v>
      </c>
      <c r="H698" s="2" t="s">
        <v>45</v>
      </c>
      <c r="I698" s="2" t="s">
        <v>22</v>
      </c>
      <c r="J698">
        <v>9</v>
      </c>
      <c r="K698" s="2" t="s">
        <v>118</v>
      </c>
      <c r="L698" s="2">
        <f t="shared" si="40"/>
        <v>2224</v>
      </c>
      <c r="M698">
        <v>222.4</v>
      </c>
      <c r="O698" t="str">
        <f t="shared" si="41"/>
        <v/>
      </c>
      <c r="P698" s="2" t="str">
        <f>IF(ISNUMBER(O698),SUMIFS(O$1:$O698,A$1:$A698,A698,H$1:$H698,H698,D$1:$D698,D698),"")</f>
        <v/>
      </c>
      <c r="R698" s="5"/>
      <c r="AF698" s="2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V698" s="2" t="str">
        <f t="shared" si="42"/>
        <v/>
      </c>
      <c r="AW698" s="2" t="str">
        <f>IF(ISNUMBER(AV698),SUMIFS($AV$1:AV698,$A$1:A698,A698,$H$1:H698,H698,$D$1:D698,D698),"")</f>
        <v/>
      </c>
      <c r="AX698">
        <f t="shared" si="43"/>
        <v>1</v>
      </c>
    </row>
    <row r="699" spans="1:50" x14ac:dyDescent="0.3">
      <c r="A699" s="4" t="s">
        <v>120</v>
      </c>
      <c r="B699" t="s">
        <v>24</v>
      </c>
      <c r="C699" s="3">
        <v>42353</v>
      </c>
      <c r="D699">
        <v>2</v>
      </c>
      <c r="E699">
        <v>50</v>
      </c>
      <c r="H699" s="2" t="s">
        <v>45</v>
      </c>
      <c r="I699" s="2" t="s">
        <v>22</v>
      </c>
      <c r="J699">
        <v>9</v>
      </c>
      <c r="K699" s="2" t="s">
        <v>118</v>
      </c>
      <c r="L699" s="2">
        <f t="shared" si="40"/>
        <v>2176</v>
      </c>
      <c r="M699">
        <v>217.6</v>
      </c>
      <c r="O699" t="str">
        <f t="shared" si="41"/>
        <v/>
      </c>
      <c r="P699" s="2" t="str">
        <f>IF(ISNUMBER(O699),SUMIFS(O$1:$O699,A$1:$A699,A699,H$1:$H699,H699,D$1:$D699,D699),"")</f>
        <v/>
      </c>
      <c r="R699" s="5"/>
      <c r="AF699" s="2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V699" s="2" t="str">
        <f t="shared" si="42"/>
        <v/>
      </c>
      <c r="AW699" s="2" t="str">
        <f>IF(ISNUMBER(AV699),SUMIFS($AV$1:AV699,$A$1:A699,A699,$H$1:H699,H699,$D$1:D699,D699),"")</f>
        <v/>
      </c>
      <c r="AX699">
        <f t="shared" si="43"/>
        <v>1</v>
      </c>
    </row>
    <row r="700" spans="1:50" x14ac:dyDescent="0.3">
      <c r="A700" s="4" t="s">
        <v>121</v>
      </c>
      <c r="B700" t="s">
        <v>24</v>
      </c>
      <c r="C700" s="3">
        <v>42353</v>
      </c>
      <c r="D700">
        <v>2</v>
      </c>
      <c r="E700">
        <v>100</v>
      </c>
      <c r="H700" s="2" t="s">
        <v>45</v>
      </c>
      <c r="I700" s="2" t="s">
        <v>22</v>
      </c>
      <c r="J700">
        <v>9</v>
      </c>
      <c r="K700" s="2" t="s">
        <v>118</v>
      </c>
      <c r="L700" s="2">
        <f t="shared" si="40"/>
        <v>2392</v>
      </c>
      <c r="M700">
        <v>239.2</v>
      </c>
      <c r="O700" t="str">
        <f t="shared" si="41"/>
        <v/>
      </c>
      <c r="P700" s="2" t="str">
        <f>IF(ISNUMBER(O700),SUMIFS(O$1:$O700,A$1:$A700,A700,H$1:$H700,H700,D$1:$D700,D700),"")</f>
        <v/>
      </c>
      <c r="R700" s="5"/>
      <c r="AF700" s="2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V700" s="2" t="str">
        <f t="shared" si="42"/>
        <v/>
      </c>
      <c r="AW700" s="2" t="str">
        <f>IF(ISNUMBER(AV700),SUMIFS($AV$1:AV700,$A$1:A700,A700,$H$1:H700,H700,$D$1:D700,D700),"")</f>
        <v/>
      </c>
      <c r="AX700">
        <f t="shared" si="43"/>
        <v>1</v>
      </c>
    </row>
    <row r="701" spans="1:50" x14ac:dyDescent="0.3">
      <c r="A701" s="4" t="s">
        <v>122</v>
      </c>
      <c r="B701" t="s">
        <v>24</v>
      </c>
      <c r="C701" s="3">
        <v>42353</v>
      </c>
      <c r="D701">
        <v>2</v>
      </c>
      <c r="E701">
        <v>200</v>
      </c>
      <c r="H701" s="2" t="s">
        <v>45</v>
      </c>
      <c r="I701" s="2" t="s">
        <v>22</v>
      </c>
      <c r="J701">
        <v>9</v>
      </c>
      <c r="K701" s="2" t="s">
        <v>118</v>
      </c>
      <c r="L701" s="2">
        <f t="shared" si="40"/>
        <v>2416</v>
      </c>
      <c r="M701">
        <v>241.6</v>
      </c>
      <c r="O701" t="str">
        <f t="shared" si="41"/>
        <v/>
      </c>
      <c r="P701" s="2" t="str">
        <f>IF(ISNUMBER(O701),SUMIFS(O$1:$O701,A$1:$A701,A701,H$1:$H701,H701,D$1:$D701,D701),"")</f>
        <v/>
      </c>
      <c r="R701" s="5"/>
      <c r="AF701" s="2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V701" s="2" t="str">
        <f t="shared" si="42"/>
        <v/>
      </c>
      <c r="AW701" s="2" t="str">
        <f>IF(ISNUMBER(AV701),SUMIFS($AV$1:AV701,$A$1:A701,A701,$H$1:H701,H701,$D$1:D701,D701),"")</f>
        <v/>
      </c>
      <c r="AX701">
        <f t="shared" si="43"/>
        <v>1</v>
      </c>
    </row>
    <row r="702" spans="1:50" x14ac:dyDescent="0.3">
      <c r="A702" s="4" t="s">
        <v>123</v>
      </c>
      <c r="B702" t="s">
        <v>24</v>
      </c>
      <c r="C702" s="3">
        <v>42353</v>
      </c>
      <c r="D702">
        <v>2</v>
      </c>
      <c r="E702">
        <v>350</v>
      </c>
      <c r="H702" s="2" t="s">
        <v>45</v>
      </c>
      <c r="I702" s="2" t="s">
        <v>22</v>
      </c>
      <c r="J702">
        <v>9</v>
      </c>
      <c r="K702" s="2" t="s">
        <v>118</v>
      </c>
      <c r="L702" s="2">
        <f t="shared" si="40"/>
        <v>2488</v>
      </c>
      <c r="M702">
        <v>248.8</v>
      </c>
      <c r="O702" t="str">
        <f t="shared" si="41"/>
        <v/>
      </c>
      <c r="P702" s="2" t="str">
        <f>IF(ISNUMBER(O702),SUMIFS(O$1:$O702,A$1:$A702,A702,H$1:$H702,H702,D$1:$D702,D702),"")</f>
        <v/>
      </c>
      <c r="R702" s="5"/>
      <c r="AF702" s="2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V702" s="2" t="str">
        <f t="shared" si="42"/>
        <v/>
      </c>
      <c r="AW702" s="2" t="str">
        <f>IF(ISNUMBER(AV702),SUMIFS($AV$1:AV702,$A$1:A702,A702,$H$1:H702,H702,$D$1:D702,D702),"")</f>
        <v/>
      </c>
      <c r="AX702">
        <f t="shared" si="43"/>
        <v>1</v>
      </c>
    </row>
    <row r="703" spans="1:50" x14ac:dyDescent="0.3">
      <c r="A703" s="4" t="s">
        <v>124</v>
      </c>
      <c r="B703" t="s">
        <v>24</v>
      </c>
      <c r="C703" s="3">
        <v>42353</v>
      </c>
      <c r="D703">
        <v>2</v>
      </c>
      <c r="E703">
        <v>500</v>
      </c>
      <c r="H703" s="2" t="s">
        <v>45</v>
      </c>
      <c r="I703" s="2" t="s">
        <v>22</v>
      </c>
      <c r="J703">
        <v>9</v>
      </c>
      <c r="K703" s="2" t="s">
        <v>118</v>
      </c>
      <c r="L703" s="2">
        <f t="shared" si="40"/>
        <v>2584</v>
      </c>
      <c r="M703">
        <v>258.39999999999998</v>
      </c>
      <c r="O703" t="str">
        <f t="shared" si="41"/>
        <v/>
      </c>
      <c r="P703" s="2" t="str">
        <f>IF(ISNUMBER(O703),SUMIFS(O$1:$O703,A$1:$A703,A703,H$1:$H703,H703,D$1:$D703,D703),"")</f>
        <v/>
      </c>
      <c r="R703" s="5"/>
      <c r="AF703" s="2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V703" s="2" t="str">
        <f t="shared" si="42"/>
        <v/>
      </c>
      <c r="AW703" s="2" t="str">
        <f>IF(ISNUMBER(AV703),SUMIFS($AV$1:AV703,$A$1:A703,A703,$H$1:H703,H703,$D$1:D703,D703),"")</f>
        <v/>
      </c>
      <c r="AX703">
        <f t="shared" si="43"/>
        <v>1</v>
      </c>
    </row>
    <row r="704" spans="1:50" x14ac:dyDescent="0.3">
      <c r="A704" s="4" t="s">
        <v>119</v>
      </c>
      <c r="B704" t="s">
        <v>24</v>
      </c>
      <c r="C704" s="3">
        <v>42353</v>
      </c>
      <c r="D704">
        <v>3</v>
      </c>
      <c r="E704">
        <v>0</v>
      </c>
      <c r="H704" s="2" t="s">
        <v>45</v>
      </c>
      <c r="I704" s="2" t="s">
        <v>22</v>
      </c>
      <c r="J704">
        <v>9</v>
      </c>
      <c r="K704" s="2" t="s">
        <v>118</v>
      </c>
      <c r="L704" s="2">
        <f t="shared" si="40"/>
        <v>2344</v>
      </c>
      <c r="M704">
        <v>234.4</v>
      </c>
      <c r="O704" t="str">
        <f t="shared" si="41"/>
        <v/>
      </c>
      <c r="P704" s="2" t="str">
        <f>IF(ISNUMBER(O704),SUMIFS(O$1:$O704,A$1:$A704,A704,H$1:$H704,H704,D$1:$D704,D704),"")</f>
        <v/>
      </c>
      <c r="R704" s="5"/>
      <c r="AF704" s="2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V704" s="2" t="str">
        <f t="shared" si="42"/>
        <v/>
      </c>
      <c r="AW704" s="2" t="str">
        <f>IF(ISNUMBER(AV704),SUMIFS($AV$1:AV704,$A$1:A704,A704,$H$1:H704,H704,$D$1:D704,D704),"")</f>
        <v/>
      </c>
      <c r="AX704">
        <f t="shared" si="43"/>
        <v>1</v>
      </c>
    </row>
    <row r="705" spans="1:50" x14ac:dyDescent="0.3">
      <c r="A705" s="4" t="s">
        <v>120</v>
      </c>
      <c r="B705" t="s">
        <v>24</v>
      </c>
      <c r="C705" s="3">
        <v>42353</v>
      </c>
      <c r="D705">
        <v>3</v>
      </c>
      <c r="E705">
        <v>50</v>
      </c>
      <c r="H705" s="2" t="s">
        <v>45</v>
      </c>
      <c r="I705" s="2" t="s">
        <v>22</v>
      </c>
      <c r="J705">
        <v>9</v>
      </c>
      <c r="K705" s="2" t="s">
        <v>118</v>
      </c>
      <c r="L705" s="2">
        <f t="shared" si="40"/>
        <v>2320</v>
      </c>
      <c r="M705">
        <v>232</v>
      </c>
      <c r="O705" t="str">
        <f t="shared" si="41"/>
        <v/>
      </c>
      <c r="P705" s="2" t="str">
        <f>IF(ISNUMBER(O705),SUMIFS(O$1:$O705,A$1:$A705,A705,H$1:$H705,H705,D$1:$D705,D705),"")</f>
        <v/>
      </c>
      <c r="R705" s="5"/>
      <c r="AF705" s="2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V705" s="2" t="str">
        <f t="shared" si="42"/>
        <v/>
      </c>
      <c r="AW705" s="2" t="str">
        <f>IF(ISNUMBER(AV705),SUMIFS($AV$1:AV705,$A$1:A705,A705,$H$1:H705,H705,$D$1:D705,D705),"")</f>
        <v/>
      </c>
      <c r="AX705">
        <f t="shared" si="43"/>
        <v>1</v>
      </c>
    </row>
    <row r="706" spans="1:50" x14ac:dyDescent="0.3">
      <c r="A706" s="4" t="s">
        <v>121</v>
      </c>
      <c r="B706" t="s">
        <v>24</v>
      </c>
      <c r="C706" s="3">
        <v>42353</v>
      </c>
      <c r="D706">
        <v>3</v>
      </c>
      <c r="E706">
        <v>100</v>
      </c>
      <c r="H706" s="2" t="s">
        <v>45</v>
      </c>
      <c r="I706" s="2" t="s">
        <v>22</v>
      </c>
      <c r="J706">
        <v>9</v>
      </c>
      <c r="K706" s="2" t="s">
        <v>118</v>
      </c>
      <c r="L706" s="2">
        <f t="shared" ref="L706:L769" si="44">IF(LEN(M706)&gt;0,M706*10,"")</f>
        <v>2704</v>
      </c>
      <c r="M706">
        <v>270.39999999999998</v>
      </c>
      <c r="O706" t="str">
        <f t="shared" ref="O706:O769" si="45">IF(LEN(N706)&gt;0,N706,"")</f>
        <v/>
      </c>
      <c r="P706" s="2" t="str">
        <f>IF(ISNUMBER(O706),SUMIFS(O$1:$O706,A$1:$A706,A706,H$1:$H706,H706,D$1:$D706,D706),"")</f>
        <v/>
      </c>
      <c r="R706" s="5"/>
      <c r="AF706" s="2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V706" s="2" t="str">
        <f t="shared" ref="AV706:AV769" si="46">IF(AND(ISNUMBER(AG706),ISNUMBER(O706)),ROUND(O706*AG706,3),"")</f>
        <v/>
      </c>
      <c r="AW706" s="2" t="str">
        <f>IF(ISNUMBER(AV706),SUMIFS($AV$1:AV706,$A$1:A706,A706,$H$1:H706,H706,$D$1:D706,D706),"")</f>
        <v/>
      </c>
      <c r="AX706">
        <f t="shared" ref="AX706:AX769" si="47">COUNT(M706:AW706)</f>
        <v>1</v>
      </c>
    </row>
    <row r="707" spans="1:50" x14ac:dyDescent="0.3">
      <c r="A707" s="4" t="s">
        <v>122</v>
      </c>
      <c r="B707" t="s">
        <v>24</v>
      </c>
      <c r="C707" s="3">
        <v>42353</v>
      </c>
      <c r="D707">
        <v>3</v>
      </c>
      <c r="E707">
        <v>200</v>
      </c>
      <c r="H707" s="2" t="s">
        <v>45</v>
      </c>
      <c r="I707" s="2" t="s">
        <v>22</v>
      </c>
      <c r="J707">
        <v>9</v>
      </c>
      <c r="K707" s="2" t="s">
        <v>118</v>
      </c>
      <c r="L707" s="2">
        <f t="shared" si="44"/>
        <v>2368</v>
      </c>
      <c r="M707">
        <v>236.8</v>
      </c>
      <c r="O707" t="str">
        <f t="shared" si="45"/>
        <v/>
      </c>
      <c r="P707" s="2" t="str">
        <f>IF(ISNUMBER(O707),SUMIFS(O$1:$O707,A$1:$A707,A707,H$1:$H707,H707,D$1:$D707,D707),"")</f>
        <v/>
      </c>
      <c r="R707" s="5"/>
      <c r="AF707" s="2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V707" s="2" t="str">
        <f t="shared" si="46"/>
        <v/>
      </c>
      <c r="AW707" s="2" t="str">
        <f>IF(ISNUMBER(AV707),SUMIFS($AV$1:AV707,$A$1:A707,A707,$H$1:H707,H707,$D$1:D707,D707),"")</f>
        <v/>
      </c>
      <c r="AX707">
        <f t="shared" si="47"/>
        <v>1</v>
      </c>
    </row>
    <row r="708" spans="1:50" x14ac:dyDescent="0.3">
      <c r="A708" s="4" t="s">
        <v>123</v>
      </c>
      <c r="B708" t="s">
        <v>24</v>
      </c>
      <c r="C708" s="3">
        <v>42353</v>
      </c>
      <c r="D708">
        <v>3</v>
      </c>
      <c r="E708">
        <v>350</v>
      </c>
      <c r="H708" s="2" t="s">
        <v>45</v>
      </c>
      <c r="I708" s="2" t="s">
        <v>22</v>
      </c>
      <c r="J708">
        <v>9</v>
      </c>
      <c r="K708" s="2" t="s">
        <v>118</v>
      </c>
      <c r="L708" s="2">
        <f t="shared" si="44"/>
        <v>2752</v>
      </c>
      <c r="M708">
        <v>275.2</v>
      </c>
      <c r="O708" t="str">
        <f t="shared" si="45"/>
        <v/>
      </c>
      <c r="P708" s="2" t="str">
        <f>IF(ISNUMBER(O708),SUMIFS(O$1:$O708,A$1:$A708,A708,H$1:$H708,H708,D$1:$D708,D708),"")</f>
        <v/>
      </c>
      <c r="R708" s="5"/>
      <c r="AF708" s="2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V708" s="2" t="str">
        <f t="shared" si="46"/>
        <v/>
      </c>
      <c r="AW708" s="2" t="str">
        <f>IF(ISNUMBER(AV708),SUMIFS($AV$1:AV708,$A$1:A708,A708,$H$1:H708,H708,$D$1:D708,D708),"")</f>
        <v/>
      </c>
      <c r="AX708">
        <f t="shared" si="47"/>
        <v>1</v>
      </c>
    </row>
    <row r="709" spans="1:50" x14ac:dyDescent="0.3">
      <c r="A709" s="4" t="s">
        <v>124</v>
      </c>
      <c r="B709" t="s">
        <v>24</v>
      </c>
      <c r="C709" s="3">
        <v>42353</v>
      </c>
      <c r="D709">
        <v>3</v>
      </c>
      <c r="E709">
        <v>500</v>
      </c>
      <c r="H709" s="2" t="s">
        <v>45</v>
      </c>
      <c r="I709" s="2" t="s">
        <v>22</v>
      </c>
      <c r="J709">
        <v>9</v>
      </c>
      <c r="K709" s="2" t="s">
        <v>118</v>
      </c>
      <c r="L709" s="2">
        <f t="shared" si="44"/>
        <v>2536</v>
      </c>
      <c r="M709">
        <v>253.6</v>
      </c>
      <c r="O709" t="str">
        <f t="shared" si="45"/>
        <v/>
      </c>
      <c r="P709" s="2" t="str">
        <f>IF(ISNUMBER(O709),SUMIFS(O$1:$O709,A$1:$A709,A709,H$1:$H709,H709,D$1:$D709,D709),"")</f>
        <v/>
      </c>
      <c r="R709" s="5"/>
      <c r="AF709" s="2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V709" s="2" t="str">
        <f t="shared" si="46"/>
        <v/>
      </c>
      <c r="AW709" s="2" t="str">
        <f>IF(ISNUMBER(AV709),SUMIFS($AV$1:AV709,$A$1:A709,A709,$H$1:H709,H709,$D$1:D709,D709),"")</f>
        <v/>
      </c>
      <c r="AX709">
        <f t="shared" si="47"/>
        <v>1</v>
      </c>
    </row>
    <row r="710" spans="1:50" x14ac:dyDescent="0.3">
      <c r="A710" s="4" t="s">
        <v>119</v>
      </c>
      <c r="B710" t="s">
        <v>24</v>
      </c>
      <c r="C710" s="3">
        <v>42354</v>
      </c>
      <c r="D710">
        <v>1</v>
      </c>
      <c r="E710">
        <v>0</v>
      </c>
      <c r="H710" s="2" t="s">
        <v>45</v>
      </c>
      <c r="I710" s="2" t="s">
        <v>22</v>
      </c>
      <c r="J710">
        <v>10</v>
      </c>
      <c r="K710" s="2" t="s">
        <v>21</v>
      </c>
      <c r="L710" s="2" t="str">
        <f t="shared" si="44"/>
        <v/>
      </c>
      <c r="N710">
        <v>106.78</v>
      </c>
      <c r="O710">
        <f t="shared" si="45"/>
        <v>106.78</v>
      </c>
      <c r="P710" s="2">
        <f>IF(ISNUMBER(O710),SUMIFS(O$1:$O710,A$1:$A710,A710,H$1:$H710,H710,D$1:$D710,D710),"")</f>
        <v>206.16</v>
      </c>
      <c r="R710" s="5"/>
      <c r="AF710" s="2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V710" s="2" t="str">
        <f t="shared" si="46"/>
        <v/>
      </c>
      <c r="AW710" s="2" t="str">
        <f>IF(ISNUMBER(AV710),SUMIFS($AV$1:AV710,$A$1:A710,A710,$H$1:H710,H710,$D$1:D710,D710),"")</f>
        <v/>
      </c>
      <c r="AX710">
        <f t="shared" si="47"/>
        <v>3</v>
      </c>
    </row>
    <row r="711" spans="1:50" x14ac:dyDescent="0.3">
      <c r="A711" s="4" t="s">
        <v>120</v>
      </c>
      <c r="B711" t="s">
        <v>24</v>
      </c>
      <c r="C711" s="3">
        <v>42354</v>
      </c>
      <c r="D711">
        <v>1</v>
      </c>
      <c r="E711">
        <v>50</v>
      </c>
      <c r="H711" s="2" t="s">
        <v>45</v>
      </c>
      <c r="I711" s="2" t="s">
        <v>22</v>
      </c>
      <c r="J711">
        <v>10</v>
      </c>
      <c r="K711" s="2" t="s">
        <v>21</v>
      </c>
      <c r="L711" s="2" t="str">
        <f t="shared" si="44"/>
        <v/>
      </c>
      <c r="N711">
        <v>115.67</v>
      </c>
      <c r="O711">
        <f t="shared" si="45"/>
        <v>115.67</v>
      </c>
      <c r="P711" s="2">
        <f>IF(ISNUMBER(O711),SUMIFS(O$1:$O711,A$1:$A711,A711,H$1:$H711,H711,D$1:$D711,D711),"")</f>
        <v>231.4</v>
      </c>
      <c r="R711" s="5"/>
      <c r="AF711" s="2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V711" s="2" t="str">
        <f t="shared" si="46"/>
        <v/>
      </c>
      <c r="AW711" s="2" t="str">
        <f>IF(ISNUMBER(AV711),SUMIFS($AV$1:AV711,$A$1:A711,A711,$H$1:H711,H711,$D$1:D711,D711),"")</f>
        <v/>
      </c>
      <c r="AX711">
        <f t="shared" si="47"/>
        <v>3</v>
      </c>
    </row>
    <row r="712" spans="1:50" x14ac:dyDescent="0.3">
      <c r="A712" s="4" t="s">
        <v>121</v>
      </c>
      <c r="B712" t="s">
        <v>24</v>
      </c>
      <c r="C712" s="3">
        <v>42354</v>
      </c>
      <c r="D712">
        <v>1</v>
      </c>
      <c r="E712">
        <v>100</v>
      </c>
      <c r="H712" s="2" t="s">
        <v>45</v>
      </c>
      <c r="I712" s="2" t="s">
        <v>22</v>
      </c>
      <c r="J712">
        <v>10</v>
      </c>
      <c r="K712" s="2" t="s">
        <v>21</v>
      </c>
      <c r="L712" s="2" t="str">
        <f t="shared" si="44"/>
        <v/>
      </c>
      <c r="N712">
        <v>158.24</v>
      </c>
      <c r="O712">
        <f t="shared" si="45"/>
        <v>158.24</v>
      </c>
      <c r="P712" s="2">
        <f>IF(ISNUMBER(O712),SUMIFS(O$1:$O712,A$1:$A712,A712,H$1:$H712,H712,D$1:$D712,D712),"")</f>
        <v>471.3</v>
      </c>
      <c r="R712" s="5"/>
      <c r="AF712" s="2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V712" s="2" t="str">
        <f t="shared" si="46"/>
        <v/>
      </c>
      <c r="AW712" s="2" t="str">
        <f>IF(ISNUMBER(AV712),SUMIFS($AV$1:AV712,$A$1:A712,A712,$H$1:H712,H712,$D$1:D712,D712),"")</f>
        <v/>
      </c>
      <c r="AX712">
        <f t="shared" si="47"/>
        <v>3</v>
      </c>
    </row>
    <row r="713" spans="1:50" x14ac:dyDescent="0.3">
      <c r="A713" s="4" t="s">
        <v>122</v>
      </c>
      <c r="B713" t="s">
        <v>24</v>
      </c>
      <c r="C713" s="3">
        <v>42354</v>
      </c>
      <c r="D713">
        <v>1</v>
      </c>
      <c r="E713">
        <v>200</v>
      </c>
      <c r="H713" s="2" t="s">
        <v>45</v>
      </c>
      <c r="I713" s="2" t="s">
        <v>22</v>
      </c>
      <c r="J713">
        <v>10</v>
      </c>
      <c r="K713" s="2" t="s">
        <v>21</v>
      </c>
      <c r="L713" s="2" t="str">
        <f t="shared" si="44"/>
        <v/>
      </c>
      <c r="N713">
        <v>138.13</v>
      </c>
      <c r="O713">
        <f t="shared" si="45"/>
        <v>138.13</v>
      </c>
      <c r="P713" s="2">
        <f>IF(ISNUMBER(O713),SUMIFS(O$1:$O713,A$1:$A713,A713,H$1:$H713,H713,D$1:$D713,D713),"")</f>
        <v>567.73</v>
      </c>
      <c r="R713" s="5"/>
      <c r="AF713" s="2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V713" s="2" t="str">
        <f t="shared" si="46"/>
        <v/>
      </c>
      <c r="AW713" s="2" t="str">
        <f>IF(ISNUMBER(AV713),SUMIFS($AV$1:AV713,$A$1:A713,A713,$H$1:H713,H713,$D$1:D713,D713),"")</f>
        <v/>
      </c>
      <c r="AX713">
        <f t="shared" si="47"/>
        <v>3</v>
      </c>
    </row>
    <row r="714" spans="1:50" x14ac:dyDescent="0.3">
      <c r="A714" s="4" t="s">
        <v>123</v>
      </c>
      <c r="B714" t="s">
        <v>24</v>
      </c>
      <c r="C714" s="3">
        <v>42354</v>
      </c>
      <c r="D714">
        <v>1</v>
      </c>
      <c r="E714">
        <v>350</v>
      </c>
      <c r="H714" s="2" t="s">
        <v>45</v>
      </c>
      <c r="I714" s="2" t="s">
        <v>22</v>
      </c>
      <c r="J714">
        <v>10</v>
      </c>
      <c r="K714" s="2" t="s">
        <v>21</v>
      </c>
      <c r="L714" s="2" t="str">
        <f t="shared" si="44"/>
        <v/>
      </c>
      <c r="N714">
        <v>191.62</v>
      </c>
      <c r="O714">
        <f t="shared" si="45"/>
        <v>191.62</v>
      </c>
      <c r="P714" s="2">
        <f>IF(ISNUMBER(O714),SUMIFS(O$1:$O714,A$1:$A714,A714,H$1:$H714,H714,D$1:$D714,D714),"")</f>
        <v>868.18000000000006</v>
      </c>
      <c r="R714" s="5"/>
      <c r="AF714" s="2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V714" s="2" t="str">
        <f t="shared" si="46"/>
        <v/>
      </c>
      <c r="AW714" s="2" t="str">
        <f>IF(ISNUMBER(AV714),SUMIFS($AV$1:AV714,$A$1:A714,A714,$H$1:H714,H714,$D$1:D714,D714),"")</f>
        <v/>
      </c>
      <c r="AX714">
        <f t="shared" si="47"/>
        <v>3</v>
      </c>
    </row>
    <row r="715" spans="1:50" x14ac:dyDescent="0.3">
      <c r="A715" s="4" t="s">
        <v>124</v>
      </c>
      <c r="B715" t="s">
        <v>24</v>
      </c>
      <c r="C715" s="3">
        <v>42354</v>
      </c>
      <c r="D715">
        <v>1</v>
      </c>
      <c r="E715">
        <v>500</v>
      </c>
      <c r="H715" s="2" t="s">
        <v>45</v>
      </c>
      <c r="I715" s="2" t="s">
        <v>22</v>
      </c>
      <c r="J715">
        <v>10</v>
      </c>
      <c r="K715" s="2" t="s">
        <v>21</v>
      </c>
      <c r="L715" s="2" t="str">
        <f t="shared" si="44"/>
        <v/>
      </c>
      <c r="N715">
        <v>268.51</v>
      </c>
      <c r="O715">
        <f t="shared" si="45"/>
        <v>268.51</v>
      </c>
      <c r="P715" s="2">
        <f>IF(ISNUMBER(O715),SUMIFS(O$1:$O715,A$1:$A715,A715,H$1:$H715,H715,D$1:$D715,D715),"")</f>
        <v>1038.19</v>
      </c>
      <c r="R715" s="5"/>
      <c r="AF715" s="2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V715" s="2" t="str">
        <f t="shared" si="46"/>
        <v/>
      </c>
      <c r="AW715" s="2" t="str">
        <f>IF(ISNUMBER(AV715),SUMIFS($AV$1:AV715,$A$1:A715,A715,$H$1:H715,H715,$D$1:D715,D715),"")</f>
        <v/>
      </c>
      <c r="AX715">
        <f t="shared" si="47"/>
        <v>3</v>
      </c>
    </row>
    <row r="716" spans="1:50" x14ac:dyDescent="0.3">
      <c r="A716" s="4" t="s">
        <v>119</v>
      </c>
      <c r="B716" t="s">
        <v>24</v>
      </c>
      <c r="C716" s="3">
        <v>42354</v>
      </c>
      <c r="D716">
        <v>2</v>
      </c>
      <c r="E716">
        <v>0</v>
      </c>
      <c r="H716" s="2" t="s">
        <v>45</v>
      </c>
      <c r="I716" s="2" t="s">
        <v>22</v>
      </c>
      <c r="J716">
        <v>10</v>
      </c>
      <c r="K716" s="2" t="s">
        <v>21</v>
      </c>
      <c r="L716" s="2" t="str">
        <f t="shared" si="44"/>
        <v/>
      </c>
      <c r="N716">
        <v>140.03</v>
      </c>
      <c r="O716">
        <f t="shared" si="45"/>
        <v>140.03</v>
      </c>
      <c r="P716" s="2">
        <f>IF(ISNUMBER(O716),SUMIFS(O$1:$O716,A$1:$A716,A716,H$1:$H716,H716,D$1:$D716,D716),"")</f>
        <v>281.33000000000004</v>
      </c>
      <c r="R716" s="5"/>
      <c r="AF716" s="2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V716" s="2" t="str">
        <f t="shared" si="46"/>
        <v/>
      </c>
      <c r="AW716" s="2" t="str">
        <f>IF(ISNUMBER(AV716),SUMIFS($AV$1:AV716,$A$1:A716,A716,$H$1:H716,H716,$D$1:D716,D716),"")</f>
        <v/>
      </c>
      <c r="AX716">
        <f t="shared" si="47"/>
        <v>3</v>
      </c>
    </row>
    <row r="717" spans="1:50" x14ac:dyDescent="0.3">
      <c r="A717" s="4" t="s">
        <v>120</v>
      </c>
      <c r="B717" t="s">
        <v>24</v>
      </c>
      <c r="C717" s="3">
        <v>42354</v>
      </c>
      <c r="D717">
        <v>2</v>
      </c>
      <c r="E717">
        <v>50</v>
      </c>
      <c r="H717" s="2" t="s">
        <v>45</v>
      </c>
      <c r="I717" s="2" t="s">
        <v>22</v>
      </c>
      <c r="J717">
        <v>10</v>
      </c>
      <c r="K717" s="2" t="s">
        <v>21</v>
      </c>
      <c r="L717" s="2" t="str">
        <f t="shared" si="44"/>
        <v/>
      </c>
      <c r="N717">
        <v>64.38</v>
      </c>
      <c r="O717">
        <f t="shared" si="45"/>
        <v>64.38</v>
      </c>
      <c r="P717" s="2">
        <f>IF(ISNUMBER(O717),SUMIFS(O$1:$O717,A$1:$A717,A717,H$1:$H717,H717,D$1:$D717,D717),"")</f>
        <v>199.84</v>
      </c>
      <c r="R717" s="5"/>
      <c r="AF717" s="2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V717" s="2" t="str">
        <f t="shared" si="46"/>
        <v/>
      </c>
      <c r="AW717" s="2" t="str">
        <f>IF(ISNUMBER(AV717),SUMIFS($AV$1:AV717,$A$1:A717,A717,$H$1:H717,H717,$D$1:D717,D717),"")</f>
        <v/>
      </c>
      <c r="AX717">
        <f t="shared" si="47"/>
        <v>3</v>
      </c>
    </row>
    <row r="718" spans="1:50" x14ac:dyDescent="0.3">
      <c r="A718" s="4" t="s">
        <v>121</v>
      </c>
      <c r="B718" t="s">
        <v>24</v>
      </c>
      <c r="C718" s="3">
        <v>42354</v>
      </c>
      <c r="D718">
        <v>2</v>
      </c>
      <c r="E718">
        <v>100</v>
      </c>
      <c r="H718" s="2" t="s">
        <v>45</v>
      </c>
      <c r="I718" s="2" t="s">
        <v>22</v>
      </c>
      <c r="J718">
        <v>10</v>
      </c>
      <c r="K718" s="2" t="s">
        <v>21</v>
      </c>
      <c r="L718" s="2" t="str">
        <f t="shared" si="44"/>
        <v/>
      </c>
      <c r="N718">
        <v>137.1</v>
      </c>
      <c r="O718">
        <f t="shared" si="45"/>
        <v>137.1</v>
      </c>
      <c r="P718" s="2">
        <f>IF(ISNUMBER(O718),SUMIFS(O$1:$O718,A$1:$A718,A718,H$1:$H718,H718,D$1:$D718,D718),"")</f>
        <v>464.15</v>
      </c>
      <c r="R718" s="5"/>
      <c r="AF718" s="2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V718" s="2" t="str">
        <f t="shared" si="46"/>
        <v/>
      </c>
      <c r="AW718" s="2" t="str">
        <f>IF(ISNUMBER(AV718),SUMIFS($AV$1:AV718,$A$1:A718,A718,$H$1:H718,H718,$D$1:D718,D718),"")</f>
        <v/>
      </c>
      <c r="AX718">
        <f t="shared" si="47"/>
        <v>3</v>
      </c>
    </row>
    <row r="719" spans="1:50" x14ac:dyDescent="0.3">
      <c r="A719" s="4" t="s">
        <v>122</v>
      </c>
      <c r="B719" t="s">
        <v>24</v>
      </c>
      <c r="C719" s="3">
        <v>42354</v>
      </c>
      <c r="D719">
        <v>2</v>
      </c>
      <c r="E719">
        <v>200</v>
      </c>
      <c r="H719" s="2" t="s">
        <v>45</v>
      </c>
      <c r="I719" s="2" t="s">
        <v>22</v>
      </c>
      <c r="J719">
        <v>10</v>
      </c>
      <c r="K719" s="2" t="s">
        <v>21</v>
      </c>
      <c r="L719" s="2" t="str">
        <f t="shared" si="44"/>
        <v/>
      </c>
      <c r="N719">
        <v>129.02000000000001</v>
      </c>
      <c r="O719">
        <f t="shared" si="45"/>
        <v>129.02000000000001</v>
      </c>
      <c r="P719" s="2">
        <f>IF(ISNUMBER(O719),SUMIFS(O$1:$O719,A$1:$A719,A719,H$1:$H719,H719,D$1:$D719,D719),"")</f>
        <v>437.78999999999996</v>
      </c>
      <c r="R719" s="5"/>
      <c r="AF719" s="2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V719" s="2" t="str">
        <f t="shared" si="46"/>
        <v/>
      </c>
      <c r="AW719" s="2" t="str">
        <f>IF(ISNUMBER(AV719),SUMIFS($AV$1:AV719,$A$1:A719,A719,$H$1:H719,H719,$D$1:D719,D719),"")</f>
        <v/>
      </c>
      <c r="AX719">
        <f t="shared" si="47"/>
        <v>3</v>
      </c>
    </row>
    <row r="720" spans="1:50" x14ac:dyDescent="0.3">
      <c r="A720" s="4" t="s">
        <v>123</v>
      </c>
      <c r="B720" t="s">
        <v>24</v>
      </c>
      <c r="C720" s="3">
        <v>42354</v>
      </c>
      <c r="D720">
        <v>2</v>
      </c>
      <c r="E720">
        <v>350</v>
      </c>
      <c r="H720" s="2" t="s">
        <v>45</v>
      </c>
      <c r="I720" s="2" t="s">
        <v>22</v>
      </c>
      <c r="J720">
        <v>10</v>
      </c>
      <c r="K720" s="2" t="s">
        <v>21</v>
      </c>
      <c r="L720" s="2" t="str">
        <f t="shared" si="44"/>
        <v/>
      </c>
      <c r="N720">
        <v>262.57</v>
      </c>
      <c r="O720">
        <f t="shared" si="45"/>
        <v>262.57</v>
      </c>
      <c r="P720" s="2">
        <f>IF(ISNUMBER(O720),SUMIFS(O$1:$O720,A$1:$A720,A720,H$1:$H720,H720,D$1:$D720,D720),"")</f>
        <v>1064.23</v>
      </c>
      <c r="R720" s="5"/>
      <c r="AF720" s="2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V720" s="2" t="str">
        <f t="shared" si="46"/>
        <v/>
      </c>
      <c r="AW720" s="2" t="str">
        <f>IF(ISNUMBER(AV720),SUMIFS($AV$1:AV720,$A$1:A720,A720,$H$1:H720,H720,$D$1:D720,D720),"")</f>
        <v/>
      </c>
      <c r="AX720">
        <f t="shared" si="47"/>
        <v>3</v>
      </c>
    </row>
    <row r="721" spans="1:50" x14ac:dyDescent="0.3">
      <c r="A721" s="4" t="s">
        <v>124</v>
      </c>
      <c r="B721" t="s">
        <v>24</v>
      </c>
      <c r="C721" s="3">
        <v>42354</v>
      </c>
      <c r="D721">
        <v>2</v>
      </c>
      <c r="E721">
        <v>500</v>
      </c>
      <c r="H721" s="2" t="s">
        <v>45</v>
      </c>
      <c r="I721" s="2" t="s">
        <v>22</v>
      </c>
      <c r="J721">
        <v>10</v>
      </c>
      <c r="K721" s="2" t="s">
        <v>21</v>
      </c>
      <c r="L721" s="2" t="str">
        <f t="shared" si="44"/>
        <v/>
      </c>
      <c r="N721">
        <v>260.58</v>
      </c>
      <c r="O721">
        <f t="shared" si="45"/>
        <v>260.58</v>
      </c>
      <c r="P721" s="2">
        <f>IF(ISNUMBER(O721),SUMIFS(O$1:$O721,A$1:$A721,A721,H$1:$H721,H721,D$1:$D721,D721),"")</f>
        <v>1107.22</v>
      </c>
      <c r="R721" s="5"/>
      <c r="AF721" s="2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V721" s="2" t="str">
        <f t="shared" si="46"/>
        <v/>
      </c>
      <c r="AW721" s="2" t="str">
        <f>IF(ISNUMBER(AV721),SUMIFS($AV$1:AV721,$A$1:A721,A721,$H$1:H721,H721,$D$1:D721,D721),"")</f>
        <v/>
      </c>
      <c r="AX721">
        <f t="shared" si="47"/>
        <v>3</v>
      </c>
    </row>
    <row r="722" spans="1:50" x14ac:dyDescent="0.3">
      <c r="A722" s="4" t="s">
        <v>119</v>
      </c>
      <c r="B722" t="s">
        <v>24</v>
      </c>
      <c r="C722" s="3">
        <v>42354</v>
      </c>
      <c r="D722">
        <v>3</v>
      </c>
      <c r="E722">
        <v>0</v>
      </c>
      <c r="H722" s="2" t="s">
        <v>45</v>
      </c>
      <c r="I722" s="2" t="s">
        <v>22</v>
      </c>
      <c r="J722">
        <v>10</v>
      </c>
      <c r="K722" s="2" t="s">
        <v>21</v>
      </c>
      <c r="L722" s="2" t="str">
        <f t="shared" si="44"/>
        <v/>
      </c>
      <c r="N722">
        <v>160.41</v>
      </c>
      <c r="O722">
        <f t="shared" si="45"/>
        <v>160.41</v>
      </c>
      <c r="P722" s="2">
        <f>IF(ISNUMBER(O722),SUMIFS(O$1:$O722,A$1:$A722,A722,H$1:$H722,H722,D$1:$D722,D722),"")</f>
        <v>462.05999999999995</v>
      </c>
      <c r="R722" s="5"/>
      <c r="AF722" s="2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V722" s="2" t="str">
        <f t="shared" si="46"/>
        <v/>
      </c>
      <c r="AW722" s="2" t="str">
        <f>IF(ISNUMBER(AV722),SUMIFS($AV$1:AV722,$A$1:A722,A722,$H$1:H722,H722,$D$1:D722,D722),"")</f>
        <v/>
      </c>
      <c r="AX722">
        <f t="shared" si="47"/>
        <v>3</v>
      </c>
    </row>
    <row r="723" spans="1:50" x14ac:dyDescent="0.3">
      <c r="A723" s="4" t="s">
        <v>120</v>
      </c>
      <c r="B723" t="s">
        <v>24</v>
      </c>
      <c r="C723" s="3">
        <v>42354</v>
      </c>
      <c r="D723">
        <v>3</v>
      </c>
      <c r="E723">
        <v>50</v>
      </c>
      <c r="H723" s="2" t="s">
        <v>45</v>
      </c>
      <c r="I723" s="2" t="s">
        <v>22</v>
      </c>
      <c r="J723">
        <v>10</v>
      </c>
      <c r="K723" s="2" t="s">
        <v>21</v>
      </c>
      <c r="L723" s="2" t="str">
        <f t="shared" si="44"/>
        <v/>
      </c>
      <c r="N723">
        <v>129.21</v>
      </c>
      <c r="O723">
        <f t="shared" si="45"/>
        <v>129.21</v>
      </c>
      <c r="P723" s="2">
        <f>IF(ISNUMBER(O723),SUMIFS(O$1:$O723,A$1:$A723,A723,H$1:$H723,H723,D$1:$D723,D723),"")</f>
        <v>401.99</v>
      </c>
      <c r="R723" s="5"/>
      <c r="AF723" s="2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V723" s="2" t="str">
        <f t="shared" si="46"/>
        <v/>
      </c>
      <c r="AW723" s="2" t="str">
        <f>IF(ISNUMBER(AV723),SUMIFS($AV$1:AV723,$A$1:A723,A723,$H$1:H723,H723,$D$1:D723,D723),"")</f>
        <v/>
      </c>
      <c r="AX723">
        <f t="shared" si="47"/>
        <v>3</v>
      </c>
    </row>
    <row r="724" spans="1:50" x14ac:dyDescent="0.3">
      <c r="A724" s="4" t="s">
        <v>121</v>
      </c>
      <c r="B724" t="s">
        <v>24</v>
      </c>
      <c r="C724" s="3">
        <v>42354</v>
      </c>
      <c r="D724">
        <v>3</v>
      </c>
      <c r="E724">
        <v>100</v>
      </c>
      <c r="H724" s="2" t="s">
        <v>45</v>
      </c>
      <c r="I724" s="2" t="s">
        <v>22</v>
      </c>
      <c r="J724">
        <v>10</v>
      </c>
      <c r="K724" s="2" t="s">
        <v>21</v>
      </c>
      <c r="L724" s="2" t="str">
        <f t="shared" si="44"/>
        <v/>
      </c>
      <c r="N724">
        <v>114.95</v>
      </c>
      <c r="O724">
        <f t="shared" si="45"/>
        <v>114.95</v>
      </c>
      <c r="P724" s="2">
        <f>IF(ISNUMBER(O724),SUMIFS(O$1:$O724,A$1:$A724,A724,H$1:$H724,H724,D$1:$D724,D724),"")</f>
        <v>391.95</v>
      </c>
      <c r="R724" s="5"/>
      <c r="AF724" s="2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V724" s="2" t="str">
        <f t="shared" si="46"/>
        <v/>
      </c>
      <c r="AW724" s="2" t="str">
        <f>IF(ISNUMBER(AV724),SUMIFS($AV$1:AV724,$A$1:A724,A724,$H$1:H724,H724,$D$1:D724,D724),"")</f>
        <v/>
      </c>
      <c r="AX724">
        <f t="shared" si="47"/>
        <v>3</v>
      </c>
    </row>
    <row r="725" spans="1:50" x14ac:dyDescent="0.3">
      <c r="A725" s="4" t="s">
        <v>122</v>
      </c>
      <c r="B725" t="s">
        <v>24</v>
      </c>
      <c r="C725" s="3">
        <v>42354</v>
      </c>
      <c r="D725">
        <v>3</v>
      </c>
      <c r="E725">
        <v>200</v>
      </c>
      <c r="H725" s="2" t="s">
        <v>45</v>
      </c>
      <c r="I725" s="2" t="s">
        <v>22</v>
      </c>
      <c r="J725">
        <v>10</v>
      </c>
      <c r="K725" s="2" t="s">
        <v>21</v>
      </c>
      <c r="L725" s="2" t="str">
        <f t="shared" si="44"/>
        <v/>
      </c>
      <c r="N725">
        <v>78.89</v>
      </c>
      <c r="O725">
        <f t="shared" si="45"/>
        <v>78.89</v>
      </c>
      <c r="P725" s="2">
        <f>IF(ISNUMBER(O725),SUMIFS(O$1:$O725,A$1:$A725,A725,H$1:$H725,H725,D$1:$D725,D725),"")</f>
        <v>598.65</v>
      </c>
      <c r="R725" s="5"/>
      <c r="AF725" s="2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V725" s="2" t="str">
        <f t="shared" si="46"/>
        <v/>
      </c>
      <c r="AW725" s="2" t="str">
        <f>IF(ISNUMBER(AV725),SUMIFS($AV$1:AV725,$A$1:A725,A725,$H$1:H725,H725,$D$1:D725,D725),"")</f>
        <v/>
      </c>
      <c r="AX725">
        <f t="shared" si="47"/>
        <v>3</v>
      </c>
    </row>
    <row r="726" spans="1:50" x14ac:dyDescent="0.3">
      <c r="A726" s="4" t="s">
        <v>123</v>
      </c>
      <c r="B726" t="s">
        <v>24</v>
      </c>
      <c r="C726" s="3">
        <v>42354</v>
      </c>
      <c r="D726">
        <v>3</v>
      </c>
      <c r="E726">
        <v>350</v>
      </c>
      <c r="H726" s="2" t="s">
        <v>45</v>
      </c>
      <c r="I726" s="2" t="s">
        <v>22</v>
      </c>
      <c r="J726">
        <v>10</v>
      </c>
      <c r="K726" s="2" t="s">
        <v>21</v>
      </c>
      <c r="L726" s="2" t="str">
        <f t="shared" si="44"/>
        <v/>
      </c>
      <c r="N726">
        <v>256.47000000000003</v>
      </c>
      <c r="O726">
        <f t="shared" si="45"/>
        <v>256.47000000000003</v>
      </c>
      <c r="P726" s="2">
        <f>IF(ISNUMBER(O726),SUMIFS(O$1:$O726,A$1:$A726,A726,H$1:$H726,H726,D$1:$D726,D726),"")</f>
        <v>1032.0700000000002</v>
      </c>
      <c r="R726" s="5"/>
      <c r="AF726" s="2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V726" s="2" t="str">
        <f t="shared" si="46"/>
        <v/>
      </c>
      <c r="AW726" s="2" t="str">
        <f>IF(ISNUMBER(AV726),SUMIFS($AV$1:AV726,$A$1:A726,A726,$H$1:H726,H726,$D$1:D726,D726),"")</f>
        <v/>
      </c>
      <c r="AX726">
        <f t="shared" si="47"/>
        <v>3</v>
      </c>
    </row>
    <row r="727" spans="1:50" x14ac:dyDescent="0.3">
      <c r="A727" s="4" t="s">
        <v>124</v>
      </c>
      <c r="B727" t="s">
        <v>24</v>
      </c>
      <c r="C727" s="3">
        <v>42354</v>
      </c>
      <c r="D727">
        <v>3</v>
      </c>
      <c r="E727">
        <v>500</v>
      </c>
      <c r="H727" s="2" t="s">
        <v>45</v>
      </c>
      <c r="I727" s="2" t="s">
        <v>22</v>
      </c>
      <c r="J727">
        <v>10</v>
      </c>
      <c r="K727" s="2" t="s">
        <v>21</v>
      </c>
      <c r="L727" s="2" t="str">
        <f t="shared" si="44"/>
        <v/>
      </c>
      <c r="N727">
        <v>270.14999999999998</v>
      </c>
      <c r="O727">
        <f t="shared" si="45"/>
        <v>270.14999999999998</v>
      </c>
      <c r="P727" s="2">
        <f>IF(ISNUMBER(O727),SUMIFS(O$1:$O727,A$1:$A727,A727,H$1:$H727,H727,D$1:$D727,D727),"")</f>
        <v>1090.2199999999998</v>
      </c>
      <c r="R727" s="5"/>
      <c r="AF727" s="2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V727" s="2" t="str">
        <f t="shared" si="46"/>
        <v/>
      </c>
      <c r="AW727" s="2" t="str">
        <f>IF(ISNUMBER(AV727),SUMIFS($AV$1:AV727,$A$1:A727,A727,$H$1:H727,H727,$D$1:D727,D727),"")</f>
        <v/>
      </c>
      <c r="AX727">
        <f t="shared" si="47"/>
        <v>3</v>
      </c>
    </row>
    <row r="728" spans="1:50" x14ac:dyDescent="0.3">
      <c r="A728" s="4" t="s">
        <v>119</v>
      </c>
      <c r="B728" t="s">
        <v>24</v>
      </c>
      <c r="C728" s="3">
        <v>42393</v>
      </c>
      <c r="D728">
        <v>1</v>
      </c>
      <c r="E728">
        <v>0</v>
      </c>
      <c r="H728" s="2" t="s">
        <v>45</v>
      </c>
      <c r="I728" s="2" t="s">
        <v>22</v>
      </c>
      <c r="J728">
        <v>10</v>
      </c>
      <c r="K728" s="2" t="s">
        <v>118</v>
      </c>
      <c r="L728" s="2">
        <f t="shared" si="44"/>
        <v>3216</v>
      </c>
      <c r="M728">
        <v>321.60000000000002</v>
      </c>
      <c r="O728" t="str">
        <f t="shared" si="45"/>
        <v/>
      </c>
      <c r="P728" s="2" t="str">
        <f>IF(ISNUMBER(O728),SUMIFS(O$1:$O728,A$1:$A728,A728,H$1:$H728,H728,D$1:$D728,D728),"")</f>
        <v/>
      </c>
      <c r="R728" s="5"/>
      <c r="AF728" s="2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V728" s="2" t="str">
        <f t="shared" si="46"/>
        <v/>
      </c>
      <c r="AW728" s="2" t="str">
        <f>IF(ISNUMBER(AV728),SUMIFS($AV$1:AV728,$A$1:A728,A728,$H$1:H728,H728,$D$1:D728,D728),"")</f>
        <v/>
      </c>
      <c r="AX728">
        <f t="shared" si="47"/>
        <v>1</v>
      </c>
    </row>
    <row r="729" spans="1:50" x14ac:dyDescent="0.3">
      <c r="A729" s="4" t="s">
        <v>120</v>
      </c>
      <c r="B729" t="s">
        <v>24</v>
      </c>
      <c r="C729" s="3">
        <v>42393</v>
      </c>
      <c r="D729">
        <v>1</v>
      </c>
      <c r="E729">
        <v>50</v>
      </c>
      <c r="H729" s="2" t="s">
        <v>45</v>
      </c>
      <c r="I729" s="2" t="s">
        <v>22</v>
      </c>
      <c r="J729">
        <v>10</v>
      </c>
      <c r="K729" s="2" t="s">
        <v>118</v>
      </c>
      <c r="L729" s="2">
        <f t="shared" si="44"/>
        <v>3076</v>
      </c>
      <c r="M729">
        <v>307.60000000000002</v>
      </c>
      <c r="O729" t="str">
        <f t="shared" si="45"/>
        <v/>
      </c>
      <c r="P729" s="2" t="str">
        <f>IF(ISNUMBER(O729),SUMIFS(O$1:$O729,A$1:$A729,A729,H$1:$H729,H729,D$1:$D729,D729),"")</f>
        <v/>
      </c>
      <c r="R729" s="5"/>
      <c r="AF729" s="2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V729" s="2" t="str">
        <f t="shared" si="46"/>
        <v/>
      </c>
      <c r="AW729" s="2" t="str">
        <f>IF(ISNUMBER(AV729),SUMIFS($AV$1:AV729,$A$1:A729,A729,$H$1:H729,H729,$D$1:D729,D729),"")</f>
        <v/>
      </c>
      <c r="AX729">
        <f t="shared" si="47"/>
        <v>1</v>
      </c>
    </row>
    <row r="730" spans="1:50" x14ac:dyDescent="0.3">
      <c r="A730" s="4" t="s">
        <v>121</v>
      </c>
      <c r="B730" t="s">
        <v>24</v>
      </c>
      <c r="C730" s="3">
        <v>42393</v>
      </c>
      <c r="D730">
        <v>1</v>
      </c>
      <c r="E730">
        <v>100</v>
      </c>
      <c r="H730" s="2" t="s">
        <v>45</v>
      </c>
      <c r="I730" s="2" t="s">
        <v>22</v>
      </c>
      <c r="J730">
        <v>10</v>
      </c>
      <c r="K730" s="2" t="s">
        <v>118</v>
      </c>
      <c r="L730" s="2">
        <f t="shared" si="44"/>
        <v>3580</v>
      </c>
      <c r="M730">
        <v>358</v>
      </c>
      <c r="O730" t="str">
        <f t="shared" si="45"/>
        <v/>
      </c>
      <c r="P730" s="2" t="str">
        <f>IF(ISNUMBER(O730),SUMIFS(O$1:$O730,A$1:$A730,A730,H$1:$H730,H730,D$1:$D730,D730),"")</f>
        <v/>
      </c>
      <c r="R730" s="5"/>
      <c r="AF730" s="2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V730" s="2" t="str">
        <f t="shared" si="46"/>
        <v/>
      </c>
      <c r="AW730" s="2" t="str">
        <f>IF(ISNUMBER(AV730),SUMIFS($AV$1:AV730,$A$1:A730,A730,$H$1:H730,H730,$D$1:D730,D730),"")</f>
        <v/>
      </c>
      <c r="AX730">
        <f t="shared" si="47"/>
        <v>1</v>
      </c>
    </row>
    <row r="731" spans="1:50" x14ac:dyDescent="0.3">
      <c r="A731" s="4" t="s">
        <v>122</v>
      </c>
      <c r="B731" t="s">
        <v>24</v>
      </c>
      <c r="C731" s="3">
        <v>42393</v>
      </c>
      <c r="D731">
        <v>1</v>
      </c>
      <c r="E731">
        <v>200</v>
      </c>
      <c r="H731" s="2" t="s">
        <v>45</v>
      </c>
      <c r="I731" s="2" t="s">
        <v>22</v>
      </c>
      <c r="J731">
        <v>10</v>
      </c>
      <c r="K731" s="2" t="s">
        <v>118</v>
      </c>
      <c r="L731" s="2">
        <f t="shared" si="44"/>
        <v>3692</v>
      </c>
      <c r="M731">
        <v>369.2</v>
      </c>
      <c r="O731" t="str">
        <f t="shared" si="45"/>
        <v/>
      </c>
      <c r="P731" s="2" t="str">
        <f>IF(ISNUMBER(O731),SUMIFS(O$1:$O731,A$1:$A731,A731,H$1:$H731,H731,D$1:$D731,D731),"")</f>
        <v/>
      </c>
      <c r="R731" s="5"/>
      <c r="AF731" s="2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V731" s="2" t="str">
        <f t="shared" si="46"/>
        <v/>
      </c>
      <c r="AW731" s="2" t="str">
        <f>IF(ISNUMBER(AV731),SUMIFS($AV$1:AV731,$A$1:A731,A731,$H$1:H731,H731,$D$1:D731,D731),"")</f>
        <v/>
      </c>
      <c r="AX731">
        <f t="shared" si="47"/>
        <v>1</v>
      </c>
    </row>
    <row r="732" spans="1:50" x14ac:dyDescent="0.3">
      <c r="A732" s="4" t="s">
        <v>123</v>
      </c>
      <c r="B732" t="s">
        <v>24</v>
      </c>
      <c r="C732" s="3">
        <v>42393</v>
      </c>
      <c r="D732">
        <v>1</v>
      </c>
      <c r="E732">
        <v>350</v>
      </c>
      <c r="H732" s="2" t="s">
        <v>45</v>
      </c>
      <c r="I732" s="2" t="s">
        <v>22</v>
      </c>
      <c r="J732">
        <v>10</v>
      </c>
      <c r="K732" s="2" t="s">
        <v>118</v>
      </c>
      <c r="L732" s="2">
        <f t="shared" si="44"/>
        <v>4336</v>
      </c>
      <c r="M732">
        <v>433.6</v>
      </c>
      <c r="O732" t="str">
        <f t="shared" si="45"/>
        <v/>
      </c>
      <c r="P732" s="2" t="str">
        <f>IF(ISNUMBER(O732),SUMIFS(O$1:$O732,A$1:$A732,A732,H$1:$H732,H732,D$1:$D732,D732),"")</f>
        <v/>
      </c>
      <c r="R732" s="5"/>
      <c r="AF732" s="2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V732" s="2" t="str">
        <f t="shared" si="46"/>
        <v/>
      </c>
      <c r="AW732" s="2" t="str">
        <f>IF(ISNUMBER(AV732),SUMIFS($AV$1:AV732,$A$1:A732,A732,$H$1:H732,H732,$D$1:D732,D732),"")</f>
        <v/>
      </c>
      <c r="AX732">
        <f t="shared" si="47"/>
        <v>1</v>
      </c>
    </row>
    <row r="733" spans="1:50" x14ac:dyDescent="0.3">
      <c r="A733" s="4" t="s">
        <v>124</v>
      </c>
      <c r="B733" t="s">
        <v>24</v>
      </c>
      <c r="C733" s="3">
        <v>42393</v>
      </c>
      <c r="D733">
        <v>1</v>
      </c>
      <c r="E733">
        <v>500</v>
      </c>
      <c r="H733" s="2" t="s">
        <v>45</v>
      </c>
      <c r="I733" s="2" t="s">
        <v>22</v>
      </c>
      <c r="J733">
        <v>10</v>
      </c>
      <c r="K733" s="2" t="s">
        <v>118</v>
      </c>
      <c r="L733" s="2">
        <f t="shared" si="44"/>
        <v>4672</v>
      </c>
      <c r="M733">
        <v>467.2</v>
      </c>
      <c r="O733" t="str">
        <f t="shared" si="45"/>
        <v/>
      </c>
      <c r="P733" s="2" t="str">
        <f>IF(ISNUMBER(O733),SUMIFS(O$1:$O733,A$1:$A733,A733,H$1:$H733,H733,D$1:$D733,D733),"")</f>
        <v/>
      </c>
      <c r="R733" s="5"/>
      <c r="AF733" s="2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V733" s="2" t="str">
        <f t="shared" si="46"/>
        <v/>
      </c>
      <c r="AW733" s="2" t="str">
        <f>IF(ISNUMBER(AV733),SUMIFS($AV$1:AV733,$A$1:A733,A733,$H$1:H733,H733,$D$1:D733,D733),"")</f>
        <v/>
      </c>
      <c r="AX733">
        <f t="shared" si="47"/>
        <v>1</v>
      </c>
    </row>
    <row r="734" spans="1:50" x14ac:dyDescent="0.3">
      <c r="A734" s="4" t="s">
        <v>119</v>
      </c>
      <c r="B734" t="s">
        <v>24</v>
      </c>
      <c r="C734" s="3">
        <v>42393</v>
      </c>
      <c r="D734">
        <v>2</v>
      </c>
      <c r="E734">
        <v>0</v>
      </c>
      <c r="H734" s="2" t="s">
        <v>45</v>
      </c>
      <c r="I734" s="2" t="s">
        <v>22</v>
      </c>
      <c r="J734">
        <v>10</v>
      </c>
      <c r="K734" s="2" t="s">
        <v>118</v>
      </c>
      <c r="L734" s="2">
        <f t="shared" si="44"/>
        <v>2796</v>
      </c>
      <c r="M734">
        <v>279.60000000000002</v>
      </c>
      <c r="O734" t="str">
        <f t="shared" si="45"/>
        <v/>
      </c>
      <c r="P734" s="2" t="str">
        <f>IF(ISNUMBER(O734),SUMIFS(O$1:$O734,A$1:$A734,A734,H$1:$H734,H734,D$1:$D734,D734),"")</f>
        <v/>
      </c>
      <c r="R734" s="5"/>
      <c r="AF734" s="2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V734" s="2" t="str">
        <f t="shared" si="46"/>
        <v/>
      </c>
      <c r="AW734" s="2" t="str">
        <f>IF(ISNUMBER(AV734),SUMIFS($AV$1:AV734,$A$1:A734,A734,$H$1:H734,H734,$D$1:D734,D734),"")</f>
        <v/>
      </c>
      <c r="AX734">
        <f t="shared" si="47"/>
        <v>1</v>
      </c>
    </row>
    <row r="735" spans="1:50" x14ac:dyDescent="0.3">
      <c r="A735" s="4" t="s">
        <v>120</v>
      </c>
      <c r="B735" t="s">
        <v>24</v>
      </c>
      <c r="C735" s="3">
        <v>42393</v>
      </c>
      <c r="D735">
        <v>2</v>
      </c>
      <c r="E735">
        <v>50</v>
      </c>
      <c r="H735" s="2" t="s">
        <v>45</v>
      </c>
      <c r="I735" s="2" t="s">
        <v>22</v>
      </c>
      <c r="J735">
        <v>10</v>
      </c>
      <c r="K735" s="2" t="s">
        <v>118</v>
      </c>
      <c r="L735" s="2">
        <f t="shared" si="44"/>
        <v>2936</v>
      </c>
      <c r="M735">
        <v>293.60000000000002</v>
      </c>
      <c r="O735" t="str">
        <f t="shared" si="45"/>
        <v/>
      </c>
      <c r="P735" s="2" t="str">
        <f>IF(ISNUMBER(O735),SUMIFS(O$1:$O735,A$1:$A735,A735,H$1:$H735,H735,D$1:$D735,D735),"")</f>
        <v/>
      </c>
      <c r="R735" s="5"/>
      <c r="AF735" s="2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V735" s="2" t="str">
        <f t="shared" si="46"/>
        <v/>
      </c>
      <c r="AW735" s="2" t="str">
        <f>IF(ISNUMBER(AV735),SUMIFS($AV$1:AV735,$A$1:A735,A735,$H$1:H735,H735,$D$1:D735,D735),"")</f>
        <v/>
      </c>
      <c r="AX735">
        <f t="shared" si="47"/>
        <v>1</v>
      </c>
    </row>
    <row r="736" spans="1:50" x14ac:dyDescent="0.3">
      <c r="A736" s="4" t="s">
        <v>121</v>
      </c>
      <c r="B736" t="s">
        <v>24</v>
      </c>
      <c r="C736" s="3">
        <v>42393</v>
      </c>
      <c r="D736">
        <v>2</v>
      </c>
      <c r="E736">
        <v>100</v>
      </c>
      <c r="H736" s="2" t="s">
        <v>45</v>
      </c>
      <c r="I736" s="2" t="s">
        <v>22</v>
      </c>
      <c r="J736">
        <v>10</v>
      </c>
      <c r="K736" s="2" t="s">
        <v>118</v>
      </c>
      <c r="L736" s="2">
        <f t="shared" si="44"/>
        <v>3048</v>
      </c>
      <c r="M736">
        <v>304.8</v>
      </c>
      <c r="O736" t="str">
        <f t="shared" si="45"/>
        <v/>
      </c>
      <c r="P736" s="2" t="str">
        <f>IF(ISNUMBER(O736),SUMIFS(O$1:$O736,A$1:$A736,A736,H$1:$H736,H736,D$1:$D736,D736),"")</f>
        <v/>
      </c>
      <c r="R736" s="5"/>
      <c r="AF736" s="2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V736" s="2" t="str">
        <f t="shared" si="46"/>
        <v/>
      </c>
      <c r="AW736" s="2" t="str">
        <f>IF(ISNUMBER(AV736),SUMIFS($AV$1:AV736,$A$1:A736,A736,$H$1:H736,H736,$D$1:D736,D736),"")</f>
        <v/>
      </c>
      <c r="AX736">
        <f t="shared" si="47"/>
        <v>1</v>
      </c>
    </row>
    <row r="737" spans="1:50" x14ac:dyDescent="0.3">
      <c r="A737" s="4" t="s">
        <v>122</v>
      </c>
      <c r="B737" t="s">
        <v>24</v>
      </c>
      <c r="C737" s="3">
        <v>42393</v>
      </c>
      <c r="D737">
        <v>2</v>
      </c>
      <c r="E737">
        <v>200</v>
      </c>
      <c r="H737" s="2" t="s">
        <v>45</v>
      </c>
      <c r="I737" s="2" t="s">
        <v>22</v>
      </c>
      <c r="J737">
        <v>10</v>
      </c>
      <c r="K737" s="2" t="s">
        <v>118</v>
      </c>
      <c r="L737" s="2">
        <f t="shared" si="44"/>
        <v>3216</v>
      </c>
      <c r="M737">
        <v>321.60000000000002</v>
      </c>
      <c r="O737" t="str">
        <f t="shared" si="45"/>
        <v/>
      </c>
      <c r="P737" s="2" t="str">
        <f>IF(ISNUMBER(O737),SUMIFS(O$1:$O737,A$1:$A737,A737,H$1:$H737,H737,D$1:$D737,D737),"")</f>
        <v/>
      </c>
      <c r="R737" s="5"/>
      <c r="AF737" s="2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V737" s="2" t="str">
        <f t="shared" si="46"/>
        <v/>
      </c>
      <c r="AW737" s="2" t="str">
        <f>IF(ISNUMBER(AV737),SUMIFS($AV$1:AV737,$A$1:A737,A737,$H$1:H737,H737,$D$1:D737,D737),"")</f>
        <v/>
      </c>
      <c r="AX737">
        <f t="shared" si="47"/>
        <v>1</v>
      </c>
    </row>
    <row r="738" spans="1:50" x14ac:dyDescent="0.3">
      <c r="A738" s="4" t="s">
        <v>123</v>
      </c>
      <c r="B738" t="s">
        <v>24</v>
      </c>
      <c r="C738" s="3">
        <v>42393</v>
      </c>
      <c r="D738">
        <v>2</v>
      </c>
      <c r="E738">
        <v>350</v>
      </c>
      <c r="H738" s="2" t="s">
        <v>45</v>
      </c>
      <c r="I738" s="2" t="s">
        <v>22</v>
      </c>
      <c r="J738">
        <v>10</v>
      </c>
      <c r="K738" s="2" t="s">
        <v>118</v>
      </c>
      <c r="L738" s="2">
        <f t="shared" si="44"/>
        <v>3524</v>
      </c>
      <c r="M738">
        <v>352.4</v>
      </c>
      <c r="O738" t="str">
        <f t="shared" si="45"/>
        <v/>
      </c>
      <c r="P738" s="2" t="str">
        <f>IF(ISNUMBER(O738),SUMIFS(O$1:$O738,A$1:$A738,A738,H$1:$H738,H738,D$1:$D738,D738),"")</f>
        <v/>
      </c>
      <c r="R738" s="5"/>
      <c r="AF738" s="2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V738" s="2" t="str">
        <f t="shared" si="46"/>
        <v/>
      </c>
      <c r="AW738" s="2" t="str">
        <f>IF(ISNUMBER(AV738),SUMIFS($AV$1:AV738,$A$1:A738,A738,$H$1:H738,H738,$D$1:D738,D738),"")</f>
        <v/>
      </c>
      <c r="AX738">
        <f t="shared" si="47"/>
        <v>1</v>
      </c>
    </row>
    <row r="739" spans="1:50" x14ac:dyDescent="0.3">
      <c r="A739" s="4" t="s">
        <v>124</v>
      </c>
      <c r="B739" t="s">
        <v>24</v>
      </c>
      <c r="C739" s="3">
        <v>42393</v>
      </c>
      <c r="D739">
        <v>2</v>
      </c>
      <c r="E739">
        <v>500</v>
      </c>
      <c r="H739" s="2" t="s">
        <v>45</v>
      </c>
      <c r="I739" s="2" t="s">
        <v>22</v>
      </c>
      <c r="J739">
        <v>10</v>
      </c>
      <c r="K739" s="2" t="s">
        <v>118</v>
      </c>
      <c r="L739" s="2">
        <f t="shared" si="44"/>
        <v>3580</v>
      </c>
      <c r="M739">
        <v>358</v>
      </c>
      <c r="O739" t="str">
        <f t="shared" si="45"/>
        <v/>
      </c>
      <c r="P739" s="2" t="str">
        <f>IF(ISNUMBER(O739),SUMIFS(O$1:$O739,A$1:$A739,A739,H$1:$H739,H739,D$1:$D739,D739),"")</f>
        <v/>
      </c>
      <c r="R739" s="5"/>
      <c r="AF739" s="2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V739" s="2" t="str">
        <f t="shared" si="46"/>
        <v/>
      </c>
      <c r="AW739" s="2" t="str">
        <f>IF(ISNUMBER(AV739),SUMIFS($AV$1:AV739,$A$1:A739,A739,$H$1:H739,H739,$D$1:D739,D739),"")</f>
        <v/>
      </c>
      <c r="AX739">
        <f t="shared" si="47"/>
        <v>1</v>
      </c>
    </row>
    <row r="740" spans="1:50" x14ac:dyDescent="0.3">
      <c r="A740" s="4" t="s">
        <v>119</v>
      </c>
      <c r="B740" t="s">
        <v>24</v>
      </c>
      <c r="C740" s="3">
        <v>42393</v>
      </c>
      <c r="D740">
        <v>3</v>
      </c>
      <c r="E740">
        <v>0</v>
      </c>
      <c r="H740" s="2" t="s">
        <v>45</v>
      </c>
      <c r="I740" s="2" t="s">
        <v>22</v>
      </c>
      <c r="J740">
        <v>10</v>
      </c>
      <c r="K740" s="2" t="s">
        <v>118</v>
      </c>
      <c r="L740" s="2">
        <f t="shared" si="44"/>
        <v>2964</v>
      </c>
      <c r="M740">
        <v>296.39999999999998</v>
      </c>
      <c r="O740" t="str">
        <f t="shared" si="45"/>
        <v/>
      </c>
      <c r="P740" s="2" t="str">
        <f>IF(ISNUMBER(O740),SUMIFS(O$1:$O740,A$1:$A740,A740,H$1:$H740,H740,D$1:$D740,D740),"")</f>
        <v/>
      </c>
      <c r="R740" s="5"/>
      <c r="AF740" s="2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V740" s="2" t="str">
        <f t="shared" si="46"/>
        <v/>
      </c>
      <c r="AW740" s="2" t="str">
        <f>IF(ISNUMBER(AV740),SUMIFS($AV$1:AV740,$A$1:A740,A740,$H$1:H740,H740,$D$1:D740,D740),"")</f>
        <v/>
      </c>
      <c r="AX740">
        <f t="shared" si="47"/>
        <v>1</v>
      </c>
    </row>
    <row r="741" spans="1:50" x14ac:dyDescent="0.3">
      <c r="A741" s="4" t="s">
        <v>120</v>
      </c>
      <c r="B741" t="s">
        <v>24</v>
      </c>
      <c r="C741" s="3">
        <v>42393</v>
      </c>
      <c r="D741">
        <v>3</v>
      </c>
      <c r="E741">
        <v>50</v>
      </c>
      <c r="H741" s="2" t="s">
        <v>45</v>
      </c>
      <c r="I741" s="2" t="s">
        <v>22</v>
      </c>
      <c r="J741">
        <v>10</v>
      </c>
      <c r="K741" s="2" t="s">
        <v>118</v>
      </c>
      <c r="L741" s="2">
        <f t="shared" si="44"/>
        <v>3160</v>
      </c>
      <c r="M741">
        <v>316</v>
      </c>
      <c r="O741" t="str">
        <f t="shared" si="45"/>
        <v/>
      </c>
      <c r="P741" s="2" t="str">
        <f>IF(ISNUMBER(O741),SUMIFS(O$1:$O741,A$1:$A741,A741,H$1:$H741,H741,D$1:$D741,D741),"")</f>
        <v/>
      </c>
      <c r="R741" s="5"/>
      <c r="AF741" s="2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V741" s="2" t="str">
        <f t="shared" si="46"/>
        <v/>
      </c>
      <c r="AW741" s="2" t="str">
        <f>IF(ISNUMBER(AV741),SUMIFS($AV$1:AV741,$A$1:A741,A741,$H$1:H741,H741,$D$1:D741,D741),"")</f>
        <v/>
      </c>
      <c r="AX741">
        <f t="shared" si="47"/>
        <v>1</v>
      </c>
    </row>
    <row r="742" spans="1:50" x14ac:dyDescent="0.3">
      <c r="A742" s="4" t="s">
        <v>121</v>
      </c>
      <c r="B742" t="s">
        <v>24</v>
      </c>
      <c r="C742" s="3">
        <v>42393</v>
      </c>
      <c r="D742">
        <v>3</v>
      </c>
      <c r="E742">
        <v>100</v>
      </c>
      <c r="H742" s="2" t="s">
        <v>45</v>
      </c>
      <c r="I742" s="2" t="s">
        <v>22</v>
      </c>
      <c r="J742">
        <v>10</v>
      </c>
      <c r="K742" s="2" t="s">
        <v>118</v>
      </c>
      <c r="L742" s="2">
        <f t="shared" si="44"/>
        <v>3272</v>
      </c>
      <c r="M742">
        <v>327.2</v>
      </c>
      <c r="O742" t="str">
        <f t="shared" si="45"/>
        <v/>
      </c>
      <c r="P742" s="2" t="str">
        <f>IF(ISNUMBER(O742),SUMIFS(O$1:$O742,A$1:$A742,A742,H$1:$H742,H742,D$1:$D742,D742),"")</f>
        <v/>
      </c>
      <c r="R742" s="5"/>
      <c r="AF742" s="2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V742" s="2" t="str">
        <f t="shared" si="46"/>
        <v/>
      </c>
      <c r="AW742" s="2" t="str">
        <f>IF(ISNUMBER(AV742),SUMIFS($AV$1:AV742,$A$1:A742,A742,$H$1:H742,H742,$D$1:D742,D742),"")</f>
        <v/>
      </c>
      <c r="AX742">
        <f t="shared" si="47"/>
        <v>1</v>
      </c>
    </row>
    <row r="743" spans="1:50" x14ac:dyDescent="0.3">
      <c r="A743" s="4" t="s">
        <v>122</v>
      </c>
      <c r="B743" t="s">
        <v>24</v>
      </c>
      <c r="C743" s="3">
        <v>42393</v>
      </c>
      <c r="D743">
        <v>3</v>
      </c>
      <c r="E743">
        <v>200</v>
      </c>
      <c r="H743" s="2" t="s">
        <v>45</v>
      </c>
      <c r="I743" s="2" t="s">
        <v>22</v>
      </c>
      <c r="J743">
        <v>10</v>
      </c>
      <c r="K743" s="2" t="s">
        <v>118</v>
      </c>
      <c r="L743" s="2">
        <f t="shared" si="44"/>
        <v>3356</v>
      </c>
      <c r="M743">
        <v>335.6</v>
      </c>
      <c r="O743" t="str">
        <f t="shared" si="45"/>
        <v/>
      </c>
      <c r="P743" s="2" t="str">
        <f>IF(ISNUMBER(O743),SUMIFS(O$1:$O743,A$1:$A743,A743,H$1:$H743,H743,D$1:$D743,D743),"")</f>
        <v/>
      </c>
      <c r="R743" s="5"/>
      <c r="AF743" s="2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V743" s="2" t="str">
        <f t="shared" si="46"/>
        <v/>
      </c>
      <c r="AW743" s="2" t="str">
        <f>IF(ISNUMBER(AV743),SUMIFS($AV$1:AV743,$A$1:A743,A743,$H$1:H743,H743,$D$1:D743,D743),"")</f>
        <v/>
      </c>
      <c r="AX743">
        <f t="shared" si="47"/>
        <v>1</v>
      </c>
    </row>
    <row r="744" spans="1:50" x14ac:dyDescent="0.3">
      <c r="A744" s="4" t="s">
        <v>123</v>
      </c>
      <c r="B744" t="s">
        <v>24</v>
      </c>
      <c r="C744" s="3">
        <v>42393</v>
      </c>
      <c r="D744">
        <v>3</v>
      </c>
      <c r="E744">
        <v>350</v>
      </c>
      <c r="H744" s="2" t="s">
        <v>45</v>
      </c>
      <c r="I744" s="2" t="s">
        <v>22</v>
      </c>
      <c r="J744">
        <v>10</v>
      </c>
      <c r="K744" s="2" t="s">
        <v>118</v>
      </c>
      <c r="L744" s="2">
        <f t="shared" si="44"/>
        <v>3608</v>
      </c>
      <c r="M744">
        <v>360.8</v>
      </c>
      <c r="O744" t="str">
        <f t="shared" si="45"/>
        <v/>
      </c>
      <c r="P744" s="2" t="str">
        <f>IF(ISNUMBER(O744),SUMIFS(O$1:$O744,A$1:$A744,A744,H$1:$H744,H744,D$1:$D744,D744),"")</f>
        <v/>
      </c>
      <c r="R744" s="5"/>
      <c r="AF744" s="2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V744" s="2" t="str">
        <f t="shared" si="46"/>
        <v/>
      </c>
      <c r="AW744" s="2" t="str">
        <f>IF(ISNUMBER(AV744),SUMIFS($AV$1:AV744,$A$1:A744,A744,$H$1:H744,H744,$D$1:D744,D744),"")</f>
        <v/>
      </c>
      <c r="AX744">
        <f t="shared" si="47"/>
        <v>1</v>
      </c>
    </row>
    <row r="745" spans="1:50" x14ac:dyDescent="0.3">
      <c r="A745" s="4" t="s">
        <v>124</v>
      </c>
      <c r="B745" t="s">
        <v>24</v>
      </c>
      <c r="C745" s="3">
        <v>42393</v>
      </c>
      <c r="D745">
        <v>3</v>
      </c>
      <c r="E745">
        <v>500</v>
      </c>
      <c r="H745" s="2" t="s">
        <v>45</v>
      </c>
      <c r="I745" s="2" t="s">
        <v>22</v>
      </c>
      <c r="J745">
        <v>10</v>
      </c>
      <c r="K745" s="2" t="s">
        <v>118</v>
      </c>
      <c r="L745" s="2">
        <f t="shared" si="44"/>
        <v>3496</v>
      </c>
      <c r="M745">
        <v>349.6</v>
      </c>
      <c r="O745" t="str">
        <f t="shared" si="45"/>
        <v/>
      </c>
      <c r="P745" s="2" t="str">
        <f>IF(ISNUMBER(O745),SUMIFS(O$1:$O745,A$1:$A745,A745,H$1:$H745,H745,D$1:$D745,D745),"")</f>
        <v/>
      </c>
      <c r="R745" s="5"/>
      <c r="AF745" s="2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V745" s="2" t="str">
        <f t="shared" si="46"/>
        <v/>
      </c>
      <c r="AW745" s="2" t="str">
        <f>IF(ISNUMBER(AV745),SUMIFS($AV$1:AV745,$A$1:A745,A745,$H$1:H745,H745,$D$1:D745,D745),"")</f>
        <v/>
      </c>
      <c r="AX745">
        <f t="shared" si="47"/>
        <v>1</v>
      </c>
    </row>
    <row r="746" spans="1:50" x14ac:dyDescent="0.3">
      <c r="A746" s="4" t="s">
        <v>119</v>
      </c>
      <c r="B746" t="s">
        <v>24</v>
      </c>
      <c r="C746" s="3">
        <v>42394</v>
      </c>
      <c r="D746">
        <v>1</v>
      </c>
      <c r="E746">
        <v>0</v>
      </c>
      <c r="H746" s="2" t="s">
        <v>45</v>
      </c>
      <c r="I746" s="2" t="s">
        <v>22</v>
      </c>
      <c r="J746">
        <v>11</v>
      </c>
      <c r="K746" s="2" t="s">
        <v>21</v>
      </c>
      <c r="L746" s="2" t="str">
        <f t="shared" si="44"/>
        <v/>
      </c>
      <c r="N746">
        <v>63.31</v>
      </c>
      <c r="O746">
        <f t="shared" si="45"/>
        <v>63.31</v>
      </c>
      <c r="P746" s="2">
        <f>IF(ISNUMBER(O746),SUMIFS(O$1:$O746,A$1:$A746,A746,H$1:$H746,H746,D$1:$D746,D746),"")</f>
        <v>269.47000000000003</v>
      </c>
      <c r="R746" s="5"/>
      <c r="AF746" s="2"/>
      <c r="AJ746" s="27">
        <v>0.628</v>
      </c>
      <c r="AK746" s="27"/>
      <c r="AL746" s="27">
        <v>0.04</v>
      </c>
      <c r="AM746" s="27"/>
      <c r="AN746" s="27"/>
      <c r="AO746" s="27"/>
      <c r="AP746" s="27"/>
      <c r="AQ746" s="27"/>
      <c r="AR746" s="27"/>
      <c r="AS746" s="27">
        <v>0</v>
      </c>
      <c r="AV746" s="2" t="str">
        <f t="shared" si="46"/>
        <v/>
      </c>
      <c r="AW746" s="2" t="str">
        <f>IF(ISNUMBER(AV746),SUMIFS($AV$1:AV746,$A$1:A746,A746,$H$1:H746,H746,$D$1:D746,D746),"")</f>
        <v/>
      </c>
      <c r="AX746">
        <f t="shared" si="47"/>
        <v>6</v>
      </c>
    </row>
    <row r="747" spans="1:50" x14ac:dyDescent="0.3">
      <c r="A747" s="4" t="s">
        <v>120</v>
      </c>
      <c r="B747" t="s">
        <v>24</v>
      </c>
      <c r="C747" s="3">
        <v>42394</v>
      </c>
      <c r="D747">
        <v>1</v>
      </c>
      <c r="E747">
        <v>50</v>
      </c>
      <c r="H747" s="2" t="s">
        <v>45</v>
      </c>
      <c r="I747" s="2" t="s">
        <v>22</v>
      </c>
      <c r="J747">
        <v>11</v>
      </c>
      <c r="K747" s="2" t="s">
        <v>21</v>
      </c>
      <c r="L747" s="2" t="str">
        <f t="shared" si="44"/>
        <v/>
      </c>
      <c r="N747">
        <v>100.14</v>
      </c>
      <c r="O747">
        <f t="shared" si="45"/>
        <v>100.14</v>
      </c>
      <c r="P747" s="2">
        <f>IF(ISNUMBER(O747),SUMIFS(O$1:$O747,A$1:$A747,A747,H$1:$H747,H747,D$1:$D747,D747),"")</f>
        <v>331.54</v>
      </c>
      <c r="R747" s="5"/>
      <c r="AF747" s="2"/>
      <c r="AJ747" s="27">
        <v>0.51500000000000001</v>
      </c>
      <c r="AK747" s="27"/>
      <c r="AL747" s="27">
        <v>1.2E-2</v>
      </c>
      <c r="AM747" s="27"/>
      <c r="AN747" s="27"/>
      <c r="AO747" s="27"/>
      <c r="AP747" s="27"/>
      <c r="AQ747" s="27"/>
      <c r="AR747" s="27"/>
      <c r="AS747" s="27">
        <v>0</v>
      </c>
      <c r="AV747" s="2" t="str">
        <f t="shared" si="46"/>
        <v/>
      </c>
      <c r="AW747" s="2" t="str">
        <f>IF(ISNUMBER(AV747),SUMIFS($AV$1:AV747,$A$1:A747,A747,$H$1:H747,H747,$D$1:D747,D747),"")</f>
        <v/>
      </c>
      <c r="AX747">
        <f t="shared" si="47"/>
        <v>6</v>
      </c>
    </row>
    <row r="748" spans="1:50" x14ac:dyDescent="0.3">
      <c r="A748" s="4" t="s">
        <v>121</v>
      </c>
      <c r="B748" t="s">
        <v>24</v>
      </c>
      <c r="C748" s="3">
        <v>42394</v>
      </c>
      <c r="D748">
        <v>1</v>
      </c>
      <c r="E748">
        <v>100</v>
      </c>
      <c r="H748" s="2" t="s">
        <v>45</v>
      </c>
      <c r="I748" s="2" t="s">
        <v>22</v>
      </c>
      <c r="J748">
        <v>11</v>
      </c>
      <c r="K748" s="2" t="s">
        <v>21</v>
      </c>
      <c r="L748" s="2" t="str">
        <f t="shared" si="44"/>
        <v/>
      </c>
      <c r="N748">
        <v>170.12</v>
      </c>
      <c r="O748">
        <f t="shared" si="45"/>
        <v>170.12</v>
      </c>
      <c r="P748" s="2">
        <f>IF(ISNUMBER(O748),SUMIFS(O$1:$O748,A$1:$A748,A748,H$1:$H748,H748,D$1:$D748,D748),"")</f>
        <v>641.42000000000007</v>
      </c>
      <c r="R748" s="5"/>
      <c r="AF748" s="2"/>
      <c r="AJ748" s="27">
        <v>0.57199999999999995</v>
      </c>
      <c r="AK748" s="27"/>
      <c r="AL748" s="27">
        <v>0.16</v>
      </c>
      <c r="AM748" s="27"/>
      <c r="AN748" s="27"/>
      <c r="AO748" s="27"/>
      <c r="AP748" s="27"/>
      <c r="AQ748" s="27"/>
      <c r="AR748" s="27"/>
      <c r="AS748" s="27">
        <v>0</v>
      </c>
      <c r="AV748" s="2" t="str">
        <f t="shared" si="46"/>
        <v/>
      </c>
      <c r="AW748" s="2" t="str">
        <f>IF(ISNUMBER(AV748),SUMIFS($AV$1:AV748,$A$1:A748,A748,$H$1:H748,H748,$D$1:D748,D748),"")</f>
        <v/>
      </c>
      <c r="AX748">
        <f t="shared" si="47"/>
        <v>6</v>
      </c>
    </row>
    <row r="749" spans="1:50" x14ac:dyDescent="0.3">
      <c r="A749" s="4" t="s">
        <v>122</v>
      </c>
      <c r="B749" t="s">
        <v>24</v>
      </c>
      <c r="C749" s="3">
        <v>42394</v>
      </c>
      <c r="D749">
        <v>1</v>
      </c>
      <c r="E749">
        <v>200</v>
      </c>
      <c r="H749" s="2" t="s">
        <v>45</v>
      </c>
      <c r="I749" s="2" t="s">
        <v>22</v>
      </c>
      <c r="J749">
        <v>11</v>
      </c>
      <c r="K749" s="2" t="s">
        <v>21</v>
      </c>
      <c r="L749" s="2" t="str">
        <f t="shared" si="44"/>
        <v/>
      </c>
      <c r="N749">
        <v>111.63</v>
      </c>
      <c r="O749">
        <f t="shared" si="45"/>
        <v>111.63</v>
      </c>
      <c r="P749" s="2">
        <f>IF(ISNUMBER(O749),SUMIFS(O$1:$O749,A$1:$A749,A749,H$1:$H749,H749,D$1:$D749,D749),"")</f>
        <v>679.36</v>
      </c>
      <c r="R749" s="5"/>
      <c r="AF749" s="2"/>
      <c r="AJ749" s="27">
        <v>0.72199999999999998</v>
      </c>
      <c r="AK749" s="27"/>
      <c r="AL749" s="27">
        <v>5.6000000000000001E-2</v>
      </c>
      <c r="AM749" s="27"/>
      <c r="AN749" s="27"/>
      <c r="AO749" s="27"/>
      <c r="AP749" s="27"/>
      <c r="AQ749" s="27"/>
      <c r="AR749" s="27"/>
      <c r="AS749" s="27">
        <v>1E-3</v>
      </c>
      <c r="AV749" s="2" t="str">
        <f t="shared" si="46"/>
        <v/>
      </c>
      <c r="AW749" s="2" t="str">
        <f>IF(ISNUMBER(AV749),SUMIFS($AV$1:AV749,$A$1:A749,A749,$H$1:H749,H749,$D$1:D749,D749),"")</f>
        <v/>
      </c>
      <c r="AX749">
        <f t="shared" si="47"/>
        <v>6</v>
      </c>
    </row>
    <row r="750" spans="1:50" x14ac:dyDescent="0.3">
      <c r="A750" s="4" t="s">
        <v>123</v>
      </c>
      <c r="B750" t="s">
        <v>24</v>
      </c>
      <c r="C750" s="3">
        <v>42394</v>
      </c>
      <c r="D750">
        <v>1</v>
      </c>
      <c r="E750">
        <v>350</v>
      </c>
      <c r="H750" s="2" t="s">
        <v>45</v>
      </c>
      <c r="I750" s="2" t="s">
        <v>22</v>
      </c>
      <c r="J750">
        <v>11</v>
      </c>
      <c r="K750" s="2" t="s">
        <v>21</v>
      </c>
      <c r="L750" s="2" t="str">
        <f t="shared" si="44"/>
        <v/>
      </c>
      <c r="N750">
        <v>152.4</v>
      </c>
      <c r="O750">
        <f t="shared" si="45"/>
        <v>152.4</v>
      </c>
      <c r="P750" s="2">
        <f>IF(ISNUMBER(O750),SUMIFS(O$1:$O750,A$1:$A750,A750,H$1:$H750,H750,D$1:$D750,D750),"")</f>
        <v>1020.58</v>
      </c>
      <c r="R750" s="5"/>
      <c r="AF750" s="2"/>
      <c r="AJ750" s="27">
        <v>0.78200000000000003</v>
      </c>
      <c r="AK750" s="27"/>
      <c r="AL750" s="27">
        <v>0</v>
      </c>
      <c r="AM750" s="27"/>
      <c r="AN750" s="27"/>
      <c r="AO750" s="27"/>
      <c r="AP750" s="27"/>
      <c r="AQ750" s="27"/>
      <c r="AR750" s="27"/>
      <c r="AS750" s="27">
        <v>0</v>
      </c>
      <c r="AV750" s="2" t="str">
        <f t="shared" si="46"/>
        <v/>
      </c>
      <c r="AW750" s="2" t="str">
        <f>IF(ISNUMBER(AV750),SUMIFS($AV$1:AV750,$A$1:A750,A750,$H$1:H750,H750,$D$1:D750,D750),"")</f>
        <v/>
      </c>
      <c r="AX750">
        <f t="shared" si="47"/>
        <v>6</v>
      </c>
    </row>
    <row r="751" spans="1:50" x14ac:dyDescent="0.3">
      <c r="A751" s="4" t="s">
        <v>124</v>
      </c>
      <c r="B751" t="s">
        <v>24</v>
      </c>
      <c r="C751" s="3">
        <v>42394</v>
      </c>
      <c r="D751">
        <v>1</v>
      </c>
      <c r="E751">
        <v>500</v>
      </c>
      <c r="H751" s="2" t="s">
        <v>45</v>
      </c>
      <c r="I751" s="2" t="s">
        <v>22</v>
      </c>
      <c r="J751">
        <v>11</v>
      </c>
      <c r="K751" s="2" t="s">
        <v>21</v>
      </c>
      <c r="L751" s="2" t="str">
        <f t="shared" si="44"/>
        <v/>
      </c>
      <c r="N751">
        <v>66.02</v>
      </c>
      <c r="O751">
        <f t="shared" si="45"/>
        <v>66.02</v>
      </c>
      <c r="P751" s="2">
        <f>IF(ISNUMBER(O751),SUMIFS(O$1:$O751,A$1:$A751,A751,H$1:$H751,H751,D$1:$D751,D751),"")</f>
        <v>1104.21</v>
      </c>
      <c r="R751" s="5"/>
      <c r="AF751" s="2"/>
      <c r="AJ751" s="27">
        <v>0.77100000000000002</v>
      </c>
      <c r="AK751" s="27"/>
      <c r="AL751" s="27">
        <v>0.14399999999999999</v>
      </c>
      <c r="AM751" s="27"/>
      <c r="AN751" s="27"/>
      <c r="AO751" s="27"/>
      <c r="AP751" s="27"/>
      <c r="AQ751" s="27"/>
      <c r="AR751" s="27"/>
      <c r="AS751" s="27">
        <v>0</v>
      </c>
      <c r="AV751" s="2" t="str">
        <f t="shared" si="46"/>
        <v/>
      </c>
      <c r="AW751" s="2" t="str">
        <f>IF(ISNUMBER(AV751),SUMIFS($AV$1:AV751,$A$1:A751,A751,$H$1:H751,H751,$D$1:D751,D751),"")</f>
        <v/>
      </c>
      <c r="AX751">
        <f t="shared" si="47"/>
        <v>6</v>
      </c>
    </row>
    <row r="752" spans="1:50" x14ac:dyDescent="0.3">
      <c r="A752" s="4" t="s">
        <v>119</v>
      </c>
      <c r="B752" t="s">
        <v>24</v>
      </c>
      <c r="C752" s="3">
        <v>42394</v>
      </c>
      <c r="D752">
        <v>2</v>
      </c>
      <c r="E752">
        <v>0</v>
      </c>
      <c r="H752" s="2" t="s">
        <v>45</v>
      </c>
      <c r="I752" s="2" t="s">
        <v>22</v>
      </c>
      <c r="J752">
        <v>11</v>
      </c>
      <c r="K752" s="2" t="s">
        <v>21</v>
      </c>
      <c r="L752" s="2" t="str">
        <f t="shared" si="44"/>
        <v/>
      </c>
      <c r="N752">
        <v>77.27</v>
      </c>
      <c r="O752">
        <f t="shared" si="45"/>
        <v>77.27</v>
      </c>
      <c r="P752" s="2">
        <f>IF(ISNUMBER(O752),SUMIFS(O$1:$O752,A$1:$A752,A752,H$1:$H752,H752,D$1:$D752,D752),"")</f>
        <v>358.6</v>
      </c>
      <c r="R752" s="5"/>
      <c r="AF752" s="2"/>
      <c r="AJ752" s="27">
        <v>0.15</v>
      </c>
      <c r="AK752" s="27"/>
      <c r="AL752" s="27">
        <v>0.66800000000000004</v>
      </c>
      <c r="AM752" s="27"/>
      <c r="AN752" s="27"/>
      <c r="AO752" s="27"/>
      <c r="AP752" s="27"/>
      <c r="AQ752" s="27"/>
      <c r="AR752" s="27"/>
      <c r="AS752" s="27">
        <v>0</v>
      </c>
      <c r="AV752" s="2" t="str">
        <f t="shared" si="46"/>
        <v/>
      </c>
      <c r="AW752" s="2" t="str">
        <f>IF(ISNUMBER(AV752),SUMIFS($AV$1:AV752,$A$1:A752,A752,$H$1:H752,H752,$D$1:D752,D752),"")</f>
        <v/>
      </c>
      <c r="AX752">
        <f t="shared" si="47"/>
        <v>6</v>
      </c>
    </row>
    <row r="753" spans="1:50" x14ac:dyDescent="0.3">
      <c r="A753" s="4" t="s">
        <v>120</v>
      </c>
      <c r="B753" t="s">
        <v>24</v>
      </c>
      <c r="C753" s="3">
        <v>42394</v>
      </c>
      <c r="D753">
        <v>2</v>
      </c>
      <c r="E753">
        <v>50</v>
      </c>
      <c r="H753" s="2" t="s">
        <v>45</v>
      </c>
      <c r="I753" s="2" t="s">
        <v>22</v>
      </c>
      <c r="J753">
        <v>11</v>
      </c>
      <c r="K753" s="2" t="s">
        <v>21</v>
      </c>
      <c r="L753" s="2" t="str">
        <f t="shared" si="44"/>
        <v/>
      </c>
      <c r="N753">
        <v>92.65</v>
      </c>
      <c r="O753">
        <f t="shared" si="45"/>
        <v>92.65</v>
      </c>
      <c r="P753" s="2">
        <f>IF(ISNUMBER(O753),SUMIFS(O$1:$O753,A$1:$A753,A753,H$1:$H753,H753,D$1:$D753,D753),"")</f>
        <v>292.49</v>
      </c>
      <c r="R753" s="5"/>
      <c r="AF753" s="2"/>
      <c r="AJ753" s="27">
        <v>0.26600000000000001</v>
      </c>
      <c r="AK753" s="27"/>
      <c r="AL753" s="27">
        <v>4.8000000000000001E-2</v>
      </c>
      <c r="AM753" s="27"/>
      <c r="AN753" s="27"/>
      <c r="AO753" s="27"/>
      <c r="AP753" s="27"/>
      <c r="AQ753" s="27"/>
      <c r="AR753" s="27"/>
      <c r="AS753" s="27">
        <v>0</v>
      </c>
      <c r="AV753" s="2" t="str">
        <f t="shared" si="46"/>
        <v/>
      </c>
      <c r="AW753" s="2" t="str">
        <f>IF(ISNUMBER(AV753),SUMIFS($AV$1:AV753,$A$1:A753,A753,$H$1:H753,H753,$D$1:D753,D753),"")</f>
        <v/>
      </c>
      <c r="AX753">
        <f t="shared" si="47"/>
        <v>6</v>
      </c>
    </row>
    <row r="754" spans="1:50" x14ac:dyDescent="0.3">
      <c r="A754" s="4" t="s">
        <v>121</v>
      </c>
      <c r="B754" t="s">
        <v>24</v>
      </c>
      <c r="C754" s="3">
        <v>42394</v>
      </c>
      <c r="D754">
        <v>2</v>
      </c>
      <c r="E754">
        <v>100</v>
      </c>
      <c r="H754" s="2" t="s">
        <v>45</v>
      </c>
      <c r="I754" s="2" t="s">
        <v>22</v>
      </c>
      <c r="J754">
        <v>11</v>
      </c>
      <c r="K754" s="2" t="s">
        <v>21</v>
      </c>
      <c r="L754" s="2" t="str">
        <f t="shared" si="44"/>
        <v/>
      </c>
      <c r="N754">
        <v>206.89</v>
      </c>
      <c r="O754">
        <f t="shared" si="45"/>
        <v>206.89</v>
      </c>
      <c r="P754" s="2">
        <f>IF(ISNUMBER(O754),SUMIFS(O$1:$O754,A$1:$A754,A754,H$1:$H754,H754,D$1:$D754,D754),"")</f>
        <v>671.04</v>
      </c>
      <c r="R754" s="5"/>
      <c r="AF754" s="2"/>
      <c r="AJ754" s="27">
        <v>0.56999999999999995</v>
      </c>
      <c r="AK754" s="27"/>
      <c r="AL754" s="27">
        <v>0.14799999999999999</v>
      </c>
      <c r="AM754" s="27"/>
      <c r="AN754" s="27"/>
      <c r="AO754" s="27"/>
      <c r="AP754" s="27"/>
      <c r="AQ754" s="27"/>
      <c r="AR754" s="27"/>
      <c r="AS754" s="27">
        <v>0</v>
      </c>
      <c r="AV754" s="2" t="str">
        <f t="shared" si="46"/>
        <v/>
      </c>
      <c r="AW754" s="2" t="str">
        <f>IF(ISNUMBER(AV754),SUMIFS($AV$1:AV754,$A$1:A754,A754,$H$1:H754,H754,$D$1:D754,D754),"")</f>
        <v/>
      </c>
      <c r="AX754">
        <f t="shared" si="47"/>
        <v>6</v>
      </c>
    </row>
    <row r="755" spans="1:50" x14ac:dyDescent="0.3">
      <c r="A755" s="4" t="s">
        <v>122</v>
      </c>
      <c r="B755" t="s">
        <v>24</v>
      </c>
      <c r="C755" s="3">
        <v>42394</v>
      </c>
      <c r="D755">
        <v>2</v>
      </c>
      <c r="E755">
        <v>200</v>
      </c>
      <c r="H755" s="2" t="s">
        <v>45</v>
      </c>
      <c r="I755" s="2" t="s">
        <v>22</v>
      </c>
      <c r="J755">
        <v>11</v>
      </c>
      <c r="K755" s="2" t="s">
        <v>21</v>
      </c>
      <c r="L755" s="2" t="str">
        <f t="shared" si="44"/>
        <v/>
      </c>
      <c r="N755">
        <v>68.72</v>
      </c>
      <c r="O755">
        <f t="shared" si="45"/>
        <v>68.72</v>
      </c>
      <c r="P755" s="2">
        <f>IF(ISNUMBER(O755),SUMIFS(O$1:$O755,A$1:$A755,A755,H$1:$H755,H755,D$1:$D755,D755),"")</f>
        <v>506.51</v>
      </c>
      <c r="R755" s="5"/>
      <c r="AF755" s="2"/>
      <c r="AJ755" s="27">
        <v>0.50800000000000001</v>
      </c>
      <c r="AK755" s="27"/>
      <c r="AL755" s="27">
        <v>8.2000000000000003E-2</v>
      </c>
      <c r="AM755" s="27"/>
      <c r="AN755" s="27"/>
      <c r="AO755" s="27"/>
      <c r="AP755" s="27"/>
      <c r="AQ755" s="27"/>
      <c r="AR755" s="27"/>
      <c r="AS755" s="27">
        <v>1E-3</v>
      </c>
      <c r="AV755" s="2" t="str">
        <f t="shared" si="46"/>
        <v/>
      </c>
      <c r="AW755" s="2" t="str">
        <f>IF(ISNUMBER(AV755),SUMIFS($AV$1:AV755,$A$1:A755,A755,$H$1:H755,H755,$D$1:D755,D755),"")</f>
        <v/>
      </c>
      <c r="AX755">
        <f t="shared" si="47"/>
        <v>6</v>
      </c>
    </row>
    <row r="756" spans="1:50" x14ac:dyDescent="0.3">
      <c r="A756" s="4" t="s">
        <v>123</v>
      </c>
      <c r="B756" t="s">
        <v>24</v>
      </c>
      <c r="C756" s="3">
        <v>42394</v>
      </c>
      <c r="D756">
        <v>2</v>
      </c>
      <c r="E756">
        <v>350</v>
      </c>
      <c r="H756" s="2" t="s">
        <v>45</v>
      </c>
      <c r="I756" s="2" t="s">
        <v>22</v>
      </c>
      <c r="J756">
        <v>11</v>
      </c>
      <c r="K756" s="2" t="s">
        <v>21</v>
      </c>
      <c r="L756" s="2" t="str">
        <f t="shared" si="44"/>
        <v/>
      </c>
      <c r="N756">
        <v>82.47</v>
      </c>
      <c r="O756">
        <f t="shared" si="45"/>
        <v>82.47</v>
      </c>
      <c r="P756" s="2">
        <f>IF(ISNUMBER(O756),SUMIFS(O$1:$O756,A$1:$A756,A756,H$1:$H756,H756,D$1:$D756,D756),"")</f>
        <v>1146.7</v>
      </c>
      <c r="R756" s="5"/>
      <c r="AF756" s="2"/>
      <c r="AJ756" s="27">
        <v>0.54600000000000004</v>
      </c>
      <c r="AK756" s="27"/>
      <c r="AL756" s="27">
        <v>0.154</v>
      </c>
      <c r="AM756" s="27"/>
      <c r="AN756" s="27"/>
      <c r="AO756" s="27"/>
      <c r="AP756" s="27"/>
      <c r="AQ756" s="27"/>
      <c r="AR756" s="27"/>
      <c r="AS756" s="27">
        <v>1E-3</v>
      </c>
      <c r="AV756" s="2" t="str">
        <f t="shared" si="46"/>
        <v/>
      </c>
      <c r="AW756" s="2" t="str">
        <f>IF(ISNUMBER(AV756),SUMIFS($AV$1:AV756,$A$1:A756,A756,$H$1:H756,H756,$D$1:D756,D756),"")</f>
        <v/>
      </c>
      <c r="AX756">
        <f t="shared" si="47"/>
        <v>6</v>
      </c>
    </row>
    <row r="757" spans="1:50" x14ac:dyDescent="0.3">
      <c r="A757" s="4" t="s">
        <v>124</v>
      </c>
      <c r="B757" t="s">
        <v>24</v>
      </c>
      <c r="C757" s="3">
        <v>42394</v>
      </c>
      <c r="D757">
        <v>2</v>
      </c>
      <c r="E757">
        <v>500</v>
      </c>
      <c r="H757" s="2" t="s">
        <v>45</v>
      </c>
      <c r="I757" s="2" t="s">
        <v>22</v>
      </c>
      <c r="J757">
        <v>11</v>
      </c>
      <c r="K757" s="2" t="s">
        <v>21</v>
      </c>
      <c r="L757" s="2" t="str">
        <f t="shared" si="44"/>
        <v/>
      </c>
      <c r="N757">
        <v>204.05</v>
      </c>
      <c r="O757">
        <f t="shared" si="45"/>
        <v>204.05</v>
      </c>
      <c r="P757" s="2">
        <f>IF(ISNUMBER(O757),SUMIFS(O$1:$O757,A$1:$A757,A757,H$1:$H757,H757,D$1:$D757,D757),"")</f>
        <v>1311.27</v>
      </c>
      <c r="R757" s="5"/>
      <c r="AF757" s="2"/>
      <c r="AJ757" s="27">
        <v>0.76900000000000002</v>
      </c>
      <c r="AK757" s="27"/>
      <c r="AL757" s="27">
        <v>0.02</v>
      </c>
      <c r="AM757" s="27"/>
      <c r="AN757" s="27"/>
      <c r="AO757" s="27"/>
      <c r="AP757" s="27"/>
      <c r="AQ757" s="27"/>
      <c r="AR757" s="27"/>
      <c r="AS757" s="27">
        <v>1E-3</v>
      </c>
      <c r="AV757" s="2" t="str">
        <f t="shared" si="46"/>
        <v/>
      </c>
      <c r="AW757" s="2" t="str">
        <f>IF(ISNUMBER(AV757),SUMIFS($AV$1:AV757,$A$1:A757,A757,$H$1:H757,H757,$D$1:D757,D757),"")</f>
        <v/>
      </c>
      <c r="AX757">
        <f t="shared" si="47"/>
        <v>6</v>
      </c>
    </row>
    <row r="758" spans="1:50" x14ac:dyDescent="0.3">
      <c r="A758" s="4" t="s">
        <v>119</v>
      </c>
      <c r="B758" t="s">
        <v>24</v>
      </c>
      <c r="C758" s="3">
        <v>42394</v>
      </c>
      <c r="D758">
        <v>3</v>
      </c>
      <c r="E758">
        <v>0</v>
      </c>
      <c r="H758" s="2" t="s">
        <v>45</v>
      </c>
      <c r="I758" s="2" t="s">
        <v>22</v>
      </c>
      <c r="J758">
        <v>11</v>
      </c>
      <c r="K758" s="2" t="s">
        <v>21</v>
      </c>
      <c r="L758" s="2" t="str">
        <f t="shared" si="44"/>
        <v/>
      </c>
      <c r="N758">
        <v>222.63</v>
      </c>
      <c r="O758">
        <f t="shared" si="45"/>
        <v>222.63</v>
      </c>
      <c r="P758" s="2">
        <f>IF(ISNUMBER(O758),SUMIFS(O$1:$O758,A$1:$A758,A758,H$1:$H758,H758,D$1:$D758,D758),"")</f>
        <v>684.68999999999994</v>
      </c>
      <c r="R758" s="5"/>
      <c r="AF758" s="2"/>
      <c r="AJ758" s="27">
        <v>0.02</v>
      </c>
      <c r="AK758" s="27"/>
      <c r="AL758" s="27">
        <v>0.29699999999999999</v>
      </c>
      <c r="AM758" s="27"/>
      <c r="AN758" s="27"/>
      <c r="AO758" s="27"/>
      <c r="AP758" s="27"/>
      <c r="AQ758" s="27"/>
      <c r="AR758" s="27"/>
      <c r="AS758" s="27">
        <v>0</v>
      </c>
      <c r="AV758" s="2" t="str">
        <f t="shared" si="46"/>
        <v/>
      </c>
      <c r="AW758" s="2" t="str">
        <f>IF(ISNUMBER(AV758),SUMIFS($AV$1:AV758,$A$1:A758,A758,$H$1:H758,H758,$D$1:D758,D758),"")</f>
        <v/>
      </c>
      <c r="AX758">
        <f t="shared" si="47"/>
        <v>6</v>
      </c>
    </row>
    <row r="759" spans="1:50" x14ac:dyDescent="0.3">
      <c r="A759" s="4" t="s">
        <v>120</v>
      </c>
      <c r="B759" t="s">
        <v>24</v>
      </c>
      <c r="C759" s="3">
        <v>42394</v>
      </c>
      <c r="D759">
        <v>3</v>
      </c>
      <c r="E759">
        <v>50</v>
      </c>
      <c r="H759" s="2" t="s">
        <v>45</v>
      </c>
      <c r="I759" s="2" t="s">
        <v>22</v>
      </c>
      <c r="J759">
        <v>11</v>
      </c>
      <c r="K759" s="2" t="s">
        <v>21</v>
      </c>
      <c r="L759" s="2" t="str">
        <f t="shared" si="44"/>
        <v/>
      </c>
      <c r="N759">
        <v>192.27</v>
      </c>
      <c r="O759">
        <f t="shared" si="45"/>
        <v>192.27</v>
      </c>
      <c r="P759" s="2">
        <f>IF(ISNUMBER(O759),SUMIFS(O$1:$O759,A$1:$A759,A759,H$1:$H759,H759,D$1:$D759,D759),"")</f>
        <v>594.26</v>
      </c>
      <c r="R759" s="5"/>
      <c r="AF759" s="2"/>
      <c r="AJ759" s="27">
        <v>2.9000000000000001E-2</v>
      </c>
      <c r="AK759" s="27"/>
      <c r="AL759" s="27">
        <v>0.23599999999999999</v>
      </c>
      <c r="AM759" s="27"/>
      <c r="AN759" s="27"/>
      <c r="AO759" s="27"/>
      <c r="AP759" s="27"/>
      <c r="AQ759" s="27"/>
      <c r="AR759" s="27"/>
      <c r="AS759" s="27">
        <v>0</v>
      </c>
      <c r="AV759" s="2" t="str">
        <f t="shared" si="46"/>
        <v/>
      </c>
      <c r="AW759" s="2" t="str">
        <f>IF(ISNUMBER(AV759),SUMIFS($AV$1:AV759,$A$1:A759,A759,$H$1:H759,H759,$D$1:D759,D759),"")</f>
        <v/>
      </c>
      <c r="AX759">
        <f t="shared" si="47"/>
        <v>6</v>
      </c>
    </row>
    <row r="760" spans="1:50" x14ac:dyDescent="0.3">
      <c r="A760" s="4" t="s">
        <v>121</v>
      </c>
      <c r="B760" t="s">
        <v>24</v>
      </c>
      <c r="C760" s="3">
        <v>42394</v>
      </c>
      <c r="D760">
        <v>3</v>
      </c>
      <c r="E760">
        <v>100</v>
      </c>
      <c r="H760" s="2" t="s">
        <v>45</v>
      </c>
      <c r="I760" s="2" t="s">
        <v>22</v>
      </c>
      <c r="J760">
        <v>11</v>
      </c>
      <c r="K760" s="2" t="s">
        <v>21</v>
      </c>
      <c r="L760" s="2" t="str">
        <f t="shared" si="44"/>
        <v/>
      </c>
      <c r="N760">
        <v>93.17</v>
      </c>
      <c r="O760">
        <f t="shared" si="45"/>
        <v>93.17</v>
      </c>
      <c r="P760" s="2">
        <f>IF(ISNUMBER(O760),SUMIFS(O$1:$O760,A$1:$A760,A760,H$1:$H760,H760,D$1:$D760,D760),"")</f>
        <v>485.12</v>
      </c>
      <c r="R760" s="5"/>
      <c r="AF760" s="2"/>
      <c r="AJ760" s="27">
        <v>9.0999999999999998E-2</v>
      </c>
      <c r="AK760" s="27"/>
      <c r="AL760" s="27">
        <v>0.14699999999999999</v>
      </c>
      <c r="AM760" s="27"/>
      <c r="AN760" s="27"/>
      <c r="AO760" s="27"/>
      <c r="AP760" s="27"/>
      <c r="AQ760" s="27"/>
      <c r="AR760" s="27"/>
      <c r="AS760" s="27">
        <v>0</v>
      </c>
      <c r="AV760" s="2" t="str">
        <f t="shared" si="46"/>
        <v/>
      </c>
      <c r="AW760" s="2" t="str">
        <f>IF(ISNUMBER(AV760),SUMIFS($AV$1:AV760,$A$1:A760,A760,$H$1:H760,H760,$D$1:D760,D760),"")</f>
        <v/>
      </c>
      <c r="AX760">
        <f t="shared" si="47"/>
        <v>6</v>
      </c>
    </row>
    <row r="761" spans="1:50" x14ac:dyDescent="0.3">
      <c r="A761" s="4" t="s">
        <v>122</v>
      </c>
      <c r="B761" t="s">
        <v>24</v>
      </c>
      <c r="C761" s="3">
        <v>42394</v>
      </c>
      <c r="D761">
        <v>3</v>
      </c>
      <c r="E761">
        <v>200</v>
      </c>
      <c r="H761" s="2" t="s">
        <v>45</v>
      </c>
      <c r="I761" s="2" t="s">
        <v>22</v>
      </c>
      <c r="J761">
        <v>11</v>
      </c>
      <c r="K761" s="2" t="s">
        <v>21</v>
      </c>
      <c r="L761" s="2" t="str">
        <f t="shared" si="44"/>
        <v/>
      </c>
      <c r="N761">
        <v>147.97999999999999</v>
      </c>
      <c r="O761">
        <f t="shared" si="45"/>
        <v>147.97999999999999</v>
      </c>
      <c r="P761" s="2">
        <f>IF(ISNUMBER(O761),SUMIFS(O$1:$O761,A$1:$A761,A761,H$1:$H761,H761,D$1:$D761,D761),"")</f>
        <v>746.63</v>
      </c>
      <c r="R761" s="5"/>
      <c r="AF761" s="2"/>
      <c r="AJ761" s="27">
        <v>9.1999999999999998E-2</v>
      </c>
      <c r="AK761" s="27"/>
      <c r="AL761" s="27">
        <v>4.7E-2</v>
      </c>
      <c r="AM761" s="27"/>
      <c r="AN761" s="27"/>
      <c r="AO761" s="27"/>
      <c r="AP761" s="27"/>
      <c r="AQ761" s="27"/>
      <c r="AR761" s="27"/>
      <c r="AS761" s="27">
        <v>0</v>
      </c>
      <c r="AV761" s="2" t="str">
        <f t="shared" si="46"/>
        <v/>
      </c>
      <c r="AW761" s="2" t="str">
        <f>IF(ISNUMBER(AV761),SUMIFS($AV$1:AV761,$A$1:A761,A761,$H$1:H761,H761,$D$1:D761,D761),"")</f>
        <v/>
      </c>
      <c r="AX761">
        <f t="shared" si="47"/>
        <v>6</v>
      </c>
    </row>
    <row r="762" spans="1:50" x14ac:dyDescent="0.3">
      <c r="A762" s="4" t="s">
        <v>123</v>
      </c>
      <c r="B762" t="s">
        <v>24</v>
      </c>
      <c r="C762" s="3">
        <v>42394</v>
      </c>
      <c r="D762">
        <v>3</v>
      </c>
      <c r="E762">
        <v>350</v>
      </c>
      <c r="H762" s="2" t="s">
        <v>45</v>
      </c>
      <c r="I762" s="2" t="s">
        <v>22</v>
      </c>
      <c r="J762">
        <v>11</v>
      </c>
      <c r="K762" s="2" t="s">
        <v>21</v>
      </c>
      <c r="L762" s="2" t="str">
        <f t="shared" si="44"/>
        <v/>
      </c>
      <c r="N762">
        <v>245.77</v>
      </c>
      <c r="O762">
        <f t="shared" si="45"/>
        <v>245.77</v>
      </c>
      <c r="P762" s="2">
        <f>IF(ISNUMBER(O762),SUMIFS(O$1:$O762,A$1:$A762,A762,H$1:$H762,H762,D$1:$D762,D762),"")</f>
        <v>1277.8400000000001</v>
      </c>
      <c r="R762" s="5"/>
      <c r="AF762" s="2"/>
      <c r="AJ762" s="27">
        <v>0.38600000000000001</v>
      </c>
      <c r="AK762" s="27"/>
      <c r="AL762" s="27">
        <v>2.7E-2</v>
      </c>
      <c r="AM762" s="27"/>
      <c r="AN762" s="27"/>
      <c r="AO762" s="27"/>
      <c r="AP762" s="27"/>
      <c r="AQ762" s="27"/>
      <c r="AR762" s="27"/>
      <c r="AS762" s="27">
        <v>0</v>
      </c>
      <c r="AV762" s="2" t="str">
        <f t="shared" si="46"/>
        <v/>
      </c>
      <c r="AW762" s="2" t="str">
        <f>IF(ISNUMBER(AV762),SUMIFS($AV$1:AV762,$A$1:A762,A762,$H$1:H762,H762,$D$1:D762,D762),"")</f>
        <v/>
      </c>
      <c r="AX762">
        <f t="shared" si="47"/>
        <v>6</v>
      </c>
    </row>
    <row r="763" spans="1:50" x14ac:dyDescent="0.3">
      <c r="A763" s="4" t="s">
        <v>124</v>
      </c>
      <c r="B763" t="s">
        <v>24</v>
      </c>
      <c r="C763" s="3">
        <v>42394</v>
      </c>
      <c r="D763">
        <v>3</v>
      </c>
      <c r="E763">
        <v>500</v>
      </c>
      <c r="H763" s="2" t="s">
        <v>45</v>
      </c>
      <c r="I763" s="2" t="s">
        <v>22</v>
      </c>
      <c r="J763">
        <v>11</v>
      </c>
      <c r="K763" s="2" t="s">
        <v>21</v>
      </c>
      <c r="L763" s="2" t="str">
        <f t="shared" si="44"/>
        <v/>
      </c>
      <c r="N763">
        <v>190.08</v>
      </c>
      <c r="O763">
        <f t="shared" si="45"/>
        <v>190.08</v>
      </c>
      <c r="P763" s="2">
        <f>IF(ISNUMBER(O763),SUMIFS(O$1:$O763,A$1:$A763,A763,H$1:$H763,H763,D$1:$D763,D763),"")</f>
        <v>1280.2999999999997</v>
      </c>
      <c r="R763" s="5"/>
      <c r="AF763" s="2"/>
      <c r="AJ763" s="27">
        <v>0.38300000000000001</v>
      </c>
      <c r="AK763" s="27"/>
      <c r="AL763" s="27">
        <v>1.7000000000000001E-2</v>
      </c>
      <c r="AM763" s="27"/>
      <c r="AN763" s="27"/>
      <c r="AO763" s="27"/>
      <c r="AP763" s="27"/>
      <c r="AQ763" s="27"/>
      <c r="AR763" s="27"/>
      <c r="AS763" s="27">
        <v>0</v>
      </c>
      <c r="AV763" s="2" t="str">
        <f t="shared" si="46"/>
        <v/>
      </c>
      <c r="AW763" s="2" t="str">
        <f>IF(ISNUMBER(AV763),SUMIFS($AV$1:AV763,$A$1:A763,A763,$H$1:H763,H763,$D$1:D763,D763),"")</f>
        <v/>
      </c>
      <c r="AX763">
        <f t="shared" si="47"/>
        <v>6</v>
      </c>
    </row>
    <row r="764" spans="1:50" x14ac:dyDescent="0.3">
      <c r="A764" s="4" t="s">
        <v>119</v>
      </c>
      <c r="B764" t="s">
        <v>24</v>
      </c>
      <c r="C764" s="3">
        <v>42403</v>
      </c>
      <c r="D764">
        <v>1</v>
      </c>
      <c r="E764">
        <v>0</v>
      </c>
      <c r="H764" s="2" t="s">
        <v>45</v>
      </c>
      <c r="I764" s="2" t="s">
        <v>22</v>
      </c>
      <c r="J764">
        <v>11</v>
      </c>
      <c r="K764" s="2" t="s">
        <v>118</v>
      </c>
      <c r="L764" s="2" t="str">
        <f t="shared" si="44"/>
        <v/>
      </c>
      <c r="O764" t="str">
        <f t="shared" si="45"/>
        <v/>
      </c>
      <c r="P764" s="2" t="str">
        <f>IF(ISNUMBER(O764),SUMIFS(O$1:$O764,A$1:$A764,A764,H$1:$H764,H764,D$1:$D764,D764),"")</f>
        <v/>
      </c>
      <c r="R764" s="5"/>
      <c r="AF764" s="2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V764" s="2" t="str">
        <f t="shared" si="46"/>
        <v/>
      </c>
      <c r="AW764" s="2" t="str">
        <f>IF(ISNUMBER(AV764),SUMIFS($AV$1:AV764,$A$1:A764,A764,$H$1:H764,H764,$D$1:D764,D764),"")</f>
        <v/>
      </c>
      <c r="AX764">
        <f t="shared" si="47"/>
        <v>0</v>
      </c>
    </row>
    <row r="765" spans="1:50" x14ac:dyDescent="0.3">
      <c r="A765" s="4" t="s">
        <v>120</v>
      </c>
      <c r="B765" t="s">
        <v>24</v>
      </c>
      <c r="C765" s="3">
        <v>42403</v>
      </c>
      <c r="D765">
        <v>1</v>
      </c>
      <c r="E765">
        <v>50</v>
      </c>
      <c r="H765" s="2" t="s">
        <v>45</v>
      </c>
      <c r="I765" s="2" t="s">
        <v>22</v>
      </c>
      <c r="J765">
        <v>11</v>
      </c>
      <c r="K765" s="2" t="s">
        <v>118</v>
      </c>
      <c r="L765" s="2" t="str">
        <f t="shared" si="44"/>
        <v/>
      </c>
      <c r="O765" t="str">
        <f t="shared" si="45"/>
        <v/>
      </c>
      <c r="P765" s="2" t="str">
        <f>IF(ISNUMBER(O765),SUMIFS(O$1:$O765,A$1:$A765,A765,H$1:$H765,H765,D$1:$D765,D765),"")</f>
        <v/>
      </c>
      <c r="R765" s="5"/>
      <c r="AF765" s="2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V765" s="2" t="str">
        <f t="shared" si="46"/>
        <v/>
      </c>
      <c r="AW765" s="2" t="str">
        <f>IF(ISNUMBER(AV765),SUMIFS($AV$1:AV765,$A$1:A765,A765,$H$1:H765,H765,$D$1:D765,D765),"")</f>
        <v/>
      </c>
      <c r="AX765">
        <f t="shared" si="47"/>
        <v>0</v>
      </c>
    </row>
    <row r="766" spans="1:50" x14ac:dyDescent="0.3">
      <c r="A766" s="4" t="s">
        <v>121</v>
      </c>
      <c r="B766" t="s">
        <v>24</v>
      </c>
      <c r="C766" s="3">
        <v>42403</v>
      </c>
      <c r="D766">
        <v>1</v>
      </c>
      <c r="E766">
        <v>100</v>
      </c>
      <c r="H766" s="2" t="s">
        <v>45</v>
      </c>
      <c r="I766" s="2" t="s">
        <v>22</v>
      </c>
      <c r="J766">
        <v>11</v>
      </c>
      <c r="K766" s="2" t="s">
        <v>118</v>
      </c>
      <c r="L766" s="2" t="str">
        <f t="shared" si="44"/>
        <v/>
      </c>
      <c r="O766" t="str">
        <f t="shared" si="45"/>
        <v/>
      </c>
      <c r="P766" s="2" t="str">
        <f>IF(ISNUMBER(O766),SUMIFS(O$1:$O766,A$1:$A766,A766,H$1:$H766,H766,D$1:$D766,D766),"")</f>
        <v/>
      </c>
      <c r="R766" s="5"/>
      <c r="AF766" s="2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V766" s="2" t="str">
        <f t="shared" si="46"/>
        <v/>
      </c>
      <c r="AW766" s="2" t="str">
        <f>IF(ISNUMBER(AV766),SUMIFS($AV$1:AV766,$A$1:A766,A766,$H$1:H766,H766,$D$1:D766,D766),"")</f>
        <v/>
      </c>
      <c r="AX766">
        <f t="shared" si="47"/>
        <v>0</v>
      </c>
    </row>
    <row r="767" spans="1:50" x14ac:dyDescent="0.3">
      <c r="A767" s="4" t="s">
        <v>122</v>
      </c>
      <c r="B767" t="s">
        <v>24</v>
      </c>
      <c r="C767" s="3">
        <v>42403</v>
      </c>
      <c r="D767">
        <v>1</v>
      </c>
      <c r="E767">
        <v>200</v>
      </c>
      <c r="H767" s="2" t="s">
        <v>45</v>
      </c>
      <c r="I767" s="2" t="s">
        <v>22</v>
      </c>
      <c r="J767">
        <v>11</v>
      </c>
      <c r="K767" s="2" t="s">
        <v>118</v>
      </c>
      <c r="L767" s="2" t="str">
        <f t="shared" si="44"/>
        <v/>
      </c>
      <c r="O767" t="str">
        <f t="shared" si="45"/>
        <v/>
      </c>
      <c r="P767" s="2" t="str">
        <f>IF(ISNUMBER(O767),SUMIFS(O$1:$O767,A$1:$A767,A767,H$1:$H767,H767,D$1:$D767,D767),"")</f>
        <v/>
      </c>
      <c r="R767" s="5"/>
      <c r="AF767" s="2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V767" s="2" t="str">
        <f t="shared" si="46"/>
        <v/>
      </c>
      <c r="AW767" s="2" t="str">
        <f>IF(ISNUMBER(AV767),SUMIFS($AV$1:AV767,$A$1:A767,A767,$H$1:H767,H767,$D$1:D767,D767),"")</f>
        <v/>
      </c>
      <c r="AX767">
        <f t="shared" si="47"/>
        <v>0</v>
      </c>
    </row>
    <row r="768" spans="1:50" x14ac:dyDescent="0.3">
      <c r="A768" s="4" t="s">
        <v>123</v>
      </c>
      <c r="B768" t="s">
        <v>24</v>
      </c>
      <c r="C768" s="3">
        <v>42403</v>
      </c>
      <c r="D768">
        <v>1</v>
      </c>
      <c r="E768">
        <v>350</v>
      </c>
      <c r="H768" s="2" t="s">
        <v>45</v>
      </c>
      <c r="I768" s="2" t="s">
        <v>22</v>
      </c>
      <c r="J768">
        <v>11</v>
      </c>
      <c r="K768" s="2" t="s">
        <v>118</v>
      </c>
      <c r="L768" s="2" t="str">
        <f t="shared" si="44"/>
        <v/>
      </c>
      <c r="O768" t="str">
        <f t="shared" si="45"/>
        <v/>
      </c>
      <c r="P768" s="2" t="str">
        <f>IF(ISNUMBER(O768),SUMIFS(O$1:$O768,A$1:$A768,A768,H$1:$H768,H768,D$1:$D768,D768),"")</f>
        <v/>
      </c>
      <c r="R768" s="5"/>
      <c r="AF768" s="2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V768" s="2" t="str">
        <f t="shared" si="46"/>
        <v/>
      </c>
      <c r="AW768" s="2" t="str">
        <f>IF(ISNUMBER(AV768),SUMIFS($AV$1:AV768,$A$1:A768,A768,$H$1:H768,H768,$D$1:D768,D768),"")</f>
        <v/>
      </c>
      <c r="AX768">
        <f t="shared" si="47"/>
        <v>0</v>
      </c>
    </row>
    <row r="769" spans="1:50" x14ac:dyDescent="0.3">
      <c r="A769" s="4" t="s">
        <v>124</v>
      </c>
      <c r="B769" t="s">
        <v>24</v>
      </c>
      <c r="C769" s="3">
        <v>42403</v>
      </c>
      <c r="D769">
        <v>1</v>
      </c>
      <c r="E769">
        <v>500</v>
      </c>
      <c r="H769" s="2" t="s">
        <v>45</v>
      </c>
      <c r="I769" s="2" t="s">
        <v>22</v>
      </c>
      <c r="J769">
        <v>11</v>
      </c>
      <c r="K769" s="2" t="s">
        <v>118</v>
      </c>
      <c r="L769" s="2" t="str">
        <f t="shared" si="44"/>
        <v/>
      </c>
      <c r="O769" t="str">
        <f t="shared" si="45"/>
        <v/>
      </c>
      <c r="P769" s="2" t="str">
        <f>IF(ISNUMBER(O769),SUMIFS(O$1:$O769,A$1:$A769,A769,H$1:$H769,H769,D$1:$D769,D769),"")</f>
        <v/>
      </c>
      <c r="R769" s="5"/>
      <c r="AF769" s="2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V769" s="2" t="str">
        <f t="shared" si="46"/>
        <v/>
      </c>
      <c r="AW769" s="2" t="str">
        <f>IF(ISNUMBER(AV769),SUMIFS($AV$1:AV769,$A$1:A769,A769,$H$1:H769,H769,$D$1:D769,D769),"")</f>
        <v/>
      </c>
      <c r="AX769">
        <f t="shared" si="47"/>
        <v>0</v>
      </c>
    </row>
    <row r="770" spans="1:50" x14ac:dyDescent="0.3">
      <c r="A770" s="4" t="s">
        <v>119</v>
      </c>
      <c r="B770" t="s">
        <v>24</v>
      </c>
      <c r="C770" s="3">
        <v>42403</v>
      </c>
      <c r="D770">
        <v>2</v>
      </c>
      <c r="E770">
        <v>0</v>
      </c>
      <c r="H770" s="2" t="s">
        <v>45</v>
      </c>
      <c r="I770" s="2" t="s">
        <v>22</v>
      </c>
      <c r="J770">
        <v>11</v>
      </c>
      <c r="K770" s="2" t="s">
        <v>118</v>
      </c>
      <c r="L770" s="2">
        <f t="shared" ref="L770:L833" si="48">IF(LEN(M770)&gt;0,M770*10,"")</f>
        <v>3076</v>
      </c>
      <c r="M770">
        <v>307.60000000000002</v>
      </c>
      <c r="O770" t="str">
        <f t="shared" ref="O770:O833" si="49">IF(LEN(N770)&gt;0,N770,"")</f>
        <v/>
      </c>
      <c r="P770" s="2" t="str">
        <f>IF(ISNUMBER(O770),SUMIFS(O$1:$O770,A$1:$A770,A770,H$1:$H770,H770,D$1:$D770,D770),"")</f>
        <v/>
      </c>
      <c r="R770" s="5"/>
      <c r="AF770" s="2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V770" s="2" t="str">
        <f t="shared" ref="AV770:AV833" si="50">IF(AND(ISNUMBER(AG770),ISNUMBER(O770)),ROUND(O770*AG770,3),"")</f>
        <v/>
      </c>
      <c r="AW770" s="2" t="str">
        <f>IF(ISNUMBER(AV770),SUMIFS($AV$1:AV770,$A$1:A770,A770,$H$1:H770,H770,$D$1:D770,D770),"")</f>
        <v/>
      </c>
      <c r="AX770">
        <f t="shared" ref="AX770:AX833" si="51">COUNT(M770:AW770)</f>
        <v>1</v>
      </c>
    </row>
    <row r="771" spans="1:50" x14ac:dyDescent="0.3">
      <c r="A771" s="4" t="s">
        <v>120</v>
      </c>
      <c r="B771" t="s">
        <v>24</v>
      </c>
      <c r="C771" s="3">
        <v>42403</v>
      </c>
      <c r="D771">
        <v>2</v>
      </c>
      <c r="E771">
        <v>50</v>
      </c>
      <c r="H771" s="2" t="s">
        <v>45</v>
      </c>
      <c r="I771" s="2" t="s">
        <v>22</v>
      </c>
      <c r="J771">
        <v>11</v>
      </c>
      <c r="K771" s="2" t="s">
        <v>118</v>
      </c>
      <c r="L771" s="2">
        <f t="shared" si="48"/>
        <v>3160</v>
      </c>
      <c r="M771">
        <v>316</v>
      </c>
      <c r="O771" t="str">
        <f t="shared" si="49"/>
        <v/>
      </c>
      <c r="P771" s="2" t="str">
        <f>IF(ISNUMBER(O771),SUMIFS(O$1:$O771,A$1:$A771,A771,H$1:$H771,H771,D$1:$D771,D771),"")</f>
        <v/>
      </c>
      <c r="R771" s="5"/>
      <c r="AF771" s="2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V771" s="2" t="str">
        <f t="shared" si="50"/>
        <v/>
      </c>
      <c r="AW771" s="2" t="str">
        <f>IF(ISNUMBER(AV771),SUMIFS($AV$1:AV771,$A$1:A771,A771,$H$1:H771,H771,$D$1:D771,D771),"")</f>
        <v/>
      </c>
      <c r="AX771">
        <f t="shared" si="51"/>
        <v>1</v>
      </c>
    </row>
    <row r="772" spans="1:50" x14ac:dyDescent="0.3">
      <c r="A772" s="4" t="s">
        <v>121</v>
      </c>
      <c r="B772" t="s">
        <v>24</v>
      </c>
      <c r="C772" s="3">
        <v>42403</v>
      </c>
      <c r="D772">
        <v>2</v>
      </c>
      <c r="E772">
        <v>100</v>
      </c>
      <c r="H772" s="2" t="s">
        <v>45</v>
      </c>
      <c r="I772" s="2" t="s">
        <v>22</v>
      </c>
      <c r="J772">
        <v>11</v>
      </c>
      <c r="K772" s="2" t="s">
        <v>118</v>
      </c>
      <c r="L772" s="2">
        <f t="shared" si="48"/>
        <v>3552</v>
      </c>
      <c r="M772">
        <v>355.2</v>
      </c>
      <c r="O772" t="str">
        <f t="shared" si="49"/>
        <v/>
      </c>
      <c r="P772" s="2" t="str">
        <f>IF(ISNUMBER(O772),SUMIFS(O$1:$O772,A$1:$A772,A772,H$1:$H772,H772,D$1:$D772,D772),"")</f>
        <v/>
      </c>
      <c r="R772" s="5"/>
      <c r="AF772" s="2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V772" s="2" t="str">
        <f t="shared" si="50"/>
        <v/>
      </c>
      <c r="AW772" s="2" t="str">
        <f>IF(ISNUMBER(AV772),SUMIFS($AV$1:AV772,$A$1:A772,A772,$H$1:H772,H772,$D$1:D772,D772),"")</f>
        <v/>
      </c>
      <c r="AX772">
        <f t="shared" si="51"/>
        <v>1</v>
      </c>
    </row>
    <row r="773" spans="1:50" x14ac:dyDescent="0.3">
      <c r="A773" s="4" t="s">
        <v>122</v>
      </c>
      <c r="B773" t="s">
        <v>24</v>
      </c>
      <c r="C773" s="3">
        <v>42403</v>
      </c>
      <c r="D773">
        <v>2</v>
      </c>
      <c r="E773">
        <v>200</v>
      </c>
      <c r="H773" s="2" t="s">
        <v>45</v>
      </c>
      <c r="I773" s="2" t="s">
        <v>22</v>
      </c>
      <c r="J773">
        <v>11</v>
      </c>
      <c r="K773" s="2" t="s">
        <v>118</v>
      </c>
      <c r="L773" s="2">
        <f t="shared" si="48"/>
        <v>3440</v>
      </c>
      <c r="M773">
        <v>344</v>
      </c>
      <c r="O773" t="str">
        <f t="shared" si="49"/>
        <v/>
      </c>
      <c r="P773" s="2" t="str">
        <f>IF(ISNUMBER(O773),SUMIFS(O$1:$O773,A$1:$A773,A773,H$1:$H773,H773,D$1:$D773,D773),"")</f>
        <v/>
      </c>
      <c r="R773" s="5"/>
      <c r="AF773" s="2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V773" s="2" t="str">
        <f t="shared" si="50"/>
        <v/>
      </c>
      <c r="AW773" s="2" t="str">
        <f>IF(ISNUMBER(AV773),SUMIFS($AV$1:AV773,$A$1:A773,A773,$H$1:H773,H773,$D$1:D773,D773),"")</f>
        <v/>
      </c>
      <c r="AX773">
        <f t="shared" si="51"/>
        <v>1</v>
      </c>
    </row>
    <row r="774" spans="1:50" x14ac:dyDescent="0.3">
      <c r="A774" s="4" t="s">
        <v>123</v>
      </c>
      <c r="B774" t="s">
        <v>24</v>
      </c>
      <c r="C774" s="3">
        <v>42403</v>
      </c>
      <c r="D774">
        <v>2</v>
      </c>
      <c r="E774">
        <v>350</v>
      </c>
      <c r="H774" s="2" t="s">
        <v>45</v>
      </c>
      <c r="I774" s="2" t="s">
        <v>22</v>
      </c>
      <c r="J774">
        <v>11</v>
      </c>
      <c r="K774" s="2" t="s">
        <v>118</v>
      </c>
      <c r="L774" s="2">
        <f t="shared" si="48"/>
        <v>3776</v>
      </c>
      <c r="M774">
        <v>377.6</v>
      </c>
      <c r="O774" t="str">
        <f t="shared" si="49"/>
        <v/>
      </c>
      <c r="P774" s="2" t="str">
        <f>IF(ISNUMBER(O774),SUMIFS(O$1:$O774,A$1:$A774,A774,H$1:$H774,H774,D$1:$D774,D774),"")</f>
        <v/>
      </c>
      <c r="R774" s="5"/>
      <c r="AF774" s="2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V774" s="2" t="str">
        <f t="shared" si="50"/>
        <v/>
      </c>
      <c r="AW774" s="2" t="str">
        <f>IF(ISNUMBER(AV774),SUMIFS($AV$1:AV774,$A$1:A774,A774,$H$1:H774,H774,$D$1:D774,D774),"")</f>
        <v/>
      </c>
      <c r="AX774">
        <f t="shared" si="51"/>
        <v>1</v>
      </c>
    </row>
    <row r="775" spans="1:50" x14ac:dyDescent="0.3">
      <c r="A775" s="4" t="s">
        <v>124</v>
      </c>
      <c r="B775" t="s">
        <v>24</v>
      </c>
      <c r="C775" s="3">
        <v>42403</v>
      </c>
      <c r="D775">
        <v>2</v>
      </c>
      <c r="E775">
        <v>500</v>
      </c>
      <c r="H775" s="2" t="s">
        <v>45</v>
      </c>
      <c r="I775" s="2" t="s">
        <v>22</v>
      </c>
      <c r="J775">
        <v>11</v>
      </c>
      <c r="K775" s="2" t="s">
        <v>118</v>
      </c>
      <c r="L775" s="2">
        <f t="shared" si="48"/>
        <v>4280</v>
      </c>
      <c r="M775">
        <v>428</v>
      </c>
      <c r="O775" t="str">
        <f t="shared" si="49"/>
        <v/>
      </c>
      <c r="P775" s="2" t="str">
        <f>IF(ISNUMBER(O775),SUMIFS(O$1:$O775,A$1:$A775,A775,H$1:$H775,H775,D$1:$D775,D775),"")</f>
        <v/>
      </c>
      <c r="R775" s="5"/>
      <c r="AF775" s="2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V775" s="2" t="str">
        <f t="shared" si="50"/>
        <v/>
      </c>
      <c r="AW775" s="2" t="str">
        <f>IF(ISNUMBER(AV775),SUMIFS($AV$1:AV775,$A$1:A775,A775,$H$1:H775,H775,$D$1:D775,D775),"")</f>
        <v/>
      </c>
      <c r="AX775">
        <f t="shared" si="51"/>
        <v>1</v>
      </c>
    </row>
    <row r="776" spans="1:50" x14ac:dyDescent="0.3">
      <c r="A776" s="4" t="s">
        <v>119</v>
      </c>
      <c r="B776" t="s">
        <v>24</v>
      </c>
      <c r="C776" s="3">
        <v>42403</v>
      </c>
      <c r="D776">
        <v>3</v>
      </c>
      <c r="E776">
        <v>0</v>
      </c>
      <c r="H776" s="2" t="s">
        <v>45</v>
      </c>
      <c r="I776" s="2" t="s">
        <v>22</v>
      </c>
      <c r="J776">
        <v>11</v>
      </c>
      <c r="K776" s="2" t="s">
        <v>118</v>
      </c>
      <c r="L776" s="2">
        <f t="shared" si="48"/>
        <v>4476</v>
      </c>
      <c r="M776">
        <v>447.6</v>
      </c>
      <c r="O776" t="str">
        <f t="shared" si="49"/>
        <v/>
      </c>
      <c r="P776" s="2" t="str">
        <f>IF(ISNUMBER(O776),SUMIFS(O$1:$O776,A$1:$A776,A776,H$1:$H776,H776,D$1:$D776,D776),"")</f>
        <v/>
      </c>
      <c r="R776" s="5"/>
      <c r="AF776" s="2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V776" s="2" t="str">
        <f t="shared" si="50"/>
        <v/>
      </c>
      <c r="AW776" s="2" t="str">
        <f>IF(ISNUMBER(AV776),SUMIFS($AV$1:AV776,$A$1:A776,A776,$H$1:H776,H776,$D$1:D776,D776),"")</f>
        <v/>
      </c>
      <c r="AX776">
        <f t="shared" si="51"/>
        <v>1</v>
      </c>
    </row>
    <row r="777" spans="1:50" x14ac:dyDescent="0.3">
      <c r="A777" s="4" t="s">
        <v>120</v>
      </c>
      <c r="B777" t="s">
        <v>24</v>
      </c>
      <c r="C777" s="3">
        <v>42403</v>
      </c>
      <c r="D777">
        <v>3</v>
      </c>
      <c r="E777">
        <v>50</v>
      </c>
      <c r="H777" s="2" t="s">
        <v>45</v>
      </c>
      <c r="I777" s="2" t="s">
        <v>22</v>
      </c>
      <c r="J777">
        <v>11</v>
      </c>
      <c r="K777" s="2" t="s">
        <v>118</v>
      </c>
      <c r="L777" s="2">
        <f t="shared" si="48"/>
        <v>4588</v>
      </c>
      <c r="M777">
        <v>458.8</v>
      </c>
      <c r="O777" t="str">
        <f t="shared" si="49"/>
        <v/>
      </c>
      <c r="P777" s="2" t="str">
        <f>IF(ISNUMBER(O777),SUMIFS(O$1:$O777,A$1:$A777,A777,H$1:$H777,H777,D$1:$D777,D777),"")</f>
        <v/>
      </c>
      <c r="R777" s="5"/>
      <c r="AF777" s="2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V777" s="2" t="str">
        <f t="shared" si="50"/>
        <v/>
      </c>
      <c r="AW777" s="2" t="str">
        <f>IF(ISNUMBER(AV777),SUMIFS($AV$1:AV777,$A$1:A777,A777,$H$1:H777,H777,$D$1:D777,D777),"")</f>
        <v/>
      </c>
      <c r="AX777">
        <f t="shared" si="51"/>
        <v>1</v>
      </c>
    </row>
    <row r="778" spans="1:50" x14ac:dyDescent="0.3">
      <c r="A778" s="4" t="s">
        <v>121</v>
      </c>
      <c r="B778" t="s">
        <v>24</v>
      </c>
      <c r="C778" s="3">
        <v>42403</v>
      </c>
      <c r="D778">
        <v>3</v>
      </c>
      <c r="E778">
        <v>100</v>
      </c>
      <c r="H778" s="2" t="s">
        <v>45</v>
      </c>
      <c r="I778" s="2" t="s">
        <v>22</v>
      </c>
      <c r="J778">
        <v>11</v>
      </c>
      <c r="K778" s="2" t="s">
        <v>118</v>
      </c>
      <c r="L778" s="2">
        <f t="shared" si="48"/>
        <v>4280</v>
      </c>
      <c r="M778">
        <v>428</v>
      </c>
      <c r="O778" t="str">
        <f t="shared" si="49"/>
        <v/>
      </c>
      <c r="P778" s="2" t="str">
        <f>IF(ISNUMBER(O778),SUMIFS(O$1:$O778,A$1:$A778,A778,H$1:$H778,H778,D$1:$D778,D778),"")</f>
        <v/>
      </c>
      <c r="R778" s="5"/>
      <c r="AF778" s="2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V778" s="2" t="str">
        <f t="shared" si="50"/>
        <v/>
      </c>
      <c r="AW778" s="2" t="str">
        <f>IF(ISNUMBER(AV778),SUMIFS($AV$1:AV778,$A$1:A778,A778,$H$1:H778,H778,$D$1:D778,D778),"")</f>
        <v/>
      </c>
      <c r="AX778">
        <f t="shared" si="51"/>
        <v>1</v>
      </c>
    </row>
    <row r="779" spans="1:50" x14ac:dyDescent="0.3">
      <c r="A779" s="4" t="s">
        <v>122</v>
      </c>
      <c r="B779" t="s">
        <v>24</v>
      </c>
      <c r="C779" s="3">
        <v>42403</v>
      </c>
      <c r="D779">
        <v>3</v>
      </c>
      <c r="E779">
        <v>200</v>
      </c>
      <c r="H779" s="2" t="s">
        <v>45</v>
      </c>
      <c r="I779" s="2" t="s">
        <v>22</v>
      </c>
      <c r="J779">
        <v>11</v>
      </c>
      <c r="K779" s="2" t="s">
        <v>118</v>
      </c>
      <c r="L779" s="2">
        <f t="shared" si="48"/>
        <v>3468</v>
      </c>
      <c r="M779">
        <v>346.8</v>
      </c>
      <c r="O779" t="str">
        <f t="shared" si="49"/>
        <v/>
      </c>
      <c r="P779" s="2" t="str">
        <f>IF(ISNUMBER(O779),SUMIFS(O$1:$O779,A$1:$A779,A779,H$1:$H779,H779,D$1:$D779,D779),"")</f>
        <v/>
      </c>
      <c r="R779" s="5"/>
      <c r="AF779" s="2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V779" s="2" t="str">
        <f t="shared" si="50"/>
        <v/>
      </c>
      <c r="AW779" s="2" t="str">
        <f>IF(ISNUMBER(AV779),SUMIFS($AV$1:AV779,$A$1:A779,A779,$H$1:H779,H779,$D$1:D779,D779),"")</f>
        <v/>
      </c>
      <c r="AX779">
        <f t="shared" si="51"/>
        <v>1</v>
      </c>
    </row>
    <row r="780" spans="1:50" x14ac:dyDescent="0.3">
      <c r="A780" s="4" t="s">
        <v>123</v>
      </c>
      <c r="B780" t="s">
        <v>24</v>
      </c>
      <c r="C780" s="3">
        <v>42403</v>
      </c>
      <c r="D780">
        <v>3</v>
      </c>
      <c r="E780">
        <v>350</v>
      </c>
      <c r="H780" s="2" t="s">
        <v>45</v>
      </c>
      <c r="I780" s="2" t="s">
        <v>22</v>
      </c>
      <c r="J780">
        <v>11</v>
      </c>
      <c r="K780" s="2" t="s">
        <v>118</v>
      </c>
      <c r="L780" s="2">
        <f t="shared" si="48"/>
        <v>4532</v>
      </c>
      <c r="M780">
        <v>453.2</v>
      </c>
      <c r="O780" t="str">
        <f t="shared" si="49"/>
        <v/>
      </c>
      <c r="P780" s="2" t="str">
        <f>IF(ISNUMBER(O780),SUMIFS(O$1:$O780,A$1:$A780,A780,H$1:$H780,H780,D$1:$D780,D780),"")</f>
        <v/>
      </c>
      <c r="R780" s="5"/>
      <c r="AF780" s="2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V780" s="2" t="str">
        <f t="shared" si="50"/>
        <v/>
      </c>
      <c r="AW780" s="2" t="str">
        <f>IF(ISNUMBER(AV780),SUMIFS($AV$1:AV780,$A$1:A780,A780,$H$1:H780,H780,$D$1:D780,D780),"")</f>
        <v/>
      </c>
      <c r="AX780">
        <f t="shared" si="51"/>
        <v>1</v>
      </c>
    </row>
    <row r="781" spans="1:50" x14ac:dyDescent="0.3">
      <c r="A781" s="4" t="s">
        <v>124</v>
      </c>
      <c r="B781" t="s">
        <v>24</v>
      </c>
      <c r="C781" s="3">
        <v>42403</v>
      </c>
      <c r="D781">
        <v>3</v>
      </c>
      <c r="E781">
        <v>500</v>
      </c>
      <c r="H781" s="2" t="s">
        <v>45</v>
      </c>
      <c r="I781" s="2" t="s">
        <v>22</v>
      </c>
      <c r="J781">
        <v>11</v>
      </c>
      <c r="K781" s="2" t="s">
        <v>118</v>
      </c>
      <c r="L781" s="2">
        <f t="shared" si="48"/>
        <v>4840</v>
      </c>
      <c r="M781">
        <v>484</v>
      </c>
      <c r="O781" t="str">
        <f t="shared" si="49"/>
        <v/>
      </c>
      <c r="P781" s="2" t="str">
        <f>IF(ISNUMBER(O781),SUMIFS(O$1:$O781,A$1:$A781,A781,H$1:$H781,H781,D$1:$D781,D781),"")</f>
        <v/>
      </c>
      <c r="R781" s="5"/>
      <c r="AF781" s="2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V781" s="2" t="str">
        <f t="shared" si="50"/>
        <v/>
      </c>
      <c r="AW781" s="2" t="str">
        <f>IF(ISNUMBER(AV781),SUMIFS($AV$1:AV781,$A$1:A781,A781,$H$1:H781,H781,$D$1:D781,D781),"")</f>
        <v/>
      </c>
      <c r="AX781">
        <f t="shared" si="51"/>
        <v>1</v>
      </c>
    </row>
    <row r="782" spans="1:50" x14ac:dyDescent="0.3">
      <c r="A782" s="4" t="s">
        <v>119</v>
      </c>
      <c r="B782" t="s">
        <v>24</v>
      </c>
      <c r="C782" s="3">
        <v>42410</v>
      </c>
      <c r="D782">
        <v>1</v>
      </c>
      <c r="E782">
        <v>0</v>
      </c>
      <c r="H782" s="2" t="s">
        <v>45</v>
      </c>
      <c r="I782" s="2" t="s">
        <v>22</v>
      </c>
      <c r="J782">
        <v>11</v>
      </c>
      <c r="K782" s="2" t="s">
        <v>118</v>
      </c>
      <c r="L782" s="2" t="str">
        <f t="shared" si="48"/>
        <v/>
      </c>
      <c r="O782" t="str">
        <f t="shared" si="49"/>
        <v/>
      </c>
      <c r="P782" s="2" t="str">
        <f>IF(ISNUMBER(O782),SUMIFS(O$1:$O782,A$1:$A782,A782,H$1:$H782,H782,D$1:$D782,D782),"")</f>
        <v/>
      </c>
      <c r="R782" s="5"/>
      <c r="AF782" s="2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V782" s="2" t="str">
        <f t="shared" si="50"/>
        <v/>
      </c>
      <c r="AW782" s="2" t="str">
        <f>IF(ISNUMBER(AV782),SUMIFS($AV$1:AV782,$A$1:A782,A782,$H$1:H782,H782,$D$1:D782,D782),"")</f>
        <v/>
      </c>
      <c r="AX782">
        <f t="shared" si="51"/>
        <v>0</v>
      </c>
    </row>
    <row r="783" spans="1:50" x14ac:dyDescent="0.3">
      <c r="A783" s="4" t="s">
        <v>120</v>
      </c>
      <c r="B783" t="s">
        <v>24</v>
      </c>
      <c r="C783" s="3">
        <v>42410</v>
      </c>
      <c r="D783">
        <v>1</v>
      </c>
      <c r="E783">
        <v>50</v>
      </c>
      <c r="H783" s="2" t="s">
        <v>45</v>
      </c>
      <c r="I783" s="2" t="s">
        <v>22</v>
      </c>
      <c r="J783">
        <v>11</v>
      </c>
      <c r="K783" s="2" t="s">
        <v>118</v>
      </c>
      <c r="L783" s="2" t="str">
        <f t="shared" si="48"/>
        <v/>
      </c>
      <c r="O783" t="str">
        <f t="shared" si="49"/>
        <v/>
      </c>
      <c r="P783" s="2" t="str">
        <f>IF(ISNUMBER(O783),SUMIFS(O$1:$O783,A$1:$A783,A783,H$1:$H783,H783,D$1:$D783,D783),"")</f>
        <v/>
      </c>
      <c r="R783" s="5"/>
      <c r="AF783" s="2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V783" s="2" t="str">
        <f t="shared" si="50"/>
        <v/>
      </c>
      <c r="AW783" s="2" t="str">
        <f>IF(ISNUMBER(AV783),SUMIFS($AV$1:AV783,$A$1:A783,A783,$H$1:H783,H783,$D$1:D783,D783),"")</f>
        <v/>
      </c>
      <c r="AX783">
        <f t="shared" si="51"/>
        <v>0</v>
      </c>
    </row>
    <row r="784" spans="1:50" x14ac:dyDescent="0.3">
      <c r="A784" s="4" t="s">
        <v>121</v>
      </c>
      <c r="B784" t="s">
        <v>24</v>
      </c>
      <c r="C784" s="3">
        <v>42410</v>
      </c>
      <c r="D784">
        <v>1</v>
      </c>
      <c r="E784">
        <v>100</v>
      </c>
      <c r="H784" s="2" t="s">
        <v>45</v>
      </c>
      <c r="I784" s="2" t="s">
        <v>22</v>
      </c>
      <c r="J784">
        <v>11</v>
      </c>
      <c r="K784" s="2" t="s">
        <v>118</v>
      </c>
      <c r="L784" s="2" t="str">
        <f t="shared" si="48"/>
        <v/>
      </c>
      <c r="O784" t="str">
        <f t="shared" si="49"/>
        <v/>
      </c>
      <c r="P784" s="2" t="str">
        <f>IF(ISNUMBER(O784),SUMIFS(O$1:$O784,A$1:$A784,A784,H$1:$H784,H784,D$1:$D784,D784),"")</f>
        <v/>
      </c>
      <c r="R784" s="5"/>
      <c r="AF784" s="2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V784" s="2" t="str">
        <f t="shared" si="50"/>
        <v/>
      </c>
      <c r="AW784" s="2" t="str">
        <f>IF(ISNUMBER(AV784),SUMIFS($AV$1:AV784,$A$1:A784,A784,$H$1:H784,H784,$D$1:D784,D784),"")</f>
        <v/>
      </c>
      <c r="AX784">
        <f t="shared" si="51"/>
        <v>0</v>
      </c>
    </row>
    <row r="785" spans="1:50" x14ac:dyDescent="0.3">
      <c r="A785" s="4" t="s">
        <v>122</v>
      </c>
      <c r="B785" t="s">
        <v>24</v>
      </c>
      <c r="C785" s="3">
        <v>42410</v>
      </c>
      <c r="D785">
        <v>1</v>
      </c>
      <c r="E785">
        <v>200</v>
      </c>
      <c r="H785" s="2" t="s">
        <v>45</v>
      </c>
      <c r="I785" s="2" t="s">
        <v>22</v>
      </c>
      <c r="J785">
        <v>11</v>
      </c>
      <c r="K785" s="2" t="s">
        <v>118</v>
      </c>
      <c r="L785" s="2" t="str">
        <f t="shared" si="48"/>
        <v/>
      </c>
      <c r="O785" t="str">
        <f t="shared" si="49"/>
        <v/>
      </c>
      <c r="P785" s="2" t="str">
        <f>IF(ISNUMBER(O785),SUMIFS(O$1:$O785,A$1:$A785,A785,H$1:$H785,H785,D$1:$D785,D785),"")</f>
        <v/>
      </c>
      <c r="R785" s="5"/>
      <c r="AF785" s="2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V785" s="2" t="str">
        <f t="shared" si="50"/>
        <v/>
      </c>
      <c r="AW785" s="2" t="str">
        <f>IF(ISNUMBER(AV785),SUMIFS($AV$1:AV785,$A$1:A785,A785,$H$1:H785,H785,$D$1:D785,D785),"")</f>
        <v/>
      </c>
      <c r="AX785">
        <f t="shared" si="51"/>
        <v>0</v>
      </c>
    </row>
    <row r="786" spans="1:50" x14ac:dyDescent="0.3">
      <c r="A786" s="4" t="s">
        <v>123</v>
      </c>
      <c r="B786" t="s">
        <v>24</v>
      </c>
      <c r="C786" s="3">
        <v>42410</v>
      </c>
      <c r="D786">
        <v>1</v>
      </c>
      <c r="E786">
        <v>350</v>
      </c>
      <c r="H786" s="2" t="s">
        <v>45</v>
      </c>
      <c r="I786" s="2" t="s">
        <v>22</v>
      </c>
      <c r="J786">
        <v>11</v>
      </c>
      <c r="K786" s="2" t="s">
        <v>118</v>
      </c>
      <c r="L786" s="2" t="str">
        <f t="shared" si="48"/>
        <v/>
      </c>
      <c r="O786" t="str">
        <f t="shared" si="49"/>
        <v/>
      </c>
      <c r="P786" s="2" t="str">
        <f>IF(ISNUMBER(O786),SUMIFS(O$1:$O786,A$1:$A786,A786,H$1:$H786,H786,D$1:$D786,D786),"")</f>
        <v/>
      </c>
      <c r="R786" s="5"/>
      <c r="AF786" s="2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V786" s="2" t="str">
        <f t="shared" si="50"/>
        <v/>
      </c>
      <c r="AW786" s="2" t="str">
        <f>IF(ISNUMBER(AV786),SUMIFS($AV$1:AV786,$A$1:A786,A786,$H$1:H786,H786,$D$1:D786,D786),"")</f>
        <v/>
      </c>
      <c r="AX786">
        <f t="shared" si="51"/>
        <v>0</v>
      </c>
    </row>
    <row r="787" spans="1:50" x14ac:dyDescent="0.3">
      <c r="A787" s="4" t="s">
        <v>124</v>
      </c>
      <c r="B787" t="s">
        <v>24</v>
      </c>
      <c r="C787" s="3">
        <v>42410</v>
      </c>
      <c r="D787">
        <v>1</v>
      </c>
      <c r="E787">
        <v>500</v>
      </c>
      <c r="H787" s="2" t="s">
        <v>45</v>
      </c>
      <c r="I787" s="2" t="s">
        <v>22</v>
      </c>
      <c r="J787">
        <v>11</v>
      </c>
      <c r="K787" s="2" t="s">
        <v>118</v>
      </c>
      <c r="L787" s="2" t="str">
        <f t="shared" si="48"/>
        <v/>
      </c>
      <c r="O787" t="str">
        <f t="shared" si="49"/>
        <v/>
      </c>
      <c r="P787" s="2" t="str">
        <f>IF(ISNUMBER(O787),SUMIFS(O$1:$O787,A$1:$A787,A787,H$1:$H787,H787,D$1:$D787,D787),"")</f>
        <v/>
      </c>
      <c r="R787" s="5"/>
      <c r="AF787" s="2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V787" s="2" t="str">
        <f t="shared" si="50"/>
        <v/>
      </c>
      <c r="AW787" s="2" t="str">
        <f>IF(ISNUMBER(AV787),SUMIFS($AV$1:AV787,$A$1:A787,A787,$H$1:H787,H787,$D$1:D787,D787),"")</f>
        <v/>
      </c>
      <c r="AX787">
        <f t="shared" si="51"/>
        <v>0</v>
      </c>
    </row>
    <row r="788" spans="1:50" x14ac:dyDescent="0.3">
      <c r="A788" s="4" t="s">
        <v>119</v>
      </c>
      <c r="B788" t="s">
        <v>24</v>
      </c>
      <c r="C788" s="3">
        <v>42410</v>
      </c>
      <c r="D788">
        <v>2</v>
      </c>
      <c r="E788">
        <v>0</v>
      </c>
      <c r="H788" s="2" t="s">
        <v>45</v>
      </c>
      <c r="I788" s="2" t="s">
        <v>22</v>
      </c>
      <c r="J788">
        <v>11</v>
      </c>
      <c r="K788" s="2" t="s">
        <v>118</v>
      </c>
      <c r="L788" s="2" t="str">
        <f t="shared" si="48"/>
        <v/>
      </c>
      <c r="O788" t="str">
        <f t="shared" si="49"/>
        <v/>
      </c>
      <c r="P788" s="2" t="str">
        <f>IF(ISNUMBER(O788),SUMIFS(O$1:$O788,A$1:$A788,A788,H$1:$H788,H788,D$1:$D788,D788),"")</f>
        <v/>
      </c>
      <c r="R788" s="5"/>
      <c r="AF788" s="2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V788" s="2" t="str">
        <f t="shared" si="50"/>
        <v/>
      </c>
      <c r="AW788" s="2" t="str">
        <f>IF(ISNUMBER(AV788),SUMIFS($AV$1:AV788,$A$1:A788,A788,$H$1:H788,H788,$D$1:D788,D788),"")</f>
        <v/>
      </c>
      <c r="AX788">
        <f t="shared" si="51"/>
        <v>0</v>
      </c>
    </row>
    <row r="789" spans="1:50" x14ac:dyDescent="0.3">
      <c r="A789" s="4" t="s">
        <v>120</v>
      </c>
      <c r="B789" t="s">
        <v>24</v>
      </c>
      <c r="C789" s="3">
        <v>42410</v>
      </c>
      <c r="D789">
        <v>2</v>
      </c>
      <c r="E789">
        <v>50</v>
      </c>
      <c r="H789" s="2" t="s">
        <v>45</v>
      </c>
      <c r="I789" s="2" t="s">
        <v>22</v>
      </c>
      <c r="J789">
        <v>11</v>
      </c>
      <c r="K789" s="2" t="s">
        <v>118</v>
      </c>
      <c r="L789" s="2" t="str">
        <f t="shared" si="48"/>
        <v/>
      </c>
      <c r="O789" t="str">
        <f t="shared" si="49"/>
        <v/>
      </c>
      <c r="P789" s="2" t="str">
        <f>IF(ISNUMBER(O789),SUMIFS(O$1:$O789,A$1:$A789,A789,H$1:$H789,H789,D$1:$D789,D789),"")</f>
        <v/>
      </c>
      <c r="R789" s="5"/>
      <c r="AF789" s="2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V789" s="2" t="str">
        <f t="shared" si="50"/>
        <v/>
      </c>
      <c r="AW789" s="2" t="str">
        <f>IF(ISNUMBER(AV789),SUMIFS($AV$1:AV789,$A$1:A789,A789,$H$1:H789,H789,$D$1:D789,D789),"")</f>
        <v/>
      </c>
      <c r="AX789">
        <f t="shared" si="51"/>
        <v>0</v>
      </c>
    </row>
    <row r="790" spans="1:50" x14ac:dyDescent="0.3">
      <c r="A790" s="4" t="s">
        <v>121</v>
      </c>
      <c r="B790" t="s">
        <v>24</v>
      </c>
      <c r="C790" s="3">
        <v>42410</v>
      </c>
      <c r="D790">
        <v>2</v>
      </c>
      <c r="E790">
        <v>100</v>
      </c>
      <c r="H790" s="2" t="s">
        <v>45</v>
      </c>
      <c r="I790" s="2" t="s">
        <v>22</v>
      </c>
      <c r="J790">
        <v>11</v>
      </c>
      <c r="K790" s="2" t="s">
        <v>118</v>
      </c>
      <c r="L790" s="2" t="str">
        <f t="shared" si="48"/>
        <v/>
      </c>
      <c r="O790" t="str">
        <f t="shared" si="49"/>
        <v/>
      </c>
      <c r="P790" s="2" t="str">
        <f>IF(ISNUMBER(O790),SUMIFS(O$1:$O790,A$1:$A790,A790,H$1:$H790,H790,D$1:$D790,D790),"")</f>
        <v/>
      </c>
      <c r="R790" s="5"/>
      <c r="AF790" s="2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V790" s="2" t="str">
        <f t="shared" si="50"/>
        <v/>
      </c>
      <c r="AW790" s="2" t="str">
        <f>IF(ISNUMBER(AV790),SUMIFS($AV$1:AV790,$A$1:A790,A790,$H$1:H790,H790,$D$1:D790,D790),"")</f>
        <v/>
      </c>
      <c r="AX790">
        <f t="shared" si="51"/>
        <v>0</v>
      </c>
    </row>
    <row r="791" spans="1:50" x14ac:dyDescent="0.3">
      <c r="A791" s="4" t="s">
        <v>122</v>
      </c>
      <c r="B791" t="s">
        <v>24</v>
      </c>
      <c r="C791" s="3">
        <v>42410</v>
      </c>
      <c r="D791">
        <v>2</v>
      </c>
      <c r="E791">
        <v>200</v>
      </c>
      <c r="H791" s="2" t="s">
        <v>45</v>
      </c>
      <c r="I791" s="2" t="s">
        <v>22</v>
      </c>
      <c r="J791">
        <v>11</v>
      </c>
      <c r="K791" s="2" t="s">
        <v>118</v>
      </c>
      <c r="L791" s="2" t="str">
        <f t="shared" si="48"/>
        <v/>
      </c>
      <c r="O791" t="str">
        <f t="shared" si="49"/>
        <v/>
      </c>
      <c r="P791" s="2" t="str">
        <f>IF(ISNUMBER(O791),SUMIFS(O$1:$O791,A$1:$A791,A791,H$1:$H791,H791,D$1:$D791,D791),"")</f>
        <v/>
      </c>
      <c r="R791" s="5"/>
      <c r="AF791" s="2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V791" s="2" t="str">
        <f t="shared" si="50"/>
        <v/>
      </c>
      <c r="AW791" s="2" t="str">
        <f>IF(ISNUMBER(AV791),SUMIFS($AV$1:AV791,$A$1:A791,A791,$H$1:H791,H791,$D$1:D791,D791),"")</f>
        <v/>
      </c>
      <c r="AX791">
        <f t="shared" si="51"/>
        <v>0</v>
      </c>
    </row>
    <row r="792" spans="1:50" x14ac:dyDescent="0.3">
      <c r="A792" s="4" t="s">
        <v>123</v>
      </c>
      <c r="B792" t="s">
        <v>24</v>
      </c>
      <c r="C792" s="3">
        <v>42410</v>
      </c>
      <c r="D792">
        <v>2</v>
      </c>
      <c r="E792">
        <v>350</v>
      </c>
      <c r="H792" s="2" t="s">
        <v>45</v>
      </c>
      <c r="I792" s="2" t="s">
        <v>22</v>
      </c>
      <c r="J792">
        <v>11</v>
      </c>
      <c r="K792" s="2" t="s">
        <v>118</v>
      </c>
      <c r="L792" s="2" t="str">
        <f t="shared" si="48"/>
        <v/>
      </c>
      <c r="O792" t="str">
        <f t="shared" si="49"/>
        <v/>
      </c>
      <c r="P792" s="2" t="str">
        <f>IF(ISNUMBER(O792),SUMIFS(O$1:$O792,A$1:$A792,A792,H$1:$H792,H792,D$1:$D792,D792),"")</f>
        <v/>
      </c>
      <c r="R792" s="5"/>
      <c r="AF792" s="2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V792" s="2" t="str">
        <f t="shared" si="50"/>
        <v/>
      </c>
      <c r="AW792" s="2" t="str">
        <f>IF(ISNUMBER(AV792),SUMIFS($AV$1:AV792,$A$1:A792,A792,$H$1:H792,H792,$D$1:D792,D792),"")</f>
        <v/>
      </c>
      <c r="AX792">
        <f t="shared" si="51"/>
        <v>0</v>
      </c>
    </row>
    <row r="793" spans="1:50" x14ac:dyDescent="0.3">
      <c r="A793" s="4" t="s">
        <v>124</v>
      </c>
      <c r="B793" t="s">
        <v>24</v>
      </c>
      <c r="C793" s="3">
        <v>42410</v>
      </c>
      <c r="D793">
        <v>2</v>
      </c>
      <c r="E793">
        <v>500</v>
      </c>
      <c r="H793" s="2" t="s">
        <v>45</v>
      </c>
      <c r="I793" s="2" t="s">
        <v>22</v>
      </c>
      <c r="J793">
        <v>11</v>
      </c>
      <c r="K793" s="2" t="s">
        <v>118</v>
      </c>
      <c r="L793" s="2" t="str">
        <f t="shared" si="48"/>
        <v/>
      </c>
      <c r="O793" t="str">
        <f t="shared" si="49"/>
        <v/>
      </c>
      <c r="P793" s="2" t="str">
        <f>IF(ISNUMBER(O793),SUMIFS(O$1:$O793,A$1:$A793,A793,H$1:$H793,H793,D$1:$D793,D793),"")</f>
        <v/>
      </c>
      <c r="R793" s="5"/>
      <c r="AF793" s="2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V793" s="2" t="str">
        <f t="shared" si="50"/>
        <v/>
      </c>
      <c r="AW793" s="2" t="str">
        <f>IF(ISNUMBER(AV793),SUMIFS($AV$1:AV793,$A$1:A793,A793,$H$1:H793,H793,$D$1:D793,D793),"")</f>
        <v/>
      </c>
      <c r="AX793">
        <f t="shared" si="51"/>
        <v>0</v>
      </c>
    </row>
    <row r="794" spans="1:50" x14ac:dyDescent="0.3">
      <c r="A794" s="4" t="s">
        <v>119</v>
      </c>
      <c r="B794" t="s">
        <v>24</v>
      </c>
      <c r="C794" s="3">
        <v>42410</v>
      </c>
      <c r="D794">
        <v>3</v>
      </c>
      <c r="E794">
        <v>0</v>
      </c>
      <c r="H794" s="2" t="s">
        <v>45</v>
      </c>
      <c r="I794" s="2" t="s">
        <v>22</v>
      </c>
      <c r="J794">
        <v>11</v>
      </c>
      <c r="K794" s="2" t="s">
        <v>118</v>
      </c>
      <c r="L794" s="2" t="str">
        <f t="shared" si="48"/>
        <v/>
      </c>
      <c r="O794" t="str">
        <f t="shared" si="49"/>
        <v/>
      </c>
      <c r="P794" s="2" t="str">
        <f>IF(ISNUMBER(O794),SUMIFS(O$1:$O794,A$1:$A794,A794,H$1:$H794,H794,D$1:$D794,D794),"")</f>
        <v/>
      </c>
      <c r="R794" s="5"/>
      <c r="AF794" s="2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V794" s="2" t="str">
        <f t="shared" si="50"/>
        <v/>
      </c>
      <c r="AW794" s="2" t="str">
        <f>IF(ISNUMBER(AV794),SUMIFS($AV$1:AV794,$A$1:A794,A794,$H$1:H794,H794,$D$1:D794,D794),"")</f>
        <v/>
      </c>
      <c r="AX794">
        <f t="shared" si="51"/>
        <v>0</v>
      </c>
    </row>
    <row r="795" spans="1:50" x14ac:dyDescent="0.3">
      <c r="A795" s="4" t="s">
        <v>120</v>
      </c>
      <c r="B795" t="s">
        <v>24</v>
      </c>
      <c r="C795" s="3">
        <v>42410</v>
      </c>
      <c r="D795">
        <v>3</v>
      </c>
      <c r="E795">
        <v>50</v>
      </c>
      <c r="H795" s="2" t="s">
        <v>45</v>
      </c>
      <c r="I795" s="2" t="s">
        <v>22</v>
      </c>
      <c r="J795">
        <v>11</v>
      </c>
      <c r="K795" s="2" t="s">
        <v>118</v>
      </c>
      <c r="L795" s="2" t="str">
        <f t="shared" si="48"/>
        <v/>
      </c>
      <c r="O795" t="str">
        <f t="shared" si="49"/>
        <v/>
      </c>
      <c r="P795" s="2" t="str">
        <f>IF(ISNUMBER(O795),SUMIFS(O$1:$O795,A$1:$A795,A795,H$1:$H795,H795,D$1:$D795,D795),"")</f>
        <v/>
      </c>
      <c r="R795" s="5"/>
      <c r="AF795" s="2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V795" s="2" t="str">
        <f t="shared" si="50"/>
        <v/>
      </c>
      <c r="AW795" s="2" t="str">
        <f>IF(ISNUMBER(AV795),SUMIFS($AV$1:AV795,$A$1:A795,A795,$H$1:H795,H795,$D$1:D795,D795),"")</f>
        <v/>
      </c>
      <c r="AX795">
        <f t="shared" si="51"/>
        <v>0</v>
      </c>
    </row>
    <row r="796" spans="1:50" x14ac:dyDescent="0.3">
      <c r="A796" s="4" t="s">
        <v>121</v>
      </c>
      <c r="B796" t="s">
        <v>24</v>
      </c>
      <c r="C796" s="3">
        <v>42410</v>
      </c>
      <c r="D796">
        <v>3</v>
      </c>
      <c r="E796">
        <v>100</v>
      </c>
      <c r="H796" s="2" t="s">
        <v>45</v>
      </c>
      <c r="I796" s="2" t="s">
        <v>22</v>
      </c>
      <c r="J796">
        <v>11</v>
      </c>
      <c r="K796" s="2" t="s">
        <v>118</v>
      </c>
      <c r="L796" s="2" t="str">
        <f t="shared" si="48"/>
        <v/>
      </c>
      <c r="O796" t="str">
        <f t="shared" si="49"/>
        <v/>
      </c>
      <c r="P796" s="2" t="str">
        <f>IF(ISNUMBER(O796),SUMIFS(O$1:$O796,A$1:$A796,A796,H$1:$H796,H796,D$1:$D796,D796),"")</f>
        <v/>
      </c>
      <c r="R796" s="5"/>
      <c r="AF796" s="2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V796" s="2" t="str">
        <f t="shared" si="50"/>
        <v/>
      </c>
      <c r="AW796" s="2" t="str">
        <f>IF(ISNUMBER(AV796),SUMIFS($AV$1:AV796,$A$1:A796,A796,$H$1:H796,H796,$D$1:D796,D796),"")</f>
        <v/>
      </c>
      <c r="AX796">
        <f t="shared" si="51"/>
        <v>0</v>
      </c>
    </row>
    <row r="797" spans="1:50" x14ac:dyDescent="0.3">
      <c r="A797" s="4" t="s">
        <v>122</v>
      </c>
      <c r="B797" t="s">
        <v>24</v>
      </c>
      <c r="C797" s="3">
        <v>42410</v>
      </c>
      <c r="D797">
        <v>3</v>
      </c>
      <c r="E797">
        <v>200</v>
      </c>
      <c r="H797" s="2" t="s">
        <v>45</v>
      </c>
      <c r="I797" s="2" t="s">
        <v>22</v>
      </c>
      <c r="J797">
        <v>11</v>
      </c>
      <c r="K797" s="2" t="s">
        <v>118</v>
      </c>
      <c r="L797" s="2" t="str">
        <f t="shared" si="48"/>
        <v/>
      </c>
      <c r="O797" t="str">
        <f t="shared" si="49"/>
        <v/>
      </c>
      <c r="P797" s="2" t="str">
        <f>IF(ISNUMBER(O797),SUMIFS(O$1:$O797,A$1:$A797,A797,H$1:$H797,H797,D$1:$D797,D797),"")</f>
        <v/>
      </c>
      <c r="R797" s="5"/>
      <c r="AF797" s="2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V797" s="2" t="str">
        <f t="shared" si="50"/>
        <v/>
      </c>
      <c r="AW797" s="2" t="str">
        <f>IF(ISNUMBER(AV797),SUMIFS($AV$1:AV797,$A$1:A797,A797,$H$1:H797,H797,$D$1:D797,D797),"")</f>
        <v/>
      </c>
      <c r="AX797">
        <f t="shared" si="51"/>
        <v>0</v>
      </c>
    </row>
    <row r="798" spans="1:50" x14ac:dyDescent="0.3">
      <c r="A798" s="4" t="s">
        <v>123</v>
      </c>
      <c r="B798" t="s">
        <v>24</v>
      </c>
      <c r="C798" s="3">
        <v>42410</v>
      </c>
      <c r="D798">
        <v>3</v>
      </c>
      <c r="E798">
        <v>350</v>
      </c>
      <c r="H798" s="2" t="s">
        <v>45</v>
      </c>
      <c r="I798" s="2" t="s">
        <v>22</v>
      </c>
      <c r="J798">
        <v>11</v>
      </c>
      <c r="K798" s="2" t="s">
        <v>118</v>
      </c>
      <c r="L798" s="2" t="str">
        <f t="shared" si="48"/>
        <v/>
      </c>
      <c r="O798" t="str">
        <f t="shared" si="49"/>
        <v/>
      </c>
      <c r="P798" s="2" t="str">
        <f>IF(ISNUMBER(O798),SUMIFS(O$1:$O798,A$1:$A798,A798,H$1:$H798,H798,D$1:$D798,D798),"")</f>
        <v/>
      </c>
      <c r="R798" s="5"/>
      <c r="AF798" s="2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V798" s="2" t="str">
        <f t="shared" si="50"/>
        <v/>
      </c>
      <c r="AW798" s="2" t="str">
        <f>IF(ISNUMBER(AV798),SUMIFS($AV$1:AV798,$A$1:A798,A798,$H$1:H798,H798,$D$1:D798,D798),"")</f>
        <v/>
      </c>
      <c r="AX798">
        <f t="shared" si="51"/>
        <v>0</v>
      </c>
    </row>
    <row r="799" spans="1:50" x14ac:dyDescent="0.3">
      <c r="A799" s="4" t="s">
        <v>124</v>
      </c>
      <c r="B799" t="s">
        <v>24</v>
      </c>
      <c r="C799" s="3">
        <v>42410</v>
      </c>
      <c r="D799">
        <v>3</v>
      </c>
      <c r="E799">
        <v>500</v>
      </c>
      <c r="H799" s="2" t="s">
        <v>45</v>
      </c>
      <c r="I799" s="2" t="s">
        <v>22</v>
      </c>
      <c r="J799">
        <v>11</v>
      </c>
      <c r="K799" s="2" t="s">
        <v>118</v>
      </c>
      <c r="L799" s="2" t="str">
        <f t="shared" si="48"/>
        <v/>
      </c>
      <c r="O799" t="str">
        <f t="shared" si="49"/>
        <v/>
      </c>
      <c r="P799" s="2" t="str">
        <f>IF(ISNUMBER(O799),SUMIFS(O$1:$O799,A$1:$A799,A799,H$1:$H799,H799,D$1:$D799,D799),"")</f>
        <v/>
      </c>
      <c r="R799" s="5"/>
      <c r="AF799" s="2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V799" s="2" t="str">
        <f t="shared" si="50"/>
        <v/>
      </c>
      <c r="AW799" s="2" t="str">
        <f>IF(ISNUMBER(AV799),SUMIFS($AV$1:AV799,$A$1:A799,A799,$H$1:H799,H799,$D$1:D799,D799),"")</f>
        <v/>
      </c>
      <c r="AX799">
        <f t="shared" si="51"/>
        <v>0</v>
      </c>
    </row>
    <row r="800" spans="1:50" x14ac:dyDescent="0.3">
      <c r="A800" s="4" t="s">
        <v>119</v>
      </c>
      <c r="B800" t="s">
        <v>24</v>
      </c>
      <c r="C800" s="3">
        <v>42418</v>
      </c>
      <c r="D800">
        <v>1</v>
      </c>
      <c r="E800">
        <v>0</v>
      </c>
      <c r="H800" s="2" t="s">
        <v>45</v>
      </c>
      <c r="I800" s="2" t="s">
        <v>22</v>
      </c>
      <c r="J800">
        <v>11</v>
      </c>
      <c r="K800" s="2" t="s">
        <v>118</v>
      </c>
      <c r="L800" s="2" t="str">
        <f t="shared" si="48"/>
        <v/>
      </c>
      <c r="O800" t="str">
        <f t="shared" si="49"/>
        <v/>
      </c>
      <c r="P800" s="2" t="str">
        <f>IF(ISNUMBER(O800),SUMIFS(O$1:$O800,A$1:$A800,A800,H$1:$H800,H800,D$1:$D800,D800),"")</f>
        <v/>
      </c>
      <c r="R800" s="5"/>
      <c r="AF800" s="2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V800" s="2" t="str">
        <f t="shared" si="50"/>
        <v/>
      </c>
      <c r="AW800" s="2" t="str">
        <f>IF(ISNUMBER(AV800),SUMIFS($AV$1:AV800,$A$1:A800,A800,$H$1:H800,H800,$D$1:D800,D800),"")</f>
        <v/>
      </c>
      <c r="AX800">
        <f t="shared" si="51"/>
        <v>0</v>
      </c>
    </row>
    <row r="801" spans="1:50" x14ac:dyDescent="0.3">
      <c r="A801" s="4" t="s">
        <v>120</v>
      </c>
      <c r="B801" t="s">
        <v>24</v>
      </c>
      <c r="C801" s="3">
        <v>42418</v>
      </c>
      <c r="D801">
        <v>1</v>
      </c>
      <c r="E801">
        <v>50</v>
      </c>
      <c r="H801" s="2" t="s">
        <v>45</v>
      </c>
      <c r="I801" s="2" t="s">
        <v>22</v>
      </c>
      <c r="J801">
        <v>11</v>
      </c>
      <c r="K801" s="2" t="s">
        <v>118</v>
      </c>
      <c r="L801" s="2" t="str">
        <f t="shared" si="48"/>
        <v/>
      </c>
      <c r="O801" t="str">
        <f t="shared" si="49"/>
        <v/>
      </c>
      <c r="P801" s="2" t="str">
        <f>IF(ISNUMBER(O801),SUMIFS(O$1:$O801,A$1:$A801,A801,H$1:$H801,H801,D$1:$D801,D801),"")</f>
        <v/>
      </c>
      <c r="R801" s="5"/>
      <c r="AF801" s="2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V801" s="2" t="str">
        <f t="shared" si="50"/>
        <v/>
      </c>
      <c r="AW801" s="2" t="str">
        <f>IF(ISNUMBER(AV801),SUMIFS($AV$1:AV801,$A$1:A801,A801,$H$1:H801,H801,$D$1:D801,D801),"")</f>
        <v/>
      </c>
      <c r="AX801">
        <f t="shared" si="51"/>
        <v>0</v>
      </c>
    </row>
    <row r="802" spans="1:50" x14ac:dyDescent="0.3">
      <c r="A802" s="4" t="s">
        <v>121</v>
      </c>
      <c r="B802" t="s">
        <v>24</v>
      </c>
      <c r="C802" s="3">
        <v>42418</v>
      </c>
      <c r="D802">
        <v>1</v>
      </c>
      <c r="E802">
        <v>100</v>
      </c>
      <c r="H802" s="2" t="s">
        <v>45</v>
      </c>
      <c r="I802" s="2" t="s">
        <v>22</v>
      </c>
      <c r="J802">
        <v>11</v>
      </c>
      <c r="K802" s="2" t="s">
        <v>118</v>
      </c>
      <c r="L802" s="2" t="str">
        <f t="shared" si="48"/>
        <v/>
      </c>
      <c r="O802" t="str">
        <f t="shared" si="49"/>
        <v/>
      </c>
      <c r="P802" s="2" t="str">
        <f>IF(ISNUMBER(O802),SUMIFS(O$1:$O802,A$1:$A802,A802,H$1:$H802,H802,D$1:$D802,D802),"")</f>
        <v/>
      </c>
      <c r="R802" s="5"/>
      <c r="AF802" s="2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V802" s="2" t="str">
        <f t="shared" si="50"/>
        <v/>
      </c>
      <c r="AW802" s="2" t="str">
        <f>IF(ISNUMBER(AV802),SUMIFS($AV$1:AV802,$A$1:A802,A802,$H$1:H802,H802,$D$1:D802,D802),"")</f>
        <v/>
      </c>
      <c r="AX802">
        <f t="shared" si="51"/>
        <v>0</v>
      </c>
    </row>
    <row r="803" spans="1:50" x14ac:dyDescent="0.3">
      <c r="A803" s="4" t="s">
        <v>122</v>
      </c>
      <c r="B803" t="s">
        <v>24</v>
      </c>
      <c r="C803" s="3">
        <v>42418</v>
      </c>
      <c r="D803">
        <v>1</v>
      </c>
      <c r="E803">
        <v>200</v>
      </c>
      <c r="H803" s="2" t="s">
        <v>45</v>
      </c>
      <c r="I803" s="2" t="s">
        <v>22</v>
      </c>
      <c r="J803">
        <v>11</v>
      </c>
      <c r="K803" s="2" t="s">
        <v>118</v>
      </c>
      <c r="L803" s="2" t="str">
        <f t="shared" si="48"/>
        <v/>
      </c>
      <c r="O803" t="str">
        <f t="shared" si="49"/>
        <v/>
      </c>
      <c r="P803" s="2" t="str">
        <f>IF(ISNUMBER(O803),SUMIFS(O$1:$O803,A$1:$A803,A803,H$1:$H803,H803,D$1:$D803,D803),"")</f>
        <v/>
      </c>
      <c r="R803" s="5"/>
      <c r="AF803" s="2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V803" s="2" t="str">
        <f t="shared" si="50"/>
        <v/>
      </c>
      <c r="AW803" s="2" t="str">
        <f>IF(ISNUMBER(AV803),SUMIFS($AV$1:AV803,$A$1:A803,A803,$H$1:H803,H803,$D$1:D803,D803),"")</f>
        <v/>
      </c>
      <c r="AX803">
        <f t="shared" si="51"/>
        <v>0</v>
      </c>
    </row>
    <row r="804" spans="1:50" x14ac:dyDescent="0.3">
      <c r="A804" s="4" t="s">
        <v>123</v>
      </c>
      <c r="B804" t="s">
        <v>24</v>
      </c>
      <c r="C804" s="3">
        <v>42418</v>
      </c>
      <c r="D804">
        <v>1</v>
      </c>
      <c r="E804">
        <v>350</v>
      </c>
      <c r="H804" s="2" t="s">
        <v>45</v>
      </c>
      <c r="I804" s="2" t="s">
        <v>22</v>
      </c>
      <c r="J804">
        <v>11</v>
      </c>
      <c r="K804" s="2" t="s">
        <v>118</v>
      </c>
      <c r="L804" s="2" t="str">
        <f t="shared" si="48"/>
        <v/>
      </c>
      <c r="O804" t="str">
        <f t="shared" si="49"/>
        <v/>
      </c>
      <c r="P804" s="2" t="str">
        <f>IF(ISNUMBER(O804),SUMIFS(O$1:$O804,A$1:$A804,A804,H$1:$H804,H804,D$1:$D804,D804),"")</f>
        <v/>
      </c>
      <c r="R804" s="5"/>
      <c r="AF804" s="2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V804" s="2" t="str">
        <f t="shared" si="50"/>
        <v/>
      </c>
      <c r="AW804" s="2" t="str">
        <f>IF(ISNUMBER(AV804),SUMIFS($AV$1:AV804,$A$1:A804,A804,$H$1:H804,H804,$D$1:D804,D804),"")</f>
        <v/>
      </c>
      <c r="AX804">
        <f t="shared" si="51"/>
        <v>0</v>
      </c>
    </row>
    <row r="805" spans="1:50" x14ac:dyDescent="0.3">
      <c r="A805" s="4" t="s">
        <v>124</v>
      </c>
      <c r="B805" t="s">
        <v>24</v>
      </c>
      <c r="C805" s="3">
        <v>42418</v>
      </c>
      <c r="D805">
        <v>1</v>
      </c>
      <c r="E805">
        <v>500</v>
      </c>
      <c r="H805" s="2" t="s">
        <v>45</v>
      </c>
      <c r="I805" s="2" t="s">
        <v>22</v>
      </c>
      <c r="J805">
        <v>11</v>
      </c>
      <c r="K805" s="2" t="s">
        <v>118</v>
      </c>
      <c r="L805" s="2" t="str">
        <f t="shared" si="48"/>
        <v/>
      </c>
      <c r="O805" t="str">
        <f t="shared" si="49"/>
        <v/>
      </c>
      <c r="P805" s="2" t="str">
        <f>IF(ISNUMBER(O805),SUMIFS(O$1:$O805,A$1:$A805,A805,H$1:$H805,H805,D$1:$D805,D805),"")</f>
        <v/>
      </c>
      <c r="R805" s="5"/>
      <c r="AF805" s="2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V805" s="2" t="str">
        <f t="shared" si="50"/>
        <v/>
      </c>
      <c r="AW805" s="2" t="str">
        <f>IF(ISNUMBER(AV805),SUMIFS($AV$1:AV805,$A$1:A805,A805,$H$1:H805,H805,$D$1:D805,D805),"")</f>
        <v/>
      </c>
      <c r="AX805">
        <f t="shared" si="51"/>
        <v>0</v>
      </c>
    </row>
    <row r="806" spans="1:50" x14ac:dyDescent="0.3">
      <c r="A806" s="4" t="s">
        <v>119</v>
      </c>
      <c r="B806" t="s">
        <v>24</v>
      </c>
      <c r="C806" s="3">
        <v>42418</v>
      </c>
      <c r="D806">
        <v>2</v>
      </c>
      <c r="E806">
        <v>0</v>
      </c>
      <c r="H806" s="2" t="s">
        <v>45</v>
      </c>
      <c r="I806" s="2" t="s">
        <v>22</v>
      </c>
      <c r="J806">
        <v>11</v>
      </c>
      <c r="K806" s="2" t="s">
        <v>118</v>
      </c>
      <c r="L806" s="2" t="str">
        <f t="shared" si="48"/>
        <v/>
      </c>
      <c r="O806" t="str">
        <f t="shared" si="49"/>
        <v/>
      </c>
      <c r="P806" s="2" t="str">
        <f>IF(ISNUMBER(O806),SUMIFS(O$1:$O806,A$1:$A806,A806,H$1:$H806,H806,D$1:$D806,D806),"")</f>
        <v/>
      </c>
      <c r="R806" s="5"/>
      <c r="AF806" s="2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V806" s="2" t="str">
        <f t="shared" si="50"/>
        <v/>
      </c>
      <c r="AW806" s="2" t="str">
        <f>IF(ISNUMBER(AV806),SUMIFS($AV$1:AV806,$A$1:A806,A806,$H$1:H806,H806,$D$1:D806,D806),"")</f>
        <v/>
      </c>
      <c r="AX806">
        <f t="shared" si="51"/>
        <v>0</v>
      </c>
    </row>
    <row r="807" spans="1:50" x14ac:dyDescent="0.3">
      <c r="A807" s="4" t="s">
        <v>120</v>
      </c>
      <c r="B807" t="s">
        <v>24</v>
      </c>
      <c r="C807" s="3">
        <v>42418</v>
      </c>
      <c r="D807">
        <v>2</v>
      </c>
      <c r="E807">
        <v>50</v>
      </c>
      <c r="H807" s="2" t="s">
        <v>45</v>
      </c>
      <c r="I807" s="2" t="s">
        <v>22</v>
      </c>
      <c r="J807">
        <v>11</v>
      </c>
      <c r="K807" s="2" t="s">
        <v>118</v>
      </c>
      <c r="L807" s="2" t="str">
        <f t="shared" si="48"/>
        <v/>
      </c>
      <c r="O807" t="str">
        <f t="shared" si="49"/>
        <v/>
      </c>
      <c r="P807" s="2" t="str">
        <f>IF(ISNUMBER(O807),SUMIFS(O$1:$O807,A$1:$A807,A807,H$1:$H807,H807,D$1:$D807,D807),"")</f>
        <v/>
      </c>
      <c r="R807" s="5"/>
      <c r="AF807" s="2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V807" s="2" t="str">
        <f t="shared" si="50"/>
        <v/>
      </c>
      <c r="AW807" s="2" t="str">
        <f>IF(ISNUMBER(AV807),SUMIFS($AV$1:AV807,$A$1:A807,A807,$H$1:H807,H807,$D$1:D807,D807),"")</f>
        <v/>
      </c>
      <c r="AX807">
        <f t="shared" si="51"/>
        <v>0</v>
      </c>
    </row>
    <row r="808" spans="1:50" x14ac:dyDescent="0.3">
      <c r="A808" s="4" t="s">
        <v>121</v>
      </c>
      <c r="B808" t="s">
        <v>24</v>
      </c>
      <c r="C808" s="3">
        <v>42418</v>
      </c>
      <c r="D808">
        <v>2</v>
      </c>
      <c r="E808">
        <v>100</v>
      </c>
      <c r="H808" s="2" t="s">
        <v>45</v>
      </c>
      <c r="I808" s="2" t="s">
        <v>22</v>
      </c>
      <c r="J808">
        <v>11</v>
      </c>
      <c r="K808" s="2" t="s">
        <v>118</v>
      </c>
      <c r="L808" s="2" t="str">
        <f t="shared" si="48"/>
        <v/>
      </c>
      <c r="O808" t="str">
        <f t="shared" si="49"/>
        <v/>
      </c>
      <c r="P808" s="2" t="str">
        <f>IF(ISNUMBER(O808),SUMIFS(O$1:$O808,A$1:$A808,A808,H$1:$H808,H808,D$1:$D808,D808),"")</f>
        <v/>
      </c>
      <c r="R808" s="5"/>
      <c r="AF808" s="2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V808" s="2" t="str">
        <f t="shared" si="50"/>
        <v/>
      </c>
      <c r="AW808" s="2" t="str">
        <f>IF(ISNUMBER(AV808),SUMIFS($AV$1:AV808,$A$1:A808,A808,$H$1:H808,H808,$D$1:D808,D808),"")</f>
        <v/>
      </c>
      <c r="AX808">
        <f t="shared" si="51"/>
        <v>0</v>
      </c>
    </row>
    <row r="809" spans="1:50" x14ac:dyDescent="0.3">
      <c r="A809" s="4" t="s">
        <v>122</v>
      </c>
      <c r="B809" t="s">
        <v>24</v>
      </c>
      <c r="C809" s="3">
        <v>42418</v>
      </c>
      <c r="D809">
        <v>2</v>
      </c>
      <c r="E809">
        <v>200</v>
      </c>
      <c r="H809" s="2" t="s">
        <v>45</v>
      </c>
      <c r="I809" s="2" t="s">
        <v>22</v>
      </c>
      <c r="J809">
        <v>11</v>
      </c>
      <c r="K809" s="2" t="s">
        <v>118</v>
      </c>
      <c r="L809" s="2" t="str">
        <f t="shared" si="48"/>
        <v/>
      </c>
      <c r="O809" t="str">
        <f t="shared" si="49"/>
        <v/>
      </c>
      <c r="P809" s="2" t="str">
        <f>IF(ISNUMBER(O809),SUMIFS(O$1:$O809,A$1:$A809,A809,H$1:$H809,H809,D$1:$D809,D809),"")</f>
        <v/>
      </c>
      <c r="R809" s="5"/>
      <c r="AF809" s="2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V809" s="2" t="str">
        <f t="shared" si="50"/>
        <v/>
      </c>
      <c r="AW809" s="2" t="str">
        <f>IF(ISNUMBER(AV809),SUMIFS($AV$1:AV809,$A$1:A809,A809,$H$1:H809,H809,$D$1:D809,D809),"")</f>
        <v/>
      </c>
      <c r="AX809">
        <f t="shared" si="51"/>
        <v>0</v>
      </c>
    </row>
    <row r="810" spans="1:50" x14ac:dyDescent="0.3">
      <c r="A810" s="4" t="s">
        <v>123</v>
      </c>
      <c r="B810" t="s">
        <v>24</v>
      </c>
      <c r="C810" s="3">
        <v>42418</v>
      </c>
      <c r="D810">
        <v>2</v>
      </c>
      <c r="E810">
        <v>350</v>
      </c>
      <c r="H810" s="2" t="s">
        <v>45</v>
      </c>
      <c r="I810" s="2" t="s">
        <v>22</v>
      </c>
      <c r="J810">
        <v>11</v>
      </c>
      <c r="K810" s="2" t="s">
        <v>118</v>
      </c>
      <c r="L810" s="2" t="str">
        <f t="shared" si="48"/>
        <v/>
      </c>
      <c r="O810" t="str">
        <f t="shared" si="49"/>
        <v/>
      </c>
      <c r="P810" s="2" t="str">
        <f>IF(ISNUMBER(O810),SUMIFS(O$1:$O810,A$1:$A810,A810,H$1:$H810,H810,D$1:$D810,D810),"")</f>
        <v/>
      </c>
      <c r="R810" s="5"/>
      <c r="AF810" s="2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V810" s="2" t="str">
        <f t="shared" si="50"/>
        <v/>
      </c>
      <c r="AW810" s="2" t="str">
        <f>IF(ISNUMBER(AV810),SUMIFS($AV$1:AV810,$A$1:A810,A810,$H$1:H810,H810,$D$1:D810,D810),"")</f>
        <v/>
      </c>
      <c r="AX810">
        <f t="shared" si="51"/>
        <v>0</v>
      </c>
    </row>
    <row r="811" spans="1:50" x14ac:dyDescent="0.3">
      <c r="A811" s="4" t="s">
        <v>124</v>
      </c>
      <c r="B811" t="s">
        <v>24</v>
      </c>
      <c r="C811" s="3">
        <v>42418</v>
      </c>
      <c r="D811">
        <v>2</v>
      </c>
      <c r="E811">
        <v>500</v>
      </c>
      <c r="H811" s="2" t="s">
        <v>45</v>
      </c>
      <c r="I811" s="2" t="s">
        <v>22</v>
      </c>
      <c r="J811">
        <v>11</v>
      </c>
      <c r="K811" s="2" t="s">
        <v>118</v>
      </c>
      <c r="L811" s="2" t="str">
        <f t="shared" si="48"/>
        <v/>
      </c>
      <c r="O811" t="str">
        <f t="shared" si="49"/>
        <v/>
      </c>
      <c r="P811" s="2" t="str">
        <f>IF(ISNUMBER(O811),SUMIFS(O$1:$O811,A$1:$A811,A811,H$1:$H811,H811,D$1:$D811,D811),"")</f>
        <v/>
      </c>
      <c r="R811" s="5"/>
      <c r="AF811" s="2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V811" s="2" t="str">
        <f t="shared" si="50"/>
        <v/>
      </c>
      <c r="AW811" s="2" t="str">
        <f>IF(ISNUMBER(AV811),SUMIFS($AV$1:AV811,$A$1:A811,A811,$H$1:H811,H811,$D$1:D811,D811),"")</f>
        <v/>
      </c>
      <c r="AX811">
        <f t="shared" si="51"/>
        <v>0</v>
      </c>
    </row>
    <row r="812" spans="1:50" x14ac:dyDescent="0.3">
      <c r="A812" s="4" t="s">
        <v>119</v>
      </c>
      <c r="B812" t="s">
        <v>24</v>
      </c>
      <c r="C812" s="3">
        <v>42418</v>
      </c>
      <c r="D812">
        <v>3</v>
      </c>
      <c r="E812">
        <v>0</v>
      </c>
      <c r="H812" s="2" t="s">
        <v>45</v>
      </c>
      <c r="I812" s="2" t="s">
        <v>22</v>
      </c>
      <c r="J812">
        <v>11</v>
      </c>
      <c r="K812" s="2" t="s">
        <v>118</v>
      </c>
      <c r="L812" s="2" t="str">
        <f t="shared" si="48"/>
        <v/>
      </c>
      <c r="O812" t="str">
        <f t="shared" si="49"/>
        <v/>
      </c>
      <c r="P812" s="2" t="str">
        <f>IF(ISNUMBER(O812),SUMIFS(O$1:$O812,A$1:$A812,A812,H$1:$H812,H812,D$1:$D812,D812),"")</f>
        <v/>
      </c>
      <c r="R812" s="5"/>
      <c r="AF812" s="2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V812" s="2" t="str">
        <f t="shared" si="50"/>
        <v/>
      </c>
      <c r="AW812" s="2" t="str">
        <f>IF(ISNUMBER(AV812),SUMIFS($AV$1:AV812,$A$1:A812,A812,$H$1:H812,H812,$D$1:D812,D812),"")</f>
        <v/>
      </c>
      <c r="AX812">
        <f t="shared" si="51"/>
        <v>0</v>
      </c>
    </row>
    <row r="813" spans="1:50" x14ac:dyDescent="0.3">
      <c r="A813" s="4" t="s">
        <v>120</v>
      </c>
      <c r="B813" t="s">
        <v>24</v>
      </c>
      <c r="C813" s="3">
        <v>42418</v>
      </c>
      <c r="D813">
        <v>3</v>
      </c>
      <c r="E813">
        <v>50</v>
      </c>
      <c r="H813" s="2" t="s">
        <v>45</v>
      </c>
      <c r="I813" s="2" t="s">
        <v>22</v>
      </c>
      <c r="J813">
        <v>11</v>
      </c>
      <c r="K813" s="2" t="s">
        <v>118</v>
      </c>
      <c r="L813" s="2" t="str">
        <f t="shared" si="48"/>
        <v/>
      </c>
      <c r="O813" t="str">
        <f t="shared" si="49"/>
        <v/>
      </c>
      <c r="P813" s="2" t="str">
        <f>IF(ISNUMBER(O813),SUMIFS(O$1:$O813,A$1:$A813,A813,H$1:$H813,H813,D$1:$D813,D813),"")</f>
        <v/>
      </c>
      <c r="R813" s="5"/>
      <c r="AF813" s="2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V813" s="2" t="str">
        <f t="shared" si="50"/>
        <v/>
      </c>
      <c r="AW813" s="2" t="str">
        <f>IF(ISNUMBER(AV813),SUMIFS($AV$1:AV813,$A$1:A813,A813,$H$1:H813,H813,$D$1:D813,D813),"")</f>
        <v/>
      </c>
      <c r="AX813">
        <f t="shared" si="51"/>
        <v>0</v>
      </c>
    </row>
    <row r="814" spans="1:50" x14ac:dyDescent="0.3">
      <c r="A814" s="4" t="s">
        <v>121</v>
      </c>
      <c r="B814" t="s">
        <v>24</v>
      </c>
      <c r="C814" s="3">
        <v>42418</v>
      </c>
      <c r="D814">
        <v>3</v>
      </c>
      <c r="E814">
        <v>100</v>
      </c>
      <c r="H814" s="2" t="s">
        <v>45</v>
      </c>
      <c r="I814" s="2" t="s">
        <v>22</v>
      </c>
      <c r="J814">
        <v>11</v>
      </c>
      <c r="K814" s="2" t="s">
        <v>118</v>
      </c>
      <c r="L814" s="2" t="str">
        <f t="shared" si="48"/>
        <v/>
      </c>
      <c r="O814" t="str">
        <f t="shared" si="49"/>
        <v/>
      </c>
      <c r="P814" s="2" t="str">
        <f>IF(ISNUMBER(O814),SUMIFS(O$1:$O814,A$1:$A814,A814,H$1:$H814,H814,D$1:$D814,D814),"")</f>
        <v/>
      </c>
      <c r="R814" s="5"/>
      <c r="AF814" s="2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V814" s="2" t="str">
        <f t="shared" si="50"/>
        <v/>
      </c>
      <c r="AW814" s="2" t="str">
        <f>IF(ISNUMBER(AV814),SUMIFS($AV$1:AV814,$A$1:A814,A814,$H$1:H814,H814,$D$1:D814,D814),"")</f>
        <v/>
      </c>
      <c r="AX814">
        <f t="shared" si="51"/>
        <v>0</v>
      </c>
    </row>
    <row r="815" spans="1:50" x14ac:dyDescent="0.3">
      <c r="A815" s="4" t="s">
        <v>122</v>
      </c>
      <c r="B815" t="s">
        <v>24</v>
      </c>
      <c r="C815" s="3">
        <v>42418</v>
      </c>
      <c r="D815">
        <v>3</v>
      </c>
      <c r="E815">
        <v>200</v>
      </c>
      <c r="H815" s="2" t="s">
        <v>45</v>
      </c>
      <c r="I815" s="2" t="s">
        <v>22</v>
      </c>
      <c r="J815">
        <v>11</v>
      </c>
      <c r="K815" s="2" t="s">
        <v>118</v>
      </c>
      <c r="L815" s="2" t="str">
        <f t="shared" si="48"/>
        <v/>
      </c>
      <c r="O815" t="str">
        <f t="shared" si="49"/>
        <v/>
      </c>
      <c r="P815" s="2" t="str">
        <f>IF(ISNUMBER(O815),SUMIFS(O$1:$O815,A$1:$A815,A815,H$1:$H815,H815,D$1:$D815,D815),"")</f>
        <v/>
      </c>
      <c r="R815" s="5"/>
      <c r="AF815" s="2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V815" s="2" t="str">
        <f t="shared" si="50"/>
        <v/>
      </c>
      <c r="AW815" s="2" t="str">
        <f>IF(ISNUMBER(AV815),SUMIFS($AV$1:AV815,$A$1:A815,A815,$H$1:H815,H815,$D$1:D815,D815),"")</f>
        <v/>
      </c>
      <c r="AX815">
        <f t="shared" si="51"/>
        <v>0</v>
      </c>
    </row>
    <row r="816" spans="1:50" x14ac:dyDescent="0.3">
      <c r="A816" s="4" t="s">
        <v>123</v>
      </c>
      <c r="B816" t="s">
        <v>24</v>
      </c>
      <c r="C816" s="3">
        <v>42418</v>
      </c>
      <c r="D816">
        <v>3</v>
      </c>
      <c r="E816">
        <v>350</v>
      </c>
      <c r="H816" s="2" t="s">
        <v>45</v>
      </c>
      <c r="I816" s="2" t="s">
        <v>22</v>
      </c>
      <c r="J816">
        <v>11</v>
      </c>
      <c r="K816" s="2" t="s">
        <v>118</v>
      </c>
      <c r="L816" s="2" t="str">
        <f t="shared" si="48"/>
        <v/>
      </c>
      <c r="O816" t="str">
        <f t="shared" si="49"/>
        <v/>
      </c>
      <c r="P816" s="2" t="str">
        <f>IF(ISNUMBER(O816),SUMIFS(O$1:$O816,A$1:$A816,A816,H$1:$H816,H816,D$1:$D816,D816),"")</f>
        <v/>
      </c>
      <c r="R816" s="5"/>
      <c r="AF816" s="2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V816" s="2" t="str">
        <f t="shared" si="50"/>
        <v/>
      </c>
      <c r="AW816" s="2" t="str">
        <f>IF(ISNUMBER(AV816),SUMIFS($AV$1:AV816,$A$1:A816,A816,$H$1:H816,H816,$D$1:D816,D816),"")</f>
        <v/>
      </c>
      <c r="AX816">
        <f t="shared" si="51"/>
        <v>0</v>
      </c>
    </row>
    <row r="817" spans="1:50" x14ac:dyDescent="0.3">
      <c r="A817" s="4" t="s">
        <v>124</v>
      </c>
      <c r="B817" t="s">
        <v>24</v>
      </c>
      <c r="C817" s="3">
        <v>42418</v>
      </c>
      <c r="D817">
        <v>3</v>
      </c>
      <c r="E817">
        <v>500</v>
      </c>
      <c r="H817" s="2" t="s">
        <v>45</v>
      </c>
      <c r="I817" s="2" t="s">
        <v>22</v>
      </c>
      <c r="J817">
        <v>11</v>
      </c>
      <c r="K817" s="2" t="s">
        <v>118</v>
      </c>
      <c r="L817" s="2" t="str">
        <f t="shared" si="48"/>
        <v/>
      </c>
      <c r="O817" t="str">
        <f t="shared" si="49"/>
        <v/>
      </c>
      <c r="P817" s="2" t="str">
        <f>IF(ISNUMBER(O817),SUMIFS(O$1:$O817,A$1:$A817,A817,H$1:$H817,H817,D$1:$D817,D817),"")</f>
        <v/>
      </c>
      <c r="R817" s="5"/>
      <c r="AF817" s="2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V817" s="2" t="str">
        <f t="shared" si="50"/>
        <v/>
      </c>
      <c r="AW817" s="2" t="str">
        <f>IF(ISNUMBER(AV817),SUMIFS($AV$1:AV817,$A$1:A817,A817,$H$1:H817,H817,$D$1:D817,D817),"")</f>
        <v/>
      </c>
      <c r="AX817">
        <f t="shared" si="51"/>
        <v>0</v>
      </c>
    </row>
    <row r="818" spans="1:50" x14ac:dyDescent="0.3">
      <c r="A818" s="4" t="s">
        <v>119</v>
      </c>
      <c r="B818" t="s">
        <v>24</v>
      </c>
      <c r="C818" s="3">
        <v>42436</v>
      </c>
      <c r="D818">
        <v>1</v>
      </c>
      <c r="E818">
        <v>0</v>
      </c>
      <c r="H818" s="2" t="s">
        <v>45</v>
      </c>
      <c r="I818" s="2" t="s">
        <v>22</v>
      </c>
      <c r="J818">
        <v>11</v>
      </c>
      <c r="K818" s="2" t="s">
        <v>118</v>
      </c>
      <c r="L818" s="2">
        <f t="shared" si="48"/>
        <v>3758</v>
      </c>
      <c r="M818">
        <v>375.8</v>
      </c>
      <c r="O818" t="str">
        <f t="shared" si="49"/>
        <v/>
      </c>
      <c r="P818" s="2" t="str">
        <f>IF(ISNUMBER(O818),SUMIFS(O$1:$O818,A$1:$A818,A818,H$1:$H818,H818,D$1:$D818,D818),"")</f>
        <v/>
      </c>
      <c r="R818" s="5"/>
      <c r="AF818" s="2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V818" s="2" t="str">
        <f t="shared" si="50"/>
        <v/>
      </c>
      <c r="AW818" s="2" t="str">
        <f>IF(ISNUMBER(AV818),SUMIFS($AV$1:AV818,$A$1:A818,A818,$H$1:H818,H818,$D$1:D818,D818),"")</f>
        <v/>
      </c>
      <c r="AX818">
        <f t="shared" si="51"/>
        <v>1</v>
      </c>
    </row>
    <row r="819" spans="1:50" x14ac:dyDescent="0.3">
      <c r="A819" s="4" t="s">
        <v>120</v>
      </c>
      <c r="B819" t="s">
        <v>24</v>
      </c>
      <c r="C819" s="3">
        <v>42436</v>
      </c>
      <c r="D819">
        <v>1</v>
      </c>
      <c r="E819">
        <v>50</v>
      </c>
      <c r="H819" s="2" t="s">
        <v>45</v>
      </c>
      <c r="I819" s="2" t="s">
        <v>22</v>
      </c>
      <c r="J819">
        <v>11</v>
      </c>
      <c r="K819" s="2" t="s">
        <v>118</v>
      </c>
      <c r="L819" s="2">
        <f t="shared" si="48"/>
        <v>3197</v>
      </c>
      <c r="M819">
        <v>319.7</v>
      </c>
      <c r="O819" t="str">
        <f t="shared" si="49"/>
        <v/>
      </c>
      <c r="P819" s="2" t="str">
        <f>IF(ISNUMBER(O819),SUMIFS(O$1:$O819,A$1:$A819,A819,H$1:$H819,H819,D$1:$D819,D819),"")</f>
        <v/>
      </c>
      <c r="R819" s="5"/>
      <c r="AF819" s="2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V819" s="2" t="str">
        <f t="shared" si="50"/>
        <v/>
      </c>
      <c r="AW819" s="2" t="str">
        <f>IF(ISNUMBER(AV819),SUMIFS($AV$1:AV819,$A$1:A819,A819,$H$1:H819,H819,$D$1:D819,D819),"")</f>
        <v/>
      </c>
      <c r="AX819">
        <f t="shared" si="51"/>
        <v>1</v>
      </c>
    </row>
    <row r="820" spans="1:50" x14ac:dyDescent="0.3">
      <c r="A820" s="4" t="s">
        <v>121</v>
      </c>
      <c r="B820" t="s">
        <v>24</v>
      </c>
      <c r="C820" s="3">
        <v>42436</v>
      </c>
      <c r="D820">
        <v>1</v>
      </c>
      <c r="E820">
        <v>100</v>
      </c>
      <c r="H820" s="2" t="s">
        <v>45</v>
      </c>
      <c r="I820" s="2" t="s">
        <v>22</v>
      </c>
      <c r="J820">
        <v>11</v>
      </c>
      <c r="K820" s="2" t="s">
        <v>118</v>
      </c>
      <c r="L820" s="2">
        <f t="shared" si="48"/>
        <v>3560</v>
      </c>
      <c r="M820">
        <v>356</v>
      </c>
      <c r="O820" t="str">
        <f t="shared" si="49"/>
        <v/>
      </c>
      <c r="P820" s="2" t="str">
        <f>IF(ISNUMBER(O820),SUMIFS(O$1:$O820,A$1:$A820,A820,H$1:$H820,H820,D$1:$D820,D820),"")</f>
        <v/>
      </c>
      <c r="R820" s="5"/>
      <c r="AF820" s="2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V820" s="2" t="str">
        <f t="shared" si="50"/>
        <v/>
      </c>
      <c r="AW820" s="2" t="str">
        <f>IF(ISNUMBER(AV820),SUMIFS($AV$1:AV820,$A$1:A820,A820,$H$1:H820,H820,$D$1:D820,D820),"")</f>
        <v/>
      </c>
      <c r="AX820">
        <f t="shared" si="51"/>
        <v>1</v>
      </c>
    </row>
    <row r="821" spans="1:50" x14ac:dyDescent="0.3">
      <c r="A821" s="4" t="s">
        <v>122</v>
      </c>
      <c r="B821" t="s">
        <v>24</v>
      </c>
      <c r="C821" s="3">
        <v>42436</v>
      </c>
      <c r="D821">
        <v>1</v>
      </c>
      <c r="E821">
        <v>200</v>
      </c>
      <c r="H821" s="2" t="s">
        <v>45</v>
      </c>
      <c r="I821" s="2" t="s">
        <v>22</v>
      </c>
      <c r="J821">
        <v>11</v>
      </c>
      <c r="K821" s="2" t="s">
        <v>118</v>
      </c>
      <c r="L821" s="2">
        <f t="shared" si="48"/>
        <v>3329</v>
      </c>
      <c r="M821">
        <v>332.9</v>
      </c>
      <c r="O821" t="str">
        <f t="shared" si="49"/>
        <v/>
      </c>
      <c r="P821" s="2" t="str">
        <f>IF(ISNUMBER(O821),SUMIFS(O$1:$O821,A$1:$A821,A821,H$1:$H821,H821,D$1:$D821,D821),"")</f>
        <v/>
      </c>
      <c r="R821" s="5"/>
      <c r="AF821" s="2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V821" s="2" t="str">
        <f t="shared" si="50"/>
        <v/>
      </c>
      <c r="AW821" s="2" t="str">
        <f>IF(ISNUMBER(AV821),SUMIFS($AV$1:AV821,$A$1:A821,A821,$H$1:H821,H821,$D$1:D821,D821),"")</f>
        <v/>
      </c>
      <c r="AX821">
        <f t="shared" si="51"/>
        <v>1</v>
      </c>
    </row>
    <row r="822" spans="1:50" x14ac:dyDescent="0.3">
      <c r="A822" s="4" t="s">
        <v>123</v>
      </c>
      <c r="B822" t="s">
        <v>24</v>
      </c>
      <c r="C822" s="3">
        <v>42436</v>
      </c>
      <c r="D822">
        <v>1</v>
      </c>
      <c r="E822">
        <v>350</v>
      </c>
      <c r="H822" s="2" t="s">
        <v>45</v>
      </c>
      <c r="I822" s="2" t="s">
        <v>22</v>
      </c>
      <c r="J822">
        <v>11</v>
      </c>
      <c r="K822" s="2" t="s">
        <v>118</v>
      </c>
      <c r="L822" s="2">
        <f t="shared" si="48"/>
        <v>3692</v>
      </c>
      <c r="M822">
        <v>369.2</v>
      </c>
      <c r="O822" t="str">
        <f t="shared" si="49"/>
        <v/>
      </c>
      <c r="P822" s="2" t="str">
        <f>IF(ISNUMBER(O822),SUMIFS(O$1:$O822,A$1:$A822,A822,H$1:$H822,H822,D$1:$D822,D822),"")</f>
        <v/>
      </c>
      <c r="R822" s="5"/>
      <c r="AF822" s="2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V822" s="2" t="str">
        <f t="shared" si="50"/>
        <v/>
      </c>
      <c r="AW822" s="2" t="str">
        <f>IF(ISNUMBER(AV822),SUMIFS($AV$1:AV822,$A$1:A822,A822,$H$1:H822,H822,$D$1:D822,D822),"")</f>
        <v/>
      </c>
      <c r="AX822">
        <f t="shared" si="51"/>
        <v>1</v>
      </c>
    </row>
    <row r="823" spans="1:50" x14ac:dyDescent="0.3">
      <c r="A823" s="4" t="s">
        <v>124</v>
      </c>
      <c r="B823" t="s">
        <v>24</v>
      </c>
      <c r="C823" s="3">
        <v>42436</v>
      </c>
      <c r="D823">
        <v>1</v>
      </c>
      <c r="E823">
        <v>500</v>
      </c>
      <c r="H823" s="2" t="s">
        <v>45</v>
      </c>
      <c r="I823" s="2" t="s">
        <v>22</v>
      </c>
      <c r="J823">
        <v>11</v>
      </c>
      <c r="K823" s="2" t="s">
        <v>118</v>
      </c>
      <c r="L823" s="2">
        <f t="shared" si="48"/>
        <v>3461</v>
      </c>
      <c r="M823">
        <v>346.1</v>
      </c>
      <c r="O823" t="str">
        <f t="shared" si="49"/>
        <v/>
      </c>
      <c r="P823" s="2" t="str">
        <f>IF(ISNUMBER(O823),SUMIFS(O$1:$O823,A$1:$A823,A823,H$1:$H823,H823,D$1:$D823,D823),"")</f>
        <v/>
      </c>
      <c r="R823" s="5"/>
      <c r="AF823" s="2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V823" s="2" t="str">
        <f t="shared" si="50"/>
        <v/>
      </c>
      <c r="AW823" s="2" t="str">
        <f>IF(ISNUMBER(AV823),SUMIFS($AV$1:AV823,$A$1:A823,A823,$H$1:H823,H823,$D$1:D823,D823),"")</f>
        <v/>
      </c>
      <c r="AX823">
        <f t="shared" si="51"/>
        <v>1</v>
      </c>
    </row>
    <row r="824" spans="1:50" x14ac:dyDescent="0.3">
      <c r="A824" s="4" t="s">
        <v>119</v>
      </c>
      <c r="B824" t="s">
        <v>24</v>
      </c>
      <c r="C824" s="3">
        <v>42436</v>
      </c>
      <c r="D824">
        <v>2</v>
      </c>
      <c r="E824">
        <v>0</v>
      </c>
      <c r="H824" s="2" t="s">
        <v>45</v>
      </c>
      <c r="I824" s="2" t="s">
        <v>22</v>
      </c>
      <c r="J824">
        <v>11</v>
      </c>
      <c r="K824" s="2" t="s">
        <v>118</v>
      </c>
      <c r="L824" s="2" t="str">
        <f t="shared" si="48"/>
        <v/>
      </c>
      <c r="O824" t="str">
        <f t="shared" si="49"/>
        <v/>
      </c>
      <c r="P824" s="2" t="str">
        <f>IF(ISNUMBER(O824),SUMIFS(O$1:$O824,A$1:$A824,A824,H$1:$H824,H824,D$1:$D824,D824),"")</f>
        <v/>
      </c>
      <c r="R824" s="5"/>
      <c r="AF824" s="2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V824" s="2" t="str">
        <f t="shared" si="50"/>
        <v/>
      </c>
      <c r="AW824" s="2" t="str">
        <f>IF(ISNUMBER(AV824),SUMIFS($AV$1:AV824,$A$1:A824,A824,$H$1:H824,H824,$D$1:D824,D824),"")</f>
        <v/>
      </c>
      <c r="AX824">
        <f t="shared" si="51"/>
        <v>0</v>
      </c>
    </row>
    <row r="825" spans="1:50" x14ac:dyDescent="0.3">
      <c r="A825" s="4" t="s">
        <v>120</v>
      </c>
      <c r="B825" t="s">
        <v>24</v>
      </c>
      <c r="C825" s="3">
        <v>42436</v>
      </c>
      <c r="D825">
        <v>2</v>
      </c>
      <c r="E825">
        <v>50</v>
      </c>
      <c r="H825" s="2" t="s">
        <v>45</v>
      </c>
      <c r="I825" s="2" t="s">
        <v>22</v>
      </c>
      <c r="J825">
        <v>11</v>
      </c>
      <c r="K825" s="2" t="s">
        <v>118</v>
      </c>
      <c r="L825" s="2" t="str">
        <f t="shared" si="48"/>
        <v/>
      </c>
      <c r="O825" t="str">
        <f t="shared" si="49"/>
        <v/>
      </c>
      <c r="P825" s="2" t="str">
        <f>IF(ISNUMBER(O825),SUMIFS(O$1:$O825,A$1:$A825,A825,H$1:$H825,H825,D$1:$D825,D825),"")</f>
        <v/>
      </c>
      <c r="R825" s="5"/>
      <c r="AF825" s="2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V825" s="2" t="str">
        <f t="shared" si="50"/>
        <v/>
      </c>
      <c r="AW825" s="2" t="str">
        <f>IF(ISNUMBER(AV825),SUMIFS($AV$1:AV825,$A$1:A825,A825,$H$1:H825,H825,$D$1:D825,D825),"")</f>
        <v/>
      </c>
      <c r="AX825">
        <f t="shared" si="51"/>
        <v>0</v>
      </c>
    </row>
    <row r="826" spans="1:50" x14ac:dyDescent="0.3">
      <c r="A826" s="4" t="s">
        <v>121</v>
      </c>
      <c r="B826" t="s">
        <v>24</v>
      </c>
      <c r="C826" s="3">
        <v>42436</v>
      </c>
      <c r="D826">
        <v>2</v>
      </c>
      <c r="E826">
        <v>100</v>
      </c>
      <c r="H826" s="2" t="s">
        <v>45</v>
      </c>
      <c r="I826" s="2" t="s">
        <v>22</v>
      </c>
      <c r="J826">
        <v>11</v>
      </c>
      <c r="K826" s="2" t="s">
        <v>118</v>
      </c>
      <c r="L826" s="2" t="str">
        <f t="shared" si="48"/>
        <v/>
      </c>
      <c r="O826" t="str">
        <f t="shared" si="49"/>
        <v/>
      </c>
      <c r="P826" s="2" t="str">
        <f>IF(ISNUMBER(O826),SUMIFS(O$1:$O826,A$1:$A826,A826,H$1:$H826,H826,D$1:$D826,D826),"")</f>
        <v/>
      </c>
      <c r="R826" s="5"/>
      <c r="AF826" s="2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V826" s="2" t="str">
        <f t="shared" si="50"/>
        <v/>
      </c>
      <c r="AW826" s="2" t="str">
        <f>IF(ISNUMBER(AV826),SUMIFS($AV$1:AV826,$A$1:A826,A826,$H$1:H826,H826,$D$1:D826,D826),"")</f>
        <v/>
      </c>
      <c r="AX826">
        <f t="shared" si="51"/>
        <v>0</v>
      </c>
    </row>
    <row r="827" spans="1:50" x14ac:dyDescent="0.3">
      <c r="A827" s="4" t="s">
        <v>122</v>
      </c>
      <c r="B827" t="s">
        <v>24</v>
      </c>
      <c r="C827" s="3">
        <v>42436</v>
      </c>
      <c r="D827">
        <v>2</v>
      </c>
      <c r="E827">
        <v>200</v>
      </c>
      <c r="H827" s="2" t="s">
        <v>45</v>
      </c>
      <c r="I827" s="2" t="s">
        <v>22</v>
      </c>
      <c r="J827">
        <v>11</v>
      </c>
      <c r="K827" s="2" t="s">
        <v>118</v>
      </c>
      <c r="L827" s="2" t="str">
        <f t="shared" si="48"/>
        <v/>
      </c>
      <c r="O827" t="str">
        <f t="shared" si="49"/>
        <v/>
      </c>
      <c r="P827" s="2" t="str">
        <f>IF(ISNUMBER(O827),SUMIFS(O$1:$O827,A$1:$A827,A827,H$1:$H827,H827,D$1:$D827,D827),"")</f>
        <v/>
      </c>
      <c r="R827" s="5"/>
      <c r="AF827" s="2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V827" s="2" t="str">
        <f t="shared" si="50"/>
        <v/>
      </c>
      <c r="AW827" s="2" t="str">
        <f>IF(ISNUMBER(AV827),SUMIFS($AV$1:AV827,$A$1:A827,A827,$H$1:H827,H827,$D$1:D827,D827),"")</f>
        <v/>
      </c>
      <c r="AX827">
        <f t="shared" si="51"/>
        <v>0</v>
      </c>
    </row>
    <row r="828" spans="1:50" x14ac:dyDescent="0.3">
      <c r="A828" s="4" t="s">
        <v>123</v>
      </c>
      <c r="B828" t="s">
        <v>24</v>
      </c>
      <c r="C828" s="3">
        <v>42436</v>
      </c>
      <c r="D828">
        <v>2</v>
      </c>
      <c r="E828">
        <v>350</v>
      </c>
      <c r="H828" s="2" t="s">
        <v>45</v>
      </c>
      <c r="I828" s="2" t="s">
        <v>22</v>
      </c>
      <c r="J828">
        <v>11</v>
      </c>
      <c r="K828" s="2" t="s">
        <v>118</v>
      </c>
      <c r="L828" s="2" t="str">
        <f t="shared" si="48"/>
        <v/>
      </c>
      <c r="O828" t="str">
        <f t="shared" si="49"/>
        <v/>
      </c>
      <c r="P828" s="2" t="str">
        <f>IF(ISNUMBER(O828),SUMIFS(O$1:$O828,A$1:$A828,A828,H$1:$H828,H828,D$1:$D828,D828),"")</f>
        <v/>
      </c>
      <c r="R828" s="5"/>
      <c r="AF828" s="2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V828" s="2" t="str">
        <f t="shared" si="50"/>
        <v/>
      </c>
      <c r="AW828" s="2" t="str">
        <f>IF(ISNUMBER(AV828),SUMIFS($AV$1:AV828,$A$1:A828,A828,$H$1:H828,H828,$D$1:D828,D828),"")</f>
        <v/>
      </c>
      <c r="AX828">
        <f t="shared" si="51"/>
        <v>0</v>
      </c>
    </row>
    <row r="829" spans="1:50" x14ac:dyDescent="0.3">
      <c r="A829" s="4" t="s">
        <v>124</v>
      </c>
      <c r="B829" t="s">
        <v>24</v>
      </c>
      <c r="C829" s="3">
        <v>42436</v>
      </c>
      <c r="D829">
        <v>2</v>
      </c>
      <c r="E829">
        <v>500</v>
      </c>
      <c r="H829" s="2" t="s">
        <v>45</v>
      </c>
      <c r="I829" s="2" t="s">
        <v>22</v>
      </c>
      <c r="J829">
        <v>11</v>
      </c>
      <c r="K829" s="2" t="s">
        <v>118</v>
      </c>
      <c r="L829" s="2" t="str">
        <f t="shared" si="48"/>
        <v/>
      </c>
      <c r="O829" t="str">
        <f t="shared" si="49"/>
        <v/>
      </c>
      <c r="P829" s="2" t="str">
        <f>IF(ISNUMBER(O829),SUMIFS(O$1:$O829,A$1:$A829,A829,H$1:$H829,H829,D$1:$D829,D829),"")</f>
        <v/>
      </c>
      <c r="R829" s="5"/>
      <c r="AF829" s="2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V829" s="2" t="str">
        <f t="shared" si="50"/>
        <v/>
      </c>
      <c r="AW829" s="2" t="str">
        <f>IF(ISNUMBER(AV829),SUMIFS($AV$1:AV829,$A$1:A829,A829,$H$1:H829,H829,$D$1:D829,D829),"")</f>
        <v/>
      </c>
      <c r="AX829">
        <f t="shared" si="51"/>
        <v>0</v>
      </c>
    </row>
    <row r="830" spans="1:50" x14ac:dyDescent="0.3">
      <c r="A830" s="4" t="s">
        <v>119</v>
      </c>
      <c r="B830" t="s">
        <v>24</v>
      </c>
      <c r="C830" s="3">
        <v>42436</v>
      </c>
      <c r="D830">
        <v>3</v>
      </c>
      <c r="E830">
        <v>0</v>
      </c>
      <c r="H830" s="2" t="s">
        <v>45</v>
      </c>
      <c r="I830" s="2" t="s">
        <v>22</v>
      </c>
      <c r="J830">
        <v>11</v>
      </c>
      <c r="K830" s="2" t="s">
        <v>118</v>
      </c>
      <c r="L830" s="2" t="str">
        <f t="shared" si="48"/>
        <v/>
      </c>
      <c r="O830" t="str">
        <f t="shared" si="49"/>
        <v/>
      </c>
      <c r="P830" s="2" t="str">
        <f>IF(ISNUMBER(O830),SUMIFS(O$1:$O830,A$1:$A830,A830,H$1:$H830,H830,D$1:$D830,D830),"")</f>
        <v/>
      </c>
      <c r="R830" s="5"/>
      <c r="AF830" s="2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V830" s="2" t="str">
        <f t="shared" si="50"/>
        <v/>
      </c>
      <c r="AW830" s="2" t="str">
        <f>IF(ISNUMBER(AV830),SUMIFS($AV$1:AV830,$A$1:A830,A830,$H$1:H830,H830,$D$1:D830,D830),"")</f>
        <v/>
      </c>
      <c r="AX830">
        <f t="shared" si="51"/>
        <v>0</v>
      </c>
    </row>
    <row r="831" spans="1:50" x14ac:dyDescent="0.3">
      <c r="A831" s="4" t="s">
        <v>120</v>
      </c>
      <c r="B831" t="s">
        <v>24</v>
      </c>
      <c r="C831" s="3">
        <v>42436</v>
      </c>
      <c r="D831">
        <v>3</v>
      </c>
      <c r="E831">
        <v>50</v>
      </c>
      <c r="H831" s="2" t="s">
        <v>45</v>
      </c>
      <c r="I831" s="2" t="s">
        <v>22</v>
      </c>
      <c r="J831">
        <v>11</v>
      </c>
      <c r="K831" s="2" t="s">
        <v>118</v>
      </c>
      <c r="L831" s="2" t="str">
        <f t="shared" si="48"/>
        <v/>
      </c>
      <c r="O831" t="str">
        <f t="shared" si="49"/>
        <v/>
      </c>
      <c r="P831" s="2" t="str">
        <f>IF(ISNUMBER(O831),SUMIFS(O$1:$O831,A$1:$A831,A831,H$1:$H831,H831,D$1:$D831,D831),"")</f>
        <v/>
      </c>
      <c r="R831" s="5"/>
      <c r="AF831" s="2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V831" s="2" t="str">
        <f t="shared" si="50"/>
        <v/>
      </c>
      <c r="AW831" s="2" t="str">
        <f>IF(ISNUMBER(AV831),SUMIFS($AV$1:AV831,$A$1:A831,A831,$H$1:H831,H831,$D$1:D831,D831),"")</f>
        <v/>
      </c>
      <c r="AX831">
        <f t="shared" si="51"/>
        <v>0</v>
      </c>
    </row>
    <row r="832" spans="1:50" x14ac:dyDescent="0.3">
      <c r="A832" s="4" t="s">
        <v>121</v>
      </c>
      <c r="B832" t="s">
        <v>24</v>
      </c>
      <c r="C832" s="3">
        <v>42436</v>
      </c>
      <c r="D832">
        <v>3</v>
      </c>
      <c r="E832">
        <v>100</v>
      </c>
      <c r="H832" s="2" t="s">
        <v>45</v>
      </c>
      <c r="I832" s="2" t="s">
        <v>22</v>
      </c>
      <c r="J832">
        <v>11</v>
      </c>
      <c r="K832" s="2" t="s">
        <v>118</v>
      </c>
      <c r="L832" s="2" t="str">
        <f t="shared" si="48"/>
        <v/>
      </c>
      <c r="O832" t="str">
        <f t="shared" si="49"/>
        <v/>
      </c>
      <c r="P832" s="2" t="str">
        <f>IF(ISNUMBER(O832),SUMIFS(O$1:$O832,A$1:$A832,A832,H$1:$H832,H832,D$1:$D832,D832),"")</f>
        <v/>
      </c>
      <c r="R832" s="5"/>
      <c r="AF832" s="2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V832" s="2" t="str">
        <f t="shared" si="50"/>
        <v/>
      </c>
      <c r="AW832" s="2" t="str">
        <f>IF(ISNUMBER(AV832),SUMIFS($AV$1:AV832,$A$1:A832,A832,$H$1:H832,H832,$D$1:D832,D832),"")</f>
        <v/>
      </c>
      <c r="AX832">
        <f t="shared" si="51"/>
        <v>0</v>
      </c>
    </row>
    <row r="833" spans="1:50" x14ac:dyDescent="0.3">
      <c r="A833" s="4" t="s">
        <v>122</v>
      </c>
      <c r="B833" t="s">
        <v>24</v>
      </c>
      <c r="C833" s="3">
        <v>42436</v>
      </c>
      <c r="D833">
        <v>3</v>
      </c>
      <c r="E833">
        <v>200</v>
      </c>
      <c r="H833" s="2" t="s">
        <v>45</v>
      </c>
      <c r="I833" s="2" t="s">
        <v>22</v>
      </c>
      <c r="J833">
        <v>11</v>
      </c>
      <c r="K833" s="2" t="s">
        <v>118</v>
      </c>
      <c r="L833" s="2" t="str">
        <f t="shared" si="48"/>
        <v/>
      </c>
      <c r="O833" t="str">
        <f t="shared" si="49"/>
        <v/>
      </c>
      <c r="P833" s="2" t="str">
        <f>IF(ISNUMBER(O833),SUMIFS(O$1:$O833,A$1:$A833,A833,H$1:$H833,H833,D$1:$D833,D833),"")</f>
        <v/>
      </c>
      <c r="R833" s="5"/>
      <c r="AF833" s="2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V833" s="2" t="str">
        <f t="shared" si="50"/>
        <v/>
      </c>
      <c r="AW833" s="2" t="str">
        <f>IF(ISNUMBER(AV833),SUMIFS($AV$1:AV833,$A$1:A833,A833,$H$1:H833,H833,$D$1:D833,D833),"")</f>
        <v/>
      </c>
      <c r="AX833">
        <f t="shared" si="51"/>
        <v>0</v>
      </c>
    </row>
    <row r="834" spans="1:50" x14ac:dyDescent="0.3">
      <c r="A834" s="4" t="s">
        <v>123</v>
      </c>
      <c r="B834" t="s">
        <v>24</v>
      </c>
      <c r="C834" s="3">
        <v>42436</v>
      </c>
      <c r="D834">
        <v>3</v>
      </c>
      <c r="E834">
        <v>350</v>
      </c>
      <c r="H834" s="2" t="s">
        <v>45</v>
      </c>
      <c r="I834" s="2" t="s">
        <v>22</v>
      </c>
      <c r="J834">
        <v>11</v>
      </c>
      <c r="K834" s="2" t="s">
        <v>118</v>
      </c>
      <c r="L834" s="2" t="str">
        <f t="shared" ref="L834:L897" si="52">IF(LEN(M834)&gt;0,M834*10,"")</f>
        <v/>
      </c>
      <c r="O834" t="str">
        <f t="shared" ref="O834:O897" si="53">IF(LEN(N834)&gt;0,N834,"")</f>
        <v/>
      </c>
      <c r="P834" s="2" t="str">
        <f>IF(ISNUMBER(O834),SUMIFS(O$1:$O834,A$1:$A834,A834,H$1:$H834,H834,D$1:$D834,D834),"")</f>
        <v/>
      </c>
      <c r="R834" s="5"/>
      <c r="AF834" s="2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V834" s="2" t="str">
        <f t="shared" ref="AV834:AV897" si="54">IF(AND(ISNUMBER(AG834),ISNUMBER(O834)),ROUND(O834*AG834,3),"")</f>
        <v/>
      </c>
      <c r="AW834" s="2" t="str">
        <f>IF(ISNUMBER(AV834),SUMIFS($AV$1:AV834,$A$1:A834,A834,$H$1:H834,H834,$D$1:D834,D834),"")</f>
        <v/>
      </c>
      <c r="AX834">
        <f t="shared" ref="AX834:AX897" si="55">COUNT(M834:AW834)</f>
        <v>0</v>
      </c>
    </row>
    <row r="835" spans="1:50" x14ac:dyDescent="0.3">
      <c r="A835" s="4" t="s">
        <v>124</v>
      </c>
      <c r="B835" t="s">
        <v>24</v>
      </c>
      <c r="C835" s="3">
        <v>42436</v>
      </c>
      <c r="D835">
        <v>3</v>
      </c>
      <c r="E835">
        <v>500</v>
      </c>
      <c r="H835" s="2" t="s">
        <v>45</v>
      </c>
      <c r="I835" s="2" t="s">
        <v>22</v>
      </c>
      <c r="J835">
        <v>11</v>
      </c>
      <c r="K835" s="2" t="s">
        <v>118</v>
      </c>
      <c r="L835" s="2" t="str">
        <f t="shared" si="52"/>
        <v/>
      </c>
      <c r="O835" t="str">
        <f t="shared" si="53"/>
        <v/>
      </c>
      <c r="P835" s="2" t="str">
        <f>IF(ISNUMBER(O835),SUMIFS(O$1:$O835,A$1:$A835,A835,H$1:$H835,H835,D$1:$D835,D835),"")</f>
        <v/>
      </c>
      <c r="R835" s="5"/>
      <c r="AF835" s="2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V835" s="2" t="str">
        <f t="shared" si="54"/>
        <v/>
      </c>
      <c r="AW835" s="2" t="str">
        <f>IF(ISNUMBER(AV835),SUMIFS($AV$1:AV835,$A$1:A835,A835,$H$1:H835,H835,$D$1:D835,D835),"")</f>
        <v/>
      </c>
      <c r="AX835">
        <f t="shared" si="55"/>
        <v>0</v>
      </c>
    </row>
    <row r="836" spans="1:50" x14ac:dyDescent="0.3">
      <c r="A836" s="4" t="s">
        <v>119</v>
      </c>
      <c r="B836" t="s">
        <v>24</v>
      </c>
      <c r="C836" s="3">
        <v>42437</v>
      </c>
      <c r="D836">
        <v>1</v>
      </c>
      <c r="E836">
        <v>0</v>
      </c>
      <c r="H836" s="2" t="s">
        <v>45</v>
      </c>
      <c r="I836" s="2" t="s">
        <v>22</v>
      </c>
      <c r="J836">
        <v>12</v>
      </c>
      <c r="K836" s="2" t="s">
        <v>21</v>
      </c>
      <c r="L836" s="2" t="str">
        <f t="shared" si="52"/>
        <v/>
      </c>
      <c r="N836">
        <v>64.63</v>
      </c>
      <c r="O836">
        <f t="shared" si="53"/>
        <v>64.63</v>
      </c>
      <c r="P836" s="2">
        <f>IF(ISNUMBER(O836),SUMIFS(O$1:$O836,A$1:$A836,A836,H$1:$H836,H836,D$1:$D836,D836),"")</f>
        <v>334.1</v>
      </c>
      <c r="R836" s="5"/>
      <c r="AF836" s="2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V836" s="2" t="str">
        <f t="shared" si="54"/>
        <v/>
      </c>
      <c r="AW836" s="2" t="str">
        <f>IF(ISNUMBER(AV836),SUMIFS($AV$1:AV836,$A$1:A836,A836,$H$1:H836,H836,$D$1:D836,D836),"")</f>
        <v/>
      </c>
      <c r="AX836">
        <f t="shared" si="55"/>
        <v>3</v>
      </c>
    </row>
    <row r="837" spans="1:50" x14ac:dyDescent="0.3">
      <c r="A837" s="4" t="s">
        <v>120</v>
      </c>
      <c r="B837" t="s">
        <v>24</v>
      </c>
      <c r="C837" s="3">
        <v>42437</v>
      </c>
      <c r="D837">
        <v>1</v>
      </c>
      <c r="E837">
        <v>50</v>
      </c>
      <c r="H837" s="2" t="s">
        <v>45</v>
      </c>
      <c r="I837" s="2" t="s">
        <v>22</v>
      </c>
      <c r="J837">
        <v>12</v>
      </c>
      <c r="K837" s="2" t="s">
        <v>21</v>
      </c>
      <c r="L837" s="2" t="str">
        <f t="shared" si="52"/>
        <v/>
      </c>
      <c r="N837">
        <v>55.74</v>
      </c>
      <c r="O837">
        <f t="shared" si="53"/>
        <v>55.74</v>
      </c>
      <c r="P837" s="2">
        <f>IF(ISNUMBER(O837),SUMIFS(O$1:$O837,A$1:$A837,A837,H$1:$H837,H837,D$1:$D837,D837),"")</f>
        <v>387.28000000000003</v>
      </c>
      <c r="R837" s="5"/>
      <c r="AF837" s="2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V837" s="2" t="str">
        <f t="shared" si="54"/>
        <v/>
      </c>
      <c r="AW837" s="2" t="str">
        <f>IF(ISNUMBER(AV837),SUMIFS($AV$1:AV837,$A$1:A837,A837,$H$1:H837,H837,$D$1:D837,D837),"")</f>
        <v/>
      </c>
      <c r="AX837">
        <f t="shared" si="55"/>
        <v>3</v>
      </c>
    </row>
    <row r="838" spans="1:50" x14ac:dyDescent="0.3">
      <c r="A838" s="4" t="s">
        <v>121</v>
      </c>
      <c r="B838" t="s">
        <v>24</v>
      </c>
      <c r="C838" s="3">
        <v>42437</v>
      </c>
      <c r="D838">
        <v>1</v>
      </c>
      <c r="E838">
        <v>100</v>
      </c>
      <c r="H838" s="2" t="s">
        <v>45</v>
      </c>
      <c r="I838" s="2" t="s">
        <v>22</v>
      </c>
      <c r="J838">
        <v>12</v>
      </c>
      <c r="K838" s="2" t="s">
        <v>21</v>
      </c>
      <c r="L838" s="2" t="str">
        <f t="shared" si="52"/>
        <v/>
      </c>
      <c r="N838">
        <v>112.3</v>
      </c>
      <c r="O838">
        <f t="shared" si="53"/>
        <v>112.3</v>
      </c>
      <c r="P838" s="2">
        <f>IF(ISNUMBER(O838),SUMIFS(O$1:$O838,A$1:$A838,A838,H$1:$H838,H838,D$1:$D838,D838),"")</f>
        <v>753.72</v>
      </c>
      <c r="R838" s="5"/>
      <c r="AF838" s="2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V838" s="2" t="str">
        <f t="shared" si="54"/>
        <v/>
      </c>
      <c r="AW838" s="2" t="str">
        <f>IF(ISNUMBER(AV838),SUMIFS($AV$1:AV838,$A$1:A838,A838,$H$1:H838,H838,$D$1:D838,D838),"")</f>
        <v/>
      </c>
      <c r="AX838">
        <f t="shared" si="55"/>
        <v>3</v>
      </c>
    </row>
    <row r="839" spans="1:50" x14ac:dyDescent="0.3">
      <c r="A839" s="4" t="s">
        <v>122</v>
      </c>
      <c r="B839" t="s">
        <v>24</v>
      </c>
      <c r="C839" s="3">
        <v>42437</v>
      </c>
      <c r="D839">
        <v>1</v>
      </c>
      <c r="E839">
        <v>200</v>
      </c>
      <c r="H839" s="2" t="s">
        <v>45</v>
      </c>
      <c r="I839" s="2" t="s">
        <v>22</v>
      </c>
      <c r="J839">
        <v>12</v>
      </c>
      <c r="K839" s="2" t="s">
        <v>21</v>
      </c>
      <c r="L839" s="2" t="str">
        <f t="shared" si="52"/>
        <v/>
      </c>
      <c r="N839">
        <v>105.98</v>
      </c>
      <c r="O839">
        <f t="shared" si="53"/>
        <v>105.98</v>
      </c>
      <c r="P839" s="2">
        <f>IF(ISNUMBER(O839),SUMIFS(O$1:$O839,A$1:$A839,A839,H$1:$H839,H839,D$1:$D839,D839),"")</f>
        <v>785.34</v>
      </c>
      <c r="R839" s="5"/>
      <c r="AF839" s="2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V839" s="2" t="str">
        <f t="shared" si="54"/>
        <v/>
      </c>
      <c r="AW839" s="2" t="str">
        <f>IF(ISNUMBER(AV839),SUMIFS($AV$1:AV839,$A$1:A839,A839,$H$1:H839,H839,$D$1:D839,D839),"")</f>
        <v/>
      </c>
      <c r="AX839">
        <f t="shared" si="55"/>
        <v>3</v>
      </c>
    </row>
    <row r="840" spans="1:50" x14ac:dyDescent="0.3">
      <c r="A840" s="4" t="s">
        <v>123</v>
      </c>
      <c r="B840" t="s">
        <v>24</v>
      </c>
      <c r="C840" s="3">
        <v>42437</v>
      </c>
      <c r="D840">
        <v>1</v>
      </c>
      <c r="E840">
        <v>350</v>
      </c>
      <c r="H840" s="2" t="s">
        <v>45</v>
      </c>
      <c r="I840" s="2" t="s">
        <v>22</v>
      </c>
      <c r="J840">
        <v>12</v>
      </c>
      <c r="K840" s="2" t="s">
        <v>21</v>
      </c>
      <c r="L840" s="2" t="str">
        <f t="shared" si="52"/>
        <v/>
      </c>
      <c r="N840">
        <v>108.36</v>
      </c>
      <c r="O840">
        <f t="shared" si="53"/>
        <v>108.36</v>
      </c>
      <c r="P840" s="2">
        <f>IF(ISNUMBER(O840),SUMIFS(O$1:$O840,A$1:$A840,A840,H$1:$H840,H840,D$1:$D840,D840),"")</f>
        <v>1128.94</v>
      </c>
      <c r="R840" s="5"/>
      <c r="AF840" s="2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V840" s="2" t="str">
        <f t="shared" si="54"/>
        <v/>
      </c>
      <c r="AW840" s="2" t="str">
        <f>IF(ISNUMBER(AV840),SUMIFS($AV$1:AV840,$A$1:A840,A840,$H$1:H840,H840,$D$1:D840,D840),"")</f>
        <v/>
      </c>
      <c r="AX840">
        <f t="shared" si="55"/>
        <v>3</v>
      </c>
    </row>
    <row r="841" spans="1:50" x14ac:dyDescent="0.3">
      <c r="A841" s="4" t="s">
        <v>124</v>
      </c>
      <c r="B841" t="s">
        <v>24</v>
      </c>
      <c r="C841" s="3">
        <v>42437</v>
      </c>
      <c r="D841">
        <v>1</v>
      </c>
      <c r="E841">
        <v>500</v>
      </c>
      <c r="H841" s="2" t="s">
        <v>45</v>
      </c>
      <c r="I841" s="2" t="s">
        <v>22</v>
      </c>
      <c r="J841">
        <v>12</v>
      </c>
      <c r="K841" s="2" t="s">
        <v>21</v>
      </c>
      <c r="L841" s="2" t="str">
        <f t="shared" si="52"/>
        <v/>
      </c>
      <c r="N841">
        <v>105.9</v>
      </c>
      <c r="O841">
        <f t="shared" si="53"/>
        <v>105.9</v>
      </c>
      <c r="P841" s="2">
        <f>IF(ISNUMBER(O841),SUMIFS(O$1:$O841,A$1:$A841,A841,H$1:$H841,H841,D$1:$D841,D841),"")</f>
        <v>1210.1100000000001</v>
      </c>
      <c r="R841" s="5"/>
      <c r="AF841" s="2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V841" s="2" t="str">
        <f t="shared" si="54"/>
        <v/>
      </c>
      <c r="AW841" s="2" t="str">
        <f>IF(ISNUMBER(AV841),SUMIFS($AV$1:AV841,$A$1:A841,A841,$H$1:H841,H841,$D$1:D841,D841),"")</f>
        <v/>
      </c>
      <c r="AX841">
        <f t="shared" si="55"/>
        <v>3</v>
      </c>
    </row>
    <row r="842" spans="1:50" x14ac:dyDescent="0.3">
      <c r="A842" s="4" t="s">
        <v>119</v>
      </c>
      <c r="B842" t="s">
        <v>24</v>
      </c>
      <c r="C842" s="3">
        <v>42437</v>
      </c>
      <c r="D842">
        <v>2</v>
      </c>
      <c r="E842">
        <v>0</v>
      </c>
      <c r="H842" s="2" t="s">
        <v>45</v>
      </c>
      <c r="I842" s="2" t="s">
        <v>22</v>
      </c>
      <c r="J842">
        <v>12</v>
      </c>
      <c r="K842" s="2" t="s">
        <v>21</v>
      </c>
      <c r="L842" s="2" t="str">
        <f t="shared" si="52"/>
        <v/>
      </c>
      <c r="N842">
        <v>68.48</v>
      </c>
      <c r="O842">
        <f t="shared" si="53"/>
        <v>68.48</v>
      </c>
      <c r="P842" s="2">
        <f>IF(ISNUMBER(O842),SUMIFS(O$1:$O842,A$1:$A842,A842,H$1:$H842,H842,D$1:$D842,D842),"")</f>
        <v>427.08000000000004</v>
      </c>
      <c r="R842" s="5"/>
      <c r="AF842" s="2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V842" s="2" t="str">
        <f t="shared" si="54"/>
        <v/>
      </c>
      <c r="AW842" s="2" t="str">
        <f>IF(ISNUMBER(AV842),SUMIFS($AV$1:AV842,$A$1:A842,A842,$H$1:H842,H842,$D$1:D842,D842),"")</f>
        <v/>
      </c>
      <c r="AX842">
        <f t="shared" si="55"/>
        <v>3</v>
      </c>
    </row>
    <row r="843" spans="1:50" x14ac:dyDescent="0.3">
      <c r="A843" s="4" t="s">
        <v>120</v>
      </c>
      <c r="B843" t="s">
        <v>24</v>
      </c>
      <c r="C843" s="3">
        <v>42437</v>
      </c>
      <c r="D843">
        <v>2</v>
      </c>
      <c r="E843">
        <v>50</v>
      </c>
      <c r="H843" s="2" t="s">
        <v>45</v>
      </c>
      <c r="I843" s="2" t="s">
        <v>22</v>
      </c>
      <c r="J843">
        <v>12</v>
      </c>
      <c r="K843" s="2" t="s">
        <v>21</v>
      </c>
      <c r="L843" s="2" t="str">
        <f t="shared" si="52"/>
        <v/>
      </c>
      <c r="N843">
        <v>44.99</v>
      </c>
      <c r="O843">
        <f t="shared" si="53"/>
        <v>44.99</v>
      </c>
      <c r="P843" s="2">
        <f>IF(ISNUMBER(O843),SUMIFS(O$1:$O843,A$1:$A843,A843,H$1:$H843,H843,D$1:$D843,D843),"")</f>
        <v>337.48</v>
      </c>
      <c r="R843" s="5"/>
      <c r="AF843" s="2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V843" s="2" t="str">
        <f t="shared" si="54"/>
        <v/>
      </c>
      <c r="AW843" s="2" t="str">
        <f>IF(ISNUMBER(AV843),SUMIFS($AV$1:AV843,$A$1:A843,A843,$H$1:H843,H843,$D$1:D843,D843),"")</f>
        <v/>
      </c>
      <c r="AX843">
        <f t="shared" si="55"/>
        <v>3</v>
      </c>
    </row>
    <row r="844" spans="1:50" x14ac:dyDescent="0.3">
      <c r="A844" s="4" t="s">
        <v>121</v>
      </c>
      <c r="B844" t="s">
        <v>24</v>
      </c>
      <c r="C844" s="3">
        <v>42437</v>
      </c>
      <c r="D844">
        <v>2</v>
      </c>
      <c r="E844">
        <v>100</v>
      </c>
      <c r="H844" s="2" t="s">
        <v>45</v>
      </c>
      <c r="I844" s="2" t="s">
        <v>22</v>
      </c>
      <c r="J844">
        <v>12</v>
      </c>
      <c r="K844" s="2" t="s">
        <v>21</v>
      </c>
      <c r="L844" s="2" t="str">
        <f t="shared" si="52"/>
        <v/>
      </c>
      <c r="N844">
        <v>138.03</v>
      </c>
      <c r="O844">
        <f t="shared" si="53"/>
        <v>138.03</v>
      </c>
      <c r="P844" s="2">
        <f>IF(ISNUMBER(O844),SUMIFS(O$1:$O844,A$1:$A844,A844,H$1:$H844,H844,D$1:$D844,D844),"")</f>
        <v>809.06999999999994</v>
      </c>
      <c r="R844" s="5"/>
      <c r="AF844" s="2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V844" s="2" t="str">
        <f t="shared" si="54"/>
        <v/>
      </c>
      <c r="AW844" s="2" t="str">
        <f>IF(ISNUMBER(AV844),SUMIFS($AV$1:AV844,$A$1:A844,A844,$H$1:H844,H844,$D$1:D844,D844),"")</f>
        <v/>
      </c>
      <c r="AX844">
        <f t="shared" si="55"/>
        <v>3</v>
      </c>
    </row>
    <row r="845" spans="1:50" x14ac:dyDescent="0.3">
      <c r="A845" s="4" t="s">
        <v>122</v>
      </c>
      <c r="B845" t="s">
        <v>24</v>
      </c>
      <c r="C845" s="3">
        <v>42437</v>
      </c>
      <c r="D845">
        <v>2</v>
      </c>
      <c r="E845">
        <v>200</v>
      </c>
      <c r="H845" s="2" t="s">
        <v>45</v>
      </c>
      <c r="I845" s="2" t="s">
        <v>22</v>
      </c>
      <c r="J845">
        <v>12</v>
      </c>
      <c r="K845" s="2" t="s">
        <v>21</v>
      </c>
      <c r="L845" s="2" t="str">
        <f t="shared" si="52"/>
        <v/>
      </c>
      <c r="N845">
        <v>106.61</v>
      </c>
      <c r="O845">
        <f t="shared" si="53"/>
        <v>106.61</v>
      </c>
      <c r="P845" s="2">
        <f>IF(ISNUMBER(O845),SUMIFS(O$1:$O845,A$1:$A845,A845,H$1:$H845,H845,D$1:$D845,D845),"")</f>
        <v>613.12</v>
      </c>
      <c r="R845" s="5"/>
      <c r="AF845" s="2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V845" s="2" t="str">
        <f t="shared" si="54"/>
        <v/>
      </c>
      <c r="AW845" s="2" t="str">
        <f>IF(ISNUMBER(AV845),SUMIFS($AV$1:AV845,$A$1:A845,A845,$H$1:H845,H845,$D$1:D845,D845),"")</f>
        <v/>
      </c>
      <c r="AX845">
        <f t="shared" si="55"/>
        <v>3</v>
      </c>
    </row>
    <row r="846" spans="1:50" x14ac:dyDescent="0.3">
      <c r="A846" s="4" t="s">
        <v>123</v>
      </c>
      <c r="B846" t="s">
        <v>24</v>
      </c>
      <c r="C846" s="3">
        <v>42437</v>
      </c>
      <c r="D846">
        <v>2</v>
      </c>
      <c r="E846">
        <v>350</v>
      </c>
      <c r="H846" s="2" t="s">
        <v>45</v>
      </c>
      <c r="I846" s="2" t="s">
        <v>22</v>
      </c>
      <c r="J846">
        <v>12</v>
      </c>
      <c r="K846" s="2" t="s">
        <v>21</v>
      </c>
      <c r="L846" s="2" t="str">
        <f t="shared" si="52"/>
        <v/>
      </c>
      <c r="N846">
        <v>162.79</v>
      </c>
      <c r="O846">
        <f t="shared" si="53"/>
        <v>162.79</v>
      </c>
      <c r="P846" s="2">
        <f>IF(ISNUMBER(O846),SUMIFS(O$1:$O846,A$1:$A846,A846,H$1:$H846,H846,D$1:$D846,D846),"")</f>
        <v>1309.49</v>
      </c>
      <c r="R846" s="5"/>
      <c r="AF846" s="2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V846" s="2" t="str">
        <f t="shared" si="54"/>
        <v/>
      </c>
      <c r="AW846" s="2" t="str">
        <f>IF(ISNUMBER(AV846),SUMIFS($AV$1:AV846,$A$1:A846,A846,$H$1:H846,H846,$D$1:D846,D846),"")</f>
        <v/>
      </c>
      <c r="AX846">
        <f t="shared" si="55"/>
        <v>3</v>
      </c>
    </row>
    <row r="847" spans="1:50" x14ac:dyDescent="0.3">
      <c r="A847" s="4" t="s">
        <v>124</v>
      </c>
      <c r="B847" t="s">
        <v>24</v>
      </c>
      <c r="C847" s="3">
        <v>42437</v>
      </c>
      <c r="D847">
        <v>2</v>
      </c>
      <c r="E847">
        <v>500</v>
      </c>
      <c r="H847" s="2" t="s">
        <v>45</v>
      </c>
      <c r="I847" s="2" t="s">
        <v>22</v>
      </c>
      <c r="J847">
        <v>12</v>
      </c>
      <c r="K847" s="2" t="s">
        <v>21</v>
      </c>
      <c r="L847" s="2" t="str">
        <f t="shared" si="52"/>
        <v/>
      </c>
      <c r="N847">
        <v>155.54</v>
      </c>
      <c r="O847">
        <f t="shared" si="53"/>
        <v>155.54</v>
      </c>
      <c r="P847" s="2">
        <f>IF(ISNUMBER(O847),SUMIFS(O$1:$O847,A$1:$A847,A847,H$1:$H847,H847,D$1:$D847,D847),"")</f>
        <v>1466.81</v>
      </c>
      <c r="R847" s="5"/>
      <c r="AF847" s="2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V847" s="2" t="str">
        <f t="shared" si="54"/>
        <v/>
      </c>
      <c r="AW847" s="2" t="str">
        <f>IF(ISNUMBER(AV847),SUMIFS($AV$1:AV847,$A$1:A847,A847,$H$1:H847,H847,$D$1:D847,D847),"")</f>
        <v/>
      </c>
      <c r="AX847">
        <f t="shared" si="55"/>
        <v>3</v>
      </c>
    </row>
    <row r="848" spans="1:50" x14ac:dyDescent="0.3">
      <c r="A848" s="4" t="s">
        <v>119</v>
      </c>
      <c r="B848" t="s">
        <v>24</v>
      </c>
      <c r="C848" s="3">
        <v>42437</v>
      </c>
      <c r="D848">
        <v>3</v>
      </c>
      <c r="E848">
        <v>0</v>
      </c>
      <c r="H848" s="2" t="s">
        <v>45</v>
      </c>
      <c r="I848" s="2" t="s">
        <v>22</v>
      </c>
      <c r="J848">
        <v>12</v>
      </c>
      <c r="K848" s="2" t="s">
        <v>21</v>
      </c>
      <c r="L848" s="2" t="str">
        <f t="shared" si="52"/>
        <v/>
      </c>
      <c r="N848">
        <v>217.25</v>
      </c>
      <c r="O848">
        <f t="shared" si="53"/>
        <v>217.25</v>
      </c>
      <c r="P848" s="2">
        <f>IF(ISNUMBER(O848),SUMIFS(O$1:$O848,A$1:$A848,A848,H$1:$H848,H848,D$1:$D848,D848),"")</f>
        <v>901.93999999999994</v>
      </c>
      <c r="R848" s="5"/>
      <c r="AF848" s="2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V848" s="2" t="str">
        <f t="shared" si="54"/>
        <v/>
      </c>
      <c r="AW848" s="2" t="str">
        <f>IF(ISNUMBER(AV848),SUMIFS($AV$1:AV848,$A$1:A848,A848,$H$1:H848,H848,$D$1:D848,D848),"")</f>
        <v/>
      </c>
      <c r="AX848">
        <f t="shared" si="55"/>
        <v>3</v>
      </c>
    </row>
    <row r="849" spans="1:50" x14ac:dyDescent="0.3">
      <c r="A849" s="4" t="s">
        <v>120</v>
      </c>
      <c r="B849" t="s">
        <v>24</v>
      </c>
      <c r="C849" s="3">
        <v>42437</v>
      </c>
      <c r="D849">
        <v>3</v>
      </c>
      <c r="E849">
        <v>50</v>
      </c>
      <c r="H849" s="2" t="s">
        <v>45</v>
      </c>
      <c r="I849" s="2" t="s">
        <v>22</v>
      </c>
      <c r="J849">
        <v>12</v>
      </c>
      <c r="K849" s="2" t="s">
        <v>21</v>
      </c>
      <c r="L849" s="2" t="str">
        <f t="shared" si="52"/>
        <v/>
      </c>
      <c r="N849">
        <v>198.54</v>
      </c>
      <c r="O849">
        <f t="shared" si="53"/>
        <v>198.54</v>
      </c>
      <c r="P849" s="2">
        <f>IF(ISNUMBER(O849),SUMIFS(O$1:$O849,A$1:$A849,A849,H$1:$H849,H849,D$1:$D849,D849),"")</f>
        <v>792.8</v>
      </c>
      <c r="R849" s="5"/>
      <c r="AF849" s="2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V849" s="2" t="str">
        <f t="shared" si="54"/>
        <v/>
      </c>
      <c r="AW849" s="2" t="str">
        <f>IF(ISNUMBER(AV849),SUMIFS($AV$1:AV849,$A$1:A849,A849,$H$1:H849,H849,$D$1:D849,D849),"")</f>
        <v/>
      </c>
      <c r="AX849">
        <f t="shared" si="55"/>
        <v>3</v>
      </c>
    </row>
    <row r="850" spans="1:50" x14ac:dyDescent="0.3">
      <c r="A850" s="4" t="s">
        <v>121</v>
      </c>
      <c r="B850" t="s">
        <v>24</v>
      </c>
      <c r="C850" s="3">
        <v>42437</v>
      </c>
      <c r="D850">
        <v>3</v>
      </c>
      <c r="E850">
        <v>100</v>
      </c>
      <c r="H850" s="2" t="s">
        <v>45</v>
      </c>
      <c r="I850" s="2" t="s">
        <v>22</v>
      </c>
      <c r="J850">
        <v>12</v>
      </c>
      <c r="K850" s="2" t="s">
        <v>21</v>
      </c>
      <c r="L850" s="2" t="str">
        <f t="shared" si="52"/>
        <v/>
      </c>
      <c r="N850">
        <v>160.01</v>
      </c>
      <c r="O850">
        <f t="shared" si="53"/>
        <v>160.01</v>
      </c>
      <c r="P850" s="2">
        <f>IF(ISNUMBER(O850),SUMIFS(O$1:$O850,A$1:$A850,A850,H$1:$H850,H850,D$1:$D850,D850),"")</f>
        <v>645.13</v>
      </c>
      <c r="R850" s="5"/>
      <c r="AF850" s="2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V850" s="2" t="str">
        <f t="shared" si="54"/>
        <v/>
      </c>
      <c r="AW850" s="2" t="str">
        <f>IF(ISNUMBER(AV850),SUMIFS($AV$1:AV850,$A$1:A850,A850,$H$1:H850,H850,$D$1:D850,D850),"")</f>
        <v/>
      </c>
      <c r="AX850">
        <f t="shared" si="55"/>
        <v>3</v>
      </c>
    </row>
    <row r="851" spans="1:50" x14ac:dyDescent="0.3">
      <c r="A851" s="4" t="s">
        <v>122</v>
      </c>
      <c r="B851" t="s">
        <v>24</v>
      </c>
      <c r="C851" s="3">
        <v>42437</v>
      </c>
      <c r="D851">
        <v>3</v>
      </c>
      <c r="E851">
        <v>200</v>
      </c>
      <c r="H851" s="2" t="s">
        <v>45</v>
      </c>
      <c r="I851" s="2" t="s">
        <v>22</v>
      </c>
      <c r="J851">
        <v>12</v>
      </c>
      <c r="K851" s="2" t="s">
        <v>21</v>
      </c>
      <c r="L851" s="2" t="str">
        <f t="shared" si="52"/>
        <v/>
      </c>
      <c r="N851">
        <v>215.44</v>
      </c>
      <c r="O851">
        <f t="shared" si="53"/>
        <v>215.44</v>
      </c>
      <c r="P851" s="2">
        <f>IF(ISNUMBER(O851),SUMIFS(O$1:$O851,A$1:$A851,A851,H$1:$H851,H851,D$1:$D851,D851),"")</f>
        <v>962.06999999999994</v>
      </c>
      <c r="R851" s="5"/>
      <c r="AF851" s="2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V851" s="2" t="str">
        <f t="shared" si="54"/>
        <v/>
      </c>
      <c r="AW851" s="2" t="str">
        <f>IF(ISNUMBER(AV851),SUMIFS($AV$1:AV851,$A$1:A851,A851,$H$1:H851,H851,$D$1:D851,D851),"")</f>
        <v/>
      </c>
      <c r="AX851">
        <f t="shared" si="55"/>
        <v>3</v>
      </c>
    </row>
    <row r="852" spans="1:50" x14ac:dyDescent="0.3">
      <c r="A852" s="4" t="s">
        <v>123</v>
      </c>
      <c r="B852" t="s">
        <v>24</v>
      </c>
      <c r="C852" s="3">
        <v>42437</v>
      </c>
      <c r="D852">
        <v>3</v>
      </c>
      <c r="E852">
        <v>350</v>
      </c>
      <c r="H852" s="2" t="s">
        <v>45</v>
      </c>
      <c r="I852" s="2" t="s">
        <v>22</v>
      </c>
      <c r="J852">
        <v>12</v>
      </c>
      <c r="K852" s="2" t="s">
        <v>21</v>
      </c>
      <c r="L852" s="2" t="str">
        <f t="shared" si="52"/>
        <v/>
      </c>
      <c r="N852">
        <v>311.83999999999997</v>
      </c>
      <c r="O852">
        <f t="shared" si="53"/>
        <v>311.83999999999997</v>
      </c>
      <c r="P852" s="2">
        <f>IF(ISNUMBER(O852),SUMIFS(O$1:$O852,A$1:$A852,A852,H$1:$H852,H852,D$1:$D852,D852),"")</f>
        <v>1589.68</v>
      </c>
      <c r="R852" s="5"/>
      <c r="AF852" s="2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V852" s="2" t="str">
        <f t="shared" si="54"/>
        <v/>
      </c>
      <c r="AW852" s="2" t="str">
        <f>IF(ISNUMBER(AV852),SUMIFS($AV$1:AV852,$A$1:A852,A852,$H$1:H852,H852,$D$1:D852,D852),"")</f>
        <v/>
      </c>
      <c r="AX852">
        <f t="shared" si="55"/>
        <v>3</v>
      </c>
    </row>
    <row r="853" spans="1:50" x14ac:dyDescent="0.3">
      <c r="A853" s="4" t="s">
        <v>124</v>
      </c>
      <c r="B853" t="s">
        <v>24</v>
      </c>
      <c r="C853" s="3">
        <v>42437</v>
      </c>
      <c r="D853">
        <v>3</v>
      </c>
      <c r="E853">
        <v>500</v>
      </c>
      <c r="H853" s="2" t="s">
        <v>45</v>
      </c>
      <c r="I853" s="2" t="s">
        <v>22</v>
      </c>
      <c r="J853">
        <v>12</v>
      </c>
      <c r="K853" s="2" t="s">
        <v>21</v>
      </c>
      <c r="L853" s="2" t="str">
        <f t="shared" si="52"/>
        <v/>
      </c>
      <c r="N853">
        <v>257.52</v>
      </c>
      <c r="O853">
        <f t="shared" si="53"/>
        <v>257.52</v>
      </c>
      <c r="P853" s="2">
        <f>IF(ISNUMBER(O853),SUMIFS(O$1:$O853,A$1:$A853,A853,H$1:$H853,H853,D$1:$D853,D853),"")</f>
        <v>1537.8199999999997</v>
      </c>
      <c r="R853" s="5"/>
      <c r="AF853" s="2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V853" s="2" t="str">
        <f t="shared" si="54"/>
        <v/>
      </c>
      <c r="AW853" s="2" t="str">
        <f>IF(ISNUMBER(AV853),SUMIFS($AV$1:AV853,$A$1:A853,A853,$H$1:H853,H853,$D$1:D853,D853),"")</f>
        <v/>
      </c>
      <c r="AX853">
        <f t="shared" si="55"/>
        <v>3</v>
      </c>
    </row>
    <row r="854" spans="1:50" x14ac:dyDescent="0.3">
      <c r="A854" s="4" t="s">
        <v>119</v>
      </c>
      <c r="B854" t="s">
        <v>24</v>
      </c>
      <c r="C854" s="3">
        <v>42446</v>
      </c>
      <c r="D854">
        <v>1</v>
      </c>
      <c r="E854">
        <v>0</v>
      </c>
      <c r="H854" s="2" t="s">
        <v>45</v>
      </c>
      <c r="I854" s="2" t="s">
        <v>22</v>
      </c>
      <c r="J854">
        <v>12</v>
      </c>
      <c r="K854" s="2" t="s">
        <v>118</v>
      </c>
      <c r="L854" s="2">
        <f t="shared" si="52"/>
        <v>2754</v>
      </c>
      <c r="M854">
        <v>275.39999999999998</v>
      </c>
      <c r="O854" t="str">
        <f t="shared" si="53"/>
        <v/>
      </c>
      <c r="P854" s="2" t="str">
        <f>IF(ISNUMBER(O854),SUMIFS(O$1:$O854,A$1:$A854,A854,H$1:$H854,H854,D$1:$D854,D854),"")</f>
        <v/>
      </c>
      <c r="R854" s="5"/>
      <c r="AF854" s="2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V854" s="2" t="str">
        <f t="shared" si="54"/>
        <v/>
      </c>
      <c r="AW854" s="2" t="str">
        <f>IF(ISNUMBER(AV854),SUMIFS($AV$1:AV854,$A$1:A854,A854,$H$1:H854,H854,$D$1:D854,D854),"")</f>
        <v/>
      </c>
      <c r="AX854">
        <f t="shared" si="55"/>
        <v>1</v>
      </c>
    </row>
    <row r="855" spans="1:50" x14ac:dyDescent="0.3">
      <c r="A855" s="4" t="s">
        <v>120</v>
      </c>
      <c r="B855" t="s">
        <v>24</v>
      </c>
      <c r="C855" s="3">
        <v>42446</v>
      </c>
      <c r="D855">
        <v>1</v>
      </c>
      <c r="E855">
        <v>50</v>
      </c>
      <c r="H855" s="2" t="s">
        <v>45</v>
      </c>
      <c r="I855" s="2" t="s">
        <v>22</v>
      </c>
      <c r="J855">
        <v>12</v>
      </c>
      <c r="K855" s="2" t="s">
        <v>118</v>
      </c>
      <c r="L855" s="2">
        <f t="shared" si="52"/>
        <v>2791</v>
      </c>
      <c r="M855">
        <v>279.10000000000002</v>
      </c>
      <c r="O855" t="str">
        <f t="shared" si="53"/>
        <v/>
      </c>
      <c r="P855" s="2" t="str">
        <f>IF(ISNUMBER(O855),SUMIFS(O$1:$O855,A$1:$A855,A855,H$1:$H855,H855,D$1:$D855,D855),"")</f>
        <v/>
      </c>
      <c r="R855" s="5"/>
      <c r="AF855" s="2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V855" s="2" t="str">
        <f t="shared" si="54"/>
        <v/>
      </c>
      <c r="AW855" s="2" t="str">
        <f>IF(ISNUMBER(AV855),SUMIFS($AV$1:AV855,$A$1:A855,A855,$H$1:H855,H855,$D$1:D855,D855),"")</f>
        <v/>
      </c>
      <c r="AX855">
        <f t="shared" si="55"/>
        <v>1</v>
      </c>
    </row>
    <row r="856" spans="1:50" x14ac:dyDescent="0.3">
      <c r="A856" s="4" t="s">
        <v>121</v>
      </c>
      <c r="B856" t="s">
        <v>24</v>
      </c>
      <c r="C856" s="3">
        <v>42446</v>
      </c>
      <c r="D856">
        <v>1</v>
      </c>
      <c r="E856">
        <v>100</v>
      </c>
      <c r="H856" s="2" t="s">
        <v>45</v>
      </c>
      <c r="I856" s="2" t="s">
        <v>22</v>
      </c>
      <c r="J856">
        <v>12</v>
      </c>
      <c r="K856" s="2" t="s">
        <v>118</v>
      </c>
      <c r="L856" s="2">
        <f t="shared" si="52"/>
        <v>2828</v>
      </c>
      <c r="M856">
        <v>282.8</v>
      </c>
      <c r="O856" t="str">
        <f t="shared" si="53"/>
        <v/>
      </c>
      <c r="P856" s="2" t="str">
        <f>IF(ISNUMBER(O856),SUMIFS(O$1:$O856,A$1:$A856,A856,H$1:$H856,H856,D$1:$D856,D856),"")</f>
        <v/>
      </c>
      <c r="R856" s="5"/>
      <c r="AF856" s="2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V856" s="2" t="str">
        <f t="shared" si="54"/>
        <v/>
      </c>
      <c r="AW856" s="2" t="str">
        <f>IF(ISNUMBER(AV856),SUMIFS($AV$1:AV856,$A$1:A856,A856,$H$1:H856,H856,$D$1:D856,D856),"")</f>
        <v/>
      </c>
      <c r="AX856">
        <f t="shared" si="55"/>
        <v>1</v>
      </c>
    </row>
    <row r="857" spans="1:50" x14ac:dyDescent="0.3">
      <c r="A857" s="4" t="s">
        <v>122</v>
      </c>
      <c r="B857" t="s">
        <v>24</v>
      </c>
      <c r="C857" s="3">
        <v>42446</v>
      </c>
      <c r="D857">
        <v>1</v>
      </c>
      <c r="E857">
        <v>200</v>
      </c>
      <c r="H857" s="2" t="s">
        <v>45</v>
      </c>
      <c r="I857" s="2" t="s">
        <v>22</v>
      </c>
      <c r="J857">
        <v>12</v>
      </c>
      <c r="K857" s="2" t="s">
        <v>118</v>
      </c>
      <c r="L857" s="2">
        <f t="shared" si="52"/>
        <v>2976</v>
      </c>
      <c r="M857">
        <v>297.60000000000002</v>
      </c>
      <c r="O857" t="str">
        <f t="shared" si="53"/>
        <v/>
      </c>
      <c r="P857" s="2" t="str">
        <f>IF(ISNUMBER(O857),SUMIFS(O$1:$O857,A$1:$A857,A857,H$1:$H857,H857,D$1:$D857,D857),"")</f>
        <v/>
      </c>
      <c r="R857" s="5"/>
      <c r="AF857" s="2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V857" s="2" t="str">
        <f t="shared" si="54"/>
        <v/>
      </c>
      <c r="AW857" s="2" t="str">
        <f>IF(ISNUMBER(AV857),SUMIFS($AV$1:AV857,$A$1:A857,A857,$H$1:H857,H857,$D$1:D857,D857),"")</f>
        <v/>
      </c>
      <c r="AX857">
        <f t="shared" si="55"/>
        <v>1</v>
      </c>
    </row>
    <row r="858" spans="1:50" x14ac:dyDescent="0.3">
      <c r="A858" s="4" t="s">
        <v>123</v>
      </c>
      <c r="B858" t="s">
        <v>24</v>
      </c>
      <c r="C858" s="3">
        <v>42446</v>
      </c>
      <c r="D858">
        <v>1</v>
      </c>
      <c r="E858">
        <v>350</v>
      </c>
      <c r="H858" s="2" t="s">
        <v>45</v>
      </c>
      <c r="I858" s="2" t="s">
        <v>22</v>
      </c>
      <c r="J858">
        <v>12</v>
      </c>
      <c r="K858" s="2" t="s">
        <v>118</v>
      </c>
      <c r="L858" s="2">
        <f t="shared" si="52"/>
        <v>2902</v>
      </c>
      <c r="M858">
        <v>290.2</v>
      </c>
      <c r="O858" t="str">
        <f t="shared" si="53"/>
        <v/>
      </c>
      <c r="P858" s="2" t="str">
        <f>IF(ISNUMBER(O858),SUMIFS(O$1:$O858,A$1:$A858,A858,H$1:$H858,H858,D$1:$D858,D858),"")</f>
        <v/>
      </c>
      <c r="R858" s="5"/>
      <c r="AF858" s="2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V858" s="2" t="str">
        <f t="shared" si="54"/>
        <v/>
      </c>
      <c r="AW858" s="2" t="str">
        <f>IF(ISNUMBER(AV858),SUMIFS($AV$1:AV858,$A$1:A858,A858,$H$1:H858,H858,$D$1:D858,D858),"")</f>
        <v/>
      </c>
      <c r="AX858">
        <f t="shared" si="55"/>
        <v>1</v>
      </c>
    </row>
    <row r="859" spans="1:50" x14ac:dyDescent="0.3">
      <c r="A859" s="4" t="s">
        <v>124</v>
      </c>
      <c r="B859" t="s">
        <v>24</v>
      </c>
      <c r="C859" s="3">
        <v>42446</v>
      </c>
      <c r="D859">
        <v>1</v>
      </c>
      <c r="E859">
        <v>500</v>
      </c>
      <c r="H859" s="2" t="s">
        <v>45</v>
      </c>
      <c r="I859" s="2" t="s">
        <v>22</v>
      </c>
      <c r="J859">
        <v>12</v>
      </c>
      <c r="K859" s="2" t="s">
        <v>118</v>
      </c>
      <c r="L859" s="2">
        <f t="shared" si="52"/>
        <v>2717</v>
      </c>
      <c r="M859">
        <v>271.7</v>
      </c>
      <c r="O859" t="str">
        <f t="shared" si="53"/>
        <v/>
      </c>
      <c r="P859" s="2" t="str">
        <f>IF(ISNUMBER(O859),SUMIFS(O$1:$O859,A$1:$A859,A859,H$1:$H859,H859,D$1:$D859,D859),"")</f>
        <v/>
      </c>
      <c r="R859" s="5"/>
      <c r="AF859" s="2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V859" s="2" t="str">
        <f t="shared" si="54"/>
        <v/>
      </c>
      <c r="AW859" s="2" t="str">
        <f>IF(ISNUMBER(AV859),SUMIFS($AV$1:AV859,$A$1:A859,A859,$H$1:H859,H859,$D$1:D859,D859),"")</f>
        <v/>
      </c>
      <c r="AX859">
        <f t="shared" si="55"/>
        <v>1</v>
      </c>
    </row>
    <row r="860" spans="1:50" x14ac:dyDescent="0.3">
      <c r="A860" s="4" t="s">
        <v>119</v>
      </c>
      <c r="B860" t="s">
        <v>24</v>
      </c>
      <c r="C860" s="3">
        <v>42446</v>
      </c>
      <c r="D860">
        <v>2</v>
      </c>
      <c r="E860">
        <v>0</v>
      </c>
      <c r="H860" s="2" t="s">
        <v>45</v>
      </c>
      <c r="I860" s="2" t="s">
        <v>22</v>
      </c>
      <c r="J860">
        <v>12</v>
      </c>
      <c r="K860" s="2" t="s">
        <v>118</v>
      </c>
      <c r="L860" s="2">
        <f t="shared" si="52"/>
        <v>3329</v>
      </c>
      <c r="M860">
        <v>332.9</v>
      </c>
      <c r="O860" t="str">
        <f t="shared" si="53"/>
        <v/>
      </c>
      <c r="P860" s="2" t="str">
        <f>IF(ISNUMBER(O860),SUMIFS(O$1:$O860,A$1:$A860,A860,H$1:$H860,H860,D$1:$D860,D860),"")</f>
        <v/>
      </c>
      <c r="R860" s="5"/>
      <c r="AF860" s="2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V860" s="2" t="str">
        <f t="shared" si="54"/>
        <v/>
      </c>
      <c r="AW860" s="2" t="str">
        <f>IF(ISNUMBER(AV860),SUMIFS($AV$1:AV860,$A$1:A860,A860,$H$1:H860,H860,$D$1:D860,D860),"")</f>
        <v/>
      </c>
      <c r="AX860">
        <f t="shared" si="55"/>
        <v>1</v>
      </c>
    </row>
    <row r="861" spans="1:50" x14ac:dyDescent="0.3">
      <c r="A861" s="4" t="s">
        <v>120</v>
      </c>
      <c r="B861" t="s">
        <v>24</v>
      </c>
      <c r="C861" s="3">
        <v>42446</v>
      </c>
      <c r="D861">
        <v>2</v>
      </c>
      <c r="E861">
        <v>50</v>
      </c>
      <c r="H861" s="2" t="s">
        <v>45</v>
      </c>
      <c r="I861" s="2" t="s">
        <v>22</v>
      </c>
      <c r="J861">
        <v>12</v>
      </c>
      <c r="K861" s="2" t="s">
        <v>118</v>
      </c>
      <c r="L861" s="2">
        <f t="shared" si="52"/>
        <v>3098</v>
      </c>
      <c r="M861">
        <v>309.8</v>
      </c>
      <c r="O861" t="str">
        <f t="shared" si="53"/>
        <v/>
      </c>
      <c r="P861" s="2" t="str">
        <f>IF(ISNUMBER(O861),SUMIFS(O$1:$O861,A$1:$A861,A861,H$1:$H861,H861,D$1:$D861,D861),"")</f>
        <v/>
      </c>
      <c r="R861" s="5"/>
      <c r="AF861" s="2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V861" s="2" t="str">
        <f t="shared" si="54"/>
        <v/>
      </c>
      <c r="AW861" s="2" t="str">
        <f>IF(ISNUMBER(AV861),SUMIFS($AV$1:AV861,$A$1:A861,A861,$H$1:H861,H861,$D$1:D861,D861),"")</f>
        <v/>
      </c>
      <c r="AX861">
        <f t="shared" si="55"/>
        <v>1</v>
      </c>
    </row>
    <row r="862" spans="1:50" x14ac:dyDescent="0.3">
      <c r="A862" s="4" t="s">
        <v>121</v>
      </c>
      <c r="B862" t="s">
        <v>24</v>
      </c>
      <c r="C862" s="3">
        <v>42446</v>
      </c>
      <c r="D862">
        <v>2</v>
      </c>
      <c r="E862">
        <v>100</v>
      </c>
      <c r="H862" s="2" t="s">
        <v>45</v>
      </c>
      <c r="I862" s="2" t="s">
        <v>22</v>
      </c>
      <c r="J862">
        <v>12</v>
      </c>
      <c r="K862" s="2" t="s">
        <v>118</v>
      </c>
      <c r="L862" s="2">
        <f t="shared" si="52"/>
        <v>3626</v>
      </c>
      <c r="M862">
        <v>362.6</v>
      </c>
      <c r="O862" t="str">
        <f t="shared" si="53"/>
        <v/>
      </c>
      <c r="P862" s="2" t="str">
        <f>IF(ISNUMBER(O862),SUMIFS(O$1:$O862,A$1:$A862,A862,H$1:$H862,H862,D$1:$D862,D862),"")</f>
        <v/>
      </c>
      <c r="R862" s="5"/>
      <c r="AF862" s="2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V862" s="2" t="str">
        <f t="shared" si="54"/>
        <v/>
      </c>
      <c r="AW862" s="2" t="str">
        <f>IF(ISNUMBER(AV862),SUMIFS($AV$1:AV862,$A$1:A862,A862,$H$1:H862,H862,$D$1:D862,D862),"")</f>
        <v/>
      </c>
      <c r="AX862">
        <f t="shared" si="55"/>
        <v>1</v>
      </c>
    </row>
    <row r="863" spans="1:50" x14ac:dyDescent="0.3">
      <c r="A863" s="4" t="s">
        <v>122</v>
      </c>
      <c r="B863" t="s">
        <v>24</v>
      </c>
      <c r="C863" s="3">
        <v>42446</v>
      </c>
      <c r="D863">
        <v>2</v>
      </c>
      <c r="E863">
        <v>200</v>
      </c>
      <c r="H863" s="2" t="s">
        <v>45</v>
      </c>
      <c r="I863" s="2" t="s">
        <v>22</v>
      </c>
      <c r="J863">
        <v>12</v>
      </c>
      <c r="K863" s="2" t="s">
        <v>118</v>
      </c>
      <c r="L863" s="2">
        <f t="shared" si="52"/>
        <v>3197</v>
      </c>
      <c r="M863">
        <v>319.7</v>
      </c>
      <c r="O863" t="str">
        <f t="shared" si="53"/>
        <v/>
      </c>
      <c r="P863" s="2" t="str">
        <f>IF(ISNUMBER(O863),SUMIFS(O$1:$O863,A$1:$A863,A863,H$1:$H863,H863,D$1:$D863,D863),"")</f>
        <v/>
      </c>
      <c r="R863" s="5"/>
      <c r="AF863" s="2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V863" s="2" t="str">
        <f t="shared" si="54"/>
        <v/>
      </c>
      <c r="AW863" s="2" t="str">
        <f>IF(ISNUMBER(AV863),SUMIFS($AV$1:AV863,$A$1:A863,A863,$H$1:H863,H863,$D$1:D863,D863),"")</f>
        <v/>
      </c>
      <c r="AX863">
        <f t="shared" si="55"/>
        <v>1</v>
      </c>
    </row>
    <row r="864" spans="1:50" x14ac:dyDescent="0.3">
      <c r="A864" s="4" t="s">
        <v>123</v>
      </c>
      <c r="B864" t="s">
        <v>24</v>
      </c>
      <c r="C864" s="3">
        <v>42446</v>
      </c>
      <c r="D864">
        <v>2</v>
      </c>
      <c r="E864">
        <v>350</v>
      </c>
      <c r="H864" s="2" t="s">
        <v>45</v>
      </c>
      <c r="I864" s="2" t="s">
        <v>22</v>
      </c>
      <c r="J864">
        <v>12</v>
      </c>
      <c r="K864" s="2" t="s">
        <v>118</v>
      </c>
      <c r="L864" s="2">
        <f t="shared" si="52"/>
        <v>3725</v>
      </c>
      <c r="M864">
        <v>372.5</v>
      </c>
      <c r="O864" t="str">
        <f t="shared" si="53"/>
        <v/>
      </c>
      <c r="P864" s="2" t="str">
        <f>IF(ISNUMBER(O864),SUMIFS(O$1:$O864,A$1:$A864,A864,H$1:$H864,H864,D$1:$D864,D864),"")</f>
        <v/>
      </c>
      <c r="R864" s="5"/>
      <c r="AF864" s="2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V864" s="2" t="str">
        <f t="shared" si="54"/>
        <v/>
      </c>
      <c r="AW864" s="2" t="str">
        <f>IF(ISNUMBER(AV864),SUMIFS($AV$1:AV864,$A$1:A864,A864,$H$1:H864,H864,$D$1:D864,D864),"")</f>
        <v/>
      </c>
      <c r="AX864">
        <f t="shared" si="55"/>
        <v>1</v>
      </c>
    </row>
    <row r="865" spans="1:50" x14ac:dyDescent="0.3">
      <c r="A865" s="4" t="s">
        <v>124</v>
      </c>
      <c r="B865" t="s">
        <v>24</v>
      </c>
      <c r="C865" s="3">
        <v>42446</v>
      </c>
      <c r="D865">
        <v>2</v>
      </c>
      <c r="E865">
        <v>500</v>
      </c>
      <c r="H865" s="2" t="s">
        <v>45</v>
      </c>
      <c r="I865" s="2" t="s">
        <v>22</v>
      </c>
      <c r="J865">
        <v>12</v>
      </c>
      <c r="K865" s="2" t="s">
        <v>118</v>
      </c>
      <c r="L865" s="2">
        <f t="shared" si="52"/>
        <v>3626</v>
      </c>
      <c r="M865">
        <v>362.6</v>
      </c>
      <c r="O865" t="str">
        <f t="shared" si="53"/>
        <v/>
      </c>
      <c r="P865" s="2" t="str">
        <f>IF(ISNUMBER(O865),SUMIFS(O$1:$O865,A$1:$A865,A865,H$1:$H865,H865,D$1:$D865,D865),"")</f>
        <v/>
      </c>
      <c r="R865" s="5"/>
      <c r="AF865" s="2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V865" s="2" t="str">
        <f t="shared" si="54"/>
        <v/>
      </c>
      <c r="AW865" s="2" t="str">
        <f>IF(ISNUMBER(AV865),SUMIFS($AV$1:AV865,$A$1:A865,A865,$H$1:H865,H865,$D$1:D865,D865),"")</f>
        <v/>
      </c>
      <c r="AX865">
        <f t="shared" si="55"/>
        <v>1</v>
      </c>
    </row>
    <row r="866" spans="1:50" x14ac:dyDescent="0.3">
      <c r="A866" s="4" t="s">
        <v>119</v>
      </c>
      <c r="B866" t="s">
        <v>24</v>
      </c>
      <c r="C866" s="3">
        <v>42446</v>
      </c>
      <c r="D866">
        <v>3</v>
      </c>
      <c r="E866">
        <v>0</v>
      </c>
      <c r="H866" s="2" t="s">
        <v>45</v>
      </c>
      <c r="I866" s="2" t="s">
        <v>22</v>
      </c>
      <c r="J866">
        <v>12</v>
      </c>
      <c r="K866" s="2" t="s">
        <v>118</v>
      </c>
      <c r="L866" s="2">
        <f t="shared" si="52"/>
        <v>5210</v>
      </c>
      <c r="M866">
        <v>521</v>
      </c>
      <c r="O866" t="str">
        <f t="shared" si="53"/>
        <v/>
      </c>
      <c r="P866" s="2" t="str">
        <f>IF(ISNUMBER(O866),SUMIFS(O$1:$O866,A$1:$A866,A866,H$1:$H866,H866,D$1:$D866,D866),"")</f>
        <v/>
      </c>
      <c r="R866" s="5"/>
      <c r="AF866" s="2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V866" s="2" t="str">
        <f t="shared" si="54"/>
        <v/>
      </c>
      <c r="AW866" s="2" t="str">
        <f>IF(ISNUMBER(AV866),SUMIFS($AV$1:AV866,$A$1:A866,A866,$H$1:H866,H866,$D$1:D866,D866),"")</f>
        <v/>
      </c>
      <c r="AX866">
        <f t="shared" si="55"/>
        <v>1</v>
      </c>
    </row>
    <row r="867" spans="1:50" x14ac:dyDescent="0.3">
      <c r="A867" s="4" t="s">
        <v>120</v>
      </c>
      <c r="B867" t="s">
        <v>24</v>
      </c>
      <c r="C867" s="3">
        <v>42446</v>
      </c>
      <c r="D867">
        <v>3</v>
      </c>
      <c r="E867">
        <v>50</v>
      </c>
      <c r="H867" s="2" t="s">
        <v>45</v>
      </c>
      <c r="I867" s="2" t="s">
        <v>22</v>
      </c>
      <c r="J867">
        <v>12</v>
      </c>
      <c r="K867" s="2" t="s">
        <v>118</v>
      </c>
      <c r="L867" s="2">
        <f t="shared" si="52"/>
        <v>5210</v>
      </c>
      <c r="M867">
        <v>521</v>
      </c>
      <c r="O867" t="str">
        <f t="shared" si="53"/>
        <v/>
      </c>
      <c r="P867" s="2" t="str">
        <f>IF(ISNUMBER(O867),SUMIFS(O$1:$O867,A$1:$A867,A867,H$1:$H867,H867,D$1:$D867,D867),"")</f>
        <v/>
      </c>
      <c r="R867" s="5"/>
      <c r="AF867" s="2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V867" s="2" t="str">
        <f t="shared" si="54"/>
        <v/>
      </c>
      <c r="AW867" s="2" t="str">
        <f>IF(ISNUMBER(AV867),SUMIFS($AV$1:AV867,$A$1:A867,A867,$H$1:H867,H867,$D$1:D867,D867),"")</f>
        <v/>
      </c>
      <c r="AX867">
        <f t="shared" si="55"/>
        <v>1</v>
      </c>
    </row>
    <row r="868" spans="1:50" x14ac:dyDescent="0.3">
      <c r="A868" s="4" t="s">
        <v>121</v>
      </c>
      <c r="B868" t="s">
        <v>24</v>
      </c>
      <c r="C868" s="3">
        <v>42446</v>
      </c>
      <c r="D868">
        <v>3</v>
      </c>
      <c r="E868">
        <v>100</v>
      </c>
      <c r="H868" s="2" t="s">
        <v>45</v>
      </c>
      <c r="I868" s="2" t="s">
        <v>22</v>
      </c>
      <c r="J868">
        <v>12</v>
      </c>
      <c r="K868" s="2" t="s">
        <v>118</v>
      </c>
      <c r="L868" s="2">
        <f t="shared" si="52"/>
        <v>4187</v>
      </c>
      <c r="M868">
        <v>418.7</v>
      </c>
      <c r="O868" t="str">
        <f t="shared" si="53"/>
        <v/>
      </c>
      <c r="P868" s="2" t="str">
        <f>IF(ISNUMBER(O868),SUMIFS(O$1:$O868,A$1:$A868,A868,H$1:$H868,H868,D$1:$D868,D868),"")</f>
        <v/>
      </c>
      <c r="R868" s="5"/>
      <c r="AF868" s="2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V868" s="2" t="str">
        <f t="shared" si="54"/>
        <v/>
      </c>
      <c r="AW868" s="2" t="str">
        <f>IF(ISNUMBER(AV868),SUMIFS($AV$1:AV868,$A$1:A868,A868,$H$1:H868,H868,$D$1:D868,D868),"")</f>
        <v/>
      </c>
      <c r="AX868">
        <f t="shared" si="55"/>
        <v>1</v>
      </c>
    </row>
    <row r="869" spans="1:50" x14ac:dyDescent="0.3">
      <c r="A869" s="4" t="s">
        <v>122</v>
      </c>
      <c r="B869" t="s">
        <v>24</v>
      </c>
      <c r="C869" s="3">
        <v>42446</v>
      </c>
      <c r="D869">
        <v>3</v>
      </c>
      <c r="E869">
        <v>200</v>
      </c>
      <c r="H869" s="2" t="s">
        <v>45</v>
      </c>
      <c r="I869" s="2" t="s">
        <v>22</v>
      </c>
      <c r="J869">
        <v>12</v>
      </c>
      <c r="K869" s="2" t="s">
        <v>118</v>
      </c>
      <c r="L869" s="2">
        <f t="shared" si="52"/>
        <v>4253</v>
      </c>
      <c r="M869">
        <v>425.3</v>
      </c>
      <c r="O869" t="str">
        <f t="shared" si="53"/>
        <v/>
      </c>
      <c r="P869" s="2" t="str">
        <f>IF(ISNUMBER(O869),SUMIFS(O$1:$O869,A$1:$A869,A869,H$1:$H869,H869,D$1:$D869,D869),"")</f>
        <v/>
      </c>
      <c r="R869" s="5"/>
      <c r="AF869" s="2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V869" s="2" t="str">
        <f t="shared" si="54"/>
        <v/>
      </c>
      <c r="AW869" s="2" t="str">
        <f>IF(ISNUMBER(AV869),SUMIFS($AV$1:AV869,$A$1:A869,A869,$H$1:H869,H869,$D$1:D869,D869),"")</f>
        <v/>
      </c>
      <c r="AX869">
        <f t="shared" si="55"/>
        <v>1</v>
      </c>
    </row>
    <row r="870" spans="1:50" x14ac:dyDescent="0.3">
      <c r="A870" s="4" t="s">
        <v>123</v>
      </c>
      <c r="B870" t="s">
        <v>24</v>
      </c>
      <c r="C870" s="3">
        <v>42446</v>
      </c>
      <c r="D870">
        <v>3</v>
      </c>
      <c r="E870">
        <v>350</v>
      </c>
      <c r="H870" s="2" t="s">
        <v>45</v>
      </c>
      <c r="I870" s="2" t="s">
        <v>22</v>
      </c>
      <c r="J870">
        <v>12</v>
      </c>
      <c r="K870" s="2" t="s">
        <v>118</v>
      </c>
      <c r="L870" s="2">
        <f t="shared" si="52"/>
        <v>4220</v>
      </c>
      <c r="M870">
        <v>422</v>
      </c>
      <c r="O870" t="str">
        <f t="shared" si="53"/>
        <v/>
      </c>
      <c r="P870" s="2" t="str">
        <f>IF(ISNUMBER(O870),SUMIFS(O$1:$O870,A$1:$A870,A870,H$1:$H870,H870,D$1:$D870,D870),"")</f>
        <v/>
      </c>
      <c r="R870" s="5"/>
      <c r="AF870" s="2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V870" s="2" t="str">
        <f t="shared" si="54"/>
        <v/>
      </c>
      <c r="AW870" s="2" t="str">
        <f>IF(ISNUMBER(AV870),SUMIFS($AV$1:AV870,$A$1:A870,A870,$H$1:H870,H870,$D$1:D870,D870),"")</f>
        <v/>
      </c>
      <c r="AX870">
        <f t="shared" si="55"/>
        <v>1</v>
      </c>
    </row>
    <row r="871" spans="1:50" x14ac:dyDescent="0.3">
      <c r="A871" s="4" t="s">
        <v>124</v>
      </c>
      <c r="B871" t="s">
        <v>24</v>
      </c>
      <c r="C871" s="3">
        <v>42446</v>
      </c>
      <c r="D871">
        <v>3</v>
      </c>
      <c r="E871">
        <v>500</v>
      </c>
      <c r="H871" s="2" t="s">
        <v>45</v>
      </c>
      <c r="I871" s="2" t="s">
        <v>22</v>
      </c>
      <c r="J871">
        <v>12</v>
      </c>
      <c r="K871" s="2" t="s">
        <v>118</v>
      </c>
      <c r="L871" s="2">
        <f t="shared" si="52"/>
        <v>4715</v>
      </c>
      <c r="M871">
        <v>471.5</v>
      </c>
      <c r="O871" t="str">
        <f t="shared" si="53"/>
        <v/>
      </c>
      <c r="P871" s="2" t="str">
        <f>IF(ISNUMBER(O871),SUMIFS(O$1:$O871,A$1:$A871,A871,H$1:$H871,H871,D$1:$D871,D871),"")</f>
        <v/>
      </c>
      <c r="R871" s="5"/>
      <c r="AF871" s="2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V871" s="2" t="str">
        <f t="shared" si="54"/>
        <v/>
      </c>
      <c r="AW871" s="2" t="str">
        <f>IF(ISNUMBER(AV871),SUMIFS($AV$1:AV871,$A$1:A871,A871,$H$1:H871,H871,$D$1:D871,D871),"")</f>
        <v/>
      </c>
      <c r="AX871">
        <f t="shared" si="55"/>
        <v>1</v>
      </c>
    </row>
    <row r="872" spans="1:50" x14ac:dyDescent="0.3">
      <c r="A872" s="4" t="s">
        <v>119</v>
      </c>
      <c r="B872" t="s">
        <v>24</v>
      </c>
      <c r="C872" s="3">
        <v>42458</v>
      </c>
      <c r="D872">
        <v>1</v>
      </c>
      <c r="E872">
        <v>0</v>
      </c>
      <c r="H872" s="2" t="s">
        <v>45</v>
      </c>
      <c r="I872" s="2" t="s">
        <v>22</v>
      </c>
      <c r="J872">
        <v>12</v>
      </c>
      <c r="K872" s="2" t="s">
        <v>118</v>
      </c>
      <c r="L872" s="2">
        <f t="shared" si="52"/>
        <v>2828</v>
      </c>
      <c r="M872">
        <v>282.8</v>
      </c>
      <c r="O872" t="str">
        <f t="shared" si="53"/>
        <v/>
      </c>
      <c r="P872" s="2" t="str">
        <f>IF(ISNUMBER(O872),SUMIFS(O$1:$O872,A$1:$A872,A872,H$1:$H872,H872,D$1:$D872,D872),"")</f>
        <v/>
      </c>
      <c r="R872" s="5"/>
      <c r="AF872" s="2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V872" s="2" t="str">
        <f t="shared" si="54"/>
        <v/>
      </c>
      <c r="AW872" s="2" t="str">
        <f>IF(ISNUMBER(AV872),SUMIFS($AV$1:AV872,$A$1:A872,A872,$H$1:H872,H872,$D$1:D872,D872),"")</f>
        <v/>
      </c>
      <c r="AX872">
        <f t="shared" si="55"/>
        <v>1</v>
      </c>
    </row>
    <row r="873" spans="1:50" x14ac:dyDescent="0.3">
      <c r="A873" s="4" t="s">
        <v>120</v>
      </c>
      <c r="B873" t="s">
        <v>24</v>
      </c>
      <c r="C873" s="3">
        <v>42458</v>
      </c>
      <c r="D873">
        <v>1</v>
      </c>
      <c r="E873">
        <v>50</v>
      </c>
      <c r="H873" s="2" t="s">
        <v>45</v>
      </c>
      <c r="I873" s="2" t="s">
        <v>22</v>
      </c>
      <c r="J873">
        <v>12</v>
      </c>
      <c r="K873" s="2" t="s">
        <v>118</v>
      </c>
      <c r="L873" s="2">
        <f t="shared" si="52"/>
        <v>2680</v>
      </c>
      <c r="M873">
        <v>268</v>
      </c>
      <c r="O873" t="str">
        <f t="shared" si="53"/>
        <v/>
      </c>
      <c r="P873" s="2" t="str">
        <f>IF(ISNUMBER(O873),SUMIFS(O$1:$O873,A$1:$A873,A873,H$1:$H873,H873,D$1:$D873,D873),"")</f>
        <v/>
      </c>
      <c r="R873" s="5"/>
      <c r="AF873" s="2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V873" s="2" t="str">
        <f t="shared" si="54"/>
        <v/>
      </c>
      <c r="AW873" s="2" t="str">
        <f>IF(ISNUMBER(AV873),SUMIFS($AV$1:AV873,$A$1:A873,A873,$H$1:H873,H873,$D$1:D873,D873),"")</f>
        <v/>
      </c>
      <c r="AX873">
        <f t="shared" si="55"/>
        <v>1</v>
      </c>
    </row>
    <row r="874" spans="1:50" x14ac:dyDescent="0.3">
      <c r="A874" s="4" t="s">
        <v>121</v>
      </c>
      <c r="B874" t="s">
        <v>24</v>
      </c>
      <c r="C874" s="3">
        <v>42458</v>
      </c>
      <c r="D874">
        <v>1</v>
      </c>
      <c r="E874">
        <v>100</v>
      </c>
      <c r="H874" s="2" t="s">
        <v>45</v>
      </c>
      <c r="I874" s="2" t="s">
        <v>22</v>
      </c>
      <c r="J874">
        <v>12</v>
      </c>
      <c r="K874" s="2" t="s">
        <v>118</v>
      </c>
      <c r="L874" s="2">
        <f t="shared" si="52"/>
        <v>2717</v>
      </c>
      <c r="M874">
        <v>271.7</v>
      </c>
      <c r="O874" t="str">
        <f t="shared" si="53"/>
        <v/>
      </c>
      <c r="P874" s="2" t="str">
        <f>IF(ISNUMBER(O874),SUMIFS(O$1:$O874,A$1:$A874,A874,H$1:$H874,H874,D$1:$D874,D874),"")</f>
        <v/>
      </c>
      <c r="R874" s="5"/>
      <c r="AF874" s="2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V874" s="2" t="str">
        <f t="shared" si="54"/>
        <v/>
      </c>
      <c r="AW874" s="2" t="str">
        <f>IF(ISNUMBER(AV874),SUMIFS($AV$1:AV874,$A$1:A874,A874,$H$1:H874,H874,$D$1:D874,D874),"")</f>
        <v/>
      </c>
      <c r="AX874">
        <f t="shared" si="55"/>
        <v>1</v>
      </c>
    </row>
    <row r="875" spans="1:50" x14ac:dyDescent="0.3">
      <c r="A875" s="4" t="s">
        <v>122</v>
      </c>
      <c r="B875" t="s">
        <v>24</v>
      </c>
      <c r="C875" s="3">
        <v>42458</v>
      </c>
      <c r="D875">
        <v>1</v>
      </c>
      <c r="E875">
        <v>200</v>
      </c>
      <c r="H875" s="2" t="s">
        <v>45</v>
      </c>
      <c r="I875" s="2" t="s">
        <v>22</v>
      </c>
      <c r="J875">
        <v>12</v>
      </c>
      <c r="K875" s="2" t="s">
        <v>118</v>
      </c>
      <c r="L875" s="2">
        <f t="shared" si="52"/>
        <v>2643</v>
      </c>
      <c r="M875">
        <v>264.3</v>
      </c>
      <c r="O875" t="str">
        <f t="shared" si="53"/>
        <v/>
      </c>
      <c r="P875" s="2" t="str">
        <f>IF(ISNUMBER(O875),SUMIFS(O$1:$O875,A$1:$A875,A875,H$1:$H875,H875,D$1:$D875,D875),"")</f>
        <v/>
      </c>
      <c r="R875" s="5"/>
      <c r="AF875" s="2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V875" s="2" t="str">
        <f t="shared" si="54"/>
        <v/>
      </c>
      <c r="AW875" s="2" t="str">
        <f>IF(ISNUMBER(AV875),SUMIFS($AV$1:AV875,$A$1:A875,A875,$H$1:H875,H875,$D$1:D875,D875),"")</f>
        <v/>
      </c>
      <c r="AX875">
        <f t="shared" si="55"/>
        <v>1</v>
      </c>
    </row>
    <row r="876" spans="1:50" x14ac:dyDescent="0.3">
      <c r="A876" s="4" t="s">
        <v>123</v>
      </c>
      <c r="B876" t="s">
        <v>24</v>
      </c>
      <c r="C876" s="3">
        <v>42458</v>
      </c>
      <c r="D876">
        <v>1</v>
      </c>
      <c r="E876">
        <v>350</v>
      </c>
      <c r="H876" s="2" t="s">
        <v>45</v>
      </c>
      <c r="I876" s="2" t="s">
        <v>22</v>
      </c>
      <c r="J876">
        <v>12</v>
      </c>
      <c r="K876" s="2" t="s">
        <v>118</v>
      </c>
      <c r="L876" s="2">
        <f t="shared" si="52"/>
        <v>2902</v>
      </c>
      <c r="M876">
        <v>290.2</v>
      </c>
      <c r="O876" t="str">
        <f t="shared" si="53"/>
        <v/>
      </c>
      <c r="P876" s="2" t="str">
        <f>IF(ISNUMBER(O876),SUMIFS(O$1:$O876,A$1:$A876,A876,H$1:$H876,H876,D$1:$D876,D876),"")</f>
        <v/>
      </c>
      <c r="R876" s="5"/>
      <c r="AF876" s="2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V876" s="2" t="str">
        <f t="shared" si="54"/>
        <v/>
      </c>
      <c r="AW876" s="2" t="str">
        <f>IF(ISNUMBER(AV876),SUMIFS($AV$1:AV876,$A$1:A876,A876,$H$1:H876,H876,$D$1:D876,D876),"")</f>
        <v/>
      </c>
      <c r="AX876">
        <f t="shared" si="55"/>
        <v>1</v>
      </c>
    </row>
    <row r="877" spans="1:50" x14ac:dyDescent="0.3">
      <c r="A877" s="4" t="s">
        <v>124</v>
      </c>
      <c r="B877" t="s">
        <v>24</v>
      </c>
      <c r="C877" s="3">
        <v>42458</v>
      </c>
      <c r="D877">
        <v>1</v>
      </c>
      <c r="E877">
        <v>500</v>
      </c>
      <c r="H877" s="2" t="s">
        <v>45</v>
      </c>
      <c r="I877" s="2" t="s">
        <v>22</v>
      </c>
      <c r="J877">
        <v>12</v>
      </c>
      <c r="K877" s="2" t="s">
        <v>118</v>
      </c>
      <c r="L877" s="2">
        <f t="shared" si="52"/>
        <v>2791</v>
      </c>
      <c r="M877">
        <v>279.10000000000002</v>
      </c>
      <c r="O877" t="str">
        <f t="shared" si="53"/>
        <v/>
      </c>
      <c r="P877" s="2" t="str">
        <f>IF(ISNUMBER(O877),SUMIFS(O$1:$O877,A$1:$A877,A877,H$1:$H877,H877,D$1:$D877,D877),"")</f>
        <v/>
      </c>
      <c r="R877" s="5"/>
      <c r="AF877" s="2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V877" s="2" t="str">
        <f t="shared" si="54"/>
        <v/>
      </c>
      <c r="AW877" s="2" t="str">
        <f>IF(ISNUMBER(AV877),SUMIFS($AV$1:AV877,$A$1:A877,A877,$H$1:H877,H877,$D$1:D877,D877),"")</f>
        <v/>
      </c>
      <c r="AX877">
        <f t="shared" si="55"/>
        <v>1</v>
      </c>
    </row>
    <row r="878" spans="1:50" x14ac:dyDescent="0.3">
      <c r="A878" s="4" t="s">
        <v>119</v>
      </c>
      <c r="B878" t="s">
        <v>24</v>
      </c>
      <c r="C878" s="3">
        <v>42458</v>
      </c>
      <c r="D878">
        <v>2</v>
      </c>
      <c r="E878">
        <v>0</v>
      </c>
      <c r="H878" s="2" t="s">
        <v>45</v>
      </c>
      <c r="I878" s="2" t="s">
        <v>22</v>
      </c>
      <c r="J878">
        <v>12</v>
      </c>
      <c r="K878" s="2" t="s">
        <v>118</v>
      </c>
      <c r="L878" s="2">
        <f t="shared" si="52"/>
        <v>2717</v>
      </c>
      <c r="M878">
        <v>271.7</v>
      </c>
      <c r="O878" t="str">
        <f t="shared" si="53"/>
        <v/>
      </c>
      <c r="P878" s="2" t="str">
        <f>IF(ISNUMBER(O878),SUMIFS(O$1:$O878,A$1:$A878,A878,H$1:$H878,H878,D$1:$D878,D878),"")</f>
        <v/>
      </c>
      <c r="R878" s="5"/>
      <c r="AF878" s="2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V878" s="2" t="str">
        <f t="shared" si="54"/>
        <v/>
      </c>
      <c r="AW878" s="2" t="str">
        <f>IF(ISNUMBER(AV878),SUMIFS($AV$1:AV878,$A$1:A878,A878,$H$1:H878,H878,$D$1:D878,D878),"")</f>
        <v/>
      </c>
      <c r="AX878">
        <f t="shared" si="55"/>
        <v>1</v>
      </c>
    </row>
    <row r="879" spans="1:50" x14ac:dyDescent="0.3">
      <c r="A879" s="4" t="s">
        <v>120</v>
      </c>
      <c r="B879" t="s">
        <v>24</v>
      </c>
      <c r="C879" s="3">
        <v>42458</v>
      </c>
      <c r="D879">
        <v>2</v>
      </c>
      <c r="E879">
        <v>50</v>
      </c>
      <c r="H879" s="2" t="s">
        <v>45</v>
      </c>
      <c r="I879" s="2" t="s">
        <v>22</v>
      </c>
      <c r="J879">
        <v>12</v>
      </c>
      <c r="K879" s="2" t="s">
        <v>118</v>
      </c>
      <c r="L879" s="2">
        <f t="shared" si="52"/>
        <v>2976</v>
      </c>
      <c r="M879">
        <v>297.60000000000002</v>
      </c>
      <c r="O879" t="str">
        <f t="shared" si="53"/>
        <v/>
      </c>
      <c r="P879" s="2" t="str">
        <f>IF(ISNUMBER(O879),SUMIFS(O$1:$O879,A$1:$A879,A879,H$1:$H879,H879,D$1:$D879,D879),"")</f>
        <v/>
      </c>
      <c r="R879" s="5"/>
      <c r="AF879" s="2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V879" s="2" t="str">
        <f t="shared" si="54"/>
        <v/>
      </c>
      <c r="AW879" s="2" t="str">
        <f>IF(ISNUMBER(AV879),SUMIFS($AV$1:AV879,$A$1:A879,A879,$H$1:H879,H879,$D$1:D879,D879),"")</f>
        <v/>
      </c>
      <c r="AX879">
        <f t="shared" si="55"/>
        <v>1</v>
      </c>
    </row>
    <row r="880" spans="1:50" x14ac:dyDescent="0.3">
      <c r="A880" s="4" t="s">
        <v>121</v>
      </c>
      <c r="B880" t="s">
        <v>24</v>
      </c>
      <c r="C880" s="3">
        <v>42458</v>
      </c>
      <c r="D880">
        <v>2</v>
      </c>
      <c r="E880">
        <v>100</v>
      </c>
      <c r="H880" s="2" t="s">
        <v>45</v>
      </c>
      <c r="I880" s="2" t="s">
        <v>22</v>
      </c>
      <c r="J880">
        <v>12</v>
      </c>
      <c r="K880" s="2" t="s">
        <v>118</v>
      </c>
      <c r="L880" s="2">
        <f t="shared" si="52"/>
        <v>2902</v>
      </c>
      <c r="M880">
        <v>290.2</v>
      </c>
      <c r="O880" t="str">
        <f t="shared" si="53"/>
        <v/>
      </c>
      <c r="P880" s="2" t="str">
        <f>IF(ISNUMBER(O880),SUMIFS(O$1:$O880,A$1:$A880,A880,H$1:$H880,H880,D$1:$D880,D880),"")</f>
        <v/>
      </c>
      <c r="R880" s="5"/>
      <c r="AF880" s="2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V880" s="2" t="str">
        <f t="shared" si="54"/>
        <v/>
      </c>
      <c r="AW880" s="2" t="str">
        <f>IF(ISNUMBER(AV880),SUMIFS($AV$1:AV880,$A$1:A880,A880,$H$1:H880,H880,$D$1:D880,D880),"")</f>
        <v/>
      </c>
      <c r="AX880">
        <f t="shared" si="55"/>
        <v>1</v>
      </c>
    </row>
    <row r="881" spans="1:50" x14ac:dyDescent="0.3">
      <c r="A881" s="4" t="s">
        <v>122</v>
      </c>
      <c r="B881" t="s">
        <v>24</v>
      </c>
      <c r="C881" s="3">
        <v>42458</v>
      </c>
      <c r="D881">
        <v>2</v>
      </c>
      <c r="E881">
        <v>200</v>
      </c>
      <c r="H881" s="2" t="s">
        <v>45</v>
      </c>
      <c r="I881" s="2" t="s">
        <v>22</v>
      </c>
      <c r="J881">
        <v>12</v>
      </c>
      <c r="K881" s="2" t="s">
        <v>118</v>
      </c>
      <c r="L881" s="2">
        <f t="shared" si="52"/>
        <v>2976</v>
      </c>
      <c r="M881">
        <v>297.60000000000002</v>
      </c>
      <c r="O881" t="str">
        <f t="shared" si="53"/>
        <v/>
      </c>
      <c r="P881" s="2" t="str">
        <f>IF(ISNUMBER(O881),SUMIFS(O$1:$O881,A$1:$A881,A881,H$1:$H881,H881,D$1:$D881,D881),"")</f>
        <v/>
      </c>
      <c r="R881" s="5"/>
      <c r="AF881" s="2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V881" s="2" t="str">
        <f t="shared" si="54"/>
        <v/>
      </c>
      <c r="AW881" s="2" t="str">
        <f>IF(ISNUMBER(AV881),SUMIFS($AV$1:AV881,$A$1:A881,A881,$H$1:H881,H881,$D$1:D881,D881),"")</f>
        <v/>
      </c>
      <c r="AX881">
        <f t="shared" si="55"/>
        <v>1</v>
      </c>
    </row>
    <row r="882" spans="1:50" x14ac:dyDescent="0.3">
      <c r="A882" s="4" t="s">
        <v>123</v>
      </c>
      <c r="B882" t="s">
        <v>24</v>
      </c>
      <c r="C882" s="3">
        <v>42458</v>
      </c>
      <c r="D882">
        <v>2</v>
      </c>
      <c r="E882">
        <v>350</v>
      </c>
      <c r="H882" s="2" t="s">
        <v>45</v>
      </c>
      <c r="I882" s="2" t="s">
        <v>22</v>
      </c>
      <c r="J882">
        <v>12</v>
      </c>
      <c r="K882" s="2" t="s">
        <v>118</v>
      </c>
      <c r="L882" s="2">
        <f t="shared" si="52"/>
        <v>2902</v>
      </c>
      <c r="M882">
        <v>290.2</v>
      </c>
      <c r="O882" t="str">
        <f t="shared" si="53"/>
        <v/>
      </c>
      <c r="P882" s="2" t="str">
        <f>IF(ISNUMBER(O882),SUMIFS(O$1:$O882,A$1:$A882,A882,H$1:$H882,H882,D$1:$D882,D882),"")</f>
        <v/>
      </c>
      <c r="R882" s="5"/>
      <c r="AF882" s="2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V882" s="2" t="str">
        <f t="shared" si="54"/>
        <v/>
      </c>
      <c r="AW882" s="2" t="str">
        <f>IF(ISNUMBER(AV882),SUMIFS($AV$1:AV882,$A$1:A882,A882,$H$1:H882,H882,$D$1:D882,D882),"")</f>
        <v/>
      </c>
      <c r="AX882">
        <f t="shared" si="55"/>
        <v>1</v>
      </c>
    </row>
    <row r="883" spans="1:50" x14ac:dyDescent="0.3">
      <c r="A883" s="4" t="s">
        <v>124</v>
      </c>
      <c r="B883" t="s">
        <v>24</v>
      </c>
      <c r="C883" s="3">
        <v>42458</v>
      </c>
      <c r="D883">
        <v>2</v>
      </c>
      <c r="E883">
        <v>500</v>
      </c>
      <c r="H883" s="2" t="s">
        <v>45</v>
      </c>
      <c r="I883" s="2" t="s">
        <v>22</v>
      </c>
      <c r="J883">
        <v>12</v>
      </c>
      <c r="K883" s="2" t="s">
        <v>118</v>
      </c>
      <c r="L883" s="2">
        <f t="shared" si="52"/>
        <v>2976</v>
      </c>
      <c r="M883">
        <v>297.60000000000002</v>
      </c>
      <c r="O883" t="str">
        <f t="shared" si="53"/>
        <v/>
      </c>
      <c r="P883" s="2" t="str">
        <f>IF(ISNUMBER(O883),SUMIFS(O$1:$O883,A$1:$A883,A883,H$1:$H883,H883,D$1:$D883,D883),"")</f>
        <v/>
      </c>
      <c r="R883" s="5"/>
      <c r="AF883" s="2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V883" s="2" t="str">
        <f t="shared" si="54"/>
        <v/>
      </c>
      <c r="AW883" s="2" t="str">
        <f>IF(ISNUMBER(AV883),SUMIFS($AV$1:AV883,$A$1:A883,A883,$H$1:H883,H883,$D$1:D883,D883),"")</f>
        <v/>
      </c>
      <c r="AX883">
        <f t="shared" si="55"/>
        <v>1</v>
      </c>
    </row>
    <row r="884" spans="1:50" x14ac:dyDescent="0.3">
      <c r="A884" s="4" t="s">
        <v>119</v>
      </c>
      <c r="B884" t="s">
        <v>24</v>
      </c>
      <c r="C884" s="3">
        <v>42458</v>
      </c>
      <c r="D884">
        <v>3</v>
      </c>
      <c r="E884">
        <v>0</v>
      </c>
      <c r="H884" s="2" t="s">
        <v>45</v>
      </c>
      <c r="I884" s="2" t="s">
        <v>22</v>
      </c>
      <c r="J884">
        <v>12</v>
      </c>
      <c r="K884" s="2" t="s">
        <v>118</v>
      </c>
      <c r="L884" s="2">
        <f t="shared" si="52"/>
        <v>2162</v>
      </c>
      <c r="M884">
        <v>216.2</v>
      </c>
      <c r="O884" t="str">
        <f t="shared" si="53"/>
        <v/>
      </c>
      <c r="P884" s="2" t="str">
        <f>IF(ISNUMBER(O884),SUMIFS(O$1:$O884,A$1:$A884,A884,H$1:$H884,H884,D$1:$D884,D884),"")</f>
        <v/>
      </c>
      <c r="R884" s="5"/>
      <c r="AF884" s="2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V884" s="2" t="str">
        <f t="shared" si="54"/>
        <v/>
      </c>
      <c r="AW884" s="2" t="str">
        <f>IF(ISNUMBER(AV884),SUMIFS($AV$1:AV884,$A$1:A884,A884,$H$1:H884,H884,$D$1:D884,D884),"")</f>
        <v/>
      </c>
      <c r="AX884">
        <f t="shared" si="55"/>
        <v>1</v>
      </c>
    </row>
    <row r="885" spans="1:50" x14ac:dyDescent="0.3">
      <c r="A885" s="4" t="s">
        <v>120</v>
      </c>
      <c r="B885" t="s">
        <v>24</v>
      </c>
      <c r="C885" s="3">
        <v>42458</v>
      </c>
      <c r="D885">
        <v>3</v>
      </c>
      <c r="E885">
        <v>50</v>
      </c>
      <c r="H885" s="2" t="s">
        <v>45</v>
      </c>
      <c r="I885" s="2" t="s">
        <v>22</v>
      </c>
      <c r="J885">
        <v>12</v>
      </c>
      <c r="K885" s="2" t="s">
        <v>118</v>
      </c>
      <c r="L885" s="2">
        <f t="shared" si="52"/>
        <v>2902</v>
      </c>
      <c r="M885">
        <v>290.2</v>
      </c>
      <c r="O885" t="str">
        <f t="shared" si="53"/>
        <v/>
      </c>
      <c r="P885" s="2" t="str">
        <f>IF(ISNUMBER(O885),SUMIFS(O$1:$O885,A$1:$A885,A885,H$1:$H885,H885,D$1:$D885,D885),"")</f>
        <v/>
      </c>
      <c r="R885" s="5"/>
      <c r="AF885" s="2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V885" s="2" t="str">
        <f t="shared" si="54"/>
        <v/>
      </c>
      <c r="AW885" s="2" t="str">
        <f>IF(ISNUMBER(AV885),SUMIFS($AV$1:AV885,$A$1:A885,A885,$H$1:H885,H885,$D$1:D885,D885),"")</f>
        <v/>
      </c>
      <c r="AX885">
        <f t="shared" si="55"/>
        <v>1</v>
      </c>
    </row>
    <row r="886" spans="1:50" x14ac:dyDescent="0.3">
      <c r="A886" s="4" t="s">
        <v>121</v>
      </c>
      <c r="B886" t="s">
        <v>24</v>
      </c>
      <c r="C886" s="3">
        <v>42458</v>
      </c>
      <c r="D886">
        <v>3</v>
      </c>
      <c r="E886">
        <v>100</v>
      </c>
      <c r="H886" s="2" t="s">
        <v>45</v>
      </c>
      <c r="I886" s="2" t="s">
        <v>22</v>
      </c>
      <c r="J886">
        <v>12</v>
      </c>
      <c r="K886" s="2" t="s">
        <v>118</v>
      </c>
      <c r="L886" s="2">
        <f t="shared" si="52"/>
        <v>3161</v>
      </c>
      <c r="M886">
        <v>316.10000000000002</v>
      </c>
      <c r="O886" t="str">
        <f t="shared" si="53"/>
        <v/>
      </c>
      <c r="P886" s="2" t="str">
        <f>IF(ISNUMBER(O886),SUMIFS(O$1:$O886,A$1:$A886,A886,H$1:$H886,H886,D$1:$D886,D886),"")</f>
        <v/>
      </c>
      <c r="R886" s="5"/>
      <c r="AF886" s="2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V886" s="2" t="str">
        <f t="shared" si="54"/>
        <v/>
      </c>
      <c r="AW886" s="2" t="str">
        <f>IF(ISNUMBER(AV886),SUMIFS($AV$1:AV886,$A$1:A886,A886,$H$1:H886,H886,$D$1:D886,D886),"")</f>
        <v/>
      </c>
      <c r="AX886">
        <f t="shared" si="55"/>
        <v>1</v>
      </c>
    </row>
    <row r="887" spans="1:50" x14ac:dyDescent="0.3">
      <c r="A887" s="4" t="s">
        <v>122</v>
      </c>
      <c r="B887" t="s">
        <v>24</v>
      </c>
      <c r="C887" s="3">
        <v>42458</v>
      </c>
      <c r="D887">
        <v>3</v>
      </c>
      <c r="E887">
        <v>200</v>
      </c>
      <c r="H887" s="2" t="s">
        <v>45</v>
      </c>
      <c r="I887" s="2" t="s">
        <v>22</v>
      </c>
      <c r="J887">
        <v>12</v>
      </c>
      <c r="K887" s="2" t="s">
        <v>118</v>
      </c>
      <c r="L887" s="2">
        <f t="shared" si="52"/>
        <v>3198</v>
      </c>
      <c r="M887">
        <v>319.8</v>
      </c>
      <c r="O887" t="str">
        <f t="shared" si="53"/>
        <v/>
      </c>
      <c r="P887" s="2" t="str">
        <f>IF(ISNUMBER(O887),SUMIFS(O$1:$O887,A$1:$A887,A887,H$1:$H887,H887,D$1:$D887,D887),"")</f>
        <v/>
      </c>
      <c r="R887" s="5"/>
      <c r="AF887" s="2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V887" s="2" t="str">
        <f t="shared" si="54"/>
        <v/>
      </c>
      <c r="AW887" s="2" t="str">
        <f>IF(ISNUMBER(AV887),SUMIFS($AV$1:AV887,$A$1:A887,A887,$H$1:H887,H887,$D$1:D887,D887),"")</f>
        <v/>
      </c>
      <c r="AX887">
        <f t="shared" si="55"/>
        <v>1</v>
      </c>
    </row>
    <row r="888" spans="1:50" x14ac:dyDescent="0.3">
      <c r="A888" s="4" t="s">
        <v>123</v>
      </c>
      <c r="B888" t="s">
        <v>24</v>
      </c>
      <c r="C888" s="3">
        <v>42458</v>
      </c>
      <c r="D888">
        <v>3</v>
      </c>
      <c r="E888">
        <v>350</v>
      </c>
      <c r="H888" s="2" t="s">
        <v>45</v>
      </c>
      <c r="I888" s="2" t="s">
        <v>22</v>
      </c>
      <c r="J888">
        <v>12</v>
      </c>
      <c r="K888" s="2" t="s">
        <v>118</v>
      </c>
      <c r="L888" s="2">
        <f t="shared" si="52"/>
        <v>3013</v>
      </c>
      <c r="M888">
        <v>301.3</v>
      </c>
      <c r="O888" t="str">
        <f t="shared" si="53"/>
        <v/>
      </c>
      <c r="P888" s="2" t="str">
        <f>IF(ISNUMBER(O888),SUMIFS(O$1:$O888,A$1:$A888,A888,H$1:$H888,H888,D$1:$D888,D888),"")</f>
        <v/>
      </c>
      <c r="R888" s="5"/>
      <c r="AF888" s="2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V888" s="2" t="str">
        <f t="shared" si="54"/>
        <v/>
      </c>
      <c r="AW888" s="2" t="str">
        <f>IF(ISNUMBER(AV888),SUMIFS($AV$1:AV888,$A$1:A888,A888,$H$1:H888,H888,$D$1:D888,D888),"")</f>
        <v/>
      </c>
      <c r="AX888">
        <f t="shared" si="55"/>
        <v>1</v>
      </c>
    </row>
    <row r="889" spans="1:50" x14ac:dyDescent="0.3">
      <c r="A889" s="4" t="s">
        <v>124</v>
      </c>
      <c r="B889" t="s">
        <v>24</v>
      </c>
      <c r="C889" s="3">
        <v>42458</v>
      </c>
      <c r="D889">
        <v>3</v>
      </c>
      <c r="E889">
        <v>500</v>
      </c>
      <c r="H889" s="2" t="s">
        <v>45</v>
      </c>
      <c r="I889" s="2" t="s">
        <v>22</v>
      </c>
      <c r="J889">
        <v>12</v>
      </c>
      <c r="K889" s="2" t="s">
        <v>118</v>
      </c>
      <c r="L889" s="2">
        <f t="shared" si="52"/>
        <v>2976</v>
      </c>
      <c r="M889">
        <v>297.60000000000002</v>
      </c>
      <c r="O889" t="str">
        <f t="shared" si="53"/>
        <v/>
      </c>
      <c r="P889" s="2" t="str">
        <f>IF(ISNUMBER(O889),SUMIFS(O$1:$O889,A$1:$A889,A889,H$1:$H889,H889,D$1:$D889,D889),"")</f>
        <v/>
      </c>
      <c r="R889" s="5"/>
      <c r="AF889" s="2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V889" s="2" t="str">
        <f t="shared" si="54"/>
        <v/>
      </c>
      <c r="AW889" s="2" t="str">
        <f>IF(ISNUMBER(AV889),SUMIFS($AV$1:AV889,$A$1:A889,A889,$H$1:H889,H889,$D$1:D889,D889),"")</f>
        <v/>
      </c>
      <c r="AX889">
        <f t="shared" si="55"/>
        <v>1</v>
      </c>
    </row>
    <row r="890" spans="1:50" x14ac:dyDescent="0.3">
      <c r="A890" s="4" t="s">
        <v>119</v>
      </c>
      <c r="B890" t="s">
        <v>24</v>
      </c>
      <c r="C890" s="3">
        <v>42464</v>
      </c>
      <c r="D890">
        <v>1</v>
      </c>
      <c r="E890">
        <v>0</v>
      </c>
      <c r="H890" s="2" t="s">
        <v>45</v>
      </c>
      <c r="I890" s="2" t="s">
        <v>22</v>
      </c>
      <c r="J890">
        <v>12</v>
      </c>
      <c r="K890" s="2" t="s">
        <v>118</v>
      </c>
      <c r="L890" s="2">
        <f t="shared" si="52"/>
        <v>2643</v>
      </c>
      <c r="M890">
        <v>264.3</v>
      </c>
      <c r="O890" t="str">
        <f t="shared" si="53"/>
        <v/>
      </c>
      <c r="P890" s="2" t="str">
        <f>IF(ISNUMBER(O890),SUMIFS(O$1:$O890,A$1:$A890,A890,H$1:$H890,H890,D$1:$D890,D890),"")</f>
        <v/>
      </c>
      <c r="R890" s="5"/>
      <c r="AF890" s="2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V890" s="2" t="str">
        <f t="shared" si="54"/>
        <v/>
      </c>
      <c r="AW890" s="2" t="str">
        <f>IF(ISNUMBER(AV890),SUMIFS($AV$1:AV890,$A$1:A890,A890,$H$1:H890,H890,$D$1:D890,D890),"")</f>
        <v/>
      </c>
      <c r="AX890">
        <f t="shared" si="55"/>
        <v>1</v>
      </c>
    </row>
    <row r="891" spans="1:50" x14ac:dyDescent="0.3">
      <c r="A891" s="4" t="s">
        <v>120</v>
      </c>
      <c r="B891" t="s">
        <v>24</v>
      </c>
      <c r="C891" s="3">
        <v>42464</v>
      </c>
      <c r="D891">
        <v>1</v>
      </c>
      <c r="E891">
        <v>50</v>
      </c>
      <c r="H891" s="2" t="s">
        <v>45</v>
      </c>
      <c r="I891" s="2" t="s">
        <v>22</v>
      </c>
      <c r="J891">
        <v>12</v>
      </c>
      <c r="K891" s="2" t="s">
        <v>118</v>
      </c>
      <c r="L891" s="2">
        <f t="shared" si="52"/>
        <v>2754</v>
      </c>
      <c r="M891">
        <v>275.39999999999998</v>
      </c>
      <c r="O891" t="str">
        <f t="shared" si="53"/>
        <v/>
      </c>
      <c r="P891" s="2" t="str">
        <f>IF(ISNUMBER(O891),SUMIFS(O$1:$O891,A$1:$A891,A891,H$1:$H891,H891,D$1:$D891,D891),"")</f>
        <v/>
      </c>
      <c r="R891" s="5"/>
      <c r="AF891" s="2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V891" s="2" t="str">
        <f t="shared" si="54"/>
        <v/>
      </c>
      <c r="AW891" s="2" t="str">
        <f>IF(ISNUMBER(AV891),SUMIFS($AV$1:AV891,$A$1:A891,A891,$H$1:H891,H891,$D$1:D891,D891),"")</f>
        <v/>
      </c>
      <c r="AX891">
        <f t="shared" si="55"/>
        <v>1</v>
      </c>
    </row>
    <row r="892" spans="1:50" x14ac:dyDescent="0.3">
      <c r="A892" s="4" t="s">
        <v>121</v>
      </c>
      <c r="B892" t="s">
        <v>24</v>
      </c>
      <c r="C892" s="3">
        <v>42464</v>
      </c>
      <c r="D892">
        <v>1</v>
      </c>
      <c r="E892">
        <v>100</v>
      </c>
      <c r="H892" s="2" t="s">
        <v>45</v>
      </c>
      <c r="I892" s="2" t="s">
        <v>22</v>
      </c>
      <c r="J892">
        <v>12</v>
      </c>
      <c r="K892" s="2" t="s">
        <v>118</v>
      </c>
      <c r="L892" s="2">
        <f t="shared" si="52"/>
        <v>2865</v>
      </c>
      <c r="M892">
        <v>286.5</v>
      </c>
      <c r="O892" t="str">
        <f t="shared" si="53"/>
        <v/>
      </c>
      <c r="P892" s="2" t="str">
        <f>IF(ISNUMBER(O892),SUMIFS(O$1:$O892,A$1:$A892,A892,H$1:$H892,H892,D$1:$D892,D892),"")</f>
        <v/>
      </c>
      <c r="R892" s="5"/>
      <c r="AF892" s="2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V892" s="2" t="str">
        <f t="shared" si="54"/>
        <v/>
      </c>
      <c r="AW892" s="2" t="str">
        <f>IF(ISNUMBER(AV892),SUMIFS($AV$1:AV892,$A$1:A892,A892,$H$1:H892,H892,$D$1:D892,D892),"")</f>
        <v/>
      </c>
      <c r="AX892">
        <f t="shared" si="55"/>
        <v>1</v>
      </c>
    </row>
    <row r="893" spans="1:50" x14ac:dyDescent="0.3">
      <c r="A893" s="4" t="s">
        <v>122</v>
      </c>
      <c r="B893" t="s">
        <v>24</v>
      </c>
      <c r="C893" s="3">
        <v>42464</v>
      </c>
      <c r="D893">
        <v>1</v>
      </c>
      <c r="E893">
        <v>200</v>
      </c>
      <c r="H893" s="2" t="s">
        <v>45</v>
      </c>
      <c r="I893" s="2" t="s">
        <v>22</v>
      </c>
      <c r="J893">
        <v>12</v>
      </c>
      <c r="K893" s="2" t="s">
        <v>118</v>
      </c>
      <c r="L893" s="2">
        <f t="shared" si="52"/>
        <v>2680</v>
      </c>
      <c r="M893">
        <v>268</v>
      </c>
      <c r="O893" t="str">
        <f t="shared" si="53"/>
        <v/>
      </c>
      <c r="P893" s="2" t="str">
        <f>IF(ISNUMBER(O893),SUMIFS(O$1:$O893,A$1:$A893,A893,H$1:$H893,H893,D$1:$D893,D893),"")</f>
        <v/>
      </c>
      <c r="R893" s="5"/>
      <c r="AF893" s="2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V893" s="2" t="str">
        <f t="shared" si="54"/>
        <v/>
      </c>
      <c r="AW893" s="2" t="str">
        <f>IF(ISNUMBER(AV893),SUMIFS($AV$1:AV893,$A$1:A893,A893,$H$1:H893,H893,$D$1:D893,D893),"")</f>
        <v/>
      </c>
      <c r="AX893">
        <f t="shared" si="55"/>
        <v>1</v>
      </c>
    </row>
    <row r="894" spans="1:50" x14ac:dyDescent="0.3">
      <c r="A894" s="4" t="s">
        <v>123</v>
      </c>
      <c r="B894" t="s">
        <v>24</v>
      </c>
      <c r="C894" s="3">
        <v>42464</v>
      </c>
      <c r="D894">
        <v>1</v>
      </c>
      <c r="E894">
        <v>350</v>
      </c>
      <c r="H894" s="2" t="s">
        <v>45</v>
      </c>
      <c r="I894" s="2" t="s">
        <v>22</v>
      </c>
      <c r="J894">
        <v>12</v>
      </c>
      <c r="K894" s="2" t="s">
        <v>118</v>
      </c>
      <c r="L894" s="2">
        <f t="shared" si="52"/>
        <v>2865</v>
      </c>
      <c r="M894">
        <v>286.5</v>
      </c>
      <c r="O894" t="str">
        <f t="shared" si="53"/>
        <v/>
      </c>
      <c r="P894" s="2" t="str">
        <f>IF(ISNUMBER(O894),SUMIFS(O$1:$O894,A$1:$A894,A894,H$1:$H894,H894,D$1:$D894,D894),"")</f>
        <v/>
      </c>
      <c r="R894" s="5"/>
      <c r="AF894" s="2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V894" s="2" t="str">
        <f t="shared" si="54"/>
        <v/>
      </c>
      <c r="AW894" s="2" t="str">
        <f>IF(ISNUMBER(AV894),SUMIFS($AV$1:AV894,$A$1:A894,A894,$H$1:H894,H894,$D$1:D894,D894),"")</f>
        <v/>
      </c>
      <c r="AX894">
        <f t="shared" si="55"/>
        <v>1</v>
      </c>
    </row>
    <row r="895" spans="1:50" x14ac:dyDescent="0.3">
      <c r="A895" s="4" t="s">
        <v>124</v>
      </c>
      <c r="B895" t="s">
        <v>24</v>
      </c>
      <c r="C895" s="3">
        <v>42464</v>
      </c>
      <c r="D895">
        <v>1</v>
      </c>
      <c r="E895">
        <v>500</v>
      </c>
      <c r="H895" s="2" t="s">
        <v>45</v>
      </c>
      <c r="I895" s="2" t="s">
        <v>22</v>
      </c>
      <c r="J895">
        <v>12</v>
      </c>
      <c r="K895" s="2" t="s">
        <v>118</v>
      </c>
      <c r="L895" s="2">
        <f t="shared" si="52"/>
        <v>2754</v>
      </c>
      <c r="M895">
        <v>275.39999999999998</v>
      </c>
      <c r="O895" t="str">
        <f t="shared" si="53"/>
        <v/>
      </c>
      <c r="P895" s="2" t="str">
        <f>IF(ISNUMBER(O895),SUMIFS(O$1:$O895,A$1:$A895,A895,H$1:$H895,H895,D$1:$D895,D895),"")</f>
        <v/>
      </c>
      <c r="R895" s="5"/>
      <c r="AF895" s="2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V895" s="2" t="str">
        <f t="shared" si="54"/>
        <v/>
      </c>
      <c r="AW895" s="2" t="str">
        <f>IF(ISNUMBER(AV895),SUMIFS($AV$1:AV895,$A$1:A895,A895,$H$1:H895,H895,$D$1:D895,D895),"")</f>
        <v/>
      </c>
      <c r="AX895">
        <f t="shared" si="55"/>
        <v>1</v>
      </c>
    </row>
    <row r="896" spans="1:50" x14ac:dyDescent="0.3">
      <c r="A896" s="4" t="s">
        <v>119</v>
      </c>
      <c r="B896" t="s">
        <v>24</v>
      </c>
      <c r="C896" s="3">
        <v>42464</v>
      </c>
      <c r="D896">
        <v>2</v>
      </c>
      <c r="E896">
        <v>0</v>
      </c>
      <c r="H896" s="2" t="s">
        <v>45</v>
      </c>
      <c r="I896" s="2" t="s">
        <v>22</v>
      </c>
      <c r="J896">
        <v>12</v>
      </c>
      <c r="K896" s="2" t="s">
        <v>118</v>
      </c>
      <c r="L896" s="2">
        <f t="shared" si="52"/>
        <v>2643</v>
      </c>
      <c r="M896">
        <v>264.3</v>
      </c>
      <c r="O896" t="str">
        <f t="shared" si="53"/>
        <v/>
      </c>
      <c r="P896" s="2" t="str">
        <f>IF(ISNUMBER(O896),SUMIFS(O$1:$O896,A$1:$A896,A896,H$1:$H896,H896,D$1:$D896,D896),"")</f>
        <v/>
      </c>
      <c r="R896" s="5"/>
      <c r="AF896" s="2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V896" s="2" t="str">
        <f t="shared" si="54"/>
        <v/>
      </c>
      <c r="AW896" s="2" t="str">
        <f>IF(ISNUMBER(AV896),SUMIFS($AV$1:AV896,$A$1:A896,A896,$H$1:H896,H896,$D$1:D896,D896),"")</f>
        <v/>
      </c>
      <c r="AX896">
        <f t="shared" si="55"/>
        <v>1</v>
      </c>
    </row>
    <row r="897" spans="1:50" x14ac:dyDescent="0.3">
      <c r="A897" s="4" t="s">
        <v>120</v>
      </c>
      <c r="B897" t="s">
        <v>24</v>
      </c>
      <c r="C897" s="3">
        <v>42464</v>
      </c>
      <c r="D897">
        <v>2</v>
      </c>
      <c r="E897">
        <v>50</v>
      </c>
      <c r="H897" s="2" t="s">
        <v>45</v>
      </c>
      <c r="I897" s="2" t="s">
        <v>22</v>
      </c>
      <c r="J897">
        <v>12</v>
      </c>
      <c r="K897" s="2" t="s">
        <v>118</v>
      </c>
      <c r="L897" s="2">
        <f t="shared" si="52"/>
        <v>2495</v>
      </c>
      <c r="M897">
        <v>249.5</v>
      </c>
      <c r="O897" t="str">
        <f t="shared" si="53"/>
        <v/>
      </c>
      <c r="P897" s="2" t="str">
        <f>IF(ISNUMBER(O897),SUMIFS(O$1:$O897,A$1:$A897,A897,H$1:$H897,H897,D$1:$D897,D897),"")</f>
        <v/>
      </c>
      <c r="R897" s="5"/>
      <c r="AF897" s="2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V897" s="2" t="str">
        <f t="shared" si="54"/>
        <v/>
      </c>
      <c r="AW897" s="2" t="str">
        <f>IF(ISNUMBER(AV897),SUMIFS($AV$1:AV897,$A$1:A897,A897,$H$1:H897,H897,$D$1:D897,D897),"")</f>
        <v/>
      </c>
      <c r="AX897">
        <f t="shared" si="55"/>
        <v>1</v>
      </c>
    </row>
    <row r="898" spans="1:50" x14ac:dyDescent="0.3">
      <c r="A898" s="4" t="s">
        <v>121</v>
      </c>
      <c r="B898" t="s">
        <v>24</v>
      </c>
      <c r="C898" s="3">
        <v>42464</v>
      </c>
      <c r="D898">
        <v>2</v>
      </c>
      <c r="E898">
        <v>100</v>
      </c>
      <c r="H898" s="2" t="s">
        <v>45</v>
      </c>
      <c r="I898" s="2" t="s">
        <v>22</v>
      </c>
      <c r="J898">
        <v>12</v>
      </c>
      <c r="K898" s="2" t="s">
        <v>118</v>
      </c>
      <c r="L898" s="2">
        <f t="shared" ref="L898:L961" si="56">IF(LEN(M898)&gt;0,M898*10,"")</f>
        <v>2865</v>
      </c>
      <c r="M898">
        <v>286.5</v>
      </c>
      <c r="O898" t="str">
        <f t="shared" ref="O898:O961" si="57">IF(LEN(N898)&gt;0,N898,"")</f>
        <v/>
      </c>
      <c r="P898" s="2" t="str">
        <f>IF(ISNUMBER(O898),SUMIFS(O$1:$O898,A$1:$A898,A898,H$1:$H898,H898,D$1:$D898,D898),"")</f>
        <v/>
      </c>
      <c r="R898" s="5"/>
      <c r="AF898" s="2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V898" s="2" t="str">
        <f t="shared" ref="AV898:AV961" si="58">IF(AND(ISNUMBER(AG898),ISNUMBER(O898)),ROUND(O898*AG898,3),"")</f>
        <v/>
      </c>
      <c r="AW898" s="2" t="str">
        <f>IF(ISNUMBER(AV898),SUMIFS($AV$1:AV898,$A$1:A898,A898,$H$1:H898,H898,$D$1:D898,D898),"")</f>
        <v/>
      </c>
      <c r="AX898">
        <f t="shared" ref="AX898:AX961" si="59">COUNT(M898:AW898)</f>
        <v>1</v>
      </c>
    </row>
    <row r="899" spans="1:50" x14ac:dyDescent="0.3">
      <c r="A899" s="4" t="s">
        <v>122</v>
      </c>
      <c r="B899" t="s">
        <v>24</v>
      </c>
      <c r="C899" s="3">
        <v>42464</v>
      </c>
      <c r="D899">
        <v>2</v>
      </c>
      <c r="E899">
        <v>200</v>
      </c>
      <c r="H899" s="2" t="s">
        <v>45</v>
      </c>
      <c r="I899" s="2" t="s">
        <v>22</v>
      </c>
      <c r="J899">
        <v>12</v>
      </c>
      <c r="K899" s="2" t="s">
        <v>118</v>
      </c>
      <c r="L899" s="2">
        <f t="shared" si="56"/>
        <v>2717</v>
      </c>
      <c r="M899">
        <v>271.7</v>
      </c>
      <c r="O899" t="str">
        <f t="shared" si="57"/>
        <v/>
      </c>
      <c r="P899" s="2" t="str">
        <f>IF(ISNUMBER(O899),SUMIFS(O$1:$O899,A$1:$A899,A899,H$1:$H899,H899,D$1:$D899,D899),"")</f>
        <v/>
      </c>
      <c r="R899" s="5"/>
      <c r="AF899" s="2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V899" s="2" t="str">
        <f t="shared" si="58"/>
        <v/>
      </c>
      <c r="AW899" s="2" t="str">
        <f>IF(ISNUMBER(AV899),SUMIFS($AV$1:AV899,$A$1:A899,A899,$H$1:H899,H899,$D$1:D899,D899),"")</f>
        <v/>
      </c>
      <c r="AX899">
        <f t="shared" si="59"/>
        <v>1</v>
      </c>
    </row>
    <row r="900" spans="1:50" x14ac:dyDescent="0.3">
      <c r="A900" s="4" t="s">
        <v>123</v>
      </c>
      <c r="B900" t="s">
        <v>24</v>
      </c>
      <c r="C900" s="3">
        <v>42464</v>
      </c>
      <c r="D900">
        <v>2</v>
      </c>
      <c r="E900">
        <v>350</v>
      </c>
      <c r="H900" s="2" t="s">
        <v>45</v>
      </c>
      <c r="I900" s="2" t="s">
        <v>22</v>
      </c>
      <c r="J900">
        <v>12</v>
      </c>
      <c r="K900" s="2" t="s">
        <v>118</v>
      </c>
      <c r="L900" s="2">
        <f t="shared" si="56"/>
        <v>2976</v>
      </c>
      <c r="M900">
        <v>297.60000000000002</v>
      </c>
      <c r="O900" t="str">
        <f t="shared" si="57"/>
        <v/>
      </c>
      <c r="P900" s="2" t="str">
        <f>IF(ISNUMBER(O900),SUMIFS(O$1:$O900,A$1:$A900,A900,H$1:$H900,H900,D$1:$D900,D900),"")</f>
        <v/>
      </c>
      <c r="R900" s="5"/>
      <c r="AF900" s="2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V900" s="2" t="str">
        <f t="shared" si="58"/>
        <v/>
      </c>
      <c r="AW900" s="2" t="str">
        <f>IF(ISNUMBER(AV900),SUMIFS($AV$1:AV900,$A$1:A900,A900,$H$1:H900,H900,$D$1:D900,D900),"")</f>
        <v/>
      </c>
      <c r="AX900">
        <f t="shared" si="59"/>
        <v>1</v>
      </c>
    </row>
    <row r="901" spans="1:50" x14ac:dyDescent="0.3">
      <c r="A901" s="4" t="s">
        <v>124</v>
      </c>
      <c r="B901" t="s">
        <v>24</v>
      </c>
      <c r="C901" s="3">
        <v>42464</v>
      </c>
      <c r="D901">
        <v>2</v>
      </c>
      <c r="E901">
        <v>500</v>
      </c>
      <c r="H901" s="2" t="s">
        <v>45</v>
      </c>
      <c r="I901" s="2" t="s">
        <v>22</v>
      </c>
      <c r="J901">
        <v>12</v>
      </c>
      <c r="K901" s="2" t="s">
        <v>118</v>
      </c>
      <c r="L901" s="2">
        <f t="shared" si="56"/>
        <v>2976</v>
      </c>
      <c r="M901">
        <v>297.60000000000002</v>
      </c>
      <c r="O901" t="str">
        <f t="shared" si="57"/>
        <v/>
      </c>
      <c r="P901" s="2" t="str">
        <f>IF(ISNUMBER(O901),SUMIFS(O$1:$O901,A$1:$A901,A901,H$1:$H901,H901,D$1:$D901,D901),"")</f>
        <v/>
      </c>
      <c r="R901" s="5"/>
      <c r="AF901" s="2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V901" s="2" t="str">
        <f t="shared" si="58"/>
        <v/>
      </c>
      <c r="AW901" s="2" t="str">
        <f>IF(ISNUMBER(AV901),SUMIFS($AV$1:AV901,$A$1:A901,A901,$H$1:H901,H901,$D$1:D901,D901),"")</f>
        <v/>
      </c>
      <c r="AX901">
        <f t="shared" si="59"/>
        <v>1</v>
      </c>
    </row>
    <row r="902" spans="1:50" x14ac:dyDescent="0.3">
      <c r="A902" s="4" t="s">
        <v>119</v>
      </c>
      <c r="B902" t="s">
        <v>24</v>
      </c>
      <c r="C902" s="3">
        <v>42464</v>
      </c>
      <c r="D902">
        <v>3</v>
      </c>
      <c r="E902">
        <v>0</v>
      </c>
      <c r="H902" s="2" t="s">
        <v>45</v>
      </c>
      <c r="I902" s="2" t="s">
        <v>22</v>
      </c>
      <c r="J902">
        <v>12</v>
      </c>
      <c r="K902" s="2" t="s">
        <v>118</v>
      </c>
      <c r="L902" s="2">
        <f t="shared" si="56"/>
        <v>2532</v>
      </c>
      <c r="M902">
        <v>253.2</v>
      </c>
      <c r="O902" t="str">
        <f t="shared" si="57"/>
        <v/>
      </c>
      <c r="P902" s="2" t="str">
        <f>IF(ISNUMBER(O902),SUMIFS(O$1:$O902,A$1:$A902,A902,H$1:$H902,H902,D$1:$D902,D902),"")</f>
        <v/>
      </c>
      <c r="R902" s="5"/>
      <c r="AF902" s="2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V902" s="2" t="str">
        <f t="shared" si="58"/>
        <v/>
      </c>
      <c r="AW902" s="2" t="str">
        <f>IF(ISNUMBER(AV902),SUMIFS($AV$1:AV902,$A$1:A902,A902,$H$1:H902,H902,$D$1:D902,D902),"")</f>
        <v/>
      </c>
      <c r="AX902">
        <f t="shared" si="59"/>
        <v>1</v>
      </c>
    </row>
    <row r="903" spans="1:50" x14ac:dyDescent="0.3">
      <c r="A903" s="4" t="s">
        <v>120</v>
      </c>
      <c r="B903" t="s">
        <v>24</v>
      </c>
      <c r="C903" s="3">
        <v>42464</v>
      </c>
      <c r="D903">
        <v>3</v>
      </c>
      <c r="E903">
        <v>50</v>
      </c>
      <c r="H903" s="2" t="s">
        <v>45</v>
      </c>
      <c r="I903" s="2" t="s">
        <v>22</v>
      </c>
      <c r="J903">
        <v>12</v>
      </c>
      <c r="K903" s="2" t="s">
        <v>118</v>
      </c>
      <c r="L903" s="2">
        <f t="shared" si="56"/>
        <v>2569</v>
      </c>
      <c r="M903">
        <v>256.89999999999998</v>
      </c>
      <c r="O903" t="str">
        <f t="shared" si="57"/>
        <v/>
      </c>
      <c r="P903" s="2" t="str">
        <f>IF(ISNUMBER(O903),SUMIFS(O$1:$O903,A$1:$A903,A903,H$1:$H903,H903,D$1:$D903,D903),"")</f>
        <v/>
      </c>
      <c r="R903" s="5"/>
      <c r="AF903" s="2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V903" s="2" t="str">
        <f t="shared" si="58"/>
        <v/>
      </c>
      <c r="AW903" s="2" t="str">
        <f>IF(ISNUMBER(AV903),SUMIFS($AV$1:AV903,$A$1:A903,A903,$H$1:H903,H903,$D$1:D903,D903),"")</f>
        <v/>
      </c>
      <c r="AX903">
        <f t="shared" si="59"/>
        <v>1</v>
      </c>
    </row>
    <row r="904" spans="1:50" x14ac:dyDescent="0.3">
      <c r="A904" s="4" t="s">
        <v>121</v>
      </c>
      <c r="B904" t="s">
        <v>24</v>
      </c>
      <c r="C904" s="3">
        <v>42464</v>
      </c>
      <c r="D904">
        <v>3</v>
      </c>
      <c r="E904">
        <v>100</v>
      </c>
      <c r="H904" s="2" t="s">
        <v>45</v>
      </c>
      <c r="I904" s="2" t="s">
        <v>22</v>
      </c>
      <c r="J904">
        <v>12</v>
      </c>
      <c r="K904" s="2" t="s">
        <v>118</v>
      </c>
      <c r="L904" s="2">
        <f t="shared" si="56"/>
        <v>2902</v>
      </c>
      <c r="M904">
        <v>290.2</v>
      </c>
      <c r="O904" t="str">
        <f t="shared" si="57"/>
        <v/>
      </c>
      <c r="P904" s="2" t="str">
        <f>IF(ISNUMBER(O904),SUMIFS(O$1:$O904,A$1:$A904,A904,H$1:$H904,H904,D$1:$D904,D904),"")</f>
        <v/>
      </c>
      <c r="R904" s="5"/>
      <c r="AF904" s="2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V904" s="2" t="str">
        <f t="shared" si="58"/>
        <v/>
      </c>
      <c r="AW904" s="2" t="str">
        <f>IF(ISNUMBER(AV904),SUMIFS($AV$1:AV904,$A$1:A904,A904,$H$1:H904,H904,$D$1:D904,D904),"")</f>
        <v/>
      </c>
      <c r="AX904">
        <f t="shared" si="59"/>
        <v>1</v>
      </c>
    </row>
    <row r="905" spans="1:50" x14ac:dyDescent="0.3">
      <c r="A905" s="4" t="s">
        <v>122</v>
      </c>
      <c r="B905" t="s">
        <v>24</v>
      </c>
      <c r="C905" s="3">
        <v>42464</v>
      </c>
      <c r="D905">
        <v>3</v>
      </c>
      <c r="E905">
        <v>200</v>
      </c>
      <c r="H905" s="2" t="s">
        <v>45</v>
      </c>
      <c r="I905" s="2" t="s">
        <v>22</v>
      </c>
      <c r="J905">
        <v>12</v>
      </c>
      <c r="K905" s="2" t="s">
        <v>118</v>
      </c>
      <c r="L905" s="2">
        <f t="shared" si="56"/>
        <v>2828</v>
      </c>
      <c r="M905">
        <v>282.8</v>
      </c>
      <c r="O905" t="str">
        <f t="shared" si="57"/>
        <v/>
      </c>
      <c r="P905" s="2" t="str">
        <f>IF(ISNUMBER(O905),SUMIFS(O$1:$O905,A$1:$A905,A905,H$1:$H905,H905,D$1:$D905,D905),"")</f>
        <v/>
      </c>
      <c r="R905" s="5"/>
      <c r="AF905" s="2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V905" s="2" t="str">
        <f t="shared" si="58"/>
        <v/>
      </c>
      <c r="AW905" s="2" t="str">
        <f>IF(ISNUMBER(AV905),SUMIFS($AV$1:AV905,$A$1:A905,A905,$H$1:H905,H905,$D$1:D905,D905),"")</f>
        <v/>
      </c>
      <c r="AX905">
        <f t="shared" si="59"/>
        <v>1</v>
      </c>
    </row>
    <row r="906" spans="1:50" x14ac:dyDescent="0.3">
      <c r="A906" s="4" t="s">
        <v>123</v>
      </c>
      <c r="B906" t="s">
        <v>24</v>
      </c>
      <c r="C906" s="3">
        <v>42464</v>
      </c>
      <c r="D906">
        <v>3</v>
      </c>
      <c r="E906">
        <v>350</v>
      </c>
      <c r="H906" s="2" t="s">
        <v>45</v>
      </c>
      <c r="I906" s="2" t="s">
        <v>22</v>
      </c>
      <c r="J906">
        <v>12</v>
      </c>
      <c r="K906" s="2" t="s">
        <v>118</v>
      </c>
      <c r="L906" s="2">
        <f t="shared" si="56"/>
        <v>2828</v>
      </c>
      <c r="M906">
        <v>282.8</v>
      </c>
      <c r="O906" t="str">
        <f t="shared" si="57"/>
        <v/>
      </c>
      <c r="P906" s="2" t="str">
        <f>IF(ISNUMBER(O906),SUMIFS(O$1:$O906,A$1:$A906,A906,H$1:$H906,H906,D$1:$D906,D906),"")</f>
        <v/>
      </c>
      <c r="R906" s="5"/>
      <c r="AF906" s="2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V906" s="2" t="str">
        <f t="shared" si="58"/>
        <v/>
      </c>
      <c r="AW906" s="2" t="str">
        <f>IF(ISNUMBER(AV906),SUMIFS($AV$1:AV906,$A$1:A906,A906,$H$1:H906,H906,$D$1:D906,D906),"")</f>
        <v/>
      </c>
      <c r="AX906">
        <f t="shared" si="59"/>
        <v>1</v>
      </c>
    </row>
    <row r="907" spans="1:50" x14ac:dyDescent="0.3">
      <c r="A907" s="4" t="s">
        <v>124</v>
      </c>
      <c r="B907" t="s">
        <v>24</v>
      </c>
      <c r="C907" s="3">
        <v>42464</v>
      </c>
      <c r="D907">
        <v>3</v>
      </c>
      <c r="E907">
        <v>500</v>
      </c>
      <c r="H907" s="2" t="s">
        <v>45</v>
      </c>
      <c r="I907" s="2" t="s">
        <v>22</v>
      </c>
      <c r="J907">
        <v>12</v>
      </c>
      <c r="K907" s="2" t="s">
        <v>118</v>
      </c>
      <c r="L907" s="2">
        <f t="shared" si="56"/>
        <v>2828</v>
      </c>
      <c r="M907">
        <v>282.8</v>
      </c>
      <c r="O907" t="str">
        <f t="shared" si="57"/>
        <v/>
      </c>
      <c r="P907" s="2" t="str">
        <f>IF(ISNUMBER(O907),SUMIFS(O$1:$O907,A$1:$A907,A907,H$1:$H907,H907,D$1:$D907,D907),"")</f>
        <v/>
      </c>
      <c r="R907" s="5"/>
      <c r="AF907" s="2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V907" s="2" t="str">
        <f t="shared" si="58"/>
        <v/>
      </c>
      <c r="AW907" s="2" t="str">
        <f>IF(ISNUMBER(AV907),SUMIFS($AV$1:AV907,$A$1:A907,A907,$H$1:H907,H907,$D$1:D907,D907),"")</f>
        <v/>
      </c>
      <c r="AX907">
        <f t="shared" si="59"/>
        <v>1</v>
      </c>
    </row>
    <row r="908" spans="1:50" x14ac:dyDescent="0.3">
      <c r="A908" s="4" t="s">
        <v>119</v>
      </c>
      <c r="B908" t="s">
        <v>24</v>
      </c>
      <c r="C908" s="3">
        <v>42478</v>
      </c>
      <c r="D908">
        <v>1</v>
      </c>
      <c r="E908">
        <v>0</v>
      </c>
      <c r="H908" s="2" t="s">
        <v>45</v>
      </c>
      <c r="I908" s="2" t="s">
        <v>22</v>
      </c>
      <c r="J908">
        <v>12</v>
      </c>
      <c r="K908" s="2" t="s">
        <v>118</v>
      </c>
      <c r="L908" s="2">
        <f t="shared" si="56"/>
        <v>3038</v>
      </c>
      <c r="M908">
        <v>303.8</v>
      </c>
      <c r="O908" t="str">
        <f t="shared" si="57"/>
        <v/>
      </c>
      <c r="P908" s="2" t="str">
        <f>IF(ISNUMBER(O908),SUMIFS(O$1:$O908,A$1:$A908,A908,H$1:$H908,H908,D$1:$D908,D908),"")</f>
        <v/>
      </c>
      <c r="R908" s="5"/>
      <c r="AF908" s="2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V908" s="2" t="str">
        <f t="shared" si="58"/>
        <v/>
      </c>
      <c r="AW908" s="2" t="str">
        <f>IF(ISNUMBER(AV908),SUMIFS($AV$1:AV908,$A$1:A908,A908,$H$1:H908,H908,$D$1:D908,D908),"")</f>
        <v/>
      </c>
      <c r="AX908">
        <f t="shared" si="59"/>
        <v>1</v>
      </c>
    </row>
    <row r="909" spans="1:50" x14ac:dyDescent="0.3">
      <c r="A909" s="4" t="s">
        <v>120</v>
      </c>
      <c r="B909" t="s">
        <v>24</v>
      </c>
      <c r="C909" s="3">
        <v>42478</v>
      </c>
      <c r="D909">
        <v>1</v>
      </c>
      <c r="E909">
        <v>50</v>
      </c>
      <c r="H909" s="2" t="s">
        <v>45</v>
      </c>
      <c r="I909" s="2" t="s">
        <v>22</v>
      </c>
      <c r="J909">
        <v>12</v>
      </c>
      <c r="K909" s="2" t="s">
        <v>118</v>
      </c>
      <c r="L909" s="2">
        <f t="shared" si="56"/>
        <v>3004</v>
      </c>
      <c r="M909">
        <v>300.39999999999998</v>
      </c>
      <c r="O909" t="str">
        <f t="shared" si="57"/>
        <v/>
      </c>
      <c r="P909" s="2" t="str">
        <f>IF(ISNUMBER(O909),SUMIFS(O$1:$O909,A$1:$A909,A909,H$1:$H909,H909,D$1:$D909,D909),"")</f>
        <v/>
      </c>
      <c r="R909" s="5"/>
      <c r="AF909" s="2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V909" s="2" t="str">
        <f t="shared" si="58"/>
        <v/>
      </c>
      <c r="AW909" s="2" t="str">
        <f>IF(ISNUMBER(AV909),SUMIFS($AV$1:AV909,$A$1:A909,A909,$H$1:H909,H909,$D$1:D909,D909),"")</f>
        <v/>
      </c>
      <c r="AX909">
        <f t="shared" si="59"/>
        <v>1</v>
      </c>
    </row>
    <row r="910" spans="1:50" x14ac:dyDescent="0.3">
      <c r="A910" s="4" t="s">
        <v>121</v>
      </c>
      <c r="B910" t="s">
        <v>24</v>
      </c>
      <c r="C910" s="3">
        <v>42478</v>
      </c>
      <c r="D910">
        <v>1</v>
      </c>
      <c r="E910">
        <v>100</v>
      </c>
      <c r="H910" s="2" t="s">
        <v>45</v>
      </c>
      <c r="I910" s="2" t="s">
        <v>22</v>
      </c>
      <c r="J910">
        <v>12</v>
      </c>
      <c r="K910" s="2" t="s">
        <v>118</v>
      </c>
      <c r="L910" s="2">
        <f t="shared" si="56"/>
        <v>3242</v>
      </c>
      <c r="M910">
        <v>324.2</v>
      </c>
      <c r="O910" t="str">
        <f t="shared" si="57"/>
        <v/>
      </c>
      <c r="P910" s="2" t="str">
        <f>IF(ISNUMBER(O910),SUMIFS(O$1:$O910,A$1:$A910,A910,H$1:$H910,H910,D$1:$D910,D910),"")</f>
        <v/>
      </c>
      <c r="R910" s="5"/>
      <c r="AF910" s="2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V910" s="2" t="str">
        <f t="shared" si="58"/>
        <v/>
      </c>
      <c r="AW910" s="2" t="str">
        <f>IF(ISNUMBER(AV910),SUMIFS($AV$1:AV910,$A$1:A910,A910,$H$1:H910,H910,$D$1:D910,D910),"")</f>
        <v/>
      </c>
      <c r="AX910">
        <f t="shared" si="59"/>
        <v>1</v>
      </c>
    </row>
    <row r="911" spans="1:50" x14ac:dyDescent="0.3">
      <c r="A911" s="4" t="s">
        <v>122</v>
      </c>
      <c r="B911" t="s">
        <v>24</v>
      </c>
      <c r="C911" s="3">
        <v>42478</v>
      </c>
      <c r="D911">
        <v>1</v>
      </c>
      <c r="E911">
        <v>200</v>
      </c>
      <c r="H911" s="2" t="s">
        <v>45</v>
      </c>
      <c r="I911" s="2" t="s">
        <v>22</v>
      </c>
      <c r="J911">
        <v>12</v>
      </c>
      <c r="K911" s="2" t="s">
        <v>118</v>
      </c>
      <c r="L911" s="2">
        <f t="shared" si="56"/>
        <v>3072</v>
      </c>
      <c r="M911">
        <v>307.2</v>
      </c>
      <c r="O911" t="str">
        <f t="shared" si="57"/>
        <v/>
      </c>
      <c r="P911" s="2" t="str">
        <f>IF(ISNUMBER(O911),SUMIFS(O$1:$O911,A$1:$A911,A911,H$1:$H911,H911,D$1:$D911,D911),"")</f>
        <v/>
      </c>
      <c r="R911" s="5"/>
      <c r="AF911" s="2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V911" s="2" t="str">
        <f t="shared" si="58"/>
        <v/>
      </c>
      <c r="AW911" s="2" t="str">
        <f>IF(ISNUMBER(AV911),SUMIFS($AV$1:AV911,$A$1:A911,A911,$H$1:H911,H911,$D$1:D911,D911),"")</f>
        <v/>
      </c>
      <c r="AX911">
        <f t="shared" si="59"/>
        <v>1</v>
      </c>
    </row>
    <row r="912" spans="1:50" x14ac:dyDescent="0.3">
      <c r="A912" s="4" t="s">
        <v>123</v>
      </c>
      <c r="B912" t="s">
        <v>24</v>
      </c>
      <c r="C912" s="3">
        <v>42478</v>
      </c>
      <c r="D912">
        <v>1</v>
      </c>
      <c r="E912">
        <v>350</v>
      </c>
      <c r="H912" s="2" t="s">
        <v>45</v>
      </c>
      <c r="I912" s="2" t="s">
        <v>22</v>
      </c>
      <c r="J912">
        <v>12</v>
      </c>
      <c r="K912" s="2" t="s">
        <v>118</v>
      </c>
      <c r="L912" s="2">
        <f t="shared" si="56"/>
        <v>3208</v>
      </c>
      <c r="M912">
        <v>320.8</v>
      </c>
      <c r="O912" t="str">
        <f t="shared" si="57"/>
        <v/>
      </c>
      <c r="P912" s="2" t="str">
        <f>IF(ISNUMBER(O912),SUMIFS(O$1:$O912,A$1:$A912,A912,H$1:$H912,H912,D$1:$D912,D912),"")</f>
        <v/>
      </c>
      <c r="R912" s="5"/>
      <c r="AF912" s="2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V912" s="2" t="str">
        <f t="shared" si="58"/>
        <v/>
      </c>
      <c r="AW912" s="2" t="str">
        <f>IF(ISNUMBER(AV912),SUMIFS($AV$1:AV912,$A$1:A912,A912,$H$1:H912,H912,$D$1:D912,D912),"")</f>
        <v/>
      </c>
      <c r="AX912">
        <f t="shared" si="59"/>
        <v>1</v>
      </c>
    </row>
    <row r="913" spans="1:50" x14ac:dyDescent="0.3">
      <c r="A913" s="4" t="s">
        <v>124</v>
      </c>
      <c r="B913" t="s">
        <v>24</v>
      </c>
      <c r="C913" s="3">
        <v>42478</v>
      </c>
      <c r="D913">
        <v>1</v>
      </c>
      <c r="E913">
        <v>500</v>
      </c>
      <c r="H913" s="2" t="s">
        <v>45</v>
      </c>
      <c r="I913" s="2" t="s">
        <v>22</v>
      </c>
      <c r="J913">
        <v>12</v>
      </c>
      <c r="K913" s="2" t="s">
        <v>118</v>
      </c>
      <c r="L913" s="2">
        <f t="shared" si="56"/>
        <v>3378</v>
      </c>
      <c r="M913">
        <v>337.8</v>
      </c>
      <c r="O913" t="str">
        <f t="shared" si="57"/>
        <v/>
      </c>
      <c r="P913" s="2" t="str">
        <f>IF(ISNUMBER(O913),SUMIFS(O$1:$O913,A$1:$A913,A913,H$1:$H913,H913,D$1:$D913,D913),"")</f>
        <v/>
      </c>
      <c r="R913" s="5"/>
      <c r="AF913" s="2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V913" s="2" t="str">
        <f t="shared" si="58"/>
        <v/>
      </c>
      <c r="AW913" s="2" t="str">
        <f>IF(ISNUMBER(AV913),SUMIFS($AV$1:AV913,$A$1:A913,A913,$H$1:H913,H913,$D$1:D913,D913),"")</f>
        <v/>
      </c>
      <c r="AX913">
        <f t="shared" si="59"/>
        <v>1</v>
      </c>
    </row>
    <row r="914" spans="1:50" x14ac:dyDescent="0.3">
      <c r="A914" s="4" t="s">
        <v>119</v>
      </c>
      <c r="B914" t="s">
        <v>24</v>
      </c>
      <c r="C914" s="3">
        <v>42478</v>
      </c>
      <c r="D914">
        <v>2</v>
      </c>
      <c r="E914">
        <v>0</v>
      </c>
      <c r="H914" s="2" t="s">
        <v>45</v>
      </c>
      <c r="I914" s="2" t="s">
        <v>22</v>
      </c>
      <c r="J914">
        <v>12</v>
      </c>
      <c r="K914" s="2" t="s">
        <v>118</v>
      </c>
      <c r="L914" s="2">
        <f t="shared" si="56"/>
        <v>2569</v>
      </c>
      <c r="M914">
        <v>256.89999999999998</v>
      </c>
      <c r="O914" t="str">
        <f t="shared" si="57"/>
        <v/>
      </c>
      <c r="P914" s="2" t="str">
        <f>IF(ISNUMBER(O914),SUMIFS(O$1:$O914,A$1:$A914,A914,H$1:$H914,H914,D$1:$D914,D914),"")</f>
        <v/>
      </c>
      <c r="R914" s="5"/>
      <c r="AF914" s="2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V914" s="2" t="str">
        <f t="shared" si="58"/>
        <v/>
      </c>
      <c r="AW914" s="2" t="str">
        <f>IF(ISNUMBER(AV914),SUMIFS($AV$1:AV914,$A$1:A914,A914,$H$1:H914,H914,$D$1:D914,D914),"")</f>
        <v/>
      </c>
      <c r="AX914">
        <f t="shared" si="59"/>
        <v>1</v>
      </c>
    </row>
    <row r="915" spans="1:50" x14ac:dyDescent="0.3">
      <c r="A915" s="4" t="s">
        <v>120</v>
      </c>
      <c r="B915" t="s">
        <v>24</v>
      </c>
      <c r="C915" s="3">
        <v>42478</v>
      </c>
      <c r="D915">
        <v>2</v>
      </c>
      <c r="E915">
        <v>50</v>
      </c>
      <c r="H915" s="2" t="s">
        <v>45</v>
      </c>
      <c r="I915" s="2" t="s">
        <v>22</v>
      </c>
      <c r="J915">
        <v>12</v>
      </c>
      <c r="K915" s="2" t="s">
        <v>118</v>
      </c>
      <c r="L915" s="2">
        <f t="shared" si="56"/>
        <v>2754</v>
      </c>
      <c r="M915">
        <v>275.39999999999998</v>
      </c>
      <c r="O915" t="str">
        <f t="shared" si="57"/>
        <v/>
      </c>
      <c r="P915" s="2" t="str">
        <f>IF(ISNUMBER(O915),SUMIFS(O$1:$O915,A$1:$A915,A915,H$1:$H915,H915,D$1:$D915,D915),"")</f>
        <v/>
      </c>
      <c r="R915" s="5"/>
      <c r="AF915" s="2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V915" s="2" t="str">
        <f t="shared" si="58"/>
        <v/>
      </c>
      <c r="AW915" s="2" t="str">
        <f>IF(ISNUMBER(AV915),SUMIFS($AV$1:AV915,$A$1:A915,A915,$H$1:H915,H915,$D$1:D915,D915),"")</f>
        <v/>
      </c>
      <c r="AX915">
        <f t="shared" si="59"/>
        <v>1</v>
      </c>
    </row>
    <row r="916" spans="1:50" x14ac:dyDescent="0.3">
      <c r="A916" s="4" t="s">
        <v>121</v>
      </c>
      <c r="B916" t="s">
        <v>24</v>
      </c>
      <c r="C916" s="3">
        <v>42478</v>
      </c>
      <c r="D916">
        <v>2</v>
      </c>
      <c r="E916">
        <v>100</v>
      </c>
      <c r="H916" s="2" t="s">
        <v>45</v>
      </c>
      <c r="I916" s="2" t="s">
        <v>22</v>
      </c>
      <c r="J916">
        <v>12</v>
      </c>
      <c r="K916" s="2" t="s">
        <v>118</v>
      </c>
      <c r="L916" s="2">
        <f t="shared" si="56"/>
        <v>2939</v>
      </c>
      <c r="M916">
        <v>293.89999999999998</v>
      </c>
      <c r="O916" t="str">
        <f t="shared" si="57"/>
        <v/>
      </c>
      <c r="P916" s="2" t="str">
        <f>IF(ISNUMBER(O916),SUMIFS(O$1:$O916,A$1:$A916,A916,H$1:$H916,H916,D$1:$D916,D916),"")</f>
        <v/>
      </c>
      <c r="R916" s="5"/>
      <c r="AF916" s="2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V916" s="2" t="str">
        <f t="shared" si="58"/>
        <v/>
      </c>
      <c r="AW916" s="2" t="str">
        <f>IF(ISNUMBER(AV916),SUMIFS($AV$1:AV916,$A$1:A916,A916,$H$1:H916,H916,$D$1:D916,D916),"")</f>
        <v/>
      </c>
      <c r="AX916">
        <f t="shared" si="59"/>
        <v>1</v>
      </c>
    </row>
    <row r="917" spans="1:50" x14ac:dyDescent="0.3">
      <c r="A917" s="4" t="s">
        <v>122</v>
      </c>
      <c r="B917" t="s">
        <v>24</v>
      </c>
      <c r="C917" s="3">
        <v>42478</v>
      </c>
      <c r="D917">
        <v>2</v>
      </c>
      <c r="E917">
        <v>200</v>
      </c>
      <c r="H917" s="2" t="s">
        <v>45</v>
      </c>
      <c r="I917" s="2" t="s">
        <v>22</v>
      </c>
      <c r="J917">
        <v>12</v>
      </c>
      <c r="K917" s="2" t="s">
        <v>118</v>
      </c>
      <c r="L917" s="2">
        <f t="shared" si="56"/>
        <v>2865</v>
      </c>
      <c r="M917">
        <v>286.5</v>
      </c>
      <c r="O917" t="str">
        <f t="shared" si="57"/>
        <v/>
      </c>
      <c r="P917" s="2" t="str">
        <f>IF(ISNUMBER(O917),SUMIFS(O$1:$O917,A$1:$A917,A917,H$1:$H917,H917,D$1:$D917,D917),"")</f>
        <v/>
      </c>
      <c r="R917" s="5"/>
      <c r="AF917" s="2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V917" s="2" t="str">
        <f t="shared" si="58"/>
        <v/>
      </c>
      <c r="AW917" s="2" t="str">
        <f>IF(ISNUMBER(AV917),SUMIFS($AV$1:AV917,$A$1:A917,A917,$H$1:H917,H917,$D$1:D917,D917),"")</f>
        <v/>
      </c>
      <c r="AX917">
        <f t="shared" si="59"/>
        <v>1</v>
      </c>
    </row>
    <row r="918" spans="1:50" x14ac:dyDescent="0.3">
      <c r="A918" s="4" t="s">
        <v>123</v>
      </c>
      <c r="B918" t="s">
        <v>24</v>
      </c>
      <c r="C918" s="3">
        <v>42478</v>
      </c>
      <c r="D918">
        <v>2</v>
      </c>
      <c r="E918">
        <v>350</v>
      </c>
      <c r="H918" s="2" t="s">
        <v>45</v>
      </c>
      <c r="I918" s="2" t="s">
        <v>22</v>
      </c>
      <c r="J918">
        <v>12</v>
      </c>
      <c r="K918" s="2" t="s">
        <v>118</v>
      </c>
      <c r="L918" s="2">
        <f t="shared" si="56"/>
        <v>2828</v>
      </c>
      <c r="M918">
        <v>282.8</v>
      </c>
      <c r="O918" t="str">
        <f t="shared" si="57"/>
        <v/>
      </c>
      <c r="P918" s="2" t="str">
        <f>IF(ISNUMBER(O918),SUMIFS(O$1:$O918,A$1:$A918,A918,H$1:$H918,H918,D$1:$D918,D918),"")</f>
        <v/>
      </c>
      <c r="R918" s="5"/>
      <c r="AF918" s="2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V918" s="2" t="str">
        <f t="shared" si="58"/>
        <v/>
      </c>
      <c r="AW918" s="2" t="str">
        <f>IF(ISNUMBER(AV918),SUMIFS($AV$1:AV918,$A$1:A918,A918,$H$1:H918,H918,$D$1:D918,D918),"")</f>
        <v/>
      </c>
      <c r="AX918">
        <f t="shared" si="59"/>
        <v>1</v>
      </c>
    </row>
    <row r="919" spans="1:50" x14ac:dyDescent="0.3">
      <c r="A919" s="4" t="s">
        <v>124</v>
      </c>
      <c r="B919" t="s">
        <v>24</v>
      </c>
      <c r="C919" s="3">
        <v>42478</v>
      </c>
      <c r="D919">
        <v>2</v>
      </c>
      <c r="E919">
        <v>500</v>
      </c>
      <c r="H919" s="2" t="s">
        <v>45</v>
      </c>
      <c r="I919" s="2" t="s">
        <v>22</v>
      </c>
      <c r="J919">
        <v>12</v>
      </c>
      <c r="K919" s="2" t="s">
        <v>118</v>
      </c>
      <c r="L919" s="2">
        <f t="shared" si="56"/>
        <v>2791</v>
      </c>
      <c r="M919">
        <v>279.10000000000002</v>
      </c>
      <c r="O919" t="str">
        <f t="shared" si="57"/>
        <v/>
      </c>
      <c r="P919" s="2" t="str">
        <f>IF(ISNUMBER(O919),SUMIFS(O$1:$O919,A$1:$A919,A919,H$1:$H919,H919,D$1:$D919,D919),"")</f>
        <v/>
      </c>
      <c r="R919" s="5"/>
      <c r="AF919" s="2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V919" s="2" t="str">
        <f t="shared" si="58"/>
        <v/>
      </c>
      <c r="AW919" s="2" t="str">
        <f>IF(ISNUMBER(AV919),SUMIFS($AV$1:AV919,$A$1:A919,A919,$H$1:H919,H919,$D$1:D919,D919),"")</f>
        <v/>
      </c>
      <c r="AX919">
        <f t="shared" si="59"/>
        <v>1</v>
      </c>
    </row>
    <row r="920" spans="1:50" x14ac:dyDescent="0.3">
      <c r="A920" s="4" t="s">
        <v>119</v>
      </c>
      <c r="B920" t="s">
        <v>24</v>
      </c>
      <c r="C920" s="3">
        <v>42478</v>
      </c>
      <c r="D920">
        <v>3</v>
      </c>
      <c r="E920">
        <v>0</v>
      </c>
      <c r="H920" s="2" t="s">
        <v>45</v>
      </c>
      <c r="I920" s="2" t="s">
        <v>22</v>
      </c>
      <c r="J920">
        <v>12</v>
      </c>
      <c r="K920" s="2" t="s">
        <v>118</v>
      </c>
      <c r="L920" s="2">
        <f t="shared" si="56"/>
        <v>2754</v>
      </c>
      <c r="M920">
        <v>275.39999999999998</v>
      </c>
      <c r="O920" t="str">
        <f t="shared" si="57"/>
        <v/>
      </c>
      <c r="P920" s="2" t="str">
        <f>IF(ISNUMBER(O920),SUMIFS(O$1:$O920,A$1:$A920,A920,H$1:$H920,H920,D$1:$D920,D920),"")</f>
        <v/>
      </c>
      <c r="R920" s="5"/>
      <c r="AF920" s="2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V920" s="2" t="str">
        <f t="shared" si="58"/>
        <v/>
      </c>
      <c r="AW920" s="2" t="str">
        <f>IF(ISNUMBER(AV920),SUMIFS($AV$1:AV920,$A$1:A920,A920,$H$1:H920,H920,$D$1:D920,D920),"")</f>
        <v/>
      </c>
      <c r="AX920">
        <f t="shared" si="59"/>
        <v>1</v>
      </c>
    </row>
    <row r="921" spans="1:50" x14ac:dyDescent="0.3">
      <c r="A921" s="4" t="s">
        <v>120</v>
      </c>
      <c r="B921" t="s">
        <v>24</v>
      </c>
      <c r="C921" s="3">
        <v>42478</v>
      </c>
      <c r="D921">
        <v>3</v>
      </c>
      <c r="E921">
        <v>50</v>
      </c>
      <c r="H921" s="2" t="s">
        <v>45</v>
      </c>
      <c r="I921" s="2" t="s">
        <v>22</v>
      </c>
      <c r="J921">
        <v>12</v>
      </c>
      <c r="K921" s="2" t="s">
        <v>118</v>
      </c>
      <c r="L921" s="2">
        <f t="shared" si="56"/>
        <v>2902</v>
      </c>
      <c r="M921">
        <v>290.2</v>
      </c>
      <c r="O921" t="str">
        <f t="shared" si="57"/>
        <v/>
      </c>
      <c r="P921" s="2" t="str">
        <f>IF(ISNUMBER(O921),SUMIFS(O$1:$O921,A$1:$A921,A921,H$1:$H921,H921,D$1:$D921,D921),"")</f>
        <v/>
      </c>
      <c r="R921" s="5"/>
      <c r="AF921" s="2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V921" s="2" t="str">
        <f t="shared" si="58"/>
        <v/>
      </c>
      <c r="AW921" s="2" t="str">
        <f>IF(ISNUMBER(AV921),SUMIFS($AV$1:AV921,$A$1:A921,A921,$H$1:H921,H921,$D$1:D921,D921),"")</f>
        <v/>
      </c>
      <c r="AX921">
        <f t="shared" si="59"/>
        <v>1</v>
      </c>
    </row>
    <row r="922" spans="1:50" x14ac:dyDescent="0.3">
      <c r="A922" s="4" t="s">
        <v>121</v>
      </c>
      <c r="B922" t="s">
        <v>24</v>
      </c>
      <c r="C922" s="3">
        <v>42478</v>
      </c>
      <c r="D922">
        <v>3</v>
      </c>
      <c r="E922">
        <v>100</v>
      </c>
      <c r="H922" s="2" t="s">
        <v>45</v>
      </c>
      <c r="I922" s="2" t="s">
        <v>22</v>
      </c>
      <c r="J922">
        <v>12</v>
      </c>
      <c r="K922" s="2" t="s">
        <v>118</v>
      </c>
      <c r="L922" s="2">
        <f t="shared" si="56"/>
        <v>2791</v>
      </c>
      <c r="M922">
        <v>279.10000000000002</v>
      </c>
      <c r="O922" t="str">
        <f t="shared" si="57"/>
        <v/>
      </c>
      <c r="P922" s="2" t="str">
        <f>IF(ISNUMBER(O922),SUMIFS(O$1:$O922,A$1:$A922,A922,H$1:$H922,H922,D$1:$D922,D922),"")</f>
        <v/>
      </c>
      <c r="R922" s="5"/>
      <c r="AF922" s="2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V922" s="2" t="str">
        <f t="shared" si="58"/>
        <v/>
      </c>
      <c r="AW922" s="2" t="str">
        <f>IF(ISNUMBER(AV922),SUMIFS($AV$1:AV922,$A$1:A922,A922,$H$1:H922,H922,$D$1:D922,D922),"")</f>
        <v/>
      </c>
      <c r="AX922">
        <f t="shared" si="59"/>
        <v>1</v>
      </c>
    </row>
    <row r="923" spans="1:50" x14ac:dyDescent="0.3">
      <c r="A923" s="4" t="s">
        <v>122</v>
      </c>
      <c r="B923" t="s">
        <v>24</v>
      </c>
      <c r="C923" s="3">
        <v>42478</v>
      </c>
      <c r="D923">
        <v>3</v>
      </c>
      <c r="E923">
        <v>200</v>
      </c>
      <c r="H923" s="2" t="s">
        <v>45</v>
      </c>
      <c r="I923" s="2" t="s">
        <v>22</v>
      </c>
      <c r="J923">
        <v>12</v>
      </c>
      <c r="K923" s="2" t="s">
        <v>118</v>
      </c>
      <c r="L923" s="2">
        <f t="shared" si="56"/>
        <v>2939</v>
      </c>
      <c r="M923">
        <v>293.89999999999998</v>
      </c>
      <c r="O923" t="str">
        <f t="shared" si="57"/>
        <v/>
      </c>
      <c r="P923" s="2" t="str">
        <f>IF(ISNUMBER(O923),SUMIFS(O$1:$O923,A$1:$A923,A923,H$1:$H923,H923,D$1:$D923,D923),"")</f>
        <v/>
      </c>
      <c r="R923" s="5"/>
      <c r="AF923" s="2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V923" s="2" t="str">
        <f t="shared" si="58"/>
        <v/>
      </c>
      <c r="AW923" s="2" t="str">
        <f>IF(ISNUMBER(AV923),SUMIFS($AV$1:AV923,$A$1:A923,A923,$H$1:H923,H923,$D$1:D923,D923),"")</f>
        <v/>
      </c>
      <c r="AX923">
        <f t="shared" si="59"/>
        <v>1</v>
      </c>
    </row>
    <row r="924" spans="1:50" x14ac:dyDescent="0.3">
      <c r="A924" s="4" t="s">
        <v>123</v>
      </c>
      <c r="B924" t="s">
        <v>24</v>
      </c>
      <c r="C924" s="3">
        <v>42478</v>
      </c>
      <c r="D924">
        <v>3</v>
      </c>
      <c r="E924">
        <v>350</v>
      </c>
      <c r="H924" s="2" t="s">
        <v>45</v>
      </c>
      <c r="I924" s="2" t="s">
        <v>22</v>
      </c>
      <c r="J924">
        <v>12</v>
      </c>
      <c r="K924" s="2" t="s">
        <v>118</v>
      </c>
      <c r="L924" s="2">
        <f t="shared" si="56"/>
        <v>2754</v>
      </c>
      <c r="M924">
        <v>275.39999999999998</v>
      </c>
      <c r="O924" t="str">
        <f t="shared" si="57"/>
        <v/>
      </c>
      <c r="P924" s="2" t="str">
        <f>IF(ISNUMBER(O924),SUMIFS(O$1:$O924,A$1:$A924,A924,H$1:$H924,H924,D$1:$D924,D924),"")</f>
        <v/>
      </c>
      <c r="R924" s="5"/>
      <c r="AF924" s="2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V924" s="2" t="str">
        <f t="shared" si="58"/>
        <v/>
      </c>
      <c r="AW924" s="2" t="str">
        <f>IF(ISNUMBER(AV924),SUMIFS($AV$1:AV924,$A$1:A924,A924,$H$1:H924,H924,$D$1:D924,D924),"")</f>
        <v/>
      </c>
      <c r="AX924">
        <f t="shared" si="59"/>
        <v>1</v>
      </c>
    </row>
    <row r="925" spans="1:50" x14ac:dyDescent="0.3">
      <c r="A925" s="4" t="s">
        <v>124</v>
      </c>
      <c r="B925" t="s">
        <v>24</v>
      </c>
      <c r="C925" s="3">
        <v>42478</v>
      </c>
      <c r="D925">
        <v>3</v>
      </c>
      <c r="E925">
        <v>500</v>
      </c>
      <c r="H925" s="2" t="s">
        <v>45</v>
      </c>
      <c r="I925" s="2" t="s">
        <v>22</v>
      </c>
      <c r="J925">
        <v>12</v>
      </c>
      <c r="K925" s="2" t="s">
        <v>118</v>
      </c>
      <c r="L925" s="2">
        <f t="shared" si="56"/>
        <v>3013</v>
      </c>
      <c r="M925">
        <v>301.3</v>
      </c>
      <c r="O925" t="str">
        <f t="shared" si="57"/>
        <v/>
      </c>
      <c r="P925" s="2" t="str">
        <f>IF(ISNUMBER(O925),SUMIFS(O$1:$O925,A$1:$A925,A925,H$1:$H925,H925,D$1:$D925,D925),"")</f>
        <v/>
      </c>
      <c r="R925" s="5"/>
      <c r="AF925" s="2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V925" s="2" t="str">
        <f t="shared" si="58"/>
        <v/>
      </c>
      <c r="AW925" s="2" t="str">
        <f>IF(ISNUMBER(AV925),SUMIFS($AV$1:AV925,$A$1:A925,A925,$H$1:H925,H925,$D$1:D925,D925),"")</f>
        <v/>
      </c>
      <c r="AX925">
        <f t="shared" si="59"/>
        <v>1</v>
      </c>
    </row>
    <row r="926" spans="1:50" x14ac:dyDescent="0.3">
      <c r="A926" s="4" t="s">
        <v>119</v>
      </c>
      <c r="B926" t="s">
        <v>24</v>
      </c>
      <c r="C926" s="3">
        <v>42479</v>
      </c>
      <c r="D926">
        <v>1</v>
      </c>
      <c r="E926">
        <v>0</v>
      </c>
      <c r="H926" s="2" t="s">
        <v>45</v>
      </c>
      <c r="I926" s="2" t="s">
        <v>23</v>
      </c>
      <c r="J926">
        <v>13</v>
      </c>
      <c r="K926" s="2" t="s">
        <v>21</v>
      </c>
      <c r="L926" s="2" t="str">
        <f t="shared" si="56"/>
        <v/>
      </c>
      <c r="N926">
        <v>25.43</v>
      </c>
      <c r="O926">
        <f t="shared" si="57"/>
        <v>25.43</v>
      </c>
      <c r="P926" s="2">
        <f>IF(ISNUMBER(O926),SUMIFS(O$1:$O926,A$1:$A926,A926,H$1:$H926,H926,D$1:$D926,D926),"")</f>
        <v>359.53000000000003</v>
      </c>
      <c r="R926" s="5"/>
      <c r="AF926" s="2"/>
      <c r="AJ926" s="27">
        <v>0.60699999999999998</v>
      </c>
      <c r="AK926" s="27"/>
      <c r="AL926" s="27">
        <v>1.9E-2</v>
      </c>
      <c r="AM926" s="27"/>
      <c r="AN926" s="27"/>
      <c r="AO926" s="27"/>
      <c r="AP926" s="27"/>
      <c r="AQ926" s="27"/>
      <c r="AR926" s="27"/>
      <c r="AS926" s="27">
        <v>1E-3</v>
      </c>
      <c r="AV926" s="2" t="str">
        <f t="shared" si="58"/>
        <v/>
      </c>
      <c r="AW926" s="2" t="str">
        <f>IF(ISNUMBER(AV926),SUMIFS($AV$1:AV926,$A$1:A926,A926,$H$1:H926,H926,$D$1:D926,D926),"")</f>
        <v/>
      </c>
      <c r="AX926">
        <f t="shared" si="59"/>
        <v>6</v>
      </c>
    </row>
    <row r="927" spans="1:50" x14ac:dyDescent="0.3">
      <c r="A927" s="4" t="s">
        <v>120</v>
      </c>
      <c r="B927" t="s">
        <v>24</v>
      </c>
      <c r="C927" s="3">
        <v>42479</v>
      </c>
      <c r="D927">
        <v>1</v>
      </c>
      <c r="E927">
        <v>50</v>
      </c>
      <c r="H927" s="2" t="s">
        <v>45</v>
      </c>
      <c r="I927" s="2" t="s">
        <v>23</v>
      </c>
      <c r="J927">
        <v>13</v>
      </c>
      <c r="K927" s="2" t="s">
        <v>21</v>
      </c>
      <c r="L927" s="2" t="str">
        <f t="shared" si="56"/>
        <v/>
      </c>
      <c r="N927">
        <v>25.85</v>
      </c>
      <c r="O927">
        <f t="shared" si="57"/>
        <v>25.85</v>
      </c>
      <c r="P927" s="2">
        <f>IF(ISNUMBER(O927),SUMIFS(O$1:$O927,A$1:$A927,A927,H$1:$H927,H927,D$1:$D927,D927),"")</f>
        <v>413.13000000000005</v>
      </c>
      <c r="R927" s="5"/>
      <c r="AF927" s="2"/>
      <c r="AJ927" s="27">
        <v>0.53900000000000003</v>
      </c>
      <c r="AK927" s="27"/>
      <c r="AL927" s="27">
        <v>2.5999999999999999E-2</v>
      </c>
      <c r="AM927" s="27"/>
      <c r="AN927" s="27"/>
      <c r="AO927" s="27"/>
      <c r="AP927" s="27"/>
      <c r="AQ927" s="27"/>
      <c r="AR927" s="27"/>
      <c r="AS927" s="27">
        <v>1E-3</v>
      </c>
      <c r="AV927" s="2" t="str">
        <f t="shared" si="58"/>
        <v/>
      </c>
      <c r="AW927" s="2" t="str">
        <f>IF(ISNUMBER(AV927),SUMIFS($AV$1:AV927,$A$1:A927,A927,$H$1:H927,H927,$D$1:D927,D927),"")</f>
        <v/>
      </c>
      <c r="AX927">
        <f t="shared" si="59"/>
        <v>6</v>
      </c>
    </row>
    <row r="928" spans="1:50" x14ac:dyDescent="0.3">
      <c r="A928" s="4" t="s">
        <v>121</v>
      </c>
      <c r="B928" t="s">
        <v>24</v>
      </c>
      <c r="C928" s="3">
        <v>42479</v>
      </c>
      <c r="D928">
        <v>1</v>
      </c>
      <c r="E928">
        <v>100</v>
      </c>
      <c r="H928" s="2" t="s">
        <v>45</v>
      </c>
      <c r="I928" s="2" t="s">
        <v>23</v>
      </c>
      <c r="J928">
        <v>13</v>
      </c>
      <c r="K928" s="2" t="s">
        <v>21</v>
      </c>
      <c r="L928" s="2" t="str">
        <f t="shared" si="56"/>
        <v/>
      </c>
      <c r="N928">
        <v>45.61</v>
      </c>
      <c r="O928">
        <f t="shared" si="57"/>
        <v>45.61</v>
      </c>
      <c r="P928" s="2">
        <f>IF(ISNUMBER(O928),SUMIFS(O$1:$O928,A$1:$A928,A928,H$1:$H928,H928,D$1:$D928,D928),"")</f>
        <v>799.33</v>
      </c>
      <c r="R928" s="5"/>
      <c r="AF928" s="2"/>
      <c r="AJ928" s="27">
        <v>0.69</v>
      </c>
      <c r="AK928" s="27"/>
      <c r="AL928" s="27">
        <v>0.10199999999999999</v>
      </c>
      <c r="AM928" s="27"/>
      <c r="AN928" s="27"/>
      <c r="AO928" s="27"/>
      <c r="AP928" s="27"/>
      <c r="AQ928" s="27"/>
      <c r="AR928" s="27"/>
      <c r="AS928" s="27">
        <v>1E-3</v>
      </c>
      <c r="AV928" s="2" t="str">
        <f t="shared" si="58"/>
        <v/>
      </c>
      <c r="AW928" s="2" t="str">
        <f>IF(ISNUMBER(AV928),SUMIFS($AV$1:AV928,$A$1:A928,A928,$H$1:H928,H928,$D$1:D928,D928),"")</f>
        <v/>
      </c>
      <c r="AX928">
        <f t="shared" si="59"/>
        <v>6</v>
      </c>
    </row>
    <row r="929" spans="1:50" x14ac:dyDescent="0.3">
      <c r="A929" s="4" t="s">
        <v>122</v>
      </c>
      <c r="B929" t="s">
        <v>24</v>
      </c>
      <c r="C929" s="3">
        <v>42479</v>
      </c>
      <c r="D929">
        <v>1</v>
      </c>
      <c r="E929">
        <v>200</v>
      </c>
      <c r="H929" s="2" t="s">
        <v>45</v>
      </c>
      <c r="I929" s="2" t="s">
        <v>23</v>
      </c>
      <c r="J929">
        <v>13</v>
      </c>
      <c r="K929" s="2" t="s">
        <v>21</v>
      </c>
      <c r="L929" s="2" t="str">
        <f t="shared" si="56"/>
        <v/>
      </c>
      <c r="N929">
        <v>52.53</v>
      </c>
      <c r="O929">
        <f t="shared" si="57"/>
        <v>52.53</v>
      </c>
      <c r="P929" s="2">
        <f>IF(ISNUMBER(O929),SUMIFS(O$1:$O929,A$1:$A929,A929,H$1:$H929,H929,D$1:$D929,D929),"")</f>
        <v>837.87</v>
      </c>
      <c r="R929" s="5"/>
      <c r="AF929" s="2"/>
      <c r="AJ929" s="27">
        <v>0.81</v>
      </c>
      <c r="AK929" s="27"/>
      <c r="AL929" s="27">
        <v>3.0000000000000001E-3</v>
      </c>
      <c r="AM929" s="27"/>
      <c r="AN929" s="27"/>
      <c r="AO929" s="27"/>
      <c r="AP929" s="27"/>
      <c r="AQ929" s="27"/>
      <c r="AR929" s="27"/>
      <c r="AS929" s="27">
        <v>1E-3</v>
      </c>
      <c r="AV929" s="2" t="str">
        <f t="shared" si="58"/>
        <v/>
      </c>
      <c r="AW929" s="2" t="str">
        <f>IF(ISNUMBER(AV929),SUMIFS($AV$1:AV929,$A$1:A929,A929,$H$1:H929,H929,$D$1:D929,D929),"")</f>
        <v/>
      </c>
      <c r="AX929">
        <f t="shared" si="59"/>
        <v>6</v>
      </c>
    </row>
    <row r="930" spans="1:50" x14ac:dyDescent="0.3">
      <c r="A930" s="4" t="s">
        <v>123</v>
      </c>
      <c r="B930" t="s">
        <v>24</v>
      </c>
      <c r="C930" s="3">
        <v>42479</v>
      </c>
      <c r="D930">
        <v>1</v>
      </c>
      <c r="E930">
        <v>350</v>
      </c>
      <c r="H930" s="2" t="s">
        <v>45</v>
      </c>
      <c r="I930" s="2" t="s">
        <v>23</v>
      </c>
      <c r="J930">
        <v>13</v>
      </c>
      <c r="K930" s="2" t="s">
        <v>21</v>
      </c>
      <c r="L930" s="2" t="str">
        <f t="shared" si="56"/>
        <v/>
      </c>
      <c r="N930">
        <v>38.840000000000003</v>
      </c>
      <c r="O930">
        <f t="shared" si="57"/>
        <v>38.840000000000003</v>
      </c>
      <c r="P930" s="2">
        <f>IF(ISNUMBER(O930),SUMIFS(O$1:$O930,A$1:$A930,A930,H$1:$H930,H930,D$1:$D930,D930),"")</f>
        <v>1167.78</v>
      </c>
      <c r="R930" s="5"/>
      <c r="AF930" s="2"/>
      <c r="AJ930" s="27">
        <v>0.88</v>
      </c>
      <c r="AK930" s="27"/>
      <c r="AL930" s="27">
        <v>0</v>
      </c>
      <c r="AM930" s="27"/>
      <c r="AN930" s="27"/>
      <c r="AO930" s="27"/>
      <c r="AP930" s="27"/>
      <c r="AQ930" s="27"/>
      <c r="AR930" s="27"/>
      <c r="AS930" s="27">
        <v>0</v>
      </c>
      <c r="AV930" s="2" t="str">
        <f t="shared" si="58"/>
        <v/>
      </c>
      <c r="AW930" s="2" t="str">
        <f>IF(ISNUMBER(AV930),SUMIFS($AV$1:AV930,$A$1:A930,A930,$H$1:H930,H930,$D$1:D930,D930),"")</f>
        <v/>
      </c>
      <c r="AX930">
        <f t="shared" si="59"/>
        <v>6</v>
      </c>
    </row>
    <row r="931" spans="1:50" x14ac:dyDescent="0.3">
      <c r="A931" s="4" t="s">
        <v>124</v>
      </c>
      <c r="B931" t="s">
        <v>24</v>
      </c>
      <c r="C931" s="3">
        <v>42479</v>
      </c>
      <c r="D931">
        <v>1</v>
      </c>
      <c r="E931">
        <v>500</v>
      </c>
      <c r="H931" s="2" t="s">
        <v>45</v>
      </c>
      <c r="I931" s="2" t="s">
        <v>23</v>
      </c>
      <c r="J931">
        <v>13</v>
      </c>
      <c r="K931" s="2" t="s">
        <v>21</v>
      </c>
      <c r="L931" s="2" t="str">
        <f t="shared" si="56"/>
        <v/>
      </c>
      <c r="N931">
        <v>49.99</v>
      </c>
      <c r="O931">
        <f t="shared" si="57"/>
        <v>49.99</v>
      </c>
      <c r="P931" s="2">
        <f>IF(ISNUMBER(O931),SUMIFS(O$1:$O931,A$1:$A931,A931,H$1:$H931,H931,D$1:$D931,D931),"")</f>
        <v>1260.1000000000001</v>
      </c>
      <c r="R931" s="5"/>
      <c r="AF931" s="2"/>
      <c r="AJ931" s="27">
        <v>0.82899999999999996</v>
      </c>
      <c r="AK931" s="27"/>
      <c r="AL931" s="27">
        <v>5.7000000000000002E-2</v>
      </c>
      <c r="AM931" s="27"/>
      <c r="AN931" s="27"/>
      <c r="AO931" s="27"/>
      <c r="AP931" s="27"/>
      <c r="AQ931" s="27"/>
      <c r="AR931" s="27"/>
      <c r="AS931" s="27">
        <v>0</v>
      </c>
      <c r="AV931" s="2" t="str">
        <f t="shared" si="58"/>
        <v/>
      </c>
      <c r="AW931" s="2" t="str">
        <f>IF(ISNUMBER(AV931),SUMIFS($AV$1:AV931,$A$1:A931,A931,$H$1:H931,H931,$D$1:D931,D931),"")</f>
        <v/>
      </c>
      <c r="AX931">
        <f t="shared" si="59"/>
        <v>6</v>
      </c>
    </row>
    <row r="932" spans="1:50" x14ac:dyDescent="0.3">
      <c r="A932" s="4" t="s">
        <v>119</v>
      </c>
      <c r="B932" t="s">
        <v>24</v>
      </c>
      <c r="C932" s="3">
        <v>42479</v>
      </c>
      <c r="D932">
        <v>2</v>
      </c>
      <c r="E932">
        <v>0</v>
      </c>
      <c r="H932" s="2" t="s">
        <v>45</v>
      </c>
      <c r="I932" s="2" t="s">
        <v>23</v>
      </c>
      <c r="J932">
        <v>13</v>
      </c>
      <c r="K932" s="2" t="s">
        <v>21</v>
      </c>
      <c r="L932" s="2" t="str">
        <f t="shared" si="56"/>
        <v/>
      </c>
      <c r="N932">
        <v>9.51</v>
      </c>
      <c r="O932">
        <f t="shared" si="57"/>
        <v>9.51</v>
      </c>
      <c r="P932" s="2">
        <f>IF(ISNUMBER(O932),SUMIFS(O$1:$O932,A$1:$A932,A932,H$1:$H932,H932,D$1:$D932,D932),"")</f>
        <v>436.59000000000003</v>
      </c>
      <c r="R932" s="5"/>
      <c r="AF932" s="2"/>
      <c r="AJ932" s="27">
        <v>0.378</v>
      </c>
      <c r="AK932" s="27"/>
      <c r="AL932" s="27">
        <v>0.36099999999999999</v>
      </c>
      <c r="AM932" s="27"/>
      <c r="AN932" s="27"/>
      <c r="AO932" s="27"/>
      <c r="AP932" s="27"/>
      <c r="AQ932" s="27"/>
      <c r="AR932" s="27"/>
      <c r="AS932" s="27">
        <v>0</v>
      </c>
      <c r="AV932" s="2" t="str">
        <f t="shared" si="58"/>
        <v/>
      </c>
      <c r="AW932" s="2" t="str">
        <f>IF(ISNUMBER(AV932),SUMIFS($AV$1:AV932,$A$1:A932,A932,$H$1:H932,H932,$D$1:D932,D932),"")</f>
        <v/>
      </c>
      <c r="AX932">
        <f t="shared" si="59"/>
        <v>6</v>
      </c>
    </row>
    <row r="933" spans="1:50" x14ac:dyDescent="0.3">
      <c r="A933" s="4" t="s">
        <v>120</v>
      </c>
      <c r="B933" t="s">
        <v>24</v>
      </c>
      <c r="C933" s="3">
        <v>42479</v>
      </c>
      <c r="D933">
        <v>2</v>
      </c>
      <c r="E933">
        <v>50</v>
      </c>
      <c r="H933" s="2" t="s">
        <v>45</v>
      </c>
      <c r="I933" s="2" t="s">
        <v>23</v>
      </c>
      <c r="J933">
        <v>13</v>
      </c>
      <c r="K933" s="2" t="s">
        <v>21</v>
      </c>
      <c r="L933" s="2" t="str">
        <f t="shared" si="56"/>
        <v/>
      </c>
      <c r="N933">
        <v>21.68</v>
      </c>
      <c r="O933">
        <f t="shared" si="57"/>
        <v>21.68</v>
      </c>
      <c r="P933" s="2">
        <f>IF(ISNUMBER(O933),SUMIFS(O$1:$O933,A$1:$A933,A933,H$1:$H933,H933,D$1:$D933,D933),"")</f>
        <v>359.16</v>
      </c>
      <c r="R933" s="5"/>
      <c r="AF933" s="2"/>
      <c r="AJ933" s="27">
        <v>0.52600000000000002</v>
      </c>
      <c r="AK933" s="27"/>
      <c r="AL933" s="27">
        <v>0.14000000000000001</v>
      </c>
      <c r="AM933" s="27"/>
      <c r="AN933" s="27"/>
      <c r="AO933" s="27"/>
      <c r="AP933" s="27"/>
      <c r="AQ933" s="27"/>
      <c r="AR933" s="27"/>
      <c r="AS933" s="27">
        <v>1E-3</v>
      </c>
      <c r="AV933" s="2" t="str">
        <f t="shared" si="58"/>
        <v/>
      </c>
      <c r="AW933" s="2" t="str">
        <f>IF(ISNUMBER(AV933),SUMIFS($AV$1:AV933,$A$1:A933,A933,$H$1:H933,H933,$D$1:D933,D933),"")</f>
        <v/>
      </c>
      <c r="AX933">
        <f t="shared" si="59"/>
        <v>6</v>
      </c>
    </row>
    <row r="934" spans="1:50" x14ac:dyDescent="0.3">
      <c r="A934" s="4" t="s">
        <v>121</v>
      </c>
      <c r="B934" t="s">
        <v>24</v>
      </c>
      <c r="C934" s="3">
        <v>42479</v>
      </c>
      <c r="D934">
        <v>2</v>
      </c>
      <c r="E934">
        <v>100</v>
      </c>
      <c r="H934" s="2" t="s">
        <v>45</v>
      </c>
      <c r="I934" s="2" t="s">
        <v>23</v>
      </c>
      <c r="J934">
        <v>13</v>
      </c>
      <c r="K934" s="2" t="s">
        <v>21</v>
      </c>
      <c r="L934" s="2" t="str">
        <f t="shared" si="56"/>
        <v/>
      </c>
      <c r="N934">
        <v>28.48</v>
      </c>
      <c r="O934">
        <f t="shared" si="57"/>
        <v>28.48</v>
      </c>
      <c r="P934" s="2">
        <f>IF(ISNUMBER(O934),SUMIFS(O$1:$O934,A$1:$A934,A934,H$1:$H934,H934,D$1:$D934,D934),"")</f>
        <v>837.55</v>
      </c>
      <c r="R934" s="5"/>
      <c r="AF934" s="2"/>
      <c r="AJ934" s="27">
        <v>0.45800000000000002</v>
      </c>
      <c r="AK934" s="27"/>
      <c r="AL934" s="27">
        <v>9.1999999999999998E-2</v>
      </c>
      <c r="AM934" s="27"/>
      <c r="AN934" s="27"/>
      <c r="AO934" s="27"/>
      <c r="AP934" s="27"/>
      <c r="AQ934" s="27"/>
      <c r="AR934" s="27"/>
      <c r="AS934" s="27">
        <v>1E-3</v>
      </c>
      <c r="AV934" s="2" t="str">
        <f t="shared" si="58"/>
        <v/>
      </c>
      <c r="AW934" s="2" t="str">
        <f>IF(ISNUMBER(AV934),SUMIFS($AV$1:AV934,$A$1:A934,A934,$H$1:H934,H934,$D$1:D934,D934),"")</f>
        <v/>
      </c>
      <c r="AX934">
        <f t="shared" si="59"/>
        <v>6</v>
      </c>
    </row>
    <row r="935" spans="1:50" x14ac:dyDescent="0.3">
      <c r="A935" s="4" t="s">
        <v>122</v>
      </c>
      <c r="B935" t="s">
        <v>24</v>
      </c>
      <c r="C935" s="3">
        <v>42479</v>
      </c>
      <c r="D935">
        <v>2</v>
      </c>
      <c r="E935">
        <v>200</v>
      </c>
      <c r="H935" s="2" t="s">
        <v>45</v>
      </c>
      <c r="I935" s="2" t="s">
        <v>23</v>
      </c>
      <c r="J935">
        <v>13</v>
      </c>
      <c r="K935" s="2" t="s">
        <v>21</v>
      </c>
      <c r="L935" s="2" t="str">
        <f t="shared" si="56"/>
        <v/>
      </c>
      <c r="N935">
        <v>27.05</v>
      </c>
      <c r="O935">
        <f t="shared" si="57"/>
        <v>27.05</v>
      </c>
      <c r="P935" s="2">
        <f>IF(ISNUMBER(O935),SUMIFS(O$1:$O935,A$1:$A935,A935,H$1:$H935,H935,D$1:$D935,D935),"")</f>
        <v>640.16999999999996</v>
      </c>
      <c r="R935" s="5"/>
      <c r="AF935" s="2"/>
      <c r="AJ935" s="27">
        <v>0.70299999999999996</v>
      </c>
      <c r="AK935" s="27"/>
      <c r="AL935" s="27">
        <v>8.0000000000000002E-3</v>
      </c>
      <c r="AM935" s="27"/>
      <c r="AN935" s="27"/>
      <c r="AO935" s="27"/>
      <c r="AP935" s="27"/>
      <c r="AQ935" s="27"/>
      <c r="AR935" s="27"/>
      <c r="AS935" s="27">
        <v>1E-3</v>
      </c>
      <c r="AV935" s="2" t="str">
        <f t="shared" si="58"/>
        <v/>
      </c>
      <c r="AW935" s="2" t="str">
        <f>IF(ISNUMBER(AV935),SUMIFS($AV$1:AV935,$A$1:A935,A935,$H$1:H935,H935,$D$1:D935,D935),"")</f>
        <v/>
      </c>
      <c r="AX935">
        <f t="shared" si="59"/>
        <v>6</v>
      </c>
    </row>
    <row r="936" spans="1:50" x14ac:dyDescent="0.3">
      <c r="A936" s="4" t="s">
        <v>123</v>
      </c>
      <c r="B936" t="s">
        <v>24</v>
      </c>
      <c r="C936" s="3">
        <v>42479</v>
      </c>
      <c r="D936">
        <v>2</v>
      </c>
      <c r="E936">
        <v>350</v>
      </c>
      <c r="H936" s="2" t="s">
        <v>45</v>
      </c>
      <c r="I936" s="2" t="s">
        <v>23</v>
      </c>
      <c r="J936">
        <v>13</v>
      </c>
      <c r="K936" s="2" t="s">
        <v>21</v>
      </c>
      <c r="L936" s="2" t="str">
        <f t="shared" si="56"/>
        <v/>
      </c>
      <c r="N936">
        <v>64.709999999999994</v>
      </c>
      <c r="O936">
        <f t="shared" si="57"/>
        <v>64.709999999999994</v>
      </c>
      <c r="P936" s="2">
        <f>IF(ISNUMBER(O936),SUMIFS(O$1:$O936,A$1:$A936,A936,H$1:$H936,H936,D$1:$D936,D936),"")</f>
        <v>1374.2</v>
      </c>
      <c r="R936" s="5"/>
      <c r="AF936" s="2"/>
      <c r="AJ936" s="27">
        <v>0.72499999999999998</v>
      </c>
      <c r="AK936" s="27"/>
      <c r="AL936" s="27">
        <v>9.7000000000000003E-2</v>
      </c>
      <c r="AM936" s="27"/>
      <c r="AN936" s="27"/>
      <c r="AO936" s="27"/>
      <c r="AP936" s="27"/>
      <c r="AQ936" s="27"/>
      <c r="AR936" s="27"/>
      <c r="AS936" s="27">
        <v>0</v>
      </c>
      <c r="AV936" s="2" t="str">
        <f t="shared" si="58"/>
        <v/>
      </c>
      <c r="AW936" s="2" t="str">
        <f>IF(ISNUMBER(AV936),SUMIFS($AV$1:AV936,$A$1:A936,A936,$H$1:H936,H936,$D$1:D936,D936),"")</f>
        <v/>
      </c>
      <c r="AX936">
        <f t="shared" si="59"/>
        <v>6</v>
      </c>
    </row>
    <row r="937" spans="1:50" x14ac:dyDescent="0.3">
      <c r="A937" s="4" t="s">
        <v>124</v>
      </c>
      <c r="B937" t="s">
        <v>24</v>
      </c>
      <c r="C937" s="3">
        <v>42479</v>
      </c>
      <c r="D937">
        <v>2</v>
      </c>
      <c r="E937">
        <v>500</v>
      </c>
      <c r="H937" s="2" t="s">
        <v>45</v>
      </c>
      <c r="I937" s="2" t="s">
        <v>23</v>
      </c>
      <c r="J937">
        <v>13</v>
      </c>
      <c r="K937" s="2" t="s">
        <v>21</v>
      </c>
      <c r="L937" s="2" t="str">
        <f t="shared" si="56"/>
        <v/>
      </c>
      <c r="N937">
        <v>80.23</v>
      </c>
      <c r="O937">
        <f t="shared" si="57"/>
        <v>80.23</v>
      </c>
      <c r="P937" s="2">
        <f>IF(ISNUMBER(O937),SUMIFS(O$1:$O937,A$1:$A937,A937,H$1:$H937,H937,D$1:$D937,D937),"")</f>
        <v>1547.04</v>
      </c>
      <c r="R937" s="5"/>
      <c r="AF937" s="2"/>
      <c r="AJ937" s="27">
        <v>0.82199999999999995</v>
      </c>
      <c r="AK937" s="27"/>
      <c r="AL937" s="27">
        <v>6.2E-2</v>
      </c>
      <c r="AM937" s="27"/>
      <c r="AN937" s="27"/>
      <c r="AO937" s="27"/>
      <c r="AP937" s="27"/>
      <c r="AQ937" s="27"/>
      <c r="AR937" s="27"/>
      <c r="AS937" s="27">
        <v>1E-3</v>
      </c>
      <c r="AV937" s="2" t="str">
        <f t="shared" si="58"/>
        <v/>
      </c>
      <c r="AW937" s="2" t="str">
        <f>IF(ISNUMBER(AV937),SUMIFS($AV$1:AV937,$A$1:A937,A937,$H$1:H937,H937,$D$1:D937,D937),"")</f>
        <v/>
      </c>
      <c r="AX937">
        <f t="shared" si="59"/>
        <v>6</v>
      </c>
    </row>
    <row r="938" spans="1:50" x14ac:dyDescent="0.3">
      <c r="A938" s="4" t="s">
        <v>119</v>
      </c>
      <c r="B938" t="s">
        <v>24</v>
      </c>
      <c r="C938" s="3">
        <v>42479</v>
      </c>
      <c r="D938">
        <v>3</v>
      </c>
      <c r="E938">
        <v>0</v>
      </c>
      <c r="H938" s="2" t="s">
        <v>45</v>
      </c>
      <c r="I938" s="2" t="s">
        <v>23</v>
      </c>
      <c r="J938">
        <v>13</v>
      </c>
      <c r="K938" s="2" t="s">
        <v>21</v>
      </c>
      <c r="L938" s="2" t="str">
        <f t="shared" si="56"/>
        <v/>
      </c>
      <c r="N938">
        <v>49.9</v>
      </c>
      <c r="O938">
        <f t="shared" si="57"/>
        <v>49.9</v>
      </c>
      <c r="P938" s="2">
        <f>IF(ISNUMBER(O938),SUMIFS(O$1:$O938,A$1:$A938,A938,H$1:$H938,H938,D$1:$D938,D938),"")</f>
        <v>951.83999999999992</v>
      </c>
      <c r="R938" s="5"/>
      <c r="AF938" s="2"/>
      <c r="AJ938" s="27">
        <v>8.9999999999999993E-3</v>
      </c>
      <c r="AK938" s="27"/>
      <c r="AL938" s="27">
        <v>0.28999999999999998</v>
      </c>
      <c r="AM938" s="27"/>
      <c r="AN938" s="27"/>
      <c r="AO938" s="27"/>
      <c r="AP938" s="27"/>
      <c r="AQ938" s="27"/>
      <c r="AR938" s="27"/>
      <c r="AS938" s="27">
        <v>0</v>
      </c>
      <c r="AV938" s="2" t="str">
        <f t="shared" si="58"/>
        <v/>
      </c>
      <c r="AW938" s="2" t="str">
        <f>IF(ISNUMBER(AV938),SUMIFS($AV$1:AV938,$A$1:A938,A938,$H$1:H938,H938,$D$1:D938,D938),"")</f>
        <v/>
      </c>
      <c r="AX938">
        <f t="shared" si="59"/>
        <v>6</v>
      </c>
    </row>
    <row r="939" spans="1:50" x14ac:dyDescent="0.3">
      <c r="A939" s="4" t="s">
        <v>120</v>
      </c>
      <c r="B939" t="s">
        <v>24</v>
      </c>
      <c r="C939" s="3">
        <v>42479</v>
      </c>
      <c r="D939">
        <v>3</v>
      </c>
      <c r="E939">
        <v>50</v>
      </c>
      <c r="H939" s="2" t="s">
        <v>45</v>
      </c>
      <c r="I939" s="2" t="s">
        <v>23</v>
      </c>
      <c r="J939">
        <v>13</v>
      </c>
      <c r="K939" s="2" t="s">
        <v>21</v>
      </c>
      <c r="L939" s="2" t="str">
        <f t="shared" si="56"/>
        <v/>
      </c>
      <c r="N939">
        <v>35.85</v>
      </c>
      <c r="O939">
        <f t="shared" si="57"/>
        <v>35.85</v>
      </c>
      <c r="P939" s="2">
        <f>IF(ISNUMBER(O939),SUMIFS(O$1:$O939,A$1:$A939,A939,H$1:$H939,H939,D$1:$D939,D939),"")</f>
        <v>828.65</v>
      </c>
      <c r="R939" s="5"/>
      <c r="AF939" s="2"/>
      <c r="AJ939" s="27">
        <v>1.7999999999999999E-2</v>
      </c>
      <c r="AK939" s="27"/>
      <c r="AL939" s="27">
        <v>0.40400000000000003</v>
      </c>
      <c r="AM939" s="27"/>
      <c r="AN939" s="27"/>
      <c r="AO939" s="27"/>
      <c r="AP939" s="27"/>
      <c r="AQ939" s="27"/>
      <c r="AR939" s="27"/>
      <c r="AS939" s="27">
        <v>0</v>
      </c>
      <c r="AV939" s="2" t="str">
        <f t="shared" si="58"/>
        <v/>
      </c>
      <c r="AW939" s="2" t="str">
        <f>IF(ISNUMBER(AV939),SUMIFS($AV$1:AV939,$A$1:A939,A939,$H$1:H939,H939,$D$1:D939,D939),"")</f>
        <v/>
      </c>
      <c r="AX939">
        <f t="shared" si="59"/>
        <v>6</v>
      </c>
    </row>
    <row r="940" spans="1:50" x14ac:dyDescent="0.3">
      <c r="A940" s="4" t="s">
        <v>121</v>
      </c>
      <c r="B940" t="s">
        <v>24</v>
      </c>
      <c r="C940" s="3">
        <v>42479</v>
      </c>
      <c r="D940">
        <v>3</v>
      </c>
      <c r="E940">
        <v>100</v>
      </c>
      <c r="H940" s="2" t="s">
        <v>45</v>
      </c>
      <c r="I940" s="2" t="s">
        <v>23</v>
      </c>
      <c r="J940">
        <v>13</v>
      </c>
      <c r="K940" s="2" t="s">
        <v>21</v>
      </c>
      <c r="L940" s="2" t="str">
        <f t="shared" si="56"/>
        <v/>
      </c>
      <c r="N940">
        <v>15.91</v>
      </c>
      <c r="O940">
        <f t="shared" si="57"/>
        <v>15.91</v>
      </c>
      <c r="P940" s="2">
        <f>IF(ISNUMBER(O940),SUMIFS(O$1:$O940,A$1:$A940,A940,H$1:$H940,H940,D$1:$D940,D940),"")</f>
        <v>661.04</v>
      </c>
      <c r="R940" s="5"/>
      <c r="AF940" s="2"/>
      <c r="AJ940" s="27">
        <v>9.4E-2</v>
      </c>
      <c r="AK940" s="27"/>
      <c r="AL940" s="27">
        <v>8.2000000000000003E-2</v>
      </c>
      <c r="AM940" s="27"/>
      <c r="AN940" s="27"/>
      <c r="AO940" s="27"/>
      <c r="AP940" s="27"/>
      <c r="AQ940" s="27"/>
      <c r="AR940" s="27"/>
      <c r="AS940" s="27">
        <v>0</v>
      </c>
      <c r="AV940" s="2" t="str">
        <f t="shared" si="58"/>
        <v/>
      </c>
      <c r="AW940" s="2" t="str">
        <f>IF(ISNUMBER(AV940),SUMIFS($AV$1:AV940,$A$1:A940,A940,$H$1:H940,H940,$D$1:D940,D940),"")</f>
        <v/>
      </c>
      <c r="AX940">
        <f t="shared" si="59"/>
        <v>6</v>
      </c>
    </row>
    <row r="941" spans="1:50" x14ac:dyDescent="0.3">
      <c r="A941" s="4" t="s">
        <v>122</v>
      </c>
      <c r="B941" t="s">
        <v>24</v>
      </c>
      <c r="C941" s="3">
        <v>42479</v>
      </c>
      <c r="D941">
        <v>3</v>
      </c>
      <c r="E941">
        <v>200</v>
      </c>
      <c r="H941" s="2" t="s">
        <v>45</v>
      </c>
      <c r="I941" s="2" t="s">
        <v>23</v>
      </c>
      <c r="J941">
        <v>13</v>
      </c>
      <c r="K941" s="2" t="s">
        <v>21</v>
      </c>
      <c r="L941" s="2" t="str">
        <f t="shared" si="56"/>
        <v/>
      </c>
      <c r="N941">
        <v>23.64</v>
      </c>
      <c r="O941">
        <f t="shared" si="57"/>
        <v>23.64</v>
      </c>
      <c r="P941" s="2">
        <f>IF(ISNUMBER(O941),SUMIFS(O$1:$O941,A$1:$A941,A941,H$1:$H941,H941,D$1:$D941,D941),"")</f>
        <v>985.70999999999992</v>
      </c>
      <c r="R941" s="5"/>
      <c r="AF941" s="2"/>
      <c r="AJ941" s="27">
        <v>0.16500000000000001</v>
      </c>
      <c r="AK941" s="27"/>
      <c r="AL941" s="27">
        <v>3.4000000000000002E-2</v>
      </c>
      <c r="AM941" s="27"/>
      <c r="AN941" s="27"/>
      <c r="AO941" s="27"/>
      <c r="AP941" s="27"/>
      <c r="AQ941" s="27"/>
      <c r="AR941" s="27"/>
      <c r="AS941" s="27">
        <v>0</v>
      </c>
      <c r="AV941" s="2" t="str">
        <f t="shared" si="58"/>
        <v/>
      </c>
      <c r="AW941" s="2" t="str">
        <f>IF(ISNUMBER(AV941),SUMIFS($AV$1:AV941,$A$1:A941,A941,$H$1:H941,H941,$D$1:D941,D941),"")</f>
        <v/>
      </c>
      <c r="AX941">
        <f t="shared" si="59"/>
        <v>6</v>
      </c>
    </row>
    <row r="942" spans="1:50" x14ac:dyDescent="0.3">
      <c r="A942" s="4" t="s">
        <v>123</v>
      </c>
      <c r="B942" t="s">
        <v>24</v>
      </c>
      <c r="C942" s="3">
        <v>42479</v>
      </c>
      <c r="D942">
        <v>3</v>
      </c>
      <c r="E942">
        <v>350</v>
      </c>
      <c r="H942" s="2" t="s">
        <v>45</v>
      </c>
      <c r="I942" s="2" t="s">
        <v>23</v>
      </c>
      <c r="J942">
        <v>13</v>
      </c>
      <c r="K942" s="2" t="s">
        <v>21</v>
      </c>
      <c r="L942" s="2" t="str">
        <f t="shared" si="56"/>
        <v/>
      </c>
      <c r="N942">
        <v>33.42</v>
      </c>
      <c r="O942">
        <f t="shared" si="57"/>
        <v>33.42</v>
      </c>
      <c r="P942" s="2">
        <f>IF(ISNUMBER(O942),SUMIFS(O$1:$O942,A$1:$A942,A942,H$1:$H942,H942,D$1:$D942,D942),"")</f>
        <v>1623.1000000000001</v>
      </c>
      <c r="R942" s="5"/>
      <c r="AF942" s="2"/>
      <c r="AJ942" s="27">
        <v>0.28499999999999998</v>
      </c>
      <c r="AK942" s="27"/>
      <c r="AL942" s="27">
        <v>2.4E-2</v>
      </c>
      <c r="AM942" s="27"/>
      <c r="AN942" s="27"/>
      <c r="AO942" s="27"/>
      <c r="AP942" s="27"/>
      <c r="AQ942" s="27"/>
      <c r="AR942" s="27"/>
      <c r="AS942" s="27">
        <v>0</v>
      </c>
      <c r="AV942" s="2" t="str">
        <f t="shared" si="58"/>
        <v/>
      </c>
      <c r="AW942" s="2" t="str">
        <f>IF(ISNUMBER(AV942),SUMIFS($AV$1:AV942,$A$1:A942,A942,$H$1:H942,H942,$D$1:D942,D942),"")</f>
        <v/>
      </c>
      <c r="AX942">
        <f t="shared" si="59"/>
        <v>6</v>
      </c>
    </row>
    <row r="943" spans="1:50" x14ac:dyDescent="0.3">
      <c r="A943" s="4" t="s">
        <v>124</v>
      </c>
      <c r="B943" t="s">
        <v>24</v>
      </c>
      <c r="C943" s="3">
        <v>42479</v>
      </c>
      <c r="D943">
        <v>3</v>
      </c>
      <c r="E943">
        <v>500</v>
      </c>
      <c r="H943" s="2" t="s">
        <v>45</v>
      </c>
      <c r="I943" s="2" t="s">
        <v>23</v>
      </c>
      <c r="J943">
        <v>13</v>
      </c>
      <c r="K943" s="2" t="s">
        <v>21</v>
      </c>
      <c r="L943" s="2" t="str">
        <f t="shared" si="56"/>
        <v/>
      </c>
      <c r="N943">
        <v>28.03</v>
      </c>
      <c r="O943">
        <f t="shared" si="57"/>
        <v>28.03</v>
      </c>
      <c r="P943" s="2">
        <f>IF(ISNUMBER(O943),SUMIFS(O$1:$O943,A$1:$A943,A943,H$1:$H943,H943,D$1:$D943,D943),"")</f>
        <v>1565.8499999999997</v>
      </c>
      <c r="R943" s="5"/>
      <c r="AF943" s="2"/>
      <c r="AJ943" s="27">
        <v>0.47199999999999998</v>
      </c>
      <c r="AK943" s="27"/>
      <c r="AL943" s="27">
        <v>3.9E-2</v>
      </c>
      <c r="AM943" s="27"/>
      <c r="AN943" s="27"/>
      <c r="AO943" s="27"/>
      <c r="AP943" s="27"/>
      <c r="AQ943" s="27"/>
      <c r="AR943" s="27"/>
      <c r="AS943" s="27">
        <v>0</v>
      </c>
      <c r="AV943" s="2" t="str">
        <f t="shared" si="58"/>
        <v/>
      </c>
      <c r="AW943" s="2" t="str">
        <f>IF(ISNUMBER(AV943),SUMIFS($AV$1:AV943,$A$1:A943,A943,$H$1:H943,H943,$D$1:D943,D943),"")</f>
        <v/>
      </c>
      <c r="AX943">
        <f t="shared" si="59"/>
        <v>6</v>
      </c>
    </row>
    <row r="944" spans="1:50" x14ac:dyDescent="0.3">
      <c r="A944" s="4" t="s">
        <v>119</v>
      </c>
      <c r="B944" t="s">
        <v>24</v>
      </c>
      <c r="C944" s="3">
        <v>42496</v>
      </c>
      <c r="D944">
        <v>1</v>
      </c>
      <c r="E944">
        <v>0</v>
      </c>
      <c r="H944" s="2" t="s">
        <v>45</v>
      </c>
      <c r="I944" s="2" t="s">
        <v>22</v>
      </c>
      <c r="J944">
        <v>13</v>
      </c>
      <c r="K944" s="2" t="s">
        <v>118</v>
      </c>
      <c r="L944" s="2">
        <f t="shared" si="56"/>
        <v>2392</v>
      </c>
      <c r="M944">
        <v>239.2</v>
      </c>
      <c r="O944" t="str">
        <f t="shared" si="57"/>
        <v/>
      </c>
      <c r="P944" s="2" t="str">
        <f>IF(ISNUMBER(O944),SUMIFS(O$1:$O944,A$1:$A944,A944,H$1:$H944,H944,D$1:$D944,D944),"")</f>
        <v/>
      </c>
      <c r="R944" s="5"/>
      <c r="AF944" s="2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V944" s="2" t="str">
        <f t="shared" si="58"/>
        <v/>
      </c>
      <c r="AW944" s="2" t="str">
        <f>IF(ISNUMBER(AV944),SUMIFS($AV$1:AV944,$A$1:A944,A944,$H$1:H944,H944,$D$1:D944,D944),"")</f>
        <v/>
      </c>
      <c r="AX944">
        <f t="shared" si="59"/>
        <v>1</v>
      </c>
    </row>
    <row r="945" spans="1:50" x14ac:dyDescent="0.3">
      <c r="A945" s="4" t="s">
        <v>120</v>
      </c>
      <c r="B945" t="s">
        <v>24</v>
      </c>
      <c r="C945" s="3">
        <v>42496</v>
      </c>
      <c r="D945">
        <v>1</v>
      </c>
      <c r="E945">
        <v>50</v>
      </c>
      <c r="H945" s="2" t="s">
        <v>45</v>
      </c>
      <c r="I945" s="2" t="s">
        <v>22</v>
      </c>
      <c r="J945">
        <v>13</v>
      </c>
      <c r="K945" s="2" t="s">
        <v>118</v>
      </c>
      <c r="L945" s="2">
        <f t="shared" si="56"/>
        <v>2324</v>
      </c>
      <c r="M945">
        <v>232.4</v>
      </c>
      <c r="O945" t="str">
        <f t="shared" si="57"/>
        <v/>
      </c>
      <c r="P945" s="2" t="str">
        <f>IF(ISNUMBER(O945),SUMIFS(O$1:$O945,A$1:$A945,A945,H$1:$H945,H945,D$1:$D945,D945),"")</f>
        <v/>
      </c>
      <c r="R945" s="5"/>
      <c r="AF945" s="2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V945" s="2" t="str">
        <f t="shared" si="58"/>
        <v/>
      </c>
      <c r="AW945" s="2" t="str">
        <f>IF(ISNUMBER(AV945),SUMIFS($AV$1:AV945,$A$1:A945,A945,$H$1:H945,H945,$D$1:D945,D945),"")</f>
        <v/>
      </c>
      <c r="AX945">
        <f t="shared" si="59"/>
        <v>1</v>
      </c>
    </row>
    <row r="946" spans="1:50" x14ac:dyDescent="0.3">
      <c r="A946" s="4" t="s">
        <v>121</v>
      </c>
      <c r="B946" t="s">
        <v>24</v>
      </c>
      <c r="C946" s="3">
        <v>42496</v>
      </c>
      <c r="D946">
        <v>1</v>
      </c>
      <c r="E946">
        <v>100</v>
      </c>
      <c r="H946" s="2" t="s">
        <v>45</v>
      </c>
      <c r="I946" s="2" t="s">
        <v>22</v>
      </c>
      <c r="J946">
        <v>13</v>
      </c>
      <c r="K946" s="2" t="s">
        <v>118</v>
      </c>
      <c r="L946" s="2">
        <f t="shared" si="56"/>
        <v>2562</v>
      </c>
      <c r="M946">
        <v>256.2</v>
      </c>
      <c r="O946" t="str">
        <f t="shared" si="57"/>
        <v/>
      </c>
      <c r="P946" s="2" t="str">
        <f>IF(ISNUMBER(O946),SUMIFS(O$1:$O946,A$1:$A946,A946,H$1:$H946,H946,D$1:$D946,D946),"")</f>
        <v/>
      </c>
      <c r="R946" s="5"/>
      <c r="AF946" s="2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V946" s="2" t="str">
        <f t="shared" si="58"/>
        <v/>
      </c>
      <c r="AW946" s="2" t="str">
        <f>IF(ISNUMBER(AV946),SUMIFS($AV$1:AV946,$A$1:A946,A946,$H$1:H946,H946,$D$1:D946,D946),"")</f>
        <v/>
      </c>
      <c r="AX946">
        <f t="shared" si="59"/>
        <v>1</v>
      </c>
    </row>
    <row r="947" spans="1:50" x14ac:dyDescent="0.3">
      <c r="A947" s="4" t="s">
        <v>122</v>
      </c>
      <c r="B947" t="s">
        <v>24</v>
      </c>
      <c r="C947" s="3">
        <v>42496</v>
      </c>
      <c r="D947">
        <v>1</v>
      </c>
      <c r="E947">
        <v>200</v>
      </c>
      <c r="H947" s="2" t="s">
        <v>45</v>
      </c>
      <c r="I947" s="2" t="s">
        <v>22</v>
      </c>
      <c r="J947">
        <v>13</v>
      </c>
      <c r="K947" s="2" t="s">
        <v>118</v>
      </c>
      <c r="L947" s="2">
        <f t="shared" si="56"/>
        <v>2460</v>
      </c>
      <c r="M947">
        <v>246</v>
      </c>
      <c r="O947" t="str">
        <f t="shared" si="57"/>
        <v/>
      </c>
      <c r="P947" s="2" t="str">
        <f>IF(ISNUMBER(O947),SUMIFS(O$1:$O947,A$1:$A947,A947,H$1:$H947,H947,D$1:$D947,D947),"")</f>
        <v/>
      </c>
      <c r="R947" s="5"/>
      <c r="AF947" s="2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V947" s="2" t="str">
        <f t="shared" si="58"/>
        <v/>
      </c>
      <c r="AW947" s="2" t="str">
        <f>IF(ISNUMBER(AV947),SUMIFS($AV$1:AV947,$A$1:A947,A947,$H$1:H947,H947,$D$1:D947,D947),"")</f>
        <v/>
      </c>
      <c r="AX947">
        <f t="shared" si="59"/>
        <v>1</v>
      </c>
    </row>
    <row r="948" spans="1:50" x14ac:dyDescent="0.3">
      <c r="A948" s="4" t="s">
        <v>123</v>
      </c>
      <c r="B948" t="s">
        <v>24</v>
      </c>
      <c r="C948" s="3">
        <v>42496</v>
      </c>
      <c r="D948">
        <v>1</v>
      </c>
      <c r="E948">
        <v>350</v>
      </c>
      <c r="H948" s="2" t="s">
        <v>45</v>
      </c>
      <c r="I948" s="2" t="s">
        <v>22</v>
      </c>
      <c r="J948">
        <v>13</v>
      </c>
      <c r="K948" s="2" t="s">
        <v>118</v>
      </c>
      <c r="L948" s="2">
        <f t="shared" si="56"/>
        <v>2426</v>
      </c>
      <c r="M948">
        <v>242.6</v>
      </c>
      <c r="O948" t="str">
        <f t="shared" si="57"/>
        <v/>
      </c>
      <c r="P948" s="2" t="str">
        <f>IF(ISNUMBER(O948),SUMIFS(O$1:$O948,A$1:$A948,A948,H$1:$H948,H948,D$1:$D948,D948),"")</f>
        <v/>
      </c>
      <c r="R948" s="5"/>
      <c r="AF948" s="2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V948" s="2" t="str">
        <f t="shared" si="58"/>
        <v/>
      </c>
      <c r="AW948" s="2" t="str">
        <f>IF(ISNUMBER(AV948),SUMIFS($AV$1:AV948,$A$1:A948,A948,$H$1:H948,H948,$D$1:D948,D948),"")</f>
        <v/>
      </c>
      <c r="AX948">
        <f t="shared" si="59"/>
        <v>1</v>
      </c>
    </row>
    <row r="949" spans="1:50" x14ac:dyDescent="0.3">
      <c r="A949" s="4" t="s">
        <v>124</v>
      </c>
      <c r="B949" t="s">
        <v>24</v>
      </c>
      <c r="C949" s="3">
        <v>42496</v>
      </c>
      <c r="D949">
        <v>1</v>
      </c>
      <c r="E949">
        <v>500</v>
      </c>
      <c r="H949" s="2" t="s">
        <v>45</v>
      </c>
      <c r="I949" s="2" t="s">
        <v>22</v>
      </c>
      <c r="J949">
        <v>13</v>
      </c>
      <c r="K949" s="2" t="s">
        <v>118</v>
      </c>
      <c r="L949" s="2">
        <f t="shared" si="56"/>
        <v>2290</v>
      </c>
      <c r="M949">
        <v>229</v>
      </c>
      <c r="O949" t="str">
        <f t="shared" si="57"/>
        <v/>
      </c>
      <c r="P949" s="2" t="str">
        <f>IF(ISNUMBER(O949),SUMIFS(O$1:$O949,A$1:$A949,A949,H$1:$H949,H949,D$1:$D949,D949),"")</f>
        <v/>
      </c>
      <c r="R949" s="5"/>
      <c r="AF949" s="2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V949" s="2" t="str">
        <f t="shared" si="58"/>
        <v/>
      </c>
      <c r="AW949" s="2" t="str">
        <f>IF(ISNUMBER(AV949),SUMIFS($AV$1:AV949,$A$1:A949,A949,$H$1:H949,H949,$D$1:D949,D949),"")</f>
        <v/>
      </c>
      <c r="AX949">
        <f t="shared" si="59"/>
        <v>1</v>
      </c>
    </row>
    <row r="950" spans="1:50" x14ac:dyDescent="0.3">
      <c r="A950" s="4" t="s">
        <v>119</v>
      </c>
      <c r="B950" t="s">
        <v>24</v>
      </c>
      <c r="C950" s="3">
        <v>42496</v>
      </c>
      <c r="D950">
        <v>2</v>
      </c>
      <c r="E950">
        <v>0</v>
      </c>
      <c r="H950" s="2" t="s">
        <v>45</v>
      </c>
      <c r="I950" s="2" t="s">
        <v>22</v>
      </c>
      <c r="J950">
        <v>13</v>
      </c>
      <c r="K950" s="2" t="s">
        <v>118</v>
      </c>
      <c r="L950" s="2">
        <f t="shared" si="56"/>
        <v>3004</v>
      </c>
      <c r="M950">
        <v>300.39999999999998</v>
      </c>
      <c r="O950" t="str">
        <f t="shared" si="57"/>
        <v/>
      </c>
      <c r="P950" s="2" t="str">
        <f>IF(ISNUMBER(O950),SUMIFS(O$1:$O950,A$1:$A950,A950,H$1:$H950,H950,D$1:$D950,D950),"")</f>
        <v/>
      </c>
      <c r="R950" s="5"/>
      <c r="AF950" s="2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V950" s="2" t="str">
        <f t="shared" si="58"/>
        <v/>
      </c>
      <c r="AW950" s="2" t="str">
        <f>IF(ISNUMBER(AV950),SUMIFS($AV$1:AV950,$A$1:A950,A950,$H$1:H950,H950,$D$1:D950,D950),"")</f>
        <v/>
      </c>
      <c r="AX950">
        <f t="shared" si="59"/>
        <v>1</v>
      </c>
    </row>
    <row r="951" spans="1:50" x14ac:dyDescent="0.3">
      <c r="A951" s="4" t="s">
        <v>120</v>
      </c>
      <c r="B951" t="s">
        <v>24</v>
      </c>
      <c r="C951" s="3">
        <v>42496</v>
      </c>
      <c r="D951">
        <v>2</v>
      </c>
      <c r="E951">
        <v>50</v>
      </c>
      <c r="H951" s="2" t="s">
        <v>45</v>
      </c>
      <c r="I951" s="2" t="s">
        <v>22</v>
      </c>
      <c r="J951">
        <v>13</v>
      </c>
      <c r="K951" s="2" t="s">
        <v>118</v>
      </c>
      <c r="L951" s="2">
        <f t="shared" si="56"/>
        <v>3004</v>
      </c>
      <c r="M951">
        <v>300.39999999999998</v>
      </c>
      <c r="O951" t="str">
        <f t="shared" si="57"/>
        <v/>
      </c>
      <c r="P951" s="2" t="str">
        <f>IF(ISNUMBER(O951),SUMIFS(O$1:$O951,A$1:$A951,A951,H$1:$H951,H951,D$1:$D951,D951),"")</f>
        <v/>
      </c>
      <c r="R951" s="5"/>
      <c r="AF951" s="2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V951" s="2" t="str">
        <f t="shared" si="58"/>
        <v/>
      </c>
      <c r="AW951" s="2" t="str">
        <f>IF(ISNUMBER(AV951),SUMIFS($AV$1:AV951,$A$1:A951,A951,$H$1:H951,H951,$D$1:D951,D951),"")</f>
        <v/>
      </c>
      <c r="AX951">
        <f t="shared" si="59"/>
        <v>1</v>
      </c>
    </row>
    <row r="952" spans="1:50" x14ac:dyDescent="0.3">
      <c r="A952" s="4" t="s">
        <v>121</v>
      </c>
      <c r="B952" t="s">
        <v>24</v>
      </c>
      <c r="C952" s="3">
        <v>42496</v>
      </c>
      <c r="D952">
        <v>2</v>
      </c>
      <c r="E952">
        <v>100</v>
      </c>
      <c r="H952" s="2" t="s">
        <v>45</v>
      </c>
      <c r="I952" s="2" t="s">
        <v>22</v>
      </c>
      <c r="J952">
        <v>13</v>
      </c>
      <c r="K952" s="2" t="s">
        <v>118</v>
      </c>
      <c r="L952" s="2">
        <f t="shared" si="56"/>
        <v>3480</v>
      </c>
      <c r="M952">
        <v>348</v>
      </c>
      <c r="O952" t="str">
        <f t="shared" si="57"/>
        <v/>
      </c>
      <c r="P952" s="2" t="str">
        <f>IF(ISNUMBER(O952),SUMIFS(O$1:$O952,A$1:$A952,A952,H$1:$H952,H952,D$1:$D952,D952),"")</f>
        <v/>
      </c>
      <c r="R952" s="5"/>
      <c r="AF952" s="2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V952" s="2" t="str">
        <f t="shared" si="58"/>
        <v/>
      </c>
      <c r="AW952" s="2" t="str">
        <f>IF(ISNUMBER(AV952),SUMIFS($AV$1:AV952,$A$1:A952,A952,$H$1:H952,H952,$D$1:D952,D952),"")</f>
        <v/>
      </c>
      <c r="AX952">
        <f t="shared" si="59"/>
        <v>1</v>
      </c>
    </row>
    <row r="953" spans="1:50" x14ac:dyDescent="0.3">
      <c r="A953" s="4" t="s">
        <v>122</v>
      </c>
      <c r="B953" t="s">
        <v>24</v>
      </c>
      <c r="C953" s="3">
        <v>42496</v>
      </c>
      <c r="D953">
        <v>2</v>
      </c>
      <c r="E953">
        <v>200</v>
      </c>
      <c r="H953" s="2" t="s">
        <v>45</v>
      </c>
      <c r="I953" s="2" t="s">
        <v>22</v>
      </c>
      <c r="J953">
        <v>13</v>
      </c>
      <c r="K953" s="2" t="s">
        <v>118</v>
      </c>
      <c r="L953" s="2">
        <f t="shared" si="56"/>
        <v>3412</v>
      </c>
      <c r="M953">
        <v>341.2</v>
      </c>
      <c r="O953" t="str">
        <f t="shared" si="57"/>
        <v/>
      </c>
      <c r="P953" s="2" t="str">
        <f>IF(ISNUMBER(O953),SUMIFS(O$1:$O953,A$1:$A953,A953,H$1:$H953,H953,D$1:$D953,D953),"")</f>
        <v/>
      </c>
      <c r="R953" s="5"/>
      <c r="AF953" s="2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V953" s="2" t="str">
        <f t="shared" si="58"/>
        <v/>
      </c>
      <c r="AW953" s="2" t="str">
        <f>IF(ISNUMBER(AV953),SUMIFS($AV$1:AV953,$A$1:A953,A953,$H$1:H953,H953,$D$1:D953,D953),"")</f>
        <v/>
      </c>
      <c r="AX953">
        <f t="shared" si="59"/>
        <v>1</v>
      </c>
    </row>
    <row r="954" spans="1:50" x14ac:dyDescent="0.3">
      <c r="A954" s="4" t="s">
        <v>123</v>
      </c>
      <c r="B954" t="s">
        <v>24</v>
      </c>
      <c r="C954" s="3">
        <v>42496</v>
      </c>
      <c r="D954">
        <v>2</v>
      </c>
      <c r="E954">
        <v>350</v>
      </c>
      <c r="H954" s="2" t="s">
        <v>45</v>
      </c>
      <c r="I954" s="2" t="s">
        <v>22</v>
      </c>
      <c r="J954">
        <v>13</v>
      </c>
      <c r="K954" s="2" t="s">
        <v>118</v>
      </c>
      <c r="L954" s="2">
        <f t="shared" si="56"/>
        <v>3412</v>
      </c>
      <c r="M954">
        <v>341.2</v>
      </c>
      <c r="O954" t="str">
        <f t="shared" si="57"/>
        <v/>
      </c>
      <c r="P954" s="2" t="str">
        <f>IF(ISNUMBER(O954),SUMIFS(O$1:$O954,A$1:$A954,A954,H$1:$H954,H954,D$1:$D954,D954),"")</f>
        <v/>
      </c>
      <c r="R954" s="5"/>
      <c r="AF954" s="2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V954" s="2" t="str">
        <f t="shared" si="58"/>
        <v/>
      </c>
      <c r="AW954" s="2" t="str">
        <f>IF(ISNUMBER(AV954),SUMIFS($AV$1:AV954,$A$1:A954,A954,$H$1:H954,H954,$D$1:D954,D954),"")</f>
        <v/>
      </c>
      <c r="AX954">
        <f t="shared" si="59"/>
        <v>1</v>
      </c>
    </row>
    <row r="955" spans="1:50" x14ac:dyDescent="0.3">
      <c r="A955" s="4" t="s">
        <v>124</v>
      </c>
      <c r="B955" t="s">
        <v>24</v>
      </c>
      <c r="C955" s="3">
        <v>42496</v>
      </c>
      <c r="D955">
        <v>2</v>
      </c>
      <c r="E955">
        <v>500</v>
      </c>
      <c r="H955" s="2" t="s">
        <v>45</v>
      </c>
      <c r="I955" s="2" t="s">
        <v>22</v>
      </c>
      <c r="J955">
        <v>13</v>
      </c>
      <c r="K955" s="2" t="s">
        <v>118</v>
      </c>
      <c r="L955" s="2">
        <f t="shared" si="56"/>
        <v>3650</v>
      </c>
      <c r="M955">
        <v>365</v>
      </c>
      <c r="O955" t="str">
        <f t="shared" si="57"/>
        <v/>
      </c>
      <c r="P955" s="2" t="str">
        <f>IF(ISNUMBER(O955),SUMIFS(O$1:$O955,A$1:$A955,A955,H$1:$H955,H955,D$1:$D955,D955),"")</f>
        <v/>
      </c>
      <c r="R955" s="5"/>
      <c r="AF955" s="2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V955" s="2" t="str">
        <f t="shared" si="58"/>
        <v/>
      </c>
      <c r="AW955" s="2" t="str">
        <f>IF(ISNUMBER(AV955),SUMIFS($AV$1:AV955,$A$1:A955,A955,$H$1:H955,H955,$D$1:D955,D955),"")</f>
        <v/>
      </c>
      <c r="AX955">
        <f t="shared" si="59"/>
        <v>1</v>
      </c>
    </row>
    <row r="956" spans="1:50" x14ac:dyDescent="0.3">
      <c r="A956" s="4" t="s">
        <v>119</v>
      </c>
      <c r="B956" t="s">
        <v>24</v>
      </c>
      <c r="C956" s="3">
        <v>42496</v>
      </c>
      <c r="D956">
        <v>3</v>
      </c>
      <c r="E956">
        <v>0</v>
      </c>
      <c r="H956" s="2" t="s">
        <v>45</v>
      </c>
      <c r="I956" s="2" t="s">
        <v>22</v>
      </c>
      <c r="J956">
        <v>13</v>
      </c>
      <c r="K956" s="2" t="s">
        <v>118</v>
      </c>
      <c r="L956" s="2">
        <f t="shared" si="56"/>
        <v>4330</v>
      </c>
      <c r="M956">
        <v>433</v>
      </c>
      <c r="O956" t="str">
        <f t="shared" si="57"/>
        <v/>
      </c>
      <c r="P956" s="2" t="str">
        <f>IF(ISNUMBER(O956),SUMIFS(O$1:$O956,A$1:$A956,A956,H$1:$H956,H956,D$1:$D956,D956),"")</f>
        <v/>
      </c>
      <c r="R956" s="5"/>
      <c r="AF956" s="2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V956" s="2" t="str">
        <f t="shared" si="58"/>
        <v/>
      </c>
      <c r="AW956" s="2" t="str">
        <f>IF(ISNUMBER(AV956),SUMIFS($AV$1:AV956,$A$1:A956,A956,$H$1:H956,H956,$D$1:D956,D956),"")</f>
        <v/>
      </c>
      <c r="AX956">
        <f t="shared" si="59"/>
        <v>1</v>
      </c>
    </row>
    <row r="957" spans="1:50" x14ac:dyDescent="0.3">
      <c r="A957" s="4" t="s">
        <v>120</v>
      </c>
      <c r="B957" t="s">
        <v>24</v>
      </c>
      <c r="C957" s="3">
        <v>42496</v>
      </c>
      <c r="D957">
        <v>3</v>
      </c>
      <c r="E957">
        <v>50</v>
      </c>
      <c r="H957" s="2" t="s">
        <v>45</v>
      </c>
      <c r="I957" s="2" t="s">
        <v>22</v>
      </c>
      <c r="J957">
        <v>13</v>
      </c>
      <c r="K957" s="2" t="s">
        <v>118</v>
      </c>
      <c r="L957" s="2">
        <f t="shared" si="56"/>
        <v>4636</v>
      </c>
      <c r="M957">
        <v>463.6</v>
      </c>
      <c r="O957" t="str">
        <f t="shared" si="57"/>
        <v/>
      </c>
      <c r="P957" s="2" t="str">
        <f>IF(ISNUMBER(O957),SUMIFS(O$1:$O957,A$1:$A957,A957,H$1:$H957,H957,D$1:$D957,D957),"")</f>
        <v/>
      </c>
      <c r="R957" s="5"/>
      <c r="AF957" s="2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V957" s="2" t="str">
        <f t="shared" si="58"/>
        <v/>
      </c>
      <c r="AW957" s="2" t="str">
        <f>IF(ISNUMBER(AV957),SUMIFS($AV$1:AV957,$A$1:A957,A957,$H$1:H957,H957,$D$1:D957,D957),"")</f>
        <v/>
      </c>
      <c r="AX957">
        <f t="shared" si="59"/>
        <v>1</v>
      </c>
    </row>
    <row r="958" spans="1:50" x14ac:dyDescent="0.3">
      <c r="A958" s="4" t="s">
        <v>121</v>
      </c>
      <c r="B958" t="s">
        <v>24</v>
      </c>
      <c r="C958" s="3">
        <v>42496</v>
      </c>
      <c r="D958">
        <v>3</v>
      </c>
      <c r="E958">
        <v>100</v>
      </c>
      <c r="H958" s="2" t="s">
        <v>45</v>
      </c>
      <c r="I958" s="2" t="s">
        <v>22</v>
      </c>
      <c r="J958">
        <v>13</v>
      </c>
      <c r="K958" s="2" t="s">
        <v>118</v>
      </c>
      <c r="L958" s="2">
        <f t="shared" si="56"/>
        <v>4092</v>
      </c>
      <c r="M958">
        <v>409.2</v>
      </c>
      <c r="O958" t="str">
        <f t="shared" si="57"/>
        <v/>
      </c>
      <c r="P958" s="2" t="str">
        <f>IF(ISNUMBER(O958),SUMIFS(O$1:$O958,A$1:$A958,A958,H$1:$H958,H958,D$1:$D958,D958),"")</f>
        <v/>
      </c>
      <c r="R958" s="5"/>
      <c r="AF958" s="2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V958" s="2" t="str">
        <f t="shared" si="58"/>
        <v/>
      </c>
      <c r="AW958" s="2" t="str">
        <f>IF(ISNUMBER(AV958),SUMIFS($AV$1:AV958,$A$1:A958,A958,$H$1:H958,H958,$D$1:D958,D958),"")</f>
        <v/>
      </c>
      <c r="AX958">
        <f t="shared" si="59"/>
        <v>1</v>
      </c>
    </row>
    <row r="959" spans="1:50" x14ac:dyDescent="0.3">
      <c r="A959" s="4" t="s">
        <v>122</v>
      </c>
      <c r="B959" t="s">
        <v>24</v>
      </c>
      <c r="C959" s="3">
        <v>42496</v>
      </c>
      <c r="D959">
        <v>3</v>
      </c>
      <c r="E959">
        <v>200</v>
      </c>
      <c r="H959" s="2" t="s">
        <v>45</v>
      </c>
      <c r="I959" s="2" t="s">
        <v>22</v>
      </c>
      <c r="J959">
        <v>13</v>
      </c>
      <c r="K959" s="2" t="s">
        <v>118</v>
      </c>
      <c r="L959" s="2">
        <f t="shared" si="56"/>
        <v>4398</v>
      </c>
      <c r="M959">
        <v>439.8</v>
      </c>
      <c r="O959" t="str">
        <f t="shared" si="57"/>
        <v/>
      </c>
      <c r="P959" s="2" t="str">
        <f>IF(ISNUMBER(O959),SUMIFS(O$1:$O959,A$1:$A959,A959,H$1:$H959,H959,D$1:$D959,D959),"")</f>
        <v/>
      </c>
      <c r="R959" s="5"/>
      <c r="AF959" s="2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V959" s="2" t="str">
        <f t="shared" si="58"/>
        <v/>
      </c>
      <c r="AW959" s="2" t="str">
        <f>IF(ISNUMBER(AV959),SUMIFS($AV$1:AV959,$A$1:A959,A959,$H$1:H959,H959,$D$1:D959,D959),"")</f>
        <v/>
      </c>
      <c r="AX959">
        <f t="shared" si="59"/>
        <v>1</v>
      </c>
    </row>
    <row r="960" spans="1:50" x14ac:dyDescent="0.3">
      <c r="A960" s="4" t="s">
        <v>123</v>
      </c>
      <c r="B960" t="s">
        <v>24</v>
      </c>
      <c r="C960" s="3">
        <v>42496</v>
      </c>
      <c r="D960">
        <v>3</v>
      </c>
      <c r="E960">
        <v>350</v>
      </c>
      <c r="H960" s="2" t="s">
        <v>45</v>
      </c>
      <c r="I960" s="2" t="s">
        <v>22</v>
      </c>
      <c r="J960">
        <v>13</v>
      </c>
      <c r="K960" s="2" t="s">
        <v>118</v>
      </c>
      <c r="L960" s="2">
        <f t="shared" si="56"/>
        <v>4806</v>
      </c>
      <c r="M960">
        <v>480.6</v>
      </c>
      <c r="O960" t="str">
        <f t="shared" si="57"/>
        <v/>
      </c>
      <c r="P960" s="2" t="str">
        <f>IF(ISNUMBER(O960),SUMIFS(O$1:$O960,A$1:$A960,A960,H$1:$H960,H960,D$1:$D960,D960),"")</f>
        <v/>
      </c>
      <c r="R960" s="5"/>
      <c r="AF960" s="2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V960" s="2" t="str">
        <f t="shared" si="58"/>
        <v/>
      </c>
      <c r="AW960" s="2" t="str">
        <f>IF(ISNUMBER(AV960),SUMIFS($AV$1:AV960,$A$1:A960,A960,$H$1:H960,H960,$D$1:D960,D960),"")</f>
        <v/>
      </c>
      <c r="AX960">
        <f t="shared" si="59"/>
        <v>1</v>
      </c>
    </row>
    <row r="961" spans="1:50" x14ac:dyDescent="0.3">
      <c r="A961" s="4" t="s">
        <v>124</v>
      </c>
      <c r="B961" t="s">
        <v>24</v>
      </c>
      <c r="C961" s="3">
        <v>42496</v>
      </c>
      <c r="D961">
        <v>3</v>
      </c>
      <c r="E961">
        <v>500</v>
      </c>
      <c r="H961" s="2" t="s">
        <v>45</v>
      </c>
      <c r="I961" s="2" t="s">
        <v>22</v>
      </c>
      <c r="J961">
        <v>13</v>
      </c>
      <c r="K961" s="2" t="s">
        <v>118</v>
      </c>
      <c r="L961" s="2">
        <f t="shared" si="56"/>
        <v>5316</v>
      </c>
      <c r="M961">
        <v>531.6</v>
      </c>
      <c r="O961" t="str">
        <f t="shared" si="57"/>
        <v/>
      </c>
      <c r="P961" s="2" t="str">
        <f>IF(ISNUMBER(O961),SUMIFS(O$1:$O961,A$1:$A961,A961,H$1:$H961,H961,D$1:$D961,D961),"")</f>
        <v/>
      </c>
      <c r="R961" s="5"/>
      <c r="AF961" s="2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V961" s="2" t="str">
        <f t="shared" si="58"/>
        <v/>
      </c>
      <c r="AW961" s="2" t="str">
        <f>IF(ISNUMBER(AV961),SUMIFS($AV$1:AV961,$A$1:A961,A961,$H$1:H961,H961,$D$1:D961,D961),"")</f>
        <v/>
      </c>
      <c r="AX961">
        <f t="shared" si="59"/>
        <v>1</v>
      </c>
    </row>
    <row r="962" spans="1:50" x14ac:dyDescent="0.3">
      <c r="A962" s="4" t="s">
        <v>119</v>
      </c>
      <c r="B962" t="s">
        <v>24</v>
      </c>
      <c r="C962" s="3">
        <v>42510</v>
      </c>
      <c r="D962">
        <v>1</v>
      </c>
      <c r="E962">
        <v>0</v>
      </c>
      <c r="H962" s="2" t="s">
        <v>45</v>
      </c>
      <c r="I962" s="2" t="s">
        <v>22</v>
      </c>
      <c r="J962">
        <v>13</v>
      </c>
      <c r="K962" s="2" t="s">
        <v>118</v>
      </c>
      <c r="L962" s="2">
        <f t="shared" ref="L962:L1025" si="60">IF(LEN(M962)&gt;0,M962*10,"")</f>
        <v>2494</v>
      </c>
      <c r="M962">
        <v>249.4</v>
      </c>
      <c r="O962" t="str">
        <f t="shared" ref="O962:O1025" si="61">IF(LEN(N962)&gt;0,N962,"")</f>
        <v/>
      </c>
      <c r="P962" s="2" t="str">
        <f>IF(ISNUMBER(O962),SUMIFS(O$1:$O962,A$1:$A962,A962,H$1:$H962,H962,D$1:$D962,D962),"")</f>
        <v/>
      </c>
      <c r="R962" s="5"/>
      <c r="AF962" s="2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V962" s="2" t="str">
        <f t="shared" ref="AV962:AV1025" si="62">IF(AND(ISNUMBER(AG962),ISNUMBER(O962)),ROUND(O962*AG962,3),"")</f>
        <v/>
      </c>
      <c r="AW962" s="2" t="str">
        <f>IF(ISNUMBER(AV962),SUMIFS($AV$1:AV962,$A$1:A962,A962,$H$1:H962,H962,$D$1:D962,D962),"")</f>
        <v/>
      </c>
      <c r="AX962">
        <f t="shared" ref="AX962:AX1025" si="63">COUNT(M962:AW962)</f>
        <v>1</v>
      </c>
    </row>
    <row r="963" spans="1:50" x14ac:dyDescent="0.3">
      <c r="A963" s="4" t="s">
        <v>120</v>
      </c>
      <c r="B963" t="s">
        <v>24</v>
      </c>
      <c r="C963" s="3">
        <v>42510</v>
      </c>
      <c r="D963">
        <v>1</v>
      </c>
      <c r="E963">
        <v>50</v>
      </c>
      <c r="H963" s="2" t="s">
        <v>45</v>
      </c>
      <c r="I963" s="2" t="s">
        <v>22</v>
      </c>
      <c r="J963">
        <v>13</v>
      </c>
      <c r="K963" s="2" t="s">
        <v>118</v>
      </c>
      <c r="L963" s="2">
        <f t="shared" si="60"/>
        <v>2324</v>
      </c>
      <c r="M963">
        <v>232.4</v>
      </c>
      <c r="O963" t="str">
        <f t="shared" si="61"/>
        <v/>
      </c>
      <c r="P963" s="2" t="str">
        <f>IF(ISNUMBER(O963),SUMIFS(O$1:$O963,A$1:$A963,A963,H$1:$H963,H963,D$1:$D963,D963),"")</f>
        <v/>
      </c>
      <c r="R963" s="5"/>
      <c r="AF963" s="2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V963" s="2" t="str">
        <f t="shared" si="62"/>
        <v/>
      </c>
      <c r="AW963" s="2" t="str">
        <f>IF(ISNUMBER(AV963),SUMIFS($AV$1:AV963,$A$1:A963,A963,$H$1:H963,H963,$D$1:D963,D963),"")</f>
        <v/>
      </c>
      <c r="AX963">
        <f t="shared" si="63"/>
        <v>1</v>
      </c>
    </row>
    <row r="964" spans="1:50" x14ac:dyDescent="0.3">
      <c r="A964" s="4" t="s">
        <v>121</v>
      </c>
      <c r="B964" t="s">
        <v>24</v>
      </c>
      <c r="C964" s="3">
        <v>42510</v>
      </c>
      <c r="D964">
        <v>1</v>
      </c>
      <c r="E964">
        <v>100</v>
      </c>
      <c r="H964" s="2" t="s">
        <v>45</v>
      </c>
      <c r="I964" s="2" t="s">
        <v>22</v>
      </c>
      <c r="J964">
        <v>13</v>
      </c>
      <c r="K964" s="2" t="s">
        <v>118</v>
      </c>
      <c r="L964" s="2">
        <f t="shared" si="60"/>
        <v>2562</v>
      </c>
      <c r="M964">
        <v>256.2</v>
      </c>
      <c r="O964" t="str">
        <f t="shared" si="61"/>
        <v/>
      </c>
      <c r="P964" s="2" t="str">
        <f>IF(ISNUMBER(O964),SUMIFS(O$1:$O964,A$1:$A964,A964,H$1:$H964,H964,D$1:$D964,D964),"")</f>
        <v/>
      </c>
      <c r="R964" s="5"/>
      <c r="AF964" s="2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V964" s="2" t="str">
        <f t="shared" si="62"/>
        <v/>
      </c>
      <c r="AW964" s="2" t="str">
        <f>IF(ISNUMBER(AV964),SUMIFS($AV$1:AV964,$A$1:A964,A964,$H$1:H964,H964,$D$1:D964,D964),"")</f>
        <v/>
      </c>
      <c r="AX964">
        <f t="shared" si="63"/>
        <v>1</v>
      </c>
    </row>
    <row r="965" spans="1:50" x14ac:dyDescent="0.3">
      <c r="A965" s="4" t="s">
        <v>122</v>
      </c>
      <c r="B965" t="s">
        <v>24</v>
      </c>
      <c r="C965" s="3">
        <v>42510</v>
      </c>
      <c r="D965">
        <v>1</v>
      </c>
      <c r="E965">
        <v>200</v>
      </c>
      <c r="H965" s="2" t="s">
        <v>45</v>
      </c>
      <c r="I965" s="2" t="s">
        <v>22</v>
      </c>
      <c r="J965">
        <v>13</v>
      </c>
      <c r="K965" s="2" t="s">
        <v>118</v>
      </c>
      <c r="L965" s="2">
        <f t="shared" si="60"/>
        <v>2528</v>
      </c>
      <c r="M965">
        <v>252.8</v>
      </c>
      <c r="O965" t="str">
        <f t="shared" si="61"/>
        <v/>
      </c>
      <c r="P965" s="2" t="str">
        <f>IF(ISNUMBER(O965),SUMIFS(O$1:$O965,A$1:$A965,A965,H$1:$H965,H965,D$1:$D965,D965),"")</f>
        <v/>
      </c>
      <c r="R965" s="5"/>
      <c r="AF965" s="2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V965" s="2" t="str">
        <f t="shared" si="62"/>
        <v/>
      </c>
      <c r="AW965" s="2" t="str">
        <f>IF(ISNUMBER(AV965),SUMIFS($AV$1:AV965,$A$1:A965,A965,$H$1:H965,H965,$D$1:D965,D965),"")</f>
        <v/>
      </c>
      <c r="AX965">
        <f t="shared" si="63"/>
        <v>1</v>
      </c>
    </row>
    <row r="966" spans="1:50" x14ac:dyDescent="0.3">
      <c r="A966" s="4" t="s">
        <v>123</v>
      </c>
      <c r="B966" t="s">
        <v>24</v>
      </c>
      <c r="C966" s="3">
        <v>42510</v>
      </c>
      <c r="D966">
        <v>1</v>
      </c>
      <c r="E966">
        <v>350</v>
      </c>
      <c r="H966" s="2" t="s">
        <v>45</v>
      </c>
      <c r="I966" s="2" t="s">
        <v>22</v>
      </c>
      <c r="J966">
        <v>13</v>
      </c>
      <c r="K966" s="2" t="s">
        <v>118</v>
      </c>
      <c r="L966" s="2">
        <f t="shared" si="60"/>
        <v>2596</v>
      </c>
      <c r="M966">
        <v>259.60000000000002</v>
      </c>
      <c r="O966" t="str">
        <f t="shared" si="61"/>
        <v/>
      </c>
      <c r="P966" s="2" t="str">
        <f>IF(ISNUMBER(O966),SUMIFS(O$1:$O966,A$1:$A966,A966,H$1:$H966,H966,D$1:$D966,D966),"")</f>
        <v/>
      </c>
      <c r="R966" s="5"/>
      <c r="AF966" s="2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V966" s="2" t="str">
        <f t="shared" si="62"/>
        <v/>
      </c>
      <c r="AW966" s="2" t="str">
        <f>IF(ISNUMBER(AV966),SUMIFS($AV$1:AV966,$A$1:A966,A966,$H$1:H966,H966,$D$1:D966,D966),"")</f>
        <v/>
      </c>
      <c r="AX966">
        <f t="shared" si="63"/>
        <v>1</v>
      </c>
    </row>
    <row r="967" spans="1:50" x14ac:dyDescent="0.3">
      <c r="A967" s="4" t="s">
        <v>124</v>
      </c>
      <c r="B967" t="s">
        <v>24</v>
      </c>
      <c r="C967" s="3">
        <v>42510</v>
      </c>
      <c r="D967">
        <v>1</v>
      </c>
      <c r="E967">
        <v>500</v>
      </c>
      <c r="H967" s="2" t="s">
        <v>45</v>
      </c>
      <c r="I967" s="2" t="s">
        <v>22</v>
      </c>
      <c r="J967">
        <v>13</v>
      </c>
      <c r="K967" s="2" t="s">
        <v>118</v>
      </c>
      <c r="L967" s="2">
        <f t="shared" si="60"/>
        <v>2290</v>
      </c>
      <c r="M967">
        <v>229</v>
      </c>
      <c r="O967" t="str">
        <f t="shared" si="61"/>
        <v/>
      </c>
      <c r="P967" s="2" t="str">
        <f>IF(ISNUMBER(O967),SUMIFS(O$1:$O967,A$1:$A967,A967,H$1:$H967,H967,D$1:$D967,D967),"")</f>
        <v/>
      </c>
      <c r="R967" s="5"/>
      <c r="AF967" s="2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V967" s="2" t="str">
        <f t="shared" si="62"/>
        <v/>
      </c>
      <c r="AW967" s="2" t="str">
        <f>IF(ISNUMBER(AV967),SUMIFS($AV$1:AV967,$A$1:A967,A967,$H$1:H967,H967,$D$1:D967,D967),"")</f>
        <v/>
      </c>
      <c r="AX967">
        <f t="shared" si="63"/>
        <v>1</v>
      </c>
    </row>
    <row r="968" spans="1:50" x14ac:dyDescent="0.3">
      <c r="A968" s="4" t="s">
        <v>119</v>
      </c>
      <c r="B968" t="s">
        <v>24</v>
      </c>
      <c r="C968" s="3">
        <v>42510</v>
      </c>
      <c r="D968">
        <v>2</v>
      </c>
      <c r="E968">
        <v>0</v>
      </c>
      <c r="H968" s="2" t="s">
        <v>45</v>
      </c>
      <c r="I968" s="2" t="s">
        <v>22</v>
      </c>
      <c r="J968">
        <v>13</v>
      </c>
      <c r="K968" s="2" t="s">
        <v>118</v>
      </c>
      <c r="L968" s="2">
        <f t="shared" si="60"/>
        <v>2222</v>
      </c>
      <c r="M968">
        <v>222.2</v>
      </c>
      <c r="O968" t="str">
        <f t="shared" si="61"/>
        <v/>
      </c>
      <c r="P968" s="2" t="str">
        <f>IF(ISNUMBER(O968),SUMIFS(O$1:$O968,A$1:$A968,A968,H$1:$H968,H968,D$1:$D968,D968),"")</f>
        <v/>
      </c>
      <c r="R968" s="5"/>
      <c r="AF968" s="2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V968" s="2" t="str">
        <f t="shared" si="62"/>
        <v/>
      </c>
      <c r="AW968" s="2" t="str">
        <f>IF(ISNUMBER(AV968),SUMIFS($AV$1:AV968,$A$1:A968,A968,$H$1:H968,H968,$D$1:D968,D968),"")</f>
        <v/>
      </c>
      <c r="AX968">
        <f t="shared" si="63"/>
        <v>1</v>
      </c>
    </row>
    <row r="969" spans="1:50" x14ac:dyDescent="0.3">
      <c r="A969" s="4" t="s">
        <v>120</v>
      </c>
      <c r="B969" t="s">
        <v>24</v>
      </c>
      <c r="C969" s="3">
        <v>42510</v>
      </c>
      <c r="D969">
        <v>2</v>
      </c>
      <c r="E969">
        <v>50</v>
      </c>
      <c r="H969" s="2" t="s">
        <v>45</v>
      </c>
      <c r="I969" s="2" t="s">
        <v>22</v>
      </c>
      <c r="J969">
        <v>13</v>
      </c>
      <c r="K969" s="2" t="s">
        <v>118</v>
      </c>
      <c r="L969" s="2">
        <f t="shared" si="60"/>
        <v>2392</v>
      </c>
      <c r="M969">
        <v>239.2</v>
      </c>
      <c r="O969" t="str">
        <f t="shared" si="61"/>
        <v/>
      </c>
      <c r="P969" s="2" t="str">
        <f>IF(ISNUMBER(O969),SUMIFS(O$1:$O969,A$1:$A969,A969,H$1:$H969,H969,D$1:$D969,D969),"")</f>
        <v/>
      </c>
      <c r="R969" s="5"/>
      <c r="AF969" s="2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V969" s="2" t="str">
        <f t="shared" si="62"/>
        <v/>
      </c>
      <c r="AW969" s="2" t="str">
        <f>IF(ISNUMBER(AV969),SUMIFS($AV$1:AV969,$A$1:A969,A969,$H$1:H969,H969,$D$1:D969,D969),"")</f>
        <v/>
      </c>
      <c r="AX969">
        <f t="shared" si="63"/>
        <v>1</v>
      </c>
    </row>
    <row r="970" spans="1:50" x14ac:dyDescent="0.3">
      <c r="A970" s="4" t="s">
        <v>121</v>
      </c>
      <c r="B970" t="s">
        <v>24</v>
      </c>
      <c r="C970" s="3">
        <v>42510</v>
      </c>
      <c r="D970">
        <v>2</v>
      </c>
      <c r="E970">
        <v>100</v>
      </c>
      <c r="H970" s="2" t="s">
        <v>45</v>
      </c>
      <c r="I970" s="2" t="s">
        <v>22</v>
      </c>
      <c r="J970">
        <v>13</v>
      </c>
      <c r="K970" s="2" t="s">
        <v>118</v>
      </c>
      <c r="L970" s="2">
        <f t="shared" si="60"/>
        <v>2426</v>
      </c>
      <c r="M970">
        <v>242.6</v>
      </c>
      <c r="O970" t="str">
        <f t="shared" si="61"/>
        <v/>
      </c>
      <c r="P970" s="2" t="str">
        <f>IF(ISNUMBER(O970),SUMIFS(O$1:$O970,A$1:$A970,A970,H$1:$H970,H970,D$1:$D970,D970),"")</f>
        <v/>
      </c>
      <c r="R970" s="5"/>
      <c r="AF970" s="2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V970" s="2" t="str">
        <f t="shared" si="62"/>
        <v/>
      </c>
      <c r="AW970" s="2" t="str">
        <f>IF(ISNUMBER(AV970),SUMIFS($AV$1:AV970,$A$1:A970,A970,$H$1:H970,H970,$D$1:D970,D970),"")</f>
        <v/>
      </c>
      <c r="AX970">
        <f t="shared" si="63"/>
        <v>1</v>
      </c>
    </row>
    <row r="971" spans="1:50" x14ac:dyDescent="0.3">
      <c r="A971" s="4" t="s">
        <v>122</v>
      </c>
      <c r="B971" t="s">
        <v>24</v>
      </c>
      <c r="C971" s="3">
        <v>42510</v>
      </c>
      <c r="D971">
        <v>2</v>
      </c>
      <c r="E971">
        <v>200</v>
      </c>
      <c r="H971" s="2" t="s">
        <v>45</v>
      </c>
      <c r="I971" s="2" t="s">
        <v>22</v>
      </c>
      <c r="J971">
        <v>13</v>
      </c>
      <c r="K971" s="2" t="s">
        <v>118</v>
      </c>
      <c r="L971" s="2">
        <f t="shared" si="60"/>
        <v>2392</v>
      </c>
      <c r="M971">
        <v>239.2</v>
      </c>
      <c r="O971" t="str">
        <f t="shared" si="61"/>
        <v/>
      </c>
      <c r="P971" s="2" t="str">
        <f>IF(ISNUMBER(O971),SUMIFS(O$1:$O971,A$1:$A971,A971,H$1:$H971,H971,D$1:$D971,D971),"")</f>
        <v/>
      </c>
      <c r="R971" s="5"/>
      <c r="AF971" s="2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V971" s="2" t="str">
        <f t="shared" si="62"/>
        <v/>
      </c>
      <c r="AW971" s="2" t="str">
        <f>IF(ISNUMBER(AV971),SUMIFS($AV$1:AV971,$A$1:A971,A971,$H$1:H971,H971,$D$1:D971,D971),"")</f>
        <v/>
      </c>
      <c r="AX971">
        <f t="shared" si="63"/>
        <v>1</v>
      </c>
    </row>
    <row r="972" spans="1:50" x14ac:dyDescent="0.3">
      <c r="A972" s="4" t="s">
        <v>123</v>
      </c>
      <c r="B972" t="s">
        <v>24</v>
      </c>
      <c r="C972" s="3">
        <v>42510</v>
      </c>
      <c r="D972">
        <v>2</v>
      </c>
      <c r="E972">
        <v>350</v>
      </c>
      <c r="H972" s="2" t="s">
        <v>45</v>
      </c>
      <c r="I972" s="2" t="s">
        <v>22</v>
      </c>
      <c r="J972">
        <v>13</v>
      </c>
      <c r="K972" s="2" t="s">
        <v>118</v>
      </c>
      <c r="L972" s="2">
        <f t="shared" si="60"/>
        <v>2426</v>
      </c>
      <c r="M972">
        <v>242.6</v>
      </c>
      <c r="O972" t="str">
        <f t="shared" si="61"/>
        <v/>
      </c>
      <c r="P972" s="2" t="str">
        <f>IF(ISNUMBER(O972),SUMIFS(O$1:$O972,A$1:$A972,A972,H$1:$H972,H972,D$1:$D972,D972),"")</f>
        <v/>
      </c>
      <c r="R972" s="5"/>
      <c r="AF972" s="2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V972" s="2" t="str">
        <f t="shared" si="62"/>
        <v/>
      </c>
      <c r="AW972" s="2" t="str">
        <f>IF(ISNUMBER(AV972),SUMIFS($AV$1:AV972,$A$1:A972,A972,$H$1:H972,H972,$D$1:D972,D972),"")</f>
        <v/>
      </c>
      <c r="AX972">
        <f t="shared" si="63"/>
        <v>1</v>
      </c>
    </row>
    <row r="973" spans="1:50" x14ac:dyDescent="0.3">
      <c r="A973" s="4" t="s">
        <v>124</v>
      </c>
      <c r="B973" t="s">
        <v>24</v>
      </c>
      <c r="C973" s="3">
        <v>42510</v>
      </c>
      <c r="D973">
        <v>2</v>
      </c>
      <c r="E973">
        <v>500</v>
      </c>
      <c r="H973" s="2" t="s">
        <v>45</v>
      </c>
      <c r="I973" s="2" t="s">
        <v>22</v>
      </c>
      <c r="J973">
        <v>13</v>
      </c>
      <c r="K973" s="2" t="s">
        <v>118</v>
      </c>
      <c r="L973" s="2">
        <f t="shared" si="60"/>
        <v>2664</v>
      </c>
      <c r="M973">
        <v>266.39999999999998</v>
      </c>
      <c r="O973" t="str">
        <f t="shared" si="61"/>
        <v/>
      </c>
      <c r="P973" s="2" t="str">
        <f>IF(ISNUMBER(O973),SUMIFS(O$1:$O973,A$1:$A973,A973,H$1:$H973,H973,D$1:$D973,D973),"")</f>
        <v/>
      </c>
      <c r="R973" s="5"/>
      <c r="AF973" s="2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V973" s="2" t="str">
        <f t="shared" si="62"/>
        <v/>
      </c>
      <c r="AW973" s="2" t="str">
        <f>IF(ISNUMBER(AV973),SUMIFS($AV$1:AV973,$A$1:A973,A973,$H$1:H973,H973,$D$1:D973,D973),"")</f>
        <v/>
      </c>
      <c r="AX973">
        <f t="shared" si="63"/>
        <v>1</v>
      </c>
    </row>
    <row r="974" spans="1:50" x14ac:dyDescent="0.3">
      <c r="A974" s="4" t="s">
        <v>119</v>
      </c>
      <c r="B974" t="s">
        <v>24</v>
      </c>
      <c r="C974" s="3">
        <v>42510</v>
      </c>
      <c r="D974">
        <v>3</v>
      </c>
      <c r="E974">
        <v>0</v>
      </c>
      <c r="H974" s="2" t="s">
        <v>45</v>
      </c>
      <c r="I974" s="2" t="s">
        <v>22</v>
      </c>
      <c r="J974">
        <v>13</v>
      </c>
      <c r="K974" s="2" t="s">
        <v>118</v>
      </c>
      <c r="L974" s="2">
        <f t="shared" si="60"/>
        <v>2460</v>
      </c>
      <c r="M974">
        <v>246</v>
      </c>
      <c r="O974" t="str">
        <f t="shared" si="61"/>
        <v/>
      </c>
      <c r="P974" s="2" t="str">
        <f>IF(ISNUMBER(O974),SUMIFS(O$1:$O974,A$1:$A974,A974,H$1:$H974,H974,D$1:$D974,D974),"")</f>
        <v/>
      </c>
      <c r="R974" s="5"/>
      <c r="AF974" s="2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V974" s="2" t="str">
        <f t="shared" si="62"/>
        <v/>
      </c>
      <c r="AW974" s="2" t="str">
        <f>IF(ISNUMBER(AV974),SUMIFS($AV$1:AV974,$A$1:A974,A974,$H$1:H974,H974,$D$1:D974,D974),"")</f>
        <v/>
      </c>
      <c r="AX974">
        <f t="shared" si="63"/>
        <v>1</v>
      </c>
    </row>
    <row r="975" spans="1:50" x14ac:dyDescent="0.3">
      <c r="A975" s="4" t="s">
        <v>120</v>
      </c>
      <c r="B975" t="s">
        <v>24</v>
      </c>
      <c r="C975" s="3">
        <v>42510</v>
      </c>
      <c r="D975">
        <v>3</v>
      </c>
      <c r="E975">
        <v>50</v>
      </c>
      <c r="H975" s="2" t="s">
        <v>45</v>
      </c>
      <c r="I975" s="2" t="s">
        <v>22</v>
      </c>
      <c r="J975">
        <v>13</v>
      </c>
      <c r="K975" s="2" t="s">
        <v>118</v>
      </c>
      <c r="L975" s="2">
        <f t="shared" si="60"/>
        <v>2630</v>
      </c>
      <c r="M975">
        <v>263</v>
      </c>
      <c r="O975" t="str">
        <f t="shared" si="61"/>
        <v/>
      </c>
      <c r="P975" s="2" t="str">
        <f>IF(ISNUMBER(O975),SUMIFS(O$1:$O975,A$1:$A975,A975,H$1:$H975,H975,D$1:$D975,D975),"")</f>
        <v/>
      </c>
      <c r="R975" s="5"/>
      <c r="AF975" s="2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V975" s="2" t="str">
        <f t="shared" si="62"/>
        <v/>
      </c>
      <c r="AW975" s="2" t="str">
        <f>IF(ISNUMBER(AV975),SUMIFS($AV$1:AV975,$A$1:A975,A975,$H$1:H975,H975,$D$1:D975,D975),"")</f>
        <v/>
      </c>
      <c r="AX975">
        <f t="shared" si="63"/>
        <v>1</v>
      </c>
    </row>
    <row r="976" spans="1:50" x14ac:dyDescent="0.3">
      <c r="A976" s="4" t="s">
        <v>121</v>
      </c>
      <c r="B976" t="s">
        <v>24</v>
      </c>
      <c r="C976" s="3">
        <v>42510</v>
      </c>
      <c r="D976">
        <v>3</v>
      </c>
      <c r="E976">
        <v>100</v>
      </c>
      <c r="H976" s="2" t="s">
        <v>45</v>
      </c>
      <c r="I976" s="2" t="s">
        <v>22</v>
      </c>
      <c r="J976">
        <v>13</v>
      </c>
      <c r="K976" s="2" t="s">
        <v>118</v>
      </c>
      <c r="L976" s="2">
        <f t="shared" si="60"/>
        <v>2460</v>
      </c>
      <c r="M976">
        <v>246</v>
      </c>
      <c r="O976" t="str">
        <f t="shared" si="61"/>
        <v/>
      </c>
      <c r="P976" s="2" t="str">
        <f>IF(ISNUMBER(O976),SUMIFS(O$1:$O976,A$1:$A976,A976,H$1:$H976,H976,D$1:$D976,D976),"")</f>
        <v/>
      </c>
      <c r="R976" s="5"/>
      <c r="AF976" s="2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V976" s="2" t="str">
        <f t="shared" si="62"/>
        <v/>
      </c>
      <c r="AW976" s="2" t="str">
        <f>IF(ISNUMBER(AV976),SUMIFS($AV$1:AV976,$A$1:A976,A976,$H$1:H976,H976,$D$1:D976,D976),"")</f>
        <v/>
      </c>
      <c r="AX976">
        <f t="shared" si="63"/>
        <v>1</v>
      </c>
    </row>
    <row r="977" spans="1:50" x14ac:dyDescent="0.3">
      <c r="A977" s="4" t="s">
        <v>122</v>
      </c>
      <c r="B977" t="s">
        <v>24</v>
      </c>
      <c r="C977" s="3">
        <v>42510</v>
      </c>
      <c r="D977">
        <v>3</v>
      </c>
      <c r="E977">
        <v>200</v>
      </c>
      <c r="H977" s="2" t="s">
        <v>45</v>
      </c>
      <c r="I977" s="2" t="s">
        <v>22</v>
      </c>
      <c r="J977">
        <v>13</v>
      </c>
      <c r="K977" s="2" t="s">
        <v>118</v>
      </c>
      <c r="L977" s="2">
        <f t="shared" si="60"/>
        <v>2664</v>
      </c>
      <c r="M977">
        <v>266.39999999999998</v>
      </c>
      <c r="O977" t="str">
        <f t="shared" si="61"/>
        <v/>
      </c>
      <c r="P977" s="2" t="str">
        <f>IF(ISNUMBER(O977),SUMIFS(O$1:$O977,A$1:$A977,A977,H$1:$H977,H977,D$1:$D977,D977),"")</f>
        <v/>
      </c>
      <c r="R977" s="5"/>
      <c r="AF977" s="2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V977" s="2" t="str">
        <f t="shared" si="62"/>
        <v/>
      </c>
      <c r="AW977" s="2" t="str">
        <f>IF(ISNUMBER(AV977),SUMIFS($AV$1:AV977,$A$1:A977,A977,$H$1:H977,H977,$D$1:D977,D977),"")</f>
        <v/>
      </c>
      <c r="AX977">
        <f t="shared" si="63"/>
        <v>1</v>
      </c>
    </row>
    <row r="978" spans="1:50" x14ac:dyDescent="0.3">
      <c r="A978" s="4" t="s">
        <v>123</v>
      </c>
      <c r="B978" t="s">
        <v>24</v>
      </c>
      <c r="C978" s="3">
        <v>42510</v>
      </c>
      <c r="D978">
        <v>3</v>
      </c>
      <c r="E978">
        <v>350</v>
      </c>
      <c r="H978" s="2" t="s">
        <v>45</v>
      </c>
      <c r="I978" s="2" t="s">
        <v>22</v>
      </c>
      <c r="J978">
        <v>13</v>
      </c>
      <c r="K978" s="2" t="s">
        <v>118</v>
      </c>
      <c r="L978" s="2">
        <f t="shared" si="60"/>
        <v>2460</v>
      </c>
      <c r="M978">
        <v>246</v>
      </c>
      <c r="O978" t="str">
        <f t="shared" si="61"/>
        <v/>
      </c>
      <c r="P978" s="2" t="str">
        <f>IF(ISNUMBER(O978),SUMIFS(O$1:$O978,A$1:$A978,A978,H$1:$H978,H978,D$1:$D978,D978),"")</f>
        <v/>
      </c>
      <c r="R978" s="5"/>
      <c r="AF978" s="2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V978" s="2" t="str">
        <f t="shared" si="62"/>
        <v/>
      </c>
      <c r="AW978" s="2" t="str">
        <f>IF(ISNUMBER(AV978),SUMIFS($AV$1:AV978,$A$1:A978,A978,$H$1:H978,H978,$D$1:D978,D978),"")</f>
        <v/>
      </c>
      <c r="AX978">
        <f t="shared" si="63"/>
        <v>1</v>
      </c>
    </row>
    <row r="979" spans="1:50" x14ac:dyDescent="0.3">
      <c r="A979" s="4" t="s">
        <v>124</v>
      </c>
      <c r="B979" t="s">
        <v>24</v>
      </c>
      <c r="C979" s="3">
        <v>42510</v>
      </c>
      <c r="D979">
        <v>3</v>
      </c>
      <c r="E979">
        <v>500</v>
      </c>
      <c r="H979" s="2" t="s">
        <v>45</v>
      </c>
      <c r="I979" s="2" t="s">
        <v>22</v>
      </c>
      <c r="J979">
        <v>13</v>
      </c>
      <c r="K979" s="2" t="s">
        <v>118</v>
      </c>
      <c r="L979" s="2">
        <f t="shared" si="60"/>
        <v>2494</v>
      </c>
      <c r="M979">
        <v>249.4</v>
      </c>
      <c r="O979" t="str">
        <f t="shared" si="61"/>
        <v/>
      </c>
      <c r="P979" s="2" t="str">
        <f>IF(ISNUMBER(O979),SUMIFS(O$1:$O979,A$1:$A979,A979,H$1:$H979,H979,D$1:$D979,D979),"")</f>
        <v/>
      </c>
      <c r="R979" s="5"/>
      <c r="AF979" s="2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V979" s="2" t="str">
        <f t="shared" si="62"/>
        <v/>
      </c>
      <c r="AW979" s="2" t="str">
        <f>IF(ISNUMBER(AV979),SUMIFS($AV$1:AV979,$A$1:A979,A979,$H$1:H979,H979,$D$1:D979,D979),"")</f>
        <v/>
      </c>
      <c r="AX979">
        <f t="shared" si="63"/>
        <v>1</v>
      </c>
    </row>
    <row r="980" spans="1:50" x14ac:dyDescent="0.3">
      <c r="A980" s="4" t="s">
        <v>119</v>
      </c>
      <c r="B980" t="s">
        <v>24</v>
      </c>
      <c r="C980" s="3">
        <v>42534</v>
      </c>
      <c r="D980">
        <v>1</v>
      </c>
      <c r="E980">
        <v>0</v>
      </c>
      <c r="H980" s="2" t="s">
        <v>45</v>
      </c>
      <c r="I980" s="2" t="s">
        <v>25</v>
      </c>
      <c r="J980">
        <v>14</v>
      </c>
      <c r="K980" s="2" t="s">
        <v>21</v>
      </c>
      <c r="L980" s="2" t="str">
        <f t="shared" si="60"/>
        <v/>
      </c>
      <c r="N980">
        <v>16.649999999999999</v>
      </c>
      <c r="O980">
        <f t="shared" si="61"/>
        <v>16.649999999999999</v>
      </c>
      <c r="P980" s="2">
        <f>IF(ISNUMBER(O980),SUMIFS(O$1:$O980,A$1:$A980,A980,H$1:$H980,H980,D$1:$D980,D980),"")</f>
        <v>376.18</v>
      </c>
      <c r="R980" s="5"/>
      <c r="AF980" s="2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V980" s="2" t="str">
        <f t="shared" si="62"/>
        <v/>
      </c>
      <c r="AW980" s="2" t="str">
        <f>IF(ISNUMBER(AV980),SUMIFS($AV$1:AV980,$A$1:A980,A980,$H$1:H980,H980,$D$1:D980,D980),"")</f>
        <v/>
      </c>
      <c r="AX980">
        <f t="shared" si="63"/>
        <v>3</v>
      </c>
    </row>
    <row r="981" spans="1:50" x14ac:dyDescent="0.3">
      <c r="A981" s="4" t="s">
        <v>120</v>
      </c>
      <c r="B981" t="s">
        <v>24</v>
      </c>
      <c r="C981" s="3">
        <v>42534</v>
      </c>
      <c r="D981">
        <v>1</v>
      </c>
      <c r="E981">
        <v>50</v>
      </c>
      <c r="H981" s="2" t="s">
        <v>45</v>
      </c>
      <c r="I981" s="2" t="s">
        <v>25</v>
      </c>
      <c r="J981">
        <v>14</v>
      </c>
      <c r="K981" s="2" t="s">
        <v>21</v>
      </c>
      <c r="L981" s="2" t="str">
        <f t="shared" si="60"/>
        <v/>
      </c>
      <c r="N981">
        <v>25.92</v>
      </c>
      <c r="O981">
        <f t="shared" si="61"/>
        <v>25.92</v>
      </c>
      <c r="P981" s="2">
        <f>IF(ISNUMBER(O981),SUMIFS(O$1:$O981,A$1:$A981,A981,H$1:$H981,H981,D$1:$D981,D981),"")</f>
        <v>439.05000000000007</v>
      </c>
      <c r="R981" s="5"/>
      <c r="AF981" s="2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V981" s="2" t="str">
        <f t="shared" si="62"/>
        <v/>
      </c>
      <c r="AW981" s="2" t="str">
        <f>IF(ISNUMBER(AV981),SUMIFS($AV$1:AV981,$A$1:A981,A981,$H$1:H981,H981,$D$1:D981,D981),"")</f>
        <v/>
      </c>
      <c r="AX981">
        <f t="shared" si="63"/>
        <v>3</v>
      </c>
    </row>
    <row r="982" spans="1:50" x14ac:dyDescent="0.3">
      <c r="A982" s="4" t="s">
        <v>121</v>
      </c>
      <c r="B982" t="s">
        <v>24</v>
      </c>
      <c r="C982" s="3">
        <v>42534</v>
      </c>
      <c r="D982">
        <v>1</v>
      </c>
      <c r="E982">
        <v>100</v>
      </c>
      <c r="H982" s="2" t="s">
        <v>45</v>
      </c>
      <c r="I982" s="2" t="s">
        <v>25</v>
      </c>
      <c r="J982">
        <v>14</v>
      </c>
      <c r="K982" s="2" t="s">
        <v>21</v>
      </c>
      <c r="L982" s="2" t="str">
        <f t="shared" si="60"/>
        <v/>
      </c>
      <c r="N982">
        <v>43.01</v>
      </c>
      <c r="O982">
        <f t="shared" si="61"/>
        <v>43.01</v>
      </c>
      <c r="P982" s="2">
        <f>IF(ISNUMBER(O982),SUMIFS(O$1:$O982,A$1:$A982,A982,H$1:$H982,H982,D$1:$D982,D982),"")</f>
        <v>842.34</v>
      </c>
      <c r="R982" s="5"/>
      <c r="AF982" s="2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V982" s="2" t="str">
        <f t="shared" si="62"/>
        <v/>
      </c>
      <c r="AW982" s="2" t="str">
        <f>IF(ISNUMBER(AV982),SUMIFS($AV$1:AV982,$A$1:A982,A982,$H$1:H982,H982,$D$1:D982,D982),"")</f>
        <v/>
      </c>
      <c r="AX982">
        <f t="shared" si="63"/>
        <v>3</v>
      </c>
    </row>
    <row r="983" spans="1:50" x14ac:dyDescent="0.3">
      <c r="A983" s="4" t="s">
        <v>122</v>
      </c>
      <c r="B983" t="s">
        <v>24</v>
      </c>
      <c r="C983" s="3">
        <v>42534</v>
      </c>
      <c r="D983">
        <v>1</v>
      </c>
      <c r="E983">
        <v>200</v>
      </c>
      <c r="H983" s="2" t="s">
        <v>45</v>
      </c>
      <c r="I983" s="2" t="s">
        <v>25</v>
      </c>
      <c r="J983">
        <v>14</v>
      </c>
      <c r="K983" s="2" t="s">
        <v>21</v>
      </c>
      <c r="L983" s="2" t="str">
        <f t="shared" si="60"/>
        <v/>
      </c>
      <c r="N983">
        <v>64.78</v>
      </c>
      <c r="O983">
        <f t="shared" si="61"/>
        <v>64.78</v>
      </c>
      <c r="P983" s="2">
        <f>IF(ISNUMBER(O983),SUMIFS(O$1:$O983,A$1:$A983,A983,H$1:$H983,H983,D$1:$D983,D983),"")</f>
        <v>902.65</v>
      </c>
      <c r="R983" s="5"/>
      <c r="AF983" s="2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V983" s="2" t="str">
        <f t="shared" si="62"/>
        <v/>
      </c>
      <c r="AW983" s="2" t="str">
        <f>IF(ISNUMBER(AV983),SUMIFS($AV$1:AV983,$A$1:A983,A983,$H$1:H983,H983,$D$1:D983,D983),"")</f>
        <v/>
      </c>
      <c r="AX983">
        <f t="shared" si="63"/>
        <v>3</v>
      </c>
    </row>
    <row r="984" spans="1:50" x14ac:dyDescent="0.3">
      <c r="A984" s="4" t="s">
        <v>123</v>
      </c>
      <c r="B984" t="s">
        <v>24</v>
      </c>
      <c r="C984" s="3">
        <v>42534</v>
      </c>
      <c r="D984">
        <v>1</v>
      </c>
      <c r="E984">
        <v>350</v>
      </c>
      <c r="H984" s="2" t="s">
        <v>45</v>
      </c>
      <c r="I984" s="2" t="s">
        <v>25</v>
      </c>
      <c r="J984">
        <v>14</v>
      </c>
      <c r="K984" s="2" t="s">
        <v>21</v>
      </c>
      <c r="L984" s="2" t="str">
        <f t="shared" si="60"/>
        <v/>
      </c>
      <c r="N984">
        <v>127.19</v>
      </c>
      <c r="O984">
        <f t="shared" si="61"/>
        <v>127.19</v>
      </c>
      <c r="P984" s="2">
        <f>IF(ISNUMBER(O984),SUMIFS(O$1:$O984,A$1:$A984,A984,H$1:$H984,H984,D$1:$D984,D984),"")</f>
        <v>1294.97</v>
      </c>
      <c r="R984" s="5"/>
      <c r="AF984" s="2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V984" s="2" t="str">
        <f t="shared" si="62"/>
        <v/>
      </c>
      <c r="AW984" s="2" t="str">
        <f>IF(ISNUMBER(AV984),SUMIFS($AV$1:AV984,$A$1:A984,A984,$H$1:H984,H984,$D$1:D984,D984),"")</f>
        <v/>
      </c>
      <c r="AX984">
        <f t="shared" si="63"/>
        <v>3</v>
      </c>
    </row>
    <row r="985" spans="1:50" x14ac:dyDescent="0.3">
      <c r="A985" s="4" t="s">
        <v>124</v>
      </c>
      <c r="B985" t="s">
        <v>24</v>
      </c>
      <c r="C985" s="3">
        <v>42534</v>
      </c>
      <c r="D985">
        <v>1</v>
      </c>
      <c r="E985">
        <v>500</v>
      </c>
      <c r="H985" s="2" t="s">
        <v>45</v>
      </c>
      <c r="I985" s="2" t="s">
        <v>25</v>
      </c>
      <c r="J985">
        <v>14</v>
      </c>
      <c r="K985" s="2" t="s">
        <v>21</v>
      </c>
      <c r="L985" s="2" t="str">
        <f t="shared" si="60"/>
        <v/>
      </c>
      <c r="N985">
        <v>106.34</v>
      </c>
      <c r="O985">
        <f t="shared" si="61"/>
        <v>106.34</v>
      </c>
      <c r="P985" s="2">
        <f>IF(ISNUMBER(O985),SUMIFS(O$1:$O985,A$1:$A985,A985,H$1:$H985,H985,D$1:$D985,D985),"")</f>
        <v>1366.44</v>
      </c>
      <c r="R985" s="5"/>
      <c r="AF985" s="2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V985" s="2" t="str">
        <f t="shared" si="62"/>
        <v/>
      </c>
      <c r="AW985" s="2" t="str">
        <f>IF(ISNUMBER(AV985),SUMIFS($AV$1:AV985,$A$1:A985,A985,$H$1:H985,H985,$D$1:D985,D985),"")</f>
        <v/>
      </c>
      <c r="AX985">
        <f t="shared" si="63"/>
        <v>3</v>
      </c>
    </row>
    <row r="986" spans="1:50" x14ac:dyDescent="0.3">
      <c r="A986" s="4" t="s">
        <v>119</v>
      </c>
      <c r="B986" t="s">
        <v>24</v>
      </c>
      <c r="C986" s="3">
        <v>42534</v>
      </c>
      <c r="D986">
        <v>2</v>
      </c>
      <c r="E986">
        <v>0</v>
      </c>
      <c r="H986" s="2" t="s">
        <v>45</v>
      </c>
      <c r="I986" s="2" t="s">
        <v>25</v>
      </c>
      <c r="J986">
        <v>14</v>
      </c>
      <c r="K986" s="2" t="s">
        <v>21</v>
      </c>
      <c r="L986" s="2" t="str">
        <f t="shared" si="60"/>
        <v/>
      </c>
      <c r="N986">
        <v>39.06</v>
      </c>
      <c r="O986">
        <f t="shared" si="61"/>
        <v>39.06</v>
      </c>
      <c r="P986" s="2">
        <f>IF(ISNUMBER(O986),SUMIFS(O$1:$O986,A$1:$A986,A986,H$1:$H986,H986,D$1:$D986,D986),"")</f>
        <v>475.65000000000003</v>
      </c>
      <c r="R986" s="5"/>
      <c r="AF986" s="2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V986" s="2" t="str">
        <f t="shared" si="62"/>
        <v/>
      </c>
      <c r="AW986" s="2" t="str">
        <f>IF(ISNUMBER(AV986),SUMIFS($AV$1:AV986,$A$1:A986,A986,$H$1:H986,H986,$D$1:D986,D986),"")</f>
        <v/>
      </c>
      <c r="AX986">
        <f t="shared" si="63"/>
        <v>3</v>
      </c>
    </row>
    <row r="987" spans="1:50" x14ac:dyDescent="0.3">
      <c r="A987" s="4" t="s">
        <v>120</v>
      </c>
      <c r="B987" t="s">
        <v>24</v>
      </c>
      <c r="C987" s="3">
        <v>42534</v>
      </c>
      <c r="D987">
        <v>2</v>
      </c>
      <c r="E987">
        <v>50</v>
      </c>
      <c r="H987" s="2" t="s">
        <v>45</v>
      </c>
      <c r="I987" s="2" t="s">
        <v>25</v>
      </c>
      <c r="J987">
        <v>14</v>
      </c>
      <c r="K987" s="2" t="s">
        <v>21</v>
      </c>
      <c r="L987" s="2" t="str">
        <f t="shared" si="60"/>
        <v/>
      </c>
      <c r="N987">
        <v>36.06</v>
      </c>
      <c r="O987">
        <f t="shared" si="61"/>
        <v>36.06</v>
      </c>
      <c r="P987" s="2">
        <f>IF(ISNUMBER(O987),SUMIFS(O$1:$O987,A$1:$A987,A987,H$1:$H987,H987,D$1:$D987,D987),"")</f>
        <v>395.22</v>
      </c>
      <c r="R987" s="5"/>
      <c r="AF987" s="2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V987" s="2" t="str">
        <f t="shared" si="62"/>
        <v/>
      </c>
      <c r="AW987" s="2" t="str">
        <f>IF(ISNUMBER(AV987),SUMIFS($AV$1:AV987,$A$1:A987,A987,$H$1:H987,H987,$D$1:D987,D987),"")</f>
        <v/>
      </c>
      <c r="AX987">
        <f t="shared" si="63"/>
        <v>3</v>
      </c>
    </row>
    <row r="988" spans="1:50" x14ac:dyDescent="0.3">
      <c r="A988" s="4" t="s">
        <v>121</v>
      </c>
      <c r="B988" t="s">
        <v>24</v>
      </c>
      <c r="C988" s="3">
        <v>42534</v>
      </c>
      <c r="D988">
        <v>2</v>
      </c>
      <c r="E988">
        <v>100</v>
      </c>
      <c r="H988" s="2" t="s">
        <v>45</v>
      </c>
      <c r="I988" s="2" t="s">
        <v>25</v>
      </c>
      <c r="J988">
        <v>14</v>
      </c>
      <c r="K988" s="2" t="s">
        <v>21</v>
      </c>
      <c r="L988" s="2" t="str">
        <f t="shared" si="60"/>
        <v/>
      </c>
      <c r="N988">
        <v>75.28</v>
      </c>
      <c r="O988">
        <f t="shared" si="61"/>
        <v>75.28</v>
      </c>
      <c r="P988" s="2">
        <f>IF(ISNUMBER(O988),SUMIFS(O$1:$O988,A$1:$A988,A988,H$1:$H988,H988,D$1:$D988,D988),"")</f>
        <v>912.82999999999993</v>
      </c>
      <c r="R988" s="5"/>
      <c r="AF988" s="2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V988" s="2" t="str">
        <f t="shared" si="62"/>
        <v/>
      </c>
      <c r="AW988" s="2" t="str">
        <f>IF(ISNUMBER(AV988),SUMIFS($AV$1:AV988,$A$1:A988,A988,$H$1:H988,H988,$D$1:D988,D988),"")</f>
        <v/>
      </c>
      <c r="AX988">
        <f t="shared" si="63"/>
        <v>3</v>
      </c>
    </row>
    <row r="989" spans="1:50" x14ac:dyDescent="0.3">
      <c r="A989" s="4" t="s">
        <v>122</v>
      </c>
      <c r="B989" t="s">
        <v>24</v>
      </c>
      <c r="C989" s="3">
        <v>42534</v>
      </c>
      <c r="D989">
        <v>2</v>
      </c>
      <c r="E989">
        <v>200</v>
      </c>
      <c r="H989" s="2" t="s">
        <v>45</v>
      </c>
      <c r="I989" s="2" t="s">
        <v>25</v>
      </c>
      <c r="J989">
        <v>14</v>
      </c>
      <c r="K989" s="2" t="s">
        <v>21</v>
      </c>
      <c r="L989" s="2" t="str">
        <f t="shared" si="60"/>
        <v/>
      </c>
      <c r="N989">
        <v>73.849999999999994</v>
      </c>
      <c r="O989">
        <f t="shared" si="61"/>
        <v>73.849999999999994</v>
      </c>
      <c r="P989" s="2">
        <f>IF(ISNUMBER(O989),SUMIFS(O$1:$O989,A$1:$A989,A989,H$1:$H989,H989,D$1:$D989,D989),"")</f>
        <v>714.02</v>
      </c>
      <c r="R989" s="5"/>
      <c r="AF989" s="2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V989" s="2" t="str">
        <f t="shared" si="62"/>
        <v/>
      </c>
      <c r="AW989" s="2" t="str">
        <f>IF(ISNUMBER(AV989),SUMIFS($AV$1:AV989,$A$1:A989,A989,$H$1:H989,H989,$D$1:D989,D989),"")</f>
        <v/>
      </c>
      <c r="AX989">
        <f t="shared" si="63"/>
        <v>3</v>
      </c>
    </row>
    <row r="990" spans="1:50" x14ac:dyDescent="0.3">
      <c r="A990" s="4" t="s">
        <v>123</v>
      </c>
      <c r="B990" t="s">
        <v>24</v>
      </c>
      <c r="C990" s="3">
        <v>42534</v>
      </c>
      <c r="D990">
        <v>2</v>
      </c>
      <c r="E990">
        <v>350</v>
      </c>
      <c r="H990" s="2" t="s">
        <v>45</v>
      </c>
      <c r="I990" s="2" t="s">
        <v>25</v>
      </c>
      <c r="J990">
        <v>14</v>
      </c>
      <c r="K990" s="2" t="s">
        <v>21</v>
      </c>
      <c r="L990" s="2" t="str">
        <f t="shared" si="60"/>
        <v/>
      </c>
      <c r="N990">
        <v>139.65</v>
      </c>
      <c r="O990">
        <f t="shared" si="61"/>
        <v>139.65</v>
      </c>
      <c r="P990" s="2">
        <f>IF(ISNUMBER(O990),SUMIFS(O$1:$O990,A$1:$A990,A990,H$1:$H990,H990,D$1:$D990,D990),"")</f>
        <v>1513.8500000000001</v>
      </c>
      <c r="R990" s="5"/>
      <c r="AF990" s="2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V990" s="2" t="str">
        <f t="shared" si="62"/>
        <v/>
      </c>
      <c r="AW990" s="2" t="str">
        <f>IF(ISNUMBER(AV990),SUMIFS($AV$1:AV990,$A$1:A990,A990,$H$1:H990,H990,$D$1:D990,D990),"")</f>
        <v/>
      </c>
      <c r="AX990">
        <f t="shared" si="63"/>
        <v>3</v>
      </c>
    </row>
    <row r="991" spans="1:50" x14ac:dyDescent="0.3">
      <c r="A991" s="4" t="s">
        <v>124</v>
      </c>
      <c r="B991" t="s">
        <v>24</v>
      </c>
      <c r="C991" s="3">
        <v>42534</v>
      </c>
      <c r="D991">
        <v>2</v>
      </c>
      <c r="E991">
        <v>500</v>
      </c>
      <c r="H991" s="2" t="s">
        <v>45</v>
      </c>
      <c r="I991" s="2" t="s">
        <v>25</v>
      </c>
      <c r="J991">
        <v>14</v>
      </c>
      <c r="K991" s="2" t="s">
        <v>21</v>
      </c>
      <c r="L991" s="2" t="str">
        <f t="shared" si="60"/>
        <v/>
      </c>
      <c r="N991">
        <v>151.52000000000001</v>
      </c>
      <c r="O991">
        <f t="shared" si="61"/>
        <v>151.52000000000001</v>
      </c>
      <c r="P991" s="2">
        <f>IF(ISNUMBER(O991),SUMIFS(O$1:$O991,A$1:$A991,A991,H$1:$H991,H991,D$1:$D991,D991),"")</f>
        <v>1698.56</v>
      </c>
      <c r="R991" s="5"/>
      <c r="AF991" s="2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V991" s="2" t="str">
        <f t="shared" si="62"/>
        <v/>
      </c>
      <c r="AW991" s="2" t="str">
        <f>IF(ISNUMBER(AV991),SUMIFS($AV$1:AV991,$A$1:A991,A991,$H$1:H991,H991,$D$1:D991,D991),"")</f>
        <v/>
      </c>
      <c r="AX991">
        <f t="shared" si="63"/>
        <v>3</v>
      </c>
    </row>
    <row r="992" spans="1:50" x14ac:dyDescent="0.3">
      <c r="A992" s="4" t="s">
        <v>119</v>
      </c>
      <c r="B992" t="s">
        <v>24</v>
      </c>
      <c r="C992" s="3">
        <v>42534</v>
      </c>
      <c r="D992">
        <v>3</v>
      </c>
      <c r="E992">
        <v>0</v>
      </c>
      <c r="H992" s="2" t="s">
        <v>45</v>
      </c>
      <c r="I992" s="2" t="s">
        <v>25</v>
      </c>
      <c r="J992">
        <v>14</v>
      </c>
      <c r="K992" s="2" t="s">
        <v>21</v>
      </c>
      <c r="L992" s="2" t="str">
        <f t="shared" si="60"/>
        <v/>
      </c>
      <c r="N992">
        <v>18.03</v>
      </c>
      <c r="O992">
        <f t="shared" si="61"/>
        <v>18.03</v>
      </c>
      <c r="P992" s="2">
        <f>IF(ISNUMBER(O992),SUMIFS(O$1:$O992,A$1:$A992,A992,H$1:$H992,H992,D$1:$D992,D992),"")</f>
        <v>969.86999999999989</v>
      </c>
      <c r="R992" s="5"/>
      <c r="AF992" s="2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V992" s="2" t="str">
        <f t="shared" si="62"/>
        <v/>
      </c>
      <c r="AW992" s="2" t="str">
        <f>IF(ISNUMBER(AV992),SUMIFS($AV$1:AV992,$A$1:A992,A992,$H$1:H992,H992,$D$1:D992,D992),"")</f>
        <v/>
      </c>
      <c r="AX992">
        <f t="shared" si="63"/>
        <v>3</v>
      </c>
    </row>
    <row r="993" spans="1:50" x14ac:dyDescent="0.3">
      <c r="A993" s="4" t="s">
        <v>120</v>
      </c>
      <c r="B993" t="s">
        <v>24</v>
      </c>
      <c r="C993" s="3">
        <v>42534</v>
      </c>
      <c r="D993">
        <v>3</v>
      </c>
      <c r="E993">
        <v>50</v>
      </c>
      <c r="H993" s="2" t="s">
        <v>45</v>
      </c>
      <c r="I993" s="2" t="s">
        <v>25</v>
      </c>
      <c r="J993">
        <v>14</v>
      </c>
      <c r="K993" s="2" t="s">
        <v>21</v>
      </c>
      <c r="L993" s="2" t="str">
        <f t="shared" si="60"/>
        <v/>
      </c>
      <c r="N993">
        <v>29.84</v>
      </c>
      <c r="O993">
        <f t="shared" si="61"/>
        <v>29.84</v>
      </c>
      <c r="P993" s="2">
        <f>IF(ISNUMBER(O993),SUMIFS(O$1:$O993,A$1:$A993,A993,H$1:$H993,H993,D$1:$D993,D993),"")</f>
        <v>858.49</v>
      </c>
      <c r="R993" s="5"/>
      <c r="AF993" s="2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V993" s="2" t="str">
        <f t="shared" si="62"/>
        <v/>
      </c>
      <c r="AW993" s="2" t="str">
        <f>IF(ISNUMBER(AV993),SUMIFS($AV$1:AV993,$A$1:A993,A993,$H$1:H993,H993,$D$1:D993,D993),"")</f>
        <v/>
      </c>
      <c r="AX993">
        <f t="shared" si="63"/>
        <v>3</v>
      </c>
    </row>
    <row r="994" spans="1:50" x14ac:dyDescent="0.3">
      <c r="A994" s="4" t="s">
        <v>121</v>
      </c>
      <c r="B994" t="s">
        <v>24</v>
      </c>
      <c r="C994" s="3">
        <v>42534</v>
      </c>
      <c r="D994">
        <v>3</v>
      </c>
      <c r="E994">
        <v>100</v>
      </c>
      <c r="H994" s="2" t="s">
        <v>45</v>
      </c>
      <c r="I994" s="2" t="s">
        <v>25</v>
      </c>
      <c r="J994">
        <v>14</v>
      </c>
      <c r="K994" s="2" t="s">
        <v>21</v>
      </c>
      <c r="L994" s="2" t="str">
        <f t="shared" si="60"/>
        <v/>
      </c>
      <c r="N994">
        <v>1.75</v>
      </c>
      <c r="O994">
        <f t="shared" si="61"/>
        <v>1.75</v>
      </c>
      <c r="P994" s="2">
        <f>IF(ISNUMBER(O994),SUMIFS(O$1:$O994,A$1:$A994,A994,H$1:$H994,H994,D$1:$D994,D994),"")</f>
        <v>662.79</v>
      </c>
      <c r="R994" s="5"/>
      <c r="AF994" s="2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V994" s="2" t="str">
        <f t="shared" si="62"/>
        <v/>
      </c>
      <c r="AW994" s="2" t="str">
        <f>IF(ISNUMBER(AV994),SUMIFS($AV$1:AV994,$A$1:A994,A994,$H$1:H994,H994,$D$1:D994,D994),"")</f>
        <v/>
      </c>
      <c r="AX994">
        <f t="shared" si="63"/>
        <v>3</v>
      </c>
    </row>
    <row r="995" spans="1:50" x14ac:dyDescent="0.3">
      <c r="A995" s="4" t="s">
        <v>122</v>
      </c>
      <c r="B995" t="s">
        <v>24</v>
      </c>
      <c r="C995" s="3">
        <v>42534</v>
      </c>
      <c r="D995">
        <v>3</v>
      </c>
      <c r="E995">
        <v>200</v>
      </c>
      <c r="H995" s="2" t="s">
        <v>45</v>
      </c>
      <c r="I995" s="2" t="s">
        <v>25</v>
      </c>
      <c r="J995">
        <v>14</v>
      </c>
      <c r="K995" s="2" t="s">
        <v>21</v>
      </c>
      <c r="L995" s="2" t="str">
        <f t="shared" si="60"/>
        <v/>
      </c>
      <c r="N995">
        <v>20.03</v>
      </c>
      <c r="O995">
        <f t="shared" si="61"/>
        <v>20.03</v>
      </c>
      <c r="P995" s="2">
        <f>IF(ISNUMBER(O995),SUMIFS(O$1:$O995,A$1:$A995,A995,H$1:$H995,H995,D$1:$D995,D995),"")</f>
        <v>1005.7399999999999</v>
      </c>
      <c r="R995" s="5"/>
      <c r="AF995" s="2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V995" s="2" t="str">
        <f t="shared" si="62"/>
        <v/>
      </c>
      <c r="AW995" s="2" t="str">
        <f>IF(ISNUMBER(AV995),SUMIFS($AV$1:AV995,$A$1:A995,A995,$H$1:H995,H995,$D$1:D995,D995),"")</f>
        <v/>
      </c>
      <c r="AX995">
        <f t="shared" si="63"/>
        <v>3</v>
      </c>
    </row>
    <row r="996" spans="1:50" x14ac:dyDescent="0.3">
      <c r="A996" s="4" t="s">
        <v>123</v>
      </c>
      <c r="B996" t="s">
        <v>24</v>
      </c>
      <c r="C996" s="3">
        <v>42534</v>
      </c>
      <c r="D996">
        <v>3</v>
      </c>
      <c r="E996">
        <v>350</v>
      </c>
      <c r="H996" s="2" t="s">
        <v>45</v>
      </c>
      <c r="I996" s="2" t="s">
        <v>25</v>
      </c>
      <c r="J996">
        <v>14</v>
      </c>
      <c r="K996" s="2" t="s">
        <v>21</v>
      </c>
      <c r="L996" s="2" t="str">
        <f t="shared" si="60"/>
        <v/>
      </c>
      <c r="N996">
        <v>80.73</v>
      </c>
      <c r="O996">
        <f t="shared" si="61"/>
        <v>80.73</v>
      </c>
      <c r="P996" s="2">
        <f>IF(ISNUMBER(O996),SUMIFS(O$1:$O996,A$1:$A996,A996,H$1:$H996,H996,D$1:$D996,D996),"")</f>
        <v>1703.8300000000002</v>
      </c>
      <c r="R996" s="5"/>
      <c r="AF996" s="2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V996" s="2" t="str">
        <f t="shared" si="62"/>
        <v/>
      </c>
      <c r="AW996" s="2" t="str">
        <f>IF(ISNUMBER(AV996),SUMIFS($AV$1:AV996,$A$1:A996,A996,$H$1:H996,H996,$D$1:D996,D996),"")</f>
        <v/>
      </c>
      <c r="AX996">
        <f t="shared" si="63"/>
        <v>3</v>
      </c>
    </row>
    <row r="997" spans="1:50" x14ac:dyDescent="0.3">
      <c r="A997" s="4" t="s">
        <v>124</v>
      </c>
      <c r="B997" t="s">
        <v>24</v>
      </c>
      <c r="C997" s="3">
        <v>42534</v>
      </c>
      <c r="D997">
        <v>3</v>
      </c>
      <c r="E997">
        <v>500</v>
      </c>
      <c r="H997" s="2" t="s">
        <v>45</v>
      </c>
      <c r="I997" s="2" t="s">
        <v>25</v>
      </c>
      <c r="J997">
        <v>14</v>
      </c>
      <c r="K997" s="2" t="s">
        <v>21</v>
      </c>
      <c r="L997" s="2" t="str">
        <f t="shared" si="60"/>
        <v/>
      </c>
      <c r="N997">
        <v>115.3</v>
      </c>
      <c r="O997">
        <f t="shared" si="61"/>
        <v>115.3</v>
      </c>
      <c r="P997" s="2">
        <f>IF(ISNUMBER(O997),SUMIFS(O$1:$O997,A$1:$A997,A997,H$1:$H997,H997,D$1:$D997,D997),"")</f>
        <v>1681.1499999999996</v>
      </c>
      <c r="R997" s="5"/>
      <c r="AF997" s="2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V997" s="2" t="str">
        <f t="shared" si="62"/>
        <v/>
      </c>
      <c r="AW997" s="2" t="str">
        <f>IF(ISNUMBER(AV997),SUMIFS($AV$1:AV997,$A$1:A997,A997,$H$1:H997,H997,$D$1:D997,D997),"")</f>
        <v/>
      </c>
      <c r="AX997">
        <f t="shared" si="63"/>
        <v>3</v>
      </c>
    </row>
    <row r="998" spans="1:50" x14ac:dyDescent="0.3">
      <c r="A998" s="4" t="s">
        <v>119</v>
      </c>
      <c r="B998" t="s">
        <v>24</v>
      </c>
      <c r="C998" s="3">
        <v>42605</v>
      </c>
      <c r="D998">
        <v>1</v>
      </c>
      <c r="E998">
        <v>0</v>
      </c>
      <c r="H998" s="2" t="s">
        <v>46</v>
      </c>
      <c r="I998" s="2" t="s">
        <v>25</v>
      </c>
      <c r="J998">
        <v>15</v>
      </c>
      <c r="K998" s="2" t="s">
        <v>21</v>
      </c>
      <c r="L998" s="2" t="str">
        <f t="shared" si="60"/>
        <v/>
      </c>
      <c r="N998">
        <v>22.96</v>
      </c>
      <c r="O998">
        <f t="shared" si="61"/>
        <v>22.96</v>
      </c>
      <c r="P998" s="2">
        <f>IF(ISNUMBER(O998),SUMIFS(O$1:$O998,A$1:$A998,A998,H$1:$H998,H998,D$1:$D998,D998),"")</f>
        <v>22.96</v>
      </c>
      <c r="R998" s="5"/>
      <c r="AF998" s="2"/>
      <c r="AJ998" s="27">
        <v>0.67200000000000004</v>
      </c>
      <c r="AK998" s="27"/>
      <c r="AL998" s="27">
        <v>0.29799999999999999</v>
      </c>
      <c r="AM998" s="27"/>
      <c r="AN998" s="27"/>
      <c r="AO998" s="27"/>
      <c r="AP998" s="27"/>
      <c r="AQ998" s="27"/>
      <c r="AR998" s="27"/>
      <c r="AS998" s="27">
        <v>0</v>
      </c>
      <c r="AV998" s="2" t="str">
        <f t="shared" si="62"/>
        <v/>
      </c>
      <c r="AW998" s="2" t="str">
        <f>IF(ISNUMBER(AV998),SUMIFS($AV$1:AV998,$A$1:A998,A998,$H$1:H998,H998,$D$1:D998,D998),"")</f>
        <v/>
      </c>
      <c r="AX998">
        <f t="shared" si="63"/>
        <v>6</v>
      </c>
    </row>
    <row r="999" spans="1:50" x14ac:dyDescent="0.3">
      <c r="A999" s="4" t="s">
        <v>120</v>
      </c>
      <c r="B999" t="s">
        <v>24</v>
      </c>
      <c r="C999" s="3">
        <v>42605</v>
      </c>
      <c r="D999">
        <v>1</v>
      </c>
      <c r="E999">
        <v>50</v>
      </c>
      <c r="H999" s="2" t="s">
        <v>46</v>
      </c>
      <c r="I999" s="2" t="s">
        <v>25</v>
      </c>
      <c r="J999">
        <v>15</v>
      </c>
      <c r="K999" s="2" t="s">
        <v>21</v>
      </c>
      <c r="L999" s="2" t="str">
        <f t="shared" si="60"/>
        <v/>
      </c>
      <c r="N999">
        <v>20.77</v>
      </c>
      <c r="O999">
        <f t="shared" si="61"/>
        <v>20.77</v>
      </c>
      <c r="P999" s="2">
        <f>IF(ISNUMBER(O999),SUMIFS(O$1:$O999,A$1:$A999,A999,H$1:$H999,H999,D$1:$D999,D999),"")</f>
        <v>20.77</v>
      </c>
      <c r="R999" s="5"/>
      <c r="AF999" s="2"/>
      <c r="AJ999" s="27">
        <v>0.84599999999999997</v>
      </c>
      <c r="AK999" s="27"/>
      <c r="AL999" s="27">
        <v>8.8999999999999996E-2</v>
      </c>
      <c r="AM999" s="27"/>
      <c r="AN999" s="27"/>
      <c r="AO999" s="27"/>
      <c r="AP999" s="27"/>
      <c r="AQ999" s="27"/>
      <c r="AR999" s="27"/>
      <c r="AS999" s="27">
        <v>0</v>
      </c>
      <c r="AV999" s="2" t="str">
        <f t="shared" si="62"/>
        <v/>
      </c>
      <c r="AW999" s="2" t="str">
        <f>IF(ISNUMBER(AV999),SUMIFS($AV$1:AV999,$A$1:A999,A999,$H$1:H999,H999,$D$1:D999,D999),"")</f>
        <v/>
      </c>
      <c r="AX999">
        <f t="shared" si="63"/>
        <v>6</v>
      </c>
    </row>
    <row r="1000" spans="1:50" x14ac:dyDescent="0.3">
      <c r="A1000" s="4" t="s">
        <v>121</v>
      </c>
      <c r="B1000" t="s">
        <v>24</v>
      </c>
      <c r="C1000" s="3">
        <v>42605</v>
      </c>
      <c r="D1000">
        <v>1</v>
      </c>
      <c r="E1000">
        <v>100</v>
      </c>
      <c r="H1000" s="2" t="s">
        <v>46</v>
      </c>
      <c r="I1000" s="2" t="s">
        <v>25</v>
      </c>
      <c r="J1000">
        <v>15</v>
      </c>
      <c r="K1000" s="2" t="s">
        <v>21</v>
      </c>
      <c r="L1000" s="2" t="str">
        <f t="shared" si="60"/>
        <v/>
      </c>
      <c r="N1000">
        <v>63.76</v>
      </c>
      <c r="O1000">
        <f t="shared" si="61"/>
        <v>63.76</v>
      </c>
      <c r="P1000" s="2">
        <f>IF(ISNUMBER(O1000),SUMIFS(O$1:$O1000,A$1:$A1000,A1000,H$1:$H1000,H1000,D$1:$D1000,D1000),"")</f>
        <v>63.76</v>
      </c>
      <c r="R1000" s="5"/>
      <c r="AF1000" s="2"/>
      <c r="AJ1000" s="27">
        <v>0.84699999999999998</v>
      </c>
      <c r="AK1000" s="27"/>
      <c r="AL1000" s="27">
        <v>9.8000000000000004E-2</v>
      </c>
      <c r="AM1000" s="27"/>
      <c r="AN1000" s="27"/>
      <c r="AO1000" s="27"/>
      <c r="AP1000" s="27"/>
      <c r="AQ1000" s="27"/>
      <c r="AR1000" s="27"/>
      <c r="AS1000" s="27">
        <v>1E-3</v>
      </c>
      <c r="AV1000" s="2" t="str">
        <f t="shared" si="62"/>
        <v/>
      </c>
      <c r="AW1000" s="2" t="str">
        <f>IF(ISNUMBER(AV1000),SUMIFS($AV$1:AV1000,$A$1:A1000,A1000,$H$1:H1000,H1000,$D$1:D1000,D1000),"")</f>
        <v/>
      </c>
      <c r="AX1000">
        <f t="shared" si="63"/>
        <v>6</v>
      </c>
    </row>
    <row r="1001" spans="1:50" x14ac:dyDescent="0.3">
      <c r="A1001" s="4" t="s">
        <v>122</v>
      </c>
      <c r="B1001" t="s">
        <v>24</v>
      </c>
      <c r="C1001" s="3">
        <v>42605</v>
      </c>
      <c r="D1001">
        <v>1</v>
      </c>
      <c r="E1001">
        <v>200</v>
      </c>
      <c r="H1001" s="2" t="s">
        <v>46</v>
      </c>
      <c r="I1001" s="2" t="s">
        <v>25</v>
      </c>
      <c r="J1001">
        <v>15</v>
      </c>
      <c r="K1001" s="2" t="s">
        <v>21</v>
      </c>
      <c r="L1001" s="2" t="str">
        <f t="shared" si="60"/>
        <v/>
      </c>
      <c r="N1001">
        <v>112.17</v>
      </c>
      <c r="O1001">
        <f t="shared" si="61"/>
        <v>112.17</v>
      </c>
      <c r="P1001" s="2">
        <f>IF(ISNUMBER(O1001),SUMIFS(O$1:$O1001,A$1:$A1001,A1001,H$1:$H1001,H1001,D$1:$D1001,D1001),"")</f>
        <v>112.17</v>
      </c>
      <c r="R1001" s="5"/>
      <c r="AF1001" s="2"/>
      <c r="AJ1001" s="27">
        <v>0.93500000000000005</v>
      </c>
      <c r="AK1001" s="27"/>
      <c r="AL1001" s="27">
        <v>8.0000000000000002E-3</v>
      </c>
      <c r="AM1001" s="27"/>
      <c r="AN1001" s="27"/>
      <c r="AO1001" s="27"/>
      <c r="AP1001" s="27"/>
      <c r="AQ1001" s="27"/>
      <c r="AR1001" s="27"/>
      <c r="AS1001" s="27">
        <v>1E-3</v>
      </c>
      <c r="AV1001" s="2" t="str">
        <f t="shared" si="62"/>
        <v/>
      </c>
      <c r="AW1001" s="2" t="str">
        <f>IF(ISNUMBER(AV1001),SUMIFS($AV$1:AV1001,$A$1:A1001,A1001,$H$1:H1001,H1001,$D$1:D1001,D1001),"")</f>
        <v/>
      </c>
      <c r="AX1001">
        <f t="shared" si="63"/>
        <v>6</v>
      </c>
    </row>
    <row r="1002" spans="1:50" x14ac:dyDescent="0.3">
      <c r="A1002" s="4" t="s">
        <v>123</v>
      </c>
      <c r="B1002" t="s">
        <v>24</v>
      </c>
      <c r="C1002" s="3">
        <v>42605</v>
      </c>
      <c r="D1002">
        <v>1</v>
      </c>
      <c r="E1002">
        <v>350</v>
      </c>
      <c r="H1002" s="2" t="s">
        <v>46</v>
      </c>
      <c r="I1002" s="2" t="s">
        <v>25</v>
      </c>
      <c r="J1002">
        <v>15</v>
      </c>
      <c r="K1002" s="2" t="s">
        <v>21</v>
      </c>
      <c r="L1002" s="2" t="str">
        <f t="shared" si="60"/>
        <v/>
      </c>
      <c r="N1002">
        <v>174.85</v>
      </c>
      <c r="O1002">
        <f t="shared" si="61"/>
        <v>174.85</v>
      </c>
      <c r="P1002" s="2">
        <f>IF(ISNUMBER(O1002),SUMIFS(O$1:$O1002,A$1:$A1002,A1002,H$1:$H1002,H1002,D$1:$D1002,D1002),"")</f>
        <v>174.85</v>
      </c>
      <c r="R1002" s="5"/>
      <c r="AF1002" s="2"/>
      <c r="AJ1002" s="27">
        <v>0.95899999999999996</v>
      </c>
      <c r="AK1002" s="27"/>
      <c r="AL1002" s="27">
        <v>0</v>
      </c>
      <c r="AM1002" s="27"/>
      <c r="AN1002" s="27"/>
      <c r="AO1002" s="27"/>
      <c r="AP1002" s="27"/>
      <c r="AQ1002" s="27"/>
      <c r="AR1002" s="27"/>
      <c r="AS1002" s="27">
        <v>0</v>
      </c>
      <c r="AV1002" s="2" t="str">
        <f t="shared" si="62"/>
        <v/>
      </c>
      <c r="AW1002" s="2" t="str">
        <f>IF(ISNUMBER(AV1002),SUMIFS($AV$1:AV1002,$A$1:A1002,A1002,$H$1:H1002,H1002,$D$1:D1002,D1002),"")</f>
        <v/>
      </c>
      <c r="AX1002">
        <f t="shared" si="63"/>
        <v>6</v>
      </c>
    </row>
    <row r="1003" spans="1:50" x14ac:dyDescent="0.3">
      <c r="A1003" s="4" t="s">
        <v>124</v>
      </c>
      <c r="B1003" t="s">
        <v>24</v>
      </c>
      <c r="C1003" s="3">
        <v>42605</v>
      </c>
      <c r="D1003">
        <v>1</v>
      </c>
      <c r="E1003">
        <v>500</v>
      </c>
      <c r="H1003" s="2" t="s">
        <v>46</v>
      </c>
      <c r="I1003" s="2" t="s">
        <v>25</v>
      </c>
      <c r="J1003">
        <v>15</v>
      </c>
      <c r="K1003" s="2" t="s">
        <v>21</v>
      </c>
      <c r="L1003" s="2" t="str">
        <f t="shared" si="60"/>
        <v/>
      </c>
      <c r="N1003">
        <v>184.84</v>
      </c>
      <c r="O1003">
        <f t="shared" si="61"/>
        <v>184.84</v>
      </c>
      <c r="P1003" s="2">
        <f>IF(ISNUMBER(O1003),SUMIFS(O$1:$O1003,A$1:$A1003,A1003,H$1:$H1003,H1003,D$1:$D1003,D1003),"")</f>
        <v>184.84</v>
      </c>
      <c r="R1003" s="5"/>
      <c r="AF1003" s="2"/>
      <c r="AJ1003" s="27">
        <v>0.88200000000000001</v>
      </c>
      <c r="AK1003" s="27"/>
      <c r="AL1003" s="27">
        <v>5.3999999999999999E-2</v>
      </c>
      <c r="AM1003" s="27"/>
      <c r="AN1003" s="27"/>
      <c r="AO1003" s="27"/>
      <c r="AP1003" s="27"/>
      <c r="AQ1003" s="27"/>
      <c r="AR1003" s="27"/>
      <c r="AS1003" s="27">
        <v>0</v>
      </c>
      <c r="AV1003" s="2" t="str">
        <f t="shared" si="62"/>
        <v/>
      </c>
      <c r="AW1003" s="2" t="str">
        <f>IF(ISNUMBER(AV1003),SUMIFS($AV$1:AV1003,$A$1:A1003,A1003,$H$1:H1003,H1003,$D$1:D1003,D1003),"")</f>
        <v/>
      </c>
      <c r="AX1003">
        <f t="shared" si="63"/>
        <v>6</v>
      </c>
    </row>
    <row r="1004" spans="1:50" x14ac:dyDescent="0.3">
      <c r="A1004" s="4" t="s">
        <v>119</v>
      </c>
      <c r="B1004" t="s">
        <v>24</v>
      </c>
      <c r="C1004" s="3">
        <v>42605</v>
      </c>
      <c r="D1004">
        <v>2</v>
      </c>
      <c r="E1004">
        <v>0</v>
      </c>
      <c r="H1004" s="2" t="s">
        <v>46</v>
      </c>
      <c r="I1004" s="2" t="s">
        <v>25</v>
      </c>
      <c r="J1004">
        <v>15</v>
      </c>
      <c r="K1004" s="2" t="s">
        <v>21</v>
      </c>
      <c r="L1004" s="2" t="str">
        <f t="shared" si="60"/>
        <v/>
      </c>
      <c r="N1004">
        <v>37.35</v>
      </c>
      <c r="O1004">
        <f t="shared" si="61"/>
        <v>37.35</v>
      </c>
      <c r="P1004" s="2">
        <f>IF(ISNUMBER(O1004),SUMIFS(O$1:$O1004,A$1:$A1004,A1004,H$1:$H1004,H1004,D$1:$D1004,D1004),"")</f>
        <v>37.35</v>
      </c>
      <c r="R1004" s="5"/>
      <c r="AF1004" s="2"/>
      <c r="AJ1004" s="27">
        <v>0.70699999999999996</v>
      </c>
      <c r="AK1004" s="27"/>
      <c r="AL1004" s="27">
        <v>0.28499999999999998</v>
      </c>
      <c r="AM1004" s="27"/>
      <c r="AN1004" s="27"/>
      <c r="AO1004" s="27"/>
      <c r="AP1004" s="27"/>
      <c r="AQ1004" s="27"/>
      <c r="AR1004" s="27"/>
      <c r="AS1004" s="27">
        <v>0</v>
      </c>
      <c r="AV1004" s="2" t="str">
        <f t="shared" si="62"/>
        <v/>
      </c>
      <c r="AW1004" s="2" t="str">
        <f>IF(ISNUMBER(AV1004),SUMIFS($AV$1:AV1004,$A$1:A1004,A1004,$H$1:H1004,H1004,$D$1:D1004,D1004),"")</f>
        <v/>
      </c>
      <c r="AX1004">
        <f t="shared" si="63"/>
        <v>6</v>
      </c>
    </row>
    <row r="1005" spans="1:50" x14ac:dyDescent="0.3">
      <c r="A1005" s="4" t="s">
        <v>120</v>
      </c>
      <c r="B1005" t="s">
        <v>24</v>
      </c>
      <c r="C1005" s="3">
        <v>42605</v>
      </c>
      <c r="D1005">
        <v>2</v>
      </c>
      <c r="E1005">
        <v>50</v>
      </c>
      <c r="H1005" s="2" t="s">
        <v>46</v>
      </c>
      <c r="I1005" s="2" t="s">
        <v>25</v>
      </c>
      <c r="J1005">
        <v>15</v>
      </c>
      <c r="K1005" s="2" t="s">
        <v>21</v>
      </c>
      <c r="L1005" s="2" t="str">
        <f t="shared" si="60"/>
        <v/>
      </c>
      <c r="N1005">
        <v>54.39</v>
      </c>
      <c r="O1005">
        <f t="shared" si="61"/>
        <v>54.39</v>
      </c>
      <c r="P1005" s="2">
        <f>IF(ISNUMBER(O1005),SUMIFS(O$1:$O1005,A$1:$A1005,A1005,H$1:$H1005,H1005,D$1:$D1005,D1005),"")</f>
        <v>54.39</v>
      </c>
      <c r="R1005" s="5"/>
      <c r="AF1005" s="2"/>
      <c r="AJ1005" s="27">
        <v>0.83299999999999996</v>
      </c>
      <c r="AK1005" s="27"/>
      <c r="AL1005" s="27">
        <v>0.104</v>
      </c>
      <c r="AM1005" s="27"/>
      <c r="AN1005" s="27"/>
      <c r="AO1005" s="27"/>
      <c r="AP1005" s="27"/>
      <c r="AQ1005" s="27"/>
      <c r="AR1005" s="27"/>
      <c r="AS1005" s="27">
        <v>1E-3</v>
      </c>
      <c r="AV1005" s="2" t="str">
        <f t="shared" si="62"/>
        <v/>
      </c>
      <c r="AW1005" s="2" t="str">
        <f>IF(ISNUMBER(AV1005),SUMIFS($AV$1:AV1005,$A$1:A1005,A1005,$H$1:H1005,H1005,$D$1:D1005,D1005),"")</f>
        <v/>
      </c>
      <c r="AX1005">
        <f t="shared" si="63"/>
        <v>6</v>
      </c>
    </row>
    <row r="1006" spans="1:50" x14ac:dyDescent="0.3">
      <c r="A1006" s="4" t="s">
        <v>121</v>
      </c>
      <c r="B1006" t="s">
        <v>24</v>
      </c>
      <c r="C1006" s="3">
        <v>42605</v>
      </c>
      <c r="D1006">
        <v>2</v>
      </c>
      <c r="E1006">
        <v>100</v>
      </c>
      <c r="H1006" s="2" t="s">
        <v>46</v>
      </c>
      <c r="I1006" s="2" t="s">
        <v>25</v>
      </c>
      <c r="J1006">
        <v>15</v>
      </c>
      <c r="K1006" s="2" t="s">
        <v>21</v>
      </c>
      <c r="L1006" s="2" t="str">
        <f t="shared" si="60"/>
        <v/>
      </c>
      <c r="N1006">
        <v>71.39</v>
      </c>
      <c r="O1006">
        <f t="shared" si="61"/>
        <v>71.39</v>
      </c>
      <c r="P1006" s="2">
        <f>IF(ISNUMBER(O1006),SUMIFS(O$1:$O1006,A$1:$A1006,A1006,H$1:$H1006,H1006,D$1:$D1006,D1006),"")</f>
        <v>71.39</v>
      </c>
      <c r="R1006" s="5"/>
      <c r="AF1006" s="2"/>
      <c r="AJ1006" s="27">
        <v>0.876</v>
      </c>
      <c r="AK1006" s="27"/>
      <c r="AL1006" s="27">
        <v>7.6999999999999999E-2</v>
      </c>
      <c r="AM1006" s="27"/>
      <c r="AN1006" s="27"/>
      <c r="AO1006" s="27"/>
      <c r="AP1006" s="27"/>
      <c r="AQ1006" s="27"/>
      <c r="AR1006" s="27"/>
      <c r="AS1006" s="27">
        <v>0</v>
      </c>
      <c r="AV1006" s="2" t="str">
        <f t="shared" si="62"/>
        <v/>
      </c>
      <c r="AW1006" s="2" t="str">
        <f>IF(ISNUMBER(AV1006),SUMIFS($AV$1:AV1006,$A$1:A1006,A1006,$H$1:H1006,H1006,$D$1:D1006,D1006),"")</f>
        <v/>
      </c>
      <c r="AX1006">
        <f t="shared" si="63"/>
        <v>6</v>
      </c>
    </row>
    <row r="1007" spans="1:50" x14ac:dyDescent="0.3">
      <c r="A1007" s="4" t="s">
        <v>122</v>
      </c>
      <c r="B1007" t="s">
        <v>24</v>
      </c>
      <c r="C1007" s="3">
        <v>42605</v>
      </c>
      <c r="D1007">
        <v>2</v>
      </c>
      <c r="E1007">
        <v>200</v>
      </c>
      <c r="H1007" s="2" t="s">
        <v>46</v>
      </c>
      <c r="I1007" s="2" t="s">
        <v>25</v>
      </c>
      <c r="J1007">
        <v>15</v>
      </c>
      <c r="K1007" s="2" t="s">
        <v>21</v>
      </c>
      <c r="L1007" s="2" t="str">
        <f t="shared" si="60"/>
        <v/>
      </c>
      <c r="N1007">
        <v>122.82</v>
      </c>
      <c r="O1007">
        <f t="shared" si="61"/>
        <v>122.82</v>
      </c>
      <c r="P1007" s="2">
        <f>IF(ISNUMBER(O1007),SUMIFS(O$1:$O1007,A$1:$A1007,A1007,H$1:$H1007,H1007,D$1:$D1007,D1007),"")</f>
        <v>122.82</v>
      </c>
      <c r="R1007" s="5"/>
      <c r="AF1007" s="2"/>
      <c r="AJ1007" s="27">
        <v>0.90600000000000003</v>
      </c>
      <c r="AK1007" s="27"/>
      <c r="AL1007" s="27">
        <v>2.4E-2</v>
      </c>
      <c r="AM1007" s="27"/>
      <c r="AN1007" s="27"/>
      <c r="AO1007" s="27"/>
      <c r="AP1007" s="27"/>
      <c r="AQ1007" s="27"/>
      <c r="AR1007" s="27"/>
      <c r="AS1007" s="27">
        <v>1E-3</v>
      </c>
      <c r="AV1007" s="2" t="str">
        <f t="shared" si="62"/>
        <v/>
      </c>
      <c r="AW1007" s="2" t="str">
        <f>IF(ISNUMBER(AV1007),SUMIFS($AV$1:AV1007,$A$1:A1007,A1007,$H$1:H1007,H1007,$D$1:D1007,D1007),"")</f>
        <v/>
      </c>
      <c r="AX1007">
        <f t="shared" si="63"/>
        <v>6</v>
      </c>
    </row>
    <row r="1008" spans="1:50" x14ac:dyDescent="0.3">
      <c r="A1008" s="4" t="s">
        <v>123</v>
      </c>
      <c r="B1008" t="s">
        <v>24</v>
      </c>
      <c r="C1008" s="3">
        <v>42605</v>
      </c>
      <c r="D1008">
        <v>2</v>
      </c>
      <c r="E1008">
        <v>350</v>
      </c>
      <c r="H1008" s="2" t="s">
        <v>46</v>
      </c>
      <c r="I1008" s="2" t="s">
        <v>25</v>
      </c>
      <c r="J1008">
        <v>15</v>
      </c>
      <c r="K1008" s="2" t="s">
        <v>21</v>
      </c>
      <c r="L1008" s="2" t="str">
        <f t="shared" si="60"/>
        <v/>
      </c>
      <c r="N1008">
        <v>178.53</v>
      </c>
      <c r="O1008">
        <f t="shared" si="61"/>
        <v>178.53</v>
      </c>
      <c r="P1008" s="2">
        <f>IF(ISNUMBER(O1008),SUMIFS(O$1:$O1008,A$1:$A1008,A1008,H$1:$H1008,H1008,D$1:$D1008,D1008),"")</f>
        <v>178.53</v>
      </c>
      <c r="R1008" s="5"/>
      <c r="AF1008" s="2"/>
      <c r="AJ1008" s="27">
        <v>0.89</v>
      </c>
      <c r="AK1008" s="27"/>
      <c r="AL1008" s="27">
        <v>1.4E-2</v>
      </c>
      <c r="AM1008" s="27"/>
      <c r="AN1008" s="27"/>
      <c r="AO1008" s="27"/>
      <c r="AP1008" s="27"/>
      <c r="AQ1008" s="27"/>
      <c r="AR1008" s="27"/>
      <c r="AS1008" s="27">
        <v>1E-3</v>
      </c>
      <c r="AV1008" s="2" t="str">
        <f t="shared" si="62"/>
        <v/>
      </c>
      <c r="AW1008" s="2" t="str">
        <f>IF(ISNUMBER(AV1008),SUMIFS($AV$1:AV1008,$A$1:A1008,A1008,$H$1:H1008,H1008,$D$1:D1008,D1008),"")</f>
        <v/>
      </c>
      <c r="AX1008">
        <f t="shared" si="63"/>
        <v>6</v>
      </c>
    </row>
    <row r="1009" spans="1:50" x14ac:dyDescent="0.3">
      <c r="A1009" s="4" t="s">
        <v>124</v>
      </c>
      <c r="B1009" t="s">
        <v>24</v>
      </c>
      <c r="C1009" s="3">
        <v>42605</v>
      </c>
      <c r="D1009">
        <v>2</v>
      </c>
      <c r="E1009">
        <v>500</v>
      </c>
      <c r="H1009" s="2" t="s">
        <v>46</v>
      </c>
      <c r="I1009" s="2" t="s">
        <v>25</v>
      </c>
      <c r="J1009">
        <v>15</v>
      </c>
      <c r="K1009" s="2" t="s">
        <v>21</v>
      </c>
      <c r="L1009" s="2" t="str">
        <f t="shared" si="60"/>
        <v/>
      </c>
      <c r="N1009">
        <v>205.23</v>
      </c>
      <c r="O1009">
        <f t="shared" si="61"/>
        <v>205.23</v>
      </c>
      <c r="P1009" s="2">
        <f>IF(ISNUMBER(O1009),SUMIFS(O$1:$O1009,A$1:$A1009,A1009,H$1:$H1009,H1009,D$1:$D1009,D1009),"")</f>
        <v>205.23</v>
      </c>
      <c r="R1009" s="5"/>
      <c r="AF1009" s="2"/>
      <c r="AJ1009" s="27">
        <v>0.95</v>
      </c>
      <c r="AK1009" s="27"/>
      <c r="AL1009" s="27">
        <v>5.0000000000000001E-3</v>
      </c>
      <c r="AM1009" s="27"/>
      <c r="AN1009" s="27"/>
      <c r="AO1009" s="27"/>
      <c r="AP1009" s="27"/>
      <c r="AQ1009" s="27"/>
      <c r="AR1009" s="27"/>
      <c r="AS1009" s="27">
        <v>0</v>
      </c>
      <c r="AV1009" s="2" t="str">
        <f t="shared" si="62"/>
        <v/>
      </c>
      <c r="AW1009" s="2" t="str">
        <f>IF(ISNUMBER(AV1009),SUMIFS($AV$1:AV1009,$A$1:A1009,A1009,$H$1:H1009,H1009,$D$1:D1009,D1009),"")</f>
        <v/>
      </c>
      <c r="AX1009">
        <f t="shared" si="63"/>
        <v>6</v>
      </c>
    </row>
    <row r="1010" spans="1:50" x14ac:dyDescent="0.3">
      <c r="A1010" s="4" t="s">
        <v>119</v>
      </c>
      <c r="B1010" t="s">
        <v>24</v>
      </c>
      <c r="C1010" s="3">
        <v>42605</v>
      </c>
      <c r="D1010">
        <v>3</v>
      </c>
      <c r="E1010">
        <v>0</v>
      </c>
      <c r="H1010" s="2" t="s">
        <v>46</v>
      </c>
      <c r="I1010" s="2" t="s">
        <v>25</v>
      </c>
      <c r="J1010">
        <v>15</v>
      </c>
      <c r="K1010" s="2" t="s">
        <v>21</v>
      </c>
      <c r="L1010" s="2" t="str">
        <f t="shared" si="60"/>
        <v/>
      </c>
      <c r="N1010">
        <v>24.14</v>
      </c>
      <c r="O1010">
        <f t="shared" si="61"/>
        <v>24.14</v>
      </c>
      <c r="P1010" s="2">
        <f>IF(ISNUMBER(O1010),SUMIFS(O$1:$O1010,A$1:$A1010,A1010,H$1:$H1010,H1010,D$1:$D1010,D1010),"")</f>
        <v>24.14</v>
      </c>
      <c r="R1010" s="5"/>
      <c r="AF1010" s="2"/>
      <c r="AJ1010" s="27">
        <v>0.25700000000000001</v>
      </c>
      <c r="AK1010" s="27"/>
      <c r="AL1010" s="27">
        <v>0.71199999999999997</v>
      </c>
      <c r="AM1010" s="27"/>
      <c r="AN1010" s="27"/>
      <c r="AO1010" s="27"/>
      <c r="AP1010" s="27"/>
      <c r="AQ1010" s="27"/>
      <c r="AR1010" s="27"/>
      <c r="AS1010" s="27">
        <v>0</v>
      </c>
      <c r="AV1010" s="2" t="str">
        <f t="shared" si="62"/>
        <v/>
      </c>
      <c r="AW1010" s="2" t="str">
        <f>IF(ISNUMBER(AV1010),SUMIFS($AV$1:AV1010,$A$1:A1010,A1010,$H$1:H1010,H1010,$D$1:D1010,D1010),"")</f>
        <v/>
      </c>
      <c r="AX1010">
        <f t="shared" si="63"/>
        <v>6</v>
      </c>
    </row>
    <row r="1011" spans="1:50" x14ac:dyDescent="0.3">
      <c r="A1011" s="4" t="s">
        <v>120</v>
      </c>
      <c r="B1011" t="s">
        <v>24</v>
      </c>
      <c r="C1011" s="3">
        <v>42605</v>
      </c>
      <c r="D1011">
        <v>3</v>
      </c>
      <c r="E1011">
        <v>50</v>
      </c>
      <c r="H1011" s="2" t="s">
        <v>46</v>
      </c>
      <c r="I1011" s="2" t="s">
        <v>25</v>
      </c>
      <c r="J1011">
        <v>15</v>
      </c>
      <c r="K1011" s="2" t="s">
        <v>21</v>
      </c>
      <c r="L1011" s="2" t="str">
        <f t="shared" si="60"/>
        <v/>
      </c>
      <c r="N1011">
        <v>33.380000000000003</v>
      </c>
      <c r="O1011">
        <f t="shared" si="61"/>
        <v>33.380000000000003</v>
      </c>
      <c r="P1011" s="2">
        <f>IF(ISNUMBER(O1011),SUMIFS(O$1:$O1011,A$1:$A1011,A1011,H$1:$H1011,H1011,D$1:$D1011,D1011),"")</f>
        <v>33.380000000000003</v>
      </c>
      <c r="R1011" s="5"/>
      <c r="AF1011" s="2"/>
      <c r="AJ1011" s="27">
        <v>0.38600000000000001</v>
      </c>
      <c r="AK1011" s="27"/>
      <c r="AL1011" s="27">
        <v>0.58899999999999997</v>
      </c>
      <c r="AM1011" s="27"/>
      <c r="AN1011" s="27"/>
      <c r="AO1011" s="27"/>
      <c r="AP1011" s="27"/>
      <c r="AQ1011" s="27"/>
      <c r="AR1011" s="27"/>
      <c r="AS1011" s="27">
        <v>0</v>
      </c>
      <c r="AV1011" s="2" t="str">
        <f t="shared" si="62"/>
        <v/>
      </c>
      <c r="AW1011" s="2" t="str">
        <f>IF(ISNUMBER(AV1011),SUMIFS($AV$1:AV1011,$A$1:A1011,A1011,$H$1:H1011,H1011,$D$1:D1011,D1011),"")</f>
        <v/>
      </c>
      <c r="AX1011">
        <f t="shared" si="63"/>
        <v>6</v>
      </c>
    </row>
    <row r="1012" spans="1:50" x14ac:dyDescent="0.3">
      <c r="A1012" s="4" t="s">
        <v>121</v>
      </c>
      <c r="B1012" t="s">
        <v>24</v>
      </c>
      <c r="C1012" s="3">
        <v>42605</v>
      </c>
      <c r="D1012">
        <v>3</v>
      </c>
      <c r="E1012">
        <v>100</v>
      </c>
      <c r="H1012" s="2" t="s">
        <v>46</v>
      </c>
      <c r="I1012" s="2" t="s">
        <v>25</v>
      </c>
      <c r="J1012">
        <v>15</v>
      </c>
      <c r="K1012" s="2" t="s">
        <v>21</v>
      </c>
      <c r="L1012" s="2" t="str">
        <f t="shared" si="60"/>
        <v/>
      </c>
      <c r="N1012">
        <v>1.48</v>
      </c>
      <c r="O1012">
        <f t="shared" si="61"/>
        <v>1.48</v>
      </c>
      <c r="P1012" s="2">
        <f>IF(ISNUMBER(O1012),SUMIFS(O$1:$O1012,A$1:$A1012,A1012,H$1:$H1012,H1012,D$1:$D1012,D1012),"")</f>
        <v>1.48</v>
      </c>
      <c r="R1012" s="5"/>
      <c r="AF1012" s="2"/>
      <c r="AJ1012" s="27">
        <v>0.64</v>
      </c>
      <c r="AK1012" s="27"/>
      <c r="AL1012" s="27">
        <v>0.32700000000000001</v>
      </c>
      <c r="AM1012" s="27"/>
      <c r="AN1012" s="27"/>
      <c r="AO1012" s="27"/>
      <c r="AP1012" s="27"/>
      <c r="AQ1012" s="27"/>
      <c r="AR1012" s="27"/>
      <c r="AS1012" s="27">
        <v>0</v>
      </c>
      <c r="AV1012" s="2" t="str">
        <f t="shared" si="62"/>
        <v/>
      </c>
      <c r="AW1012" s="2" t="str">
        <f>IF(ISNUMBER(AV1012),SUMIFS($AV$1:AV1012,$A$1:A1012,A1012,$H$1:H1012,H1012,$D$1:D1012,D1012),"")</f>
        <v/>
      </c>
      <c r="AX1012">
        <f t="shared" si="63"/>
        <v>6</v>
      </c>
    </row>
    <row r="1013" spans="1:50" x14ac:dyDescent="0.3">
      <c r="A1013" s="4" t="s">
        <v>122</v>
      </c>
      <c r="B1013" t="s">
        <v>24</v>
      </c>
      <c r="C1013" s="3">
        <v>42605</v>
      </c>
      <c r="D1013">
        <v>3</v>
      </c>
      <c r="E1013">
        <v>200</v>
      </c>
      <c r="H1013" s="2" t="s">
        <v>46</v>
      </c>
      <c r="I1013" s="2" t="s">
        <v>25</v>
      </c>
      <c r="J1013">
        <v>15</v>
      </c>
      <c r="K1013" s="2" t="s">
        <v>21</v>
      </c>
      <c r="L1013" s="2" t="str">
        <f t="shared" si="60"/>
        <v/>
      </c>
      <c r="N1013">
        <v>17.760000000000002</v>
      </c>
      <c r="O1013">
        <f t="shared" si="61"/>
        <v>17.760000000000002</v>
      </c>
      <c r="P1013" s="2">
        <f>IF(ISNUMBER(O1013),SUMIFS(O$1:$O1013,A$1:$A1013,A1013,H$1:$H1013,H1013,D$1:$D1013,D1013),"")</f>
        <v>17.760000000000002</v>
      </c>
      <c r="R1013" s="5"/>
      <c r="AF1013" s="2"/>
      <c r="AJ1013" s="27">
        <v>0.75800000000000001</v>
      </c>
      <c r="AK1013" s="27"/>
      <c r="AL1013" s="27">
        <v>0.17799999999999999</v>
      </c>
      <c r="AM1013" s="27"/>
      <c r="AN1013" s="27"/>
      <c r="AO1013" s="27"/>
      <c r="AP1013" s="27"/>
      <c r="AQ1013" s="27"/>
      <c r="AR1013" s="27"/>
      <c r="AS1013" s="27">
        <v>1E-3</v>
      </c>
      <c r="AV1013" s="2" t="str">
        <f t="shared" si="62"/>
        <v/>
      </c>
      <c r="AW1013" s="2" t="str">
        <f>IF(ISNUMBER(AV1013),SUMIFS($AV$1:AV1013,$A$1:A1013,A1013,$H$1:H1013,H1013,$D$1:D1013,D1013),"")</f>
        <v/>
      </c>
      <c r="AX1013">
        <f t="shared" si="63"/>
        <v>6</v>
      </c>
    </row>
    <row r="1014" spans="1:50" x14ac:dyDescent="0.3">
      <c r="A1014" s="4" t="s">
        <v>123</v>
      </c>
      <c r="B1014" t="s">
        <v>24</v>
      </c>
      <c r="C1014" s="3">
        <v>42605</v>
      </c>
      <c r="D1014">
        <v>3</v>
      </c>
      <c r="E1014">
        <v>350</v>
      </c>
      <c r="H1014" s="2" t="s">
        <v>46</v>
      </c>
      <c r="I1014" s="2" t="s">
        <v>25</v>
      </c>
      <c r="J1014">
        <v>15</v>
      </c>
      <c r="K1014" s="2" t="s">
        <v>21</v>
      </c>
      <c r="L1014" s="2" t="str">
        <f t="shared" si="60"/>
        <v/>
      </c>
      <c r="N1014">
        <v>180.22</v>
      </c>
      <c r="O1014">
        <f t="shared" si="61"/>
        <v>180.22</v>
      </c>
      <c r="P1014" s="2">
        <f>IF(ISNUMBER(O1014),SUMIFS(O$1:$O1014,A$1:$A1014,A1014,H$1:$H1014,H1014,D$1:$D1014,D1014),"")</f>
        <v>180.22</v>
      </c>
      <c r="R1014" s="5"/>
      <c r="AF1014" s="2"/>
      <c r="AJ1014" s="27">
        <v>0.76</v>
      </c>
      <c r="AK1014" s="27"/>
      <c r="AL1014" s="27">
        <v>2.1000000000000001E-2</v>
      </c>
      <c r="AM1014" s="27"/>
      <c r="AN1014" s="27"/>
      <c r="AO1014" s="27"/>
      <c r="AP1014" s="27"/>
      <c r="AQ1014" s="27"/>
      <c r="AR1014" s="27"/>
      <c r="AS1014" s="27">
        <v>0</v>
      </c>
      <c r="AV1014" s="2" t="str">
        <f t="shared" si="62"/>
        <v/>
      </c>
      <c r="AW1014" s="2" t="str">
        <f>IF(ISNUMBER(AV1014),SUMIFS($AV$1:AV1014,$A$1:A1014,A1014,$H$1:H1014,H1014,$D$1:D1014,D1014),"")</f>
        <v/>
      </c>
      <c r="AX1014">
        <f t="shared" si="63"/>
        <v>6</v>
      </c>
    </row>
    <row r="1015" spans="1:50" x14ac:dyDescent="0.3">
      <c r="A1015" s="4" t="s">
        <v>124</v>
      </c>
      <c r="B1015" t="s">
        <v>24</v>
      </c>
      <c r="C1015" s="3">
        <v>42605</v>
      </c>
      <c r="D1015">
        <v>3</v>
      </c>
      <c r="E1015">
        <v>500</v>
      </c>
      <c r="H1015" s="2" t="s">
        <v>46</v>
      </c>
      <c r="I1015" s="2" t="s">
        <v>25</v>
      </c>
      <c r="J1015">
        <v>15</v>
      </c>
      <c r="K1015" s="2" t="s">
        <v>21</v>
      </c>
      <c r="L1015" s="2" t="str">
        <f t="shared" si="60"/>
        <v/>
      </c>
      <c r="N1015">
        <v>156.04</v>
      </c>
      <c r="O1015">
        <f t="shared" si="61"/>
        <v>156.04</v>
      </c>
      <c r="P1015" s="2">
        <f>IF(ISNUMBER(O1015),SUMIFS(O$1:$O1015,A$1:$A1015,A1015,H$1:$H1015,H1015,D$1:$D1015,D1015),"")</f>
        <v>156.04</v>
      </c>
      <c r="R1015" s="5"/>
      <c r="AF1015" s="2"/>
      <c r="AJ1015" s="27">
        <v>0.93200000000000005</v>
      </c>
      <c r="AK1015" s="27"/>
      <c r="AL1015" s="27">
        <v>3.3000000000000002E-2</v>
      </c>
      <c r="AM1015" s="27"/>
      <c r="AN1015" s="27"/>
      <c r="AO1015" s="27"/>
      <c r="AP1015" s="27"/>
      <c r="AQ1015" s="27"/>
      <c r="AR1015" s="27"/>
      <c r="AS1015" s="27">
        <v>0</v>
      </c>
      <c r="AV1015" s="2" t="str">
        <f t="shared" si="62"/>
        <v/>
      </c>
      <c r="AW1015" s="2" t="str">
        <f>IF(ISNUMBER(AV1015),SUMIFS($AV$1:AV1015,$A$1:A1015,A1015,$H$1:H1015,H1015,$D$1:D1015,D1015),"")</f>
        <v/>
      </c>
      <c r="AX1015">
        <f t="shared" si="63"/>
        <v>6</v>
      </c>
    </row>
    <row r="1016" spans="1:50" x14ac:dyDescent="0.3">
      <c r="A1016" s="4" t="s">
        <v>119</v>
      </c>
      <c r="B1016" t="s">
        <v>24</v>
      </c>
      <c r="C1016" s="3">
        <v>42642</v>
      </c>
      <c r="D1016">
        <v>1</v>
      </c>
      <c r="E1016">
        <v>0</v>
      </c>
      <c r="H1016" s="2" t="s">
        <v>46</v>
      </c>
      <c r="I1016" s="2" t="s">
        <v>26</v>
      </c>
      <c r="J1016">
        <v>16</v>
      </c>
      <c r="K1016" s="2" t="s">
        <v>21</v>
      </c>
      <c r="L1016" s="2" t="str">
        <f t="shared" si="60"/>
        <v/>
      </c>
      <c r="N1016">
        <v>61.75</v>
      </c>
      <c r="O1016">
        <f t="shared" si="61"/>
        <v>61.75</v>
      </c>
      <c r="P1016" s="2">
        <f>IF(ISNUMBER(O1016),SUMIFS(O$1:$O1016,A$1:$A1016,A1016,H$1:$H1016,H1016,D$1:$D1016,D1016),"")</f>
        <v>84.710000000000008</v>
      </c>
      <c r="R1016" s="5"/>
      <c r="AF1016" s="2"/>
      <c r="AJ1016" s="27">
        <v>0.60199999999999998</v>
      </c>
      <c r="AK1016" s="27"/>
      <c r="AL1016" s="27">
        <v>0.29699999999999999</v>
      </c>
      <c r="AM1016" s="27"/>
      <c r="AN1016" s="27"/>
      <c r="AO1016" s="27"/>
      <c r="AP1016" s="27"/>
      <c r="AQ1016" s="27"/>
      <c r="AR1016" s="27"/>
      <c r="AS1016" s="27">
        <v>0</v>
      </c>
      <c r="AV1016" s="2" t="str">
        <f t="shared" si="62"/>
        <v/>
      </c>
      <c r="AW1016" s="2" t="str">
        <f>IF(ISNUMBER(AV1016),SUMIFS($AV$1:AV1016,$A$1:A1016,A1016,$H$1:H1016,H1016,$D$1:D1016,D1016),"")</f>
        <v/>
      </c>
      <c r="AX1016">
        <f t="shared" si="63"/>
        <v>6</v>
      </c>
    </row>
    <row r="1017" spans="1:50" x14ac:dyDescent="0.3">
      <c r="A1017" s="4" t="s">
        <v>120</v>
      </c>
      <c r="B1017" t="s">
        <v>24</v>
      </c>
      <c r="C1017" s="3">
        <v>42642</v>
      </c>
      <c r="D1017">
        <v>1</v>
      </c>
      <c r="E1017">
        <v>50</v>
      </c>
      <c r="H1017" s="2" t="s">
        <v>46</v>
      </c>
      <c r="I1017" s="2" t="s">
        <v>26</v>
      </c>
      <c r="J1017">
        <v>16</v>
      </c>
      <c r="K1017" s="2" t="s">
        <v>21</v>
      </c>
      <c r="L1017" s="2" t="str">
        <f t="shared" si="60"/>
        <v/>
      </c>
      <c r="N1017">
        <v>47.94</v>
      </c>
      <c r="O1017">
        <f t="shared" si="61"/>
        <v>47.94</v>
      </c>
      <c r="P1017" s="2">
        <f>IF(ISNUMBER(O1017),SUMIFS(O$1:$O1017,A$1:$A1017,A1017,H$1:$H1017,H1017,D$1:$D1017,D1017),"")</f>
        <v>68.709999999999994</v>
      </c>
      <c r="R1017" s="5"/>
      <c r="AF1017" s="2"/>
      <c r="AJ1017" s="27">
        <v>0.59399999999999997</v>
      </c>
      <c r="AK1017" s="27"/>
      <c r="AL1017" s="27">
        <v>0.374</v>
      </c>
      <c r="AM1017" s="27"/>
      <c r="AN1017" s="27"/>
      <c r="AO1017" s="27"/>
      <c r="AP1017" s="27"/>
      <c r="AQ1017" s="27"/>
      <c r="AR1017" s="27"/>
      <c r="AS1017" s="27">
        <v>0</v>
      </c>
      <c r="AV1017" s="2" t="str">
        <f t="shared" si="62"/>
        <v/>
      </c>
      <c r="AW1017" s="2" t="str">
        <f>IF(ISNUMBER(AV1017),SUMIFS($AV$1:AV1017,$A$1:A1017,A1017,$H$1:H1017,H1017,$D$1:D1017,D1017),"")</f>
        <v/>
      </c>
      <c r="AX1017">
        <f t="shared" si="63"/>
        <v>6</v>
      </c>
    </row>
    <row r="1018" spans="1:50" x14ac:dyDescent="0.3">
      <c r="A1018" s="4" t="s">
        <v>121</v>
      </c>
      <c r="B1018" t="s">
        <v>24</v>
      </c>
      <c r="C1018" s="3">
        <v>42642</v>
      </c>
      <c r="D1018">
        <v>1</v>
      </c>
      <c r="E1018">
        <v>100</v>
      </c>
      <c r="H1018" s="2" t="s">
        <v>46</v>
      </c>
      <c r="I1018" s="2" t="s">
        <v>26</v>
      </c>
      <c r="J1018">
        <v>16</v>
      </c>
      <c r="K1018" s="2" t="s">
        <v>21</v>
      </c>
      <c r="L1018" s="2" t="str">
        <f t="shared" si="60"/>
        <v/>
      </c>
      <c r="N1018">
        <v>88.49</v>
      </c>
      <c r="O1018">
        <f t="shared" si="61"/>
        <v>88.49</v>
      </c>
      <c r="P1018" s="2">
        <f>IF(ISNUMBER(O1018),SUMIFS(O$1:$O1018,A$1:$A1018,A1018,H$1:$H1018,H1018,D$1:$D1018,D1018),"")</f>
        <v>152.25</v>
      </c>
      <c r="R1018" s="5"/>
      <c r="AF1018" s="2"/>
      <c r="AJ1018" s="27">
        <v>0.60699999999999998</v>
      </c>
      <c r="AK1018" s="27"/>
      <c r="AL1018" s="27">
        <v>0.35599999999999998</v>
      </c>
      <c r="AM1018" s="27"/>
      <c r="AN1018" s="27"/>
      <c r="AO1018" s="27"/>
      <c r="AP1018" s="27"/>
      <c r="AQ1018" s="27"/>
      <c r="AR1018" s="27"/>
      <c r="AS1018" s="27">
        <v>0</v>
      </c>
      <c r="AV1018" s="2" t="str">
        <f t="shared" si="62"/>
        <v/>
      </c>
      <c r="AW1018" s="2" t="str">
        <f>IF(ISNUMBER(AV1018),SUMIFS($AV$1:AV1018,$A$1:A1018,A1018,$H$1:H1018,H1018,$D$1:D1018,D1018),"")</f>
        <v/>
      </c>
      <c r="AX1018">
        <f t="shared" si="63"/>
        <v>6</v>
      </c>
    </row>
    <row r="1019" spans="1:50" x14ac:dyDescent="0.3">
      <c r="A1019" s="4" t="s">
        <v>122</v>
      </c>
      <c r="B1019" t="s">
        <v>24</v>
      </c>
      <c r="C1019" s="3">
        <v>42642</v>
      </c>
      <c r="D1019">
        <v>1</v>
      </c>
      <c r="E1019">
        <v>200</v>
      </c>
      <c r="H1019" s="2" t="s">
        <v>46</v>
      </c>
      <c r="I1019" s="2" t="s">
        <v>26</v>
      </c>
      <c r="J1019">
        <v>16</v>
      </c>
      <c r="K1019" s="2" t="s">
        <v>21</v>
      </c>
      <c r="L1019" s="2" t="str">
        <f t="shared" si="60"/>
        <v/>
      </c>
      <c r="N1019">
        <v>89.03</v>
      </c>
      <c r="O1019">
        <f t="shared" si="61"/>
        <v>89.03</v>
      </c>
      <c r="P1019" s="2">
        <f>IF(ISNUMBER(O1019),SUMIFS(O$1:$O1019,A$1:$A1019,A1019,H$1:$H1019,H1019,D$1:$D1019,D1019),"")</f>
        <v>201.2</v>
      </c>
      <c r="R1019" s="5"/>
      <c r="AF1019" s="2"/>
      <c r="AJ1019" s="27">
        <v>0.96899999999999997</v>
      </c>
      <c r="AK1019" s="27"/>
      <c r="AL1019" s="27">
        <v>1.2999999999999999E-2</v>
      </c>
      <c r="AM1019" s="27"/>
      <c r="AN1019" s="27"/>
      <c r="AO1019" s="27"/>
      <c r="AP1019" s="27"/>
      <c r="AQ1019" s="27"/>
      <c r="AR1019" s="27"/>
      <c r="AS1019" s="27">
        <v>0</v>
      </c>
      <c r="AV1019" s="2" t="str">
        <f t="shared" si="62"/>
        <v/>
      </c>
      <c r="AW1019" s="2" t="str">
        <f>IF(ISNUMBER(AV1019),SUMIFS($AV$1:AV1019,$A$1:A1019,A1019,$H$1:H1019,H1019,$D$1:D1019,D1019),"")</f>
        <v/>
      </c>
      <c r="AX1019">
        <f t="shared" si="63"/>
        <v>6</v>
      </c>
    </row>
    <row r="1020" spans="1:50" x14ac:dyDescent="0.3">
      <c r="A1020" s="4" t="s">
        <v>123</v>
      </c>
      <c r="B1020" t="s">
        <v>24</v>
      </c>
      <c r="C1020" s="3">
        <v>42642</v>
      </c>
      <c r="D1020">
        <v>1</v>
      </c>
      <c r="E1020">
        <v>350</v>
      </c>
      <c r="H1020" s="2" t="s">
        <v>46</v>
      </c>
      <c r="I1020" s="2" t="s">
        <v>26</v>
      </c>
      <c r="J1020">
        <v>16</v>
      </c>
      <c r="K1020" s="2" t="s">
        <v>21</v>
      </c>
      <c r="L1020" s="2" t="str">
        <f t="shared" si="60"/>
        <v/>
      </c>
      <c r="N1020">
        <v>153.21</v>
      </c>
      <c r="O1020">
        <f t="shared" si="61"/>
        <v>153.21</v>
      </c>
      <c r="P1020" s="2">
        <f>IF(ISNUMBER(O1020),SUMIFS(O$1:$O1020,A$1:$A1020,A1020,H$1:$H1020,H1020,D$1:$D1020,D1020),"")</f>
        <v>328.06</v>
      </c>
      <c r="R1020" s="5"/>
      <c r="AF1020" s="2"/>
      <c r="AJ1020" s="27">
        <v>0.98599999999999999</v>
      </c>
      <c r="AK1020" s="27"/>
      <c r="AL1020" s="27">
        <v>3.0000000000000001E-3</v>
      </c>
      <c r="AM1020" s="27"/>
      <c r="AN1020" s="27"/>
      <c r="AO1020" s="27"/>
      <c r="AP1020" s="27"/>
      <c r="AQ1020" s="27"/>
      <c r="AR1020" s="27"/>
      <c r="AS1020" s="27">
        <v>0</v>
      </c>
      <c r="AV1020" s="2" t="str">
        <f t="shared" si="62"/>
        <v/>
      </c>
      <c r="AW1020" s="2" t="str">
        <f>IF(ISNUMBER(AV1020),SUMIFS($AV$1:AV1020,$A$1:A1020,A1020,$H$1:H1020,H1020,$D$1:D1020,D1020),"")</f>
        <v/>
      </c>
      <c r="AX1020">
        <f t="shared" si="63"/>
        <v>6</v>
      </c>
    </row>
    <row r="1021" spans="1:50" x14ac:dyDescent="0.3">
      <c r="A1021" s="4" t="s">
        <v>124</v>
      </c>
      <c r="B1021" t="s">
        <v>24</v>
      </c>
      <c r="C1021" s="3">
        <v>42642</v>
      </c>
      <c r="D1021">
        <v>1</v>
      </c>
      <c r="E1021">
        <v>500</v>
      </c>
      <c r="H1021" s="2" t="s">
        <v>46</v>
      </c>
      <c r="I1021" s="2" t="s">
        <v>26</v>
      </c>
      <c r="J1021">
        <v>16</v>
      </c>
      <c r="K1021" s="2" t="s">
        <v>21</v>
      </c>
      <c r="L1021" s="2" t="str">
        <f t="shared" si="60"/>
        <v/>
      </c>
      <c r="N1021">
        <v>214.78</v>
      </c>
      <c r="O1021">
        <f t="shared" si="61"/>
        <v>214.78</v>
      </c>
      <c r="P1021" s="2">
        <f>IF(ISNUMBER(O1021),SUMIFS(O$1:$O1021,A$1:$A1021,A1021,H$1:$H1021,H1021,D$1:$D1021,D1021),"")</f>
        <v>399.62</v>
      </c>
      <c r="R1021" s="5"/>
      <c r="AF1021" s="2"/>
      <c r="AJ1021" s="27">
        <v>0.90400000000000003</v>
      </c>
      <c r="AK1021" s="27"/>
      <c r="AL1021" s="27">
        <v>1.7000000000000001E-2</v>
      </c>
      <c r="AM1021" s="27"/>
      <c r="AN1021" s="27"/>
      <c r="AO1021" s="27"/>
      <c r="AP1021" s="27"/>
      <c r="AQ1021" s="27"/>
      <c r="AR1021" s="27"/>
      <c r="AS1021" s="27">
        <v>0</v>
      </c>
      <c r="AV1021" s="2" t="str">
        <f t="shared" si="62"/>
        <v/>
      </c>
      <c r="AW1021" s="2" t="str">
        <f>IF(ISNUMBER(AV1021),SUMIFS($AV$1:AV1021,$A$1:A1021,A1021,$H$1:H1021,H1021,$D$1:D1021,D1021),"")</f>
        <v/>
      </c>
      <c r="AX1021">
        <f t="shared" si="63"/>
        <v>6</v>
      </c>
    </row>
    <row r="1022" spans="1:50" x14ac:dyDescent="0.3">
      <c r="A1022" s="4" t="s">
        <v>119</v>
      </c>
      <c r="B1022" t="s">
        <v>24</v>
      </c>
      <c r="C1022" s="3">
        <v>42642</v>
      </c>
      <c r="D1022">
        <v>2</v>
      </c>
      <c r="E1022">
        <v>0</v>
      </c>
      <c r="H1022" s="2" t="s">
        <v>46</v>
      </c>
      <c r="I1022" s="2" t="s">
        <v>26</v>
      </c>
      <c r="J1022">
        <v>16</v>
      </c>
      <c r="K1022" s="2" t="s">
        <v>21</v>
      </c>
      <c r="L1022" s="2" t="str">
        <f t="shared" si="60"/>
        <v/>
      </c>
      <c r="N1022">
        <v>133.02000000000001</v>
      </c>
      <c r="O1022">
        <f t="shared" si="61"/>
        <v>133.02000000000001</v>
      </c>
      <c r="P1022" s="2">
        <f>IF(ISNUMBER(O1022),SUMIFS(O$1:$O1022,A$1:$A1022,A1022,H$1:$H1022,H1022,D$1:$D1022,D1022),"")</f>
        <v>170.37</v>
      </c>
      <c r="R1022" s="5"/>
      <c r="AF1022" s="2"/>
      <c r="AJ1022" s="27">
        <v>0.45</v>
      </c>
      <c r="AK1022" s="27"/>
      <c r="AL1022" s="27">
        <v>0.51500000000000001</v>
      </c>
      <c r="AM1022" s="27"/>
      <c r="AN1022" s="27"/>
      <c r="AO1022" s="27"/>
      <c r="AP1022" s="27"/>
      <c r="AQ1022" s="27"/>
      <c r="AR1022" s="27"/>
      <c r="AS1022" s="27">
        <v>0</v>
      </c>
      <c r="AV1022" s="2" t="str">
        <f t="shared" si="62"/>
        <v/>
      </c>
      <c r="AW1022" s="2" t="str">
        <f>IF(ISNUMBER(AV1022),SUMIFS($AV$1:AV1022,$A$1:A1022,A1022,$H$1:H1022,H1022,$D$1:D1022,D1022),"")</f>
        <v/>
      </c>
      <c r="AX1022">
        <f t="shared" si="63"/>
        <v>6</v>
      </c>
    </row>
    <row r="1023" spans="1:50" x14ac:dyDescent="0.3">
      <c r="A1023" s="4" t="s">
        <v>120</v>
      </c>
      <c r="B1023" t="s">
        <v>24</v>
      </c>
      <c r="C1023" s="3">
        <v>42642</v>
      </c>
      <c r="D1023">
        <v>2</v>
      </c>
      <c r="E1023">
        <v>50</v>
      </c>
      <c r="H1023" s="2" t="s">
        <v>46</v>
      </c>
      <c r="I1023" s="2" t="s">
        <v>26</v>
      </c>
      <c r="J1023">
        <v>16</v>
      </c>
      <c r="K1023" s="2" t="s">
        <v>21</v>
      </c>
      <c r="L1023" s="2" t="str">
        <f t="shared" si="60"/>
        <v/>
      </c>
      <c r="N1023">
        <v>77.94</v>
      </c>
      <c r="O1023">
        <f t="shared" si="61"/>
        <v>77.94</v>
      </c>
      <c r="P1023" s="2">
        <f>IF(ISNUMBER(O1023),SUMIFS(O$1:$O1023,A$1:$A1023,A1023,H$1:$H1023,H1023,D$1:$D1023,D1023),"")</f>
        <v>132.32999999999998</v>
      </c>
      <c r="R1023" s="5"/>
      <c r="AF1023" s="2"/>
      <c r="AJ1023" s="27">
        <v>0.45900000000000002</v>
      </c>
      <c r="AK1023" s="27"/>
      <c r="AL1023" s="27">
        <v>0.52300000000000002</v>
      </c>
      <c r="AM1023" s="27"/>
      <c r="AN1023" s="27"/>
      <c r="AO1023" s="27"/>
      <c r="AP1023" s="27"/>
      <c r="AQ1023" s="27"/>
      <c r="AR1023" s="27"/>
      <c r="AS1023" s="27">
        <v>0</v>
      </c>
      <c r="AV1023" s="2" t="str">
        <f t="shared" si="62"/>
        <v/>
      </c>
      <c r="AW1023" s="2" t="str">
        <f>IF(ISNUMBER(AV1023),SUMIFS($AV$1:AV1023,$A$1:A1023,A1023,$H$1:H1023,H1023,$D$1:D1023,D1023),"")</f>
        <v/>
      </c>
      <c r="AX1023">
        <f t="shared" si="63"/>
        <v>6</v>
      </c>
    </row>
    <row r="1024" spans="1:50" x14ac:dyDescent="0.3">
      <c r="A1024" s="4" t="s">
        <v>121</v>
      </c>
      <c r="B1024" t="s">
        <v>24</v>
      </c>
      <c r="C1024" s="3">
        <v>42642</v>
      </c>
      <c r="D1024">
        <v>2</v>
      </c>
      <c r="E1024">
        <v>100</v>
      </c>
      <c r="H1024" s="2" t="s">
        <v>46</v>
      </c>
      <c r="I1024" s="2" t="s">
        <v>26</v>
      </c>
      <c r="J1024">
        <v>16</v>
      </c>
      <c r="K1024" s="2" t="s">
        <v>21</v>
      </c>
      <c r="L1024" s="2" t="str">
        <f t="shared" si="60"/>
        <v/>
      </c>
      <c r="N1024">
        <v>106.83</v>
      </c>
      <c r="O1024">
        <f t="shared" si="61"/>
        <v>106.83</v>
      </c>
      <c r="P1024" s="2">
        <f>IF(ISNUMBER(O1024),SUMIFS(O$1:$O1024,A$1:$A1024,A1024,H$1:$H1024,H1024,D$1:$D1024,D1024),"")</f>
        <v>178.22</v>
      </c>
      <c r="R1024" s="5"/>
      <c r="AF1024" s="2"/>
      <c r="AJ1024" s="27">
        <v>0.78700000000000003</v>
      </c>
      <c r="AK1024" s="27"/>
      <c r="AL1024" s="27">
        <v>0.151</v>
      </c>
      <c r="AM1024" s="27"/>
      <c r="AN1024" s="27"/>
      <c r="AO1024" s="27"/>
      <c r="AP1024" s="27"/>
      <c r="AQ1024" s="27"/>
      <c r="AR1024" s="27"/>
      <c r="AS1024" s="27">
        <v>0</v>
      </c>
      <c r="AV1024" s="2" t="str">
        <f t="shared" si="62"/>
        <v/>
      </c>
      <c r="AW1024" s="2" t="str">
        <f>IF(ISNUMBER(AV1024),SUMIFS($AV$1:AV1024,$A$1:A1024,A1024,$H$1:H1024,H1024,$D$1:D1024,D1024),"")</f>
        <v/>
      </c>
      <c r="AX1024">
        <f t="shared" si="63"/>
        <v>6</v>
      </c>
    </row>
    <row r="1025" spans="1:50" x14ac:dyDescent="0.3">
      <c r="A1025" s="4" t="s">
        <v>122</v>
      </c>
      <c r="B1025" t="s">
        <v>24</v>
      </c>
      <c r="C1025" s="3">
        <v>42642</v>
      </c>
      <c r="D1025">
        <v>2</v>
      </c>
      <c r="E1025">
        <v>200</v>
      </c>
      <c r="H1025" s="2" t="s">
        <v>46</v>
      </c>
      <c r="I1025" s="2" t="s">
        <v>26</v>
      </c>
      <c r="J1025">
        <v>16</v>
      </c>
      <c r="K1025" s="2" t="s">
        <v>21</v>
      </c>
      <c r="L1025" s="2" t="str">
        <f t="shared" si="60"/>
        <v/>
      </c>
      <c r="N1025">
        <v>149.6</v>
      </c>
      <c r="O1025">
        <f t="shared" si="61"/>
        <v>149.6</v>
      </c>
      <c r="P1025" s="2">
        <f>IF(ISNUMBER(O1025),SUMIFS(O$1:$O1025,A$1:$A1025,A1025,H$1:$H1025,H1025,D$1:$D1025,D1025),"")</f>
        <v>272.41999999999996</v>
      </c>
      <c r="R1025" s="5"/>
      <c r="AF1025" s="2"/>
      <c r="AJ1025" s="27">
        <v>0.86199999999999999</v>
      </c>
      <c r="AK1025" s="27"/>
      <c r="AL1025" s="27">
        <v>8.7999999999999995E-2</v>
      </c>
      <c r="AM1025" s="27"/>
      <c r="AN1025" s="27"/>
      <c r="AO1025" s="27"/>
      <c r="AP1025" s="27"/>
      <c r="AQ1025" s="27"/>
      <c r="AR1025" s="27"/>
      <c r="AS1025" s="27">
        <v>0</v>
      </c>
      <c r="AV1025" s="2" t="str">
        <f t="shared" si="62"/>
        <v/>
      </c>
      <c r="AW1025" s="2" t="str">
        <f>IF(ISNUMBER(AV1025),SUMIFS($AV$1:AV1025,$A$1:A1025,A1025,$H$1:H1025,H1025,$D$1:D1025,D1025),"")</f>
        <v/>
      </c>
      <c r="AX1025">
        <f t="shared" si="63"/>
        <v>6</v>
      </c>
    </row>
    <row r="1026" spans="1:50" x14ac:dyDescent="0.3">
      <c r="A1026" s="4" t="s">
        <v>123</v>
      </c>
      <c r="B1026" t="s">
        <v>24</v>
      </c>
      <c r="C1026" s="3">
        <v>42642</v>
      </c>
      <c r="D1026">
        <v>2</v>
      </c>
      <c r="E1026">
        <v>350</v>
      </c>
      <c r="H1026" s="2" t="s">
        <v>46</v>
      </c>
      <c r="I1026" s="2" t="s">
        <v>26</v>
      </c>
      <c r="J1026">
        <v>16</v>
      </c>
      <c r="K1026" s="2" t="s">
        <v>21</v>
      </c>
      <c r="L1026" s="2" t="str">
        <f t="shared" ref="L1026:L1063" si="64">IF(LEN(M1026)&gt;0,M1026*10,"")</f>
        <v/>
      </c>
      <c r="N1026">
        <v>206.26</v>
      </c>
      <c r="O1026">
        <f t="shared" ref="O1026:O1060" si="65">IF(LEN(N1026)&gt;0,N1026,"")</f>
        <v>206.26</v>
      </c>
      <c r="P1026" s="2">
        <f>IF(ISNUMBER(O1026),SUMIFS(O$1:$O1026,A$1:$A1026,A1026,H$1:$H1026,H1026,D$1:$D1026,D1026),"")</f>
        <v>384.78999999999996</v>
      </c>
      <c r="R1026" s="5"/>
      <c r="AF1026" s="2"/>
      <c r="AJ1026" s="27">
        <v>0.70899999999999996</v>
      </c>
      <c r="AK1026" s="27"/>
      <c r="AL1026" s="27">
        <v>0.03</v>
      </c>
      <c r="AM1026" s="27"/>
      <c r="AN1026" s="27"/>
      <c r="AO1026" s="27"/>
      <c r="AP1026" s="27"/>
      <c r="AQ1026" s="27"/>
      <c r="AR1026" s="27"/>
      <c r="AS1026" s="27">
        <v>0</v>
      </c>
      <c r="AV1026" s="2" t="str">
        <f t="shared" ref="AV1026:AV1089" si="66">IF(AND(ISNUMBER(AG1026),ISNUMBER(O1026)),ROUND(O1026*AG1026,3),"")</f>
        <v/>
      </c>
      <c r="AW1026" s="2" t="str">
        <f>IF(ISNUMBER(AV1026),SUMIFS($AV$1:AV1026,$A$1:A1026,A1026,$H$1:H1026,H1026,$D$1:D1026,D1026),"")</f>
        <v/>
      </c>
      <c r="AX1026">
        <f t="shared" ref="AX1026:AX1089" si="67">COUNT(M1026:AW1026)</f>
        <v>6</v>
      </c>
    </row>
    <row r="1027" spans="1:50" x14ac:dyDescent="0.3">
      <c r="A1027" s="4" t="s">
        <v>124</v>
      </c>
      <c r="B1027" t="s">
        <v>24</v>
      </c>
      <c r="C1027" s="3">
        <v>42642</v>
      </c>
      <c r="D1027">
        <v>2</v>
      </c>
      <c r="E1027">
        <v>500</v>
      </c>
      <c r="H1027" s="2" t="s">
        <v>46</v>
      </c>
      <c r="I1027" s="2" t="s">
        <v>26</v>
      </c>
      <c r="J1027">
        <v>16</v>
      </c>
      <c r="K1027" s="2" t="s">
        <v>21</v>
      </c>
      <c r="L1027" s="2" t="str">
        <f t="shared" si="64"/>
        <v/>
      </c>
      <c r="N1027">
        <v>245.77</v>
      </c>
      <c r="O1027">
        <f t="shared" si="65"/>
        <v>245.77</v>
      </c>
      <c r="P1027" s="2">
        <f>IF(ISNUMBER(O1027),SUMIFS(O$1:$O1027,A$1:$A1027,A1027,H$1:$H1027,H1027,D$1:$D1027,D1027),"")</f>
        <v>451</v>
      </c>
      <c r="R1027" s="5"/>
      <c r="AF1027" s="2"/>
      <c r="AJ1027" s="27">
        <v>0.97299999999999998</v>
      </c>
      <c r="AK1027" s="27"/>
      <c r="AL1027" s="27">
        <v>7.0000000000000001E-3</v>
      </c>
      <c r="AM1027" s="27"/>
      <c r="AN1027" s="27"/>
      <c r="AO1027" s="27"/>
      <c r="AP1027" s="27"/>
      <c r="AQ1027" s="27"/>
      <c r="AR1027" s="27"/>
      <c r="AS1027" s="27">
        <v>0</v>
      </c>
      <c r="AV1027" s="2" t="str">
        <f t="shared" si="66"/>
        <v/>
      </c>
      <c r="AW1027" s="2" t="str">
        <f>IF(ISNUMBER(AV1027),SUMIFS($AV$1:AV1027,$A$1:A1027,A1027,$H$1:H1027,H1027,$D$1:D1027,D1027),"")</f>
        <v/>
      </c>
      <c r="AX1027">
        <f t="shared" si="67"/>
        <v>6</v>
      </c>
    </row>
    <row r="1028" spans="1:50" x14ac:dyDescent="0.3">
      <c r="A1028" s="4" t="s">
        <v>119</v>
      </c>
      <c r="B1028" t="s">
        <v>24</v>
      </c>
      <c r="C1028" s="3">
        <v>42642</v>
      </c>
      <c r="D1028">
        <v>3</v>
      </c>
      <c r="E1028">
        <v>0</v>
      </c>
      <c r="H1028" s="2" t="s">
        <v>46</v>
      </c>
      <c r="I1028" s="2" t="s">
        <v>26</v>
      </c>
      <c r="J1028">
        <v>16</v>
      </c>
      <c r="K1028" s="2" t="s">
        <v>21</v>
      </c>
      <c r="L1028" s="2" t="str">
        <f t="shared" si="64"/>
        <v/>
      </c>
      <c r="N1028">
        <v>139.91999999999999</v>
      </c>
      <c r="O1028">
        <f t="shared" si="65"/>
        <v>139.91999999999999</v>
      </c>
      <c r="P1028" s="2">
        <f>IF(ISNUMBER(O1028),SUMIFS(O$1:$O1028,A$1:$A1028,A1028,H$1:$H1028,H1028,D$1:$D1028,D1028),"")</f>
        <v>164.06</v>
      </c>
      <c r="R1028" s="5"/>
      <c r="AF1028" s="2"/>
      <c r="AJ1028" s="27">
        <v>0.437</v>
      </c>
      <c r="AK1028" s="27"/>
      <c r="AL1028" s="27">
        <v>0.51100000000000001</v>
      </c>
      <c r="AM1028" s="27"/>
      <c r="AN1028" s="27"/>
      <c r="AO1028" s="27"/>
      <c r="AP1028" s="27"/>
      <c r="AQ1028" s="27"/>
      <c r="AR1028" s="27"/>
      <c r="AS1028" s="27">
        <v>0</v>
      </c>
      <c r="AV1028" s="2" t="str">
        <f t="shared" si="66"/>
        <v/>
      </c>
      <c r="AW1028" s="2" t="str">
        <f>IF(ISNUMBER(AV1028),SUMIFS($AV$1:AV1028,$A$1:A1028,A1028,$H$1:H1028,H1028,$D$1:D1028,D1028),"")</f>
        <v/>
      </c>
      <c r="AX1028">
        <f t="shared" si="67"/>
        <v>6</v>
      </c>
    </row>
    <row r="1029" spans="1:50" x14ac:dyDescent="0.3">
      <c r="A1029" s="4" t="s">
        <v>120</v>
      </c>
      <c r="B1029" t="s">
        <v>24</v>
      </c>
      <c r="C1029" s="3">
        <v>42642</v>
      </c>
      <c r="D1029">
        <v>3</v>
      </c>
      <c r="E1029">
        <v>50</v>
      </c>
      <c r="H1029" s="2" t="s">
        <v>46</v>
      </c>
      <c r="I1029" s="2" t="s">
        <v>26</v>
      </c>
      <c r="J1029">
        <v>16</v>
      </c>
      <c r="K1029" s="2" t="s">
        <v>21</v>
      </c>
      <c r="L1029" s="2" t="str">
        <f t="shared" si="64"/>
        <v/>
      </c>
      <c r="N1029">
        <v>202.86</v>
      </c>
      <c r="O1029">
        <f t="shared" si="65"/>
        <v>202.86</v>
      </c>
      <c r="P1029" s="2">
        <f>IF(ISNUMBER(O1029),SUMIFS(O$1:$O1029,A$1:$A1029,A1029,H$1:$H1029,H1029,D$1:$D1029,D1029),"")</f>
        <v>236.24</v>
      </c>
      <c r="R1029" s="5"/>
      <c r="AF1029" s="2"/>
      <c r="AJ1029" s="27">
        <v>0.41199999999999998</v>
      </c>
      <c r="AK1029" s="27"/>
      <c r="AL1029" s="27">
        <v>0.56699999999999995</v>
      </c>
      <c r="AM1029" s="27"/>
      <c r="AN1029" s="27"/>
      <c r="AO1029" s="27"/>
      <c r="AP1029" s="27"/>
      <c r="AQ1029" s="27"/>
      <c r="AR1029" s="27"/>
      <c r="AS1029" s="27">
        <v>0</v>
      </c>
      <c r="AV1029" s="2" t="str">
        <f t="shared" si="66"/>
        <v/>
      </c>
      <c r="AW1029" s="2" t="str">
        <f>IF(ISNUMBER(AV1029),SUMIFS($AV$1:AV1029,$A$1:A1029,A1029,$H$1:H1029,H1029,$D$1:D1029,D1029),"")</f>
        <v/>
      </c>
      <c r="AX1029">
        <f t="shared" si="67"/>
        <v>6</v>
      </c>
    </row>
    <row r="1030" spans="1:50" x14ac:dyDescent="0.3">
      <c r="A1030" s="4" t="s">
        <v>121</v>
      </c>
      <c r="B1030" t="s">
        <v>24</v>
      </c>
      <c r="C1030" s="3">
        <v>42642</v>
      </c>
      <c r="D1030">
        <v>3</v>
      </c>
      <c r="E1030">
        <v>100</v>
      </c>
      <c r="H1030" s="2" t="s">
        <v>46</v>
      </c>
      <c r="I1030" s="2" t="s">
        <v>26</v>
      </c>
      <c r="J1030">
        <v>16</v>
      </c>
      <c r="K1030" s="2" t="s">
        <v>21</v>
      </c>
      <c r="L1030" s="2" t="str">
        <f t="shared" si="64"/>
        <v/>
      </c>
      <c r="N1030">
        <v>44.88</v>
      </c>
      <c r="O1030">
        <f t="shared" si="65"/>
        <v>44.88</v>
      </c>
      <c r="P1030" s="2">
        <f>IF(ISNUMBER(O1030),SUMIFS(O$1:$O1030,A$1:$A1030,A1030,H$1:$H1030,H1030,D$1:$D1030,D1030),"")</f>
        <v>46.36</v>
      </c>
      <c r="R1030" s="5"/>
      <c r="AF1030" s="2"/>
      <c r="AJ1030" s="27">
        <v>0.72</v>
      </c>
      <c r="AK1030" s="27"/>
      <c r="AL1030" s="27">
        <v>0.115</v>
      </c>
      <c r="AM1030" s="27"/>
      <c r="AN1030" s="27"/>
      <c r="AO1030" s="27"/>
      <c r="AP1030" s="27"/>
      <c r="AQ1030" s="27"/>
      <c r="AR1030" s="27"/>
      <c r="AS1030" s="27">
        <v>0</v>
      </c>
      <c r="AV1030" s="2" t="str">
        <f t="shared" si="66"/>
        <v/>
      </c>
      <c r="AW1030" s="2" t="str">
        <f>IF(ISNUMBER(AV1030),SUMIFS($AV$1:AV1030,$A$1:A1030,A1030,$H$1:H1030,H1030,$D$1:D1030,D1030),"")</f>
        <v/>
      </c>
      <c r="AX1030">
        <f t="shared" si="67"/>
        <v>6</v>
      </c>
    </row>
    <row r="1031" spans="1:50" x14ac:dyDescent="0.3">
      <c r="A1031" s="4" t="s">
        <v>122</v>
      </c>
      <c r="B1031" t="s">
        <v>24</v>
      </c>
      <c r="C1031" s="3">
        <v>42642</v>
      </c>
      <c r="D1031">
        <v>3</v>
      </c>
      <c r="E1031">
        <v>200</v>
      </c>
      <c r="H1031" s="2" t="s">
        <v>46</v>
      </c>
      <c r="I1031" s="2" t="s">
        <v>26</v>
      </c>
      <c r="J1031">
        <v>16</v>
      </c>
      <c r="K1031" s="2" t="s">
        <v>21</v>
      </c>
      <c r="L1031" s="2" t="str">
        <f t="shared" si="64"/>
        <v/>
      </c>
      <c r="N1031">
        <v>96.82</v>
      </c>
      <c r="O1031">
        <f t="shared" si="65"/>
        <v>96.82</v>
      </c>
      <c r="P1031" s="2">
        <f>IF(ISNUMBER(O1031),SUMIFS(O$1:$O1031,A$1:$A1031,A1031,H$1:$H1031,H1031,D$1:$D1031,D1031),"")</f>
        <v>114.58</v>
      </c>
      <c r="R1031" s="5"/>
      <c r="AF1031" s="2"/>
      <c r="AJ1031" s="27">
        <v>0.75800000000000001</v>
      </c>
      <c r="AK1031" s="27"/>
      <c r="AL1031" s="27">
        <v>0.13100000000000001</v>
      </c>
      <c r="AM1031" s="27"/>
      <c r="AN1031" s="27"/>
      <c r="AO1031" s="27"/>
      <c r="AP1031" s="27"/>
      <c r="AQ1031" s="27"/>
      <c r="AR1031" s="27"/>
      <c r="AS1031" s="27">
        <v>0</v>
      </c>
      <c r="AV1031" s="2" t="str">
        <f t="shared" si="66"/>
        <v/>
      </c>
      <c r="AW1031" s="2" t="str">
        <f>IF(ISNUMBER(AV1031),SUMIFS($AV$1:AV1031,$A$1:A1031,A1031,$H$1:H1031,H1031,$D$1:D1031,D1031),"")</f>
        <v/>
      </c>
      <c r="AX1031">
        <f t="shared" si="67"/>
        <v>6</v>
      </c>
    </row>
    <row r="1032" spans="1:50" x14ac:dyDescent="0.3">
      <c r="A1032" s="4" t="s">
        <v>123</v>
      </c>
      <c r="B1032" t="s">
        <v>24</v>
      </c>
      <c r="C1032" s="3">
        <v>42642</v>
      </c>
      <c r="D1032">
        <v>3</v>
      </c>
      <c r="E1032">
        <v>350</v>
      </c>
      <c r="H1032" s="2" t="s">
        <v>46</v>
      </c>
      <c r="I1032" s="2" t="s">
        <v>26</v>
      </c>
      <c r="J1032">
        <v>16</v>
      </c>
      <c r="K1032" s="2" t="s">
        <v>21</v>
      </c>
      <c r="L1032" s="2" t="str">
        <f t="shared" si="64"/>
        <v/>
      </c>
      <c r="N1032">
        <v>205.87</v>
      </c>
      <c r="O1032">
        <f t="shared" si="65"/>
        <v>205.87</v>
      </c>
      <c r="P1032" s="2">
        <f>IF(ISNUMBER(O1032),SUMIFS(O$1:$O1032,A$1:$A1032,A1032,H$1:$H1032,H1032,D$1:$D1032,D1032),"")</f>
        <v>386.09000000000003</v>
      </c>
      <c r="R1032" s="5"/>
      <c r="AF1032" s="2"/>
      <c r="AJ1032" s="27">
        <v>0.90500000000000003</v>
      </c>
      <c r="AK1032" s="27"/>
      <c r="AL1032" s="27">
        <v>2.8000000000000001E-2</v>
      </c>
      <c r="AM1032" s="27"/>
      <c r="AN1032" s="27"/>
      <c r="AO1032" s="27"/>
      <c r="AP1032" s="27"/>
      <c r="AQ1032" s="27"/>
      <c r="AR1032" s="27"/>
      <c r="AS1032" s="27">
        <v>0</v>
      </c>
      <c r="AV1032" s="2" t="str">
        <f t="shared" si="66"/>
        <v/>
      </c>
      <c r="AW1032" s="2" t="str">
        <f>IF(ISNUMBER(AV1032),SUMIFS($AV$1:AV1032,$A$1:A1032,A1032,$H$1:H1032,H1032,$D$1:D1032,D1032),"")</f>
        <v/>
      </c>
      <c r="AX1032">
        <f t="shared" si="67"/>
        <v>6</v>
      </c>
    </row>
    <row r="1033" spans="1:50" x14ac:dyDescent="0.3">
      <c r="A1033" s="4" t="s">
        <v>124</v>
      </c>
      <c r="B1033" t="s">
        <v>24</v>
      </c>
      <c r="C1033" s="3">
        <v>42642</v>
      </c>
      <c r="D1033">
        <v>3</v>
      </c>
      <c r="E1033">
        <v>500</v>
      </c>
      <c r="H1033" s="2" t="s">
        <v>46</v>
      </c>
      <c r="I1033" s="2" t="s">
        <v>26</v>
      </c>
      <c r="J1033">
        <v>16</v>
      </c>
      <c r="K1033" s="2" t="s">
        <v>21</v>
      </c>
      <c r="L1033" s="2" t="str">
        <f t="shared" si="64"/>
        <v/>
      </c>
      <c r="N1033">
        <v>227.6</v>
      </c>
      <c r="O1033">
        <f t="shared" si="65"/>
        <v>227.6</v>
      </c>
      <c r="P1033" s="2">
        <f>IF(ISNUMBER(O1033),SUMIFS(O$1:$O1033,A$1:$A1033,A1033,H$1:$H1033,H1033,D$1:$D1033,D1033),"")</f>
        <v>383.64</v>
      </c>
      <c r="R1033" s="5"/>
      <c r="AF1033" s="2"/>
      <c r="AJ1033" s="27">
        <v>0.88700000000000001</v>
      </c>
      <c r="AK1033" s="27"/>
      <c r="AL1033" s="27">
        <v>7.8E-2</v>
      </c>
      <c r="AM1033" s="27"/>
      <c r="AN1033" s="27"/>
      <c r="AO1033" s="27"/>
      <c r="AP1033" s="27"/>
      <c r="AQ1033" s="27"/>
      <c r="AR1033" s="27"/>
      <c r="AS1033" s="27">
        <v>0</v>
      </c>
      <c r="AV1033" s="2" t="str">
        <f t="shared" si="66"/>
        <v/>
      </c>
      <c r="AW1033" s="2" t="str">
        <f>IF(ISNUMBER(AV1033),SUMIFS($AV$1:AV1033,$A$1:A1033,A1033,$H$1:H1033,H1033,$D$1:D1033,D1033),"")</f>
        <v/>
      </c>
      <c r="AX1033">
        <f t="shared" si="67"/>
        <v>6</v>
      </c>
    </row>
    <row r="1034" spans="1:50" x14ac:dyDescent="0.3">
      <c r="A1034" s="4" t="s">
        <v>119</v>
      </c>
      <c r="B1034" t="s">
        <v>24</v>
      </c>
      <c r="C1034" s="3">
        <v>42675</v>
      </c>
      <c r="D1034">
        <v>1</v>
      </c>
      <c r="E1034">
        <v>0</v>
      </c>
      <c r="H1034" s="2" t="s">
        <v>46</v>
      </c>
      <c r="I1034" s="2" t="s">
        <v>26</v>
      </c>
      <c r="J1034">
        <v>17</v>
      </c>
      <c r="K1034" s="2" t="s">
        <v>21</v>
      </c>
      <c r="L1034" s="2" t="str">
        <f t="shared" si="64"/>
        <v/>
      </c>
      <c r="N1034">
        <v>128.30000000000001</v>
      </c>
      <c r="O1034">
        <f t="shared" si="65"/>
        <v>128.30000000000001</v>
      </c>
      <c r="P1034" s="2">
        <f>IF(ISNUMBER(O1034),SUMIFS(O$1:$O1034,A$1:$A1034,A1034,H$1:$H1034,H1034,D$1:$D1034,D1034),"")</f>
        <v>213.01000000000002</v>
      </c>
      <c r="R1034" s="5"/>
      <c r="AF1034" s="2"/>
      <c r="AJ1034" s="27"/>
      <c r="AK1034" s="27"/>
      <c r="AL1034" s="27"/>
      <c r="AM1034" s="27"/>
      <c r="AN1034" s="27"/>
      <c r="AO1034" s="27"/>
      <c r="AP1034" s="27"/>
      <c r="AQ1034" s="27"/>
      <c r="AR1034" s="27"/>
      <c r="AS1034" s="27"/>
      <c r="AV1034" s="2" t="str">
        <f t="shared" si="66"/>
        <v/>
      </c>
      <c r="AW1034" s="2" t="str">
        <f>IF(ISNUMBER(AV1034),SUMIFS($AV$1:AV1034,$A$1:A1034,A1034,$H$1:H1034,H1034,$D$1:D1034,D1034),"")</f>
        <v/>
      </c>
      <c r="AX1034">
        <f t="shared" si="67"/>
        <v>3</v>
      </c>
    </row>
    <row r="1035" spans="1:50" x14ac:dyDescent="0.3">
      <c r="A1035" s="4" t="s">
        <v>120</v>
      </c>
      <c r="B1035" t="s">
        <v>24</v>
      </c>
      <c r="C1035" s="3">
        <v>42675</v>
      </c>
      <c r="D1035">
        <v>1</v>
      </c>
      <c r="E1035">
        <v>50</v>
      </c>
      <c r="H1035" s="2" t="s">
        <v>46</v>
      </c>
      <c r="I1035" s="2" t="s">
        <v>26</v>
      </c>
      <c r="J1035">
        <v>17</v>
      </c>
      <c r="K1035" s="2" t="s">
        <v>21</v>
      </c>
      <c r="L1035" s="2" t="str">
        <f t="shared" si="64"/>
        <v/>
      </c>
      <c r="N1035">
        <v>131.16</v>
      </c>
      <c r="O1035">
        <f t="shared" si="65"/>
        <v>131.16</v>
      </c>
      <c r="P1035" s="2">
        <f>IF(ISNUMBER(O1035),SUMIFS(O$1:$O1035,A$1:$A1035,A1035,H$1:$H1035,H1035,D$1:$D1035,D1035),"")</f>
        <v>199.87</v>
      </c>
      <c r="R1035" s="5"/>
      <c r="AF1035" s="2"/>
      <c r="AJ1035" s="27"/>
      <c r="AK1035" s="27"/>
      <c r="AL1035" s="27"/>
      <c r="AM1035" s="27"/>
      <c r="AN1035" s="27"/>
      <c r="AO1035" s="27"/>
      <c r="AP1035" s="27"/>
      <c r="AQ1035" s="27"/>
      <c r="AR1035" s="27"/>
      <c r="AS1035" s="27"/>
      <c r="AV1035" s="2" t="str">
        <f t="shared" si="66"/>
        <v/>
      </c>
      <c r="AW1035" s="2" t="str">
        <f>IF(ISNUMBER(AV1035),SUMIFS($AV$1:AV1035,$A$1:A1035,A1035,$H$1:H1035,H1035,$D$1:D1035,D1035),"")</f>
        <v/>
      </c>
      <c r="AX1035">
        <f t="shared" si="67"/>
        <v>3</v>
      </c>
    </row>
    <row r="1036" spans="1:50" x14ac:dyDescent="0.3">
      <c r="A1036" s="4" t="s">
        <v>121</v>
      </c>
      <c r="B1036" t="s">
        <v>24</v>
      </c>
      <c r="C1036" s="3">
        <v>42675</v>
      </c>
      <c r="D1036">
        <v>1</v>
      </c>
      <c r="E1036">
        <v>100</v>
      </c>
      <c r="H1036" s="2" t="s">
        <v>46</v>
      </c>
      <c r="I1036" s="2" t="s">
        <v>26</v>
      </c>
      <c r="J1036">
        <v>17</v>
      </c>
      <c r="K1036" s="2" t="s">
        <v>21</v>
      </c>
      <c r="L1036" s="2" t="str">
        <f t="shared" si="64"/>
        <v/>
      </c>
      <c r="N1036">
        <v>135.35</v>
      </c>
      <c r="O1036">
        <f t="shared" si="65"/>
        <v>135.35</v>
      </c>
      <c r="P1036" s="2">
        <f>IF(ISNUMBER(O1036),SUMIFS(O$1:$O1036,A$1:$A1036,A1036,H$1:$H1036,H1036,D$1:$D1036,D1036),"")</f>
        <v>287.60000000000002</v>
      </c>
      <c r="R1036" s="5"/>
      <c r="AF1036" s="2"/>
      <c r="AJ1036" s="27"/>
      <c r="AK1036" s="27"/>
      <c r="AL1036" s="27"/>
      <c r="AM1036" s="27"/>
      <c r="AN1036" s="27"/>
      <c r="AO1036" s="27"/>
      <c r="AP1036" s="27"/>
      <c r="AQ1036" s="27"/>
      <c r="AR1036" s="27"/>
      <c r="AS1036" s="27"/>
      <c r="AV1036" s="2" t="str">
        <f t="shared" si="66"/>
        <v/>
      </c>
      <c r="AW1036" s="2" t="str">
        <f>IF(ISNUMBER(AV1036),SUMIFS($AV$1:AV1036,$A$1:A1036,A1036,$H$1:H1036,H1036,$D$1:D1036,D1036),"")</f>
        <v/>
      </c>
      <c r="AX1036">
        <f t="shared" si="67"/>
        <v>3</v>
      </c>
    </row>
    <row r="1037" spans="1:50" x14ac:dyDescent="0.3">
      <c r="A1037" s="4" t="s">
        <v>122</v>
      </c>
      <c r="B1037" t="s">
        <v>24</v>
      </c>
      <c r="C1037" s="3">
        <v>42675</v>
      </c>
      <c r="D1037">
        <v>1</v>
      </c>
      <c r="E1037">
        <v>200</v>
      </c>
      <c r="H1037" s="2" t="s">
        <v>46</v>
      </c>
      <c r="I1037" s="2" t="s">
        <v>26</v>
      </c>
      <c r="J1037">
        <v>17</v>
      </c>
      <c r="K1037" s="2" t="s">
        <v>21</v>
      </c>
      <c r="L1037" s="2" t="str">
        <f t="shared" si="64"/>
        <v/>
      </c>
      <c r="N1037">
        <v>122.21</v>
      </c>
      <c r="O1037">
        <f t="shared" si="65"/>
        <v>122.21</v>
      </c>
      <c r="P1037" s="2">
        <f>IF(ISNUMBER(O1037),SUMIFS(O$1:$O1037,A$1:$A1037,A1037,H$1:$H1037,H1037,D$1:$D1037,D1037),"")</f>
        <v>323.40999999999997</v>
      </c>
      <c r="R1037" s="5"/>
      <c r="AF1037" s="2"/>
      <c r="AJ1037" s="27"/>
      <c r="AK1037" s="27"/>
      <c r="AL1037" s="27"/>
      <c r="AM1037" s="27"/>
      <c r="AN1037" s="27"/>
      <c r="AO1037" s="27"/>
      <c r="AP1037" s="27"/>
      <c r="AQ1037" s="27"/>
      <c r="AR1037" s="27"/>
      <c r="AS1037" s="27"/>
      <c r="AV1037" s="2" t="str">
        <f t="shared" si="66"/>
        <v/>
      </c>
      <c r="AW1037" s="2" t="str">
        <f>IF(ISNUMBER(AV1037),SUMIFS($AV$1:AV1037,$A$1:A1037,A1037,$H$1:H1037,H1037,$D$1:D1037,D1037),"")</f>
        <v/>
      </c>
      <c r="AX1037">
        <f t="shared" si="67"/>
        <v>3</v>
      </c>
    </row>
    <row r="1038" spans="1:50" x14ac:dyDescent="0.3">
      <c r="A1038" s="4" t="s">
        <v>123</v>
      </c>
      <c r="B1038" t="s">
        <v>24</v>
      </c>
      <c r="C1038" s="3">
        <v>42675</v>
      </c>
      <c r="D1038">
        <v>1</v>
      </c>
      <c r="E1038">
        <v>350</v>
      </c>
      <c r="H1038" s="2" t="s">
        <v>46</v>
      </c>
      <c r="I1038" s="2" t="s">
        <v>26</v>
      </c>
      <c r="J1038">
        <v>17</v>
      </c>
      <c r="K1038" s="2" t="s">
        <v>21</v>
      </c>
      <c r="L1038" s="2" t="str">
        <f t="shared" si="64"/>
        <v/>
      </c>
      <c r="N1038">
        <v>197.29</v>
      </c>
      <c r="O1038">
        <f t="shared" si="65"/>
        <v>197.29</v>
      </c>
      <c r="P1038" s="2">
        <f>IF(ISNUMBER(O1038),SUMIFS(O$1:$O1038,A$1:$A1038,A1038,H$1:$H1038,H1038,D$1:$D1038,D1038),"")</f>
        <v>525.35</v>
      </c>
      <c r="R1038" s="5"/>
      <c r="AF1038" s="2"/>
      <c r="AJ1038" s="27"/>
      <c r="AK1038" s="27"/>
      <c r="AL1038" s="27"/>
      <c r="AM1038" s="27"/>
      <c r="AN1038" s="27"/>
      <c r="AO1038" s="27"/>
      <c r="AP1038" s="27"/>
      <c r="AQ1038" s="27"/>
      <c r="AR1038" s="27"/>
      <c r="AS1038" s="27"/>
      <c r="AV1038" s="2" t="str">
        <f t="shared" si="66"/>
        <v/>
      </c>
      <c r="AW1038" s="2" t="str">
        <f>IF(ISNUMBER(AV1038),SUMIFS($AV$1:AV1038,$A$1:A1038,A1038,$H$1:H1038,H1038,$D$1:D1038,D1038),"")</f>
        <v/>
      </c>
      <c r="AX1038">
        <f t="shared" si="67"/>
        <v>3</v>
      </c>
    </row>
    <row r="1039" spans="1:50" x14ac:dyDescent="0.3">
      <c r="A1039" s="4" t="s">
        <v>124</v>
      </c>
      <c r="B1039" t="s">
        <v>24</v>
      </c>
      <c r="C1039" s="3">
        <v>42675</v>
      </c>
      <c r="D1039">
        <v>1</v>
      </c>
      <c r="E1039">
        <v>500</v>
      </c>
      <c r="H1039" s="2" t="s">
        <v>46</v>
      </c>
      <c r="I1039" s="2" t="s">
        <v>26</v>
      </c>
      <c r="J1039">
        <v>17</v>
      </c>
      <c r="K1039" s="2" t="s">
        <v>21</v>
      </c>
      <c r="L1039" s="2" t="str">
        <f t="shared" si="64"/>
        <v/>
      </c>
      <c r="N1039">
        <v>217.25</v>
      </c>
      <c r="O1039">
        <f t="shared" si="65"/>
        <v>217.25</v>
      </c>
      <c r="P1039" s="2">
        <f>IF(ISNUMBER(O1039),SUMIFS(O$1:$O1039,A$1:$A1039,A1039,H$1:$H1039,H1039,D$1:$D1039,D1039),"")</f>
        <v>616.87</v>
      </c>
      <c r="R1039" s="5"/>
      <c r="AF1039" s="2"/>
      <c r="AJ1039" s="27"/>
      <c r="AK1039" s="27"/>
      <c r="AL1039" s="27"/>
      <c r="AM1039" s="27"/>
      <c r="AN1039" s="27"/>
      <c r="AO1039" s="27"/>
      <c r="AP1039" s="27"/>
      <c r="AQ1039" s="27"/>
      <c r="AR1039" s="27"/>
      <c r="AS1039" s="27"/>
      <c r="AV1039" s="2" t="str">
        <f t="shared" si="66"/>
        <v/>
      </c>
      <c r="AW1039" s="2" t="str">
        <f>IF(ISNUMBER(AV1039),SUMIFS($AV$1:AV1039,$A$1:A1039,A1039,$H$1:H1039,H1039,$D$1:D1039,D1039),"")</f>
        <v/>
      </c>
      <c r="AX1039">
        <f t="shared" si="67"/>
        <v>3</v>
      </c>
    </row>
    <row r="1040" spans="1:50" x14ac:dyDescent="0.3">
      <c r="A1040" s="4" t="s">
        <v>119</v>
      </c>
      <c r="B1040" t="s">
        <v>24</v>
      </c>
      <c r="C1040" s="3">
        <v>42675</v>
      </c>
      <c r="D1040">
        <v>2</v>
      </c>
      <c r="E1040">
        <v>0</v>
      </c>
      <c r="H1040" s="2" t="s">
        <v>46</v>
      </c>
      <c r="I1040" s="2" t="s">
        <v>26</v>
      </c>
      <c r="J1040">
        <v>17</v>
      </c>
      <c r="K1040" s="2" t="s">
        <v>21</v>
      </c>
      <c r="L1040" s="2" t="str">
        <f t="shared" si="64"/>
        <v/>
      </c>
      <c r="N1040">
        <v>119.5</v>
      </c>
      <c r="O1040">
        <f t="shared" si="65"/>
        <v>119.5</v>
      </c>
      <c r="P1040" s="2">
        <f>IF(ISNUMBER(O1040),SUMIFS(O$1:$O1040,A$1:$A1040,A1040,H$1:$H1040,H1040,D$1:$D1040,D1040),"")</f>
        <v>289.87</v>
      </c>
      <c r="R1040" s="5"/>
      <c r="AF1040" s="2"/>
      <c r="AJ1040" s="27"/>
      <c r="AK1040" s="27"/>
      <c r="AL1040" s="27"/>
      <c r="AM1040" s="27"/>
      <c r="AN1040" s="27"/>
      <c r="AO1040" s="27"/>
      <c r="AP1040" s="27"/>
      <c r="AQ1040" s="27"/>
      <c r="AR1040" s="27"/>
      <c r="AS1040" s="27"/>
      <c r="AV1040" s="2" t="str">
        <f t="shared" si="66"/>
        <v/>
      </c>
      <c r="AW1040" s="2" t="str">
        <f>IF(ISNUMBER(AV1040),SUMIFS($AV$1:AV1040,$A$1:A1040,A1040,$H$1:H1040,H1040,$D$1:D1040,D1040),"")</f>
        <v/>
      </c>
      <c r="AX1040">
        <f t="shared" si="67"/>
        <v>3</v>
      </c>
    </row>
    <row r="1041" spans="1:50" x14ac:dyDescent="0.3">
      <c r="A1041" s="4" t="s">
        <v>120</v>
      </c>
      <c r="B1041" t="s">
        <v>24</v>
      </c>
      <c r="C1041" s="3">
        <v>42675</v>
      </c>
      <c r="D1041">
        <v>2</v>
      </c>
      <c r="E1041">
        <v>50</v>
      </c>
      <c r="H1041" s="2" t="s">
        <v>46</v>
      </c>
      <c r="I1041" s="2" t="s">
        <v>26</v>
      </c>
      <c r="J1041">
        <v>17</v>
      </c>
      <c r="K1041" s="2" t="s">
        <v>21</v>
      </c>
      <c r="L1041" s="2" t="str">
        <f t="shared" si="64"/>
        <v/>
      </c>
      <c r="N1041">
        <v>97.13</v>
      </c>
      <c r="O1041">
        <f t="shared" si="65"/>
        <v>97.13</v>
      </c>
      <c r="P1041" s="2">
        <f>IF(ISNUMBER(O1041),SUMIFS(O$1:$O1041,A$1:$A1041,A1041,H$1:$H1041,H1041,D$1:$D1041,D1041),"")</f>
        <v>229.45999999999998</v>
      </c>
      <c r="R1041" s="5"/>
      <c r="AF1041" s="2"/>
      <c r="AJ1041" s="27"/>
      <c r="AK1041" s="27"/>
      <c r="AL1041" s="27"/>
      <c r="AM1041" s="27"/>
      <c r="AN1041" s="27"/>
      <c r="AO1041" s="27"/>
      <c r="AP1041" s="27"/>
      <c r="AQ1041" s="27"/>
      <c r="AR1041" s="27"/>
      <c r="AS1041" s="27"/>
      <c r="AV1041" s="2" t="str">
        <f t="shared" si="66"/>
        <v/>
      </c>
      <c r="AW1041" s="2" t="str">
        <f>IF(ISNUMBER(AV1041),SUMIFS($AV$1:AV1041,$A$1:A1041,A1041,$H$1:H1041,H1041,$D$1:D1041,D1041),"")</f>
        <v/>
      </c>
      <c r="AX1041">
        <f t="shared" si="67"/>
        <v>3</v>
      </c>
    </row>
    <row r="1042" spans="1:50" x14ac:dyDescent="0.3">
      <c r="A1042" s="4" t="s">
        <v>121</v>
      </c>
      <c r="B1042" t="s">
        <v>24</v>
      </c>
      <c r="C1042" s="3">
        <v>42675</v>
      </c>
      <c r="D1042">
        <v>2</v>
      </c>
      <c r="E1042">
        <v>100</v>
      </c>
      <c r="H1042" s="2" t="s">
        <v>46</v>
      </c>
      <c r="I1042" s="2" t="s">
        <v>26</v>
      </c>
      <c r="J1042">
        <v>17</v>
      </c>
      <c r="K1042" s="2" t="s">
        <v>21</v>
      </c>
      <c r="L1042" s="2" t="str">
        <f t="shared" si="64"/>
        <v/>
      </c>
      <c r="N1042">
        <v>132.26</v>
      </c>
      <c r="O1042">
        <f t="shared" si="65"/>
        <v>132.26</v>
      </c>
      <c r="P1042" s="2">
        <f>IF(ISNUMBER(O1042),SUMIFS(O$1:$O1042,A$1:$A1042,A1042,H$1:$H1042,H1042,D$1:$D1042,D1042),"")</f>
        <v>310.48</v>
      </c>
      <c r="R1042" s="5"/>
      <c r="AF1042" s="2"/>
      <c r="AJ1042" s="27"/>
      <c r="AK1042" s="27"/>
      <c r="AL1042" s="27"/>
      <c r="AM1042" s="27"/>
      <c r="AN1042" s="27"/>
      <c r="AO1042" s="27"/>
      <c r="AP1042" s="27"/>
      <c r="AQ1042" s="27"/>
      <c r="AR1042" s="27"/>
      <c r="AS1042" s="27"/>
      <c r="AV1042" s="2" t="str">
        <f t="shared" si="66"/>
        <v/>
      </c>
      <c r="AW1042" s="2" t="str">
        <f>IF(ISNUMBER(AV1042),SUMIFS($AV$1:AV1042,$A$1:A1042,A1042,$H$1:H1042,H1042,$D$1:D1042,D1042),"")</f>
        <v/>
      </c>
      <c r="AX1042">
        <f t="shared" si="67"/>
        <v>3</v>
      </c>
    </row>
    <row r="1043" spans="1:50" x14ac:dyDescent="0.3">
      <c r="A1043" s="4" t="s">
        <v>122</v>
      </c>
      <c r="B1043" t="s">
        <v>24</v>
      </c>
      <c r="C1043" s="3">
        <v>42675</v>
      </c>
      <c r="D1043">
        <v>2</v>
      </c>
      <c r="E1043">
        <v>200</v>
      </c>
      <c r="H1043" s="2" t="s">
        <v>46</v>
      </c>
      <c r="I1043" s="2" t="s">
        <v>26</v>
      </c>
      <c r="J1043">
        <v>17</v>
      </c>
      <c r="K1043" s="2" t="s">
        <v>21</v>
      </c>
      <c r="L1043" s="2" t="str">
        <f t="shared" si="64"/>
        <v/>
      </c>
      <c r="N1043">
        <v>102.55</v>
      </c>
      <c r="O1043">
        <f t="shared" si="65"/>
        <v>102.55</v>
      </c>
      <c r="P1043" s="2">
        <f>IF(ISNUMBER(O1043),SUMIFS(O$1:$O1043,A$1:$A1043,A1043,H$1:$H1043,H1043,D$1:$D1043,D1043),"")</f>
        <v>374.96999999999997</v>
      </c>
      <c r="R1043" s="5"/>
      <c r="AF1043" s="2"/>
      <c r="AJ1043" s="27"/>
      <c r="AK1043" s="27"/>
      <c r="AL1043" s="27"/>
      <c r="AM1043" s="27"/>
      <c r="AN1043" s="27"/>
      <c r="AO1043" s="27"/>
      <c r="AP1043" s="27"/>
      <c r="AQ1043" s="27"/>
      <c r="AR1043" s="27"/>
      <c r="AS1043" s="27"/>
      <c r="AV1043" s="2" t="str">
        <f t="shared" si="66"/>
        <v/>
      </c>
      <c r="AW1043" s="2" t="str">
        <f>IF(ISNUMBER(AV1043),SUMIFS($AV$1:AV1043,$A$1:A1043,A1043,$H$1:H1043,H1043,$D$1:D1043,D1043),"")</f>
        <v/>
      </c>
      <c r="AX1043">
        <f t="shared" si="67"/>
        <v>3</v>
      </c>
    </row>
    <row r="1044" spans="1:50" x14ac:dyDescent="0.3">
      <c r="A1044" s="4" t="s">
        <v>123</v>
      </c>
      <c r="B1044" t="s">
        <v>24</v>
      </c>
      <c r="C1044" s="3">
        <v>42675</v>
      </c>
      <c r="D1044">
        <v>2</v>
      </c>
      <c r="E1044">
        <v>350</v>
      </c>
      <c r="H1044" s="2" t="s">
        <v>46</v>
      </c>
      <c r="I1044" s="2" t="s">
        <v>26</v>
      </c>
      <c r="J1044">
        <v>17</v>
      </c>
      <c r="K1044" s="2" t="s">
        <v>21</v>
      </c>
      <c r="L1044" s="2" t="str">
        <f t="shared" si="64"/>
        <v/>
      </c>
      <c r="N1044">
        <v>220.04</v>
      </c>
      <c r="O1044">
        <f t="shared" si="65"/>
        <v>220.04</v>
      </c>
      <c r="P1044" s="2">
        <f>IF(ISNUMBER(O1044),SUMIFS(O$1:$O1044,A$1:$A1044,A1044,H$1:$H1044,H1044,D$1:$D1044,D1044),"")</f>
        <v>604.82999999999993</v>
      </c>
      <c r="R1044" s="5"/>
      <c r="AF1044" s="2"/>
      <c r="AJ1044" s="27"/>
      <c r="AK1044" s="27"/>
      <c r="AL1044" s="27"/>
      <c r="AM1044" s="27"/>
      <c r="AN1044" s="27"/>
      <c r="AO1044" s="27"/>
      <c r="AP1044" s="27"/>
      <c r="AQ1044" s="27"/>
      <c r="AR1044" s="27"/>
      <c r="AS1044" s="27"/>
      <c r="AV1044" s="2" t="str">
        <f t="shared" si="66"/>
        <v/>
      </c>
      <c r="AW1044" s="2" t="str">
        <f>IF(ISNUMBER(AV1044),SUMIFS($AV$1:AV1044,$A$1:A1044,A1044,$H$1:H1044,H1044,$D$1:D1044,D1044),"")</f>
        <v/>
      </c>
      <c r="AX1044">
        <f t="shared" si="67"/>
        <v>3</v>
      </c>
    </row>
    <row r="1045" spans="1:50" x14ac:dyDescent="0.3">
      <c r="A1045" s="4" t="s">
        <v>124</v>
      </c>
      <c r="B1045" t="s">
        <v>24</v>
      </c>
      <c r="C1045" s="3">
        <v>42675</v>
      </c>
      <c r="D1045">
        <v>2</v>
      </c>
      <c r="E1045">
        <v>500</v>
      </c>
      <c r="H1045" s="2" t="s">
        <v>46</v>
      </c>
      <c r="I1045" s="2" t="s">
        <v>26</v>
      </c>
      <c r="J1045">
        <v>17</v>
      </c>
      <c r="K1045" s="2" t="s">
        <v>21</v>
      </c>
      <c r="L1045" s="2" t="str">
        <f t="shared" si="64"/>
        <v/>
      </c>
      <c r="N1045">
        <v>197.85</v>
      </c>
      <c r="O1045">
        <f t="shared" si="65"/>
        <v>197.85</v>
      </c>
      <c r="P1045" s="2">
        <f>IF(ISNUMBER(O1045),SUMIFS(O$1:$O1045,A$1:$A1045,A1045,H$1:$H1045,H1045,D$1:$D1045,D1045),"")</f>
        <v>648.85</v>
      </c>
      <c r="R1045" s="5"/>
      <c r="AF1045" s="2"/>
      <c r="AJ1045" s="27"/>
      <c r="AK1045" s="27"/>
      <c r="AL1045" s="27"/>
      <c r="AM1045" s="27"/>
      <c r="AN1045" s="27"/>
      <c r="AO1045" s="27"/>
      <c r="AP1045" s="27"/>
      <c r="AQ1045" s="27"/>
      <c r="AR1045" s="27"/>
      <c r="AS1045" s="27"/>
      <c r="AV1045" s="2" t="str">
        <f t="shared" si="66"/>
        <v/>
      </c>
      <c r="AW1045" s="2" t="str">
        <f>IF(ISNUMBER(AV1045),SUMIFS($AV$1:AV1045,$A$1:A1045,A1045,$H$1:H1045,H1045,$D$1:D1045,D1045),"")</f>
        <v/>
      </c>
      <c r="AX1045">
        <f t="shared" si="67"/>
        <v>3</v>
      </c>
    </row>
    <row r="1046" spans="1:50" x14ac:dyDescent="0.3">
      <c r="A1046" s="4" t="s">
        <v>119</v>
      </c>
      <c r="B1046" t="s">
        <v>24</v>
      </c>
      <c r="C1046" s="3">
        <v>42675</v>
      </c>
      <c r="D1046">
        <v>3</v>
      </c>
      <c r="E1046">
        <v>0</v>
      </c>
      <c r="H1046" s="2" t="s">
        <v>46</v>
      </c>
      <c r="I1046" s="2" t="s">
        <v>26</v>
      </c>
      <c r="J1046">
        <v>17</v>
      </c>
      <c r="K1046" s="2" t="s">
        <v>21</v>
      </c>
      <c r="L1046" s="2" t="str">
        <f t="shared" si="64"/>
        <v/>
      </c>
      <c r="N1046">
        <v>199.08</v>
      </c>
      <c r="O1046">
        <f t="shared" si="65"/>
        <v>199.08</v>
      </c>
      <c r="P1046" s="2">
        <f>IF(ISNUMBER(O1046),SUMIFS(O$1:$O1046,A$1:$A1046,A1046,H$1:$H1046,H1046,D$1:$D1046,D1046),"")</f>
        <v>363.14</v>
      </c>
      <c r="R1046" s="5"/>
      <c r="AF1046" s="2"/>
      <c r="AJ1046" s="27"/>
      <c r="AK1046" s="27"/>
      <c r="AL1046" s="27"/>
      <c r="AM1046" s="27"/>
      <c r="AN1046" s="27"/>
      <c r="AO1046" s="27"/>
      <c r="AP1046" s="27"/>
      <c r="AQ1046" s="27"/>
      <c r="AR1046" s="27"/>
      <c r="AS1046" s="27"/>
      <c r="AV1046" s="2" t="str">
        <f t="shared" si="66"/>
        <v/>
      </c>
      <c r="AW1046" s="2" t="str">
        <f>IF(ISNUMBER(AV1046),SUMIFS($AV$1:AV1046,$A$1:A1046,A1046,$H$1:H1046,H1046,$D$1:D1046,D1046),"")</f>
        <v/>
      </c>
      <c r="AX1046">
        <f t="shared" si="67"/>
        <v>3</v>
      </c>
    </row>
    <row r="1047" spans="1:50" x14ac:dyDescent="0.3">
      <c r="A1047" s="4" t="s">
        <v>120</v>
      </c>
      <c r="B1047" t="s">
        <v>24</v>
      </c>
      <c r="C1047" s="3">
        <v>42675</v>
      </c>
      <c r="D1047">
        <v>3</v>
      </c>
      <c r="E1047">
        <v>50</v>
      </c>
      <c r="H1047" s="2" t="s">
        <v>46</v>
      </c>
      <c r="I1047" s="2" t="s">
        <v>26</v>
      </c>
      <c r="J1047">
        <v>17</v>
      </c>
      <c r="K1047" s="2" t="s">
        <v>21</v>
      </c>
      <c r="L1047" s="2" t="str">
        <f t="shared" si="64"/>
        <v/>
      </c>
      <c r="N1047">
        <v>216.52</v>
      </c>
      <c r="O1047">
        <f t="shared" si="65"/>
        <v>216.52</v>
      </c>
      <c r="P1047" s="2">
        <f>IF(ISNUMBER(O1047),SUMIFS(O$1:$O1047,A$1:$A1047,A1047,H$1:$H1047,H1047,D$1:$D1047,D1047),"")</f>
        <v>452.76</v>
      </c>
      <c r="R1047" s="5"/>
      <c r="AF1047" s="2"/>
      <c r="AJ1047" s="27"/>
      <c r="AK1047" s="27"/>
      <c r="AL1047" s="27"/>
      <c r="AM1047" s="27"/>
      <c r="AN1047" s="27"/>
      <c r="AO1047" s="27"/>
      <c r="AP1047" s="27"/>
      <c r="AQ1047" s="27"/>
      <c r="AR1047" s="27"/>
      <c r="AS1047" s="27"/>
      <c r="AV1047" s="2" t="str">
        <f t="shared" si="66"/>
        <v/>
      </c>
      <c r="AW1047" s="2" t="str">
        <f>IF(ISNUMBER(AV1047),SUMIFS($AV$1:AV1047,$A$1:A1047,A1047,$H$1:H1047,H1047,$D$1:D1047,D1047),"")</f>
        <v/>
      </c>
      <c r="AX1047">
        <f t="shared" si="67"/>
        <v>3</v>
      </c>
    </row>
    <row r="1048" spans="1:50" x14ac:dyDescent="0.3">
      <c r="A1048" s="4" t="s">
        <v>121</v>
      </c>
      <c r="B1048" t="s">
        <v>24</v>
      </c>
      <c r="C1048" s="3">
        <v>42675</v>
      </c>
      <c r="D1048">
        <v>3</v>
      </c>
      <c r="E1048">
        <v>100</v>
      </c>
      <c r="H1048" s="2" t="s">
        <v>46</v>
      </c>
      <c r="I1048" s="2" t="s">
        <v>26</v>
      </c>
      <c r="J1048">
        <v>17</v>
      </c>
      <c r="K1048" s="2" t="s">
        <v>21</v>
      </c>
      <c r="L1048" s="2" t="str">
        <f t="shared" si="64"/>
        <v/>
      </c>
      <c r="N1048">
        <v>154.43</v>
      </c>
      <c r="O1048">
        <f t="shared" si="65"/>
        <v>154.43</v>
      </c>
      <c r="P1048" s="2">
        <f>IF(ISNUMBER(O1048),SUMIFS(O$1:$O1048,A$1:$A1048,A1048,H$1:$H1048,H1048,D$1:$D1048,D1048),"")</f>
        <v>200.79000000000002</v>
      </c>
      <c r="R1048" s="5"/>
      <c r="AF1048" s="2"/>
      <c r="AJ1048" s="27"/>
      <c r="AK1048" s="27"/>
      <c r="AL1048" s="27"/>
      <c r="AM1048" s="27"/>
      <c r="AN1048" s="27"/>
      <c r="AO1048" s="27"/>
      <c r="AP1048" s="27"/>
      <c r="AQ1048" s="27"/>
      <c r="AR1048" s="27"/>
      <c r="AS1048" s="27"/>
      <c r="AV1048" s="2" t="str">
        <f t="shared" si="66"/>
        <v/>
      </c>
      <c r="AW1048" s="2" t="str">
        <f>IF(ISNUMBER(AV1048),SUMIFS($AV$1:AV1048,$A$1:A1048,A1048,$H$1:H1048,H1048,$D$1:D1048,D1048),"")</f>
        <v/>
      </c>
      <c r="AX1048">
        <f t="shared" si="67"/>
        <v>3</v>
      </c>
    </row>
    <row r="1049" spans="1:50" x14ac:dyDescent="0.3">
      <c r="A1049" s="4" t="s">
        <v>122</v>
      </c>
      <c r="B1049" t="s">
        <v>24</v>
      </c>
      <c r="C1049" s="3">
        <v>42675</v>
      </c>
      <c r="D1049">
        <v>3</v>
      </c>
      <c r="E1049">
        <v>200</v>
      </c>
      <c r="H1049" s="2" t="s">
        <v>46</v>
      </c>
      <c r="I1049" s="2" t="s">
        <v>26</v>
      </c>
      <c r="J1049">
        <v>17</v>
      </c>
      <c r="K1049" s="2" t="s">
        <v>21</v>
      </c>
      <c r="L1049" s="2" t="str">
        <f t="shared" si="64"/>
        <v/>
      </c>
      <c r="N1049">
        <v>252.7</v>
      </c>
      <c r="O1049">
        <f t="shared" si="65"/>
        <v>252.7</v>
      </c>
      <c r="P1049" s="2">
        <f>IF(ISNUMBER(O1049),SUMIFS(O$1:$O1049,A$1:$A1049,A1049,H$1:$H1049,H1049,D$1:$D1049,D1049),"")</f>
        <v>367.28</v>
      </c>
      <c r="R1049" s="5"/>
      <c r="AF1049" s="2"/>
      <c r="AJ1049" s="27"/>
      <c r="AK1049" s="27"/>
      <c r="AL1049" s="27"/>
      <c r="AM1049" s="27"/>
      <c r="AN1049" s="27"/>
      <c r="AO1049" s="27"/>
      <c r="AP1049" s="27"/>
      <c r="AQ1049" s="27"/>
      <c r="AR1049" s="27"/>
      <c r="AS1049" s="27"/>
      <c r="AV1049" s="2" t="str">
        <f t="shared" si="66"/>
        <v/>
      </c>
      <c r="AW1049" s="2" t="str">
        <f>IF(ISNUMBER(AV1049),SUMIFS($AV$1:AV1049,$A$1:A1049,A1049,$H$1:H1049,H1049,$D$1:D1049,D1049),"")</f>
        <v/>
      </c>
      <c r="AX1049">
        <f t="shared" si="67"/>
        <v>3</v>
      </c>
    </row>
    <row r="1050" spans="1:50" x14ac:dyDescent="0.3">
      <c r="A1050" s="4" t="s">
        <v>123</v>
      </c>
      <c r="B1050" t="s">
        <v>24</v>
      </c>
      <c r="C1050" s="3">
        <v>42675</v>
      </c>
      <c r="D1050">
        <v>3</v>
      </c>
      <c r="E1050">
        <v>350</v>
      </c>
      <c r="H1050" s="2" t="s">
        <v>46</v>
      </c>
      <c r="I1050" s="2" t="s">
        <v>26</v>
      </c>
      <c r="J1050">
        <v>17</v>
      </c>
      <c r="K1050" s="2" t="s">
        <v>21</v>
      </c>
      <c r="L1050" s="2" t="str">
        <f t="shared" si="64"/>
        <v/>
      </c>
      <c r="N1050">
        <v>206.49</v>
      </c>
      <c r="O1050">
        <f t="shared" si="65"/>
        <v>206.49</v>
      </c>
      <c r="P1050" s="2">
        <f>IF(ISNUMBER(O1050),SUMIFS(O$1:$O1050,A$1:$A1050,A1050,H$1:$H1050,H1050,D$1:$D1050,D1050),"")</f>
        <v>592.58000000000004</v>
      </c>
      <c r="R1050" s="5"/>
      <c r="AF1050" s="2"/>
      <c r="AJ1050" s="27"/>
      <c r="AK1050" s="27"/>
      <c r="AL1050" s="27"/>
      <c r="AM1050" s="27"/>
      <c r="AN1050" s="27"/>
      <c r="AO1050" s="27"/>
      <c r="AP1050" s="27"/>
      <c r="AQ1050" s="27"/>
      <c r="AR1050" s="27"/>
      <c r="AS1050" s="27"/>
      <c r="AV1050" s="2" t="str">
        <f t="shared" si="66"/>
        <v/>
      </c>
      <c r="AW1050" s="2" t="str">
        <f>IF(ISNUMBER(AV1050),SUMIFS($AV$1:AV1050,$A$1:A1050,A1050,$H$1:H1050,H1050,$D$1:D1050,D1050),"")</f>
        <v/>
      </c>
      <c r="AX1050">
        <f t="shared" si="67"/>
        <v>3</v>
      </c>
    </row>
    <row r="1051" spans="1:50" x14ac:dyDescent="0.3">
      <c r="A1051" s="4" t="s">
        <v>124</v>
      </c>
      <c r="B1051" t="s">
        <v>24</v>
      </c>
      <c r="C1051" s="3">
        <v>42675</v>
      </c>
      <c r="D1051">
        <v>3</v>
      </c>
      <c r="E1051">
        <v>500</v>
      </c>
      <c r="H1051" s="2" t="s">
        <v>46</v>
      </c>
      <c r="I1051" s="2" t="s">
        <v>26</v>
      </c>
      <c r="J1051">
        <v>17</v>
      </c>
      <c r="K1051" s="2" t="s">
        <v>21</v>
      </c>
      <c r="L1051" s="2" t="str">
        <f t="shared" si="64"/>
        <v/>
      </c>
      <c r="N1051">
        <v>245.38</v>
      </c>
      <c r="O1051">
        <f t="shared" si="65"/>
        <v>245.38</v>
      </c>
      <c r="P1051" s="2">
        <f>IF(ISNUMBER(O1051),SUMIFS(O$1:$O1051,A$1:$A1051,A1051,H$1:$H1051,H1051,D$1:$D1051,D1051),"")</f>
        <v>629.02</v>
      </c>
      <c r="R1051" s="5"/>
      <c r="AF1051" s="2"/>
      <c r="AJ1051" s="27"/>
      <c r="AK1051" s="27"/>
      <c r="AL1051" s="27"/>
      <c r="AM1051" s="27"/>
      <c r="AN1051" s="27"/>
      <c r="AO1051" s="27"/>
      <c r="AP1051" s="27"/>
      <c r="AQ1051" s="27"/>
      <c r="AR1051" s="27"/>
      <c r="AS1051" s="27"/>
      <c r="AV1051" s="2" t="str">
        <f t="shared" si="66"/>
        <v/>
      </c>
      <c r="AW1051" s="2" t="str">
        <f>IF(ISNUMBER(AV1051),SUMIFS($AV$1:AV1051,$A$1:A1051,A1051,$H$1:H1051,H1051,$D$1:D1051,D1051),"")</f>
        <v/>
      </c>
      <c r="AX1051">
        <f t="shared" si="67"/>
        <v>3</v>
      </c>
    </row>
    <row r="1052" spans="1:50" x14ac:dyDescent="0.3">
      <c r="A1052" s="4" t="s">
        <v>119</v>
      </c>
      <c r="B1052" t="s">
        <v>24</v>
      </c>
      <c r="C1052" s="3">
        <v>42703</v>
      </c>
      <c r="D1052">
        <v>1</v>
      </c>
      <c r="E1052">
        <v>0</v>
      </c>
      <c r="H1052" s="2" t="s">
        <v>46</v>
      </c>
      <c r="I1052" s="2" t="s">
        <v>26</v>
      </c>
      <c r="J1052">
        <v>18</v>
      </c>
      <c r="K1052" s="2" t="s">
        <v>21</v>
      </c>
      <c r="L1052" s="2" t="str">
        <f t="shared" si="64"/>
        <v/>
      </c>
      <c r="N1052">
        <v>134.99</v>
      </c>
      <c r="O1052">
        <f t="shared" si="65"/>
        <v>134.99</v>
      </c>
      <c r="P1052" s="2">
        <f>IF(ISNUMBER(O1052),SUMIFS(O$1:$O1052,A$1:$A1052,A1052,H$1:$H1052,H1052,D$1:$D1052,D1052),"")</f>
        <v>348</v>
      </c>
      <c r="R1052" s="5"/>
      <c r="AF1052" s="2"/>
      <c r="AJ1052" s="27"/>
      <c r="AK1052" s="27"/>
      <c r="AL1052" s="27"/>
      <c r="AM1052" s="27"/>
      <c r="AN1052" s="27"/>
      <c r="AO1052" s="27"/>
      <c r="AP1052" s="27"/>
      <c r="AQ1052" s="27"/>
      <c r="AR1052" s="27"/>
      <c r="AS1052" s="27"/>
      <c r="AV1052" s="2" t="str">
        <f t="shared" si="66"/>
        <v/>
      </c>
      <c r="AW1052" s="2" t="str">
        <f>IF(ISNUMBER(AV1052),SUMIFS($AV$1:AV1052,$A$1:A1052,A1052,$H$1:H1052,H1052,$D$1:D1052,D1052),"")</f>
        <v/>
      </c>
      <c r="AX1052">
        <f t="shared" si="67"/>
        <v>3</v>
      </c>
    </row>
    <row r="1053" spans="1:50" x14ac:dyDescent="0.3">
      <c r="A1053" s="4" t="s">
        <v>120</v>
      </c>
      <c r="B1053" t="s">
        <v>24</v>
      </c>
      <c r="C1053" s="3">
        <v>42703</v>
      </c>
      <c r="D1053">
        <v>1</v>
      </c>
      <c r="E1053">
        <v>50</v>
      </c>
      <c r="H1053" s="2" t="s">
        <v>46</v>
      </c>
      <c r="I1053" s="2" t="s">
        <v>26</v>
      </c>
      <c r="J1053">
        <v>18</v>
      </c>
      <c r="K1053" s="2" t="s">
        <v>21</v>
      </c>
      <c r="L1053" s="2" t="str">
        <f t="shared" si="64"/>
        <v/>
      </c>
      <c r="N1053">
        <v>139.86000000000001</v>
      </c>
      <c r="O1053">
        <f t="shared" si="65"/>
        <v>139.86000000000001</v>
      </c>
      <c r="P1053" s="2">
        <f>IF(ISNUMBER(O1053),SUMIFS(O$1:$O1053,A$1:$A1053,A1053,H$1:$H1053,H1053,D$1:$D1053,D1053),"")</f>
        <v>339.73</v>
      </c>
      <c r="R1053" s="5"/>
      <c r="AF1053" s="2"/>
      <c r="AJ1053" s="27"/>
      <c r="AK1053" s="27"/>
      <c r="AL1053" s="27"/>
      <c r="AM1053" s="27"/>
      <c r="AN1053" s="27"/>
      <c r="AO1053" s="27"/>
      <c r="AP1053" s="27"/>
      <c r="AQ1053" s="27"/>
      <c r="AR1053" s="27"/>
      <c r="AS1053" s="27"/>
      <c r="AV1053" s="2" t="str">
        <f t="shared" si="66"/>
        <v/>
      </c>
      <c r="AW1053" s="2" t="str">
        <f>IF(ISNUMBER(AV1053),SUMIFS($AV$1:AV1053,$A$1:A1053,A1053,$H$1:H1053,H1053,$D$1:D1053,D1053),"")</f>
        <v/>
      </c>
      <c r="AX1053">
        <f t="shared" si="67"/>
        <v>3</v>
      </c>
    </row>
    <row r="1054" spans="1:50" x14ac:dyDescent="0.3">
      <c r="A1054" s="4" t="s">
        <v>121</v>
      </c>
      <c r="B1054" t="s">
        <v>24</v>
      </c>
      <c r="C1054" s="3">
        <v>42703</v>
      </c>
      <c r="D1054">
        <v>1</v>
      </c>
      <c r="E1054">
        <v>100</v>
      </c>
      <c r="H1054" s="2" t="s">
        <v>46</v>
      </c>
      <c r="I1054" s="2" t="s">
        <v>26</v>
      </c>
      <c r="J1054">
        <v>18</v>
      </c>
      <c r="K1054" s="2" t="s">
        <v>21</v>
      </c>
      <c r="L1054" s="2" t="str">
        <f t="shared" si="64"/>
        <v/>
      </c>
      <c r="N1054">
        <v>127.2</v>
      </c>
      <c r="O1054">
        <f t="shared" si="65"/>
        <v>127.2</v>
      </c>
      <c r="P1054" s="2">
        <f>IF(ISNUMBER(O1054),SUMIFS(O$1:$O1054,A$1:$A1054,A1054,H$1:$H1054,H1054,D$1:$D1054,D1054),"")</f>
        <v>414.8</v>
      </c>
      <c r="R1054" s="5"/>
      <c r="AF1054" s="2"/>
      <c r="AJ1054" s="27"/>
      <c r="AK1054" s="27"/>
      <c r="AL1054" s="27"/>
      <c r="AM1054" s="27"/>
      <c r="AN1054" s="27"/>
      <c r="AO1054" s="27"/>
      <c r="AP1054" s="27"/>
      <c r="AQ1054" s="27"/>
      <c r="AR1054" s="27"/>
      <c r="AS1054" s="27"/>
      <c r="AV1054" s="2" t="str">
        <f t="shared" si="66"/>
        <v/>
      </c>
      <c r="AW1054" s="2" t="str">
        <f>IF(ISNUMBER(AV1054),SUMIFS($AV$1:AV1054,$A$1:A1054,A1054,$H$1:H1054,H1054,$D$1:D1054,D1054),"")</f>
        <v/>
      </c>
      <c r="AX1054">
        <f t="shared" si="67"/>
        <v>3</v>
      </c>
    </row>
    <row r="1055" spans="1:50" x14ac:dyDescent="0.3">
      <c r="A1055" s="4" t="s">
        <v>122</v>
      </c>
      <c r="B1055" t="s">
        <v>24</v>
      </c>
      <c r="C1055" s="3">
        <v>42703</v>
      </c>
      <c r="D1055">
        <v>1</v>
      </c>
      <c r="E1055">
        <v>200</v>
      </c>
      <c r="H1055" s="2" t="s">
        <v>46</v>
      </c>
      <c r="I1055" s="2" t="s">
        <v>26</v>
      </c>
      <c r="J1055">
        <v>18</v>
      </c>
      <c r="K1055" s="2" t="s">
        <v>21</v>
      </c>
      <c r="L1055" s="2" t="str">
        <f t="shared" si="64"/>
        <v/>
      </c>
      <c r="N1055">
        <v>114.22</v>
      </c>
      <c r="O1055">
        <f t="shared" si="65"/>
        <v>114.22</v>
      </c>
      <c r="P1055" s="2">
        <f>IF(ISNUMBER(O1055),SUMIFS(O$1:$O1055,A$1:$A1055,A1055,H$1:$H1055,H1055,D$1:$D1055,D1055),"")</f>
        <v>437.63</v>
      </c>
      <c r="R1055" s="5"/>
      <c r="AF1055" s="2"/>
      <c r="AJ1055" s="27"/>
      <c r="AK1055" s="27"/>
      <c r="AL1055" s="27"/>
      <c r="AM1055" s="27"/>
      <c r="AN1055" s="27"/>
      <c r="AO1055" s="27"/>
      <c r="AP1055" s="27"/>
      <c r="AQ1055" s="27"/>
      <c r="AR1055" s="27"/>
      <c r="AS1055" s="27"/>
      <c r="AV1055" s="2" t="str">
        <f t="shared" si="66"/>
        <v/>
      </c>
      <c r="AW1055" s="2" t="str">
        <f>IF(ISNUMBER(AV1055),SUMIFS($AV$1:AV1055,$A$1:A1055,A1055,$H$1:H1055,H1055,$D$1:D1055,D1055),"")</f>
        <v/>
      </c>
      <c r="AX1055">
        <f t="shared" si="67"/>
        <v>3</v>
      </c>
    </row>
    <row r="1056" spans="1:50" x14ac:dyDescent="0.3">
      <c r="A1056" s="4" t="s">
        <v>123</v>
      </c>
      <c r="B1056" t="s">
        <v>24</v>
      </c>
      <c r="C1056" s="3">
        <v>42703</v>
      </c>
      <c r="D1056">
        <v>1</v>
      </c>
      <c r="E1056">
        <v>350</v>
      </c>
      <c r="H1056" s="2" t="s">
        <v>46</v>
      </c>
      <c r="I1056" s="2" t="s">
        <v>26</v>
      </c>
      <c r="J1056">
        <v>18</v>
      </c>
      <c r="K1056" s="2" t="s">
        <v>21</v>
      </c>
      <c r="L1056" s="2" t="str">
        <f t="shared" si="64"/>
        <v/>
      </c>
      <c r="N1056">
        <v>198.71</v>
      </c>
      <c r="O1056">
        <f t="shared" si="65"/>
        <v>198.71</v>
      </c>
      <c r="P1056" s="2">
        <f>IF(ISNUMBER(O1056),SUMIFS(O$1:$O1056,A$1:$A1056,A1056,H$1:$H1056,H1056,D$1:$D1056,D1056),"")</f>
        <v>724.06000000000006</v>
      </c>
      <c r="R1056" s="5"/>
      <c r="AF1056" s="2"/>
      <c r="AJ1056" s="27"/>
      <c r="AK1056" s="27"/>
      <c r="AL1056" s="27"/>
      <c r="AM1056" s="27"/>
      <c r="AN1056" s="27"/>
      <c r="AO1056" s="27"/>
      <c r="AP1056" s="27"/>
      <c r="AQ1056" s="27"/>
      <c r="AR1056" s="27"/>
      <c r="AS1056" s="27"/>
      <c r="AV1056" s="2" t="str">
        <f t="shared" si="66"/>
        <v/>
      </c>
      <c r="AW1056" s="2" t="str">
        <f>IF(ISNUMBER(AV1056),SUMIFS($AV$1:AV1056,$A$1:A1056,A1056,$H$1:H1056,H1056,$D$1:D1056,D1056),"")</f>
        <v/>
      </c>
      <c r="AX1056">
        <f t="shared" si="67"/>
        <v>3</v>
      </c>
    </row>
    <row r="1057" spans="1:50" x14ac:dyDescent="0.3">
      <c r="A1057" s="4" t="s">
        <v>124</v>
      </c>
      <c r="B1057" t="s">
        <v>24</v>
      </c>
      <c r="C1057" s="3">
        <v>42703</v>
      </c>
      <c r="D1057">
        <v>1</v>
      </c>
      <c r="E1057">
        <v>500</v>
      </c>
      <c r="H1057" s="2" t="s">
        <v>46</v>
      </c>
      <c r="I1057" s="2" t="s">
        <v>26</v>
      </c>
      <c r="J1057">
        <v>18</v>
      </c>
      <c r="K1057" s="2" t="s">
        <v>21</v>
      </c>
      <c r="L1057" s="2" t="str">
        <f t="shared" si="64"/>
        <v/>
      </c>
      <c r="N1057">
        <v>193.1</v>
      </c>
      <c r="O1057">
        <f t="shared" si="65"/>
        <v>193.1</v>
      </c>
      <c r="P1057" s="2">
        <f>IF(ISNUMBER(O1057),SUMIFS(O$1:$O1057,A$1:$A1057,A1057,H$1:$H1057,H1057,D$1:$D1057,D1057),"")</f>
        <v>809.97</v>
      </c>
      <c r="R1057" s="5"/>
      <c r="AF1057" s="2"/>
      <c r="AJ1057" s="27"/>
      <c r="AK1057" s="27"/>
      <c r="AL1057" s="27"/>
      <c r="AM1057" s="27"/>
      <c r="AN1057" s="27"/>
      <c r="AO1057" s="27"/>
      <c r="AP1057" s="27"/>
      <c r="AQ1057" s="27"/>
      <c r="AR1057" s="27"/>
      <c r="AS1057" s="27"/>
      <c r="AV1057" s="2" t="str">
        <f t="shared" si="66"/>
        <v/>
      </c>
      <c r="AW1057" s="2" t="str">
        <f>IF(ISNUMBER(AV1057),SUMIFS($AV$1:AV1057,$A$1:A1057,A1057,$H$1:H1057,H1057,$D$1:D1057,D1057),"")</f>
        <v/>
      </c>
      <c r="AX1057">
        <f t="shared" si="67"/>
        <v>3</v>
      </c>
    </row>
    <row r="1058" spans="1:50" x14ac:dyDescent="0.3">
      <c r="A1058" s="4" t="s">
        <v>119</v>
      </c>
      <c r="B1058" t="s">
        <v>24</v>
      </c>
      <c r="C1058" s="3">
        <v>42703</v>
      </c>
      <c r="D1058">
        <v>2</v>
      </c>
      <c r="E1058">
        <v>0</v>
      </c>
      <c r="H1058" s="2" t="s">
        <v>46</v>
      </c>
      <c r="I1058" s="2" t="s">
        <v>26</v>
      </c>
      <c r="J1058">
        <v>18</v>
      </c>
      <c r="K1058" s="2" t="s">
        <v>21</v>
      </c>
      <c r="L1058" s="2" t="str">
        <f t="shared" si="64"/>
        <v/>
      </c>
      <c r="N1058">
        <v>174.77</v>
      </c>
      <c r="O1058">
        <f t="shared" si="65"/>
        <v>174.77</v>
      </c>
      <c r="P1058" s="2">
        <f>IF(ISNUMBER(O1058),SUMIFS(O$1:$O1058,A$1:$A1058,A1058,H$1:$H1058,H1058,D$1:$D1058,D1058),"")</f>
        <v>464.64</v>
      </c>
      <c r="R1058" s="5"/>
      <c r="AF1058" s="2"/>
      <c r="AJ1058" s="27"/>
      <c r="AK1058" s="27"/>
      <c r="AL1058" s="27"/>
      <c r="AM1058" s="27"/>
      <c r="AN1058" s="27"/>
      <c r="AO1058" s="27"/>
      <c r="AP1058" s="27"/>
      <c r="AQ1058" s="27"/>
      <c r="AR1058" s="27"/>
      <c r="AS1058" s="27"/>
      <c r="AV1058" s="2" t="str">
        <f t="shared" si="66"/>
        <v/>
      </c>
      <c r="AW1058" s="2" t="str">
        <f>IF(ISNUMBER(AV1058),SUMIFS($AV$1:AV1058,$A$1:A1058,A1058,$H$1:H1058,H1058,$D$1:D1058,D1058),"")</f>
        <v/>
      </c>
      <c r="AX1058">
        <f t="shared" si="67"/>
        <v>3</v>
      </c>
    </row>
    <row r="1059" spans="1:50" x14ac:dyDescent="0.3">
      <c r="A1059" s="4" t="s">
        <v>120</v>
      </c>
      <c r="B1059" t="s">
        <v>24</v>
      </c>
      <c r="C1059" s="3">
        <v>42703</v>
      </c>
      <c r="D1059">
        <v>2</v>
      </c>
      <c r="E1059">
        <v>50</v>
      </c>
      <c r="H1059" s="2" t="s">
        <v>46</v>
      </c>
      <c r="I1059" s="2" t="s">
        <v>26</v>
      </c>
      <c r="J1059">
        <v>18</v>
      </c>
      <c r="K1059" s="2" t="s">
        <v>21</v>
      </c>
      <c r="L1059" s="2" t="str">
        <f t="shared" si="64"/>
        <v/>
      </c>
      <c r="N1059">
        <v>149.22999999999999</v>
      </c>
      <c r="O1059">
        <f t="shared" si="65"/>
        <v>149.22999999999999</v>
      </c>
      <c r="P1059" s="2">
        <f>IF(ISNUMBER(O1059),SUMIFS(O$1:$O1059,A$1:$A1059,A1059,H$1:$H1059,H1059,D$1:$D1059,D1059),"")</f>
        <v>378.68999999999994</v>
      </c>
      <c r="R1059" s="5"/>
      <c r="AF1059" s="2"/>
      <c r="AJ1059" s="27"/>
      <c r="AK1059" s="27"/>
      <c r="AL1059" s="27"/>
      <c r="AM1059" s="27"/>
      <c r="AN1059" s="27"/>
      <c r="AO1059" s="27"/>
      <c r="AP1059" s="27"/>
      <c r="AQ1059" s="27"/>
      <c r="AR1059" s="27"/>
      <c r="AS1059" s="27"/>
      <c r="AV1059" s="2" t="str">
        <f t="shared" si="66"/>
        <v/>
      </c>
      <c r="AW1059" s="2" t="str">
        <f>IF(ISNUMBER(AV1059),SUMIFS($AV$1:AV1059,$A$1:A1059,A1059,$H$1:H1059,H1059,$D$1:D1059,D1059),"")</f>
        <v/>
      </c>
      <c r="AX1059">
        <f t="shared" si="67"/>
        <v>3</v>
      </c>
    </row>
    <row r="1060" spans="1:50" x14ac:dyDescent="0.3">
      <c r="A1060" s="4" t="s">
        <v>121</v>
      </c>
      <c r="B1060" t="s">
        <v>24</v>
      </c>
      <c r="C1060" s="3">
        <v>42703</v>
      </c>
      <c r="D1060">
        <v>2</v>
      </c>
      <c r="E1060">
        <v>100</v>
      </c>
      <c r="H1060" s="2" t="s">
        <v>46</v>
      </c>
      <c r="I1060" s="2" t="s">
        <v>26</v>
      </c>
      <c r="J1060">
        <v>18</v>
      </c>
      <c r="K1060" s="2" t="s">
        <v>21</v>
      </c>
      <c r="L1060" s="2" t="str">
        <f t="shared" si="64"/>
        <v/>
      </c>
      <c r="N1060">
        <v>181.72</v>
      </c>
      <c r="O1060">
        <f t="shared" si="65"/>
        <v>181.72</v>
      </c>
      <c r="P1060" s="2">
        <f>IF(ISNUMBER(O1060),SUMIFS(O$1:$O1060,A$1:$A1060,A1060,H$1:$H1060,H1060,D$1:$D1060,D1060),"")</f>
        <v>492.20000000000005</v>
      </c>
      <c r="R1060" s="5"/>
      <c r="AF1060" s="2"/>
      <c r="AJ1060" s="27"/>
      <c r="AK1060" s="27"/>
      <c r="AL1060" s="27"/>
      <c r="AM1060" s="27"/>
      <c r="AN1060" s="27"/>
      <c r="AO1060" s="27"/>
      <c r="AP1060" s="27"/>
      <c r="AQ1060" s="27"/>
      <c r="AR1060" s="27"/>
      <c r="AS1060" s="27"/>
      <c r="AV1060" s="2" t="str">
        <f t="shared" si="66"/>
        <v/>
      </c>
      <c r="AW1060" s="2" t="str">
        <f>IF(ISNUMBER(AV1060),SUMIFS($AV$1:AV1060,$A$1:A1060,A1060,$H$1:H1060,H1060,$D$1:D1060,D1060),"")</f>
        <v/>
      </c>
      <c r="AX1060">
        <f t="shared" si="67"/>
        <v>3</v>
      </c>
    </row>
    <row r="1061" spans="1:50" x14ac:dyDescent="0.3">
      <c r="A1061" s="4" t="s">
        <v>122</v>
      </c>
      <c r="B1061" t="s">
        <v>24</v>
      </c>
      <c r="C1061" s="3">
        <v>42703</v>
      </c>
      <c r="D1061">
        <v>2</v>
      </c>
      <c r="E1061">
        <v>200</v>
      </c>
      <c r="H1061" s="2" t="s">
        <v>46</v>
      </c>
      <c r="I1061" s="2" t="s">
        <v>26</v>
      </c>
      <c r="J1061">
        <v>18</v>
      </c>
      <c r="K1061" s="2" t="s">
        <v>21</v>
      </c>
      <c r="L1061" s="2" t="str">
        <f t="shared" si="64"/>
        <v/>
      </c>
      <c r="N1061">
        <v>126.32</v>
      </c>
      <c r="O1061">
        <f t="shared" ref="O1061:O1124" si="68">IF(LEN(N1061)&gt;0,N1061,"")</f>
        <v>126.32</v>
      </c>
      <c r="P1061" s="2">
        <f>IF(ISNUMBER(O1061),SUMIFS(O$1:$O1061,A$1:$A1061,A1061,H$1:$H1061,H1061,D$1:$D1061,D1061),"")</f>
        <v>501.28999999999996</v>
      </c>
      <c r="R1061" s="5"/>
      <c r="AF1061" s="2"/>
      <c r="AJ1061" s="27"/>
      <c r="AK1061" s="27"/>
      <c r="AL1061" s="27"/>
      <c r="AM1061" s="27"/>
      <c r="AN1061" s="27"/>
      <c r="AO1061" s="27"/>
      <c r="AP1061" s="27"/>
      <c r="AQ1061" s="27"/>
      <c r="AR1061" s="27"/>
      <c r="AS1061" s="27"/>
      <c r="AV1061" s="2" t="str">
        <f t="shared" si="66"/>
        <v/>
      </c>
      <c r="AW1061" s="2" t="str">
        <f>IF(ISNUMBER(AV1061),SUMIFS($AV$1:AV1061,$A$1:A1061,A1061,$H$1:H1061,H1061,$D$1:D1061,D1061),"")</f>
        <v/>
      </c>
      <c r="AX1061">
        <f t="shared" si="67"/>
        <v>3</v>
      </c>
    </row>
    <row r="1062" spans="1:50" x14ac:dyDescent="0.3">
      <c r="A1062" s="4" t="s">
        <v>123</v>
      </c>
      <c r="B1062" t="s">
        <v>24</v>
      </c>
      <c r="C1062" s="3">
        <v>42703</v>
      </c>
      <c r="D1062">
        <v>2</v>
      </c>
      <c r="E1062">
        <v>350</v>
      </c>
      <c r="H1062" s="2" t="s">
        <v>46</v>
      </c>
      <c r="I1062" s="2" t="s">
        <v>26</v>
      </c>
      <c r="J1062">
        <v>18</v>
      </c>
      <c r="K1062" s="2" t="s">
        <v>21</v>
      </c>
      <c r="L1062" s="2" t="str">
        <f t="shared" si="64"/>
        <v/>
      </c>
      <c r="N1062">
        <v>208.95</v>
      </c>
      <c r="O1062">
        <f t="shared" si="68"/>
        <v>208.95</v>
      </c>
      <c r="P1062" s="2">
        <f>IF(ISNUMBER(O1062),SUMIFS(O$1:$O1062,A$1:$A1062,A1062,H$1:$H1062,H1062,D$1:$D1062,D1062),"")</f>
        <v>813.78</v>
      </c>
      <c r="R1062" s="5"/>
      <c r="AF1062" s="2"/>
      <c r="AJ1062" s="27"/>
      <c r="AK1062" s="27"/>
      <c r="AL1062" s="27"/>
      <c r="AM1062" s="27"/>
      <c r="AN1062" s="27"/>
      <c r="AO1062" s="27"/>
      <c r="AP1062" s="27"/>
      <c r="AQ1062" s="27"/>
      <c r="AR1062" s="27"/>
      <c r="AS1062" s="27"/>
      <c r="AV1062" s="2" t="str">
        <f t="shared" si="66"/>
        <v/>
      </c>
      <c r="AW1062" s="2" t="str">
        <f>IF(ISNUMBER(AV1062),SUMIFS($AV$1:AV1062,$A$1:A1062,A1062,$H$1:H1062,H1062,$D$1:D1062,D1062),"")</f>
        <v/>
      </c>
      <c r="AX1062">
        <f t="shared" si="67"/>
        <v>3</v>
      </c>
    </row>
    <row r="1063" spans="1:50" x14ac:dyDescent="0.3">
      <c r="A1063" s="4" t="s">
        <v>124</v>
      </c>
      <c r="B1063" t="s">
        <v>24</v>
      </c>
      <c r="C1063" s="3">
        <v>42703</v>
      </c>
      <c r="D1063">
        <v>2</v>
      </c>
      <c r="E1063">
        <v>500</v>
      </c>
      <c r="H1063" s="2" t="s">
        <v>46</v>
      </c>
      <c r="I1063" s="2" t="s">
        <v>26</v>
      </c>
      <c r="J1063">
        <v>18</v>
      </c>
      <c r="K1063" s="2" t="s">
        <v>21</v>
      </c>
      <c r="L1063" s="2" t="str">
        <f t="shared" si="64"/>
        <v/>
      </c>
      <c r="N1063">
        <v>188.46</v>
      </c>
      <c r="O1063">
        <f t="shared" si="68"/>
        <v>188.46</v>
      </c>
      <c r="P1063" s="2">
        <f>IF(ISNUMBER(O1063),SUMIFS(O$1:$O1063,A$1:$A1063,A1063,H$1:$H1063,H1063,D$1:$D1063,D1063),"")</f>
        <v>837.31000000000006</v>
      </c>
      <c r="R1063" s="5"/>
      <c r="AF1063" s="2"/>
      <c r="AJ1063" s="27"/>
      <c r="AK1063" s="27"/>
      <c r="AL1063" s="27"/>
      <c r="AM1063" s="27"/>
      <c r="AN1063" s="27"/>
      <c r="AO1063" s="27"/>
      <c r="AP1063" s="27"/>
      <c r="AQ1063" s="27"/>
      <c r="AR1063" s="27"/>
      <c r="AS1063" s="27"/>
      <c r="AV1063" s="2" t="str">
        <f t="shared" si="66"/>
        <v/>
      </c>
      <c r="AW1063" s="2" t="str">
        <f>IF(ISNUMBER(AV1063),SUMIFS($AV$1:AV1063,$A$1:A1063,A1063,$H$1:H1063,H1063,$D$1:D1063,D1063),"")</f>
        <v/>
      </c>
      <c r="AX1063">
        <f t="shared" si="67"/>
        <v>3</v>
      </c>
    </row>
    <row r="1064" spans="1:50" x14ac:dyDescent="0.3">
      <c r="A1064" s="4" t="s">
        <v>119</v>
      </c>
      <c r="B1064" t="s">
        <v>24</v>
      </c>
      <c r="C1064" s="3">
        <v>42703</v>
      </c>
      <c r="D1064">
        <v>3</v>
      </c>
      <c r="E1064">
        <v>0</v>
      </c>
      <c r="H1064" s="2" t="s">
        <v>46</v>
      </c>
      <c r="I1064" s="2" t="s">
        <v>26</v>
      </c>
      <c r="J1064">
        <v>18</v>
      </c>
      <c r="K1064" s="2" t="s">
        <v>21</v>
      </c>
      <c r="L1064" s="2" t="str">
        <f t="shared" ref="L1064:L1082" si="69">IF(LEN(M1064)&gt;0,M1064*10,"")</f>
        <v/>
      </c>
      <c r="N1064">
        <v>202.01</v>
      </c>
      <c r="O1064">
        <f t="shared" si="68"/>
        <v>202.01</v>
      </c>
      <c r="P1064" s="2">
        <f>IF(ISNUMBER(O1064),SUMIFS(O$1:$O1064,A$1:$A1064,A1064,H$1:$H1064,H1064,D$1:$D1064,D1064),"")</f>
        <v>565.15</v>
      </c>
      <c r="R1064" s="5"/>
      <c r="AF1064" s="2"/>
      <c r="AJ1064" s="27"/>
      <c r="AK1064" s="27"/>
      <c r="AL1064" s="27"/>
      <c r="AM1064" s="27"/>
      <c r="AN1064" s="27"/>
      <c r="AO1064" s="27"/>
      <c r="AP1064" s="27"/>
      <c r="AQ1064" s="27"/>
      <c r="AR1064" s="27"/>
      <c r="AS1064" s="27"/>
      <c r="AV1064" s="2" t="str">
        <f t="shared" si="66"/>
        <v/>
      </c>
      <c r="AW1064" s="2" t="str">
        <f>IF(ISNUMBER(AV1064),SUMIFS($AV$1:AV1064,$A$1:A1064,A1064,$H$1:H1064,H1064,$D$1:D1064,D1064),"")</f>
        <v/>
      </c>
      <c r="AX1064">
        <f t="shared" si="67"/>
        <v>3</v>
      </c>
    </row>
    <row r="1065" spans="1:50" x14ac:dyDescent="0.3">
      <c r="A1065" s="4" t="s">
        <v>120</v>
      </c>
      <c r="B1065" t="s">
        <v>24</v>
      </c>
      <c r="C1065" s="3">
        <v>42703</v>
      </c>
      <c r="D1065">
        <v>3</v>
      </c>
      <c r="E1065">
        <v>50</v>
      </c>
      <c r="H1065" s="2" t="s">
        <v>46</v>
      </c>
      <c r="I1065" s="2" t="s">
        <v>26</v>
      </c>
      <c r="J1065">
        <v>18</v>
      </c>
      <c r="K1065" s="2" t="s">
        <v>21</v>
      </c>
      <c r="L1065" s="2" t="str">
        <f t="shared" si="69"/>
        <v/>
      </c>
      <c r="N1065">
        <v>225.26</v>
      </c>
      <c r="O1065">
        <f t="shared" si="68"/>
        <v>225.26</v>
      </c>
      <c r="P1065" s="2">
        <f>IF(ISNUMBER(O1065),SUMIFS(O$1:$O1065,A$1:$A1065,A1065,H$1:$H1065,H1065,D$1:$D1065,D1065),"")</f>
        <v>678.02</v>
      </c>
      <c r="R1065" s="5"/>
      <c r="AF1065" s="2"/>
      <c r="AJ1065" s="27"/>
      <c r="AK1065" s="27"/>
      <c r="AL1065" s="27"/>
      <c r="AM1065" s="27"/>
      <c r="AN1065" s="27"/>
      <c r="AO1065" s="27"/>
      <c r="AP1065" s="27"/>
      <c r="AQ1065" s="27"/>
      <c r="AR1065" s="27"/>
      <c r="AS1065" s="27"/>
      <c r="AV1065" s="2" t="str">
        <f t="shared" si="66"/>
        <v/>
      </c>
      <c r="AW1065" s="2" t="str">
        <f>IF(ISNUMBER(AV1065),SUMIFS($AV$1:AV1065,$A$1:A1065,A1065,$H$1:H1065,H1065,$D$1:D1065,D1065),"")</f>
        <v/>
      </c>
      <c r="AX1065">
        <f t="shared" si="67"/>
        <v>3</v>
      </c>
    </row>
    <row r="1066" spans="1:50" x14ac:dyDescent="0.3">
      <c r="A1066" s="4" t="s">
        <v>121</v>
      </c>
      <c r="B1066" t="s">
        <v>24</v>
      </c>
      <c r="C1066" s="3">
        <v>42703</v>
      </c>
      <c r="D1066">
        <v>3</v>
      </c>
      <c r="E1066">
        <v>100</v>
      </c>
      <c r="H1066" s="2" t="s">
        <v>46</v>
      </c>
      <c r="I1066" s="2" t="s">
        <v>26</v>
      </c>
      <c r="J1066">
        <v>18</v>
      </c>
      <c r="K1066" s="2" t="s">
        <v>21</v>
      </c>
      <c r="L1066" s="2" t="str">
        <f t="shared" si="69"/>
        <v/>
      </c>
      <c r="N1066">
        <v>167.63</v>
      </c>
      <c r="O1066">
        <f t="shared" si="68"/>
        <v>167.63</v>
      </c>
      <c r="P1066" s="2">
        <f>IF(ISNUMBER(O1066),SUMIFS(O$1:$O1066,A$1:$A1066,A1066,H$1:$H1066,H1066,D$1:$D1066,D1066),"")</f>
        <v>368.42</v>
      </c>
      <c r="R1066" s="5"/>
      <c r="AF1066" s="2"/>
      <c r="AJ1066" s="27"/>
      <c r="AK1066" s="27"/>
      <c r="AL1066" s="27"/>
      <c r="AM1066" s="27"/>
      <c r="AN1066" s="27"/>
      <c r="AO1066" s="27"/>
      <c r="AP1066" s="27"/>
      <c r="AQ1066" s="27"/>
      <c r="AR1066" s="27"/>
      <c r="AS1066" s="27"/>
      <c r="AV1066" s="2" t="str">
        <f t="shared" si="66"/>
        <v/>
      </c>
      <c r="AW1066" s="2" t="str">
        <f>IF(ISNUMBER(AV1066),SUMIFS($AV$1:AV1066,$A$1:A1066,A1066,$H$1:H1066,H1066,$D$1:D1066,D1066),"")</f>
        <v/>
      </c>
      <c r="AX1066">
        <f t="shared" si="67"/>
        <v>3</v>
      </c>
    </row>
    <row r="1067" spans="1:50" x14ac:dyDescent="0.3">
      <c r="A1067" s="4" t="s">
        <v>122</v>
      </c>
      <c r="B1067" t="s">
        <v>24</v>
      </c>
      <c r="C1067" s="3">
        <v>42703</v>
      </c>
      <c r="D1067">
        <v>3</v>
      </c>
      <c r="E1067">
        <v>200</v>
      </c>
      <c r="H1067" s="2" t="s">
        <v>46</v>
      </c>
      <c r="I1067" s="2" t="s">
        <v>26</v>
      </c>
      <c r="J1067">
        <v>18</v>
      </c>
      <c r="K1067" s="2" t="s">
        <v>21</v>
      </c>
      <c r="L1067" s="2" t="str">
        <f t="shared" si="69"/>
        <v/>
      </c>
      <c r="N1067">
        <v>191.77</v>
      </c>
      <c r="O1067">
        <f t="shared" si="68"/>
        <v>191.77</v>
      </c>
      <c r="P1067" s="2">
        <f>IF(ISNUMBER(O1067),SUMIFS(O$1:$O1067,A$1:$A1067,A1067,H$1:$H1067,H1067,D$1:$D1067,D1067),"")</f>
        <v>559.04999999999995</v>
      </c>
      <c r="R1067" s="5"/>
      <c r="AF1067" s="2"/>
      <c r="AJ1067" s="27"/>
      <c r="AK1067" s="27"/>
      <c r="AL1067" s="27"/>
      <c r="AM1067" s="27"/>
      <c r="AN1067" s="27"/>
      <c r="AO1067" s="27"/>
      <c r="AP1067" s="27"/>
      <c r="AQ1067" s="27"/>
      <c r="AR1067" s="27"/>
      <c r="AS1067" s="27"/>
      <c r="AV1067" s="2" t="str">
        <f t="shared" si="66"/>
        <v/>
      </c>
      <c r="AW1067" s="2" t="str">
        <f>IF(ISNUMBER(AV1067),SUMIFS($AV$1:AV1067,$A$1:A1067,A1067,$H$1:H1067,H1067,$D$1:D1067,D1067),"")</f>
        <v/>
      </c>
      <c r="AX1067">
        <f t="shared" si="67"/>
        <v>3</v>
      </c>
    </row>
    <row r="1068" spans="1:50" x14ac:dyDescent="0.3">
      <c r="A1068" s="4" t="s">
        <v>123</v>
      </c>
      <c r="B1068" t="s">
        <v>24</v>
      </c>
      <c r="C1068" s="3">
        <v>42703</v>
      </c>
      <c r="D1068">
        <v>3</v>
      </c>
      <c r="E1068">
        <v>350</v>
      </c>
      <c r="H1068" s="2" t="s">
        <v>46</v>
      </c>
      <c r="I1068" s="2" t="s">
        <v>26</v>
      </c>
      <c r="J1068">
        <v>18</v>
      </c>
      <c r="K1068" s="2" t="s">
        <v>21</v>
      </c>
      <c r="L1068" s="2" t="str">
        <f t="shared" si="69"/>
        <v/>
      </c>
      <c r="N1068">
        <v>241.88</v>
      </c>
      <c r="O1068">
        <f t="shared" si="68"/>
        <v>241.88</v>
      </c>
      <c r="P1068" s="2">
        <f>IF(ISNUMBER(O1068),SUMIFS(O$1:$O1068,A$1:$A1068,A1068,H$1:$H1068,H1068,D$1:$D1068,D1068),"")</f>
        <v>834.46</v>
      </c>
      <c r="R1068" s="5"/>
      <c r="AF1068" s="2"/>
      <c r="AV1068" s="2" t="str">
        <f t="shared" si="66"/>
        <v/>
      </c>
      <c r="AW1068" s="2" t="str">
        <f>IF(ISNUMBER(AV1068),SUMIFS($AV$1:AV1068,$A$1:A1068,A1068,$H$1:H1068,H1068,$D$1:D1068,D1068),"")</f>
        <v/>
      </c>
      <c r="AX1068">
        <f t="shared" si="67"/>
        <v>3</v>
      </c>
    </row>
    <row r="1069" spans="1:50" x14ac:dyDescent="0.3">
      <c r="A1069" s="4" t="s">
        <v>124</v>
      </c>
      <c r="B1069" t="s">
        <v>24</v>
      </c>
      <c r="C1069" s="3">
        <v>42703</v>
      </c>
      <c r="D1069">
        <v>3</v>
      </c>
      <c r="E1069">
        <v>500</v>
      </c>
      <c r="H1069" s="2" t="s">
        <v>46</v>
      </c>
      <c r="I1069" s="2" t="s">
        <v>26</v>
      </c>
      <c r="J1069">
        <v>18</v>
      </c>
      <c r="K1069" s="2" t="s">
        <v>21</v>
      </c>
      <c r="L1069" s="2" t="str">
        <f t="shared" si="69"/>
        <v/>
      </c>
      <c r="N1069">
        <v>224.54</v>
      </c>
      <c r="O1069">
        <f t="shared" si="68"/>
        <v>224.54</v>
      </c>
      <c r="P1069" s="2">
        <f>IF(ISNUMBER(O1069),SUMIFS(O$1:$O1069,A$1:$A1069,A1069,H$1:$H1069,H1069,D$1:$D1069,D1069),"")</f>
        <v>853.56</v>
      </c>
      <c r="R1069" s="5"/>
      <c r="AF1069" s="2"/>
      <c r="AV1069" s="2" t="str">
        <f t="shared" si="66"/>
        <v/>
      </c>
      <c r="AW1069" s="2" t="str">
        <f>IF(ISNUMBER(AV1069),SUMIFS($AV$1:AV1069,$A$1:A1069,A1069,$H$1:H1069,H1069,$D$1:D1069,D1069),"")</f>
        <v/>
      </c>
      <c r="AX1069">
        <f t="shared" si="67"/>
        <v>3</v>
      </c>
    </row>
    <row r="1070" spans="1:50" x14ac:dyDescent="0.3">
      <c r="A1070" s="4" t="s">
        <v>112</v>
      </c>
      <c r="B1070" t="s">
        <v>24</v>
      </c>
      <c r="C1070" s="3">
        <v>41988</v>
      </c>
      <c r="D1070">
        <v>1</v>
      </c>
      <c r="E1070">
        <v>0</v>
      </c>
      <c r="H1070" s="2" t="s">
        <v>44</v>
      </c>
      <c r="I1070" s="2" t="s">
        <v>22</v>
      </c>
      <c r="J1070">
        <v>1</v>
      </c>
      <c r="K1070" s="2" t="s">
        <v>21</v>
      </c>
      <c r="L1070" s="2" t="str">
        <f t="shared" si="69"/>
        <v/>
      </c>
      <c r="N1070">
        <v>151.68</v>
      </c>
      <c r="O1070">
        <f t="shared" si="68"/>
        <v>151.68</v>
      </c>
      <c r="P1070" s="2">
        <f>IF(ISNUMBER(O1070),SUMIFS(O$1:$O1070,A$1:$A1070,A1070,H$1:$H1070,H1070,D$1:$D1070,D1070),"")</f>
        <v>151.68</v>
      </c>
      <c r="R1070" s="5"/>
      <c r="AE1070">
        <v>25.2</v>
      </c>
      <c r="AF1070" s="2">
        <f t="shared" ref="AF1070" si="70">IF(ISNUMBER(AG1070),AG1070,"")</f>
        <v>3.7999999999999999E-2</v>
      </c>
      <c r="AG1070">
        <v>3.7999999999999999E-2</v>
      </c>
      <c r="AJ1070">
        <v>0.33700000000000002</v>
      </c>
      <c r="AL1070">
        <v>3.0000000000000001E-3</v>
      </c>
      <c r="AM1070">
        <v>0.17899999999999999</v>
      </c>
      <c r="AN1070">
        <v>0.10100000000000001</v>
      </c>
      <c r="AQ1070">
        <v>0.214</v>
      </c>
      <c r="AS1070">
        <v>0.16700000000000001</v>
      </c>
      <c r="AV1070" s="2">
        <f t="shared" si="66"/>
        <v>5.7640000000000002</v>
      </c>
      <c r="AW1070" s="2">
        <f>IF(ISNUMBER(AV1070),SUMIFS($AV$1:AV1070,$A$1:A1070,A1070,$H$1:H1070,H1070,$D$1:D1070,D1070),"")</f>
        <v>5.7640000000000002</v>
      </c>
      <c r="AX1070">
        <f t="shared" si="67"/>
        <v>14</v>
      </c>
    </row>
    <row r="1071" spans="1:50" x14ac:dyDescent="0.3">
      <c r="A1071" s="4" t="s">
        <v>113</v>
      </c>
      <c r="B1071" t="s">
        <v>24</v>
      </c>
      <c r="C1071" s="3">
        <v>41988</v>
      </c>
      <c r="D1071">
        <v>1</v>
      </c>
      <c r="E1071">
        <v>50</v>
      </c>
      <c r="H1071" s="2" t="s">
        <v>44</v>
      </c>
      <c r="I1071" s="2" t="s">
        <v>22</v>
      </c>
      <c r="J1071">
        <v>1</v>
      </c>
      <c r="K1071" s="2" t="s">
        <v>21</v>
      </c>
      <c r="L1071" s="2" t="str">
        <f t="shared" si="69"/>
        <v/>
      </c>
      <c r="N1071">
        <v>183.57</v>
      </c>
      <c r="O1071">
        <f t="shared" si="68"/>
        <v>183.57</v>
      </c>
      <c r="P1071" s="2">
        <f>IF(ISNUMBER(O1071),SUMIFS(O$1:$O1071,A$1:$A1071,A1071,H$1:$H1071,H1071,D$1:$D1071,D1071),"")</f>
        <v>183.57</v>
      </c>
      <c r="R1071" s="5"/>
      <c r="AE1071">
        <v>27.2</v>
      </c>
      <c r="AF1071" s="2">
        <f t="shared" ref="AF1071" si="71">IF(ISNUMBER(AG1071),AG1071,"")</f>
        <v>4.0999999999999995E-2</v>
      </c>
      <c r="AG1071">
        <v>4.0999999999999995E-2</v>
      </c>
      <c r="AJ1071">
        <v>0.27900000000000003</v>
      </c>
      <c r="AL1071">
        <v>3.0000000000000001E-3</v>
      </c>
      <c r="AM1071">
        <v>0.112</v>
      </c>
      <c r="AN1071">
        <v>0.10100000000000001</v>
      </c>
      <c r="AQ1071">
        <v>0.192</v>
      </c>
      <c r="AS1071">
        <v>0.311</v>
      </c>
      <c r="AV1071" s="2">
        <f t="shared" si="66"/>
        <v>7.5259999999999998</v>
      </c>
      <c r="AW1071" s="2">
        <f>IF(ISNUMBER(AV1071),SUMIFS($AV$1:AV1071,$A$1:A1071,A1071,$H$1:H1071,H1071,$D$1:D1071,D1071),"")</f>
        <v>7.5259999999999998</v>
      </c>
      <c r="AX1071">
        <f t="shared" si="67"/>
        <v>14</v>
      </c>
    </row>
    <row r="1072" spans="1:50" x14ac:dyDescent="0.3">
      <c r="A1072" s="4" t="s">
        <v>114</v>
      </c>
      <c r="B1072" t="s">
        <v>24</v>
      </c>
      <c r="C1072" s="3">
        <v>41988</v>
      </c>
      <c r="D1072">
        <v>1</v>
      </c>
      <c r="E1072">
        <v>100</v>
      </c>
      <c r="H1072" s="2" t="s">
        <v>44</v>
      </c>
      <c r="I1072" s="2" t="s">
        <v>22</v>
      </c>
      <c r="J1072">
        <v>1</v>
      </c>
      <c r="K1072" s="2" t="s">
        <v>21</v>
      </c>
      <c r="L1072" s="2" t="str">
        <f t="shared" si="69"/>
        <v/>
      </c>
      <c r="N1072">
        <v>181.1</v>
      </c>
      <c r="O1072">
        <f t="shared" si="68"/>
        <v>181.1</v>
      </c>
      <c r="P1072" s="2">
        <f>IF(ISNUMBER(O1072),SUMIFS(O$1:$O1072,A$1:$A1072,A1072,H$1:$H1072,H1072,D$1:$D1072,D1072),"")</f>
        <v>181.1</v>
      </c>
      <c r="R1072" s="5"/>
      <c r="AE1072">
        <v>27.9</v>
      </c>
      <c r="AF1072" s="2">
        <f t="shared" ref="AF1072" si="72">IF(ISNUMBER(AG1072),AG1072,"")</f>
        <v>4.2000000000000003E-2</v>
      </c>
      <c r="AG1072">
        <v>4.2000000000000003E-2</v>
      </c>
      <c r="AJ1072">
        <v>0.34599999999999997</v>
      </c>
      <c r="AL1072">
        <v>6.0000000000000001E-3</v>
      </c>
      <c r="AM1072">
        <v>0.17599999999999999</v>
      </c>
      <c r="AN1072">
        <v>0.23300000000000001</v>
      </c>
      <c r="AQ1072">
        <v>0.219</v>
      </c>
      <c r="AS1072">
        <v>2.1000000000000001E-2</v>
      </c>
      <c r="AV1072" s="2">
        <f t="shared" si="66"/>
        <v>7.6059999999999999</v>
      </c>
      <c r="AW1072" s="2">
        <f>IF(ISNUMBER(AV1072),SUMIFS($AV$1:AV1072,$A$1:A1072,A1072,$H$1:H1072,H1072,$D$1:D1072,D1072),"")</f>
        <v>7.6059999999999999</v>
      </c>
      <c r="AX1072">
        <f t="shared" si="67"/>
        <v>14</v>
      </c>
    </row>
    <row r="1073" spans="1:50" x14ac:dyDescent="0.3">
      <c r="A1073" s="4" t="s">
        <v>115</v>
      </c>
      <c r="B1073" t="s">
        <v>24</v>
      </c>
      <c r="C1073" s="3">
        <v>41988</v>
      </c>
      <c r="D1073">
        <v>1</v>
      </c>
      <c r="E1073">
        <v>200</v>
      </c>
      <c r="H1073" s="2" t="s">
        <v>44</v>
      </c>
      <c r="I1073" s="2" t="s">
        <v>22</v>
      </c>
      <c r="J1073">
        <v>1</v>
      </c>
      <c r="K1073" s="2" t="s">
        <v>21</v>
      </c>
      <c r="L1073" s="2" t="str">
        <f t="shared" si="69"/>
        <v/>
      </c>
      <c r="N1073">
        <v>193.09</v>
      </c>
      <c r="O1073">
        <f t="shared" si="68"/>
        <v>193.09</v>
      </c>
      <c r="P1073" s="2">
        <f>IF(ISNUMBER(O1073),SUMIFS(O$1:$O1073,A$1:$A1073,A1073,H$1:$H1073,H1073,D$1:$D1073,D1073),"")</f>
        <v>193.09</v>
      </c>
      <c r="R1073" s="5"/>
      <c r="AE1073">
        <v>24.9</v>
      </c>
      <c r="AF1073" s="2">
        <f t="shared" ref="AF1073" si="73">IF(ISNUMBER(AG1073),AG1073,"")</f>
        <v>3.7000000000000005E-2</v>
      </c>
      <c r="AG1073">
        <v>3.7000000000000005E-2</v>
      </c>
      <c r="AJ1073">
        <v>0.36599999999999999</v>
      </c>
      <c r="AL1073">
        <v>1.0999999999999999E-2</v>
      </c>
      <c r="AM1073">
        <v>0.215</v>
      </c>
      <c r="AN1073">
        <v>0.17399999999999999</v>
      </c>
      <c r="AQ1073">
        <v>0.216</v>
      </c>
      <c r="AS1073">
        <v>1.7000000000000001E-2</v>
      </c>
      <c r="AV1073" s="2">
        <f t="shared" si="66"/>
        <v>7.1440000000000001</v>
      </c>
      <c r="AW1073" s="2">
        <f>IF(ISNUMBER(AV1073),SUMIFS($AV$1:AV1073,$A$1:A1073,A1073,$H$1:H1073,H1073,$D$1:D1073,D1073),"")</f>
        <v>7.1440000000000001</v>
      </c>
      <c r="AX1073">
        <f t="shared" si="67"/>
        <v>14</v>
      </c>
    </row>
    <row r="1074" spans="1:50" x14ac:dyDescent="0.3">
      <c r="A1074" s="4" t="s">
        <v>116</v>
      </c>
      <c r="B1074" t="s">
        <v>24</v>
      </c>
      <c r="C1074" s="3">
        <v>41988</v>
      </c>
      <c r="D1074">
        <v>1</v>
      </c>
      <c r="E1074">
        <v>350</v>
      </c>
      <c r="H1074" s="2" t="s">
        <v>44</v>
      </c>
      <c r="I1074" s="2" t="s">
        <v>22</v>
      </c>
      <c r="J1074">
        <v>1</v>
      </c>
      <c r="K1074" s="2" t="s">
        <v>21</v>
      </c>
      <c r="L1074" s="2" t="str">
        <f t="shared" si="69"/>
        <v/>
      </c>
      <c r="N1074">
        <v>126.72</v>
      </c>
      <c r="O1074">
        <f t="shared" si="68"/>
        <v>126.72</v>
      </c>
      <c r="P1074" s="2">
        <f>IF(ISNUMBER(O1074),SUMIFS(O$1:$O1074,A$1:$A1074,A1074,H$1:$H1074,H1074,D$1:$D1074,D1074),"")</f>
        <v>126.72</v>
      </c>
      <c r="R1074" s="5"/>
      <c r="AE1074">
        <v>28.5</v>
      </c>
      <c r="AF1074" s="2">
        <f t="shared" ref="AF1074" si="74">IF(ISNUMBER(AG1074),AG1074,"")</f>
        <v>4.2999999999999997E-2</v>
      </c>
      <c r="AG1074">
        <v>4.2999999999999997E-2</v>
      </c>
      <c r="AJ1074">
        <v>0.35</v>
      </c>
      <c r="AL1074">
        <v>6.0000000000000001E-3</v>
      </c>
      <c r="AM1074">
        <v>0.24399999999999999</v>
      </c>
      <c r="AN1074">
        <v>0.17</v>
      </c>
      <c r="AQ1074">
        <v>0.20699999999999999</v>
      </c>
      <c r="AS1074">
        <v>2.3E-2</v>
      </c>
      <c r="AV1074" s="2">
        <f t="shared" si="66"/>
        <v>5.4489999999999998</v>
      </c>
      <c r="AW1074" s="2">
        <f>IF(ISNUMBER(AV1074),SUMIFS($AV$1:AV1074,$A$1:A1074,A1074,$H$1:H1074,H1074,$D$1:D1074,D1074),"")</f>
        <v>5.4489999999999998</v>
      </c>
      <c r="AX1074">
        <f t="shared" si="67"/>
        <v>14</v>
      </c>
    </row>
    <row r="1075" spans="1:50" x14ac:dyDescent="0.3">
      <c r="A1075" s="4" t="s">
        <v>117</v>
      </c>
      <c r="B1075" t="s">
        <v>24</v>
      </c>
      <c r="C1075" s="3">
        <v>41988</v>
      </c>
      <c r="D1075">
        <v>1</v>
      </c>
      <c r="E1075">
        <v>500</v>
      </c>
      <c r="H1075" s="2" t="s">
        <v>44</v>
      </c>
      <c r="I1075" s="2" t="s">
        <v>22</v>
      </c>
      <c r="J1075">
        <v>1</v>
      </c>
      <c r="K1075" s="2" t="s">
        <v>21</v>
      </c>
      <c r="L1075" s="2" t="str">
        <f t="shared" si="69"/>
        <v/>
      </c>
      <c r="N1075">
        <v>173.43</v>
      </c>
      <c r="O1075">
        <f t="shared" si="68"/>
        <v>173.43</v>
      </c>
      <c r="P1075" s="2">
        <f>IF(ISNUMBER(O1075),SUMIFS(O$1:$O1075,A$1:$A1075,A1075,H$1:$H1075,H1075,D$1:$D1075,D1075),"")</f>
        <v>173.43</v>
      </c>
      <c r="R1075" s="5"/>
      <c r="AE1075">
        <v>27.3</v>
      </c>
      <c r="AF1075" s="2">
        <f t="shared" ref="AF1075" si="75">IF(ISNUMBER(AG1075),AG1075,"")</f>
        <v>4.0999999999999995E-2</v>
      </c>
      <c r="AG1075">
        <v>4.0999999999999995E-2</v>
      </c>
      <c r="AJ1075">
        <v>0.375</v>
      </c>
      <c r="AL1075">
        <v>6.0000000000000001E-3</v>
      </c>
      <c r="AM1075">
        <v>0.23699999999999999</v>
      </c>
      <c r="AN1075">
        <v>0.11799999999999999</v>
      </c>
      <c r="AQ1075">
        <v>0.25900000000000001</v>
      </c>
      <c r="AS1075">
        <v>6.0000000000000001E-3</v>
      </c>
      <c r="AV1075" s="2">
        <f t="shared" si="66"/>
        <v>7.1109999999999998</v>
      </c>
      <c r="AW1075" s="2">
        <f>IF(ISNUMBER(AV1075),SUMIFS($AV$1:AV1075,$A$1:A1075,A1075,$H$1:H1075,H1075,$D$1:D1075,D1075),"")</f>
        <v>7.1109999999999998</v>
      </c>
      <c r="AX1075">
        <f t="shared" si="67"/>
        <v>14</v>
      </c>
    </row>
    <row r="1076" spans="1:50" x14ac:dyDescent="0.3">
      <c r="A1076" s="4" t="s">
        <v>112</v>
      </c>
      <c r="B1076" t="s">
        <v>24</v>
      </c>
      <c r="C1076" s="3">
        <v>41988</v>
      </c>
      <c r="D1076">
        <v>2</v>
      </c>
      <c r="E1076">
        <v>0</v>
      </c>
      <c r="H1076" s="2" t="s">
        <v>44</v>
      </c>
      <c r="I1076" s="2" t="s">
        <v>22</v>
      </c>
      <c r="J1076">
        <v>1</v>
      </c>
      <c r="K1076" s="2" t="s">
        <v>21</v>
      </c>
      <c r="L1076" s="2" t="str">
        <f t="shared" si="69"/>
        <v/>
      </c>
      <c r="N1076">
        <v>174.89</v>
      </c>
      <c r="O1076">
        <f t="shared" si="68"/>
        <v>174.89</v>
      </c>
      <c r="P1076" s="2">
        <f>IF(ISNUMBER(O1076),SUMIFS(O$1:$O1076,A$1:$A1076,A1076,H$1:$H1076,H1076,D$1:$D1076,D1076),"")</f>
        <v>174.89</v>
      </c>
      <c r="R1076" s="5"/>
      <c r="AE1076">
        <v>24.5</v>
      </c>
      <c r="AF1076" s="2">
        <f t="shared" ref="AF1076" si="76">IF(ISNUMBER(AG1076),AG1076,"")</f>
        <v>3.7000000000000005E-2</v>
      </c>
      <c r="AG1076">
        <v>3.7000000000000005E-2</v>
      </c>
      <c r="AJ1076">
        <v>0.378</v>
      </c>
      <c r="AL1076">
        <v>7.0000000000000001E-3</v>
      </c>
      <c r="AM1076">
        <v>0.11899999999999999</v>
      </c>
      <c r="AN1076">
        <v>0.13900000000000001</v>
      </c>
      <c r="AQ1076">
        <v>9.2999999999999999E-2</v>
      </c>
      <c r="AS1076">
        <v>0.26300000000000001</v>
      </c>
      <c r="AV1076" s="2">
        <f t="shared" si="66"/>
        <v>6.4710000000000001</v>
      </c>
      <c r="AW1076" s="2">
        <f>IF(ISNUMBER(AV1076),SUMIFS($AV$1:AV1076,$A$1:A1076,A1076,$H$1:H1076,H1076,$D$1:D1076,D1076),"")</f>
        <v>6.4710000000000001</v>
      </c>
      <c r="AX1076">
        <f t="shared" si="67"/>
        <v>14</v>
      </c>
    </row>
    <row r="1077" spans="1:50" x14ac:dyDescent="0.3">
      <c r="A1077" s="4" t="s">
        <v>113</v>
      </c>
      <c r="B1077" t="s">
        <v>24</v>
      </c>
      <c r="C1077" s="3">
        <v>41988</v>
      </c>
      <c r="D1077">
        <v>2</v>
      </c>
      <c r="E1077">
        <v>50</v>
      </c>
      <c r="H1077" s="2" t="s">
        <v>44</v>
      </c>
      <c r="I1077" s="2" t="s">
        <v>22</v>
      </c>
      <c r="J1077">
        <v>1</v>
      </c>
      <c r="K1077" s="2" t="s">
        <v>21</v>
      </c>
      <c r="L1077" s="2" t="str">
        <f t="shared" si="69"/>
        <v/>
      </c>
      <c r="N1077">
        <v>212.4</v>
      </c>
      <c r="O1077">
        <f t="shared" si="68"/>
        <v>212.4</v>
      </c>
      <c r="P1077" s="2">
        <f>IF(ISNUMBER(O1077),SUMIFS(O$1:$O1077,A$1:$A1077,A1077,H$1:$H1077,H1077,D$1:$D1077,D1077),"")</f>
        <v>212.4</v>
      </c>
      <c r="R1077" s="5"/>
      <c r="AE1077">
        <v>26.7</v>
      </c>
      <c r="AF1077" s="2">
        <f t="shared" ref="AF1077" si="77">IF(ISNUMBER(AG1077),AG1077,"")</f>
        <v>0.04</v>
      </c>
      <c r="AG1077">
        <v>0.04</v>
      </c>
      <c r="AJ1077">
        <v>0.36199999999999999</v>
      </c>
      <c r="AL1077">
        <v>1.4E-2</v>
      </c>
      <c r="AM1077">
        <v>0.156</v>
      </c>
      <c r="AN1077">
        <v>0.13600000000000001</v>
      </c>
      <c r="AQ1077">
        <v>0.124</v>
      </c>
      <c r="AS1077">
        <v>0.20799999999999999</v>
      </c>
      <c r="AV1077" s="2">
        <f t="shared" si="66"/>
        <v>8.4960000000000004</v>
      </c>
      <c r="AW1077" s="2">
        <f>IF(ISNUMBER(AV1077),SUMIFS($AV$1:AV1077,$A$1:A1077,A1077,$H$1:H1077,H1077,$D$1:D1077,D1077),"")</f>
        <v>8.4960000000000004</v>
      </c>
      <c r="AX1077">
        <f t="shared" si="67"/>
        <v>14</v>
      </c>
    </row>
    <row r="1078" spans="1:50" x14ac:dyDescent="0.3">
      <c r="A1078" s="4" t="s">
        <v>114</v>
      </c>
      <c r="B1078" t="s">
        <v>24</v>
      </c>
      <c r="C1078" s="3">
        <v>41988</v>
      </c>
      <c r="D1078">
        <v>2</v>
      </c>
      <c r="E1078">
        <v>100</v>
      </c>
      <c r="H1078" s="2" t="s">
        <v>44</v>
      </c>
      <c r="I1078" s="2" t="s">
        <v>22</v>
      </c>
      <c r="J1078">
        <v>1</v>
      </c>
      <c r="K1078" s="2" t="s">
        <v>21</v>
      </c>
      <c r="L1078" s="2" t="str">
        <f t="shared" si="69"/>
        <v/>
      </c>
      <c r="N1078">
        <v>151.72999999999999</v>
      </c>
      <c r="O1078">
        <f t="shared" si="68"/>
        <v>151.72999999999999</v>
      </c>
      <c r="P1078" s="2">
        <f>IF(ISNUMBER(O1078),SUMIFS(O$1:$O1078,A$1:$A1078,A1078,H$1:$H1078,H1078,D$1:$D1078,D1078),"")</f>
        <v>151.72999999999999</v>
      </c>
      <c r="R1078" s="5"/>
      <c r="AE1078">
        <v>25</v>
      </c>
      <c r="AF1078" s="2">
        <f t="shared" ref="AF1078" si="78">IF(ISNUMBER(AG1078),AG1078,"")</f>
        <v>3.7000000000000005E-2</v>
      </c>
      <c r="AG1078">
        <v>3.7000000000000005E-2</v>
      </c>
      <c r="AJ1078">
        <v>0.38600000000000001</v>
      </c>
      <c r="AL1078">
        <v>0.02</v>
      </c>
      <c r="AM1078">
        <v>0.14799999999999999</v>
      </c>
      <c r="AN1078">
        <v>0.23300000000000001</v>
      </c>
      <c r="AQ1078">
        <v>9.7000000000000003E-2</v>
      </c>
      <c r="AS1078">
        <v>0.11600000000000001</v>
      </c>
      <c r="AV1078" s="2">
        <f t="shared" si="66"/>
        <v>5.6139999999999999</v>
      </c>
      <c r="AW1078" s="2">
        <f>IF(ISNUMBER(AV1078),SUMIFS($AV$1:AV1078,$A$1:A1078,A1078,$H$1:H1078,H1078,$D$1:D1078,D1078),"")</f>
        <v>5.6139999999999999</v>
      </c>
      <c r="AX1078">
        <f t="shared" si="67"/>
        <v>14</v>
      </c>
    </row>
    <row r="1079" spans="1:50" x14ac:dyDescent="0.3">
      <c r="A1079" s="4" t="s">
        <v>115</v>
      </c>
      <c r="B1079" t="s">
        <v>24</v>
      </c>
      <c r="C1079" s="3">
        <v>41988</v>
      </c>
      <c r="D1079">
        <v>2</v>
      </c>
      <c r="E1079">
        <v>200</v>
      </c>
      <c r="H1079" s="2" t="s">
        <v>44</v>
      </c>
      <c r="I1079" s="2" t="s">
        <v>22</v>
      </c>
      <c r="J1079">
        <v>1</v>
      </c>
      <c r="K1079" s="2" t="s">
        <v>21</v>
      </c>
      <c r="L1079" s="2" t="str">
        <f t="shared" si="69"/>
        <v/>
      </c>
      <c r="N1079">
        <v>175.28</v>
      </c>
      <c r="O1079">
        <f t="shared" si="68"/>
        <v>175.28</v>
      </c>
      <c r="P1079" s="2">
        <f>IF(ISNUMBER(O1079),SUMIFS(O$1:$O1079,A$1:$A1079,A1079,H$1:$H1079,H1079,D$1:$D1079,D1079),"")</f>
        <v>175.28</v>
      </c>
      <c r="R1079" s="5"/>
      <c r="AE1079">
        <v>26.4</v>
      </c>
      <c r="AF1079" s="2">
        <f t="shared" ref="AF1079" si="79">IF(ISNUMBER(AG1079),AG1079,"")</f>
        <v>0.04</v>
      </c>
      <c r="AG1079">
        <v>0.04</v>
      </c>
      <c r="AJ1079">
        <v>0.34</v>
      </c>
      <c r="AL1079">
        <v>5.0000000000000001E-3</v>
      </c>
      <c r="AM1079">
        <v>0.115</v>
      </c>
      <c r="AN1079">
        <v>0.13100000000000001</v>
      </c>
      <c r="AQ1079">
        <v>0.105</v>
      </c>
      <c r="AS1079">
        <v>0.30399999999999999</v>
      </c>
      <c r="AV1079" s="2">
        <f t="shared" si="66"/>
        <v>7.0110000000000001</v>
      </c>
      <c r="AW1079" s="2">
        <f>IF(ISNUMBER(AV1079),SUMIFS($AV$1:AV1079,$A$1:A1079,A1079,$H$1:H1079,H1079,$D$1:D1079,D1079),"")</f>
        <v>7.0110000000000001</v>
      </c>
      <c r="AX1079">
        <f t="shared" si="67"/>
        <v>14</v>
      </c>
    </row>
    <row r="1080" spans="1:50" x14ac:dyDescent="0.3">
      <c r="A1080" s="4" t="s">
        <v>116</v>
      </c>
      <c r="B1080" t="s">
        <v>24</v>
      </c>
      <c r="C1080" s="3">
        <v>41988</v>
      </c>
      <c r="D1080">
        <v>2</v>
      </c>
      <c r="E1080">
        <v>350</v>
      </c>
      <c r="H1080" s="2" t="s">
        <v>44</v>
      </c>
      <c r="I1080" s="2" t="s">
        <v>22</v>
      </c>
      <c r="J1080">
        <v>1</v>
      </c>
      <c r="K1080" s="2" t="s">
        <v>21</v>
      </c>
      <c r="L1080" s="2" t="str">
        <f t="shared" si="69"/>
        <v/>
      </c>
      <c r="N1080">
        <v>153.62</v>
      </c>
      <c r="O1080">
        <f t="shared" si="68"/>
        <v>153.62</v>
      </c>
      <c r="P1080" s="2">
        <f>IF(ISNUMBER(O1080),SUMIFS(O$1:$O1080,A$1:$A1080,A1080,H$1:$H1080,H1080,D$1:$D1080,D1080),"")</f>
        <v>153.62</v>
      </c>
      <c r="R1080" s="5"/>
      <c r="AE1080">
        <v>26.9</v>
      </c>
      <c r="AF1080" s="2">
        <f t="shared" ref="AF1080" si="80">IF(ISNUMBER(AG1080),AG1080,"")</f>
        <v>4.0999999999999995E-2</v>
      </c>
      <c r="AG1080">
        <v>4.0999999999999995E-2</v>
      </c>
      <c r="AJ1080">
        <v>0.50700000000000001</v>
      </c>
      <c r="AL1080">
        <v>1.7000000000000001E-2</v>
      </c>
      <c r="AM1080">
        <v>0.184</v>
      </c>
      <c r="AN1080">
        <v>0.11600000000000001</v>
      </c>
      <c r="AQ1080">
        <v>0.108</v>
      </c>
      <c r="AS1080">
        <v>6.8000000000000005E-2</v>
      </c>
      <c r="AV1080" s="2">
        <f t="shared" si="66"/>
        <v>6.298</v>
      </c>
      <c r="AW1080" s="2">
        <f>IF(ISNUMBER(AV1080),SUMIFS($AV$1:AV1080,$A$1:A1080,A1080,$H$1:H1080,H1080,$D$1:D1080,D1080),"")</f>
        <v>6.298</v>
      </c>
      <c r="AX1080">
        <f t="shared" si="67"/>
        <v>14</v>
      </c>
    </row>
    <row r="1081" spans="1:50" x14ac:dyDescent="0.3">
      <c r="A1081" s="4" t="s">
        <v>117</v>
      </c>
      <c r="B1081" t="s">
        <v>24</v>
      </c>
      <c r="C1081" s="3">
        <v>41988</v>
      </c>
      <c r="D1081">
        <v>2</v>
      </c>
      <c r="E1081">
        <v>500</v>
      </c>
      <c r="H1081" s="2" t="s">
        <v>44</v>
      </c>
      <c r="I1081" s="2" t="s">
        <v>22</v>
      </c>
      <c r="J1081">
        <v>1</v>
      </c>
      <c r="K1081" s="2" t="s">
        <v>21</v>
      </c>
      <c r="L1081" s="2" t="str">
        <f t="shared" si="69"/>
        <v/>
      </c>
      <c r="N1081">
        <v>189.4</v>
      </c>
      <c r="O1081">
        <f t="shared" si="68"/>
        <v>189.4</v>
      </c>
      <c r="P1081" s="2">
        <f>IF(ISNUMBER(O1081),SUMIFS(O$1:$O1081,A$1:$A1081,A1081,H$1:$H1081,H1081,D$1:$D1081,D1081),"")</f>
        <v>189.4</v>
      </c>
      <c r="R1081" s="5"/>
      <c r="AE1081">
        <v>27</v>
      </c>
      <c r="AF1081" s="2">
        <f t="shared" ref="AF1081" si="81">IF(ISNUMBER(AG1081),AG1081,"")</f>
        <v>4.0999999999999995E-2</v>
      </c>
      <c r="AG1081">
        <v>4.0999999999999995E-2</v>
      </c>
      <c r="AJ1081">
        <v>0.33900000000000002</v>
      </c>
      <c r="AL1081">
        <v>1.7000000000000001E-2</v>
      </c>
      <c r="AM1081">
        <v>0.11600000000000001</v>
      </c>
      <c r="AN1081">
        <v>0.111</v>
      </c>
      <c r="AQ1081">
        <v>0.16</v>
      </c>
      <c r="AS1081">
        <v>0.25700000000000001</v>
      </c>
      <c r="AV1081" s="2">
        <f t="shared" si="66"/>
        <v>7.7649999999999997</v>
      </c>
      <c r="AW1081" s="2">
        <f>IF(ISNUMBER(AV1081),SUMIFS($AV$1:AV1081,$A$1:A1081,A1081,$H$1:H1081,H1081,$D$1:D1081,D1081),"")</f>
        <v>7.7649999999999997</v>
      </c>
      <c r="AX1081">
        <f t="shared" si="67"/>
        <v>14</v>
      </c>
    </row>
    <row r="1082" spans="1:50" x14ac:dyDescent="0.3">
      <c r="A1082" s="4" t="s">
        <v>112</v>
      </c>
      <c r="B1082" t="s">
        <v>24</v>
      </c>
      <c r="C1082" s="3">
        <v>41988</v>
      </c>
      <c r="D1082">
        <v>3</v>
      </c>
      <c r="E1082">
        <v>0</v>
      </c>
      <c r="H1082" s="2" t="s">
        <v>44</v>
      </c>
      <c r="I1082" s="2" t="s">
        <v>22</v>
      </c>
      <c r="J1082">
        <v>1</v>
      </c>
      <c r="K1082" s="2" t="s">
        <v>21</v>
      </c>
      <c r="L1082" s="2" t="str">
        <f t="shared" si="69"/>
        <v/>
      </c>
      <c r="N1082">
        <v>191.42</v>
      </c>
      <c r="O1082">
        <f t="shared" si="68"/>
        <v>191.42</v>
      </c>
      <c r="P1082" s="2">
        <f>IF(ISNUMBER(O1082),SUMIFS(O$1:$O1082,A$1:$A1082,A1082,H$1:$H1082,H1082,D$1:$D1082,D1082),"")</f>
        <v>191.42</v>
      </c>
      <c r="R1082" s="5"/>
      <c r="AE1082">
        <v>26.3</v>
      </c>
      <c r="AF1082" s="2">
        <f t="shared" ref="AF1082" si="82">IF(ISNUMBER(AG1082),AG1082,"")</f>
        <v>0.04</v>
      </c>
      <c r="AG1082">
        <v>0.04</v>
      </c>
      <c r="AJ1082">
        <v>0.38900000000000001</v>
      </c>
      <c r="AL1082">
        <v>2.7E-2</v>
      </c>
      <c r="AM1082">
        <v>0.16200000000000001</v>
      </c>
      <c r="AN1082">
        <v>0.17299999999999999</v>
      </c>
      <c r="AQ1082">
        <v>0.114</v>
      </c>
      <c r="AS1082">
        <v>0.13500000000000001</v>
      </c>
      <c r="AV1082" s="2">
        <f t="shared" si="66"/>
        <v>7.657</v>
      </c>
      <c r="AW1082" s="2">
        <f>IF(ISNUMBER(AV1082),SUMIFS($AV$1:AV1082,$A$1:A1082,A1082,$H$1:H1082,H1082,$D$1:D1082,D1082),"")</f>
        <v>7.657</v>
      </c>
      <c r="AX1082">
        <f t="shared" si="67"/>
        <v>14</v>
      </c>
    </row>
    <row r="1083" spans="1:50" x14ac:dyDescent="0.3">
      <c r="A1083" s="4" t="s">
        <v>113</v>
      </c>
      <c r="B1083" t="s">
        <v>24</v>
      </c>
      <c r="C1083" s="3">
        <v>41988</v>
      </c>
      <c r="D1083">
        <v>3</v>
      </c>
      <c r="E1083">
        <v>50</v>
      </c>
      <c r="H1083" s="2" t="s">
        <v>44</v>
      </c>
      <c r="I1083" s="2" t="s">
        <v>22</v>
      </c>
      <c r="J1083">
        <v>1</v>
      </c>
      <c r="K1083" s="2" t="s">
        <v>21</v>
      </c>
      <c r="L1083" s="2" t="str">
        <f t="shared" ref="L1083:L1133" si="83">IF(LEN(M1083)&gt;0,M1083*10,"")</f>
        <v/>
      </c>
      <c r="N1083">
        <v>222.32</v>
      </c>
      <c r="O1083">
        <f t="shared" si="68"/>
        <v>222.32</v>
      </c>
      <c r="P1083" s="2">
        <f>IF(ISNUMBER(O1083),SUMIFS(O$1:$O1083,A$1:$A1083,A1083,H$1:$H1083,H1083,D$1:$D1083,D1083),"")</f>
        <v>222.32</v>
      </c>
      <c r="R1083" s="5"/>
      <c r="AE1083">
        <v>23.5</v>
      </c>
      <c r="AF1083" s="2">
        <f t="shared" ref="AF1083" si="84">IF(ISNUMBER(AG1083),AG1083,"")</f>
        <v>3.5000000000000003E-2</v>
      </c>
      <c r="AG1083">
        <v>3.5000000000000003E-2</v>
      </c>
      <c r="AJ1083">
        <v>0.28899999999999998</v>
      </c>
      <c r="AL1083">
        <v>3.3000000000000002E-2</v>
      </c>
      <c r="AM1083">
        <v>0.27600000000000002</v>
      </c>
      <c r="AN1083">
        <v>0.188</v>
      </c>
      <c r="AQ1083">
        <v>0.18099999999999999</v>
      </c>
      <c r="AS1083">
        <v>3.3000000000000002E-2</v>
      </c>
      <c r="AV1083" s="2">
        <f t="shared" si="66"/>
        <v>7.7809999999999997</v>
      </c>
      <c r="AW1083" s="2">
        <f>IF(ISNUMBER(AV1083),SUMIFS($AV$1:AV1083,$A$1:A1083,A1083,$H$1:H1083,H1083,$D$1:D1083,D1083),"")</f>
        <v>7.7809999999999997</v>
      </c>
      <c r="AX1083">
        <f t="shared" si="67"/>
        <v>14</v>
      </c>
    </row>
    <row r="1084" spans="1:50" x14ac:dyDescent="0.3">
      <c r="A1084" s="4" t="s">
        <v>114</v>
      </c>
      <c r="B1084" t="s">
        <v>24</v>
      </c>
      <c r="C1084" s="3">
        <v>41988</v>
      </c>
      <c r="D1084">
        <v>3</v>
      </c>
      <c r="E1084">
        <v>100</v>
      </c>
      <c r="H1084" s="2" t="s">
        <v>44</v>
      </c>
      <c r="I1084" s="2" t="s">
        <v>22</v>
      </c>
      <c r="J1084">
        <v>1</v>
      </c>
      <c r="K1084" s="2" t="s">
        <v>21</v>
      </c>
      <c r="L1084" s="2" t="str">
        <f t="shared" si="83"/>
        <v/>
      </c>
      <c r="N1084">
        <v>182.43</v>
      </c>
      <c r="O1084">
        <f t="shared" si="68"/>
        <v>182.43</v>
      </c>
      <c r="P1084" s="2">
        <f>IF(ISNUMBER(O1084),SUMIFS(O$1:$O1084,A$1:$A1084,A1084,H$1:$H1084,H1084,D$1:$D1084,D1084),"")</f>
        <v>182.43</v>
      </c>
      <c r="R1084" s="5"/>
      <c r="AE1084">
        <v>19.100000000000001</v>
      </c>
      <c r="AF1084" s="2">
        <f t="shared" ref="AF1084" si="85">IF(ISNUMBER(AG1084),AG1084,"")</f>
        <v>2.8999999999999998E-2</v>
      </c>
      <c r="AG1084">
        <v>2.8999999999999998E-2</v>
      </c>
      <c r="AJ1084">
        <v>0.187</v>
      </c>
      <c r="AL1084">
        <v>4.1000000000000002E-2</v>
      </c>
      <c r="AM1084">
        <v>0.46800000000000003</v>
      </c>
      <c r="AN1084">
        <v>0.16500000000000001</v>
      </c>
      <c r="AQ1084">
        <v>9.6000000000000002E-2</v>
      </c>
      <c r="AS1084">
        <v>4.2999999999999997E-2</v>
      </c>
      <c r="AV1084" s="2">
        <f t="shared" si="66"/>
        <v>5.29</v>
      </c>
      <c r="AW1084" s="2">
        <f>IF(ISNUMBER(AV1084),SUMIFS($AV$1:AV1084,$A$1:A1084,A1084,$H$1:H1084,H1084,$D$1:D1084,D1084),"")</f>
        <v>5.29</v>
      </c>
      <c r="AX1084">
        <f t="shared" si="67"/>
        <v>14</v>
      </c>
    </row>
    <row r="1085" spans="1:50" x14ac:dyDescent="0.3">
      <c r="A1085" s="4" t="s">
        <v>115</v>
      </c>
      <c r="B1085" t="s">
        <v>24</v>
      </c>
      <c r="C1085" s="3">
        <v>41988</v>
      </c>
      <c r="D1085">
        <v>3</v>
      </c>
      <c r="E1085">
        <v>200</v>
      </c>
      <c r="H1085" s="2" t="s">
        <v>44</v>
      </c>
      <c r="I1085" s="2" t="s">
        <v>22</v>
      </c>
      <c r="J1085">
        <v>1</v>
      </c>
      <c r="K1085" s="2" t="s">
        <v>21</v>
      </c>
      <c r="L1085" s="2" t="str">
        <f t="shared" si="83"/>
        <v/>
      </c>
      <c r="N1085">
        <v>194.08</v>
      </c>
      <c r="O1085">
        <f t="shared" si="68"/>
        <v>194.08</v>
      </c>
      <c r="P1085" s="2">
        <f>IF(ISNUMBER(O1085),SUMIFS(O$1:$O1085,A$1:$A1085,A1085,H$1:$H1085,H1085,D$1:$D1085,D1085),"")</f>
        <v>194.08</v>
      </c>
      <c r="R1085" s="5"/>
      <c r="AE1085">
        <v>22.2</v>
      </c>
      <c r="AF1085" s="2">
        <f t="shared" ref="AF1085" si="86">IF(ISNUMBER(AG1085),AG1085,"")</f>
        <v>3.3000000000000002E-2</v>
      </c>
      <c r="AG1085">
        <v>3.3000000000000002E-2</v>
      </c>
      <c r="AJ1085">
        <v>0.35</v>
      </c>
      <c r="AL1085">
        <v>3.7999999999999999E-2</v>
      </c>
      <c r="AM1085">
        <v>0.215</v>
      </c>
      <c r="AN1085">
        <v>0.13300000000000001</v>
      </c>
      <c r="AQ1085">
        <v>0.115</v>
      </c>
      <c r="AS1085">
        <v>0.14899999999999999</v>
      </c>
      <c r="AV1085" s="2">
        <f t="shared" si="66"/>
        <v>6.4050000000000002</v>
      </c>
      <c r="AW1085" s="2">
        <f>IF(ISNUMBER(AV1085),SUMIFS($AV$1:AV1085,$A$1:A1085,A1085,$H$1:H1085,H1085,$D$1:D1085,D1085),"")</f>
        <v>6.4050000000000002</v>
      </c>
      <c r="AX1085">
        <f t="shared" si="67"/>
        <v>14</v>
      </c>
    </row>
    <row r="1086" spans="1:50" x14ac:dyDescent="0.3">
      <c r="A1086" s="4" t="s">
        <v>116</v>
      </c>
      <c r="B1086" t="s">
        <v>24</v>
      </c>
      <c r="C1086" s="3">
        <v>41988</v>
      </c>
      <c r="D1086">
        <v>3</v>
      </c>
      <c r="E1086">
        <v>350</v>
      </c>
      <c r="H1086" s="2" t="s">
        <v>44</v>
      </c>
      <c r="I1086" s="2" t="s">
        <v>22</v>
      </c>
      <c r="J1086">
        <v>1</v>
      </c>
      <c r="K1086" s="2" t="s">
        <v>21</v>
      </c>
      <c r="L1086" s="2" t="str">
        <f t="shared" si="83"/>
        <v/>
      </c>
      <c r="N1086">
        <v>219.18</v>
      </c>
      <c r="O1086">
        <f t="shared" si="68"/>
        <v>219.18</v>
      </c>
      <c r="P1086" s="2">
        <f>IF(ISNUMBER(O1086),SUMIFS(O$1:$O1086,A$1:$A1086,A1086,H$1:$H1086,H1086,D$1:$D1086,D1086),"")</f>
        <v>219.18</v>
      </c>
      <c r="R1086" s="5"/>
      <c r="AE1086">
        <v>22.1</v>
      </c>
      <c r="AF1086" s="2">
        <f t="shared" ref="AF1086" si="87">IF(ISNUMBER(AG1086),AG1086,"")</f>
        <v>3.3000000000000002E-2</v>
      </c>
      <c r="AG1086">
        <v>3.3000000000000002E-2</v>
      </c>
      <c r="AJ1086">
        <v>0.33200000000000002</v>
      </c>
      <c r="AL1086">
        <v>4.1000000000000002E-2</v>
      </c>
      <c r="AM1086">
        <v>0.28699999999999998</v>
      </c>
      <c r="AN1086">
        <v>0.17199999999999999</v>
      </c>
      <c r="AQ1086">
        <v>0.14499999999999999</v>
      </c>
      <c r="AS1086">
        <v>1.9E-2</v>
      </c>
      <c r="AV1086" s="2">
        <f t="shared" si="66"/>
        <v>7.2329999999999997</v>
      </c>
      <c r="AW1086" s="2">
        <f>IF(ISNUMBER(AV1086),SUMIFS($AV$1:AV1086,$A$1:A1086,A1086,$H$1:H1086,H1086,$D$1:D1086,D1086),"")</f>
        <v>7.2329999999999997</v>
      </c>
      <c r="AX1086">
        <f t="shared" si="67"/>
        <v>14</v>
      </c>
    </row>
    <row r="1087" spans="1:50" x14ac:dyDescent="0.3">
      <c r="A1087" s="4" t="s">
        <v>117</v>
      </c>
      <c r="B1087" t="s">
        <v>24</v>
      </c>
      <c r="C1087" s="3">
        <v>41988</v>
      </c>
      <c r="D1087">
        <v>3</v>
      </c>
      <c r="E1087">
        <v>500</v>
      </c>
      <c r="H1087" s="2" t="s">
        <v>44</v>
      </c>
      <c r="I1087" s="2" t="s">
        <v>22</v>
      </c>
      <c r="J1087">
        <v>1</v>
      </c>
      <c r="K1087" s="2" t="s">
        <v>21</v>
      </c>
      <c r="L1087" s="2" t="str">
        <f t="shared" si="83"/>
        <v/>
      </c>
      <c r="N1087">
        <v>201.1</v>
      </c>
      <c r="O1087">
        <f t="shared" si="68"/>
        <v>201.1</v>
      </c>
      <c r="P1087" s="2">
        <f>IF(ISNUMBER(O1087),SUMIFS(O$1:$O1087,A$1:$A1087,A1087,H$1:$H1087,H1087,D$1:$D1087,D1087),"")</f>
        <v>201.1</v>
      </c>
      <c r="R1087" s="5"/>
      <c r="AE1087">
        <v>23.5</v>
      </c>
      <c r="AF1087" s="2">
        <f t="shared" ref="AF1087" si="88">IF(ISNUMBER(AG1087),AG1087,"")</f>
        <v>3.5000000000000003E-2</v>
      </c>
      <c r="AG1087">
        <v>3.5000000000000003E-2</v>
      </c>
      <c r="AJ1087">
        <v>0.42299999999999999</v>
      </c>
      <c r="AL1087">
        <v>1.4999999999999999E-2</v>
      </c>
      <c r="AM1087">
        <v>0.17</v>
      </c>
      <c r="AN1087">
        <v>0.25600000000000001</v>
      </c>
      <c r="AQ1087">
        <v>7.4999999999999997E-2</v>
      </c>
      <c r="AS1087">
        <v>6.2E-2</v>
      </c>
      <c r="AV1087" s="2">
        <f t="shared" si="66"/>
        <v>7.0389999999999997</v>
      </c>
      <c r="AW1087" s="2">
        <f>IF(ISNUMBER(AV1087),SUMIFS($AV$1:AV1087,$A$1:A1087,A1087,$H$1:H1087,H1087,$D$1:D1087,D1087),"")</f>
        <v>7.0389999999999997</v>
      </c>
      <c r="AX1087">
        <f t="shared" si="67"/>
        <v>14</v>
      </c>
    </row>
    <row r="1088" spans="1:50" x14ac:dyDescent="0.3">
      <c r="A1088" s="4" t="s">
        <v>112</v>
      </c>
      <c r="B1088" t="s">
        <v>24</v>
      </c>
      <c r="C1088" s="3">
        <v>42024</v>
      </c>
      <c r="D1088">
        <v>1</v>
      </c>
      <c r="E1088">
        <v>0</v>
      </c>
      <c r="H1088" s="2" t="s">
        <v>44</v>
      </c>
      <c r="I1088" s="2" t="s">
        <v>22</v>
      </c>
      <c r="J1088">
        <v>2</v>
      </c>
      <c r="K1088" s="2" t="s">
        <v>21</v>
      </c>
      <c r="L1088" s="2" t="str">
        <f t="shared" si="83"/>
        <v/>
      </c>
      <c r="N1088">
        <v>161.91999999999999</v>
      </c>
      <c r="O1088">
        <f t="shared" si="68"/>
        <v>161.91999999999999</v>
      </c>
      <c r="P1088" s="2">
        <f>IF(ISNUMBER(O1088),SUMIFS(O$1:$O1088,A$1:$A1088,A1088,H$1:$H1088,H1088,D$1:$D1088,D1088),"")</f>
        <v>313.60000000000002</v>
      </c>
      <c r="R1088" s="5"/>
      <c r="AE1088">
        <v>12.3</v>
      </c>
      <c r="AF1088" s="2">
        <f t="shared" ref="AF1088" si="89">IF(ISNUMBER(AG1088),AG1088,"")</f>
        <v>1.9E-2</v>
      </c>
      <c r="AG1088">
        <v>1.9E-2</v>
      </c>
      <c r="AJ1088">
        <v>0.313</v>
      </c>
      <c r="AL1088">
        <v>3.0000000000000001E-3</v>
      </c>
      <c r="AM1088">
        <v>0.14699999999999999</v>
      </c>
      <c r="AN1088">
        <v>0.153</v>
      </c>
      <c r="AQ1088">
        <v>0.153</v>
      </c>
      <c r="AS1088">
        <v>0.14499999999999999</v>
      </c>
      <c r="AV1088" s="2">
        <f t="shared" si="66"/>
        <v>3.0760000000000001</v>
      </c>
      <c r="AW1088" s="2">
        <f>IF(ISNUMBER(AV1088),SUMIFS($AV$1:AV1088,$A$1:A1088,A1088,$H$1:H1088,H1088,$D$1:D1088,D1088),"")</f>
        <v>8.84</v>
      </c>
      <c r="AX1088">
        <f t="shared" si="67"/>
        <v>14</v>
      </c>
    </row>
    <row r="1089" spans="1:50" x14ac:dyDescent="0.3">
      <c r="A1089" s="4" t="s">
        <v>113</v>
      </c>
      <c r="B1089" t="s">
        <v>24</v>
      </c>
      <c r="C1089" s="3">
        <v>42024</v>
      </c>
      <c r="D1089">
        <v>1</v>
      </c>
      <c r="E1089">
        <v>50</v>
      </c>
      <c r="H1089" s="2" t="s">
        <v>44</v>
      </c>
      <c r="I1089" s="2" t="s">
        <v>22</v>
      </c>
      <c r="J1089">
        <v>2</v>
      </c>
      <c r="K1089" s="2" t="s">
        <v>21</v>
      </c>
      <c r="L1089" s="2" t="str">
        <f t="shared" si="83"/>
        <v/>
      </c>
      <c r="N1089">
        <v>307.05</v>
      </c>
      <c r="O1089">
        <f t="shared" si="68"/>
        <v>307.05</v>
      </c>
      <c r="P1089" s="2">
        <f>IF(ISNUMBER(O1089),SUMIFS(O$1:$O1089,A$1:$A1089,A1089,H$1:$H1089,H1089,D$1:$D1089,D1089),"")</f>
        <v>490.62</v>
      </c>
      <c r="R1089" s="5"/>
      <c r="AE1089">
        <v>13.8</v>
      </c>
      <c r="AF1089" s="2">
        <f t="shared" ref="AF1089" si="90">IF(ISNUMBER(AG1089),AG1089,"")</f>
        <v>2.1000000000000001E-2</v>
      </c>
      <c r="AG1089">
        <v>2.1000000000000001E-2</v>
      </c>
      <c r="AJ1089">
        <v>0.33600000000000002</v>
      </c>
      <c r="AL1089">
        <v>6.0000000000000001E-3</v>
      </c>
      <c r="AM1089">
        <v>0.28199999999999997</v>
      </c>
      <c r="AN1089">
        <v>0.20899999999999999</v>
      </c>
      <c r="AQ1089">
        <v>9.9000000000000005E-2</v>
      </c>
      <c r="AS1089">
        <v>1.7999999999999999E-2</v>
      </c>
      <c r="AV1089" s="2">
        <f t="shared" si="66"/>
        <v>6.4480000000000004</v>
      </c>
      <c r="AW1089" s="2">
        <f>IF(ISNUMBER(AV1089),SUMIFS($AV$1:AV1089,$A$1:A1089,A1089,$H$1:H1089,H1089,$D$1:D1089,D1089),"")</f>
        <v>13.974</v>
      </c>
      <c r="AX1089">
        <f t="shared" si="67"/>
        <v>14</v>
      </c>
    </row>
    <row r="1090" spans="1:50" x14ac:dyDescent="0.3">
      <c r="A1090" s="4" t="s">
        <v>114</v>
      </c>
      <c r="B1090" t="s">
        <v>24</v>
      </c>
      <c r="C1090" s="3">
        <v>42024</v>
      </c>
      <c r="D1090">
        <v>1</v>
      </c>
      <c r="E1090">
        <v>100</v>
      </c>
      <c r="H1090" s="2" t="s">
        <v>44</v>
      </c>
      <c r="I1090" s="2" t="s">
        <v>22</v>
      </c>
      <c r="J1090">
        <v>2</v>
      </c>
      <c r="K1090" s="2" t="s">
        <v>21</v>
      </c>
      <c r="L1090" s="2" t="str">
        <f t="shared" si="83"/>
        <v/>
      </c>
      <c r="N1090">
        <v>345.12</v>
      </c>
      <c r="O1090">
        <f t="shared" si="68"/>
        <v>345.12</v>
      </c>
      <c r="P1090" s="2">
        <f>IF(ISNUMBER(O1090),SUMIFS(O$1:$O1090,A$1:$A1090,A1090,H$1:$H1090,H1090,D$1:$D1090,D1090),"")</f>
        <v>526.22</v>
      </c>
      <c r="R1090" s="5"/>
      <c r="AE1090">
        <v>12.7</v>
      </c>
      <c r="AF1090" s="2">
        <f t="shared" ref="AF1090" si="91">IF(ISNUMBER(AG1090),AG1090,"")</f>
        <v>1.9E-2</v>
      </c>
      <c r="AG1090">
        <v>1.9E-2</v>
      </c>
      <c r="AJ1090">
        <v>0.38400000000000001</v>
      </c>
      <c r="AL1090">
        <v>6.0000000000000001E-3</v>
      </c>
      <c r="AM1090">
        <v>0.248</v>
      </c>
      <c r="AN1090">
        <v>0.16300000000000001</v>
      </c>
      <c r="AQ1090">
        <v>8.4000000000000005E-2</v>
      </c>
      <c r="AS1090">
        <v>0.02</v>
      </c>
      <c r="AV1090" s="2">
        <f t="shared" ref="AV1090:AV1153" si="92">IF(AND(ISNUMBER(AG1090),ISNUMBER(O1090)),ROUND(O1090*AG1090,3),"")</f>
        <v>6.5570000000000004</v>
      </c>
      <c r="AW1090" s="2">
        <f>IF(ISNUMBER(AV1090),SUMIFS($AV$1:AV1090,$A$1:A1090,A1090,$H$1:H1090,H1090,$D$1:D1090,D1090),"")</f>
        <v>14.163</v>
      </c>
      <c r="AX1090">
        <f t="shared" ref="AX1090:AX1153" si="93">COUNT(M1090:AW1090)</f>
        <v>14</v>
      </c>
    </row>
    <row r="1091" spans="1:50" x14ac:dyDescent="0.3">
      <c r="A1091" s="4" t="s">
        <v>115</v>
      </c>
      <c r="B1091" t="s">
        <v>24</v>
      </c>
      <c r="C1091" s="3">
        <v>42024</v>
      </c>
      <c r="D1091">
        <v>1</v>
      </c>
      <c r="E1091">
        <v>200</v>
      </c>
      <c r="H1091" s="2" t="s">
        <v>44</v>
      </c>
      <c r="I1091" s="2" t="s">
        <v>22</v>
      </c>
      <c r="J1091">
        <v>2</v>
      </c>
      <c r="K1091" s="2" t="s">
        <v>21</v>
      </c>
      <c r="L1091" s="2" t="str">
        <f t="shared" si="83"/>
        <v/>
      </c>
      <c r="N1091">
        <v>398.1</v>
      </c>
      <c r="O1091">
        <f t="shared" si="68"/>
        <v>398.1</v>
      </c>
      <c r="P1091" s="2">
        <f>IF(ISNUMBER(O1091),SUMIFS(O$1:$O1091,A$1:$A1091,A1091,H$1:$H1091,H1091,D$1:$D1091,D1091),"")</f>
        <v>591.19000000000005</v>
      </c>
      <c r="R1091" s="5"/>
      <c r="AE1091">
        <v>14.1</v>
      </c>
      <c r="AF1091" s="2">
        <f t="shared" ref="AF1091" si="94">IF(ISNUMBER(AG1091),AG1091,"")</f>
        <v>2.1000000000000001E-2</v>
      </c>
      <c r="AG1091">
        <v>2.1000000000000001E-2</v>
      </c>
      <c r="AJ1091">
        <v>0.53</v>
      </c>
      <c r="AL1091">
        <v>6.0000000000000001E-3</v>
      </c>
      <c r="AM1091">
        <v>0.17899999999999999</v>
      </c>
      <c r="AN1091">
        <v>0.17100000000000001</v>
      </c>
      <c r="AQ1091">
        <v>6.6000000000000003E-2</v>
      </c>
      <c r="AS1091">
        <v>7.0000000000000001E-3</v>
      </c>
      <c r="AV1091" s="2">
        <f t="shared" si="92"/>
        <v>8.36</v>
      </c>
      <c r="AW1091" s="2">
        <f>IF(ISNUMBER(AV1091),SUMIFS($AV$1:AV1091,$A$1:A1091,A1091,$H$1:H1091,H1091,$D$1:D1091,D1091),"")</f>
        <v>15.504</v>
      </c>
      <c r="AX1091">
        <f t="shared" si="93"/>
        <v>14</v>
      </c>
    </row>
    <row r="1092" spans="1:50" x14ac:dyDescent="0.3">
      <c r="A1092" s="4" t="s">
        <v>116</v>
      </c>
      <c r="B1092" t="s">
        <v>24</v>
      </c>
      <c r="C1092" s="3">
        <v>42024</v>
      </c>
      <c r="D1092">
        <v>1</v>
      </c>
      <c r="E1092">
        <v>350</v>
      </c>
      <c r="H1092" s="2" t="s">
        <v>44</v>
      </c>
      <c r="I1092" s="2" t="s">
        <v>22</v>
      </c>
      <c r="J1092">
        <v>2</v>
      </c>
      <c r="K1092" s="2" t="s">
        <v>21</v>
      </c>
      <c r="L1092" s="2" t="str">
        <f t="shared" si="83"/>
        <v/>
      </c>
      <c r="N1092">
        <v>402.51</v>
      </c>
      <c r="O1092">
        <f t="shared" si="68"/>
        <v>402.51</v>
      </c>
      <c r="P1092" s="2">
        <f>IF(ISNUMBER(O1092),SUMIFS(O$1:$O1092,A$1:$A1092,A1092,H$1:$H1092,H1092,D$1:$D1092,D1092),"")</f>
        <v>529.23</v>
      </c>
      <c r="R1092" s="5"/>
      <c r="AE1092">
        <v>14</v>
      </c>
      <c r="AF1092" s="2">
        <f t="shared" ref="AF1092" si="95">IF(ISNUMBER(AG1092),AG1092,"")</f>
        <v>2.1000000000000001E-2</v>
      </c>
      <c r="AG1092">
        <v>2.1000000000000001E-2</v>
      </c>
      <c r="AJ1092">
        <v>0.41099999999999998</v>
      </c>
      <c r="AM1092">
        <v>0.38200000000000001</v>
      </c>
      <c r="AN1092">
        <v>0.114</v>
      </c>
      <c r="AQ1092">
        <v>3.6999999999999998E-2</v>
      </c>
      <c r="AS1092">
        <v>1.4999999999999999E-2</v>
      </c>
      <c r="AV1092" s="2">
        <f t="shared" si="92"/>
        <v>8.4529999999999994</v>
      </c>
      <c r="AW1092" s="2">
        <f>IF(ISNUMBER(AV1092),SUMIFS($AV$1:AV1092,$A$1:A1092,A1092,$H$1:H1092,H1092,$D$1:D1092,D1092),"")</f>
        <v>13.901999999999999</v>
      </c>
      <c r="AX1092">
        <f t="shared" si="93"/>
        <v>13</v>
      </c>
    </row>
    <row r="1093" spans="1:50" x14ac:dyDescent="0.3">
      <c r="A1093" s="4" t="s">
        <v>117</v>
      </c>
      <c r="B1093" t="s">
        <v>24</v>
      </c>
      <c r="C1093" s="3">
        <v>42024</v>
      </c>
      <c r="D1093">
        <v>1</v>
      </c>
      <c r="E1093">
        <v>500</v>
      </c>
      <c r="H1093" s="2" t="s">
        <v>44</v>
      </c>
      <c r="I1093" s="2" t="s">
        <v>22</v>
      </c>
      <c r="J1093">
        <v>2</v>
      </c>
      <c r="K1093" s="2" t="s">
        <v>21</v>
      </c>
      <c r="L1093" s="2" t="str">
        <f t="shared" si="83"/>
        <v/>
      </c>
      <c r="N1093">
        <v>355.59</v>
      </c>
      <c r="O1093">
        <f t="shared" si="68"/>
        <v>355.59</v>
      </c>
      <c r="P1093" s="2">
        <f>IF(ISNUMBER(O1093),SUMIFS(O$1:$O1093,A$1:$A1093,A1093,H$1:$H1093,H1093,D$1:$D1093,D1093),"")</f>
        <v>529.02</v>
      </c>
      <c r="R1093" s="5"/>
      <c r="AE1093">
        <v>14.9</v>
      </c>
      <c r="AF1093" s="2">
        <f t="shared" ref="AF1093" si="96">IF(ISNUMBER(AG1093),AG1093,"")</f>
        <v>2.3E-2</v>
      </c>
      <c r="AG1093">
        <v>2.3E-2</v>
      </c>
      <c r="AJ1093">
        <v>0.30199999999999999</v>
      </c>
      <c r="AL1093">
        <v>3.0000000000000001E-3</v>
      </c>
      <c r="AM1093">
        <v>0.30599999999999999</v>
      </c>
      <c r="AN1093">
        <v>0.27100000000000002</v>
      </c>
      <c r="AQ1093">
        <v>5.7000000000000002E-2</v>
      </c>
      <c r="AS1093">
        <v>2E-3</v>
      </c>
      <c r="AV1093" s="2">
        <f t="shared" si="92"/>
        <v>8.1790000000000003</v>
      </c>
      <c r="AW1093" s="2">
        <f>IF(ISNUMBER(AV1093),SUMIFS($AV$1:AV1093,$A$1:A1093,A1093,$H$1:H1093,H1093,$D$1:D1093,D1093),"")</f>
        <v>15.29</v>
      </c>
      <c r="AX1093">
        <f t="shared" si="93"/>
        <v>14</v>
      </c>
    </row>
    <row r="1094" spans="1:50" x14ac:dyDescent="0.3">
      <c r="A1094" s="4" t="s">
        <v>112</v>
      </c>
      <c r="B1094" t="s">
        <v>24</v>
      </c>
      <c r="C1094" s="3">
        <v>42024</v>
      </c>
      <c r="D1094">
        <v>2</v>
      </c>
      <c r="E1094">
        <v>0</v>
      </c>
      <c r="H1094" s="2" t="s">
        <v>44</v>
      </c>
      <c r="I1094" s="2" t="s">
        <v>22</v>
      </c>
      <c r="J1094">
        <v>2</v>
      </c>
      <c r="K1094" s="2" t="s">
        <v>21</v>
      </c>
      <c r="L1094" s="2" t="str">
        <f t="shared" si="83"/>
        <v/>
      </c>
      <c r="N1094">
        <v>173.44</v>
      </c>
      <c r="O1094">
        <f t="shared" si="68"/>
        <v>173.44</v>
      </c>
      <c r="P1094" s="2">
        <f>IF(ISNUMBER(O1094),SUMIFS(O$1:$O1094,A$1:$A1094,A1094,H$1:$H1094,H1094,D$1:$D1094,D1094),"")</f>
        <v>348.33</v>
      </c>
      <c r="R1094" s="5"/>
      <c r="AE1094">
        <v>12.4</v>
      </c>
      <c r="AF1094" s="2">
        <f t="shared" ref="AF1094" si="97">IF(ISNUMBER(AG1094),AG1094,"")</f>
        <v>1.9E-2</v>
      </c>
      <c r="AG1094">
        <v>1.9E-2</v>
      </c>
      <c r="AJ1094">
        <v>0.42499999999999999</v>
      </c>
      <c r="AL1094">
        <v>1.7999999999999999E-2</v>
      </c>
      <c r="AM1094">
        <v>0.161</v>
      </c>
      <c r="AN1094">
        <v>0.183</v>
      </c>
      <c r="AQ1094">
        <v>4.8000000000000001E-2</v>
      </c>
      <c r="AS1094">
        <v>9.7000000000000003E-2</v>
      </c>
      <c r="AV1094" s="2">
        <f t="shared" si="92"/>
        <v>3.2949999999999999</v>
      </c>
      <c r="AW1094" s="2">
        <f>IF(ISNUMBER(AV1094),SUMIFS($AV$1:AV1094,$A$1:A1094,A1094,$H$1:H1094,H1094,$D$1:D1094,D1094),"")</f>
        <v>9.766</v>
      </c>
      <c r="AX1094">
        <f t="shared" si="93"/>
        <v>14</v>
      </c>
    </row>
    <row r="1095" spans="1:50" x14ac:dyDescent="0.3">
      <c r="A1095" s="4" t="s">
        <v>113</v>
      </c>
      <c r="B1095" t="s">
        <v>24</v>
      </c>
      <c r="C1095" s="3">
        <v>42024</v>
      </c>
      <c r="D1095">
        <v>2</v>
      </c>
      <c r="E1095">
        <v>50</v>
      </c>
      <c r="H1095" s="2" t="s">
        <v>44</v>
      </c>
      <c r="I1095" s="2" t="s">
        <v>22</v>
      </c>
      <c r="J1095">
        <v>2</v>
      </c>
      <c r="K1095" s="2" t="s">
        <v>21</v>
      </c>
      <c r="L1095" s="2" t="str">
        <f t="shared" si="83"/>
        <v/>
      </c>
      <c r="N1095">
        <v>260.38</v>
      </c>
      <c r="O1095">
        <f t="shared" si="68"/>
        <v>260.38</v>
      </c>
      <c r="P1095" s="2">
        <f>IF(ISNUMBER(O1095),SUMIFS(O$1:$O1095,A$1:$A1095,A1095,H$1:$H1095,H1095,D$1:$D1095,D1095),"")</f>
        <v>472.78</v>
      </c>
      <c r="R1095" s="5"/>
      <c r="AE1095">
        <v>13.7</v>
      </c>
      <c r="AF1095" s="2">
        <f t="shared" ref="AF1095" si="98">IF(ISNUMBER(AG1095),AG1095,"")</f>
        <v>2.1000000000000001E-2</v>
      </c>
      <c r="AG1095">
        <v>2.1000000000000001E-2</v>
      </c>
      <c r="AJ1095">
        <v>0.38</v>
      </c>
      <c r="AL1095">
        <v>8.9999999999999993E-3</v>
      </c>
      <c r="AM1095">
        <v>0.25600000000000001</v>
      </c>
      <c r="AN1095">
        <v>0.20399999999999999</v>
      </c>
      <c r="AQ1095">
        <v>2.1000000000000001E-2</v>
      </c>
      <c r="AS1095">
        <v>7.2999999999999995E-2</v>
      </c>
      <c r="AV1095" s="2">
        <f t="shared" si="92"/>
        <v>5.468</v>
      </c>
      <c r="AW1095" s="2">
        <f>IF(ISNUMBER(AV1095),SUMIFS($AV$1:AV1095,$A$1:A1095,A1095,$H$1:H1095,H1095,$D$1:D1095,D1095),"")</f>
        <v>13.964</v>
      </c>
      <c r="AX1095">
        <f t="shared" si="93"/>
        <v>14</v>
      </c>
    </row>
    <row r="1096" spans="1:50" x14ac:dyDescent="0.3">
      <c r="A1096" s="4" t="s">
        <v>114</v>
      </c>
      <c r="B1096" t="s">
        <v>24</v>
      </c>
      <c r="C1096" s="3">
        <v>42024</v>
      </c>
      <c r="D1096">
        <v>2</v>
      </c>
      <c r="E1096">
        <v>100</v>
      </c>
      <c r="H1096" s="2" t="s">
        <v>44</v>
      </c>
      <c r="I1096" s="2" t="s">
        <v>22</v>
      </c>
      <c r="J1096">
        <v>2</v>
      </c>
      <c r="K1096" s="2" t="s">
        <v>21</v>
      </c>
      <c r="L1096" s="2" t="str">
        <f t="shared" si="83"/>
        <v/>
      </c>
      <c r="N1096">
        <v>274.23</v>
      </c>
      <c r="O1096">
        <f t="shared" si="68"/>
        <v>274.23</v>
      </c>
      <c r="P1096" s="2">
        <f>IF(ISNUMBER(O1096),SUMIFS(O$1:$O1096,A$1:$A1096,A1096,H$1:$H1096,H1096,D$1:$D1096,D1096),"")</f>
        <v>425.96000000000004</v>
      </c>
      <c r="R1096" s="5"/>
      <c r="AE1096">
        <v>12.1</v>
      </c>
      <c r="AF1096" s="2">
        <f t="shared" ref="AF1096" si="99">IF(ISNUMBER(AG1096),AG1096,"")</f>
        <v>1.8000000000000002E-2</v>
      </c>
      <c r="AG1096">
        <v>1.8000000000000002E-2</v>
      </c>
      <c r="AJ1096">
        <v>0.53300000000000003</v>
      </c>
      <c r="AL1096">
        <v>2E-3</v>
      </c>
      <c r="AM1096">
        <v>0.121</v>
      </c>
      <c r="AN1096">
        <v>0.20699999999999999</v>
      </c>
      <c r="AQ1096">
        <v>2.5999999999999999E-2</v>
      </c>
      <c r="AS1096">
        <v>7.2999999999999995E-2</v>
      </c>
      <c r="AV1096" s="2">
        <f t="shared" si="92"/>
        <v>4.9359999999999999</v>
      </c>
      <c r="AW1096" s="2">
        <f>IF(ISNUMBER(AV1096),SUMIFS($AV$1:AV1096,$A$1:A1096,A1096,$H$1:H1096,H1096,$D$1:D1096,D1096),"")</f>
        <v>10.55</v>
      </c>
      <c r="AX1096">
        <f t="shared" si="93"/>
        <v>14</v>
      </c>
    </row>
    <row r="1097" spans="1:50" x14ac:dyDescent="0.3">
      <c r="A1097" s="4" t="s">
        <v>115</v>
      </c>
      <c r="B1097" t="s">
        <v>24</v>
      </c>
      <c r="C1097" s="3">
        <v>42024</v>
      </c>
      <c r="D1097">
        <v>2</v>
      </c>
      <c r="E1097">
        <v>200</v>
      </c>
      <c r="H1097" s="2" t="s">
        <v>44</v>
      </c>
      <c r="I1097" s="2" t="s">
        <v>22</v>
      </c>
      <c r="J1097">
        <v>2</v>
      </c>
      <c r="K1097" s="2" t="s">
        <v>21</v>
      </c>
      <c r="L1097" s="2" t="str">
        <f t="shared" si="83"/>
        <v/>
      </c>
      <c r="N1097">
        <v>362.72</v>
      </c>
      <c r="O1097">
        <f t="shared" si="68"/>
        <v>362.72</v>
      </c>
      <c r="P1097" s="2">
        <f>IF(ISNUMBER(O1097),SUMIFS(O$1:$O1097,A$1:$A1097,A1097,H$1:$H1097,H1097,D$1:$D1097,D1097),"")</f>
        <v>538</v>
      </c>
      <c r="R1097" s="5"/>
      <c r="AE1097">
        <v>13.1</v>
      </c>
      <c r="AF1097" s="2">
        <f t="shared" ref="AF1097" si="100">IF(ISNUMBER(AG1097),AG1097,"")</f>
        <v>0.02</v>
      </c>
      <c r="AG1097">
        <v>0.02</v>
      </c>
      <c r="AJ1097">
        <v>0.41199999999999998</v>
      </c>
      <c r="AL1097">
        <v>5.0000000000000001E-3</v>
      </c>
      <c r="AM1097">
        <v>0.127</v>
      </c>
      <c r="AN1097">
        <v>0.25900000000000001</v>
      </c>
      <c r="AQ1097">
        <v>4.4999999999999998E-2</v>
      </c>
      <c r="AS1097">
        <v>0.13400000000000001</v>
      </c>
      <c r="AV1097" s="2">
        <f t="shared" si="92"/>
        <v>7.2539999999999996</v>
      </c>
      <c r="AW1097" s="2">
        <f>IF(ISNUMBER(AV1097),SUMIFS($AV$1:AV1097,$A$1:A1097,A1097,$H$1:H1097,H1097,$D$1:D1097,D1097),"")</f>
        <v>14.265000000000001</v>
      </c>
      <c r="AX1097">
        <f t="shared" si="93"/>
        <v>14</v>
      </c>
    </row>
    <row r="1098" spans="1:50" x14ac:dyDescent="0.3">
      <c r="A1098" s="4" t="s">
        <v>116</v>
      </c>
      <c r="B1098" t="s">
        <v>24</v>
      </c>
      <c r="C1098" s="3">
        <v>42024</v>
      </c>
      <c r="D1098">
        <v>2</v>
      </c>
      <c r="E1098">
        <v>350</v>
      </c>
      <c r="H1098" s="2" t="s">
        <v>44</v>
      </c>
      <c r="I1098" s="2" t="s">
        <v>22</v>
      </c>
      <c r="J1098">
        <v>2</v>
      </c>
      <c r="K1098" s="2" t="s">
        <v>21</v>
      </c>
      <c r="L1098" s="2" t="str">
        <f t="shared" si="83"/>
        <v/>
      </c>
      <c r="N1098">
        <v>324.48</v>
      </c>
      <c r="O1098">
        <f t="shared" si="68"/>
        <v>324.48</v>
      </c>
      <c r="P1098" s="2">
        <f>IF(ISNUMBER(O1098),SUMIFS(O$1:$O1098,A$1:$A1098,A1098,H$1:$H1098,H1098,D$1:$D1098,D1098),"")</f>
        <v>478.1</v>
      </c>
      <c r="R1098" s="5"/>
      <c r="AE1098">
        <v>15.5</v>
      </c>
      <c r="AF1098" s="2">
        <f t="shared" ref="AF1098" si="101">IF(ISNUMBER(AG1098),AG1098,"")</f>
        <v>2.4E-2</v>
      </c>
      <c r="AG1098">
        <v>2.4E-2</v>
      </c>
      <c r="AJ1098">
        <v>0.52900000000000003</v>
      </c>
      <c r="AL1098">
        <v>1E-3</v>
      </c>
      <c r="AM1098">
        <v>0.17499999999999999</v>
      </c>
      <c r="AN1098">
        <v>0.18</v>
      </c>
      <c r="AQ1098">
        <v>3.0000000000000001E-3</v>
      </c>
      <c r="AS1098">
        <v>6.6000000000000003E-2</v>
      </c>
      <c r="AV1098" s="2">
        <f t="shared" si="92"/>
        <v>7.7880000000000003</v>
      </c>
      <c r="AW1098" s="2">
        <f>IF(ISNUMBER(AV1098),SUMIFS($AV$1:AV1098,$A$1:A1098,A1098,$H$1:H1098,H1098,$D$1:D1098,D1098),"")</f>
        <v>14.086</v>
      </c>
      <c r="AX1098">
        <f t="shared" si="93"/>
        <v>14</v>
      </c>
    </row>
    <row r="1099" spans="1:50" x14ac:dyDescent="0.3">
      <c r="A1099" s="4" t="s">
        <v>117</v>
      </c>
      <c r="B1099" t="s">
        <v>24</v>
      </c>
      <c r="C1099" s="3">
        <v>42024</v>
      </c>
      <c r="D1099">
        <v>2</v>
      </c>
      <c r="E1099">
        <v>500</v>
      </c>
      <c r="H1099" s="2" t="s">
        <v>44</v>
      </c>
      <c r="I1099" s="2" t="s">
        <v>22</v>
      </c>
      <c r="J1099">
        <v>2</v>
      </c>
      <c r="K1099" s="2" t="s">
        <v>21</v>
      </c>
      <c r="L1099" s="2" t="str">
        <f t="shared" si="83"/>
        <v/>
      </c>
      <c r="N1099">
        <v>311.12</v>
      </c>
      <c r="O1099">
        <f t="shared" si="68"/>
        <v>311.12</v>
      </c>
      <c r="P1099" s="2">
        <f>IF(ISNUMBER(O1099),SUMIFS(O$1:$O1099,A$1:$A1099,A1099,H$1:$H1099,H1099,D$1:$D1099,D1099),"")</f>
        <v>500.52</v>
      </c>
      <c r="R1099" s="5"/>
      <c r="AE1099">
        <v>16</v>
      </c>
      <c r="AF1099" s="2">
        <f t="shared" ref="AF1099" si="102">IF(ISNUMBER(AG1099),AG1099,"")</f>
        <v>2.4E-2</v>
      </c>
      <c r="AG1099">
        <v>2.4E-2</v>
      </c>
      <c r="AJ1099">
        <v>0.47</v>
      </c>
      <c r="AL1099">
        <v>1.2E-2</v>
      </c>
      <c r="AM1099">
        <v>0.14499999999999999</v>
      </c>
      <c r="AN1099">
        <v>0.125</v>
      </c>
      <c r="AQ1099">
        <v>2E-3</v>
      </c>
      <c r="AS1099">
        <v>0.218</v>
      </c>
      <c r="AV1099" s="2">
        <f t="shared" si="92"/>
        <v>7.4669999999999996</v>
      </c>
      <c r="AW1099" s="2">
        <f>IF(ISNUMBER(AV1099),SUMIFS($AV$1:AV1099,$A$1:A1099,A1099,$H$1:H1099,H1099,$D$1:D1099,D1099),"")</f>
        <v>15.231999999999999</v>
      </c>
      <c r="AX1099">
        <f t="shared" si="93"/>
        <v>14</v>
      </c>
    </row>
    <row r="1100" spans="1:50" x14ac:dyDescent="0.3">
      <c r="A1100" s="4" t="s">
        <v>112</v>
      </c>
      <c r="B1100" t="s">
        <v>24</v>
      </c>
      <c r="C1100" s="3">
        <v>42024</v>
      </c>
      <c r="D1100">
        <v>3</v>
      </c>
      <c r="E1100">
        <v>0</v>
      </c>
      <c r="H1100" s="2" t="s">
        <v>44</v>
      </c>
      <c r="I1100" s="2" t="s">
        <v>22</v>
      </c>
      <c r="J1100">
        <v>2</v>
      </c>
      <c r="K1100" s="2" t="s">
        <v>21</v>
      </c>
      <c r="L1100" s="2" t="str">
        <f t="shared" si="83"/>
        <v/>
      </c>
      <c r="N1100">
        <v>345.94</v>
      </c>
      <c r="O1100">
        <f t="shared" si="68"/>
        <v>345.94</v>
      </c>
      <c r="P1100" s="2">
        <f>IF(ISNUMBER(O1100),SUMIFS(O$1:$O1100,A$1:$A1100,A1100,H$1:$H1100,H1100,D$1:$D1100,D1100),"")</f>
        <v>537.36</v>
      </c>
      <c r="R1100" s="5"/>
      <c r="AE1100">
        <v>13.8</v>
      </c>
      <c r="AF1100" s="2">
        <f t="shared" ref="AF1100" si="103">IF(ISNUMBER(AG1100),AG1100,"")</f>
        <v>2.1000000000000001E-2</v>
      </c>
      <c r="AG1100">
        <v>2.1000000000000001E-2</v>
      </c>
      <c r="AJ1100">
        <v>0.35499999999999998</v>
      </c>
      <c r="AL1100">
        <v>1.2E-2</v>
      </c>
      <c r="AM1100">
        <v>0.26</v>
      </c>
      <c r="AN1100">
        <v>0.26200000000000001</v>
      </c>
      <c r="AQ1100">
        <v>1.7000000000000001E-2</v>
      </c>
      <c r="AS1100">
        <v>4.1000000000000002E-2</v>
      </c>
      <c r="AV1100" s="2">
        <f t="shared" si="92"/>
        <v>7.2649999999999997</v>
      </c>
      <c r="AW1100" s="2">
        <f>IF(ISNUMBER(AV1100),SUMIFS($AV$1:AV1100,$A$1:A1100,A1100,$H$1:H1100,H1100,$D$1:D1100,D1100),"")</f>
        <v>14.922000000000001</v>
      </c>
      <c r="AX1100">
        <f t="shared" si="93"/>
        <v>14</v>
      </c>
    </row>
    <row r="1101" spans="1:50" x14ac:dyDescent="0.3">
      <c r="A1101" s="4" t="s">
        <v>113</v>
      </c>
      <c r="B1101" t="s">
        <v>24</v>
      </c>
      <c r="C1101" s="3">
        <v>42024</v>
      </c>
      <c r="D1101">
        <v>3</v>
      </c>
      <c r="E1101">
        <v>50</v>
      </c>
      <c r="H1101" s="2" t="s">
        <v>44</v>
      </c>
      <c r="I1101" s="2" t="s">
        <v>22</v>
      </c>
      <c r="J1101">
        <v>2</v>
      </c>
      <c r="K1101" s="2" t="s">
        <v>21</v>
      </c>
      <c r="L1101" s="2" t="str">
        <f t="shared" si="83"/>
        <v/>
      </c>
      <c r="N1101">
        <v>296.14</v>
      </c>
      <c r="O1101">
        <f t="shared" si="68"/>
        <v>296.14</v>
      </c>
      <c r="P1101" s="2">
        <f>IF(ISNUMBER(O1101),SUMIFS(O$1:$O1101,A$1:$A1101,A1101,H$1:$H1101,H1101,D$1:$D1101,D1101),"")</f>
        <v>518.46</v>
      </c>
      <c r="R1101" s="5"/>
      <c r="AE1101">
        <v>12.1</v>
      </c>
      <c r="AF1101" s="2">
        <f t="shared" ref="AF1101" si="104">IF(ISNUMBER(AG1101),AG1101,"")</f>
        <v>1.8000000000000002E-2</v>
      </c>
      <c r="AG1101">
        <v>1.8000000000000002E-2</v>
      </c>
      <c r="AJ1101">
        <v>0.246</v>
      </c>
      <c r="AL1101">
        <v>0.01</v>
      </c>
      <c r="AM1101">
        <v>0.35499999999999998</v>
      </c>
      <c r="AN1101">
        <v>0.23</v>
      </c>
      <c r="AQ1101">
        <v>2.5000000000000001E-2</v>
      </c>
      <c r="AS1101">
        <v>0.109</v>
      </c>
      <c r="AV1101" s="2">
        <f t="shared" si="92"/>
        <v>5.3310000000000004</v>
      </c>
      <c r="AW1101" s="2">
        <f>IF(ISNUMBER(AV1101),SUMIFS($AV$1:AV1101,$A$1:A1101,A1101,$H$1:H1101,H1101,$D$1:D1101,D1101),"")</f>
        <v>13.112</v>
      </c>
      <c r="AX1101">
        <f t="shared" si="93"/>
        <v>14</v>
      </c>
    </row>
    <row r="1102" spans="1:50" x14ac:dyDescent="0.3">
      <c r="A1102" s="4" t="s">
        <v>114</v>
      </c>
      <c r="B1102" t="s">
        <v>24</v>
      </c>
      <c r="C1102" s="3">
        <v>42024</v>
      </c>
      <c r="D1102">
        <v>3</v>
      </c>
      <c r="E1102">
        <v>100</v>
      </c>
      <c r="H1102" s="2" t="s">
        <v>44</v>
      </c>
      <c r="I1102" s="2" t="s">
        <v>22</v>
      </c>
      <c r="J1102">
        <v>2</v>
      </c>
      <c r="K1102" s="2" t="s">
        <v>21</v>
      </c>
      <c r="L1102" s="2" t="str">
        <f t="shared" si="83"/>
        <v/>
      </c>
      <c r="N1102">
        <v>273.19</v>
      </c>
      <c r="O1102">
        <f t="shared" si="68"/>
        <v>273.19</v>
      </c>
      <c r="P1102" s="2">
        <f>IF(ISNUMBER(O1102),SUMIFS(O$1:$O1102,A$1:$A1102,A1102,H$1:$H1102,H1102,D$1:$D1102,D1102),"")</f>
        <v>455.62</v>
      </c>
      <c r="R1102" s="5"/>
      <c r="AE1102">
        <v>13.5</v>
      </c>
      <c r="AF1102" s="2">
        <f t="shared" ref="AF1102" si="105">IF(ISNUMBER(AG1102),AG1102,"")</f>
        <v>2.1000000000000001E-2</v>
      </c>
      <c r="AG1102">
        <v>2.1000000000000001E-2</v>
      </c>
      <c r="AJ1102">
        <v>0.14699999999999999</v>
      </c>
      <c r="AL1102">
        <v>4.2999999999999997E-2</v>
      </c>
      <c r="AM1102">
        <v>0.436</v>
      </c>
      <c r="AN1102">
        <v>0.23699999999999999</v>
      </c>
      <c r="AQ1102">
        <v>4.2999999999999997E-2</v>
      </c>
      <c r="AS1102">
        <v>8.2000000000000003E-2</v>
      </c>
      <c r="AV1102" s="2">
        <f t="shared" si="92"/>
        <v>5.7370000000000001</v>
      </c>
      <c r="AW1102" s="2">
        <f>IF(ISNUMBER(AV1102),SUMIFS($AV$1:AV1102,$A$1:A1102,A1102,$H$1:H1102,H1102,$D$1:D1102,D1102),"")</f>
        <v>11.027000000000001</v>
      </c>
      <c r="AX1102">
        <f t="shared" si="93"/>
        <v>14</v>
      </c>
    </row>
    <row r="1103" spans="1:50" x14ac:dyDescent="0.3">
      <c r="A1103" s="4" t="s">
        <v>115</v>
      </c>
      <c r="B1103" t="s">
        <v>24</v>
      </c>
      <c r="C1103" s="3">
        <v>42024</v>
      </c>
      <c r="D1103">
        <v>3</v>
      </c>
      <c r="E1103">
        <v>200</v>
      </c>
      <c r="H1103" s="2" t="s">
        <v>44</v>
      </c>
      <c r="I1103" s="2" t="s">
        <v>22</v>
      </c>
      <c r="J1103">
        <v>2</v>
      </c>
      <c r="K1103" s="2" t="s">
        <v>21</v>
      </c>
      <c r="L1103" s="2" t="str">
        <f t="shared" si="83"/>
        <v/>
      </c>
      <c r="N1103">
        <v>323.8</v>
      </c>
      <c r="O1103">
        <f t="shared" si="68"/>
        <v>323.8</v>
      </c>
      <c r="P1103" s="2">
        <f>IF(ISNUMBER(O1103),SUMIFS(O$1:$O1103,A$1:$A1103,A1103,H$1:$H1103,H1103,D$1:$D1103,D1103),"")</f>
        <v>517.88</v>
      </c>
      <c r="R1103" s="5"/>
      <c r="AE1103">
        <v>11.4</v>
      </c>
      <c r="AF1103" s="2">
        <f t="shared" ref="AF1103" si="106">IF(ISNUMBER(AG1103),AG1103,"")</f>
        <v>1.7000000000000001E-2</v>
      </c>
      <c r="AG1103">
        <v>1.7000000000000001E-2</v>
      </c>
      <c r="AJ1103">
        <v>0.29499999999999998</v>
      </c>
      <c r="AL1103">
        <v>6.4000000000000001E-2</v>
      </c>
      <c r="AM1103">
        <v>0.26500000000000001</v>
      </c>
      <c r="AN1103">
        <v>0.11899999999999999</v>
      </c>
      <c r="AQ1103">
        <v>3.7999999999999999E-2</v>
      </c>
      <c r="AS1103">
        <v>0.16800000000000001</v>
      </c>
      <c r="AV1103" s="2">
        <f t="shared" si="92"/>
        <v>5.5049999999999999</v>
      </c>
      <c r="AW1103" s="2">
        <f>IF(ISNUMBER(AV1103),SUMIFS($AV$1:AV1103,$A$1:A1103,A1103,$H$1:H1103,H1103,$D$1:D1103,D1103),"")</f>
        <v>11.91</v>
      </c>
      <c r="AX1103">
        <f t="shared" si="93"/>
        <v>14</v>
      </c>
    </row>
    <row r="1104" spans="1:50" x14ac:dyDescent="0.3">
      <c r="A1104" s="4" t="s">
        <v>116</v>
      </c>
      <c r="B1104" t="s">
        <v>24</v>
      </c>
      <c r="C1104" s="3">
        <v>42024</v>
      </c>
      <c r="D1104">
        <v>3</v>
      </c>
      <c r="E1104">
        <v>350</v>
      </c>
      <c r="H1104" s="2" t="s">
        <v>44</v>
      </c>
      <c r="I1104" s="2" t="s">
        <v>22</v>
      </c>
      <c r="J1104">
        <v>2</v>
      </c>
      <c r="K1104" s="2" t="s">
        <v>21</v>
      </c>
      <c r="L1104" s="2" t="str">
        <f t="shared" si="83"/>
        <v/>
      </c>
      <c r="N1104">
        <v>350.61</v>
      </c>
      <c r="O1104">
        <f t="shared" si="68"/>
        <v>350.61</v>
      </c>
      <c r="P1104" s="2">
        <f>IF(ISNUMBER(O1104),SUMIFS(O$1:$O1104,A$1:$A1104,A1104,H$1:$H1104,H1104,D$1:$D1104,D1104),"")</f>
        <v>569.79</v>
      </c>
      <c r="R1104" s="5"/>
      <c r="AE1104">
        <v>13.1</v>
      </c>
      <c r="AF1104" s="2">
        <f t="shared" ref="AF1104" si="107">IF(ISNUMBER(AG1104),AG1104,"")</f>
        <v>0.02</v>
      </c>
      <c r="AG1104">
        <v>0.02</v>
      </c>
      <c r="AJ1104">
        <v>0.248</v>
      </c>
      <c r="AL1104">
        <v>2.1000000000000001E-2</v>
      </c>
      <c r="AM1104">
        <v>0.313</v>
      </c>
      <c r="AN1104">
        <v>0.29799999999999999</v>
      </c>
      <c r="AQ1104">
        <v>5.0999999999999997E-2</v>
      </c>
      <c r="AS1104">
        <v>4.2999999999999997E-2</v>
      </c>
      <c r="AV1104" s="2">
        <f t="shared" si="92"/>
        <v>7.0119999999999996</v>
      </c>
      <c r="AW1104" s="2">
        <f>IF(ISNUMBER(AV1104),SUMIFS($AV$1:AV1104,$A$1:A1104,A1104,$H$1:H1104,H1104,$D$1:D1104,D1104),"")</f>
        <v>14.244999999999999</v>
      </c>
      <c r="AX1104">
        <f t="shared" si="93"/>
        <v>14</v>
      </c>
    </row>
    <row r="1105" spans="1:50" x14ac:dyDescent="0.3">
      <c r="A1105" s="4" t="s">
        <v>117</v>
      </c>
      <c r="B1105" t="s">
        <v>24</v>
      </c>
      <c r="C1105" s="3">
        <v>42024</v>
      </c>
      <c r="D1105">
        <v>3</v>
      </c>
      <c r="E1105">
        <v>500</v>
      </c>
      <c r="H1105" s="2" t="s">
        <v>44</v>
      </c>
      <c r="I1105" s="2" t="s">
        <v>22</v>
      </c>
      <c r="J1105">
        <v>2</v>
      </c>
      <c r="K1105" s="2" t="s">
        <v>21</v>
      </c>
      <c r="L1105" s="2" t="str">
        <f t="shared" si="83"/>
        <v/>
      </c>
      <c r="N1105">
        <v>414.69</v>
      </c>
      <c r="O1105">
        <f t="shared" si="68"/>
        <v>414.69</v>
      </c>
      <c r="P1105" s="2">
        <f>IF(ISNUMBER(O1105),SUMIFS(O$1:$O1105,A$1:$A1105,A1105,H$1:$H1105,H1105,D$1:$D1105,D1105),"")</f>
        <v>615.79</v>
      </c>
      <c r="R1105" s="5"/>
      <c r="AE1105">
        <v>15.1</v>
      </c>
      <c r="AF1105" s="2">
        <f t="shared" ref="AF1105" si="108">IF(ISNUMBER(AG1105),AG1105,"")</f>
        <v>2.3E-2</v>
      </c>
      <c r="AG1105">
        <v>2.3E-2</v>
      </c>
      <c r="AJ1105">
        <v>0.54300000000000004</v>
      </c>
      <c r="AL1105">
        <v>2E-3</v>
      </c>
      <c r="AM1105">
        <v>0.26100000000000001</v>
      </c>
      <c r="AN1105">
        <v>0.13200000000000001</v>
      </c>
      <c r="AQ1105">
        <v>1.4999999999999999E-2</v>
      </c>
      <c r="AS1105">
        <v>6.0000000000000001E-3</v>
      </c>
      <c r="AV1105" s="2">
        <f t="shared" si="92"/>
        <v>9.5380000000000003</v>
      </c>
      <c r="AW1105" s="2">
        <f>IF(ISNUMBER(AV1105),SUMIFS($AV$1:AV1105,$A$1:A1105,A1105,$H$1:H1105,H1105,$D$1:D1105,D1105),"")</f>
        <v>16.576999999999998</v>
      </c>
      <c r="AX1105">
        <f t="shared" si="93"/>
        <v>14</v>
      </c>
    </row>
    <row r="1106" spans="1:50" x14ac:dyDescent="0.3">
      <c r="A1106" s="4" t="s">
        <v>112</v>
      </c>
      <c r="B1106" t="s">
        <v>24</v>
      </c>
      <c r="C1106" s="3">
        <v>42081</v>
      </c>
      <c r="D1106">
        <v>1</v>
      </c>
      <c r="E1106">
        <v>0</v>
      </c>
      <c r="H1106" s="2" t="s">
        <v>44</v>
      </c>
      <c r="I1106" s="2" t="s">
        <v>22</v>
      </c>
      <c r="J1106">
        <v>3</v>
      </c>
      <c r="K1106" s="2" t="s">
        <v>21</v>
      </c>
      <c r="L1106" s="2" t="str">
        <f t="shared" si="83"/>
        <v/>
      </c>
      <c r="N1106">
        <v>47.47</v>
      </c>
      <c r="O1106">
        <f t="shared" si="68"/>
        <v>47.47</v>
      </c>
      <c r="P1106" s="2">
        <f>IF(ISNUMBER(O1106),SUMIFS(O$1:$O1106,A$1:$A1106,A1106,H$1:$H1106,H1106,D$1:$D1106,D1106),"")</f>
        <v>361.07000000000005</v>
      </c>
      <c r="R1106" s="5"/>
      <c r="AE1106">
        <v>17.899999999999999</v>
      </c>
      <c r="AF1106" s="2">
        <f t="shared" ref="AF1106" si="109">IF(ISNUMBER(AG1106),AG1106,"")</f>
        <v>2.7999999999999997E-2</v>
      </c>
      <c r="AG1106">
        <v>2.7999999999999997E-2</v>
      </c>
      <c r="AJ1106">
        <v>0.09</v>
      </c>
      <c r="AM1106">
        <v>0.35799999999999998</v>
      </c>
      <c r="AN1106">
        <v>0.375</v>
      </c>
      <c r="AQ1106">
        <v>0.156</v>
      </c>
      <c r="AS1106">
        <v>3.0000000000000001E-3</v>
      </c>
      <c r="AV1106" s="2">
        <f t="shared" si="92"/>
        <v>1.329</v>
      </c>
      <c r="AW1106" s="2">
        <f>IF(ISNUMBER(AV1106),SUMIFS($AV$1:AV1106,$A$1:A1106,A1106,$H$1:H1106,H1106,$D$1:D1106,D1106),"")</f>
        <v>10.169</v>
      </c>
      <c r="AX1106">
        <f t="shared" si="93"/>
        <v>13</v>
      </c>
    </row>
    <row r="1107" spans="1:50" x14ac:dyDescent="0.3">
      <c r="A1107" s="4" t="s">
        <v>113</v>
      </c>
      <c r="B1107" t="s">
        <v>24</v>
      </c>
      <c r="C1107" s="3">
        <v>42081</v>
      </c>
      <c r="D1107">
        <v>1</v>
      </c>
      <c r="E1107">
        <v>50</v>
      </c>
      <c r="H1107" s="2" t="s">
        <v>44</v>
      </c>
      <c r="I1107" s="2" t="s">
        <v>22</v>
      </c>
      <c r="J1107">
        <v>3</v>
      </c>
      <c r="K1107" s="2" t="s">
        <v>21</v>
      </c>
      <c r="L1107" s="2" t="str">
        <f t="shared" si="83"/>
        <v/>
      </c>
      <c r="N1107">
        <v>108.1</v>
      </c>
      <c r="O1107">
        <f t="shared" si="68"/>
        <v>108.1</v>
      </c>
      <c r="P1107" s="2">
        <f>IF(ISNUMBER(O1107),SUMIFS(O$1:$O1107,A$1:$A1107,A1107,H$1:$H1107,H1107,D$1:$D1107,D1107),"")</f>
        <v>598.72</v>
      </c>
      <c r="R1107" s="5"/>
      <c r="AE1107">
        <v>19.600000000000001</v>
      </c>
      <c r="AF1107" s="2">
        <f t="shared" ref="AF1107" si="110">IF(ISNUMBER(AG1107),AG1107,"")</f>
        <v>0.03</v>
      </c>
      <c r="AG1107">
        <v>0.03</v>
      </c>
      <c r="AJ1107">
        <v>4.2000000000000003E-2</v>
      </c>
      <c r="AL1107">
        <v>4.0000000000000001E-3</v>
      </c>
      <c r="AM1107">
        <v>0.377</v>
      </c>
      <c r="AN1107">
        <v>0.253</v>
      </c>
      <c r="AQ1107">
        <v>0.30499999999999999</v>
      </c>
      <c r="AS1107">
        <v>7.0000000000000001E-3</v>
      </c>
      <c r="AV1107" s="2">
        <f t="shared" si="92"/>
        <v>3.2429999999999999</v>
      </c>
      <c r="AW1107" s="2">
        <f>IF(ISNUMBER(AV1107),SUMIFS($AV$1:AV1107,$A$1:A1107,A1107,$H$1:H1107,H1107,$D$1:D1107,D1107),"")</f>
        <v>17.216999999999999</v>
      </c>
      <c r="AX1107">
        <f t="shared" si="93"/>
        <v>14</v>
      </c>
    </row>
    <row r="1108" spans="1:50" x14ac:dyDescent="0.3">
      <c r="A1108" s="4" t="s">
        <v>114</v>
      </c>
      <c r="B1108" t="s">
        <v>24</v>
      </c>
      <c r="C1108" s="3">
        <v>42081</v>
      </c>
      <c r="D1108">
        <v>1</v>
      </c>
      <c r="E1108">
        <v>100</v>
      </c>
      <c r="H1108" s="2" t="s">
        <v>44</v>
      </c>
      <c r="I1108" s="2" t="s">
        <v>22</v>
      </c>
      <c r="J1108">
        <v>3</v>
      </c>
      <c r="K1108" s="2" t="s">
        <v>21</v>
      </c>
      <c r="L1108" s="2" t="str">
        <f t="shared" si="83"/>
        <v/>
      </c>
      <c r="N1108">
        <v>94.56</v>
      </c>
      <c r="O1108">
        <f t="shared" si="68"/>
        <v>94.56</v>
      </c>
      <c r="P1108" s="2">
        <f>IF(ISNUMBER(O1108),SUMIFS(O$1:$O1108,A$1:$A1108,A1108,H$1:$H1108,H1108,D$1:$D1108,D1108),"")</f>
        <v>620.78</v>
      </c>
      <c r="R1108" s="5"/>
      <c r="AE1108">
        <v>18.899999999999999</v>
      </c>
      <c r="AF1108" s="2">
        <f t="shared" ref="AF1108" si="111">IF(ISNUMBER(AG1108),AG1108,"")</f>
        <v>2.8999999999999998E-2</v>
      </c>
      <c r="AG1108">
        <v>2.8999999999999998E-2</v>
      </c>
      <c r="AJ1108">
        <v>5.7000000000000002E-2</v>
      </c>
      <c r="AM1108">
        <v>0.52400000000000002</v>
      </c>
      <c r="AN1108">
        <v>0.34300000000000003</v>
      </c>
      <c r="AQ1108">
        <v>5.8999999999999997E-2</v>
      </c>
      <c r="AS1108">
        <v>1E-3</v>
      </c>
      <c r="AV1108" s="2">
        <f t="shared" si="92"/>
        <v>2.742</v>
      </c>
      <c r="AW1108" s="2">
        <f>IF(ISNUMBER(AV1108),SUMIFS($AV$1:AV1108,$A$1:A1108,A1108,$H$1:H1108,H1108,$D$1:D1108,D1108),"")</f>
        <v>16.905000000000001</v>
      </c>
      <c r="AX1108">
        <f t="shared" si="93"/>
        <v>13</v>
      </c>
    </row>
    <row r="1109" spans="1:50" x14ac:dyDescent="0.3">
      <c r="A1109" s="4" t="s">
        <v>115</v>
      </c>
      <c r="B1109" t="s">
        <v>24</v>
      </c>
      <c r="C1109" s="3">
        <v>42081</v>
      </c>
      <c r="D1109">
        <v>1</v>
      </c>
      <c r="E1109">
        <v>200</v>
      </c>
      <c r="H1109" s="2" t="s">
        <v>44</v>
      </c>
      <c r="I1109" s="2" t="s">
        <v>22</v>
      </c>
      <c r="J1109">
        <v>3</v>
      </c>
      <c r="K1109" s="2" t="s">
        <v>21</v>
      </c>
      <c r="L1109" s="2" t="str">
        <f t="shared" si="83"/>
        <v/>
      </c>
      <c r="N1109">
        <v>226.3</v>
      </c>
      <c r="O1109">
        <f t="shared" si="68"/>
        <v>226.3</v>
      </c>
      <c r="P1109" s="2">
        <f>IF(ISNUMBER(O1109),SUMIFS(O$1:$O1109,A$1:$A1109,A1109,H$1:$H1109,H1109,D$1:$D1109,D1109),"")</f>
        <v>817.49</v>
      </c>
      <c r="R1109" s="5"/>
      <c r="AE1109">
        <v>14.9</v>
      </c>
      <c r="AF1109" s="2">
        <f t="shared" ref="AF1109" si="112">IF(ISNUMBER(AG1109),AG1109,"")</f>
        <v>2.3E-2</v>
      </c>
      <c r="AG1109">
        <v>2.3E-2</v>
      </c>
      <c r="AJ1109">
        <v>4.7E-2</v>
      </c>
      <c r="AL1109">
        <v>1E-3</v>
      </c>
      <c r="AM1109">
        <v>0.30599999999999999</v>
      </c>
      <c r="AN1109">
        <v>0.38700000000000001</v>
      </c>
      <c r="AQ1109">
        <v>0.20799999999999999</v>
      </c>
      <c r="AS1109">
        <v>2.4E-2</v>
      </c>
      <c r="AV1109" s="2">
        <f t="shared" si="92"/>
        <v>5.2050000000000001</v>
      </c>
      <c r="AW1109" s="2">
        <f>IF(ISNUMBER(AV1109),SUMIFS($AV$1:AV1109,$A$1:A1109,A1109,$H$1:H1109,H1109,$D$1:D1109,D1109),"")</f>
        <v>20.709</v>
      </c>
      <c r="AX1109">
        <f t="shared" si="93"/>
        <v>14</v>
      </c>
    </row>
    <row r="1110" spans="1:50" x14ac:dyDescent="0.3">
      <c r="A1110" s="4" t="s">
        <v>116</v>
      </c>
      <c r="B1110" t="s">
        <v>24</v>
      </c>
      <c r="C1110" s="3">
        <v>42081</v>
      </c>
      <c r="D1110">
        <v>1</v>
      </c>
      <c r="E1110">
        <v>350</v>
      </c>
      <c r="H1110" s="2" t="s">
        <v>44</v>
      </c>
      <c r="I1110" s="2" t="s">
        <v>22</v>
      </c>
      <c r="J1110">
        <v>3</v>
      </c>
      <c r="K1110" s="2" t="s">
        <v>21</v>
      </c>
      <c r="L1110" s="2" t="str">
        <f t="shared" si="83"/>
        <v/>
      </c>
      <c r="N1110">
        <v>227.63</v>
      </c>
      <c r="O1110">
        <f t="shared" si="68"/>
        <v>227.63</v>
      </c>
      <c r="P1110" s="2">
        <f>IF(ISNUMBER(O1110),SUMIFS(O$1:$O1110,A$1:$A1110,A1110,H$1:$H1110,H1110,D$1:$D1110,D1110),"")</f>
        <v>756.86</v>
      </c>
      <c r="R1110" s="5"/>
      <c r="AE1110">
        <v>14.7</v>
      </c>
      <c r="AF1110" s="2">
        <f t="shared" ref="AF1110" si="113">IF(ISNUMBER(AG1110),AG1110,"")</f>
        <v>2.2000000000000002E-2</v>
      </c>
      <c r="AG1110">
        <v>2.2000000000000002E-2</v>
      </c>
      <c r="AJ1110">
        <v>7.0000000000000001E-3</v>
      </c>
      <c r="AM1110">
        <v>0.69899999999999995</v>
      </c>
      <c r="AN1110">
        <v>0.20300000000000001</v>
      </c>
      <c r="AQ1110">
        <v>6.9000000000000006E-2</v>
      </c>
      <c r="AV1110" s="2">
        <f t="shared" si="92"/>
        <v>5.008</v>
      </c>
      <c r="AW1110" s="2">
        <f>IF(ISNUMBER(AV1110),SUMIFS($AV$1:AV1110,$A$1:A1110,A1110,$H$1:H1110,H1110,$D$1:D1110,D1110),"")</f>
        <v>18.91</v>
      </c>
      <c r="AX1110">
        <f t="shared" si="93"/>
        <v>12</v>
      </c>
    </row>
    <row r="1111" spans="1:50" x14ac:dyDescent="0.3">
      <c r="A1111" s="4" t="s">
        <v>117</v>
      </c>
      <c r="B1111" t="s">
        <v>24</v>
      </c>
      <c r="C1111" s="3">
        <v>42081</v>
      </c>
      <c r="D1111">
        <v>1</v>
      </c>
      <c r="E1111">
        <v>500</v>
      </c>
      <c r="H1111" s="2" t="s">
        <v>44</v>
      </c>
      <c r="I1111" s="2" t="s">
        <v>22</v>
      </c>
      <c r="J1111">
        <v>3</v>
      </c>
      <c r="K1111" s="2" t="s">
        <v>21</v>
      </c>
      <c r="L1111" s="2" t="str">
        <f t="shared" si="83"/>
        <v/>
      </c>
      <c r="N1111">
        <v>167.18</v>
      </c>
      <c r="O1111">
        <f t="shared" si="68"/>
        <v>167.18</v>
      </c>
      <c r="P1111" s="2">
        <f>IF(ISNUMBER(O1111),SUMIFS(O$1:$O1111,A$1:$A1111,A1111,H$1:$H1111,H1111,D$1:$D1111,D1111),"")</f>
        <v>696.2</v>
      </c>
      <c r="R1111" s="5"/>
      <c r="AE1111">
        <v>21.5</v>
      </c>
      <c r="AF1111" s="2">
        <f t="shared" ref="AF1111" si="114">IF(ISNUMBER(AG1111),AG1111,"")</f>
        <v>3.3000000000000002E-2</v>
      </c>
      <c r="AG1111">
        <v>3.3000000000000002E-2</v>
      </c>
      <c r="AJ1111">
        <v>4.3999999999999997E-2</v>
      </c>
      <c r="AM1111">
        <v>0.48399999999999999</v>
      </c>
      <c r="AN1111">
        <v>0.39300000000000002</v>
      </c>
      <c r="AQ1111">
        <v>7.0999999999999994E-2</v>
      </c>
      <c r="AS1111">
        <v>1E-3</v>
      </c>
      <c r="AV1111" s="2">
        <f t="shared" si="92"/>
        <v>5.5170000000000003</v>
      </c>
      <c r="AW1111" s="2">
        <f>IF(ISNUMBER(AV1111),SUMIFS($AV$1:AV1111,$A$1:A1111,A1111,$H$1:H1111,H1111,$D$1:D1111,D1111),"")</f>
        <v>20.806999999999999</v>
      </c>
      <c r="AX1111">
        <f t="shared" si="93"/>
        <v>13</v>
      </c>
    </row>
    <row r="1112" spans="1:50" x14ac:dyDescent="0.3">
      <c r="A1112" s="4" t="s">
        <v>112</v>
      </c>
      <c r="B1112" t="s">
        <v>24</v>
      </c>
      <c r="C1112" s="3">
        <v>42081</v>
      </c>
      <c r="D1112">
        <v>2</v>
      </c>
      <c r="E1112">
        <v>0</v>
      </c>
      <c r="H1112" s="2" t="s">
        <v>44</v>
      </c>
      <c r="I1112" s="2" t="s">
        <v>22</v>
      </c>
      <c r="J1112">
        <v>3</v>
      </c>
      <c r="K1112" s="2" t="s">
        <v>21</v>
      </c>
      <c r="L1112" s="2" t="str">
        <f t="shared" si="83"/>
        <v/>
      </c>
      <c r="N1112">
        <v>75.69</v>
      </c>
      <c r="O1112">
        <f t="shared" si="68"/>
        <v>75.69</v>
      </c>
      <c r="P1112" s="2">
        <f>IF(ISNUMBER(O1112),SUMIFS(O$1:$O1112,A$1:$A1112,A1112,H$1:$H1112,H1112,D$1:$D1112,D1112),"")</f>
        <v>424.02</v>
      </c>
      <c r="R1112" s="5"/>
      <c r="AE1112">
        <v>17.600000000000001</v>
      </c>
      <c r="AF1112" s="2">
        <f t="shared" ref="AF1112" si="115">IF(ISNUMBER(AG1112),AG1112,"")</f>
        <v>2.7000000000000003E-2</v>
      </c>
      <c r="AG1112">
        <v>2.7000000000000003E-2</v>
      </c>
      <c r="AJ1112">
        <v>5.7000000000000002E-2</v>
      </c>
      <c r="AL1112">
        <v>5.0000000000000001E-3</v>
      </c>
      <c r="AM1112">
        <v>0.314</v>
      </c>
      <c r="AN1112">
        <v>0.40799999999999997</v>
      </c>
      <c r="AQ1112">
        <v>0.19</v>
      </c>
      <c r="AS1112">
        <v>4.0000000000000001E-3</v>
      </c>
      <c r="AV1112" s="2">
        <f t="shared" si="92"/>
        <v>2.044</v>
      </c>
      <c r="AW1112" s="2">
        <f>IF(ISNUMBER(AV1112),SUMIFS($AV$1:AV1112,$A$1:A1112,A1112,$H$1:H1112,H1112,$D$1:D1112,D1112),"")</f>
        <v>11.81</v>
      </c>
      <c r="AX1112">
        <f t="shared" si="93"/>
        <v>14</v>
      </c>
    </row>
    <row r="1113" spans="1:50" x14ac:dyDescent="0.3">
      <c r="A1113" s="4" t="s">
        <v>113</v>
      </c>
      <c r="B1113" t="s">
        <v>24</v>
      </c>
      <c r="C1113" s="3">
        <v>42081</v>
      </c>
      <c r="D1113">
        <v>2</v>
      </c>
      <c r="E1113">
        <v>50</v>
      </c>
      <c r="H1113" s="2" t="s">
        <v>44</v>
      </c>
      <c r="I1113" s="2" t="s">
        <v>22</v>
      </c>
      <c r="J1113">
        <v>3</v>
      </c>
      <c r="K1113" s="2" t="s">
        <v>21</v>
      </c>
      <c r="L1113" s="2" t="str">
        <f t="shared" si="83"/>
        <v/>
      </c>
      <c r="N1113">
        <v>53.27</v>
      </c>
      <c r="O1113">
        <f t="shared" si="68"/>
        <v>53.27</v>
      </c>
      <c r="P1113" s="2">
        <f>IF(ISNUMBER(O1113),SUMIFS(O$1:$O1113,A$1:$A1113,A1113,H$1:$H1113,H1113,D$1:$D1113,D1113),"")</f>
        <v>526.04999999999995</v>
      </c>
      <c r="R1113" s="5"/>
      <c r="AE1113">
        <v>19.899999999999999</v>
      </c>
      <c r="AF1113" s="2">
        <f t="shared" ref="AF1113" si="116">IF(ISNUMBER(AG1113),AG1113,"")</f>
        <v>3.1E-2</v>
      </c>
      <c r="AG1113">
        <v>3.1E-2</v>
      </c>
      <c r="AJ1113">
        <v>0.13100000000000001</v>
      </c>
      <c r="AM1113">
        <v>0.45700000000000002</v>
      </c>
      <c r="AN1113">
        <v>0.34899999999999998</v>
      </c>
      <c r="AQ1113">
        <v>3.5000000000000003E-2</v>
      </c>
      <c r="AS1113">
        <v>1E-3</v>
      </c>
      <c r="AV1113" s="2">
        <f t="shared" si="92"/>
        <v>1.651</v>
      </c>
      <c r="AW1113" s="2">
        <f>IF(ISNUMBER(AV1113),SUMIFS($AV$1:AV1113,$A$1:A1113,A1113,$H$1:H1113,H1113,$D$1:D1113,D1113),"")</f>
        <v>15.615</v>
      </c>
      <c r="AX1113">
        <f t="shared" si="93"/>
        <v>13</v>
      </c>
    </row>
    <row r="1114" spans="1:50" x14ac:dyDescent="0.3">
      <c r="A1114" s="4" t="s">
        <v>114</v>
      </c>
      <c r="B1114" t="s">
        <v>24</v>
      </c>
      <c r="C1114" s="3">
        <v>42081</v>
      </c>
      <c r="D1114">
        <v>2</v>
      </c>
      <c r="E1114">
        <v>100</v>
      </c>
      <c r="H1114" s="2" t="s">
        <v>44</v>
      </c>
      <c r="I1114" s="2" t="s">
        <v>22</v>
      </c>
      <c r="J1114">
        <v>3</v>
      </c>
      <c r="K1114" s="2" t="s">
        <v>21</v>
      </c>
      <c r="L1114" s="2" t="str">
        <f t="shared" si="83"/>
        <v/>
      </c>
      <c r="N1114">
        <v>45.87</v>
      </c>
      <c r="O1114">
        <f t="shared" si="68"/>
        <v>45.87</v>
      </c>
      <c r="P1114" s="2">
        <f>IF(ISNUMBER(O1114),SUMIFS(O$1:$O1114,A$1:$A1114,A1114,H$1:$H1114,H1114,D$1:$D1114,D1114),"")</f>
        <v>471.83000000000004</v>
      </c>
      <c r="R1114" s="5"/>
      <c r="AE1114">
        <v>17.7</v>
      </c>
      <c r="AF1114" s="2">
        <f t="shared" ref="AF1114" si="117">IF(ISNUMBER(AG1114),AG1114,"")</f>
        <v>2.7000000000000003E-2</v>
      </c>
      <c r="AG1114">
        <v>2.7000000000000003E-2</v>
      </c>
      <c r="AJ1114">
        <v>0.11899999999999999</v>
      </c>
      <c r="AL1114">
        <v>1E-3</v>
      </c>
      <c r="AM1114">
        <v>0.41399999999999998</v>
      </c>
      <c r="AN1114">
        <v>0.39100000000000001</v>
      </c>
      <c r="AQ1114">
        <v>0.03</v>
      </c>
      <c r="AS1114">
        <v>1.2E-2</v>
      </c>
      <c r="AV1114" s="2">
        <f t="shared" si="92"/>
        <v>1.238</v>
      </c>
      <c r="AW1114" s="2">
        <f>IF(ISNUMBER(AV1114),SUMIFS($AV$1:AV1114,$A$1:A1114,A1114,$H$1:H1114,H1114,$D$1:D1114,D1114),"")</f>
        <v>11.788</v>
      </c>
      <c r="AX1114">
        <f t="shared" si="93"/>
        <v>14</v>
      </c>
    </row>
    <row r="1115" spans="1:50" x14ac:dyDescent="0.3">
      <c r="A1115" s="4" t="s">
        <v>115</v>
      </c>
      <c r="B1115" t="s">
        <v>24</v>
      </c>
      <c r="C1115" s="3">
        <v>42081</v>
      </c>
      <c r="D1115">
        <v>2</v>
      </c>
      <c r="E1115">
        <v>200</v>
      </c>
      <c r="H1115" s="2" t="s">
        <v>44</v>
      </c>
      <c r="I1115" s="2" t="s">
        <v>22</v>
      </c>
      <c r="J1115">
        <v>3</v>
      </c>
      <c r="K1115" s="2" t="s">
        <v>21</v>
      </c>
      <c r="L1115" s="2" t="str">
        <f t="shared" si="83"/>
        <v/>
      </c>
      <c r="N1115">
        <v>74.36</v>
      </c>
      <c r="O1115">
        <f t="shared" si="68"/>
        <v>74.36</v>
      </c>
      <c r="P1115" s="2">
        <f>IF(ISNUMBER(O1115),SUMIFS(O$1:$O1115,A$1:$A1115,A1115,H$1:$H1115,H1115,D$1:$D1115,D1115),"")</f>
        <v>612.36</v>
      </c>
      <c r="R1115" s="5"/>
      <c r="AE1115">
        <v>18.3</v>
      </c>
      <c r="AF1115" s="2">
        <f t="shared" ref="AF1115" si="118">IF(ISNUMBER(AG1115),AG1115,"")</f>
        <v>2.7999999999999997E-2</v>
      </c>
      <c r="AG1115">
        <v>2.7999999999999997E-2</v>
      </c>
      <c r="AJ1115">
        <v>7.1999999999999995E-2</v>
      </c>
      <c r="AL1115">
        <v>0</v>
      </c>
      <c r="AM1115">
        <v>0.40100000000000002</v>
      </c>
      <c r="AN1115">
        <v>0.47099999999999997</v>
      </c>
      <c r="AQ1115">
        <v>2.9000000000000001E-2</v>
      </c>
      <c r="AS1115">
        <v>8.0000000000000002E-3</v>
      </c>
      <c r="AV1115" s="2">
        <f t="shared" si="92"/>
        <v>2.0819999999999999</v>
      </c>
      <c r="AW1115" s="2">
        <f>IF(ISNUMBER(AV1115),SUMIFS($AV$1:AV1115,$A$1:A1115,A1115,$H$1:H1115,H1115,$D$1:D1115,D1115),"")</f>
        <v>16.347000000000001</v>
      </c>
      <c r="AX1115">
        <f t="shared" si="93"/>
        <v>14</v>
      </c>
    </row>
    <row r="1116" spans="1:50" x14ac:dyDescent="0.3">
      <c r="A1116" s="4" t="s">
        <v>116</v>
      </c>
      <c r="B1116" t="s">
        <v>24</v>
      </c>
      <c r="C1116" s="3">
        <v>42081</v>
      </c>
      <c r="D1116">
        <v>2</v>
      </c>
      <c r="E1116">
        <v>350</v>
      </c>
      <c r="H1116" s="2" t="s">
        <v>44</v>
      </c>
      <c r="I1116" s="2" t="s">
        <v>22</v>
      </c>
      <c r="J1116">
        <v>3</v>
      </c>
      <c r="K1116" s="2" t="s">
        <v>21</v>
      </c>
      <c r="L1116" s="2" t="str">
        <f t="shared" si="83"/>
        <v/>
      </c>
      <c r="N1116">
        <v>53.68</v>
      </c>
      <c r="O1116">
        <f t="shared" si="68"/>
        <v>53.68</v>
      </c>
      <c r="P1116" s="2">
        <f>IF(ISNUMBER(O1116),SUMIFS(O$1:$O1116,A$1:$A1116,A1116,H$1:$H1116,H1116,D$1:$D1116,D1116),"")</f>
        <v>531.78</v>
      </c>
      <c r="R1116" s="5"/>
      <c r="AE1116">
        <v>21.7</v>
      </c>
      <c r="AF1116" s="2">
        <f t="shared" ref="AF1116" si="119">IF(ISNUMBER(AG1116),AG1116,"")</f>
        <v>3.4000000000000002E-2</v>
      </c>
      <c r="AG1116">
        <v>3.4000000000000002E-2</v>
      </c>
      <c r="AJ1116">
        <v>0.13200000000000001</v>
      </c>
      <c r="AM1116">
        <v>0.44400000000000001</v>
      </c>
      <c r="AN1116">
        <v>0.39500000000000002</v>
      </c>
      <c r="AQ1116">
        <v>1E-3</v>
      </c>
      <c r="AS1116">
        <v>3.0000000000000001E-3</v>
      </c>
      <c r="AV1116" s="2">
        <f t="shared" si="92"/>
        <v>1.825</v>
      </c>
      <c r="AW1116" s="2">
        <f>IF(ISNUMBER(AV1116),SUMIFS($AV$1:AV1116,$A$1:A1116,A1116,$H$1:H1116,H1116,$D$1:D1116,D1116),"")</f>
        <v>15.911</v>
      </c>
      <c r="AX1116">
        <f t="shared" si="93"/>
        <v>13</v>
      </c>
    </row>
    <row r="1117" spans="1:50" x14ac:dyDescent="0.3">
      <c r="A1117" s="4" t="s">
        <v>117</v>
      </c>
      <c r="B1117" t="s">
        <v>24</v>
      </c>
      <c r="C1117" s="3">
        <v>42081</v>
      </c>
      <c r="D1117">
        <v>2</v>
      </c>
      <c r="E1117">
        <v>500</v>
      </c>
      <c r="H1117" s="2" t="s">
        <v>44</v>
      </c>
      <c r="I1117" s="2" t="s">
        <v>22</v>
      </c>
      <c r="J1117">
        <v>3</v>
      </c>
      <c r="K1117" s="2" t="s">
        <v>21</v>
      </c>
      <c r="L1117" s="2" t="str">
        <f t="shared" si="83"/>
        <v/>
      </c>
      <c r="N1117">
        <v>77.28</v>
      </c>
      <c r="O1117">
        <f t="shared" si="68"/>
        <v>77.28</v>
      </c>
      <c r="P1117" s="2">
        <f>IF(ISNUMBER(O1117),SUMIFS(O$1:$O1117,A$1:$A1117,A1117,H$1:$H1117,H1117,D$1:$D1117,D1117),"")</f>
        <v>577.79999999999995</v>
      </c>
      <c r="R1117" s="5"/>
      <c r="AE1117">
        <v>22.4</v>
      </c>
      <c r="AF1117" s="2">
        <f t="shared" ref="AF1117" si="120">IF(ISNUMBER(AG1117),AG1117,"")</f>
        <v>3.4000000000000002E-2</v>
      </c>
      <c r="AG1117">
        <v>3.4000000000000002E-2</v>
      </c>
      <c r="AJ1117">
        <v>0.14000000000000001</v>
      </c>
      <c r="AL1117">
        <v>0</v>
      </c>
      <c r="AM1117">
        <v>0.34200000000000003</v>
      </c>
      <c r="AN1117">
        <v>0.47099999999999997</v>
      </c>
      <c r="AQ1117">
        <v>1.4E-2</v>
      </c>
      <c r="AS1117">
        <v>0.01</v>
      </c>
      <c r="AV1117" s="2">
        <f t="shared" si="92"/>
        <v>2.6280000000000001</v>
      </c>
      <c r="AW1117" s="2">
        <f>IF(ISNUMBER(AV1117),SUMIFS($AV$1:AV1117,$A$1:A1117,A1117,$H$1:H1117,H1117,$D$1:D1117,D1117),"")</f>
        <v>17.86</v>
      </c>
      <c r="AX1117">
        <f t="shared" si="93"/>
        <v>14</v>
      </c>
    </row>
    <row r="1118" spans="1:50" x14ac:dyDescent="0.3">
      <c r="A1118" s="4" t="s">
        <v>112</v>
      </c>
      <c r="B1118" t="s">
        <v>24</v>
      </c>
      <c r="C1118" s="3">
        <v>42081</v>
      </c>
      <c r="D1118">
        <v>3</v>
      </c>
      <c r="E1118">
        <v>0</v>
      </c>
      <c r="H1118" s="2" t="s">
        <v>44</v>
      </c>
      <c r="I1118" s="2" t="s">
        <v>22</v>
      </c>
      <c r="J1118">
        <v>3</v>
      </c>
      <c r="K1118" s="2" t="s">
        <v>21</v>
      </c>
      <c r="L1118" s="2" t="str">
        <f t="shared" si="83"/>
        <v/>
      </c>
      <c r="N1118">
        <v>114.51</v>
      </c>
      <c r="O1118">
        <f t="shared" si="68"/>
        <v>114.51</v>
      </c>
      <c r="P1118" s="2">
        <f>IF(ISNUMBER(O1118),SUMIFS(O$1:$O1118,A$1:$A1118,A1118,H$1:$H1118,H1118,D$1:$D1118,D1118),"")</f>
        <v>651.87</v>
      </c>
      <c r="R1118" s="5"/>
      <c r="AE1118">
        <v>16.3</v>
      </c>
      <c r="AF1118" s="2">
        <f t="shared" ref="AF1118" si="121">IF(ISNUMBER(AG1118),AG1118,"")</f>
        <v>2.5000000000000001E-2</v>
      </c>
      <c r="AG1118">
        <v>2.5000000000000001E-2</v>
      </c>
      <c r="AJ1118">
        <v>2.7E-2</v>
      </c>
      <c r="AL1118">
        <v>6.0000000000000001E-3</v>
      </c>
      <c r="AM1118">
        <v>0.59099999999999997</v>
      </c>
      <c r="AN1118">
        <v>0.33</v>
      </c>
      <c r="AQ1118">
        <v>2.5999999999999999E-2</v>
      </c>
      <c r="AS1118">
        <v>2E-3</v>
      </c>
      <c r="AV1118" s="2">
        <f t="shared" si="92"/>
        <v>2.863</v>
      </c>
      <c r="AW1118" s="2">
        <f>IF(ISNUMBER(AV1118),SUMIFS($AV$1:AV1118,$A$1:A1118,A1118,$H$1:H1118,H1118,$D$1:D1118,D1118),"")</f>
        <v>17.785</v>
      </c>
      <c r="AX1118">
        <f t="shared" si="93"/>
        <v>14</v>
      </c>
    </row>
    <row r="1119" spans="1:50" x14ac:dyDescent="0.3">
      <c r="A1119" s="4" t="s">
        <v>113</v>
      </c>
      <c r="B1119" t="s">
        <v>24</v>
      </c>
      <c r="C1119" s="3">
        <v>42081</v>
      </c>
      <c r="D1119">
        <v>3</v>
      </c>
      <c r="E1119">
        <v>50</v>
      </c>
      <c r="H1119" s="2" t="s">
        <v>44</v>
      </c>
      <c r="I1119" s="2" t="s">
        <v>22</v>
      </c>
      <c r="J1119">
        <v>3</v>
      </c>
      <c r="K1119" s="2" t="s">
        <v>21</v>
      </c>
      <c r="L1119" s="2" t="str">
        <f t="shared" si="83"/>
        <v/>
      </c>
      <c r="N1119">
        <v>96.03</v>
      </c>
      <c r="O1119">
        <f t="shared" si="68"/>
        <v>96.03</v>
      </c>
      <c r="P1119" s="2">
        <f>IF(ISNUMBER(O1119),SUMIFS(O$1:$O1119,A$1:$A1119,A1119,H$1:$H1119,H1119,D$1:$D1119,D1119),"")</f>
        <v>614.49</v>
      </c>
      <c r="R1119" s="5"/>
      <c r="AE1119">
        <v>18</v>
      </c>
      <c r="AF1119" s="2">
        <f t="shared" ref="AF1119" si="122">IF(ISNUMBER(AG1119),AG1119,"")</f>
        <v>2.7999999999999997E-2</v>
      </c>
      <c r="AG1119">
        <v>2.7999999999999997E-2</v>
      </c>
      <c r="AJ1119">
        <v>2.9000000000000001E-2</v>
      </c>
      <c r="AL1119">
        <v>8.0000000000000002E-3</v>
      </c>
      <c r="AM1119">
        <v>0.36399999999999999</v>
      </c>
      <c r="AN1119">
        <v>0.44500000000000001</v>
      </c>
      <c r="AQ1119">
        <v>0.123</v>
      </c>
      <c r="AS1119">
        <v>0.01</v>
      </c>
      <c r="AV1119" s="2">
        <f t="shared" si="92"/>
        <v>2.6890000000000001</v>
      </c>
      <c r="AW1119" s="2">
        <f>IF(ISNUMBER(AV1119),SUMIFS($AV$1:AV1119,$A$1:A1119,A1119,$H$1:H1119,H1119,$D$1:D1119,D1119),"")</f>
        <v>15.801</v>
      </c>
      <c r="AX1119">
        <f t="shared" si="93"/>
        <v>14</v>
      </c>
    </row>
    <row r="1120" spans="1:50" x14ac:dyDescent="0.3">
      <c r="A1120" s="4" t="s">
        <v>114</v>
      </c>
      <c r="B1120" t="s">
        <v>24</v>
      </c>
      <c r="C1120" s="3">
        <v>42081</v>
      </c>
      <c r="D1120">
        <v>3</v>
      </c>
      <c r="E1120">
        <v>100</v>
      </c>
      <c r="H1120" s="2" t="s">
        <v>44</v>
      </c>
      <c r="I1120" s="2" t="s">
        <v>22</v>
      </c>
      <c r="J1120">
        <v>3</v>
      </c>
      <c r="K1120" s="2" t="s">
        <v>21</v>
      </c>
      <c r="L1120" s="2" t="str">
        <f t="shared" si="83"/>
        <v/>
      </c>
      <c r="N1120">
        <v>232.26</v>
      </c>
      <c r="O1120">
        <f t="shared" si="68"/>
        <v>232.26</v>
      </c>
      <c r="P1120" s="2">
        <f>IF(ISNUMBER(O1120),SUMIFS(O$1:$O1120,A$1:$A1120,A1120,H$1:$H1120,H1120,D$1:$D1120,D1120),"")</f>
        <v>687.88</v>
      </c>
      <c r="R1120" s="5"/>
      <c r="AE1120">
        <v>14.9</v>
      </c>
      <c r="AF1120" s="2">
        <f t="shared" ref="AF1120" si="123">IF(ISNUMBER(AG1120),AG1120,"")</f>
        <v>2.2000000000000002E-2</v>
      </c>
      <c r="AG1120">
        <v>2.2000000000000002E-2</v>
      </c>
      <c r="AJ1120">
        <v>1.9E-2</v>
      </c>
      <c r="AL1120">
        <v>0.01</v>
      </c>
      <c r="AM1120">
        <v>0.45100000000000001</v>
      </c>
      <c r="AN1120">
        <v>0.29399999999999998</v>
      </c>
      <c r="AQ1120">
        <v>0.157</v>
      </c>
      <c r="AS1120">
        <v>4.2999999999999997E-2</v>
      </c>
      <c r="AV1120" s="2">
        <f t="shared" si="92"/>
        <v>5.1100000000000003</v>
      </c>
      <c r="AW1120" s="2">
        <f>IF(ISNUMBER(AV1120),SUMIFS($AV$1:AV1120,$A$1:A1120,A1120,$H$1:H1120,H1120,$D$1:D1120,D1120),"")</f>
        <v>16.137</v>
      </c>
      <c r="AX1120">
        <f t="shared" si="93"/>
        <v>14</v>
      </c>
    </row>
    <row r="1121" spans="1:50" x14ac:dyDescent="0.3">
      <c r="A1121" s="4" t="s">
        <v>115</v>
      </c>
      <c r="B1121" t="s">
        <v>24</v>
      </c>
      <c r="C1121" s="3">
        <v>42081</v>
      </c>
      <c r="D1121">
        <v>3</v>
      </c>
      <c r="E1121">
        <v>200</v>
      </c>
      <c r="H1121" s="2" t="s">
        <v>44</v>
      </c>
      <c r="I1121" s="2" t="s">
        <v>22</v>
      </c>
      <c r="J1121">
        <v>3</v>
      </c>
      <c r="K1121" s="2" t="s">
        <v>21</v>
      </c>
      <c r="L1121" s="2" t="str">
        <f t="shared" si="83"/>
        <v/>
      </c>
      <c r="N1121">
        <v>242.24</v>
      </c>
      <c r="O1121">
        <f t="shared" si="68"/>
        <v>242.24</v>
      </c>
      <c r="P1121" s="2">
        <f>IF(ISNUMBER(O1121),SUMIFS(O$1:$O1121,A$1:$A1121,A1121,H$1:$H1121,H1121,D$1:$D1121,D1121),"")</f>
        <v>760.12</v>
      </c>
      <c r="R1121" s="5"/>
      <c r="AE1121">
        <v>13.2</v>
      </c>
      <c r="AF1121" s="2">
        <f t="shared" ref="AF1121" si="124">IF(ISNUMBER(AG1121),AG1121,"")</f>
        <v>0.02</v>
      </c>
      <c r="AG1121">
        <v>0.02</v>
      </c>
      <c r="AJ1121">
        <v>1.2999999999999999E-2</v>
      </c>
      <c r="AL1121">
        <v>8.9999999999999993E-3</v>
      </c>
      <c r="AM1121">
        <v>0.61</v>
      </c>
      <c r="AN1121">
        <v>0.22500000000000001</v>
      </c>
      <c r="AQ1121">
        <v>9.5000000000000001E-2</v>
      </c>
      <c r="AS1121">
        <v>0.01</v>
      </c>
      <c r="AV1121" s="2">
        <f t="shared" si="92"/>
        <v>4.8449999999999998</v>
      </c>
      <c r="AW1121" s="2">
        <f>IF(ISNUMBER(AV1121),SUMIFS($AV$1:AV1121,$A$1:A1121,A1121,$H$1:H1121,H1121,$D$1:D1121,D1121),"")</f>
        <v>16.754999999999999</v>
      </c>
      <c r="AX1121">
        <f t="shared" si="93"/>
        <v>14</v>
      </c>
    </row>
    <row r="1122" spans="1:50" x14ac:dyDescent="0.3">
      <c r="A1122" s="4" t="s">
        <v>116</v>
      </c>
      <c r="B1122" t="s">
        <v>24</v>
      </c>
      <c r="C1122" s="3">
        <v>42081</v>
      </c>
      <c r="D1122">
        <v>3</v>
      </c>
      <c r="E1122">
        <v>350</v>
      </c>
      <c r="H1122" s="2" t="s">
        <v>44</v>
      </c>
      <c r="I1122" s="2" t="s">
        <v>22</v>
      </c>
      <c r="J1122">
        <v>3</v>
      </c>
      <c r="K1122" s="2" t="s">
        <v>21</v>
      </c>
      <c r="L1122" s="2" t="str">
        <f t="shared" si="83"/>
        <v/>
      </c>
      <c r="N1122">
        <v>155.66</v>
      </c>
      <c r="O1122">
        <f t="shared" si="68"/>
        <v>155.66</v>
      </c>
      <c r="P1122" s="2">
        <f>IF(ISNUMBER(O1122),SUMIFS(O$1:$O1122,A$1:$A1122,A1122,H$1:$H1122,H1122,D$1:$D1122,D1122),"")</f>
        <v>725.44999999999993</v>
      </c>
      <c r="R1122" s="5"/>
      <c r="AE1122">
        <v>15.5</v>
      </c>
      <c r="AF1122" s="2">
        <f t="shared" ref="AF1122" si="125">IF(ISNUMBER(AG1122),AG1122,"")</f>
        <v>2.4E-2</v>
      </c>
      <c r="AG1122">
        <v>2.4E-2</v>
      </c>
      <c r="AJ1122">
        <v>2.7E-2</v>
      </c>
      <c r="AL1122">
        <v>5.0000000000000001E-3</v>
      </c>
      <c r="AM1122">
        <v>0.57199999999999995</v>
      </c>
      <c r="AN1122">
        <v>0.312</v>
      </c>
      <c r="AQ1122">
        <v>6.8000000000000005E-2</v>
      </c>
      <c r="AS1122">
        <v>8.9999999999999993E-3</v>
      </c>
      <c r="AV1122" s="2">
        <f t="shared" si="92"/>
        <v>3.7360000000000002</v>
      </c>
      <c r="AW1122" s="2">
        <f>IF(ISNUMBER(AV1122),SUMIFS($AV$1:AV1122,$A$1:A1122,A1122,$H$1:H1122,H1122,$D$1:D1122,D1122),"")</f>
        <v>17.980999999999998</v>
      </c>
      <c r="AX1122">
        <f t="shared" si="93"/>
        <v>14</v>
      </c>
    </row>
    <row r="1123" spans="1:50" x14ac:dyDescent="0.3">
      <c r="A1123" s="4" t="s">
        <v>117</v>
      </c>
      <c r="B1123" t="s">
        <v>24</v>
      </c>
      <c r="C1123" s="3">
        <v>42081</v>
      </c>
      <c r="D1123">
        <v>3</v>
      </c>
      <c r="E1123">
        <v>500</v>
      </c>
      <c r="H1123" s="2" t="s">
        <v>44</v>
      </c>
      <c r="I1123" s="2" t="s">
        <v>22</v>
      </c>
      <c r="J1123">
        <v>3</v>
      </c>
      <c r="K1123" s="2" t="s">
        <v>21</v>
      </c>
      <c r="L1123" s="2" t="str">
        <f t="shared" si="83"/>
        <v/>
      </c>
      <c r="N1123">
        <v>383.38</v>
      </c>
      <c r="O1123">
        <f t="shared" si="68"/>
        <v>383.38</v>
      </c>
      <c r="P1123" s="2">
        <f>IF(ISNUMBER(O1123),SUMIFS(O$1:$O1123,A$1:$A1123,A1123,H$1:$H1123,H1123,D$1:$D1123,D1123),"")</f>
        <v>999.17</v>
      </c>
      <c r="R1123" s="5"/>
      <c r="AE1123">
        <v>14.3</v>
      </c>
      <c r="AF1123" s="2">
        <f t="shared" ref="AF1123" si="126">IF(ISNUMBER(AG1123),AG1123,"")</f>
        <v>2.2000000000000002E-2</v>
      </c>
      <c r="AG1123">
        <v>2.2000000000000002E-2</v>
      </c>
      <c r="AJ1123">
        <v>1E-3</v>
      </c>
      <c r="AM1123">
        <v>0.47199999999999998</v>
      </c>
      <c r="AN1123">
        <v>0.33</v>
      </c>
      <c r="AQ1123">
        <v>0.14699999999999999</v>
      </c>
      <c r="AS1123">
        <v>5.0000000000000001E-3</v>
      </c>
      <c r="AV1123" s="2">
        <f t="shared" si="92"/>
        <v>8.4339999999999993</v>
      </c>
      <c r="AW1123" s="2">
        <f>IF(ISNUMBER(AV1123),SUMIFS($AV$1:AV1123,$A$1:A1123,A1123,$H$1:H1123,H1123,$D$1:D1123,D1123),"")</f>
        <v>25.010999999999996</v>
      </c>
      <c r="AX1123">
        <f t="shared" si="93"/>
        <v>13</v>
      </c>
    </row>
    <row r="1124" spans="1:50" x14ac:dyDescent="0.3">
      <c r="A1124" s="4" t="s">
        <v>112</v>
      </c>
      <c r="B1124" t="s">
        <v>24</v>
      </c>
      <c r="C1124" s="3">
        <v>42114</v>
      </c>
      <c r="D1124">
        <v>1</v>
      </c>
      <c r="E1124">
        <v>0</v>
      </c>
      <c r="H1124" s="2" t="s">
        <v>44</v>
      </c>
      <c r="I1124" s="2" t="s">
        <v>23</v>
      </c>
      <c r="J1124">
        <v>4</v>
      </c>
      <c r="K1124" s="2" t="s">
        <v>21</v>
      </c>
      <c r="L1124" s="2" t="str">
        <f t="shared" si="83"/>
        <v/>
      </c>
      <c r="N1124">
        <v>47.28</v>
      </c>
      <c r="O1124">
        <f t="shared" si="68"/>
        <v>47.28</v>
      </c>
      <c r="P1124" s="2">
        <f>IF(ISNUMBER(O1124),SUMIFS(O$1:$O1124,A$1:$A1124,A1124,H$1:$H1124,H1124,D$1:$D1124,D1124),"")</f>
        <v>408.35</v>
      </c>
      <c r="R1124" s="5"/>
      <c r="AE1124">
        <v>21.8</v>
      </c>
      <c r="AF1124" s="2">
        <f t="shared" ref="AF1124" si="127">IF(ISNUMBER(AG1124),AG1124,"")</f>
        <v>3.3000000000000002E-2</v>
      </c>
      <c r="AG1124">
        <v>3.3000000000000002E-2</v>
      </c>
      <c r="AJ1124">
        <v>3.7999999999999999E-2</v>
      </c>
      <c r="AL1124">
        <v>1E-3</v>
      </c>
      <c r="AM1124">
        <v>0.31900000000000001</v>
      </c>
      <c r="AN1124">
        <v>0.436</v>
      </c>
      <c r="AQ1124">
        <v>0.20399999999999999</v>
      </c>
      <c r="AV1124" s="2">
        <f t="shared" si="92"/>
        <v>1.56</v>
      </c>
      <c r="AW1124" s="2">
        <f>IF(ISNUMBER(AV1124),SUMIFS($AV$1:AV1124,$A$1:A1124,A1124,$H$1:H1124,H1124,$D$1:D1124,D1124),"")</f>
        <v>11.729000000000001</v>
      </c>
      <c r="AX1124">
        <f t="shared" si="93"/>
        <v>13</v>
      </c>
    </row>
    <row r="1125" spans="1:50" x14ac:dyDescent="0.3">
      <c r="A1125" s="4" t="s">
        <v>113</v>
      </c>
      <c r="B1125" t="s">
        <v>24</v>
      </c>
      <c r="C1125" s="3">
        <v>42114</v>
      </c>
      <c r="D1125">
        <v>1</v>
      </c>
      <c r="E1125">
        <v>50</v>
      </c>
      <c r="H1125" s="2" t="s">
        <v>44</v>
      </c>
      <c r="I1125" s="2" t="s">
        <v>23</v>
      </c>
      <c r="J1125">
        <v>4</v>
      </c>
      <c r="K1125" s="2" t="s">
        <v>21</v>
      </c>
      <c r="L1125" s="2" t="str">
        <f t="shared" si="83"/>
        <v/>
      </c>
      <c r="N1125">
        <v>79.28</v>
      </c>
      <c r="O1125">
        <f t="shared" ref="O1125:O1188" si="128">IF(LEN(N1125)&gt;0,N1125,"")</f>
        <v>79.28</v>
      </c>
      <c r="P1125" s="2">
        <f>IF(ISNUMBER(O1125),SUMIFS(O$1:$O1125,A$1:$A1125,A1125,H$1:$H1125,H1125,D$1:$D1125,D1125),"")</f>
        <v>678</v>
      </c>
      <c r="R1125" s="5"/>
      <c r="AE1125">
        <v>20.9</v>
      </c>
      <c r="AF1125" s="2">
        <f t="shared" ref="AF1125" si="129">IF(ISNUMBER(AG1125),AG1125,"")</f>
        <v>3.2000000000000001E-2</v>
      </c>
      <c r="AG1125">
        <v>3.2000000000000001E-2</v>
      </c>
      <c r="AJ1125">
        <v>2.1000000000000001E-2</v>
      </c>
      <c r="AL1125">
        <v>5.0000000000000001E-3</v>
      </c>
      <c r="AM1125">
        <v>0.34399999999999997</v>
      </c>
      <c r="AN1125">
        <v>0.34599999999999997</v>
      </c>
      <c r="AQ1125">
        <v>0.28299999999999997</v>
      </c>
      <c r="AV1125" s="2">
        <f t="shared" si="92"/>
        <v>2.5369999999999999</v>
      </c>
      <c r="AW1125" s="2">
        <f>IF(ISNUMBER(AV1125),SUMIFS($AV$1:AV1125,$A$1:A1125,A1125,$H$1:H1125,H1125,$D$1:D1125,D1125),"")</f>
        <v>19.753999999999998</v>
      </c>
      <c r="AX1125">
        <f t="shared" si="93"/>
        <v>13</v>
      </c>
    </row>
    <row r="1126" spans="1:50" x14ac:dyDescent="0.3">
      <c r="A1126" s="4" t="s">
        <v>114</v>
      </c>
      <c r="B1126" t="s">
        <v>24</v>
      </c>
      <c r="C1126" s="3">
        <v>42114</v>
      </c>
      <c r="D1126">
        <v>1</v>
      </c>
      <c r="E1126">
        <v>100</v>
      </c>
      <c r="H1126" s="2" t="s">
        <v>44</v>
      </c>
      <c r="I1126" s="2" t="s">
        <v>23</v>
      </c>
      <c r="J1126">
        <v>4</v>
      </c>
      <c r="K1126" s="2" t="s">
        <v>21</v>
      </c>
      <c r="L1126" s="2" t="str">
        <f t="shared" si="83"/>
        <v/>
      </c>
      <c r="N1126">
        <v>89.72</v>
      </c>
      <c r="O1126">
        <f t="shared" si="128"/>
        <v>89.72</v>
      </c>
      <c r="P1126" s="2">
        <f>IF(ISNUMBER(O1126),SUMIFS(O$1:$O1126,A$1:$A1126,A1126,H$1:$H1126,H1126,D$1:$D1126,D1126),"")</f>
        <v>710.5</v>
      </c>
      <c r="R1126" s="5"/>
      <c r="AE1126">
        <v>21</v>
      </c>
      <c r="AF1126" s="2">
        <f t="shared" ref="AF1126" si="130">IF(ISNUMBER(AG1126),AG1126,"")</f>
        <v>3.2000000000000001E-2</v>
      </c>
      <c r="AG1126">
        <v>3.2000000000000001E-2</v>
      </c>
      <c r="AJ1126">
        <v>1.4E-2</v>
      </c>
      <c r="AL1126">
        <v>0</v>
      </c>
      <c r="AM1126">
        <v>0.433</v>
      </c>
      <c r="AN1126">
        <v>0.36899999999999999</v>
      </c>
      <c r="AQ1126">
        <v>0.183</v>
      </c>
      <c r="AV1126" s="2">
        <f t="shared" si="92"/>
        <v>2.871</v>
      </c>
      <c r="AW1126" s="2">
        <f>IF(ISNUMBER(AV1126),SUMIFS($AV$1:AV1126,$A$1:A1126,A1126,$H$1:H1126,H1126,$D$1:D1126,D1126),"")</f>
        <v>19.776</v>
      </c>
      <c r="AX1126">
        <f t="shared" si="93"/>
        <v>13</v>
      </c>
    </row>
    <row r="1127" spans="1:50" x14ac:dyDescent="0.3">
      <c r="A1127" s="4" t="s">
        <v>115</v>
      </c>
      <c r="B1127" t="s">
        <v>24</v>
      </c>
      <c r="C1127" s="3">
        <v>42114</v>
      </c>
      <c r="D1127">
        <v>1</v>
      </c>
      <c r="E1127">
        <v>200</v>
      </c>
      <c r="H1127" s="2" t="s">
        <v>44</v>
      </c>
      <c r="I1127" s="2" t="s">
        <v>23</v>
      </c>
      <c r="J1127">
        <v>4</v>
      </c>
      <c r="K1127" s="2" t="s">
        <v>21</v>
      </c>
      <c r="L1127" s="2" t="str">
        <f t="shared" si="83"/>
        <v/>
      </c>
      <c r="N1127">
        <v>127.8</v>
      </c>
      <c r="O1127">
        <f t="shared" si="128"/>
        <v>127.8</v>
      </c>
      <c r="P1127" s="2">
        <f>IF(ISNUMBER(O1127),SUMIFS(O$1:$O1127,A$1:$A1127,A1127,H$1:$H1127,H1127,D$1:$D1127,D1127),"")</f>
        <v>945.29</v>
      </c>
      <c r="R1127" s="5"/>
      <c r="AE1127">
        <v>20.2</v>
      </c>
      <c r="AF1127" s="2">
        <f t="shared" ref="AF1127" si="131">IF(ISNUMBER(AG1127),AG1127,"")</f>
        <v>3.1E-2</v>
      </c>
      <c r="AG1127">
        <v>3.1E-2</v>
      </c>
      <c r="AJ1127">
        <v>1.7999999999999999E-2</v>
      </c>
      <c r="AL1127">
        <v>3.0000000000000001E-3</v>
      </c>
      <c r="AM1127">
        <v>0.35499999999999998</v>
      </c>
      <c r="AN1127">
        <v>0.31900000000000001</v>
      </c>
      <c r="AQ1127">
        <v>0.30299999999999999</v>
      </c>
      <c r="AS1127">
        <v>0</v>
      </c>
      <c r="AV1127" s="2">
        <f t="shared" si="92"/>
        <v>3.9620000000000002</v>
      </c>
      <c r="AW1127" s="2">
        <f>IF(ISNUMBER(AV1127),SUMIFS($AV$1:AV1127,$A$1:A1127,A1127,$H$1:H1127,H1127,$D$1:D1127,D1127),"")</f>
        <v>24.670999999999999</v>
      </c>
      <c r="AX1127">
        <f t="shared" si="93"/>
        <v>14</v>
      </c>
    </row>
    <row r="1128" spans="1:50" x14ac:dyDescent="0.3">
      <c r="A1128" s="4" t="s">
        <v>116</v>
      </c>
      <c r="B1128" t="s">
        <v>24</v>
      </c>
      <c r="C1128" s="3">
        <v>42114</v>
      </c>
      <c r="D1128">
        <v>1</v>
      </c>
      <c r="E1128">
        <v>350</v>
      </c>
      <c r="H1128" s="2" t="s">
        <v>44</v>
      </c>
      <c r="I1128" s="2" t="s">
        <v>23</v>
      </c>
      <c r="J1128">
        <v>4</v>
      </c>
      <c r="K1128" s="2" t="s">
        <v>21</v>
      </c>
      <c r="L1128" s="2" t="str">
        <f t="shared" si="83"/>
        <v/>
      </c>
      <c r="N1128">
        <v>114.8</v>
      </c>
      <c r="O1128">
        <f t="shared" si="128"/>
        <v>114.8</v>
      </c>
      <c r="P1128" s="2">
        <f>IF(ISNUMBER(O1128),SUMIFS(O$1:$O1128,A$1:$A1128,A1128,H$1:$H1128,H1128,D$1:$D1128,D1128),"")</f>
        <v>871.66</v>
      </c>
      <c r="R1128" s="5"/>
      <c r="AE1128">
        <v>21.1</v>
      </c>
      <c r="AF1128" s="2">
        <f t="shared" ref="AF1128" si="132">IF(ISNUMBER(AG1128),AG1128,"")</f>
        <v>3.2000000000000001E-2</v>
      </c>
      <c r="AG1128">
        <v>3.2000000000000001E-2</v>
      </c>
      <c r="AJ1128">
        <v>1.2999999999999999E-2</v>
      </c>
      <c r="AL1128">
        <v>3.0000000000000001E-3</v>
      </c>
      <c r="AM1128">
        <v>0.64100000000000001</v>
      </c>
      <c r="AN1128">
        <v>0.24399999999999999</v>
      </c>
      <c r="AQ1128">
        <v>9.1999999999999998E-2</v>
      </c>
      <c r="AV1128" s="2">
        <f t="shared" si="92"/>
        <v>3.6739999999999999</v>
      </c>
      <c r="AW1128" s="2">
        <f>IF(ISNUMBER(AV1128),SUMIFS($AV$1:AV1128,$A$1:A1128,A1128,$H$1:H1128,H1128,$D$1:D1128,D1128),"")</f>
        <v>22.584</v>
      </c>
      <c r="AX1128">
        <f t="shared" si="93"/>
        <v>13</v>
      </c>
    </row>
    <row r="1129" spans="1:50" x14ac:dyDescent="0.3">
      <c r="A1129" s="4" t="s">
        <v>117</v>
      </c>
      <c r="B1129" t="s">
        <v>24</v>
      </c>
      <c r="C1129" s="3">
        <v>42114</v>
      </c>
      <c r="D1129">
        <v>1</v>
      </c>
      <c r="E1129">
        <v>500</v>
      </c>
      <c r="H1129" s="2" t="s">
        <v>44</v>
      </c>
      <c r="I1129" s="2" t="s">
        <v>23</v>
      </c>
      <c r="J1129">
        <v>4</v>
      </c>
      <c r="K1129" s="2" t="s">
        <v>21</v>
      </c>
      <c r="L1129" s="2" t="str">
        <f t="shared" si="83"/>
        <v/>
      </c>
      <c r="N1129">
        <v>138.46</v>
      </c>
      <c r="O1129">
        <f t="shared" si="128"/>
        <v>138.46</v>
      </c>
      <c r="P1129" s="2">
        <f>IF(ISNUMBER(O1129),SUMIFS(O$1:$O1129,A$1:$A1129,A1129,H$1:$H1129,H1129,D$1:$D1129,D1129),"")</f>
        <v>834.66000000000008</v>
      </c>
      <c r="R1129" s="5"/>
      <c r="AE1129">
        <v>22.3</v>
      </c>
      <c r="AF1129" s="2">
        <f t="shared" ref="AF1129" si="133">IF(ISNUMBER(AG1129),AG1129,"")</f>
        <v>3.3000000000000002E-2</v>
      </c>
      <c r="AG1129">
        <v>3.3000000000000002E-2</v>
      </c>
      <c r="AJ1129">
        <v>2.4E-2</v>
      </c>
      <c r="AM1129">
        <v>0.39900000000000002</v>
      </c>
      <c r="AN1129">
        <v>0.38200000000000001</v>
      </c>
      <c r="AQ1129">
        <v>0.192</v>
      </c>
      <c r="AV1129" s="2">
        <f t="shared" si="92"/>
        <v>4.569</v>
      </c>
      <c r="AW1129" s="2">
        <f>IF(ISNUMBER(AV1129),SUMIFS($AV$1:AV1129,$A$1:A1129,A1129,$H$1:H1129,H1129,$D$1:D1129,D1129),"")</f>
        <v>25.375999999999998</v>
      </c>
      <c r="AX1129">
        <f t="shared" si="93"/>
        <v>12</v>
      </c>
    </row>
    <row r="1130" spans="1:50" x14ac:dyDescent="0.3">
      <c r="A1130" s="4" t="s">
        <v>112</v>
      </c>
      <c r="B1130" t="s">
        <v>24</v>
      </c>
      <c r="C1130" s="3">
        <v>42114</v>
      </c>
      <c r="D1130">
        <v>2</v>
      </c>
      <c r="E1130">
        <v>0</v>
      </c>
      <c r="H1130" s="2" t="s">
        <v>44</v>
      </c>
      <c r="I1130" s="2" t="s">
        <v>23</v>
      </c>
      <c r="J1130">
        <v>4</v>
      </c>
      <c r="K1130" s="2" t="s">
        <v>21</v>
      </c>
      <c r="L1130" s="2" t="str">
        <f t="shared" si="83"/>
        <v/>
      </c>
      <c r="N1130">
        <v>38.89</v>
      </c>
      <c r="O1130">
        <f t="shared" si="128"/>
        <v>38.89</v>
      </c>
      <c r="P1130" s="2">
        <f>IF(ISNUMBER(O1130),SUMIFS(O$1:$O1130,A$1:$A1130,A1130,H$1:$H1130,H1130,D$1:$D1130,D1130),"")</f>
        <v>462.90999999999997</v>
      </c>
      <c r="R1130" s="5"/>
      <c r="AE1130">
        <v>20.7</v>
      </c>
      <c r="AF1130" s="2">
        <f t="shared" ref="AF1130" si="134">IF(ISNUMBER(AG1130),AG1130,"")</f>
        <v>3.1E-2</v>
      </c>
      <c r="AG1130">
        <v>3.1E-2</v>
      </c>
      <c r="AJ1130">
        <v>4.4999999999999998E-2</v>
      </c>
      <c r="AL1130">
        <v>4.0000000000000001E-3</v>
      </c>
      <c r="AM1130">
        <v>0.33300000000000002</v>
      </c>
      <c r="AN1130">
        <v>0.36</v>
      </c>
      <c r="AQ1130">
        <v>0.254</v>
      </c>
      <c r="AV1130" s="2">
        <f t="shared" si="92"/>
        <v>1.206</v>
      </c>
      <c r="AW1130" s="2">
        <f>IF(ISNUMBER(AV1130),SUMIFS($AV$1:AV1130,$A$1:A1130,A1130,$H$1:H1130,H1130,$D$1:D1130,D1130),"")</f>
        <v>13.016</v>
      </c>
      <c r="AX1130">
        <f t="shared" si="93"/>
        <v>13</v>
      </c>
    </row>
    <row r="1131" spans="1:50" x14ac:dyDescent="0.3">
      <c r="A1131" s="4" t="s">
        <v>113</v>
      </c>
      <c r="B1131" t="s">
        <v>24</v>
      </c>
      <c r="C1131" s="3">
        <v>42114</v>
      </c>
      <c r="D1131">
        <v>2</v>
      </c>
      <c r="E1131">
        <v>50</v>
      </c>
      <c r="H1131" s="2" t="s">
        <v>44</v>
      </c>
      <c r="I1131" s="2" t="s">
        <v>23</v>
      </c>
      <c r="J1131">
        <v>4</v>
      </c>
      <c r="K1131" s="2" t="s">
        <v>21</v>
      </c>
      <c r="L1131" s="2" t="str">
        <f t="shared" si="83"/>
        <v/>
      </c>
      <c r="N1131">
        <v>75.290000000000006</v>
      </c>
      <c r="O1131">
        <f t="shared" si="128"/>
        <v>75.290000000000006</v>
      </c>
      <c r="P1131" s="2">
        <f>IF(ISNUMBER(O1131),SUMIFS(O$1:$O1131,A$1:$A1131,A1131,H$1:$H1131,H1131,D$1:$D1131,D1131),"")</f>
        <v>601.33999999999992</v>
      </c>
      <c r="R1131" s="5"/>
      <c r="AE1131">
        <v>19.8</v>
      </c>
      <c r="AF1131" s="2">
        <f t="shared" ref="AF1131" si="135">IF(ISNUMBER(AG1131),AG1131,"")</f>
        <v>0.03</v>
      </c>
      <c r="AG1131">
        <v>0.03</v>
      </c>
      <c r="AJ1131">
        <v>5.7000000000000002E-2</v>
      </c>
      <c r="AL1131">
        <v>3.0000000000000001E-3</v>
      </c>
      <c r="AM1131">
        <v>0.38200000000000001</v>
      </c>
      <c r="AN1131">
        <v>0.31</v>
      </c>
      <c r="AQ1131">
        <v>0.246</v>
      </c>
      <c r="AV1131" s="2">
        <f t="shared" si="92"/>
        <v>2.2589999999999999</v>
      </c>
      <c r="AW1131" s="2">
        <f>IF(ISNUMBER(AV1131),SUMIFS($AV$1:AV1131,$A$1:A1131,A1131,$H$1:H1131,H1131,$D$1:D1131,D1131),"")</f>
        <v>17.873999999999999</v>
      </c>
      <c r="AX1131">
        <f t="shared" si="93"/>
        <v>13</v>
      </c>
    </row>
    <row r="1132" spans="1:50" x14ac:dyDescent="0.3">
      <c r="A1132" s="4" t="s">
        <v>114</v>
      </c>
      <c r="B1132" t="s">
        <v>24</v>
      </c>
      <c r="C1132" s="3">
        <v>42114</v>
      </c>
      <c r="D1132">
        <v>2</v>
      </c>
      <c r="E1132">
        <v>100</v>
      </c>
      <c r="H1132" s="2" t="s">
        <v>44</v>
      </c>
      <c r="I1132" s="2" t="s">
        <v>23</v>
      </c>
      <c r="J1132">
        <v>4</v>
      </c>
      <c r="K1132" s="2" t="s">
        <v>21</v>
      </c>
      <c r="L1132" s="2" t="str">
        <f t="shared" si="83"/>
        <v/>
      </c>
      <c r="N1132">
        <v>61.67</v>
      </c>
      <c r="O1132">
        <f t="shared" si="128"/>
        <v>61.67</v>
      </c>
      <c r="P1132" s="2">
        <f>IF(ISNUMBER(O1132),SUMIFS(O$1:$O1132,A$1:$A1132,A1132,H$1:$H1132,H1132,D$1:$D1132,D1132),"")</f>
        <v>533.5</v>
      </c>
      <c r="R1132" s="5"/>
      <c r="AE1132">
        <v>17.600000000000001</v>
      </c>
      <c r="AF1132" s="2">
        <f t="shared" ref="AF1132" si="136">IF(ISNUMBER(AG1132),AG1132,"")</f>
        <v>2.7000000000000003E-2</v>
      </c>
      <c r="AG1132">
        <v>2.7000000000000003E-2</v>
      </c>
      <c r="AJ1132">
        <v>6.9000000000000006E-2</v>
      </c>
      <c r="AL1132">
        <v>5.0000000000000001E-3</v>
      </c>
      <c r="AM1132">
        <v>0.39400000000000002</v>
      </c>
      <c r="AN1132">
        <v>0.47099999999999997</v>
      </c>
      <c r="AQ1132">
        <v>6.0999999999999999E-2</v>
      </c>
      <c r="AV1132" s="2">
        <f t="shared" si="92"/>
        <v>1.665</v>
      </c>
      <c r="AW1132" s="2">
        <f>IF(ISNUMBER(AV1132),SUMIFS($AV$1:AV1132,$A$1:A1132,A1132,$H$1:H1132,H1132,$D$1:D1132,D1132),"")</f>
        <v>13.452999999999999</v>
      </c>
      <c r="AX1132">
        <f t="shared" si="93"/>
        <v>13</v>
      </c>
    </row>
    <row r="1133" spans="1:50" x14ac:dyDescent="0.3">
      <c r="A1133" s="4" t="s">
        <v>115</v>
      </c>
      <c r="B1133" t="s">
        <v>24</v>
      </c>
      <c r="C1133" s="3">
        <v>42114</v>
      </c>
      <c r="D1133">
        <v>2</v>
      </c>
      <c r="E1133">
        <v>200</v>
      </c>
      <c r="H1133" s="2" t="s">
        <v>44</v>
      </c>
      <c r="I1133" s="2" t="s">
        <v>23</v>
      </c>
      <c r="J1133">
        <v>4</v>
      </c>
      <c r="K1133" s="2" t="s">
        <v>21</v>
      </c>
      <c r="L1133" s="2" t="str">
        <f t="shared" si="83"/>
        <v/>
      </c>
      <c r="N1133">
        <v>61.05</v>
      </c>
      <c r="O1133">
        <f t="shared" si="128"/>
        <v>61.05</v>
      </c>
      <c r="P1133" s="2">
        <f>IF(ISNUMBER(O1133),SUMIFS(O$1:$O1133,A$1:$A1133,A1133,H$1:$H1133,H1133,D$1:$D1133,D1133),"")</f>
        <v>673.41</v>
      </c>
      <c r="R1133" s="5"/>
      <c r="AE1133">
        <v>20.100000000000001</v>
      </c>
      <c r="AF1133" s="2">
        <f t="shared" ref="AF1133" si="137">IF(ISNUMBER(AG1133),AG1133,"")</f>
        <v>3.1E-2</v>
      </c>
      <c r="AG1133">
        <v>3.1E-2</v>
      </c>
      <c r="AJ1133">
        <v>5.7000000000000002E-2</v>
      </c>
      <c r="AL1133">
        <v>1E-3</v>
      </c>
      <c r="AM1133">
        <v>0.28199999999999997</v>
      </c>
      <c r="AN1133">
        <v>0.65200000000000002</v>
      </c>
      <c r="AQ1133">
        <v>7.0000000000000001E-3</v>
      </c>
      <c r="AV1133" s="2">
        <f t="shared" si="92"/>
        <v>1.893</v>
      </c>
      <c r="AW1133" s="2">
        <f>IF(ISNUMBER(AV1133),SUMIFS($AV$1:AV1133,$A$1:A1133,A1133,$H$1:H1133,H1133,$D$1:D1133,D1133),"")</f>
        <v>18.240000000000002</v>
      </c>
      <c r="AX1133">
        <f t="shared" si="93"/>
        <v>13</v>
      </c>
    </row>
    <row r="1134" spans="1:50" x14ac:dyDescent="0.3">
      <c r="A1134" s="4" t="s">
        <v>116</v>
      </c>
      <c r="B1134" t="s">
        <v>24</v>
      </c>
      <c r="C1134" s="3">
        <v>42114</v>
      </c>
      <c r="D1134">
        <v>2</v>
      </c>
      <c r="E1134">
        <v>350</v>
      </c>
      <c r="H1134" s="2" t="s">
        <v>44</v>
      </c>
      <c r="I1134" s="2" t="s">
        <v>23</v>
      </c>
      <c r="J1134">
        <v>4</v>
      </c>
      <c r="K1134" s="2" t="s">
        <v>21</v>
      </c>
      <c r="L1134" s="2" t="str">
        <f t="shared" ref="L1134:L1197" si="138">IF(LEN(M1134)&gt;0,M1134*10,"")</f>
        <v/>
      </c>
      <c r="N1134">
        <v>88.11</v>
      </c>
      <c r="O1134">
        <f t="shared" si="128"/>
        <v>88.11</v>
      </c>
      <c r="P1134" s="2">
        <f>IF(ISNUMBER(O1134),SUMIFS(O$1:$O1134,A$1:$A1134,A1134,H$1:$H1134,H1134,D$1:$D1134,D1134),"")</f>
        <v>619.89</v>
      </c>
      <c r="R1134" s="5"/>
      <c r="AE1134">
        <v>20.3</v>
      </c>
      <c r="AF1134" s="2">
        <f t="shared" ref="AF1134" si="139">IF(ISNUMBER(AG1134),AG1134,"")</f>
        <v>3.1E-2</v>
      </c>
      <c r="AG1134">
        <v>3.1E-2</v>
      </c>
      <c r="AJ1134">
        <v>0.17</v>
      </c>
      <c r="AL1134">
        <v>4.0000000000000001E-3</v>
      </c>
      <c r="AM1134">
        <v>0.40500000000000003</v>
      </c>
      <c r="AN1134">
        <v>0.39300000000000002</v>
      </c>
      <c r="AQ1134">
        <v>8.0000000000000002E-3</v>
      </c>
      <c r="AS1134">
        <v>1.9E-2</v>
      </c>
      <c r="AV1134" s="2">
        <f t="shared" si="92"/>
        <v>2.7309999999999999</v>
      </c>
      <c r="AW1134" s="2">
        <f>IF(ISNUMBER(AV1134),SUMIFS($AV$1:AV1134,$A$1:A1134,A1134,$H$1:H1134,H1134,$D$1:D1134,D1134),"")</f>
        <v>18.641999999999999</v>
      </c>
      <c r="AX1134">
        <f t="shared" si="93"/>
        <v>14</v>
      </c>
    </row>
    <row r="1135" spans="1:50" x14ac:dyDescent="0.3">
      <c r="A1135" s="4" t="s">
        <v>117</v>
      </c>
      <c r="B1135" t="s">
        <v>24</v>
      </c>
      <c r="C1135" s="3">
        <v>42114</v>
      </c>
      <c r="D1135">
        <v>2</v>
      </c>
      <c r="E1135">
        <v>500</v>
      </c>
      <c r="H1135" s="2" t="s">
        <v>44</v>
      </c>
      <c r="I1135" s="2" t="s">
        <v>23</v>
      </c>
      <c r="J1135">
        <v>4</v>
      </c>
      <c r="K1135" s="2" t="s">
        <v>21</v>
      </c>
      <c r="L1135" s="2" t="str">
        <f t="shared" si="138"/>
        <v/>
      </c>
      <c r="N1135">
        <v>118.17</v>
      </c>
      <c r="O1135">
        <f t="shared" si="128"/>
        <v>118.17</v>
      </c>
      <c r="P1135" s="2">
        <f>IF(ISNUMBER(O1135),SUMIFS(O$1:$O1135,A$1:$A1135,A1135,H$1:$H1135,H1135,D$1:$D1135,D1135),"")</f>
        <v>695.96999999999991</v>
      </c>
      <c r="R1135" s="5"/>
      <c r="AE1135">
        <v>22.9</v>
      </c>
      <c r="AF1135" s="2">
        <f t="shared" ref="AF1135" si="140">IF(ISNUMBER(AG1135),AG1135,"")</f>
        <v>3.5000000000000003E-2</v>
      </c>
      <c r="AG1135">
        <v>3.5000000000000003E-2</v>
      </c>
      <c r="AJ1135">
        <v>0.126</v>
      </c>
      <c r="AL1135">
        <v>0</v>
      </c>
      <c r="AM1135">
        <v>0.34899999999999998</v>
      </c>
      <c r="AN1135">
        <v>0.505</v>
      </c>
      <c r="AQ1135">
        <v>0.02</v>
      </c>
      <c r="AV1135" s="2">
        <f t="shared" si="92"/>
        <v>4.1360000000000001</v>
      </c>
      <c r="AW1135" s="2">
        <f>IF(ISNUMBER(AV1135),SUMIFS($AV$1:AV1135,$A$1:A1135,A1135,$H$1:H1135,H1135,$D$1:D1135,D1135),"")</f>
        <v>21.995999999999999</v>
      </c>
      <c r="AX1135">
        <f t="shared" si="93"/>
        <v>13</v>
      </c>
    </row>
    <row r="1136" spans="1:50" x14ac:dyDescent="0.3">
      <c r="A1136" s="4" t="s">
        <v>112</v>
      </c>
      <c r="B1136" t="s">
        <v>24</v>
      </c>
      <c r="C1136" s="3">
        <v>42114</v>
      </c>
      <c r="D1136">
        <v>3</v>
      </c>
      <c r="E1136">
        <v>0</v>
      </c>
      <c r="H1136" s="2" t="s">
        <v>44</v>
      </c>
      <c r="I1136" s="2" t="s">
        <v>23</v>
      </c>
      <c r="J1136">
        <v>4</v>
      </c>
      <c r="K1136" s="2" t="s">
        <v>21</v>
      </c>
      <c r="L1136" s="2" t="str">
        <f t="shared" si="138"/>
        <v/>
      </c>
      <c r="N1136">
        <v>71.52</v>
      </c>
      <c r="O1136">
        <f t="shared" si="128"/>
        <v>71.52</v>
      </c>
      <c r="P1136" s="2">
        <f>IF(ISNUMBER(O1136),SUMIFS(O$1:$O1136,A$1:$A1136,A1136,H$1:$H1136,H1136,D$1:$D1136,D1136),"")</f>
        <v>723.39</v>
      </c>
      <c r="R1136" s="5"/>
      <c r="AE1136">
        <v>19.2</v>
      </c>
      <c r="AF1136" s="2">
        <f t="shared" ref="AF1136" si="141">IF(ISNUMBER(AG1136),AG1136,"")</f>
        <v>2.8999999999999998E-2</v>
      </c>
      <c r="AG1136">
        <v>2.8999999999999998E-2</v>
      </c>
      <c r="AJ1136">
        <v>8.9999999999999993E-3</v>
      </c>
      <c r="AL1136">
        <v>6.0000000000000001E-3</v>
      </c>
      <c r="AM1136">
        <v>0.628</v>
      </c>
      <c r="AN1136">
        <v>0.24</v>
      </c>
      <c r="AQ1136">
        <v>0.109</v>
      </c>
      <c r="AS1136">
        <v>6.0000000000000001E-3</v>
      </c>
      <c r="AV1136" s="2">
        <f t="shared" si="92"/>
        <v>2.0739999999999998</v>
      </c>
      <c r="AW1136" s="2">
        <f>IF(ISNUMBER(AV1136),SUMIFS($AV$1:AV1136,$A$1:A1136,A1136,$H$1:H1136,H1136,$D$1:D1136,D1136),"")</f>
        <v>19.859000000000002</v>
      </c>
      <c r="AX1136">
        <f t="shared" si="93"/>
        <v>14</v>
      </c>
    </row>
    <row r="1137" spans="1:50" x14ac:dyDescent="0.3">
      <c r="A1137" s="4" t="s">
        <v>113</v>
      </c>
      <c r="B1137" t="s">
        <v>24</v>
      </c>
      <c r="C1137" s="3">
        <v>42114</v>
      </c>
      <c r="D1137">
        <v>3</v>
      </c>
      <c r="E1137">
        <v>50</v>
      </c>
      <c r="H1137" s="2" t="s">
        <v>44</v>
      </c>
      <c r="I1137" s="2" t="s">
        <v>23</v>
      </c>
      <c r="J1137">
        <v>4</v>
      </c>
      <c r="K1137" s="2" t="s">
        <v>21</v>
      </c>
      <c r="L1137" s="2" t="str">
        <f t="shared" si="138"/>
        <v/>
      </c>
      <c r="N1137">
        <v>52.88</v>
      </c>
      <c r="O1137">
        <f t="shared" si="128"/>
        <v>52.88</v>
      </c>
      <c r="P1137" s="2">
        <f>IF(ISNUMBER(O1137),SUMIFS(O$1:$O1137,A$1:$A1137,A1137,H$1:$H1137,H1137,D$1:$D1137,D1137),"")</f>
        <v>667.37</v>
      </c>
      <c r="R1137" s="5"/>
      <c r="AE1137">
        <v>19.5</v>
      </c>
      <c r="AF1137" s="2">
        <f t="shared" ref="AF1137" si="142">IF(ISNUMBER(AG1137),AG1137,"")</f>
        <v>0.03</v>
      </c>
      <c r="AG1137">
        <v>0.03</v>
      </c>
      <c r="AJ1137">
        <v>7.0000000000000001E-3</v>
      </c>
      <c r="AL1137">
        <v>2E-3</v>
      </c>
      <c r="AM1137">
        <v>0.39800000000000002</v>
      </c>
      <c r="AN1137">
        <v>0.35899999999999999</v>
      </c>
      <c r="AQ1137">
        <v>0.23400000000000001</v>
      </c>
      <c r="AV1137" s="2">
        <f t="shared" si="92"/>
        <v>1.5860000000000001</v>
      </c>
      <c r="AW1137" s="2">
        <f>IF(ISNUMBER(AV1137),SUMIFS($AV$1:AV1137,$A$1:A1137,A1137,$H$1:H1137,H1137,$D$1:D1137,D1137),"")</f>
        <v>17.387</v>
      </c>
      <c r="AX1137">
        <f t="shared" si="93"/>
        <v>13</v>
      </c>
    </row>
    <row r="1138" spans="1:50" x14ac:dyDescent="0.3">
      <c r="A1138" s="4" t="s">
        <v>114</v>
      </c>
      <c r="B1138" t="s">
        <v>24</v>
      </c>
      <c r="C1138" s="3">
        <v>42114</v>
      </c>
      <c r="D1138">
        <v>3</v>
      </c>
      <c r="E1138">
        <v>100</v>
      </c>
      <c r="H1138" s="2" t="s">
        <v>44</v>
      </c>
      <c r="I1138" s="2" t="s">
        <v>23</v>
      </c>
      <c r="J1138">
        <v>4</v>
      </c>
      <c r="K1138" s="2" t="s">
        <v>21</v>
      </c>
      <c r="L1138" s="2" t="str">
        <f t="shared" si="138"/>
        <v/>
      </c>
      <c r="N1138">
        <v>128.01</v>
      </c>
      <c r="O1138">
        <f t="shared" si="128"/>
        <v>128.01</v>
      </c>
      <c r="P1138" s="2">
        <f>IF(ISNUMBER(O1138),SUMIFS(O$1:$O1138,A$1:$A1138,A1138,H$1:$H1138,H1138,D$1:$D1138,D1138),"")</f>
        <v>815.89</v>
      </c>
      <c r="R1138" s="5"/>
      <c r="AE1138">
        <v>17.600000000000001</v>
      </c>
      <c r="AF1138" s="2">
        <f t="shared" ref="AF1138" si="143">IF(ISNUMBER(AG1138),AG1138,"")</f>
        <v>2.7000000000000003E-2</v>
      </c>
      <c r="AG1138">
        <v>2.7000000000000003E-2</v>
      </c>
      <c r="AJ1138">
        <v>0.01</v>
      </c>
      <c r="AL1138">
        <v>1E-3</v>
      </c>
      <c r="AM1138">
        <v>0.4</v>
      </c>
      <c r="AN1138">
        <v>0.29199999999999998</v>
      </c>
      <c r="AQ1138">
        <v>0.28999999999999998</v>
      </c>
      <c r="AS1138">
        <v>8.0000000000000002E-3</v>
      </c>
      <c r="AV1138" s="2">
        <f t="shared" si="92"/>
        <v>3.456</v>
      </c>
      <c r="AW1138" s="2">
        <f>IF(ISNUMBER(AV1138),SUMIFS($AV$1:AV1138,$A$1:A1138,A1138,$H$1:H1138,H1138,$D$1:D1138,D1138),"")</f>
        <v>19.593</v>
      </c>
      <c r="AX1138">
        <f t="shared" si="93"/>
        <v>14</v>
      </c>
    </row>
    <row r="1139" spans="1:50" x14ac:dyDescent="0.3">
      <c r="A1139" s="4" t="s">
        <v>115</v>
      </c>
      <c r="B1139" t="s">
        <v>24</v>
      </c>
      <c r="C1139" s="3">
        <v>42114</v>
      </c>
      <c r="D1139">
        <v>3</v>
      </c>
      <c r="E1139">
        <v>200</v>
      </c>
      <c r="H1139" s="2" t="s">
        <v>44</v>
      </c>
      <c r="I1139" s="2" t="s">
        <v>23</v>
      </c>
      <c r="J1139">
        <v>4</v>
      </c>
      <c r="K1139" s="2" t="s">
        <v>21</v>
      </c>
      <c r="L1139" s="2" t="str">
        <f t="shared" si="138"/>
        <v/>
      </c>
      <c r="N1139">
        <v>121.6</v>
      </c>
      <c r="O1139">
        <f t="shared" si="128"/>
        <v>121.6</v>
      </c>
      <c r="P1139" s="2">
        <f>IF(ISNUMBER(O1139),SUMIFS(O$1:$O1139,A$1:$A1139,A1139,H$1:$H1139,H1139,D$1:$D1139,D1139),"")</f>
        <v>881.72</v>
      </c>
      <c r="R1139" s="5"/>
      <c r="AE1139">
        <v>18.100000000000001</v>
      </c>
      <c r="AF1139" s="2">
        <f t="shared" ref="AF1139" si="144">IF(ISNUMBER(AG1139),AG1139,"")</f>
        <v>2.7999999999999997E-2</v>
      </c>
      <c r="AG1139">
        <v>2.7999999999999997E-2</v>
      </c>
      <c r="AJ1139">
        <v>8.9999999999999993E-3</v>
      </c>
      <c r="AL1139">
        <v>2E-3</v>
      </c>
      <c r="AM1139">
        <v>0.47599999999999998</v>
      </c>
      <c r="AN1139">
        <v>0.34799999999999998</v>
      </c>
      <c r="AQ1139">
        <v>0.16400000000000001</v>
      </c>
      <c r="AS1139">
        <v>0</v>
      </c>
      <c r="AV1139" s="2">
        <f t="shared" si="92"/>
        <v>3.4049999999999998</v>
      </c>
      <c r="AW1139" s="2">
        <f>IF(ISNUMBER(AV1139),SUMIFS($AV$1:AV1139,$A$1:A1139,A1139,$H$1:H1139,H1139,$D$1:D1139,D1139),"")</f>
        <v>20.16</v>
      </c>
      <c r="AX1139">
        <f t="shared" si="93"/>
        <v>14</v>
      </c>
    </row>
    <row r="1140" spans="1:50" x14ac:dyDescent="0.3">
      <c r="A1140" s="4" t="s">
        <v>116</v>
      </c>
      <c r="B1140" t="s">
        <v>24</v>
      </c>
      <c r="C1140" s="3">
        <v>42114</v>
      </c>
      <c r="D1140">
        <v>3</v>
      </c>
      <c r="E1140">
        <v>350</v>
      </c>
      <c r="H1140" s="2" t="s">
        <v>44</v>
      </c>
      <c r="I1140" s="2" t="s">
        <v>23</v>
      </c>
      <c r="J1140">
        <v>4</v>
      </c>
      <c r="K1140" s="2" t="s">
        <v>21</v>
      </c>
      <c r="L1140" s="2" t="str">
        <f t="shared" si="138"/>
        <v/>
      </c>
      <c r="N1140">
        <v>125.61</v>
      </c>
      <c r="O1140">
        <f t="shared" si="128"/>
        <v>125.61</v>
      </c>
      <c r="P1140" s="2">
        <f>IF(ISNUMBER(O1140),SUMIFS(O$1:$O1140,A$1:$A1140,A1140,H$1:$H1140,H1140,D$1:$D1140,D1140),"")</f>
        <v>851.06</v>
      </c>
      <c r="R1140" s="5"/>
      <c r="AE1140">
        <v>19.5</v>
      </c>
      <c r="AF1140" s="2">
        <f t="shared" ref="AF1140" si="145">IF(ISNUMBER(AG1140),AG1140,"")</f>
        <v>0.03</v>
      </c>
      <c r="AG1140">
        <v>0.03</v>
      </c>
      <c r="AJ1140">
        <v>3.3000000000000002E-2</v>
      </c>
      <c r="AL1140">
        <v>1.2E-2</v>
      </c>
      <c r="AM1140">
        <v>0.45900000000000002</v>
      </c>
      <c r="AN1140">
        <v>0.29099999999999998</v>
      </c>
      <c r="AQ1140">
        <v>0.19800000000000001</v>
      </c>
      <c r="AS1140">
        <v>6.0000000000000001E-3</v>
      </c>
      <c r="AV1140" s="2">
        <f t="shared" si="92"/>
        <v>3.7679999999999998</v>
      </c>
      <c r="AW1140" s="2">
        <f>IF(ISNUMBER(AV1140),SUMIFS($AV$1:AV1140,$A$1:A1140,A1140,$H$1:H1140,H1140,$D$1:D1140,D1140),"")</f>
        <v>21.748999999999999</v>
      </c>
      <c r="AX1140">
        <f t="shared" si="93"/>
        <v>14</v>
      </c>
    </row>
    <row r="1141" spans="1:50" x14ac:dyDescent="0.3">
      <c r="A1141" s="4" t="s">
        <v>117</v>
      </c>
      <c r="B1141" t="s">
        <v>24</v>
      </c>
      <c r="C1141" s="3">
        <v>42114</v>
      </c>
      <c r="D1141">
        <v>3</v>
      </c>
      <c r="E1141">
        <v>500</v>
      </c>
      <c r="H1141" s="2" t="s">
        <v>44</v>
      </c>
      <c r="I1141" s="2" t="s">
        <v>23</v>
      </c>
      <c r="J1141">
        <v>4</v>
      </c>
      <c r="K1141" s="2" t="s">
        <v>21</v>
      </c>
      <c r="L1141" s="2" t="str">
        <f t="shared" si="138"/>
        <v/>
      </c>
      <c r="N1141">
        <v>186.37</v>
      </c>
      <c r="O1141">
        <f t="shared" si="128"/>
        <v>186.37</v>
      </c>
      <c r="P1141" s="2">
        <f>IF(ISNUMBER(O1141),SUMIFS(O$1:$O1141,A$1:$A1141,A1141,H$1:$H1141,H1141,D$1:$D1141,D1141),"")</f>
        <v>1185.54</v>
      </c>
      <c r="R1141" s="5"/>
      <c r="AE1141">
        <v>21.2</v>
      </c>
      <c r="AF1141" s="2">
        <f t="shared" ref="AF1141" si="146">IF(ISNUMBER(AG1141),AG1141,"")</f>
        <v>3.2000000000000001E-2</v>
      </c>
      <c r="AG1141">
        <v>3.2000000000000001E-2</v>
      </c>
      <c r="AL1141">
        <v>3.0000000000000001E-3</v>
      </c>
      <c r="AM1141">
        <v>0.54200000000000004</v>
      </c>
      <c r="AN1141">
        <v>0.318</v>
      </c>
      <c r="AQ1141">
        <v>0.13</v>
      </c>
      <c r="AS1141">
        <v>1E-3</v>
      </c>
      <c r="AV1141" s="2">
        <f t="shared" si="92"/>
        <v>5.9640000000000004</v>
      </c>
      <c r="AW1141" s="2">
        <f>IF(ISNUMBER(AV1141),SUMIFS($AV$1:AV1141,$A$1:A1141,A1141,$H$1:H1141,H1141,$D$1:D1141,D1141),"")</f>
        <v>30.974999999999994</v>
      </c>
      <c r="AX1141">
        <f t="shared" si="93"/>
        <v>13</v>
      </c>
    </row>
    <row r="1142" spans="1:50" x14ac:dyDescent="0.3">
      <c r="A1142" s="4" t="s">
        <v>112</v>
      </c>
      <c r="B1142" t="s">
        <v>24</v>
      </c>
      <c r="C1142" s="3">
        <v>42163</v>
      </c>
      <c r="D1142">
        <v>1</v>
      </c>
      <c r="E1142">
        <v>0</v>
      </c>
      <c r="H1142" s="2" t="s">
        <v>44</v>
      </c>
      <c r="I1142" s="2" t="s">
        <v>23</v>
      </c>
      <c r="J1142">
        <v>5</v>
      </c>
      <c r="K1142" s="2" t="s">
        <v>21</v>
      </c>
      <c r="L1142" s="2" t="str">
        <f t="shared" si="138"/>
        <v/>
      </c>
      <c r="N1142">
        <v>36.72</v>
      </c>
      <c r="O1142">
        <f t="shared" si="128"/>
        <v>36.72</v>
      </c>
      <c r="P1142" s="2">
        <f>IF(ISNUMBER(O1142),SUMIFS(O$1:$O1142,A$1:$A1142,A1142,H$1:$H1142,H1142,D$1:$D1142,D1142),"")</f>
        <v>445.07000000000005</v>
      </c>
      <c r="R1142" s="5"/>
      <c r="AE1142">
        <v>20</v>
      </c>
      <c r="AF1142" s="2">
        <f t="shared" ref="AF1142" si="147">IF(ISNUMBER(AG1142),AG1142,"")</f>
        <v>3.1E-2</v>
      </c>
      <c r="AG1142">
        <v>3.1E-2</v>
      </c>
      <c r="AJ1142">
        <v>4.3999999999999997E-2</v>
      </c>
      <c r="AM1142">
        <v>0.186</v>
      </c>
      <c r="AN1142">
        <v>0.62</v>
      </c>
      <c r="AQ1142">
        <v>0.15</v>
      </c>
      <c r="AV1142" s="2">
        <f t="shared" si="92"/>
        <v>1.1379999999999999</v>
      </c>
      <c r="AW1142" s="2">
        <f>IF(ISNUMBER(AV1142),SUMIFS($AV$1:AV1142,$A$1:A1142,A1142,$H$1:H1142,H1142,$D$1:D1142,D1142),"")</f>
        <v>12.867000000000001</v>
      </c>
      <c r="AX1142">
        <f t="shared" si="93"/>
        <v>12</v>
      </c>
    </row>
    <row r="1143" spans="1:50" x14ac:dyDescent="0.3">
      <c r="A1143" s="4" t="s">
        <v>113</v>
      </c>
      <c r="B1143" t="s">
        <v>24</v>
      </c>
      <c r="C1143" s="3">
        <v>42163</v>
      </c>
      <c r="D1143">
        <v>1</v>
      </c>
      <c r="E1143">
        <v>50</v>
      </c>
      <c r="H1143" s="2" t="s">
        <v>44</v>
      </c>
      <c r="I1143" s="2" t="s">
        <v>23</v>
      </c>
      <c r="J1143">
        <v>5</v>
      </c>
      <c r="K1143" s="2" t="s">
        <v>21</v>
      </c>
      <c r="L1143" s="2" t="str">
        <f t="shared" si="138"/>
        <v/>
      </c>
      <c r="N1143">
        <v>68.430000000000007</v>
      </c>
      <c r="O1143">
        <f t="shared" si="128"/>
        <v>68.430000000000007</v>
      </c>
      <c r="P1143" s="2">
        <f>IF(ISNUMBER(O1143),SUMIFS(O$1:$O1143,A$1:$A1143,A1143,H$1:$H1143,H1143,D$1:$D1143,D1143),"")</f>
        <v>746.43000000000006</v>
      </c>
      <c r="R1143" s="5"/>
      <c r="AE1143">
        <v>20</v>
      </c>
      <c r="AF1143" s="2">
        <f t="shared" ref="AF1143" si="148">IF(ISNUMBER(AG1143),AG1143,"")</f>
        <v>3.1E-2</v>
      </c>
      <c r="AG1143">
        <v>3.1E-2</v>
      </c>
      <c r="AJ1143">
        <v>4.4999999999999998E-2</v>
      </c>
      <c r="AL1143">
        <v>2E-3</v>
      </c>
      <c r="AM1143">
        <v>0.26700000000000002</v>
      </c>
      <c r="AN1143">
        <v>0.499</v>
      </c>
      <c r="AQ1143">
        <v>0.184</v>
      </c>
      <c r="AV1143" s="2">
        <f t="shared" si="92"/>
        <v>2.121</v>
      </c>
      <c r="AW1143" s="2">
        <f>IF(ISNUMBER(AV1143),SUMIFS($AV$1:AV1143,$A$1:A1143,A1143,$H$1:H1143,H1143,$D$1:D1143,D1143),"")</f>
        <v>21.874999999999996</v>
      </c>
      <c r="AX1143">
        <f t="shared" si="93"/>
        <v>13</v>
      </c>
    </row>
    <row r="1144" spans="1:50" x14ac:dyDescent="0.3">
      <c r="A1144" s="4" t="s">
        <v>114</v>
      </c>
      <c r="B1144" t="s">
        <v>24</v>
      </c>
      <c r="C1144" s="3">
        <v>42163</v>
      </c>
      <c r="D1144">
        <v>1</v>
      </c>
      <c r="E1144">
        <v>100</v>
      </c>
      <c r="H1144" s="2" t="s">
        <v>44</v>
      </c>
      <c r="I1144" s="2" t="s">
        <v>23</v>
      </c>
      <c r="J1144">
        <v>5</v>
      </c>
      <c r="K1144" s="2" t="s">
        <v>21</v>
      </c>
      <c r="L1144" s="2" t="str">
        <f t="shared" si="138"/>
        <v/>
      </c>
      <c r="N1144">
        <v>131.01</v>
      </c>
      <c r="O1144">
        <f t="shared" si="128"/>
        <v>131.01</v>
      </c>
      <c r="P1144" s="2">
        <f>IF(ISNUMBER(O1144),SUMIFS(O$1:$O1144,A$1:$A1144,A1144,H$1:$H1144,H1144,D$1:$D1144,D1144),"")</f>
        <v>841.51</v>
      </c>
      <c r="R1144" s="5"/>
      <c r="AE1144">
        <v>20.7</v>
      </c>
      <c r="AF1144" s="2">
        <f t="shared" ref="AF1144" si="149">IF(ISNUMBER(AG1144),AG1144,"")</f>
        <v>3.2000000000000001E-2</v>
      </c>
      <c r="AG1144">
        <v>3.2000000000000001E-2</v>
      </c>
      <c r="AJ1144">
        <v>3.5000000000000003E-2</v>
      </c>
      <c r="AM1144">
        <v>0.34200000000000003</v>
      </c>
      <c r="AN1144">
        <v>0.51900000000000002</v>
      </c>
      <c r="AQ1144">
        <v>0.10299999999999999</v>
      </c>
      <c r="AV1144" s="2">
        <f t="shared" si="92"/>
        <v>4.1920000000000002</v>
      </c>
      <c r="AW1144" s="2">
        <f>IF(ISNUMBER(AV1144),SUMIFS($AV$1:AV1144,$A$1:A1144,A1144,$H$1:H1144,H1144,$D$1:D1144,D1144),"")</f>
        <v>23.968</v>
      </c>
      <c r="AX1144">
        <f t="shared" si="93"/>
        <v>12</v>
      </c>
    </row>
    <row r="1145" spans="1:50" x14ac:dyDescent="0.3">
      <c r="A1145" s="4" t="s">
        <v>115</v>
      </c>
      <c r="B1145" t="s">
        <v>24</v>
      </c>
      <c r="C1145" s="3">
        <v>42163</v>
      </c>
      <c r="D1145">
        <v>1</v>
      </c>
      <c r="E1145">
        <v>200</v>
      </c>
      <c r="H1145" s="2" t="s">
        <v>44</v>
      </c>
      <c r="I1145" s="2" t="s">
        <v>23</v>
      </c>
      <c r="J1145">
        <v>5</v>
      </c>
      <c r="K1145" s="2" t="s">
        <v>21</v>
      </c>
      <c r="L1145" s="2" t="str">
        <f t="shared" si="138"/>
        <v/>
      </c>
      <c r="N1145">
        <v>131.05000000000001</v>
      </c>
      <c r="O1145">
        <f t="shared" si="128"/>
        <v>131.05000000000001</v>
      </c>
      <c r="P1145" s="2">
        <f>IF(ISNUMBER(O1145),SUMIFS(O$1:$O1145,A$1:$A1145,A1145,H$1:$H1145,H1145,D$1:$D1145,D1145),"")</f>
        <v>1076.3399999999999</v>
      </c>
      <c r="R1145" s="5"/>
      <c r="AE1145">
        <v>20</v>
      </c>
      <c r="AF1145" s="2">
        <f t="shared" ref="AF1145" si="150">IF(ISNUMBER(AG1145),AG1145,"")</f>
        <v>0.03</v>
      </c>
      <c r="AG1145">
        <v>0.03</v>
      </c>
      <c r="AJ1145">
        <v>2.9000000000000001E-2</v>
      </c>
      <c r="AL1145">
        <v>3.0000000000000001E-3</v>
      </c>
      <c r="AM1145">
        <v>0.32700000000000001</v>
      </c>
      <c r="AN1145">
        <v>0.54700000000000004</v>
      </c>
      <c r="AQ1145">
        <v>8.8999999999999996E-2</v>
      </c>
      <c r="AV1145" s="2">
        <f t="shared" si="92"/>
        <v>3.9319999999999999</v>
      </c>
      <c r="AW1145" s="2">
        <f>IF(ISNUMBER(AV1145),SUMIFS($AV$1:AV1145,$A$1:A1145,A1145,$H$1:H1145,H1145,$D$1:D1145,D1145),"")</f>
        <v>28.602999999999998</v>
      </c>
      <c r="AX1145">
        <f t="shared" si="93"/>
        <v>13</v>
      </c>
    </row>
    <row r="1146" spans="1:50" x14ac:dyDescent="0.3">
      <c r="A1146" s="4" t="s">
        <v>116</v>
      </c>
      <c r="B1146" t="s">
        <v>24</v>
      </c>
      <c r="C1146" s="3">
        <v>42163</v>
      </c>
      <c r="D1146">
        <v>1</v>
      </c>
      <c r="E1146">
        <v>350</v>
      </c>
      <c r="H1146" s="2" t="s">
        <v>44</v>
      </c>
      <c r="I1146" s="2" t="s">
        <v>23</v>
      </c>
      <c r="J1146">
        <v>5</v>
      </c>
      <c r="K1146" s="2" t="s">
        <v>21</v>
      </c>
      <c r="L1146" s="2" t="str">
        <f t="shared" si="138"/>
        <v/>
      </c>
      <c r="N1146">
        <v>161.81</v>
      </c>
      <c r="O1146">
        <f t="shared" si="128"/>
        <v>161.81</v>
      </c>
      <c r="P1146" s="2">
        <f>IF(ISNUMBER(O1146),SUMIFS(O$1:$O1146,A$1:$A1146,A1146,H$1:$H1146,H1146,D$1:$D1146,D1146),"")</f>
        <v>1033.47</v>
      </c>
      <c r="R1146" s="5"/>
      <c r="AE1146">
        <v>19.600000000000001</v>
      </c>
      <c r="AF1146" s="2">
        <f t="shared" ref="AF1146" si="151">IF(ISNUMBER(AG1146),AG1146,"")</f>
        <v>0.03</v>
      </c>
      <c r="AG1146">
        <v>0.03</v>
      </c>
      <c r="AJ1146">
        <v>2.5000000000000001E-2</v>
      </c>
      <c r="AL1146">
        <v>0</v>
      </c>
      <c r="AM1146">
        <v>0.49399999999999999</v>
      </c>
      <c r="AN1146">
        <v>0.38400000000000001</v>
      </c>
      <c r="AQ1146">
        <v>9.1999999999999998E-2</v>
      </c>
      <c r="AV1146" s="2">
        <f t="shared" si="92"/>
        <v>4.8540000000000001</v>
      </c>
      <c r="AW1146" s="2">
        <f>IF(ISNUMBER(AV1146),SUMIFS($AV$1:AV1146,$A$1:A1146,A1146,$H$1:H1146,H1146,$D$1:D1146,D1146),"")</f>
        <v>27.437999999999999</v>
      </c>
      <c r="AX1146">
        <f t="shared" si="93"/>
        <v>13</v>
      </c>
    </row>
    <row r="1147" spans="1:50" x14ac:dyDescent="0.3">
      <c r="A1147" s="4" t="s">
        <v>117</v>
      </c>
      <c r="B1147" t="s">
        <v>24</v>
      </c>
      <c r="C1147" s="3">
        <v>42163</v>
      </c>
      <c r="D1147">
        <v>1</v>
      </c>
      <c r="E1147">
        <v>500</v>
      </c>
      <c r="H1147" s="2" t="s">
        <v>44</v>
      </c>
      <c r="I1147" s="2" t="s">
        <v>23</v>
      </c>
      <c r="J1147">
        <v>5</v>
      </c>
      <c r="K1147" s="2" t="s">
        <v>21</v>
      </c>
      <c r="L1147" s="2" t="str">
        <f t="shared" si="138"/>
        <v/>
      </c>
      <c r="N1147">
        <v>210.96</v>
      </c>
      <c r="O1147">
        <f t="shared" si="128"/>
        <v>210.96</v>
      </c>
      <c r="P1147" s="2">
        <f>IF(ISNUMBER(O1147),SUMIFS(O$1:$O1147,A$1:$A1147,A1147,H$1:$H1147,H1147,D$1:$D1147,D1147),"")</f>
        <v>1045.6200000000001</v>
      </c>
      <c r="R1147" s="5"/>
      <c r="AE1147">
        <v>19.600000000000001</v>
      </c>
      <c r="AF1147" s="2">
        <f t="shared" ref="AF1147" si="152">IF(ISNUMBER(AG1147),AG1147,"")</f>
        <v>0.03</v>
      </c>
      <c r="AG1147">
        <v>0.03</v>
      </c>
      <c r="AJ1147">
        <v>4.2999999999999997E-2</v>
      </c>
      <c r="AM1147">
        <v>0.50700000000000001</v>
      </c>
      <c r="AN1147">
        <v>0.39400000000000002</v>
      </c>
      <c r="AQ1147">
        <v>3.9E-2</v>
      </c>
      <c r="AS1147">
        <v>2E-3</v>
      </c>
      <c r="AV1147" s="2">
        <f t="shared" si="92"/>
        <v>6.3289999999999997</v>
      </c>
      <c r="AW1147" s="2">
        <f>IF(ISNUMBER(AV1147),SUMIFS($AV$1:AV1147,$A$1:A1147,A1147,$H$1:H1147,H1147,$D$1:D1147,D1147),"")</f>
        <v>31.704999999999998</v>
      </c>
      <c r="AX1147">
        <f t="shared" si="93"/>
        <v>13</v>
      </c>
    </row>
    <row r="1148" spans="1:50" x14ac:dyDescent="0.3">
      <c r="A1148" s="4" t="s">
        <v>112</v>
      </c>
      <c r="B1148" t="s">
        <v>24</v>
      </c>
      <c r="C1148" s="3">
        <v>42163</v>
      </c>
      <c r="D1148">
        <v>2</v>
      </c>
      <c r="E1148">
        <v>0</v>
      </c>
      <c r="H1148" s="2" t="s">
        <v>44</v>
      </c>
      <c r="I1148" s="2" t="s">
        <v>23</v>
      </c>
      <c r="J1148">
        <v>5</v>
      </c>
      <c r="K1148" s="2" t="s">
        <v>21</v>
      </c>
      <c r="L1148" s="2" t="str">
        <f t="shared" si="138"/>
        <v/>
      </c>
      <c r="N1148">
        <v>30.71</v>
      </c>
      <c r="O1148">
        <f t="shared" si="128"/>
        <v>30.71</v>
      </c>
      <c r="P1148" s="2">
        <f>IF(ISNUMBER(O1148),SUMIFS(O$1:$O1148,A$1:$A1148,A1148,H$1:$H1148,H1148,D$1:$D1148,D1148),"")</f>
        <v>493.61999999999995</v>
      </c>
      <c r="R1148" s="5"/>
      <c r="AE1148">
        <v>17.600000000000001</v>
      </c>
      <c r="AF1148" s="2">
        <f t="shared" ref="AF1148" si="153">IF(ISNUMBER(AG1148),AG1148,"")</f>
        <v>2.7000000000000003E-2</v>
      </c>
      <c r="AG1148">
        <v>2.7000000000000003E-2</v>
      </c>
      <c r="AJ1148">
        <v>3.5999999999999997E-2</v>
      </c>
      <c r="AL1148">
        <v>3.0000000000000001E-3</v>
      </c>
      <c r="AM1148">
        <v>0.16300000000000001</v>
      </c>
      <c r="AN1148">
        <v>0.71299999999999997</v>
      </c>
      <c r="AQ1148">
        <v>8.1000000000000003E-2</v>
      </c>
      <c r="AV1148" s="2">
        <f t="shared" si="92"/>
        <v>0.82899999999999996</v>
      </c>
      <c r="AW1148" s="2">
        <f>IF(ISNUMBER(AV1148),SUMIFS($AV$1:AV1148,$A$1:A1148,A1148,$H$1:H1148,H1148,$D$1:D1148,D1148),"")</f>
        <v>13.845000000000001</v>
      </c>
      <c r="AX1148">
        <f t="shared" si="93"/>
        <v>13</v>
      </c>
    </row>
    <row r="1149" spans="1:50" x14ac:dyDescent="0.3">
      <c r="A1149" s="4" t="s">
        <v>113</v>
      </c>
      <c r="B1149" t="s">
        <v>24</v>
      </c>
      <c r="C1149" s="3">
        <v>42163</v>
      </c>
      <c r="D1149">
        <v>2</v>
      </c>
      <c r="E1149">
        <v>50</v>
      </c>
      <c r="H1149" s="2" t="s">
        <v>44</v>
      </c>
      <c r="I1149" s="2" t="s">
        <v>23</v>
      </c>
      <c r="J1149">
        <v>5</v>
      </c>
      <c r="K1149" s="2" t="s">
        <v>21</v>
      </c>
      <c r="L1149" s="2" t="str">
        <f t="shared" si="138"/>
        <v/>
      </c>
      <c r="N1149">
        <v>103.16</v>
      </c>
      <c r="O1149">
        <f t="shared" si="128"/>
        <v>103.16</v>
      </c>
      <c r="P1149" s="2">
        <f>IF(ISNUMBER(O1149),SUMIFS(O$1:$O1149,A$1:$A1149,A1149,H$1:$H1149,H1149,D$1:$D1149,D1149),"")</f>
        <v>704.49999999999989</v>
      </c>
      <c r="R1149" s="5"/>
      <c r="AE1149">
        <v>20.5</v>
      </c>
      <c r="AF1149" s="2">
        <f t="shared" ref="AF1149" si="154">IF(ISNUMBER(AG1149),AG1149,"")</f>
        <v>3.1E-2</v>
      </c>
      <c r="AG1149">
        <v>3.1E-2</v>
      </c>
      <c r="AJ1149">
        <v>8.6999999999999994E-2</v>
      </c>
      <c r="AL1149">
        <v>1E-3</v>
      </c>
      <c r="AM1149">
        <v>0.376</v>
      </c>
      <c r="AN1149">
        <v>0.45</v>
      </c>
      <c r="AQ1149">
        <v>8.5000000000000006E-2</v>
      </c>
      <c r="AS1149">
        <v>1E-3</v>
      </c>
      <c r="AV1149" s="2">
        <f t="shared" si="92"/>
        <v>3.198</v>
      </c>
      <c r="AW1149" s="2">
        <f>IF(ISNUMBER(AV1149),SUMIFS($AV$1:AV1149,$A$1:A1149,A1149,$H$1:H1149,H1149,$D$1:D1149,D1149),"")</f>
        <v>21.071999999999999</v>
      </c>
      <c r="AX1149">
        <f t="shared" si="93"/>
        <v>14</v>
      </c>
    </row>
    <row r="1150" spans="1:50" x14ac:dyDescent="0.3">
      <c r="A1150" s="4" t="s">
        <v>114</v>
      </c>
      <c r="B1150" t="s">
        <v>24</v>
      </c>
      <c r="C1150" s="3">
        <v>42163</v>
      </c>
      <c r="D1150">
        <v>2</v>
      </c>
      <c r="E1150">
        <v>100</v>
      </c>
      <c r="H1150" s="2" t="s">
        <v>44</v>
      </c>
      <c r="I1150" s="2" t="s">
        <v>23</v>
      </c>
      <c r="J1150">
        <v>5</v>
      </c>
      <c r="K1150" s="2" t="s">
        <v>21</v>
      </c>
      <c r="L1150" s="2" t="str">
        <f t="shared" si="138"/>
        <v/>
      </c>
      <c r="N1150">
        <v>75.63</v>
      </c>
      <c r="O1150">
        <f t="shared" si="128"/>
        <v>75.63</v>
      </c>
      <c r="P1150" s="2">
        <f>IF(ISNUMBER(O1150),SUMIFS(O$1:$O1150,A$1:$A1150,A1150,H$1:$H1150,H1150,D$1:$D1150,D1150),"")</f>
        <v>609.13</v>
      </c>
      <c r="R1150" s="5"/>
      <c r="AE1150">
        <v>20.7</v>
      </c>
      <c r="AF1150" s="2">
        <f t="shared" ref="AF1150" si="155">IF(ISNUMBER(AG1150),AG1150,"")</f>
        <v>3.1E-2</v>
      </c>
      <c r="AG1150">
        <v>3.1E-2</v>
      </c>
      <c r="AJ1150">
        <v>7.0999999999999994E-2</v>
      </c>
      <c r="AL1150">
        <v>0</v>
      </c>
      <c r="AM1150">
        <v>0.16600000000000001</v>
      </c>
      <c r="AN1150">
        <v>0.67900000000000005</v>
      </c>
      <c r="AQ1150">
        <v>7.6999999999999999E-2</v>
      </c>
      <c r="AV1150" s="2">
        <f t="shared" si="92"/>
        <v>2.3450000000000002</v>
      </c>
      <c r="AW1150" s="2">
        <f>IF(ISNUMBER(AV1150),SUMIFS($AV$1:AV1150,$A$1:A1150,A1150,$H$1:H1150,H1150,$D$1:D1150,D1150),"")</f>
        <v>15.798</v>
      </c>
      <c r="AX1150">
        <f t="shared" si="93"/>
        <v>13</v>
      </c>
    </row>
    <row r="1151" spans="1:50" x14ac:dyDescent="0.3">
      <c r="A1151" s="4" t="s">
        <v>115</v>
      </c>
      <c r="B1151" t="s">
        <v>24</v>
      </c>
      <c r="C1151" s="3">
        <v>42163</v>
      </c>
      <c r="D1151">
        <v>2</v>
      </c>
      <c r="E1151">
        <v>200</v>
      </c>
      <c r="H1151" s="2" t="s">
        <v>44</v>
      </c>
      <c r="I1151" s="2" t="s">
        <v>23</v>
      </c>
      <c r="J1151">
        <v>5</v>
      </c>
      <c r="K1151" s="2" t="s">
        <v>21</v>
      </c>
      <c r="L1151" s="2" t="str">
        <f t="shared" si="138"/>
        <v/>
      </c>
      <c r="N1151">
        <v>136.46</v>
      </c>
      <c r="O1151">
        <f t="shared" si="128"/>
        <v>136.46</v>
      </c>
      <c r="P1151" s="2">
        <f>IF(ISNUMBER(O1151),SUMIFS(O$1:$O1151,A$1:$A1151,A1151,H$1:$H1151,H1151,D$1:$D1151,D1151),"")</f>
        <v>809.87</v>
      </c>
      <c r="R1151" s="5"/>
      <c r="AE1151">
        <v>18.899999999999999</v>
      </c>
      <c r="AF1151" s="2">
        <f t="shared" ref="AF1151" si="156">IF(ISNUMBER(AG1151),AG1151,"")</f>
        <v>2.8999999999999998E-2</v>
      </c>
      <c r="AG1151">
        <v>2.8999999999999998E-2</v>
      </c>
      <c r="AJ1151">
        <v>0.14199999999999999</v>
      </c>
      <c r="AL1151">
        <v>0</v>
      </c>
      <c r="AM1151">
        <v>0.223</v>
      </c>
      <c r="AN1151">
        <v>0.54100000000000004</v>
      </c>
      <c r="AQ1151">
        <v>9.0999999999999998E-2</v>
      </c>
      <c r="AV1151" s="2">
        <f t="shared" si="92"/>
        <v>3.9569999999999999</v>
      </c>
      <c r="AW1151" s="2">
        <f>IF(ISNUMBER(AV1151),SUMIFS($AV$1:AV1151,$A$1:A1151,A1151,$H$1:H1151,H1151,$D$1:D1151,D1151),"")</f>
        <v>22.197000000000003</v>
      </c>
      <c r="AX1151">
        <f t="shared" si="93"/>
        <v>13</v>
      </c>
    </row>
    <row r="1152" spans="1:50" x14ac:dyDescent="0.3">
      <c r="A1152" s="4" t="s">
        <v>116</v>
      </c>
      <c r="B1152" t="s">
        <v>24</v>
      </c>
      <c r="C1152" s="3">
        <v>42163</v>
      </c>
      <c r="D1152">
        <v>2</v>
      </c>
      <c r="E1152">
        <v>350</v>
      </c>
      <c r="H1152" s="2" t="s">
        <v>44</v>
      </c>
      <c r="I1152" s="2" t="s">
        <v>23</v>
      </c>
      <c r="J1152">
        <v>5</v>
      </c>
      <c r="K1152" s="2" t="s">
        <v>21</v>
      </c>
      <c r="L1152" s="2" t="str">
        <f t="shared" si="138"/>
        <v/>
      </c>
      <c r="N1152">
        <v>177.79</v>
      </c>
      <c r="O1152">
        <f t="shared" si="128"/>
        <v>177.79</v>
      </c>
      <c r="P1152" s="2">
        <f>IF(ISNUMBER(O1152),SUMIFS(O$1:$O1152,A$1:$A1152,A1152,H$1:$H1152,H1152,D$1:$D1152,D1152),"")</f>
        <v>797.68</v>
      </c>
      <c r="R1152" s="5"/>
      <c r="AE1152">
        <v>18.5</v>
      </c>
      <c r="AF1152" s="2">
        <f t="shared" ref="AF1152" si="157">IF(ISNUMBER(AG1152),AG1152,"")</f>
        <v>2.7999999999999997E-2</v>
      </c>
      <c r="AG1152">
        <v>2.7999999999999997E-2</v>
      </c>
      <c r="AJ1152">
        <v>0.129</v>
      </c>
      <c r="AL1152">
        <v>0</v>
      </c>
      <c r="AM1152">
        <v>0.29599999999999999</v>
      </c>
      <c r="AN1152">
        <v>0.56699999999999995</v>
      </c>
      <c r="AQ1152">
        <v>2E-3</v>
      </c>
      <c r="AV1152" s="2">
        <f t="shared" si="92"/>
        <v>4.9779999999999998</v>
      </c>
      <c r="AW1152" s="2">
        <f>IF(ISNUMBER(AV1152),SUMIFS($AV$1:AV1152,$A$1:A1152,A1152,$H$1:H1152,H1152,$D$1:D1152,D1152),"")</f>
        <v>23.619999999999997</v>
      </c>
      <c r="AX1152">
        <f t="shared" si="93"/>
        <v>13</v>
      </c>
    </row>
    <row r="1153" spans="1:50" x14ac:dyDescent="0.3">
      <c r="A1153" s="4" t="s">
        <v>117</v>
      </c>
      <c r="B1153" t="s">
        <v>24</v>
      </c>
      <c r="C1153" s="3">
        <v>42163</v>
      </c>
      <c r="D1153">
        <v>2</v>
      </c>
      <c r="E1153">
        <v>500</v>
      </c>
      <c r="H1153" s="2" t="s">
        <v>44</v>
      </c>
      <c r="I1153" s="2" t="s">
        <v>23</v>
      </c>
      <c r="J1153">
        <v>5</v>
      </c>
      <c r="K1153" s="2" t="s">
        <v>21</v>
      </c>
      <c r="L1153" s="2" t="str">
        <f t="shared" si="138"/>
        <v/>
      </c>
      <c r="N1153">
        <v>209.79</v>
      </c>
      <c r="O1153">
        <f t="shared" si="128"/>
        <v>209.79</v>
      </c>
      <c r="P1153" s="2">
        <f>IF(ISNUMBER(O1153),SUMIFS(O$1:$O1153,A$1:$A1153,A1153,H$1:$H1153,H1153,D$1:$D1153,D1153),"")</f>
        <v>905.75999999999988</v>
      </c>
      <c r="R1153" s="5"/>
      <c r="AE1153">
        <v>21.1</v>
      </c>
      <c r="AF1153" s="2">
        <f t="shared" ref="AF1153" si="158">IF(ISNUMBER(AG1153),AG1153,"")</f>
        <v>3.2000000000000001E-2</v>
      </c>
      <c r="AG1153">
        <v>3.2000000000000001E-2</v>
      </c>
      <c r="AJ1153">
        <v>0.13700000000000001</v>
      </c>
      <c r="AL1153">
        <v>0</v>
      </c>
      <c r="AM1153">
        <v>0.29699999999999999</v>
      </c>
      <c r="AN1153">
        <v>0.39800000000000002</v>
      </c>
      <c r="AQ1153">
        <v>0.16300000000000001</v>
      </c>
      <c r="AV1153" s="2">
        <f t="shared" si="92"/>
        <v>6.7130000000000001</v>
      </c>
      <c r="AW1153" s="2">
        <f>IF(ISNUMBER(AV1153),SUMIFS($AV$1:AV1153,$A$1:A1153,A1153,$H$1:H1153,H1153,$D$1:D1153,D1153),"")</f>
        <v>28.709</v>
      </c>
      <c r="AX1153">
        <f t="shared" si="93"/>
        <v>13</v>
      </c>
    </row>
    <row r="1154" spans="1:50" x14ac:dyDescent="0.3">
      <c r="A1154" s="4" t="s">
        <v>112</v>
      </c>
      <c r="B1154" s="20" t="s">
        <v>24</v>
      </c>
      <c r="C1154" s="21">
        <v>42163</v>
      </c>
      <c r="D1154" s="20">
        <v>3</v>
      </c>
      <c r="E1154">
        <v>0</v>
      </c>
      <c r="H1154" s="2" t="s">
        <v>44</v>
      </c>
      <c r="I1154" s="2" t="s">
        <v>23</v>
      </c>
      <c r="J1154">
        <v>5</v>
      </c>
      <c r="K1154" s="2" t="s">
        <v>21</v>
      </c>
      <c r="L1154" s="2" t="str">
        <f t="shared" si="138"/>
        <v/>
      </c>
      <c r="N1154" s="20">
        <f>AVERAGE(N1142,N1148)</f>
        <v>33.715000000000003</v>
      </c>
      <c r="O1154">
        <f t="shared" si="128"/>
        <v>33.715000000000003</v>
      </c>
      <c r="P1154" s="2">
        <f>IF(ISNUMBER(O1154),SUMIFS(O$1:$O1154,A$1:$A1154,A1154,H$1:$H1154,H1154,D$1:$D1154,D1154),"")</f>
        <v>757.10500000000002</v>
      </c>
      <c r="R1154" s="5"/>
      <c r="AF1154" s="2">
        <f t="shared" ref="AF1154" si="159">IF(ISNUMBER(AG1154),AG1154,"")</f>
        <v>2.9000000000000001E-2</v>
      </c>
      <c r="AG1154" s="20">
        <f>AVERAGE(AG1142,AG1148)</f>
        <v>2.9000000000000001E-2</v>
      </c>
      <c r="AV1154" s="2">
        <f t="shared" ref="AV1154:AV1217" si="160">IF(AND(ISNUMBER(AG1154),ISNUMBER(O1154)),ROUND(O1154*AG1154,3),"")</f>
        <v>0.97799999999999998</v>
      </c>
      <c r="AW1154" s="2">
        <f>IF(ISNUMBER(AV1154),SUMIFS($AV$1:AV1154,$A$1:A1154,A1154,$H$1:H1154,H1154,$D$1:D1154,D1154),"")</f>
        <v>20.837000000000003</v>
      </c>
      <c r="AX1154">
        <f t="shared" ref="AX1154:AX1217" si="161">COUNT(M1154:AW1154)</f>
        <v>7</v>
      </c>
    </row>
    <row r="1155" spans="1:50" x14ac:dyDescent="0.3">
      <c r="A1155" s="4" t="s">
        <v>113</v>
      </c>
      <c r="B1155" s="20" t="s">
        <v>24</v>
      </c>
      <c r="C1155" s="21">
        <v>42163</v>
      </c>
      <c r="D1155" s="20">
        <v>3</v>
      </c>
      <c r="E1155">
        <v>50</v>
      </c>
      <c r="H1155" s="2" t="s">
        <v>44</v>
      </c>
      <c r="I1155" s="2" t="s">
        <v>23</v>
      </c>
      <c r="J1155">
        <v>5</v>
      </c>
      <c r="K1155" s="2" t="s">
        <v>21</v>
      </c>
      <c r="L1155" s="2" t="str">
        <f t="shared" si="138"/>
        <v/>
      </c>
      <c r="N1155" s="20">
        <f t="shared" ref="N1155:N1159" si="162">AVERAGE(N1143,N1149)</f>
        <v>85.795000000000002</v>
      </c>
      <c r="O1155">
        <f t="shared" si="128"/>
        <v>85.795000000000002</v>
      </c>
      <c r="P1155" s="2">
        <f>IF(ISNUMBER(O1155),SUMIFS(O$1:$O1155,A$1:$A1155,A1155,H$1:$H1155,H1155,D$1:$D1155,D1155),"")</f>
        <v>753.16499999999996</v>
      </c>
      <c r="R1155" s="5"/>
      <c r="AF1155" s="2">
        <f t="shared" ref="AF1155" si="163">IF(ISNUMBER(AG1155),AG1155,"")</f>
        <v>3.1E-2</v>
      </c>
      <c r="AG1155" s="20">
        <f t="shared" ref="AG1155:AG1159" si="164">AVERAGE(AG1143,AG1149)</f>
        <v>3.1E-2</v>
      </c>
      <c r="AV1155" s="2">
        <f t="shared" si="160"/>
        <v>2.66</v>
      </c>
      <c r="AW1155" s="2">
        <f>IF(ISNUMBER(AV1155),SUMIFS($AV$1:AV1155,$A$1:A1155,A1155,$H$1:H1155,H1155,$D$1:D1155,D1155),"")</f>
        <v>20.047000000000001</v>
      </c>
      <c r="AX1155">
        <f t="shared" si="161"/>
        <v>7</v>
      </c>
    </row>
    <row r="1156" spans="1:50" x14ac:dyDescent="0.3">
      <c r="A1156" s="4" t="s">
        <v>114</v>
      </c>
      <c r="B1156" s="20" t="s">
        <v>24</v>
      </c>
      <c r="C1156" s="21">
        <v>42163</v>
      </c>
      <c r="D1156" s="20">
        <v>3</v>
      </c>
      <c r="E1156">
        <v>100</v>
      </c>
      <c r="H1156" s="2" t="s">
        <v>44</v>
      </c>
      <c r="I1156" s="2" t="s">
        <v>23</v>
      </c>
      <c r="J1156">
        <v>5</v>
      </c>
      <c r="K1156" s="2" t="s">
        <v>21</v>
      </c>
      <c r="L1156" s="2" t="str">
        <f t="shared" si="138"/>
        <v/>
      </c>
      <c r="N1156" s="20">
        <f t="shared" si="162"/>
        <v>103.32</v>
      </c>
      <c r="O1156">
        <f t="shared" si="128"/>
        <v>103.32</v>
      </c>
      <c r="P1156" s="2">
        <f>IF(ISNUMBER(O1156),SUMIFS(O$1:$O1156,A$1:$A1156,A1156,H$1:$H1156,H1156,D$1:$D1156,D1156),"")</f>
        <v>919.21</v>
      </c>
      <c r="R1156" s="5"/>
      <c r="AF1156" s="2">
        <f t="shared" ref="AF1156" si="165">IF(ISNUMBER(AG1156),AG1156,"")</f>
        <v>3.15E-2</v>
      </c>
      <c r="AG1156" s="20">
        <f t="shared" si="164"/>
        <v>3.15E-2</v>
      </c>
      <c r="AV1156" s="2">
        <f t="shared" si="160"/>
        <v>3.2549999999999999</v>
      </c>
      <c r="AW1156" s="2">
        <f>IF(ISNUMBER(AV1156),SUMIFS($AV$1:AV1156,$A$1:A1156,A1156,$H$1:H1156,H1156,$D$1:D1156,D1156),"")</f>
        <v>22.847999999999999</v>
      </c>
      <c r="AX1156">
        <f t="shared" si="161"/>
        <v>7</v>
      </c>
    </row>
    <row r="1157" spans="1:50" x14ac:dyDescent="0.3">
      <c r="A1157" s="4" t="s">
        <v>115</v>
      </c>
      <c r="B1157" s="20" t="s">
        <v>24</v>
      </c>
      <c r="C1157" s="21">
        <v>42163</v>
      </c>
      <c r="D1157" s="20">
        <v>3</v>
      </c>
      <c r="E1157">
        <v>200</v>
      </c>
      <c r="H1157" s="2" t="s">
        <v>44</v>
      </c>
      <c r="I1157" s="2" t="s">
        <v>23</v>
      </c>
      <c r="J1157">
        <v>5</v>
      </c>
      <c r="K1157" s="2" t="s">
        <v>21</v>
      </c>
      <c r="L1157" s="2" t="str">
        <f t="shared" si="138"/>
        <v/>
      </c>
      <c r="N1157" s="20">
        <f t="shared" si="162"/>
        <v>133.755</v>
      </c>
      <c r="O1157">
        <f t="shared" si="128"/>
        <v>133.755</v>
      </c>
      <c r="P1157" s="2">
        <f>IF(ISNUMBER(O1157),SUMIFS(O$1:$O1157,A$1:$A1157,A1157,H$1:$H1157,H1157,D$1:$D1157,D1157),"")</f>
        <v>1015.475</v>
      </c>
      <c r="R1157" s="5"/>
      <c r="AF1157" s="2">
        <f t="shared" ref="AF1157" si="166">IF(ISNUMBER(AG1157),AG1157,"")</f>
        <v>2.9499999999999998E-2</v>
      </c>
      <c r="AG1157" s="20">
        <f t="shared" si="164"/>
        <v>2.9499999999999998E-2</v>
      </c>
      <c r="AV1157" s="2">
        <f t="shared" si="160"/>
        <v>3.9460000000000002</v>
      </c>
      <c r="AW1157" s="2">
        <f>IF(ISNUMBER(AV1157),SUMIFS($AV$1:AV1157,$A$1:A1157,A1157,$H$1:H1157,H1157,$D$1:D1157,D1157),"")</f>
        <v>24.106000000000002</v>
      </c>
      <c r="AX1157">
        <f t="shared" si="161"/>
        <v>7</v>
      </c>
    </row>
    <row r="1158" spans="1:50" x14ac:dyDescent="0.3">
      <c r="A1158" s="4" t="s">
        <v>116</v>
      </c>
      <c r="B1158" s="20" t="s">
        <v>24</v>
      </c>
      <c r="C1158" s="21">
        <v>42163</v>
      </c>
      <c r="D1158" s="20">
        <v>3</v>
      </c>
      <c r="E1158">
        <v>350</v>
      </c>
      <c r="H1158" s="2" t="s">
        <v>44</v>
      </c>
      <c r="I1158" s="2" t="s">
        <v>23</v>
      </c>
      <c r="J1158">
        <v>5</v>
      </c>
      <c r="K1158" s="2" t="s">
        <v>21</v>
      </c>
      <c r="L1158" s="2" t="str">
        <f t="shared" si="138"/>
        <v/>
      </c>
      <c r="N1158" s="20">
        <f t="shared" si="162"/>
        <v>169.8</v>
      </c>
      <c r="O1158">
        <f t="shared" si="128"/>
        <v>169.8</v>
      </c>
      <c r="P1158" s="2">
        <f>IF(ISNUMBER(O1158),SUMIFS(O$1:$O1158,A$1:$A1158,A1158,H$1:$H1158,H1158,D$1:$D1158,D1158),"")</f>
        <v>1020.8599999999999</v>
      </c>
      <c r="R1158" s="5"/>
      <c r="AF1158" s="2">
        <f t="shared" ref="AF1158" si="167">IF(ISNUMBER(AG1158),AG1158,"")</f>
        <v>2.8999999999999998E-2</v>
      </c>
      <c r="AG1158" s="20">
        <f t="shared" si="164"/>
        <v>2.8999999999999998E-2</v>
      </c>
      <c r="AV1158" s="2">
        <f t="shared" si="160"/>
        <v>4.9240000000000004</v>
      </c>
      <c r="AW1158" s="2">
        <f>IF(ISNUMBER(AV1158),SUMIFS($AV$1:AV1158,$A$1:A1158,A1158,$H$1:H1158,H1158,$D$1:D1158,D1158),"")</f>
        <v>26.672999999999998</v>
      </c>
      <c r="AX1158">
        <f t="shared" si="161"/>
        <v>7</v>
      </c>
    </row>
    <row r="1159" spans="1:50" x14ac:dyDescent="0.3">
      <c r="A1159" s="4" t="s">
        <v>117</v>
      </c>
      <c r="B1159" s="20" t="s">
        <v>24</v>
      </c>
      <c r="C1159" s="21">
        <v>42163</v>
      </c>
      <c r="D1159" s="20">
        <v>3</v>
      </c>
      <c r="E1159">
        <v>500</v>
      </c>
      <c r="H1159" s="2" t="s">
        <v>44</v>
      </c>
      <c r="I1159" s="2" t="s">
        <v>23</v>
      </c>
      <c r="J1159">
        <v>5</v>
      </c>
      <c r="K1159" s="2" t="s">
        <v>21</v>
      </c>
      <c r="L1159" s="2" t="str">
        <f t="shared" si="138"/>
        <v/>
      </c>
      <c r="N1159" s="20">
        <f t="shared" si="162"/>
        <v>210.375</v>
      </c>
      <c r="O1159">
        <f t="shared" si="128"/>
        <v>210.375</v>
      </c>
      <c r="P1159" s="2">
        <f>IF(ISNUMBER(O1159),SUMIFS(O$1:$O1159,A$1:$A1159,A1159,H$1:$H1159,H1159,D$1:$D1159,D1159),"")</f>
        <v>1395.915</v>
      </c>
      <c r="R1159" s="5"/>
      <c r="AF1159" s="2">
        <f t="shared" ref="AF1159" si="168">IF(ISNUMBER(AG1159),AG1159,"")</f>
        <v>3.1E-2</v>
      </c>
      <c r="AG1159" s="20">
        <f t="shared" si="164"/>
        <v>3.1E-2</v>
      </c>
      <c r="AV1159" s="2">
        <f t="shared" si="160"/>
        <v>6.5220000000000002</v>
      </c>
      <c r="AW1159" s="2">
        <f>IF(ISNUMBER(AV1159),SUMIFS($AV$1:AV1159,$A$1:A1159,A1159,$H$1:H1159,H1159,$D$1:D1159,D1159),"")</f>
        <v>37.496999999999993</v>
      </c>
      <c r="AX1159">
        <f t="shared" si="161"/>
        <v>7</v>
      </c>
    </row>
    <row r="1160" spans="1:50" x14ac:dyDescent="0.3">
      <c r="A1160" s="4" t="s">
        <v>112</v>
      </c>
      <c r="B1160" t="s">
        <v>24</v>
      </c>
      <c r="C1160" s="3">
        <v>42254</v>
      </c>
      <c r="D1160">
        <v>1</v>
      </c>
      <c r="E1160">
        <v>0</v>
      </c>
      <c r="H1160" s="2" t="s">
        <v>45</v>
      </c>
      <c r="I1160" s="2" t="s">
        <v>25</v>
      </c>
      <c r="J1160">
        <v>6</v>
      </c>
      <c r="K1160" s="2" t="s">
        <v>21</v>
      </c>
      <c r="L1160" s="2" t="str">
        <f t="shared" si="138"/>
        <v/>
      </c>
      <c r="N1160">
        <v>65.95</v>
      </c>
      <c r="O1160">
        <f t="shared" si="128"/>
        <v>65.95</v>
      </c>
      <c r="P1160" s="2">
        <f>IF(ISNUMBER(O1160),SUMIFS(O$1:$O1160,A$1:$A1160,A1160,H$1:$H1160,H1160,D$1:$D1160,D1160),"")</f>
        <v>65.95</v>
      </c>
      <c r="R1160" s="5"/>
      <c r="AE1160">
        <v>26.4</v>
      </c>
      <c r="AF1160" s="2">
        <f t="shared" ref="AF1160" si="169">IF(ISNUMBER(AG1160),AG1160,"")</f>
        <v>0.04</v>
      </c>
      <c r="AG1160">
        <v>0.04</v>
      </c>
      <c r="AJ1160">
        <v>0.03</v>
      </c>
      <c r="AL1160">
        <v>4.0000000000000001E-3</v>
      </c>
      <c r="AM1160">
        <v>9.5000000000000001E-2</v>
      </c>
      <c r="AN1160">
        <v>0.317</v>
      </c>
      <c r="AQ1160">
        <v>0.55100000000000005</v>
      </c>
      <c r="AV1160" s="2">
        <f t="shared" si="160"/>
        <v>2.6379999999999999</v>
      </c>
      <c r="AW1160" s="2">
        <f>IF(ISNUMBER(AV1160),SUMIFS($AV$1:AV1160,$A$1:A1160,A1160,$H$1:H1160,H1160,$D$1:D1160,D1160),"")</f>
        <v>2.6379999999999999</v>
      </c>
      <c r="AX1160">
        <f t="shared" si="161"/>
        <v>13</v>
      </c>
    </row>
    <row r="1161" spans="1:50" x14ac:dyDescent="0.3">
      <c r="A1161" s="4" t="s">
        <v>113</v>
      </c>
      <c r="B1161" t="s">
        <v>24</v>
      </c>
      <c r="C1161" s="3">
        <v>42254</v>
      </c>
      <c r="D1161">
        <v>1</v>
      </c>
      <c r="E1161">
        <v>50</v>
      </c>
      <c r="H1161" s="2" t="s">
        <v>45</v>
      </c>
      <c r="I1161" s="2" t="s">
        <v>25</v>
      </c>
      <c r="J1161">
        <v>6</v>
      </c>
      <c r="K1161" s="2" t="s">
        <v>21</v>
      </c>
      <c r="L1161" s="2" t="str">
        <f t="shared" si="138"/>
        <v/>
      </c>
      <c r="N1161">
        <v>89.98</v>
      </c>
      <c r="O1161">
        <f t="shared" si="128"/>
        <v>89.98</v>
      </c>
      <c r="P1161" s="2">
        <f>IF(ISNUMBER(O1161),SUMIFS(O$1:$O1161,A$1:$A1161,A1161,H$1:$H1161,H1161,D$1:$D1161,D1161),"")</f>
        <v>89.98</v>
      </c>
      <c r="R1161" s="5"/>
      <c r="AE1161">
        <v>24.4</v>
      </c>
      <c r="AF1161" s="2">
        <f t="shared" ref="AF1161" si="170">IF(ISNUMBER(AG1161),AG1161,"")</f>
        <v>3.6000000000000004E-2</v>
      </c>
      <c r="AG1161">
        <v>3.6000000000000004E-2</v>
      </c>
      <c r="AJ1161">
        <v>0.15</v>
      </c>
      <c r="AL1161">
        <v>6.0000000000000001E-3</v>
      </c>
      <c r="AM1161">
        <v>6.8000000000000005E-2</v>
      </c>
      <c r="AN1161">
        <v>0.32800000000000001</v>
      </c>
      <c r="AQ1161">
        <v>0.44700000000000001</v>
      </c>
      <c r="AS1161">
        <v>0</v>
      </c>
      <c r="AV1161" s="2">
        <f t="shared" si="160"/>
        <v>3.2389999999999999</v>
      </c>
      <c r="AW1161" s="2">
        <f>IF(ISNUMBER(AV1161),SUMIFS($AV$1:AV1161,$A$1:A1161,A1161,$H$1:H1161,H1161,$D$1:D1161,D1161),"")</f>
        <v>3.2389999999999999</v>
      </c>
      <c r="AX1161">
        <f t="shared" si="161"/>
        <v>14</v>
      </c>
    </row>
    <row r="1162" spans="1:50" x14ac:dyDescent="0.3">
      <c r="A1162" s="4" t="s">
        <v>114</v>
      </c>
      <c r="B1162" t="s">
        <v>24</v>
      </c>
      <c r="C1162" s="3">
        <v>42254</v>
      </c>
      <c r="D1162">
        <v>1</v>
      </c>
      <c r="E1162">
        <v>100</v>
      </c>
      <c r="H1162" s="2" t="s">
        <v>45</v>
      </c>
      <c r="I1162" s="2" t="s">
        <v>25</v>
      </c>
      <c r="J1162">
        <v>6</v>
      </c>
      <c r="K1162" s="2" t="s">
        <v>21</v>
      </c>
      <c r="L1162" s="2" t="str">
        <f t="shared" si="138"/>
        <v/>
      </c>
      <c r="N1162">
        <v>104.04</v>
      </c>
      <c r="O1162">
        <f t="shared" si="128"/>
        <v>104.04</v>
      </c>
      <c r="P1162" s="2">
        <f>IF(ISNUMBER(O1162),SUMIFS(O$1:$O1162,A$1:$A1162,A1162,H$1:$H1162,H1162,D$1:$D1162,D1162),"")</f>
        <v>104.04</v>
      </c>
      <c r="R1162" s="5"/>
      <c r="AE1162">
        <v>24.3</v>
      </c>
      <c r="AF1162" s="2">
        <f t="shared" ref="AF1162" si="171">IF(ISNUMBER(AG1162),AG1162,"")</f>
        <v>3.6000000000000004E-2</v>
      </c>
      <c r="AG1162">
        <v>3.6000000000000004E-2</v>
      </c>
      <c r="AJ1162">
        <v>3.6999999999999998E-2</v>
      </c>
      <c r="AL1162">
        <v>3.0000000000000001E-3</v>
      </c>
      <c r="AM1162">
        <v>0.23300000000000001</v>
      </c>
      <c r="AN1162">
        <v>0.41199999999999998</v>
      </c>
      <c r="AQ1162">
        <v>0.31</v>
      </c>
      <c r="AV1162" s="2">
        <f t="shared" si="160"/>
        <v>3.7450000000000001</v>
      </c>
      <c r="AW1162" s="2">
        <f>IF(ISNUMBER(AV1162),SUMIFS($AV$1:AV1162,$A$1:A1162,A1162,$H$1:H1162,H1162,$D$1:D1162,D1162),"")</f>
        <v>3.7450000000000001</v>
      </c>
      <c r="AX1162">
        <f t="shared" si="161"/>
        <v>13</v>
      </c>
    </row>
    <row r="1163" spans="1:50" x14ac:dyDescent="0.3">
      <c r="A1163" s="4" t="s">
        <v>115</v>
      </c>
      <c r="B1163" t="s">
        <v>24</v>
      </c>
      <c r="C1163" s="3">
        <v>42254</v>
      </c>
      <c r="D1163">
        <v>1</v>
      </c>
      <c r="E1163">
        <v>200</v>
      </c>
      <c r="H1163" s="2" t="s">
        <v>45</v>
      </c>
      <c r="I1163" s="2" t="s">
        <v>25</v>
      </c>
      <c r="J1163">
        <v>6</v>
      </c>
      <c r="K1163" s="2" t="s">
        <v>21</v>
      </c>
      <c r="L1163" s="2" t="str">
        <f t="shared" si="138"/>
        <v/>
      </c>
      <c r="N1163">
        <v>109.59</v>
      </c>
      <c r="O1163">
        <f t="shared" si="128"/>
        <v>109.59</v>
      </c>
      <c r="P1163" s="2">
        <f>IF(ISNUMBER(O1163),SUMIFS(O$1:$O1163,A$1:$A1163,A1163,H$1:$H1163,H1163,D$1:$D1163,D1163),"")</f>
        <v>109.59</v>
      </c>
      <c r="R1163" s="5"/>
      <c r="AE1163">
        <v>21.2</v>
      </c>
      <c r="AF1163" s="2">
        <f t="shared" ref="AF1163" si="172">IF(ISNUMBER(AG1163),AG1163,"")</f>
        <v>3.2000000000000001E-2</v>
      </c>
      <c r="AG1163">
        <v>3.2000000000000001E-2</v>
      </c>
      <c r="AJ1163">
        <v>4.5999999999999999E-2</v>
      </c>
      <c r="AL1163">
        <v>5.0000000000000001E-3</v>
      </c>
      <c r="AM1163">
        <v>0.161</v>
      </c>
      <c r="AN1163">
        <v>0.46400000000000002</v>
      </c>
      <c r="AQ1163">
        <v>0.32</v>
      </c>
      <c r="AV1163" s="2">
        <f t="shared" si="160"/>
        <v>3.5070000000000001</v>
      </c>
      <c r="AW1163" s="2">
        <f>IF(ISNUMBER(AV1163),SUMIFS($AV$1:AV1163,$A$1:A1163,A1163,$H$1:H1163,H1163,$D$1:D1163,D1163),"")</f>
        <v>3.5070000000000001</v>
      </c>
      <c r="AX1163">
        <f t="shared" si="161"/>
        <v>13</v>
      </c>
    </row>
    <row r="1164" spans="1:50" x14ac:dyDescent="0.3">
      <c r="A1164" s="4" t="s">
        <v>116</v>
      </c>
      <c r="B1164" t="s">
        <v>24</v>
      </c>
      <c r="C1164" s="3">
        <v>42254</v>
      </c>
      <c r="D1164">
        <v>1</v>
      </c>
      <c r="E1164">
        <v>350</v>
      </c>
      <c r="H1164" s="2" t="s">
        <v>45</v>
      </c>
      <c r="I1164" s="2" t="s">
        <v>25</v>
      </c>
      <c r="J1164">
        <v>6</v>
      </c>
      <c r="K1164" s="2" t="s">
        <v>21</v>
      </c>
      <c r="L1164" s="2" t="str">
        <f t="shared" si="138"/>
        <v/>
      </c>
      <c r="N1164">
        <v>55.1</v>
      </c>
      <c r="O1164">
        <f t="shared" si="128"/>
        <v>55.1</v>
      </c>
      <c r="P1164" s="2">
        <f>IF(ISNUMBER(O1164),SUMIFS(O$1:$O1164,A$1:$A1164,A1164,H$1:$H1164,H1164,D$1:$D1164,D1164),"")</f>
        <v>55.1</v>
      </c>
      <c r="R1164" s="5"/>
      <c r="AE1164">
        <v>21.6</v>
      </c>
      <c r="AF1164" s="2">
        <f t="shared" ref="AF1164" si="173">IF(ISNUMBER(AG1164),AG1164,"")</f>
        <v>3.2000000000000001E-2</v>
      </c>
      <c r="AG1164">
        <v>3.2000000000000001E-2</v>
      </c>
      <c r="AJ1164">
        <v>1.4999999999999999E-2</v>
      </c>
      <c r="AL1164">
        <v>4.0000000000000001E-3</v>
      </c>
      <c r="AM1164">
        <v>0.30599999999999999</v>
      </c>
      <c r="AN1164">
        <v>0.46700000000000003</v>
      </c>
      <c r="AQ1164">
        <v>0.20300000000000001</v>
      </c>
      <c r="AS1164">
        <v>0</v>
      </c>
      <c r="AV1164" s="2">
        <f t="shared" si="160"/>
        <v>1.7629999999999999</v>
      </c>
      <c r="AW1164" s="2">
        <f>IF(ISNUMBER(AV1164),SUMIFS($AV$1:AV1164,$A$1:A1164,A1164,$H$1:H1164,H1164,$D$1:D1164,D1164),"")</f>
        <v>1.7629999999999999</v>
      </c>
      <c r="AX1164">
        <f t="shared" si="161"/>
        <v>14</v>
      </c>
    </row>
    <row r="1165" spans="1:50" x14ac:dyDescent="0.3">
      <c r="A1165" s="4" t="s">
        <v>117</v>
      </c>
      <c r="B1165" t="s">
        <v>24</v>
      </c>
      <c r="C1165" s="3">
        <v>42254</v>
      </c>
      <c r="D1165">
        <v>1</v>
      </c>
      <c r="E1165">
        <v>500</v>
      </c>
      <c r="H1165" s="2" t="s">
        <v>45</v>
      </c>
      <c r="I1165" s="2" t="s">
        <v>25</v>
      </c>
      <c r="J1165">
        <v>6</v>
      </c>
      <c r="K1165" s="2" t="s">
        <v>21</v>
      </c>
      <c r="L1165" s="2" t="str">
        <f t="shared" si="138"/>
        <v/>
      </c>
      <c r="N1165">
        <v>160.78</v>
      </c>
      <c r="O1165">
        <f t="shared" si="128"/>
        <v>160.78</v>
      </c>
      <c r="P1165" s="2">
        <f>IF(ISNUMBER(O1165),SUMIFS(O$1:$O1165,A$1:$A1165,A1165,H$1:$H1165,H1165,D$1:$D1165,D1165),"")</f>
        <v>160.78</v>
      </c>
      <c r="R1165" s="5"/>
      <c r="AE1165">
        <v>19.7</v>
      </c>
      <c r="AF1165" s="2">
        <f t="shared" ref="AF1165" si="174">IF(ISNUMBER(AG1165),AG1165,"")</f>
        <v>0.03</v>
      </c>
      <c r="AG1165">
        <v>0.03</v>
      </c>
      <c r="AJ1165">
        <v>7.8E-2</v>
      </c>
      <c r="AM1165">
        <v>0.26300000000000001</v>
      </c>
      <c r="AN1165">
        <v>0.57199999999999995</v>
      </c>
      <c r="AQ1165">
        <v>7.1999999999999995E-2</v>
      </c>
      <c r="AV1165" s="2">
        <f t="shared" si="160"/>
        <v>4.8230000000000004</v>
      </c>
      <c r="AW1165" s="2">
        <f>IF(ISNUMBER(AV1165),SUMIFS($AV$1:AV1165,$A$1:A1165,A1165,$H$1:H1165,H1165,$D$1:D1165,D1165),"")</f>
        <v>4.8230000000000004</v>
      </c>
      <c r="AX1165">
        <f t="shared" si="161"/>
        <v>12</v>
      </c>
    </row>
    <row r="1166" spans="1:50" x14ac:dyDescent="0.3">
      <c r="A1166" s="4" t="s">
        <v>112</v>
      </c>
      <c r="B1166" t="s">
        <v>24</v>
      </c>
      <c r="C1166" s="3">
        <v>42254</v>
      </c>
      <c r="D1166">
        <v>2</v>
      </c>
      <c r="E1166">
        <v>0</v>
      </c>
      <c r="H1166" s="2" t="s">
        <v>45</v>
      </c>
      <c r="I1166" s="2" t="s">
        <v>25</v>
      </c>
      <c r="J1166">
        <v>6</v>
      </c>
      <c r="K1166" s="2" t="s">
        <v>21</v>
      </c>
      <c r="L1166" s="2" t="str">
        <f t="shared" si="138"/>
        <v/>
      </c>
      <c r="N1166">
        <v>30.71</v>
      </c>
      <c r="O1166">
        <f t="shared" si="128"/>
        <v>30.71</v>
      </c>
      <c r="P1166" s="2">
        <f>IF(ISNUMBER(O1166),SUMIFS(O$1:$O1166,A$1:$A1166,A1166,H$1:$H1166,H1166,D$1:$D1166,D1166),"")</f>
        <v>30.71</v>
      </c>
      <c r="R1166" s="5"/>
      <c r="AE1166">
        <v>23</v>
      </c>
      <c r="AF1166" s="2">
        <f t="shared" ref="AF1166" si="175">IF(ISNUMBER(AG1166),AG1166,"")</f>
        <v>3.4000000000000002E-2</v>
      </c>
      <c r="AG1166">
        <v>3.4000000000000002E-2</v>
      </c>
      <c r="AJ1166">
        <v>0.01</v>
      </c>
      <c r="AL1166">
        <v>1.7999999999999999E-2</v>
      </c>
      <c r="AM1166">
        <v>0.03</v>
      </c>
      <c r="AN1166">
        <v>0.57399999999999995</v>
      </c>
      <c r="AQ1166">
        <v>0.36499999999999999</v>
      </c>
      <c r="AV1166" s="2">
        <f t="shared" si="160"/>
        <v>1.044</v>
      </c>
      <c r="AW1166" s="2">
        <f>IF(ISNUMBER(AV1166),SUMIFS($AV$1:AV1166,$A$1:A1166,A1166,$H$1:H1166,H1166,$D$1:D1166,D1166),"")</f>
        <v>1.044</v>
      </c>
      <c r="AX1166">
        <f t="shared" si="161"/>
        <v>13</v>
      </c>
    </row>
    <row r="1167" spans="1:50" x14ac:dyDescent="0.3">
      <c r="A1167" s="4" t="s">
        <v>113</v>
      </c>
      <c r="B1167" t="s">
        <v>24</v>
      </c>
      <c r="C1167" s="3">
        <v>42254</v>
      </c>
      <c r="D1167">
        <v>2</v>
      </c>
      <c r="E1167">
        <v>50</v>
      </c>
      <c r="H1167" s="2" t="s">
        <v>45</v>
      </c>
      <c r="I1167" s="2" t="s">
        <v>25</v>
      </c>
      <c r="J1167">
        <v>6</v>
      </c>
      <c r="K1167" s="2" t="s">
        <v>21</v>
      </c>
      <c r="L1167" s="2" t="str">
        <f t="shared" si="138"/>
        <v/>
      </c>
      <c r="N1167">
        <v>81.010000000000005</v>
      </c>
      <c r="O1167">
        <f t="shared" si="128"/>
        <v>81.010000000000005</v>
      </c>
      <c r="P1167" s="2">
        <f>IF(ISNUMBER(O1167),SUMIFS(O$1:$O1167,A$1:$A1167,A1167,H$1:$H1167,H1167,D$1:$D1167,D1167),"")</f>
        <v>81.010000000000005</v>
      </c>
      <c r="R1167" s="5"/>
      <c r="AE1167">
        <v>18.3</v>
      </c>
      <c r="AF1167" s="2">
        <f t="shared" ref="AF1167" si="176">IF(ISNUMBER(AG1167),AG1167,"")</f>
        <v>2.7999999999999997E-2</v>
      </c>
      <c r="AG1167">
        <v>2.7999999999999997E-2</v>
      </c>
      <c r="AJ1167">
        <v>6.9000000000000006E-2</v>
      </c>
      <c r="AL1167">
        <v>3.0000000000000001E-3</v>
      </c>
      <c r="AM1167">
        <v>0.13300000000000001</v>
      </c>
      <c r="AN1167">
        <v>0.57699999999999996</v>
      </c>
      <c r="AQ1167">
        <v>0.20899999999999999</v>
      </c>
      <c r="AV1167" s="2">
        <f t="shared" si="160"/>
        <v>2.2679999999999998</v>
      </c>
      <c r="AW1167" s="2">
        <f>IF(ISNUMBER(AV1167),SUMIFS($AV$1:AV1167,$A$1:A1167,A1167,$H$1:H1167,H1167,$D$1:D1167,D1167),"")</f>
        <v>2.2679999999999998</v>
      </c>
      <c r="AX1167">
        <f t="shared" si="161"/>
        <v>13</v>
      </c>
    </row>
    <row r="1168" spans="1:50" x14ac:dyDescent="0.3">
      <c r="A1168" s="4" t="s">
        <v>114</v>
      </c>
      <c r="B1168" t="s">
        <v>24</v>
      </c>
      <c r="C1168" s="3">
        <v>42254</v>
      </c>
      <c r="D1168">
        <v>2</v>
      </c>
      <c r="E1168">
        <v>100</v>
      </c>
      <c r="H1168" s="2" t="s">
        <v>45</v>
      </c>
      <c r="I1168" s="2" t="s">
        <v>25</v>
      </c>
      <c r="J1168">
        <v>6</v>
      </c>
      <c r="K1168" s="2" t="s">
        <v>21</v>
      </c>
      <c r="L1168" s="2" t="str">
        <f t="shared" si="138"/>
        <v/>
      </c>
      <c r="N1168">
        <v>39.83</v>
      </c>
      <c r="O1168">
        <f t="shared" si="128"/>
        <v>39.83</v>
      </c>
      <c r="P1168" s="2">
        <f>IF(ISNUMBER(O1168),SUMIFS(O$1:$O1168,A$1:$A1168,A1168,H$1:$H1168,H1168,D$1:$D1168,D1168),"")</f>
        <v>39.83</v>
      </c>
      <c r="R1168" s="5"/>
      <c r="AE1168">
        <v>16.399999999999999</v>
      </c>
      <c r="AF1168" s="2">
        <f t="shared" ref="AF1168" si="177">IF(ISNUMBER(AG1168),AG1168,"")</f>
        <v>2.5000000000000001E-2</v>
      </c>
      <c r="AG1168">
        <v>2.5000000000000001E-2</v>
      </c>
      <c r="AJ1168">
        <v>6.5000000000000002E-2</v>
      </c>
      <c r="AL1168">
        <v>6.0000000000000001E-3</v>
      </c>
      <c r="AM1168">
        <v>7.8E-2</v>
      </c>
      <c r="AN1168">
        <v>0.76500000000000001</v>
      </c>
      <c r="AQ1168">
        <v>7.9000000000000001E-2</v>
      </c>
      <c r="AV1168" s="2">
        <f t="shared" si="160"/>
        <v>0.996</v>
      </c>
      <c r="AW1168" s="2">
        <f>IF(ISNUMBER(AV1168),SUMIFS($AV$1:AV1168,$A$1:A1168,A1168,$H$1:H1168,H1168,$D$1:D1168,D1168),"")</f>
        <v>0.996</v>
      </c>
      <c r="AX1168">
        <f t="shared" si="161"/>
        <v>13</v>
      </c>
    </row>
    <row r="1169" spans="1:50" x14ac:dyDescent="0.3">
      <c r="A1169" s="4" t="s">
        <v>115</v>
      </c>
      <c r="B1169" t="s">
        <v>24</v>
      </c>
      <c r="C1169" s="3">
        <v>42254</v>
      </c>
      <c r="D1169">
        <v>2</v>
      </c>
      <c r="E1169">
        <v>200</v>
      </c>
      <c r="H1169" s="2" t="s">
        <v>45</v>
      </c>
      <c r="I1169" s="2" t="s">
        <v>25</v>
      </c>
      <c r="J1169">
        <v>6</v>
      </c>
      <c r="K1169" s="2" t="s">
        <v>21</v>
      </c>
      <c r="L1169" s="2" t="str">
        <f t="shared" si="138"/>
        <v/>
      </c>
      <c r="N1169">
        <v>95.93</v>
      </c>
      <c r="O1169">
        <f t="shared" si="128"/>
        <v>95.93</v>
      </c>
      <c r="P1169" s="2">
        <f>IF(ISNUMBER(O1169),SUMIFS(O$1:$O1169,A$1:$A1169,A1169,H$1:$H1169,H1169,D$1:$D1169,D1169),"")</f>
        <v>95.93</v>
      </c>
      <c r="R1169" s="5"/>
      <c r="AE1169">
        <v>17.899999999999999</v>
      </c>
      <c r="AF1169" s="2">
        <f t="shared" ref="AF1169" si="178">IF(ISNUMBER(AG1169),AG1169,"")</f>
        <v>2.7000000000000003E-2</v>
      </c>
      <c r="AG1169">
        <v>2.7000000000000003E-2</v>
      </c>
      <c r="AJ1169">
        <v>0.14299999999999999</v>
      </c>
      <c r="AL1169">
        <v>0</v>
      </c>
      <c r="AM1169">
        <v>0.156</v>
      </c>
      <c r="AN1169">
        <v>0.66600000000000004</v>
      </c>
      <c r="AQ1169">
        <v>2.5000000000000001E-2</v>
      </c>
      <c r="AV1169" s="2">
        <f t="shared" si="160"/>
        <v>2.59</v>
      </c>
      <c r="AW1169" s="2">
        <f>IF(ISNUMBER(AV1169),SUMIFS($AV$1:AV1169,$A$1:A1169,A1169,$H$1:H1169,H1169,$D$1:D1169,D1169),"")</f>
        <v>2.59</v>
      </c>
      <c r="AX1169">
        <f t="shared" si="161"/>
        <v>13</v>
      </c>
    </row>
    <row r="1170" spans="1:50" x14ac:dyDescent="0.3">
      <c r="A1170" s="4" t="s">
        <v>116</v>
      </c>
      <c r="B1170" t="s">
        <v>24</v>
      </c>
      <c r="C1170" s="3">
        <v>42254</v>
      </c>
      <c r="D1170">
        <v>2</v>
      </c>
      <c r="E1170">
        <v>350</v>
      </c>
      <c r="H1170" s="2" t="s">
        <v>45</v>
      </c>
      <c r="I1170" s="2" t="s">
        <v>25</v>
      </c>
      <c r="J1170">
        <v>6</v>
      </c>
      <c r="K1170" s="2" t="s">
        <v>21</v>
      </c>
      <c r="L1170" s="2" t="str">
        <f t="shared" si="138"/>
        <v/>
      </c>
      <c r="N1170">
        <v>96.54</v>
      </c>
      <c r="O1170">
        <f t="shared" si="128"/>
        <v>96.54</v>
      </c>
      <c r="P1170" s="2">
        <f>IF(ISNUMBER(O1170),SUMIFS(O$1:$O1170,A$1:$A1170,A1170,H$1:$H1170,H1170,D$1:$D1170,D1170),"")</f>
        <v>96.54</v>
      </c>
      <c r="R1170" s="5"/>
      <c r="AE1170">
        <v>16.899999999999999</v>
      </c>
      <c r="AF1170" s="2">
        <f t="shared" ref="AF1170" si="179">IF(ISNUMBER(AG1170),AG1170,"")</f>
        <v>2.5000000000000001E-2</v>
      </c>
      <c r="AG1170">
        <v>2.5000000000000001E-2</v>
      </c>
      <c r="AJ1170">
        <v>0.128</v>
      </c>
      <c r="AM1170">
        <v>0.21199999999999999</v>
      </c>
      <c r="AN1170">
        <v>0.64</v>
      </c>
      <c r="AQ1170">
        <v>0.01</v>
      </c>
      <c r="AV1170" s="2">
        <f t="shared" si="160"/>
        <v>2.4140000000000001</v>
      </c>
      <c r="AW1170" s="2">
        <f>IF(ISNUMBER(AV1170),SUMIFS($AV$1:AV1170,$A$1:A1170,A1170,$H$1:H1170,H1170,$D$1:D1170,D1170),"")</f>
        <v>2.4140000000000001</v>
      </c>
      <c r="AX1170">
        <f t="shared" si="161"/>
        <v>12</v>
      </c>
    </row>
    <row r="1171" spans="1:50" x14ac:dyDescent="0.3">
      <c r="A1171" s="4" t="s">
        <v>117</v>
      </c>
      <c r="B1171" t="s">
        <v>24</v>
      </c>
      <c r="C1171" s="3">
        <v>42254</v>
      </c>
      <c r="D1171">
        <v>2</v>
      </c>
      <c r="E1171">
        <v>500</v>
      </c>
      <c r="H1171" s="2" t="s">
        <v>45</v>
      </c>
      <c r="I1171" s="2" t="s">
        <v>25</v>
      </c>
      <c r="J1171">
        <v>6</v>
      </c>
      <c r="K1171" s="2" t="s">
        <v>21</v>
      </c>
      <c r="L1171" s="2" t="str">
        <f t="shared" si="138"/>
        <v/>
      </c>
      <c r="N1171">
        <v>148.85</v>
      </c>
      <c r="O1171">
        <f t="shared" si="128"/>
        <v>148.85</v>
      </c>
      <c r="P1171" s="2">
        <f>IF(ISNUMBER(O1171),SUMIFS(O$1:$O1171,A$1:$A1171,A1171,H$1:$H1171,H1171,D$1:$D1171,D1171),"")</f>
        <v>148.85</v>
      </c>
      <c r="R1171" s="5"/>
      <c r="AE1171">
        <v>20.2</v>
      </c>
      <c r="AF1171" s="2">
        <f t="shared" ref="AF1171" si="180">IF(ISNUMBER(AG1171),AG1171,"")</f>
        <v>0.03</v>
      </c>
      <c r="AG1171">
        <v>0.03</v>
      </c>
      <c r="AJ1171">
        <v>0.14299999999999999</v>
      </c>
      <c r="AM1171">
        <v>0.29099999999999998</v>
      </c>
      <c r="AN1171">
        <v>0.56200000000000006</v>
      </c>
      <c r="AQ1171">
        <v>2E-3</v>
      </c>
      <c r="AV1171" s="2">
        <f t="shared" si="160"/>
        <v>4.4660000000000002</v>
      </c>
      <c r="AW1171" s="2">
        <f>IF(ISNUMBER(AV1171),SUMIFS($AV$1:AV1171,$A$1:A1171,A1171,$H$1:H1171,H1171,$D$1:D1171,D1171),"")</f>
        <v>4.4660000000000002</v>
      </c>
      <c r="AX1171">
        <f t="shared" si="161"/>
        <v>12</v>
      </c>
    </row>
    <row r="1172" spans="1:50" x14ac:dyDescent="0.3">
      <c r="A1172" s="4" t="s">
        <v>112</v>
      </c>
      <c r="B1172" t="s">
        <v>24</v>
      </c>
      <c r="C1172" s="3">
        <v>42254</v>
      </c>
      <c r="D1172">
        <v>3</v>
      </c>
      <c r="E1172">
        <v>0</v>
      </c>
      <c r="H1172" s="2" t="s">
        <v>45</v>
      </c>
      <c r="I1172" s="2" t="s">
        <v>25</v>
      </c>
      <c r="J1172">
        <v>6</v>
      </c>
      <c r="K1172" s="2" t="s">
        <v>21</v>
      </c>
      <c r="L1172" s="2" t="str">
        <f t="shared" si="138"/>
        <v/>
      </c>
      <c r="N1172">
        <v>107.53</v>
      </c>
      <c r="O1172">
        <f t="shared" si="128"/>
        <v>107.53</v>
      </c>
      <c r="P1172" s="2">
        <f>IF(ISNUMBER(O1172),SUMIFS(O$1:$O1172,A$1:$A1172,A1172,H$1:$H1172,H1172,D$1:$D1172,D1172),"")</f>
        <v>107.53</v>
      </c>
      <c r="R1172" s="5"/>
      <c r="AE1172">
        <v>15.8</v>
      </c>
      <c r="AF1172" s="2">
        <f t="shared" ref="AF1172" si="181">IF(ISNUMBER(AG1172),AG1172,"")</f>
        <v>2.4E-2</v>
      </c>
      <c r="AG1172">
        <v>2.4E-2</v>
      </c>
      <c r="AJ1172">
        <v>0.05</v>
      </c>
      <c r="AL1172">
        <v>1.4E-2</v>
      </c>
      <c r="AM1172">
        <v>0.161</v>
      </c>
      <c r="AN1172">
        <v>0.74199999999999999</v>
      </c>
      <c r="AQ1172">
        <v>1.6E-2</v>
      </c>
      <c r="AV1172" s="2">
        <f t="shared" si="160"/>
        <v>2.581</v>
      </c>
      <c r="AW1172" s="2">
        <f>IF(ISNUMBER(AV1172),SUMIFS($AV$1:AV1172,$A$1:A1172,A1172,$H$1:H1172,H1172,$D$1:D1172,D1172),"")</f>
        <v>2.581</v>
      </c>
      <c r="AX1172">
        <f t="shared" si="161"/>
        <v>13</v>
      </c>
    </row>
    <row r="1173" spans="1:50" x14ac:dyDescent="0.3">
      <c r="A1173" s="4" t="s">
        <v>113</v>
      </c>
      <c r="B1173" t="s">
        <v>24</v>
      </c>
      <c r="C1173" s="3">
        <v>42254</v>
      </c>
      <c r="D1173">
        <v>3</v>
      </c>
      <c r="E1173">
        <v>50</v>
      </c>
      <c r="H1173" s="2" t="s">
        <v>45</v>
      </c>
      <c r="I1173" s="2" t="s">
        <v>25</v>
      </c>
      <c r="J1173">
        <v>6</v>
      </c>
      <c r="K1173" s="2" t="s">
        <v>21</v>
      </c>
      <c r="L1173" s="2" t="str">
        <f t="shared" si="138"/>
        <v/>
      </c>
      <c r="N1173">
        <v>62.45</v>
      </c>
      <c r="O1173">
        <f t="shared" si="128"/>
        <v>62.45</v>
      </c>
      <c r="P1173" s="2">
        <f>IF(ISNUMBER(O1173),SUMIFS(O$1:$O1173,A$1:$A1173,A1173,H$1:$H1173,H1173,D$1:$D1173,D1173),"")</f>
        <v>62.45</v>
      </c>
      <c r="R1173" s="5"/>
      <c r="AE1173">
        <v>18</v>
      </c>
      <c r="AF1173" s="2">
        <f t="shared" ref="AF1173" si="182">IF(ISNUMBER(AG1173),AG1173,"")</f>
        <v>2.7000000000000003E-2</v>
      </c>
      <c r="AG1173">
        <v>2.7000000000000003E-2</v>
      </c>
      <c r="AJ1173">
        <v>0.02</v>
      </c>
      <c r="AL1173">
        <v>1.0999999999999999E-2</v>
      </c>
      <c r="AM1173">
        <v>6.3E-2</v>
      </c>
      <c r="AN1173">
        <v>0.77900000000000003</v>
      </c>
      <c r="AQ1173">
        <v>0.11799999999999999</v>
      </c>
      <c r="AV1173" s="2">
        <f t="shared" si="160"/>
        <v>1.6859999999999999</v>
      </c>
      <c r="AW1173" s="2">
        <f>IF(ISNUMBER(AV1173),SUMIFS($AV$1:AV1173,$A$1:A1173,A1173,$H$1:H1173,H1173,$D$1:D1173,D1173),"")</f>
        <v>1.6859999999999999</v>
      </c>
      <c r="AX1173">
        <f t="shared" si="161"/>
        <v>13</v>
      </c>
    </row>
    <row r="1174" spans="1:50" x14ac:dyDescent="0.3">
      <c r="A1174" s="4" t="s">
        <v>114</v>
      </c>
      <c r="B1174" t="s">
        <v>24</v>
      </c>
      <c r="C1174" s="3">
        <v>42254</v>
      </c>
      <c r="D1174">
        <v>3</v>
      </c>
      <c r="E1174">
        <v>100</v>
      </c>
      <c r="H1174" s="2" t="s">
        <v>45</v>
      </c>
      <c r="I1174" s="2" t="s">
        <v>25</v>
      </c>
      <c r="J1174">
        <v>6</v>
      </c>
      <c r="K1174" s="2" t="s">
        <v>21</v>
      </c>
      <c r="L1174" s="2" t="str">
        <f t="shared" si="138"/>
        <v/>
      </c>
      <c r="N1174">
        <v>118.85</v>
      </c>
      <c r="O1174">
        <f t="shared" si="128"/>
        <v>118.85</v>
      </c>
      <c r="P1174" s="2">
        <f>IF(ISNUMBER(O1174),SUMIFS(O$1:$O1174,A$1:$A1174,A1174,H$1:$H1174,H1174,D$1:$D1174,D1174),"")</f>
        <v>118.85</v>
      </c>
      <c r="R1174" s="5"/>
      <c r="AE1174">
        <v>15.1</v>
      </c>
      <c r="AF1174" s="2">
        <f t="shared" ref="AF1174" si="183">IF(ISNUMBER(AG1174),AG1174,"")</f>
        <v>2.3E-2</v>
      </c>
      <c r="AG1174">
        <v>2.3E-2</v>
      </c>
      <c r="AJ1174">
        <v>2.8000000000000001E-2</v>
      </c>
      <c r="AL1174">
        <v>8.0000000000000002E-3</v>
      </c>
      <c r="AM1174">
        <v>5.5E-2</v>
      </c>
      <c r="AN1174">
        <v>0.80100000000000005</v>
      </c>
      <c r="AQ1174">
        <v>0.10199999999999999</v>
      </c>
      <c r="AV1174" s="2">
        <f t="shared" si="160"/>
        <v>2.734</v>
      </c>
      <c r="AW1174" s="2">
        <f>IF(ISNUMBER(AV1174),SUMIFS($AV$1:AV1174,$A$1:A1174,A1174,$H$1:H1174,H1174,$D$1:D1174,D1174),"")</f>
        <v>2.734</v>
      </c>
      <c r="AX1174">
        <f t="shared" si="161"/>
        <v>13</v>
      </c>
    </row>
    <row r="1175" spans="1:50" x14ac:dyDescent="0.3">
      <c r="A1175" s="4" t="s">
        <v>115</v>
      </c>
      <c r="B1175" t="s">
        <v>24</v>
      </c>
      <c r="C1175" s="3">
        <v>42254</v>
      </c>
      <c r="D1175">
        <v>3</v>
      </c>
      <c r="E1175">
        <v>200</v>
      </c>
      <c r="H1175" s="2" t="s">
        <v>45</v>
      </c>
      <c r="I1175" s="2" t="s">
        <v>25</v>
      </c>
      <c r="J1175">
        <v>6</v>
      </c>
      <c r="K1175" s="2" t="s">
        <v>21</v>
      </c>
      <c r="L1175" s="2" t="str">
        <f t="shared" si="138"/>
        <v/>
      </c>
      <c r="N1175">
        <v>86.11</v>
      </c>
      <c r="O1175">
        <f t="shared" si="128"/>
        <v>86.11</v>
      </c>
      <c r="P1175" s="2">
        <f>IF(ISNUMBER(O1175),SUMIFS(O$1:$O1175,A$1:$A1175,A1175,H$1:$H1175,H1175,D$1:$D1175,D1175),"")</f>
        <v>86.11</v>
      </c>
      <c r="R1175" s="5"/>
      <c r="AE1175">
        <v>15.9</v>
      </c>
      <c r="AF1175" s="2">
        <f t="shared" ref="AF1175" si="184">IF(ISNUMBER(AG1175),AG1175,"")</f>
        <v>2.4E-2</v>
      </c>
      <c r="AG1175">
        <v>2.4E-2</v>
      </c>
      <c r="AJ1175">
        <v>0.02</v>
      </c>
      <c r="AL1175">
        <v>1.9E-2</v>
      </c>
      <c r="AM1175">
        <v>0.23100000000000001</v>
      </c>
      <c r="AN1175">
        <v>0.63</v>
      </c>
      <c r="AQ1175">
        <v>9.2999999999999999E-2</v>
      </c>
      <c r="AS1175">
        <v>0</v>
      </c>
      <c r="AV1175" s="2">
        <f t="shared" si="160"/>
        <v>2.0670000000000002</v>
      </c>
      <c r="AW1175" s="2">
        <f>IF(ISNUMBER(AV1175),SUMIFS($AV$1:AV1175,$A$1:A1175,A1175,$H$1:H1175,H1175,$D$1:D1175,D1175),"")</f>
        <v>2.0670000000000002</v>
      </c>
      <c r="AX1175">
        <f t="shared" si="161"/>
        <v>14</v>
      </c>
    </row>
    <row r="1176" spans="1:50" x14ac:dyDescent="0.3">
      <c r="A1176" s="4" t="s">
        <v>116</v>
      </c>
      <c r="B1176" t="s">
        <v>24</v>
      </c>
      <c r="C1176" s="3">
        <v>42254</v>
      </c>
      <c r="D1176">
        <v>3</v>
      </c>
      <c r="E1176">
        <v>350</v>
      </c>
      <c r="H1176" s="2" t="s">
        <v>45</v>
      </c>
      <c r="I1176" s="2" t="s">
        <v>25</v>
      </c>
      <c r="J1176">
        <v>6</v>
      </c>
      <c r="K1176" s="2" t="s">
        <v>21</v>
      </c>
      <c r="L1176" s="2" t="str">
        <f t="shared" si="138"/>
        <v/>
      </c>
      <c r="N1176">
        <v>180.19</v>
      </c>
      <c r="O1176">
        <f t="shared" si="128"/>
        <v>180.19</v>
      </c>
      <c r="P1176" s="2">
        <f>IF(ISNUMBER(O1176),SUMIFS(O$1:$O1176,A$1:$A1176,A1176,H$1:$H1176,H1176,D$1:$D1176,D1176),"")</f>
        <v>180.19</v>
      </c>
      <c r="R1176" s="5"/>
      <c r="AE1176">
        <v>15.6</v>
      </c>
      <c r="AF1176" s="2">
        <f t="shared" ref="AF1176" si="185">IF(ISNUMBER(AG1176),AG1176,"")</f>
        <v>2.3E-2</v>
      </c>
      <c r="AG1176">
        <v>2.3E-2</v>
      </c>
      <c r="AJ1176">
        <v>5.8000000000000003E-2</v>
      </c>
      <c r="AL1176">
        <v>1E-3</v>
      </c>
      <c r="AM1176">
        <v>0.224</v>
      </c>
      <c r="AN1176">
        <v>0.67600000000000005</v>
      </c>
      <c r="AQ1176">
        <v>8.0000000000000002E-3</v>
      </c>
      <c r="AV1176" s="2">
        <f t="shared" si="160"/>
        <v>4.1440000000000001</v>
      </c>
      <c r="AW1176" s="2">
        <f>IF(ISNUMBER(AV1176),SUMIFS($AV$1:AV1176,$A$1:A1176,A1176,$H$1:H1176,H1176,$D$1:D1176,D1176),"")</f>
        <v>4.1440000000000001</v>
      </c>
      <c r="AX1176">
        <f t="shared" si="161"/>
        <v>13</v>
      </c>
    </row>
    <row r="1177" spans="1:50" x14ac:dyDescent="0.3">
      <c r="A1177" s="4" t="s">
        <v>117</v>
      </c>
      <c r="B1177" t="s">
        <v>24</v>
      </c>
      <c r="C1177" s="3">
        <v>42254</v>
      </c>
      <c r="D1177">
        <v>3</v>
      </c>
      <c r="E1177">
        <v>500</v>
      </c>
      <c r="H1177" s="2" t="s">
        <v>45</v>
      </c>
      <c r="I1177" s="2" t="s">
        <v>25</v>
      </c>
      <c r="J1177">
        <v>6</v>
      </c>
      <c r="K1177" s="2" t="s">
        <v>21</v>
      </c>
      <c r="L1177" s="2" t="str">
        <f t="shared" si="138"/>
        <v/>
      </c>
      <c r="N1177">
        <v>167.28</v>
      </c>
      <c r="O1177">
        <f t="shared" si="128"/>
        <v>167.28</v>
      </c>
      <c r="P1177" s="2">
        <f>IF(ISNUMBER(O1177),SUMIFS(O$1:$O1177,A$1:$A1177,A1177,H$1:$H1177,H1177,D$1:$D1177,D1177),"")</f>
        <v>167.28</v>
      </c>
      <c r="R1177" s="5"/>
      <c r="AE1177">
        <v>19.899999999999999</v>
      </c>
      <c r="AF1177" s="2">
        <f t="shared" ref="AF1177" si="186">IF(ISNUMBER(AG1177),AG1177,"")</f>
        <v>0.03</v>
      </c>
      <c r="AG1177">
        <v>0.03</v>
      </c>
      <c r="AM1177">
        <v>0.45600000000000002</v>
      </c>
      <c r="AN1177">
        <v>0.52500000000000002</v>
      </c>
      <c r="AQ1177">
        <v>4.0000000000000001E-3</v>
      </c>
      <c r="AS1177">
        <v>0</v>
      </c>
      <c r="AV1177" s="2">
        <f t="shared" si="160"/>
        <v>5.0179999999999998</v>
      </c>
      <c r="AW1177" s="2">
        <f>IF(ISNUMBER(AV1177),SUMIFS($AV$1:AV1177,$A$1:A1177,A1177,$H$1:H1177,H1177,$D$1:D1177,D1177),"")</f>
        <v>5.0179999999999998</v>
      </c>
      <c r="AX1177">
        <f t="shared" si="161"/>
        <v>12</v>
      </c>
    </row>
    <row r="1178" spans="1:50" x14ac:dyDescent="0.3">
      <c r="A1178" s="4" t="s">
        <v>112</v>
      </c>
      <c r="B1178" t="s">
        <v>24</v>
      </c>
      <c r="C1178" s="3">
        <v>42291</v>
      </c>
      <c r="D1178">
        <v>1</v>
      </c>
      <c r="E1178">
        <v>0</v>
      </c>
      <c r="H1178" s="2" t="s">
        <v>45</v>
      </c>
      <c r="I1178" s="2" t="s">
        <v>26</v>
      </c>
      <c r="J1178">
        <v>7</v>
      </c>
      <c r="K1178" s="2" t="s">
        <v>21</v>
      </c>
      <c r="L1178" s="2" t="str">
        <f t="shared" si="138"/>
        <v/>
      </c>
      <c r="N1178">
        <v>186.13</v>
      </c>
      <c r="O1178">
        <f t="shared" si="128"/>
        <v>186.13</v>
      </c>
      <c r="P1178" s="2">
        <f>IF(ISNUMBER(O1178),SUMIFS(O$1:$O1178,A$1:$A1178,A1178,H$1:$H1178,H1178,D$1:$D1178,D1178),"")</f>
        <v>252.07999999999998</v>
      </c>
      <c r="R1178" s="5"/>
      <c r="AF1178" s="2" t="str">
        <f t="shared" ref="AF1178" si="187">IF(ISNUMBER(AG1178),AG1178,"")</f>
        <v/>
      </c>
      <c r="AJ1178">
        <v>6.2E-2</v>
      </c>
      <c r="AL1178">
        <v>5.2999999999999999E-2</v>
      </c>
      <c r="AM1178">
        <v>0.24399999999999999</v>
      </c>
      <c r="AN1178">
        <v>0.34899999999999998</v>
      </c>
      <c r="AQ1178">
        <v>0.29199999999999998</v>
      </c>
      <c r="AS1178">
        <v>0</v>
      </c>
      <c r="AV1178" s="2" t="str">
        <f t="shared" si="160"/>
        <v/>
      </c>
      <c r="AW1178" s="2" t="str">
        <f>IF(ISNUMBER(AV1178),SUMIFS($AV$1:AV1178,$A$1:A1178,A1178,$H$1:H1178,H1178,$D$1:D1178,D1178),"")</f>
        <v/>
      </c>
      <c r="AX1178">
        <f t="shared" si="161"/>
        <v>9</v>
      </c>
    </row>
    <row r="1179" spans="1:50" x14ac:dyDescent="0.3">
      <c r="A1179" s="4" t="s">
        <v>113</v>
      </c>
      <c r="B1179" t="s">
        <v>24</v>
      </c>
      <c r="C1179" s="3">
        <v>42291</v>
      </c>
      <c r="D1179">
        <v>1</v>
      </c>
      <c r="E1179">
        <v>50</v>
      </c>
      <c r="H1179" s="2" t="s">
        <v>45</v>
      </c>
      <c r="I1179" s="2" t="s">
        <v>26</v>
      </c>
      <c r="J1179">
        <v>7</v>
      </c>
      <c r="K1179" s="2" t="s">
        <v>21</v>
      </c>
      <c r="L1179" s="2" t="str">
        <f t="shared" si="138"/>
        <v/>
      </c>
      <c r="N1179">
        <v>228.98</v>
      </c>
      <c r="O1179">
        <f t="shared" si="128"/>
        <v>228.98</v>
      </c>
      <c r="P1179" s="2">
        <f>IF(ISNUMBER(O1179),SUMIFS(O$1:$O1179,A$1:$A1179,A1179,H$1:$H1179,H1179,D$1:$D1179,D1179),"")</f>
        <v>318.95999999999998</v>
      </c>
      <c r="R1179" s="5"/>
      <c r="AF1179" s="2" t="str">
        <f t="shared" ref="AF1179" si="188">IF(ISNUMBER(AG1179),AG1179,"")</f>
        <v/>
      </c>
      <c r="AJ1179">
        <v>4.4999999999999998E-2</v>
      </c>
      <c r="AL1179">
        <v>1.7000000000000001E-2</v>
      </c>
      <c r="AM1179">
        <v>0.11899999999999999</v>
      </c>
      <c r="AN1179">
        <v>0.27600000000000002</v>
      </c>
      <c r="AQ1179">
        <v>0.54</v>
      </c>
      <c r="AS1179">
        <v>1E-3</v>
      </c>
      <c r="AV1179" s="2" t="str">
        <f t="shared" si="160"/>
        <v/>
      </c>
      <c r="AW1179" s="2" t="str">
        <f>IF(ISNUMBER(AV1179),SUMIFS($AV$1:AV1179,$A$1:A1179,A1179,$H$1:H1179,H1179,$D$1:D1179,D1179),"")</f>
        <v/>
      </c>
      <c r="AX1179">
        <f t="shared" si="161"/>
        <v>9</v>
      </c>
    </row>
    <row r="1180" spans="1:50" x14ac:dyDescent="0.3">
      <c r="A1180" s="4" t="s">
        <v>114</v>
      </c>
      <c r="B1180" t="s">
        <v>24</v>
      </c>
      <c r="C1180" s="3">
        <v>42291</v>
      </c>
      <c r="D1180">
        <v>1</v>
      </c>
      <c r="E1180">
        <v>100</v>
      </c>
      <c r="H1180" s="2" t="s">
        <v>45</v>
      </c>
      <c r="I1180" s="2" t="s">
        <v>26</v>
      </c>
      <c r="J1180">
        <v>7</v>
      </c>
      <c r="K1180" s="2" t="s">
        <v>21</v>
      </c>
      <c r="L1180" s="2" t="str">
        <f t="shared" si="138"/>
        <v/>
      </c>
      <c r="N1180">
        <v>218.69</v>
      </c>
      <c r="O1180">
        <f t="shared" si="128"/>
        <v>218.69</v>
      </c>
      <c r="P1180" s="2">
        <f>IF(ISNUMBER(O1180),SUMIFS(O$1:$O1180,A$1:$A1180,A1180,H$1:$H1180,H1180,D$1:$D1180,D1180),"")</f>
        <v>322.73</v>
      </c>
      <c r="R1180" s="5"/>
      <c r="AF1180" s="2" t="str">
        <f t="shared" ref="AF1180" si="189">IF(ISNUMBER(AG1180),AG1180,"")</f>
        <v/>
      </c>
      <c r="AJ1180">
        <v>2.4E-2</v>
      </c>
      <c r="AL1180">
        <v>2E-3</v>
      </c>
      <c r="AM1180">
        <v>0.28699999999999998</v>
      </c>
      <c r="AN1180">
        <v>0.33300000000000002</v>
      </c>
      <c r="AQ1180">
        <v>0.35199999999999998</v>
      </c>
      <c r="AV1180" s="2" t="str">
        <f t="shared" si="160"/>
        <v/>
      </c>
      <c r="AW1180" s="2" t="str">
        <f>IF(ISNUMBER(AV1180),SUMIFS($AV$1:AV1180,$A$1:A1180,A1180,$H$1:H1180,H1180,$D$1:D1180,D1180),"")</f>
        <v/>
      </c>
      <c r="AX1180">
        <f t="shared" si="161"/>
        <v>8</v>
      </c>
    </row>
    <row r="1181" spans="1:50" x14ac:dyDescent="0.3">
      <c r="A1181" s="4" t="s">
        <v>115</v>
      </c>
      <c r="B1181" t="s">
        <v>24</v>
      </c>
      <c r="C1181" s="3">
        <v>42291</v>
      </c>
      <c r="D1181">
        <v>1</v>
      </c>
      <c r="E1181">
        <v>200</v>
      </c>
      <c r="H1181" s="2" t="s">
        <v>45</v>
      </c>
      <c r="I1181" s="2" t="s">
        <v>26</v>
      </c>
      <c r="J1181">
        <v>7</v>
      </c>
      <c r="K1181" s="2" t="s">
        <v>21</v>
      </c>
      <c r="L1181" s="2" t="str">
        <f t="shared" si="138"/>
        <v/>
      </c>
      <c r="N1181">
        <v>272.55</v>
      </c>
      <c r="O1181">
        <f t="shared" si="128"/>
        <v>272.55</v>
      </c>
      <c r="P1181" s="2">
        <f>IF(ISNUMBER(O1181),SUMIFS(O$1:$O1181,A$1:$A1181,A1181,H$1:$H1181,H1181,D$1:$D1181,D1181),"")</f>
        <v>382.14</v>
      </c>
      <c r="R1181" s="5"/>
      <c r="AF1181" s="2" t="str">
        <f t="shared" ref="AF1181" si="190">IF(ISNUMBER(AG1181),AG1181,"")</f>
        <v/>
      </c>
      <c r="AJ1181">
        <v>5.0999999999999997E-2</v>
      </c>
      <c r="AL1181">
        <v>1.6E-2</v>
      </c>
      <c r="AM1181">
        <v>0.26500000000000001</v>
      </c>
      <c r="AN1181">
        <v>0.41599999999999998</v>
      </c>
      <c r="AQ1181">
        <v>0.23499999999999999</v>
      </c>
      <c r="AS1181">
        <v>7.0000000000000001E-3</v>
      </c>
      <c r="AV1181" s="2" t="str">
        <f t="shared" si="160"/>
        <v/>
      </c>
      <c r="AW1181" s="2" t="str">
        <f>IF(ISNUMBER(AV1181),SUMIFS($AV$1:AV1181,$A$1:A1181,A1181,$H$1:H1181,H1181,$D$1:D1181,D1181),"")</f>
        <v/>
      </c>
      <c r="AX1181">
        <f t="shared" si="161"/>
        <v>9</v>
      </c>
    </row>
    <row r="1182" spans="1:50" x14ac:dyDescent="0.3">
      <c r="A1182" s="4" t="s">
        <v>116</v>
      </c>
      <c r="B1182" t="s">
        <v>24</v>
      </c>
      <c r="C1182" s="3">
        <v>42291</v>
      </c>
      <c r="D1182">
        <v>1</v>
      </c>
      <c r="E1182">
        <v>350</v>
      </c>
      <c r="H1182" s="2" t="s">
        <v>45</v>
      </c>
      <c r="I1182" s="2" t="s">
        <v>26</v>
      </c>
      <c r="J1182">
        <v>7</v>
      </c>
      <c r="K1182" s="2" t="s">
        <v>21</v>
      </c>
      <c r="L1182" s="2" t="str">
        <f t="shared" si="138"/>
        <v/>
      </c>
      <c r="N1182">
        <v>255.48</v>
      </c>
      <c r="O1182">
        <f t="shared" si="128"/>
        <v>255.48</v>
      </c>
      <c r="P1182" s="2">
        <f>IF(ISNUMBER(O1182),SUMIFS(O$1:$O1182,A$1:$A1182,A1182,H$1:$H1182,H1182,D$1:$D1182,D1182),"")</f>
        <v>310.58</v>
      </c>
      <c r="R1182" s="5"/>
      <c r="AF1182" s="2" t="str">
        <f t="shared" ref="AF1182" si="191">IF(ISNUMBER(AG1182),AG1182,"")</f>
        <v/>
      </c>
      <c r="AJ1182">
        <v>1.7999999999999999E-2</v>
      </c>
      <c r="AM1182">
        <v>0.55700000000000005</v>
      </c>
      <c r="AN1182">
        <v>0.186</v>
      </c>
      <c r="AQ1182">
        <v>0.193</v>
      </c>
      <c r="AS1182">
        <v>2.3E-2</v>
      </c>
      <c r="AV1182" s="2" t="str">
        <f t="shared" si="160"/>
        <v/>
      </c>
      <c r="AW1182" s="2" t="str">
        <f>IF(ISNUMBER(AV1182),SUMIFS($AV$1:AV1182,$A$1:A1182,A1182,$H$1:H1182,H1182,$D$1:D1182,D1182),"")</f>
        <v/>
      </c>
      <c r="AX1182">
        <f t="shared" si="161"/>
        <v>8</v>
      </c>
    </row>
    <row r="1183" spans="1:50" x14ac:dyDescent="0.3">
      <c r="A1183" s="4" t="s">
        <v>117</v>
      </c>
      <c r="B1183" t="s">
        <v>24</v>
      </c>
      <c r="C1183" s="3">
        <v>42291</v>
      </c>
      <c r="D1183">
        <v>1</v>
      </c>
      <c r="E1183">
        <v>500</v>
      </c>
      <c r="H1183" s="2" t="s">
        <v>45</v>
      </c>
      <c r="I1183" s="2" t="s">
        <v>26</v>
      </c>
      <c r="J1183">
        <v>7</v>
      </c>
      <c r="K1183" s="2" t="s">
        <v>21</v>
      </c>
      <c r="L1183" s="2" t="str">
        <f t="shared" si="138"/>
        <v/>
      </c>
      <c r="N1183">
        <v>343.34</v>
      </c>
      <c r="O1183">
        <f t="shared" si="128"/>
        <v>343.34</v>
      </c>
      <c r="P1183" s="2">
        <f>IF(ISNUMBER(O1183),SUMIFS(O$1:$O1183,A$1:$A1183,A1183,H$1:$H1183,H1183,D$1:$D1183,D1183),"")</f>
        <v>504.12</v>
      </c>
      <c r="R1183" s="5"/>
      <c r="AF1183" s="2" t="str">
        <f t="shared" ref="AF1183" si="192">IF(ISNUMBER(AG1183),AG1183,"")</f>
        <v/>
      </c>
      <c r="AJ1183">
        <v>0.05</v>
      </c>
      <c r="AM1183">
        <v>0.40100000000000002</v>
      </c>
      <c r="AN1183">
        <v>0.51900000000000002</v>
      </c>
      <c r="AQ1183">
        <v>0.03</v>
      </c>
      <c r="AV1183" s="2" t="str">
        <f t="shared" si="160"/>
        <v/>
      </c>
      <c r="AW1183" s="2" t="str">
        <f>IF(ISNUMBER(AV1183),SUMIFS($AV$1:AV1183,$A$1:A1183,A1183,$H$1:H1183,H1183,$D$1:D1183,D1183),"")</f>
        <v/>
      </c>
      <c r="AX1183">
        <f t="shared" si="161"/>
        <v>7</v>
      </c>
    </row>
    <row r="1184" spans="1:50" x14ac:dyDescent="0.3">
      <c r="A1184" s="4" t="s">
        <v>112</v>
      </c>
      <c r="B1184" t="s">
        <v>24</v>
      </c>
      <c r="C1184" s="3">
        <v>42291</v>
      </c>
      <c r="D1184">
        <v>2</v>
      </c>
      <c r="E1184">
        <v>0</v>
      </c>
      <c r="H1184" s="2" t="s">
        <v>45</v>
      </c>
      <c r="I1184" s="2" t="s">
        <v>26</v>
      </c>
      <c r="J1184">
        <v>7</v>
      </c>
      <c r="K1184" s="2" t="s">
        <v>21</v>
      </c>
      <c r="L1184" s="2" t="str">
        <f t="shared" si="138"/>
        <v/>
      </c>
      <c r="N1184">
        <v>128.82</v>
      </c>
      <c r="O1184">
        <f t="shared" si="128"/>
        <v>128.82</v>
      </c>
      <c r="P1184" s="2">
        <f>IF(ISNUMBER(O1184),SUMIFS(O$1:$O1184,A$1:$A1184,A1184,H$1:$H1184,H1184,D$1:$D1184,D1184),"")</f>
        <v>159.53</v>
      </c>
      <c r="R1184" s="5"/>
      <c r="AF1184" s="2" t="str">
        <f t="shared" ref="AF1184" si="193">IF(ISNUMBER(AG1184),AG1184,"")</f>
        <v/>
      </c>
      <c r="AJ1184">
        <v>2.8000000000000001E-2</v>
      </c>
      <c r="AL1184">
        <v>8.5999999999999993E-2</v>
      </c>
      <c r="AM1184">
        <v>0.13700000000000001</v>
      </c>
      <c r="AN1184">
        <v>0.34799999999999998</v>
      </c>
      <c r="AQ1184">
        <v>0.39900000000000002</v>
      </c>
      <c r="AV1184" s="2" t="str">
        <f t="shared" si="160"/>
        <v/>
      </c>
      <c r="AW1184" s="2" t="str">
        <f>IF(ISNUMBER(AV1184),SUMIFS($AV$1:AV1184,$A$1:A1184,A1184,$H$1:H1184,H1184,$D$1:D1184,D1184),"")</f>
        <v/>
      </c>
      <c r="AX1184">
        <f t="shared" si="161"/>
        <v>8</v>
      </c>
    </row>
    <row r="1185" spans="1:50" x14ac:dyDescent="0.3">
      <c r="A1185" s="4" t="s">
        <v>113</v>
      </c>
      <c r="B1185" t="s">
        <v>24</v>
      </c>
      <c r="C1185" s="3">
        <v>42291</v>
      </c>
      <c r="D1185">
        <v>2</v>
      </c>
      <c r="E1185">
        <v>50</v>
      </c>
      <c r="H1185" s="2" t="s">
        <v>45</v>
      </c>
      <c r="I1185" s="2" t="s">
        <v>26</v>
      </c>
      <c r="J1185">
        <v>7</v>
      </c>
      <c r="K1185" s="2" t="s">
        <v>21</v>
      </c>
      <c r="L1185" s="2" t="str">
        <f t="shared" si="138"/>
        <v/>
      </c>
      <c r="N1185">
        <v>177.24</v>
      </c>
      <c r="O1185">
        <f t="shared" si="128"/>
        <v>177.24</v>
      </c>
      <c r="P1185" s="2">
        <f>IF(ISNUMBER(O1185),SUMIFS(O$1:$O1185,A$1:$A1185,A1185,H$1:$H1185,H1185,D$1:$D1185,D1185),"")</f>
        <v>258.25</v>
      </c>
      <c r="R1185" s="5"/>
      <c r="AF1185" s="2" t="str">
        <f t="shared" ref="AF1185" si="194">IF(ISNUMBER(AG1185),AG1185,"")</f>
        <v/>
      </c>
      <c r="AJ1185">
        <v>5.1999999999999998E-2</v>
      </c>
      <c r="AL1185">
        <v>2E-3</v>
      </c>
      <c r="AM1185">
        <v>0.20100000000000001</v>
      </c>
      <c r="AN1185">
        <v>0.378</v>
      </c>
      <c r="AQ1185">
        <v>0.36399999999999999</v>
      </c>
      <c r="AV1185" s="2" t="str">
        <f t="shared" si="160"/>
        <v/>
      </c>
      <c r="AW1185" s="2" t="str">
        <f>IF(ISNUMBER(AV1185),SUMIFS($AV$1:AV1185,$A$1:A1185,A1185,$H$1:H1185,H1185,$D$1:D1185,D1185),"")</f>
        <v/>
      </c>
      <c r="AX1185">
        <f t="shared" si="161"/>
        <v>8</v>
      </c>
    </row>
    <row r="1186" spans="1:50" x14ac:dyDescent="0.3">
      <c r="A1186" s="4" t="s">
        <v>114</v>
      </c>
      <c r="B1186" t="s">
        <v>24</v>
      </c>
      <c r="C1186" s="3">
        <v>42291</v>
      </c>
      <c r="D1186">
        <v>2</v>
      </c>
      <c r="E1186">
        <v>100</v>
      </c>
      <c r="H1186" s="2" t="s">
        <v>45</v>
      </c>
      <c r="I1186" s="2" t="s">
        <v>26</v>
      </c>
      <c r="J1186">
        <v>7</v>
      </c>
      <c r="K1186" s="2" t="s">
        <v>21</v>
      </c>
      <c r="L1186" s="2" t="str">
        <f t="shared" si="138"/>
        <v/>
      </c>
      <c r="N1186">
        <v>180.11</v>
      </c>
      <c r="O1186">
        <f t="shared" si="128"/>
        <v>180.11</v>
      </c>
      <c r="P1186" s="2">
        <f>IF(ISNUMBER(O1186),SUMIFS(O$1:$O1186,A$1:$A1186,A1186,H$1:$H1186,H1186,D$1:$D1186,D1186),"")</f>
        <v>219.94</v>
      </c>
      <c r="R1186" s="5"/>
      <c r="AF1186" s="2" t="str">
        <f t="shared" ref="AF1186" si="195">IF(ISNUMBER(AG1186),AG1186,"")</f>
        <v/>
      </c>
      <c r="AJ1186">
        <v>6.6000000000000003E-2</v>
      </c>
      <c r="AL1186">
        <v>2.1999999999999999E-2</v>
      </c>
      <c r="AM1186">
        <v>0.34599999999999997</v>
      </c>
      <c r="AN1186">
        <v>0.34599999999999997</v>
      </c>
      <c r="AQ1186">
        <v>0.2</v>
      </c>
      <c r="AS1186">
        <v>1.0999999999999999E-2</v>
      </c>
      <c r="AV1186" s="2" t="str">
        <f t="shared" si="160"/>
        <v/>
      </c>
      <c r="AW1186" s="2" t="str">
        <f>IF(ISNUMBER(AV1186),SUMIFS($AV$1:AV1186,$A$1:A1186,A1186,$H$1:H1186,H1186,$D$1:D1186,D1186),"")</f>
        <v/>
      </c>
      <c r="AX1186">
        <f t="shared" si="161"/>
        <v>9</v>
      </c>
    </row>
    <row r="1187" spans="1:50" x14ac:dyDescent="0.3">
      <c r="A1187" s="4" t="s">
        <v>115</v>
      </c>
      <c r="B1187" t="s">
        <v>24</v>
      </c>
      <c r="C1187" s="3">
        <v>42291</v>
      </c>
      <c r="D1187">
        <v>2</v>
      </c>
      <c r="E1187">
        <v>200</v>
      </c>
      <c r="H1187" s="2" t="s">
        <v>45</v>
      </c>
      <c r="I1187" s="2" t="s">
        <v>26</v>
      </c>
      <c r="J1187">
        <v>7</v>
      </c>
      <c r="K1187" s="2" t="s">
        <v>21</v>
      </c>
      <c r="L1187" s="2" t="str">
        <f t="shared" si="138"/>
        <v/>
      </c>
      <c r="N1187">
        <v>244.66</v>
      </c>
      <c r="O1187">
        <f t="shared" si="128"/>
        <v>244.66</v>
      </c>
      <c r="P1187" s="2">
        <f>IF(ISNUMBER(O1187),SUMIFS(O$1:$O1187,A$1:$A1187,A1187,H$1:$H1187,H1187,D$1:$D1187,D1187),"")</f>
        <v>340.59000000000003</v>
      </c>
      <c r="R1187" s="5"/>
      <c r="AF1187" s="2" t="str">
        <f t="shared" ref="AF1187" si="196">IF(ISNUMBER(AG1187),AG1187,"")</f>
        <v/>
      </c>
      <c r="AJ1187">
        <v>0.154</v>
      </c>
      <c r="AL1187">
        <v>1.2E-2</v>
      </c>
      <c r="AM1187">
        <v>0.19500000000000001</v>
      </c>
      <c r="AN1187">
        <v>0.48099999999999998</v>
      </c>
      <c r="AQ1187">
        <v>0.151</v>
      </c>
      <c r="AS1187">
        <v>0</v>
      </c>
      <c r="AV1187" s="2" t="str">
        <f t="shared" si="160"/>
        <v/>
      </c>
      <c r="AW1187" s="2" t="str">
        <f>IF(ISNUMBER(AV1187),SUMIFS($AV$1:AV1187,$A$1:A1187,A1187,$H$1:H1187,H1187,$D$1:D1187,D1187),"")</f>
        <v/>
      </c>
      <c r="AX1187">
        <f t="shared" si="161"/>
        <v>9</v>
      </c>
    </row>
    <row r="1188" spans="1:50" x14ac:dyDescent="0.3">
      <c r="A1188" s="4" t="s">
        <v>116</v>
      </c>
      <c r="B1188" t="s">
        <v>24</v>
      </c>
      <c r="C1188" s="3">
        <v>42291</v>
      </c>
      <c r="D1188">
        <v>2</v>
      </c>
      <c r="E1188">
        <v>350</v>
      </c>
      <c r="H1188" s="2" t="s">
        <v>45</v>
      </c>
      <c r="I1188" s="2" t="s">
        <v>26</v>
      </c>
      <c r="J1188">
        <v>7</v>
      </c>
      <c r="K1188" s="2" t="s">
        <v>21</v>
      </c>
      <c r="L1188" s="2" t="str">
        <f t="shared" si="138"/>
        <v/>
      </c>
      <c r="N1188">
        <v>254.45</v>
      </c>
      <c r="O1188">
        <f t="shared" si="128"/>
        <v>254.45</v>
      </c>
      <c r="P1188" s="2">
        <f>IF(ISNUMBER(O1188),SUMIFS(O$1:$O1188,A$1:$A1188,A1188,H$1:$H1188,H1188,D$1:$D1188,D1188),"")</f>
        <v>350.99</v>
      </c>
      <c r="R1188" s="5"/>
      <c r="AF1188" s="2" t="str">
        <f t="shared" ref="AF1188" si="197">IF(ISNUMBER(AG1188),AG1188,"")</f>
        <v/>
      </c>
      <c r="AJ1188">
        <v>0.109</v>
      </c>
      <c r="AM1188">
        <v>0.30099999999999999</v>
      </c>
      <c r="AN1188">
        <v>0.55900000000000005</v>
      </c>
      <c r="AQ1188">
        <v>1.2999999999999999E-2</v>
      </c>
      <c r="AV1188" s="2" t="str">
        <f t="shared" si="160"/>
        <v/>
      </c>
      <c r="AW1188" s="2" t="str">
        <f>IF(ISNUMBER(AV1188),SUMIFS($AV$1:AV1188,$A$1:A1188,A1188,$H$1:H1188,H1188,$D$1:D1188,D1188),"")</f>
        <v/>
      </c>
      <c r="AX1188">
        <f t="shared" si="161"/>
        <v>7</v>
      </c>
    </row>
    <row r="1189" spans="1:50" x14ac:dyDescent="0.3">
      <c r="A1189" s="4" t="s">
        <v>117</v>
      </c>
      <c r="B1189" t="s">
        <v>24</v>
      </c>
      <c r="C1189" s="3">
        <v>42291</v>
      </c>
      <c r="D1189">
        <v>2</v>
      </c>
      <c r="E1189">
        <v>500</v>
      </c>
      <c r="H1189" s="2" t="s">
        <v>45</v>
      </c>
      <c r="I1189" s="2" t="s">
        <v>26</v>
      </c>
      <c r="J1189">
        <v>7</v>
      </c>
      <c r="K1189" s="2" t="s">
        <v>21</v>
      </c>
      <c r="L1189" s="2" t="str">
        <f t="shared" si="138"/>
        <v/>
      </c>
      <c r="N1189">
        <v>340.11</v>
      </c>
      <c r="O1189">
        <f t="shared" ref="O1189:O1252" si="198">IF(LEN(N1189)&gt;0,N1189,"")</f>
        <v>340.11</v>
      </c>
      <c r="P1189" s="2">
        <f>IF(ISNUMBER(O1189),SUMIFS(O$1:$O1189,A$1:$A1189,A1189,H$1:$H1189,H1189,D$1:$D1189,D1189),"")</f>
        <v>488.96000000000004</v>
      </c>
      <c r="R1189" s="5"/>
      <c r="AF1189" s="2" t="str">
        <f t="shared" ref="AF1189" si="199">IF(ISNUMBER(AG1189),AG1189,"")</f>
        <v/>
      </c>
      <c r="AJ1189">
        <v>0.126</v>
      </c>
      <c r="AM1189">
        <v>0.48</v>
      </c>
      <c r="AN1189">
        <v>0.35899999999999999</v>
      </c>
      <c r="AQ1189">
        <v>8.0000000000000002E-3</v>
      </c>
      <c r="AV1189" s="2" t="str">
        <f t="shared" si="160"/>
        <v/>
      </c>
      <c r="AW1189" s="2" t="str">
        <f>IF(ISNUMBER(AV1189),SUMIFS($AV$1:AV1189,$A$1:A1189,A1189,$H$1:H1189,H1189,$D$1:D1189,D1189),"")</f>
        <v/>
      </c>
      <c r="AX1189">
        <f t="shared" si="161"/>
        <v>7</v>
      </c>
    </row>
    <row r="1190" spans="1:50" x14ac:dyDescent="0.3">
      <c r="A1190" s="4" t="s">
        <v>112</v>
      </c>
      <c r="B1190" t="s">
        <v>24</v>
      </c>
      <c r="C1190" s="3">
        <v>42291</v>
      </c>
      <c r="D1190">
        <v>3</v>
      </c>
      <c r="E1190">
        <v>0</v>
      </c>
      <c r="H1190" s="2" t="s">
        <v>45</v>
      </c>
      <c r="I1190" s="2" t="s">
        <v>26</v>
      </c>
      <c r="J1190">
        <v>7</v>
      </c>
      <c r="K1190" s="2" t="s">
        <v>21</v>
      </c>
      <c r="L1190" s="2" t="str">
        <f t="shared" si="138"/>
        <v/>
      </c>
      <c r="N1190">
        <v>138.88999999999999</v>
      </c>
      <c r="O1190">
        <f t="shared" si="198"/>
        <v>138.88999999999999</v>
      </c>
      <c r="P1190" s="2">
        <f>IF(ISNUMBER(O1190),SUMIFS(O$1:$O1190,A$1:$A1190,A1190,H$1:$H1190,H1190,D$1:$D1190,D1190),"")</f>
        <v>246.42</v>
      </c>
      <c r="R1190" s="5"/>
      <c r="AF1190" s="2" t="str">
        <f t="shared" ref="AF1190" si="200">IF(ISNUMBER(AG1190),AG1190,"")</f>
        <v/>
      </c>
      <c r="AJ1190">
        <v>2.1999999999999999E-2</v>
      </c>
      <c r="AL1190">
        <v>2.8000000000000001E-2</v>
      </c>
      <c r="AM1190">
        <v>0.39700000000000002</v>
      </c>
      <c r="AN1190">
        <v>0.51500000000000001</v>
      </c>
      <c r="AQ1190">
        <v>3.5999999999999997E-2</v>
      </c>
      <c r="AS1190">
        <v>0</v>
      </c>
      <c r="AV1190" s="2" t="str">
        <f t="shared" si="160"/>
        <v/>
      </c>
      <c r="AW1190" s="2" t="str">
        <f>IF(ISNUMBER(AV1190),SUMIFS($AV$1:AV1190,$A$1:A1190,A1190,$H$1:H1190,H1190,$D$1:D1190,D1190),"")</f>
        <v/>
      </c>
      <c r="AX1190">
        <f t="shared" si="161"/>
        <v>9</v>
      </c>
    </row>
    <row r="1191" spans="1:50" x14ac:dyDescent="0.3">
      <c r="A1191" s="4" t="s">
        <v>113</v>
      </c>
      <c r="B1191" t="s">
        <v>24</v>
      </c>
      <c r="C1191" s="3">
        <v>42291</v>
      </c>
      <c r="D1191">
        <v>3</v>
      </c>
      <c r="E1191">
        <v>50</v>
      </c>
      <c r="H1191" s="2" t="s">
        <v>45</v>
      </c>
      <c r="I1191" s="2" t="s">
        <v>26</v>
      </c>
      <c r="J1191">
        <v>7</v>
      </c>
      <c r="K1191" s="2" t="s">
        <v>21</v>
      </c>
      <c r="L1191" s="2" t="str">
        <f t="shared" si="138"/>
        <v/>
      </c>
      <c r="N1191">
        <v>129.75</v>
      </c>
      <c r="O1191">
        <f t="shared" si="198"/>
        <v>129.75</v>
      </c>
      <c r="P1191" s="2">
        <f>IF(ISNUMBER(O1191),SUMIFS(O$1:$O1191,A$1:$A1191,A1191,H$1:$H1191,H1191,D$1:$D1191,D1191),"")</f>
        <v>192.2</v>
      </c>
      <c r="R1191" s="5"/>
      <c r="AF1191" s="2" t="str">
        <f t="shared" ref="AF1191" si="201">IF(ISNUMBER(AG1191),AG1191,"")</f>
        <v/>
      </c>
      <c r="AJ1191">
        <v>3.9E-2</v>
      </c>
      <c r="AL1191">
        <v>0.06</v>
      </c>
      <c r="AM1191">
        <v>0.14000000000000001</v>
      </c>
      <c r="AN1191">
        <v>0.60099999999999998</v>
      </c>
      <c r="AQ1191">
        <v>0.158</v>
      </c>
      <c r="AS1191">
        <v>0</v>
      </c>
      <c r="AV1191" s="2" t="str">
        <f t="shared" si="160"/>
        <v/>
      </c>
      <c r="AW1191" s="2" t="str">
        <f>IF(ISNUMBER(AV1191),SUMIFS($AV$1:AV1191,$A$1:A1191,A1191,$H$1:H1191,H1191,$D$1:D1191,D1191),"")</f>
        <v/>
      </c>
      <c r="AX1191">
        <f t="shared" si="161"/>
        <v>9</v>
      </c>
    </row>
    <row r="1192" spans="1:50" x14ac:dyDescent="0.3">
      <c r="A1192" s="4" t="s">
        <v>114</v>
      </c>
      <c r="B1192" t="s">
        <v>24</v>
      </c>
      <c r="C1192" s="3">
        <v>42291</v>
      </c>
      <c r="D1192">
        <v>3</v>
      </c>
      <c r="E1192">
        <v>100</v>
      </c>
      <c r="H1192" s="2" t="s">
        <v>45</v>
      </c>
      <c r="I1192" s="2" t="s">
        <v>26</v>
      </c>
      <c r="J1192">
        <v>7</v>
      </c>
      <c r="K1192" s="2" t="s">
        <v>21</v>
      </c>
      <c r="L1192" s="2" t="str">
        <f t="shared" si="138"/>
        <v/>
      </c>
      <c r="N1192">
        <v>126.58</v>
      </c>
      <c r="O1192">
        <f t="shared" si="198"/>
        <v>126.58</v>
      </c>
      <c r="P1192" s="2">
        <f>IF(ISNUMBER(O1192),SUMIFS(O$1:$O1192,A$1:$A1192,A1192,H$1:$H1192,H1192,D$1:$D1192,D1192),"")</f>
        <v>245.43</v>
      </c>
      <c r="R1192" s="5"/>
      <c r="AF1192" s="2" t="str">
        <f t="shared" ref="AF1192" si="202">IF(ISNUMBER(AG1192),AG1192,"")</f>
        <v/>
      </c>
      <c r="AJ1192">
        <v>1.7999999999999999E-2</v>
      </c>
      <c r="AL1192">
        <v>3.1E-2</v>
      </c>
      <c r="AM1192">
        <v>0.156</v>
      </c>
      <c r="AN1192">
        <v>0.64100000000000001</v>
      </c>
      <c r="AQ1192">
        <v>0.14000000000000001</v>
      </c>
      <c r="AS1192">
        <v>1.0999999999999999E-2</v>
      </c>
      <c r="AV1192" s="2" t="str">
        <f t="shared" si="160"/>
        <v/>
      </c>
      <c r="AW1192" s="2" t="str">
        <f>IF(ISNUMBER(AV1192),SUMIFS($AV$1:AV1192,$A$1:A1192,A1192,$H$1:H1192,H1192,$D$1:D1192,D1192),"")</f>
        <v/>
      </c>
      <c r="AX1192">
        <f t="shared" si="161"/>
        <v>9</v>
      </c>
    </row>
    <row r="1193" spans="1:50" x14ac:dyDescent="0.3">
      <c r="A1193" s="4" t="s">
        <v>115</v>
      </c>
      <c r="B1193" t="s">
        <v>24</v>
      </c>
      <c r="C1193" s="3">
        <v>42291</v>
      </c>
      <c r="D1193">
        <v>3</v>
      </c>
      <c r="E1193">
        <v>200</v>
      </c>
      <c r="H1193" s="2" t="s">
        <v>45</v>
      </c>
      <c r="I1193" s="2" t="s">
        <v>26</v>
      </c>
      <c r="J1193">
        <v>7</v>
      </c>
      <c r="K1193" s="2" t="s">
        <v>21</v>
      </c>
      <c r="L1193" s="2" t="str">
        <f t="shared" si="138"/>
        <v/>
      </c>
      <c r="N1193">
        <v>200.19</v>
      </c>
      <c r="O1193">
        <f t="shared" si="198"/>
        <v>200.19</v>
      </c>
      <c r="P1193" s="2">
        <f>IF(ISNUMBER(O1193),SUMIFS(O$1:$O1193,A$1:$A1193,A1193,H$1:$H1193,H1193,D$1:$D1193,D1193),"")</f>
        <v>286.3</v>
      </c>
      <c r="R1193" s="5"/>
      <c r="AF1193" s="2" t="str">
        <f t="shared" ref="AF1193" si="203">IF(ISNUMBER(AG1193),AG1193,"")</f>
        <v/>
      </c>
      <c r="AJ1193">
        <v>5.3999999999999999E-2</v>
      </c>
      <c r="AL1193">
        <v>3.5000000000000003E-2</v>
      </c>
      <c r="AM1193">
        <v>0.31900000000000001</v>
      </c>
      <c r="AN1193">
        <v>0.53</v>
      </c>
      <c r="AQ1193">
        <v>5.5E-2</v>
      </c>
      <c r="AS1193">
        <v>3.0000000000000001E-3</v>
      </c>
      <c r="AV1193" s="2" t="str">
        <f t="shared" si="160"/>
        <v/>
      </c>
      <c r="AW1193" s="2" t="str">
        <f>IF(ISNUMBER(AV1193),SUMIFS($AV$1:AV1193,$A$1:A1193,A1193,$H$1:H1193,H1193,$D$1:D1193,D1193),"")</f>
        <v/>
      </c>
      <c r="AX1193">
        <f t="shared" si="161"/>
        <v>9</v>
      </c>
    </row>
    <row r="1194" spans="1:50" x14ac:dyDescent="0.3">
      <c r="A1194" s="4" t="s">
        <v>116</v>
      </c>
      <c r="B1194" t="s">
        <v>24</v>
      </c>
      <c r="C1194" s="3">
        <v>42291</v>
      </c>
      <c r="D1194">
        <v>3</v>
      </c>
      <c r="E1194">
        <v>350</v>
      </c>
      <c r="H1194" s="2" t="s">
        <v>45</v>
      </c>
      <c r="I1194" s="2" t="s">
        <v>26</v>
      </c>
      <c r="J1194">
        <v>7</v>
      </c>
      <c r="K1194" s="2" t="s">
        <v>21</v>
      </c>
      <c r="L1194" s="2" t="str">
        <f t="shared" si="138"/>
        <v/>
      </c>
      <c r="N1194">
        <v>289.77999999999997</v>
      </c>
      <c r="O1194">
        <f t="shared" si="198"/>
        <v>289.77999999999997</v>
      </c>
      <c r="P1194" s="2">
        <f>IF(ISNUMBER(O1194),SUMIFS(O$1:$O1194,A$1:$A1194,A1194,H$1:$H1194,H1194,D$1:$D1194,D1194),"")</f>
        <v>469.96999999999997</v>
      </c>
      <c r="R1194" s="5"/>
      <c r="AF1194" s="2" t="str">
        <f t="shared" ref="AF1194" si="204">IF(ISNUMBER(AG1194),AG1194,"")</f>
        <v/>
      </c>
      <c r="AJ1194">
        <v>3.7999999999999999E-2</v>
      </c>
      <c r="AL1194">
        <v>6.0000000000000001E-3</v>
      </c>
      <c r="AM1194">
        <v>0.34599999999999997</v>
      </c>
      <c r="AN1194">
        <v>0.56699999999999995</v>
      </c>
      <c r="AQ1194">
        <v>2.8000000000000001E-2</v>
      </c>
      <c r="AV1194" s="2" t="str">
        <f t="shared" si="160"/>
        <v/>
      </c>
      <c r="AW1194" s="2" t="str">
        <f>IF(ISNUMBER(AV1194),SUMIFS($AV$1:AV1194,$A$1:A1194,A1194,$H$1:H1194,H1194,$D$1:D1194,D1194),"")</f>
        <v/>
      </c>
      <c r="AX1194">
        <f t="shared" si="161"/>
        <v>8</v>
      </c>
    </row>
    <row r="1195" spans="1:50" x14ac:dyDescent="0.3">
      <c r="A1195" s="4" t="s">
        <v>117</v>
      </c>
      <c r="B1195" t="s">
        <v>24</v>
      </c>
      <c r="C1195" s="3">
        <v>42291</v>
      </c>
      <c r="D1195">
        <v>3</v>
      </c>
      <c r="E1195">
        <v>500</v>
      </c>
      <c r="H1195" s="2" t="s">
        <v>45</v>
      </c>
      <c r="I1195" s="2" t="s">
        <v>26</v>
      </c>
      <c r="J1195">
        <v>7</v>
      </c>
      <c r="K1195" s="2" t="s">
        <v>21</v>
      </c>
      <c r="L1195" s="2" t="str">
        <f t="shared" si="138"/>
        <v/>
      </c>
      <c r="N1195">
        <v>336.62</v>
      </c>
      <c r="O1195">
        <f t="shared" si="198"/>
        <v>336.62</v>
      </c>
      <c r="P1195" s="2">
        <f>IF(ISNUMBER(O1195),SUMIFS(O$1:$O1195,A$1:$A1195,A1195,H$1:$H1195,H1195,D$1:$D1195,D1195),"")</f>
        <v>503.9</v>
      </c>
      <c r="R1195" s="5"/>
      <c r="AF1195" s="2" t="str">
        <f t="shared" ref="AF1195" si="205">IF(ISNUMBER(AG1195),AG1195,"")</f>
        <v/>
      </c>
      <c r="AJ1195">
        <v>5.0000000000000001E-3</v>
      </c>
      <c r="AL1195">
        <v>1.9E-2</v>
      </c>
      <c r="AM1195">
        <v>0.51300000000000001</v>
      </c>
      <c r="AN1195">
        <v>0.40200000000000002</v>
      </c>
      <c r="AQ1195">
        <v>4.5999999999999999E-2</v>
      </c>
      <c r="AS1195">
        <v>8.9999999999999993E-3</v>
      </c>
      <c r="AV1195" s="2" t="str">
        <f t="shared" si="160"/>
        <v/>
      </c>
      <c r="AW1195" s="2" t="str">
        <f>IF(ISNUMBER(AV1195),SUMIFS($AV$1:AV1195,$A$1:A1195,A1195,$H$1:H1195,H1195,$D$1:D1195,D1195),"")</f>
        <v/>
      </c>
      <c r="AX1195">
        <f t="shared" si="161"/>
        <v>9</v>
      </c>
    </row>
    <row r="1196" spans="1:50" x14ac:dyDescent="0.3">
      <c r="A1196" s="4" t="s">
        <v>112</v>
      </c>
      <c r="B1196" t="s">
        <v>24</v>
      </c>
      <c r="C1196" s="3">
        <v>42325</v>
      </c>
      <c r="D1196">
        <v>1</v>
      </c>
      <c r="E1196">
        <v>0</v>
      </c>
      <c r="H1196" s="2" t="s">
        <v>45</v>
      </c>
      <c r="I1196" s="2" t="s">
        <v>26</v>
      </c>
      <c r="J1196">
        <v>8</v>
      </c>
      <c r="K1196" s="2" t="s">
        <v>21</v>
      </c>
      <c r="L1196" s="2" t="str">
        <f t="shared" si="138"/>
        <v/>
      </c>
      <c r="N1196">
        <v>232.06</v>
      </c>
      <c r="O1196">
        <f t="shared" si="198"/>
        <v>232.06</v>
      </c>
      <c r="P1196" s="2">
        <f>IF(ISNUMBER(O1196),SUMIFS(O$1:$O1196,A$1:$A1196,A1196,H$1:$H1196,H1196,D$1:$D1196,D1196),"")</f>
        <v>484.14</v>
      </c>
      <c r="R1196" s="5"/>
      <c r="AF1196" s="2" t="str">
        <f t="shared" ref="AF1196" si="206">IF(ISNUMBER(AG1196),AG1196,"")</f>
        <v/>
      </c>
      <c r="AJ1196">
        <v>6.0000000000000001E-3</v>
      </c>
      <c r="AL1196">
        <v>0.04</v>
      </c>
      <c r="AM1196">
        <v>0.10199999999999999</v>
      </c>
      <c r="AN1196">
        <v>0.186</v>
      </c>
      <c r="AQ1196">
        <v>0.66400000000000003</v>
      </c>
      <c r="AS1196">
        <v>1E-3</v>
      </c>
      <c r="AV1196" s="2" t="str">
        <f t="shared" si="160"/>
        <v/>
      </c>
      <c r="AW1196" s="2" t="str">
        <f>IF(ISNUMBER(AV1196),SUMIFS($AV$1:AV1196,$A$1:A1196,A1196,$H$1:H1196,H1196,$D$1:D1196,D1196),"")</f>
        <v/>
      </c>
      <c r="AX1196">
        <f t="shared" si="161"/>
        <v>9</v>
      </c>
    </row>
    <row r="1197" spans="1:50" x14ac:dyDescent="0.3">
      <c r="A1197" s="4" t="s">
        <v>113</v>
      </c>
      <c r="B1197" t="s">
        <v>24</v>
      </c>
      <c r="C1197" s="3">
        <v>42325</v>
      </c>
      <c r="D1197">
        <v>1</v>
      </c>
      <c r="E1197">
        <v>50</v>
      </c>
      <c r="H1197" s="2" t="s">
        <v>45</v>
      </c>
      <c r="I1197" s="2" t="s">
        <v>26</v>
      </c>
      <c r="J1197">
        <v>8</v>
      </c>
      <c r="K1197" s="2" t="s">
        <v>21</v>
      </c>
      <c r="L1197" s="2" t="str">
        <f t="shared" si="138"/>
        <v/>
      </c>
      <c r="N1197">
        <v>274.52</v>
      </c>
      <c r="O1197">
        <f t="shared" si="198"/>
        <v>274.52</v>
      </c>
      <c r="P1197" s="2">
        <f>IF(ISNUMBER(O1197),SUMIFS(O$1:$O1197,A$1:$A1197,A1197,H$1:$H1197,H1197,D$1:$D1197,D1197),"")</f>
        <v>593.48</v>
      </c>
      <c r="R1197" s="5"/>
      <c r="AF1197" s="2" t="str">
        <f t="shared" ref="AF1197" si="207">IF(ISNUMBER(AG1197),AG1197,"")</f>
        <v/>
      </c>
      <c r="AJ1197">
        <v>4.2000000000000003E-2</v>
      </c>
      <c r="AM1197">
        <v>0.16400000000000001</v>
      </c>
      <c r="AN1197">
        <v>0.248</v>
      </c>
      <c r="AQ1197">
        <v>0.54500000000000004</v>
      </c>
      <c r="AS1197">
        <v>0</v>
      </c>
      <c r="AV1197" s="2" t="str">
        <f t="shared" si="160"/>
        <v/>
      </c>
      <c r="AW1197" s="2" t="str">
        <f>IF(ISNUMBER(AV1197),SUMIFS($AV$1:AV1197,$A$1:A1197,A1197,$H$1:H1197,H1197,$D$1:D1197,D1197),"")</f>
        <v/>
      </c>
      <c r="AX1197">
        <f t="shared" si="161"/>
        <v>8</v>
      </c>
    </row>
    <row r="1198" spans="1:50" x14ac:dyDescent="0.3">
      <c r="A1198" s="4" t="s">
        <v>114</v>
      </c>
      <c r="B1198" t="s">
        <v>24</v>
      </c>
      <c r="C1198" s="3">
        <v>42325</v>
      </c>
      <c r="D1198">
        <v>1</v>
      </c>
      <c r="E1198">
        <v>100</v>
      </c>
      <c r="H1198" s="2" t="s">
        <v>45</v>
      </c>
      <c r="I1198" s="2" t="s">
        <v>26</v>
      </c>
      <c r="J1198">
        <v>8</v>
      </c>
      <c r="K1198" s="2" t="s">
        <v>21</v>
      </c>
      <c r="L1198" s="2" t="str">
        <f t="shared" ref="L1198:L1261" si="208">IF(LEN(M1198)&gt;0,M1198*10,"")</f>
        <v/>
      </c>
      <c r="N1198">
        <v>295.14</v>
      </c>
      <c r="O1198">
        <f t="shared" si="198"/>
        <v>295.14</v>
      </c>
      <c r="P1198" s="2">
        <f>IF(ISNUMBER(O1198),SUMIFS(O$1:$O1198,A$1:$A1198,A1198,H$1:$H1198,H1198,D$1:$D1198,D1198),"")</f>
        <v>617.87</v>
      </c>
      <c r="R1198" s="5"/>
      <c r="AF1198" s="2" t="str">
        <f t="shared" ref="AF1198" si="209">IF(ISNUMBER(AG1198),AG1198,"")</f>
        <v/>
      </c>
      <c r="AJ1198">
        <v>0.04</v>
      </c>
      <c r="AM1198">
        <v>0.32900000000000001</v>
      </c>
      <c r="AN1198">
        <v>0.24</v>
      </c>
      <c r="AQ1198">
        <v>0.39</v>
      </c>
      <c r="AS1198">
        <v>0</v>
      </c>
      <c r="AV1198" s="2" t="str">
        <f t="shared" si="160"/>
        <v/>
      </c>
      <c r="AW1198" s="2" t="str">
        <f>IF(ISNUMBER(AV1198),SUMIFS($AV$1:AV1198,$A$1:A1198,A1198,$H$1:H1198,H1198,$D$1:D1198,D1198),"")</f>
        <v/>
      </c>
      <c r="AX1198">
        <f t="shared" si="161"/>
        <v>8</v>
      </c>
    </row>
    <row r="1199" spans="1:50" x14ac:dyDescent="0.3">
      <c r="A1199" s="4" t="s">
        <v>115</v>
      </c>
      <c r="B1199" t="s">
        <v>24</v>
      </c>
      <c r="C1199" s="3">
        <v>42325</v>
      </c>
      <c r="D1199">
        <v>1</v>
      </c>
      <c r="E1199">
        <v>200</v>
      </c>
      <c r="H1199" s="2" t="s">
        <v>45</v>
      </c>
      <c r="I1199" s="2" t="s">
        <v>26</v>
      </c>
      <c r="J1199">
        <v>8</v>
      </c>
      <c r="K1199" s="2" t="s">
        <v>21</v>
      </c>
      <c r="L1199" s="2" t="str">
        <f t="shared" si="208"/>
        <v/>
      </c>
      <c r="N1199">
        <v>322.95</v>
      </c>
      <c r="O1199">
        <f t="shared" si="198"/>
        <v>322.95</v>
      </c>
      <c r="P1199" s="2">
        <f>IF(ISNUMBER(O1199),SUMIFS(O$1:$O1199,A$1:$A1199,A1199,H$1:$H1199,H1199,D$1:$D1199,D1199),"")</f>
        <v>705.08999999999992</v>
      </c>
      <c r="R1199" s="5"/>
      <c r="AF1199" s="2" t="str">
        <f t="shared" ref="AF1199" si="210">IF(ISNUMBER(AG1199),AG1199,"")</f>
        <v/>
      </c>
      <c r="AJ1199">
        <v>3.5999999999999997E-2</v>
      </c>
      <c r="AL1199">
        <v>7.0000000000000001E-3</v>
      </c>
      <c r="AM1199">
        <v>0.24399999999999999</v>
      </c>
      <c r="AN1199">
        <v>0.14099999999999999</v>
      </c>
      <c r="AQ1199">
        <v>0.56899999999999995</v>
      </c>
      <c r="AS1199">
        <v>3.0000000000000001E-3</v>
      </c>
      <c r="AV1199" s="2" t="str">
        <f t="shared" si="160"/>
        <v/>
      </c>
      <c r="AW1199" s="2" t="str">
        <f>IF(ISNUMBER(AV1199),SUMIFS($AV$1:AV1199,$A$1:A1199,A1199,$H$1:H1199,H1199,$D$1:D1199,D1199),"")</f>
        <v/>
      </c>
      <c r="AX1199">
        <f t="shared" si="161"/>
        <v>9</v>
      </c>
    </row>
    <row r="1200" spans="1:50" x14ac:dyDescent="0.3">
      <c r="A1200" s="4" t="s">
        <v>116</v>
      </c>
      <c r="B1200" t="s">
        <v>24</v>
      </c>
      <c r="C1200" s="3">
        <v>42325</v>
      </c>
      <c r="D1200">
        <v>1</v>
      </c>
      <c r="E1200">
        <v>350</v>
      </c>
      <c r="H1200" s="2" t="s">
        <v>45</v>
      </c>
      <c r="I1200" s="2" t="s">
        <v>26</v>
      </c>
      <c r="J1200">
        <v>8</v>
      </c>
      <c r="K1200" s="2" t="s">
        <v>21</v>
      </c>
      <c r="L1200" s="2" t="str">
        <f t="shared" si="208"/>
        <v/>
      </c>
      <c r="N1200">
        <v>314</v>
      </c>
      <c r="O1200">
        <f t="shared" si="198"/>
        <v>314</v>
      </c>
      <c r="P1200" s="2">
        <f>IF(ISNUMBER(O1200),SUMIFS(O$1:$O1200,A$1:$A1200,A1200,H$1:$H1200,H1200,D$1:$D1200,D1200),"")</f>
        <v>624.57999999999993</v>
      </c>
      <c r="R1200" s="5"/>
      <c r="AF1200" s="2" t="str">
        <f t="shared" ref="AF1200" si="211">IF(ISNUMBER(AG1200),AG1200,"")</f>
        <v/>
      </c>
      <c r="AJ1200">
        <v>6.7000000000000004E-2</v>
      </c>
      <c r="AM1200">
        <v>0.26700000000000002</v>
      </c>
      <c r="AN1200">
        <v>0.63100000000000001</v>
      </c>
      <c r="AQ1200">
        <v>3.3000000000000002E-2</v>
      </c>
      <c r="AS1200">
        <v>1E-3</v>
      </c>
      <c r="AV1200" s="2" t="str">
        <f t="shared" si="160"/>
        <v/>
      </c>
      <c r="AW1200" s="2" t="str">
        <f>IF(ISNUMBER(AV1200),SUMIFS($AV$1:AV1200,$A$1:A1200,A1200,$H$1:H1200,H1200,$D$1:D1200,D1200),"")</f>
        <v/>
      </c>
      <c r="AX1200">
        <f t="shared" si="161"/>
        <v>8</v>
      </c>
    </row>
    <row r="1201" spans="1:50" x14ac:dyDescent="0.3">
      <c r="A1201" s="4" t="s">
        <v>117</v>
      </c>
      <c r="B1201" t="s">
        <v>24</v>
      </c>
      <c r="C1201" s="3">
        <v>42325</v>
      </c>
      <c r="D1201">
        <v>1</v>
      </c>
      <c r="E1201">
        <v>500</v>
      </c>
      <c r="H1201" s="2" t="s">
        <v>45</v>
      </c>
      <c r="I1201" s="2" t="s">
        <v>26</v>
      </c>
      <c r="J1201">
        <v>8</v>
      </c>
      <c r="K1201" s="2" t="s">
        <v>21</v>
      </c>
      <c r="L1201" s="2" t="str">
        <f t="shared" si="208"/>
        <v/>
      </c>
      <c r="N1201">
        <v>337.02</v>
      </c>
      <c r="O1201">
        <f t="shared" si="198"/>
        <v>337.02</v>
      </c>
      <c r="P1201" s="2">
        <f>IF(ISNUMBER(O1201),SUMIFS(O$1:$O1201,A$1:$A1201,A1201,H$1:$H1201,H1201,D$1:$D1201,D1201),"")</f>
        <v>841.14</v>
      </c>
      <c r="R1201" s="5"/>
      <c r="AF1201" s="2" t="str">
        <f t="shared" ref="AF1201" si="212">IF(ISNUMBER(AG1201),AG1201,"")</f>
        <v/>
      </c>
      <c r="AJ1201">
        <v>3.9E-2</v>
      </c>
      <c r="AM1201">
        <v>0.26300000000000001</v>
      </c>
      <c r="AN1201">
        <v>0.51400000000000001</v>
      </c>
      <c r="AQ1201">
        <v>0.18099999999999999</v>
      </c>
      <c r="AS1201">
        <v>0</v>
      </c>
      <c r="AV1201" s="2" t="str">
        <f t="shared" si="160"/>
        <v/>
      </c>
      <c r="AW1201" s="2" t="str">
        <f>IF(ISNUMBER(AV1201),SUMIFS($AV$1:AV1201,$A$1:A1201,A1201,$H$1:H1201,H1201,$D$1:D1201,D1201),"")</f>
        <v/>
      </c>
      <c r="AX1201">
        <f t="shared" si="161"/>
        <v>8</v>
      </c>
    </row>
    <row r="1202" spans="1:50" x14ac:dyDescent="0.3">
      <c r="A1202" s="4" t="s">
        <v>112</v>
      </c>
      <c r="B1202" t="s">
        <v>24</v>
      </c>
      <c r="C1202" s="3">
        <v>42325</v>
      </c>
      <c r="D1202">
        <v>2</v>
      </c>
      <c r="E1202">
        <v>0</v>
      </c>
      <c r="H1202" s="2" t="s">
        <v>45</v>
      </c>
      <c r="I1202" s="2" t="s">
        <v>26</v>
      </c>
      <c r="J1202">
        <v>8</v>
      </c>
      <c r="K1202" s="2" t="s">
        <v>21</v>
      </c>
      <c r="L1202" s="2" t="str">
        <f t="shared" si="208"/>
        <v/>
      </c>
      <c r="N1202">
        <v>199.57</v>
      </c>
      <c r="O1202">
        <f t="shared" si="198"/>
        <v>199.57</v>
      </c>
      <c r="P1202" s="2">
        <f>IF(ISNUMBER(O1202),SUMIFS(O$1:$O1202,A$1:$A1202,A1202,H$1:$H1202,H1202,D$1:$D1202,D1202),"")</f>
        <v>359.1</v>
      </c>
      <c r="R1202" s="5"/>
      <c r="AF1202" s="2" t="str">
        <f t="shared" ref="AF1202" si="213">IF(ISNUMBER(AG1202),AG1202,"")</f>
        <v/>
      </c>
      <c r="AJ1202">
        <v>2.4E-2</v>
      </c>
      <c r="AL1202">
        <v>4.9000000000000002E-2</v>
      </c>
      <c r="AM1202">
        <v>8.7999999999999995E-2</v>
      </c>
      <c r="AN1202">
        <v>0.13300000000000001</v>
      </c>
      <c r="AQ1202">
        <v>0.70599999999999996</v>
      </c>
      <c r="AS1202">
        <v>1E-3</v>
      </c>
      <c r="AV1202" s="2" t="str">
        <f t="shared" si="160"/>
        <v/>
      </c>
      <c r="AW1202" s="2" t="str">
        <f>IF(ISNUMBER(AV1202),SUMIFS($AV$1:AV1202,$A$1:A1202,A1202,$H$1:H1202,H1202,$D$1:D1202,D1202),"")</f>
        <v/>
      </c>
      <c r="AX1202">
        <f t="shared" si="161"/>
        <v>9</v>
      </c>
    </row>
    <row r="1203" spans="1:50" x14ac:dyDescent="0.3">
      <c r="A1203" s="4" t="s">
        <v>113</v>
      </c>
      <c r="B1203" t="s">
        <v>24</v>
      </c>
      <c r="C1203" s="3">
        <v>42325</v>
      </c>
      <c r="D1203">
        <v>2</v>
      </c>
      <c r="E1203">
        <v>50</v>
      </c>
      <c r="H1203" s="2" t="s">
        <v>45</v>
      </c>
      <c r="I1203" s="2" t="s">
        <v>26</v>
      </c>
      <c r="J1203">
        <v>8</v>
      </c>
      <c r="K1203" s="2" t="s">
        <v>21</v>
      </c>
      <c r="L1203" s="2" t="str">
        <f t="shared" si="208"/>
        <v/>
      </c>
      <c r="N1203">
        <v>242.81</v>
      </c>
      <c r="O1203">
        <f t="shared" si="198"/>
        <v>242.81</v>
      </c>
      <c r="P1203" s="2">
        <f>IF(ISNUMBER(O1203),SUMIFS(O$1:$O1203,A$1:$A1203,A1203,H$1:$H1203,H1203,D$1:$D1203,D1203),"")</f>
        <v>501.06</v>
      </c>
      <c r="R1203" s="5"/>
      <c r="AF1203" s="2" t="str">
        <f t="shared" ref="AF1203" si="214">IF(ISNUMBER(AG1203),AG1203,"")</f>
        <v/>
      </c>
      <c r="AJ1203">
        <v>5.2999999999999999E-2</v>
      </c>
      <c r="AL1203">
        <v>4.0000000000000001E-3</v>
      </c>
      <c r="AM1203">
        <v>0.122</v>
      </c>
      <c r="AN1203">
        <v>0.316</v>
      </c>
      <c r="AQ1203">
        <v>0.505</v>
      </c>
      <c r="AS1203">
        <v>1E-3</v>
      </c>
      <c r="AV1203" s="2" t="str">
        <f t="shared" si="160"/>
        <v/>
      </c>
      <c r="AW1203" s="2" t="str">
        <f>IF(ISNUMBER(AV1203),SUMIFS($AV$1:AV1203,$A$1:A1203,A1203,$H$1:H1203,H1203,$D$1:D1203,D1203),"")</f>
        <v/>
      </c>
      <c r="AX1203">
        <f t="shared" si="161"/>
        <v>9</v>
      </c>
    </row>
    <row r="1204" spans="1:50" x14ac:dyDescent="0.3">
      <c r="A1204" s="4" t="s">
        <v>114</v>
      </c>
      <c r="B1204" t="s">
        <v>24</v>
      </c>
      <c r="C1204" s="3">
        <v>42325</v>
      </c>
      <c r="D1204">
        <v>2</v>
      </c>
      <c r="E1204">
        <v>100</v>
      </c>
      <c r="H1204" s="2" t="s">
        <v>45</v>
      </c>
      <c r="I1204" s="2" t="s">
        <v>26</v>
      </c>
      <c r="J1204">
        <v>8</v>
      </c>
      <c r="K1204" s="2" t="s">
        <v>21</v>
      </c>
      <c r="L1204" s="2" t="str">
        <f t="shared" si="208"/>
        <v/>
      </c>
      <c r="N1204">
        <v>240.55</v>
      </c>
      <c r="O1204">
        <f t="shared" si="198"/>
        <v>240.55</v>
      </c>
      <c r="P1204" s="2">
        <f>IF(ISNUMBER(O1204),SUMIFS(O$1:$O1204,A$1:$A1204,A1204,H$1:$H1204,H1204,D$1:$D1204,D1204),"")</f>
        <v>460.49</v>
      </c>
      <c r="R1204" s="5"/>
      <c r="AF1204" s="2" t="str">
        <f t="shared" ref="AF1204" si="215">IF(ISNUMBER(AG1204),AG1204,"")</f>
        <v/>
      </c>
      <c r="AJ1204">
        <v>0.123</v>
      </c>
      <c r="AL1204">
        <v>1.7000000000000001E-2</v>
      </c>
      <c r="AM1204">
        <v>0.155</v>
      </c>
      <c r="AN1204">
        <v>0.51</v>
      </c>
      <c r="AQ1204">
        <v>0.19</v>
      </c>
      <c r="AS1204">
        <v>5.0000000000000001E-3</v>
      </c>
      <c r="AV1204" s="2" t="str">
        <f t="shared" si="160"/>
        <v/>
      </c>
      <c r="AW1204" s="2" t="str">
        <f>IF(ISNUMBER(AV1204),SUMIFS($AV$1:AV1204,$A$1:A1204,A1204,$H$1:H1204,H1204,$D$1:D1204,D1204),"")</f>
        <v/>
      </c>
      <c r="AX1204">
        <f t="shared" si="161"/>
        <v>9</v>
      </c>
    </row>
    <row r="1205" spans="1:50" x14ac:dyDescent="0.3">
      <c r="A1205" s="4" t="s">
        <v>115</v>
      </c>
      <c r="B1205" t="s">
        <v>24</v>
      </c>
      <c r="C1205" s="3">
        <v>42325</v>
      </c>
      <c r="D1205">
        <v>2</v>
      </c>
      <c r="E1205">
        <v>200</v>
      </c>
      <c r="H1205" s="2" t="s">
        <v>45</v>
      </c>
      <c r="I1205" s="2" t="s">
        <v>26</v>
      </c>
      <c r="J1205">
        <v>8</v>
      </c>
      <c r="K1205" s="2" t="s">
        <v>21</v>
      </c>
      <c r="L1205" s="2" t="str">
        <f t="shared" si="208"/>
        <v/>
      </c>
      <c r="N1205">
        <v>374.04</v>
      </c>
      <c r="O1205">
        <f t="shared" si="198"/>
        <v>374.04</v>
      </c>
      <c r="P1205" s="2">
        <f>IF(ISNUMBER(O1205),SUMIFS(O$1:$O1205,A$1:$A1205,A1205,H$1:$H1205,H1205,D$1:$D1205,D1205),"")</f>
        <v>714.63000000000011</v>
      </c>
      <c r="R1205" s="5"/>
      <c r="AF1205" s="2" t="str">
        <f t="shared" ref="AF1205" si="216">IF(ISNUMBER(AG1205),AG1205,"")</f>
        <v/>
      </c>
      <c r="AJ1205">
        <v>0.126</v>
      </c>
      <c r="AM1205">
        <v>0.22</v>
      </c>
      <c r="AN1205">
        <v>0.48699999999999999</v>
      </c>
      <c r="AQ1205">
        <v>0.16400000000000001</v>
      </c>
      <c r="AS1205">
        <v>0</v>
      </c>
      <c r="AV1205" s="2" t="str">
        <f t="shared" si="160"/>
        <v/>
      </c>
      <c r="AW1205" s="2" t="str">
        <f>IF(ISNUMBER(AV1205),SUMIFS($AV$1:AV1205,$A$1:A1205,A1205,$H$1:H1205,H1205,$D$1:D1205,D1205),"")</f>
        <v/>
      </c>
      <c r="AX1205">
        <f t="shared" si="161"/>
        <v>8</v>
      </c>
    </row>
    <row r="1206" spans="1:50" x14ac:dyDescent="0.3">
      <c r="A1206" s="4" t="s">
        <v>116</v>
      </c>
      <c r="B1206" t="s">
        <v>24</v>
      </c>
      <c r="C1206" s="3">
        <v>42325</v>
      </c>
      <c r="D1206">
        <v>2</v>
      </c>
      <c r="E1206">
        <v>350</v>
      </c>
      <c r="H1206" s="2" t="s">
        <v>45</v>
      </c>
      <c r="I1206" s="2" t="s">
        <v>26</v>
      </c>
      <c r="J1206">
        <v>8</v>
      </c>
      <c r="K1206" s="2" t="s">
        <v>21</v>
      </c>
      <c r="L1206" s="2" t="str">
        <f t="shared" si="208"/>
        <v/>
      </c>
      <c r="N1206">
        <v>302.33999999999997</v>
      </c>
      <c r="O1206">
        <f t="shared" si="198"/>
        <v>302.33999999999997</v>
      </c>
      <c r="P1206" s="2">
        <f>IF(ISNUMBER(O1206),SUMIFS(O$1:$O1206,A$1:$A1206,A1206,H$1:$H1206,H1206,D$1:$D1206,D1206),"")</f>
        <v>653.32999999999993</v>
      </c>
      <c r="R1206" s="5"/>
      <c r="AF1206" s="2" t="str">
        <f t="shared" ref="AF1206" si="217">IF(ISNUMBER(AG1206),AG1206,"")</f>
        <v/>
      </c>
      <c r="AJ1206">
        <v>9.8000000000000004E-2</v>
      </c>
      <c r="AM1206">
        <v>0.39700000000000002</v>
      </c>
      <c r="AN1206">
        <v>0.498</v>
      </c>
      <c r="AQ1206">
        <v>2E-3</v>
      </c>
      <c r="AV1206" s="2" t="str">
        <f t="shared" si="160"/>
        <v/>
      </c>
      <c r="AW1206" s="2" t="str">
        <f>IF(ISNUMBER(AV1206),SUMIFS($AV$1:AV1206,$A$1:A1206,A1206,$H$1:H1206,H1206,$D$1:D1206,D1206),"")</f>
        <v/>
      </c>
      <c r="AX1206">
        <f t="shared" si="161"/>
        <v>7</v>
      </c>
    </row>
    <row r="1207" spans="1:50" x14ac:dyDescent="0.3">
      <c r="A1207" s="4" t="s">
        <v>117</v>
      </c>
      <c r="B1207" t="s">
        <v>24</v>
      </c>
      <c r="C1207" s="3">
        <v>42325</v>
      </c>
      <c r="D1207">
        <v>2</v>
      </c>
      <c r="E1207">
        <v>500</v>
      </c>
      <c r="H1207" s="2" t="s">
        <v>45</v>
      </c>
      <c r="I1207" s="2" t="s">
        <v>26</v>
      </c>
      <c r="J1207">
        <v>8</v>
      </c>
      <c r="K1207" s="2" t="s">
        <v>21</v>
      </c>
      <c r="L1207" s="2" t="str">
        <f t="shared" si="208"/>
        <v/>
      </c>
      <c r="N1207">
        <v>334.5</v>
      </c>
      <c r="O1207">
        <f t="shared" si="198"/>
        <v>334.5</v>
      </c>
      <c r="P1207" s="2">
        <f>IF(ISNUMBER(O1207),SUMIFS(O$1:$O1207,A$1:$A1207,A1207,H$1:$H1207,H1207,D$1:$D1207,D1207),"")</f>
        <v>823.46</v>
      </c>
      <c r="R1207" s="5"/>
      <c r="AF1207" s="2" t="str">
        <f t="shared" ref="AF1207" si="218">IF(ISNUMBER(AG1207),AG1207,"")</f>
        <v/>
      </c>
      <c r="AJ1207">
        <v>0.11799999999999999</v>
      </c>
      <c r="AL1207">
        <v>0</v>
      </c>
      <c r="AM1207">
        <v>0.34399999999999997</v>
      </c>
      <c r="AN1207">
        <v>0.47799999999999998</v>
      </c>
      <c r="AQ1207">
        <v>5.8000000000000003E-2</v>
      </c>
      <c r="AV1207" s="2" t="str">
        <f t="shared" si="160"/>
        <v/>
      </c>
      <c r="AW1207" s="2" t="str">
        <f>IF(ISNUMBER(AV1207),SUMIFS($AV$1:AV1207,$A$1:A1207,A1207,$H$1:H1207,H1207,$D$1:D1207,D1207),"")</f>
        <v/>
      </c>
      <c r="AX1207">
        <f t="shared" si="161"/>
        <v>8</v>
      </c>
    </row>
    <row r="1208" spans="1:50" x14ac:dyDescent="0.3">
      <c r="A1208" s="4" t="s">
        <v>112</v>
      </c>
      <c r="B1208" t="s">
        <v>24</v>
      </c>
      <c r="C1208" s="3">
        <v>42325</v>
      </c>
      <c r="D1208">
        <v>3</v>
      </c>
      <c r="E1208">
        <v>0</v>
      </c>
      <c r="H1208" s="2" t="s">
        <v>45</v>
      </c>
      <c r="I1208" s="2" t="s">
        <v>26</v>
      </c>
      <c r="J1208">
        <v>8</v>
      </c>
      <c r="K1208" s="2" t="s">
        <v>21</v>
      </c>
      <c r="L1208" s="2" t="str">
        <f t="shared" si="208"/>
        <v/>
      </c>
      <c r="N1208">
        <v>157.16</v>
      </c>
      <c r="O1208">
        <f t="shared" si="198"/>
        <v>157.16</v>
      </c>
      <c r="P1208" s="2">
        <f>IF(ISNUMBER(O1208),SUMIFS(O$1:$O1208,A$1:$A1208,A1208,H$1:$H1208,H1208,D$1:$D1208,D1208),"")</f>
        <v>403.58</v>
      </c>
      <c r="R1208" s="5"/>
      <c r="AF1208" s="2" t="str">
        <f t="shared" ref="AF1208" si="219">IF(ISNUMBER(AG1208),AG1208,"")</f>
        <v/>
      </c>
      <c r="AJ1208">
        <v>4.0000000000000001E-3</v>
      </c>
      <c r="AL1208">
        <v>5.8999999999999997E-2</v>
      </c>
      <c r="AM1208">
        <v>0.314</v>
      </c>
      <c r="AN1208">
        <v>0.47899999999999998</v>
      </c>
      <c r="AQ1208">
        <v>0.14299999999999999</v>
      </c>
      <c r="AV1208" s="2" t="str">
        <f t="shared" si="160"/>
        <v/>
      </c>
      <c r="AW1208" s="2" t="str">
        <f>IF(ISNUMBER(AV1208),SUMIFS($AV$1:AV1208,$A$1:A1208,A1208,$H$1:H1208,H1208,$D$1:D1208,D1208),"")</f>
        <v/>
      </c>
      <c r="AX1208">
        <f t="shared" si="161"/>
        <v>8</v>
      </c>
    </row>
    <row r="1209" spans="1:50" x14ac:dyDescent="0.3">
      <c r="A1209" s="4" t="s">
        <v>113</v>
      </c>
      <c r="B1209" t="s">
        <v>24</v>
      </c>
      <c r="C1209" s="3">
        <v>42325</v>
      </c>
      <c r="D1209">
        <v>3</v>
      </c>
      <c r="E1209">
        <v>50</v>
      </c>
      <c r="H1209" s="2" t="s">
        <v>45</v>
      </c>
      <c r="I1209" s="2" t="s">
        <v>26</v>
      </c>
      <c r="J1209">
        <v>8</v>
      </c>
      <c r="K1209" s="2" t="s">
        <v>21</v>
      </c>
      <c r="L1209" s="2" t="str">
        <f t="shared" si="208"/>
        <v/>
      </c>
      <c r="N1209">
        <v>218.9</v>
      </c>
      <c r="O1209">
        <f t="shared" si="198"/>
        <v>218.9</v>
      </c>
      <c r="P1209" s="2">
        <f>IF(ISNUMBER(O1209),SUMIFS(O$1:$O1209,A$1:$A1209,A1209,H$1:$H1209,H1209,D$1:$D1209,D1209),"")</f>
        <v>411.1</v>
      </c>
      <c r="R1209" s="5"/>
      <c r="AF1209" s="2" t="str">
        <f t="shared" ref="AF1209" si="220">IF(ISNUMBER(AG1209),AG1209,"")</f>
        <v/>
      </c>
      <c r="AJ1209">
        <v>3.4000000000000002E-2</v>
      </c>
      <c r="AL1209">
        <v>5.0999999999999997E-2</v>
      </c>
      <c r="AM1209">
        <v>0.20799999999999999</v>
      </c>
      <c r="AN1209">
        <v>0.34300000000000003</v>
      </c>
      <c r="AQ1209">
        <v>0.36099999999999999</v>
      </c>
      <c r="AS1209">
        <v>4.0000000000000001E-3</v>
      </c>
      <c r="AV1209" s="2" t="str">
        <f t="shared" si="160"/>
        <v/>
      </c>
      <c r="AW1209" s="2" t="str">
        <f>IF(ISNUMBER(AV1209),SUMIFS($AV$1:AV1209,$A$1:A1209,A1209,$H$1:H1209,H1209,$D$1:D1209,D1209),"")</f>
        <v/>
      </c>
      <c r="AX1209">
        <f t="shared" si="161"/>
        <v>9</v>
      </c>
    </row>
    <row r="1210" spans="1:50" x14ac:dyDescent="0.3">
      <c r="A1210" s="4" t="s">
        <v>114</v>
      </c>
      <c r="B1210" t="s">
        <v>24</v>
      </c>
      <c r="C1210" s="3">
        <v>42325</v>
      </c>
      <c r="D1210">
        <v>3</v>
      </c>
      <c r="E1210">
        <v>100</v>
      </c>
      <c r="H1210" s="2" t="s">
        <v>45</v>
      </c>
      <c r="I1210" s="2" t="s">
        <v>26</v>
      </c>
      <c r="J1210">
        <v>8</v>
      </c>
      <c r="K1210" s="2" t="s">
        <v>21</v>
      </c>
      <c r="L1210" s="2" t="str">
        <f t="shared" si="208"/>
        <v/>
      </c>
      <c r="N1210">
        <v>263.29000000000002</v>
      </c>
      <c r="O1210">
        <f t="shared" si="198"/>
        <v>263.29000000000002</v>
      </c>
      <c r="P1210" s="2">
        <f>IF(ISNUMBER(O1210),SUMIFS(O$1:$O1210,A$1:$A1210,A1210,H$1:$H1210,H1210,D$1:$D1210,D1210),"")</f>
        <v>508.72</v>
      </c>
      <c r="R1210" s="5"/>
      <c r="AF1210" s="2" t="str">
        <f t="shared" ref="AF1210" si="221">IF(ISNUMBER(AG1210),AG1210,"")</f>
        <v/>
      </c>
      <c r="AJ1210">
        <v>8.4000000000000005E-2</v>
      </c>
      <c r="AL1210">
        <v>4.9000000000000002E-2</v>
      </c>
      <c r="AM1210">
        <v>0.219</v>
      </c>
      <c r="AN1210">
        <v>0.57799999999999996</v>
      </c>
      <c r="AQ1210">
        <v>5.1999999999999998E-2</v>
      </c>
      <c r="AS1210">
        <v>1.0999999999999999E-2</v>
      </c>
      <c r="AV1210" s="2" t="str">
        <f t="shared" si="160"/>
        <v/>
      </c>
      <c r="AW1210" s="2" t="str">
        <f>IF(ISNUMBER(AV1210),SUMIFS($AV$1:AV1210,$A$1:A1210,A1210,$H$1:H1210,H1210,$D$1:D1210,D1210),"")</f>
        <v/>
      </c>
      <c r="AX1210">
        <f t="shared" si="161"/>
        <v>9</v>
      </c>
    </row>
    <row r="1211" spans="1:50" x14ac:dyDescent="0.3">
      <c r="A1211" s="4" t="s">
        <v>115</v>
      </c>
      <c r="B1211" t="s">
        <v>24</v>
      </c>
      <c r="C1211" s="3">
        <v>42325</v>
      </c>
      <c r="D1211">
        <v>3</v>
      </c>
      <c r="E1211">
        <v>200</v>
      </c>
      <c r="H1211" s="2" t="s">
        <v>45</v>
      </c>
      <c r="I1211" s="2" t="s">
        <v>26</v>
      </c>
      <c r="J1211">
        <v>8</v>
      </c>
      <c r="K1211" s="2" t="s">
        <v>21</v>
      </c>
      <c r="L1211" s="2" t="str">
        <f t="shared" si="208"/>
        <v/>
      </c>
      <c r="N1211">
        <v>360.86</v>
      </c>
      <c r="O1211">
        <f t="shared" si="198"/>
        <v>360.86</v>
      </c>
      <c r="P1211" s="2">
        <f>IF(ISNUMBER(O1211),SUMIFS(O$1:$O1211,A$1:$A1211,A1211,H$1:$H1211,H1211,D$1:$D1211,D1211),"")</f>
        <v>647.16000000000008</v>
      </c>
      <c r="R1211" s="5"/>
      <c r="AF1211" s="2" t="str">
        <f t="shared" ref="AF1211" si="222">IF(ISNUMBER(AG1211),AG1211,"")</f>
        <v/>
      </c>
      <c r="AJ1211">
        <v>7.8E-2</v>
      </c>
      <c r="AL1211">
        <v>2.4E-2</v>
      </c>
      <c r="AM1211">
        <v>0.32900000000000001</v>
      </c>
      <c r="AN1211">
        <v>0.52800000000000002</v>
      </c>
      <c r="AQ1211">
        <v>2.9000000000000001E-2</v>
      </c>
      <c r="AS1211">
        <v>7.0000000000000001E-3</v>
      </c>
      <c r="AV1211" s="2" t="str">
        <f t="shared" si="160"/>
        <v/>
      </c>
      <c r="AW1211" s="2" t="str">
        <f>IF(ISNUMBER(AV1211),SUMIFS($AV$1:AV1211,$A$1:A1211,A1211,$H$1:H1211,H1211,$D$1:D1211,D1211),"")</f>
        <v/>
      </c>
      <c r="AX1211">
        <f t="shared" si="161"/>
        <v>9</v>
      </c>
    </row>
    <row r="1212" spans="1:50" x14ac:dyDescent="0.3">
      <c r="A1212" s="4" t="s">
        <v>116</v>
      </c>
      <c r="B1212" t="s">
        <v>24</v>
      </c>
      <c r="C1212" s="3">
        <v>42325</v>
      </c>
      <c r="D1212">
        <v>3</v>
      </c>
      <c r="E1212">
        <v>350</v>
      </c>
      <c r="H1212" s="2" t="s">
        <v>45</v>
      </c>
      <c r="I1212" s="2" t="s">
        <v>26</v>
      </c>
      <c r="J1212">
        <v>8</v>
      </c>
      <c r="K1212" s="2" t="s">
        <v>21</v>
      </c>
      <c r="L1212" s="2" t="str">
        <f t="shared" si="208"/>
        <v/>
      </c>
      <c r="N1212">
        <v>383.59</v>
      </c>
      <c r="O1212">
        <f t="shared" si="198"/>
        <v>383.59</v>
      </c>
      <c r="P1212" s="2">
        <f>IF(ISNUMBER(O1212),SUMIFS(O$1:$O1212,A$1:$A1212,A1212,H$1:$H1212,H1212,D$1:$D1212,D1212),"")</f>
        <v>853.56</v>
      </c>
      <c r="R1212" s="5"/>
      <c r="AF1212" s="2" t="str">
        <f t="shared" ref="AF1212" si="223">IF(ISNUMBER(AG1212),AG1212,"")</f>
        <v/>
      </c>
      <c r="AJ1212">
        <v>1.4E-2</v>
      </c>
      <c r="AL1212">
        <v>1.2E-2</v>
      </c>
      <c r="AM1212">
        <v>0.36199999999999999</v>
      </c>
      <c r="AN1212">
        <v>0.47099999999999997</v>
      </c>
      <c r="AQ1212">
        <v>0.14099999999999999</v>
      </c>
      <c r="AV1212" s="2" t="str">
        <f t="shared" si="160"/>
        <v/>
      </c>
      <c r="AW1212" s="2" t="str">
        <f>IF(ISNUMBER(AV1212),SUMIFS($AV$1:AV1212,$A$1:A1212,A1212,$H$1:H1212,H1212,$D$1:D1212,D1212),"")</f>
        <v/>
      </c>
      <c r="AX1212">
        <f t="shared" si="161"/>
        <v>8</v>
      </c>
    </row>
    <row r="1213" spans="1:50" x14ac:dyDescent="0.3">
      <c r="A1213" s="4" t="s">
        <v>117</v>
      </c>
      <c r="B1213" t="s">
        <v>24</v>
      </c>
      <c r="C1213" s="3">
        <v>42325</v>
      </c>
      <c r="D1213">
        <v>3</v>
      </c>
      <c r="E1213">
        <v>500</v>
      </c>
      <c r="H1213" s="2" t="s">
        <v>45</v>
      </c>
      <c r="I1213" s="2" t="s">
        <v>26</v>
      </c>
      <c r="J1213">
        <v>8</v>
      </c>
      <c r="K1213" s="2" t="s">
        <v>21</v>
      </c>
      <c r="L1213" s="2" t="str">
        <f t="shared" si="208"/>
        <v/>
      </c>
      <c r="N1213">
        <v>366.69</v>
      </c>
      <c r="O1213">
        <f t="shared" si="198"/>
        <v>366.69</v>
      </c>
      <c r="P1213" s="2">
        <f>IF(ISNUMBER(O1213),SUMIFS(O$1:$O1213,A$1:$A1213,A1213,H$1:$H1213,H1213,D$1:$D1213,D1213),"")</f>
        <v>870.58999999999992</v>
      </c>
      <c r="R1213" s="5"/>
      <c r="AF1213" s="2" t="str">
        <f t="shared" ref="AF1213" si="224">IF(ISNUMBER(AG1213),AG1213,"")</f>
        <v/>
      </c>
      <c r="AM1213">
        <v>0.39200000000000002</v>
      </c>
      <c r="AN1213">
        <v>0.53700000000000003</v>
      </c>
      <c r="AQ1213">
        <v>0.02</v>
      </c>
      <c r="AS1213">
        <v>4.9000000000000002E-2</v>
      </c>
      <c r="AV1213" s="2" t="str">
        <f t="shared" si="160"/>
        <v/>
      </c>
      <c r="AW1213" s="2" t="str">
        <f>IF(ISNUMBER(AV1213),SUMIFS($AV$1:AV1213,$A$1:A1213,A1213,$H$1:H1213,H1213,$D$1:D1213,D1213),"")</f>
        <v/>
      </c>
      <c r="AX1213">
        <f t="shared" si="161"/>
        <v>7</v>
      </c>
    </row>
    <row r="1214" spans="1:50" x14ac:dyDescent="0.3">
      <c r="A1214" s="4" t="s">
        <v>112</v>
      </c>
      <c r="B1214" t="s">
        <v>24</v>
      </c>
      <c r="C1214" s="3">
        <v>42359</v>
      </c>
      <c r="D1214">
        <v>1</v>
      </c>
      <c r="E1214">
        <v>0</v>
      </c>
      <c r="H1214" s="2" t="s">
        <v>45</v>
      </c>
      <c r="I1214" s="2" t="s">
        <v>22</v>
      </c>
      <c r="J1214">
        <v>9</v>
      </c>
      <c r="K1214" s="2" t="s">
        <v>21</v>
      </c>
      <c r="L1214" s="2" t="str">
        <f t="shared" si="208"/>
        <v/>
      </c>
      <c r="N1214">
        <v>397.33</v>
      </c>
      <c r="O1214">
        <f t="shared" si="198"/>
        <v>397.33</v>
      </c>
      <c r="P1214" s="2">
        <f>IF(ISNUMBER(O1214),SUMIFS(O$1:$O1214,A$1:$A1214,A1214,H$1:$H1214,H1214,D$1:$D1214,D1214),"")</f>
        <v>881.47</v>
      </c>
      <c r="R1214" s="5"/>
      <c r="AF1214" s="2" t="str">
        <f t="shared" ref="AF1214" si="225">IF(ISNUMBER(AG1214),AG1214,"")</f>
        <v/>
      </c>
      <c r="AJ1214">
        <v>4.0000000000000001E-3</v>
      </c>
      <c r="AL1214">
        <v>0.01</v>
      </c>
      <c r="AM1214">
        <v>7.5999999999999998E-2</v>
      </c>
      <c r="AN1214">
        <v>5.2999999999999999E-2</v>
      </c>
      <c r="AQ1214">
        <v>0.85699999999999998</v>
      </c>
      <c r="AS1214">
        <v>0</v>
      </c>
      <c r="AV1214" s="2" t="str">
        <f t="shared" si="160"/>
        <v/>
      </c>
      <c r="AW1214" s="2" t="str">
        <f>IF(ISNUMBER(AV1214),SUMIFS($AV$1:AV1214,$A$1:A1214,A1214,$H$1:H1214,H1214,$D$1:D1214,D1214),"")</f>
        <v/>
      </c>
      <c r="AX1214">
        <f t="shared" si="161"/>
        <v>9</v>
      </c>
    </row>
    <row r="1215" spans="1:50" x14ac:dyDescent="0.3">
      <c r="A1215" s="4" t="s">
        <v>113</v>
      </c>
      <c r="B1215" t="s">
        <v>24</v>
      </c>
      <c r="C1215" s="3">
        <v>42359</v>
      </c>
      <c r="D1215">
        <v>1</v>
      </c>
      <c r="E1215">
        <v>50</v>
      </c>
      <c r="H1215" s="2" t="s">
        <v>45</v>
      </c>
      <c r="I1215" s="2" t="s">
        <v>22</v>
      </c>
      <c r="J1215">
        <v>9</v>
      </c>
      <c r="K1215" s="2" t="s">
        <v>21</v>
      </c>
      <c r="L1215" s="2" t="str">
        <f t="shared" si="208"/>
        <v/>
      </c>
      <c r="N1215">
        <v>378.85</v>
      </c>
      <c r="O1215">
        <f t="shared" si="198"/>
        <v>378.85</v>
      </c>
      <c r="P1215" s="2">
        <f>IF(ISNUMBER(O1215),SUMIFS(O$1:$O1215,A$1:$A1215,A1215,H$1:$H1215,H1215,D$1:$D1215,D1215),"")</f>
        <v>972.33</v>
      </c>
      <c r="R1215" s="5"/>
      <c r="AF1215" s="2" t="str">
        <f t="shared" ref="AF1215" si="226">IF(ISNUMBER(AG1215),AG1215,"")</f>
        <v/>
      </c>
      <c r="AJ1215">
        <v>1.2E-2</v>
      </c>
      <c r="AL1215">
        <v>1.4E-2</v>
      </c>
      <c r="AM1215">
        <v>0.20599999999999999</v>
      </c>
      <c r="AN1215">
        <v>0.20899999999999999</v>
      </c>
      <c r="AQ1215">
        <v>0.55800000000000005</v>
      </c>
      <c r="AS1215">
        <v>0</v>
      </c>
      <c r="AV1215" s="2" t="str">
        <f t="shared" si="160"/>
        <v/>
      </c>
      <c r="AW1215" s="2" t="str">
        <f>IF(ISNUMBER(AV1215),SUMIFS($AV$1:AV1215,$A$1:A1215,A1215,$H$1:H1215,H1215,$D$1:D1215,D1215),"")</f>
        <v/>
      </c>
      <c r="AX1215">
        <f t="shared" si="161"/>
        <v>9</v>
      </c>
    </row>
    <row r="1216" spans="1:50" x14ac:dyDescent="0.3">
      <c r="A1216" s="4" t="s">
        <v>114</v>
      </c>
      <c r="B1216" t="s">
        <v>24</v>
      </c>
      <c r="C1216" s="3">
        <v>42359</v>
      </c>
      <c r="D1216">
        <v>1</v>
      </c>
      <c r="E1216">
        <v>100</v>
      </c>
      <c r="H1216" s="2" t="s">
        <v>45</v>
      </c>
      <c r="I1216" s="2" t="s">
        <v>22</v>
      </c>
      <c r="J1216">
        <v>9</v>
      </c>
      <c r="K1216" s="2" t="s">
        <v>21</v>
      </c>
      <c r="L1216" s="2" t="str">
        <f t="shared" si="208"/>
        <v/>
      </c>
      <c r="N1216">
        <v>389.33</v>
      </c>
      <c r="O1216">
        <f t="shared" si="198"/>
        <v>389.33</v>
      </c>
      <c r="P1216" s="2">
        <f>IF(ISNUMBER(O1216),SUMIFS(O$1:$O1216,A$1:$A1216,A1216,H$1:$H1216,H1216,D$1:$D1216,D1216),"")</f>
        <v>1007.2</v>
      </c>
      <c r="R1216" s="5"/>
      <c r="AF1216" s="2" t="str">
        <f t="shared" ref="AF1216" si="227">IF(ISNUMBER(AG1216),AG1216,"")</f>
        <v/>
      </c>
      <c r="AJ1216">
        <v>1.4E-2</v>
      </c>
      <c r="AL1216">
        <v>3.0000000000000001E-3</v>
      </c>
      <c r="AM1216">
        <v>0.317</v>
      </c>
      <c r="AN1216">
        <v>0.29299999999999998</v>
      </c>
      <c r="AQ1216">
        <v>0.36799999999999999</v>
      </c>
      <c r="AS1216">
        <v>1E-3</v>
      </c>
      <c r="AV1216" s="2" t="str">
        <f t="shared" si="160"/>
        <v/>
      </c>
      <c r="AW1216" s="2" t="str">
        <f>IF(ISNUMBER(AV1216),SUMIFS($AV$1:AV1216,$A$1:A1216,A1216,$H$1:H1216,H1216,$D$1:D1216,D1216),"")</f>
        <v/>
      </c>
      <c r="AX1216">
        <f t="shared" si="161"/>
        <v>9</v>
      </c>
    </row>
    <row r="1217" spans="1:50" x14ac:dyDescent="0.3">
      <c r="A1217" s="4" t="s">
        <v>115</v>
      </c>
      <c r="B1217" t="s">
        <v>24</v>
      </c>
      <c r="C1217" s="3">
        <v>42359</v>
      </c>
      <c r="D1217">
        <v>1</v>
      </c>
      <c r="E1217">
        <v>200</v>
      </c>
      <c r="H1217" s="2" t="s">
        <v>45</v>
      </c>
      <c r="I1217" s="2" t="s">
        <v>22</v>
      </c>
      <c r="J1217">
        <v>9</v>
      </c>
      <c r="K1217" s="2" t="s">
        <v>21</v>
      </c>
      <c r="L1217" s="2" t="str">
        <f t="shared" si="208"/>
        <v/>
      </c>
      <c r="N1217">
        <v>406.98</v>
      </c>
      <c r="O1217">
        <f t="shared" si="198"/>
        <v>406.98</v>
      </c>
      <c r="P1217" s="2">
        <f>IF(ISNUMBER(O1217),SUMIFS(O$1:$O1217,A$1:$A1217,A1217,H$1:$H1217,H1217,D$1:$D1217,D1217),"")</f>
        <v>1112.07</v>
      </c>
      <c r="R1217" s="5"/>
      <c r="AF1217" s="2" t="str">
        <f t="shared" ref="AF1217" si="228">IF(ISNUMBER(AG1217),AG1217,"")</f>
        <v/>
      </c>
      <c r="AJ1217">
        <v>1.4E-2</v>
      </c>
      <c r="AL1217">
        <v>7.0000000000000001E-3</v>
      </c>
      <c r="AM1217">
        <v>0.16800000000000001</v>
      </c>
      <c r="AN1217">
        <v>0.16500000000000001</v>
      </c>
      <c r="AQ1217">
        <v>0.64200000000000002</v>
      </c>
      <c r="AS1217">
        <v>0</v>
      </c>
      <c r="AV1217" s="2" t="str">
        <f t="shared" si="160"/>
        <v/>
      </c>
      <c r="AW1217" s="2" t="str">
        <f>IF(ISNUMBER(AV1217),SUMIFS($AV$1:AV1217,$A$1:A1217,A1217,$H$1:H1217,H1217,$D$1:D1217,D1217),"")</f>
        <v/>
      </c>
      <c r="AX1217">
        <f t="shared" si="161"/>
        <v>9</v>
      </c>
    </row>
    <row r="1218" spans="1:50" x14ac:dyDescent="0.3">
      <c r="A1218" s="4" t="s">
        <v>116</v>
      </c>
      <c r="B1218" t="s">
        <v>24</v>
      </c>
      <c r="C1218" s="3">
        <v>42359</v>
      </c>
      <c r="D1218">
        <v>1</v>
      </c>
      <c r="E1218">
        <v>350</v>
      </c>
      <c r="H1218" s="2" t="s">
        <v>45</v>
      </c>
      <c r="I1218" s="2" t="s">
        <v>22</v>
      </c>
      <c r="J1218">
        <v>9</v>
      </c>
      <c r="K1218" s="2" t="s">
        <v>21</v>
      </c>
      <c r="L1218" s="2" t="str">
        <f t="shared" si="208"/>
        <v/>
      </c>
      <c r="N1218">
        <v>336.64</v>
      </c>
      <c r="O1218">
        <f t="shared" si="198"/>
        <v>336.64</v>
      </c>
      <c r="P1218" s="2">
        <f>IF(ISNUMBER(O1218),SUMIFS(O$1:$O1218,A$1:$A1218,A1218,H$1:$H1218,H1218,D$1:$D1218,D1218),"")</f>
        <v>961.21999999999991</v>
      </c>
      <c r="R1218" s="5"/>
      <c r="AF1218" s="2" t="str">
        <f t="shared" ref="AF1218" si="229">IF(ISNUMBER(AG1218),AG1218,"")</f>
        <v/>
      </c>
      <c r="AJ1218">
        <v>7.1999999999999995E-2</v>
      </c>
      <c r="AL1218">
        <v>2E-3</v>
      </c>
      <c r="AM1218">
        <v>0.51300000000000001</v>
      </c>
      <c r="AN1218">
        <v>0.215</v>
      </c>
      <c r="AQ1218">
        <v>0.16200000000000001</v>
      </c>
      <c r="AS1218">
        <v>2.4E-2</v>
      </c>
      <c r="AV1218" s="2" t="str">
        <f t="shared" ref="AV1218:AV1281" si="230">IF(AND(ISNUMBER(AG1218),ISNUMBER(O1218)),ROUND(O1218*AG1218,3),"")</f>
        <v/>
      </c>
      <c r="AW1218" s="2" t="str">
        <f>IF(ISNUMBER(AV1218),SUMIFS($AV$1:AV1218,$A$1:A1218,A1218,$H$1:H1218,H1218,$D$1:D1218,D1218),"")</f>
        <v/>
      </c>
      <c r="AX1218">
        <f t="shared" ref="AX1218:AX1281" si="231">COUNT(M1218:AW1218)</f>
        <v>9</v>
      </c>
    </row>
    <row r="1219" spans="1:50" x14ac:dyDescent="0.3">
      <c r="A1219" s="4" t="s">
        <v>117</v>
      </c>
      <c r="B1219" t="s">
        <v>24</v>
      </c>
      <c r="C1219" s="3">
        <v>42359</v>
      </c>
      <c r="D1219">
        <v>1</v>
      </c>
      <c r="E1219">
        <v>500</v>
      </c>
      <c r="H1219" s="2" t="s">
        <v>45</v>
      </c>
      <c r="I1219" s="2" t="s">
        <v>22</v>
      </c>
      <c r="J1219">
        <v>9</v>
      </c>
      <c r="K1219" s="2" t="s">
        <v>21</v>
      </c>
      <c r="L1219" s="2" t="str">
        <f t="shared" si="208"/>
        <v/>
      </c>
      <c r="N1219">
        <v>377.61</v>
      </c>
      <c r="O1219">
        <f t="shared" si="198"/>
        <v>377.61</v>
      </c>
      <c r="P1219" s="2">
        <f>IF(ISNUMBER(O1219),SUMIFS(O$1:$O1219,A$1:$A1219,A1219,H$1:$H1219,H1219,D$1:$D1219,D1219),"")</f>
        <v>1218.75</v>
      </c>
      <c r="R1219" s="5"/>
      <c r="AF1219" s="2" t="str">
        <f t="shared" ref="AF1219" si="232">IF(ISNUMBER(AG1219),AG1219,"")</f>
        <v/>
      </c>
      <c r="AJ1219">
        <v>7.0000000000000001E-3</v>
      </c>
      <c r="AM1219">
        <v>0.26100000000000001</v>
      </c>
      <c r="AN1219">
        <v>0.54500000000000004</v>
      </c>
      <c r="AQ1219">
        <v>0.184</v>
      </c>
      <c r="AS1219">
        <v>2E-3</v>
      </c>
      <c r="AV1219" s="2" t="str">
        <f t="shared" si="230"/>
        <v/>
      </c>
      <c r="AW1219" s="2" t="str">
        <f>IF(ISNUMBER(AV1219),SUMIFS($AV$1:AV1219,$A$1:A1219,A1219,$H$1:H1219,H1219,$D$1:D1219,D1219),"")</f>
        <v/>
      </c>
      <c r="AX1219">
        <f t="shared" si="231"/>
        <v>8</v>
      </c>
    </row>
    <row r="1220" spans="1:50" x14ac:dyDescent="0.3">
      <c r="A1220" s="4" t="s">
        <v>112</v>
      </c>
      <c r="B1220" t="s">
        <v>24</v>
      </c>
      <c r="C1220" s="3">
        <v>42359</v>
      </c>
      <c r="D1220">
        <v>2</v>
      </c>
      <c r="E1220">
        <v>0</v>
      </c>
      <c r="H1220" s="2" t="s">
        <v>45</v>
      </c>
      <c r="I1220" s="2" t="s">
        <v>22</v>
      </c>
      <c r="J1220">
        <v>9</v>
      </c>
      <c r="K1220" s="2" t="s">
        <v>21</v>
      </c>
      <c r="L1220" s="2" t="str">
        <f t="shared" si="208"/>
        <v/>
      </c>
      <c r="N1220">
        <v>344.77</v>
      </c>
      <c r="O1220">
        <f t="shared" si="198"/>
        <v>344.77</v>
      </c>
      <c r="P1220" s="2">
        <f>IF(ISNUMBER(O1220),SUMIFS(O$1:$O1220,A$1:$A1220,A1220,H$1:$H1220,H1220,D$1:$D1220,D1220),"")</f>
        <v>703.87</v>
      </c>
      <c r="R1220" s="5"/>
      <c r="AF1220" s="2" t="str">
        <f t="shared" ref="AF1220" si="233">IF(ISNUMBER(AG1220),AG1220,"")</f>
        <v/>
      </c>
      <c r="AJ1220">
        <v>5.0000000000000001E-3</v>
      </c>
      <c r="AL1220">
        <v>0.12</v>
      </c>
      <c r="AM1220">
        <v>8.4000000000000005E-2</v>
      </c>
      <c r="AN1220">
        <v>0.11</v>
      </c>
      <c r="AQ1220">
        <v>0.66300000000000003</v>
      </c>
      <c r="AS1220">
        <v>1.6E-2</v>
      </c>
      <c r="AV1220" s="2" t="str">
        <f t="shared" si="230"/>
        <v/>
      </c>
      <c r="AW1220" s="2" t="str">
        <f>IF(ISNUMBER(AV1220),SUMIFS($AV$1:AV1220,$A$1:A1220,A1220,$H$1:H1220,H1220,$D$1:D1220,D1220),"")</f>
        <v/>
      </c>
      <c r="AX1220">
        <f t="shared" si="231"/>
        <v>9</v>
      </c>
    </row>
    <row r="1221" spans="1:50" x14ac:dyDescent="0.3">
      <c r="A1221" s="4" t="s">
        <v>113</v>
      </c>
      <c r="B1221" t="s">
        <v>24</v>
      </c>
      <c r="C1221" s="3">
        <v>42359</v>
      </c>
      <c r="D1221">
        <v>2</v>
      </c>
      <c r="E1221">
        <v>50</v>
      </c>
      <c r="H1221" s="2" t="s">
        <v>45</v>
      </c>
      <c r="I1221" s="2" t="s">
        <v>22</v>
      </c>
      <c r="J1221">
        <v>9</v>
      </c>
      <c r="K1221" s="2" t="s">
        <v>21</v>
      </c>
      <c r="L1221" s="2" t="str">
        <f t="shared" si="208"/>
        <v/>
      </c>
      <c r="N1221">
        <v>371.39</v>
      </c>
      <c r="O1221">
        <f t="shared" si="198"/>
        <v>371.39</v>
      </c>
      <c r="P1221" s="2">
        <f>IF(ISNUMBER(O1221),SUMIFS(O$1:$O1221,A$1:$A1221,A1221,H$1:$H1221,H1221,D$1:$D1221,D1221),"")</f>
        <v>872.45</v>
      </c>
      <c r="R1221" s="5"/>
      <c r="AF1221" s="2" t="str">
        <f t="shared" ref="AF1221" si="234">IF(ISNUMBER(AG1221),AG1221,"")</f>
        <v/>
      </c>
      <c r="AJ1221">
        <v>2.7E-2</v>
      </c>
      <c r="AL1221">
        <v>1E-3</v>
      </c>
      <c r="AM1221">
        <v>0.123</v>
      </c>
      <c r="AN1221">
        <v>0.216</v>
      </c>
      <c r="AQ1221">
        <v>0.628</v>
      </c>
      <c r="AS1221">
        <v>2E-3</v>
      </c>
      <c r="AV1221" s="2" t="str">
        <f t="shared" si="230"/>
        <v/>
      </c>
      <c r="AW1221" s="2" t="str">
        <f>IF(ISNUMBER(AV1221),SUMIFS($AV$1:AV1221,$A$1:A1221,A1221,$H$1:H1221,H1221,$D$1:D1221,D1221),"")</f>
        <v/>
      </c>
      <c r="AX1221">
        <f t="shared" si="231"/>
        <v>9</v>
      </c>
    </row>
    <row r="1222" spans="1:50" x14ac:dyDescent="0.3">
      <c r="A1222" s="4" t="s">
        <v>114</v>
      </c>
      <c r="B1222" t="s">
        <v>24</v>
      </c>
      <c r="C1222" s="3">
        <v>42359</v>
      </c>
      <c r="D1222">
        <v>2</v>
      </c>
      <c r="E1222">
        <v>100</v>
      </c>
      <c r="H1222" s="2" t="s">
        <v>45</v>
      </c>
      <c r="I1222" s="2" t="s">
        <v>22</v>
      </c>
      <c r="J1222">
        <v>9</v>
      </c>
      <c r="K1222" s="2" t="s">
        <v>21</v>
      </c>
      <c r="L1222" s="2" t="str">
        <f t="shared" si="208"/>
        <v/>
      </c>
      <c r="N1222">
        <v>241.25</v>
      </c>
      <c r="O1222">
        <f t="shared" si="198"/>
        <v>241.25</v>
      </c>
      <c r="P1222" s="2">
        <f>IF(ISNUMBER(O1222),SUMIFS(O$1:$O1222,A$1:$A1222,A1222,H$1:$H1222,H1222,D$1:$D1222,D1222),"")</f>
        <v>701.74</v>
      </c>
      <c r="R1222" s="5"/>
      <c r="AF1222" s="2" t="str">
        <f t="shared" ref="AF1222" si="235">IF(ISNUMBER(AG1222),AG1222,"")</f>
        <v/>
      </c>
      <c r="AJ1222">
        <v>4.2000000000000003E-2</v>
      </c>
      <c r="AL1222">
        <v>5.1999999999999998E-2</v>
      </c>
      <c r="AM1222">
        <v>0.14099999999999999</v>
      </c>
      <c r="AN1222">
        <v>0.42599999999999999</v>
      </c>
      <c r="AQ1222">
        <v>0.32800000000000001</v>
      </c>
      <c r="AS1222">
        <v>4.0000000000000001E-3</v>
      </c>
      <c r="AV1222" s="2" t="str">
        <f t="shared" si="230"/>
        <v/>
      </c>
      <c r="AW1222" s="2" t="str">
        <f>IF(ISNUMBER(AV1222),SUMIFS($AV$1:AV1222,$A$1:A1222,A1222,$H$1:H1222,H1222,$D$1:D1222,D1222),"")</f>
        <v/>
      </c>
      <c r="AX1222">
        <f t="shared" si="231"/>
        <v>9</v>
      </c>
    </row>
    <row r="1223" spans="1:50" x14ac:dyDescent="0.3">
      <c r="A1223" s="4" t="s">
        <v>115</v>
      </c>
      <c r="B1223" t="s">
        <v>24</v>
      </c>
      <c r="C1223" s="3">
        <v>42359</v>
      </c>
      <c r="D1223">
        <v>2</v>
      </c>
      <c r="E1223">
        <v>200</v>
      </c>
      <c r="H1223" s="2" t="s">
        <v>45</v>
      </c>
      <c r="I1223" s="2" t="s">
        <v>22</v>
      </c>
      <c r="J1223">
        <v>9</v>
      </c>
      <c r="K1223" s="2" t="s">
        <v>21</v>
      </c>
      <c r="L1223" s="2" t="str">
        <f t="shared" si="208"/>
        <v/>
      </c>
      <c r="N1223">
        <v>406.64</v>
      </c>
      <c r="O1223">
        <f t="shared" si="198"/>
        <v>406.64</v>
      </c>
      <c r="P1223" s="2">
        <f>IF(ISNUMBER(O1223),SUMIFS(O$1:$O1223,A$1:$A1223,A1223,H$1:$H1223,H1223,D$1:$D1223,D1223),"")</f>
        <v>1121.27</v>
      </c>
      <c r="R1223" s="5"/>
      <c r="AF1223" s="2" t="str">
        <f t="shared" ref="AF1223" si="236">IF(ISNUMBER(AG1223),AG1223,"")</f>
        <v/>
      </c>
      <c r="AJ1223">
        <v>1.4E-2</v>
      </c>
      <c r="AL1223">
        <v>2E-3</v>
      </c>
      <c r="AM1223">
        <v>0.32300000000000001</v>
      </c>
      <c r="AN1223">
        <v>0.38</v>
      </c>
      <c r="AQ1223">
        <v>0.27600000000000002</v>
      </c>
      <c r="AS1223">
        <v>1E-3</v>
      </c>
      <c r="AV1223" s="2" t="str">
        <f t="shared" si="230"/>
        <v/>
      </c>
      <c r="AW1223" s="2" t="str">
        <f>IF(ISNUMBER(AV1223),SUMIFS($AV$1:AV1223,$A$1:A1223,A1223,$H$1:H1223,H1223,$D$1:D1223,D1223),"")</f>
        <v/>
      </c>
      <c r="AX1223">
        <f t="shared" si="231"/>
        <v>9</v>
      </c>
    </row>
    <row r="1224" spans="1:50" x14ac:dyDescent="0.3">
      <c r="A1224" s="4" t="s">
        <v>116</v>
      </c>
      <c r="B1224" t="s">
        <v>24</v>
      </c>
      <c r="C1224" s="3">
        <v>42359</v>
      </c>
      <c r="D1224">
        <v>2</v>
      </c>
      <c r="E1224">
        <v>350</v>
      </c>
      <c r="H1224" s="2" t="s">
        <v>45</v>
      </c>
      <c r="I1224" s="2" t="s">
        <v>22</v>
      </c>
      <c r="J1224">
        <v>9</v>
      </c>
      <c r="K1224" s="2" t="s">
        <v>21</v>
      </c>
      <c r="L1224" s="2" t="str">
        <f t="shared" si="208"/>
        <v/>
      </c>
      <c r="N1224">
        <v>294.39999999999998</v>
      </c>
      <c r="O1224">
        <f t="shared" si="198"/>
        <v>294.39999999999998</v>
      </c>
      <c r="P1224" s="2">
        <f>IF(ISNUMBER(O1224),SUMIFS(O$1:$O1224,A$1:$A1224,A1224,H$1:$H1224,H1224,D$1:$D1224,D1224),"")</f>
        <v>947.7299999999999</v>
      </c>
      <c r="R1224" s="5"/>
      <c r="AF1224" s="2" t="str">
        <f t="shared" ref="AF1224" si="237">IF(ISNUMBER(AG1224),AG1224,"")</f>
        <v/>
      </c>
      <c r="AJ1224">
        <v>1.2999999999999999E-2</v>
      </c>
      <c r="AL1224">
        <v>0</v>
      </c>
      <c r="AM1224">
        <v>0.56999999999999995</v>
      </c>
      <c r="AN1224">
        <v>0.35499999999999998</v>
      </c>
      <c r="AQ1224">
        <v>4.9000000000000002E-2</v>
      </c>
      <c r="AV1224" s="2" t="str">
        <f t="shared" si="230"/>
        <v/>
      </c>
      <c r="AW1224" s="2" t="str">
        <f>IF(ISNUMBER(AV1224),SUMIFS($AV$1:AV1224,$A$1:A1224,A1224,$H$1:H1224,H1224,$D$1:D1224,D1224),"")</f>
        <v/>
      </c>
      <c r="AX1224">
        <f t="shared" si="231"/>
        <v>8</v>
      </c>
    </row>
    <row r="1225" spans="1:50" x14ac:dyDescent="0.3">
      <c r="A1225" s="4" t="s">
        <v>117</v>
      </c>
      <c r="B1225" t="s">
        <v>24</v>
      </c>
      <c r="C1225" s="3">
        <v>42359</v>
      </c>
      <c r="D1225">
        <v>2</v>
      </c>
      <c r="E1225">
        <v>500</v>
      </c>
      <c r="H1225" s="2" t="s">
        <v>45</v>
      </c>
      <c r="I1225" s="2" t="s">
        <v>22</v>
      </c>
      <c r="J1225">
        <v>9</v>
      </c>
      <c r="K1225" s="2" t="s">
        <v>21</v>
      </c>
      <c r="L1225" s="2" t="str">
        <f t="shared" si="208"/>
        <v/>
      </c>
      <c r="N1225">
        <v>374.37</v>
      </c>
      <c r="O1225">
        <f t="shared" si="198"/>
        <v>374.37</v>
      </c>
      <c r="P1225" s="2">
        <f>IF(ISNUMBER(O1225),SUMIFS(O$1:$O1225,A$1:$A1225,A1225,H$1:$H1225,H1225,D$1:$D1225,D1225),"")</f>
        <v>1197.83</v>
      </c>
      <c r="R1225" s="5"/>
      <c r="AF1225" s="2" t="str">
        <f t="shared" ref="AF1225" si="238">IF(ISNUMBER(AG1225),AG1225,"")</f>
        <v/>
      </c>
      <c r="AJ1225">
        <v>1.9E-2</v>
      </c>
      <c r="AM1225">
        <v>0.46500000000000002</v>
      </c>
      <c r="AN1225">
        <v>0.46300000000000002</v>
      </c>
      <c r="AQ1225">
        <v>5.1999999999999998E-2</v>
      </c>
      <c r="AV1225" s="2" t="str">
        <f t="shared" si="230"/>
        <v/>
      </c>
      <c r="AW1225" s="2" t="str">
        <f>IF(ISNUMBER(AV1225),SUMIFS($AV$1:AV1225,$A$1:A1225,A1225,$H$1:H1225,H1225,$D$1:D1225,D1225),"")</f>
        <v/>
      </c>
      <c r="AX1225">
        <f t="shared" si="231"/>
        <v>7</v>
      </c>
    </row>
    <row r="1226" spans="1:50" x14ac:dyDescent="0.3">
      <c r="A1226" s="4" t="s">
        <v>112</v>
      </c>
      <c r="B1226" t="s">
        <v>24</v>
      </c>
      <c r="C1226" s="3">
        <v>42359</v>
      </c>
      <c r="D1226">
        <v>3</v>
      </c>
      <c r="E1226">
        <v>0</v>
      </c>
      <c r="H1226" s="2" t="s">
        <v>45</v>
      </c>
      <c r="I1226" s="2" t="s">
        <v>22</v>
      </c>
      <c r="J1226">
        <v>9</v>
      </c>
      <c r="K1226" s="2" t="s">
        <v>21</v>
      </c>
      <c r="L1226" s="2" t="str">
        <f t="shared" si="208"/>
        <v/>
      </c>
      <c r="N1226">
        <v>227.46</v>
      </c>
      <c r="O1226">
        <f t="shared" si="198"/>
        <v>227.46</v>
      </c>
      <c r="P1226" s="2">
        <f>IF(ISNUMBER(O1226),SUMIFS(O$1:$O1226,A$1:$A1226,A1226,H$1:$H1226,H1226,D$1:$D1226,D1226),"")</f>
        <v>631.04</v>
      </c>
      <c r="R1226" s="5"/>
      <c r="AF1226" s="2" t="str">
        <f t="shared" ref="AF1226" si="239">IF(ISNUMBER(AG1226),AG1226,"")</f>
        <v/>
      </c>
      <c r="AJ1226">
        <v>1.2E-2</v>
      </c>
      <c r="AL1226">
        <v>7.2999999999999995E-2</v>
      </c>
      <c r="AM1226">
        <v>0.34300000000000003</v>
      </c>
      <c r="AN1226">
        <v>0.317</v>
      </c>
      <c r="AQ1226">
        <v>0.24099999999999999</v>
      </c>
      <c r="AS1226">
        <v>4.0000000000000001E-3</v>
      </c>
      <c r="AV1226" s="2" t="str">
        <f t="shared" si="230"/>
        <v/>
      </c>
      <c r="AW1226" s="2" t="str">
        <f>IF(ISNUMBER(AV1226),SUMIFS($AV$1:AV1226,$A$1:A1226,A1226,$H$1:H1226,H1226,$D$1:D1226,D1226),"")</f>
        <v/>
      </c>
      <c r="AX1226">
        <f t="shared" si="231"/>
        <v>9</v>
      </c>
    </row>
    <row r="1227" spans="1:50" x14ac:dyDescent="0.3">
      <c r="A1227" s="4" t="s">
        <v>113</v>
      </c>
      <c r="B1227" t="s">
        <v>24</v>
      </c>
      <c r="C1227" s="3">
        <v>42359</v>
      </c>
      <c r="D1227">
        <v>3</v>
      </c>
      <c r="E1227">
        <v>50</v>
      </c>
      <c r="H1227" s="2" t="s">
        <v>45</v>
      </c>
      <c r="I1227" s="2" t="s">
        <v>22</v>
      </c>
      <c r="J1227">
        <v>9</v>
      </c>
      <c r="K1227" s="2" t="s">
        <v>21</v>
      </c>
      <c r="L1227" s="2" t="str">
        <f t="shared" si="208"/>
        <v/>
      </c>
      <c r="N1227">
        <v>277.7</v>
      </c>
      <c r="O1227">
        <f t="shared" si="198"/>
        <v>277.7</v>
      </c>
      <c r="P1227" s="2">
        <f>IF(ISNUMBER(O1227),SUMIFS(O$1:$O1227,A$1:$A1227,A1227,H$1:$H1227,H1227,D$1:$D1227,D1227),"")</f>
        <v>688.8</v>
      </c>
      <c r="R1227" s="5"/>
      <c r="AF1227" s="2" t="str">
        <f t="shared" ref="AF1227" si="240">IF(ISNUMBER(AG1227),AG1227,"")</f>
        <v/>
      </c>
      <c r="AJ1227">
        <v>1.2999999999999999E-2</v>
      </c>
      <c r="AL1227">
        <v>7.1999999999999995E-2</v>
      </c>
      <c r="AM1227">
        <v>0.28100000000000003</v>
      </c>
      <c r="AN1227">
        <v>0.376</v>
      </c>
      <c r="AQ1227">
        <v>0.245</v>
      </c>
      <c r="AS1227">
        <v>8.0000000000000002E-3</v>
      </c>
      <c r="AV1227" s="2" t="str">
        <f t="shared" si="230"/>
        <v/>
      </c>
      <c r="AW1227" s="2" t="str">
        <f>IF(ISNUMBER(AV1227),SUMIFS($AV$1:AV1227,$A$1:A1227,A1227,$H$1:H1227,H1227,$D$1:D1227,D1227),"")</f>
        <v/>
      </c>
      <c r="AX1227">
        <f t="shared" si="231"/>
        <v>9</v>
      </c>
    </row>
    <row r="1228" spans="1:50" x14ac:dyDescent="0.3">
      <c r="A1228" s="4" t="s">
        <v>114</v>
      </c>
      <c r="B1228" t="s">
        <v>24</v>
      </c>
      <c r="C1228" s="3">
        <v>42359</v>
      </c>
      <c r="D1228">
        <v>3</v>
      </c>
      <c r="E1228">
        <v>100</v>
      </c>
      <c r="H1228" s="2" t="s">
        <v>45</v>
      </c>
      <c r="I1228" s="2" t="s">
        <v>22</v>
      </c>
      <c r="J1228">
        <v>9</v>
      </c>
      <c r="K1228" s="2" t="s">
        <v>21</v>
      </c>
      <c r="L1228" s="2" t="str">
        <f t="shared" si="208"/>
        <v/>
      </c>
      <c r="N1228">
        <v>282.64999999999998</v>
      </c>
      <c r="O1228">
        <f t="shared" si="198"/>
        <v>282.64999999999998</v>
      </c>
      <c r="P1228" s="2">
        <f>IF(ISNUMBER(O1228),SUMIFS(O$1:$O1228,A$1:$A1228,A1228,H$1:$H1228,H1228,D$1:$D1228,D1228),"")</f>
        <v>791.37</v>
      </c>
      <c r="R1228" s="5"/>
      <c r="AF1228" s="2" t="str">
        <f t="shared" ref="AF1228" si="241">IF(ISNUMBER(AG1228),AG1228,"")</f>
        <v/>
      </c>
      <c r="AJ1228">
        <v>2.1999999999999999E-2</v>
      </c>
      <c r="AL1228">
        <v>6.9000000000000006E-2</v>
      </c>
      <c r="AM1228">
        <v>0.25900000000000001</v>
      </c>
      <c r="AN1228">
        <v>0.40899999999999997</v>
      </c>
      <c r="AQ1228">
        <v>0.23599999999999999</v>
      </c>
      <c r="AS1228">
        <v>5.0000000000000001E-3</v>
      </c>
      <c r="AV1228" s="2" t="str">
        <f t="shared" si="230"/>
        <v/>
      </c>
      <c r="AW1228" s="2" t="str">
        <f>IF(ISNUMBER(AV1228),SUMIFS($AV$1:AV1228,$A$1:A1228,A1228,$H$1:H1228,H1228,$D$1:D1228,D1228),"")</f>
        <v/>
      </c>
      <c r="AX1228">
        <f t="shared" si="231"/>
        <v>9</v>
      </c>
    </row>
    <row r="1229" spans="1:50" x14ac:dyDescent="0.3">
      <c r="A1229" s="4" t="s">
        <v>115</v>
      </c>
      <c r="B1229" t="s">
        <v>24</v>
      </c>
      <c r="C1229" s="3">
        <v>42359</v>
      </c>
      <c r="D1229">
        <v>3</v>
      </c>
      <c r="E1229">
        <v>200</v>
      </c>
      <c r="H1229" s="2" t="s">
        <v>45</v>
      </c>
      <c r="I1229" s="2" t="s">
        <v>22</v>
      </c>
      <c r="J1229">
        <v>9</v>
      </c>
      <c r="K1229" s="2" t="s">
        <v>21</v>
      </c>
      <c r="L1229" s="2" t="str">
        <f t="shared" si="208"/>
        <v/>
      </c>
      <c r="N1229">
        <v>341.7</v>
      </c>
      <c r="O1229">
        <f t="shared" si="198"/>
        <v>341.7</v>
      </c>
      <c r="P1229" s="2">
        <f>IF(ISNUMBER(O1229),SUMIFS(O$1:$O1229,A$1:$A1229,A1229,H$1:$H1229,H1229,D$1:$D1229,D1229),"")</f>
        <v>988.86000000000013</v>
      </c>
      <c r="R1229" s="5"/>
      <c r="AF1229" s="2" t="str">
        <f t="shared" ref="AF1229" si="242">IF(ISNUMBER(AG1229),AG1229,"")</f>
        <v/>
      </c>
      <c r="AJ1229">
        <v>1.7999999999999999E-2</v>
      </c>
      <c r="AL1229">
        <v>0.03</v>
      </c>
      <c r="AM1229">
        <v>0.52100000000000002</v>
      </c>
      <c r="AN1229">
        <v>0.28399999999999997</v>
      </c>
      <c r="AQ1229">
        <v>0.13400000000000001</v>
      </c>
      <c r="AS1229">
        <v>5.0000000000000001E-3</v>
      </c>
      <c r="AV1229" s="2" t="str">
        <f t="shared" si="230"/>
        <v/>
      </c>
      <c r="AW1229" s="2" t="str">
        <f>IF(ISNUMBER(AV1229),SUMIFS($AV$1:AV1229,$A$1:A1229,A1229,$H$1:H1229,H1229,$D$1:D1229,D1229),"")</f>
        <v/>
      </c>
      <c r="AX1229">
        <f t="shared" si="231"/>
        <v>9</v>
      </c>
    </row>
    <row r="1230" spans="1:50" x14ac:dyDescent="0.3">
      <c r="A1230" s="4" t="s">
        <v>116</v>
      </c>
      <c r="B1230" t="s">
        <v>24</v>
      </c>
      <c r="C1230" s="3">
        <v>42359</v>
      </c>
      <c r="D1230">
        <v>3</v>
      </c>
      <c r="E1230">
        <v>350</v>
      </c>
      <c r="H1230" s="2" t="s">
        <v>45</v>
      </c>
      <c r="I1230" s="2" t="s">
        <v>22</v>
      </c>
      <c r="J1230">
        <v>9</v>
      </c>
      <c r="K1230" s="2" t="s">
        <v>21</v>
      </c>
      <c r="L1230" s="2" t="str">
        <f t="shared" si="208"/>
        <v/>
      </c>
      <c r="N1230">
        <v>381.89</v>
      </c>
      <c r="O1230">
        <f t="shared" si="198"/>
        <v>381.89</v>
      </c>
      <c r="P1230" s="2">
        <f>IF(ISNUMBER(O1230),SUMIFS(O$1:$O1230,A$1:$A1230,A1230,H$1:$H1230,H1230,D$1:$D1230,D1230),"")</f>
        <v>1235.4499999999998</v>
      </c>
      <c r="R1230" s="5"/>
      <c r="AF1230" s="2" t="str">
        <f t="shared" ref="AF1230" si="243">IF(ISNUMBER(AG1230),AG1230,"")</f>
        <v/>
      </c>
      <c r="AJ1230">
        <v>0.01</v>
      </c>
      <c r="AL1230">
        <v>2E-3</v>
      </c>
      <c r="AM1230">
        <v>0.64400000000000002</v>
      </c>
      <c r="AN1230">
        <v>0.318</v>
      </c>
      <c r="AQ1230">
        <v>1.7999999999999999E-2</v>
      </c>
      <c r="AS1230">
        <v>0</v>
      </c>
      <c r="AV1230" s="2" t="str">
        <f t="shared" si="230"/>
        <v/>
      </c>
      <c r="AW1230" s="2" t="str">
        <f>IF(ISNUMBER(AV1230),SUMIFS($AV$1:AV1230,$A$1:A1230,A1230,$H$1:H1230,H1230,$D$1:D1230,D1230),"")</f>
        <v/>
      </c>
      <c r="AX1230">
        <f t="shared" si="231"/>
        <v>9</v>
      </c>
    </row>
    <row r="1231" spans="1:50" x14ac:dyDescent="0.3">
      <c r="A1231" s="4" t="s">
        <v>117</v>
      </c>
      <c r="B1231" t="s">
        <v>24</v>
      </c>
      <c r="C1231" s="3">
        <v>42359</v>
      </c>
      <c r="D1231">
        <v>3</v>
      </c>
      <c r="E1231">
        <v>500</v>
      </c>
      <c r="H1231" s="2" t="s">
        <v>45</v>
      </c>
      <c r="I1231" s="2" t="s">
        <v>22</v>
      </c>
      <c r="J1231">
        <v>9</v>
      </c>
      <c r="K1231" s="2" t="s">
        <v>21</v>
      </c>
      <c r="L1231" s="2" t="str">
        <f t="shared" si="208"/>
        <v/>
      </c>
      <c r="N1231">
        <v>344.8</v>
      </c>
      <c r="O1231">
        <f t="shared" si="198"/>
        <v>344.8</v>
      </c>
      <c r="P1231" s="2">
        <f>IF(ISNUMBER(O1231),SUMIFS(O$1:$O1231,A$1:$A1231,A1231,H$1:$H1231,H1231,D$1:$D1231,D1231),"")</f>
        <v>1215.3899999999999</v>
      </c>
      <c r="R1231" s="5"/>
      <c r="AF1231" s="2" t="str">
        <f t="shared" ref="AF1231" si="244">IF(ISNUMBER(AG1231),AG1231,"")</f>
        <v/>
      </c>
      <c r="AL1231">
        <v>2E-3</v>
      </c>
      <c r="AM1231">
        <v>0.4</v>
      </c>
      <c r="AN1231">
        <v>0.51300000000000001</v>
      </c>
      <c r="AQ1231">
        <v>6.3E-2</v>
      </c>
      <c r="AS1231">
        <v>1.4E-2</v>
      </c>
      <c r="AV1231" s="2" t="str">
        <f t="shared" si="230"/>
        <v/>
      </c>
      <c r="AW1231" s="2" t="str">
        <f>IF(ISNUMBER(AV1231),SUMIFS($AV$1:AV1231,$A$1:A1231,A1231,$H$1:H1231,H1231,$D$1:D1231,D1231),"")</f>
        <v/>
      </c>
      <c r="AX1231">
        <f t="shared" si="231"/>
        <v>8</v>
      </c>
    </row>
    <row r="1232" spans="1:50" x14ac:dyDescent="0.3">
      <c r="A1232" s="4" t="s">
        <v>112</v>
      </c>
      <c r="B1232" t="s">
        <v>24</v>
      </c>
      <c r="C1232" s="3">
        <v>42390</v>
      </c>
      <c r="D1232">
        <v>1</v>
      </c>
      <c r="E1232">
        <v>0</v>
      </c>
      <c r="H1232" s="2" t="s">
        <v>45</v>
      </c>
      <c r="I1232" s="2" t="s">
        <v>22</v>
      </c>
      <c r="J1232">
        <v>10</v>
      </c>
      <c r="K1232" s="2" t="s">
        <v>21</v>
      </c>
      <c r="L1232" s="2" t="str">
        <f t="shared" si="208"/>
        <v/>
      </c>
      <c r="N1232">
        <v>166.33</v>
      </c>
      <c r="O1232">
        <f t="shared" si="198"/>
        <v>166.33</v>
      </c>
      <c r="P1232" s="2">
        <f>IF(ISNUMBER(O1232),SUMIFS(O$1:$O1232,A$1:$A1232,A1232,H$1:$H1232,H1232,D$1:$D1232,D1232),"")</f>
        <v>1047.8</v>
      </c>
      <c r="R1232" s="5"/>
      <c r="AF1232" s="2" t="str">
        <f t="shared" ref="AF1232" si="245">IF(ISNUMBER(AG1232),AG1232,"")</f>
        <v/>
      </c>
      <c r="AJ1232">
        <v>1E-3</v>
      </c>
      <c r="AM1232">
        <v>9.6000000000000002E-2</v>
      </c>
      <c r="AN1232">
        <v>4.2999999999999997E-2</v>
      </c>
      <c r="AQ1232">
        <v>0.86</v>
      </c>
      <c r="AV1232" s="2" t="str">
        <f t="shared" si="230"/>
        <v/>
      </c>
      <c r="AW1232" s="2" t="str">
        <f>IF(ISNUMBER(AV1232),SUMIFS($AV$1:AV1232,$A$1:A1232,A1232,$H$1:H1232,H1232,$D$1:D1232,D1232),"")</f>
        <v/>
      </c>
      <c r="AX1232">
        <f t="shared" si="231"/>
        <v>7</v>
      </c>
    </row>
    <row r="1233" spans="1:50" x14ac:dyDescent="0.3">
      <c r="A1233" s="4" t="s">
        <v>113</v>
      </c>
      <c r="B1233" t="s">
        <v>24</v>
      </c>
      <c r="C1233" s="3">
        <v>42390</v>
      </c>
      <c r="D1233">
        <v>1</v>
      </c>
      <c r="E1233">
        <v>50</v>
      </c>
      <c r="H1233" s="2" t="s">
        <v>45</v>
      </c>
      <c r="I1233" s="2" t="s">
        <v>22</v>
      </c>
      <c r="J1233">
        <v>10</v>
      </c>
      <c r="K1233" s="2" t="s">
        <v>21</v>
      </c>
      <c r="L1233" s="2" t="str">
        <f t="shared" si="208"/>
        <v/>
      </c>
      <c r="N1233">
        <v>233.05</v>
      </c>
      <c r="O1233">
        <f t="shared" si="198"/>
        <v>233.05</v>
      </c>
      <c r="P1233" s="2">
        <f>IF(ISNUMBER(O1233),SUMIFS(O$1:$O1233,A$1:$A1233,A1233,H$1:$H1233,H1233,D$1:$D1233,D1233),"")</f>
        <v>1205.3800000000001</v>
      </c>
      <c r="R1233" s="5"/>
      <c r="AF1233" s="2" t="str">
        <f t="shared" ref="AF1233" si="246">IF(ISNUMBER(AG1233),AG1233,"")</f>
        <v/>
      </c>
      <c r="AJ1233">
        <v>2E-3</v>
      </c>
      <c r="AM1233">
        <v>3.4000000000000002E-2</v>
      </c>
      <c r="AN1233">
        <v>3.9E-2</v>
      </c>
      <c r="AQ1233">
        <v>0.92400000000000004</v>
      </c>
      <c r="AV1233" s="2" t="str">
        <f t="shared" si="230"/>
        <v/>
      </c>
      <c r="AW1233" s="2" t="str">
        <f>IF(ISNUMBER(AV1233),SUMIFS($AV$1:AV1233,$A$1:A1233,A1233,$H$1:H1233,H1233,$D$1:D1233,D1233),"")</f>
        <v/>
      </c>
      <c r="AX1233">
        <f t="shared" si="231"/>
        <v>7</v>
      </c>
    </row>
    <row r="1234" spans="1:50" x14ac:dyDescent="0.3">
      <c r="A1234" s="4" t="s">
        <v>114</v>
      </c>
      <c r="B1234" t="s">
        <v>24</v>
      </c>
      <c r="C1234" s="3">
        <v>42390</v>
      </c>
      <c r="D1234">
        <v>1</v>
      </c>
      <c r="E1234">
        <v>100</v>
      </c>
      <c r="H1234" s="2" t="s">
        <v>45</v>
      </c>
      <c r="I1234" s="2" t="s">
        <v>22</v>
      </c>
      <c r="J1234">
        <v>10</v>
      </c>
      <c r="K1234" s="2" t="s">
        <v>21</v>
      </c>
      <c r="L1234" s="2" t="str">
        <f t="shared" si="208"/>
        <v/>
      </c>
      <c r="N1234">
        <v>177.71</v>
      </c>
      <c r="O1234">
        <f t="shared" si="198"/>
        <v>177.71</v>
      </c>
      <c r="P1234" s="2">
        <f>IF(ISNUMBER(O1234),SUMIFS(O$1:$O1234,A$1:$A1234,A1234,H$1:$H1234,H1234,D$1:$D1234,D1234),"")</f>
        <v>1184.9100000000001</v>
      </c>
      <c r="R1234" s="5"/>
      <c r="AF1234" s="2" t="str">
        <f t="shared" ref="AF1234" si="247">IF(ISNUMBER(AG1234),AG1234,"")</f>
        <v/>
      </c>
      <c r="AJ1234">
        <v>7.0000000000000001E-3</v>
      </c>
      <c r="AM1234">
        <v>0.20899999999999999</v>
      </c>
      <c r="AN1234">
        <v>9.8000000000000004E-2</v>
      </c>
      <c r="AQ1234">
        <v>0.68</v>
      </c>
      <c r="AS1234">
        <v>4.0000000000000001E-3</v>
      </c>
      <c r="AV1234" s="2" t="str">
        <f t="shared" si="230"/>
        <v/>
      </c>
      <c r="AW1234" s="2" t="str">
        <f>IF(ISNUMBER(AV1234),SUMIFS($AV$1:AV1234,$A$1:A1234,A1234,$H$1:H1234,H1234,$D$1:D1234,D1234),"")</f>
        <v/>
      </c>
      <c r="AX1234">
        <f t="shared" si="231"/>
        <v>8</v>
      </c>
    </row>
    <row r="1235" spans="1:50" x14ac:dyDescent="0.3">
      <c r="A1235" s="4" t="s">
        <v>115</v>
      </c>
      <c r="B1235" t="s">
        <v>24</v>
      </c>
      <c r="C1235" s="3">
        <v>42390</v>
      </c>
      <c r="D1235">
        <v>1</v>
      </c>
      <c r="E1235">
        <v>200</v>
      </c>
      <c r="H1235" s="2" t="s">
        <v>45</v>
      </c>
      <c r="I1235" s="2" t="s">
        <v>22</v>
      </c>
      <c r="J1235">
        <v>10</v>
      </c>
      <c r="K1235" s="2" t="s">
        <v>21</v>
      </c>
      <c r="L1235" s="2" t="str">
        <f t="shared" si="208"/>
        <v/>
      </c>
      <c r="N1235">
        <v>207.3</v>
      </c>
      <c r="O1235">
        <f t="shared" si="198"/>
        <v>207.3</v>
      </c>
      <c r="P1235" s="2">
        <f>IF(ISNUMBER(O1235),SUMIFS(O$1:$O1235,A$1:$A1235,A1235,H$1:$H1235,H1235,D$1:$D1235,D1235),"")</f>
        <v>1319.37</v>
      </c>
      <c r="R1235" s="5"/>
      <c r="AF1235" s="2" t="str">
        <f t="shared" ref="AF1235" si="248">IF(ISNUMBER(AG1235),AG1235,"")</f>
        <v/>
      </c>
      <c r="AJ1235">
        <v>1E-3</v>
      </c>
      <c r="AM1235">
        <v>0.25700000000000001</v>
      </c>
      <c r="AN1235">
        <v>0.108</v>
      </c>
      <c r="AQ1235">
        <v>0.63</v>
      </c>
      <c r="AV1235" s="2" t="str">
        <f t="shared" si="230"/>
        <v/>
      </c>
      <c r="AW1235" s="2" t="str">
        <f>IF(ISNUMBER(AV1235),SUMIFS($AV$1:AV1235,$A$1:A1235,A1235,$H$1:H1235,H1235,$D$1:D1235,D1235),"")</f>
        <v/>
      </c>
      <c r="AX1235">
        <f t="shared" si="231"/>
        <v>7</v>
      </c>
    </row>
    <row r="1236" spans="1:50" x14ac:dyDescent="0.3">
      <c r="A1236" s="4" t="s">
        <v>116</v>
      </c>
      <c r="B1236" t="s">
        <v>24</v>
      </c>
      <c r="C1236" s="3">
        <v>42390</v>
      </c>
      <c r="D1236">
        <v>1</v>
      </c>
      <c r="E1236">
        <v>350</v>
      </c>
      <c r="H1236" s="2" t="s">
        <v>45</v>
      </c>
      <c r="I1236" s="2" t="s">
        <v>22</v>
      </c>
      <c r="J1236">
        <v>10</v>
      </c>
      <c r="K1236" s="2" t="s">
        <v>21</v>
      </c>
      <c r="L1236" s="2" t="str">
        <f t="shared" si="208"/>
        <v/>
      </c>
      <c r="N1236">
        <v>204.37</v>
      </c>
      <c r="O1236">
        <f t="shared" si="198"/>
        <v>204.37</v>
      </c>
      <c r="P1236" s="2">
        <f>IF(ISNUMBER(O1236),SUMIFS(O$1:$O1236,A$1:$A1236,A1236,H$1:$H1236,H1236,D$1:$D1236,D1236),"")</f>
        <v>1165.5899999999999</v>
      </c>
      <c r="R1236" s="5"/>
      <c r="AF1236" s="2" t="str">
        <f t="shared" ref="AF1236" si="249">IF(ISNUMBER(AG1236),AG1236,"")</f>
        <v/>
      </c>
      <c r="AJ1236">
        <v>0.01</v>
      </c>
      <c r="AL1236">
        <v>4.0000000000000001E-3</v>
      </c>
      <c r="AM1236">
        <v>0.33900000000000002</v>
      </c>
      <c r="AN1236">
        <v>7.9000000000000001E-2</v>
      </c>
      <c r="AQ1236">
        <v>0.56200000000000006</v>
      </c>
      <c r="AS1236">
        <v>6.0000000000000001E-3</v>
      </c>
      <c r="AV1236" s="2" t="str">
        <f t="shared" si="230"/>
        <v/>
      </c>
      <c r="AW1236" s="2" t="str">
        <f>IF(ISNUMBER(AV1236),SUMIFS($AV$1:AV1236,$A$1:A1236,A1236,$H$1:H1236,H1236,$D$1:D1236,D1236),"")</f>
        <v/>
      </c>
      <c r="AX1236">
        <f t="shared" si="231"/>
        <v>9</v>
      </c>
    </row>
    <row r="1237" spans="1:50" x14ac:dyDescent="0.3">
      <c r="A1237" s="4" t="s">
        <v>117</v>
      </c>
      <c r="B1237" t="s">
        <v>24</v>
      </c>
      <c r="C1237" s="3">
        <v>42390</v>
      </c>
      <c r="D1237">
        <v>1</v>
      </c>
      <c r="E1237">
        <v>500</v>
      </c>
      <c r="H1237" s="2" t="s">
        <v>45</v>
      </c>
      <c r="I1237" s="2" t="s">
        <v>22</v>
      </c>
      <c r="J1237">
        <v>10</v>
      </c>
      <c r="K1237" s="2" t="s">
        <v>21</v>
      </c>
      <c r="L1237" s="2" t="str">
        <f t="shared" si="208"/>
        <v/>
      </c>
      <c r="N1237">
        <v>103.26</v>
      </c>
      <c r="O1237">
        <f t="shared" si="198"/>
        <v>103.26</v>
      </c>
      <c r="P1237" s="2">
        <f>IF(ISNUMBER(O1237),SUMIFS(O$1:$O1237,A$1:$A1237,A1237,H$1:$H1237,H1237,D$1:$D1237,D1237),"")</f>
        <v>1322.01</v>
      </c>
      <c r="R1237" s="5"/>
      <c r="AF1237" s="2" t="str">
        <f t="shared" ref="AF1237" si="250">IF(ISNUMBER(AG1237),AG1237,"")</f>
        <v/>
      </c>
      <c r="AJ1237">
        <v>1.2E-2</v>
      </c>
      <c r="AM1237">
        <v>0.28299999999999997</v>
      </c>
      <c r="AN1237">
        <v>0.311</v>
      </c>
      <c r="AQ1237">
        <v>0.39</v>
      </c>
      <c r="AS1237">
        <v>2E-3</v>
      </c>
      <c r="AV1237" s="2" t="str">
        <f t="shared" si="230"/>
        <v/>
      </c>
      <c r="AW1237" s="2" t="str">
        <f>IF(ISNUMBER(AV1237),SUMIFS($AV$1:AV1237,$A$1:A1237,A1237,$H$1:H1237,H1237,$D$1:D1237,D1237),"")</f>
        <v/>
      </c>
      <c r="AX1237">
        <f t="shared" si="231"/>
        <v>8</v>
      </c>
    </row>
    <row r="1238" spans="1:50" x14ac:dyDescent="0.3">
      <c r="A1238" s="4" t="s">
        <v>112</v>
      </c>
      <c r="B1238" t="s">
        <v>24</v>
      </c>
      <c r="C1238" s="3">
        <v>42390</v>
      </c>
      <c r="D1238">
        <v>2</v>
      </c>
      <c r="E1238">
        <v>0</v>
      </c>
      <c r="H1238" s="2" t="s">
        <v>45</v>
      </c>
      <c r="I1238" s="2" t="s">
        <v>22</v>
      </c>
      <c r="J1238">
        <v>10</v>
      </c>
      <c r="K1238" s="2" t="s">
        <v>21</v>
      </c>
      <c r="L1238" s="2" t="str">
        <f t="shared" si="208"/>
        <v/>
      </c>
      <c r="N1238">
        <v>151.13</v>
      </c>
      <c r="O1238">
        <f t="shared" si="198"/>
        <v>151.13</v>
      </c>
      <c r="P1238" s="2">
        <f>IF(ISNUMBER(O1238),SUMIFS(O$1:$O1238,A$1:$A1238,A1238,H$1:$H1238,H1238,D$1:$D1238,D1238),"")</f>
        <v>855</v>
      </c>
      <c r="R1238" s="5"/>
      <c r="AF1238" s="2" t="str">
        <f t="shared" ref="AF1238" si="251">IF(ISNUMBER(AG1238),AG1238,"")</f>
        <v/>
      </c>
      <c r="AJ1238">
        <v>2E-3</v>
      </c>
      <c r="AL1238">
        <v>1.4999999999999999E-2</v>
      </c>
      <c r="AM1238">
        <v>0.155</v>
      </c>
      <c r="AN1238">
        <v>6.4000000000000001E-2</v>
      </c>
      <c r="AQ1238">
        <v>0.76200000000000001</v>
      </c>
      <c r="AS1238">
        <v>1E-3</v>
      </c>
      <c r="AV1238" s="2" t="str">
        <f t="shared" si="230"/>
        <v/>
      </c>
      <c r="AW1238" s="2" t="str">
        <f>IF(ISNUMBER(AV1238),SUMIFS($AV$1:AV1238,$A$1:A1238,A1238,$H$1:H1238,H1238,$D$1:D1238,D1238),"")</f>
        <v/>
      </c>
      <c r="AX1238">
        <f t="shared" si="231"/>
        <v>9</v>
      </c>
    </row>
    <row r="1239" spans="1:50" x14ac:dyDescent="0.3">
      <c r="A1239" s="4" t="s">
        <v>113</v>
      </c>
      <c r="B1239" t="s">
        <v>24</v>
      </c>
      <c r="C1239" s="3">
        <v>42390</v>
      </c>
      <c r="D1239">
        <v>2</v>
      </c>
      <c r="E1239">
        <v>50</v>
      </c>
      <c r="H1239" s="2" t="s">
        <v>45</v>
      </c>
      <c r="I1239" s="2" t="s">
        <v>22</v>
      </c>
      <c r="J1239">
        <v>10</v>
      </c>
      <c r="K1239" s="2" t="s">
        <v>21</v>
      </c>
      <c r="L1239" s="2" t="str">
        <f t="shared" si="208"/>
        <v/>
      </c>
      <c r="N1239">
        <v>217.1</v>
      </c>
      <c r="O1239">
        <f t="shared" si="198"/>
        <v>217.1</v>
      </c>
      <c r="P1239" s="2">
        <f>IF(ISNUMBER(O1239),SUMIFS(O$1:$O1239,A$1:$A1239,A1239,H$1:$H1239,H1239,D$1:$D1239,D1239),"")</f>
        <v>1089.55</v>
      </c>
      <c r="R1239" s="5"/>
      <c r="AF1239" s="2" t="str">
        <f t="shared" ref="AF1239" si="252">IF(ISNUMBER(AG1239),AG1239,"")</f>
        <v/>
      </c>
      <c r="AJ1239">
        <v>4.0000000000000001E-3</v>
      </c>
      <c r="AL1239">
        <v>6.0000000000000001E-3</v>
      </c>
      <c r="AM1239">
        <v>0.253</v>
      </c>
      <c r="AN1239">
        <v>0.248</v>
      </c>
      <c r="AQ1239">
        <v>0.49</v>
      </c>
      <c r="AV1239" s="2" t="str">
        <f t="shared" si="230"/>
        <v/>
      </c>
      <c r="AW1239" s="2" t="str">
        <f>IF(ISNUMBER(AV1239),SUMIFS($AV$1:AV1239,$A$1:A1239,A1239,$H$1:H1239,H1239,$D$1:D1239,D1239),"")</f>
        <v/>
      </c>
      <c r="AX1239">
        <f t="shared" si="231"/>
        <v>8</v>
      </c>
    </row>
    <row r="1240" spans="1:50" x14ac:dyDescent="0.3">
      <c r="A1240" s="4" t="s">
        <v>114</v>
      </c>
      <c r="B1240" t="s">
        <v>24</v>
      </c>
      <c r="C1240" s="3">
        <v>42390</v>
      </c>
      <c r="D1240">
        <v>2</v>
      </c>
      <c r="E1240">
        <v>100</v>
      </c>
      <c r="H1240" s="2" t="s">
        <v>45</v>
      </c>
      <c r="I1240" s="2" t="s">
        <v>22</v>
      </c>
      <c r="J1240">
        <v>10</v>
      </c>
      <c r="K1240" s="2" t="s">
        <v>21</v>
      </c>
      <c r="L1240" s="2" t="str">
        <f t="shared" si="208"/>
        <v/>
      </c>
      <c r="N1240">
        <v>87.9</v>
      </c>
      <c r="O1240">
        <f t="shared" si="198"/>
        <v>87.9</v>
      </c>
      <c r="P1240" s="2">
        <f>IF(ISNUMBER(O1240),SUMIFS(O$1:$O1240,A$1:$A1240,A1240,H$1:$H1240,H1240,D$1:$D1240,D1240),"")</f>
        <v>789.64</v>
      </c>
      <c r="R1240" s="5"/>
      <c r="AF1240" s="2" t="str">
        <f t="shared" ref="AF1240" si="253">IF(ISNUMBER(AG1240),AG1240,"")</f>
        <v/>
      </c>
      <c r="AJ1240">
        <v>8.9999999999999993E-3</v>
      </c>
      <c r="AL1240">
        <v>8.0000000000000002E-3</v>
      </c>
      <c r="AM1240">
        <v>0.27800000000000002</v>
      </c>
      <c r="AN1240">
        <v>0.42499999999999999</v>
      </c>
      <c r="AQ1240">
        <v>0.27700000000000002</v>
      </c>
      <c r="AS1240">
        <v>2E-3</v>
      </c>
      <c r="AV1240" s="2" t="str">
        <f t="shared" si="230"/>
        <v/>
      </c>
      <c r="AW1240" s="2" t="str">
        <f>IF(ISNUMBER(AV1240),SUMIFS($AV$1:AV1240,$A$1:A1240,A1240,$H$1:H1240,H1240,$D$1:D1240,D1240),"")</f>
        <v/>
      </c>
      <c r="AX1240">
        <f t="shared" si="231"/>
        <v>9</v>
      </c>
    </row>
    <row r="1241" spans="1:50" x14ac:dyDescent="0.3">
      <c r="A1241" s="4" t="s">
        <v>115</v>
      </c>
      <c r="B1241" t="s">
        <v>24</v>
      </c>
      <c r="C1241" s="3">
        <v>42390</v>
      </c>
      <c r="D1241">
        <v>2</v>
      </c>
      <c r="E1241">
        <v>200</v>
      </c>
      <c r="H1241" s="2" t="s">
        <v>45</v>
      </c>
      <c r="I1241" s="2" t="s">
        <v>22</v>
      </c>
      <c r="J1241">
        <v>10</v>
      </c>
      <c r="K1241" s="2" t="s">
        <v>21</v>
      </c>
      <c r="L1241" s="2" t="str">
        <f t="shared" si="208"/>
        <v/>
      </c>
      <c r="N1241">
        <v>175.22</v>
      </c>
      <c r="O1241">
        <f t="shared" si="198"/>
        <v>175.22</v>
      </c>
      <c r="P1241" s="2">
        <f>IF(ISNUMBER(O1241),SUMIFS(O$1:$O1241,A$1:$A1241,A1241,H$1:$H1241,H1241,D$1:$D1241,D1241),"")</f>
        <v>1296.49</v>
      </c>
      <c r="R1241" s="5"/>
      <c r="AF1241" s="2" t="str">
        <f t="shared" ref="AF1241" si="254">IF(ISNUMBER(AG1241),AG1241,"")</f>
        <v/>
      </c>
      <c r="AJ1241">
        <v>7.0000000000000001E-3</v>
      </c>
      <c r="AL1241">
        <v>3.0000000000000001E-3</v>
      </c>
      <c r="AM1241">
        <v>0.26500000000000001</v>
      </c>
      <c r="AN1241">
        <v>0.439</v>
      </c>
      <c r="AQ1241">
        <v>0.27800000000000002</v>
      </c>
      <c r="AS1241">
        <v>5.0000000000000001E-3</v>
      </c>
      <c r="AV1241" s="2" t="str">
        <f t="shared" si="230"/>
        <v/>
      </c>
      <c r="AW1241" s="2" t="str">
        <f>IF(ISNUMBER(AV1241),SUMIFS($AV$1:AV1241,$A$1:A1241,A1241,$H$1:H1241,H1241,$D$1:D1241,D1241),"")</f>
        <v/>
      </c>
      <c r="AX1241">
        <f t="shared" si="231"/>
        <v>9</v>
      </c>
    </row>
    <row r="1242" spans="1:50" x14ac:dyDescent="0.3">
      <c r="A1242" s="4" t="s">
        <v>116</v>
      </c>
      <c r="B1242" t="s">
        <v>24</v>
      </c>
      <c r="C1242" s="3">
        <v>42390</v>
      </c>
      <c r="D1242">
        <v>2</v>
      </c>
      <c r="E1242">
        <v>350</v>
      </c>
      <c r="H1242" s="2" t="s">
        <v>45</v>
      </c>
      <c r="I1242" s="2" t="s">
        <v>22</v>
      </c>
      <c r="J1242">
        <v>10</v>
      </c>
      <c r="K1242" s="2" t="s">
        <v>21</v>
      </c>
      <c r="L1242" s="2" t="str">
        <f t="shared" si="208"/>
        <v/>
      </c>
      <c r="N1242">
        <v>103.91</v>
      </c>
      <c r="O1242">
        <f t="shared" si="198"/>
        <v>103.91</v>
      </c>
      <c r="P1242" s="2">
        <f>IF(ISNUMBER(O1242),SUMIFS(O$1:$O1242,A$1:$A1242,A1242,H$1:$H1242,H1242,D$1:$D1242,D1242),"")</f>
        <v>1051.6399999999999</v>
      </c>
      <c r="R1242" s="5"/>
      <c r="AF1242" s="2" t="str">
        <f t="shared" ref="AF1242" si="255">IF(ISNUMBER(AG1242),AG1242,"")</f>
        <v/>
      </c>
      <c r="AJ1242">
        <v>4.0000000000000001E-3</v>
      </c>
      <c r="AM1242">
        <v>0.48</v>
      </c>
      <c r="AN1242">
        <v>0.48299999999999998</v>
      </c>
      <c r="AQ1242">
        <v>3.1E-2</v>
      </c>
      <c r="AS1242">
        <v>2E-3</v>
      </c>
      <c r="AV1242" s="2" t="str">
        <f t="shared" si="230"/>
        <v/>
      </c>
      <c r="AW1242" s="2" t="str">
        <f>IF(ISNUMBER(AV1242),SUMIFS($AV$1:AV1242,$A$1:A1242,A1242,$H$1:H1242,H1242,$D$1:D1242,D1242),"")</f>
        <v/>
      </c>
      <c r="AX1242">
        <f t="shared" si="231"/>
        <v>8</v>
      </c>
    </row>
    <row r="1243" spans="1:50" x14ac:dyDescent="0.3">
      <c r="A1243" s="4" t="s">
        <v>117</v>
      </c>
      <c r="B1243" t="s">
        <v>24</v>
      </c>
      <c r="C1243" s="3">
        <v>42390</v>
      </c>
      <c r="D1243">
        <v>2</v>
      </c>
      <c r="E1243">
        <v>500</v>
      </c>
      <c r="H1243" s="2" t="s">
        <v>45</v>
      </c>
      <c r="I1243" s="2" t="s">
        <v>22</v>
      </c>
      <c r="J1243">
        <v>10</v>
      </c>
      <c r="K1243" s="2" t="s">
        <v>21</v>
      </c>
      <c r="L1243" s="2" t="str">
        <f t="shared" si="208"/>
        <v/>
      </c>
      <c r="N1243">
        <v>132.28</v>
      </c>
      <c r="O1243">
        <f t="shared" si="198"/>
        <v>132.28</v>
      </c>
      <c r="P1243" s="2">
        <f>IF(ISNUMBER(O1243),SUMIFS(O$1:$O1243,A$1:$A1243,A1243,H$1:$H1243,H1243,D$1:$D1243,D1243),"")</f>
        <v>1330.11</v>
      </c>
      <c r="R1243" s="5"/>
      <c r="AF1243" s="2" t="str">
        <f t="shared" ref="AF1243" si="256">IF(ISNUMBER(AG1243),AG1243,"")</f>
        <v/>
      </c>
      <c r="AJ1243">
        <v>3.0000000000000001E-3</v>
      </c>
      <c r="AM1243">
        <v>0.35799999999999998</v>
      </c>
      <c r="AN1243">
        <v>0.49399999999999999</v>
      </c>
      <c r="AQ1243">
        <v>0.14399999999999999</v>
      </c>
      <c r="AV1243" s="2" t="str">
        <f t="shared" si="230"/>
        <v/>
      </c>
      <c r="AW1243" s="2" t="str">
        <f>IF(ISNUMBER(AV1243),SUMIFS($AV$1:AV1243,$A$1:A1243,A1243,$H$1:H1243,H1243,$D$1:D1243,D1243),"")</f>
        <v/>
      </c>
      <c r="AX1243">
        <f t="shared" si="231"/>
        <v>7</v>
      </c>
    </row>
    <row r="1244" spans="1:50" x14ac:dyDescent="0.3">
      <c r="A1244" s="4" t="s">
        <v>112</v>
      </c>
      <c r="B1244" t="s">
        <v>24</v>
      </c>
      <c r="C1244" s="3">
        <v>42390</v>
      </c>
      <c r="D1244">
        <v>3</v>
      </c>
      <c r="E1244">
        <v>0</v>
      </c>
      <c r="H1244" s="2" t="s">
        <v>45</v>
      </c>
      <c r="I1244" s="2" t="s">
        <v>22</v>
      </c>
      <c r="J1244">
        <v>10</v>
      </c>
      <c r="K1244" s="2" t="s">
        <v>21</v>
      </c>
      <c r="L1244" s="2" t="str">
        <f t="shared" si="208"/>
        <v/>
      </c>
      <c r="N1244">
        <v>116.32</v>
      </c>
      <c r="O1244">
        <f t="shared" si="198"/>
        <v>116.32</v>
      </c>
      <c r="P1244" s="2">
        <f>IF(ISNUMBER(O1244),SUMIFS(O$1:$O1244,A$1:$A1244,A1244,H$1:$H1244,H1244,D$1:$D1244,D1244),"")</f>
        <v>747.3599999999999</v>
      </c>
      <c r="R1244" s="5"/>
      <c r="AF1244" s="2" t="str">
        <f t="shared" ref="AF1244" si="257">IF(ISNUMBER(AG1244),AG1244,"")</f>
        <v/>
      </c>
      <c r="AJ1244">
        <v>5.0000000000000001E-3</v>
      </c>
      <c r="AL1244">
        <v>2.8000000000000001E-2</v>
      </c>
      <c r="AM1244">
        <v>0.32800000000000001</v>
      </c>
      <c r="AN1244">
        <v>0.47099999999999997</v>
      </c>
      <c r="AQ1244">
        <v>0.121</v>
      </c>
      <c r="AS1244">
        <v>4.1000000000000002E-2</v>
      </c>
      <c r="AV1244" s="2" t="str">
        <f t="shared" si="230"/>
        <v/>
      </c>
      <c r="AW1244" s="2" t="str">
        <f>IF(ISNUMBER(AV1244),SUMIFS($AV$1:AV1244,$A$1:A1244,A1244,$H$1:H1244,H1244,$D$1:D1244,D1244),"")</f>
        <v/>
      </c>
      <c r="AX1244">
        <f t="shared" si="231"/>
        <v>9</v>
      </c>
    </row>
    <row r="1245" spans="1:50" x14ac:dyDescent="0.3">
      <c r="A1245" s="4" t="s">
        <v>113</v>
      </c>
      <c r="B1245" t="s">
        <v>24</v>
      </c>
      <c r="C1245" s="3">
        <v>42390</v>
      </c>
      <c r="D1245">
        <v>3</v>
      </c>
      <c r="E1245">
        <v>50</v>
      </c>
      <c r="H1245" s="2" t="s">
        <v>45</v>
      </c>
      <c r="I1245" s="2" t="s">
        <v>22</v>
      </c>
      <c r="J1245">
        <v>10</v>
      </c>
      <c r="K1245" s="2" t="s">
        <v>21</v>
      </c>
      <c r="L1245" s="2" t="str">
        <f t="shared" si="208"/>
        <v/>
      </c>
      <c r="N1245">
        <v>119.69</v>
      </c>
      <c r="O1245">
        <f t="shared" si="198"/>
        <v>119.69</v>
      </c>
      <c r="P1245" s="2">
        <f>IF(ISNUMBER(O1245),SUMIFS(O$1:$O1245,A$1:$A1245,A1245,H$1:$H1245,H1245,D$1:$D1245,D1245),"")</f>
        <v>808.49</v>
      </c>
      <c r="R1245" s="5"/>
      <c r="AF1245" s="2" t="str">
        <f t="shared" ref="AF1245" si="258">IF(ISNUMBER(AG1245),AG1245,"")</f>
        <v/>
      </c>
      <c r="AJ1245">
        <v>1.0999999999999999E-2</v>
      </c>
      <c r="AL1245">
        <v>2.8000000000000001E-2</v>
      </c>
      <c r="AM1245">
        <v>0.28399999999999997</v>
      </c>
      <c r="AN1245">
        <v>0.317</v>
      </c>
      <c r="AQ1245">
        <v>0.34399999999999997</v>
      </c>
      <c r="AS1245">
        <v>1.2999999999999999E-2</v>
      </c>
      <c r="AV1245" s="2" t="str">
        <f t="shared" si="230"/>
        <v/>
      </c>
      <c r="AW1245" s="2" t="str">
        <f>IF(ISNUMBER(AV1245),SUMIFS($AV$1:AV1245,$A$1:A1245,A1245,$H$1:H1245,H1245,$D$1:D1245,D1245),"")</f>
        <v/>
      </c>
      <c r="AX1245">
        <f t="shared" si="231"/>
        <v>9</v>
      </c>
    </row>
    <row r="1246" spans="1:50" x14ac:dyDescent="0.3">
      <c r="A1246" s="4" t="s">
        <v>114</v>
      </c>
      <c r="B1246" t="s">
        <v>24</v>
      </c>
      <c r="C1246" s="3">
        <v>42390</v>
      </c>
      <c r="D1246">
        <v>3</v>
      </c>
      <c r="E1246">
        <v>100</v>
      </c>
      <c r="H1246" s="2" t="s">
        <v>45</v>
      </c>
      <c r="I1246" s="2" t="s">
        <v>22</v>
      </c>
      <c r="J1246">
        <v>10</v>
      </c>
      <c r="K1246" s="2" t="s">
        <v>21</v>
      </c>
      <c r="L1246" s="2" t="str">
        <f t="shared" si="208"/>
        <v/>
      </c>
      <c r="N1246">
        <v>169.64</v>
      </c>
      <c r="O1246">
        <f t="shared" si="198"/>
        <v>169.64</v>
      </c>
      <c r="P1246" s="2">
        <f>IF(ISNUMBER(O1246),SUMIFS(O$1:$O1246,A$1:$A1246,A1246,H$1:$H1246,H1246,D$1:$D1246,D1246),"")</f>
        <v>961.01</v>
      </c>
      <c r="R1246" s="5"/>
      <c r="AF1246" s="2" t="str">
        <f t="shared" ref="AF1246" si="259">IF(ISNUMBER(AG1246),AG1246,"")</f>
        <v/>
      </c>
      <c r="AJ1246">
        <v>0.01</v>
      </c>
      <c r="AL1246">
        <v>3.4000000000000002E-2</v>
      </c>
      <c r="AM1246">
        <v>0.17899999999999999</v>
      </c>
      <c r="AN1246">
        <v>0.47599999999999998</v>
      </c>
      <c r="AQ1246">
        <v>0.29499999999999998</v>
      </c>
      <c r="AS1246">
        <v>2E-3</v>
      </c>
      <c r="AV1246" s="2" t="str">
        <f t="shared" si="230"/>
        <v/>
      </c>
      <c r="AW1246" s="2" t="str">
        <f>IF(ISNUMBER(AV1246),SUMIFS($AV$1:AV1246,$A$1:A1246,A1246,$H$1:H1246,H1246,$D$1:D1246,D1246),"")</f>
        <v/>
      </c>
      <c r="AX1246">
        <f t="shared" si="231"/>
        <v>9</v>
      </c>
    </row>
    <row r="1247" spans="1:50" x14ac:dyDescent="0.3">
      <c r="A1247" s="4" t="s">
        <v>115</v>
      </c>
      <c r="B1247" t="s">
        <v>24</v>
      </c>
      <c r="C1247" s="3">
        <v>42390</v>
      </c>
      <c r="D1247">
        <v>3</v>
      </c>
      <c r="E1247">
        <v>200</v>
      </c>
      <c r="H1247" s="2" t="s">
        <v>45</v>
      </c>
      <c r="I1247" s="2" t="s">
        <v>22</v>
      </c>
      <c r="J1247">
        <v>10</v>
      </c>
      <c r="K1247" s="2" t="s">
        <v>21</v>
      </c>
      <c r="L1247" s="2" t="str">
        <f t="shared" si="208"/>
        <v/>
      </c>
      <c r="N1247">
        <v>154.36000000000001</v>
      </c>
      <c r="O1247">
        <f t="shared" si="198"/>
        <v>154.36000000000001</v>
      </c>
      <c r="P1247" s="2">
        <f>IF(ISNUMBER(O1247),SUMIFS(O$1:$O1247,A$1:$A1247,A1247,H$1:$H1247,H1247,D$1:$D1247,D1247),"")</f>
        <v>1143.2200000000003</v>
      </c>
      <c r="R1247" s="5"/>
      <c r="AF1247" s="2" t="str">
        <f t="shared" ref="AF1247" si="260">IF(ISNUMBER(AG1247),AG1247,"")</f>
        <v/>
      </c>
      <c r="AJ1247">
        <v>8.9999999999999993E-3</v>
      </c>
      <c r="AL1247">
        <v>7.0000000000000001E-3</v>
      </c>
      <c r="AM1247">
        <v>0.316</v>
      </c>
      <c r="AN1247">
        <v>0.443</v>
      </c>
      <c r="AQ1247">
        <v>0.221</v>
      </c>
      <c r="AS1247">
        <v>3.0000000000000001E-3</v>
      </c>
      <c r="AV1247" s="2" t="str">
        <f t="shared" si="230"/>
        <v/>
      </c>
      <c r="AW1247" s="2" t="str">
        <f>IF(ISNUMBER(AV1247),SUMIFS($AV$1:AV1247,$A$1:A1247,A1247,$H$1:H1247,H1247,$D$1:D1247,D1247),"")</f>
        <v/>
      </c>
      <c r="AX1247">
        <f t="shared" si="231"/>
        <v>9</v>
      </c>
    </row>
    <row r="1248" spans="1:50" x14ac:dyDescent="0.3">
      <c r="A1248" s="4" t="s">
        <v>116</v>
      </c>
      <c r="B1248" t="s">
        <v>24</v>
      </c>
      <c r="C1248" s="3">
        <v>42390</v>
      </c>
      <c r="D1248">
        <v>3</v>
      </c>
      <c r="E1248">
        <v>350</v>
      </c>
      <c r="H1248" s="2" t="s">
        <v>45</v>
      </c>
      <c r="I1248" s="2" t="s">
        <v>22</v>
      </c>
      <c r="J1248">
        <v>10</v>
      </c>
      <c r="K1248" s="2" t="s">
        <v>21</v>
      </c>
      <c r="L1248" s="2" t="str">
        <f t="shared" si="208"/>
        <v/>
      </c>
      <c r="N1248">
        <v>157.97</v>
      </c>
      <c r="O1248">
        <f t="shared" si="198"/>
        <v>157.97</v>
      </c>
      <c r="P1248" s="2">
        <f>IF(ISNUMBER(O1248),SUMIFS(O$1:$O1248,A$1:$A1248,A1248,H$1:$H1248,H1248,D$1:$D1248,D1248),"")</f>
        <v>1393.4199999999998</v>
      </c>
      <c r="R1248" s="5"/>
      <c r="AF1248" s="2" t="str">
        <f t="shared" ref="AF1248" si="261">IF(ISNUMBER(AG1248),AG1248,"")</f>
        <v/>
      </c>
      <c r="AJ1248">
        <v>5.0000000000000001E-3</v>
      </c>
      <c r="AL1248">
        <v>5.0000000000000001E-3</v>
      </c>
      <c r="AM1248">
        <v>0.29899999999999999</v>
      </c>
      <c r="AN1248">
        <v>0.55100000000000005</v>
      </c>
      <c r="AQ1248">
        <v>0.13100000000000001</v>
      </c>
      <c r="AS1248">
        <v>7.0000000000000001E-3</v>
      </c>
      <c r="AV1248" s="2" t="str">
        <f t="shared" si="230"/>
        <v/>
      </c>
      <c r="AW1248" s="2" t="str">
        <f>IF(ISNUMBER(AV1248),SUMIFS($AV$1:AV1248,$A$1:A1248,A1248,$H$1:H1248,H1248,$D$1:D1248,D1248),"")</f>
        <v/>
      </c>
      <c r="AX1248">
        <f t="shared" si="231"/>
        <v>9</v>
      </c>
    </row>
    <row r="1249" spans="1:50" x14ac:dyDescent="0.3">
      <c r="A1249" s="4" t="s">
        <v>117</v>
      </c>
      <c r="B1249" t="s">
        <v>24</v>
      </c>
      <c r="C1249" s="3">
        <v>42390</v>
      </c>
      <c r="D1249">
        <v>3</v>
      </c>
      <c r="E1249">
        <v>500</v>
      </c>
      <c r="H1249" s="2" t="s">
        <v>45</v>
      </c>
      <c r="I1249" s="2" t="s">
        <v>22</v>
      </c>
      <c r="J1249">
        <v>10</v>
      </c>
      <c r="K1249" s="2" t="s">
        <v>21</v>
      </c>
      <c r="L1249" s="2" t="str">
        <f t="shared" si="208"/>
        <v/>
      </c>
      <c r="N1249">
        <v>143.13</v>
      </c>
      <c r="O1249">
        <f t="shared" si="198"/>
        <v>143.13</v>
      </c>
      <c r="P1249" s="2">
        <f>IF(ISNUMBER(O1249),SUMIFS(O$1:$O1249,A$1:$A1249,A1249,H$1:$H1249,H1249,D$1:$D1249,D1249),"")</f>
        <v>1358.52</v>
      </c>
      <c r="R1249" s="5"/>
      <c r="AF1249" s="2" t="str">
        <f t="shared" ref="AF1249" si="262">IF(ISNUMBER(AG1249),AG1249,"")</f>
        <v/>
      </c>
      <c r="AM1249">
        <v>0.19600000000000001</v>
      </c>
      <c r="AN1249">
        <v>0.68200000000000005</v>
      </c>
      <c r="AQ1249">
        <v>0.1</v>
      </c>
      <c r="AS1249">
        <v>0.02</v>
      </c>
      <c r="AV1249" s="2" t="str">
        <f t="shared" si="230"/>
        <v/>
      </c>
      <c r="AW1249" s="2" t="str">
        <f>IF(ISNUMBER(AV1249),SUMIFS($AV$1:AV1249,$A$1:A1249,A1249,$H$1:H1249,H1249,$D$1:D1249,D1249),"")</f>
        <v/>
      </c>
      <c r="AX1249">
        <f t="shared" si="231"/>
        <v>7</v>
      </c>
    </row>
    <row r="1250" spans="1:50" x14ac:dyDescent="0.3">
      <c r="A1250" s="4" t="s">
        <v>112</v>
      </c>
      <c r="B1250" t="s">
        <v>24</v>
      </c>
      <c r="C1250" s="3">
        <v>42437</v>
      </c>
      <c r="D1250">
        <v>1</v>
      </c>
      <c r="E1250">
        <v>0</v>
      </c>
      <c r="H1250" s="2" t="s">
        <v>45</v>
      </c>
      <c r="I1250" s="2" t="s">
        <v>22</v>
      </c>
      <c r="J1250">
        <v>11</v>
      </c>
      <c r="K1250" s="2" t="s">
        <v>21</v>
      </c>
      <c r="L1250" s="2" t="str">
        <f t="shared" si="208"/>
        <v/>
      </c>
      <c r="N1250">
        <v>177.42</v>
      </c>
      <c r="O1250">
        <f t="shared" si="198"/>
        <v>177.42</v>
      </c>
      <c r="P1250" s="2">
        <f>IF(ISNUMBER(O1250),SUMIFS(O$1:$O1250,A$1:$A1250,A1250,H$1:$H1250,H1250,D$1:$D1250,D1250),"")</f>
        <v>1225.22</v>
      </c>
      <c r="R1250" s="5"/>
      <c r="AF1250" s="2" t="str">
        <f t="shared" ref="AF1250" si="263">IF(ISNUMBER(AG1250),AG1250,"")</f>
        <v/>
      </c>
      <c r="AJ1250">
        <v>1E-3</v>
      </c>
      <c r="AL1250">
        <v>0</v>
      </c>
      <c r="AM1250">
        <v>5.0999999999999997E-2</v>
      </c>
      <c r="AN1250">
        <v>8.1000000000000003E-2</v>
      </c>
      <c r="AQ1250">
        <v>0.85</v>
      </c>
      <c r="AS1250">
        <v>1.7000000000000001E-2</v>
      </c>
      <c r="AV1250" s="2" t="str">
        <f t="shared" si="230"/>
        <v/>
      </c>
      <c r="AW1250" s="2" t="str">
        <f>IF(ISNUMBER(AV1250),SUMIFS($AV$1:AV1250,$A$1:A1250,A1250,$H$1:H1250,H1250,$D$1:D1250,D1250),"")</f>
        <v/>
      </c>
      <c r="AX1250">
        <f t="shared" si="231"/>
        <v>9</v>
      </c>
    </row>
    <row r="1251" spans="1:50" x14ac:dyDescent="0.3">
      <c r="A1251" s="4" t="s">
        <v>113</v>
      </c>
      <c r="B1251" t="s">
        <v>24</v>
      </c>
      <c r="C1251" s="3">
        <v>42437</v>
      </c>
      <c r="D1251">
        <v>1</v>
      </c>
      <c r="E1251">
        <v>50</v>
      </c>
      <c r="H1251" s="2" t="s">
        <v>45</v>
      </c>
      <c r="I1251" s="2" t="s">
        <v>22</v>
      </c>
      <c r="J1251">
        <v>11</v>
      </c>
      <c r="K1251" s="2" t="s">
        <v>21</v>
      </c>
      <c r="L1251" s="2" t="str">
        <f t="shared" si="208"/>
        <v/>
      </c>
      <c r="N1251">
        <v>221.72</v>
      </c>
      <c r="O1251">
        <f t="shared" si="198"/>
        <v>221.72</v>
      </c>
      <c r="P1251" s="2">
        <f>IF(ISNUMBER(O1251),SUMIFS(O$1:$O1251,A$1:$A1251,A1251,H$1:$H1251,H1251,D$1:$D1251,D1251),"")</f>
        <v>1427.1000000000001</v>
      </c>
      <c r="R1251" s="5"/>
      <c r="AF1251" s="2" t="str">
        <f t="shared" ref="AF1251" si="264">IF(ISNUMBER(AG1251),AG1251,"")</f>
        <v/>
      </c>
      <c r="AJ1251">
        <v>0</v>
      </c>
      <c r="AM1251">
        <v>4.1000000000000002E-2</v>
      </c>
      <c r="AN1251">
        <v>1.7999999999999999E-2</v>
      </c>
      <c r="AQ1251">
        <v>0.93100000000000005</v>
      </c>
      <c r="AS1251">
        <v>8.0000000000000002E-3</v>
      </c>
      <c r="AV1251" s="2" t="str">
        <f t="shared" si="230"/>
        <v/>
      </c>
      <c r="AW1251" s="2" t="str">
        <f>IF(ISNUMBER(AV1251),SUMIFS($AV$1:AV1251,$A$1:A1251,A1251,$H$1:H1251,H1251,$D$1:D1251,D1251),"")</f>
        <v/>
      </c>
      <c r="AX1251">
        <f t="shared" si="231"/>
        <v>8</v>
      </c>
    </row>
    <row r="1252" spans="1:50" x14ac:dyDescent="0.3">
      <c r="A1252" s="4" t="s">
        <v>114</v>
      </c>
      <c r="B1252" t="s">
        <v>24</v>
      </c>
      <c r="C1252" s="3">
        <v>42437</v>
      </c>
      <c r="D1252">
        <v>1</v>
      </c>
      <c r="E1252">
        <v>100</v>
      </c>
      <c r="H1252" s="2" t="s">
        <v>45</v>
      </c>
      <c r="I1252" s="2" t="s">
        <v>22</v>
      </c>
      <c r="J1252">
        <v>11</v>
      </c>
      <c r="K1252" s="2" t="s">
        <v>21</v>
      </c>
      <c r="L1252" s="2" t="str">
        <f t="shared" si="208"/>
        <v/>
      </c>
      <c r="N1252">
        <v>216.99</v>
      </c>
      <c r="O1252">
        <f t="shared" si="198"/>
        <v>216.99</v>
      </c>
      <c r="P1252" s="2">
        <f>IF(ISNUMBER(O1252),SUMIFS(O$1:$O1252,A$1:$A1252,A1252,H$1:$H1252,H1252,D$1:$D1252,D1252),"")</f>
        <v>1401.9</v>
      </c>
      <c r="R1252" s="5"/>
      <c r="AF1252" s="2" t="str">
        <f t="shared" ref="AF1252" si="265">IF(ISNUMBER(AG1252),AG1252,"")</f>
        <v/>
      </c>
      <c r="AL1252">
        <v>1E-3</v>
      </c>
      <c r="AM1252">
        <v>5.8000000000000003E-2</v>
      </c>
      <c r="AN1252">
        <v>6.4000000000000001E-2</v>
      </c>
      <c r="AQ1252">
        <v>0.872</v>
      </c>
      <c r="AS1252">
        <v>5.0000000000000001E-3</v>
      </c>
      <c r="AV1252" s="2" t="str">
        <f t="shared" si="230"/>
        <v/>
      </c>
      <c r="AW1252" s="2" t="str">
        <f>IF(ISNUMBER(AV1252),SUMIFS($AV$1:AV1252,$A$1:A1252,A1252,$H$1:H1252,H1252,$D$1:D1252,D1252),"")</f>
        <v/>
      </c>
      <c r="AX1252">
        <f t="shared" si="231"/>
        <v>8</v>
      </c>
    </row>
    <row r="1253" spans="1:50" x14ac:dyDescent="0.3">
      <c r="A1253" s="4" t="s">
        <v>115</v>
      </c>
      <c r="B1253" t="s">
        <v>24</v>
      </c>
      <c r="C1253" s="3">
        <v>42437</v>
      </c>
      <c r="D1253">
        <v>1</v>
      </c>
      <c r="E1253">
        <v>200</v>
      </c>
      <c r="H1253" s="2" t="s">
        <v>45</v>
      </c>
      <c r="I1253" s="2" t="s">
        <v>22</v>
      </c>
      <c r="J1253">
        <v>11</v>
      </c>
      <c r="K1253" s="2" t="s">
        <v>21</v>
      </c>
      <c r="L1253" s="2" t="str">
        <f t="shared" si="208"/>
        <v/>
      </c>
      <c r="N1253">
        <v>243.66</v>
      </c>
      <c r="O1253">
        <f t="shared" ref="O1253:O1316" si="266">IF(LEN(N1253)&gt;0,N1253,"")</f>
        <v>243.66</v>
      </c>
      <c r="P1253" s="2">
        <f>IF(ISNUMBER(O1253),SUMIFS(O$1:$O1253,A$1:$A1253,A1253,H$1:$H1253,H1253,D$1:$D1253,D1253),"")</f>
        <v>1563.03</v>
      </c>
      <c r="R1253" s="5"/>
      <c r="AF1253" s="2" t="str">
        <f t="shared" ref="AF1253" si="267">IF(ISNUMBER(AG1253),AG1253,"")</f>
        <v/>
      </c>
      <c r="AJ1253">
        <v>0</v>
      </c>
      <c r="AM1253">
        <v>0.24099999999999999</v>
      </c>
      <c r="AN1253">
        <v>0.13700000000000001</v>
      </c>
      <c r="AQ1253">
        <v>0.61699999999999999</v>
      </c>
      <c r="AS1253">
        <v>3.0000000000000001E-3</v>
      </c>
      <c r="AV1253" s="2" t="str">
        <f t="shared" si="230"/>
        <v/>
      </c>
      <c r="AW1253" s="2" t="str">
        <f>IF(ISNUMBER(AV1253),SUMIFS($AV$1:AV1253,$A$1:A1253,A1253,$H$1:H1253,H1253,$D$1:D1253,D1253),"")</f>
        <v/>
      </c>
      <c r="AX1253">
        <f t="shared" si="231"/>
        <v>8</v>
      </c>
    </row>
    <row r="1254" spans="1:50" x14ac:dyDescent="0.3">
      <c r="A1254" s="4" t="s">
        <v>116</v>
      </c>
      <c r="B1254" t="s">
        <v>24</v>
      </c>
      <c r="C1254" s="3">
        <v>42437</v>
      </c>
      <c r="D1254">
        <v>1</v>
      </c>
      <c r="E1254">
        <v>350</v>
      </c>
      <c r="H1254" s="2" t="s">
        <v>45</v>
      </c>
      <c r="I1254" s="2" t="s">
        <v>22</v>
      </c>
      <c r="J1254">
        <v>11</v>
      </c>
      <c r="K1254" s="2" t="s">
        <v>21</v>
      </c>
      <c r="L1254" s="2" t="str">
        <f t="shared" si="208"/>
        <v/>
      </c>
      <c r="N1254">
        <v>236.8</v>
      </c>
      <c r="O1254">
        <f t="shared" si="266"/>
        <v>236.8</v>
      </c>
      <c r="P1254" s="2">
        <f>IF(ISNUMBER(O1254),SUMIFS(O$1:$O1254,A$1:$A1254,A1254,H$1:$H1254,H1254,D$1:$D1254,D1254),"")</f>
        <v>1402.3899999999999</v>
      </c>
      <c r="R1254" s="5"/>
      <c r="AF1254" s="2" t="str">
        <f t="shared" ref="AF1254" si="268">IF(ISNUMBER(AG1254),AG1254,"")</f>
        <v/>
      </c>
      <c r="AJ1254">
        <v>1E-3</v>
      </c>
      <c r="AM1254">
        <v>0.221</v>
      </c>
      <c r="AN1254">
        <v>8.2000000000000003E-2</v>
      </c>
      <c r="AQ1254">
        <v>0.69399999999999995</v>
      </c>
      <c r="AS1254">
        <v>1E-3</v>
      </c>
      <c r="AV1254" s="2" t="str">
        <f t="shared" si="230"/>
        <v/>
      </c>
      <c r="AW1254" s="2" t="str">
        <f>IF(ISNUMBER(AV1254),SUMIFS($AV$1:AV1254,$A$1:A1254,A1254,$H$1:H1254,H1254,$D$1:D1254,D1254),"")</f>
        <v/>
      </c>
      <c r="AX1254">
        <f t="shared" si="231"/>
        <v>8</v>
      </c>
    </row>
    <row r="1255" spans="1:50" x14ac:dyDescent="0.3">
      <c r="A1255" s="4" t="s">
        <v>117</v>
      </c>
      <c r="B1255" t="s">
        <v>24</v>
      </c>
      <c r="C1255" s="3">
        <v>42437</v>
      </c>
      <c r="D1255">
        <v>1</v>
      </c>
      <c r="E1255">
        <v>500</v>
      </c>
      <c r="H1255" s="2" t="s">
        <v>45</v>
      </c>
      <c r="I1255" s="2" t="s">
        <v>22</v>
      </c>
      <c r="J1255">
        <v>11</v>
      </c>
      <c r="K1255" s="2" t="s">
        <v>21</v>
      </c>
      <c r="L1255" s="2" t="str">
        <f t="shared" si="208"/>
        <v/>
      </c>
      <c r="N1255">
        <v>117.21</v>
      </c>
      <c r="O1255">
        <f t="shared" si="266"/>
        <v>117.21</v>
      </c>
      <c r="P1255" s="2">
        <f>IF(ISNUMBER(O1255),SUMIFS(O$1:$O1255,A$1:$A1255,A1255,H$1:$H1255,H1255,D$1:$D1255,D1255),"")</f>
        <v>1439.22</v>
      </c>
      <c r="R1255" s="5"/>
      <c r="AF1255" s="2" t="str">
        <f t="shared" ref="AF1255" si="269">IF(ISNUMBER(AG1255),AG1255,"")</f>
        <v/>
      </c>
      <c r="AJ1255">
        <v>2E-3</v>
      </c>
      <c r="AM1255">
        <v>6.6000000000000003E-2</v>
      </c>
      <c r="AN1255">
        <v>0.23300000000000001</v>
      </c>
      <c r="AQ1255">
        <v>0.69199999999999995</v>
      </c>
      <c r="AS1255">
        <v>6.0000000000000001E-3</v>
      </c>
      <c r="AV1255" s="2" t="str">
        <f t="shared" si="230"/>
        <v/>
      </c>
      <c r="AW1255" s="2" t="str">
        <f>IF(ISNUMBER(AV1255),SUMIFS($AV$1:AV1255,$A$1:A1255,A1255,$H$1:H1255,H1255,$D$1:D1255,D1255),"")</f>
        <v/>
      </c>
      <c r="AX1255">
        <f t="shared" si="231"/>
        <v>8</v>
      </c>
    </row>
    <row r="1256" spans="1:50" x14ac:dyDescent="0.3">
      <c r="A1256" s="4" t="s">
        <v>112</v>
      </c>
      <c r="B1256" t="s">
        <v>24</v>
      </c>
      <c r="C1256" s="3">
        <v>42437</v>
      </c>
      <c r="D1256">
        <v>2</v>
      </c>
      <c r="E1256">
        <v>0</v>
      </c>
      <c r="H1256" s="2" t="s">
        <v>45</v>
      </c>
      <c r="I1256" s="2" t="s">
        <v>22</v>
      </c>
      <c r="J1256">
        <v>11</v>
      </c>
      <c r="K1256" s="2" t="s">
        <v>21</v>
      </c>
      <c r="L1256" s="2" t="str">
        <f t="shared" si="208"/>
        <v/>
      </c>
      <c r="N1256">
        <v>105.45</v>
      </c>
      <c r="O1256">
        <f t="shared" si="266"/>
        <v>105.45</v>
      </c>
      <c r="P1256" s="2">
        <f>IF(ISNUMBER(O1256),SUMIFS(O$1:$O1256,A$1:$A1256,A1256,H$1:$H1256,H1256,D$1:$D1256,D1256),"")</f>
        <v>960.45</v>
      </c>
      <c r="R1256" s="5"/>
      <c r="AF1256" s="2" t="str">
        <f t="shared" ref="AF1256" si="270">IF(ISNUMBER(AG1256),AG1256,"")</f>
        <v/>
      </c>
      <c r="AM1256">
        <v>7.0999999999999994E-2</v>
      </c>
      <c r="AN1256">
        <v>7.5999999999999998E-2</v>
      </c>
      <c r="AQ1256">
        <v>0.84299999999999997</v>
      </c>
      <c r="AS1256">
        <v>8.0000000000000002E-3</v>
      </c>
      <c r="AV1256" s="2" t="str">
        <f t="shared" si="230"/>
        <v/>
      </c>
      <c r="AW1256" s="2" t="str">
        <f>IF(ISNUMBER(AV1256),SUMIFS($AV$1:AV1256,$A$1:A1256,A1256,$H$1:H1256,H1256,$D$1:D1256,D1256),"")</f>
        <v/>
      </c>
      <c r="AX1256">
        <f t="shared" si="231"/>
        <v>7</v>
      </c>
    </row>
    <row r="1257" spans="1:50" x14ac:dyDescent="0.3">
      <c r="A1257" s="4" t="s">
        <v>113</v>
      </c>
      <c r="B1257" t="s">
        <v>24</v>
      </c>
      <c r="C1257" s="3">
        <v>42437</v>
      </c>
      <c r="D1257">
        <v>2</v>
      </c>
      <c r="E1257">
        <v>50</v>
      </c>
      <c r="H1257" s="2" t="s">
        <v>45</v>
      </c>
      <c r="I1257" s="2" t="s">
        <v>22</v>
      </c>
      <c r="J1257">
        <v>11</v>
      </c>
      <c r="K1257" s="2" t="s">
        <v>21</v>
      </c>
      <c r="L1257" s="2" t="str">
        <f t="shared" si="208"/>
        <v/>
      </c>
      <c r="N1257">
        <v>146.05000000000001</v>
      </c>
      <c r="O1257">
        <f t="shared" si="266"/>
        <v>146.05000000000001</v>
      </c>
      <c r="P1257" s="2">
        <f>IF(ISNUMBER(O1257),SUMIFS(O$1:$O1257,A$1:$A1257,A1257,H$1:$H1257,H1257,D$1:$D1257,D1257),"")</f>
        <v>1235.5999999999999</v>
      </c>
      <c r="R1257" s="5"/>
      <c r="AF1257" s="2" t="str">
        <f t="shared" ref="AF1257" si="271">IF(ISNUMBER(AG1257),AG1257,"")</f>
        <v/>
      </c>
      <c r="AJ1257">
        <v>0</v>
      </c>
      <c r="AL1257">
        <v>0</v>
      </c>
      <c r="AM1257">
        <v>9.9000000000000005E-2</v>
      </c>
      <c r="AN1257">
        <v>0.36599999999999999</v>
      </c>
      <c r="AQ1257">
        <v>0.52400000000000002</v>
      </c>
      <c r="AS1257">
        <v>8.9999999999999993E-3</v>
      </c>
      <c r="AV1257" s="2" t="str">
        <f t="shared" si="230"/>
        <v/>
      </c>
      <c r="AW1257" s="2" t="str">
        <f>IF(ISNUMBER(AV1257),SUMIFS($AV$1:AV1257,$A$1:A1257,A1257,$H$1:H1257,H1257,$D$1:D1257,D1257),"")</f>
        <v/>
      </c>
      <c r="AX1257">
        <f t="shared" si="231"/>
        <v>9</v>
      </c>
    </row>
    <row r="1258" spans="1:50" x14ac:dyDescent="0.3">
      <c r="A1258" s="4" t="s">
        <v>114</v>
      </c>
      <c r="B1258" t="s">
        <v>24</v>
      </c>
      <c r="C1258" s="3">
        <v>42437</v>
      </c>
      <c r="D1258">
        <v>2</v>
      </c>
      <c r="E1258">
        <v>100</v>
      </c>
      <c r="H1258" s="2" t="s">
        <v>45</v>
      </c>
      <c r="I1258" s="2" t="s">
        <v>22</v>
      </c>
      <c r="J1258">
        <v>11</v>
      </c>
      <c r="K1258" s="2" t="s">
        <v>21</v>
      </c>
      <c r="L1258" s="2" t="str">
        <f t="shared" si="208"/>
        <v/>
      </c>
      <c r="N1258">
        <v>43.31</v>
      </c>
      <c r="O1258">
        <f t="shared" si="266"/>
        <v>43.31</v>
      </c>
      <c r="P1258" s="2">
        <f>IF(ISNUMBER(O1258),SUMIFS(O$1:$O1258,A$1:$A1258,A1258,H$1:$H1258,H1258,D$1:$D1258,D1258),"")</f>
        <v>832.95</v>
      </c>
      <c r="R1258" s="5"/>
      <c r="AF1258" s="2" t="str">
        <f t="shared" ref="AF1258" si="272">IF(ISNUMBER(AG1258),AG1258,"")</f>
        <v/>
      </c>
      <c r="AJ1258">
        <v>1.4E-2</v>
      </c>
      <c r="AM1258">
        <v>0.29199999999999998</v>
      </c>
      <c r="AN1258">
        <v>0.48199999999999998</v>
      </c>
      <c r="AQ1258">
        <v>0.188</v>
      </c>
      <c r="AS1258">
        <v>1.9E-2</v>
      </c>
      <c r="AV1258" s="2" t="str">
        <f t="shared" si="230"/>
        <v/>
      </c>
      <c r="AW1258" s="2" t="str">
        <f>IF(ISNUMBER(AV1258),SUMIFS($AV$1:AV1258,$A$1:A1258,A1258,$H$1:H1258,H1258,$D$1:D1258,D1258),"")</f>
        <v/>
      </c>
      <c r="AX1258">
        <f t="shared" si="231"/>
        <v>8</v>
      </c>
    </row>
    <row r="1259" spans="1:50" x14ac:dyDescent="0.3">
      <c r="A1259" s="4" t="s">
        <v>115</v>
      </c>
      <c r="B1259" t="s">
        <v>24</v>
      </c>
      <c r="C1259" s="3">
        <v>42437</v>
      </c>
      <c r="D1259">
        <v>2</v>
      </c>
      <c r="E1259">
        <v>200</v>
      </c>
      <c r="H1259" s="2" t="s">
        <v>45</v>
      </c>
      <c r="I1259" s="2" t="s">
        <v>22</v>
      </c>
      <c r="J1259">
        <v>11</v>
      </c>
      <c r="K1259" s="2" t="s">
        <v>21</v>
      </c>
      <c r="L1259" s="2" t="str">
        <f t="shared" si="208"/>
        <v/>
      </c>
      <c r="N1259">
        <v>121.6</v>
      </c>
      <c r="O1259">
        <f t="shared" si="266"/>
        <v>121.6</v>
      </c>
      <c r="P1259" s="2">
        <f>IF(ISNUMBER(O1259),SUMIFS(O$1:$O1259,A$1:$A1259,A1259,H$1:$H1259,H1259,D$1:$D1259,D1259),"")</f>
        <v>1418.09</v>
      </c>
      <c r="R1259" s="5"/>
      <c r="AF1259" s="2" t="str">
        <f t="shared" ref="AF1259" si="273">IF(ISNUMBER(AG1259),AG1259,"")</f>
        <v/>
      </c>
      <c r="AJ1259">
        <v>1E-3</v>
      </c>
      <c r="AL1259">
        <v>1E-3</v>
      </c>
      <c r="AM1259">
        <v>0.22700000000000001</v>
      </c>
      <c r="AN1259">
        <v>0.48</v>
      </c>
      <c r="AQ1259">
        <v>0.27600000000000002</v>
      </c>
      <c r="AS1259">
        <v>1.2999999999999999E-2</v>
      </c>
      <c r="AV1259" s="2" t="str">
        <f t="shared" si="230"/>
        <v/>
      </c>
      <c r="AW1259" s="2" t="str">
        <f>IF(ISNUMBER(AV1259),SUMIFS($AV$1:AV1259,$A$1:A1259,A1259,$H$1:H1259,H1259,$D$1:D1259,D1259),"")</f>
        <v/>
      </c>
      <c r="AX1259">
        <f t="shared" si="231"/>
        <v>9</v>
      </c>
    </row>
    <row r="1260" spans="1:50" x14ac:dyDescent="0.3">
      <c r="A1260" s="4" t="s">
        <v>116</v>
      </c>
      <c r="B1260" t="s">
        <v>24</v>
      </c>
      <c r="C1260" s="3">
        <v>42437</v>
      </c>
      <c r="D1260">
        <v>2</v>
      </c>
      <c r="E1260">
        <v>350</v>
      </c>
      <c r="H1260" s="2" t="s">
        <v>45</v>
      </c>
      <c r="I1260" s="2" t="s">
        <v>22</v>
      </c>
      <c r="J1260">
        <v>11</v>
      </c>
      <c r="K1260" s="2" t="s">
        <v>21</v>
      </c>
      <c r="L1260" s="2" t="str">
        <f t="shared" si="208"/>
        <v/>
      </c>
      <c r="N1260">
        <v>47.91</v>
      </c>
      <c r="O1260">
        <f t="shared" si="266"/>
        <v>47.91</v>
      </c>
      <c r="P1260" s="2">
        <f>IF(ISNUMBER(O1260),SUMIFS(O$1:$O1260,A$1:$A1260,A1260,H$1:$H1260,H1260,D$1:$D1260,D1260),"")</f>
        <v>1099.55</v>
      </c>
      <c r="R1260" s="5"/>
      <c r="AF1260" s="2" t="str">
        <f t="shared" ref="AF1260" si="274">IF(ISNUMBER(AG1260),AG1260,"")</f>
        <v/>
      </c>
      <c r="AJ1260">
        <v>0</v>
      </c>
      <c r="AL1260">
        <v>1E-3</v>
      </c>
      <c r="AM1260">
        <v>0.40699999999999997</v>
      </c>
      <c r="AN1260">
        <v>0.54100000000000004</v>
      </c>
      <c r="AQ1260">
        <v>3.7999999999999999E-2</v>
      </c>
      <c r="AS1260">
        <v>0.01</v>
      </c>
      <c r="AV1260" s="2" t="str">
        <f t="shared" si="230"/>
        <v/>
      </c>
      <c r="AW1260" s="2" t="str">
        <f>IF(ISNUMBER(AV1260),SUMIFS($AV$1:AV1260,$A$1:A1260,A1260,$H$1:H1260,H1260,$D$1:D1260,D1260),"")</f>
        <v/>
      </c>
      <c r="AX1260">
        <f t="shared" si="231"/>
        <v>9</v>
      </c>
    </row>
    <row r="1261" spans="1:50" x14ac:dyDescent="0.3">
      <c r="A1261" s="4" t="s">
        <v>117</v>
      </c>
      <c r="B1261" t="s">
        <v>24</v>
      </c>
      <c r="C1261" s="3">
        <v>42437</v>
      </c>
      <c r="D1261">
        <v>2</v>
      </c>
      <c r="E1261">
        <v>500</v>
      </c>
      <c r="H1261" s="2" t="s">
        <v>45</v>
      </c>
      <c r="I1261" s="2" t="s">
        <v>22</v>
      </c>
      <c r="J1261">
        <v>11</v>
      </c>
      <c r="K1261" s="2" t="s">
        <v>21</v>
      </c>
      <c r="L1261" s="2" t="str">
        <f t="shared" si="208"/>
        <v/>
      </c>
      <c r="N1261">
        <v>53.07</v>
      </c>
      <c r="O1261">
        <f t="shared" si="266"/>
        <v>53.07</v>
      </c>
      <c r="P1261" s="2">
        <f>IF(ISNUMBER(O1261),SUMIFS(O$1:$O1261,A$1:$A1261,A1261,H$1:$H1261,H1261,D$1:$D1261,D1261),"")</f>
        <v>1383.1799999999998</v>
      </c>
      <c r="R1261" s="5"/>
      <c r="AF1261" s="2" t="str">
        <f t="shared" ref="AF1261" si="275">IF(ISNUMBER(AG1261),AG1261,"")</f>
        <v/>
      </c>
      <c r="AJ1261">
        <v>2E-3</v>
      </c>
      <c r="AM1261">
        <v>7.8E-2</v>
      </c>
      <c r="AN1261">
        <v>0.72499999999999998</v>
      </c>
      <c r="AQ1261">
        <v>0.17899999999999999</v>
      </c>
      <c r="AS1261">
        <v>1.4999999999999999E-2</v>
      </c>
      <c r="AV1261" s="2" t="str">
        <f t="shared" si="230"/>
        <v/>
      </c>
      <c r="AW1261" s="2" t="str">
        <f>IF(ISNUMBER(AV1261),SUMIFS($AV$1:AV1261,$A$1:A1261,A1261,$H$1:H1261,H1261,$D$1:D1261,D1261),"")</f>
        <v/>
      </c>
      <c r="AX1261">
        <f t="shared" si="231"/>
        <v>8</v>
      </c>
    </row>
    <row r="1262" spans="1:50" x14ac:dyDescent="0.3">
      <c r="A1262" s="4" t="s">
        <v>112</v>
      </c>
      <c r="B1262" t="s">
        <v>24</v>
      </c>
      <c r="C1262" s="3">
        <v>42437</v>
      </c>
      <c r="D1262">
        <v>3</v>
      </c>
      <c r="E1262">
        <v>0</v>
      </c>
      <c r="H1262" s="2" t="s">
        <v>45</v>
      </c>
      <c r="I1262" s="2" t="s">
        <v>22</v>
      </c>
      <c r="J1262">
        <v>11</v>
      </c>
      <c r="K1262" s="2" t="s">
        <v>21</v>
      </c>
      <c r="L1262" s="2" t="str">
        <f t="shared" ref="L1262:L1325" si="276">IF(LEN(M1262)&gt;0,M1262*10,"")</f>
        <v/>
      </c>
      <c r="N1262">
        <v>115.62</v>
      </c>
      <c r="O1262">
        <f t="shared" si="266"/>
        <v>115.62</v>
      </c>
      <c r="P1262" s="2">
        <f>IF(ISNUMBER(O1262),SUMIFS(O$1:$O1262,A$1:$A1262,A1262,H$1:$H1262,H1262,D$1:$D1262,D1262),"")</f>
        <v>862.9799999999999</v>
      </c>
      <c r="R1262" s="5"/>
      <c r="AF1262" s="2" t="str">
        <f t="shared" ref="AF1262" si="277">IF(ISNUMBER(AG1262),AG1262,"")</f>
        <v/>
      </c>
      <c r="AJ1262">
        <v>3.0000000000000001E-3</v>
      </c>
      <c r="AL1262">
        <v>2E-3</v>
      </c>
      <c r="AM1262">
        <v>0.24399999999999999</v>
      </c>
      <c r="AN1262">
        <v>0.48899999999999999</v>
      </c>
      <c r="AQ1262">
        <v>0.161</v>
      </c>
      <c r="AS1262">
        <v>9.2999999999999999E-2</v>
      </c>
      <c r="AV1262" s="2" t="str">
        <f t="shared" si="230"/>
        <v/>
      </c>
      <c r="AW1262" s="2" t="str">
        <f>IF(ISNUMBER(AV1262),SUMIFS($AV$1:AV1262,$A$1:A1262,A1262,$H$1:H1262,H1262,$D$1:D1262,D1262),"")</f>
        <v/>
      </c>
      <c r="AX1262">
        <f t="shared" si="231"/>
        <v>9</v>
      </c>
    </row>
    <row r="1263" spans="1:50" x14ac:dyDescent="0.3">
      <c r="A1263" s="4" t="s">
        <v>113</v>
      </c>
      <c r="B1263" t="s">
        <v>24</v>
      </c>
      <c r="C1263" s="3">
        <v>42437</v>
      </c>
      <c r="D1263">
        <v>3</v>
      </c>
      <c r="E1263">
        <v>50</v>
      </c>
      <c r="H1263" s="2" t="s">
        <v>45</v>
      </c>
      <c r="I1263" s="2" t="s">
        <v>22</v>
      </c>
      <c r="J1263">
        <v>11</v>
      </c>
      <c r="K1263" s="2" t="s">
        <v>21</v>
      </c>
      <c r="L1263" s="2" t="str">
        <f t="shared" si="276"/>
        <v/>
      </c>
      <c r="N1263">
        <v>155.12</v>
      </c>
      <c r="O1263">
        <f t="shared" si="266"/>
        <v>155.12</v>
      </c>
      <c r="P1263" s="2">
        <f>IF(ISNUMBER(O1263),SUMIFS(O$1:$O1263,A$1:$A1263,A1263,H$1:$H1263,H1263,D$1:$D1263,D1263),"")</f>
        <v>963.61</v>
      </c>
      <c r="R1263" s="5"/>
      <c r="AF1263" s="2" t="str">
        <f t="shared" ref="AF1263" si="278">IF(ISNUMBER(AG1263),AG1263,"")</f>
        <v/>
      </c>
      <c r="AJ1263">
        <v>4.0000000000000001E-3</v>
      </c>
      <c r="AL1263">
        <v>1E-3</v>
      </c>
      <c r="AM1263">
        <v>0.17799999999999999</v>
      </c>
      <c r="AN1263">
        <v>0.39500000000000002</v>
      </c>
      <c r="AQ1263">
        <v>0.18</v>
      </c>
      <c r="AS1263">
        <v>0.23300000000000001</v>
      </c>
      <c r="AV1263" s="2" t="str">
        <f t="shared" si="230"/>
        <v/>
      </c>
      <c r="AW1263" s="2" t="str">
        <f>IF(ISNUMBER(AV1263),SUMIFS($AV$1:AV1263,$A$1:A1263,A1263,$H$1:H1263,H1263,$D$1:D1263,D1263),"")</f>
        <v/>
      </c>
      <c r="AX1263">
        <f t="shared" si="231"/>
        <v>9</v>
      </c>
    </row>
    <row r="1264" spans="1:50" x14ac:dyDescent="0.3">
      <c r="A1264" s="4" t="s">
        <v>114</v>
      </c>
      <c r="B1264" t="s">
        <v>24</v>
      </c>
      <c r="C1264" s="3">
        <v>42437</v>
      </c>
      <c r="D1264">
        <v>3</v>
      </c>
      <c r="E1264">
        <v>100</v>
      </c>
      <c r="H1264" s="2" t="s">
        <v>45</v>
      </c>
      <c r="I1264" s="2" t="s">
        <v>22</v>
      </c>
      <c r="J1264">
        <v>11</v>
      </c>
      <c r="K1264" s="2" t="s">
        <v>21</v>
      </c>
      <c r="L1264" s="2" t="str">
        <f t="shared" si="276"/>
        <v/>
      </c>
      <c r="N1264">
        <v>184.62</v>
      </c>
      <c r="O1264">
        <f t="shared" si="266"/>
        <v>184.62</v>
      </c>
      <c r="P1264" s="2">
        <f>IF(ISNUMBER(O1264),SUMIFS(O$1:$O1264,A$1:$A1264,A1264,H$1:$H1264,H1264,D$1:$D1264,D1264),"")</f>
        <v>1145.6300000000001</v>
      </c>
      <c r="R1264" s="5"/>
      <c r="AF1264" s="2" t="str">
        <f t="shared" ref="AF1264" si="279">IF(ISNUMBER(AG1264),AG1264,"")</f>
        <v/>
      </c>
      <c r="AJ1264">
        <v>6.0000000000000001E-3</v>
      </c>
      <c r="AL1264">
        <v>1E-3</v>
      </c>
      <c r="AM1264">
        <v>0.29399999999999998</v>
      </c>
      <c r="AN1264">
        <v>0.42099999999999999</v>
      </c>
      <c r="AQ1264">
        <v>0.26200000000000001</v>
      </c>
      <c r="AS1264">
        <v>1.2E-2</v>
      </c>
      <c r="AV1264" s="2" t="str">
        <f t="shared" si="230"/>
        <v/>
      </c>
      <c r="AW1264" s="2" t="str">
        <f>IF(ISNUMBER(AV1264),SUMIFS($AV$1:AV1264,$A$1:A1264,A1264,$H$1:H1264,H1264,$D$1:D1264,D1264),"")</f>
        <v/>
      </c>
      <c r="AX1264">
        <f t="shared" si="231"/>
        <v>9</v>
      </c>
    </row>
    <row r="1265" spans="1:50" x14ac:dyDescent="0.3">
      <c r="A1265" s="4" t="s">
        <v>115</v>
      </c>
      <c r="B1265" t="s">
        <v>24</v>
      </c>
      <c r="C1265" s="3">
        <v>42437</v>
      </c>
      <c r="D1265">
        <v>3</v>
      </c>
      <c r="E1265">
        <v>200</v>
      </c>
      <c r="H1265" s="2" t="s">
        <v>45</v>
      </c>
      <c r="I1265" s="2" t="s">
        <v>22</v>
      </c>
      <c r="J1265">
        <v>11</v>
      </c>
      <c r="K1265" s="2" t="s">
        <v>21</v>
      </c>
      <c r="L1265" s="2" t="str">
        <f t="shared" si="276"/>
        <v/>
      </c>
      <c r="N1265">
        <v>121.79</v>
      </c>
      <c r="O1265">
        <f t="shared" si="266"/>
        <v>121.79</v>
      </c>
      <c r="P1265" s="2">
        <f>IF(ISNUMBER(O1265),SUMIFS(O$1:$O1265,A$1:$A1265,A1265,H$1:$H1265,H1265,D$1:$D1265,D1265),"")</f>
        <v>1265.0100000000002</v>
      </c>
      <c r="R1265" s="5"/>
      <c r="AF1265" s="2" t="str">
        <f t="shared" ref="AF1265" si="280">IF(ISNUMBER(AG1265),AG1265,"")</f>
        <v/>
      </c>
      <c r="AJ1265">
        <v>2E-3</v>
      </c>
      <c r="AL1265">
        <v>1E-3</v>
      </c>
      <c r="AM1265">
        <v>0.33400000000000002</v>
      </c>
      <c r="AN1265">
        <v>0.39300000000000002</v>
      </c>
      <c r="AQ1265">
        <v>0.248</v>
      </c>
      <c r="AS1265">
        <v>1.7000000000000001E-2</v>
      </c>
      <c r="AV1265" s="2" t="str">
        <f t="shared" si="230"/>
        <v/>
      </c>
      <c r="AW1265" s="2" t="str">
        <f>IF(ISNUMBER(AV1265),SUMIFS($AV$1:AV1265,$A$1:A1265,A1265,$H$1:H1265,H1265,$D$1:D1265,D1265),"")</f>
        <v/>
      </c>
      <c r="AX1265">
        <f t="shared" si="231"/>
        <v>9</v>
      </c>
    </row>
    <row r="1266" spans="1:50" x14ac:dyDescent="0.3">
      <c r="A1266" s="4" t="s">
        <v>116</v>
      </c>
      <c r="B1266" t="s">
        <v>24</v>
      </c>
      <c r="C1266" s="3">
        <v>42437</v>
      </c>
      <c r="D1266">
        <v>3</v>
      </c>
      <c r="E1266">
        <v>350</v>
      </c>
      <c r="H1266" s="2" t="s">
        <v>45</v>
      </c>
      <c r="I1266" s="2" t="s">
        <v>22</v>
      </c>
      <c r="J1266">
        <v>11</v>
      </c>
      <c r="K1266" s="2" t="s">
        <v>21</v>
      </c>
      <c r="L1266" s="2" t="str">
        <f t="shared" si="276"/>
        <v/>
      </c>
      <c r="N1266">
        <v>95.68</v>
      </c>
      <c r="O1266">
        <f t="shared" si="266"/>
        <v>95.68</v>
      </c>
      <c r="P1266" s="2">
        <f>IF(ISNUMBER(O1266),SUMIFS(O$1:$O1266,A$1:$A1266,A1266,H$1:$H1266,H1266,D$1:$D1266,D1266),"")</f>
        <v>1489.1</v>
      </c>
      <c r="R1266" s="5"/>
      <c r="AF1266" s="2" t="str">
        <f t="shared" ref="AF1266" si="281">IF(ISNUMBER(AG1266),AG1266,"")</f>
        <v/>
      </c>
      <c r="AJ1266">
        <v>2E-3</v>
      </c>
      <c r="AL1266">
        <v>1E-3</v>
      </c>
      <c r="AM1266">
        <v>0.24099999999999999</v>
      </c>
      <c r="AN1266">
        <v>0.45200000000000001</v>
      </c>
      <c r="AQ1266">
        <v>0.254</v>
      </c>
      <c r="AS1266">
        <v>4.3999999999999997E-2</v>
      </c>
      <c r="AV1266" s="2" t="str">
        <f t="shared" si="230"/>
        <v/>
      </c>
      <c r="AW1266" s="2" t="str">
        <f>IF(ISNUMBER(AV1266),SUMIFS($AV$1:AV1266,$A$1:A1266,A1266,$H$1:H1266,H1266,$D$1:D1266,D1266),"")</f>
        <v/>
      </c>
      <c r="AX1266">
        <f t="shared" si="231"/>
        <v>9</v>
      </c>
    </row>
    <row r="1267" spans="1:50" x14ac:dyDescent="0.3">
      <c r="A1267" s="4" t="s">
        <v>117</v>
      </c>
      <c r="B1267" t="s">
        <v>24</v>
      </c>
      <c r="C1267" s="3">
        <v>42437</v>
      </c>
      <c r="D1267">
        <v>3</v>
      </c>
      <c r="E1267">
        <v>500</v>
      </c>
      <c r="H1267" s="2" t="s">
        <v>45</v>
      </c>
      <c r="I1267" s="2" t="s">
        <v>22</v>
      </c>
      <c r="J1267">
        <v>11</v>
      </c>
      <c r="K1267" s="2" t="s">
        <v>21</v>
      </c>
      <c r="L1267" s="2" t="str">
        <f t="shared" si="276"/>
        <v/>
      </c>
      <c r="N1267">
        <v>198.01</v>
      </c>
      <c r="O1267">
        <f t="shared" si="266"/>
        <v>198.01</v>
      </c>
      <c r="P1267" s="2">
        <f>IF(ISNUMBER(O1267),SUMIFS(O$1:$O1267,A$1:$A1267,A1267,H$1:$H1267,H1267,D$1:$D1267,D1267),"")</f>
        <v>1556.53</v>
      </c>
      <c r="R1267" s="5"/>
      <c r="AF1267" s="2" t="str">
        <f t="shared" ref="AF1267" si="282">IF(ISNUMBER(AG1267),AG1267,"")</f>
        <v/>
      </c>
      <c r="AM1267">
        <v>9.6000000000000002E-2</v>
      </c>
      <c r="AN1267">
        <v>0.68700000000000006</v>
      </c>
      <c r="AQ1267">
        <v>5.7000000000000002E-2</v>
      </c>
      <c r="AS1267">
        <v>0.159</v>
      </c>
      <c r="AV1267" s="2" t="str">
        <f t="shared" si="230"/>
        <v/>
      </c>
      <c r="AW1267" s="2" t="str">
        <f>IF(ISNUMBER(AV1267),SUMIFS($AV$1:AV1267,$A$1:A1267,A1267,$H$1:H1267,H1267,$D$1:D1267,D1267),"")</f>
        <v/>
      </c>
      <c r="AX1267">
        <f t="shared" si="231"/>
        <v>7</v>
      </c>
    </row>
    <row r="1268" spans="1:50" x14ac:dyDescent="0.3">
      <c r="A1268" s="4" t="s">
        <v>112</v>
      </c>
      <c r="B1268" t="s">
        <v>24</v>
      </c>
      <c r="C1268" s="3">
        <v>42515</v>
      </c>
      <c r="D1268">
        <v>1</v>
      </c>
      <c r="E1268">
        <v>0</v>
      </c>
      <c r="H1268" s="2" t="s">
        <v>45</v>
      </c>
      <c r="I1268" s="2" t="s">
        <v>23</v>
      </c>
      <c r="J1268">
        <v>12</v>
      </c>
      <c r="K1268" s="2" t="s">
        <v>21</v>
      </c>
      <c r="L1268" s="2" t="str">
        <f t="shared" si="276"/>
        <v/>
      </c>
      <c r="N1268">
        <v>73.33</v>
      </c>
      <c r="O1268">
        <f t="shared" si="266"/>
        <v>73.33</v>
      </c>
      <c r="P1268" s="2">
        <f>IF(ISNUMBER(O1268),SUMIFS(O$1:$O1268,A$1:$A1268,A1268,H$1:$H1268,H1268,D$1:$D1268,D1268),"")</f>
        <v>1298.55</v>
      </c>
      <c r="R1268" s="5"/>
      <c r="AF1268" s="2" t="str">
        <f t="shared" ref="AF1268" si="283">IF(ISNUMBER(AG1268),AG1268,"")</f>
        <v/>
      </c>
      <c r="AJ1268">
        <v>8.9999999999999993E-3</v>
      </c>
      <c r="AL1268">
        <v>1E-3</v>
      </c>
      <c r="AM1268">
        <v>0.188</v>
      </c>
      <c r="AN1268">
        <v>0.39500000000000002</v>
      </c>
      <c r="AQ1268">
        <v>0.39700000000000002</v>
      </c>
      <c r="AS1268">
        <v>2E-3</v>
      </c>
      <c r="AV1268" s="2" t="str">
        <f t="shared" si="230"/>
        <v/>
      </c>
      <c r="AW1268" s="2" t="str">
        <f>IF(ISNUMBER(AV1268),SUMIFS($AV$1:AV1268,$A$1:A1268,A1268,$H$1:H1268,H1268,$D$1:D1268,D1268),"")</f>
        <v/>
      </c>
      <c r="AX1268">
        <f t="shared" si="231"/>
        <v>9</v>
      </c>
    </row>
    <row r="1269" spans="1:50" x14ac:dyDescent="0.3">
      <c r="A1269" s="4" t="s">
        <v>113</v>
      </c>
      <c r="B1269" t="s">
        <v>24</v>
      </c>
      <c r="C1269" s="3">
        <v>42515</v>
      </c>
      <c r="D1269">
        <v>1</v>
      </c>
      <c r="E1269">
        <v>50</v>
      </c>
      <c r="H1269" s="2" t="s">
        <v>45</v>
      </c>
      <c r="I1269" s="2" t="s">
        <v>23</v>
      </c>
      <c r="J1269">
        <v>12</v>
      </c>
      <c r="K1269" s="2" t="s">
        <v>21</v>
      </c>
      <c r="L1269" s="2" t="str">
        <f t="shared" si="276"/>
        <v/>
      </c>
      <c r="N1269">
        <v>57.67</v>
      </c>
      <c r="O1269">
        <f t="shared" si="266"/>
        <v>57.67</v>
      </c>
      <c r="P1269" s="2">
        <f>IF(ISNUMBER(O1269),SUMIFS(O$1:$O1269,A$1:$A1269,A1269,H$1:$H1269,H1269,D$1:$D1269,D1269),"")</f>
        <v>1484.7700000000002</v>
      </c>
      <c r="R1269" s="5"/>
      <c r="AF1269" s="2" t="str">
        <f t="shared" ref="AF1269" si="284">IF(ISNUMBER(AG1269),AG1269,"")</f>
        <v/>
      </c>
      <c r="AJ1269">
        <v>6.0000000000000001E-3</v>
      </c>
      <c r="AM1269">
        <v>6.5000000000000002E-2</v>
      </c>
      <c r="AN1269">
        <v>4.1000000000000002E-2</v>
      </c>
      <c r="AQ1269">
        <v>0.88</v>
      </c>
      <c r="AS1269">
        <v>1E-3</v>
      </c>
      <c r="AV1269" s="2" t="str">
        <f t="shared" si="230"/>
        <v/>
      </c>
      <c r="AW1269" s="2" t="str">
        <f>IF(ISNUMBER(AV1269),SUMIFS($AV$1:AV1269,$A$1:A1269,A1269,$H$1:H1269,H1269,$D$1:D1269,D1269),"")</f>
        <v/>
      </c>
      <c r="AX1269">
        <f t="shared" si="231"/>
        <v>8</v>
      </c>
    </row>
    <row r="1270" spans="1:50" x14ac:dyDescent="0.3">
      <c r="A1270" s="4" t="s">
        <v>114</v>
      </c>
      <c r="B1270" t="s">
        <v>24</v>
      </c>
      <c r="C1270" s="3">
        <v>42515</v>
      </c>
      <c r="D1270">
        <v>1</v>
      </c>
      <c r="E1270">
        <v>100</v>
      </c>
      <c r="H1270" s="2" t="s">
        <v>45</v>
      </c>
      <c r="I1270" s="2" t="s">
        <v>23</v>
      </c>
      <c r="J1270">
        <v>12</v>
      </c>
      <c r="K1270" s="2" t="s">
        <v>21</v>
      </c>
      <c r="L1270" s="2" t="str">
        <f t="shared" si="276"/>
        <v/>
      </c>
      <c r="N1270">
        <v>79.2</v>
      </c>
      <c r="O1270">
        <f t="shared" si="266"/>
        <v>79.2</v>
      </c>
      <c r="P1270" s="2">
        <f>IF(ISNUMBER(O1270),SUMIFS(O$1:$O1270,A$1:$A1270,A1270,H$1:$H1270,H1270,D$1:$D1270,D1270),"")</f>
        <v>1481.1000000000001</v>
      </c>
      <c r="R1270" s="5"/>
      <c r="AF1270" s="2" t="str">
        <f t="shared" ref="AF1270" si="285">IF(ISNUMBER(AG1270),AG1270,"")</f>
        <v/>
      </c>
      <c r="AJ1270">
        <v>2E-3</v>
      </c>
      <c r="AL1270">
        <v>1E-3</v>
      </c>
      <c r="AM1270">
        <v>0.313</v>
      </c>
      <c r="AN1270">
        <v>0.251</v>
      </c>
      <c r="AQ1270">
        <v>0.43</v>
      </c>
      <c r="AV1270" s="2" t="str">
        <f t="shared" si="230"/>
        <v/>
      </c>
      <c r="AW1270" s="2" t="str">
        <f>IF(ISNUMBER(AV1270),SUMIFS($AV$1:AV1270,$A$1:A1270,A1270,$H$1:H1270,H1270,$D$1:D1270,D1270),"")</f>
        <v/>
      </c>
      <c r="AX1270">
        <f t="shared" si="231"/>
        <v>8</v>
      </c>
    </row>
    <row r="1271" spans="1:50" x14ac:dyDescent="0.3">
      <c r="A1271" s="4" t="s">
        <v>115</v>
      </c>
      <c r="B1271" t="s">
        <v>24</v>
      </c>
      <c r="C1271" s="3">
        <v>42515</v>
      </c>
      <c r="D1271">
        <v>1</v>
      </c>
      <c r="E1271">
        <v>200</v>
      </c>
      <c r="H1271" s="2" t="s">
        <v>45</v>
      </c>
      <c r="I1271" s="2" t="s">
        <v>23</v>
      </c>
      <c r="J1271">
        <v>12</v>
      </c>
      <c r="K1271" s="2" t="s">
        <v>21</v>
      </c>
      <c r="L1271" s="2" t="str">
        <f t="shared" si="276"/>
        <v/>
      </c>
      <c r="N1271">
        <v>84.76</v>
      </c>
      <c r="O1271">
        <f t="shared" si="266"/>
        <v>84.76</v>
      </c>
      <c r="P1271" s="2">
        <f>IF(ISNUMBER(O1271),SUMIFS(O$1:$O1271,A$1:$A1271,A1271,H$1:$H1271,H1271,D$1:$D1271,D1271),"")</f>
        <v>1647.79</v>
      </c>
      <c r="R1271" s="5"/>
      <c r="AF1271" s="2" t="str">
        <f t="shared" ref="AF1271" si="286">IF(ISNUMBER(AG1271),AG1271,"")</f>
        <v/>
      </c>
      <c r="AJ1271">
        <v>6.0000000000000001E-3</v>
      </c>
      <c r="AL1271">
        <v>2E-3</v>
      </c>
      <c r="AM1271">
        <v>0.28799999999999998</v>
      </c>
      <c r="AN1271">
        <v>0.39500000000000002</v>
      </c>
      <c r="AQ1271">
        <v>0.30299999999999999</v>
      </c>
      <c r="AV1271" s="2" t="str">
        <f t="shared" si="230"/>
        <v/>
      </c>
      <c r="AW1271" s="2" t="str">
        <f>IF(ISNUMBER(AV1271),SUMIFS($AV$1:AV1271,$A$1:A1271,A1271,$H$1:H1271,H1271,$D$1:D1271,D1271),"")</f>
        <v/>
      </c>
      <c r="AX1271">
        <f t="shared" si="231"/>
        <v>8</v>
      </c>
    </row>
    <row r="1272" spans="1:50" x14ac:dyDescent="0.3">
      <c r="A1272" s="4" t="s">
        <v>116</v>
      </c>
      <c r="B1272" t="s">
        <v>24</v>
      </c>
      <c r="C1272" s="3">
        <v>42515</v>
      </c>
      <c r="D1272">
        <v>1</v>
      </c>
      <c r="E1272">
        <v>350</v>
      </c>
      <c r="H1272" s="2" t="s">
        <v>45</v>
      </c>
      <c r="I1272" s="2" t="s">
        <v>23</v>
      </c>
      <c r="J1272">
        <v>12</v>
      </c>
      <c r="K1272" s="2" t="s">
        <v>21</v>
      </c>
      <c r="L1272" s="2" t="str">
        <f t="shared" si="276"/>
        <v/>
      </c>
      <c r="N1272">
        <v>73.13</v>
      </c>
      <c r="O1272">
        <f t="shared" si="266"/>
        <v>73.13</v>
      </c>
      <c r="P1272" s="2">
        <f>IF(ISNUMBER(O1272),SUMIFS(O$1:$O1272,A$1:$A1272,A1272,H$1:$H1272,H1272,D$1:$D1272,D1272),"")</f>
        <v>1475.52</v>
      </c>
      <c r="R1272" s="5"/>
      <c r="AF1272" s="2" t="str">
        <f t="shared" ref="AF1272" si="287">IF(ISNUMBER(AG1272),AG1272,"")</f>
        <v/>
      </c>
      <c r="AJ1272">
        <v>3.0000000000000001E-3</v>
      </c>
      <c r="AM1272">
        <v>0.40600000000000003</v>
      </c>
      <c r="AN1272">
        <v>0.18099999999999999</v>
      </c>
      <c r="AQ1272">
        <v>0.40899999999999997</v>
      </c>
      <c r="AV1272" s="2" t="str">
        <f t="shared" si="230"/>
        <v/>
      </c>
      <c r="AW1272" s="2" t="str">
        <f>IF(ISNUMBER(AV1272),SUMIFS($AV$1:AV1272,$A$1:A1272,A1272,$H$1:H1272,H1272,$D$1:D1272,D1272),"")</f>
        <v/>
      </c>
      <c r="AX1272">
        <f t="shared" si="231"/>
        <v>7</v>
      </c>
    </row>
    <row r="1273" spans="1:50" x14ac:dyDescent="0.3">
      <c r="A1273" s="4" t="s">
        <v>117</v>
      </c>
      <c r="B1273" t="s">
        <v>24</v>
      </c>
      <c r="C1273" s="3">
        <v>42515</v>
      </c>
      <c r="D1273">
        <v>1</v>
      </c>
      <c r="E1273">
        <v>500</v>
      </c>
      <c r="H1273" s="2" t="s">
        <v>45</v>
      </c>
      <c r="I1273" s="2" t="s">
        <v>23</v>
      </c>
      <c r="J1273">
        <v>12</v>
      </c>
      <c r="K1273" s="2" t="s">
        <v>21</v>
      </c>
      <c r="L1273" s="2" t="str">
        <f t="shared" si="276"/>
        <v/>
      </c>
      <c r="N1273">
        <v>75.63</v>
      </c>
      <c r="O1273">
        <f t="shared" si="266"/>
        <v>75.63</v>
      </c>
      <c r="P1273" s="2">
        <f>IF(ISNUMBER(O1273),SUMIFS(O$1:$O1273,A$1:$A1273,A1273,H$1:$H1273,H1273,D$1:$D1273,D1273),"")</f>
        <v>1514.85</v>
      </c>
      <c r="R1273" s="5"/>
      <c r="AF1273" s="2" t="str">
        <f t="shared" ref="AF1273" si="288">IF(ISNUMBER(AG1273),AG1273,"")</f>
        <v/>
      </c>
      <c r="AJ1273">
        <v>1.2E-2</v>
      </c>
      <c r="AM1273">
        <v>0.223</v>
      </c>
      <c r="AN1273">
        <v>0.57099999999999995</v>
      </c>
      <c r="AQ1273">
        <v>0.186</v>
      </c>
      <c r="AV1273" s="2" t="str">
        <f t="shared" si="230"/>
        <v/>
      </c>
      <c r="AW1273" s="2" t="str">
        <f>IF(ISNUMBER(AV1273),SUMIFS($AV$1:AV1273,$A$1:A1273,A1273,$H$1:H1273,H1273,$D$1:D1273,D1273),"")</f>
        <v/>
      </c>
      <c r="AX1273">
        <f t="shared" si="231"/>
        <v>7</v>
      </c>
    </row>
    <row r="1274" spans="1:50" x14ac:dyDescent="0.3">
      <c r="A1274" s="4" t="s">
        <v>112</v>
      </c>
      <c r="B1274" t="s">
        <v>24</v>
      </c>
      <c r="C1274" s="3">
        <v>42515</v>
      </c>
      <c r="D1274">
        <v>2</v>
      </c>
      <c r="E1274">
        <v>0</v>
      </c>
      <c r="H1274" s="2" t="s">
        <v>45</v>
      </c>
      <c r="I1274" s="2" t="s">
        <v>23</v>
      </c>
      <c r="J1274">
        <v>12</v>
      </c>
      <c r="K1274" s="2" t="s">
        <v>21</v>
      </c>
      <c r="L1274" s="2" t="str">
        <f t="shared" si="276"/>
        <v/>
      </c>
      <c r="N1274">
        <v>17.440000000000001</v>
      </c>
      <c r="O1274">
        <f t="shared" si="266"/>
        <v>17.440000000000001</v>
      </c>
      <c r="P1274" s="2">
        <f>IF(ISNUMBER(O1274),SUMIFS(O$1:$O1274,A$1:$A1274,A1274,H$1:$H1274,H1274,D$1:$D1274,D1274),"")</f>
        <v>977.8900000000001</v>
      </c>
      <c r="R1274" s="5"/>
      <c r="AF1274" s="2" t="str">
        <f t="shared" ref="AF1274" si="289">IF(ISNUMBER(AG1274),AG1274,"")</f>
        <v/>
      </c>
      <c r="AJ1274">
        <v>0.01</v>
      </c>
      <c r="AL1274">
        <v>1E-3</v>
      </c>
      <c r="AM1274">
        <v>0.185</v>
      </c>
      <c r="AN1274">
        <v>0.46</v>
      </c>
      <c r="AQ1274">
        <v>0.33900000000000002</v>
      </c>
      <c r="AS1274">
        <v>0</v>
      </c>
      <c r="AV1274" s="2" t="str">
        <f t="shared" si="230"/>
        <v/>
      </c>
      <c r="AW1274" s="2" t="str">
        <f>IF(ISNUMBER(AV1274),SUMIFS($AV$1:AV1274,$A$1:A1274,A1274,$H$1:H1274,H1274,$D$1:D1274,D1274),"")</f>
        <v/>
      </c>
      <c r="AX1274">
        <f t="shared" si="231"/>
        <v>9</v>
      </c>
    </row>
    <row r="1275" spans="1:50" x14ac:dyDescent="0.3">
      <c r="A1275" s="4" t="s">
        <v>113</v>
      </c>
      <c r="B1275" t="s">
        <v>24</v>
      </c>
      <c r="C1275" s="3">
        <v>42515</v>
      </c>
      <c r="D1275">
        <v>2</v>
      </c>
      <c r="E1275">
        <v>50</v>
      </c>
      <c r="H1275" s="2" t="s">
        <v>45</v>
      </c>
      <c r="I1275" s="2" t="s">
        <v>23</v>
      </c>
      <c r="J1275">
        <v>12</v>
      </c>
      <c r="K1275" s="2" t="s">
        <v>21</v>
      </c>
      <c r="L1275" s="2" t="str">
        <f t="shared" si="276"/>
        <v/>
      </c>
      <c r="N1275">
        <v>46.14</v>
      </c>
      <c r="O1275">
        <f t="shared" si="266"/>
        <v>46.14</v>
      </c>
      <c r="P1275" s="2">
        <f>IF(ISNUMBER(O1275),SUMIFS(O$1:$O1275,A$1:$A1275,A1275,H$1:$H1275,H1275,D$1:$D1275,D1275),"")</f>
        <v>1281.74</v>
      </c>
      <c r="R1275" s="5"/>
      <c r="AF1275" s="2" t="str">
        <f t="shared" ref="AF1275" si="290">IF(ISNUMBER(AG1275),AG1275,"")</f>
        <v/>
      </c>
      <c r="AJ1275">
        <v>8.0000000000000002E-3</v>
      </c>
      <c r="AM1275">
        <v>0.109</v>
      </c>
      <c r="AN1275">
        <v>0.70799999999999996</v>
      </c>
      <c r="AQ1275">
        <v>0.16400000000000001</v>
      </c>
      <c r="AS1275">
        <v>5.0000000000000001E-3</v>
      </c>
      <c r="AV1275" s="2" t="str">
        <f t="shared" si="230"/>
        <v/>
      </c>
      <c r="AW1275" s="2" t="str">
        <f>IF(ISNUMBER(AV1275),SUMIFS($AV$1:AV1275,$A$1:A1275,A1275,$H$1:H1275,H1275,$D$1:D1275,D1275),"")</f>
        <v/>
      </c>
      <c r="AX1275">
        <f t="shared" si="231"/>
        <v>8</v>
      </c>
    </row>
    <row r="1276" spans="1:50" x14ac:dyDescent="0.3">
      <c r="A1276" s="4" t="s">
        <v>114</v>
      </c>
      <c r="B1276" t="s">
        <v>24</v>
      </c>
      <c r="C1276" s="3">
        <v>42515</v>
      </c>
      <c r="D1276">
        <v>2</v>
      </c>
      <c r="E1276">
        <v>100</v>
      </c>
      <c r="H1276" s="2" t="s">
        <v>45</v>
      </c>
      <c r="I1276" s="2" t="s">
        <v>23</v>
      </c>
      <c r="J1276">
        <v>12</v>
      </c>
      <c r="K1276" s="2" t="s">
        <v>21</v>
      </c>
      <c r="L1276" s="2" t="str">
        <f t="shared" si="276"/>
        <v/>
      </c>
      <c r="N1276">
        <v>33.590000000000003</v>
      </c>
      <c r="O1276">
        <f t="shared" si="266"/>
        <v>33.590000000000003</v>
      </c>
      <c r="P1276" s="2">
        <f>IF(ISNUMBER(O1276),SUMIFS(O$1:$O1276,A$1:$A1276,A1276,H$1:$H1276,H1276,D$1:$D1276,D1276),"")</f>
        <v>866.54000000000008</v>
      </c>
      <c r="R1276" s="5"/>
      <c r="AF1276" s="2" t="str">
        <f t="shared" ref="AF1276" si="291">IF(ISNUMBER(AG1276),AG1276,"")</f>
        <v/>
      </c>
      <c r="AJ1276">
        <v>3.5999999999999997E-2</v>
      </c>
      <c r="AL1276">
        <v>1E-3</v>
      </c>
      <c r="AM1276">
        <v>0.16900000000000001</v>
      </c>
      <c r="AN1276">
        <v>0.67600000000000005</v>
      </c>
      <c r="AQ1276">
        <v>0.10299999999999999</v>
      </c>
      <c r="AS1276">
        <v>8.9999999999999993E-3</v>
      </c>
      <c r="AV1276" s="2" t="str">
        <f t="shared" si="230"/>
        <v/>
      </c>
      <c r="AW1276" s="2" t="str">
        <f>IF(ISNUMBER(AV1276),SUMIFS($AV$1:AV1276,$A$1:A1276,A1276,$H$1:H1276,H1276,$D$1:D1276,D1276),"")</f>
        <v/>
      </c>
      <c r="AX1276">
        <f t="shared" si="231"/>
        <v>9</v>
      </c>
    </row>
    <row r="1277" spans="1:50" x14ac:dyDescent="0.3">
      <c r="A1277" s="4" t="s">
        <v>115</v>
      </c>
      <c r="B1277" t="s">
        <v>24</v>
      </c>
      <c r="C1277" s="3">
        <v>42515</v>
      </c>
      <c r="D1277">
        <v>2</v>
      </c>
      <c r="E1277">
        <v>200</v>
      </c>
      <c r="H1277" s="2" t="s">
        <v>45</v>
      </c>
      <c r="I1277" s="2" t="s">
        <v>23</v>
      </c>
      <c r="J1277">
        <v>12</v>
      </c>
      <c r="K1277" s="2" t="s">
        <v>21</v>
      </c>
      <c r="L1277" s="2" t="str">
        <f t="shared" si="276"/>
        <v/>
      </c>
      <c r="N1277">
        <v>73.36</v>
      </c>
      <c r="O1277">
        <f t="shared" si="266"/>
        <v>73.36</v>
      </c>
      <c r="P1277" s="2">
        <f>IF(ISNUMBER(O1277),SUMIFS(O$1:$O1277,A$1:$A1277,A1277,H$1:$H1277,H1277,D$1:$D1277,D1277),"")</f>
        <v>1491.4499999999998</v>
      </c>
      <c r="R1277" s="5"/>
      <c r="AF1277" s="2" t="str">
        <f t="shared" ref="AF1277" si="292">IF(ISNUMBER(AG1277),AG1277,"")</f>
        <v/>
      </c>
      <c r="AJ1277">
        <v>3.0000000000000001E-3</v>
      </c>
      <c r="AM1277">
        <v>0.38700000000000001</v>
      </c>
      <c r="AN1277">
        <v>0.51</v>
      </c>
      <c r="AQ1277">
        <v>7.5999999999999998E-2</v>
      </c>
      <c r="AV1277" s="2" t="str">
        <f t="shared" si="230"/>
        <v/>
      </c>
      <c r="AW1277" s="2" t="str">
        <f>IF(ISNUMBER(AV1277),SUMIFS($AV$1:AV1277,$A$1:A1277,A1277,$H$1:H1277,H1277,$D$1:D1277,D1277),"")</f>
        <v/>
      </c>
      <c r="AX1277">
        <f t="shared" si="231"/>
        <v>7</v>
      </c>
    </row>
    <row r="1278" spans="1:50" x14ac:dyDescent="0.3">
      <c r="A1278" s="4" t="s">
        <v>116</v>
      </c>
      <c r="B1278" t="s">
        <v>24</v>
      </c>
      <c r="C1278" s="3">
        <v>42515</v>
      </c>
      <c r="D1278">
        <v>2</v>
      </c>
      <c r="E1278">
        <v>350</v>
      </c>
      <c r="H1278" s="2" t="s">
        <v>45</v>
      </c>
      <c r="I1278" s="2" t="s">
        <v>23</v>
      </c>
      <c r="J1278">
        <v>12</v>
      </c>
      <c r="K1278" s="2" t="s">
        <v>21</v>
      </c>
      <c r="L1278" s="2" t="str">
        <f t="shared" si="276"/>
        <v/>
      </c>
      <c r="N1278">
        <v>23.87</v>
      </c>
      <c r="O1278">
        <f t="shared" si="266"/>
        <v>23.87</v>
      </c>
      <c r="P1278" s="2">
        <f>IF(ISNUMBER(O1278),SUMIFS(O$1:$O1278,A$1:$A1278,A1278,H$1:$H1278,H1278,D$1:$D1278,D1278),"")</f>
        <v>1123.4199999999998</v>
      </c>
      <c r="R1278" s="5"/>
      <c r="AF1278" s="2" t="str">
        <f t="shared" ref="AF1278" si="293">IF(ISNUMBER(AG1278),AG1278,"")</f>
        <v/>
      </c>
      <c r="AJ1278">
        <v>5.1999999999999998E-2</v>
      </c>
      <c r="AL1278">
        <v>1E-3</v>
      </c>
      <c r="AM1278">
        <v>0.2</v>
      </c>
      <c r="AN1278">
        <v>0.72499999999999998</v>
      </c>
      <c r="AQ1278">
        <v>7.0000000000000001E-3</v>
      </c>
      <c r="AS1278">
        <v>5.0000000000000001E-3</v>
      </c>
      <c r="AV1278" s="2" t="str">
        <f t="shared" si="230"/>
        <v/>
      </c>
      <c r="AW1278" s="2" t="str">
        <f>IF(ISNUMBER(AV1278),SUMIFS($AV$1:AV1278,$A$1:A1278,A1278,$H$1:H1278,H1278,$D$1:D1278,D1278),"")</f>
        <v/>
      </c>
      <c r="AX1278">
        <f t="shared" si="231"/>
        <v>9</v>
      </c>
    </row>
    <row r="1279" spans="1:50" x14ac:dyDescent="0.3">
      <c r="A1279" s="4" t="s">
        <v>117</v>
      </c>
      <c r="B1279" t="s">
        <v>24</v>
      </c>
      <c r="C1279" s="3">
        <v>42515</v>
      </c>
      <c r="D1279">
        <v>2</v>
      </c>
      <c r="E1279">
        <v>500</v>
      </c>
      <c r="H1279" s="2" t="s">
        <v>45</v>
      </c>
      <c r="I1279" s="2" t="s">
        <v>23</v>
      </c>
      <c r="J1279">
        <v>12</v>
      </c>
      <c r="K1279" s="2" t="s">
        <v>21</v>
      </c>
      <c r="L1279" s="2" t="str">
        <f t="shared" si="276"/>
        <v/>
      </c>
      <c r="N1279">
        <v>49.97</v>
      </c>
      <c r="O1279">
        <f t="shared" si="266"/>
        <v>49.97</v>
      </c>
      <c r="P1279" s="2">
        <f>IF(ISNUMBER(O1279),SUMIFS(O$1:$O1279,A$1:$A1279,A1279,H$1:$H1279,H1279,D$1:$D1279,D1279),"")</f>
        <v>1433.1499999999999</v>
      </c>
      <c r="R1279" s="5"/>
      <c r="AF1279" s="2" t="str">
        <f t="shared" ref="AF1279" si="294">IF(ISNUMBER(AG1279),AG1279,"")</f>
        <v/>
      </c>
      <c r="AJ1279">
        <v>2.7E-2</v>
      </c>
      <c r="AM1279">
        <v>0.126</v>
      </c>
      <c r="AN1279">
        <v>0.79100000000000004</v>
      </c>
      <c r="AQ1279">
        <v>4.9000000000000002E-2</v>
      </c>
      <c r="AS1279">
        <v>2E-3</v>
      </c>
      <c r="AV1279" s="2" t="str">
        <f t="shared" si="230"/>
        <v/>
      </c>
      <c r="AW1279" s="2" t="str">
        <f>IF(ISNUMBER(AV1279),SUMIFS($AV$1:AV1279,$A$1:A1279,A1279,$H$1:H1279,H1279,$D$1:D1279,D1279),"")</f>
        <v/>
      </c>
      <c r="AX1279">
        <f t="shared" si="231"/>
        <v>8</v>
      </c>
    </row>
    <row r="1280" spans="1:50" x14ac:dyDescent="0.3">
      <c r="A1280" s="4" t="s">
        <v>112</v>
      </c>
      <c r="B1280" t="s">
        <v>24</v>
      </c>
      <c r="C1280" s="3">
        <v>42515</v>
      </c>
      <c r="D1280">
        <v>3</v>
      </c>
      <c r="E1280">
        <v>0</v>
      </c>
      <c r="H1280" s="2" t="s">
        <v>45</v>
      </c>
      <c r="I1280" s="2" t="s">
        <v>23</v>
      </c>
      <c r="J1280">
        <v>12</v>
      </c>
      <c r="K1280" s="2" t="s">
        <v>21</v>
      </c>
      <c r="L1280" s="2" t="str">
        <f t="shared" si="276"/>
        <v/>
      </c>
      <c r="N1280">
        <v>77.069999999999993</v>
      </c>
      <c r="O1280">
        <f t="shared" si="266"/>
        <v>77.069999999999993</v>
      </c>
      <c r="P1280" s="2">
        <f>IF(ISNUMBER(O1280),SUMIFS(O$1:$O1280,A$1:$A1280,A1280,H$1:$H1280,H1280,D$1:$D1280,D1280),"")</f>
        <v>940.05</v>
      </c>
      <c r="R1280" s="5"/>
      <c r="AF1280" s="2" t="str">
        <f t="shared" ref="AF1280" si="295">IF(ISNUMBER(AG1280),AG1280,"")</f>
        <v/>
      </c>
      <c r="AJ1280">
        <v>4.0000000000000001E-3</v>
      </c>
      <c r="AM1280">
        <v>0.59799999999999998</v>
      </c>
      <c r="AN1280">
        <v>0.254</v>
      </c>
      <c r="AQ1280">
        <v>6.0999999999999999E-2</v>
      </c>
      <c r="AS1280">
        <v>5.0999999999999997E-2</v>
      </c>
      <c r="AV1280" s="2" t="str">
        <f t="shared" si="230"/>
        <v/>
      </c>
      <c r="AW1280" s="2" t="str">
        <f>IF(ISNUMBER(AV1280),SUMIFS($AV$1:AV1280,$A$1:A1280,A1280,$H$1:H1280,H1280,$D$1:D1280,D1280),"")</f>
        <v/>
      </c>
      <c r="AX1280">
        <f t="shared" si="231"/>
        <v>8</v>
      </c>
    </row>
    <row r="1281" spans="1:50" x14ac:dyDescent="0.3">
      <c r="A1281" s="4" t="s">
        <v>113</v>
      </c>
      <c r="B1281" t="s">
        <v>24</v>
      </c>
      <c r="C1281" s="3">
        <v>42515</v>
      </c>
      <c r="D1281">
        <v>3</v>
      </c>
      <c r="E1281">
        <v>50</v>
      </c>
      <c r="H1281" s="2" t="s">
        <v>45</v>
      </c>
      <c r="I1281" s="2" t="s">
        <v>23</v>
      </c>
      <c r="J1281">
        <v>12</v>
      </c>
      <c r="K1281" s="2" t="s">
        <v>21</v>
      </c>
      <c r="L1281" s="2" t="str">
        <f t="shared" si="276"/>
        <v/>
      </c>
      <c r="N1281">
        <v>75.150000000000006</v>
      </c>
      <c r="O1281">
        <f t="shared" si="266"/>
        <v>75.150000000000006</v>
      </c>
      <c r="P1281" s="2">
        <f>IF(ISNUMBER(O1281),SUMIFS(O$1:$O1281,A$1:$A1281,A1281,H$1:$H1281,H1281,D$1:$D1281,D1281),"")</f>
        <v>1038.76</v>
      </c>
      <c r="R1281" s="5"/>
      <c r="AF1281" s="2" t="str">
        <f t="shared" ref="AF1281" si="296">IF(ISNUMBER(AG1281),AG1281,"")</f>
        <v/>
      </c>
      <c r="AJ1281">
        <v>8.0000000000000002E-3</v>
      </c>
      <c r="AL1281">
        <v>3.0000000000000001E-3</v>
      </c>
      <c r="AM1281">
        <v>0.35</v>
      </c>
      <c r="AN1281">
        <v>0.40400000000000003</v>
      </c>
      <c r="AQ1281">
        <v>0.129</v>
      </c>
      <c r="AS1281">
        <v>7.6999999999999999E-2</v>
      </c>
      <c r="AV1281" s="2" t="str">
        <f t="shared" si="230"/>
        <v/>
      </c>
      <c r="AW1281" s="2" t="str">
        <f>IF(ISNUMBER(AV1281),SUMIFS($AV$1:AV1281,$A$1:A1281,A1281,$H$1:H1281,H1281,$D$1:D1281,D1281),"")</f>
        <v/>
      </c>
      <c r="AX1281">
        <f t="shared" si="231"/>
        <v>9</v>
      </c>
    </row>
    <row r="1282" spans="1:50" x14ac:dyDescent="0.3">
      <c r="A1282" s="4" t="s">
        <v>114</v>
      </c>
      <c r="B1282" t="s">
        <v>24</v>
      </c>
      <c r="C1282" s="3">
        <v>42515</v>
      </c>
      <c r="D1282">
        <v>3</v>
      </c>
      <c r="E1282">
        <v>100</v>
      </c>
      <c r="H1282" s="2" t="s">
        <v>45</v>
      </c>
      <c r="I1282" s="2" t="s">
        <v>23</v>
      </c>
      <c r="J1282">
        <v>12</v>
      </c>
      <c r="K1282" s="2" t="s">
        <v>21</v>
      </c>
      <c r="L1282" s="2" t="str">
        <f t="shared" si="276"/>
        <v/>
      </c>
      <c r="N1282">
        <v>77.44</v>
      </c>
      <c r="O1282">
        <f t="shared" si="266"/>
        <v>77.44</v>
      </c>
      <c r="P1282" s="2">
        <f>IF(ISNUMBER(O1282),SUMIFS(O$1:$O1282,A$1:$A1282,A1282,H$1:$H1282,H1282,D$1:$D1282,D1282),"")</f>
        <v>1223.0700000000002</v>
      </c>
      <c r="R1282" s="5"/>
      <c r="AF1282" s="2" t="str">
        <f t="shared" ref="AF1282" si="297">IF(ISNUMBER(AG1282),AG1282,"")</f>
        <v/>
      </c>
      <c r="AJ1282">
        <v>8.0000000000000002E-3</v>
      </c>
      <c r="AL1282">
        <v>1.0999999999999999E-2</v>
      </c>
      <c r="AM1282">
        <v>0.114</v>
      </c>
      <c r="AN1282">
        <v>0.48399999999999999</v>
      </c>
      <c r="AQ1282">
        <v>0.376</v>
      </c>
      <c r="AV1282" s="2" t="str">
        <f t="shared" ref="AV1282:AV1345" si="298">IF(AND(ISNUMBER(AG1282),ISNUMBER(O1282)),ROUND(O1282*AG1282,3),"")</f>
        <v/>
      </c>
      <c r="AW1282" s="2" t="str">
        <f>IF(ISNUMBER(AV1282),SUMIFS($AV$1:AV1282,$A$1:A1282,A1282,$H$1:H1282,H1282,$D$1:D1282,D1282),"")</f>
        <v/>
      </c>
      <c r="AX1282">
        <f t="shared" ref="AX1282:AX1345" si="299">COUNT(M1282:AW1282)</f>
        <v>8</v>
      </c>
    </row>
    <row r="1283" spans="1:50" x14ac:dyDescent="0.3">
      <c r="A1283" s="4" t="s">
        <v>115</v>
      </c>
      <c r="B1283" t="s">
        <v>24</v>
      </c>
      <c r="C1283" s="3">
        <v>42515</v>
      </c>
      <c r="D1283">
        <v>3</v>
      </c>
      <c r="E1283">
        <v>200</v>
      </c>
      <c r="H1283" s="2" t="s">
        <v>45</v>
      </c>
      <c r="I1283" s="2" t="s">
        <v>23</v>
      </c>
      <c r="J1283">
        <v>12</v>
      </c>
      <c r="K1283" s="2" t="s">
        <v>21</v>
      </c>
      <c r="L1283" s="2" t="str">
        <f t="shared" si="276"/>
        <v/>
      </c>
      <c r="N1283">
        <v>81.45</v>
      </c>
      <c r="O1283">
        <f t="shared" si="266"/>
        <v>81.45</v>
      </c>
      <c r="P1283" s="2">
        <f>IF(ISNUMBER(O1283),SUMIFS(O$1:$O1283,A$1:$A1283,A1283,H$1:$H1283,H1283,D$1:$D1283,D1283),"")</f>
        <v>1346.4600000000003</v>
      </c>
      <c r="R1283" s="5"/>
      <c r="AF1283" s="2" t="str">
        <f t="shared" ref="AF1283" si="300">IF(ISNUMBER(AG1283),AG1283,"")</f>
        <v/>
      </c>
      <c r="AJ1283">
        <v>1.2E-2</v>
      </c>
      <c r="AL1283">
        <v>2E-3</v>
      </c>
      <c r="AM1283">
        <v>0.22700000000000001</v>
      </c>
      <c r="AN1283">
        <v>0.67700000000000005</v>
      </c>
      <c r="AQ1283">
        <v>7.8E-2</v>
      </c>
      <c r="AV1283" s="2" t="str">
        <f t="shared" si="298"/>
        <v/>
      </c>
      <c r="AW1283" s="2" t="str">
        <f>IF(ISNUMBER(AV1283),SUMIFS($AV$1:AV1283,$A$1:A1283,A1283,$H$1:H1283,H1283,$D$1:D1283,D1283),"")</f>
        <v/>
      </c>
      <c r="AX1283">
        <f t="shared" si="299"/>
        <v>8</v>
      </c>
    </row>
    <row r="1284" spans="1:50" x14ac:dyDescent="0.3">
      <c r="A1284" s="4" t="s">
        <v>116</v>
      </c>
      <c r="B1284" t="s">
        <v>24</v>
      </c>
      <c r="C1284" s="3">
        <v>42515</v>
      </c>
      <c r="D1284">
        <v>3</v>
      </c>
      <c r="E1284">
        <v>350</v>
      </c>
      <c r="H1284" s="2" t="s">
        <v>45</v>
      </c>
      <c r="I1284" s="2" t="s">
        <v>23</v>
      </c>
      <c r="J1284">
        <v>12</v>
      </c>
      <c r="K1284" s="2" t="s">
        <v>21</v>
      </c>
      <c r="L1284" s="2" t="str">
        <f t="shared" si="276"/>
        <v/>
      </c>
      <c r="N1284">
        <v>95.05</v>
      </c>
      <c r="O1284">
        <f t="shared" si="266"/>
        <v>95.05</v>
      </c>
      <c r="P1284" s="2">
        <f>IF(ISNUMBER(O1284),SUMIFS(O$1:$O1284,A$1:$A1284,A1284,H$1:$H1284,H1284,D$1:$D1284,D1284),"")</f>
        <v>1584.1499999999999</v>
      </c>
      <c r="R1284" s="5"/>
      <c r="AF1284" s="2" t="str">
        <f t="shared" ref="AF1284" si="301">IF(ISNUMBER(AG1284),AG1284,"")</f>
        <v/>
      </c>
      <c r="AJ1284">
        <v>3.3000000000000002E-2</v>
      </c>
      <c r="AM1284">
        <v>0.153</v>
      </c>
      <c r="AN1284">
        <v>0.71899999999999997</v>
      </c>
      <c r="AQ1284">
        <v>1.6E-2</v>
      </c>
      <c r="AS1284">
        <v>6.2E-2</v>
      </c>
      <c r="AV1284" s="2" t="str">
        <f t="shared" si="298"/>
        <v/>
      </c>
      <c r="AW1284" s="2" t="str">
        <f>IF(ISNUMBER(AV1284),SUMIFS($AV$1:AV1284,$A$1:A1284,A1284,$H$1:H1284,H1284,$D$1:D1284,D1284),"")</f>
        <v/>
      </c>
      <c r="AX1284">
        <f t="shared" si="299"/>
        <v>8</v>
      </c>
    </row>
    <row r="1285" spans="1:50" x14ac:dyDescent="0.3">
      <c r="A1285" s="4" t="s">
        <v>117</v>
      </c>
      <c r="B1285" t="s">
        <v>24</v>
      </c>
      <c r="C1285" s="3">
        <v>42515</v>
      </c>
      <c r="D1285">
        <v>3</v>
      </c>
      <c r="E1285">
        <v>500</v>
      </c>
      <c r="H1285" s="2" t="s">
        <v>45</v>
      </c>
      <c r="I1285" s="2" t="s">
        <v>23</v>
      </c>
      <c r="J1285">
        <v>12</v>
      </c>
      <c r="K1285" s="2" t="s">
        <v>21</v>
      </c>
      <c r="L1285" s="2" t="str">
        <f t="shared" si="276"/>
        <v/>
      </c>
      <c r="N1285">
        <v>148.82</v>
      </c>
      <c r="O1285">
        <f t="shared" si="266"/>
        <v>148.82</v>
      </c>
      <c r="P1285" s="2">
        <f>IF(ISNUMBER(O1285),SUMIFS(O$1:$O1285,A$1:$A1285,A1285,H$1:$H1285,H1285,D$1:$D1285,D1285),"")</f>
        <v>1705.35</v>
      </c>
      <c r="R1285" s="5"/>
      <c r="AF1285" s="2" t="str">
        <f t="shared" ref="AF1285" si="302">IF(ISNUMBER(AG1285),AG1285,"")</f>
        <v/>
      </c>
      <c r="AJ1285">
        <v>7.0000000000000001E-3</v>
      </c>
      <c r="AL1285">
        <v>1E-3</v>
      </c>
      <c r="AM1285">
        <v>0.32500000000000001</v>
      </c>
      <c r="AN1285">
        <v>0.52800000000000002</v>
      </c>
      <c r="AQ1285">
        <v>0.11600000000000001</v>
      </c>
      <c r="AS1285">
        <v>1.4E-2</v>
      </c>
      <c r="AV1285" s="2" t="str">
        <f t="shared" si="298"/>
        <v/>
      </c>
      <c r="AW1285" s="2" t="str">
        <f>IF(ISNUMBER(AV1285),SUMIFS($AV$1:AV1285,$A$1:A1285,A1285,$H$1:H1285,H1285,$D$1:D1285,D1285),"")</f>
        <v/>
      </c>
      <c r="AX1285">
        <f t="shared" si="299"/>
        <v>9</v>
      </c>
    </row>
    <row r="1286" spans="1:50" x14ac:dyDescent="0.3">
      <c r="A1286" s="4" t="s">
        <v>112</v>
      </c>
      <c r="B1286" t="s">
        <v>24</v>
      </c>
      <c r="C1286" s="3">
        <v>42600</v>
      </c>
      <c r="D1286">
        <v>1</v>
      </c>
      <c r="E1286">
        <v>0</v>
      </c>
      <c r="H1286" s="2" t="s">
        <v>46</v>
      </c>
      <c r="I1286" s="2" t="s">
        <v>25</v>
      </c>
      <c r="J1286">
        <v>13</v>
      </c>
      <c r="K1286" s="2" t="s">
        <v>21</v>
      </c>
      <c r="L1286" s="2" t="str">
        <f t="shared" si="276"/>
        <v/>
      </c>
      <c r="N1286">
        <v>107.77</v>
      </c>
      <c r="O1286">
        <f t="shared" si="266"/>
        <v>107.77</v>
      </c>
      <c r="P1286" s="2">
        <f>IF(ISNUMBER(O1286),SUMIFS(O$1:$O1286,A$1:$A1286,A1286,H$1:$H1286,H1286,D$1:$D1286,D1286),"")</f>
        <v>107.77</v>
      </c>
      <c r="R1286" s="5"/>
      <c r="AF1286" s="2" t="str">
        <f t="shared" ref="AF1286" si="303">IF(ISNUMBER(AG1286),AG1286,"")</f>
        <v/>
      </c>
      <c r="AJ1286">
        <v>1.4E-2</v>
      </c>
      <c r="AL1286">
        <v>1E-3</v>
      </c>
      <c r="AM1286">
        <v>5.8999999999999997E-2</v>
      </c>
      <c r="AN1286">
        <v>0.42</v>
      </c>
      <c r="AQ1286">
        <v>0.501</v>
      </c>
      <c r="AS1286">
        <v>2E-3</v>
      </c>
      <c r="AV1286" s="2" t="str">
        <f t="shared" si="298"/>
        <v/>
      </c>
      <c r="AW1286" s="2" t="str">
        <f>IF(ISNUMBER(AV1286),SUMIFS($AV$1:AV1286,$A$1:A1286,A1286,$H$1:H1286,H1286,$D$1:D1286,D1286),"")</f>
        <v/>
      </c>
      <c r="AX1286">
        <f t="shared" si="299"/>
        <v>9</v>
      </c>
    </row>
    <row r="1287" spans="1:50" x14ac:dyDescent="0.3">
      <c r="A1287" s="4" t="s">
        <v>113</v>
      </c>
      <c r="B1287" t="s">
        <v>24</v>
      </c>
      <c r="C1287" s="3">
        <v>42600</v>
      </c>
      <c r="D1287">
        <v>1</v>
      </c>
      <c r="E1287">
        <v>50</v>
      </c>
      <c r="H1287" s="2" t="s">
        <v>46</v>
      </c>
      <c r="I1287" s="2" t="s">
        <v>25</v>
      </c>
      <c r="J1287">
        <v>13</v>
      </c>
      <c r="K1287" s="2" t="s">
        <v>21</v>
      </c>
      <c r="L1287" s="2" t="str">
        <f t="shared" si="276"/>
        <v/>
      </c>
      <c r="N1287">
        <v>125.16</v>
      </c>
      <c r="O1287">
        <f t="shared" si="266"/>
        <v>125.16</v>
      </c>
      <c r="P1287" s="2">
        <f>IF(ISNUMBER(O1287),SUMIFS(O$1:$O1287,A$1:$A1287,A1287,H$1:$H1287,H1287,D$1:$D1287,D1287),"")</f>
        <v>125.16</v>
      </c>
      <c r="R1287" s="5"/>
      <c r="AF1287" s="2" t="str">
        <f t="shared" ref="AF1287" si="304">IF(ISNUMBER(AG1287),AG1287,"")</f>
        <v/>
      </c>
      <c r="AJ1287">
        <v>0.03</v>
      </c>
      <c r="AL1287">
        <v>3.0000000000000001E-3</v>
      </c>
      <c r="AM1287">
        <v>0.02</v>
      </c>
      <c r="AN1287">
        <v>0.186</v>
      </c>
      <c r="AQ1287">
        <v>0.73</v>
      </c>
      <c r="AS1287">
        <v>0.01</v>
      </c>
      <c r="AV1287" s="2" t="str">
        <f t="shared" si="298"/>
        <v/>
      </c>
      <c r="AW1287" s="2" t="str">
        <f>IF(ISNUMBER(AV1287),SUMIFS($AV$1:AV1287,$A$1:A1287,A1287,$H$1:H1287,H1287,$D$1:D1287,D1287),"")</f>
        <v/>
      </c>
      <c r="AX1287">
        <f t="shared" si="299"/>
        <v>9</v>
      </c>
    </row>
    <row r="1288" spans="1:50" x14ac:dyDescent="0.3">
      <c r="A1288" s="4" t="s">
        <v>114</v>
      </c>
      <c r="B1288" t="s">
        <v>24</v>
      </c>
      <c r="C1288" s="3">
        <v>42600</v>
      </c>
      <c r="D1288">
        <v>1</v>
      </c>
      <c r="E1288">
        <v>100</v>
      </c>
      <c r="H1288" s="2" t="s">
        <v>46</v>
      </c>
      <c r="I1288" s="2" t="s">
        <v>25</v>
      </c>
      <c r="J1288">
        <v>13</v>
      </c>
      <c r="K1288" s="2" t="s">
        <v>21</v>
      </c>
      <c r="L1288" s="2" t="str">
        <f t="shared" si="276"/>
        <v/>
      </c>
      <c r="N1288">
        <v>133.55000000000001</v>
      </c>
      <c r="O1288">
        <f t="shared" si="266"/>
        <v>133.55000000000001</v>
      </c>
      <c r="P1288" s="2">
        <f>IF(ISNUMBER(O1288),SUMIFS(O$1:$O1288,A$1:$A1288,A1288,H$1:$H1288,H1288,D$1:$D1288,D1288),"")</f>
        <v>133.55000000000001</v>
      </c>
      <c r="R1288" s="5"/>
      <c r="AF1288" s="2" t="str">
        <f t="shared" ref="AF1288" si="305">IF(ISNUMBER(AG1288),AG1288,"")</f>
        <v/>
      </c>
      <c r="AJ1288">
        <v>0.01</v>
      </c>
      <c r="AL1288">
        <v>3.0000000000000001E-3</v>
      </c>
      <c r="AM1288">
        <v>6.2E-2</v>
      </c>
      <c r="AN1288">
        <v>0.497</v>
      </c>
      <c r="AQ1288">
        <v>0.42</v>
      </c>
      <c r="AV1288" s="2" t="str">
        <f t="shared" si="298"/>
        <v/>
      </c>
      <c r="AW1288" s="2" t="str">
        <f>IF(ISNUMBER(AV1288),SUMIFS($AV$1:AV1288,$A$1:A1288,A1288,$H$1:H1288,H1288,$D$1:D1288,D1288),"")</f>
        <v/>
      </c>
      <c r="AX1288">
        <f t="shared" si="299"/>
        <v>8</v>
      </c>
    </row>
    <row r="1289" spans="1:50" x14ac:dyDescent="0.3">
      <c r="A1289" s="4" t="s">
        <v>115</v>
      </c>
      <c r="B1289" t="s">
        <v>24</v>
      </c>
      <c r="C1289" s="3">
        <v>42600</v>
      </c>
      <c r="D1289">
        <v>1</v>
      </c>
      <c r="E1289">
        <v>200</v>
      </c>
      <c r="H1289" s="2" t="s">
        <v>46</v>
      </c>
      <c r="I1289" s="2" t="s">
        <v>25</v>
      </c>
      <c r="J1289">
        <v>13</v>
      </c>
      <c r="K1289" s="2" t="s">
        <v>21</v>
      </c>
      <c r="L1289" s="2" t="str">
        <f t="shared" si="276"/>
        <v/>
      </c>
      <c r="N1289">
        <v>142.08000000000001</v>
      </c>
      <c r="O1289">
        <f t="shared" si="266"/>
        <v>142.08000000000001</v>
      </c>
      <c r="P1289" s="2">
        <f>IF(ISNUMBER(O1289),SUMIFS(O$1:$O1289,A$1:$A1289,A1289,H$1:$H1289,H1289,D$1:$D1289,D1289),"")</f>
        <v>142.08000000000001</v>
      </c>
      <c r="R1289" s="5"/>
      <c r="AF1289" s="2" t="str">
        <f t="shared" ref="AF1289" si="306">IF(ISNUMBER(AG1289),AG1289,"")</f>
        <v/>
      </c>
      <c r="AJ1289">
        <v>1.7999999999999999E-2</v>
      </c>
      <c r="AM1289">
        <v>8.3000000000000004E-2</v>
      </c>
      <c r="AN1289">
        <v>0.38100000000000001</v>
      </c>
      <c r="AQ1289">
        <v>0.51500000000000001</v>
      </c>
      <c r="AS1289">
        <v>3.0000000000000001E-3</v>
      </c>
      <c r="AV1289" s="2" t="str">
        <f t="shared" si="298"/>
        <v/>
      </c>
      <c r="AW1289" s="2" t="str">
        <f>IF(ISNUMBER(AV1289),SUMIFS($AV$1:AV1289,$A$1:A1289,A1289,$H$1:H1289,H1289,$D$1:D1289,D1289),"")</f>
        <v/>
      </c>
      <c r="AX1289">
        <f t="shared" si="299"/>
        <v>8</v>
      </c>
    </row>
    <row r="1290" spans="1:50" x14ac:dyDescent="0.3">
      <c r="A1290" s="4" t="s">
        <v>116</v>
      </c>
      <c r="B1290" t="s">
        <v>24</v>
      </c>
      <c r="C1290" s="3">
        <v>42600</v>
      </c>
      <c r="D1290">
        <v>1</v>
      </c>
      <c r="E1290">
        <v>350</v>
      </c>
      <c r="H1290" s="2" t="s">
        <v>46</v>
      </c>
      <c r="I1290" s="2" t="s">
        <v>25</v>
      </c>
      <c r="J1290">
        <v>13</v>
      </c>
      <c r="K1290" s="2" t="s">
        <v>21</v>
      </c>
      <c r="L1290" s="2" t="str">
        <f t="shared" si="276"/>
        <v/>
      </c>
      <c r="N1290">
        <v>85.25</v>
      </c>
      <c r="O1290">
        <f t="shared" si="266"/>
        <v>85.25</v>
      </c>
      <c r="P1290" s="2">
        <f>IF(ISNUMBER(O1290),SUMIFS(O$1:$O1290,A$1:$A1290,A1290,H$1:$H1290,H1290,D$1:$D1290,D1290),"")</f>
        <v>85.25</v>
      </c>
      <c r="R1290" s="5"/>
      <c r="AF1290" s="2" t="str">
        <f t="shared" ref="AF1290" si="307">IF(ISNUMBER(AG1290),AG1290,"")</f>
        <v/>
      </c>
      <c r="AJ1290">
        <v>8.6999999999999994E-2</v>
      </c>
      <c r="AM1290">
        <v>0.27900000000000003</v>
      </c>
      <c r="AN1290">
        <v>0.17199999999999999</v>
      </c>
      <c r="AQ1290">
        <v>0.45100000000000001</v>
      </c>
      <c r="AV1290" s="2" t="str">
        <f t="shared" si="298"/>
        <v/>
      </c>
      <c r="AW1290" s="2" t="str">
        <f>IF(ISNUMBER(AV1290),SUMIFS($AV$1:AV1290,$A$1:A1290,A1290,$H$1:H1290,H1290,$D$1:D1290,D1290),"")</f>
        <v/>
      </c>
      <c r="AX1290">
        <f t="shared" si="299"/>
        <v>7</v>
      </c>
    </row>
    <row r="1291" spans="1:50" x14ac:dyDescent="0.3">
      <c r="A1291" s="4" t="s">
        <v>117</v>
      </c>
      <c r="B1291" t="s">
        <v>24</v>
      </c>
      <c r="C1291" s="3">
        <v>42600</v>
      </c>
      <c r="D1291">
        <v>1</v>
      </c>
      <c r="E1291">
        <v>500</v>
      </c>
      <c r="H1291" s="2" t="s">
        <v>46</v>
      </c>
      <c r="I1291" s="2" t="s">
        <v>25</v>
      </c>
      <c r="J1291">
        <v>13</v>
      </c>
      <c r="K1291" s="2" t="s">
        <v>21</v>
      </c>
      <c r="L1291" s="2" t="str">
        <f t="shared" si="276"/>
        <v/>
      </c>
      <c r="N1291">
        <v>142.59</v>
      </c>
      <c r="O1291">
        <f t="shared" si="266"/>
        <v>142.59</v>
      </c>
      <c r="P1291" s="2">
        <f>IF(ISNUMBER(O1291),SUMIFS(O$1:$O1291,A$1:$A1291,A1291,H$1:$H1291,H1291,D$1:$D1291,D1291),"")</f>
        <v>142.59</v>
      </c>
      <c r="R1291" s="5"/>
      <c r="AF1291" s="2" t="str">
        <f t="shared" ref="AF1291" si="308">IF(ISNUMBER(AG1291),AG1291,"")</f>
        <v/>
      </c>
      <c r="AJ1291">
        <v>0.104</v>
      </c>
      <c r="AM1291">
        <v>0.05</v>
      </c>
      <c r="AN1291">
        <v>0.54900000000000004</v>
      </c>
      <c r="AQ1291">
        <v>0.27800000000000002</v>
      </c>
      <c r="AS1291">
        <v>5.0000000000000001E-3</v>
      </c>
      <c r="AV1291" s="2" t="str">
        <f t="shared" si="298"/>
        <v/>
      </c>
      <c r="AW1291" s="2" t="str">
        <f>IF(ISNUMBER(AV1291),SUMIFS($AV$1:AV1291,$A$1:A1291,A1291,$H$1:H1291,H1291,$D$1:D1291,D1291),"")</f>
        <v/>
      </c>
      <c r="AX1291">
        <f t="shared" si="299"/>
        <v>8</v>
      </c>
    </row>
    <row r="1292" spans="1:50" x14ac:dyDescent="0.3">
      <c r="A1292" s="4" t="s">
        <v>112</v>
      </c>
      <c r="B1292" t="s">
        <v>24</v>
      </c>
      <c r="C1292" s="3">
        <v>42600</v>
      </c>
      <c r="D1292">
        <v>2</v>
      </c>
      <c r="E1292">
        <v>0</v>
      </c>
      <c r="H1292" s="2" t="s">
        <v>46</v>
      </c>
      <c r="I1292" s="2" t="s">
        <v>25</v>
      </c>
      <c r="J1292">
        <v>13</v>
      </c>
      <c r="K1292" s="2" t="s">
        <v>21</v>
      </c>
      <c r="L1292" s="2" t="str">
        <f t="shared" si="276"/>
        <v/>
      </c>
      <c r="N1292">
        <v>18.48</v>
      </c>
      <c r="O1292">
        <f t="shared" si="266"/>
        <v>18.48</v>
      </c>
      <c r="P1292" s="2">
        <f>IF(ISNUMBER(O1292),SUMIFS(O$1:$O1292,A$1:$A1292,A1292,H$1:$H1292,H1292,D$1:$D1292,D1292),"")</f>
        <v>18.48</v>
      </c>
      <c r="R1292" s="5"/>
      <c r="AF1292" s="2" t="str">
        <f t="shared" ref="AF1292" si="309">IF(ISNUMBER(AG1292),AG1292,"")</f>
        <v/>
      </c>
      <c r="AJ1292">
        <v>0.09</v>
      </c>
      <c r="AL1292">
        <v>0.04</v>
      </c>
      <c r="AM1292">
        <v>2.9000000000000001E-2</v>
      </c>
      <c r="AN1292">
        <v>0.67300000000000004</v>
      </c>
      <c r="AQ1292">
        <v>0.156</v>
      </c>
      <c r="AS1292">
        <v>1E-3</v>
      </c>
      <c r="AV1292" s="2" t="str">
        <f t="shared" si="298"/>
        <v/>
      </c>
      <c r="AW1292" s="2" t="str">
        <f>IF(ISNUMBER(AV1292),SUMIFS($AV$1:AV1292,$A$1:A1292,A1292,$H$1:H1292,H1292,$D$1:D1292,D1292),"")</f>
        <v/>
      </c>
      <c r="AX1292">
        <f t="shared" si="299"/>
        <v>9</v>
      </c>
    </row>
    <row r="1293" spans="1:50" x14ac:dyDescent="0.3">
      <c r="A1293" s="4" t="s">
        <v>113</v>
      </c>
      <c r="B1293" t="s">
        <v>24</v>
      </c>
      <c r="C1293" s="3">
        <v>42600</v>
      </c>
      <c r="D1293">
        <v>2</v>
      </c>
      <c r="E1293">
        <v>50</v>
      </c>
      <c r="H1293" s="2" t="s">
        <v>46</v>
      </c>
      <c r="I1293" s="2" t="s">
        <v>25</v>
      </c>
      <c r="J1293">
        <v>13</v>
      </c>
      <c r="K1293" s="2" t="s">
        <v>21</v>
      </c>
      <c r="L1293" s="2" t="str">
        <f t="shared" si="276"/>
        <v/>
      </c>
      <c r="N1293">
        <v>129.25</v>
      </c>
      <c r="O1293">
        <f t="shared" si="266"/>
        <v>129.25</v>
      </c>
      <c r="P1293" s="2">
        <f>IF(ISNUMBER(O1293),SUMIFS(O$1:$O1293,A$1:$A1293,A1293,H$1:$H1293,H1293,D$1:$D1293,D1293),"")</f>
        <v>129.25</v>
      </c>
      <c r="R1293" s="5"/>
      <c r="AF1293" s="2" t="str">
        <f t="shared" ref="AF1293" si="310">IF(ISNUMBER(AG1293),AG1293,"")</f>
        <v/>
      </c>
      <c r="AJ1293">
        <v>1.2999999999999999E-2</v>
      </c>
      <c r="AM1293">
        <v>4.2999999999999997E-2</v>
      </c>
      <c r="AN1293">
        <v>0.73399999999999999</v>
      </c>
      <c r="AQ1293">
        <v>0.20100000000000001</v>
      </c>
      <c r="AS1293">
        <v>1E-3</v>
      </c>
      <c r="AV1293" s="2" t="str">
        <f t="shared" si="298"/>
        <v/>
      </c>
      <c r="AW1293" s="2" t="str">
        <f>IF(ISNUMBER(AV1293),SUMIFS($AV$1:AV1293,$A$1:A1293,A1293,$H$1:H1293,H1293,$D$1:D1293,D1293),"")</f>
        <v/>
      </c>
      <c r="AX1293">
        <f t="shared" si="299"/>
        <v>8</v>
      </c>
    </row>
    <row r="1294" spans="1:50" x14ac:dyDescent="0.3">
      <c r="A1294" s="4" t="s">
        <v>114</v>
      </c>
      <c r="B1294" t="s">
        <v>24</v>
      </c>
      <c r="C1294" s="3">
        <v>42600</v>
      </c>
      <c r="D1294">
        <v>2</v>
      </c>
      <c r="E1294">
        <v>100</v>
      </c>
      <c r="H1294" s="2" t="s">
        <v>46</v>
      </c>
      <c r="I1294" s="2" t="s">
        <v>25</v>
      </c>
      <c r="J1294">
        <v>13</v>
      </c>
      <c r="K1294" s="2" t="s">
        <v>21</v>
      </c>
      <c r="L1294" s="2" t="str">
        <f t="shared" si="276"/>
        <v/>
      </c>
      <c r="N1294">
        <v>61.12</v>
      </c>
      <c r="O1294">
        <f t="shared" si="266"/>
        <v>61.12</v>
      </c>
      <c r="P1294" s="2">
        <f>IF(ISNUMBER(O1294),SUMIFS(O$1:$O1294,A$1:$A1294,A1294,H$1:$H1294,H1294,D$1:$D1294,D1294),"")</f>
        <v>61.12</v>
      </c>
      <c r="R1294" s="5"/>
      <c r="AF1294" s="2" t="str">
        <f t="shared" ref="AF1294:AF1357" si="311">IF(ISNUMBER(AG1294),AG1294,"")</f>
        <v/>
      </c>
      <c r="AJ1294">
        <v>0.17199999999999999</v>
      </c>
      <c r="AL1294">
        <v>2E-3</v>
      </c>
      <c r="AM1294">
        <v>5.8999999999999997E-2</v>
      </c>
      <c r="AN1294">
        <v>0.72599999999999998</v>
      </c>
      <c r="AQ1294">
        <v>2.5999999999999999E-2</v>
      </c>
      <c r="AS1294">
        <v>0</v>
      </c>
      <c r="AV1294" s="2" t="str">
        <f t="shared" si="298"/>
        <v/>
      </c>
      <c r="AW1294" s="2" t="str">
        <f>IF(ISNUMBER(AV1294),SUMIFS($AV$1:AV1294,$A$1:A1294,A1294,$H$1:H1294,H1294,$D$1:D1294,D1294),"")</f>
        <v/>
      </c>
      <c r="AX1294">
        <f t="shared" si="299"/>
        <v>9</v>
      </c>
    </row>
    <row r="1295" spans="1:50" x14ac:dyDescent="0.3">
      <c r="A1295" s="4" t="s">
        <v>115</v>
      </c>
      <c r="B1295" t="s">
        <v>24</v>
      </c>
      <c r="C1295" s="3">
        <v>42600</v>
      </c>
      <c r="D1295">
        <v>2</v>
      </c>
      <c r="E1295">
        <v>200</v>
      </c>
      <c r="H1295" s="2" t="s">
        <v>46</v>
      </c>
      <c r="I1295" s="2" t="s">
        <v>25</v>
      </c>
      <c r="J1295">
        <v>13</v>
      </c>
      <c r="K1295" s="2" t="s">
        <v>21</v>
      </c>
      <c r="L1295" s="2" t="str">
        <f t="shared" si="276"/>
        <v/>
      </c>
      <c r="N1295">
        <v>85.48</v>
      </c>
      <c r="O1295">
        <f t="shared" si="266"/>
        <v>85.48</v>
      </c>
      <c r="P1295" s="2">
        <f>IF(ISNUMBER(O1295),SUMIFS(O$1:$O1295,A$1:$A1295,A1295,H$1:$H1295,H1295,D$1:$D1295,D1295),"")</f>
        <v>85.48</v>
      </c>
      <c r="R1295" s="5"/>
      <c r="AF1295" s="2" t="str">
        <f t="shared" si="311"/>
        <v/>
      </c>
      <c r="AJ1295">
        <v>4.2999999999999997E-2</v>
      </c>
      <c r="AM1295">
        <v>6.4000000000000001E-2</v>
      </c>
      <c r="AN1295">
        <v>0.752</v>
      </c>
      <c r="AQ1295">
        <v>0.129</v>
      </c>
      <c r="AV1295" s="2" t="str">
        <f t="shared" si="298"/>
        <v/>
      </c>
      <c r="AW1295" s="2" t="str">
        <f>IF(ISNUMBER(AV1295),SUMIFS($AV$1:AV1295,$A$1:A1295,A1295,$H$1:H1295,H1295,$D$1:D1295,D1295),"")</f>
        <v/>
      </c>
      <c r="AX1295">
        <f t="shared" si="299"/>
        <v>7</v>
      </c>
    </row>
    <row r="1296" spans="1:50" x14ac:dyDescent="0.3">
      <c r="A1296" s="4" t="s">
        <v>116</v>
      </c>
      <c r="B1296" t="s">
        <v>24</v>
      </c>
      <c r="C1296" s="3">
        <v>42600</v>
      </c>
      <c r="D1296">
        <v>2</v>
      </c>
      <c r="E1296">
        <v>350</v>
      </c>
      <c r="H1296" s="2" t="s">
        <v>46</v>
      </c>
      <c r="I1296" s="2" t="s">
        <v>25</v>
      </c>
      <c r="J1296">
        <v>13</v>
      </c>
      <c r="K1296" s="2" t="s">
        <v>21</v>
      </c>
      <c r="L1296" s="2" t="str">
        <f t="shared" si="276"/>
        <v/>
      </c>
      <c r="N1296">
        <v>77.3</v>
      </c>
      <c r="O1296">
        <f t="shared" si="266"/>
        <v>77.3</v>
      </c>
      <c r="P1296" s="2">
        <f>IF(ISNUMBER(O1296),SUMIFS(O$1:$O1296,A$1:$A1296,A1296,H$1:$H1296,H1296,D$1:$D1296,D1296),"")</f>
        <v>77.3</v>
      </c>
      <c r="R1296" s="5"/>
      <c r="AF1296" s="2" t="str">
        <f t="shared" si="311"/>
        <v/>
      </c>
      <c r="AJ1296">
        <v>8.8999999999999996E-2</v>
      </c>
      <c r="AM1296">
        <v>7.9000000000000001E-2</v>
      </c>
      <c r="AN1296">
        <v>0.76100000000000001</v>
      </c>
      <c r="AQ1296">
        <v>3.1E-2</v>
      </c>
      <c r="AS1296">
        <v>2.5999999999999999E-2</v>
      </c>
      <c r="AV1296" s="2" t="str">
        <f t="shared" si="298"/>
        <v/>
      </c>
      <c r="AW1296" s="2" t="str">
        <f>IF(ISNUMBER(AV1296),SUMIFS($AV$1:AV1296,$A$1:A1296,A1296,$H$1:H1296,H1296,$D$1:D1296,D1296),"")</f>
        <v/>
      </c>
      <c r="AX1296">
        <f t="shared" si="299"/>
        <v>8</v>
      </c>
    </row>
    <row r="1297" spans="1:50" x14ac:dyDescent="0.3">
      <c r="A1297" s="4" t="s">
        <v>117</v>
      </c>
      <c r="B1297" t="s">
        <v>24</v>
      </c>
      <c r="C1297" s="3">
        <v>42600</v>
      </c>
      <c r="D1297">
        <v>2</v>
      </c>
      <c r="E1297">
        <v>500</v>
      </c>
      <c r="H1297" s="2" t="s">
        <v>46</v>
      </c>
      <c r="I1297" s="2" t="s">
        <v>25</v>
      </c>
      <c r="J1297">
        <v>13</v>
      </c>
      <c r="K1297" s="2" t="s">
        <v>21</v>
      </c>
      <c r="L1297" s="2" t="str">
        <f t="shared" si="276"/>
        <v/>
      </c>
      <c r="N1297">
        <v>89.84</v>
      </c>
      <c r="O1297">
        <f t="shared" si="266"/>
        <v>89.84</v>
      </c>
      <c r="P1297" s="2">
        <f>IF(ISNUMBER(O1297),SUMIFS(O$1:$O1297,A$1:$A1297,A1297,H$1:$H1297,H1297,D$1:$D1297,D1297),"")</f>
        <v>89.84</v>
      </c>
      <c r="R1297" s="5"/>
      <c r="AF1297" s="2" t="str">
        <f t="shared" si="311"/>
        <v/>
      </c>
      <c r="AJ1297">
        <v>0.185</v>
      </c>
      <c r="AM1297">
        <v>3.5999999999999997E-2</v>
      </c>
      <c r="AN1297">
        <v>0.72699999999999998</v>
      </c>
      <c r="AQ1297">
        <v>3.7999999999999999E-2</v>
      </c>
      <c r="AS1297">
        <v>3.0000000000000001E-3</v>
      </c>
      <c r="AV1297" s="2" t="str">
        <f t="shared" si="298"/>
        <v/>
      </c>
      <c r="AW1297" s="2" t="str">
        <f>IF(ISNUMBER(AV1297),SUMIFS($AV$1:AV1297,$A$1:A1297,A1297,$H$1:H1297,H1297,$D$1:D1297,D1297),"")</f>
        <v/>
      </c>
      <c r="AX1297">
        <f t="shared" si="299"/>
        <v>8</v>
      </c>
    </row>
    <row r="1298" spans="1:50" x14ac:dyDescent="0.3">
      <c r="A1298" s="4" t="s">
        <v>112</v>
      </c>
      <c r="B1298" t="s">
        <v>24</v>
      </c>
      <c r="C1298" s="3">
        <v>42600</v>
      </c>
      <c r="D1298">
        <v>3</v>
      </c>
      <c r="E1298">
        <v>0</v>
      </c>
      <c r="H1298" s="2" t="s">
        <v>46</v>
      </c>
      <c r="I1298" s="2" t="s">
        <v>25</v>
      </c>
      <c r="J1298">
        <v>13</v>
      </c>
      <c r="K1298" s="2" t="s">
        <v>21</v>
      </c>
      <c r="L1298" s="2" t="str">
        <f t="shared" si="276"/>
        <v/>
      </c>
      <c r="N1298">
        <v>54.08</v>
      </c>
      <c r="O1298">
        <f t="shared" si="266"/>
        <v>54.08</v>
      </c>
      <c r="P1298" s="2">
        <f>IF(ISNUMBER(O1298),SUMIFS(O$1:$O1298,A$1:$A1298,A1298,H$1:$H1298,H1298,D$1:$D1298,D1298),"")</f>
        <v>54.08</v>
      </c>
      <c r="R1298" s="5"/>
      <c r="AF1298" s="2" t="str">
        <f t="shared" si="311"/>
        <v/>
      </c>
      <c r="AJ1298">
        <v>1.6E-2</v>
      </c>
      <c r="AL1298">
        <v>1E-3</v>
      </c>
      <c r="AM1298">
        <v>8.5999999999999993E-2</v>
      </c>
      <c r="AN1298">
        <v>0.85299999999999998</v>
      </c>
      <c r="AQ1298">
        <v>0.04</v>
      </c>
      <c r="AV1298" s="2" t="str">
        <f t="shared" si="298"/>
        <v/>
      </c>
      <c r="AW1298" s="2" t="str">
        <f>IF(ISNUMBER(AV1298),SUMIFS($AV$1:AV1298,$A$1:A1298,A1298,$H$1:H1298,H1298,$D$1:D1298,D1298),"")</f>
        <v/>
      </c>
      <c r="AX1298">
        <f t="shared" si="299"/>
        <v>8</v>
      </c>
    </row>
    <row r="1299" spans="1:50" x14ac:dyDescent="0.3">
      <c r="A1299" s="4" t="s">
        <v>113</v>
      </c>
      <c r="B1299" t="s">
        <v>24</v>
      </c>
      <c r="C1299" s="3">
        <v>42600</v>
      </c>
      <c r="D1299">
        <v>3</v>
      </c>
      <c r="E1299">
        <v>50</v>
      </c>
      <c r="H1299" s="2" t="s">
        <v>46</v>
      </c>
      <c r="I1299" s="2" t="s">
        <v>25</v>
      </c>
      <c r="J1299">
        <v>13</v>
      </c>
      <c r="K1299" s="2" t="s">
        <v>21</v>
      </c>
      <c r="L1299" s="2" t="str">
        <f t="shared" si="276"/>
        <v/>
      </c>
      <c r="N1299">
        <v>42.07</v>
      </c>
      <c r="O1299">
        <f t="shared" si="266"/>
        <v>42.07</v>
      </c>
      <c r="P1299" s="2">
        <f>IF(ISNUMBER(O1299),SUMIFS(O$1:$O1299,A$1:$A1299,A1299,H$1:$H1299,H1299,D$1:$D1299,D1299),"")</f>
        <v>42.07</v>
      </c>
      <c r="R1299" s="5"/>
      <c r="AF1299" s="2" t="str">
        <f t="shared" si="311"/>
        <v/>
      </c>
      <c r="AJ1299">
        <v>2.1999999999999999E-2</v>
      </c>
      <c r="AL1299">
        <v>0.01</v>
      </c>
      <c r="AM1299">
        <v>1.4E-2</v>
      </c>
      <c r="AN1299">
        <v>0.83299999999999996</v>
      </c>
      <c r="AQ1299">
        <v>0.10100000000000001</v>
      </c>
      <c r="AS1299">
        <v>2E-3</v>
      </c>
      <c r="AV1299" s="2" t="str">
        <f t="shared" si="298"/>
        <v/>
      </c>
      <c r="AW1299" s="2" t="str">
        <f>IF(ISNUMBER(AV1299),SUMIFS($AV$1:AV1299,$A$1:A1299,A1299,$H$1:H1299,H1299,$D$1:D1299,D1299),"")</f>
        <v/>
      </c>
      <c r="AX1299">
        <f t="shared" si="299"/>
        <v>9</v>
      </c>
    </row>
    <row r="1300" spans="1:50" x14ac:dyDescent="0.3">
      <c r="A1300" s="4" t="s">
        <v>114</v>
      </c>
      <c r="B1300" t="s">
        <v>24</v>
      </c>
      <c r="C1300" s="3">
        <v>42600</v>
      </c>
      <c r="D1300">
        <v>3</v>
      </c>
      <c r="E1300">
        <v>100</v>
      </c>
      <c r="H1300" s="2" t="s">
        <v>46</v>
      </c>
      <c r="I1300" s="2" t="s">
        <v>25</v>
      </c>
      <c r="J1300">
        <v>13</v>
      </c>
      <c r="K1300" s="2" t="s">
        <v>21</v>
      </c>
      <c r="L1300" s="2" t="str">
        <f t="shared" si="276"/>
        <v/>
      </c>
      <c r="N1300">
        <v>97.44</v>
      </c>
      <c r="O1300">
        <f t="shared" si="266"/>
        <v>97.44</v>
      </c>
      <c r="P1300" s="2">
        <f>IF(ISNUMBER(O1300),SUMIFS(O$1:$O1300,A$1:$A1300,A1300,H$1:$H1300,H1300,D$1:$D1300,D1300),"")</f>
        <v>97.44</v>
      </c>
      <c r="R1300" s="5"/>
      <c r="AF1300" s="2" t="str">
        <f t="shared" si="311"/>
        <v/>
      </c>
      <c r="AJ1300">
        <v>0.04</v>
      </c>
      <c r="AL1300">
        <v>1.4999999999999999E-2</v>
      </c>
      <c r="AM1300">
        <v>2.8000000000000001E-2</v>
      </c>
      <c r="AN1300">
        <v>0.82699999999999996</v>
      </c>
      <c r="AQ1300">
        <v>7.2999999999999995E-2</v>
      </c>
      <c r="AV1300" s="2" t="str">
        <f t="shared" si="298"/>
        <v/>
      </c>
      <c r="AW1300" s="2" t="str">
        <f>IF(ISNUMBER(AV1300),SUMIFS($AV$1:AV1300,$A$1:A1300,A1300,$H$1:H1300,H1300,$D$1:D1300,D1300),"")</f>
        <v/>
      </c>
      <c r="AX1300">
        <f t="shared" si="299"/>
        <v>8</v>
      </c>
    </row>
    <row r="1301" spans="1:50" x14ac:dyDescent="0.3">
      <c r="A1301" s="4" t="s">
        <v>115</v>
      </c>
      <c r="B1301" t="s">
        <v>24</v>
      </c>
      <c r="C1301" s="3">
        <v>42600</v>
      </c>
      <c r="D1301">
        <v>3</v>
      </c>
      <c r="E1301">
        <v>200</v>
      </c>
      <c r="H1301" s="2" t="s">
        <v>46</v>
      </c>
      <c r="I1301" s="2" t="s">
        <v>25</v>
      </c>
      <c r="J1301">
        <v>13</v>
      </c>
      <c r="K1301" s="2" t="s">
        <v>21</v>
      </c>
      <c r="L1301" s="2" t="str">
        <f t="shared" si="276"/>
        <v/>
      </c>
      <c r="N1301">
        <v>132.52000000000001</v>
      </c>
      <c r="O1301">
        <f t="shared" si="266"/>
        <v>132.52000000000001</v>
      </c>
      <c r="P1301" s="2">
        <f>IF(ISNUMBER(O1301),SUMIFS(O$1:$O1301,A$1:$A1301,A1301,H$1:$H1301,H1301,D$1:$D1301,D1301),"")</f>
        <v>132.52000000000001</v>
      </c>
      <c r="R1301" s="5"/>
      <c r="AF1301" s="2" t="str">
        <f t="shared" si="311"/>
        <v/>
      </c>
      <c r="AJ1301">
        <v>5.1999999999999998E-2</v>
      </c>
      <c r="AL1301">
        <v>1.2E-2</v>
      </c>
      <c r="AM1301">
        <v>4.9000000000000002E-2</v>
      </c>
      <c r="AN1301">
        <v>0.84099999999999997</v>
      </c>
      <c r="AQ1301">
        <v>3.9E-2</v>
      </c>
      <c r="AV1301" s="2" t="str">
        <f t="shared" si="298"/>
        <v/>
      </c>
      <c r="AW1301" s="2" t="str">
        <f>IF(ISNUMBER(AV1301),SUMIFS($AV$1:AV1301,$A$1:A1301,A1301,$H$1:H1301,H1301,$D$1:D1301,D1301),"")</f>
        <v/>
      </c>
      <c r="AX1301">
        <f t="shared" si="299"/>
        <v>8</v>
      </c>
    </row>
    <row r="1302" spans="1:50" x14ac:dyDescent="0.3">
      <c r="A1302" s="4" t="s">
        <v>116</v>
      </c>
      <c r="B1302" t="s">
        <v>24</v>
      </c>
      <c r="C1302" s="3">
        <v>42600</v>
      </c>
      <c r="D1302">
        <v>3</v>
      </c>
      <c r="E1302">
        <v>350</v>
      </c>
      <c r="H1302" s="2" t="s">
        <v>46</v>
      </c>
      <c r="I1302" s="2" t="s">
        <v>25</v>
      </c>
      <c r="J1302">
        <v>13</v>
      </c>
      <c r="K1302" s="2" t="s">
        <v>21</v>
      </c>
      <c r="L1302" s="2" t="str">
        <f t="shared" si="276"/>
        <v/>
      </c>
      <c r="N1302">
        <v>127.91</v>
      </c>
      <c r="O1302">
        <f t="shared" si="266"/>
        <v>127.91</v>
      </c>
      <c r="P1302" s="2">
        <f>IF(ISNUMBER(O1302),SUMIFS(O$1:$O1302,A$1:$A1302,A1302,H$1:$H1302,H1302,D$1:$D1302,D1302),"")</f>
        <v>127.91</v>
      </c>
      <c r="R1302" s="5"/>
      <c r="AF1302" s="2" t="str">
        <f t="shared" si="311"/>
        <v/>
      </c>
      <c r="AJ1302">
        <v>3.6999999999999998E-2</v>
      </c>
      <c r="AM1302">
        <v>7.0000000000000007E-2</v>
      </c>
      <c r="AN1302">
        <v>0.8</v>
      </c>
      <c r="AQ1302">
        <v>0.08</v>
      </c>
      <c r="AS1302">
        <v>6.0000000000000001E-3</v>
      </c>
      <c r="AV1302" s="2" t="str">
        <f t="shared" si="298"/>
        <v/>
      </c>
      <c r="AW1302" s="2" t="str">
        <f>IF(ISNUMBER(AV1302),SUMIFS($AV$1:AV1302,$A$1:A1302,A1302,$H$1:H1302,H1302,$D$1:D1302,D1302),"")</f>
        <v/>
      </c>
      <c r="AX1302">
        <f t="shared" si="299"/>
        <v>8</v>
      </c>
    </row>
    <row r="1303" spans="1:50" x14ac:dyDescent="0.3">
      <c r="A1303" s="4" t="s">
        <v>117</v>
      </c>
      <c r="B1303" t="s">
        <v>24</v>
      </c>
      <c r="C1303" s="3">
        <v>42600</v>
      </c>
      <c r="D1303">
        <v>3</v>
      </c>
      <c r="E1303">
        <v>500</v>
      </c>
      <c r="H1303" s="2" t="s">
        <v>46</v>
      </c>
      <c r="I1303" s="2" t="s">
        <v>25</v>
      </c>
      <c r="J1303">
        <v>13</v>
      </c>
      <c r="K1303" s="2" t="s">
        <v>21</v>
      </c>
      <c r="L1303" s="2" t="str">
        <f t="shared" si="276"/>
        <v/>
      </c>
      <c r="N1303">
        <v>51.72</v>
      </c>
      <c r="O1303">
        <f t="shared" si="266"/>
        <v>51.72</v>
      </c>
      <c r="P1303" s="2">
        <f>IF(ISNUMBER(O1303),SUMIFS(O$1:$O1303,A$1:$A1303,A1303,H$1:$H1303,H1303,D$1:$D1303,D1303),"")</f>
        <v>51.72</v>
      </c>
      <c r="R1303" s="5"/>
      <c r="AF1303" s="2" t="str">
        <f t="shared" si="311"/>
        <v/>
      </c>
      <c r="AJ1303">
        <v>0.03</v>
      </c>
      <c r="AM1303">
        <v>0.18</v>
      </c>
      <c r="AN1303">
        <v>0.70599999999999996</v>
      </c>
      <c r="AQ1303">
        <v>6.6000000000000003E-2</v>
      </c>
      <c r="AS1303">
        <v>1.0999999999999999E-2</v>
      </c>
      <c r="AV1303" s="2" t="str">
        <f t="shared" si="298"/>
        <v/>
      </c>
      <c r="AW1303" s="2" t="str">
        <f>IF(ISNUMBER(AV1303),SUMIFS($AV$1:AV1303,$A$1:A1303,A1303,$H$1:H1303,H1303,$D$1:D1303,D1303),"")</f>
        <v/>
      </c>
      <c r="AX1303">
        <f t="shared" si="299"/>
        <v>8</v>
      </c>
    </row>
    <row r="1304" spans="1:50" x14ac:dyDescent="0.3">
      <c r="A1304" s="4" t="s">
        <v>112</v>
      </c>
      <c r="B1304" t="s">
        <v>24</v>
      </c>
      <c r="C1304" s="3">
        <v>42634</v>
      </c>
      <c r="D1304">
        <v>1</v>
      </c>
      <c r="E1304">
        <v>0</v>
      </c>
      <c r="H1304" s="2" t="s">
        <v>46</v>
      </c>
      <c r="I1304" s="2" t="s">
        <v>26</v>
      </c>
      <c r="J1304">
        <v>14</v>
      </c>
      <c r="K1304" s="2" t="s">
        <v>21</v>
      </c>
      <c r="L1304" s="2" t="str">
        <f t="shared" si="276"/>
        <v/>
      </c>
      <c r="N1304">
        <v>131.91999999999999</v>
      </c>
      <c r="O1304">
        <f t="shared" si="266"/>
        <v>131.91999999999999</v>
      </c>
      <c r="P1304" s="2">
        <f>IF(ISNUMBER(O1304),SUMIFS(O$1:$O1304,A$1:$A1304,A1304,H$1:$H1304,H1304,D$1:$D1304,D1304),"")</f>
        <v>239.69</v>
      </c>
      <c r="R1304" s="5"/>
      <c r="AF1304" s="2" t="str">
        <f t="shared" si="311"/>
        <v/>
      </c>
      <c r="AJ1304">
        <v>7.0000000000000001E-3</v>
      </c>
      <c r="AL1304">
        <v>4.0000000000000001E-3</v>
      </c>
      <c r="AM1304">
        <v>8.3000000000000004E-2</v>
      </c>
      <c r="AN1304">
        <v>0.216</v>
      </c>
      <c r="AQ1304">
        <v>0.68799999999999994</v>
      </c>
      <c r="AS1304">
        <v>0</v>
      </c>
      <c r="AV1304" s="2" t="str">
        <f t="shared" si="298"/>
        <v/>
      </c>
      <c r="AW1304" s="2" t="str">
        <f>IF(ISNUMBER(AV1304),SUMIFS($AV$1:AV1304,$A$1:A1304,A1304,$H$1:H1304,H1304,$D$1:D1304,D1304),"")</f>
        <v/>
      </c>
      <c r="AX1304">
        <f t="shared" si="299"/>
        <v>9</v>
      </c>
    </row>
    <row r="1305" spans="1:50" x14ac:dyDescent="0.3">
      <c r="A1305" s="4" t="s">
        <v>113</v>
      </c>
      <c r="B1305" t="s">
        <v>24</v>
      </c>
      <c r="C1305" s="3">
        <v>42634</v>
      </c>
      <c r="D1305">
        <v>1</v>
      </c>
      <c r="E1305">
        <v>50</v>
      </c>
      <c r="H1305" s="2" t="s">
        <v>46</v>
      </c>
      <c r="I1305" s="2" t="s">
        <v>26</v>
      </c>
      <c r="J1305">
        <v>14</v>
      </c>
      <c r="K1305" s="2" t="s">
        <v>21</v>
      </c>
      <c r="L1305" s="2" t="str">
        <f t="shared" si="276"/>
        <v/>
      </c>
      <c r="N1305">
        <v>163.36000000000001</v>
      </c>
      <c r="O1305">
        <f t="shared" si="266"/>
        <v>163.36000000000001</v>
      </c>
      <c r="P1305" s="2">
        <f>IF(ISNUMBER(O1305),SUMIFS(O$1:$O1305,A$1:$A1305,A1305,H$1:$H1305,H1305,D$1:$D1305,D1305),"")</f>
        <v>288.52</v>
      </c>
      <c r="R1305" s="5"/>
      <c r="AF1305" s="2" t="str">
        <f t="shared" si="311"/>
        <v/>
      </c>
      <c r="AJ1305">
        <v>1.6E-2</v>
      </c>
      <c r="AM1305">
        <v>0.13500000000000001</v>
      </c>
      <c r="AN1305">
        <v>4.2000000000000003E-2</v>
      </c>
      <c r="AQ1305">
        <v>0.77800000000000002</v>
      </c>
      <c r="AS1305">
        <v>2.8000000000000001E-2</v>
      </c>
      <c r="AV1305" s="2" t="str">
        <f t="shared" si="298"/>
        <v/>
      </c>
      <c r="AW1305" s="2" t="str">
        <f>IF(ISNUMBER(AV1305),SUMIFS($AV$1:AV1305,$A$1:A1305,A1305,$H$1:H1305,H1305,$D$1:D1305,D1305),"")</f>
        <v/>
      </c>
      <c r="AX1305">
        <f t="shared" si="299"/>
        <v>8</v>
      </c>
    </row>
    <row r="1306" spans="1:50" x14ac:dyDescent="0.3">
      <c r="A1306" s="4" t="s">
        <v>114</v>
      </c>
      <c r="B1306" t="s">
        <v>24</v>
      </c>
      <c r="C1306" s="3">
        <v>42634</v>
      </c>
      <c r="D1306">
        <v>1</v>
      </c>
      <c r="E1306">
        <v>100</v>
      </c>
      <c r="H1306" s="2" t="s">
        <v>46</v>
      </c>
      <c r="I1306" s="2" t="s">
        <v>26</v>
      </c>
      <c r="J1306">
        <v>14</v>
      </c>
      <c r="K1306" s="2" t="s">
        <v>21</v>
      </c>
      <c r="L1306" s="2" t="str">
        <f t="shared" si="276"/>
        <v/>
      </c>
      <c r="N1306">
        <v>154.51</v>
      </c>
      <c r="O1306">
        <f t="shared" si="266"/>
        <v>154.51</v>
      </c>
      <c r="P1306" s="2">
        <f>IF(ISNUMBER(O1306),SUMIFS(O$1:$O1306,A$1:$A1306,A1306,H$1:$H1306,H1306,D$1:$D1306,D1306),"")</f>
        <v>288.06</v>
      </c>
      <c r="R1306" s="5"/>
      <c r="AF1306" s="2" t="str">
        <f t="shared" si="311"/>
        <v/>
      </c>
      <c r="AJ1306">
        <v>4.0000000000000001E-3</v>
      </c>
      <c r="AL1306">
        <v>6.0000000000000001E-3</v>
      </c>
      <c r="AM1306">
        <v>7.8E-2</v>
      </c>
      <c r="AN1306">
        <v>0.23899999999999999</v>
      </c>
      <c r="AQ1306">
        <v>0.67200000000000004</v>
      </c>
      <c r="AS1306">
        <v>1E-3</v>
      </c>
      <c r="AV1306" s="2" t="str">
        <f t="shared" si="298"/>
        <v/>
      </c>
      <c r="AW1306" s="2" t="str">
        <f>IF(ISNUMBER(AV1306),SUMIFS($AV$1:AV1306,$A$1:A1306,A1306,$H$1:H1306,H1306,$D$1:D1306,D1306),"")</f>
        <v/>
      </c>
      <c r="AX1306">
        <f t="shared" si="299"/>
        <v>9</v>
      </c>
    </row>
    <row r="1307" spans="1:50" x14ac:dyDescent="0.3">
      <c r="A1307" s="4" t="s">
        <v>115</v>
      </c>
      <c r="B1307" t="s">
        <v>24</v>
      </c>
      <c r="C1307" s="3">
        <v>42634</v>
      </c>
      <c r="D1307">
        <v>1</v>
      </c>
      <c r="E1307">
        <v>200</v>
      </c>
      <c r="H1307" s="2" t="s">
        <v>46</v>
      </c>
      <c r="I1307" s="2" t="s">
        <v>26</v>
      </c>
      <c r="J1307">
        <v>14</v>
      </c>
      <c r="K1307" s="2" t="s">
        <v>21</v>
      </c>
      <c r="L1307" s="2" t="str">
        <f t="shared" si="276"/>
        <v/>
      </c>
      <c r="N1307">
        <v>208.65</v>
      </c>
      <c r="O1307">
        <f t="shared" si="266"/>
        <v>208.65</v>
      </c>
      <c r="P1307" s="2">
        <f>IF(ISNUMBER(O1307),SUMIFS(O$1:$O1307,A$1:$A1307,A1307,H$1:$H1307,H1307,D$1:$D1307,D1307),"")</f>
        <v>350.73</v>
      </c>
      <c r="R1307" s="5"/>
      <c r="AF1307" s="2" t="str">
        <f t="shared" si="311"/>
        <v/>
      </c>
      <c r="AJ1307">
        <v>8.0000000000000002E-3</v>
      </c>
      <c r="AL1307">
        <v>4.0000000000000001E-3</v>
      </c>
      <c r="AM1307">
        <v>0.122</v>
      </c>
      <c r="AN1307">
        <v>0.23699999999999999</v>
      </c>
      <c r="AQ1307">
        <v>0.626</v>
      </c>
      <c r="AS1307">
        <v>1E-3</v>
      </c>
      <c r="AV1307" s="2" t="str">
        <f t="shared" si="298"/>
        <v/>
      </c>
      <c r="AW1307" s="2" t="str">
        <f>IF(ISNUMBER(AV1307),SUMIFS($AV$1:AV1307,$A$1:A1307,A1307,$H$1:H1307,H1307,$D$1:D1307,D1307),"")</f>
        <v/>
      </c>
      <c r="AX1307">
        <f t="shared" si="299"/>
        <v>9</v>
      </c>
    </row>
    <row r="1308" spans="1:50" x14ac:dyDescent="0.3">
      <c r="A1308" s="4" t="s">
        <v>116</v>
      </c>
      <c r="B1308" t="s">
        <v>24</v>
      </c>
      <c r="C1308" s="3">
        <v>42634</v>
      </c>
      <c r="D1308">
        <v>1</v>
      </c>
      <c r="E1308">
        <v>350</v>
      </c>
      <c r="H1308" s="2" t="s">
        <v>46</v>
      </c>
      <c r="I1308" s="2" t="s">
        <v>26</v>
      </c>
      <c r="J1308">
        <v>14</v>
      </c>
      <c r="K1308" s="2" t="s">
        <v>21</v>
      </c>
      <c r="L1308" s="2" t="str">
        <f t="shared" si="276"/>
        <v/>
      </c>
      <c r="N1308">
        <v>164.03</v>
      </c>
      <c r="O1308">
        <f t="shared" si="266"/>
        <v>164.03</v>
      </c>
      <c r="P1308" s="2">
        <f>IF(ISNUMBER(O1308),SUMIFS(O$1:$O1308,A$1:$A1308,A1308,H$1:$H1308,H1308,D$1:$D1308,D1308),"")</f>
        <v>249.28</v>
      </c>
      <c r="R1308" s="5"/>
      <c r="AF1308" s="2" t="str">
        <f t="shared" si="311"/>
        <v/>
      </c>
      <c r="AJ1308">
        <v>1.4E-2</v>
      </c>
      <c r="AM1308">
        <v>0.25600000000000001</v>
      </c>
      <c r="AN1308">
        <v>4.2000000000000003E-2</v>
      </c>
      <c r="AQ1308">
        <v>0.66800000000000004</v>
      </c>
      <c r="AS1308">
        <v>0.02</v>
      </c>
      <c r="AV1308" s="2" t="str">
        <f t="shared" si="298"/>
        <v/>
      </c>
      <c r="AW1308" s="2" t="str">
        <f>IF(ISNUMBER(AV1308),SUMIFS($AV$1:AV1308,$A$1:A1308,A1308,$H$1:H1308,H1308,$D$1:D1308,D1308),"")</f>
        <v/>
      </c>
      <c r="AX1308">
        <f t="shared" si="299"/>
        <v>8</v>
      </c>
    </row>
    <row r="1309" spans="1:50" x14ac:dyDescent="0.3">
      <c r="A1309" s="4" t="s">
        <v>117</v>
      </c>
      <c r="B1309" t="s">
        <v>24</v>
      </c>
      <c r="C1309" s="3">
        <v>42634</v>
      </c>
      <c r="D1309">
        <v>1</v>
      </c>
      <c r="E1309">
        <v>500</v>
      </c>
      <c r="H1309" s="2" t="s">
        <v>46</v>
      </c>
      <c r="I1309" s="2" t="s">
        <v>26</v>
      </c>
      <c r="J1309">
        <v>14</v>
      </c>
      <c r="K1309" s="2" t="s">
        <v>21</v>
      </c>
      <c r="L1309" s="2" t="str">
        <f t="shared" si="276"/>
        <v/>
      </c>
      <c r="N1309">
        <v>169.17</v>
      </c>
      <c r="O1309">
        <f t="shared" si="266"/>
        <v>169.17</v>
      </c>
      <c r="P1309" s="2">
        <f>IF(ISNUMBER(O1309),SUMIFS(O$1:$O1309,A$1:$A1309,A1309,H$1:$H1309,H1309,D$1:$D1309,D1309),"")</f>
        <v>311.76</v>
      </c>
      <c r="R1309" s="5"/>
      <c r="AF1309" s="2" t="str">
        <f t="shared" si="311"/>
        <v/>
      </c>
      <c r="AJ1309">
        <v>0.111</v>
      </c>
      <c r="AM1309">
        <v>0.127</v>
      </c>
      <c r="AN1309">
        <v>0.23799999999999999</v>
      </c>
      <c r="AQ1309">
        <v>0.52300000000000002</v>
      </c>
      <c r="AS1309">
        <v>1E-3</v>
      </c>
      <c r="AV1309" s="2" t="str">
        <f t="shared" si="298"/>
        <v/>
      </c>
      <c r="AW1309" s="2" t="str">
        <f>IF(ISNUMBER(AV1309),SUMIFS($AV$1:AV1309,$A$1:A1309,A1309,$H$1:H1309,H1309,$D$1:D1309,D1309),"")</f>
        <v/>
      </c>
      <c r="AX1309">
        <f t="shared" si="299"/>
        <v>8</v>
      </c>
    </row>
    <row r="1310" spans="1:50" x14ac:dyDescent="0.3">
      <c r="A1310" s="4" t="s">
        <v>112</v>
      </c>
      <c r="B1310" t="s">
        <v>24</v>
      </c>
      <c r="C1310" s="3">
        <v>42634</v>
      </c>
      <c r="D1310">
        <v>2</v>
      </c>
      <c r="E1310">
        <v>0</v>
      </c>
      <c r="H1310" s="2" t="s">
        <v>46</v>
      </c>
      <c r="I1310" s="2" t="s">
        <v>26</v>
      </c>
      <c r="J1310">
        <v>14</v>
      </c>
      <c r="K1310" s="2" t="s">
        <v>21</v>
      </c>
      <c r="L1310" s="2" t="str">
        <f t="shared" si="276"/>
        <v/>
      </c>
      <c r="N1310">
        <v>75.14</v>
      </c>
      <c r="O1310">
        <f t="shared" si="266"/>
        <v>75.14</v>
      </c>
      <c r="P1310" s="2">
        <f>IF(ISNUMBER(O1310),SUMIFS(O$1:$O1310,A$1:$A1310,A1310,H$1:$H1310,H1310,D$1:$D1310,D1310),"")</f>
        <v>93.62</v>
      </c>
      <c r="R1310" s="5"/>
      <c r="AF1310" s="2" t="str">
        <f t="shared" si="311"/>
        <v/>
      </c>
      <c r="AJ1310">
        <v>6.7000000000000004E-2</v>
      </c>
      <c r="AL1310">
        <v>2.9000000000000001E-2</v>
      </c>
      <c r="AM1310">
        <v>0.151</v>
      </c>
      <c r="AN1310">
        <v>0.26100000000000001</v>
      </c>
      <c r="AQ1310">
        <v>0.46100000000000002</v>
      </c>
      <c r="AS1310">
        <v>2.9000000000000001E-2</v>
      </c>
      <c r="AV1310" s="2" t="str">
        <f t="shared" si="298"/>
        <v/>
      </c>
      <c r="AW1310" s="2" t="str">
        <f>IF(ISNUMBER(AV1310),SUMIFS($AV$1:AV1310,$A$1:A1310,A1310,$H$1:H1310,H1310,$D$1:D1310,D1310),"")</f>
        <v/>
      </c>
      <c r="AX1310">
        <f t="shared" si="299"/>
        <v>9</v>
      </c>
    </row>
    <row r="1311" spans="1:50" x14ac:dyDescent="0.3">
      <c r="A1311" s="4" t="s">
        <v>113</v>
      </c>
      <c r="B1311" t="s">
        <v>24</v>
      </c>
      <c r="C1311" s="3">
        <v>42634</v>
      </c>
      <c r="D1311">
        <v>2</v>
      </c>
      <c r="E1311">
        <v>50</v>
      </c>
      <c r="H1311" s="2" t="s">
        <v>46</v>
      </c>
      <c r="I1311" s="2" t="s">
        <v>26</v>
      </c>
      <c r="J1311">
        <v>14</v>
      </c>
      <c r="K1311" s="2" t="s">
        <v>21</v>
      </c>
      <c r="L1311" s="2" t="str">
        <f t="shared" si="276"/>
        <v/>
      </c>
      <c r="N1311">
        <v>147.28</v>
      </c>
      <c r="O1311">
        <f t="shared" si="266"/>
        <v>147.28</v>
      </c>
      <c r="P1311" s="2">
        <f>IF(ISNUMBER(O1311),SUMIFS(O$1:$O1311,A$1:$A1311,A1311,H$1:$H1311,H1311,D$1:$D1311,D1311),"")</f>
        <v>276.52999999999997</v>
      </c>
      <c r="R1311" s="5"/>
      <c r="AF1311" s="2" t="str">
        <f t="shared" si="311"/>
        <v/>
      </c>
      <c r="AJ1311">
        <v>6.0000000000000001E-3</v>
      </c>
      <c r="AL1311">
        <v>3.0000000000000001E-3</v>
      </c>
      <c r="AM1311">
        <v>2.5999999999999999E-2</v>
      </c>
      <c r="AN1311">
        <v>0.372</v>
      </c>
      <c r="AQ1311">
        <v>0.59</v>
      </c>
      <c r="AS1311">
        <v>2E-3</v>
      </c>
      <c r="AV1311" s="2" t="str">
        <f t="shared" si="298"/>
        <v/>
      </c>
      <c r="AW1311" s="2" t="str">
        <f>IF(ISNUMBER(AV1311),SUMIFS($AV$1:AV1311,$A$1:A1311,A1311,$H$1:H1311,H1311,$D$1:D1311,D1311),"")</f>
        <v/>
      </c>
      <c r="AX1311">
        <f t="shared" si="299"/>
        <v>9</v>
      </c>
    </row>
    <row r="1312" spans="1:50" x14ac:dyDescent="0.3">
      <c r="A1312" s="4" t="s">
        <v>114</v>
      </c>
      <c r="B1312" t="s">
        <v>24</v>
      </c>
      <c r="C1312" s="3">
        <v>42634</v>
      </c>
      <c r="D1312">
        <v>2</v>
      </c>
      <c r="E1312">
        <v>100</v>
      </c>
      <c r="H1312" s="2" t="s">
        <v>46</v>
      </c>
      <c r="I1312" s="2" t="s">
        <v>26</v>
      </c>
      <c r="J1312">
        <v>14</v>
      </c>
      <c r="K1312" s="2" t="s">
        <v>21</v>
      </c>
      <c r="L1312" s="2" t="str">
        <f t="shared" si="276"/>
        <v/>
      </c>
      <c r="N1312">
        <v>76.44</v>
      </c>
      <c r="O1312">
        <f t="shared" si="266"/>
        <v>76.44</v>
      </c>
      <c r="P1312" s="2">
        <f>IF(ISNUMBER(O1312),SUMIFS(O$1:$O1312,A$1:$A1312,A1312,H$1:$H1312,H1312,D$1:$D1312,D1312),"")</f>
        <v>137.56</v>
      </c>
      <c r="R1312" s="5"/>
      <c r="AF1312" s="2" t="str">
        <f t="shared" si="311"/>
        <v/>
      </c>
      <c r="AJ1312">
        <v>9.5000000000000001E-2</v>
      </c>
      <c r="AL1312">
        <v>0.03</v>
      </c>
      <c r="AM1312">
        <v>9.5000000000000001E-2</v>
      </c>
      <c r="AN1312">
        <v>0.66900000000000004</v>
      </c>
      <c r="AQ1312">
        <v>0.109</v>
      </c>
      <c r="AS1312">
        <v>1E-3</v>
      </c>
      <c r="AV1312" s="2" t="str">
        <f t="shared" si="298"/>
        <v/>
      </c>
      <c r="AW1312" s="2" t="str">
        <f>IF(ISNUMBER(AV1312),SUMIFS($AV$1:AV1312,$A$1:A1312,A1312,$H$1:H1312,H1312,$D$1:D1312,D1312),"")</f>
        <v/>
      </c>
      <c r="AX1312">
        <f t="shared" si="299"/>
        <v>9</v>
      </c>
    </row>
    <row r="1313" spans="1:50" x14ac:dyDescent="0.3">
      <c r="A1313" s="4" t="s">
        <v>115</v>
      </c>
      <c r="B1313" t="s">
        <v>24</v>
      </c>
      <c r="C1313" s="3">
        <v>42634</v>
      </c>
      <c r="D1313">
        <v>2</v>
      </c>
      <c r="E1313">
        <v>200</v>
      </c>
      <c r="H1313" s="2" t="s">
        <v>46</v>
      </c>
      <c r="I1313" s="2" t="s">
        <v>26</v>
      </c>
      <c r="J1313">
        <v>14</v>
      </c>
      <c r="K1313" s="2" t="s">
        <v>21</v>
      </c>
      <c r="L1313" s="2" t="str">
        <f t="shared" si="276"/>
        <v/>
      </c>
      <c r="N1313">
        <v>122.87</v>
      </c>
      <c r="O1313">
        <f t="shared" si="266"/>
        <v>122.87</v>
      </c>
      <c r="P1313" s="2">
        <f>IF(ISNUMBER(O1313),SUMIFS(O$1:$O1313,A$1:$A1313,A1313,H$1:$H1313,H1313,D$1:$D1313,D1313),"")</f>
        <v>208.35000000000002</v>
      </c>
      <c r="R1313" s="5"/>
      <c r="AF1313" s="2" t="str">
        <f t="shared" si="311"/>
        <v/>
      </c>
      <c r="AJ1313">
        <v>2.3E-2</v>
      </c>
      <c r="AM1313">
        <v>0.26800000000000002</v>
      </c>
      <c r="AN1313">
        <v>0.49399999999999999</v>
      </c>
      <c r="AQ1313">
        <v>0.215</v>
      </c>
      <c r="AS1313">
        <v>0</v>
      </c>
      <c r="AV1313" s="2" t="str">
        <f t="shared" si="298"/>
        <v/>
      </c>
      <c r="AW1313" s="2" t="str">
        <f>IF(ISNUMBER(AV1313),SUMIFS($AV$1:AV1313,$A$1:A1313,A1313,$H$1:H1313,H1313,$D$1:D1313,D1313),"")</f>
        <v/>
      </c>
      <c r="AX1313">
        <f t="shared" si="299"/>
        <v>8</v>
      </c>
    </row>
    <row r="1314" spans="1:50" x14ac:dyDescent="0.3">
      <c r="A1314" s="4" t="s">
        <v>116</v>
      </c>
      <c r="B1314" t="s">
        <v>24</v>
      </c>
      <c r="C1314" s="3">
        <v>42634</v>
      </c>
      <c r="D1314">
        <v>2</v>
      </c>
      <c r="E1314">
        <v>350</v>
      </c>
      <c r="H1314" s="2" t="s">
        <v>46</v>
      </c>
      <c r="I1314" s="2" t="s">
        <v>26</v>
      </c>
      <c r="J1314">
        <v>14</v>
      </c>
      <c r="K1314" s="2" t="s">
        <v>21</v>
      </c>
      <c r="L1314" s="2" t="str">
        <f t="shared" si="276"/>
        <v/>
      </c>
      <c r="N1314">
        <v>123.34</v>
      </c>
      <c r="O1314">
        <f t="shared" si="266"/>
        <v>123.34</v>
      </c>
      <c r="P1314" s="2">
        <f>IF(ISNUMBER(O1314),SUMIFS(O$1:$O1314,A$1:$A1314,A1314,H$1:$H1314,H1314,D$1:$D1314,D1314),"")</f>
        <v>200.64</v>
      </c>
      <c r="R1314" s="5"/>
      <c r="AF1314" s="2" t="str">
        <f t="shared" si="311"/>
        <v/>
      </c>
      <c r="AJ1314">
        <v>0.161</v>
      </c>
      <c r="AM1314">
        <v>0.31</v>
      </c>
      <c r="AN1314">
        <v>0.503</v>
      </c>
      <c r="AQ1314">
        <v>2.4E-2</v>
      </c>
      <c r="AS1314">
        <v>1E-3</v>
      </c>
      <c r="AV1314" s="2" t="str">
        <f t="shared" si="298"/>
        <v/>
      </c>
      <c r="AW1314" s="2" t="str">
        <f>IF(ISNUMBER(AV1314),SUMIFS($AV$1:AV1314,$A$1:A1314,A1314,$H$1:H1314,H1314,$D$1:D1314,D1314),"")</f>
        <v/>
      </c>
      <c r="AX1314">
        <f t="shared" si="299"/>
        <v>8</v>
      </c>
    </row>
    <row r="1315" spans="1:50" x14ac:dyDescent="0.3">
      <c r="A1315" s="4" t="s">
        <v>117</v>
      </c>
      <c r="B1315" t="s">
        <v>24</v>
      </c>
      <c r="C1315" s="3">
        <v>42634</v>
      </c>
      <c r="D1315">
        <v>2</v>
      </c>
      <c r="E1315">
        <v>500</v>
      </c>
      <c r="H1315" s="2" t="s">
        <v>46</v>
      </c>
      <c r="I1315" s="2" t="s">
        <v>26</v>
      </c>
      <c r="J1315">
        <v>14</v>
      </c>
      <c r="K1315" s="2" t="s">
        <v>21</v>
      </c>
      <c r="L1315" s="2" t="str">
        <f t="shared" si="276"/>
        <v/>
      </c>
      <c r="N1315">
        <v>127.65</v>
      </c>
      <c r="O1315">
        <f t="shared" si="266"/>
        <v>127.65</v>
      </c>
      <c r="P1315" s="2">
        <f>IF(ISNUMBER(O1315),SUMIFS(O$1:$O1315,A$1:$A1315,A1315,H$1:$H1315,H1315,D$1:$D1315,D1315),"")</f>
        <v>217.49</v>
      </c>
      <c r="R1315" s="5"/>
      <c r="AF1315" s="2" t="str">
        <f t="shared" si="311"/>
        <v/>
      </c>
      <c r="AJ1315">
        <v>0.27900000000000003</v>
      </c>
      <c r="AL1315">
        <v>1E-3</v>
      </c>
      <c r="AM1315">
        <v>6.8000000000000005E-2</v>
      </c>
      <c r="AN1315">
        <v>0.39700000000000002</v>
      </c>
      <c r="AQ1315">
        <v>0.224</v>
      </c>
      <c r="AS1315">
        <v>0.03</v>
      </c>
      <c r="AV1315" s="2" t="str">
        <f t="shared" si="298"/>
        <v/>
      </c>
      <c r="AW1315" s="2" t="str">
        <f>IF(ISNUMBER(AV1315),SUMIFS($AV$1:AV1315,$A$1:A1315,A1315,$H$1:H1315,H1315,$D$1:D1315,D1315),"")</f>
        <v/>
      </c>
      <c r="AX1315">
        <f t="shared" si="299"/>
        <v>9</v>
      </c>
    </row>
    <row r="1316" spans="1:50" x14ac:dyDescent="0.3">
      <c r="A1316" s="4" t="s">
        <v>112</v>
      </c>
      <c r="B1316" t="s">
        <v>24</v>
      </c>
      <c r="C1316" s="3">
        <v>42634</v>
      </c>
      <c r="D1316">
        <v>3</v>
      </c>
      <c r="E1316">
        <v>0</v>
      </c>
      <c r="H1316" s="2" t="s">
        <v>46</v>
      </c>
      <c r="I1316" s="2" t="s">
        <v>26</v>
      </c>
      <c r="J1316">
        <v>14</v>
      </c>
      <c r="K1316" s="2" t="s">
        <v>21</v>
      </c>
      <c r="L1316" s="2" t="str">
        <f t="shared" si="276"/>
        <v/>
      </c>
      <c r="N1316">
        <v>60.63</v>
      </c>
      <c r="O1316">
        <f t="shared" si="266"/>
        <v>60.63</v>
      </c>
      <c r="P1316" s="2">
        <f>IF(ISNUMBER(O1316),SUMIFS(O$1:$O1316,A$1:$A1316,A1316,H$1:$H1316,H1316,D$1:$D1316,D1316),"")</f>
        <v>114.71000000000001</v>
      </c>
      <c r="R1316" s="5"/>
      <c r="AF1316" s="2" t="str">
        <f t="shared" si="311"/>
        <v/>
      </c>
      <c r="AJ1316">
        <v>1.4999999999999999E-2</v>
      </c>
      <c r="AL1316">
        <v>2.5999999999999999E-2</v>
      </c>
      <c r="AM1316">
        <v>0.17699999999999999</v>
      </c>
      <c r="AN1316">
        <v>0.64400000000000002</v>
      </c>
      <c r="AQ1316">
        <v>0.13700000000000001</v>
      </c>
      <c r="AS1316">
        <v>1E-3</v>
      </c>
      <c r="AV1316" s="2" t="str">
        <f t="shared" si="298"/>
        <v/>
      </c>
      <c r="AW1316" s="2" t="str">
        <f>IF(ISNUMBER(AV1316),SUMIFS($AV$1:AV1316,$A$1:A1316,A1316,$H$1:H1316,H1316,$D$1:D1316,D1316),"")</f>
        <v/>
      </c>
      <c r="AX1316">
        <f t="shared" si="299"/>
        <v>9</v>
      </c>
    </row>
    <row r="1317" spans="1:50" x14ac:dyDescent="0.3">
      <c r="A1317" s="4" t="s">
        <v>113</v>
      </c>
      <c r="B1317" t="s">
        <v>24</v>
      </c>
      <c r="C1317" s="3">
        <v>42634</v>
      </c>
      <c r="D1317">
        <v>3</v>
      </c>
      <c r="E1317">
        <v>50</v>
      </c>
      <c r="H1317" s="2" t="s">
        <v>46</v>
      </c>
      <c r="I1317" s="2" t="s">
        <v>26</v>
      </c>
      <c r="J1317">
        <v>14</v>
      </c>
      <c r="K1317" s="2" t="s">
        <v>21</v>
      </c>
      <c r="L1317" s="2" t="str">
        <f t="shared" si="276"/>
        <v/>
      </c>
      <c r="N1317">
        <v>69.27</v>
      </c>
      <c r="O1317">
        <f t="shared" ref="O1317:O1379" si="312">IF(LEN(N1317)&gt;0,N1317,"")</f>
        <v>69.27</v>
      </c>
      <c r="P1317" s="2">
        <f>IF(ISNUMBER(O1317),SUMIFS(O$1:$O1317,A$1:$A1317,A1317,H$1:$H1317,H1317,D$1:$D1317,D1317),"")</f>
        <v>111.34</v>
      </c>
      <c r="R1317" s="5"/>
      <c r="AF1317" s="2" t="str">
        <f t="shared" si="311"/>
        <v/>
      </c>
      <c r="AJ1317">
        <v>4.2999999999999997E-2</v>
      </c>
      <c r="AL1317">
        <v>3.5000000000000003E-2</v>
      </c>
      <c r="AM1317">
        <v>9.4E-2</v>
      </c>
      <c r="AN1317">
        <v>0.67100000000000004</v>
      </c>
      <c r="AQ1317">
        <v>0.14799999999999999</v>
      </c>
      <c r="AS1317">
        <v>8.0000000000000002E-3</v>
      </c>
      <c r="AV1317" s="2" t="str">
        <f t="shared" si="298"/>
        <v/>
      </c>
      <c r="AW1317" s="2" t="str">
        <f>IF(ISNUMBER(AV1317),SUMIFS($AV$1:AV1317,$A$1:A1317,A1317,$H$1:H1317,H1317,$D$1:D1317,D1317),"")</f>
        <v/>
      </c>
      <c r="AX1317">
        <f t="shared" si="299"/>
        <v>9</v>
      </c>
    </row>
    <row r="1318" spans="1:50" x14ac:dyDescent="0.3">
      <c r="A1318" s="4" t="s">
        <v>114</v>
      </c>
      <c r="B1318" t="s">
        <v>24</v>
      </c>
      <c r="C1318" s="3">
        <v>42634</v>
      </c>
      <c r="D1318">
        <v>3</v>
      </c>
      <c r="E1318">
        <v>100</v>
      </c>
      <c r="H1318" s="2" t="s">
        <v>46</v>
      </c>
      <c r="I1318" s="2" t="s">
        <v>26</v>
      </c>
      <c r="J1318">
        <v>14</v>
      </c>
      <c r="K1318" s="2" t="s">
        <v>21</v>
      </c>
      <c r="L1318" s="2" t="str">
        <f t="shared" si="276"/>
        <v/>
      </c>
      <c r="N1318">
        <v>107.17</v>
      </c>
      <c r="O1318">
        <f t="shared" si="312"/>
        <v>107.17</v>
      </c>
      <c r="P1318" s="2">
        <f>IF(ISNUMBER(O1318),SUMIFS(O$1:$O1318,A$1:$A1318,A1318,H$1:$H1318,H1318,D$1:$D1318,D1318),"")</f>
        <v>204.61</v>
      </c>
      <c r="R1318" s="5"/>
      <c r="AF1318" s="2" t="str">
        <f t="shared" si="311"/>
        <v/>
      </c>
      <c r="AJ1318">
        <v>2.8000000000000001E-2</v>
      </c>
      <c r="AL1318">
        <v>0.121</v>
      </c>
      <c r="AM1318">
        <v>8.9999999999999993E-3</v>
      </c>
      <c r="AN1318">
        <v>0.55500000000000005</v>
      </c>
      <c r="AQ1318">
        <v>0.27900000000000003</v>
      </c>
      <c r="AS1318">
        <v>6.0000000000000001E-3</v>
      </c>
      <c r="AV1318" s="2" t="str">
        <f t="shared" si="298"/>
        <v/>
      </c>
      <c r="AW1318" s="2" t="str">
        <f>IF(ISNUMBER(AV1318),SUMIFS($AV$1:AV1318,$A$1:A1318,A1318,$H$1:H1318,H1318,$D$1:D1318,D1318),"")</f>
        <v/>
      </c>
      <c r="AX1318">
        <f t="shared" si="299"/>
        <v>9</v>
      </c>
    </row>
    <row r="1319" spans="1:50" x14ac:dyDescent="0.3">
      <c r="A1319" s="4" t="s">
        <v>115</v>
      </c>
      <c r="B1319" t="s">
        <v>24</v>
      </c>
      <c r="C1319" s="3">
        <v>42634</v>
      </c>
      <c r="D1319">
        <v>3</v>
      </c>
      <c r="E1319">
        <v>200</v>
      </c>
      <c r="H1319" s="2" t="s">
        <v>46</v>
      </c>
      <c r="I1319" s="2" t="s">
        <v>26</v>
      </c>
      <c r="J1319">
        <v>14</v>
      </c>
      <c r="K1319" s="2" t="s">
        <v>21</v>
      </c>
      <c r="L1319" s="2" t="str">
        <f t="shared" si="276"/>
        <v/>
      </c>
      <c r="N1319">
        <v>129.88999999999999</v>
      </c>
      <c r="O1319">
        <f t="shared" si="312"/>
        <v>129.88999999999999</v>
      </c>
      <c r="P1319" s="2">
        <f>IF(ISNUMBER(O1319),SUMIFS(O$1:$O1319,A$1:$A1319,A1319,H$1:$H1319,H1319,D$1:$D1319,D1319),"")</f>
        <v>262.40999999999997</v>
      </c>
      <c r="R1319" s="5"/>
      <c r="AF1319" s="2" t="str">
        <f t="shared" si="311"/>
        <v/>
      </c>
      <c r="AJ1319">
        <v>3.2000000000000001E-2</v>
      </c>
      <c r="AL1319">
        <v>2E-3</v>
      </c>
      <c r="AM1319">
        <v>0.161</v>
      </c>
      <c r="AN1319">
        <v>0.623</v>
      </c>
      <c r="AQ1319">
        <v>0.17199999999999999</v>
      </c>
      <c r="AS1319">
        <v>4.0000000000000001E-3</v>
      </c>
      <c r="AV1319" s="2" t="str">
        <f t="shared" si="298"/>
        <v/>
      </c>
      <c r="AW1319" s="2" t="str">
        <f>IF(ISNUMBER(AV1319),SUMIFS($AV$1:AV1319,$A$1:A1319,A1319,$H$1:H1319,H1319,$D$1:D1319,D1319),"")</f>
        <v/>
      </c>
      <c r="AX1319">
        <f t="shared" si="299"/>
        <v>9</v>
      </c>
    </row>
    <row r="1320" spans="1:50" x14ac:dyDescent="0.3">
      <c r="A1320" s="4" t="s">
        <v>116</v>
      </c>
      <c r="B1320" t="s">
        <v>24</v>
      </c>
      <c r="C1320" s="3">
        <v>42634</v>
      </c>
      <c r="D1320">
        <v>3</v>
      </c>
      <c r="E1320">
        <v>350</v>
      </c>
      <c r="H1320" s="2" t="s">
        <v>46</v>
      </c>
      <c r="I1320" s="2" t="s">
        <v>26</v>
      </c>
      <c r="J1320">
        <v>14</v>
      </c>
      <c r="K1320" s="2" t="s">
        <v>21</v>
      </c>
      <c r="L1320" s="2" t="str">
        <f t="shared" si="276"/>
        <v/>
      </c>
      <c r="N1320">
        <v>139.78</v>
      </c>
      <c r="O1320">
        <f t="shared" si="312"/>
        <v>139.78</v>
      </c>
      <c r="P1320" s="2">
        <f>IF(ISNUMBER(O1320),SUMIFS(O$1:$O1320,A$1:$A1320,A1320,H$1:$H1320,H1320,D$1:$D1320,D1320),"")</f>
        <v>267.69</v>
      </c>
      <c r="R1320" s="5"/>
      <c r="AF1320" s="2" t="str">
        <f t="shared" si="311"/>
        <v/>
      </c>
      <c r="AJ1320">
        <v>5.2999999999999999E-2</v>
      </c>
      <c r="AM1320">
        <v>0.26900000000000002</v>
      </c>
      <c r="AN1320">
        <v>0.51400000000000001</v>
      </c>
      <c r="AQ1320">
        <v>0.151</v>
      </c>
      <c r="AS1320">
        <v>1.2E-2</v>
      </c>
      <c r="AV1320" s="2" t="str">
        <f t="shared" si="298"/>
        <v/>
      </c>
      <c r="AW1320" s="2" t="str">
        <f>IF(ISNUMBER(AV1320),SUMIFS($AV$1:AV1320,$A$1:A1320,A1320,$H$1:H1320,H1320,$D$1:D1320,D1320),"")</f>
        <v/>
      </c>
      <c r="AX1320">
        <f t="shared" si="299"/>
        <v>8</v>
      </c>
    </row>
    <row r="1321" spans="1:50" x14ac:dyDescent="0.3">
      <c r="A1321" s="4" t="s">
        <v>117</v>
      </c>
      <c r="B1321" t="s">
        <v>24</v>
      </c>
      <c r="C1321" s="3">
        <v>42634</v>
      </c>
      <c r="D1321">
        <v>3</v>
      </c>
      <c r="E1321">
        <v>500</v>
      </c>
      <c r="H1321" s="2" t="s">
        <v>46</v>
      </c>
      <c r="I1321" s="2" t="s">
        <v>26</v>
      </c>
      <c r="J1321">
        <v>14</v>
      </c>
      <c r="K1321" s="2" t="s">
        <v>21</v>
      </c>
      <c r="L1321" s="2" t="str">
        <f t="shared" si="276"/>
        <v/>
      </c>
      <c r="N1321">
        <v>114.55</v>
      </c>
      <c r="O1321">
        <f t="shared" si="312"/>
        <v>114.55</v>
      </c>
      <c r="P1321" s="2">
        <f>IF(ISNUMBER(O1321),SUMIFS(O$1:$O1321,A$1:$A1321,A1321,H$1:$H1321,H1321,D$1:$D1321,D1321),"")</f>
        <v>166.26999999999998</v>
      </c>
      <c r="R1321" s="5"/>
      <c r="AF1321" s="2" t="str">
        <f t="shared" si="311"/>
        <v/>
      </c>
      <c r="AJ1321">
        <v>0.02</v>
      </c>
      <c r="AL1321">
        <v>1E-3</v>
      </c>
      <c r="AM1321">
        <v>0.19800000000000001</v>
      </c>
      <c r="AN1321">
        <v>0.49299999999999999</v>
      </c>
      <c r="AQ1321">
        <v>0.17</v>
      </c>
      <c r="AS1321">
        <v>0.11600000000000001</v>
      </c>
      <c r="AV1321" s="2" t="str">
        <f t="shared" si="298"/>
        <v/>
      </c>
      <c r="AW1321" s="2" t="str">
        <f>IF(ISNUMBER(AV1321),SUMIFS($AV$1:AV1321,$A$1:A1321,A1321,$H$1:H1321,H1321,$D$1:D1321,D1321),"")</f>
        <v/>
      </c>
      <c r="AX1321">
        <f t="shared" si="299"/>
        <v>9</v>
      </c>
    </row>
    <row r="1322" spans="1:50" x14ac:dyDescent="0.3">
      <c r="A1322" s="4" t="s">
        <v>112</v>
      </c>
      <c r="B1322" t="s">
        <v>24</v>
      </c>
      <c r="C1322" s="3">
        <v>42669</v>
      </c>
      <c r="D1322">
        <v>1</v>
      </c>
      <c r="E1322">
        <v>0</v>
      </c>
      <c r="H1322" s="2" t="s">
        <v>46</v>
      </c>
      <c r="I1322" s="2" t="s">
        <v>26</v>
      </c>
      <c r="J1322">
        <v>15</v>
      </c>
      <c r="K1322" s="2" t="s">
        <v>21</v>
      </c>
      <c r="L1322" s="2" t="str">
        <f t="shared" si="276"/>
        <v/>
      </c>
      <c r="N1322">
        <v>258.83</v>
      </c>
      <c r="O1322">
        <f t="shared" si="312"/>
        <v>258.83</v>
      </c>
      <c r="P1322" s="2">
        <f>IF(ISNUMBER(O1322),SUMIFS(O$1:$O1322,A$1:$A1322,A1322,H$1:$H1322,H1322,D$1:$D1322,D1322),"")</f>
        <v>498.52</v>
      </c>
      <c r="R1322" s="5"/>
      <c r="AF1322" s="2" t="str">
        <f t="shared" si="311"/>
        <v/>
      </c>
      <c r="AJ1322">
        <v>4.9000000000000002E-2</v>
      </c>
      <c r="AL1322">
        <v>2E-3</v>
      </c>
      <c r="AM1322">
        <v>0.13400000000000001</v>
      </c>
      <c r="AN1322">
        <v>0.28599999999999998</v>
      </c>
      <c r="AQ1322">
        <v>0.49199999999999999</v>
      </c>
      <c r="AS1322">
        <v>3.4000000000000002E-2</v>
      </c>
      <c r="AV1322" s="2" t="str">
        <f t="shared" si="298"/>
        <v/>
      </c>
      <c r="AW1322" s="2" t="str">
        <f>IF(ISNUMBER(AV1322),SUMIFS($AV$1:AV1322,$A$1:A1322,A1322,$H$1:H1322,H1322,$D$1:D1322,D1322),"")</f>
        <v/>
      </c>
      <c r="AX1322">
        <f t="shared" si="299"/>
        <v>9</v>
      </c>
    </row>
    <row r="1323" spans="1:50" x14ac:dyDescent="0.3">
      <c r="A1323" s="4" t="s">
        <v>113</v>
      </c>
      <c r="B1323" t="s">
        <v>24</v>
      </c>
      <c r="C1323" s="3">
        <v>42669</v>
      </c>
      <c r="D1323">
        <v>1</v>
      </c>
      <c r="E1323">
        <v>50</v>
      </c>
      <c r="H1323" s="2" t="s">
        <v>46</v>
      </c>
      <c r="I1323" s="2" t="s">
        <v>26</v>
      </c>
      <c r="J1323">
        <v>15</v>
      </c>
      <c r="K1323" s="2" t="s">
        <v>21</v>
      </c>
      <c r="L1323" s="2" t="str">
        <f t="shared" si="276"/>
        <v/>
      </c>
      <c r="N1323">
        <v>283.02</v>
      </c>
      <c r="O1323">
        <f t="shared" si="312"/>
        <v>283.02</v>
      </c>
      <c r="P1323" s="2">
        <f>IF(ISNUMBER(O1323),SUMIFS(O$1:$O1323,A$1:$A1323,A1323,H$1:$H1323,H1323,D$1:$D1323,D1323),"")</f>
        <v>571.54</v>
      </c>
      <c r="R1323" s="5"/>
      <c r="AF1323" s="2" t="str">
        <f t="shared" si="311"/>
        <v/>
      </c>
      <c r="AJ1323">
        <v>9.7000000000000003E-2</v>
      </c>
      <c r="AL1323">
        <v>4.0000000000000001E-3</v>
      </c>
      <c r="AM1323">
        <v>0.13300000000000001</v>
      </c>
      <c r="AN1323">
        <v>9.2999999999999999E-2</v>
      </c>
      <c r="AQ1323">
        <v>0.61599999999999999</v>
      </c>
      <c r="AS1323">
        <v>5.5E-2</v>
      </c>
      <c r="AV1323" s="2" t="str">
        <f t="shared" si="298"/>
        <v/>
      </c>
      <c r="AW1323" s="2" t="str">
        <f>IF(ISNUMBER(AV1323),SUMIFS($AV$1:AV1323,$A$1:A1323,A1323,$H$1:H1323,H1323,$D$1:D1323,D1323),"")</f>
        <v/>
      </c>
      <c r="AX1323">
        <f t="shared" si="299"/>
        <v>9</v>
      </c>
    </row>
    <row r="1324" spans="1:50" x14ac:dyDescent="0.3">
      <c r="A1324" s="4" t="s">
        <v>114</v>
      </c>
      <c r="B1324" t="s">
        <v>24</v>
      </c>
      <c r="C1324" s="3">
        <v>42669</v>
      </c>
      <c r="D1324">
        <v>1</v>
      </c>
      <c r="E1324">
        <v>100</v>
      </c>
      <c r="H1324" s="2" t="s">
        <v>46</v>
      </c>
      <c r="I1324" s="2" t="s">
        <v>26</v>
      </c>
      <c r="J1324">
        <v>15</v>
      </c>
      <c r="K1324" s="2" t="s">
        <v>21</v>
      </c>
      <c r="L1324" s="2" t="str">
        <f t="shared" si="276"/>
        <v/>
      </c>
      <c r="N1324">
        <v>252.58</v>
      </c>
      <c r="O1324">
        <f t="shared" si="312"/>
        <v>252.58</v>
      </c>
      <c r="P1324" s="2">
        <f>IF(ISNUMBER(O1324),SUMIFS(O$1:$O1324,A$1:$A1324,A1324,H$1:$H1324,H1324,D$1:$D1324,D1324),"")</f>
        <v>540.64</v>
      </c>
      <c r="R1324" s="5"/>
      <c r="AF1324" s="2" t="str">
        <f t="shared" si="311"/>
        <v/>
      </c>
      <c r="AJ1324">
        <v>2.9000000000000001E-2</v>
      </c>
      <c r="AL1324">
        <v>4.0000000000000001E-3</v>
      </c>
      <c r="AM1324">
        <v>0.159</v>
      </c>
      <c r="AN1324">
        <v>0.14099999999999999</v>
      </c>
      <c r="AQ1324">
        <v>0.64900000000000002</v>
      </c>
      <c r="AS1324">
        <v>1.2999999999999999E-2</v>
      </c>
      <c r="AV1324" s="2" t="str">
        <f t="shared" si="298"/>
        <v/>
      </c>
      <c r="AW1324" s="2" t="str">
        <f>IF(ISNUMBER(AV1324),SUMIFS($AV$1:AV1324,$A$1:A1324,A1324,$H$1:H1324,H1324,$D$1:D1324,D1324),"")</f>
        <v/>
      </c>
      <c r="AX1324">
        <f t="shared" si="299"/>
        <v>9</v>
      </c>
    </row>
    <row r="1325" spans="1:50" x14ac:dyDescent="0.3">
      <c r="A1325" s="4" t="s">
        <v>115</v>
      </c>
      <c r="B1325" t="s">
        <v>24</v>
      </c>
      <c r="C1325" s="3">
        <v>42669</v>
      </c>
      <c r="D1325">
        <v>1</v>
      </c>
      <c r="E1325">
        <v>200</v>
      </c>
      <c r="H1325" s="2" t="s">
        <v>46</v>
      </c>
      <c r="I1325" s="2" t="s">
        <v>26</v>
      </c>
      <c r="J1325">
        <v>15</v>
      </c>
      <c r="K1325" s="2" t="s">
        <v>21</v>
      </c>
      <c r="L1325" s="2" t="str">
        <f t="shared" si="276"/>
        <v/>
      </c>
      <c r="N1325">
        <v>288.86</v>
      </c>
      <c r="O1325">
        <f t="shared" si="312"/>
        <v>288.86</v>
      </c>
      <c r="P1325" s="2">
        <f>IF(ISNUMBER(O1325),SUMIFS(O$1:$O1325,A$1:$A1325,A1325,H$1:$H1325,H1325,D$1:$D1325,D1325),"")</f>
        <v>639.59</v>
      </c>
      <c r="R1325" s="5"/>
      <c r="AF1325" s="2" t="str">
        <f t="shared" si="311"/>
        <v/>
      </c>
      <c r="AJ1325">
        <v>3.3000000000000002E-2</v>
      </c>
      <c r="AM1325">
        <v>0.107</v>
      </c>
      <c r="AN1325">
        <v>0.215</v>
      </c>
      <c r="AQ1325">
        <v>0.64100000000000001</v>
      </c>
      <c r="AS1325">
        <v>3.0000000000000001E-3</v>
      </c>
      <c r="AV1325" s="2" t="str">
        <f t="shared" si="298"/>
        <v/>
      </c>
      <c r="AW1325" s="2" t="str">
        <f>IF(ISNUMBER(AV1325),SUMIFS($AV$1:AV1325,$A$1:A1325,A1325,$H$1:H1325,H1325,$D$1:D1325,D1325),"")</f>
        <v/>
      </c>
      <c r="AX1325">
        <f t="shared" si="299"/>
        <v>8</v>
      </c>
    </row>
    <row r="1326" spans="1:50" x14ac:dyDescent="0.3">
      <c r="A1326" s="4" t="s">
        <v>116</v>
      </c>
      <c r="B1326" t="s">
        <v>24</v>
      </c>
      <c r="C1326" s="3">
        <v>42669</v>
      </c>
      <c r="D1326">
        <v>1</v>
      </c>
      <c r="E1326">
        <v>350</v>
      </c>
      <c r="H1326" s="2" t="s">
        <v>46</v>
      </c>
      <c r="I1326" s="2" t="s">
        <v>26</v>
      </c>
      <c r="J1326">
        <v>15</v>
      </c>
      <c r="K1326" s="2" t="s">
        <v>21</v>
      </c>
      <c r="L1326" s="2" t="str">
        <f t="shared" ref="L1326:L1389" si="313">IF(LEN(M1326)&gt;0,M1326*10,"")</f>
        <v/>
      </c>
      <c r="N1326">
        <v>266.38</v>
      </c>
      <c r="O1326">
        <f t="shared" si="312"/>
        <v>266.38</v>
      </c>
      <c r="P1326" s="2">
        <f>IF(ISNUMBER(O1326),SUMIFS(O$1:$O1326,A$1:$A1326,A1326,H$1:$H1326,H1326,D$1:$D1326,D1326),"")</f>
        <v>515.66</v>
      </c>
      <c r="R1326" s="5"/>
      <c r="AF1326" s="2" t="str">
        <f t="shared" si="311"/>
        <v/>
      </c>
      <c r="AJ1326">
        <v>3.6999999999999998E-2</v>
      </c>
      <c r="AL1326">
        <v>5.0000000000000001E-3</v>
      </c>
      <c r="AM1326">
        <v>0.26</v>
      </c>
      <c r="AN1326">
        <v>1.9E-2</v>
      </c>
      <c r="AQ1326">
        <v>0.39600000000000002</v>
      </c>
      <c r="AS1326">
        <v>0.28100000000000003</v>
      </c>
      <c r="AV1326" s="2" t="str">
        <f t="shared" si="298"/>
        <v/>
      </c>
      <c r="AW1326" s="2" t="str">
        <f>IF(ISNUMBER(AV1326),SUMIFS($AV$1:AV1326,$A$1:A1326,A1326,$H$1:H1326,H1326,$D$1:D1326,D1326),"")</f>
        <v/>
      </c>
      <c r="AX1326">
        <f t="shared" si="299"/>
        <v>9</v>
      </c>
    </row>
    <row r="1327" spans="1:50" x14ac:dyDescent="0.3">
      <c r="A1327" s="4" t="s">
        <v>117</v>
      </c>
      <c r="B1327" t="s">
        <v>24</v>
      </c>
      <c r="C1327" s="3">
        <v>42669</v>
      </c>
      <c r="D1327">
        <v>1</v>
      </c>
      <c r="E1327">
        <v>500</v>
      </c>
      <c r="H1327" s="2" t="s">
        <v>46</v>
      </c>
      <c r="I1327" s="2" t="s">
        <v>26</v>
      </c>
      <c r="J1327">
        <v>15</v>
      </c>
      <c r="K1327" s="2" t="s">
        <v>21</v>
      </c>
      <c r="L1327" s="2" t="str">
        <f t="shared" si="313"/>
        <v/>
      </c>
      <c r="N1327">
        <v>293.79000000000002</v>
      </c>
      <c r="O1327">
        <f t="shared" si="312"/>
        <v>293.79000000000002</v>
      </c>
      <c r="P1327" s="2">
        <f>IF(ISNUMBER(O1327),SUMIFS(O$1:$O1327,A$1:$A1327,A1327,H$1:$H1327,H1327,D$1:$D1327,D1327),"")</f>
        <v>605.54999999999995</v>
      </c>
      <c r="R1327" s="5"/>
      <c r="AF1327" s="2" t="str">
        <f t="shared" si="311"/>
        <v/>
      </c>
      <c r="AJ1327">
        <v>0.155</v>
      </c>
      <c r="AL1327">
        <v>1.0999999999999999E-2</v>
      </c>
      <c r="AM1327">
        <v>0.23100000000000001</v>
      </c>
      <c r="AN1327">
        <v>0.30299999999999999</v>
      </c>
      <c r="AQ1327">
        <v>0.29299999999999998</v>
      </c>
      <c r="AS1327">
        <v>6.0000000000000001E-3</v>
      </c>
      <c r="AV1327" s="2" t="str">
        <f t="shared" si="298"/>
        <v/>
      </c>
      <c r="AW1327" s="2" t="str">
        <f>IF(ISNUMBER(AV1327),SUMIFS($AV$1:AV1327,$A$1:A1327,A1327,$H$1:H1327,H1327,$D$1:D1327,D1327),"")</f>
        <v/>
      </c>
      <c r="AX1327">
        <f t="shared" si="299"/>
        <v>9</v>
      </c>
    </row>
    <row r="1328" spans="1:50" x14ac:dyDescent="0.3">
      <c r="A1328" s="4" t="s">
        <v>112</v>
      </c>
      <c r="B1328" t="s">
        <v>24</v>
      </c>
      <c r="C1328" s="3">
        <v>42669</v>
      </c>
      <c r="D1328">
        <v>2</v>
      </c>
      <c r="E1328">
        <v>0</v>
      </c>
      <c r="H1328" s="2" t="s">
        <v>46</v>
      </c>
      <c r="I1328" s="2" t="s">
        <v>26</v>
      </c>
      <c r="J1328">
        <v>15</v>
      </c>
      <c r="K1328" s="2" t="s">
        <v>21</v>
      </c>
      <c r="L1328" s="2" t="str">
        <f t="shared" si="313"/>
        <v/>
      </c>
      <c r="N1328">
        <v>237.92</v>
      </c>
      <c r="O1328">
        <f t="shared" si="312"/>
        <v>237.92</v>
      </c>
      <c r="P1328" s="2">
        <f>IF(ISNUMBER(O1328),SUMIFS(O$1:$O1328,A$1:$A1328,A1328,H$1:$H1328,H1328,D$1:$D1328,D1328),"")</f>
        <v>331.53999999999996</v>
      </c>
      <c r="R1328" s="5"/>
      <c r="AF1328" s="2" t="str">
        <f t="shared" si="311"/>
        <v/>
      </c>
      <c r="AJ1328">
        <v>8.6999999999999994E-2</v>
      </c>
      <c r="AL1328">
        <v>8.9999999999999993E-3</v>
      </c>
      <c r="AM1328">
        <v>0.13700000000000001</v>
      </c>
      <c r="AN1328">
        <v>0.122</v>
      </c>
      <c r="AQ1328">
        <v>0.61199999999999999</v>
      </c>
      <c r="AS1328">
        <v>2.7E-2</v>
      </c>
      <c r="AV1328" s="2" t="str">
        <f t="shared" si="298"/>
        <v/>
      </c>
      <c r="AW1328" s="2" t="str">
        <f>IF(ISNUMBER(AV1328),SUMIFS($AV$1:AV1328,$A$1:A1328,A1328,$H$1:H1328,H1328,$D$1:D1328,D1328),"")</f>
        <v/>
      </c>
      <c r="AX1328">
        <f t="shared" si="299"/>
        <v>9</v>
      </c>
    </row>
    <row r="1329" spans="1:50" x14ac:dyDescent="0.3">
      <c r="A1329" s="4" t="s">
        <v>113</v>
      </c>
      <c r="B1329" t="s">
        <v>24</v>
      </c>
      <c r="C1329" s="3">
        <v>42669</v>
      </c>
      <c r="D1329">
        <v>2</v>
      </c>
      <c r="E1329">
        <v>50</v>
      </c>
      <c r="H1329" s="2" t="s">
        <v>46</v>
      </c>
      <c r="I1329" s="2" t="s">
        <v>26</v>
      </c>
      <c r="J1329">
        <v>15</v>
      </c>
      <c r="K1329" s="2" t="s">
        <v>21</v>
      </c>
      <c r="L1329" s="2" t="str">
        <f t="shared" si="313"/>
        <v/>
      </c>
      <c r="N1329">
        <v>256.70999999999998</v>
      </c>
      <c r="O1329">
        <f t="shared" si="312"/>
        <v>256.70999999999998</v>
      </c>
      <c r="P1329" s="2">
        <f>IF(ISNUMBER(O1329),SUMIFS(O$1:$O1329,A$1:$A1329,A1329,H$1:$H1329,H1329,D$1:$D1329,D1329),"")</f>
        <v>533.24</v>
      </c>
      <c r="R1329" s="5"/>
      <c r="AF1329" s="2" t="str">
        <f t="shared" si="311"/>
        <v/>
      </c>
      <c r="AJ1329">
        <v>2.1999999999999999E-2</v>
      </c>
      <c r="AL1329">
        <v>7.0000000000000001E-3</v>
      </c>
      <c r="AM1329">
        <v>5.8000000000000003E-2</v>
      </c>
      <c r="AN1329">
        <v>0.308</v>
      </c>
      <c r="AQ1329">
        <v>0.59799999999999998</v>
      </c>
      <c r="AS1329">
        <v>5.0000000000000001E-3</v>
      </c>
      <c r="AV1329" s="2" t="str">
        <f t="shared" si="298"/>
        <v/>
      </c>
      <c r="AW1329" s="2" t="str">
        <f>IF(ISNUMBER(AV1329),SUMIFS($AV$1:AV1329,$A$1:A1329,A1329,$H$1:H1329,H1329,$D$1:D1329,D1329),"")</f>
        <v/>
      </c>
      <c r="AX1329">
        <f t="shared" si="299"/>
        <v>9</v>
      </c>
    </row>
    <row r="1330" spans="1:50" x14ac:dyDescent="0.3">
      <c r="A1330" s="4" t="s">
        <v>114</v>
      </c>
      <c r="B1330" t="s">
        <v>24</v>
      </c>
      <c r="C1330" s="3">
        <v>42669</v>
      </c>
      <c r="D1330">
        <v>2</v>
      </c>
      <c r="E1330">
        <v>100</v>
      </c>
      <c r="H1330" s="2" t="s">
        <v>46</v>
      </c>
      <c r="I1330" s="2" t="s">
        <v>26</v>
      </c>
      <c r="J1330">
        <v>15</v>
      </c>
      <c r="K1330" s="2" t="s">
        <v>21</v>
      </c>
      <c r="L1330" s="2" t="str">
        <f t="shared" si="313"/>
        <v/>
      </c>
      <c r="N1330">
        <v>186.06</v>
      </c>
      <c r="O1330">
        <f t="shared" si="312"/>
        <v>186.06</v>
      </c>
      <c r="P1330" s="2">
        <f>IF(ISNUMBER(O1330),SUMIFS(O$1:$O1330,A$1:$A1330,A1330,H$1:$H1330,H1330,D$1:$D1330,D1330),"")</f>
        <v>323.62</v>
      </c>
      <c r="R1330" s="5"/>
      <c r="AF1330" s="2" t="str">
        <f t="shared" si="311"/>
        <v/>
      </c>
      <c r="AJ1330">
        <v>0.154</v>
      </c>
      <c r="AL1330">
        <v>5.7000000000000002E-2</v>
      </c>
      <c r="AM1330">
        <v>0.11600000000000001</v>
      </c>
      <c r="AN1330">
        <v>0.41299999999999998</v>
      </c>
      <c r="AQ1330">
        <v>0.25600000000000001</v>
      </c>
      <c r="AS1330">
        <v>1E-3</v>
      </c>
      <c r="AV1330" s="2" t="str">
        <f t="shared" si="298"/>
        <v/>
      </c>
      <c r="AW1330" s="2" t="str">
        <f>IF(ISNUMBER(AV1330),SUMIFS($AV$1:AV1330,$A$1:A1330,A1330,$H$1:H1330,H1330,$D$1:D1330,D1330),"")</f>
        <v/>
      </c>
      <c r="AX1330">
        <f t="shared" si="299"/>
        <v>9</v>
      </c>
    </row>
    <row r="1331" spans="1:50" x14ac:dyDescent="0.3">
      <c r="A1331" s="4" t="s">
        <v>115</v>
      </c>
      <c r="B1331" t="s">
        <v>24</v>
      </c>
      <c r="C1331" s="3">
        <v>42669</v>
      </c>
      <c r="D1331">
        <v>2</v>
      </c>
      <c r="E1331">
        <v>200</v>
      </c>
      <c r="H1331" s="2" t="s">
        <v>46</v>
      </c>
      <c r="I1331" s="2" t="s">
        <v>26</v>
      </c>
      <c r="J1331">
        <v>15</v>
      </c>
      <c r="K1331" s="2" t="s">
        <v>21</v>
      </c>
      <c r="L1331" s="2" t="str">
        <f t="shared" si="313"/>
        <v/>
      </c>
      <c r="N1331">
        <v>226.55</v>
      </c>
      <c r="O1331">
        <f t="shared" si="312"/>
        <v>226.55</v>
      </c>
      <c r="P1331" s="2">
        <f>IF(ISNUMBER(O1331),SUMIFS(O$1:$O1331,A$1:$A1331,A1331,H$1:$H1331,H1331,D$1:$D1331,D1331),"")</f>
        <v>434.90000000000003</v>
      </c>
      <c r="R1331" s="5"/>
      <c r="AF1331" s="2" t="str">
        <f t="shared" si="311"/>
        <v/>
      </c>
      <c r="AJ1331">
        <v>9.7000000000000003E-2</v>
      </c>
      <c r="AL1331">
        <v>2.3E-2</v>
      </c>
      <c r="AM1331">
        <v>0.252</v>
      </c>
      <c r="AN1331">
        <v>0.379</v>
      </c>
      <c r="AQ1331">
        <v>0.23699999999999999</v>
      </c>
      <c r="AS1331">
        <v>8.0000000000000002E-3</v>
      </c>
      <c r="AV1331" s="2" t="str">
        <f t="shared" si="298"/>
        <v/>
      </c>
      <c r="AW1331" s="2" t="str">
        <f>IF(ISNUMBER(AV1331),SUMIFS($AV$1:AV1331,$A$1:A1331,A1331,$H$1:H1331,H1331,$D$1:D1331,D1331),"")</f>
        <v/>
      </c>
      <c r="AX1331">
        <f t="shared" si="299"/>
        <v>9</v>
      </c>
    </row>
    <row r="1332" spans="1:50" x14ac:dyDescent="0.3">
      <c r="A1332" s="4" t="s">
        <v>116</v>
      </c>
      <c r="B1332" t="s">
        <v>24</v>
      </c>
      <c r="C1332" s="3">
        <v>42669</v>
      </c>
      <c r="D1332">
        <v>2</v>
      </c>
      <c r="E1332">
        <v>350</v>
      </c>
      <c r="H1332" s="2" t="s">
        <v>46</v>
      </c>
      <c r="I1332" s="2" t="s">
        <v>26</v>
      </c>
      <c r="J1332">
        <v>15</v>
      </c>
      <c r="K1332" s="2" t="s">
        <v>21</v>
      </c>
      <c r="L1332" s="2" t="str">
        <f t="shared" si="313"/>
        <v/>
      </c>
      <c r="N1332">
        <v>201.22</v>
      </c>
      <c r="O1332">
        <f t="shared" si="312"/>
        <v>201.22</v>
      </c>
      <c r="P1332" s="2">
        <f>IF(ISNUMBER(O1332),SUMIFS(O$1:$O1332,A$1:$A1332,A1332,H$1:$H1332,H1332,D$1:$D1332,D1332),"")</f>
        <v>401.86</v>
      </c>
      <c r="R1332" s="5"/>
      <c r="AF1332" s="2" t="str">
        <f t="shared" si="311"/>
        <v/>
      </c>
      <c r="AJ1332">
        <v>0.20300000000000001</v>
      </c>
      <c r="AL1332">
        <v>7.0000000000000001E-3</v>
      </c>
      <c r="AM1332">
        <v>0.39600000000000002</v>
      </c>
      <c r="AN1332">
        <v>0.32</v>
      </c>
      <c r="AQ1332">
        <v>5.5E-2</v>
      </c>
      <c r="AS1332">
        <v>1.4E-2</v>
      </c>
      <c r="AV1332" s="2" t="str">
        <f t="shared" si="298"/>
        <v/>
      </c>
      <c r="AW1332" s="2" t="str">
        <f>IF(ISNUMBER(AV1332),SUMIFS($AV$1:AV1332,$A$1:A1332,A1332,$H$1:H1332,H1332,$D$1:D1332,D1332),"")</f>
        <v/>
      </c>
      <c r="AX1332">
        <f t="shared" si="299"/>
        <v>9</v>
      </c>
    </row>
    <row r="1333" spans="1:50" x14ac:dyDescent="0.3">
      <c r="A1333" s="4" t="s">
        <v>117</v>
      </c>
      <c r="B1333" t="s">
        <v>24</v>
      </c>
      <c r="C1333" s="3">
        <v>42669</v>
      </c>
      <c r="D1333">
        <v>2</v>
      </c>
      <c r="E1333">
        <v>500</v>
      </c>
      <c r="H1333" s="2" t="s">
        <v>46</v>
      </c>
      <c r="I1333" s="2" t="s">
        <v>26</v>
      </c>
      <c r="J1333">
        <v>15</v>
      </c>
      <c r="K1333" s="2" t="s">
        <v>21</v>
      </c>
      <c r="L1333" s="2" t="str">
        <f t="shared" si="313"/>
        <v/>
      </c>
      <c r="N1333">
        <v>253.8</v>
      </c>
      <c r="O1333">
        <f t="shared" si="312"/>
        <v>253.8</v>
      </c>
      <c r="P1333" s="2">
        <f>IF(ISNUMBER(O1333),SUMIFS(O$1:$O1333,A$1:$A1333,A1333,H$1:$H1333,H1333,D$1:$D1333,D1333),"")</f>
        <v>471.29</v>
      </c>
      <c r="R1333" s="5"/>
      <c r="AF1333" s="2" t="str">
        <f t="shared" si="311"/>
        <v/>
      </c>
      <c r="AJ1333">
        <v>0.40100000000000002</v>
      </c>
      <c r="AM1333">
        <v>0.19600000000000001</v>
      </c>
      <c r="AN1333">
        <v>0.33900000000000002</v>
      </c>
      <c r="AQ1333">
        <v>2.1000000000000001E-2</v>
      </c>
      <c r="AS1333">
        <v>3.6999999999999998E-2</v>
      </c>
      <c r="AV1333" s="2" t="str">
        <f t="shared" si="298"/>
        <v/>
      </c>
      <c r="AW1333" s="2" t="str">
        <f>IF(ISNUMBER(AV1333),SUMIFS($AV$1:AV1333,$A$1:A1333,A1333,$H$1:H1333,H1333,$D$1:D1333,D1333),"")</f>
        <v/>
      </c>
      <c r="AX1333">
        <f t="shared" si="299"/>
        <v>8</v>
      </c>
    </row>
    <row r="1334" spans="1:50" x14ac:dyDescent="0.3">
      <c r="A1334" s="4" t="s">
        <v>112</v>
      </c>
      <c r="B1334" t="s">
        <v>24</v>
      </c>
      <c r="C1334" s="3">
        <v>42669</v>
      </c>
      <c r="D1334">
        <v>3</v>
      </c>
      <c r="E1334">
        <v>0</v>
      </c>
      <c r="H1334" s="2" t="s">
        <v>46</v>
      </c>
      <c r="I1334" s="2" t="s">
        <v>26</v>
      </c>
      <c r="J1334">
        <v>15</v>
      </c>
      <c r="K1334" s="2" t="s">
        <v>21</v>
      </c>
      <c r="L1334" s="2" t="str">
        <f t="shared" si="313"/>
        <v/>
      </c>
      <c r="N1334">
        <v>129.19999999999999</v>
      </c>
      <c r="O1334">
        <f t="shared" si="312"/>
        <v>129.19999999999999</v>
      </c>
      <c r="P1334" s="2">
        <f>IF(ISNUMBER(O1334),SUMIFS(O$1:$O1334,A$1:$A1334,A1334,H$1:$H1334,H1334,D$1:$D1334,D1334),"")</f>
        <v>243.91</v>
      </c>
      <c r="R1334" s="5"/>
      <c r="AF1334" s="2" t="str">
        <f t="shared" si="311"/>
        <v/>
      </c>
      <c r="AJ1334">
        <v>6.3E-2</v>
      </c>
      <c r="AL1334">
        <v>9.0999999999999998E-2</v>
      </c>
      <c r="AM1334">
        <v>0.14299999999999999</v>
      </c>
      <c r="AN1334">
        <v>0.436</v>
      </c>
      <c r="AQ1334">
        <v>0.221</v>
      </c>
      <c r="AS1334">
        <v>3.4000000000000002E-2</v>
      </c>
      <c r="AV1334" s="2" t="str">
        <f t="shared" si="298"/>
        <v/>
      </c>
      <c r="AW1334" s="2" t="str">
        <f>IF(ISNUMBER(AV1334),SUMIFS($AV$1:AV1334,$A$1:A1334,A1334,$H$1:H1334,H1334,$D$1:D1334,D1334),"")</f>
        <v/>
      </c>
      <c r="AX1334">
        <f t="shared" si="299"/>
        <v>9</v>
      </c>
    </row>
    <row r="1335" spans="1:50" x14ac:dyDescent="0.3">
      <c r="A1335" s="4" t="s">
        <v>113</v>
      </c>
      <c r="B1335" t="s">
        <v>24</v>
      </c>
      <c r="C1335" s="3">
        <v>42669</v>
      </c>
      <c r="D1335">
        <v>3</v>
      </c>
      <c r="E1335">
        <v>50</v>
      </c>
      <c r="H1335" s="2" t="s">
        <v>46</v>
      </c>
      <c r="I1335" s="2" t="s">
        <v>26</v>
      </c>
      <c r="J1335">
        <v>15</v>
      </c>
      <c r="K1335" s="2" t="s">
        <v>21</v>
      </c>
      <c r="L1335" s="2" t="str">
        <f t="shared" si="313"/>
        <v/>
      </c>
      <c r="N1335">
        <v>168.26</v>
      </c>
      <c r="O1335">
        <f t="shared" si="312"/>
        <v>168.26</v>
      </c>
      <c r="P1335" s="2">
        <f>IF(ISNUMBER(O1335),SUMIFS(O$1:$O1335,A$1:$A1335,A1335,H$1:$H1335,H1335,D$1:$D1335,D1335),"")</f>
        <v>279.60000000000002</v>
      </c>
      <c r="R1335" s="5"/>
      <c r="AF1335" s="2" t="str">
        <f t="shared" si="311"/>
        <v/>
      </c>
      <c r="AJ1335">
        <v>0.13400000000000001</v>
      </c>
      <c r="AL1335">
        <v>8.1000000000000003E-2</v>
      </c>
      <c r="AM1335">
        <v>7.6999999999999999E-2</v>
      </c>
      <c r="AN1335">
        <v>0.36</v>
      </c>
      <c r="AQ1335">
        <v>0.27700000000000002</v>
      </c>
      <c r="AS1335">
        <v>6.7000000000000004E-2</v>
      </c>
      <c r="AV1335" s="2" t="str">
        <f t="shared" si="298"/>
        <v/>
      </c>
      <c r="AW1335" s="2" t="str">
        <f>IF(ISNUMBER(AV1335),SUMIFS($AV$1:AV1335,$A$1:A1335,A1335,$H$1:H1335,H1335,$D$1:D1335,D1335),"")</f>
        <v/>
      </c>
      <c r="AX1335">
        <f t="shared" si="299"/>
        <v>9</v>
      </c>
    </row>
    <row r="1336" spans="1:50" x14ac:dyDescent="0.3">
      <c r="A1336" s="4" t="s">
        <v>114</v>
      </c>
      <c r="B1336" t="s">
        <v>24</v>
      </c>
      <c r="C1336" s="3">
        <v>42669</v>
      </c>
      <c r="D1336">
        <v>3</v>
      </c>
      <c r="E1336">
        <v>100</v>
      </c>
      <c r="H1336" s="2" t="s">
        <v>46</v>
      </c>
      <c r="I1336" s="2" t="s">
        <v>26</v>
      </c>
      <c r="J1336">
        <v>15</v>
      </c>
      <c r="K1336" s="2" t="s">
        <v>21</v>
      </c>
      <c r="L1336" s="2" t="str">
        <f t="shared" si="313"/>
        <v/>
      </c>
      <c r="N1336">
        <v>199.6</v>
      </c>
      <c r="O1336">
        <f t="shared" si="312"/>
        <v>199.6</v>
      </c>
      <c r="P1336" s="2">
        <f>IF(ISNUMBER(O1336),SUMIFS(O$1:$O1336,A$1:$A1336,A1336,H$1:$H1336,H1336,D$1:$D1336,D1336),"")</f>
        <v>404.21000000000004</v>
      </c>
      <c r="R1336" s="5"/>
      <c r="AF1336" s="2" t="str">
        <f t="shared" si="311"/>
        <v/>
      </c>
      <c r="AJ1336">
        <v>9.5000000000000001E-2</v>
      </c>
      <c r="AL1336">
        <v>0.128</v>
      </c>
      <c r="AM1336">
        <v>7.2999999999999995E-2</v>
      </c>
      <c r="AN1336">
        <v>0.43</v>
      </c>
      <c r="AQ1336">
        <v>0.26500000000000001</v>
      </c>
      <c r="AS1336">
        <v>5.0000000000000001E-3</v>
      </c>
      <c r="AV1336" s="2" t="str">
        <f t="shared" si="298"/>
        <v/>
      </c>
      <c r="AW1336" s="2" t="str">
        <f>IF(ISNUMBER(AV1336),SUMIFS($AV$1:AV1336,$A$1:A1336,A1336,$H$1:H1336,H1336,$D$1:D1336,D1336),"")</f>
        <v/>
      </c>
      <c r="AX1336">
        <f t="shared" si="299"/>
        <v>9</v>
      </c>
    </row>
    <row r="1337" spans="1:50" x14ac:dyDescent="0.3">
      <c r="A1337" s="4" t="s">
        <v>115</v>
      </c>
      <c r="B1337" t="s">
        <v>24</v>
      </c>
      <c r="C1337" s="3">
        <v>42669</v>
      </c>
      <c r="D1337">
        <v>3</v>
      </c>
      <c r="E1337">
        <v>200</v>
      </c>
      <c r="H1337" s="2" t="s">
        <v>46</v>
      </c>
      <c r="I1337" s="2" t="s">
        <v>26</v>
      </c>
      <c r="J1337">
        <v>15</v>
      </c>
      <c r="K1337" s="2" t="s">
        <v>21</v>
      </c>
      <c r="L1337" s="2" t="str">
        <f t="shared" si="313"/>
        <v/>
      </c>
      <c r="N1337">
        <v>194.85</v>
      </c>
      <c r="O1337">
        <f t="shared" si="312"/>
        <v>194.85</v>
      </c>
      <c r="P1337" s="2">
        <f>IF(ISNUMBER(O1337),SUMIFS(O$1:$O1337,A$1:$A1337,A1337,H$1:$H1337,H1337,D$1:$D1337,D1337),"")</f>
        <v>457.26</v>
      </c>
      <c r="R1337" s="5"/>
      <c r="AF1337" s="2" t="str">
        <f t="shared" si="311"/>
        <v/>
      </c>
      <c r="AJ1337">
        <v>4.2999999999999997E-2</v>
      </c>
      <c r="AL1337">
        <v>5.1999999999999998E-2</v>
      </c>
      <c r="AM1337">
        <v>0.153</v>
      </c>
      <c r="AN1337">
        <v>0.55300000000000005</v>
      </c>
      <c r="AQ1337">
        <v>0.18</v>
      </c>
      <c r="AS1337">
        <v>1.9E-2</v>
      </c>
      <c r="AV1337" s="2" t="str">
        <f t="shared" si="298"/>
        <v/>
      </c>
      <c r="AW1337" s="2" t="str">
        <f>IF(ISNUMBER(AV1337),SUMIFS($AV$1:AV1337,$A$1:A1337,A1337,$H$1:H1337,H1337,$D$1:D1337,D1337),"")</f>
        <v/>
      </c>
      <c r="AX1337">
        <f t="shared" si="299"/>
        <v>9</v>
      </c>
    </row>
    <row r="1338" spans="1:50" x14ac:dyDescent="0.3">
      <c r="A1338" s="4" t="s">
        <v>116</v>
      </c>
      <c r="B1338" t="s">
        <v>24</v>
      </c>
      <c r="C1338" s="3">
        <v>42669</v>
      </c>
      <c r="D1338">
        <v>3</v>
      </c>
      <c r="E1338">
        <v>350</v>
      </c>
      <c r="H1338" s="2" t="s">
        <v>46</v>
      </c>
      <c r="I1338" s="2" t="s">
        <v>26</v>
      </c>
      <c r="J1338">
        <v>15</v>
      </c>
      <c r="K1338" s="2" t="s">
        <v>21</v>
      </c>
      <c r="L1338" s="2" t="str">
        <f t="shared" si="313"/>
        <v/>
      </c>
      <c r="N1338">
        <v>253.62</v>
      </c>
      <c r="O1338">
        <f t="shared" si="312"/>
        <v>253.62</v>
      </c>
      <c r="P1338" s="2">
        <f>IF(ISNUMBER(O1338),SUMIFS(O$1:$O1338,A$1:$A1338,A1338,H$1:$H1338,H1338,D$1:$D1338,D1338),"")</f>
        <v>521.30999999999995</v>
      </c>
      <c r="R1338" s="5"/>
      <c r="AF1338" s="2" t="str">
        <f t="shared" si="311"/>
        <v/>
      </c>
      <c r="AJ1338">
        <v>0.215</v>
      </c>
      <c r="AL1338">
        <v>4.0000000000000001E-3</v>
      </c>
      <c r="AM1338">
        <v>0.37</v>
      </c>
      <c r="AN1338">
        <v>0.35699999999999998</v>
      </c>
      <c r="AQ1338">
        <v>8.9999999999999993E-3</v>
      </c>
      <c r="AS1338">
        <v>3.5000000000000003E-2</v>
      </c>
      <c r="AV1338" s="2" t="str">
        <f t="shared" si="298"/>
        <v/>
      </c>
      <c r="AW1338" s="2" t="str">
        <f>IF(ISNUMBER(AV1338),SUMIFS($AV$1:AV1338,$A$1:A1338,A1338,$H$1:H1338,H1338,$D$1:D1338,D1338),"")</f>
        <v/>
      </c>
      <c r="AX1338">
        <f t="shared" si="299"/>
        <v>9</v>
      </c>
    </row>
    <row r="1339" spans="1:50" x14ac:dyDescent="0.3">
      <c r="A1339" s="4" t="s">
        <v>117</v>
      </c>
      <c r="B1339" t="s">
        <v>24</v>
      </c>
      <c r="C1339" s="3">
        <v>42669</v>
      </c>
      <c r="D1339">
        <v>3</v>
      </c>
      <c r="E1339">
        <v>500</v>
      </c>
      <c r="H1339" s="2" t="s">
        <v>46</v>
      </c>
      <c r="I1339" s="2" t="s">
        <v>26</v>
      </c>
      <c r="J1339">
        <v>15</v>
      </c>
      <c r="K1339" s="2" t="s">
        <v>21</v>
      </c>
      <c r="L1339" s="2" t="str">
        <f t="shared" si="313"/>
        <v/>
      </c>
      <c r="N1339">
        <v>211.21</v>
      </c>
      <c r="O1339">
        <f t="shared" si="312"/>
        <v>211.21</v>
      </c>
      <c r="P1339" s="2">
        <f>IF(ISNUMBER(O1339),SUMIFS(O$1:$O1339,A$1:$A1339,A1339,H$1:$H1339,H1339,D$1:$D1339,D1339),"")</f>
        <v>377.48</v>
      </c>
      <c r="R1339" s="5"/>
      <c r="AF1339" s="2" t="str">
        <f t="shared" si="311"/>
        <v/>
      </c>
      <c r="AJ1339">
        <v>2.1000000000000001E-2</v>
      </c>
      <c r="AL1339">
        <v>1E-3</v>
      </c>
      <c r="AM1339">
        <v>0.379</v>
      </c>
      <c r="AN1339">
        <v>0.22</v>
      </c>
      <c r="AQ1339">
        <v>0.24099999999999999</v>
      </c>
      <c r="AS1339">
        <v>0.11899999999999999</v>
      </c>
      <c r="AV1339" s="2" t="str">
        <f t="shared" si="298"/>
        <v/>
      </c>
      <c r="AW1339" s="2" t="str">
        <f>IF(ISNUMBER(AV1339),SUMIFS($AV$1:AV1339,$A$1:A1339,A1339,$H$1:H1339,H1339,$D$1:D1339,D1339),"")</f>
        <v/>
      </c>
      <c r="AX1339">
        <f t="shared" si="299"/>
        <v>9</v>
      </c>
    </row>
    <row r="1340" spans="1:50" x14ac:dyDescent="0.3">
      <c r="A1340" s="4" t="s">
        <v>112</v>
      </c>
      <c r="B1340" t="s">
        <v>24</v>
      </c>
      <c r="C1340" s="3">
        <v>42704</v>
      </c>
      <c r="D1340">
        <v>1</v>
      </c>
      <c r="E1340">
        <v>0</v>
      </c>
      <c r="H1340" s="2" t="s">
        <v>46</v>
      </c>
      <c r="I1340" s="2" t="s">
        <v>26</v>
      </c>
      <c r="J1340">
        <v>16</v>
      </c>
      <c r="K1340" s="2" t="s">
        <v>21</v>
      </c>
      <c r="L1340" s="2" t="str">
        <f t="shared" si="313"/>
        <v/>
      </c>
      <c r="N1340">
        <v>340.95</v>
      </c>
      <c r="O1340">
        <f t="shared" si="312"/>
        <v>340.95</v>
      </c>
      <c r="P1340" s="2">
        <f>IF(ISNUMBER(O1340),SUMIFS(O$1:$O1340,A$1:$A1340,A1340,H$1:$H1340,H1340,D$1:$D1340,D1340),"")</f>
        <v>839.47</v>
      </c>
      <c r="R1340" s="5"/>
      <c r="AF1340" s="2" t="str">
        <f t="shared" si="311"/>
        <v/>
      </c>
      <c r="AJ1340">
        <v>2.9000000000000001E-2</v>
      </c>
      <c r="AM1340">
        <v>9.2999999999999999E-2</v>
      </c>
      <c r="AN1340">
        <v>8.6999999999999994E-2</v>
      </c>
      <c r="AQ1340">
        <v>0.78400000000000003</v>
      </c>
      <c r="AS1340">
        <v>7.0000000000000001E-3</v>
      </c>
      <c r="AV1340" s="2" t="str">
        <f t="shared" si="298"/>
        <v/>
      </c>
      <c r="AW1340" s="2" t="str">
        <f>IF(ISNUMBER(AV1340),SUMIFS($AV$1:AV1340,$A$1:A1340,A1340,$H$1:H1340,H1340,$D$1:D1340,D1340),"")</f>
        <v/>
      </c>
      <c r="AX1340">
        <f t="shared" si="299"/>
        <v>8</v>
      </c>
    </row>
    <row r="1341" spans="1:50" x14ac:dyDescent="0.3">
      <c r="A1341" s="4" t="s">
        <v>113</v>
      </c>
      <c r="B1341" t="s">
        <v>24</v>
      </c>
      <c r="C1341" s="3">
        <v>42704</v>
      </c>
      <c r="D1341">
        <v>1</v>
      </c>
      <c r="E1341">
        <v>50</v>
      </c>
      <c r="H1341" s="2" t="s">
        <v>46</v>
      </c>
      <c r="I1341" s="2" t="s">
        <v>26</v>
      </c>
      <c r="J1341">
        <v>16</v>
      </c>
      <c r="K1341" s="2" t="s">
        <v>21</v>
      </c>
      <c r="L1341" s="2" t="str">
        <f t="shared" si="313"/>
        <v/>
      </c>
      <c r="N1341">
        <v>297.58999999999997</v>
      </c>
      <c r="O1341">
        <f t="shared" si="312"/>
        <v>297.58999999999997</v>
      </c>
      <c r="P1341" s="2">
        <f>IF(ISNUMBER(O1341),SUMIFS(O$1:$O1341,A$1:$A1341,A1341,H$1:$H1341,H1341,D$1:$D1341,D1341),"")</f>
        <v>869.12999999999988</v>
      </c>
      <c r="R1341" s="5"/>
      <c r="AF1341" s="2" t="str">
        <f t="shared" si="311"/>
        <v/>
      </c>
      <c r="AJ1341">
        <v>0.01</v>
      </c>
      <c r="AL1341">
        <v>0</v>
      </c>
      <c r="AM1341">
        <v>0.24299999999999999</v>
      </c>
      <c r="AN1341">
        <v>5.2999999999999999E-2</v>
      </c>
      <c r="AQ1341">
        <v>0.67800000000000005</v>
      </c>
      <c r="AS1341">
        <v>1.4E-2</v>
      </c>
      <c r="AV1341" s="2" t="str">
        <f t="shared" si="298"/>
        <v/>
      </c>
      <c r="AW1341" s="2" t="str">
        <f>IF(ISNUMBER(AV1341),SUMIFS($AV$1:AV1341,$A$1:A1341,A1341,$H$1:H1341,H1341,$D$1:D1341,D1341),"")</f>
        <v/>
      </c>
      <c r="AX1341">
        <f t="shared" si="299"/>
        <v>9</v>
      </c>
    </row>
    <row r="1342" spans="1:50" x14ac:dyDescent="0.3">
      <c r="A1342" s="4" t="s">
        <v>114</v>
      </c>
      <c r="B1342" t="s">
        <v>24</v>
      </c>
      <c r="C1342" s="3">
        <v>42704</v>
      </c>
      <c r="D1342">
        <v>1</v>
      </c>
      <c r="E1342">
        <v>100</v>
      </c>
      <c r="H1342" s="2" t="s">
        <v>46</v>
      </c>
      <c r="I1342" s="2" t="s">
        <v>26</v>
      </c>
      <c r="J1342">
        <v>16</v>
      </c>
      <c r="K1342" s="2" t="s">
        <v>21</v>
      </c>
      <c r="L1342" s="2" t="str">
        <f t="shared" si="313"/>
        <v/>
      </c>
      <c r="N1342">
        <v>318.13</v>
      </c>
      <c r="O1342">
        <f t="shared" si="312"/>
        <v>318.13</v>
      </c>
      <c r="P1342" s="2">
        <f>IF(ISNUMBER(O1342),SUMIFS(O$1:$O1342,A$1:$A1342,A1342,H$1:$H1342,H1342,D$1:$D1342,D1342),"")</f>
        <v>858.77</v>
      </c>
      <c r="R1342" s="5"/>
      <c r="AF1342" s="2" t="str">
        <f t="shared" si="311"/>
        <v/>
      </c>
      <c r="AJ1342">
        <v>2.1999999999999999E-2</v>
      </c>
      <c r="AM1342">
        <v>0.40500000000000003</v>
      </c>
      <c r="AN1342">
        <v>0.126</v>
      </c>
      <c r="AQ1342">
        <v>0.438</v>
      </c>
      <c r="AS1342">
        <v>8.0000000000000002E-3</v>
      </c>
      <c r="AV1342" s="2" t="str">
        <f t="shared" si="298"/>
        <v/>
      </c>
      <c r="AW1342" s="2" t="str">
        <f>IF(ISNUMBER(AV1342),SUMIFS($AV$1:AV1342,$A$1:A1342,A1342,$H$1:H1342,H1342,$D$1:D1342,D1342),"")</f>
        <v/>
      </c>
      <c r="AX1342">
        <f t="shared" si="299"/>
        <v>8</v>
      </c>
    </row>
    <row r="1343" spans="1:50" x14ac:dyDescent="0.3">
      <c r="A1343" s="4" t="s">
        <v>115</v>
      </c>
      <c r="B1343" t="s">
        <v>24</v>
      </c>
      <c r="C1343" s="3">
        <v>42704</v>
      </c>
      <c r="D1343">
        <v>1</v>
      </c>
      <c r="E1343">
        <v>200</v>
      </c>
      <c r="H1343" s="2" t="s">
        <v>46</v>
      </c>
      <c r="I1343" s="2" t="s">
        <v>26</v>
      </c>
      <c r="J1343">
        <v>16</v>
      </c>
      <c r="K1343" s="2" t="s">
        <v>21</v>
      </c>
      <c r="L1343" s="2" t="str">
        <f t="shared" si="313"/>
        <v/>
      </c>
      <c r="N1343">
        <v>381.04</v>
      </c>
      <c r="O1343">
        <f t="shared" si="312"/>
        <v>381.04</v>
      </c>
      <c r="P1343" s="2">
        <f>IF(ISNUMBER(O1343),SUMIFS(O$1:$O1343,A$1:$A1343,A1343,H$1:$H1343,H1343,D$1:$D1343,D1343),"")</f>
        <v>1020.6300000000001</v>
      </c>
      <c r="R1343" s="5"/>
      <c r="AF1343" s="2" t="str">
        <f t="shared" si="311"/>
        <v/>
      </c>
      <c r="AJ1343">
        <v>2.9000000000000001E-2</v>
      </c>
      <c r="AM1343">
        <v>0.25</v>
      </c>
      <c r="AN1343">
        <v>4.8000000000000001E-2</v>
      </c>
      <c r="AQ1343">
        <v>0.65100000000000002</v>
      </c>
      <c r="AS1343">
        <v>2.1000000000000001E-2</v>
      </c>
      <c r="AV1343" s="2" t="str">
        <f t="shared" si="298"/>
        <v/>
      </c>
      <c r="AW1343" s="2" t="str">
        <f>IF(ISNUMBER(AV1343),SUMIFS($AV$1:AV1343,$A$1:A1343,A1343,$H$1:H1343,H1343,$D$1:D1343,D1343),"")</f>
        <v/>
      </c>
      <c r="AX1343">
        <f t="shared" si="299"/>
        <v>8</v>
      </c>
    </row>
    <row r="1344" spans="1:50" x14ac:dyDescent="0.3">
      <c r="A1344" s="4" t="s">
        <v>116</v>
      </c>
      <c r="B1344" t="s">
        <v>24</v>
      </c>
      <c r="C1344" s="3">
        <v>42704</v>
      </c>
      <c r="D1344">
        <v>1</v>
      </c>
      <c r="E1344">
        <v>350</v>
      </c>
      <c r="H1344" s="2" t="s">
        <v>46</v>
      </c>
      <c r="I1344" s="2" t="s">
        <v>26</v>
      </c>
      <c r="J1344">
        <v>16</v>
      </c>
      <c r="K1344" s="2" t="s">
        <v>21</v>
      </c>
      <c r="L1344" s="2" t="str">
        <f t="shared" si="313"/>
        <v/>
      </c>
      <c r="N1344">
        <v>284.86</v>
      </c>
      <c r="O1344">
        <f t="shared" si="312"/>
        <v>284.86</v>
      </c>
      <c r="P1344" s="2">
        <f>IF(ISNUMBER(O1344),SUMIFS(O$1:$O1344,A$1:$A1344,A1344,H$1:$H1344,H1344,D$1:$D1344,D1344),"")</f>
        <v>800.52</v>
      </c>
      <c r="R1344" s="5"/>
      <c r="AF1344" s="2" t="str">
        <f t="shared" si="311"/>
        <v/>
      </c>
      <c r="AJ1344">
        <v>3.3000000000000002E-2</v>
      </c>
      <c r="AM1344">
        <v>0.29499999999999998</v>
      </c>
      <c r="AN1344">
        <v>0.01</v>
      </c>
      <c r="AQ1344">
        <v>0.57199999999999995</v>
      </c>
      <c r="AS1344">
        <v>8.8999999999999996E-2</v>
      </c>
      <c r="AV1344" s="2" t="str">
        <f t="shared" si="298"/>
        <v/>
      </c>
      <c r="AW1344" s="2" t="str">
        <f>IF(ISNUMBER(AV1344),SUMIFS($AV$1:AV1344,$A$1:A1344,A1344,$H$1:H1344,H1344,$D$1:D1344,D1344),"")</f>
        <v/>
      </c>
      <c r="AX1344">
        <f t="shared" si="299"/>
        <v>8</v>
      </c>
    </row>
    <row r="1345" spans="1:50" x14ac:dyDescent="0.3">
      <c r="A1345" s="4" t="s">
        <v>117</v>
      </c>
      <c r="B1345" t="s">
        <v>24</v>
      </c>
      <c r="C1345" s="3">
        <v>42704</v>
      </c>
      <c r="D1345">
        <v>1</v>
      </c>
      <c r="E1345">
        <v>500</v>
      </c>
      <c r="H1345" s="2" t="s">
        <v>46</v>
      </c>
      <c r="I1345" s="2" t="s">
        <v>26</v>
      </c>
      <c r="J1345">
        <v>16</v>
      </c>
      <c r="K1345" s="2" t="s">
        <v>21</v>
      </c>
      <c r="L1345" s="2" t="str">
        <f t="shared" si="313"/>
        <v/>
      </c>
      <c r="N1345">
        <v>298.27</v>
      </c>
      <c r="O1345">
        <f t="shared" si="312"/>
        <v>298.27</v>
      </c>
      <c r="P1345" s="2">
        <f>IF(ISNUMBER(O1345),SUMIFS(O$1:$O1345,A$1:$A1345,A1345,H$1:$H1345,H1345,D$1:$D1345,D1345),"")</f>
        <v>903.81999999999994</v>
      </c>
      <c r="R1345" s="5"/>
      <c r="AF1345" s="2" t="str">
        <f t="shared" si="311"/>
        <v/>
      </c>
      <c r="AJ1345">
        <v>7.0999999999999994E-2</v>
      </c>
      <c r="AL1345">
        <v>1E-3</v>
      </c>
      <c r="AM1345">
        <v>0.40699999999999997</v>
      </c>
      <c r="AN1345">
        <v>0.114</v>
      </c>
      <c r="AQ1345">
        <v>0.38700000000000001</v>
      </c>
      <c r="AS1345">
        <v>1.7000000000000001E-2</v>
      </c>
      <c r="AV1345" s="2" t="str">
        <f t="shared" si="298"/>
        <v/>
      </c>
      <c r="AW1345" s="2" t="str">
        <f>IF(ISNUMBER(AV1345),SUMIFS($AV$1:AV1345,$A$1:A1345,A1345,$H$1:H1345,H1345,$D$1:D1345,D1345),"")</f>
        <v/>
      </c>
      <c r="AX1345">
        <f t="shared" si="299"/>
        <v>9</v>
      </c>
    </row>
    <row r="1346" spans="1:50" x14ac:dyDescent="0.3">
      <c r="A1346" s="4" t="s">
        <v>112</v>
      </c>
      <c r="B1346" t="s">
        <v>24</v>
      </c>
      <c r="C1346" s="3">
        <v>42704</v>
      </c>
      <c r="D1346">
        <v>2</v>
      </c>
      <c r="E1346">
        <v>0</v>
      </c>
      <c r="H1346" s="2" t="s">
        <v>46</v>
      </c>
      <c r="I1346" s="2" t="s">
        <v>26</v>
      </c>
      <c r="J1346">
        <v>16</v>
      </c>
      <c r="K1346" s="2" t="s">
        <v>21</v>
      </c>
      <c r="L1346" s="2" t="str">
        <f t="shared" si="313"/>
        <v/>
      </c>
      <c r="N1346">
        <v>323.91000000000003</v>
      </c>
      <c r="O1346">
        <f t="shared" si="312"/>
        <v>323.91000000000003</v>
      </c>
      <c r="P1346" s="2">
        <f>IF(ISNUMBER(O1346),SUMIFS(O$1:$O1346,A$1:$A1346,A1346,H$1:$H1346,H1346,D$1:$D1346,D1346),"")</f>
        <v>655.45</v>
      </c>
      <c r="R1346" s="5"/>
      <c r="AF1346" s="2" t="str">
        <f t="shared" si="311"/>
        <v/>
      </c>
      <c r="AJ1346">
        <v>3.4000000000000002E-2</v>
      </c>
      <c r="AL1346">
        <v>2.8000000000000001E-2</v>
      </c>
      <c r="AM1346">
        <v>8.8999999999999996E-2</v>
      </c>
      <c r="AN1346">
        <v>4.3999999999999997E-2</v>
      </c>
      <c r="AQ1346">
        <v>0.80200000000000005</v>
      </c>
      <c r="AS1346">
        <v>2E-3</v>
      </c>
      <c r="AV1346" s="2" t="str">
        <f t="shared" ref="AV1346:AV1409" si="314">IF(AND(ISNUMBER(AG1346),ISNUMBER(O1346)),ROUND(O1346*AG1346,3),"")</f>
        <v/>
      </c>
      <c r="AW1346" s="2" t="str">
        <f>IF(ISNUMBER(AV1346),SUMIFS($AV$1:AV1346,$A$1:A1346,A1346,$H$1:H1346,H1346,$D$1:D1346,D1346),"")</f>
        <v/>
      </c>
      <c r="AX1346">
        <f t="shared" ref="AX1346:AX1409" si="315">COUNT(M1346:AW1346)</f>
        <v>9</v>
      </c>
    </row>
    <row r="1347" spans="1:50" x14ac:dyDescent="0.3">
      <c r="A1347" s="4" t="s">
        <v>113</v>
      </c>
      <c r="B1347" t="s">
        <v>24</v>
      </c>
      <c r="C1347" s="3">
        <v>42704</v>
      </c>
      <c r="D1347">
        <v>2</v>
      </c>
      <c r="E1347">
        <v>50</v>
      </c>
      <c r="H1347" s="2" t="s">
        <v>46</v>
      </c>
      <c r="I1347" s="2" t="s">
        <v>26</v>
      </c>
      <c r="J1347">
        <v>16</v>
      </c>
      <c r="K1347" s="2" t="s">
        <v>21</v>
      </c>
      <c r="L1347" s="2" t="str">
        <f t="shared" si="313"/>
        <v/>
      </c>
      <c r="N1347">
        <v>334.64</v>
      </c>
      <c r="O1347">
        <f t="shared" si="312"/>
        <v>334.64</v>
      </c>
      <c r="P1347" s="2">
        <f>IF(ISNUMBER(O1347),SUMIFS(O$1:$O1347,A$1:$A1347,A1347,H$1:$H1347,H1347,D$1:$D1347,D1347),"")</f>
        <v>867.88</v>
      </c>
      <c r="R1347" s="5"/>
      <c r="AF1347" s="2" t="str">
        <f t="shared" si="311"/>
        <v/>
      </c>
      <c r="AJ1347">
        <v>0.04</v>
      </c>
      <c r="AL1347">
        <v>1.6E-2</v>
      </c>
      <c r="AM1347">
        <v>0.22</v>
      </c>
      <c r="AN1347">
        <v>0.216</v>
      </c>
      <c r="AQ1347">
        <v>0.505</v>
      </c>
      <c r="AS1347">
        <v>2E-3</v>
      </c>
      <c r="AV1347" s="2" t="str">
        <f t="shared" si="314"/>
        <v/>
      </c>
      <c r="AW1347" s="2" t="str">
        <f>IF(ISNUMBER(AV1347),SUMIFS($AV$1:AV1347,$A$1:A1347,A1347,$H$1:H1347,H1347,$D$1:D1347,D1347),"")</f>
        <v/>
      </c>
      <c r="AX1347">
        <f t="shared" si="315"/>
        <v>9</v>
      </c>
    </row>
    <row r="1348" spans="1:50" x14ac:dyDescent="0.3">
      <c r="A1348" s="4" t="s">
        <v>114</v>
      </c>
      <c r="B1348" t="s">
        <v>24</v>
      </c>
      <c r="C1348" s="3">
        <v>42704</v>
      </c>
      <c r="D1348">
        <v>2</v>
      </c>
      <c r="E1348">
        <v>100</v>
      </c>
      <c r="H1348" s="2" t="s">
        <v>46</v>
      </c>
      <c r="I1348" s="2" t="s">
        <v>26</v>
      </c>
      <c r="J1348">
        <v>16</v>
      </c>
      <c r="K1348" s="2" t="s">
        <v>21</v>
      </c>
      <c r="L1348" s="2" t="str">
        <f t="shared" si="313"/>
        <v/>
      </c>
      <c r="N1348">
        <v>273.20999999999998</v>
      </c>
      <c r="O1348">
        <f t="shared" si="312"/>
        <v>273.20999999999998</v>
      </c>
      <c r="P1348" s="2">
        <f>IF(ISNUMBER(O1348),SUMIFS(O$1:$O1348,A$1:$A1348,A1348,H$1:$H1348,H1348,D$1:$D1348,D1348),"")</f>
        <v>596.82999999999993</v>
      </c>
      <c r="R1348" s="5"/>
      <c r="AF1348" s="2" t="str">
        <f t="shared" si="311"/>
        <v/>
      </c>
      <c r="AJ1348">
        <v>3.3000000000000002E-2</v>
      </c>
      <c r="AL1348">
        <v>3.5999999999999997E-2</v>
      </c>
      <c r="AM1348">
        <v>0.20599999999999999</v>
      </c>
      <c r="AN1348">
        <v>0.19700000000000001</v>
      </c>
      <c r="AQ1348">
        <v>0.52600000000000002</v>
      </c>
      <c r="AS1348">
        <v>2E-3</v>
      </c>
      <c r="AV1348" s="2" t="str">
        <f t="shared" si="314"/>
        <v/>
      </c>
      <c r="AW1348" s="2" t="str">
        <f>IF(ISNUMBER(AV1348),SUMIFS($AV$1:AV1348,$A$1:A1348,A1348,$H$1:H1348,H1348,$D$1:D1348,D1348),"")</f>
        <v/>
      </c>
      <c r="AX1348">
        <f t="shared" si="315"/>
        <v>9</v>
      </c>
    </row>
    <row r="1349" spans="1:50" x14ac:dyDescent="0.3">
      <c r="A1349" s="4" t="s">
        <v>115</v>
      </c>
      <c r="B1349" t="s">
        <v>24</v>
      </c>
      <c r="C1349" s="3">
        <v>42704</v>
      </c>
      <c r="D1349">
        <v>2</v>
      </c>
      <c r="E1349">
        <v>200</v>
      </c>
      <c r="H1349" s="2" t="s">
        <v>46</v>
      </c>
      <c r="I1349" s="2" t="s">
        <v>26</v>
      </c>
      <c r="J1349">
        <v>16</v>
      </c>
      <c r="K1349" s="2" t="s">
        <v>21</v>
      </c>
      <c r="L1349" s="2" t="str">
        <f t="shared" si="313"/>
        <v/>
      </c>
      <c r="N1349">
        <v>247.79</v>
      </c>
      <c r="O1349">
        <f t="shared" si="312"/>
        <v>247.79</v>
      </c>
      <c r="P1349" s="2">
        <f>IF(ISNUMBER(O1349),SUMIFS(O$1:$O1349,A$1:$A1349,A1349,H$1:$H1349,H1349,D$1:$D1349,D1349),"")</f>
        <v>682.69</v>
      </c>
      <c r="R1349" s="5"/>
      <c r="AF1349" s="2" t="str">
        <f t="shared" si="311"/>
        <v/>
      </c>
      <c r="AJ1349">
        <v>5.0999999999999997E-2</v>
      </c>
      <c r="AL1349">
        <v>4.0000000000000001E-3</v>
      </c>
      <c r="AM1349">
        <v>0.35199999999999998</v>
      </c>
      <c r="AN1349">
        <v>0.16400000000000001</v>
      </c>
      <c r="AQ1349">
        <v>0.40799999999999997</v>
      </c>
      <c r="AS1349">
        <v>1.2999999999999999E-2</v>
      </c>
      <c r="AV1349" s="2" t="str">
        <f t="shared" si="314"/>
        <v/>
      </c>
      <c r="AW1349" s="2" t="str">
        <f>IF(ISNUMBER(AV1349),SUMIFS($AV$1:AV1349,$A$1:A1349,A1349,$H$1:H1349,H1349,$D$1:D1349,D1349),"")</f>
        <v/>
      </c>
      <c r="AX1349">
        <f t="shared" si="315"/>
        <v>9</v>
      </c>
    </row>
    <row r="1350" spans="1:50" x14ac:dyDescent="0.3">
      <c r="A1350" s="4" t="s">
        <v>116</v>
      </c>
      <c r="B1350" t="s">
        <v>24</v>
      </c>
      <c r="C1350" s="3">
        <v>42704</v>
      </c>
      <c r="D1350">
        <v>2</v>
      </c>
      <c r="E1350">
        <v>350</v>
      </c>
      <c r="H1350" s="2" t="s">
        <v>46</v>
      </c>
      <c r="I1350" s="2" t="s">
        <v>26</v>
      </c>
      <c r="J1350">
        <v>16</v>
      </c>
      <c r="K1350" s="2" t="s">
        <v>21</v>
      </c>
      <c r="L1350" s="2" t="str">
        <f t="shared" si="313"/>
        <v/>
      </c>
      <c r="N1350">
        <v>203.44</v>
      </c>
      <c r="O1350">
        <f t="shared" si="312"/>
        <v>203.44</v>
      </c>
      <c r="P1350" s="2">
        <f>IF(ISNUMBER(O1350),SUMIFS(O$1:$O1350,A$1:$A1350,A1350,H$1:$H1350,H1350,D$1:$D1350,D1350),"")</f>
        <v>605.29999999999995</v>
      </c>
      <c r="R1350" s="5"/>
      <c r="AF1350" s="2" t="str">
        <f t="shared" si="311"/>
        <v/>
      </c>
      <c r="AJ1350">
        <v>0.27800000000000002</v>
      </c>
      <c r="AM1350">
        <v>0.52600000000000002</v>
      </c>
      <c r="AN1350">
        <v>0.16200000000000001</v>
      </c>
      <c r="AQ1350">
        <v>1.7999999999999999E-2</v>
      </c>
      <c r="AS1350">
        <v>8.0000000000000002E-3</v>
      </c>
      <c r="AV1350" s="2" t="str">
        <f t="shared" si="314"/>
        <v/>
      </c>
      <c r="AW1350" s="2" t="str">
        <f>IF(ISNUMBER(AV1350),SUMIFS($AV$1:AV1350,$A$1:A1350,A1350,$H$1:H1350,H1350,$D$1:D1350,D1350),"")</f>
        <v/>
      </c>
      <c r="AX1350">
        <f t="shared" si="315"/>
        <v>8</v>
      </c>
    </row>
    <row r="1351" spans="1:50" x14ac:dyDescent="0.3">
      <c r="A1351" s="4" t="s">
        <v>117</v>
      </c>
      <c r="B1351" t="s">
        <v>24</v>
      </c>
      <c r="C1351" s="3">
        <v>42704</v>
      </c>
      <c r="D1351">
        <v>2</v>
      </c>
      <c r="E1351">
        <v>500</v>
      </c>
      <c r="H1351" s="2" t="s">
        <v>46</v>
      </c>
      <c r="I1351" s="2" t="s">
        <v>26</v>
      </c>
      <c r="J1351">
        <v>16</v>
      </c>
      <c r="K1351" s="2" t="s">
        <v>21</v>
      </c>
      <c r="L1351" s="2" t="str">
        <f t="shared" si="313"/>
        <v/>
      </c>
      <c r="N1351">
        <v>283.8</v>
      </c>
      <c r="O1351">
        <f t="shared" si="312"/>
        <v>283.8</v>
      </c>
      <c r="P1351" s="2">
        <f>IF(ISNUMBER(O1351),SUMIFS(O$1:$O1351,A$1:$A1351,A1351,H$1:$H1351,H1351,D$1:$D1351,D1351),"")</f>
        <v>755.09</v>
      </c>
      <c r="R1351" s="5"/>
      <c r="AF1351" s="2" t="str">
        <f t="shared" si="311"/>
        <v/>
      </c>
      <c r="AJ1351">
        <v>0.11700000000000001</v>
      </c>
      <c r="AL1351">
        <v>3.0000000000000001E-3</v>
      </c>
      <c r="AM1351">
        <v>0.60599999999999998</v>
      </c>
      <c r="AN1351">
        <v>1.0999999999999999E-2</v>
      </c>
      <c r="AQ1351">
        <v>0.23799999999999999</v>
      </c>
      <c r="AS1351">
        <v>1.9E-2</v>
      </c>
      <c r="AV1351" s="2" t="str">
        <f t="shared" si="314"/>
        <v/>
      </c>
      <c r="AW1351" s="2" t="str">
        <f>IF(ISNUMBER(AV1351),SUMIFS($AV$1:AV1351,$A$1:A1351,A1351,$H$1:H1351,H1351,$D$1:D1351,D1351),"")</f>
        <v/>
      </c>
      <c r="AX1351">
        <f t="shared" si="315"/>
        <v>9</v>
      </c>
    </row>
    <row r="1352" spans="1:50" x14ac:dyDescent="0.3">
      <c r="A1352" s="4" t="s">
        <v>112</v>
      </c>
      <c r="B1352" t="s">
        <v>24</v>
      </c>
      <c r="C1352" s="3">
        <v>42704</v>
      </c>
      <c r="D1352">
        <v>3</v>
      </c>
      <c r="E1352">
        <v>0</v>
      </c>
      <c r="H1352" s="2" t="s">
        <v>46</v>
      </c>
      <c r="I1352" s="2" t="s">
        <v>26</v>
      </c>
      <c r="J1352">
        <v>16</v>
      </c>
      <c r="K1352" s="2" t="s">
        <v>21</v>
      </c>
      <c r="L1352" s="2" t="str">
        <f t="shared" si="313"/>
        <v/>
      </c>
      <c r="N1352">
        <v>221.87</v>
      </c>
      <c r="O1352">
        <f t="shared" si="312"/>
        <v>221.87</v>
      </c>
      <c r="P1352" s="2">
        <f>IF(ISNUMBER(O1352),SUMIFS(O$1:$O1352,A$1:$A1352,A1352,H$1:$H1352,H1352,D$1:$D1352,D1352),"")</f>
        <v>465.78</v>
      </c>
      <c r="R1352" s="5"/>
      <c r="AF1352" s="2" t="str">
        <f t="shared" si="311"/>
        <v/>
      </c>
      <c r="AJ1352">
        <v>1.2E-2</v>
      </c>
      <c r="AL1352">
        <v>9.0999999999999998E-2</v>
      </c>
      <c r="AM1352">
        <v>0.14699999999999999</v>
      </c>
      <c r="AN1352">
        <v>0.17799999999999999</v>
      </c>
      <c r="AQ1352">
        <v>0.55900000000000005</v>
      </c>
      <c r="AS1352">
        <v>1.2E-2</v>
      </c>
      <c r="AV1352" s="2" t="str">
        <f t="shared" si="314"/>
        <v/>
      </c>
      <c r="AW1352" s="2" t="str">
        <f>IF(ISNUMBER(AV1352),SUMIFS($AV$1:AV1352,$A$1:A1352,A1352,$H$1:H1352,H1352,$D$1:D1352,D1352),"")</f>
        <v/>
      </c>
      <c r="AX1352">
        <f t="shared" si="315"/>
        <v>9</v>
      </c>
    </row>
    <row r="1353" spans="1:50" x14ac:dyDescent="0.3">
      <c r="A1353" s="4" t="s">
        <v>113</v>
      </c>
      <c r="B1353" t="s">
        <v>24</v>
      </c>
      <c r="C1353" s="3">
        <v>42704</v>
      </c>
      <c r="D1353">
        <v>3</v>
      </c>
      <c r="E1353">
        <v>50</v>
      </c>
      <c r="H1353" s="2" t="s">
        <v>46</v>
      </c>
      <c r="I1353" s="2" t="s">
        <v>26</v>
      </c>
      <c r="J1353">
        <v>16</v>
      </c>
      <c r="K1353" s="2" t="s">
        <v>21</v>
      </c>
      <c r="L1353" s="2" t="str">
        <f t="shared" si="313"/>
        <v/>
      </c>
      <c r="N1353">
        <v>263.55</v>
      </c>
      <c r="O1353">
        <f t="shared" si="312"/>
        <v>263.55</v>
      </c>
      <c r="P1353" s="2">
        <f>IF(ISNUMBER(O1353),SUMIFS(O$1:$O1353,A$1:$A1353,A1353,H$1:$H1353,H1353,D$1:$D1353,D1353),"")</f>
        <v>543.15000000000009</v>
      </c>
      <c r="R1353" s="5"/>
      <c r="AF1353" s="2" t="str">
        <f t="shared" si="311"/>
        <v/>
      </c>
      <c r="AJ1353">
        <v>3.5999999999999997E-2</v>
      </c>
      <c r="AL1353">
        <v>3.6999999999999998E-2</v>
      </c>
      <c r="AM1353">
        <v>0.16700000000000001</v>
      </c>
      <c r="AN1353">
        <v>0.20399999999999999</v>
      </c>
      <c r="AQ1353">
        <v>0.54200000000000004</v>
      </c>
      <c r="AS1353">
        <v>1.2E-2</v>
      </c>
      <c r="AV1353" s="2" t="str">
        <f t="shared" si="314"/>
        <v/>
      </c>
      <c r="AW1353" s="2" t="str">
        <f>IF(ISNUMBER(AV1353),SUMIFS($AV$1:AV1353,$A$1:A1353,A1353,$H$1:H1353,H1353,$D$1:D1353,D1353),"")</f>
        <v/>
      </c>
      <c r="AX1353">
        <f t="shared" si="315"/>
        <v>9</v>
      </c>
    </row>
    <row r="1354" spans="1:50" x14ac:dyDescent="0.3">
      <c r="A1354" s="4" t="s">
        <v>114</v>
      </c>
      <c r="B1354" t="s">
        <v>24</v>
      </c>
      <c r="C1354" s="3">
        <v>42704</v>
      </c>
      <c r="D1354">
        <v>3</v>
      </c>
      <c r="E1354">
        <v>100</v>
      </c>
      <c r="H1354" s="2" t="s">
        <v>46</v>
      </c>
      <c r="I1354" s="2" t="s">
        <v>26</v>
      </c>
      <c r="J1354">
        <v>16</v>
      </c>
      <c r="K1354" s="2" t="s">
        <v>21</v>
      </c>
      <c r="L1354" s="2" t="str">
        <f t="shared" si="313"/>
        <v/>
      </c>
      <c r="N1354">
        <v>293.17</v>
      </c>
      <c r="O1354">
        <f t="shared" si="312"/>
        <v>293.17</v>
      </c>
      <c r="P1354" s="2">
        <f>IF(ISNUMBER(O1354),SUMIFS(O$1:$O1354,A$1:$A1354,A1354,H$1:$H1354,H1354,D$1:$D1354,D1354),"")</f>
        <v>697.38000000000011</v>
      </c>
      <c r="R1354" s="5"/>
      <c r="AF1354" s="2" t="str">
        <f t="shared" si="311"/>
        <v/>
      </c>
      <c r="AJ1354">
        <v>8.7999999999999995E-2</v>
      </c>
      <c r="AL1354">
        <v>0.154</v>
      </c>
      <c r="AM1354">
        <v>0.112</v>
      </c>
      <c r="AN1354">
        <v>0.36599999999999999</v>
      </c>
      <c r="AQ1354">
        <v>0.23499999999999999</v>
      </c>
      <c r="AS1354">
        <v>4.1000000000000002E-2</v>
      </c>
      <c r="AV1354" s="2" t="str">
        <f t="shared" si="314"/>
        <v/>
      </c>
      <c r="AW1354" s="2" t="str">
        <f>IF(ISNUMBER(AV1354),SUMIFS($AV$1:AV1354,$A$1:A1354,A1354,$H$1:H1354,H1354,$D$1:D1354,D1354),"")</f>
        <v/>
      </c>
      <c r="AX1354">
        <f t="shared" si="315"/>
        <v>9</v>
      </c>
    </row>
    <row r="1355" spans="1:50" x14ac:dyDescent="0.3">
      <c r="A1355" s="4" t="s">
        <v>115</v>
      </c>
      <c r="B1355" t="s">
        <v>24</v>
      </c>
      <c r="C1355" s="3">
        <v>42704</v>
      </c>
      <c r="D1355">
        <v>3</v>
      </c>
      <c r="E1355">
        <v>200</v>
      </c>
      <c r="H1355" s="2" t="s">
        <v>46</v>
      </c>
      <c r="I1355" s="2" t="s">
        <v>26</v>
      </c>
      <c r="J1355">
        <v>16</v>
      </c>
      <c r="K1355" s="2" t="s">
        <v>21</v>
      </c>
      <c r="L1355" s="2" t="str">
        <f t="shared" si="313"/>
        <v/>
      </c>
      <c r="N1355">
        <v>247.38</v>
      </c>
      <c r="O1355">
        <f t="shared" si="312"/>
        <v>247.38</v>
      </c>
      <c r="P1355" s="2">
        <f>IF(ISNUMBER(O1355),SUMIFS(O$1:$O1355,A$1:$A1355,A1355,H$1:$H1355,H1355,D$1:$D1355,D1355),"")</f>
        <v>704.64</v>
      </c>
      <c r="R1355" s="5"/>
      <c r="AF1355" s="2" t="str">
        <f t="shared" si="311"/>
        <v/>
      </c>
      <c r="AJ1355">
        <v>8.7999999999999995E-2</v>
      </c>
      <c r="AL1355">
        <v>1.6E-2</v>
      </c>
      <c r="AM1355">
        <v>0.34</v>
      </c>
      <c r="AN1355">
        <v>0.187</v>
      </c>
      <c r="AQ1355">
        <v>0.35399999999999998</v>
      </c>
      <c r="AS1355">
        <v>1.4E-2</v>
      </c>
      <c r="AV1355" s="2" t="str">
        <f t="shared" si="314"/>
        <v/>
      </c>
      <c r="AW1355" s="2" t="str">
        <f>IF(ISNUMBER(AV1355),SUMIFS($AV$1:AV1355,$A$1:A1355,A1355,$H$1:H1355,H1355,$D$1:D1355,D1355),"")</f>
        <v/>
      </c>
      <c r="AX1355">
        <f t="shared" si="315"/>
        <v>9</v>
      </c>
    </row>
    <row r="1356" spans="1:50" x14ac:dyDescent="0.3">
      <c r="A1356" s="4" t="s">
        <v>116</v>
      </c>
      <c r="B1356" t="s">
        <v>24</v>
      </c>
      <c r="C1356" s="3">
        <v>42704</v>
      </c>
      <c r="D1356">
        <v>3</v>
      </c>
      <c r="E1356">
        <v>350</v>
      </c>
      <c r="H1356" s="2" t="s">
        <v>46</v>
      </c>
      <c r="I1356" s="2" t="s">
        <v>26</v>
      </c>
      <c r="J1356">
        <v>16</v>
      </c>
      <c r="K1356" s="2" t="s">
        <v>21</v>
      </c>
      <c r="L1356" s="2" t="str">
        <f t="shared" si="313"/>
        <v/>
      </c>
      <c r="N1356">
        <v>323.22000000000003</v>
      </c>
      <c r="O1356">
        <f t="shared" si="312"/>
        <v>323.22000000000003</v>
      </c>
      <c r="P1356" s="2">
        <f>IF(ISNUMBER(O1356),SUMIFS(O$1:$O1356,A$1:$A1356,A1356,H$1:$H1356,H1356,D$1:$D1356,D1356),"")</f>
        <v>844.53</v>
      </c>
      <c r="R1356" s="5"/>
      <c r="AF1356" s="2" t="str">
        <f t="shared" si="311"/>
        <v/>
      </c>
      <c r="AJ1356">
        <v>0.188</v>
      </c>
      <c r="AM1356">
        <v>0.317</v>
      </c>
      <c r="AN1356">
        <v>0.188</v>
      </c>
      <c r="AQ1356">
        <v>0.27600000000000002</v>
      </c>
      <c r="AS1356">
        <v>1.7000000000000001E-2</v>
      </c>
      <c r="AV1356" s="2" t="str">
        <f t="shared" si="314"/>
        <v/>
      </c>
      <c r="AW1356" s="2" t="str">
        <f>IF(ISNUMBER(AV1356),SUMIFS($AV$1:AV1356,$A$1:A1356,A1356,$H$1:H1356,H1356,$D$1:D1356,D1356),"")</f>
        <v/>
      </c>
      <c r="AX1356">
        <f t="shared" si="315"/>
        <v>8</v>
      </c>
    </row>
    <row r="1357" spans="1:50" x14ac:dyDescent="0.3">
      <c r="A1357" s="4" t="s">
        <v>117</v>
      </c>
      <c r="B1357" t="s">
        <v>24</v>
      </c>
      <c r="C1357" s="3">
        <v>42704</v>
      </c>
      <c r="D1357">
        <v>3</v>
      </c>
      <c r="E1357">
        <v>500</v>
      </c>
      <c r="H1357" s="2" t="s">
        <v>46</v>
      </c>
      <c r="I1357" s="2" t="s">
        <v>26</v>
      </c>
      <c r="J1357">
        <v>16</v>
      </c>
      <c r="K1357" s="2" t="s">
        <v>21</v>
      </c>
      <c r="L1357" s="2" t="str">
        <f t="shared" si="313"/>
        <v/>
      </c>
      <c r="N1357">
        <v>300.82</v>
      </c>
      <c r="O1357">
        <f t="shared" si="312"/>
        <v>300.82</v>
      </c>
      <c r="P1357" s="2">
        <f>IF(ISNUMBER(O1357),SUMIFS(O$1:$O1357,A$1:$A1357,A1357,H$1:$H1357,H1357,D$1:$D1357,D1357),"")</f>
        <v>678.3</v>
      </c>
      <c r="R1357" s="5"/>
      <c r="AF1357" s="2" t="str">
        <f t="shared" si="311"/>
        <v/>
      </c>
      <c r="AJ1357">
        <v>5.0999999999999997E-2</v>
      </c>
      <c r="AM1357">
        <v>0.32</v>
      </c>
      <c r="AN1357">
        <v>9.7000000000000003E-2</v>
      </c>
      <c r="AQ1357">
        <v>0.378</v>
      </c>
      <c r="AS1357">
        <v>0.15</v>
      </c>
      <c r="AV1357" s="2" t="str">
        <f t="shared" si="314"/>
        <v/>
      </c>
      <c r="AW1357" s="2" t="str">
        <f>IF(ISNUMBER(AV1357),SUMIFS($AV$1:AV1357,$A$1:A1357,A1357,$H$1:H1357,H1357,$D$1:D1357,D1357),"")</f>
        <v/>
      </c>
      <c r="AX1357">
        <f t="shared" si="315"/>
        <v>8</v>
      </c>
    </row>
    <row r="1358" spans="1:50" x14ac:dyDescent="0.3">
      <c r="A1358" s="4" t="s">
        <v>133</v>
      </c>
      <c r="B1358" t="s">
        <v>83</v>
      </c>
      <c r="C1358" s="3">
        <v>41781</v>
      </c>
      <c r="D1358">
        <v>1</v>
      </c>
      <c r="F1358" t="s">
        <v>85</v>
      </c>
      <c r="G1358" t="s">
        <v>135</v>
      </c>
      <c r="H1358" s="2">
        <v>2014</v>
      </c>
      <c r="I1358" s="2" t="s">
        <v>84</v>
      </c>
      <c r="J1358">
        <v>1</v>
      </c>
      <c r="K1358" s="2" t="s">
        <v>21</v>
      </c>
      <c r="L1358" s="2" t="str">
        <f t="shared" si="313"/>
        <v/>
      </c>
      <c r="N1358">
        <v>510.4</v>
      </c>
      <c r="O1358">
        <f t="shared" si="312"/>
        <v>510.4</v>
      </c>
      <c r="P1358" s="2">
        <f>IF(ISNUMBER(O1358),SUMIFS(O$1:$O1358,A$1:$A1358,A1358,H$1:$H1358,H1358,D$1:$D1358,D1358),"")</f>
        <v>510.4</v>
      </c>
      <c r="R1358" s="5"/>
      <c r="AF1358" s="2" t="str">
        <f t="shared" ref="AF1358:AF1421" si="316">IF(ISNUMBER(AG1358),AG1358,"")</f>
        <v/>
      </c>
      <c r="AJ1358">
        <v>0.40400000000000003</v>
      </c>
      <c r="AM1358">
        <v>0</v>
      </c>
      <c r="AN1358">
        <v>0</v>
      </c>
      <c r="AR1358">
        <v>0.58699999999999997</v>
      </c>
      <c r="AS1358">
        <v>8.9999999999999993E-3</v>
      </c>
      <c r="AV1358" s="2" t="str">
        <f t="shared" si="314"/>
        <v/>
      </c>
      <c r="AW1358" s="2" t="str">
        <f>IF(ISNUMBER(AV1358),SUMIFS($AV$1:AV1358,$A$1:A1358,A1358,$H$1:H1358,H1358,$D$1:D1358,D1358),"")</f>
        <v/>
      </c>
      <c r="AX1358">
        <f t="shared" si="315"/>
        <v>8</v>
      </c>
    </row>
    <row r="1359" spans="1:50" x14ac:dyDescent="0.3">
      <c r="A1359" s="4" t="s">
        <v>133</v>
      </c>
      <c r="B1359" t="s">
        <v>83</v>
      </c>
      <c r="C1359" s="3">
        <v>41781</v>
      </c>
      <c r="D1359">
        <v>2</v>
      </c>
      <c r="F1359" t="s">
        <v>85</v>
      </c>
      <c r="G1359" t="s">
        <v>135</v>
      </c>
      <c r="H1359" s="2">
        <v>2014</v>
      </c>
      <c r="I1359" s="2" t="s">
        <v>84</v>
      </c>
      <c r="J1359">
        <v>1</v>
      </c>
      <c r="K1359" s="2" t="s">
        <v>21</v>
      </c>
      <c r="L1359" s="2" t="str">
        <f t="shared" si="313"/>
        <v/>
      </c>
      <c r="N1359">
        <v>577.89</v>
      </c>
      <c r="O1359">
        <f t="shared" si="312"/>
        <v>577.89</v>
      </c>
      <c r="P1359" s="2">
        <f>IF(ISNUMBER(O1359),SUMIFS(O$1:$O1359,A$1:$A1359,A1359,H$1:$H1359,H1359,D$1:$D1359,D1359),"")</f>
        <v>577.89</v>
      </c>
      <c r="R1359" s="5"/>
      <c r="AF1359" s="2" t="str">
        <f t="shared" si="316"/>
        <v/>
      </c>
      <c r="AJ1359">
        <v>0.35899999999999999</v>
      </c>
      <c r="AM1359">
        <v>0</v>
      </c>
      <c r="AN1359">
        <v>0</v>
      </c>
      <c r="AR1359">
        <v>0.629</v>
      </c>
      <c r="AS1359">
        <v>1.2E-2</v>
      </c>
      <c r="AV1359" s="2" t="str">
        <f t="shared" si="314"/>
        <v/>
      </c>
      <c r="AW1359" s="2" t="str">
        <f>IF(ISNUMBER(AV1359),SUMIFS($AV$1:AV1359,$A$1:A1359,A1359,$H$1:H1359,H1359,$D$1:D1359,D1359),"")</f>
        <v/>
      </c>
      <c r="AX1359">
        <f t="shared" si="315"/>
        <v>8</v>
      </c>
    </row>
    <row r="1360" spans="1:50" x14ac:dyDescent="0.3">
      <c r="A1360" s="4" t="s">
        <v>133</v>
      </c>
      <c r="B1360" t="s">
        <v>83</v>
      </c>
      <c r="C1360" s="3">
        <v>41781</v>
      </c>
      <c r="D1360">
        <v>3</v>
      </c>
      <c r="F1360" t="s">
        <v>85</v>
      </c>
      <c r="G1360" t="s">
        <v>135</v>
      </c>
      <c r="H1360" s="2">
        <v>2014</v>
      </c>
      <c r="I1360" s="2" t="s">
        <v>84</v>
      </c>
      <c r="J1360">
        <v>1</v>
      </c>
      <c r="K1360" s="2" t="s">
        <v>21</v>
      </c>
      <c r="L1360" s="2" t="str">
        <f t="shared" si="313"/>
        <v/>
      </c>
      <c r="N1360">
        <v>603.15</v>
      </c>
      <c r="O1360">
        <f t="shared" si="312"/>
        <v>603.15</v>
      </c>
      <c r="P1360" s="2">
        <f>IF(ISNUMBER(O1360),SUMIFS(O$1:$O1360,A$1:$A1360,A1360,H$1:$H1360,H1360,D$1:$D1360,D1360),"")</f>
        <v>603.15</v>
      </c>
      <c r="R1360" s="5"/>
      <c r="AF1360" s="2" t="str">
        <f t="shared" si="316"/>
        <v/>
      </c>
      <c r="AJ1360">
        <v>0.23799999999999999</v>
      </c>
      <c r="AM1360">
        <v>0</v>
      </c>
      <c r="AN1360">
        <v>0</v>
      </c>
      <c r="AR1360">
        <v>0.76200000000000001</v>
      </c>
      <c r="AS1360">
        <v>0</v>
      </c>
      <c r="AV1360" s="2" t="str">
        <f t="shared" si="314"/>
        <v/>
      </c>
      <c r="AW1360" s="2" t="str">
        <f>IF(ISNUMBER(AV1360),SUMIFS($AV$1:AV1360,$A$1:A1360,A1360,$H$1:H1360,H1360,$D$1:D1360,D1360),"")</f>
        <v/>
      </c>
      <c r="AX1360">
        <f t="shared" si="315"/>
        <v>8</v>
      </c>
    </row>
    <row r="1361" spans="1:50" x14ac:dyDescent="0.3">
      <c r="A1361" s="4" t="s">
        <v>133</v>
      </c>
      <c r="B1361" t="s">
        <v>83</v>
      </c>
      <c r="C1361" s="3">
        <v>41822</v>
      </c>
      <c r="D1361">
        <v>1</v>
      </c>
      <c r="F1361" t="s">
        <v>85</v>
      </c>
      <c r="G1361" t="s">
        <v>135</v>
      </c>
      <c r="H1361" s="2">
        <v>2014</v>
      </c>
      <c r="I1361" s="2" t="s">
        <v>84</v>
      </c>
      <c r="J1361">
        <v>1</v>
      </c>
      <c r="K1361" s="2" t="s">
        <v>21</v>
      </c>
      <c r="L1361" s="2" t="str">
        <f t="shared" si="313"/>
        <v/>
      </c>
      <c r="N1361">
        <v>376.53000000000003</v>
      </c>
      <c r="O1361">
        <f t="shared" si="312"/>
        <v>376.53000000000003</v>
      </c>
      <c r="P1361" s="2">
        <f>IF(ISNUMBER(O1361),SUMIFS(O$1:$O1361,A$1:$A1361,A1361,H$1:$H1361,H1361,D$1:$D1361,D1361),"")</f>
        <v>886.93000000000006</v>
      </c>
      <c r="R1361" s="5"/>
      <c r="AF1361" s="2" t="str">
        <f t="shared" si="316"/>
        <v/>
      </c>
      <c r="AJ1361">
        <v>0.26100000000000001</v>
      </c>
      <c r="AM1361">
        <v>0</v>
      </c>
      <c r="AN1361">
        <v>0</v>
      </c>
      <c r="AR1361">
        <v>0.71099999999999997</v>
      </c>
      <c r="AS1361">
        <v>2.7E-2</v>
      </c>
      <c r="AV1361" s="2" t="str">
        <f t="shared" si="314"/>
        <v/>
      </c>
      <c r="AW1361" s="2" t="str">
        <f>IF(ISNUMBER(AV1361),SUMIFS($AV$1:AV1361,$A$1:A1361,A1361,$H$1:H1361,H1361,$D$1:D1361,D1361),"")</f>
        <v/>
      </c>
      <c r="AX1361">
        <f t="shared" si="315"/>
        <v>8</v>
      </c>
    </row>
    <row r="1362" spans="1:50" x14ac:dyDescent="0.3">
      <c r="A1362" s="4" t="s">
        <v>133</v>
      </c>
      <c r="B1362" t="s">
        <v>83</v>
      </c>
      <c r="C1362" s="3">
        <v>41822</v>
      </c>
      <c r="D1362">
        <v>2</v>
      </c>
      <c r="F1362" t="s">
        <v>85</v>
      </c>
      <c r="G1362" t="s">
        <v>135</v>
      </c>
      <c r="H1362" s="2">
        <v>2014</v>
      </c>
      <c r="I1362" s="2" t="s">
        <v>84</v>
      </c>
      <c r="J1362">
        <v>1</v>
      </c>
      <c r="K1362" s="2" t="s">
        <v>21</v>
      </c>
      <c r="L1362" s="2" t="str">
        <f t="shared" si="313"/>
        <v/>
      </c>
      <c r="N1362">
        <v>416.71000000000004</v>
      </c>
      <c r="O1362">
        <f t="shared" si="312"/>
        <v>416.71000000000004</v>
      </c>
      <c r="P1362" s="2">
        <f>IF(ISNUMBER(O1362),SUMIFS(O$1:$O1362,A$1:$A1362,A1362,H$1:$H1362,H1362,D$1:$D1362,D1362),"")</f>
        <v>994.6</v>
      </c>
      <c r="R1362" s="5"/>
      <c r="AF1362" s="2" t="str">
        <f t="shared" si="316"/>
        <v/>
      </c>
      <c r="AJ1362">
        <v>0.254</v>
      </c>
      <c r="AM1362">
        <v>0</v>
      </c>
      <c r="AN1362">
        <v>0</v>
      </c>
      <c r="AR1362">
        <v>0.70599999999999996</v>
      </c>
      <c r="AS1362">
        <v>0.04</v>
      </c>
      <c r="AV1362" s="2" t="str">
        <f t="shared" si="314"/>
        <v/>
      </c>
      <c r="AW1362" s="2" t="str">
        <f>IF(ISNUMBER(AV1362),SUMIFS($AV$1:AV1362,$A$1:A1362,A1362,$H$1:H1362,H1362,$D$1:D1362,D1362),"")</f>
        <v/>
      </c>
      <c r="AX1362">
        <f t="shared" si="315"/>
        <v>8</v>
      </c>
    </row>
    <row r="1363" spans="1:50" x14ac:dyDescent="0.3">
      <c r="A1363" s="4" t="s">
        <v>133</v>
      </c>
      <c r="B1363" t="s">
        <v>83</v>
      </c>
      <c r="C1363" s="3">
        <v>41822</v>
      </c>
      <c r="D1363">
        <v>3</v>
      </c>
      <c r="F1363" t="s">
        <v>85</v>
      </c>
      <c r="G1363" t="s">
        <v>135</v>
      </c>
      <c r="H1363" s="2">
        <v>2014</v>
      </c>
      <c r="I1363" s="2" t="s">
        <v>84</v>
      </c>
      <c r="J1363">
        <v>1</v>
      </c>
      <c r="K1363" s="2" t="s">
        <v>21</v>
      </c>
      <c r="L1363" s="2" t="str">
        <f t="shared" si="313"/>
        <v/>
      </c>
      <c r="N1363">
        <v>426.12</v>
      </c>
      <c r="O1363">
        <f t="shared" si="312"/>
        <v>426.12</v>
      </c>
      <c r="P1363" s="2">
        <f>IF(ISNUMBER(O1363),SUMIFS(O$1:$O1363,A$1:$A1363,A1363,H$1:$H1363,H1363,D$1:$D1363,D1363),"")</f>
        <v>1029.27</v>
      </c>
      <c r="R1363" s="5"/>
      <c r="AF1363" s="2" t="str">
        <f t="shared" si="316"/>
        <v/>
      </c>
      <c r="AJ1363">
        <v>0.38100000000000001</v>
      </c>
      <c r="AM1363">
        <v>0</v>
      </c>
      <c r="AN1363">
        <v>0</v>
      </c>
      <c r="AR1363">
        <v>0.60899999999999999</v>
      </c>
      <c r="AS1363">
        <v>0.01</v>
      </c>
      <c r="AV1363" s="2" t="str">
        <f t="shared" si="314"/>
        <v/>
      </c>
      <c r="AW1363" s="2" t="str">
        <f>IF(ISNUMBER(AV1363),SUMIFS($AV$1:AV1363,$A$1:A1363,A1363,$H$1:H1363,H1363,$D$1:D1363,D1363),"")</f>
        <v/>
      </c>
      <c r="AX1363">
        <f t="shared" si="315"/>
        <v>8</v>
      </c>
    </row>
    <row r="1364" spans="1:50" x14ac:dyDescent="0.3">
      <c r="A1364" s="4" t="s">
        <v>133</v>
      </c>
      <c r="B1364" t="s">
        <v>83</v>
      </c>
      <c r="C1364" s="3">
        <v>41871</v>
      </c>
      <c r="D1364">
        <v>1</v>
      </c>
      <c r="F1364" t="s">
        <v>85</v>
      </c>
      <c r="G1364" t="s">
        <v>135</v>
      </c>
      <c r="H1364" s="2">
        <v>2014</v>
      </c>
      <c r="I1364" s="2" t="s">
        <v>84</v>
      </c>
      <c r="J1364">
        <v>1</v>
      </c>
      <c r="K1364" s="2" t="s">
        <v>21</v>
      </c>
      <c r="L1364" s="2" t="str">
        <f t="shared" si="313"/>
        <v/>
      </c>
      <c r="N1364">
        <v>475.77</v>
      </c>
      <c r="O1364">
        <f t="shared" si="312"/>
        <v>475.77</v>
      </c>
      <c r="P1364" s="2">
        <f>IF(ISNUMBER(O1364),SUMIFS(O$1:$O1364,A$1:$A1364,A1364,H$1:$H1364,H1364,D$1:$D1364,D1364),"")</f>
        <v>1362.7</v>
      </c>
      <c r="R1364" s="5"/>
      <c r="AF1364" s="2" t="str">
        <f t="shared" si="316"/>
        <v/>
      </c>
      <c r="AJ1364">
        <v>7.2999999999999995E-2</v>
      </c>
      <c r="AM1364">
        <v>0</v>
      </c>
      <c r="AN1364">
        <v>0</v>
      </c>
      <c r="AR1364">
        <v>0.90300000000000002</v>
      </c>
      <c r="AS1364">
        <v>2.4E-2</v>
      </c>
      <c r="AV1364" s="2" t="str">
        <f t="shared" si="314"/>
        <v/>
      </c>
      <c r="AW1364" s="2" t="str">
        <f>IF(ISNUMBER(AV1364),SUMIFS($AV$1:AV1364,$A$1:A1364,A1364,$H$1:H1364,H1364,$D$1:D1364,D1364),"")</f>
        <v/>
      </c>
      <c r="AX1364">
        <f t="shared" si="315"/>
        <v>8</v>
      </c>
    </row>
    <row r="1365" spans="1:50" x14ac:dyDescent="0.3">
      <c r="A1365" s="4" t="s">
        <v>133</v>
      </c>
      <c r="B1365" t="s">
        <v>83</v>
      </c>
      <c r="C1365" s="3">
        <v>41871</v>
      </c>
      <c r="D1365">
        <v>2</v>
      </c>
      <c r="F1365" t="s">
        <v>85</v>
      </c>
      <c r="G1365" t="s">
        <v>135</v>
      </c>
      <c r="H1365" s="2">
        <v>2014</v>
      </c>
      <c r="I1365" s="2" t="s">
        <v>84</v>
      </c>
      <c r="J1365">
        <v>1</v>
      </c>
      <c r="K1365" s="2" t="s">
        <v>21</v>
      </c>
      <c r="L1365" s="2" t="str">
        <f t="shared" si="313"/>
        <v/>
      </c>
      <c r="N1365">
        <v>442.01000000000005</v>
      </c>
      <c r="O1365">
        <f t="shared" si="312"/>
        <v>442.01000000000005</v>
      </c>
      <c r="P1365" s="2">
        <f>IF(ISNUMBER(O1365),SUMIFS(O$1:$O1365,A$1:$A1365,A1365,H$1:$H1365,H1365,D$1:$D1365,D1365),"")</f>
        <v>1436.6100000000001</v>
      </c>
      <c r="R1365" s="5"/>
      <c r="AF1365" s="2" t="str">
        <f t="shared" si="316"/>
        <v/>
      </c>
      <c r="AJ1365">
        <v>6.9000000000000006E-2</v>
      </c>
      <c r="AM1365">
        <v>0</v>
      </c>
      <c r="AN1365">
        <v>0</v>
      </c>
      <c r="AR1365">
        <v>0.88900000000000001</v>
      </c>
      <c r="AS1365">
        <v>4.2999999999999997E-2</v>
      </c>
      <c r="AV1365" s="2" t="str">
        <f t="shared" si="314"/>
        <v/>
      </c>
      <c r="AW1365" s="2" t="str">
        <f>IF(ISNUMBER(AV1365),SUMIFS($AV$1:AV1365,$A$1:A1365,A1365,$H$1:H1365,H1365,$D$1:D1365,D1365),"")</f>
        <v/>
      </c>
      <c r="AX1365">
        <f t="shared" si="315"/>
        <v>8</v>
      </c>
    </row>
    <row r="1366" spans="1:50" x14ac:dyDescent="0.3">
      <c r="A1366" s="4" t="s">
        <v>133</v>
      </c>
      <c r="B1366" t="s">
        <v>83</v>
      </c>
      <c r="C1366" s="3">
        <v>41871</v>
      </c>
      <c r="D1366">
        <v>3</v>
      </c>
      <c r="F1366" t="s">
        <v>85</v>
      </c>
      <c r="G1366" t="s">
        <v>135</v>
      </c>
      <c r="H1366" s="2">
        <v>2014</v>
      </c>
      <c r="I1366" s="2" t="s">
        <v>84</v>
      </c>
      <c r="J1366">
        <v>1</v>
      </c>
      <c r="K1366" s="2" t="s">
        <v>21</v>
      </c>
      <c r="L1366" s="2" t="str">
        <f t="shared" si="313"/>
        <v/>
      </c>
      <c r="N1366">
        <v>415.93</v>
      </c>
      <c r="O1366">
        <f t="shared" si="312"/>
        <v>415.93</v>
      </c>
      <c r="P1366" s="2">
        <f>IF(ISNUMBER(O1366),SUMIFS(O$1:$O1366,A$1:$A1366,A1366,H$1:$H1366,H1366,D$1:$D1366,D1366),"")</f>
        <v>1445.2</v>
      </c>
      <c r="R1366" s="5"/>
      <c r="AF1366" s="2" t="str">
        <f t="shared" si="316"/>
        <v/>
      </c>
      <c r="AJ1366">
        <v>5.8000000000000003E-2</v>
      </c>
      <c r="AM1366">
        <v>0</v>
      </c>
      <c r="AN1366">
        <v>0</v>
      </c>
      <c r="AR1366">
        <v>0.93500000000000005</v>
      </c>
      <c r="AS1366">
        <v>6.0000000000000001E-3</v>
      </c>
      <c r="AV1366" s="2" t="str">
        <f t="shared" si="314"/>
        <v/>
      </c>
      <c r="AW1366" s="2" t="str">
        <f>IF(ISNUMBER(AV1366),SUMIFS($AV$1:AV1366,$A$1:A1366,A1366,$H$1:H1366,H1366,$D$1:D1366,D1366),"")</f>
        <v/>
      </c>
      <c r="AX1366">
        <f t="shared" si="315"/>
        <v>8</v>
      </c>
    </row>
    <row r="1367" spans="1:50" x14ac:dyDescent="0.3">
      <c r="A1367" s="4" t="s">
        <v>133</v>
      </c>
      <c r="B1367" t="s">
        <v>83</v>
      </c>
      <c r="C1367" s="3">
        <v>41918</v>
      </c>
      <c r="D1367">
        <v>1</v>
      </c>
      <c r="F1367" t="s">
        <v>85</v>
      </c>
      <c r="G1367" t="s">
        <v>135</v>
      </c>
      <c r="H1367" s="2">
        <v>2014</v>
      </c>
      <c r="I1367" s="2" t="s">
        <v>84</v>
      </c>
      <c r="J1367">
        <v>1</v>
      </c>
      <c r="K1367" s="2" t="s">
        <v>21</v>
      </c>
      <c r="L1367" s="2" t="str">
        <f t="shared" si="313"/>
        <v/>
      </c>
      <c r="N1367">
        <v>137.62</v>
      </c>
      <c r="O1367">
        <f t="shared" si="312"/>
        <v>137.62</v>
      </c>
      <c r="P1367" s="2">
        <f>IF(ISNUMBER(O1367),SUMIFS(O$1:$O1367,A$1:$A1367,A1367,H$1:$H1367,H1367,D$1:$D1367,D1367),"")</f>
        <v>1500.3200000000002</v>
      </c>
      <c r="R1367" s="5"/>
      <c r="AF1367" s="2" t="str">
        <f t="shared" si="316"/>
        <v/>
      </c>
      <c r="AJ1367">
        <v>0.33300000000000002</v>
      </c>
      <c r="AM1367">
        <v>0</v>
      </c>
      <c r="AN1367">
        <v>0</v>
      </c>
      <c r="AR1367">
        <v>0.56899999999999995</v>
      </c>
      <c r="AS1367">
        <v>9.7000000000000003E-2</v>
      </c>
      <c r="AV1367" s="2" t="str">
        <f t="shared" si="314"/>
        <v/>
      </c>
      <c r="AW1367" s="2" t="str">
        <f>IF(ISNUMBER(AV1367),SUMIFS($AV$1:AV1367,$A$1:A1367,A1367,$H$1:H1367,H1367,$D$1:D1367,D1367),"")</f>
        <v/>
      </c>
      <c r="AX1367">
        <f t="shared" si="315"/>
        <v>8</v>
      </c>
    </row>
    <row r="1368" spans="1:50" x14ac:dyDescent="0.3">
      <c r="A1368" s="4" t="s">
        <v>133</v>
      </c>
      <c r="B1368" t="s">
        <v>83</v>
      </c>
      <c r="C1368" s="3">
        <v>41918</v>
      </c>
      <c r="D1368">
        <v>2</v>
      </c>
      <c r="F1368" t="s">
        <v>85</v>
      </c>
      <c r="G1368" t="s">
        <v>135</v>
      </c>
      <c r="H1368" s="2">
        <v>2014</v>
      </c>
      <c r="I1368" s="2" t="s">
        <v>84</v>
      </c>
      <c r="J1368">
        <v>1</v>
      </c>
      <c r="K1368" s="2" t="s">
        <v>21</v>
      </c>
      <c r="L1368" s="2" t="str">
        <f t="shared" si="313"/>
        <v/>
      </c>
      <c r="N1368">
        <v>162.37</v>
      </c>
      <c r="O1368">
        <f t="shared" si="312"/>
        <v>162.37</v>
      </c>
      <c r="P1368" s="2">
        <f>IF(ISNUMBER(O1368),SUMIFS(O$1:$O1368,A$1:$A1368,A1368,H$1:$H1368,H1368,D$1:$D1368,D1368),"")</f>
        <v>1598.98</v>
      </c>
      <c r="R1368" s="5"/>
      <c r="AF1368" s="2" t="str">
        <f t="shared" si="316"/>
        <v/>
      </c>
      <c r="AJ1368">
        <v>0.32200000000000001</v>
      </c>
      <c r="AM1368">
        <v>0</v>
      </c>
      <c r="AN1368">
        <v>0</v>
      </c>
      <c r="AR1368">
        <v>0.60599999999999998</v>
      </c>
      <c r="AS1368">
        <v>7.0999999999999994E-2</v>
      </c>
      <c r="AV1368" s="2" t="str">
        <f t="shared" si="314"/>
        <v/>
      </c>
      <c r="AW1368" s="2" t="str">
        <f>IF(ISNUMBER(AV1368),SUMIFS($AV$1:AV1368,$A$1:A1368,A1368,$H$1:H1368,H1368,$D$1:D1368,D1368),"")</f>
        <v/>
      </c>
      <c r="AX1368">
        <f t="shared" si="315"/>
        <v>8</v>
      </c>
    </row>
    <row r="1369" spans="1:50" x14ac:dyDescent="0.3">
      <c r="A1369" s="4" t="s">
        <v>133</v>
      </c>
      <c r="B1369" t="s">
        <v>83</v>
      </c>
      <c r="C1369" s="3">
        <v>41918</v>
      </c>
      <c r="D1369">
        <v>3</v>
      </c>
      <c r="F1369" t="s">
        <v>85</v>
      </c>
      <c r="G1369" t="s">
        <v>135</v>
      </c>
      <c r="H1369" s="2">
        <v>2014</v>
      </c>
      <c r="I1369" s="2" t="s">
        <v>84</v>
      </c>
      <c r="J1369">
        <v>1</v>
      </c>
      <c r="K1369" s="2" t="s">
        <v>21</v>
      </c>
      <c r="L1369" s="2" t="str">
        <f t="shared" si="313"/>
        <v/>
      </c>
      <c r="N1369">
        <v>122.37</v>
      </c>
      <c r="O1369">
        <f t="shared" si="312"/>
        <v>122.37</v>
      </c>
      <c r="P1369" s="2">
        <f>IF(ISNUMBER(O1369),SUMIFS(O$1:$O1369,A$1:$A1369,A1369,H$1:$H1369,H1369,D$1:$D1369,D1369),"")</f>
        <v>1567.5700000000002</v>
      </c>
      <c r="R1369" s="5"/>
      <c r="AF1369" s="2" t="str">
        <f t="shared" si="316"/>
        <v/>
      </c>
      <c r="AJ1369">
        <v>0.34599999999999997</v>
      </c>
      <c r="AM1369">
        <v>0</v>
      </c>
      <c r="AN1369">
        <v>0</v>
      </c>
      <c r="AR1369">
        <v>0.64400000000000002</v>
      </c>
      <c r="AS1369">
        <v>1.0999999999999999E-2</v>
      </c>
      <c r="AV1369" s="2" t="str">
        <f t="shared" si="314"/>
        <v/>
      </c>
      <c r="AW1369" s="2" t="str">
        <f>IF(ISNUMBER(AV1369),SUMIFS($AV$1:AV1369,$A$1:A1369,A1369,$H$1:H1369,H1369,$D$1:D1369,D1369),"")</f>
        <v/>
      </c>
      <c r="AX1369">
        <f t="shared" si="315"/>
        <v>8</v>
      </c>
    </row>
    <row r="1370" spans="1:50" x14ac:dyDescent="0.3">
      <c r="A1370" s="4" t="s">
        <v>133</v>
      </c>
      <c r="B1370" t="s">
        <v>83</v>
      </c>
      <c r="C1370" s="3">
        <v>42156</v>
      </c>
      <c r="D1370">
        <v>1</v>
      </c>
      <c r="F1370" t="s">
        <v>85</v>
      </c>
      <c r="G1370" t="s">
        <v>135</v>
      </c>
      <c r="H1370" s="2">
        <v>2015</v>
      </c>
      <c r="I1370" s="2" t="s">
        <v>84</v>
      </c>
      <c r="J1370">
        <v>1</v>
      </c>
      <c r="K1370" s="2" t="s">
        <v>21</v>
      </c>
      <c r="L1370" s="2" t="str">
        <f t="shared" si="313"/>
        <v/>
      </c>
      <c r="N1370">
        <v>312.76</v>
      </c>
      <c r="O1370">
        <f t="shared" si="312"/>
        <v>312.76</v>
      </c>
      <c r="P1370" s="2">
        <f>IF(ISNUMBER(O1370),SUMIFS(O$1:$O1370,A$1:$A1370,A1370,H$1:$H1370,H1370,D$1:$D1370,D1370),"")</f>
        <v>312.76</v>
      </c>
      <c r="R1370" s="5"/>
      <c r="AF1370" s="2" t="str">
        <f t="shared" si="316"/>
        <v/>
      </c>
      <c r="AJ1370">
        <v>0.69699999999999995</v>
      </c>
      <c r="AM1370">
        <v>0</v>
      </c>
      <c r="AN1370">
        <v>0</v>
      </c>
      <c r="AR1370">
        <v>0.25700000000000001</v>
      </c>
      <c r="AS1370">
        <v>4.5999999999999999E-2</v>
      </c>
      <c r="AV1370" s="2" t="str">
        <f t="shared" si="314"/>
        <v/>
      </c>
      <c r="AW1370" s="2" t="str">
        <f>IF(ISNUMBER(AV1370),SUMIFS($AV$1:AV1370,$A$1:A1370,A1370,$H$1:H1370,H1370,$D$1:D1370,D1370),"")</f>
        <v/>
      </c>
      <c r="AX1370">
        <f t="shared" si="315"/>
        <v>8</v>
      </c>
    </row>
    <row r="1371" spans="1:50" x14ac:dyDescent="0.3">
      <c r="A1371" s="4" t="s">
        <v>133</v>
      </c>
      <c r="B1371" t="s">
        <v>83</v>
      </c>
      <c r="C1371" s="3">
        <v>42156</v>
      </c>
      <c r="D1371">
        <v>2</v>
      </c>
      <c r="F1371" t="s">
        <v>85</v>
      </c>
      <c r="G1371" t="s">
        <v>135</v>
      </c>
      <c r="H1371" s="2">
        <v>2015</v>
      </c>
      <c r="I1371" s="2" t="s">
        <v>84</v>
      </c>
      <c r="J1371">
        <v>1</v>
      </c>
      <c r="K1371" s="2" t="s">
        <v>21</v>
      </c>
      <c r="L1371" s="2" t="str">
        <f t="shared" si="313"/>
        <v/>
      </c>
      <c r="N1371">
        <v>441.41999999999996</v>
      </c>
      <c r="O1371">
        <f t="shared" si="312"/>
        <v>441.41999999999996</v>
      </c>
      <c r="P1371" s="2">
        <f>IF(ISNUMBER(O1371),SUMIFS(O$1:$O1371,A$1:$A1371,A1371,H$1:$H1371,H1371,D$1:$D1371,D1371),"")</f>
        <v>441.41999999999996</v>
      </c>
      <c r="R1371" s="5"/>
      <c r="AF1371" s="2" t="str">
        <f t="shared" si="316"/>
        <v/>
      </c>
      <c r="AJ1371">
        <v>0.52700000000000002</v>
      </c>
      <c r="AM1371">
        <v>0</v>
      </c>
      <c r="AN1371">
        <v>0</v>
      </c>
      <c r="AR1371">
        <v>0.438</v>
      </c>
      <c r="AS1371">
        <v>3.5000000000000003E-2</v>
      </c>
      <c r="AV1371" s="2" t="str">
        <f t="shared" si="314"/>
        <v/>
      </c>
      <c r="AW1371" s="2" t="str">
        <f>IF(ISNUMBER(AV1371),SUMIFS($AV$1:AV1371,$A$1:A1371,A1371,$H$1:H1371,H1371,$D$1:D1371,D1371),"")</f>
        <v/>
      </c>
      <c r="AX1371">
        <f t="shared" si="315"/>
        <v>8</v>
      </c>
    </row>
    <row r="1372" spans="1:50" x14ac:dyDescent="0.3">
      <c r="A1372" s="4" t="s">
        <v>133</v>
      </c>
      <c r="B1372" t="s">
        <v>83</v>
      </c>
      <c r="C1372" s="3">
        <v>42156</v>
      </c>
      <c r="D1372">
        <v>3</v>
      </c>
      <c r="F1372" t="s">
        <v>85</v>
      </c>
      <c r="G1372" t="s">
        <v>135</v>
      </c>
      <c r="H1372" s="2">
        <v>2015</v>
      </c>
      <c r="I1372" s="2" t="s">
        <v>84</v>
      </c>
      <c r="J1372">
        <v>1</v>
      </c>
      <c r="K1372" s="2" t="s">
        <v>21</v>
      </c>
      <c r="L1372" s="2" t="str">
        <f t="shared" si="313"/>
        <v/>
      </c>
      <c r="N1372">
        <v>380.46999999999997</v>
      </c>
      <c r="O1372">
        <f t="shared" si="312"/>
        <v>380.46999999999997</v>
      </c>
      <c r="P1372" s="2">
        <f>IF(ISNUMBER(O1372),SUMIFS(O$1:$O1372,A$1:$A1372,A1372,H$1:$H1372,H1372,D$1:$D1372,D1372),"")</f>
        <v>380.46999999999997</v>
      </c>
      <c r="R1372" s="5"/>
      <c r="AF1372" s="2" t="str">
        <f t="shared" si="316"/>
        <v/>
      </c>
      <c r="AJ1372">
        <v>0.69399999999999995</v>
      </c>
      <c r="AM1372">
        <v>0</v>
      </c>
      <c r="AN1372">
        <v>0</v>
      </c>
      <c r="AR1372">
        <v>0.26300000000000001</v>
      </c>
      <c r="AS1372">
        <v>4.2999999999999997E-2</v>
      </c>
      <c r="AV1372" s="2" t="str">
        <f t="shared" si="314"/>
        <v/>
      </c>
      <c r="AW1372" s="2" t="str">
        <f>IF(ISNUMBER(AV1372),SUMIFS($AV$1:AV1372,$A$1:A1372,A1372,$H$1:H1372,H1372,$D$1:D1372,D1372),"")</f>
        <v/>
      </c>
      <c r="AX1372">
        <f t="shared" si="315"/>
        <v>8</v>
      </c>
    </row>
    <row r="1373" spans="1:50" x14ac:dyDescent="0.3">
      <c r="A1373" s="4" t="s">
        <v>133</v>
      </c>
      <c r="B1373" t="s">
        <v>83</v>
      </c>
      <c r="C1373" s="3">
        <v>42199</v>
      </c>
      <c r="D1373">
        <v>1</v>
      </c>
      <c r="F1373" t="s">
        <v>85</v>
      </c>
      <c r="G1373" t="s">
        <v>135</v>
      </c>
      <c r="H1373" s="2">
        <v>2015</v>
      </c>
      <c r="I1373" s="2" t="s">
        <v>84</v>
      </c>
      <c r="J1373">
        <v>1</v>
      </c>
      <c r="K1373" s="2" t="s">
        <v>21</v>
      </c>
      <c r="L1373" s="2" t="str">
        <f t="shared" si="313"/>
        <v/>
      </c>
      <c r="N1373">
        <v>334.21999999999997</v>
      </c>
      <c r="O1373">
        <f t="shared" si="312"/>
        <v>334.21999999999997</v>
      </c>
      <c r="P1373" s="2">
        <f>IF(ISNUMBER(O1373),SUMIFS(O$1:$O1373,A$1:$A1373,A1373,H$1:$H1373,H1373,D$1:$D1373,D1373),"")</f>
        <v>646.98</v>
      </c>
      <c r="R1373" s="5"/>
      <c r="AF1373" s="2" t="str">
        <f t="shared" si="316"/>
        <v/>
      </c>
      <c r="AJ1373">
        <v>0.40400000000000003</v>
      </c>
      <c r="AM1373">
        <v>0</v>
      </c>
      <c r="AN1373">
        <v>0</v>
      </c>
      <c r="AR1373">
        <v>0.501</v>
      </c>
      <c r="AS1373">
        <v>9.5000000000000001E-2</v>
      </c>
      <c r="AV1373" s="2" t="str">
        <f t="shared" si="314"/>
        <v/>
      </c>
      <c r="AW1373" s="2" t="str">
        <f>IF(ISNUMBER(AV1373),SUMIFS($AV$1:AV1373,$A$1:A1373,A1373,$H$1:H1373,H1373,$D$1:D1373,D1373),"")</f>
        <v/>
      </c>
      <c r="AX1373">
        <f t="shared" si="315"/>
        <v>8</v>
      </c>
    </row>
    <row r="1374" spans="1:50" x14ac:dyDescent="0.3">
      <c r="A1374" s="4" t="s">
        <v>133</v>
      </c>
      <c r="B1374" t="s">
        <v>83</v>
      </c>
      <c r="C1374" s="3">
        <v>42199</v>
      </c>
      <c r="D1374">
        <v>2</v>
      </c>
      <c r="F1374" t="s">
        <v>85</v>
      </c>
      <c r="G1374" t="s">
        <v>135</v>
      </c>
      <c r="H1374" s="2">
        <v>2015</v>
      </c>
      <c r="I1374" s="2" t="s">
        <v>84</v>
      </c>
      <c r="J1374">
        <v>1</v>
      </c>
      <c r="K1374" s="2" t="s">
        <v>21</v>
      </c>
      <c r="L1374" s="2" t="str">
        <f t="shared" si="313"/>
        <v/>
      </c>
      <c r="N1374">
        <v>383.2</v>
      </c>
      <c r="O1374">
        <f t="shared" si="312"/>
        <v>383.2</v>
      </c>
      <c r="P1374" s="2">
        <f>IF(ISNUMBER(O1374),SUMIFS(O$1:$O1374,A$1:$A1374,A1374,H$1:$H1374,H1374,D$1:$D1374,D1374),"")</f>
        <v>824.61999999999989</v>
      </c>
      <c r="R1374" s="5"/>
      <c r="AF1374" s="2" t="str">
        <f t="shared" si="316"/>
        <v/>
      </c>
      <c r="AJ1374">
        <v>0.29699999999999999</v>
      </c>
      <c r="AM1374">
        <v>0</v>
      </c>
      <c r="AN1374">
        <v>0</v>
      </c>
      <c r="AR1374">
        <v>0.60299999999999998</v>
      </c>
      <c r="AS1374">
        <v>9.9000000000000005E-2</v>
      </c>
      <c r="AV1374" s="2" t="str">
        <f t="shared" si="314"/>
        <v/>
      </c>
      <c r="AW1374" s="2" t="str">
        <f>IF(ISNUMBER(AV1374),SUMIFS($AV$1:AV1374,$A$1:A1374,A1374,$H$1:H1374,H1374,$D$1:D1374,D1374),"")</f>
        <v/>
      </c>
      <c r="AX1374">
        <f t="shared" si="315"/>
        <v>8</v>
      </c>
    </row>
    <row r="1375" spans="1:50" x14ac:dyDescent="0.3">
      <c r="A1375" s="4" t="s">
        <v>133</v>
      </c>
      <c r="B1375" t="s">
        <v>83</v>
      </c>
      <c r="C1375" s="3">
        <v>42199</v>
      </c>
      <c r="D1375">
        <v>3</v>
      </c>
      <c r="F1375" t="s">
        <v>85</v>
      </c>
      <c r="G1375" t="s">
        <v>135</v>
      </c>
      <c r="H1375" s="2">
        <v>2015</v>
      </c>
      <c r="I1375" s="2" t="s">
        <v>84</v>
      </c>
      <c r="J1375">
        <v>1</v>
      </c>
      <c r="K1375" s="2" t="s">
        <v>21</v>
      </c>
      <c r="L1375" s="2" t="str">
        <f t="shared" si="313"/>
        <v/>
      </c>
      <c r="N1375">
        <v>383.59000000000003</v>
      </c>
      <c r="O1375">
        <f t="shared" si="312"/>
        <v>383.59000000000003</v>
      </c>
      <c r="P1375" s="2">
        <f>IF(ISNUMBER(O1375),SUMIFS(O$1:$O1375,A$1:$A1375,A1375,H$1:$H1375,H1375,D$1:$D1375,D1375),"")</f>
        <v>764.06</v>
      </c>
      <c r="R1375" s="5"/>
      <c r="AF1375" s="2" t="str">
        <f t="shared" si="316"/>
        <v/>
      </c>
      <c r="AJ1375">
        <v>0.26500000000000001</v>
      </c>
      <c r="AM1375">
        <v>0</v>
      </c>
      <c r="AN1375">
        <v>0</v>
      </c>
      <c r="AR1375">
        <v>0.63600000000000001</v>
      </c>
      <c r="AS1375">
        <v>9.9000000000000005E-2</v>
      </c>
      <c r="AV1375" s="2" t="str">
        <f t="shared" si="314"/>
        <v/>
      </c>
      <c r="AW1375" s="2" t="str">
        <f>IF(ISNUMBER(AV1375),SUMIFS($AV$1:AV1375,$A$1:A1375,A1375,$H$1:H1375,H1375,$D$1:D1375,D1375),"")</f>
        <v/>
      </c>
      <c r="AX1375">
        <f t="shared" si="315"/>
        <v>8</v>
      </c>
    </row>
    <row r="1376" spans="1:50" x14ac:dyDescent="0.3">
      <c r="A1376" s="4" t="s">
        <v>133</v>
      </c>
      <c r="B1376" t="s">
        <v>83</v>
      </c>
      <c r="C1376" s="3">
        <v>42240</v>
      </c>
      <c r="D1376">
        <v>1</v>
      </c>
      <c r="F1376" t="s">
        <v>85</v>
      </c>
      <c r="G1376" t="s">
        <v>135</v>
      </c>
      <c r="H1376" s="2">
        <v>2015</v>
      </c>
      <c r="I1376" s="2" t="s">
        <v>84</v>
      </c>
      <c r="J1376">
        <v>1</v>
      </c>
      <c r="K1376" s="2" t="s">
        <v>21</v>
      </c>
      <c r="L1376" s="2" t="str">
        <f t="shared" si="313"/>
        <v/>
      </c>
      <c r="N1376">
        <v>183.23</v>
      </c>
      <c r="O1376">
        <f t="shared" si="312"/>
        <v>183.23</v>
      </c>
      <c r="P1376" s="2">
        <f>IF(ISNUMBER(O1376),SUMIFS(O$1:$O1376,A$1:$A1376,A1376,H$1:$H1376,H1376,D$1:$D1376,D1376),"")</f>
        <v>830.21</v>
      </c>
      <c r="R1376" s="5"/>
      <c r="AF1376" s="2" t="str">
        <f t="shared" si="316"/>
        <v/>
      </c>
      <c r="AJ1376">
        <v>0.247</v>
      </c>
      <c r="AM1376">
        <v>0</v>
      </c>
      <c r="AN1376">
        <v>0</v>
      </c>
      <c r="AR1376">
        <v>0.626</v>
      </c>
      <c r="AS1376">
        <v>0.128</v>
      </c>
      <c r="AV1376" s="2" t="str">
        <f t="shared" si="314"/>
        <v/>
      </c>
      <c r="AW1376" s="2" t="str">
        <f>IF(ISNUMBER(AV1376),SUMIFS($AV$1:AV1376,$A$1:A1376,A1376,$H$1:H1376,H1376,$D$1:D1376,D1376),"")</f>
        <v/>
      </c>
      <c r="AX1376">
        <f t="shared" si="315"/>
        <v>8</v>
      </c>
    </row>
    <row r="1377" spans="1:50" x14ac:dyDescent="0.3">
      <c r="A1377" s="4" t="s">
        <v>133</v>
      </c>
      <c r="B1377" t="s">
        <v>83</v>
      </c>
      <c r="C1377" s="3">
        <v>42240</v>
      </c>
      <c r="D1377">
        <v>2</v>
      </c>
      <c r="F1377" t="s">
        <v>85</v>
      </c>
      <c r="G1377" t="s">
        <v>135</v>
      </c>
      <c r="H1377" s="2">
        <v>2015</v>
      </c>
      <c r="I1377" s="2" t="s">
        <v>84</v>
      </c>
      <c r="J1377">
        <v>1</v>
      </c>
      <c r="K1377" s="2" t="s">
        <v>21</v>
      </c>
      <c r="L1377" s="2" t="str">
        <f t="shared" si="313"/>
        <v/>
      </c>
      <c r="N1377">
        <v>194.84</v>
      </c>
      <c r="O1377">
        <f t="shared" si="312"/>
        <v>194.84</v>
      </c>
      <c r="P1377" s="2">
        <f>IF(ISNUMBER(O1377),SUMIFS(O$1:$O1377,A$1:$A1377,A1377,H$1:$H1377,H1377,D$1:$D1377,D1377),"")</f>
        <v>1019.4599999999999</v>
      </c>
      <c r="R1377" s="5"/>
      <c r="AF1377" s="2" t="str">
        <f t="shared" si="316"/>
        <v/>
      </c>
      <c r="AJ1377">
        <v>0.26900000000000002</v>
      </c>
      <c r="AM1377">
        <v>0</v>
      </c>
      <c r="AN1377">
        <v>0</v>
      </c>
      <c r="AR1377">
        <v>0.61799999999999999</v>
      </c>
      <c r="AS1377">
        <v>0.112</v>
      </c>
      <c r="AV1377" s="2" t="str">
        <f t="shared" si="314"/>
        <v/>
      </c>
      <c r="AW1377" s="2" t="str">
        <f>IF(ISNUMBER(AV1377),SUMIFS($AV$1:AV1377,$A$1:A1377,A1377,$H$1:H1377,H1377,$D$1:D1377,D1377),"")</f>
        <v/>
      </c>
      <c r="AX1377">
        <f t="shared" si="315"/>
        <v>8</v>
      </c>
    </row>
    <row r="1378" spans="1:50" x14ac:dyDescent="0.3">
      <c r="A1378" s="4" t="s">
        <v>133</v>
      </c>
      <c r="B1378" t="s">
        <v>83</v>
      </c>
      <c r="C1378" s="3">
        <v>42240</v>
      </c>
      <c r="D1378">
        <v>3</v>
      </c>
      <c r="F1378" t="s">
        <v>85</v>
      </c>
      <c r="G1378" t="s">
        <v>135</v>
      </c>
      <c r="H1378" s="2">
        <v>2015</v>
      </c>
      <c r="I1378" s="2" t="s">
        <v>84</v>
      </c>
      <c r="J1378">
        <v>1</v>
      </c>
      <c r="K1378" s="2" t="s">
        <v>21</v>
      </c>
      <c r="L1378" s="2" t="str">
        <f t="shared" si="313"/>
        <v/>
      </c>
      <c r="N1378">
        <v>213.91</v>
      </c>
      <c r="O1378">
        <f t="shared" si="312"/>
        <v>213.91</v>
      </c>
      <c r="P1378" s="2">
        <f>IF(ISNUMBER(O1378),SUMIFS(O$1:$O1378,A$1:$A1378,A1378,H$1:$H1378,H1378,D$1:$D1378,D1378),"")</f>
        <v>977.96999999999991</v>
      </c>
      <c r="R1378" s="5"/>
      <c r="AF1378" s="2" t="str">
        <f t="shared" si="316"/>
        <v/>
      </c>
      <c r="AJ1378">
        <v>0.14000000000000001</v>
      </c>
      <c r="AM1378">
        <v>0</v>
      </c>
      <c r="AN1378">
        <v>0</v>
      </c>
      <c r="AR1378">
        <v>0.83399999999999996</v>
      </c>
      <c r="AS1378">
        <v>2.5999999999999999E-2</v>
      </c>
      <c r="AV1378" s="2" t="str">
        <f t="shared" si="314"/>
        <v/>
      </c>
      <c r="AW1378" s="2" t="str">
        <f>IF(ISNUMBER(AV1378),SUMIFS($AV$1:AV1378,$A$1:A1378,A1378,$H$1:H1378,H1378,$D$1:D1378,D1378),"")</f>
        <v/>
      </c>
      <c r="AX1378">
        <f t="shared" si="315"/>
        <v>8</v>
      </c>
    </row>
    <row r="1379" spans="1:50" x14ac:dyDescent="0.3">
      <c r="A1379" s="4" t="s">
        <v>133</v>
      </c>
      <c r="B1379" t="s">
        <v>83</v>
      </c>
      <c r="C1379" s="3">
        <v>42296</v>
      </c>
      <c r="D1379">
        <v>1</v>
      </c>
      <c r="F1379" t="s">
        <v>85</v>
      </c>
      <c r="G1379" t="s">
        <v>135</v>
      </c>
      <c r="H1379" s="2">
        <v>2015</v>
      </c>
      <c r="I1379" s="2" t="s">
        <v>84</v>
      </c>
      <c r="J1379">
        <v>1</v>
      </c>
      <c r="K1379" s="2" t="s">
        <v>21</v>
      </c>
      <c r="L1379" s="2" t="str">
        <f t="shared" si="313"/>
        <v/>
      </c>
      <c r="N1379">
        <v>58.15</v>
      </c>
      <c r="O1379">
        <f t="shared" si="312"/>
        <v>58.15</v>
      </c>
      <c r="P1379" s="2">
        <f>IF(ISNUMBER(O1379),SUMIFS(O$1:$O1379,A$1:$A1379,A1379,H$1:$H1379,H1379,D$1:$D1379,D1379),"")</f>
        <v>888.36</v>
      </c>
      <c r="R1379" s="5"/>
      <c r="AF1379" s="2" t="str">
        <f t="shared" si="316"/>
        <v/>
      </c>
      <c r="AJ1379">
        <v>0.67300000000000004</v>
      </c>
      <c r="AM1379">
        <v>0</v>
      </c>
      <c r="AN1379">
        <v>0</v>
      </c>
      <c r="AR1379">
        <v>0.216</v>
      </c>
      <c r="AS1379">
        <v>0.111</v>
      </c>
      <c r="AV1379" s="2" t="str">
        <f t="shared" si="314"/>
        <v/>
      </c>
      <c r="AW1379" s="2" t="str">
        <f>IF(ISNUMBER(AV1379),SUMIFS($AV$1:AV1379,$A$1:A1379,A1379,$H$1:H1379,H1379,$D$1:D1379,D1379),"")</f>
        <v/>
      </c>
      <c r="AX1379">
        <f t="shared" si="315"/>
        <v>8</v>
      </c>
    </row>
    <row r="1380" spans="1:50" x14ac:dyDescent="0.3">
      <c r="A1380" s="4" t="s">
        <v>133</v>
      </c>
      <c r="B1380" t="s">
        <v>83</v>
      </c>
      <c r="C1380" s="3">
        <v>42296</v>
      </c>
      <c r="D1380">
        <v>2</v>
      </c>
      <c r="F1380" t="s">
        <v>85</v>
      </c>
      <c r="G1380" t="s">
        <v>135</v>
      </c>
      <c r="H1380" s="2">
        <v>2015</v>
      </c>
      <c r="I1380" s="2" t="s">
        <v>84</v>
      </c>
      <c r="J1380">
        <v>1</v>
      </c>
      <c r="K1380" s="2" t="s">
        <v>21</v>
      </c>
      <c r="L1380" s="2" t="str">
        <f t="shared" si="313"/>
        <v/>
      </c>
      <c r="N1380">
        <v>57.010000000000005</v>
      </c>
      <c r="O1380">
        <f t="shared" ref="O1380:O1442" si="317">IF(LEN(N1380)&gt;0,N1380,"")</f>
        <v>57.010000000000005</v>
      </c>
      <c r="P1380" s="2">
        <f>IF(ISNUMBER(O1380),SUMIFS(O$1:$O1380,A$1:$A1380,A1380,H$1:$H1380,H1380,D$1:$D1380,D1380),"")</f>
        <v>1076.47</v>
      </c>
      <c r="R1380" s="5"/>
      <c r="AF1380" s="2" t="str">
        <f t="shared" si="316"/>
        <v/>
      </c>
      <c r="AJ1380">
        <v>0.63700000000000001</v>
      </c>
      <c r="AM1380">
        <v>0</v>
      </c>
      <c r="AN1380">
        <v>0</v>
      </c>
      <c r="AR1380">
        <v>0.33900000000000002</v>
      </c>
      <c r="AS1380">
        <v>2.4E-2</v>
      </c>
      <c r="AV1380" s="2" t="str">
        <f t="shared" si="314"/>
        <v/>
      </c>
      <c r="AW1380" s="2" t="str">
        <f>IF(ISNUMBER(AV1380),SUMIFS($AV$1:AV1380,$A$1:A1380,A1380,$H$1:H1380,H1380,$D$1:D1380,D1380),"")</f>
        <v/>
      </c>
      <c r="AX1380">
        <f t="shared" si="315"/>
        <v>8</v>
      </c>
    </row>
    <row r="1381" spans="1:50" x14ac:dyDescent="0.3">
      <c r="A1381" s="4" t="s">
        <v>133</v>
      </c>
      <c r="B1381" t="s">
        <v>83</v>
      </c>
      <c r="C1381" s="3">
        <v>42296</v>
      </c>
      <c r="D1381">
        <v>3</v>
      </c>
      <c r="F1381" t="s">
        <v>85</v>
      </c>
      <c r="G1381" t="s">
        <v>135</v>
      </c>
      <c r="H1381" s="2">
        <v>2015</v>
      </c>
      <c r="I1381" s="2" t="s">
        <v>84</v>
      </c>
      <c r="J1381">
        <v>1</v>
      </c>
      <c r="K1381" s="2" t="s">
        <v>21</v>
      </c>
      <c r="L1381" s="2" t="str">
        <f t="shared" si="313"/>
        <v/>
      </c>
      <c r="N1381">
        <v>55.1</v>
      </c>
      <c r="O1381">
        <f t="shared" si="317"/>
        <v>55.1</v>
      </c>
      <c r="P1381" s="2">
        <f>IF(ISNUMBER(O1381),SUMIFS(O$1:$O1381,A$1:$A1381,A1381,H$1:$H1381,H1381,D$1:$D1381,D1381),"")</f>
        <v>1033.07</v>
      </c>
      <c r="R1381" s="5"/>
      <c r="AF1381" s="2" t="str">
        <f t="shared" si="316"/>
        <v/>
      </c>
      <c r="AJ1381">
        <v>0.69199999999999995</v>
      </c>
      <c r="AM1381">
        <v>0</v>
      </c>
      <c r="AN1381">
        <v>0</v>
      </c>
      <c r="AR1381">
        <v>0.24</v>
      </c>
      <c r="AS1381">
        <v>6.7000000000000004E-2</v>
      </c>
      <c r="AV1381" s="2" t="str">
        <f t="shared" si="314"/>
        <v/>
      </c>
      <c r="AW1381" s="2" t="str">
        <f>IF(ISNUMBER(AV1381),SUMIFS($AV$1:AV1381,$A$1:A1381,A1381,$H$1:H1381,H1381,$D$1:D1381,D1381),"")</f>
        <v/>
      </c>
      <c r="AX1381">
        <f t="shared" si="315"/>
        <v>8</v>
      </c>
    </row>
    <row r="1382" spans="1:50" x14ac:dyDescent="0.3">
      <c r="A1382" s="4" t="s">
        <v>134</v>
      </c>
      <c r="B1382" t="s">
        <v>83</v>
      </c>
      <c r="C1382" s="3">
        <v>41781</v>
      </c>
      <c r="D1382">
        <v>1</v>
      </c>
      <c r="F1382" t="s">
        <v>87</v>
      </c>
      <c r="G1382" t="s">
        <v>135</v>
      </c>
      <c r="H1382" s="2">
        <v>2014</v>
      </c>
      <c r="I1382" s="2" t="s">
        <v>84</v>
      </c>
      <c r="J1382">
        <v>1</v>
      </c>
      <c r="K1382" s="2" t="s">
        <v>21</v>
      </c>
      <c r="L1382" s="2" t="str">
        <f t="shared" si="313"/>
        <v/>
      </c>
      <c r="N1382">
        <v>406.21</v>
      </c>
      <c r="O1382">
        <f t="shared" si="317"/>
        <v>406.21</v>
      </c>
      <c r="P1382" s="2">
        <f>IF(ISNUMBER(O1382),SUMIFS(O$1:$O1382,A$1:$A1382,A1382,H$1:$H1382,H1382,D$1:$D1382,D1382),"")</f>
        <v>406.21</v>
      </c>
      <c r="R1382" s="5"/>
      <c r="AF1382" s="2" t="str">
        <f t="shared" si="316"/>
        <v/>
      </c>
      <c r="AJ1382">
        <v>0.80800000000000005</v>
      </c>
      <c r="AM1382">
        <v>0</v>
      </c>
      <c r="AN1382">
        <v>0</v>
      </c>
      <c r="AR1382">
        <v>0.188</v>
      </c>
      <c r="AS1382">
        <v>4.0000000000000001E-3</v>
      </c>
      <c r="AV1382" s="2" t="str">
        <f t="shared" si="314"/>
        <v/>
      </c>
      <c r="AW1382" s="2" t="str">
        <f>IF(ISNUMBER(AV1382),SUMIFS($AV$1:AV1382,$A$1:A1382,A1382,$H$1:H1382,H1382,$D$1:D1382,D1382),"")</f>
        <v/>
      </c>
      <c r="AX1382">
        <f t="shared" si="315"/>
        <v>8</v>
      </c>
    </row>
    <row r="1383" spans="1:50" x14ac:dyDescent="0.3">
      <c r="A1383" s="4" t="s">
        <v>134</v>
      </c>
      <c r="B1383" t="s">
        <v>83</v>
      </c>
      <c r="C1383" s="3">
        <v>41781</v>
      </c>
      <c r="D1383">
        <v>2</v>
      </c>
      <c r="F1383" t="s">
        <v>87</v>
      </c>
      <c r="G1383" t="s">
        <v>135</v>
      </c>
      <c r="H1383" s="2">
        <v>2014</v>
      </c>
      <c r="I1383" s="2" t="s">
        <v>84</v>
      </c>
      <c r="J1383">
        <v>1</v>
      </c>
      <c r="K1383" s="2" t="s">
        <v>21</v>
      </c>
      <c r="L1383" s="2" t="str">
        <f t="shared" si="313"/>
        <v/>
      </c>
      <c r="N1383">
        <v>558.66999999999996</v>
      </c>
      <c r="O1383">
        <f t="shared" si="317"/>
        <v>558.66999999999996</v>
      </c>
      <c r="P1383" s="2">
        <f>IF(ISNUMBER(O1383),SUMIFS(O$1:$O1383,A$1:$A1383,A1383,H$1:$H1383,H1383,D$1:$D1383,D1383),"")</f>
        <v>558.66999999999996</v>
      </c>
      <c r="R1383" s="5"/>
      <c r="AF1383" s="2" t="str">
        <f t="shared" si="316"/>
        <v/>
      </c>
      <c r="AJ1383">
        <v>0.57899999999999996</v>
      </c>
      <c r="AM1383">
        <v>0</v>
      </c>
      <c r="AN1383">
        <v>0</v>
      </c>
      <c r="AR1383">
        <v>0.42099999999999999</v>
      </c>
      <c r="AS1383">
        <v>0</v>
      </c>
      <c r="AV1383" s="2" t="str">
        <f t="shared" si="314"/>
        <v/>
      </c>
      <c r="AW1383" s="2" t="str">
        <f>IF(ISNUMBER(AV1383),SUMIFS($AV$1:AV1383,$A$1:A1383,A1383,$H$1:H1383,H1383,$D$1:D1383,D1383),"")</f>
        <v/>
      </c>
      <c r="AX1383">
        <f t="shared" si="315"/>
        <v>8</v>
      </c>
    </row>
    <row r="1384" spans="1:50" x14ac:dyDescent="0.3">
      <c r="A1384" s="4" t="s">
        <v>134</v>
      </c>
      <c r="B1384" t="s">
        <v>83</v>
      </c>
      <c r="C1384" s="3">
        <v>41781</v>
      </c>
      <c r="D1384">
        <v>3</v>
      </c>
      <c r="F1384" t="s">
        <v>87</v>
      </c>
      <c r="G1384" t="s">
        <v>135</v>
      </c>
      <c r="H1384" s="2">
        <v>2014</v>
      </c>
      <c r="I1384" s="2" t="s">
        <v>84</v>
      </c>
      <c r="J1384">
        <v>1</v>
      </c>
      <c r="K1384" s="2" t="s">
        <v>21</v>
      </c>
      <c r="L1384" s="2" t="str">
        <f t="shared" si="313"/>
        <v/>
      </c>
      <c r="N1384">
        <v>621.54</v>
      </c>
      <c r="O1384">
        <f t="shared" si="317"/>
        <v>621.54</v>
      </c>
      <c r="P1384" s="2">
        <f>IF(ISNUMBER(O1384),SUMIFS(O$1:$O1384,A$1:$A1384,A1384,H$1:$H1384,H1384,D$1:$D1384,D1384),"")</f>
        <v>621.54</v>
      </c>
      <c r="R1384" s="5"/>
      <c r="AF1384" s="2" t="str">
        <f t="shared" si="316"/>
        <v/>
      </c>
      <c r="AJ1384">
        <v>0.63600000000000001</v>
      </c>
      <c r="AM1384">
        <v>0</v>
      </c>
      <c r="AN1384">
        <v>0</v>
      </c>
      <c r="AR1384">
        <v>0.36399999999999999</v>
      </c>
      <c r="AS1384">
        <v>0</v>
      </c>
      <c r="AV1384" s="2" t="str">
        <f t="shared" si="314"/>
        <v/>
      </c>
      <c r="AW1384" s="2" t="str">
        <f>IF(ISNUMBER(AV1384),SUMIFS($AV$1:AV1384,$A$1:A1384,A1384,$H$1:H1384,H1384,$D$1:D1384,D1384),"")</f>
        <v/>
      </c>
      <c r="AX1384">
        <f t="shared" si="315"/>
        <v>8</v>
      </c>
    </row>
    <row r="1385" spans="1:50" x14ac:dyDescent="0.3">
      <c r="A1385" s="4" t="s">
        <v>134</v>
      </c>
      <c r="B1385" t="s">
        <v>83</v>
      </c>
      <c r="C1385" s="3">
        <v>41822</v>
      </c>
      <c r="D1385">
        <v>1</v>
      </c>
      <c r="F1385" t="s">
        <v>87</v>
      </c>
      <c r="G1385" t="s">
        <v>135</v>
      </c>
      <c r="H1385" s="2">
        <v>2014</v>
      </c>
      <c r="I1385" s="2" t="s">
        <v>84</v>
      </c>
      <c r="J1385">
        <v>1</v>
      </c>
      <c r="K1385" s="2" t="s">
        <v>21</v>
      </c>
      <c r="L1385" s="2" t="str">
        <f t="shared" si="313"/>
        <v/>
      </c>
      <c r="N1385">
        <v>325.5</v>
      </c>
      <c r="O1385">
        <f t="shared" si="317"/>
        <v>325.5</v>
      </c>
      <c r="P1385" s="2">
        <f>IF(ISNUMBER(O1385),SUMIFS(O$1:$O1385,A$1:$A1385,A1385,H$1:$H1385,H1385,D$1:$D1385,D1385),"")</f>
        <v>731.71</v>
      </c>
      <c r="R1385" s="5"/>
      <c r="AF1385" s="2" t="str">
        <f t="shared" si="316"/>
        <v/>
      </c>
      <c r="AJ1385">
        <v>0.72099999999999997</v>
      </c>
      <c r="AM1385">
        <v>0</v>
      </c>
      <c r="AN1385">
        <v>0</v>
      </c>
      <c r="AR1385">
        <v>0.252</v>
      </c>
      <c r="AS1385">
        <v>2.7E-2</v>
      </c>
      <c r="AV1385" s="2" t="str">
        <f t="shared" si="314"/>
        <v/>
      </c>
      <c r="AW1385" s="2" t="str">
        <f>IF(ISNUMBER(AV1385),SUMIFS($AV$1:AV1385,$A$1:A1385,A1385,$H$1:H1385,H1385,$D$1:D1385,D1385),"")</f>
        <v/>
      </c>
      <c r="AX1385">
        <f t="shared" si="315"/>
        <v>8</v>
      </c>
    </row>
    <row r="1386" spans="1:50" x14ac:dyDescent="0.3">
      <c r="A1386" s="4" t="s">
        <v>134</v>
      </c>
      <c r="B1386" t="s">
        <v>83</v>
      </c>
      <c r="C1386" s="3">
        <v>41822</v>
      </c>
      <c r="D1386">
        <v>2</v>
      </c>
      <c r="F1386" t="s">
        <v>87</v>
      </c>
      <c r="G1386" t="s">
        <v>135</v>
      </c>
      <c r="H1386" s="2">
        <v>2014</v>
      </c>
      <c r="I1386" s="2" t="s">
        <v>84</v>
      </c>
      <c r="J1386">
        <v>1</v>
      </c>
      <c r="K1386" s="2" t="s">
        <v>21</v>
      </c>
      <c r="L1386" s="2" t="str">
        <f t="shared" si="313"/>
        <v/>
      </c>
      <c r="N1386">
        <v>371.26</v>
      </c>
      <c r="O1386">
        <f t="shared" si="317"/>
        <v>371.26</v>
      </c>
      <c r="P1386" s="2">
        <f>IF(ISNUMBER(O1386),SUMIFS(O$1:$O1386,A$1:$A1386,A1386,H$1:$H1386,H1386,D$1:$D1386,D1386),"")</f>
        <v>929.93</v>
      </c>
      <c r="R1386" s="5"/>
      <c r="AF1386" s="2" t="str">
        <f t="shared" si="316"/>
        <v/>
      </c>
      <c r="AJ1386">
        <v>0.69</v>
      </c>
      <c r="AM1386">
        <v>0</v>
      </c>
      <c r="AN1386">
        <v>0</v>
      </c>
      <c r="AR1386">
        <v>0.28299999999999997</v>
      </c>
      <c r="AS1386">
        <v>2.5999999999999999E-2</v>
      </c>
      <c r="AV1386" s="2" t="str">
        <f t="shared" si="314"/>
        <v/>
      </c>
      <c r="AW1386" s="2" t="str">
        <f>IF(ISNUMBER(AV1386),SUMIFS($AV$1:AV1386,$A$1:A1386,A1386,$H$1:H1386,H1386,$D$1:D1386,D1386),"")</f>
        <v/>
      </c>
      <c r="AX1386">
        <f t="shared" si="315"/>
        <v>8</v>
      </c>
    </row>
    <row r="1387" spans="1:50" x14ac:dyDescent="0.3">
      <c r="A1387" s="4" t="s">
        <v>134</v>
      </c>
      <c r="B1387" t="s">
        <v>83</v>
      </c>
      <c r="C1387" s="3">
        <v>41822</v>
      </c>
      <c r="D1387">
        <v>3</v>
      </c>
      <c r="F1387" t="s">
        <v>87</v>
      </c>
      <c r="G1387" t="s">
        <v>135</v>
      </c>
      <c r="H1387" s="2">
        <v>2014</v>
      </c>
      <c r="I1387" s="2" t="s">
        <v>84</v>
      </c>
      <c r="J1387">
        <v>1</v>
      </c>
      <c r="K1387" s="2" t="s">
        <v>21</v>
      </c>
      <c r="L1387" s="2" t="str">
        <f t="shared" si="313"/>
        <v/>
      </c>
      <c r="N1387">
        <v>399.57</v>
      </c>
      <c r="O1387">
        <f t="shared" si="317"/>
        <v>399.57</v>
      </c>
      <c r="P1387" s="2">
        <f>IF(ISNUMBER(O1387),SUMIFS(O$1:$O1387,A$1:$A1387,A1387,H$1:$H1387,H1387,D$1:$D1387,D1387),"")</f>
        <v>1021.1099999999999</v>
      </c>
      <c r="R1387" s="5"/>
      <c r="AF1387" s="2" t="str">
        <f t="shared" si="316"/>
        <v/>
      </c>
      <c r="AJ1387">
        <v>0.36799999999999999</v>
      </c>
      <c r="AM1387">
        <v>0</v>
      </c>
      <c r="AN1387">
        <v>0</v>
      </c>
      <c r="AR1387">
        <v>0.56399999999999995</v>
      </c>
      <c r="AS1387">
        <v>6.8000000000000005E-2</v>
      </c>
      <c r="AV1387" s="2" t="str">
        <f t="shared" si="314"/>
        <v/>
      </c>
      <c r="AW1387" s="2" t="str">
        <f>IF(ISNUMBER(AV1387),SUMIFS($AV$1:AV1387,$A$1:A1387,A1387,$H$1:H1387,H1387,$D$1:D1387,D1387),"")</f>
        <v/>
      </c>
      <c r="AX1387">
        <f t="shared" si="315"/>
        <v>8</v>
      </c>
    </row>
    <row r="1388" spans="1:50" x14ac:dyDescent="0.3">
      <c r="A1388" s="4" t="s">
        <v>134</v>
      </c>
      <c r="B1388" t="s">
        <v>83</v>
      </c>
      <c r="C1388" s="3">
        <v>41871</v>
      </c>
      <c r="D1388">
        <v>1</v>
      </c>
      <c r="F1388" t="s">
        <v>87</v>
      </c>
      <c r="G1388" t="s">
        <v>135</v>
      </c>
      <c r="H1388" s="2">
        <v>2014</v>
      </c>
      <c r="I1388" s="2" t="s">
        <v>84</v>
      </c>
      <c r="J1388">
        <v>1</v>
      </c>
      <c r="K1388" s="2" t="s">
        <v>21</v>
      </c>
      <c r="L1388" s="2" t="str">
        <f t="shared" si="313"/>
        <v/>
      </c>
      <c r="N1388">
        <v>445.3</v>
      </c>
      <c r="O1388">
        <f t="shared" si="317"/>
        <v>445.3</v>
      </c>
      <c r="P1388" s="2">
        <f>IF(ISNUMBER(O1388),SUMIFS(O$1:$O1388,A$1:$A1388,A1388,H$1:$H1388,H1388,D$1:$D1388,D1388),"")</f>
        <v>1177.01</v>
      </c>
      <c r="R1388" s="5"/>
      <c r="AF1388" s="2" t="str">
        <f t="shared" si="316"/>
        <v/>
      </c>
      <c r="AJ1388">
        <v>0.10299999999999999</v>
      </c>
      <c r="AM1388">
        <v>0</v>
      </c>
      <c r="AN1388">
        <v>0</v>
      </c>
      <c r="AR1388">
        <v>0.89700000000000002</v>
      </c>
      <c r="AS1388">
        <v>0</v>
      </c>
      <c r="AV1388" s="2" t="str">
        <f t="shared" si="314"/>
        <v/>
      </c>
      <c r="AW1388" s="2" t="str">
        <f>IF(ISNUMBER(AV1388),SUMIFS($AV$1:AV1388,$A$1:A1388,A1388,$H$1:H1388,H1388,$D$1:D1388,D1388),"")</f>
        <v/>
      </c>
      <c r="AX1388">
        <f t="shared" si="315"/>
        <v>8</v>
      </c>
    </row>
    <row r="1389" spans="1:50" x14ac:dyDescent="0.3">
      <c r="A1389" s="4" t="s">
        <v>134</v>
      </c>
      <c r="B1389" t="s">
        <v>83</v>
      </c>
      <c r="C1389" s="3">
        <v>41871</v>
      </c>
      <c r="D1389">
        <v>2</v>
      </c>
      <c r="F1389" t="s">
        <v>87</v>
      </c>
      <c r="G1389" t="s">
        <v>135</v>
      </c>
      <c r="H1389" s="2">
        <v>2014</v>
      </c>
      <c r="I1389" s="2" t="s">
        <v>84</v>
      </c>
      <c r="J1389">
        <v>1</v>
      </c>
      <c r="K1389" s="2" t="s">
        <v>21</v>
      </c>
      <c r="L1389" s="2" t="str">
        <f t="shared" si="313"/>
        <v/>
      </c>
      <c r="N1389">
        <v>400.64</v>
      </c>
      <c r="O1389">
        <f t="shared" si="317"/>
        <v>400.64</v>
      </c>
      <c r="P1389" s="2">
        <f>IF(ISNUMBER(O1389),SUMIFS(O$1:$O1389,A$1:$A1389,A1389,H$1:$H1389,H1389,D$1:$D1389,D1389),"")</f>
        <v>1330.57</v>
      </c>
      <c r="R1389" s="5"/>
      <c r="AF1389" s="2" t="str">
        <f t="shared" si="316"/>
        <v/>
      </c>
      <c r="AJ1389">
        <v>7.6999999999999999E-2</v>
      </c>
      <c r="AM1389">
        <v>0</v>
      </c>
      <c r="AN1389">
        <v>0</v>
      </c>
      <c r="AR1389">
        <v>0.89800000000000002</v>
      </c>
      <c r="AS1389">
        <v>2.5000000000000001E-2</v>
      </c>
      <c r="AV1389" s="2" t="str">
        <f t="shared" si="314"/>
        <v/>
      </c>
      <c r="AW1389" s="2" t="str">
        <f>IF(ISNUMBER(AV1389),SUMIFS($AV$1:AV1389,$A$1:A1389,A1389,$H$1:H1389,H1389,$D$1:D1389,D1389),"")</f>
        <v/>
      </c>
      <c r="AX1389">
        <f t="shared" si="315"/>
        <v>8</v>
      </c>
    </row>
    <row r="1390" spans="1:50" x14ac:dyDescent="0.3">
      <c r="A1390" s="4" t="s">
        <v>134</v>
      </c>
      <c r="B1390" t="s">
        <v>83</v>
      </c>
      <c r="C1390" s="3">
        <v>41871</v>
      </c>
      <c r="D1390">
        <v>3</v>
      </c>
      <c r="F1390" t="s">
        <v>87</v>
      </c>
      <c r="G1390" t="s">
        <v>135</v>
      </c>
      <c r="H1390" s="2">
        <v>2014</v>
      </c>
      <c r="I1390" s="2" t="s">
        <v>84</v>
      </c>
      <c r="J1390">
        <v>1</v>
      </c>
      <c r="K1390" s="2" t="s">
        <v>21</v>
      </c>
      <c r="L1390" s="2" t="str">
        <f t="shared" ref="L1390:L1453" si="318">IF(LEN(M1390)&gt;0,M1390*10,"")</f>
        <v/>
      </c>
      <c r="N1390">
        <v>439.78999999999996</v>
      </c>
      <c r="O1390">
        <f t="shared" si="317"/>
        <v>439.78999999999996</v>
      </c>
      <c r="P1390" s="2">
        <f>IF(ISNUMBER(O1390),SUMIFS(O$1:$O1390,A$1:$A1390,A1390,H$1:$H1390,H1390,D$1:$D1390,D1390),"")</f>
        <v>1460.8999999999999</v>
      </c>
      <c r="R1390" s="5"/>
      <c r="AF1390" s="2" t="str">
        <f t="shared" si="316"/>
        <v/>
      </c>
      <c r="AJ1390">
        <v>0.129</v>
      </c>
      <c r="AM1390">
        <v>0</v>
      </c>
      <c r="AN1390">
        <v>0</v>
      </c>
      <c r="AR1390">
        <v>0.84499999999999997</v>
      </c>
      <c r="AS1390">
        <v>2.5999999999999999E-2</v>
      </c>
      <c r="AV1390" s="2" t="str">
        <f t="shared" si="314"/>
        <v/>
      </c>
      <c r="AW1390" s="2" t="str">
        <f>IF(ISNUMBER(AV1390),SUMIFS($AV$1:AV1390,$A$1:A1390,A1390,$H$1:H1390,H1390,$D$1:D1390,D1390),"")</f>
        <v/>
      </c>
      <c r="AX1390">
        <f t="shared" si="315"/>
        <v>8</v>
      </c>
    </row>
    <row r="1391" spans="1:50" x14ac:dyDescent="0.3">
      <c r="A1391" s="4" t="s">
        <v>134</v>
      </c>
      <c r="B1391" t="s">
        <v>83</v>
      </c>
      <c r="C1391" s="3">
        <v>41918</v>
      </c>
      <c r="D1391">
        <v>1</v>
      </c>
      <c r="F1391" t="s">
        <v>87</v>
      </c>
      <c r="G1391" t="s">
        <v>135</v>
      </c>
      <c r="H1391" s="2">
        <v>2014</v>
      </c>
      <c r="I1391" s="2" t="s">
        <v>84</v>
      </c>
      <c r="J1391">
        <v>1</v>
      </c>
      <c r="K1391" s="2" t="s">
        <v>21</v>
      </c>
      <c r="L1391" s="2" t="str">
        <f t="shared" si="318"/>
        <v/>
      </c>
      <c r="N1391">
        <v>169.6</v>
      </c>
      <c r="O1391">
        <f t="shared" si="317"/>
        <v>169.6</v>
      </c>
      <c r="P1391" s="2">
        <f>IF(ISNUMBER(O1391),SUMIFS(O$1:$O1391,A$1:$A1391,A1391,H$1:$H1391,H1391,D$1:$D1391,D1391),"")</f>
        <v>1346.61</v>
      </c>
      <c r="R1391" s="5"/>
      <c r="AF1391" s="2" t="str">
        <f t="shared" si="316"/>
        <v/>
      </c>
      <c r="AJ1391">
        <v>0.79600000000000004</v>
      </c>
      <c r="AM1391">
        <v>0</v>
      </c>
      <c r="AN1391">
        <v>0</v>
      </c>
      <c r="AR1391">
        <v>0.15</v>
      </c>
      <c r="AS1391">
        <v>5.3999999999999999E-2</v>
      </c>
      <c r="AV1391" s="2" t="str">
        <f t="shared" si="314"/>
        <v/>
      </c>
      <c r="AW1391" s="2" t="str">
        <f>IF(ISNUMBER(AV1391),SUMIFS($AV$1:AV1391,$A$1:A1391,A1391,$H$1:H1391,H1391,$D$1:D1391,D1391),"")</f>
        <v/>
      </c>
      <c r="AX1391">
        <f t="shared" si="315"/>
        <v>8</v>
      </c>
    </row>
    <row r="1392" spans="1:50" x14ac:dyDescent="0.3">
      <c r="A1392" s="4" t="s">
        <v>134</v>
      </c>
      <c r="B1392" t="s">
        <v>83</v>
      </c>
      <c r="C1392" s="3">
        <v>41918</v>
      </c>
      <c r="D1392">
        <v>2</v>
      </c>
      <c r="F1392" t="s">
        <v>87</v>
      </c>
      <c r="G1392" t="s">
        <v>135</v>
      </c>
      <c r="H1392" s="2">
        <v>2014</v>
      </c>
      <c r="I1392" s="2" t="s">
        <v>84</v>
      </c>
      <c r="J1392">
        <v>1</v>
      </c>
      <c r="K1392" s="2" t="s">
        <v>21</v>
      </c>
      <c r="L1392" s="2" t="str">
        <f t="shared" si="318"/>
        <v/>
      </c>
      <c r="N1392">
        <v>173.42000000000002</v>
      </c>
      <c r="O1392">
        <f t="shared" si="317"/>
        <v>173.42000000000002</v>
      </c>
      <c r="P1392" s="2">
        <f>IF(ISNUMBER(O1392),SUMIFS(O$1:$O1392,A$1:$A1392,A1392,H$1:$H1392,H1392,D$1:$D1392,D1392),"")</f>
        <v>1503.99</v>
      </c>
      <c r="R1392" s="5"/>
      <c r="AF1392" s="2" t="str">
        <f t="shared" si="316"/>
        <v/>
      </c>
      <c r="AJ1392">
        <v>0.57999999999999996</v>
      </c>
      <c r="AM1392">
        <v>0</v>
      </c>
      <c r="AN1392">
        <v>0</v>
      </c>
      <c r="AR1392">
        <v>0.374</v>
      </c>
      <c r="AS1392">
        <v>4.5999999999999999E-2</v>
      </c>
      <c r="AV1392" s="2" t="str">
        <f t="shared" si="314"/>
        <v/>
      </c>
      <c r="AW1392" s="2" t="str">
        <f>IF(ISNUMBER(AV1392),SUMIFS($AV$1:AV1392,$A$1:A1392,A1392,$H$1:H1392,H1392,$D$1:D1392,D1392),"")</f>
        <v/>
      </c>
      <c r="AX1392">
        <f t="shared" si="315"/>
        <v>8</v>
      </c>
    </row>
    <row r="1393" spans="1:50" x14ac:dyDescent="0.3">
      <c r="A1393" s="4" t="s">
        <v>134</v>
      </c>
      <c r="B1393" t="s">
        <v>83</v>
      </c>
      <c r="C1393" s="3">
        <v>41918</v>
      </c>
      <c r="D1393">
        <v>3</v>
      </c>
      <c r="F1393" t="s">
        <v>87</v>
      </c>
      <c r="G1393" t="s">
        <v>135</v>
      </c>
      <c r="H1393" s="2">
        <v>2014</v>
      </c>
      <c r="I1393" s="2" t="s">
        <v>84</v>
      </c>
      <c r="J1393">
        <v>1</v>
      </c>
      <c r="K1393" s="2" t="s">
        <v>21</v>
      </c>
      <c r="L1393" s="2" t="str">
        <f t="shared" si="318"/>
        <v/>
      </c>
      <c r="N1393">
        <v>206.73000000000002</v>
      </c>
      <c r="O1393">
        <f t="shared" si="317"/>
        <v>206.73000000000002</v>
      </c>
      <c r="P1393" s="2">
        <f>IF(ISNUMBER(O1393),SUMIFS(O$1:$O1393,A$1:$A1393,A1393,H$1:$H1393,H1393,D$1:$D1393,D1393),"")</f>
        <v>1667.6299999999999</v>
      </c>
      <c r="R1393" s="5"/>
      <c r="AF1393" s="2" t="str">
        <f t="shared" si="316"/>
        <v/>
      </c>
      <c r="AJ1393">
        <v>0.61299999999999999</v>
      </c>
      <c r="AM1393">
        <v>0</v>
      </c>
      <c r="AN1393">
        <v>0</v>
      </c>
      <c r="AR1393">
        <v>0.33200000000000002</v>
      </c>
      <c r="AS1393">
        <v>5.5E-2</v>
      </c>
      <c r="AV1393" s="2" t="str">
        <f t="shared" si="314"/>
        <v/>
      </c>
      <c r="AW1393" s="2" t="str">
        <f>IF(ISNUMBER(AV1393),SUMIFS($AV$1:AV1393,$A$1:A1393,A1393,$H$1:H1393,H1393,$D$1:D1393,D1393),"")</f>
        <v/>
      </c>
      <c r="AX1393">
        <f t="shared" si="315"/>
        <v>8</v>
      </c>
    </row>
    <row r="1394" spans="1:50" x14ac:dyDescent="0.3">
      <c r="A1394" s="4" t="s">
        <v>134</v>
      </c>
      <c r="B1394" t="s">
        <v>83</v>
      </c>
      <c r="C1394" s="3">
        <v>42156</v>
      </c>
      <c r="D1394">
        <v>1</v>
      </c>
      <c r="F1394" t="s">
        <v>87</v>
      </c>
      <c r="G1394" t="s">
        <v>135</v>
      </c>
      <c r="H1394" s="2">
        <v>2015</v>
      </c>
      <c r="I1394" s="2" t="s">
        <v>84</v>
      </c>
      <c r="J1394">
        <v>1</v>
      </c>
      <c r="K1394" s="2" t="s">
        <v>21</v>
      </c>
      <c r="L1394" s="2" t="str">
        <f t="shared" si="318"/>
        <v/>
      </c>
      <c r="N1394">
        <v>443.46999999999997</v>
      </c>
      <c r="O1394">
        <f t="shared" si="317"/>
        <v>443.46999999999997</v>
      </c>
      <c r="P1394" s="2">
        <f>IF(ISNUMBER(O1394),SUMIFS(O$1:$O1394,A$1:$A1394,A1394,H$1:$H1394,H1394,D$1:$D1394,D1394),"")</f>
        <v>443.46999999999997</v>
      </c>
      <c r="R1394" s="5"/>
      <c r="AF1394" s="2" t="str">
        <f t="shared" si="316"/>
        <v/>
      </c>
      <c r="AJ1394">
        <v>0.68100000000000005</v>
      </c>
      <c r="AM1394">
        <v>0</v>
      </c>
      <c r="AN1394">
        <v>0</v>
      </c>
      <c r="AR1394">
        <v>0.29399999999999998</v>
      </c>
      <c r="AS1394">
        <v>2.5000000000000001E-2</v>
      </c>
      <c r="AV1394" s="2" t="str">
        <f t="shared" si="314"/>
        <v/>
      </c>
      <c r="AW1394" s="2" t="str">
        <f>IF(ISNUMBER(AV1394),SUMIFS($AV$1:AV1394,$A$1:A1394,A1394,$H$1:H1394,H1394,$D$1:D1394,D1394),"")</f>
        <v/>
      </c>
      <c r="AX1394">
        <f t="shared" si="315"/>
        <v>8</v>
      </c>
    </row>
    <row r="1395" spans="1:50" x14ac:dyDescent="0.3">
      <c r="A1395" s="4" t="s">
        <v>134</v>
      </c>
      <c r="B1395" t="s">
        <v>83</v>
      </c>
      <c r="C1395" s="3">
        <v>42156</v>
      </c>
      <c r="D1395">
        <v>2</v>
      </c>
      <c r="F1395" t="s">
        <v>87</v>
      </c>
      <c r="G1395" t="s">
        <v>135</v>
      </c>
      <c r="H1395" s="2">
        <v>2015</v>
      </c>
      <c r="I1395" s="2" t="s">
        <v>84</v>
      </c>
      <c r="J1395">
        <v>1</v>
      </c>
      <c r="K1395" s="2" t="s">
        <v>21</v>
      </c>
      <c r="L1395" s="2" t="str">
        <f t="shared" si="318"/>
        <v/>
      </c>
      <c r="N1395">
        <v>498.68</v>
      </c>
      <c r="O1395">
        <f t="shared" si="317"/>
        <v>498.68</v>
      </c>
      <c r="P1395" s="2">
        <f>IF(ISNUMBER(O1395),SUMIFS(O$1:$O1395,A$1:$A1395,A1395,H$1:$H1395,H1395,D$1:$D1395,D1395),"")</f>
        <v>498.68</v>
      </c>
      <c r="R1395" s="5"/>
      <c r="AF1395" s="2" t="str">
        <f t="shared" si="316"/>
        <v/>
      </c>
      <c r="AJ1395">
        <v>0.89</v>
      </c>
      <c r="AM1395">
        <v>0</v>
      </c>
      <c r="AN1395">
        <v>0</v>
      </c>
      <c r="AR1395">
        <v>9.4E-2</v>
      </c>
      <c r="AS1395">
        <v>1.4999999999999999E-2</v>
      </c>
      <c r="AV1395" s="2" t="str">
        <f t="shared" si="314"/>
        <v/>
      </c>
      <c r="AW1395" s="2" t="str">
        <f>IF(ISNUMBER(AV1395),SUMIFS($AV$1:AV1395,$A$1:A1395,A1395,$H$1:H1395,H1395,$D$1:D1395,D1395),"")</f>
        <v/>
      </c>
      <c r="AX1395">
        <f t="shared" si="315"/>
        <v>8</v>
      </c>
    </row>
    <row r="1396" spans="1:50" x14ac:dyDescent="0.3">
      <c r="A1396" s="4" t="s">
        <v>134</v>
      </c>
      <c r="B1396" t="s">
        <v>83</v>
      </c>
      <c r="C1396" s="3">
        <v>42156</v>
      </c>
      <c r="D1396">
        <v>3</v>
      </c>
      <c r="F1396" t="s">
        <v>87</v>
      </c>
      <c r="G1396" t="s">
        <v>135</v>
      </c>
      <c r="H1396" s="2">
        <v>2015</v>
      </c>
      <c r="I1396" s="2" t="s">
        <v>84</v>
      </c>
      <c r="J1396">
        <v>1</v>
      </c>
      <c r="K1396" s="2" t="s">
        <v>21</v>
      </c>
      <c r="L1396" s="2" t="str">
        <f t="shared" si="318"/>
        <v/>
      </c>
      <c r="N1396">
        <v>514.79</v>
      </c>
      <c r="O1396">
        <f t="shared" si="317"/>
        <v>514.79</v>
      </c>
      <c r="P1396" s="2">
        <f>IF(ISNUMBER(O1396),SUMIFS(O$1:$O1396,A$1:$A1396,A1396,H$1:$H1396,H1396,D$1:$D1396,D1396),"")</f>
        <v>514.79</v>
      </c>
      <c r="R1396" s="5"/>
      <c r="AF1396" s="2" t="str">
        <f t="shared" si="316"/>
        <v/>
      </c>
      <c r="AJ1396">
        <v>0.73499999999999999</v>
      </c>
      <c r="AM1396">
        <v>0</v>
      </c>
      <c r="AN1396">
        <v>0</v>
      </c>
      <c r="AR1396">
        <v>0.254</v>
      </c>
      <c r="AS1396">
        <v>0.01</v>
      </c>
      <c r="AV1396" s="2" t="str">
        <f t="shared" si="314"/>
        <v/>
      </c>
      <c r="AW1396" s="2" t="str">
        <f>IF(ISNUMBER(AV1396),SUMIFS($AV$1:AV1396,$A$1:A1396,A1396,$H$1:H1396,H1396,$D$1:D1396,D1396),"")</f>
        <v/>
      </c>
      <c r="AX1396">
        <f t="shared" si="315"/>
        <v>8</v>
      </c>
    </row>
    <row r="1397" spans="1:50" x14ac:dyDescent="0.3">
      <c r="A1397" s="4" t="s">
        <v>134</v>
      </c>
      <c r="B1397" t="s">
        <v>83</v>
      </c>
      <c r="C1397" s="3">
        <v>42199</v>
      </c>
      <c r="D1397">
        <v>1</v>
      </c>
      <c r="F1397" t="s">
        <v>87</v>
      </c>
      <c r="G1397" t="s">
        <v>135</v>
      </c>
      <c r="H1397" s="2">
        <v>2015</v>
      </c>
      <c r="I1397" s="2" t="s">
        <v>84</v>
      </c>
      <c r="J1397">
        <v>1</v>
      </c>
      <c r="K1397" s="2" t="s">
        <v>21</v>
      </c>
      <c r="L1397" s="2" t="str">
        <f t="shared" si="318"/>
        <v/>
      </c>
      <c r="N1397">
        <v>374.24</v>
      </c>
      <c r="O1397">
        <f t="shared" si="317"/>
        <v>374.24</v>
      </c>
      <c r="P1397" s="2">
        <f>IF(ISNUMBER(O1397),SUMIFS(O$1:$O1397,A$1:$A1397,A1397,H$1:$H1397,H1397,D$1:$D1397,D1397),"")</f>
        <v>817.71</v>
      </c>
      <c r="R1397" s="5"/>
      <c r="AF1397" s="2" t="str">
        <f t="shared" si="316"/>
        <v/>
      </c>
      <c r="AJ1397">
        <v>0.58799999999999997</v>
      </c>
      <c r="AM1397">
        <v>0</v>
      </c>
      <c r="AN1397">
        <v>0</v>
      </c>
      <c r="AR1397">
        <v>0.4</v>
      </c>
      <c r="AS1397">
        <v>1.2E-2</v>
      </c>
      <c r="AV1397" s="2" t="str">
        <f t="shared" si="314"/>
        <v/>
      </c>
      <c r="AW1397" s="2" t="str">
        <f>IF(ISNUMBER(AV1397),SUMIFS($AV$1:AV1397,$A$1:A1397,A1397,$H$1:H1397,H1397,$D$1:D1397,D1397),"")</f>
        <v/>
      </c>
      <c r="AX1397">
        <f t="shared" si="315"/>
        <v>8</v>
      </c>
    </row>
    <row r="1398" spans="1:50" x14ac:dyDescent="0.3">
      <c r="A1398" s="4" t="s">
        <v>134</v>
      </c>
      <c r="B1398" t="s">
        <v>83</v>
      </c>
      <c r="C1398" s="3">
        <v>42199</v>
      </c>
      <c r="D1398">
        <v>2</v>
      </c>
      <c r="F1398" t="s">
        <v>87</v>
      </c>
      <c r="G1398" t="s">
        <v>135</v>
      </c>
      <c r="H1398" s="2">
        <v>2015</v>
      </c>
      <c r="I1398" s="2" t="s">
        <v>84</v>
      </c>
      <c r="J1398">
        <v>1</v>
      </c>
      <c r="K1398" s="2" t="s">
        <v>21</v>
      </c>
      <c r="L1398" s="2" t="str">
        <f t="shared" si="318"/>
        <v/>
      </c>
      <c r="N1398">
        <v>320.86</v>
      </c>
      <c r="O1398">
        <f t="shared" si="317"/>
        <v>320.86</v>
      </c>
      <c r="P1398" s="2">
        <f>IF(ISNUMBER(O1398),SUMIFS(O$1:$O1398,A$1:$A1398,A1398,H$1:$H1398,H1398,D$1:$D1398,D1398),"")</f>
        <v>819.54</v>
      </c>
      <c r="R1398" s="5"/>
      <c r="AF1398" s="2" t="str">
        <f t="shared" si="316"/>
        <v/>
      </c>
      <c r="AJ1398">
        <v>0.82399999999999995</v>
      </c>
      <c r="AM1398">
        <v>0</v>
      </c>
      <c r="AN1398">
        <v>0</v>
      </c>
      <c r="AR1398">
        <v>0.14000000000000001</v>
      </c>
      <c r="AS1398">
        <v>3.5999999999999997E-2</v>
      </c>
      <c r="AV1398" s="2" t="str">
        <f t="shared" si="314"/>
        <v/>
      </c>
      <c r="AW1398" s="2" t="str">
        <f>IF(ISNUMBER(AV1398),SUMIFS($AV$1:AV1398,$A$1:A1398,A1398,$H$1:H1398,H1398,$D$1:D1398,D1398),"")</f>
        <v/>
      </c>
      <c r="AX1398">
        <f t="shared" si="315"/>
        <v>8</v>
      </c>
    </row>
    <row r="1399" spans="1:50" x14ac:dyDescent="0.3">
      <c r="A1399" s="4" t="s">
        <v>134</v>
      </c>
      <c r="B1399" t="s">
        <v>83</v>
      </c>
      <c r="C1399" s="3">
        <v>42199</v>
      </c>
      <c r="D1399">
        <v>3</v>
      </c>
      <c r="F1399" t="s">
        <v>87</v>
      </c>
      <c r="G1399" t="s">
        <v>135</v>
      </c>
      <c r="H1399" s="2">
        <v>2015</v>
      </c>
      <c r="I1399" s="2" t="s">
        <v>84</v>
      </c>
      <c r="J1399">
        <v>1</v>
      </c>
      <c r="K1399" s="2" t="s">
        <v>21</v>
      </c>
      <c r="L1399" s="2" t="str">
        <f t="shared" si="318"/>
        <v/>
      </c>
      <c r="N1399">
        <v>359.62</v>
      </c>
      <c r="O1399">
        <f t="shared" si="317"/>
        <v>359.62</v>
      </c>
      <c r="P1399" s="2">
        <f>IF(ISNUMBER(O1399),SUMIFS(O$1:$O1399,A$1:$A1399,A1399,H$1:$H1399,H1399,D$1:$D1399,D1399),"")</f>
        <v>874.41</v>
      </c>
      <c r="R1399" s="5"/>
      <c r="AF1399" s="2" t="str">
        <f t="shared" si="316"/>
        <v/>
      </c>
      <c r="AJ1399">
        <v>0.48699999999999999</v>
      </c>
      <c r="AM1399">
        <v>0</v>
      </c>
      <c r="AN1399">
        <v>0</v>
      </c>
      <c r="AR1399">
        <v>0.41699999999999998</v>
      </c>
      <c r="AS1399">
        <v>9.6000000000000002E-2</v>
      </c>
      <c r="AV1399" s="2" t="str">
        <f t="shared" si="314"/>
        <v/>
      </c>
      <c r="AW1399" s="2" t="str">
        <f>IF(ISNUMBER(AV1399),SUMIFS($AV$1:AV1399,$A$1:A1399,A1399,$H$1:H1399,H1399,$D$1:D1399,D1399),"")</f>
        <v/>
      </c>
      <c r="AX1399">
        <f t="shared" si="315"/>
        <v>8</v>
      </c>
    </row>
    <row r="1400" spans="1:50" x14ac:dyDescent="0.3">
      <c r="A1400" s="4" t="s">
        <v>134</v>
      </c>
      <c r="B1400" t="s">
        <v>83</v>
      </c>
      <c r="C1400" s="3">
        <v>42240</v>
      </c>
      <c r="D1400">
        <v>1</v>
      </c>
      <c r="F1400" t="s">
        <v>87</v>
      </c>
      <c r="G1400" t="s">
        <v>135</v>
      </c>
      <c r="H1400" s="2">
        <v>2015</v>
      </c>
      <c r="I1400" s="2" t="s">
        <v>84</v>
      </c>
      <c r="J1400">
        <v>1</v>
      </c>
      <c r="K1400" s="2" t="s">
        <v>21</v>
      </c>
      <c r="L1400" s="2" t="str">
        <f t="shared" si="318"/>
        <v/>
      </c>
      <c r="N1400">
        <v>119.97999999999999</v>
      </c>
      <c r="O1400">
        <f t="shared" si="317"/>
        <v>119.97999999999999</v>
      </c>
      <c r="P1400" s="2">
        <f>IF(ISNUMBER(O1400),SUMIFS(O$1:$O1400,A$1:$A1400,A1400,H$1:$H1400,H1400,D$1:$D1400,D1400),"")</f>
        <v>937.69</v>
      </c>
      <c r="R1400" s="5"/>
      <c r="AF1400" s="2" t="str">
        <f t="shared" si="316"/>
        <v/>
      </c>
      <c r="AJ1400">
        <v>0.38</v>
      </c>
      <c r="AM1400">
        <v>0</v>
      </c>
      <c r="AN1400">
        <v>0</v>
      </c>
      <c r="AR1400">
        <v>0.55500000000000005</v>
      </c>
      <c r="AS1400">
        <v>6.6000000000000003E-2</v>
      </c>
      <c r="AV1400" s="2" t="str">
        <f t="shared" si="314"/>
        <v/>
      </c>
      <c r="AW1400" s="2" t="str">
        <f>IF(ISNUMBER(AV1400),SUMIFS($AV$1:AV1400,$A$1:A1400,A1400,$H$1:H1400,H1400,$D$1:D1400,D1400),"")</f>
        <v/>
      </c>
      <c r="AX1400">
        <f t="shared" si="315"/>
        <v>8</v>
      </c>
    </row>
    <row r="1401" spans="1:50" x14ac:dyDescent="0.3">
      <c r="A1401" s="4" t="s">
        <v>134</v>
      </c>
      <c r="B1401" t="s">
        <v>83</v>
      </c>
      <c r="C1401" s="3">
        <v>42240</v>
      </c>
      <c r="D1401">
        <v>2</v>
      </c>
      <c r="F1401" t="s">
        <v>87</v>
      </c>
      <c r="G1401" t="s">
        <v>135</v>
      </c>
      <c r="H1401" s="2">
        <v>2015</v>
      </c>
      <c r="I1401" s="2" t="s">
        <v>84</v>
      </c>
      <c r="J1401">
        <v>1</v>
      </c>
      <c r="K1401" s="2" t="s">
        <v>21</v>
      </c>
      <c r="L1401" s="2" t="str">
        <f t="shared" si="318"/>
        <v/>
      </c>
      <c r="N1401">
        <v>128.82999999999998</v>
      </c>
      <c r="O1401">
        <f t="shared" si="317"/>
        <v>128.82999999999998</v>
      </c>
      <c r="P1401" s="2">
        <f>IF(ISNUMBER(O1401),SUMIFS(O$1:$O1401,A$1:$A1401,A1401,H$1:$H1401,H1401,D$1:$D1401,D1401),"")</f>
        <v>948.36999999999989</v>
      </c>
      <c r="R1401" s="5"/>
      <c r="AF1401" s="2" t="str">
        <f t="shared" si="316"/>
        <v/>
      </c>
      <c r="AJ1401">
        <v>0.76900000000000002</v>
      </c>
      <c r="AM1401">
        <v>0</v>
      </c>
      <c r="AN1401">
        <v>0</v>
      </c>
      <c r="AR1401">
        <v>0.183</v>
      </c>
      <c r="AS1401">
        <v>4.8000000000000001E-2</v>
      </c>
      <c r="AV1401" s="2" t="str">
        <f t="shared" si="314"/>
        <v/>
      </c>
      <c r="AW1401" s="2" t="str">
        <f>IF(ISNUMBER(AV1401),SUMIFS($AV$1:AV1401,$A$1:A1401,A1401,$H$1:H1401,H1401,$D$1:D1401,D1401),"")</f>
        <v/>
      </c>
      <c r="AX1401">
        <f t="shared" si="315"/>
        <v>8</v>
      </c>
    </row>
    <row r="1402" spans="1:50" x14ac:dyDescent="0.3">
      <c r="A1402" s="4" t="s">
        <v>134</v>
      </c>
      <c r="B1402" t="s">
        <v>83</v>
      </c>
      <c r="C1402" s="3">
        <v>42240</v>
      </c>
      <c r="D1402">
        <v>3</v>
      </c>
      <c r="F1402" t="s">
        <v>87</v>
      </c>
      <c r="G1402" t="s">
        <v>135</v>
      </c>
      <c r="H1402" s="2">
        <v>2015</v>
      </c>
      <c r="I1402" s="2" t="s">
        <v>84</v>
      </c>
      <c r="J1402">
        <v>1</v>
      </c>
      <c r="K1402" s="2" t="s">
        <v>21</v>
      </c>
      <c r="L1402" s="2" t="str">
        <f t="shared" si="318"/>
        <v/>
      </c>
      <c r="N1402">
        <v>266.54000000000002</v>
      </c>
      <c r="O1402">
        <f t="shared" si="317"/>
        <v>266.54000000000002</v>
      </c>
      <c r="P1402" s="2">
        <f>IF(ISNUMBER(O1402),SUMIFS(O$1:$O1402,A$1:$A1402,A1402,H$1:$H1402,H1402,D$1:$D1402,D1402),"")</f>
        <v>1140.95</v>
      </c>
      <c r="R1402" s="5"/>
      <c r="AF1402" s="2" t="str">
        <f t="shared" si="316"/>
        <v/>
      </c>
      <c r="AJ1402">
        <v>0.29099999999999998</v>
      </c>
      <c r="AM1402">
        <v>0</v>
      </c>
      <c r="AN1402">
        <v>0</v>
      </c>
      <c r="AR1402">
        <v>0.63900000000000001</v>
      </c>
      <c r="AS1402">
        <v>7.0000000000000007E-2</v>
      </c>
      <c r="AV1402" s="2" t="str">
        <f t="shared" si="314"/>
        <v/>
      </c>
      <c r="AW1402" s="2" t="str">
        <f>IF(ISNUMBER(AV1402),SUMIFS($AV$1:AV1402,$A$1:A1402,A1402,$H$1:H1402,H1402,$D$1:D1402,D1402),"")</f>
        <v/>
      </c>
      <c r="AX1402">
        <f t="shared" si="315"/>
        <v>8</v>
      </c>
    </row>
    <row r="1403" spans="1:50" x14ac:dyDescent="0.3">
      <c r="A1403" s="4" t="s">
        <v>134</v>
      </c>
      <c r="B1403" t="s">
        <v>83</v>
      </c>
      <c r="C1403" s="3">
        <v>42296</v>
      </c>
      <c r="D1403">
        <v>1</v>
      </c>
      <c r="F1403" t="s">
        <v>87</v>
      </c>
      <c r="G1403" t="s">
        <v>135</v>
      </c>
      <c r="H1403" s="2">
        <v>2015</v>
      </c>
      <c r="I1403" s="2" t="s">
        <v>84</v>
      </c>
      <c r="J1403">
        <v>1</v>
      </c>
      <c r="K1403" s="2" t="s">
        <v>21</v>
      </c>
      <c r="L1403" s="2" t="str">
        <f t="shared" si="318"/>
        <v/>
      </c>
      <c r="N1403">
        <v>57.81</v>
      </c>
      <c r="O1403">
        <f t="shared" si="317"/>
        <v>57.81</v>
      </c>
      <c r="P1403" s="2">
        <f>IF(ISNUMBER(O1403),SUMIFS(O$1:$O1403,A$1:$A1403,A1403,H$1:$H1403,H1403,D$1:$D1403,D1403),"")</f>
        <v>995.5</v>
      </c>
      <c r="R1403" s="5"/>
      <c r="AF1403" s="2" t="str">
        <f t="shared" si="316"/>
        <v/>
      </c>
      <c r="AJ1403">
        <v>0.77500000000000002</v>
      </c>
      <c r="AM1403">
        <v>0</v>
      </c>
      <c r="AN1403">
        <v>0</v>
      </c>
      <c r="AR1403">
        <v>0.13900000000000001</v>
      </c>
      <c r="AS1403">
        <v>8.5999999999999993E-2</v>
      </c>
      <c r="AV1403" s="2" t="str">
        <f t="shared" si="314"/>
        <v/>
      </c>
      <c r="AW1403" s="2" t="str">
        <f>IF(ISNUMBER(AV1403),SUMIFS($AV$1:AV1403,$A$1:A1403,A1403,$H$1:H1403,H1403,$D$1:D1403,D1403),"")</f>
        <v/>
      </c>
      <c r="AX1403">
        <f t="shared" si="315"/>
        <v>8</v>
      </c>
    </row>
    <row r="1404" spans="1:50" x14ac:dyDescent="0.3">
      <c r="A1404" s="4" t="s">
        <v>134</v>
      </c>
      <c r="B1404" t="s">
        <v>83</v>
      </c>
      <c r="C1404" s="3">
        <v>42296</v>
      </c>
      <c r="D1404">
        <v>2</v>
      </c>
      <c r="F1404" t="s">
        <v>87</v>
      </c>
      <c r="G1404" t="s">
        <v>135</v>
      </c>
      <c r="H1404" s="2">
        <v>2015</v>
      </c>
      <c r="I1404" s="2" t="s">
        <v>84</v>
      </c>
      <c r="J1404">
        <v>1</v>
      </c>
      <c r="K1404" s="2" t="s">
        <v>21</v>
      </c>
      <c r="L1404" s="2" t="str">
        <f t="shared" si="318"/>
        <v/>
      </c>
      <c r="N1404">
        <v>70.820000000000007</v>
      </c>
      <c r="O1404">
        <f t="shared" si="317"/>
        <v>70.820000000000007</v>
      </c>
      <c r="P1404" s="2">
        <f>IF(ISNUMBER(O1404),SUMIFS(O$1:$O1404,A$1:$A1404,A1404,H$1:$H1404,H1404,D$1:$D1404,D1404),"")</f>
        <v>1019.1899999999999</v>
      </c>
      <c r="R1404" s="5"/>
      <c r="AF1404" s="2" t="str">
        <f t="shared" si="316"/>
        <v/>
      </c>
      <c r="AJ1404">
        <v>0.96</v>
      </c>
      <c r="AM1404">
        <v>0</v>
      </c>
      <c r="AN1404">
        <v>0</v>
      </c>
      <c r="AR1404">
        <v>0</v>
      </c>
      <c r="AS1404">
        <v>0.04</v>
      </c>
      <c r="AV1404" s="2" t="str">
        <f t="shared" si="314"/>
        <v/>
      </c>
      <c r="AW1404" s="2" t="str">
        <f>IF(ISNUMBER(AV1404),SUMIFS($AV$1:AV1404,$A$1:A1404,A1404,$H$1:H1404,H1404,$D$1:D1404,D1404),"")</f>
        <v/>
      </c>
      <c r="AX1404">
        <f t="shared" si="315"/>
        <v>8</v>
      </c>
    </row>
    <row r="1405" spans="1:50" x14ac:dyDescent="0.3">
      <c r="A1405" s="4" t="s">
        <v>134</v>
      </c>
      <c r="B1405" t="s">
        <v>83</v>
      </c>
      <c r="C1405" s="3">
        <v>42296</v>
      </c>
      <c r="D1405">
        <v>3</v>
      </c>
      <c r="F1405" t="s">
        <v>87</v>
      </c>
      <c r="G1405" t="s">
        <v>135</v>
      </c>
      <c r="H1405" s="2">
        <v>2015</v>
      </c>
      <c r="I1405" s="2" t="s">
        <v>84</v>
      </c>
      <c r="J1405">
        <v>1</v>
      </c>
      <c r="K1405" s="2" t="s">
        <v>21</v>
      </c>
      <c r="L1405" s="2" t="str">
        <f t="shared" si="318"/>
        <v/>
      </c>
      <c r="N1405">
        <v>136.69999999999999</v>
      </c>
      <c r="O1405">
        <f t="shared" si="317"/>
        <v>136.69999999999999</v>
      </c>
      <c r="P1405" s="2">
        <f>IF(ISNUMBER(O1405),SUMIFS(O$1:$O1405,A$1:$A1405,A1405,H$1:$H1405,H1405,D$1:$D1405,D1405),"")</f>
        <v>1277.6500000000001</v>
      </c>
      <c r="R1405" s="5"/>
      <c r="AF1405" s="2" t="str">
        <f t="shared" si="316"/>
        <v/>
      </c>
      <c r="AJ1405">
        <v>0.73</v>
      </c>
      <c r="AM1405">
        <v>0</v>
      </c>
      <c r="AN1405">
        <v>0</v>
      </c>
      <c r="AR1405">
        <v>0.13700000000000001</v>
      </c>
      <c r="AS1405">
        <v>0.13200000000000001</v>
      </c>
      <c r="AV1405" s="2" t="str">
        <f t="shared" si="314"/>
        <v/>
      </c>
      <c r="AW1405" s="2" t="str">
        <f>IF(ISNUMBER(AV1405),SUMIFS($AV$1:AV1405,$A$1:A1405,A1405,$H$1:H1405,H1405,$D$1:D1405,D1405),"")</f>
        <v/>
      </c>
      <c r="AX1405">
        <f t="shared" si="315"/>
        <v>8</v>
      </c>
    </row>
    <row r="1406" spans="1:50" x14ac:dyDescent="0.3">
      <c r="A1406" s="4" t="s">
        <v>129</v>
      </c>
      <c r="B1406" t="s">
        <v>83</v>
      </c>
      <c r="C1406" s="3">
        <v>41781</v>
      </c>
      <c r="D1406">
        <v>1</v>
      </c>
      <c r="F1406" t="s">
        <v>85</v>
      </c>
      <c r="G1406" t="s">
        <v>86</v>
      </c>
      <c r="H1406" s="2">
        <v>2014</v>
      </c>
      <c r="I1406" s="2" t="s">
        <v>84</v>
      </c>
      <c r="J1406">
        <v>1</v>
      </c>
      <c r="K1406" s="2" t="s">
        <v>21</v>
      </c>
      <c r="L1406" s="2" t="str">
        <f t="shared" si="318"/>
        <v/>
      </c>
      <c r="N1406">
        <v>558.46</v>
      </c>
      <c r="O1406">
        <f t="shared" si="317"/>
        <v>558.46</v>
      </c>
      <c r="P1406" s="2">
        <f>IF(ISNUMBER(O1406),SUMIFS(O$1:$O1406,A$1:$A1406,A1406,H$1:$H1406,H1406,D$1:$D1406,D1406),"")</f>
        <v>558.46</v>
      </c>
      <c r="AF1406" s="2" t="str">
        <f t="shared" si="316"/>
        <v/>
      </c>
      <c r="AJ1406">
        <v>0.253</v>
      </c>
      <c r="AM1406">
        <v>0.187</v>
      </c>
      <c r="AN1406">
        <v>0</v>
      </c>
      <c r="AR1406">
        <v>0.55600000000000005</v>
      </c>
      <c r="AS1406">
        <v>4.0000000000000001E-3</v>
      </c>
      <c r="AV1406" s="2" t="str">
        <f t="shared" si="314"/>
        <v/>
      </c>
      <c r="AW1406" s="2" t="str">
        <f>IF(ISNUMBER(AV1406),SUMIFS($AV$1:AV1406,$A$1:A1406,A1406,$H$1:H1406,H1406,$D$1:D1406,D1406),"")</f>
        <v/>
      </c>
      <c r="AX1406">
        <f t="shared" si="315"/>
        <v>8</v>
      </c>
    </row>
    <row r="1407" spans="1:50" x14ac:dyDescent="0.3">
      <c r="A1407" s="4" t="s">
        <v>129</v>
      </c>
      <c r="B1407" t="s">
        <v>83</v>
      </c>
      <c r="C1407" s="3">
        <v>41781</v>
      </c>
      <c r="D1407">
        <v>2</v>
      </c>
      <c r="F1407" t="s">
        <v>85</v>
      </c>
      <c r="G1407" t="s">
        <v>86</v>
      </c>
      <c r="H1407" s="2">
        <v>2014</v>
      </c>
      <c r="I1407" s="2" t="s">
        <v>84</v>
      </c>
      <c r="J1407">
        <v>1</v>
      </c>
      <c r="K1407" s="2" t="s">
        <v>21</v>
      </c>
      <c r="L1407" s="2" t="str">
        <f t="shared" si="318"/>
        <v/>
      </c>
      <c r="N1407">
        <v>411.78000000000003</v>
      </c>
      <c r="O1407">
        <f t="shared" si="317"/>
        <v>411.78000000000003</v>
      </c>
      <c r="P1407" s="2">
        <f>IF(ISNUMBER(O1407),SUMIFS(O$1:$O1407,A$1:$A1407,A1407,H$1:$H1407,H1407,D$1:$D1407,D1407),"")</f>
        <v>411.78000000000003</v>
      </c>
      <c r="AF1407" s="2" t="str">
        <f t="shared" si="316"/>
        <v/>
      </c>
      <c r="AJ1407">
        <v>0.42299999999999999</v>
      </c>
      <c r="AM1407">
        <v>0.38500000000000001</v>
      </c>
      <c r="AN1407">
        <v>0</v>
      </c>
      <c r="AR1407">
        <v>0.14199999999999999</v>
      </c>
      <c r="AS1407">
        <v>0.05</v>
      </c>
      <c r="AV1407" s="2" t="str">
        <f t="shared" si="314"/>
        <v/>
      </c>
      <c r="AW1407" s="2" t="str">
        <f>IF(ISNUMBER(AV1407),SUMIFS($AV$1:AV1407,$A$1:A1407,A1407,$H$1:H1407,H1407,$D$1:D1407,D1407),"")</f>
        <v/>
      </c>
      <c r="AX1407">
        <f t="shared" si="315"/>
        <v>8</v>
      </c>
    </row>
    <row r="1408" spans="1:50" x14ac:dyDescent="0.3">
      <c r="A1408" s="4" t="s">
        <v>129</v>
      </c>
      <c r="B1408" t="s">
        <v>83</v>
      </c>
      <c r="C1408" s="3">
        <v>41781</v>
      </c>
      <c r="D1408">
        <v>3</v>
      </c>
      <c r="F1408" t="s">
        <v>85</v>
      </c>
      <c r="G1408" t="s">
        <v>86</v>
      </c>
      <c r="H1408" s="2">
        <v>2014</v>
      </c>
      <c r="I1408" s="2" t="s">
        <v>84</v>
      </c>
      <c r="J1408">
        <v>1</v>
      </c>
      <c r="K1408" s="2" t="s">
        <v>21</v>
      </c>
      <c r="L1408" s="2" t="str">
        <f t="shared" si="318"/>
        <v/>
      </c>
      <c r="N1408">
        <v>599.98</v>
      </c>
      <c r="O1408">
        <f t="shared" si="317"/>
        <v>599.98</v>
      </c>
      <c r="P1408" s="2">
        <f>IF(ISNUMBER(O1408),SUMIFS(O$1:$O1408,A$1:$A1408,A1408,H$1:$H1408,H1408,D$1:$D1408,D1408),"")</f>
        <v>599.98</v>
      </c>
      <c r="AF1408" s="2" t="str">
        <f t="shared" si="316"/>
        <v/>
      </c>
      <c r="AJ1408">
        <v>0.307</v>
      </c>
      <c r="AM1408">
        <v>0.16700000000000001</v>
      </c>
      <c r="AN1408">
        <v>0</v>
      </c>
      <c r="AR1408">
        <v>0.51800000000000002</v>
      </c>
      <c r="AS1408">
        <v>8.9999999999999993E-3</v>
      </c>
      <c r="AV1408" s="2" t="str">
        <f t="shared" si="314"/>
        <v/>
      </c>
      <c r="AW1408" s="2" t="str">
        <f>IF(ISNUMBER(AV1408),SUMIFS($AV$1:AV1408,$A$1:A1408,A1408,$H$1:H1408,H1408,$D$1:D1408,D1408),"")</f>
        <v/>
      </c>
      <c r="AX1408">
        <f t="shared" si="315"/>
        <v>8</v>
      </c>
    </row>
    <row r="1409" spans="1:50" x14ac:dyDescent="0.3">
      <c r="A1409" s="4" t="s">
        <v>129</v>
      </c>
      <c r="B1409" t="s">
        <v>83</v>
      </c>
      <c r="C1409" s="3">
        <v>41822</v>
      </c>
      <c r="D1409">
        <v>1</v>
      </c>
      <c r="F1409" t="s">
        <v>85</v>
      </c>
      <c r="G1409" t="s">
        <v>86</v>
      </c>
      <c r="H1409" s="2">
        <v>2014</v>
      </c>
      <c r="I1409" s="2" t="s">
        <v>84</v>
      </c>
      <c r="J1409">
        <v>1</v>
      </c>
      <c r="K1409" s="2" t="s">
        <v>21</v>
      </c>
      <c r="L1409" s="2" t="str">
        <f t="shared" si="318"/>
        <v/>
      </c>
      <c r="N1409">
        <v>442.53999999999996</v>
      </c>
      <c r="O1409">
        <f t="shared" si="317"/>
        <v>442.53999999999996</v>
      </c>
      <c r="P1409" s="2">
        <f>IF(ISNUMBER(O1409),SUMIFS(O$1:$O1409,A$1:$A1409,A1409,H$1:$H1409,H1409,D$1:$D1409,D1409),"")</f>
        <v>1001</v>
      </c>
      <c r="AF1409" s="2" t="str">
        <f t="shared" si="316"/>
        <v/>
      </c>
      <c r="AJ1409">
        <v>8.3000000000000004E-2</v>
      </c>
      <c r="AM1409">
        <v>0.36699999999999999</v>
      </c>
      <c r="AN1409">
        <v>0</v>
      </c>
      <c r="AR1409">
        <v>0.52200000000000002</v>
      </c>
      <c r="AS1409">
        <v>2.8000000000000001E-2</v>
      </c>
      <c r="AV1409" s="2" t="str">
        <f t="shared" si="314"/>
        <v/>
      </c>
      <c r="AW1409" s="2" t="str">
        <f>IF(ISNUMBER(AV1409),SUMIFS($AV$1:AV1409,$A$1:A1409,A1409,$H$1:H1409,H1409,$D$1:D1409,D1409),"")</f>
        <v/>
      </c>
      <c r="AX1409">
        <f t="shared" si="315"/>
        <v>8</v>
      </c>
    </row>
    <row r="1410" spans="1:50" x14ac:dyDescent="0.3">
      <c r="A1410" s="4" t="s">
        <v>129</v>
      </c>
      <c r="B1410" t="s">
        <v>83</v>
      </c>
      <c r="C1410" s="3">
        <v>41822</v>
      </c>
      <c r="D1410">
        <v>2</v>
      </c>
      <c r="F1410" t="s">
        <v>85</v>
      </c>
      <c r="G1410" t="s">
        <v>86</v>
      </c>
      <c r="H1410" s="2">
        <v>2014</v>
      </c>
      <c r="I1410" s="2" t="s">
        <v>84</v>
      </c>
      <c r="J1410">
        <v>1</v>
      </c>
      <c r="K1410" s="2" t="s">
        <v>21</v>
      </c>
      <c r="L1410" s="2" t="str">
        <f t="shared" si="318"/>
        <v/>
      </c>
      <c r="N1410">
        <v>363.52</v>
      </c>
      <c r="O1410">
        <f t="shared" si="317"/>
        <v>363.52</v>
      </c>
      <c r="P1410" s="2">
        <f>IF(ISNUMBER(O1410),SUMIFS(O$1:$O1410,A$1:$A1410,A1410,H$1:$H1410,H1410,D$1:$D1410,D1410),"")</f>
        <v>775.3</v>
      </c>
      <c r="AF1410" s="2" t="str">
        <f t="shared" si="316"/>
        <v/>
      </c>
      <c r="AJ1410">
        <v>0.23200000000000001</v>
      </c>
      <c r="AM1410">
        <v>0.46300000000000002</v>
      </c>
      <c r="AN1410">
        <v>0</v>
      </c>
      <c r="AR1410">
        <v>0.218</v>
      </c>
      <c r="AS1410">
        <v>8.6999999999999994E-2</v>
      </c>
      <c r="AV1410" s="2" t="str">
        <f t="shared" ref="AV1410:AV1473" si="319">IF(AND(ISNUMBER(AG1410),ISNUMBER(O1410)),ROUND(O1410*AG1410,3),"")</f>
        <v/>
      </c>
      <c r="AW1410" s="2" t="str">
        <f>IF(ISNUMBER(AV1410),SUMIFS($AV$1:AV1410,$A$1:A1410,A1410,$H$1:H1410,H1410,$D$1:D1410,D1410),"")</f>
        <v/>
      </c>
      <c r="AX1410">
        <f t="shared" ref="AX1410:AX1473" si="320">COUNT(M1410:AW1410)</f>
        <v>8</v>
      </c>
    </row>
    <row r="1411" spans="1:50" x14ac:dyDescent="0.3">
      <c r="A1411" s="4" t="s">
        <v>129</v>
      </c>
      <c r="B1411" t="s">
        <v>83</v>
      </c>
      <c r="C1411" s="3">
        <v>41822</v>
      </c>
      <c r="D1411">
        <v>3</v>
      </c>
      <c r="F1411" t="s">
        <v>85</v>
      </c>
      <c r="G1411" t="s">
        <v>86</v>
      </c>
      <c r="H1411" s="2">
        <v>2014</v>
      </c>
      <c r="I1411" s="2" t="s">
        <v>84</v>
      </c>
      <c r="J1411">
        <v>1</v>
      </c>
      <c r="K1411" s="2" t="s">
        <v>21</v>
      </c>
      <c r="L1411" s="2" t="str">
        <f t="shared" si="318"/>
        <v/>
      </c>
      <c r="N1411">
        <v>454.61</v>
      </c>
      <c r="O1411">
        <f t="shared" si="317"/>
        <v>454.61</v>
      </c>
      <c r="P1411" s="2">
        <f>IF(ISNUMBER(O1411),SUMIFS(O$1:$O1411,A$1:$A1411,A1411,H$1:$H1411,H1411,D$1:$D1411,D1411),"")</f>
        <v>1054.5900000000001</v>
      </c>
      <c r="AF1411" s="2" t="str">
        <f t="shared" si="316"/>
        <v/>
      </c>
      <c r="AJ1411">
        <v>0.12</v>
      </c>
      <c r="AM1411">
        <v>0.22700000000000001</v>
      </c>
      <c r="AN1411">
        <v>0</v>
      </c>
      <c r="AR1411">
        <v>0.63300000000000001</v>
      </c>
      <c r="AS1411">
        <v>0.02</v>
      </c>
      <c r="AV1411" s="2" t="str">
        <f t="shared" si="319"/>
        <v/>
      </c>
      <c r="AW1411" s="2" t="str">
        <f>IF(ISNUMBER(AV1411),SUMIFS($AV$1:AV1411,$A$1:A1411,A1411,$H$1:H1411,H1411,$D$1:D1411,D1411),"")</f>
        <v/>
      </c>
      <c r="AX1411">
        <f t="shared" si="320"/>
        <v>8</v>
      </c>
    </row>
    <row r="1412" spans="1:50" x14ac:dyDescent="0.3">
      <c r="A1412" s="4" t="s">
        <v>129</v>
      </c>
      <c r="B1412" t="s">
        <v>83</v>
      </c>
      <c r="C1412" s="3">
        <v>41871</v>
      </c>
      <c r="D1412">
        <v>1</v>
      </c>
      <c r="F1412" t="s">
        <v>85</v>
      </c>
      <c r="G1412" t="s">
        <v>86</v>
      </c>
      <c r="H1412" s="2">
        <v>2014</v>
      </c>
      <c r="I1412" s="2" t="s">
        <v>84</v>
      </c>
      <c r="J1412">
        <v>1</v>
      </c>
      <c r="K1412" s="2" t="s">
        <v>21</v>
      </c>
      <c r="L1412" s="2" t="str">
        <f t="shared" si="318"/>
        <v/>
      </c>
      <c r="N1412">
        <v>447.96000000000004</v>
      </c>
      <c r="O1412">
        <f t="shared" si="317"/>
        <v>447.96000000000004</v>
      </c>
      <c r="P1412" s="2">
        <f>IF(ISNUMBER(O1412),SUMIFS(O$1:$O1412,A$1:$A1412,A1412,H$1:$H1412,H1412,D$1:$D1412,D1412),"")</f>
        <v>1448.96</v>
      </c>
      <c r="AF1412" s="2" t="str">
        <f t="shared" si="316"/>
        <v/>
      </c>
      <c r="AJ1412">
        <v>0.01</v>
      </c>
      <c r="AM1412">
        <v>0.22900000000000001</v>
      </c>
      <c r="AN1412">
        <v>0</v>
      </c>
      <c r="AR1412">
        <v>0.753</v>
      </c>
      <c r="AS1412">
        <v>8.0000000000000002E-3</v>
      </c>
      <c r="AV1412" s="2" t="str">
        <f t="shared" si="319"/>
        <v/>
      </c>
      <c r="AW1412" s="2" t="str">
        <f>IF(ISNUMBER(AV1412),SUMIFS($AV$1:AV1412,$A$1:A1412,A1412,$H$1:H1412,H1412,$D$1:D1412,D1412),"")</f>
        <v/>
      </c>
      <c r="AX1412">
        <f t="shared" si="320"/>
        <v>8</v>
      </c>
    </row>
    <row r="1413" spans="1:50" x14ac:dyDescent="0.3">
      <c r="A1413" s="4" t="s">
        <v>129</v>
      </c>
      <c r="B1413" t="s">
        <v>83</v>
      </c>
      <c r="C1413" s="3">
        <v>41871</v>
      </c>
      <c r="D1413">
        <v>2</v>
      </c>
      <c r="F1413" t="s">
        <v>85</v>
      </c>
      <c r="G1413" t="s">
        <v>86</v>
      </c>
      <c r="H1413" s="2">
        <v>2014</v>
      </c>
      <c r="I1413" s="2" t="s">
        <v>84</v>
      </c>
      <c r="J1413">
        <v>1</v>
      </c>
      <c r="K1413" s="2" t="s">
        <v>21</v>
      </c>
      <c r="L1413" s="2" t="str">
        <f t="shared" si="318"/>
        <v/>
      </c>
      <c r="N1413">
        <v>339.65999999999997</v>
      </c>
      <c r="O1413">
        <f t="shared" si="317"/>
        <v>339.65999999999997</v>
      </c>
      <c r="P1413" s="2">
        <f>IF(ISNUMBER(O1413),SUMIFS(O$1:$O1413,A$1:$A1413,A1413,H$1:$H1413,H1413,D$1:$D1413,D1413),"")</f>
        <v>1114.96</v>
      </c>
      <c r="AF1413" s="2" t="str">
        <f t="shared" si="316"/>
        <v/>
      </c>
      <c r="AJ1413">
        <v>7.2999999999999995E-2</v>
      </c>
      <c r="AM1413">
        <v>0.44600000000000001</v>
      </c>
      <c r="AN1413">
        <v>0</v>
      </c>
      <c r="AR1413">
        <v>0.22500000000000001</v>
      </c>
      <c r="AS1413">
        <v>0.25600000000000001</v>
      </c>
      <c r="AV1413" s="2" t="str">
        <f t="shared" si="319"/>
        <v/>
      </c>
      <c r="AW1413" s="2" t="str">
        <f>IF(ISNUMBER(AV1413),SUMIFS($AV$1:AV1413,$A$1:A1413,A1413,$H$1:H1413,H1413,$D$1:D1413,D1413),"")</f>
        <v/>
      </c>
      <c r="AX1413">
        <f t="shared" si="320"/>
        <v>8</v>
      </c>
    </row>
    <row r="1414" spans="1:50" x14ac:dyDescent="0.3">
      <c r="A1414" s="4" t="s">
        <v>129</v>
      </c>
      <c r="B1414" t="s">
        <v>83</v>
      </c>
      <c r="C1414" s="3">
        <v>41871</v>
      </c>
      <c r="D1414">
        <v>3</v>
      </c>
      <c r="F1414" t="s">
        <v>85</v>
      </c>
      <c r="G1414" t="s">
        <v>86</v>
      </c>
      <c r="H1414" s="2">
        <v>2014</v>
      </c>
      <c r="I1414" s="2" t="s">
        <v>84</v>
      </c>
      <c r="J1414">
        <v>1</v>
      </c>
      <c r="K1414" s="2" t="s">
        <v>21</v>
      </c>
      <c r="L1414" s="2" t="str">
        <f t="shared" si="318"/>
        <v/>
      </c>
      <c r="N1414">
        <v>393.85</v>
      </c>
      <c r="O1414">
        <f t="shared" si="317"/>
        <v>393.85</v>
      </c>
      <c r="P1414" s="2">
        <f>IF(ISNUMBER(O1414),SUMIFS(O$1:$O1414,A$1:$A1414,A1414,H$1:$H1414,H1414,D$1:$D1414,D1414),"")</f>
        <v>1448.44</v>
      </c>
      <c r="AF1414" s="2" t="str">
        <f t="shared" si="316"/>
        <v/>
      </c>
      <c r="AJ1414">
        <v>2.5999999999999999E-2</v>
      </c>
      <c r="AM1414">
        <v>0.25700000000000001</v>
      </c>
      <c r="AN1414">
        <v>0</v>
      </c>
      <c r="AR1414">
        <v>0.69399999999999995</v>
      </c>
      <c r="AS1414">
        <v>2.4E-2</v>
      </c>
      <c r="AV1414" s="2" t="str">
        <f t="shared" si="319"/>
        <v/>
      </c>
      <c r="AW1414" s="2" t="str">
        <f>IF(ISNUMBER(AV1414),SUMIFS($AV$1:AV1414,$A$1:A1414,A1414,$H$1:H1414,H1414,$D$1:D1414,D1414),"")</f>
        <v/>
      </c>
      <c r="AX1414">
        <f t="shared" si="320"/>
        <v>8</v>
      </c>
    </row>
    <row r="1415" spans="1:50" x14ac:dyDescent="0.3">
      <c r="A1415" s="4" t="s">
        <v>129</v>
      </c>
      <c r="B1415" t="s">
        <v>83</v>
      </c>
      <c r="C1415" s="3">
        <v>41918</v>
      </c>
      <c r="D1415">
        <v>1</v>
      </c>
      <c r="F1415" t="s">
        <v>85</v>
      </c>
      <c r="G1415" t="s">
        <v>86</v>
      </c>
      <c r="H1415" s="2">
        <v>2014</v>
      </c>
      <c r="I1415" s="2" t="s">
        <v>84</v>
      </c>
      <c r="J1415">
        <v>1</v>
      </c>
      <c r="K1415" s="2" t="s">
        <v>21</v>
      </c>
      <c r="L1415" s="2" t="str">
        <f t="shared" si="318"/>
        <v/>
      </c>
      <c r="N1415">
        <v>116.6</v>
      </c>
      <c r="O1415">
        <f t="shared" si="317"/>
        <v>116.6</v>
      </c>
      <c r="P1415" s="2">
        <f>IF(ISNUMBER(O1415),SUMIFS(O$1:$O1415,A$1:$A1415,A1415,H$1:$H1415,H1415,D$1:$D1415,D1415),"")</f>
        <v>1565.56</v>
      </c>
      <c r="AF1415" s="2" t="str">
        <f t="shared" si="316"/>
        <v/>
      </c>
      <c r="AJ1415">
        <v>0.126</v>
      </c>
      <c r="AM1415">
        <v>0.252</v>
      </c>
      <c r="AN1415">
        <v>0</v>
      </c>
      <c r="AR1415">
        <v>0.496</v>
      </c>
      <c r="AS1415">
        <v>0.127</v>
      </c>
      <c r="AV1415" s="2" t="str">
        <f t="shared" si="319"/>
        <v/>
      </c>
      <c r="AW1415" s="2" t="str">
        <f>IF(ISNUMBER(AV1415),SUMIFS($AV$1:AV1415,$A$1:A1415,A1415,$H$1:H1415,H1415,$D$1:D1415,D1415),"")</f>
        <v/>
      </c>
      <c r="AX1415">
        <f t="shared" si="320"/>
        <v>8</v>
      </c>
    </row>
    <row r="1416" spans="1:50" x14ac:dyDescent="0.3">
      <c r="A1416" s="4" t="s">
        <v>129</v>
      </c>
      <c r="B1416" t="s">
        <v>83</v>
      </c>
      <c r="C1416" s="3">
        <v>41918</v>
      </c>
      <c r="D1416">
        <v>2</v>
      </c>
      <c r="F1416" t="s">
        <v>85</v>
      </c>
      <c r="G1416" t="s">
        <v>86</v>
      </c>
      <c r="H1416" s="2">
        <v>2014</v>
      </c>
      <c r="I1416" s="2" t="s">
        <v>84</v>
      </c>
      <c r="J1416">
        <v>1</v>
      </c>
      <c r="K1416" s="2" t="s">
        <v>21</v>
      </c>
      <c r="L1416" s="2" t="str">
        <f t="shared" si="318"/>
        <v/>
      </c>
      <c r="N1416">
        <v>139.44</v>
      </c>
      <c r="O1416">
        <f t="shared" si="317"/>
        <v>139.44</v>
      </c>
      <c r="P1416" s="2">
        <f>IF(ISNUMBER(O1416),SUMIFS(O$1:$O1416,A$1:$A1416,A1416,H$1:$H1416,H1416,D$1:$D1416,D1416),"")</f>
        <v>1254.4000000000001</v>
      </c>
      <c r="AF1416" s="2" t="str">
        <f t="shared" si="316"/>
        <v/>
      </c>
      <c r="AJ1416">
        <v>0.33600000000000002</v>
      </c>
      <c r="AM1416">
        <v>0.109</v>
      </c>
      <c r="AN1416">
        <v>0</v>
      </c>
      <c r="AR1416">
        <v>0.36199999999999999</v>
      </c>
      <c r="AS1416">
        <v>0.193</v>
      </c>
      <c r="AV1416" s="2" t="str">
        <f t="shared" si="319"/>
        <v/>
      </c>
      <c r="AW1416" s="2" t="str">
        <f>IF(ISNUMBER(AV1416),SUMIFS($AV$1:AV1416,$A$1:A1416,A1416,$H$1:H1416,H1416,$D$1:D1416,D1416),"")</f>
        <v/>
      </c>
      <c r="AX1416">
        <f t="shared" si="320"/>
        <v>8</v>
      </c>
    </row>
    <row r="1417" spans="1:50" x14ac:dyDescent="0.3">
      <c r="A1417" s="4" t="s">
        <v>129</v>
      </c>
      <c r="B1417" t="s">
        <v>83</v>
      </c>
      <c r="C1417" s="3">
        <v>41918</v>
      </c>
      <c r="D1417">
        <v>3</v>
      </c>
      <c r="F1417" t="s">
        <v>85</v>
      </c>
      <c r="G1417" t="s">
        <v>86</v>
      </c>
      <c r="H1417" s="2">
        <v>2014</v>
      </c>
      <c r="I1417" s="2" t="s">
        <v>84</v>
      </c>
      <c r="J1417">
        <v>1</v>
      </c>
      <c r="K1417" s="2" t="s">
        <v>21</v>
      </c>
      <c r="L1417" s="2" t="str">
        <f t="shared" si="318"/>
        <v/>
      </c>
      <c r="N1417">
        <v>155.94</v>
      </c>
      <c r="O1417">
        <f t="shared" si="317"/>
        <v>155.94</v>
      </c>
      <c r="P1417" s="2">
        <f>IF(ISNUMBER(O1417),SUMIFS(O$1:$O1417,A$1:$A1417,A1417,H$1:$H1417,H1417,D$1:$D1417,D1417),"")</f>
        <v>1604.38</v>
      </c>
      <c r="AF1417" s="2" t="str">
        <f t="shared" si="316"/>
        <v/>
      </c>
      <c r="AJ1417">
        <v>0.19</v>
      </c>
      <c r="AM1417">
        <v>0.23699999999999999</v>
      </c>
      <c r="AN1417">
        <v>0</v>
      </c>
      <c r="AR1417">
        <v>0.51100000000000001</v>
      </c>
      <c r="AS1417">
        <v>6.2E-2</v>
      </c>
      <c r="AV1417" s="2" t="str">
        <f t="shared" si="319"/>
        <v/>
      </c>
      <c r="AW1417" s="2" t="str">
        <f>IF(ISNUMBER(AV1417),SUMIFS($AV$1:AV1417,$A$1:A1417,A1417,$H$1:H1417,H1417,$D$1:D1417,D1417),"")</f>
        <v/>
      </c>
      <c r="AX1417">
        <f t="shared" si="320"/>
        <v>8</v>
      </c>
    </row>
    <row r="1418" spans="1:50" x14ac:dyDescent="0.3">
      <c r="A1418" s="4" t="s">
        <v>129</v>
      </c>
      <c r="B1418" t="s">
        <v>83</v>
      </c>
      <c r="C1418" s="3">
        <v>42156</v>
      </c>
      <c r="D1418">
        <v>1</v>
      </c>
      <c r="F1418" t="s">
        <v>85</v>
      </c>
      <c r="G1418" t="s">
        <v>86</v>
      </c>
      <c r="H1418" s="2">
        <v>2015</v>
      </c>
      <c r="I1418" s="2" t="s">
        <v>84</v>
      </c>
      <c r="J1418">
        <v>1</v>
      </c>
      <c r="K1418" s="2" t="s">
        <v>21</v>
      </c>
      <c r="L1418" s="2" t="str">
        <f t="shared" si="318"/>
        <v/>
      </c>
      <c r="N1418">
        <v>383.44</v>
      </c>
      <c r="O1418">
        <f t="shared" si="317"/>
        <v>383.44</v>
      </c>
      <c r="P1418" s="2">
        <f>IF(ISNUMBER(O1418),SUMIFS(O$1:$O1418,A$1:$A1418,A1418,H$1:$H1418,H1418,D$1:$D1418,D1418),"")</f>
        <v>383.44</v>
      </c>
      <c r="AF1418" s="2" t="str">
        <f t="shared" si="316"/>
        <v/>
      </c>
      <c r="AJ1418">
        <v>0.53200000000000003</v>
      </c>
      <c r="AM1418">
        <v>5.7000000000000002E-2</v>
      </c>
      <c r="AN1418">
        <v>0</v>
      </c>
      <c r="AR1418">
        <v>0.33200000000000002</v>
      </c>
      <c r="AS1418">
        <v>7.9000000000000001E-2</v>
      </c>
      <c r="AV1418" s="2" t="str">
        <f t="shared" si="319"/>
        <v/>
      </c>
      <c r="AW1418" s="2" t="str">
        <f>IF(ISNUMBER(AV1418),SUMIFS($AV$1:AV1418,$A$1:A1418,A1418,$H$1:H1418,H1418,$D$1:D1418,D1418),"")</f>
        <v/>
      </c>
      <c r="AX1418">
        <f t="shared" si="320"/>
        <v>8</v>
      </c>
    </row>
    <row r="1419" spans="1:50" x14ac:dyDescent="0.3">
      <c r="A1419" s="4" t="s">
        <v>129</v>
      </c>
      <c r="B1419" t="s">
        <v>83</v>
      </c>
      <c r="C1419" s="3">
        <v>42156</v>
      </c>
      <c r="D1419">
        <v>2</v>
      </c>
      <c r="F1419" t="s">
        <v>85</v>
      </c>
      <c r="G1419" t="s">
        <v>86</v>
      </c>
      <c r="H1419" s="2">
        <v>2015</v>
      </c>
      <c r="I1419" s="2" t="s">
        <v>84</v>
      </c>
      <c r="J1419">
        <v>1</v>
      </c>
      <c r="K1419" s="2" t="s">
        <v>21</v>
      </c>
      <c r="L1419" s="2" t="str">
        <f t="shared" si="318"/>
        <v/>
      </c>
      <c r="N1419">
        <v>436.37</v>
      </c>
      <c r="O1419">
        <f t="shared" si="317"/>
        <v>436.37</v>
      </c>
      <c r="P1419" s="2">
        <f>IF(ISNUMBER(O1419),SUMIFS(O$1:$O1419,A$1:$A1419,A1419,H$1:$H1419,H1419,D$1:$D1419,D1419),"")</f>
        <v>436.37</v>
      </c>
      <c r="AF1419" s="2" t="str">
        <f t="shared" si="316"/>
        <v/>
      </c>
      <c r="AJ1419">
        <v>0.754</v>
      </c>
      <c r="AM1419">
        <v>8.9999999999999993E-3</v>
      </c>
      <c r="AN1419">
        <v>0</v>
      </c>
      <c r="AR1419">
        <v>5.2999999999999999E-2</v>
      </c>
      <c r="AS1419">
        <v>0.185</v>
      </c>
      <c r="AV1419" s="2" t="str">
        <f t="shared" si="319"/>
        <v/>
      </c>
      <c r="AW1419" s="2" t="str">
        <f>IF(ISNUMBER(AV1419),SUMIFS($AV$1:AV1419,$A$1:A1419,A1419,$H$1:H1419,H1419,$D$1:D1419,D1419),"")</f>
        <v/>
      </c>
      <c r="AX1419">
        <f t="shared" si="320"/>
        <v>8</v>
      </c>
    </row>
    <row r="1420" spans="1:50" x14ac:dyDescent="0.3">
      <c r="A1420" s="4" t="s">
        <v>129</v>
      </c>
      <c r="B1420" t="s">
        <v>83</v>
      </c>
      <c r="C1420" s="3">
        <v>42156</v>
      </c>
      <c r="D1420">
        <v>3</v>
      </c>
      <c r="F1420" t="s">
        <v>85</v>
      </c>
      <c r="G1420" t="s">
        <v>86</v>
      </c>
      <c r="H1420" s="2">
        <v>2015</v>
      </c>
      <c r="I1420" s="2" t="s">
        <v>84</v>
      </c>
      <c r="J1420">
        <v>1</v>
      </c>
      <c r="K1420" s="2" t="s">
        <v>21</v>
      </c>
      <c r="L1420" s="2" t="str">
        <f t="shared" si="318"/>
        <v/>
      </c>
      <c r="N1420">
        <v>397.27</v>
      </c>
      <c r="O1420">
        <f t="shared" si="317"/>
        <v>397.27</v>
      </c>
      <c r="P1420" s="2">
        <f>IF(ISNUMBER(O1420),SUMIFS(O$1:$O1420,A$1:$A1420,A1420,H$1:$H1420,H1420,D$1:$D1420,D1420),"")</f>
        <v>397.27</v>
      </c>
      <c r="AF1420" s="2" t="str">
        <f t="shared" si="316"/>
        <v/>
      </c>
      <c r="AJ1420">
        <v>0.54300000000000004</v>
      </c>
      <c r="AM1420">
        <v>0</v>
      </c>
      <c r="AN1420">
        <v>0</v>
      </c>
      <c r="AR1420">
        <v>0.38800000000000001</v>
      </c>
      <c r="AS1420">
        <v>6.9000000000000006E-2</v>
      </c>
      <c r="AV1420" s="2" t="str">
        <f t="shared" si="319"/>
        <v/>
      </c>
      <c r="AW1420" s="2" t="str">
        <f>IF(ISNUMBER(AV1420),SUMIFS($AV$1:AV1420,$A$1:A1420,A1420,$H$1:H1420,H1420,$D$1:D1420,D1420),"")</f>
        <v/>
      </c>
      <c r="AX1420">
        <f t="shared" si="320"/>
        <v>8</v>
      </c>
    </row>
    <row r="1421" spans="1:50" x14ac:dyDescent="0.3">
      <c r="A1421" s="4" t="s">
        <v>129</v>
      </c>
      <c r="B1421" t="s">
        <v>83</v>
      </c>
      <c r="C1421" s="3">
        <v>42199</v>
      </c>
      <c r="D1421">
        <v>1</v>
      </c>
      <c r="F1421" t="s">
        <v>85</v>
      </c>
      <c r="G1421" t="s">
        <v>86</v>
      </c>
      <c r="H1421" s="2">
        <v>2015</v>
      </c>
      <c r="I1421" s="2" t="s">
        <v>84</v>
      </c>
      <c r="J1421">
        <v>1</v>
      </c>
      <c r="K1421" s="2" t="s">
        <v>21</v>
      </c>
      <c r="L1421" s="2" t="str">
        <f t="shared" si="318"/>
        <v/>
      </c>
      <c r="N1421">
        <v>394.65999999999997</v>
      </c>
      <c r="O1421">
        <f t="shared" si="317"/>
        <v>394.65999999999997</v>
      </c>
      <c r="P1421" s="2">
        <f>IF(ISNUMBER(O1421),SUMIFS(O$1:$O1421,A$1:$A1421,A1421,H$1:$H1421,H1421,D$1:$D1421,D1421),"")</f>
        <v>778.09999999999991</v>
      </c>
      <c r="AF1421" s="2" t="str">
        <f t="shared" si="316"/>
        <v/>
      </c>
      <c r="AJ1421">
        <v>0.21299999999999999</v>
      </c>
      <c r="AM1421">
        <v>2.7E-2</v>
      </c>
      <c r="AN1421">
        <v>0</v>
      </c>
      <c r="AR1421">
        <v>0.67600000000000005</v>
      </c>
      <c r="AS1421">
        <v>8.4000000000000005E-2</v>
      </c>
      <c r="AV1421" s="2" t="str">
        <f t="shared" si="319"/>
        <v/>
      </c>
      <c r="AW1421" s="2" t="str">
        <f>IF(ISNUMBER(AV1421),SUMIFS($AV$1:AV1421,$A$1:A1421,A1421,$H$1:H1421,H1421,$D$1:D1421,D1421),"")</f>
        <v/>
      </c>
      <c r="AX1421">
        <f t="shared" si="320"/>
        <v>8</v>
      </c>
    </row>
    <row r="1422" spans="1:50" x14ac:dyDescent="0.3">
      <c r="A1422" s="4" t="s">
        <v>129</v>
      </c>
      <c r="B1422" t="s">
        <v>83</v>
      </c>
      <c r="C1422" s="3">
        <v>42199</v>
      </c>
      <c r="D1422">
        <v>2</v>
      </c>
      <c r="F1422" t="s">
        <v>85</v>
      </c>
      <c r="G1422" t="s">
        <v>86</v>
      </c>
      <c r="H1422" s="2">
        <v>2015</v>
      </c>
      <c r="I1422" s="2" t="s">
        <v>84</v>
      </c>
      <c r="J1422">
        <v>1</v>
      </c>
      <c r="K1422" s="2" t="s">
        <v>21</v>
      </c>
      <c r="L1422" s="2" t="str">
        <f t="shared" si="318"/>
        <v/>
      </c>
      <c r="N1422">
        <v>340.28000000000003</v>
      </c>
      <c r="O1422">
        <f t="shared" si="317"/>
        <v>340.28000000000003</v>
      </c>
      <c r="P1422" s="2">
        <f>IF(ISNUMBER(O1422),SUMIFS(O$1:$O1422,A$1:$A1422,A1422,H$1:$H1422,H1422,D$1:$D1422,D1422),"")</f>
        <v>776.65000000000009</v>
      </c>
      <c r="AF1422" s="2" t="str">
        <f t="shared" ref="AF1422:AF1485" si="321">IF(ISNUMBER(AG1422),AG1422,"")</f>
        <v/>
      </c>
      <c r="AJ1422">
        <v>0.40600000000000003</v>
      </c>
      <c r="AM1422">
        <v>0</v>
      </c>
      <c r="AN1422">
        <v>0</v>
      </c>
      <c r="AR1422">
        <v>0.107</v>
      </c>
      <c r="AS1422">
        <v>0.48799999999999999</v>
      </c>
      <c r="AV1422" s="2" t="str">
        <f t="shared" si="319"/>
        <v/>
      </c>
      <c r="AW1422" s="2" t="str">
        <f>IF(ISNUMBER(AV1422),SUMIFS($AV$1:AV1422,$A$1:A1422,A1422,$H$1:H1422,H1422,$D$1:D1422,D1422),"")</f>
        <v/>
      </c>
      <c r="AX1422">
        <f t="shared" si="320"/>
        <v>8</v>
      </c>
    </row>
    <row r="1423" spans="1:50" x14ac:dyDescent="0.3">
      <c r="A1423" s="4" t="s">
        <v>129</v>
      </c>
      <c r="B1423" t="s">
        <v>83</v>
      </c>
      <c r="C1423" s="3">
        <v>42199</v>
      </c>
      <c r="D1423">
        <v>3</v>
      </c>
      <c r="F1423" t="s">
        <v>85</v>
      </c>
      <c r="G1423" t="s">
        <v>86</v>
      </c>
      <c r="H1423" s="2">
        <v>2015</v>
      </c>
      <c r="I1423" s="2" t="s">
        <v>84</v>
      </c>
      <c r="J1423">
        <v>1</v>
      </c>
      <c r="K1423" s="2" t="s">
        <v>21</v>
      </c>
      <c r="L1423" s="2" t="str">
        <f t="shared" si="318"/>
        <v/>
      </c>
      <c r="N1423">
        <v>364.06</v>
      </c>
      <c r="O1423">
        <f t="shared" si="317"/>
        <v>364.06</v>
      </c>
      <c r="P1423" s="2">
        <f>IF(ISNUMBER(O1423),SUMIFS(O$1:$O1423,A$1:$A1423,A1423,H$1:$H1423,H1423,D$1:$D1423,D1423),"")</f>
        <v>761.32999999999993</v>
      </c>
      <c r="AF1423" s="2" t="str">
        <f t="shared" si="321"/>
        <v/>
      </c>
      <c r="AJ1423">
        <v>0.31</v>
      </c>
      <c r="AM1423">
        <v>5.0999999999999997E-2</v>
      </c>
      <c r="AN1423">
        <v>0</v>
      </c>
      <c r="AR1423">
        <v>0.59</v>
      </c>
      <c r="AS1423">
        <v>4.9000000000000002E-2</v>
      </c>
      <c r="AV1423" s="2" t="str">
        <f t="shared" si="319"/>
        <v/>
      </c>
      <c r="AW1423" s="2" t="str">
        <f>IF(ISNUMBER(AV1423),SUMIFS($AV$1:AV1423,$A$1:A1423,A1423,$H$1:H1423,H1423,$D$1:D1423,D1423),"")</f>
        <v/>
      </c>
      <c r="AX1423">
        <f t="shared" si="320"/>
        <v>8</v>
      </c>
    </row>
    <row r="1424" spans="1:50" x14ac:dyDescent="0.3">
      <c r="A1424" s="4" t="s">
        <v>129</v>
      </c>
      <c r="B1424" t="s">
        <v>83</v>
      </c>
      <c r="C1424" s="3">
        <v>42240</v>
      </c>
      <c r="D1424">
        <v>1</v>
      </c>
      <c r="F1424" t="s">
        <v>85</v>
      </c>
      <c r="G1424" t="s">
        <v>86</v>
      </c>
      <c r="H1424" s="2">
        <v>2015</v>
      </c>
      <c r="I1424" s="2" t="s">
        <v>84</v>
      </c>
      <c r="J1424">
        <v>1</v>
      </c>
      <c r="K1424" s="2" t="s">
        <v>21</v>
      </c>
      <c r="L1424" s="2" t="str">
        <f t="shared" si="318"/>
        <v/>
      </c>
      <c r="N1424">
        <v>179.13</v>
      </c>
      <c r="O1424">
        <f t="shared" si="317"/>
        <v>179.13</v>
      </c>
      <c r="P1424" s="2">
        <f>IF(ISNUMBER(O1424),SUMIFS(O$1:$O1424,A$1:$A1424,A1424,H$1:$H1424,H1424,D$1:$D1424,D1424),"")</f>
        <v>957.2299999999999</v>
      </c>
      <c r="AF1424" s="2" t="str">
        <f t="shared" si="321"/>
        <v/>
      </c>
      <c r="AJ1424">
        <v>0.2</v>
      </c>
      <c r="AM1424">
        <v>3.6999999999999998E-2</v>
      </c>
      <c r="AN1424">
        <v>0</v>
      </c>
      <c r="AR1424">
        <v>0.73399999999999999</v>
      </c>
      <c r="AS1424">
        <v>2.9000000000000001E-2</v>
      </c>
      <c r="AV1424" s="2" t="str">
        <f t="shared" si="319"/>
        <v/>
      </c>
      <c r="AW1424" s="2" t="str">
        <f>IF(ISNUMBER(AV1424),SUMIFS($AV$1:AV1424,$A$1:A1424,A1424,$H$1:H1424,H1424,$D$1:D1424,D1424),"")</f>
        <v/>
      </c>
      <c r="AX1424">
        <f t="shared" si="320"/>
        <v>8</v>
      </c>
    </row>
    <row r="1425" spans="1:50" x14ac:dyDescent="0.3">
      <c r="A1425" s="4" t="s">
        <v>129</v>
      </c>
      <c r="B1425" t="s">
        <v>83</v>
      </c>
      <c r="C1425" s="3">
        <v>42240</v>
      </c>
      <c r="D1425">
        <v>2</v>
      </c>
      <c r="F1425" t="s">
        <v>85</v>
      </c>
      <c r="G1425" t="s">
        <v>86</v>
      </c>
      <c r="H1425" s="2">
        <v>2015</v>
      </c>
      <c r="I1425" s="2" t="s">
        <v>84</v>
      </c>
      <c r="J1425">
        <v>1</v>
      </c>
      <c r="K1425" s="2" t="s">
        <v>21</v>
      </c>
      <c r="L1425" s="2" t="str">
        <f t="shared" si="318"/>
        <v/>
      </c>
      <c r="N1425">
        <v>232.67</v>
      </c>
      <c r="O1425">
        <f t="shared" si="317"/>
        <v>232.67</v>
      </c>
      <c r="P1425" s="2">
        <f>IF(ISNUMBER(O1425),SUMIFS(O$1:$O1425,A$1:$A1425,A1425,H$1:$H1425,H1425,D$1:$D1425,D1425),"")</f>
        <v>1009.32</v>
      </c>
      <c r="AF1425" s="2" t="str">
        <f t="shared" si="321"/>
        <v/>
      </c>
      <c r="AJ1425">
        <v>0.314</v>
      </c>
      <c r="AM1425">
        <v>0.01</v>
      </c>
      <c r="AN1425">
        <v>0</v>
      </c>
      <c r="AR1425">
        <v>0.252</v>
      </c>
      <c r="AS1425">
        <v>0.42399999999999999</v>
      </c>
      <c r="AV1425" s="2" t="str">
        <f t="shared" si="319"/>
        <v/>
      </c>
      <c r="AW1425" s="2" t="str">
        <f>IF(ISNUMBER(AV1425),SUMIFS($AV$1:AV1425,$A$1:A1425,A1425,$H$1:H1425,H1425,$D$1:D1425,D1425),"")</f>
        <v/>
      </c>
      <c r="AX1425">
        <f t="shared" si="320"/>
        <v>8</v>
      </c>
    </row>
    <row r="1426" spans="1:50" x14ac:dyDescent="0.3">
      <c r="A1426" s="4" t="s">
        <v>129</v>
      </c>
      <c r="B1426" t="s">
        <v>83</v>
      </c>
      <c r="C1426" s="3">
        <v>42240</v>
      </c>
      <c r="D1426">
        <v>3</v>
      </c>
      <c r="F1426" t="s">
        <v>85</v>
      </c>
      <c r="G1426" t="s">
        <v>86</v>
      </c>
      <c r="H1426" s="2">
        <v>2015</v>
      </c>
      <c r="I1426" s="2" t="s">
        <v>84</v>
      </c>
      <c r="J1426">
        <v>1</v>
      </c>
      <c r="K1426" s="2" t="s">
        <v>21</v>
      </c>
      <c r="L1426" s="2" t="str">
        <f t="shared" si="318"/>
        <v/>
      </c>
      <c r="N1426">
        <v>236.65</v>
      </c>
      <c r="O1426">
        <f t="shared" si="317"/>
        <v>236.65</v>
      </c>
      <c r="P1426" s="2">
        <f>IF(ISNUMBER(O1426),SUMIFS(O$1:$O1426,A$1:$A1426,A1426,H$1:$H1426,H1426,D$1:$D1426,D1426),"")</f>
        <v>997.9799999999999</v>
      </c>
      <c r="AF1426" s="2" t="str">
        <f t="shared" si="321"/>
        <v/>
      </c>
      <c r="AJ1426">
        <v>0.30199999999999999</v>
      </c>
      <c r="AM1426">
        <v>0</v>
      </c>
      <c r="AN1426">
        <v>0</v>
      </c>
      <c r="AR1426">
        <v>0.627</v>
      </c>
      <c r="AS1426">
        <v>7.0000000000000007E-2</v>
      </c>
      <c r="AV1426" s="2" t="str">
        <f t="shared" si="319"/>
        <v/>
      </c>
      <c r="AW1426" s="2" t="str">
        <f>IF(ISNUMBER(AV1426),SUMIFS($AV$1:AV1426,$A$1:A1426,A1426,$H$1:H1426,H1426,$D$1:D1426,D1426),"")</f>
        <v/>
      </c>
      <c r="AX1426">
        <f t="shared" si="320"/>
        <v>8</v>
      </c>
    </row>
    <row r="1427" spans="1:50" x14ac:dyDescent="0.3">
      <c r="A1427" s="4" t="s">
        <v>129</v>
      </c>
      <c r="B1427" t="s">
        <v>83</v>
      </c>
      <c r="C1427" s="3">
        <v>42296</v>
      </c>
      <c r="D1427">
        <v>1</v>
      </c>
      <c r="F1427" t="s">
        <v>85</v>
      </c>
      <c r="G1427" t="s">
        <v>86</v>
      </c>
      <c r="H1427" s="2">
        <v>2015</v>
      </c>
      <c r="I1427" s="2" t="s">
        <v>84</v>
      </c>
      <c r="J1427">
        <v>1</v>
      </c>
      <c r="K1427" s="2" t="s">
        <v>21</v>
      </c>
      <c r="L1427" s="2" t="str">
        <f t="shared" si="318"/>
        <v/>
      </c>
      <c r="N1427">
        <v>72.37</v>
      </c>
      <c r="O1427">
        <f t="shared" si="317"/>
        <v>72.37</v>
      </c>
      <c r="P1427" s="2">
        <f>IF(ISNUMBER(O1427),SUMIFS(O$1:$O1427,A$1:$A1427,A1427,H$1:$H1427,H1427,D$1:$D1427,D1427),"")</f>
        <v>1029.5999999999999</v>
      </c>
      <c r="AF1427" s="2" t="str">
        <f t="shared" si="321"/>
        <v/>
      </c>
      <c r="AJ1427">
        <v>0.59699999999999998</v>
      </c>
      <c r="AM1427">
        <v>1.2999999999999999E-2</v>
      </c>
      <c r="AN1427">
        <v>0</v>
      </c>
      <c r="AR1427">
        <v>0.33500000000000002</v>
      </c>
      <c r="AS1427">
        <v>5.6000000000000001E-2</v>
      </c>
      <c r="AV1427" s="2" t="str">
        <f t="shared" si="319"/>
        <v/>
      </c>
      <c r="AW1427" s="2" t="str">
        <f>IF(ISNUMBER(AV1427),SUMIFS($AV$1:AV1427,$A$1:A1427,A1427,$H$1:H1427,H1427,$D$1:D1427,D1427),"")</f>
        <v/>
      </c>
      <c r="AX1427">
        <f t="shared" si="320"/>
        <v>8</v>
      </c>
    </row>
    <row r="1428" spans="1:50" x14ac:dyDescent="0.3">
      <c r="A1428" s="4" t="s">
        <v>129</v>
      </c>
      <c r="B1428" t="s">
        <v>83</v>
      </c>
      <c r="C1428" s="3">
        <v>42296</v>
      </c>
      <c r="D1428">
        <v>2</v>
      </c>
      <c r="F1428" t="s">
        <v>85</v>
      </c>
      <c r="G1428" t="s">
        <v>86</v>
      </c>
      <c r="H1428" s="2">
        <v>2015</v>
      </c>
      <c r="I1428" s="2" t="s">
        <v>84</v>
      </c>
      <c r="J1428">
        <v>1</v>
      </c>
      <c r="K1428" s="2" t="s">
        <v>21</v>
      </c>
      <c r="L1428" s="2" t="str">
        <f t="shared" si="318"/>
        <v/>
      </c>
      <c r="N1428">
        <v>88.51</v>
      </c>
      <c r="O1428">
        <f t="shared" si="317"/>
        <v>88.51</v>
      </c>
      <c r="P1428" s="2">
        <f>IF(ISNUMBER(O1428),SUMIFS(O$1:$O1428,A$1:$A1428,A1428,H$1:$H1428,H1428,D$1:$D1428,D1428),"")</f>
        <v>1097.8300000000002</v>
      </c>
      <c r="AF1428" s="2" t="str">
        <f t="shared" si="321"/>
        <v/>
      </c>
      <c r="AJ1428">
        <v>0.72</v>
      </c>
      <c r="AM1428">
        <v>8.0000000000000002E-3</v>
      </c>
      <c r="AN1428">
        <v>0</v>
      </c>
      <c r="AR1428">
        <v>0.08</v>
      </c>
      <c r="AS1428">
        <v>0.192</v>
      </c>
      <c r="AV1428" s="2" t="str">
        <f t="shared" si="319"/>
        <v/>
      </c>
      <c r="AW1428" s="2" t="str">
        <f>IF(ISNUMBER(AV1428),SUMIFS($AV$1:AV1428,$A$1:A1428,A1428,$H$1:H1428,H1428,$D$1:D1428,D1428),"")</f>
        <v/>
      </c>
      <c r="AX1428">
        <f t="shared" si="320"/>
        <v>8</v>
      </c>
    </row>
    <row r="1429" spans="1:50" x14ac:dyDescent="0.3">
      <c r="A1429" s="4" t="s">
        <v>129</v>
      </c>
      <c r="B1429" t="s">
        <v>83</v>
      </c>
      <c r="C1429" s="3">
        <v>42296</v>
      </c>
      <c r="D1429">
        <v>3</v>
      </c>
      <c r="F1429" t="s">
        <v>85</v>
      </c>
      <c r="G1429" t="s">
        <v>86</v>
      </c>
      <c r="H1429" s="2">
        <v>2015</v>
      </c>
      <c r="I1429" s="2" t="s">
        <v>84</v>
      </c>
      <c r="J1429">
        <v>1</v>
      </c>
      <c r="K1429" s="2" t="s">
        <v>21</v>
      </c>
      <c r="L1429" s="2" t="str">
        <f t="shared" si="318"/>
        <v/>
      </c>
      <c r="N1429">
        <v>89.41</v>
      </c>
      <c r="O1429">
        <f t="shared" si="317"/>
        <v>89.41</v>
      </c>
      <c r="P1429" s="2">
        <f>IF(ISNUMBER(O1429),SUMIFS(O$1:$O1429,A$1:$A1429,A1429,H$1:$H1429,H1429,D$1:$D1429,D1429),"")</f>
        <v>1087.3899999999999</v>
      </c>
      <c r="AF1429" s="2" t="str">
        <f t="shared" si="321"/>
        <v/>
      </c>
      <c r="AJ1429">
        <v>0.72799999999999998</v>
      </c>
      <c r="AM1429">
        <v>0</v>
      </c>
      <c r="AN1429">
        <v>0</v>
      </c>
      <c r="AR1429">
        <v>0.216</v>
      </c>
      <c r="AS1429">
        <v>5.6000000000000001E-2</v>
      </c>
      <c r="AV1429" s="2" t="str">
        <f t="shared" si="319"/>
        <v/>
      </c>
      <c r="AW1429" s="2" t="str">
        <f>IF(ISNUMBER(AV1429),SUMIFS($AV$1:AV1429,$A$1:A1429,A1429,$H$1:H1429,H1429,$D$1:D1429,D1429),"")</f>
        <v/>
      </c>
      <c r="AX1429">
        <f t="shared" si="320"/>
        <v>8</v>
      </c>
    </row>
    <row r="1430" spans="1:50" x14ac:dyDescent="0.3">
      <c r="A1430" s="4" t="s">
        <v>130</v>
      </c>
      <c r="B1430" t="s">
        <v>83</v>
      </c>
      <c r="C1430" s="3">
        <v>41781</v>
      </c>
      <c r="D1430">
        <v>1</v>
      </c>
      <c r="F1430" t="s">
        <v>87</v>
      </c>
      <c r="G1430" t="s">
        <v>86</v>
      </c>
      <c r="H1430" s="2">
        <v>2014</v>
      </c>
      <c r="I1430" s="2" t="s">
        <v>84</v>
      </c>
      <c r="J1430">
        <v>1</v>
      </c>
      <c r="K1430" s="2" t="s">
        <v>21</v>
      </c>
      <c r="L1430" s="2" t="str">
        <f t="shared" si="318"/>
        <v/>
      </c>
      <c r="N1430">
        <v>534.12</v>
      </c>
      <c r="O1430">
        <f t="shared" si="317"/>
        <v>534.12</v>
      </c>
      <c r="P1430" s="2">
        <f>IF(ISNUMBER(O1430),SUMIFS(O$1:$O1430,A$1:$A1430,A1430,H$1:$H1430,H1430,D$1:$D1430,D1430),"")</f>
        <v>534.12</v>
      </c>
      <c r="AF1430" s="2" t="str">
        <f t="shared" si="321"/>
        <v/>
      </c>
      <c r="AJ1430">
        <v>0.56699999999999995</v>
      </c>
      <c r="AM1430">
        <v>0.12</v>
      </c>
      <c r="AN1430">
        <v>0</v>
      </c>
      <c r="AR1430">
        <v>0.307</v>
      </c>
      <c r="AS1430">
        <v>6.0000000000000001E-3</v>
      </c>
      <c r="AV1430" s="2" t="str">
        <f t="shared" si="319"/>
        <v/>
      </c>
      <c r="AW1430" s="2" t="str">
        <f>IF(ISNUMBER(AV1430),SUMIFS($AV$1:AV1430,$A$1:A1430,A1430,$H$1:H1430,H1430,$D$1:D1430,D1430),"")</f>
        <v/>
      </c>
      <c r="AX1430">
        <f t="shared" si="320"/>
        <v>8</v>
      </c>
    </row>
    <row r="1431" spans="1:50" x14ac:dyDescent="0.3">
      <c r="A1431" s="4" t="s">
        <v>130</v>
      </c>
      <c r="B1431" t="s">
        <v>83</v>
      </c>
      <c r="C1431" s="3">
        <v>41781</v>
      </c>
      <c r="D1431">
        <v>2</v>
      </c>
      <c r="F1431" t="s">
        <v>87</v>
      </c>
      <c r="G1431" t="s">
        <v>86</v>
      </c>
      <c r="H1431" s="2">
        <v>2014</v>
      </c>
      <c r="I1431" s="2" t="s">
        <v>84</v>
      </c>
      <c r="J1431">
        <v>1</v>
      </c>
      <c r="K1431" s="2" t="s">
        <v>21</v>
      </c>
      <c r="L1431" s="2" t="str">
        <f t="shared" si="318"/>
        <v/>
      </c>
      <c r="N1431">
        <v>623.48</v>
      </c>
      <c r="O1431">
        <f t="shared" si="317"/>
        <v>623.48</v>
      </c>
      <c r="P1431" s="2">
        <f>IF(ISNUMBER(O1431),SUMIFS(O$1:$O1431,A$1:$A1431,A1431,H$1:$H1431,H1431,D$1:$D1431,D1431),"")</f>
        <v>623.48</v>
      </c>
      <c r="AF1431" s="2" t="str">
        <f t="shared" si="321"/>
        <v/>
      </c>
      <c r="AJ1431">
        <v>0.28000000000000003</v>
      </c>
      <c r="AM1431">
        <v>0.27200000000000002</v>
      </c>
      <c r="AN1431">
        <v>0</v>
      </c>
      <c r="AR1431">
        <v>0.436</v>
      </c>
      <c r="AS1431">
        <v>1.2999999999999999E-2</v>
      </c>
      <c r="AV1431" s="2" t="str">
        <f t="shared" si="319"/>
        <v/>
      </c>
      <c r="AW1431" s="2" t="str">
        <f>IF(ISNUMBER(AV1431),SUMIFS($AV$1:AV1431,$A$1:A1431,A1431,$H$1:H1431,H1431,$D$1:D1431,D1431),"")</f>
        <v/>
      </c>
      <c r="AX1431">
        <f t="shared" si="320"/>
        <v>8</v>
      </c>
    </row>
    <row r="1432" spans="1:50" x14ac:dyDescent="0.3">
      <c r="A1432" s="4" t="s">
        <v>130</v>
      </c>
      <c r="B1432" t="s">
        <v>83</v>
      </c>
      <c r="C1432" s="3">
        <v>41781</v>
      </c>
      <c r="D1432">
        <v>3</v>
      </c>
      <c r="F1432" t="s">
        <v>87</v>
      </c>
      <c r="G1432" t="s">
        <v>86</v>
      </c>
      <c r="H1432" s="2">
        <v>2014</v>
      </c>
      <c r="I1432" s="2" t="s">
        <v>84</v>
      </c>
      <c r="J1432">
        <v>1</v>
      </c>
      <c r="K1432" s="2" t="s">
        <v>21</v>
      </c>
      <c r="L1432" s="2" t="str">
        <f t="shared" si="318"/>
        <v/>
      </c>
      <c r="N1432">
        <v>585.98</v>
      </c>
      <c r="O1432">
        <f t="shared" si="317"/>
        <v>585.98</v>
      </c>
      <c r="P1432" s="2">
        <f>IF(ISNUMBER(O1432),SUMIFS(O$1:$O1432,A$1:$A1432,A1432,H$1:$H1432,H1432,D$1:$D1432,D1432),"")</f>
        <v>585.98</v>
      </c>
      <c r="AF1432" s="2" t="str">
        <f t="shared" si="321"/>
        <v/>
      </c>
      <c r="AJ1432">
        <v>0.50600000000000001</v>
      </c>
      <c r="AM1432">
        <v>9.2999999999999999E-2</v>
      </c>
      <c r="AN1432">
        <v>0</v>
      </c>
      <c r="AR1432">
        <v>0.4</v>
      </c>
      <c r="AS1432">
        <v>2E-3</v>
      </c>
      <c r="AV1432" s="2" t="str">
        <f t="shared" si="319"/>
        <v/>
      </c>
      <c r="AW1432" s="2" t="str">
        <f>IF(ISNUMBER(AV1432),SUMIFS($AV$1:AV1432,$A$1:A1432,A1432,$H$1:H1432,H1432,$D$1:D1432,D1432),"")</f>
        <v/>
      </c>
      <c r="AX1432">
        <f t="shared" si="320"/>
        <v>8</v>
      </c>
    </row>
    <row r="1433" spans="1:50" x14ac:dyDescent="0.3">
      <c r="A1433" s="4" t="s">
        <v>130</v>
      </c>
      <c r="B1433" t="s">
        <v>83</v>
      </c>
      <c r="C1433" s="3">
        <v>41822</v>
      </c>
      <c r="D1433">
        <v>1</v>
      </c>
      <c r="F1433" t="s">
        <v>87</v>
      </c>
      <c r="G1433" t="s">
        <v>86</v>
      </c>
      <c r="H1433" s="2">
        <v>2014</v>
      </c>
      <c r="I1433" s="2" t="s">
        <v>84</v>
      </c>
      <c r="J1433">
        <v>1</v>
      </c>
      <c r="K1433" s="2" t="s">
        <v>21</v>
      </c>
      <c r="L1433" s="2" t="str">
        <f t="shared" si="318"/>
        <v/>
      </c>
      <c r="N1433">
        <v>410.78000000000003</v>
      </c>
      <c r="O1433">
        <f t="shared" si="317"/>
        <v>410.78000000000003</v>
      </c>
      <c r="P1433" s="2">
        <f>IF(ISNUMBER(O1433),SUMIFS(O$1:$O1433,A$1:$A1433,A1433,H$1:$H1433,H1433,D$1:$D1433,D1433),"")</f>
        <v>944.90000000000009</v>
      </c>
      <c r="AF1433" s="2" t="str">
        <f t="shared" si="321"/>
        <v/>
      </c>
      <c r="AJ1433">
        <v>0.21199999999999999</v>
      </c>
      <c r="AM1433">
        <v>0.47899999999999998</v>
      </c>
      <c r="AN1433">
        <v>0</v>
      </c>
      <c r="AR1433">
        <v>0.28599999999999998</v>
      </c>
      <c r="AS1433">
        <v>2.1999999999999999E-2</v>
      </c>
      <c r="AV1433" s="2" t="str">
        <f t="shared" si="319"/>
        <v/>
      </c>
      <c r="AW1433" s="2" t="str">
        <f>IF(ISNUMBER(AV1433),SUMIFS($AV$1:AV1433,$A$1:A1433,A1433,$H$1:H1433,H1433,$D$1:D1433,D1433),"")</f>
        <v/>
      </c>
      <c r="AX1433">
        <f t="shared" si="320"/>
        <v>8</v>
      </c>
    </row>
    <row r="1434" spans="1:50" x14ac:dyDescent="0.3">
      <c r="A1434" s="4" t="s">
        <v>130</v>
      </c>
      <c r="B1434" t="s">
        <v>83</v>
      </c>
      <c r="C1434" s="3">
        <v>41822</v>
      </c>
      <c r="D1434">
        <v>2</v>
      </c>
      <c r="F1434" t="s">
        <v>87</v>
      </c>
      <c r="G1434" t="s">
        <v>86</v>
      </c>
      <c r="H1434" s="2">
        <v>2014</v>
      </c>
      <c r="I1434" s="2" t="s">
        <v>84</v>
      </c>
      <c r="J1434">
        <v>1</v>
      </c>
      <c r="K1434" s="2" t="s">
        <v>21</v>
      </c>
      <c r="L1434" s="2" t="str">
        <f t="shared" si="318"/>
        <v/>
      </c>
      <c r="N1434">
        <v>461.21999999999997</v>
      </c>
      <c r="O1434">
        <f t="shared" si="317"/>
        <v>461.21999999999997</v>
      </c>
      <c r="P1434" s="2">
        <f>IF(ISNUMBER(O1434),SUMIFS(O$1:$O1434,A$1:$A1434,A1434,H$1:$H1434,H1434,D$1:$D1434,D1434),"")</f>
        <v>1084.7</v>
      </c>
      <c r="AF1434" s="2" t="str">
        <f t="shared" si="321"/>
        <v/>
      </c>
      <c r="AJ1434">
        <v>0.13500000000000001</v>
      </c>
      <c r="AM1434">
        <v>0.16400000000000001</v>
      </c>
      <c r="AN1434">
        <v>0</v>
      </c>
      <c r="AR1434">
        <v>0.70099999999999996</v>
      </c>
      <c r="AS1434">
        <v>0</v>
      </c>
      <c r="AV1434" s="2" t="str">
        <f t="shared" si="319"/>
        <v/>
      </c>
      <c r="AW1434" s="2" t="str">
        <f>IF(ISNUMBER(AV1434),SUMIFS($AV$1:AV1434,$A$1:A1434,A1434,$H$1:H1434,H1434,$D$1:D1434,D1434),"")</f>
        <v/>
      </c>
      <c r="AX1434">
        <f t="shared" si="320"/>
        <v>8</v>
      </c>
    </row>
    <row r="1435" spans="1:50" x14ac:dyDescent="0.3">
      <c r="A1435" s="4" t="s">
        <v>130</v>
      </c>
      <c r="B1435" t="s">
        <v>83</v>
      </c>
      <c r="C1435" s="3">
        <v>41822</v>
      </c>
      <c r="D1435">
        <v>3</v>
      </c>
      <c r="F1435" t="s">
        <v>87</v>
      </c>
      <c r="G1435" t="s">
        <v>86</v>
      </c>
      <c r="H1435" s="2">
        <v>2014</v>
      </c>
      <c r="I1435" s="2" t="s">
        <v>84</v>
      </c>
      <c r="J1435">
        <v>1</v>
      </c>
      <c r="K1435" s="2" t="s">
        <v>21</v>
      </c>
      <c r="L1435" s="2" t="str">
        <f t="shared" si="318"/>
        <v/>
      </c>
      <c r="N1435">
        <v>436.03999999999996</v>
      </c>
      <c r="O1435">
        <f t="shared" si="317"/>
        <v>436.03999999999996</v>
      </c>
      <c r="P1435" s="2">
        <f>IF(ISNUMBER(O1435),SUMIFS(O$1:$O1435,A$1:$A1435,A1435,H$1:$H1435,H1435,D$1:$D1435,D1435),"")</f>
        <v>1022.02</v>
      </c>
      <c r="AF1435" s="2" t="str">
        <f t="shared" si="321"/>
        <v/>
      </c>
      <c r="AJ1435">
        <v>0.33500000000000002</v>
      </c>
      <c r="AM1435">
        <v>0.214</v>
      </c>
      <c r="AN1435">
        <v>0</v>
      </c>
      <c r="AR1435">
        <v>0.438</v>
      </c>
      <c r="AS1435">
        <v>1.4E-2</v>
      </c>
      <c r="AV1435" s="2" t="str">
        <f t="shared" si="319"/>
        <v/>
      </c>
      <c r="AW1435" s="2" t="str">
        <f>IF(ISNUMBER(AV1435),SUMIFS($AV$1:AV1435,$A$1:A1435,A1435,$H$1:H1435,H1435,$D$1:D1435,D1435),"")</f>
        <v/>
      </c>
      <c r="AX1435">
        <f t="shared" si="320"/>
        <v>8</v>
      </c>
    </row>
    <row r="1436" spans="1:50" x14ac:dyDescent="0.3">
      <c r="A1436" s="4" t="s">
        <v>130</v>
      </c>
      <c r="B1436" t="s">
        <v>83</v>
      </c>
      <c r="C1436" s="3">
        <v>41871</v>
      </c>
      <c r="D1436">
        <v>1</v>
      </c>
      <c r="F1436" t="s">
        <v>87</v>
      </c>
      <c r="G1436" t="s">
        <v>86</v>
      </c>
      <c r="H1436" s="2">
        <v>2014</v>
      </c>
      <c r="I1436" s="2" t="s">
        <v>84</v>
      </c>
      <c r="J1436">
        <v>1</v>
      </c>
      <c r="K1436" s="2" t="s">
        <v>21</v>
      </c>
      <c r="L1436" s="2" t="str">
        <f t="shared" si="318"/>
        <v/>
      </c>
      <c r="N1436">
        <v>460.3</v>
      </c>
      <c r="O1436">
        <f t="shared" si="317"/>
        <v>460.3</v>
      </c>
      <c r="P1436" s="2">
        <f>IF(ISNUMBER(O1436),SUMIFS(O$1:$O1436,A$1:$A1436,A1436,H$1:$H1436,H1436,D$1:$D1436,D1436),"")</f>
        <v>1405.2</v>
      </c>
      <c r="AF1436" s="2" t="str">
        <f t="shared" si="321"/>
        <v/>
      </c>
      <c r="AJ1436">
        <v>0.05</v>
      </c>
      <c r="AM1436">
        <v>0.35599999999999998</v>
      </c>
      <c r="AN1436">
        <v>0</v>
      </c>
      <c r="AR1436">
        <v>0.57599999999999996</v>
      </c>
      <c r="AS1436">
        <v>1.7999999999999999E-2</v>
      </c>
      <c r="AV1436" s="2" t="str">
        <f t="shared" si="319"/>
        <v/>
      </c>
      <c r="AW1436" s="2" t="str">
        <f>IF(ISNUMBER(AV1436),SUMIFS($AV$1:AV1436,$A$1:A1436,A1436,$H$1:H1436,H1436,$D$1:D1436,D1436),"")</f>
        <v/>
      </c>
      <c r="AX1436">
        <f t="shared" si="320"/>
        <v>8</v>
      </c>
    </row>
    <row r="1437" spans="1:50" x14ac:dyDescent="0.3">
      <c r="A1437" s="4" t="s">
        <v>130</v>
      </c>
      <c r="B1437" t="s">
        <v>83</v>
      </c>
      <c r="C1437" s="3">
        <v>41871</v>
      </c>
      <c r="D1437">
        <v>2</v>
      </c>
      <c r="F1437" t="s">
        <v>87</v>
      </c>
      <c r="G1437" t="s">
        <v>86</v>
      </c>
      <c r="H1437" s="2">
        <v>2014</v>
      </c>
      <c r="I1437" s="2" t="s">
        <v>84</v>
      </c>
      <c r="J1437">
        <v>1</v>
      </c>
      <c r="K1437" s="2" t="s">
        <v>21</v>
      </c>
      <c r="L1437" s="2" t="str">
        <f t="shared" si="318"/>
        <v/>
      </c>
      <c r="N1437">
        <v>485.37</v>
      </c>
      <c r="O1437">
        <f t="shared" si="317"/>
        <v>485.37</v>
      </c>
      <c r="P1437" s="2">
        <f>IF(ISNUMBER(O1437),SUMIFS(O$1:$O1437,A$1:$A1437,A1437,H$1:$H1437,H1437,D$1:$D1437,D1437),"")</f>
        <v>1570.0700000000002</v>
      </c>
      <c r="AF1437" s="2" t="str">
        <f t="shared" si="321"/>
        <v/>
      </c>
      <c r="AJ1437">
        <v>4.0000000000000001E-3</v>
      </c>
      <c r="AM1437">
        <v>0.436</v>
      </c>
      <c r="AN1437">
        <v>0</v>
      </c>
      <c r="AR1437">
        <v>0.56000000000000005</v>
      </c>
      <c r="AS1437">
        <v>0</v>
      </c>
      <c r="AV1437" s="2" t="str">
        <f t="shared" si="319"/>
        <v/>
      </c>
      <c r="AW1437" s="2" t="str">
        <f>IF(ISNUMBER(AV1437),SUMIFS($AV$1:AV1437,$A$1:A1437,A1437,$H$1:H1437,H1437,$D$1:D1437,D1437),"")</f>
        <v/>
      </c>
      <c r="AX1437">
        <f t="shared" si="320"/>
        <v>8</v>
      </c>
    </row>
    <row r="1438" spans="1:50" x14ac:dyDescent="0.3">
      <c r="A1438" s="4" t="s">
        <v>130</v>
      </c>
      <c r="B1438" t="s">
        <v>83</v>
      </c>
      <c r="C1438" s="3">
        <v>41871</v>
      </c>
      <c r="D1438">
        <v>3</v>
      </c>
      <c r="F1438" t="s">
        <v>87</v>
      </c>
      <c r="G1438" t="s">
        <v>86</v>
      </c>
      <c r="H1438" s="2">
        <v>2014</v>
      </c>
      <c r="I1438" s="2" t="s">
        <v>84</v>
      </c>
      <c r="J1438">
        <v>1</v>
      </c>
      <c r="K1438" s="2" t="s">
        <v>21</v>
      </c>
      <c r="L1438" s="2" t="str">
        <f t="shared" si="318"/>
        <v/>
      </c>
      <c r="N1438">
        <v>418.14</v>
      </c>
      <c r="O1438">
        <f t="shared" si="317"/>
        <v>418.14</v>
      </c>
      <c r="P1438" s="2">
        <f>IF(ISNUMBER(O1438),SUMIFS(O$1:$O1438,A$1:$A1438,A1438,H$1:$H1438,H1438,D$1:$D1438,D1438),"")</f>
        <v>1440.1599999999999</v>
      </c>
      <c r="AF1438" s="2" t="str">
        <f t="shared" si="321"/>
        <v/>
      </c>
      <c r="AJ1438">
        <v>3.7999999999999999E-2</v>
      </c>
      <c r="AM1438">
        <v>0.41899999999999998</v>
      </c>
      <c r="AN1438">
        <v>0</v>
      </c>
      <c r="AR1438">
        <v>0.53900000000000003</v>
      </c>
      <c r="AS1438">
        <v>4.0000000000000001E-3</v>
      </c>
      <c r="AV1438" s="2" t="str">
        <f t="shared" si="319"/>
        <v/>
      </c>
      <c r="AW1438" s="2" t="str">
        <f>IF(ISNUMBER(AV1438),SUMIFS($AV$1:AV1438,$A$1:A1438,A1438,$H$1:H1438,H1438,$D$1:D1438,D1438),"")</f>
        <v/>
      </c>
      <c r="AX1438">
        <f t="shared" si="320"/>
        <v>8</v>
      </c>
    </row>
    <row r="1439" spans="1:50" x14ac:dyDescent="0.3">
      <c r="A1439" s="4" t="s">
        <v>130</v>
      </c>
      <c r="B1439" t="s">
        <v>83</v>
      </c>
      <c r="C1439" s="3">
        <v>41918</v>
      </c>
      <c r="D1439">
        <v>1</v>
      </c>
      <c r="F1439" t="s">
        <v>87</v>
      </c>
      <c r="G1439" t="s">
        <v>86</v>
      </c>
      <c r="H1439" s="2">
        <v>2014</v>
      </c>
      <c r="I1439" s="2" t="s">
        <v>84</v>
      </c>
      <c r="J1439">
        <v>1</v>
      </c>
      <c r="K1439" s="2" t="s">
        <v>21</v>
      </c>
      <c r="L1439" s="2" t="str">
        <f t="shared" si="318"/>
        <v/>
      </c>
      <c r="N1439">
        <v>162.29000000000002</v>
      </c>
      <c r="O1439">
        <f t="shared" si="317"/>
        <v>162.29000000000002</v>
      </c>
      <c r="P1439" s="2">
        <f>IF(ISNUMBER(O1439),SUMIFS(O$1:$O1439,A$1:$A1439,A1439,H$1:$H1439,H1439,D$1:$D1439,D1439),"")</f>
        <v>1567.49</v>
      </c>
      <c r="AF1439" s="2" t="str">
        <f t="shared" si="321"/>
        <v/>
      </c>
      <c r="AJ1439">
        <v>0.32500000000000001</v>
      </c>
      <c r="AM1439">
        <v>0.214</v>
      </c>
      <c r="AN1439">
        <v>0</v>
      </c>
      <c r="AR1439">
        <v>0.36199999999999999</v>
      </c>
      <c r="AS1439">
        <v>9.9000000000000005E-2</v>
      </c>
      <c r="AV1439" s="2" t="str">
        <f t="shared" si="319"/>
        <v/>
      </c>
      <c r="AW1439" s="2" t="str">
        <f>IF(ISNUMBER(AV1439),SUMIFS($AV$1:AV1439,$A$1:A1439,A1439,$H$1:H1439,H1439,$D$1:D1439,D1439),"")</f>
        <v/>
      </c>
      <c r="AX1439">
        <f t="shared" si="320"/>
        <v>8</v>
      </c>
    </row>
    <row r="1440" spans="1:50" x14ac:dyDescent="0.3">
      <c r="A1440" s="4" t="s">
        <v>130</v>
      </c>
      <c r="B1440" t="s">
        <v>83</v>
      </c>
      <c r="C1440" s="3">
        <v>41918</v>
      </c>
      <c r="D1440">
        <v>2</v>
      </c>
      <c r="F1440" t="s">
        <v>87</v>
      </c>
      <c r="G1440" t="s">
        <v>86</v>
      </c>
      <c r="H1440" s="2">
        <v>2014</v>
      </c>
      <c r="I1440" s="2" t="s">
        <v>84</v>
      </c>
      <c r="J1440">
        <v>1</v>
      </c>
      <c r="K1440" s="2" t="s">
        <v>21</v>
      </c>
      <c r="L1440" s="2" t="str">
        <f t="shared" si="318"/>
        <v/>
      </c>
      <c r="N1440">
        <v>170.38</v>
      </c>
      <c r="O1440">
        <f t="shared" si="317"/>
        <v>170.38</v>
      </c>
      <c r="P1440" s="2">
        <f>IF(ISNUMBER(O1440),SUMIFS(O$1:$O1440,A$1:$A1440,A1440,H$1:$H1440,H1440,D$1:$D1440,D1440),"")</f>
        <v>1740.4500000000003</v>
      </c>
      <c r="AF1440" s="2" t="str">
        <f t="shared" si="321"/>
        <v/>
      </c>
      <c r="AJ1440">
        <v>0.14599999999999999</v>
      </c>
      <c r="AM1440">
        <v>0.38700000000000001</v>
      </c>
      <c r="AN1440">
        <v>0</v>
      </c>
      <c r="AR1440">
        <v>0.44400000000000001</v>
      </c>
      <c r="AS1440">
        <v>2.3E-2</v>
      </c>
      <c r="AV1440" s="2" t="str">
        <f t="shared" si="319"/>
        <v/>
      </c>
      <c r="AW1440" s="2" t="str">
        <f>IF(ISNUMBER(AV1440),SUMIFS($AV$1:AV1440,$A$1:A1440,A1440,$H$1:H1440,H1440,$D$1:D1440,D1440),"")</f>
        <v/>
      </c>
      <c r="AX1440">
        <f t="shared" si="320"/>
        <v>8</v>
      </c>
    </row>
    <row r="1441" spans="1:50" x14ac:dyDescent="0.3">
      <c r="A1441" s="4" t="s">
        <v>130</v>
      </c>
      <c r="B1441" t="s">
        <v>83</v>
      </c>
      <c r="C1441" s="3">
        <v>41918</v>
      </c>
      <c r="D1441">
        <v>3</v>
      </c>
      <c r="F1441" t="s">
        <v>87</v>
      </c>
      <c r="G1441" t="s">
        <v>86</v>
      </c>
      <c r="H1441" s="2">
        <v>2014</v>
      </c>
      <c r="I1441" s="2" t="s">
        <v>84</v>
      </c>
      <c r="J1441">
        <v>1</v>
      </c>
      <c r="K1441" s="2" t="s">
        <v>21</v>
      </c>
      <c r="L1441" s="2" t="str">
        <f t="shared" si="318"/>
        <v/>
      </c>
      <c r="N1441">
        <v>141.25</v>
      </c>
      <c r="O1441">
        <f t="shared" si="317"/>
        <v>141.25</v>
      </c>
      <c r="P1441" s="2">
        <f>IF(ISNUMBER(O1441),SUMIFS(O$1:$O1441,A$1:$A1441,A1441,H$1:$H1441,H1441,D$1:$D1441,D1441),"")</f>
        <v>1581.4099999999999</v>
      </c>
      <c r="AF1441" s="2" t="str">
        <f t="shared" si="321"/>
        <v/>
      </c>
      <c r="AJ1441">
        <v>0.23300000000000001</v>
      </c>
      <c r="AM1441">
        <v>0.40799999999999997</v>
      </c>
      <c r="AN1441">
        <v>0</v>
      </c>
      <c r="AR1441">
        <v>0.32500000000000001</v>
      </c>
      <c r="AS1441">
        <v>3.4000000000000002E-2</v>
      </c>
      <c r="AV1441" s="2" t="str">
        <f t="shared" si="319"/>
        <v/>
      </c>
      <c r="AW1441" s="2" t="str">
        <f>IF(ISNUMBER(AV1441),SUMIFS($AV$1:AV1441,$A$1:A1441,A1441,$H$1:H1441,H1441,$D$1:D1441,D1441),"")</f>
        <v/>
      </c>
      <c r="AX1441">
        <f t="shared" si="320"/>
        <v>8</v>
      </c>
    </row>
    <row r="1442" spans="1:50" x14ac:dyDescent="0.3">
      <c r="A1442" s="4" t="s">
        <v>130</v>
      </c>
      <c r="B1442" t="s">
        <v>83</v>
      </c>
      <c r="C1442" s="3">
        <v>42156</v>
      </c>
      <c r="D1442">
        <v>1</v>
      </c>
      <c r="F1442" t="s">
        <v>87</v>
      </c>
      <c r="G1442" t="s">
        <v>86</v>
      </c>
      <c r="H1442" s="2">
        <v>2015</v>
      </c>
      <c r="I1442" s="2" t="s">
        <v>84</v>
      </c>
      <c r="J1442">
        <v>1</v>
      </c>
      <c r="K1442" s="2" t="s">
        <v>21</v>
      </c>
      <c r="L1442" s="2" t="str">
        <f t="shared" si="318"/>
        <v/>
      </c>
      <c r="N1442">
        <v>459.34</v>
      </c>
      <c r="O1442">
        <f t="shared" si="317"/>
        <v>459.34</v>
      </c>
      <c r="P1442" s="2">
        <f>IF(ISNUMBER(O1442),SUMIFS(O$1:$O1442,A$1:$A1442,A1442,H$1:$H1442,H1442,D$1:$D1442,D1442),"")</f>
        <v>459.34</v>
      </c>
      <c r="AF1442" s="2" t="str">
        <f t="shared" si="321"/>
        <v/>
      </c>
      <c r="AJ1442">
        <v>0.82699999999999996</v>
      </c>
      <c r="AM1442">
        <v>5.0000000000000001E-3</v>
      </c>
      <c r="AN1442">
        <v>0</v>
      </c>
      <c r="AR1442">
        <v>0.108</v>
      </c>
      <c r="AS1442">
        <v>0.06</v>
      </c>
      <c r="AV1442" s="2" t="str">
        <f t="shared" si="319"/>
        <v/>
      </c>
      <c r="AW1442" s="2" t="str">
        <f>IF(ISNUMBER(AV1442),SUMIFS($AV$1:AV1442,$A$1:A1442,A1442,$H$1:H1442,H1442,$D$1:D1442,D1442),"")</f>
        <v/>
      </c>
      <c r="AX1442">
        <f t="shared" si="320"/>
        <v>8</v>
      </c>
    </row>
    <row r="1443" spans="1:50" x14ac:dyDescent="0.3">
      <c r="A1443" s="4" t="s">
        <v>130</v>
      </c>
      <c r="B1443" t="s">
        <v>83</v>
      </c>
      <c r="C1443" s="3">
        <v>42156</v>
      </c>
      <c r="D1443">
        <v>2</v>
      </c>
      <c r="F1443" t="s">
        <v>87</v>
      </c>
      <c r="G1443" t="s">
        <v>86</v>
      </c>
      <c r="H1443" s="2">
        <v>2015</v>
      </c>
      <c r="I1443" s="2" t="s">
        <v>84</v>
      </c>
      <c r="J1443">
        <v>1</v>
      </c>
      <c r="K1443" s="2" t="s">
        <v>21</v>
      </c>
      <c r="L1443" s="2" t="str">
        <f t="shared" si="318"/>
        <v/>
      </c>
      <c r="N1443">
        <v>460.85</v>
      </c>
      <c r="O1443">
        <f t="shared" ref="O1443:O1506" si="322">IF(LEN(N1443)&gt;0,N1443,"")</f>
        <v>460.85</v>
      </c>
      <c r="P1443" s="2">
        <f>IF(ISNUMBER(O1443),SUMIFS(O$1:$O1443,A$1:$A1443,A1443,H$1:$H1443,H1443,D$1:$D1443,D1443),"")</f>
        <v>460.85</v>
      </c>
      <c r="AF1443" s="2" t="str">
        <f t="shared" si="321"/>
        <v/>
      </c>
      <c r="AJ1443">
        <v>0.72</v>
      </c>
      <c r="AM1443">
        <v>1.7999999999999999E-2</v>
      </c>
      <c r="AN1443">
        <v>0</v>
      </c>
      <c r="AR1443">
        <v>0.23599999999999999</v>
      </c>
      <c r="AS1443">
        <v>2.5999999999999999E-2</v>
      </c>
      <c r="AV1443" s="2" t="str">
        <f t="shared" si="319"/>
        <v/>
      </c>
      <c r="AW1443" s="2" t="str">
        <f>IF(ISNUMBER(AV1443),SUMIFS($AV$1:AV1443,$A$1:A1443,A1443,$H$1:H1443,H1443,$D$1:D1443,D1443),"")</f>
        <v/>
      </c>
      <c r="AX1443">
        <f t="shared" si="320"/>
        <v>8</v>
      </c>
    </row>
    <row r="1444" spans="1:50" x14ac:dyDescent="0.3">
      <c r="A1444" s="4" t="s">
        <v>130</v>
      </c>
      <c r="B1444" t="s">
        <v>83</v>
      </c>
      <c r="C1444" s="3">
        <v>42156</v>
      </c>
      <c r="D1444">
        <v>3</v>
      </c>
      <c r="F1444" t="s">
        <v>87</v>
      </c>
      <c r="G1444" t="s">
        <v>86</v>
      </c>
      <c r="H1444" s="2">
        <v>2015</v>
      </c>
      <c r="I1444" s="2" t="s">
        <v>84</v>
      </c>
      <c r="J1444">
        <v>1</v>
      </c>
      <c r="K1444" s="2" t="s">
        <v>21</v>
      </c>
      <c r="L1444" s="2" t="str">
        <f t="shared" si="318"/>
        <v/>
      </c>
      <c r="N1444">
        <v>387.31</v>
      </c>
      <c r="O1444">
        <f t="shared" si="322"/>
        <v>387.31</v>
      </c>
      <c r="P1444" s="2">
        <f>IF(ISNUMBER(O1444),SUMIFS(O$1:$O1444,A$1:$A1444,A1444,H$1:$H1444,H1444,D$1:$D1444,D1444),"")</f>
        <v>387.31</v>
      </c>
      <c r="AF1444" s="2" t="str">
        <f t="shared" si="321"/>
        <v/>
      </c>
      <c r="AJ1444">
        <v>0.77600000000000002</v>
      </c>
      <c r="AM1444">
        <v>6.0000000000000001E-3</v>
      </c>
      <c r="AN1444">
        <v>0</v>
      </c>
      <c r="AR1444">
        <v>0.19600000000000001</v>
      </c>
      <c r="AS1444">
        <v>2.1999999999999999E-2</v>
      </c>
      <c r="AV1444" s="2" t="str">
        <f t="shared" si="319"/>
        <v/>
      </c>
      <c r="AW1444" s="2" t="str">
        <f>IF(ISNUMBER(AV1444),SUMIFS($AV$1:AV1444,$A$1:A1444,A1444,$H$1:H1444,H1444,$D$1:D1444,D1444),"")</f>
        <v/>
      </c>
      <c r="AX1444">
        <f t="shared" si="320"/>
        <v>8</v>
      </c>
    </row>
    <row r="1445" spans="1:50" x14ac:dyDescent="0.3">
      <c r="A1445" s="4" t="s">
        <v>130</v>
      </c>
      <c r="B1445" t="s">
        <v>83</v>
      </c>
      <c r="C1445" s="3">
        <v>42199</v>
      </c>
      <c r="D1445">
        <v>1</v>
      </c>
      <c r="F1445" t="s">
        <v>87</v>
      </c>
      <c r="G1445" t="s">
        <v>86</v>
      </c>
      <c r="H1445" s="2">
        <v>2015</v>
      </c>
      <c r="I1445" s="2" t="s">
        <v>84</v>
      </c>
      <c r="J1445">
        <v>1</v>
      </c>
      <c r="K1445" s="2" t="s">
        <v>21</v>
      </c>
      <c r="L1445" s="2" t="str">
        <f t="shared" si="318"/>
        <v/>
      </c>
      <c r="N1445">
        <v>368.2</v>
      </c>
      <c r="O1445">
        <f t="shared" si="322"/>
        <v>368.2</v>
      </c>
      <c r="P1445" s="2">
        <f>IF(ISNUMBER(O1445),SUMIFS(O$1:$O1445,A$1:$A1445,A1445,H$1:$H1445,H1445,D$1:$D1445,D1445),"")</f>
        <v>827.54</v>
      </c>
      <c r="AF1445" s="2" t="str">
        <f t="shared" si="321"/>
        <v/>
      </c>
      <c r="AJ1445">
        <v>0.53800000000000003</v>
      </c>
      <c r="AM1445">
        <v>3.9E-2</v>
      </c>
      <c r="AN1445">
        <v>0</v>
      </c>
      <c r="AR1445">
        <v>0.28799999999999998</v>
      </c>
      <c r="AS1445">
        <v>0.13400000000000001</v>
      </c>
      <c r="AV1445" s="2" t="str">
        <f t="shared" si="319"/>
        <v/>
      </c>
      <c r="AW1445" s="2" t="str">
        <f>IF(ISNUMBER(AV1445),SUMIFS($AV$1:AV1445,$A$1:A1445,A1445,$H$1:H1445,H1445,$D$1:D1445,D1445),"")</f>
        <v/>
      </c>
      <c r="AX1445">
        <f t="shared" si="320"/>
        <v>8</v>
      </c>
    </row>
    <row r="1446" spans="1:50" x14ac:dyDescent="0.3">
      <c r="A1446" s="4" t="s">
        <v>130</v>
      </c>
      <c r="B1446" t="s">
        <v>83</v>
      </c>
      <c r="C1446" s="3">
        <v>42199</v>
      </c>
      <c r="D1446">
        <v>2</v>
      </c>
      <c r="F1446" t="s">
        <v>87</v>
      </c>
      <c r="G1446" t="s">
        <v>86</v>
      </c>
      <c r="H1446" s="2">
        <v>2015</v>
      </c>
      <c r="I1446" s="2" t="s">
        <v>84</v>
      </c>
      <c r="J1446">
        <v>1</v>
      </c>
      <c r="K1446" s="2" t="s">
        <v>21</v>
      </c>
      <c r="L1446" s="2" t="str">
        <f t="shared" si="318"/>
        <v/>
      </c>
      <c r="N1446">
        <v>361.29</v>
      </c>
      <c r="O1446">
        <f t="shared" si="322"/>
        <v>361.29</v>
      </c>
      <c r="P1446" s="2">
        <f>IF(ISNUMBER(O1446),SUMIFS(O$1:$O1446,A$1:$A1446,A1446,H$1:$H1446,H1446,D$1:$D1446,D1446),"")</f>
        <v>822.1400000000001</v>
      </c>
      <c r="AF1446" s="2" t="str">
        <f t="shared" si="321"/>
        <v/>
      </c>
      <c r="AJ1446">
        <v>0.495</v>
      </c>
      <c r="AM1446">
        <v>2.5000000000000001E-2</v>
      </c>
      <c r="AN1446">
        <v>0</v>
      </c>
      <c r="AR1446">
        <v>0.47499999999999998</v>
      </c>
      <c r="AS1446">
        <v>5.0000000000000001E-3</v>
      </c>
      <c r="AV1446" s="2" t="str">
        <f t="shared" si="319"/>
        <v/>
      </c>
      <c r="AW1446" s="2" t="str">
        <f>IF(ISNUMBER(AV1446),SUMIFS($AV$1:AV1446,$A$1:A1446,A1446,$H$1:H1446,H1446,$D$1:D1446,D1446),"")</f>
        <v/>
      </c>
      <c r="AX1446">
        <f t="shared" si="320"/>
        <v>8</v>
      </c>
    </row>
    <row r="1447" spans="1:50" x14ac:dyDescent="0.3">
      <c r="A1447" s="4" t="s">
        <v>130</v>
      </c>
      <c r="B1447" t="s">
        <v>83</v>
      </c>
      <c r="C1447" s="3">
        <v>42199</v>
      </c>
      <c r="D1447">
        <v>3</v>
      </c>
      <c r="F1447" t="s">
        <v>87</v>
      </c>
      <c r="G1447" t="s">
        <v>86</v>
      </c>
      <c r="H1447" s="2">
        <v>2015</v>
      </c>
      <c r="I1447" s="2" t="s">
        <v>84</v>
      </c>
      <c r="J1447">
        <v>1</v>
      </c>
      <c r="K1447" s="2" t="s">
        <v>21</v>
      </c>
      <c r="L1447" s="2" t="str">
        <f t="shared" si="318"/>
        <v/>
      </c>
      <c r="N1447">
        <v>411.9</v>
      </c>
      <c r="O1447">
        <f t="shared" si="322"/>
        <v>411.9</v>
      </c>
      <c r="P1447" s="2">
        <f>IF(ISNUMBER(O1447),SUMIFS(O$1:$O1447,A$1:$A1447,A1447,H$1:$H1447,H1447,D$1:$D1447,D1447),"")</f>
        <v>799.21</v>
      </c>
      <c r="AF1447" s="2" t="str">
        <f t="shared" si="321"/>
        <v/>
      </c>
      <c r="AJ1447">
        <v>0.59299999999999997</v>
      </c>
      <c r="AM1447">
        <v>0</v>
      </c>
      <c r="AN1447">
        <v>0</v>
      </c>
      <c r="AR1447">
        <v>0.38200000000000001</v>
      </c>
      <c r="AS1447">
        <v>2.4E-2</v>
      </c>
      <c r="AV1447" s="2" t="str">
        <f t="shared" si="319"/>
        <v/>
      </c>
      <c r="AW1447" s="2" t="str">
        <f>IF(ISNUMBER(AV1447),SUMIFS($AV$1:AV1447,$A$1:A1447,A1447,$H$1:H1447,H1447,$D$1:D1447,D1447),"")</f>
        <v/>
      </c>
      <c r="AX1447">
        <f t="shared" si="320"/>
        <v>8</v>
      </c>
    </row>
    <row r="1448" spans="1:50" x14ac:dyDescent="0.3">
      <c r="A1448" s="4" t="s">
        <v>130</v>
      </c>
      <c r="B1448" t="s">
        <v>83</v>
      </c>
      <c r="C1448" s="3">
        <v>42240</v>
      </c>
      <c r="D1448">
        <v>1</v>
      </c>
      <c r="F1448" t="s">
        <v>87</v>
      </c>
      <c r="G1448" t="s">
        <v>86</v>
      </c>
      <c r="H1448" s="2">
        <v>2015</v>
      </c>
      <c r="I1448" s="2" t="s">
        <v>84</v>
      </c>
      <c r="J1448">
        <v>1</v>
      </c>
      <c r="K1448" s="2" t="s">
        <v>21</v>
      </c>
      <c r="L1448" s="2" t="str">
        <f t="shared" si="318"/>
        <v/>
      </c>
      <c r="N1448">
        <v>208.63000000000002</v>
      </c>
      <c r="O1448">
        <f t="shared" si="322"/>
        <v>208.63000000000002</v>
      </c>
      <c r="P1448" s="2">
        <f>IF(ISNUMBER(O1448),SUMIFS(O$1:$O1448,A$1:$A1448,A1448,H$1:$H1448,H1448,D$1:$D1448,D1448),"")</f>
        <v>1036.17</v>
      </c>
      <c r="AF1448" s="2" t="str">
        <f t="shared" si="321"/>
        <v/>
      </c>
      <c r="AJ1448">
        <v>0.49</v>
      </c>
      <c r="AM1448">
        <v>1.9E-2</v>
      </c>
      <c r="AN1448">
        <v>0</v>
      </c>
      <c r="AR1448">
        <v>0.28299999999999997</v>
      </c>
      <c r="AS1448">
        <v>0.20799999999999999</v>
      </c>
      <c r="AV1448" s="2" t="str">
        <f t="shared" si="319"/>
        <v/>
      </c>
      <c r="AW1448" s="2" t="str">
        <f>IF(ISNUMBER(AV1448),SUMIFS($AV$1:AV1448,$A$1:A1448,A1448,$H$1:H1448,H1448,$D$1:D1448,D1448),"")</f>
        <v/>
      </c>
      <c r="AX1448">
        <f t="shared" si="320"/>
        <v>8</v>
      </c>
    </row>
    <row r="1449" spans="1:50" x14ac:dyDescent="0.3">
      <c r="A1449" s="4" t="s">
        <v>130</v>
      </c>
      <c r="B1449" t="s">
        <v>83</v>
      </c>
      <c r="C1449" s="3">
        <v>42240</v>
      </c>
      <c r="D1449">
        <v>2</v>
      </c>
      <c r="F1449" t="s">
        <v>87</v>
      </c>
      <c r="G1449" t="s">
        <v>86</v>
      </c>
      <c r="H1449" s="2">
        <v>2015</v>
      </c>
      <c r="I1449" s="2" t="s">
        <v>84</v>
      </c>
      <c r="J1449">
        <v>1</v>
      </c>
      <c r="K1449" s="2" t="s">
        <v>21</v>
      </c>
      <c r="L1449" s="2" t="str">
        <f t="shared" si="318"/>
        <v/>
      </c>
      <c r="N1449">
        <v>215.3</v>
      </c>
      <c r="O1449">
        <f t="shared" si="322"/>
        <v>215.3</v>
      </c>
      <c r="P1449" s="2">
        <f>IF(ISNUMBER(O1449),SUMIFS(O$1:$O1449,A$1:$A1449,A1449,H$1:$H1449,H1449,D$1:$D1449,D1449),"")</f>
        <v>1037.44</v>
      </c>
      <c r="AF1449" s="2" t="str">
        <f t="shared" si="321"/>
        <v/>
      </c>
      <c r="AJ1449">
        <v>0.32400000000000001</v>
      </c>
      <c r="AM1449">
        <v>1.7999999999999999E-2</v>
      </c>
      <c r="AN1449">
        <v>0</v>
      </c>
      <c r="AR1449">
        <v>0.60699999999999998</v>
      </c>
      <c r="AS1449">
        <v>0.05</v>
      </c>
      <c r="AV1449" s="2" t="str">
        <f t="shared" si="319"/>
        <v/>
      </c>
      <c r="AW1449" s="2" t="str">
        <f>IF(ISNUMBER(AV1449),SUMIFS($AV$1:AV1449,$A$1:A1449,A1449,$H$1:H1449,H1449,$D$1:D1449,D1449),"")</f>
        <v/>
      </c>
      <c r="AX1449">
        <f t="shared" si="320"/>
        <v>8</v>
      </c>
    </row>
    <row r="1450" spans="1:50" x14ac:dyDescent="0.3">
      <c r="A1450" s="4" t="s">
        <v>130</v>
      </c>
      <c r="B1450" t="s">
        <v>83</v>
      </c>
      <c r="C1450" s="3">
        <v>42240</v>
      </c>
      <c r="D1450">
        <v>3</v>
      </c>
      <c r="F1450" t="s">
        <v>87</v>
      </c>
      <c r="G1450" t="s">
        <v>86</v>
      </c>
      <c r="H1450" s="2">
        <v>2015</v>
      </c>
      <c r="I1450" s="2" t="s">
        <v>84</v>
      </c>
      <c r="J1450">
        <v>1</v>
      </c>
      <c r="K1450" s="2" t="s">
        <v>21</v>
      </c>
      <c r="L1450" s="2" t="str">
        <f t="shared" si="318"/>
        <v/>
      </c>
      <c r="N1450">
        <v>195.63</v>
      </c>
      <c r="O1450">
        <f t="shared" si="322"/>
        <v>195.63</v>
      </c>
      <c r="P1450" s="2">
        <f>IF(ISNUMBER(O1450),SUMIFS(O$1:$O1450,A$1:$A1450,A1450,H$1:$H1450,H1450,D$1:$D1450,D1450),"")</f>
        <v>994.84</v>
      </c>
      <c r="AF1450" s="2" t="str">
        <f t="shared" si="321"/>
        <v/>
      </c>
      <c r="AJ1450">
        <v>0.372</v>
      </c>
      <c r="AM1450">
        <v>8.9999999999999993E-3</v>
      </c>
      <c r="AN1450">
        <v>0</v>
      </c>
      <c r="AR1450">
        <v>0.52900000000000003</v>
      </c>
      <c r="AS1450">
        <v>9.0999999999999998E-2</v>
      </c>
      <c r="AV1450" s="2" t="str">
        <f t="shared" si="319"/>
        <v/>
      </c>
      <c r="AW1450" s="2" t="str">
        <f>IF(ISNUMBER(AV1450),SUMIFS($AV$1:AV1450,$A$1:A1450,A1450,$H$1:H1450,H1450,$D$1:D1450,D1450),"")</f>
        <v/>
      </c>
      <c r="AX1450">
        <f t="shared" si="320"/>
        <v>8</v>
      </c>
    </row>
    <row r="1451" spans="1:50" x14ac:dyDescent="0.3">
      <c r="A1451" s="4" t="s">
        <v>130</v>
      </c>
      <c r="B1451" t="s">
        <v>83</v>
      </c>
      <c r="C1451" s="3">
        <v>42296</v>
      </c>
      <c r="D1451">
        <v>1</v>
      </c>
      <c r="F1451" t="s">
        <v>87</v>
      </c>
      <c r="G1451" t="s">
        <v>86</v>
      </c>
      <c r="H1451" s="2">
        <v>2015</v>
      </c>
      <c r="I1451" s="2" t="s">
        <v>84</v>
      </c>
      <c r="J1451">
        <v>1</v>
      </c>
      <c r="K1451" s="2" t="s">
        <v>21</v>
      </c>
      <c r="L1451" s="2" t="str">
        <f t="shared" si="318"/>
        <v/>
      </c>
      <c r="N1451">
        <v>93</v>
      </c>
      <c r="O1451">
        <f t="shared" si="322"/>
        <v>93</v>
      </c>
      <c r="P1451" s="2">
        <f>IF(ISNUMBER(O1451),SUMIFS(O$1:$O1451,A$1:$A1451,A1451,H$1:$H1451,H1451,D$1:$D1451,D1451),"")</f>
        <v>1129.17</v>
      </c>
      <c r="AF1451" s="2" t="str">
        <f t="shared" si="321"/>
        <v/>
      </c>
      <c r="AJ1451">
        <v>0.74099999999999999</v>
      </c>
      <c r="AM1451">
        <v>1.2E-2</v>
      </c>
      <c r="AN1451">
        <v>0</v>
      </c>
      <c r="AR1451">
        <v>8.4000000000000005E-2</v>
      </c>
      <c r="AS1451">
        <v>0.16300000000000001</v>
      </c>
      <c r="AV1451" s="2" t="str">
        <f t="shared" si="319"/>
        <v/>
      </c>
      <c r="AW1451" s="2" t="str">
        <f>IF(ISNUMBER(AV1451),SUMIFS($AV$1:AV1451,$A$1:A1451,A1451,$H$1:H1451,H1451,$D$1:D1451,D1451),"")</f>
        <v/>
      </c>
      <c r="AX1451">
        <f t="shared" si="320"/>
        <v>8</v>
      </c>
    </row>
    <row r="1452" spans="1:50" x14ac:dyDescent="0.3">
      <c r="A1452" s="4" t="s">
        <v>130</v>
      </c>
      <c r="B1452" t="s">
        <v>83</v>
      </c>
      <c r="C1452" s="3">
        <v>42296</v>
      </c>
      <c r="D1452">
        <v>2</v>
      </c>
      <c r="F1452" t="s">
        <v>87</v>
      </c>
      <c r="G1452" t="s">
        <v>86</v>
      </c>
      <c r="H1452" s="2">
        <v>2015</v>
      </c>
      <c r="I1452" s="2" t="s">
        <v>84</v>
      </c>
      <c r="J1452">
        <v>1</v>
      </c>
      <c r="K1452" s="2" t="s">
        <v>21</v>
      </c>
      <c r="L1452" s="2" t="str">
        <f t="shared" si="318"/>
        <v/>
      </c>
      <c r="N1452">
        <v>138.78</v>
      </c>
      <c r="O1452">
        <f t="shared" si="322"/>
        <v>138.78</v>
      </c>
      <c r="P1452" s="2">
        <f>IF(ISNUMBER(O1452),SUMIFS(O$1:$O1452,A$1:$A1452,A1452,H$1:$H1452,H1452,D$1:$D1452,D1452),"")</f>
        <v>1176.22</v>
      </c>
      <c r="AF1452" s="2" t="str">
        <f t="shared" si="321"/>
        <v/>
      </c>
      <c r="AJ1452">
        <v>0.80300000000000005</v>
      </c>
      <c r="AM1452">
        <v>1.7000000000000001E-2</v>
      </c>
      <c r="AN1452">
        <v>0</v>
      </c>
      <c r="AR1452">
        <v>0.16200000000000001</v>
      </c>
      <c r="AS1452">
        <v>1.9E-2</v>
      </c>
      <c r="AV1452" s="2" t="str">
        <f t="shared" si="319"/>
        <v/>
      </c>
      <c r="AW1452" s="2" t="str">
        <f>IF(ISNUMBER(AV1452),SUMIFS($AV$1:AV1452,$A$1:A1452,A1452,$H$1:H1452,H1452,$D$1:D1452,D1452),"")</f>
        <v/>
      </c>
      <c r="AX1452">
        <f t="shared" si="320"/>
        <v>8</v>
      </c>
    </row>
    <row r="1453" spans="1:50" x14ac:dyDescent="0.3">
      <c r="A1453" s="4" t="s">
        <v>130</v>
      </c>
      <c r="B1453" t="s">
        <v>83</v>
      </c>
      <c r="C1453" s="3">
        <v>42296</v>
      </c>
      <c r="D1453">
        <v>3</v>
      </c>
      <c r="F1453" t="s">
        <v>87</v>
      </c>
      <c r="G1453" t="s">
        <v>86</v>
      </c>
      <c r="H1453" s="2">
        <v>2015</v>
      </c>
      <c r="I1453" s="2" t="s">
        <v>84</v>
      </c>
      <c r="J1453">
        <v>1</v>
      </c>
      <c r="K1453" s="2" t="s">
        <v>21</v>
      </c>
      <c r="L1453" s="2" t="str">
        <f t="shared" si="318"/>
        <v/>
      </c>
      <c r="N1453">
        <v>117.22</v>
      </c>
      <c r="O1453">
        <f t="shared" si="322"/>
        <v>117.22</v>
      </c>
      <c r="P1453" s="2">
        <f>IF(ISNUMBER(O1453),SUMIFS(O$1:$O1453,A$1:$A1453,A1453,H$1:$H1453,H1453,D$1:$D1453,D1453),"")</f>
        <v>1112.06</v>
      </c>
      <c r="AF1453" s="2" t="str">
        <f t="shared" si="321"/>
        <v/>
      </c>
      <c r="AJ1453">
        <v>0.81399999999999995</v>
      </c>
      <c r="AM1453">
        <v>0</v>
      </c>
      <c r="AN1453">
        <v>0</v>
      </c>
      <c r="AR1453">
        <v>0.17399999999999999</v>
      </c>
      <c r="AS1453">
        <v>1.2E-2</v>
      </c>
      <c r="AV1453" s="2" t="str">
        <f t="shared" si="319"/>
        <v/>
      </c>
      <c r="AW1453" s="2" t="str">
        <f>IF(ISNUMBER(AV1453),SUMIFS($AV$1:AV1453,$A$1:A1453,A1453,$H$1:H1453,H1453,$D$1:D1453,D1453),"")</f>
        <v/>
      </c>
      <c r="AX1453">
        <f t="shared" si="320"/>
        <v>8</v>
      </c>
    </row>
    <row r="1454" spans="1:50" x14ac:dyDescent="0.3">
      <c r="A1454" s="4" t="s">
        <v>131</v>
      </c>
      <c r="B1454" t="s">
        <v>83</v>
      </c>
      <c r="C1454" s="3">
        <v>41781</v>
      </c>
      <c r="D1454">
        <v>1</v>
      </c>
      <c r="F1454" t="s">
        <v>85</v>
      </c>
      <c r="G1454" t="s">
        <v>88</v>
      </c>
      <c r="H1454" s="2">
        <v>2014</v>
      </c>
      <c r="I1454" s="2" t="s">
        <v>84</v>
      </c>
      <c r="J1454">
        <v>1</v>
      </c>
      <c r="K1454" s="2" t="s">
        <v>21</v>
      </c>
      <c r="L1454" s="2" t="str">
        <f t="shared" ref="L1454:L1517" si="323">IF(LEN(M1454)&gt;0,M1454*10,"")</f>
        <v/>
      </c>
      <c r="N1454">
        <v>486.03000000000003</v>
      </c>
      <c r="O1454">
        <f t="shared" si="322"/>
        <v>486.03000000000003</v>
      </c>
      <c r="P1454" s="2">
        <f>IF(ISNUMBER(O1454),SUMIFS(O$1:$O1454,A$1:$A1454,A1454,H$1:$H1454,H1454,D$1:$D1454,D1454),"")</f>
        <v>486.03000000000003</v>
      </c>
      <c r="AF1454" s="2" t="str">
        <f t="shared" si="321"/>
        <v/>
      </c>
      <c r="AJ1454">
        <v>6.7000000000000004E-2</v>
      </c>
      <c r="AM1454">
        <v>0.61699999999999999</v>
      </c>
      <c r="AN1454">
        <v>0</v>
      </c>
      <c r="AR1454">
        <v>0.30399999999999999</v>
      </c>
      <c r="AS1454">
        <v>1.2E-2</v>
      </c>
      <c r="AV1454" s="2" t="str">
        <f t="shared" si="319"/>
        <v/>
      </c>
      <c r="AW1454" s="2" t="str">
        <f>IF(ISNUMBER(AV1454),SUMIFS($AV$1:AV1454,$A$1:A1454,A1454,$H$1:H1454,H1454,$D$1:D1454,D1454),"")</f>
        <v/>
      </c>
      <c r="AX1454">
        <f t="shared" si="320"/>
        <v>8</v>
      </c>
    </row>
    <row r="1455" spans="1:50" x14ac:dyDescent="0.3">
      <c r="A1455" s="4" t="s">
        <v>131</v>
      </c>
      <c r="B1455" t="s">
        <v>83</v>
      </c>
      <c r="C1455" s="3">
        <v>41781</v>
      </c>
      <c r="D1455">
        <v>2</v>
      </c>
      <c r="F1455" t="s">
        <v>85</v>
      </c>
      <c r="G1455" t="s">
        <v>88</v>
      </c>
      <c r="H1455" s="2">
        <v>2014</v>
      </c>
      <c r="I1455" s="2" t="s">
        <v>84</v>
      </c>
      <c r="J1455">
        <v>1</v>
      </c>
      <c r="K1455" s="2" t="s">
        <v>21</v>
      </c>
      <c r="L1455" s="2" t="str">
        <f t="shared" si="323"/>
        <v/>
      </c>
      <c r="N1455">
        <v>382.76</v>
      </c>
      <c r="O1455">
        <f t="shared" si="322"/>
        <v>382.76</v>
      </c>
      <c r="P1455" s="2">
        <f>IF(ISNUMBER(O1455),SUMIFS(O$1:$O1455,A$1:$A1455,A1455,H$1:$H1455,H1455,D$1:$D1455,D1455),"")</f>
        <v>382.76</v>
      </c>
      <c r="AF1455" s="2" t="str">
        <f t="shared" si="321"/>
        <v/>
      </c>
      <c r="AJ1455">
        <v>6.9000000000000006E-2</v>
      </c>
      <c r="AM1455">
        <v>0.38600000000000001</v>
      </c>
      <c r="AN1455">
        <v>0</v>
      </c>
      <c r="AR1455">
        <v>0.54100000000000004</v>
      </c>
      <c r="AS1455">
        <v>4.0000000000000001E-3</v>
      </c>
      <c r="AV1455" s="2" t="str">
        <f t="shared" si="319"/>
        <v/>
      </c>
      <c r="AW1455" s="2" t="str">
        <f>IF(ISNUMBER(AV1455),SUMIFS($AV$1:AV1455,$A$1:A1455,A1455,$H$1:H1455,H1455,$D$1:D1455,D1455),"")</f>
        <v/>
      </c>
      <c r="AX1455">
        <f t="shared" si="320"/>
        <v>8</v>
      </c>
    </row>
    <row r="1456" spans="1:50" x14ac:dyDescent="0.3">
      <c r="A1456" s="4" t="s">
        <v>131</v>
      </c>
      <c r="B1456" t="s">
        <v>83</v>
      </c>
      <c r="C1456" s="3">
        <v>41781</v>
      </c>
      <c r="D1456">
        <v>3</v>
      </c>
      <c r="F1456" t="s">
        <v>85</v>
      </c>
      <c r="G1456" t="s">
        <v>88</v>
      </c>
      <c r="H1456" s="2">
        <v>2014</v>
      </c>
      <c r="I1456" s="2" t="s">
        <v>84</v>
      </c>
      <c r="J1456">
        <v>1</v>
      </c>
      <c r="K1456" s="2" t="s">
        <v>21</v>
      </c>
      <c r="L1456" s="2" t="str">
        <f t="shared" si="323"/>
        <v/>
      </c>
      <c r="N1456">
        <v>526.25</v>
      </c>
      <c r="O1456">
        <f t="shared" si="322"/>
        <v>526.25</v>
      </c>
      <c r="P1456" s="2">
        <f>IF(ISNUMBER(O1456),SUMIFS(O$1:$O1456,A$1:$A1456,A1456,H$1:$H1456,H1456,D$1:$D1456,D1456),"")</f>
        <v>526.25</v>
      </c>
      <c r="AF1456" s="2" t="str">
        <f t="shared" si="321"/>
        <v/>
      </c>
      <c r="AJ1456">
        <v>0.16300000000000001</v>
      </c>
      <c r="AM1456">
        <v>0.46100000000000002</v>
      </c>
      <c r="AN1456">
        <v>0</v>
      </c>
      <c r="AR1456">
        <v>0.35699999999999998</v>
      </c>
      <c r="AS1456">
        <v>1.9E-2</v>
      </c>
      <c r="AV1456" s="2" t="str">
        <f t="shared" si="319"/>
        <v/>
      </c>
      <c r="AW1456" s="2" t="str">
        <f>IF(ISNUMBER(AV1456),SUMIFS($AV$1:AV1456,$A$1:A1456,A1456,$H$1:H1456,H1456,$D$1:D1456,D1456),"")</f>
        <v/>
      </c>
      <c r="AX1456">
        <f t="shared" si="320"/>
        <v>8</v>
      </c>
    </row>
    <row r="1457" spans="1:50" x14ac:dyDescent="0.3">
      <c r="A1457" s="4" t="s">
        <v>131</v>
      </c>
      <c r="B1457" t="s">
        <v>83</v>
      </c>
      <c r="C1457" s="3">
        <v>41822</v>
      </c>
      <c r="D1457">
        <v>1</v>
      </c>
      <c r="F1457" t="s">
        <v>85</v>
      </c>
      <c r="G1457" t="s">
        <v>88</v>
      </c>
      <c r="H1457" s="2">
        <v>2014</v>
      </c>
      <c r="I1457" s="2" t="s">
        <v>84</v>
      </c>
      <c r="J1457">
        <v>1</v>
      </c>
      <c r="K1457" s="2" t="s">
        <v>21</v>
      </c>
      <c r="L1457" s="2" t="str">
        <f t="shared" si="323"/>
        <v/>
      </c>
      <c r="N1457">
        <v>410.73</v>
      </c>
      <c r="O1457">
        <f t="shared" si="322"/>
        <v>410.73</v>
      </c>
      <c r="P1457" s="2">
        <f>IF(ISNUMBER(O1457),SUMIFS(O$1:$O1457,A$1:$A1457,A1457,H$1:$H1457,H1457,D$1:$D1457,D1457),"")</f>
        <v>896.76</v>
      </c>
      <c r="AF1457" s="2" t="str">
        <f t="shared" si="321"/>
        <v/>
      </c>
      <c r="AJ1457">
        <v>0.03</v>
      </c>
      <c r="AM1457">
        <v>0.627</v>
      </c>
      <c r="AN1457">
        <v>0</v>
      </c>
      <c r="AR1457">
        <v>0.34300000000000003</v>
      </c>
      <c r="AS1457">
        <v>0</v>
      </c>
      <c r="AV1457" s="2" t="str">
        <f t="shared" si="319"/>
        <v/>
      </c>
      <c r="AW1457" s="2" t="str">
        <f>IF(ISNUMBER(AV1457),SUMIFS($AV$1:AV1457,$A$1:A1457,A1457,$H$1:H1457,H1457,$D$1:D1457,D1457),"")</f>
        <v/>
      </c>
      <c r="AX1457">
        <f t="shared" si="320"/>
        <v>8</v>
      </c>
    </row>
    <row r="1458" spans="1:50" x14ac:dyDescent="0.3">
      <c r="A1458" s="4" t="s">
        <v>131</v>
      </c>
      <c r="B1458" t="s">
        <v>83</v>
      </c>
      <c r="C1458" s="3">
        <v>41822</v>
      </c>
      <c r="D1458">
        <v>2</v>
      </c>
      <c r="F1458" t="s">
        <v>85</v>
      </c>
      <c r="G1458" t="s">
        <v>88</v>
      </c>
      <c r="H1458" s="2">
        <v>2014</v>
      </c>
      <c r="I1458" s="2" t="s">
        <v>84</v>
      </c>
      <c r="J1458">
        <v>1</v>
      </c>
      <c r="K1458" s="2" t="s">
        <v>21</v>
      </c>
      <c r="L1458" s="2" t="str">
        <f t="shared" si="323"/>
        <v/>
      </c>
      <c r="N1458">
        <v>404.90999999999997</v>
      </c>
      <c r="O1458">
        <f t="shared" si="322"/>
        <v>404.90999999999997</v>
      </c>
      <c r="P1458" s="2">
        <f>IF(ISNUMBER(O1458),SUMIFS(O$1:$O1458,A$1:$A1458,A1458,H$1:$H1458,H1458,D$1:$D1458,D1458),"")</f>
        <v>787.67</v>
      </c>
      <c r="AF1458" s="2" t="str">
        <f t="shared" si="321"/>
        <v/>
      </c>
      <c r="AJ1458">
        <v>4.3999999999999997E-2</v>
      </c>
      <c r="AM1458">
        <v>0.60099999999999998</v>
      </c>
      <c r="AN1458">
        <v>0</v>
      </c>
      <c r="AR1458">
        <v>0.314</v>
      </c>
      <c r="AS1458">
        <v>4.1000000000000002E-2</v>
      </c>
      <c r="AV1458" s="2" t="str">
        <f t="shared" si="319"/>
        <v/>
      </c>
      <c r="AW1458" s="2" t="str">
        <f>IF(ISNUMBER(AV1458),SUMIFS($AV$1:AV1458,$A$1:A1458,A1458,$H$1:H1458,H1458,$D$1:D1458,D1458),"")</f>
        <v/>
      </c>
      <c r="AX1458">
        <f t="shared" si="320"/>
        <v>8</v>
      </c>
    </row>
    <row r="1459" spans="1:50" x14ac:dyDescent="0.3">
      <c r="A1459" s="4" t="s">
        <v>131</v>
      </c>
      <c r="B1459" t="s">
        <v>83</v>
      </c>
      <c r="C1459" s="3">
        <v>41822</v>
      </c>
      <c r="D1459">
        <v>3</v>
      </c>
      <c r="F1459" t="s">
        <v>85</v>
      </c>
      <c r="G1459" t="s">
        <v>88</v>
      </c>
      <c r="H1459" s="2">
        <v>2014</v>
      </c>
      <c r="I1459" s="2" t="s">
        <v>84</v>
      </c>
      <c r="J1459">
        <v>1</v>
      </c>
      <c r="K1459" s="2" t="s">
        <v>21</v>
      </c>
      <c r="L1459" s="2" t="str">
        <f t="shared" si="323"/>
        <v/>
      </c>
      <c r="N1459">
        <v>447.93</v>
      </c>
      <c r="O1459">
        <f t="shared" si="322"/>
        <v>447.93</v>
      </c>
      <c r="P1459" s="2">
        <f>IF(ISNUMBER(O1459),SUMIFS(O$1:$O1459,A$1:$A1459,A1459,H$1:$H1459,H1459,D$1:$D1459,D1459),"")</f>
        <v>974.18000000000006</v>
      </c>
      <c r="AF1459" s="2" t="str">
        <f t="shared" si="321"/>
        <v/>
      </c>
      <c r="AJ1459">
        <v>0.14799999999999999</v>
      </c>
      <c r="AM1459">
        <v>0.40300000000000002</v>
      </c>
      <c r="AN1459">
        <v>0</v>
      </c>
      <c r="AR1459">
        <v>0.379</v>
      </c>
      <c r="AS1459">
        <v>7.0000000000000007E-2</v>
      </c>
      <c r="AV1459" s="2" t="str">
        <f t="shared" si="319"/>
        <v/>
      </c>
      <c r="AW1459" s="2" t="str">
        <f>IF(ISNUMBER(AV1459),SUMIFS($AV$1:AV1459,$A$1:A1459,A1459,$H$1:H1459,H1459,$D$1:D1459,D1459),"")</f>
        <v/>
      </c>
      <c r="AX1459">
        <f t="shared" si="320"/>
        <v>8</v>
      </c>
    </row>
    <row r="1460" spans="1:50" x14ac:dyDescent="0.3">
      <c r="A1460" s="4" t="s">
        <v>131</v>
      </c>
      <c r="B1460" t="s">
        <v>83</v>
      </c>
      <c r="C1460" s="3">
        <v>41871</v>
      </c>
      <c r="D1460">
        <v>1</v>
      </c>
      <c r="F1460" t="s">
        <v>85</v>
      </c>
      <c r="G1460" t="s">
        <v>88</v>
      </c>
      <c r="H1460" s="2">
        <v>2014</v>
      </c>
      <c r="I1460" s="2" t="s">
        <v>84</v>
      </c>
      <c r="J1460">
        <v>1</v>
      </c>
      <c r="K1460" s="2" t="s">
        <v>21</v>
      </c>
      <c r="L1460" s="2" t="str">
        <f t="shared" si="323"/>
        <v/>
      </c>
      <c r="N1460">
        <v>388.79</v>
      </c>
      <c r="O1460">
        <f t="shared" si="322"/>
        <v>388.79</v>
      </c>
      <c r="P1460" s="2">
        <f>IF(ISNUMBER(O1460),SUMIFS(O$1:$O1460,A$1:$A1460,A1460,H$1:$H1460,H1460,D$1:$D1460,D1460),"")</f>
        <v>1285.55</v>
      </c>
      <c r="AF1460" s="2" t="str">
        <f t="shared" si="321"/>
        <v/>
      </c>
      <c r="AJ1460">
        <v>8.0000000000000002E-3</v>
      </c>
      <c r="AM1460">
        <v>0.36799999999999999</v>
      </c>
      <c r="AN1460">
        <v>0</v>
      </c>
      <c r="AR1460">
        <v>0.624</v>
      </c>
      <c r="AS1460">
        <v>0</v>
      </c>
      <c r="AV1460" s="2" t="str">
        <f t="shared" si="319"/>
        <v/>
      </c>
      <c r="AW1460" s="2" t="str">
        <f>IF(ISNUMBER(AV1460),SUMIFS($AV$1:AV1460,$A$1:A1460,A1460,$H$1:H1460,H1460,$D$1:D1460,D1460),"")</f>
        <v/>
      </c>
      <c r="AX1460">
        <f t="shared" si="320"/>
        <v>8</v>
      </c>
    </row>
    <row r="1461" spans="1:50" x14ac:dyDescent="0.3">
      <c r="A1461" s="4" t="s">
        <v>131</v>
      </c>
      <c r="B1461" t="s">
        <v>83</v>
      </c>
      <c r="C1461" s="3">
        <v>41871</v>
      </c>
      <c r="D1461">
        <v>2</v>
      </c>
      <c r="F1461" t="s">
        <v>85</v>
      </c>
      <c r="G1461" t="s">
        <v>88</v>
      </c>
      <c r="H1461" s="2">
        <v>2014</v>
      </c>
      <c r="I1461" s="2" t="s">
        <v>84</v>
      </c>
      <c r="J1461">
        <v>1</v>
      </c>
      <c r="K1461" s="2" t="s">
        <v>21</v>
      </c>
      <c r="L1461" s="2" t="str">
        <f t="shared" si="323"/>
        <v/>
      </c>
      <c r="N1461">
        <v>401.24</v>
      </c>
      <c r="O1461">
        <f t="shared" si="322"/>
        <v>401.24</v>
      </c>
      <c r="P1461" s="2">
        <f>IF(ISNUMBER(O1461),SUMIFS(O$1:$O1461,A$1:$A1461,A1461,H$1:$H1461,H1461,D$1:$D1461,D1461),"")</f>
        <v>1188.9099999999999</v>
      </c>
      <c r="AF1461" s="2" t="str">
        <f t="shared" si="321"/>
        <v/>
      </c>
      <c r="AJ1461">
        <v>1.4E-2</v>
      </c>
      <c r="AM1461">
        <v>0.36899999999999999</v>
      </c>
      <c r="AN1461">
        <v>0</v>
      </c>
      <c r="AR1461">
        <v>0.56899999999999995</v>
      </c>
      <c r="AS1461">
        <v>4.8000000000000001E-2</v>
      </c>
      <c r="AV1461" s="2" t="str">
        <f t="shared" si="319"/>
        <v/>
      </c>
      <c r="AW1461" s="2" t="str">
        <f>IF(ISNUMBER(AV1461),SUMIFS($AV$1:AV1461,$A$1:A1461,A1461,$H$1:H1461,H1461,$D$1:D1461,D1461),"")</f>
        <v/>
      </c>
      <c r="AX1461">
        <f t="shared" si="320"/>
        <v>8</v>
      </c>
    </row>
    <row r="1462" spans="1:50" x14ac:dyDescent="0.3">
      <c r="A1462" s="4" t="s">
        <v>131</v>
      </c>
      <c r="B1462" t="s">
        <v>83</v>
      </c>
      <c r="C1462" s="3">
        <v>41871</v>
      </c>
      <c r="D1462">
        <v>3</v>
      </c>
      <c r="F1462" t="s">
        <v>85</v>
      </c>
      <c r="G1462" t="s">
        <v>88</v>
      </c>
      <c r="H1462" s="2">
        <v>2014</v>
      </c>
      <c r="I1462" s="2" t="s">
        <v>84</v>
      </c>
      <c r="J1462">
        <v>1</v>
      </c>
      <c r="K1462" s="2" t="s">
        <v>21</v>
      </c>
      <c r="L1462" s="2" t="str">
        <f t="shared" si="323"/>
        <v/>
      </c>
      <c r="N1462">
        <v>365.41999999999996</v>
      </c>
      <c r="O1462">
        <f t="shared" si="322"/>
        <v>365.41999999999996</v>
      </c>
      <c r="P1462" s="2">
        <f>IF(ISNUMBER(O1462),SUMIFS(O$1:$O1462,A$1:$A1462,A1462,H$1:$H1462,H1462,D$1:$D1462,D1462),"")</f>
        <v>1339.6</v>
      </c>
      <c r="AF1462" s="2" t="str">
        <f t="shared" si="321"/>
        <v/>
      </c>
      <c r="AJ1462">
        <v>0.02</v>
      </c>
      <c r="AM1462">
        <v>0.41199999999999998</v>
      </c>
      <c r="AN1462">
        <v>0</v>
      </c>
      <c r="AR1462">
        <v>0.51200000000000001</v>
      </c>
      <c r="AS1462">
        <v>5.7000000000000002E-2</v>
      </c>
      <c r="AV1462" s="2" t="str">
        <f t="shared" si="319"/>
        <v/>
      </c>
      <c r="AW1462" s="2" t="str">
        <f>IF(ISNUMBER(AV1462),SUMIFS($AV$1:AV1462,$A$1:A1462,A1462,$H$1:H1462,H1462,$D$1:D1462,D1462),"")</f>
        <v/>
      </c>
      <c r="AX1462">
        <f t="shared" si="320"/>
        <v>8</v>
      </c>
    </row>
    <row r="1463" spans="1:50" x14ac:dyDescent="0.3">
      <c r="A1463" s="4" t="s">
        <v>131</v>
      </c>
      <c r="B1463" t="s">
        <v>83</v>
      </c>
      <c r="C1463" s="3">
        <v>41918</v>
      </c>
      <c r="D1463">
        <v>1</v>
      </c>
      <c r="F1463" t="s">
        <v>85</v>
      </c>
      <c r="G1463" t="s">
        <v>88</v>
      </c>
      <c r="H1463" s="2">
        <v>2014</v>
      </c>
      <c r="I1463" s="2" t="s">
        <v>84</v>
      </c>
      <c r="J1463">
        <v>1</v>
      </c>
      <c r="K1463" s="2" t="s">
        <v>21</v>
      </c>
      <c r="L1463" s="2" t="str">
        <f t="shared" si="323"/>
        <v/>
      </c>
      <c r="N1463">
        <v>101.14</v>
      </c>
      <c r="O1463">
        <f t="shared" si="322"/>
        <v>101.14</v>
      </c>
      <c r="P1463" s="2">
        <f>IF(ISNUMBER(O1463),SUMIFS(O$1:$O1463,A$1:$A1463,A1463,H$1:$H1463,H1463,D$1:$D1463,D1463),"")</f>
        <v>1386.69</v>
      </c>
      <c r="AF1463" s="2" t="str">
        <f t="shared" si="321"/>
        <v/>
      </c>
      <c r="AJ1463">
        <v>5.0999999999999997E-2</v>
      </c>
      <c r="AM1463">
        <v>0.32300000000000001</v>
      </c>
      <c r="AN1463">
        <v>0</v>
      </c>
      <c r="AR1463">
        <v>0.40300000000000002</v>
      </c>
      <c r="AS1463">
        <v>0.223</v>
      </c>
      <c r="AV1463" s="2" t="str">
        <f t="shared" si="319"/>
        <v/>
      </c>
      <c r="AW1463" s="2" t="str">
        <f>IF(ISNUMBER(AV1463),SUMIFS($AV$1:AV1463,$A$1:A1463,A1463,$H$1:H1463,H1463,$D$1:D1463,D1463),"")</f>
        <v/>
      </c>
      <c r="AX1463">
        <f t="shared" si="320"/>
        <v>8</v>
      </c>
    </row>
    <row r="1464" spans="1:50" x14ac:dyDescent="0.3">
      <c r="A1464" s="4" t="s">
        <v>131</v>
      </c>
      <c r="B1464" t="s">
        <v>83</v>
      </c>
      <c r="C1464" s="3">
        <v>41918</v>
      </c>
      <c r="D1464">
        <v>2</v>
      </c>
      <c r="F1464" t="s">
        <v>85</v>
      </c>
      <c r="G1464" t="s">
        <v>88</v>
      </c>
      <c r="H1464" s="2">
        <v>2014</v>
      </c>
      <c r="I1464" s="2" t="s">
        <v>84</v>
      </c>
      <c r="J1464">
        <v>1</v>
      </c>
      <c r="K1464" s="2" t="s">
        <v>21</v>
      </c>
      <c r="L1464" s="2" t="str">
        <f t="shared" si="323"/>
        <v/>
      </c>
      <c r="N1464">
        <v>115.82000000000001</v>
      </c>
      <c r="O1464">
        <f t="shared" si="322"/>
        <v>115.82000000000001</v>
      </c>
      <c r="P1464" s="2">
        <f>IF(ISNUMBER(O1464),SUMIFS(O$1:$O1464,A$1:$A1464,A1464,H$1:$H1464,H1464,D$1:$D1464,D1464),"")</f>
        <v>1304.7299999999998</v>
      </c>
      <c r="AF1464" s="2" t="str">
        <f t="shared" si="321"/>
        <v/>
      </c>
      <c r="AJ1464">
        <v>5.0999999999999997E-2</v>
      </c>
      <c r="AM1464">
        <v>0.64900000000000002</v>
      </c>
      <c r="AN1464">
        <v>0</v>
      </c>
      <c r="AR1464">
        <v>0.24</v>
      </c>
      <c r="AS1464">
        <v>5.8999999999999997E-2</v>
      </c>
      <c r="AV1464" s="2" t="str">
        <f t="shared" si="319"/>
        <v/>
      </c>
      <c r="AW1464" s="2" t="str">
        <f>IF(ISNUMBER(AV1464),SUMIFS($AV$1:AV1464,$A$1:A1464,A1464,$H$1:H1464,H1464,$D$1:D1464,D1464),"")</f>
        <v/>
      </c>
      <c r="AX1464">
        <f t="shared" si="320"/>
        <v>8</v>
      </c>
    </row>
    <row r="1465" spans="1:50" x14ac:dyDescent="0.3">
      <c r="A1465" s="4" t="s">
        <v>131</v>
      </c>
      <c r="B1465" t="s">
        <v>83</v>
      </c>
      <c r="C1465" s="3">
        <v>41918</v>
      </c>
      <c r="D1465">
        <v>3</v>
      </c>
      <c r="F1465" t="s">
        <v>85</v>
      </c>
      <c r="G1465" t="s">
        <v>88</v>
      </c>
      <c r="H1465" s="2">
        <v>2014</v>
      </c>
      <c r="I1465" s="2" t="s">
        <v>84</v>
      </c>
      <c r="J1465">
        <v>1</v>
      </c>
      <c r="K1465" s="2" t="s">
        <v>21</v>
      </c>
      <c r="L1465" s="2" t="str">
        <f t="shared" si="323"/>
        <v/>
      </c>
      <c r="N1465">
        <v>114.46</v>
      </c>
      <c r="O1465">
        <f t="shared" si="322"/>
        <v>114.46</v>
      </c>
      <c r="P1465" s="2">
        <f>IF(ISNUMBER(O1465),SUMIFS(O$1:$O1465,A$1:$A1465,A1465,H$1:$H1465,H1465,D$1:$D1465,D1465),"")</f>
        <v>1454.06</v>
      </c>
      <c r="AF1465" s="2" t="str">
        <f t="shared" si="321"/>
        <v/>
      </c>
      <c r="AJ1465">
        <v>6.7000000000000004E-2</v>
      </c>
      <c r="AM1465">
        <v>0.56299999999999994</v>
      </c>
      <c r="AN1465">
        <v>0</v>
      </c>
      <c r="AR1465">
        <v>0.30599999999999999</v>
      </c>
      <c r="AS1465">
        <v>6.4000000000000001E-2</v>
      </c>
      <c r="AV1465" s="2" t="str">
        <f t="shared" si="319"/>
        <v/>
      </c>
      <c r="AW1465" s="2" t="str">
        <f>IF(ISNUMBER(AV1465),SUMIFS($AV$1:AV1465,$A$1:A1465,A1465,$H$1:H1465,H1465,$D$1:D1465,D1465),"")</f>
        <v/>
      </c>
      <c r="AX1465">
        <f t="shared" si="320"/>
        <v>8</v>
      </c>
    </row>
    <row r="1466" spans="1:50" x14ac:dyDescent="0.3">
      <c r="A1466" s="4" t="s">
        <v>131</v>
      </c>
      <c r="B1466" t="s">
        <v>83</v>
      </c>
      <c r="C1466" s="3">
        <v>42156</v>
      </c>
      <c r="D1466">
        <v>1</v>
      </c>
      <c r="F1466" t="s">
        <v>85</v>
      </c>
      <c r="G1466" t="s">
        <v>88</v>
      </c>
      <c r="H1466" s="2">
        <v>2015</v>
      </c>
      <c r="I1466" s="2" t="s">
        <v>84</v>
      </c>
      <c r="J1466">
        <v>1</v>
      </c>
      <c r="K1466" s="2" t="s">
        <v>21</v>
      </c>
      <c r="L1466" s="2" t="str">
        <f t="shared" si="323"/>
        <v/>
      </c>
      <c r="N1466">
        <v>306.39</v>
      </c>
      <c r="O1466">
        <f t="shared" si="322"/>
        <v>306.39</v>
      </c>
      <c r="P1466" s="2">
        <f>IF(ISNUMBER(O1466),SUMIFS(O$1:$O1466,A$1:$A1466,A1466,H$1:$H1466,H1466,D$1:$D1466,D1466),"")</f>
        <v>306.39</v>
      </c>
      <c r="AF1466" s="2" t="str">
        <f t="shared" si="321"/>
        <v/>
      </c>
      <c r="AJ1466">
        <v>0.63600000000000001</v>
      </c>
      <c r="AM1466">
        <v>5.8000000000000003E-2</v>
      </c>
      <c r="AN1466">
        <v>0</v>
      </c>
      <c r="AR1466">
        <v>0.23</v>
      </c>
      <c r="AS1466">
        <v>7.5999999999999998E-2</v>
      </c>
      <c r="AV1466" s="2" t="str">
        <f t="shared" si="319"/>
        <v/>
      </c>
      <c r="AW1466" s="2" t="str">
        <f>IF(ISNUMBER(AV1466),SUMIFS($AV$1:AV1466,$A$1:A1466,A1466,$H$1:H1466,H1466,$D$1:D1466,D1466),"")</f>
        <v/>
      </c>
      <c r="AX1466">
        <f t="shared" si="320"/>
        <v>8</v>
      </c>
    </row>
    <row r="1467" spans="1:50" x14ac:dyDescent="0.3">
      <c r="A1467" s="4" t="s">
        <v>131</v>
      </c>
      <c r="B1467" t="s">
        <v>83</v>
      </c>
      <c r="C1467" s="3">
        <v>42156</v>
      </c>
      <c r="D1467">
        <v>2</v>
      </c>
      <c r="F1467" t="s">
        <v>85</v>
      </c>
      <c r="G1467" t="s">
        <v>88</v>
      </c>
      <c r="H1467" s="2">
        <v>2015</v>
      </c>
      <c r="I1467" s="2" t="s">
        <v>84</v>
      </c>
      <c r="J1467">
        <v>1</v>
      </c>
      <c r="K1467" s="2" t="s">
        <v>21</v>
      </c>
      <c r="L1467" s="2" t="str">
        <f t="shared" si="323"/>
        <v/>
      </c>
      <c r="N1467">
        <v>288.24</v>
      </c>
      <c r="O1467">
        <f t="shared" si="322"/>
        <v>288.24</v>
      </c>
      <c r="P1467" s="2">
        <f>IF(ISNUMBER(O1467),SUMIFS(O$1:$O1467,A$1:$A1467,A1467,H$1:$H1467,H1467,D$1:$D1467,D1467),"")</f>
        <v>288.24</v>
      </c>
      <c r="AF1467" s="2" t="str">
        <f t="shared" si="321"/>
        <v/>
      </c>
      <c r="AJ1467">
        <v>0.63700000000000001</v>
      </c>
      <c r="AM1467">
        <v>6.7000000000000004E-2</v>
      </c>
      <c r="AN1467">
        <v>0</v>
      </c>
      <c r="AR1467">
        <v>0.20399999999999999</v>
      </c>
      <c r="AS1467">
        <v>9.1999999999999998E-2</v>
      </c>
      <c r="AV1467" s="2" t="str">
        <f t="shared" si="319"/>
        <v/>
      </c>
      <c r="AW1467" s="2" t="str">
        <f>IF(ISNUMBER(AV1467),SUMIFS($AV$1:AV1467,$A$1:A1467,A1467,$H$1:H1467,H1467,$D$1:D1467,D1467),"")</f>
        <v/>
      </c>
      <c r="AX1467">
        <f t="shared" si="320"/>
        <v>8</v>
      </c>
    </row>
    <row r="1468" spans="1:50" x14ac:dyDescent="0.3">
      <c r="A1468" s="4" t="s">
        <v>131</v>
      </c>
      <c r="B1468" t="s">
        <v>83</v>
      </c>
      <c r="C1468" s="3">
        <v>42156</v>
      </c>
      <c r="D1468">
        <v>3</v>
      </c>
      <c r="F1468" t="s">
        <v>85</v>
      </c>
      <c r="G1468" t="s">
        <v>88</v>
      </c>
      <c r="H1468" s="2">
        <v>2015</v>
      </c>
      <c r="I1468" s="2" t="s">
        <v>84</v>
      </c>
      <c r="J1468">
        <v>1</v>
      </c>
      <c r="K1468" s="2" t="s">
        <v>21</v>
      </c>
      <c r="L1468" s="2" t="str">
        <f t="shared" si="323"/>
        <v/>
      </c>
      <c r="N1468">
        <v>302.56</v>
      </c>
      <c r="O1468">
        <f t="shared" si="322"/>
        <v>302.56</v>
      </c>
      <c r="P1468" s="2">
        <f>IF(ISNUMBER(O1468),SUMIFS(O$1:$O1468,A$1:$A1468,A1468,H$1:$H1468,H1468,D$1:$D1468,D1468),"")</f>
        <v>302.56</v>
      </c>
      <c r="AF1468" s="2" t="str">
        <f t="shared" si="321"/>
        <v/>
      </c>
      <c r="AJ1468">
        <v>0.59699999999999998</v>
      </c>
      <c r="AM1468">
        <v>3.5999999999999997E-2</v>
      </c>
      <c r="AN1468">
        <v>0</v>
      </c>
      <c r="AR1468">
        <v>0.33200000000000002</v>
      </c>
      <c r="AS1468">
        <v>3.5000000000000003E-2</v>
      </c>
      <c r="AV1468" s="2" t="str">
        <f t="shared" si="319"/>
        <v/>
      </c>
      <c r="AW1468" s="2" t="str">
        <f>IF(ISNUMBER(AV1468),SUMIFS($AV$1:AV1468,$A$1:A1468,A1468,$H$1:H1468,H1468,$D$1:D1468,D1468),"")</f>
        <v/>
      </c>
      <c r="AX1468">
        <f t="shared" si="320"/>
        <v>8</v>
      </c>
    </row>
    <row r="1469" spans="1:50" x14ac:dyDescent="0.3">
      <c r="A1469" s="4" t="s">
        <v>131</v>
      </c>
      <c r="B1469" t="s">
        <v>83</v>
      </c>
      <c r="C1469" s="3">
        <v>42199</v>
      </c>
      <c r="D1469">
        <v>1</v>
      </c>
      <c r="F1469" t="s">
        <v>85</v>
      </c>
      <c r="G1469" t="s">
        <v>88</v>
      </c>
      <c r="H1469" s="2">
        <v>2015</v>
      </c>
      <c r="I1469" s="2" t="s">
        <v>84</v>
      </c>
      <c r="J1469">
        <v>1</v>
      </c>
      <c r="K1469" s="2" t="s">
        <v>21</v>
      </c>
      <c r="L1469" s="2" t="str">
        <f t="shared" si="323"/>
        <v/>
      </c>
      <c r="N1469">
        <v>402.74</v>
      </c>
      <c r="O1469">
        <f t="shared" si="322"/>
        <v>402.74</v>
      </c>
      <c r="P1469" s="2">
        <f>IF(ISNUMBER(O1469),SUMIFS(O$1:$O1469,A$1:$A1469,A1469,H$1:$H1469,H1469,D$1:$D1469,D1469),"")</f>
        <v>709.13</v>
      </c>
      <c r="AF1469" s="2" t="str">
        <f t="shared" si="321"/>
        <v/>
      </c>
      <c r="AJ1469">
        <v>0.311</v>
      </c>
      <c r="AM1469">
        <v>0.126</v>
      </c>
      <c r="AN1469">
        <v>0</v>
      </c>
      <c r="AR1469">
        <v>0.38900000000000001</v>
      </c>
      <c r="AS1469">
        <v>0.17399999999999999</v>
      </c>
      <c r="AV1469" s="2" t="str">
        <f t="shared" si="319"/>
        <v/>
      </c>
      <c r="AW1469" s="2" t="str">
        <f>IF(ISNUMBER(AV1469),SUMIFS($AV$1:AV1469,$A$1:A1469,A1469,$H$1:H1469,H1469,$D$1:D1469,D1469),"")</f>
        <v/>
      </c>
      <c r="AX1469">
        <f t="shared" si="320"/>
        <v>8</v>
      </c>
    </row>
    <row r="1470" spans="1:50" x14ac:dyDescent="0.3">
      <c r="A1470" s="4" t="s">
        <v>131</v>
      </c>
      <c r="B1470" t="s">
        <v>83</v>
      </c>
      <c r="C1470" s="3">
        <v>42199</v>
      </c>
      <c r="D1470">
        <v>2</v>
      </c>
      <c r="F1470" t="s">
        <v>85</v>
      </c>
      <c r="G1470" t="s">
        <v>88</v>
      </c>
      <c r="H1470" s="2">
        <v>2015</v>
      </c>
      <c r="I1470" s="2" t="s">
        <v>84</v>
      </c>
      <c r="J1470">
        <v>1</v>
      </c>
      <c r="K1470" s="2" t="s">
        <v>21</v>
      </c>
      <c r="L1470" s="2" t="str">
        <f t="shared" si="323"/>
        <v/>
      </c>
      <c r="N1470">
        <v>361.45</v>
      </c>
      <c r="O1470">
        <f t="shared" si="322"/>
        <v>361.45</v>
      </c>
      <c r="P1470" s="2">
        <f>IF(ISNUMBER(O1470),SUMIFS(O$1:$O1470,A$1:$A1470,A1470,H$1:$H1470,H1470,D$1:$D1470,D1470),"")</f>
        <v>649.69000000000005</v>
      </c>
      <c r="AF1470" s="2" t="str">
        <f t="shared" si="321"/>
        <v/>
      </c>
      <c r="AJ1470">
        <v>0.48</v>
      </c>
      <c r="AM1470">
        <v>1.2999999999999999E-2</v>
      </c>
      <c r="AN1470">
        <v>0</v>
      </c>
      <c r="AR1470">
        <v>0.24399999999999999</v>
      </c>
      <c r="AS1470">
        <v>0.26200000000000001</v>
      </c>
      <c r="AV1470" s="2" t="str">
        <f t="shared" si="319"/>
        <v/>
      </c>
      <c r="AW1470" s="2" t="str">
        <f>IF(ISNUMBER(AV1470),SUMIFS($AV$1:AV1470,$A$1:A1470,A1470,$H$1:H1470,H1470,$D$1:D1470,D1470),"")</f>
        <v/>
      </c>
      <c r="AX1470">
        <f t="shared" si="320"/>
        <v>8</v>
      </c>
    </row>
    <row r="1471" spans="1:50" x14ac:dyDescent="0.3">
      <c r="A1471" s="4" t="s">
        <v>131</v>
      </c>
      <c r="B1471" t="s">
        <v>83</v>
      </c>
      <c r="C1471" s="3">
        <v>42199</v>
      </c>
      <c r="D1471">
        <v>3</v>
      </c>
      <c r="F1471" t="s">
        <v>85</v>
      </c>
      <c r="G1471" t="s">
        <v>88</v>
      </c>
      <c r="H1471" s="2">
        <v>2015</v>
      </c>
      <c r="I1471" s="2" t="s">
        <v>84</v>
      </c>
      <c r="J1471">
        <v>1</v>
      </c>
      <c r="K1471" s="2" t="s">
        <v>21</v>
      </c>
      <c r="L1471" s="2" t="str">
        <f t="shared" si="323"/>
        <v/>
      </c>
      <c r="N1471">
        <v>381.1</v>
      </c>
      <c r="O1471">
        <f t="shared" si="322"/>
        <v>381.1</v>
      </c>
      <c r="P1471" s="2">
        <f>IF(ISNUMBER(O1471),SUMIFS(O$1:$O1471,A$1:$A1471,A1471,H$1:$H1471,H1471,D$1:$D1471,D1471),"")</f>
        <v>683.66000000000008</v>
      </c>
      <c r="AF1471" s="2" t="str">
        <f t="shared" si="321"/>
        <v/>
      </c>
      <c r="AJ1471">
        <v>0.29299999999999998</v>
      </c>
      <c r="AM1471">
        <v>0.10199999999999999</v>
      </c>
      <c r="AN1471">
        <v>0</v>
      </c>
      <c r="AR1471">
        <v>0.47899999999999998</v>
      </c>
      <c r="AS1471">
        <v>0.126</v>
      </c>
      <c r="AV1471" s="2" t="str">
        <f t="shared" si="319"/>
        <v/>
      </c>
      <c r="AW1471" s="2" t="str">
        <f>IF(ISNUMBER(AV1471),SUMIFS($AV$1:AV1471,$A$1:A1471,A1471,$H$1:H1471,H1471,$D$1:D1471,D1471),"")</f>
        <v/>
      </c>
      <c r="AX1471">
        <f t="shared" si="320"/>
        <v>8</v>
      </c>
    </row>
    <row r="1472" spans="1:50" x14ac:dyDescent="0.3">
      <c r="A1472" s="4" t="s">
        <v>131</v>
      </c>
      <c r="B1472" t="s">
        <v>83</v>
      </c>
      <c r="C1472" s="3">
        <v>42240</v>
      </c>
      <c r="D1472">
        <v>1</v>
      </c>
      <c r="F1472" t="s">
        <v>85</v>
      </c>
      <c r="G1472" t="s">
        <v>88</v>
      </c>
      <c r="H1472" s="2">
        <v>2015</v>
      </c>
      <c r="I1472" s="2" t="s">
        <v>84</v>
      </c>
      <c r="J1472">
        <v>1</v>
      </c>
      <c r="K1472" s="2" t="s">
        <v>21</v>
      </c>
      <c r="L1472" s="2" t="str">
        <f t="shared" si="323"/>
        <v/>
      </c>
      <c r="N1472">
        <v>189.55</v>
      </c>
      <c r="O1472">
        <f t="shared" si="322"/>
        <v>189.55</v>
      </c>
      <c r="P1472" s="2">
        <f>IF(ISNUMBER(O1472),SUMIFS(O$1:$O1472,A$1:$A1472,A1472,H$1:$H1472,H1472,D$1:$D1472,D1472),"")</f>
        <v>898.68000000000006</v>
      </c>
      <c r="AF1472" s="2" t="str">
        <f t="shared" si="321"/>
        <v/>
      </c>
      <c r="AJ1472">
        <v>0.26</v>
      </c>
      <c r="AM1472">
        <v>2.8000000000000001E-2</v>
      </c>
      <c r="AN1472">
        <v>0</v>
      </c>
      <c r="AR1472">
        <v>0.49199999999999999</v>
      </c>
      <c r="AS1472">
        <v>0.22</v>
      </c>
      <c r="AV1472" s="2" t="str">
        <f t="shared" si="319"/>
        <v/>
      </c>
      <c r="AW1472" s="2" t="str">
        <f>IF(ISNUMBER(AV1472),SUMIFS($AV$1:AV1472,$A$1:A1472,A1472,$H$1:H1472,H1472,$D$1:D1472,D1472),"")</f>
        <v/>
      </c>
      <c r="AX1472">
        <f t="shared" si="320"/>
        <v>8</v>
      </c>
    </row>
    <row r="1473" spans="1:50" x14ac:dyDescent="0.3">
      <c r="A1473" s="4" t="s">
        <v>131</v>
      </c>
      <c r="B1473" t="s">
        <v>83</v>
      </c>
      <c r="C1473" s="3">
        <v>42240</v>
      </c>
      <c r="D1473">
        <v>2</v>
      </c>
      <c r="F1473" t="s">
        <v>85</v>
      </c>
      <c r="G1473" t="s">
        <v>88</v>
      </c>
      <c r="H1473" s="2">
        <v>2015</v>
      </c>
      <c r="I1473" s="2" t="s">
        <v>84</v>
      </c>
      <c r="J1473">
        <v>1</v>
      </c>
      <c r="K1473" s="2" t="s">
        <v>21</v>
      </c>
      <c r="L1473" s="2" t="str">
        <f t="shared" si="323"/>
        <v/>
      </c>
      <c r="N1473">
        <v>157.70999999999998</v>
      </c>
      <c r="O1473">
        <f t="shared" si="322"/>
        <v>157.70999999999998</v>
      </c>
      <c r="P1473" s="2">
        <f>IF(ISNUMBER(O1473),SUMIFS(O$1:$O1473,A$1:$A1473,A1473,H$1:$H1473,H1473,D$1:$D1473,D1473),"")</f>
        <v>807.40000000000009</v>
      </c>
      <c r="AF1473" s="2" t="str">
        <f t="shared" si="321"/>
        <v/>
      </c>
      <c r="AJ1473">
        <v>0.29499999999999998</v>
      </c>
      <c r="AM1473">
        <v>0.03</v>
      </c>
      <c r="AN1473">
        <v>0</v>
      </c>
      <c r="AR1473">
        <v>0.38200000000000001</v>
      </c>
      <c r="AS1473">
        <v>0.29199999999999998</v>
      </c>
      <c r="AV1473" s="2" t="str">
        <f t="shared" si="319"/>
        <v/>
      </c>
      <c r="AW1473" s="2" t="str">
        <f>IF(ISNUMBER(AV1473),SUMIFS($AV$1:AV1473,$A$1:A1473,A1473,$H$1:H1473,H1473,$D$1:D1473,D1473),"")</f>
        <v/>
      </c>
      <c r="AX1473">
        <f t="shared" si="320"/>
        <v>8</v>
      </c>
    </row>
    <row r="1474" spans="1:50" x14ac:dyDescent="0.3">
      <c r="A1474" s="4" t="s">
        <v>131</v>
      </c>
      <c r="B1474" t="s">
        <v>83</v>
      </c>
      <c r="C1474" s="3">
        <v>42240</v>
      </c>
      <c r="D1474">
        <v>3</v>
      </c>
      <c r="F1474" t="s">
        <v>85</v>
      </c>
      <c r="G1474" t="s">
        <v>88</v>
      </c>
      <c r="H1474" s="2">
        <v>2015</v>
      </c>
      <c r="I1474" s="2" t="s">
        <v>84</v>
      </c>
      <c r="J1474">
        <v>1</v>
      </c>
      <c r="K1474" s="2" t="s">
        <v>21</v>
      </c>
      <c r="L1474" s="2" t="str">
        <f t="shared" si="323"/>
        <v/>
      </c>
      <c r="N1474">
        <v>192.67000000000002</v>
      </c>
      <c r="O1474">
        <f t="shared" si="322"/>
        <v>192.67000000000002</v>
      </c>
      <c r="P1474" s="2">
        <f>IF(ISNUMBER(O1474),SUMIFS(O$1:$O1474,A$1:$A1474,A1474,H$1:$H1474,H1474,D$1:$D1474,D1474),"")</f>
        <v>876.33000000000015</v>
      </c>
      <c r="AF1474" s="2" t="str">
        <f t="shared" si="321"/>
        <v/>
      </c>
      <c r="AJ1474">
        <v>0.13500000000000001</v>
      </c>
      <c r="AM1474">
        <v>8.9999999999999993E-3</v>
      </c>
      <c r="AN1474">
        <v>0</v>
      </c>
      <c r="AR1474">
        <v>0.64100000000000001</v>
      </c>
      <c r="AS1474">
        <v>0.214</v>
      </c>
      <c r="AV1474" s="2" t="str">
        <f t="shared" ref="AV1474:AV1537" si="324">IF(AND(ISNUMBER(AG1474),ISNUMBER(O1474)),ROUND(O1474*AG1474,3),"")</f>
        <v/>
      </c>
      <c r="AW1474" s="2" t="str">
        <f>IF(ISNUMBER(AV1474),SUMIFS($AV$1:AV1474,$A$1:A1474,A1474,$H$1:H1474,H1474,$D$1:D1474,D1474),"")</f>
        <v/>
      </c>
      <c r="AX1474">
        <f t="shared" ref="AX1474:AX1537" si="325">COUNT(M1474:AW1474)</f>
        <v>8</v>
      </c>
    </row>
    <row r="1475" spans="1:50" x14ac:dyDescent="0.3">
      <c r="A1475" s="4" t="s">
        <v>131</v>
      </c>
      <c r="B1475" t="s">
        <v>83</v>
      </c>
      <c r="C1475" s="3">
        <v>42296</v>
      </c>
      <c r="D1475">
        <v>1</v>
      </c>
      <c r="F1475" t="s">
        <v>85</v>
      </c>
      <c r="G1475" t="s">
        <v>88</v>
      </c>
      <c r="H1475" s="2">
        <v>2015</v>
      </c>
      <c r="I1475" s="2" t="s">
        <v>84</v>
      </c>
      <c r="J1475">
        <v>1</v>
      </c>
      <c r="K1475" s="2" t="s">
        <v>21</v>
      </c>
      <c r="L1475" s="2" t="str">
        <f t="shared" si="323"/>
        <v/>
      </c>
      <c r="N1475">
        <v>70.570000000000007</v>
      </c>
      <c r="O1475">
        <f t="shared" si="322"/>
        <v>70.570000000000007</v>
      </c>
      <c r="P1475" s="2">
        <f>IF(ISNUMBER(O1475),SUMIFS(O$1:$O1475,A$1:$A1475,A1475,H$1:$H1475,H1475,D$1:$D1475,D1475),"")</f>
        <v>969.25000000000011</v>
      </c>
      <c r="AF1475" s="2" t="str">
        <f t="shared" si="321"/>
        <v/>
      </c>
      <c r="AJ1475">
        <v>0.68100000000000005</v>
      </c>
      <c r="AM1475">
        <v>5.6000000000000001E-2</v>
      </c>
      <c r="AN1475">
        <v>0</v>
      </c>
      <c r="AR1475">
        <v>0.104</v>
      </c>
      <c r="AS1475">
        <v>0.158</v>
      </c>
      <c r="AV1475" s="2" t="str">
        <f t="shared" si="324"/>
        <v/>
      </c>
      <c r="AW1475" s="2" t="str">
        <f>IF(ISNUMBER(AV1475),SUMIFS($AV$1:AV1475,$A$1:A1475,A1475,$H$1:H1475,H1475,$D$1:D1475,D1475),"")</f>
        <v/>
      </c>
      <c r="AX1475">
        <f t="shared" si="325"/>
        <v>8</v>
      </c>
    </row>
    <row r="1476" spans="1:50" x14ac:dyDescent="0.3">
      <c r="A1476" s="4" t="s">
        <v>131</v>
      </c>
      <c r="B1476" t="s">
        <v>83</v>
      </c>
      <c r="C1476" s="3">
        <v>42296</v>
      </c>
      <c r="D1476">
        <v>2</v>
      </c>
      <c r="F1476" t="s">
        <v>85</v>
      </c>
      <c r="G1476" t="s">
        <v>88</v>
      </c>
      <c r="H1476" s="2">
        <v>2015</v>
      </c>
      <c r="I1476" s="2" t="s">
        <v>84</v>
      </c>
      <c r="J1476">
        <v>1</v>
      </c>
      <c r="K1476" s="2" t="s">
        <v>21</v>
      </c>
      <c r="L1476" s="2" t="str">
        <f t="shared" si="323"/>
        <v/>
      </c>
      <c r="N1476">
        <v>64.06</v>
      </c>
      <c r="O1476">
        <f t="shared" si="322"/>
        <v>64.06</v>
      </c>
      <c r="P1476" s="2">
        <f>IF(ISNUMBER(O1476),SUMIFS(O$1:$O1476,A$1:$A1476,A1476,H$1:$H1476,H1476,D$1:$D1476,D1476),"")</f>
        <v>871.46</v>
      </c>
      <c r="AF1476" s="2" t="str">
        <f t="shared" si="321"/>
        <v/>
      </c>
      <c r="AJ1476">
        <v>0.75700000000000001</v>
      </c>
      <c r="AM1476">
        <v>7.0999999999999994E-2</v>
      </c>
      <c r="AN1476">
        <v>0</v>
      </c>
      <c r="AR1476">
        <v>8.5000000000000006E-2</v>
      </c>
      <c r="AS1476">
        <v>8.7999999999999995E-2</v>
      </c>
      <c r="AV1476" s="2" t="str">
        <f t="shared" si="324"/>
        <v/>
      </c>
      <c r="AW1476" s="2" t="str">
        <f>IF(ISNUMBER(AV1476),SUMIFS($AV$1:AV1476,$A$1:A1476,A1476,$H$1:H1476,H1476,$D$1:D1476,D1476),"")</f>
        <v/>
      </c>
      <c r="AX1476">
        <f t="shared" si="325"/>
        <v>8</v>
      </c>
    </row>
    <row r="1477" spans="1:50" x14ac:dyDescent="0.3">
      <c r="A1477" s="4" t="s">
        <v>131</v>
      </c>
      <c r="B1477" t="s">
        <v>83</v>
      </c>
      <c r="C1477" s="3">
        <v>42296</v>
      </c>
      <c r="D1477">
        <v>3</v>
      </c>
      <c r="F1477" t="s">
        <v>85</v>
      </c>
      <c r="G1477" t="s">
        <v>88</v>
      </c>
      <c r="H1477" s="2">
        <v>2015</v>
      </c>
      <c r="I1477" s="2" t="s">
        <v>84</v>
      </c>
      <c r="J1477">
        <v>1</v>
      </c>
      <c r="K1477" s="2" t="s">
        <v>21</v>
      </c>
      <c r="L1477" s="2" t="str">
        <f t="shared" si="323"/>
        <v/>
      </c>
      <c r="N1477">
        <v>58.85</v>
      </c>
      <c r="O1477">
        <f t="shared" si="322"/>
        <v>58.85</v>
      </c>
      <c r="P1477" s="2">
        <f>IF(ISNUMBER(O1477),SUMIFS(O$1:$O1477,A$1:$A1477,A1477,H$1:$H1477,H1477,D$1:$D1477,D1477),"")</f>
        <v>935.18000000000018</v>
      </c>
      <c r="AF1477" s="2" t="str">
        <f t="shared" si="321"/>
        <v/>
      </c>
      <c r="AJ1477">
        <v>0.72599999999999998</v>
      </c>
      <c r="AM1477">
        <v>1.9E-2</v>
      </c>
      <c r="AN1477">
        <v>0</v>
      </c>
      <c r="AR1477">
        <v>0.125</v>
      </c>
      <c r="AS1477">
        <v>0.129</v>
      </c>
      <c r="AV1477" s="2" t="str">
        <f t="shared" si="324"/>
        <v/>
      </c>
      <c r="AW1477" s="2" t="str">
        <f>IF(ISNUMBER(AV1477),SUMIFS($AV$1:AV1477,$A$1:A1477,A1477,$H$1:H1477,H1477,$D$1:D1477,D1477),"")</f>
        <v/>
      </c>
      <c r="AX1477">
        <f t="shared" si="325"/>
        <v>8</v>
      </c>
    </row>
    <row r="1478" spans="1:50" x14ac:dyDescent="0.3">
      <c r="A1478" s="4" t="s">
        <v>132</v>
      </c>
      <c r="B1478" t="s">
        <v>83</v>
      </c>
      <c r="C1478" s="3">
        <v>41781</v>
      </c>
      <c r="D1478">
        <v>1</v>
      </c>
      <c r="F1478" t="s">
        <v>87</v>
      </c>
      <c r="G1478" t="s">
        <v>88</v>
      </c>
      <c r="H1478" s="2">
        <v>2014</v>
      </c>
      <c r="I1478" s="2" t="s">
        <v>84</v>
      </c>
      <c r="J1478">
        <v>1</v>
      </c>
      <c r="K1478" s="2" t="s">
        <v>21</v>
      </c>
      <c r="L1478" s="2" t="str">
        <f t="shared" si="323"/>
        <v/>
      </c>
      <c r="N1478">
        <v>518.81999999999994</v>
      </c>
      <c r="O1478">
        <f t="shared" si="322"/>
        <v>518.81999999999994</v>
      </c>
      <c r="P1478" s="2">
        <f>IF(ISNUMBER(O1478),SUMIFS(O$1:$O1478,A$1:$A1478,A1478,H$1:$H1478,H1478,D$1:$D1478,D1478),"")</f>
        <v>518.81999999999994</v>
      </c>
      <c r="AF1478" s="2" t="str">
        <f t="shared" si="321"/>
        <v/>
      </c>
      <c r="AJ1478">
        <v>0.27300000000000002</v>
      </c>
      <c r="AM1478">
        <v>0.55800000000000005</v>
      </c>
      <c r="AN1478">
        <v>0</v>
      </c>
      <c r="AR1478">
        <v>0.16700000000000001</v>
      </c>
      <c r="AS1478">
        <v>2E-3</v>
      </c>
      <c r="AV1478" s="2" t="str">
        <f t="shared" si="324"/>
        <v/>
      </c>
      <c r="AW1478" s="2" t="str">
        <f>IF(ISNUMBER(AV1478),SUMIFS($AV$1:AV1478,$A$1:A1478,A1478,$H$1:H1478,H1478,$D$1:D1478,D1478),"")</f>
        <v/>
      </c>
      <c r="AX1478">
        <f t="shared" si="325"/>
        <v>8</v>
      </c>
    </row>
    <row r="1479" spans="1:50" x14ac:dyDescent="0.3">
      <c r="A1479" s="4" t="s">
        <v>132</v>
      </c>
      <c r="B1479" t="s">
        <v>83</v>
      </c>
      <c r="C1479" s="3">
        <v>41781</v>
      </c>
      <c r="D1479">
        <v>2</v>
      </c>
      <c r="F1479" t="s">
        <v>87</v>
      </c>
      <c r="G1479" t="s">
        <v>88</v>
      </c>
      <c r="H1479" s="2">
        <v>2014</v>
      </c>
      <c r="I1479" s="2" t="s">
        <v>84</v>
      </c>
      <c r="J1479">
        <v>1</v>
      </c>
      <c r="K1479" s="2" t="s">
        <v>21</v>
      </c>
      <c r="L1479" s="2" t="str">
        <f t="shared" si="323"/>
        <v/>
      </c>
      <c r="N1479">
        <v>557.08000000000004</v>
      </c>
      <c r="O1479">
        <f t="shared" si="322"/>
        <v>557.08000000000004</v>
      </c>
      <c r="P1479" s="2">
        <f>IF(ISNUMBER(O1479),SUMIFS(O$1:$O1479,A$1:$A1479,A1479,H$1:$H1479,H1479,D$1:$D1479,D1479),"")</f>
        <v>557.08000000000004</v>
      </c>
      <c r="AF1479" s="2" t="str">
        <f t="shared" si="321"/>
        <v/>
      </c>
      <c r="AJ1479">
        <v>0.30599999999999999</v>
      </c>
      <c r="AM1479">
        <v>0.54900000000000004</v>
      </c>
      <c r="AN1479">
        <v>0</v>
      </c>
      <c r="AR1479">
        <v>0.13400000000000001</v>
      </c>
      <c r="AS1479">
        <v>1.0999999999999999E-2</v>
      </c>
      <c r="AV1479" s="2" t="str">
        <f t="shared" si="324"/>
        <v/>
      </c>
      <c r="AW1479" s="2" t="str">
        <f>IF(ISNUMBER(AV1479),SUMIFS($AV$1:AV1479,$A$1:A1479,A1479,$H$1:H1479,H1479,$D$1:D1479,D1479),"")</f>
        <v/>
      </c>
      <c r="AX1479">
        <f t="shared" si="325"/>
        <v>8</v>
      </c>
    </row>
    <row r="1480" spans="1:50" x14ac:dyDescent="0.3">
      <c r="A1480" s="4" t="s">
        <v>132</v>
      </c>
      <c r="B1480" t="s">
        <v>83</v>
      </c>
      <c r="C1480" s="3">
        <v>41781</v>
      </c>
      <c r="D1480">
        <v>3</v>
      </c>
      <c r="F1480" t="s">
        <v>87</v>
      </c>
      <c r="G1480" t="s">
        <v>88</v>
      </c>
      <c r="H1480" s="2">
        <v>2014</v>
      </c>
      <c r="I1480" s="2" t="s">
        <v>84</v>
      </c>
      <c r="J1480">
        <v>1</v>
      </c>
      <c r="K1480" s="2" t="s">
        <v>21</v>
      </c>
      <c r="L1480" s="2" t="str">
        <f t="shared" si="323"/>
        <v/>
      </c>
      <c r="N1480">
        <v>526.03</v>
      </c>
      <c r="O1480">
        <f t="shared" si="322"/>
        <v>526.03</v>
      </c>
      <c r="P1480" s="2">
        <f>IF(ISNUMBER(O1480),SUMIFS(O$1:$O1480,A$1:$A1480,A1480,H$1:$H1480,H1480,D$1:$D1480,D1480),"")</f>
        <v>526.03</v>
      </c>
      <c r="AF1480" s="2" t="str">
        <f t="shared" si="321"/>
        <v/>
      </c>
      <c r="AJ1480">
        <v>0.155</v>
      </c>
      <c r="AM1480">
        <v>0.52200000000000002</v>
      </c>
      <c r="AN1480">
        <v>0</v>
      </c>
      <c r="AR1480">
        <v>0.31900000000000001</v>
      </c>
      <c r="AS1480">
        <v>4.0000000000000001E-3</v>
      </c>
      <c r="AV1480" s="2" t="str">
        <f t="shared" si="324"/>
        <v/>
      </c>
      <c r="AW1480" s="2" t="str">
        <f>IF(ISNUMBER(AV1480),SUMIFS($AV$1:AV1480,$A$1:A1480,A1480,$H$1:H1480,H1480,$D$1:D1480,D1480),"")</f>
        <v/>
      </c>
      <c r="AX1480">
        <f t="shared" si="325"/>
        <v>8</v>
      </c>
    </row>
    <row r="1481" spans="1:50" x14ac:dyDescent="0.3">
      <c r="A1481" s="4" t="s">
        <v>132</v>
      </c>
      <c r="B1481" t="s">
        <v>83</v>
      </c>
      <c r="C1481" s="3">
        <v>41822</v>
      </c>
      <c r="D1481">
        <v>1</v>
      </c>
      <c r="F1481" t="s">
        <v>87</v>
      </c>
      <c r="G1481" t="s">
        <v>88</v>
      </c>
      <c r="H1481" s="2">
        <v>2014</v>
      </c>
      <c r="I1481" s="2" t="s">
        <v>84</v>
      </c>
      <c r="J1481">
        <v>1</v>
      </c>
      <c r="K1481" s="2" t="s">
        <v>21</v>
      </c>
      <c r="L1481" s="2" t="str">
        <f t="shared" si="323"/>
        <v/>
      </c>
      <c r="N1481">
        <v>375.48</v>
      </c>
      <c r="O1481">
        <f t="shared" si="322"/>
        <v>375.48</v>
      </c>
      <c r="P1481" s="2">
        <f>IF(ISNUMBER(O1481),SUMIFS(O$1:$O1481,A$1:$A1481,A1481,H$1:$H1481,H1481,D$1:$D1481,D1481),"")</f>
        <v>894.3</v>
      </c>
      <c r="AF1481" s="2" t="str">
        <f t="shared" si="321"/>
        <v/>
      </c>
      <c r="AJ1481">
        <v>0.10299999999999999</v>
      </c>
      <c r="AM1481">
        <v>0.54400000000000004</v>
      </c>
      <c r="AN1481">
        <v>0</v>
      </c>
      <c r="AR1481">
        <v>0.33500000000000002</v>
      </c>
      <c r="AS1481">
        <v>1.7999999999999999E-2</v>
      </c>
      <c r="AV1481" s="2" t="str">
        <f t="shared" si="324"/>
        <v/>
      </c>
      <c r="AW1481" s="2" t="str">
        <f>IF(ISNUMBER(AV1481),SUMIFS($AV$1:AV1481,$A$1:A1481,A1481,$H$1:H1481,H1481,$D$1:D1481,D1481),"")</f>
        <v/>
      </c>
      <c r="AX1481">
        <f t="shared" si="325"/>
        <v>8</v>
      </c>
    </row>
    <row r="1482" spans="1:50" x14ac:dyDescent="0.3">
      <c r="A1482" s="4" t="s">
        <v>132</v>
      </c>
      <c r="B1482" t="s">
        <v>83</v>
      </c>
      <c r="C1482" s="3">
        <v>41822</v>
      </c>
      <c r="D1482">
        <v>2</v>
      </c>
      <c r="F1482" t="s">
        <v>87</v>
      </c>
      <c r="G1482" t="s">
        <v>88</v>
      </c>
      <c r="H1482" s="2">
        <v>2014</v>
      </c>
      <c r="I1482" s="2" t="s">
        <v>84</v>
      </c>
      <c r="J1482">
        <v>1</v>
      </c>
      <c r="K1482" s="2" t="s">
        <v>21</v>
      </c>
      <c r="L1482" s="2" t="str">
        <f t="shared" si="323"/>
        <v/>
      </c>
      <c r="N1482">
        <v>433.55</v>
      </c>
      <c r="O1482">
        <f t="shared" si="322"/>
        <v>433.55</v>
      </c>
      <c r="P1482" s="2">
        <f>IF(ISNUMBER(O1482),SUMIFS(O$1:$O1482,A$1:$A1482,A1482,H$1:$H1482,H1482,D$1:$D1482,D1482),"")</f>
        <v>990.63000000000011</v>
      </c>
      <c r="AF1482" s="2" t="str">
        <f t="shared" si="321"/>
        <v/>
      </c>
      <c r="AJ1482">
        <v>0.112</v>
      </c>
      <c r="AM1482">
        <v>0.67600000000000005</v>
      </c>
      <c r="AN1482">
        <v>0</v>
      </c>
      <c r="AR1482">
        <v>0.19</v>
      </c>
      <c r="AS1482">
        <v>2.3E-2</v>
      </c>
      <c r="AV1482" s="2" t="str">
        <f t="shared" si="324"/>
        <v/>
      </c>
      <c r="AW1482" s="2" t="str">
        <f>IF(ISNUMBER(AV1482),SUMIFS($AV$1:AV1482,$A$1:A1482,A1482,$H$1:H1482,H1482,$D$1:D1482,D1482),"")</f>
        <v/>
      </c>
      <c r="AX1482">
        <f t="shared" si="325"/>
        <v>8</v>
      </c>
    </row>
    <row r="1483" spans="1:50" x14ac:dyDescent="0.3">
      <c r="A1483" s="4" t="s">
        <v>132</v>
      </c>
      <c r="B1483" t="s">
        <v>83</v>
      </c>
      <c r="C1483" s="3">
        <v>41822</v>
      </c>
      <c r="D1483">
        <v>3</v>
      </c>
      <c r="F1483" t="s">
        <v>87</v>
      </c>
      <c r="G1483" t="s">
        <v>88</v>
      </c>
      <c r="H1483" s="2">
        <v>2014</v>
      </c>
      <c r="I1483" s="2" t="s">
        <v>84</v>
      </c>
      <c r="J1483">
        <v>1</v>
      </c>
      <c r="K1483" s="2" t="s">
        <v>21</v>
      </c>
      <c r="L1483" s="2" t="str">
        <f t="shared" si="323"/>
        <v/>
      </c>
      <c r="N1483">
        <v>356.69</v>
      </c>
      <c r="O1483">
        <f t="shared" si="322"/>
        <v>356.69</v>
      </c>
      <c r="P1483" s="2">
        <f>IF(ISNUMBER(O1483),SUMIFS(O$1:$O1483,A$1:$A1483,A1483,H$1:$H1483,H1483,D$1:$D1483,D1483),"")</f>
        <v>882.72</v>
      </c>
      <c r="AF1483" s="2" t="str">
        <f t="shared" si="321"/>
        <v/>
      </c>
      <c r="AJ1483">
        <v>6.6000000000000003E-2</v>
      </c>
      <c r="AM1483">
        <v>0.65100000000000002</v>
      </c>
      <c r="AN1483">
        <v>0</v>
      </c>
      <c r="AR1483">
        <v>0.245</v>
      </c>
      <c r="AS1483">
        <v>3.9E-2</v>
      </c>
      <c r="AV1483" s="2" t="str">
        <f t="shared" si="324"/>
        <v/>
      </c>
      <c r="AW1483" s="2" t="str">
        <f>IF(ISNUMBER(AV1483),SUMIFS($AV$1:AV1483,$A$1:A1483,A1483,$H$1:H1483,H1483,$D$1:D1483,D1483),"")</f>
        <v/>
      </c>
      <c r="AX1483">
        <f t="shared" si="325"/>
        <v>8</v>
      </c>
    </row>
    <row r="1484" spans="1:50" x14ac:dyDescent="0.3">
      <c r="A1484" s="4" t="s">
        <v>132</v>
      </c>
      <c r="B1484" t="s">
        <v>83</v>
      </c>
      <c r="C1484" s="3">
        <v>41871</v>
      </c>
      <c r="D1484">
        <v>1</v>
      </c>
      <c r="F1484" t="s">
        <v>87</v>
      </c>
      <c r="G1484" t="s">
        <v>88</v>
      </c>
      <c r="H1484" s="2">
        <v>2014</v>
      </c>
      <c r="I1484" s="2" t="s">
        <v>84</v>
      </c>
      <c r="J1484">
        <v>1</v>
      </c>
      <c r="K1484" s="2" t="s">
        <v>21</v>
      </c>
      <c r="L1484" s="2" t="str">
        <f t="shared" si="323"/>
        <v/>
      </c>
      <c r="N1484">
        <v>370.09000000000003</v>
      </c>
      <c r="O1484">
        <f t="shared" si="322"/>
        <v>370.09000000000003</v>
      </c>
      <c r="P1484" s="2">
        <f>IF(ISNUMBER(O1484),SUMIFS(O$1:$O1484,A$1:$A1484,A1484,H$1:$H1484,H1484,D$1:$D1484,D1484),"")</f>
        <v>1264.3899999999999</v>
      </c>
      <c r="AF1484" s="2" t="str">
        <f t="shared" si="321"/>
        <v/>
      </c>
      <c r="AJ1484">
        <v>3.7999999999999999E-2</v>
      </c>
      <c r="AM1484">
        <v>0.29599999999999999</v>
      </c>
      <c r="AN1484">
        <v>0</v>
      </c>
      <c r="AR1484">
        <v>0.66600000000000004</v>
      </c>
      <c r="AS1484">
        <v>0</v>
      </c>
      <c r="AV1484" s="2" t="str">
        <f t="shared" si="324"/>
        <v/>
      </c>
      <c r="AW1484" s="2" t="str">
        <f>IF(ISNUMBER(AV1484),SUMIFS($AV$1:AV1484,$A$1:A1484,A1484,$H$1:H1484,H1484,$D$1:D1484,D1484),"")</f>
        <v/>
      </c>
      <c r="AX1484">
        <f t="shared" si="325"/>
        <v>8</v>
      </c>
    </row>
    <row r="1485" spans="1:50" x14ac:dyDescent="0.3">
      <c r="A1485" s="4" t="s">
        <v>132</v>
      </c>
      <c r="B1485" t="s">
        <v>83</v>
      </c>
      <c r="C1485" s="3">
        <v>41871</v>
      </c>
      <c r="D1485">
        <v>2</v>
      </c>
      <c r="F1485" t="s">
        <v>87</v>
      </c>
      <c r="G1485" t="s">
        <v>88</v>
      </c>
      <c r="H1485" s="2">
        <v>2014</v>
      </c>
      <c r="I1485" s="2" t="s">
        <v>84</v>
      </c>
      <c r="J1485">
        <v>1</v>
      </c>
      <c r="K1485" s="2" t="s">
        <v>21</v>
      </c>
      <c r="L1485" s="2" t="str">
        <f t="shared" si="323"/>
        <v/>
      </c>
      <c r="N1485">
        <v>381.1</v>
      </c>
      <c r="O1485">
        <f t="shared" si="322"/>
        <v>381.1</v>
      </c>
      <c r="P1485" s="2">
        <f>IF(ISNUMBER(O1485),SUMIFS(O$1:$O1485,A$1:$A1485,A1485,H$1:$H1485,H1485,D$1:$D1485,D1485),"")</f>
        <v>1371.73</v>
      </c>
      <c r="AF1485" s="2" t="str">
        <f t="shared" si="321"/>
        <v/>
      </c>
      <c r="AJ1485">
        <v>0.01</v>
      </c>
      <c r="AM1485">
        <v>0.56499999999999995</v>
      </c>
      <c r="AN1485">
        <v>0</v>
      </c>
      <c r="AR1485">
        <v>0.40300000000000002</v>
      </c>
      <c r="AS1485">
        <v>2.1000000000000001E-2</v>
      </c>
      <c r="AV1485" s="2" t="str">
        <f t="shared" si="324"/>
        <v/>
      </c>
      <c r="AW1485" s="2" t="str">
        <f>IF(ISNUMBER(AV1485),SUMIFS($AV$1:AV1485,$A$1:A1485,A1485,$H$1:H1485,H1485,$D$1:D1485,D1485),"")</f>
        <v/>
      </c>
      <c r="AX1485">
        <f t="shared" si="325"/>
        <v>8</v>
      </c>
    </row>
    <row r="1486" spans="1:50" x14ac:dyDescent="0.3">
      <c r="A1486" s="4" t="s">
        <v>132</v>
      </c>
      <c r="B1486" t="s">
        <v>83</v>
      </c>
      <c r="C1486" s="3">
        <v>41871</v>
      </c>
      <c r="D1486">
        <v>3</v>
      </c>
      <c r="F1486" t="s">
        <v>87</v>
      </c>
      <c r="G1486" t="s">
        <v>88</v>
      </c>
      <c r="H1486" s="2">
        <v>2014</v>
      </c>
      <c r="I1486" s="2" t="s">
        <v>84</v>
      </c>
      <c r="J1486">
        <v>1</v>
      </c>
      <c r="K1486" s="2" t="s">
        <v>21</v>
      </c>
      <c r="L1486" s="2" t="str">
        <f t="shared" si="323"/>
        <v/>
      </c>
      <c r="N1486">
        <v>369.96</v>
      </c>
      <c r="O1486">
        <f t="shared" si="322"/>
        <v>369.96</v>
      </c>
      <c r="P1486" s="2">
        <f>IF(ISNUMBER(O1486),SUMIFS(O$1:$O1486,A$1:$A1486,A1486,H$1:$H1486,H1486,D$1:$D1486,D1486),"")</f>
        <v>1252.68</v>
      </c>
      <c r="AF1486" s="2" t="str">
        <f t="shared" ref="AF1486:AF1549" si="326">IF(ISNUMBER(AG1486),AG1486,"")</f>
        <v/>
      </c>
      <c r="AJ1486">
        <v>0.02</v>
      </c>
      <c r="AM1486">
        <v>0.44500000000000001</v>
      </c>
      <c r="AN1486">
        <v>0</v>
      </c>
      <c r="AR1486">
        <v>0.47499999999999998</v>
      </c>
      <c r="AS1486">
        <v>0.06</v>
      </c>
      <c r="AV1486" s="2" t="str">
        <f t="shared" si="324"/>
        <v/>
      </c>
      <c r="AW1486" s="2" t="str">
        <f>IF(ISNUMBER(AV1486),SUMIFS($AV$1:AV1486,$A$1:A1486,A1486,$H$1:H1486,H1486,$D$1:D1486,D1486),"")</f>
        <v/>
      </c>
      <c r="AX1486">
        <f t="shared" si="325"/>
        <v>8</v>
      </c>
    </row>
    <row r="1487" spans="1:50" x14ac:dyDescent="0.3">
      <c r="A1487" s="4" t="s">
        <v>132</v>
      </c>
      <c r="B1487" t="s">
        <v>83</v>
      </c>
      <c r="C1487" s="3">
        <v>41918</v>
      </c>
      <c r="D1487">
        <v>1</v>
      </c>
      <c r="F1487" t="s">
        <v>87</v>
      </c>
      <c r="G1487" t="s">
        <v>88</v>
      </c>
      <c r="H1487" s="2">
        <v>2014</v>
      </c>
      <c r="I1487" s="2" t="s">
        <v>84</v>
      </c>
      <c r="J1487">
        <v>1</v>
      </c>
      <c r="K1487" s="2" t="s">
        <v>21</v>
      </c>
      <c r="L1487" s="2" t="str">
        <f t="shared" si="323"/>
        <v/>
      </c>
      <c r="N1487">
        <v>128.62</v>
      </c>
      <c r="O1487">
        <f t="shared" si="322"/>
        <v>128.62</v>
      </c>
      <c r="P1487" s="2">
        <f>IF(ISNUMBER(O1487),SUMIFS(O$1:$O1487,A$1:$A1487,A1487,H$1:$H1487,H1487,D$1:$D1487,D1487),"")</f>
        <v>1393.0099999999998</v>
      </c>
      <c r="AF1487" s="2" t="str">
        <f t="shared" si="326"/>
        <v/>
      </c>
      <c r="AJ1487">
        <v>0.124</v>
      </c>
      <c r="AM1487">
        <v>0.63800000000000001</v>
      </c>
      <c r="AN1487">
        <v>0</v>
      </c>
      <c r="AR1487">
        <v>0.21099999999999999</v>
      </c>
      <c r="AS1487">
        <v>2.7E-2</v>
      </c>
      <c r="AV1487" s="2" t="str">
        <f t="shared" si="324"/>
        <v/>
      </c>
      <c r="AW1487" s="2" t="str">
        <f>IF(ISNUMBER(AV1487),SUMIFS($AV$1:AV1487,$A$1:A1487,A1487,$H$1:H1487,H1487,$D$1:D1487,D1487),"")</f>
        <v/>
      </c>
      <c r="AX1487">
        <f t="shared" si="325"/>
        <v>8</v>
      </c>
    </row>
    <row r="1488" spans="1:50" x14ac:dyDescent="0.3">
      <c r="A1488" s="4" t="s">
        <v>132</v>
      </c>
      <c r="B1488" t="s">
        <v>83</v>
      </c>
      <c r="C1488" s="3">
        <v>41918</v>
      </c>
      <c r="D1488">
        <v>2</v>
      </c>
      <c r="F1488" t="s">
        <v>87</v>
      </c>
      <c r="G1488" t="s">
        <v>88</v>
      </c>
      <c r="H1488" s="2">
        <v>2014</v>
      </c>
      <c r="I1488" s="2" t="s">
        <v>84</v>
      </c>
      <c r="J1488">
        <v>1</v>
      </c>
      <c r="K1488" s="2" t="s">
        <v>21</v>
      </c>
      <c r="L1488" s="2" t="str">
        <f t="shared" si="323"/>
        <v/>
      </c>
      <c r="N1488">
        <v>145.99</v>
      </c>
      <c r="O1488">
        <f t="shared" si="322"/>
        <v>145.99</v>
      </c>
      <c r="P1488" s="2">
        <f>IF(ISNUMBER(O1488),SUMIFS(O$1:$O1488,A$1:$A1488,A1488,H$1:$H1488,H1488,D$1:$D1488,D1488),"")</f>
        <v>1517.72</v>
      </c>
      <c r="AF1488" s="2" t="str">
        <f t="shared" si="326"/>
        <v/>
      </c>
      <c r="AJ1488">
        <v>7.8E-2</v>
      </c>
      <c r="AM1488">
        <v>0.78100000000000003</v>
      </c>
      <c r="AN1488">
        <v>0</v>
      </c>
      <c r="AR1488">
        <v>0.107</v>
      </c>
      <c r="AS1488">
        <v>3.3000000000000002E-2</v>
      </c>
      <c r="AV1488" s="2" t="str">
        <f t="shared" si="324"/>
        <v/>
      </c>
      <c r="AW1488" s="2" t="str">
        <f>IF(ISNUMBER(AV1488),SUMIFS($AV$1:AV1488,$A$1:A1488,A1488,$H$1:H1488,H1488,$D$1:D1488,D1488),"")</f>
        <v/>
      </c>
      <c r="AX1488">
        <f t="shared" si="325"/>
        <v>8</v>
      </c>
    </row>
    <row r="1489" spans="1:50" x14ac:dyDescent="0.3">
      <c r="A1489" s="4" t="s">
        <v>132</v>
      </c>
      <c r="B1489" t="s">
        <v>83</v>
      </c>
      <c r="C1489" s="3">
        <v>41918</v>
      </c>
      <c r="D1489">
        <v>3</v>
      </c>
      <c r="F1489" t="s">
        <v>87</v>
      </c>
      <c r="G1489" t="s">
        <v>88</v>
      </c>
      <c r="H1489" s="2">
        <v>2014</v>
      </c>
      <c r="I1489" s="2" t="s">
        <v>84</v>
      </c>
      <c r="J1489">
        <v>1</v>
      </c>
      <c r="K1489" s="2" t="s">
        <v>21</v>
      </c>
      <c r="L1489" s="2" t="str">
        <f t="shared" si="323"/>
        <v/>
      </c>
      <c r="N1489">
        <v>130.02000000000001</v>
      </c>
      <c r="O1489">
        <f t="shared" si="322"/>
        <v>130.02000000000001</v>
      </c>
      <c r="P1489" s="2">
        <f>IF(ISNUMBER(O1489),SUMIFS(O$1:$O1489,A$1:$A1489,A1489,H$1:$H1489,H1489,D$1:$D1489,D1489),"")</f>
        <v>1382.7</v>
      </c>
      <c r="AF1489" s="2" t="str">
        <f t="shared" si="326"/>
        <v/>
      </c>
      <c r="AJ1489">
        <v>0.34</v>
      </c>
      <c r="AM1489">
        <v>0.19500000000000001</v>
      </c>
      <c r="AN1489">
        <v>0</v>
      </c>
      <c r="AR1489">
        <v>0.21</v>
      </c>
      <c r="AS1489">
        <v>0.254</v>
      </c>
      <c r="AV1489" s="2" t="str">
        <f t="shared" si="324"/>
        <v/>
      </c>
      <c r="AW1489" s="2" t="str">
        <f>IF(ISNUMBER(AV1489),SUMIFS($AV$1:AV1489,$A$1:A1489,A1489,$H$1:H1489,H1489,$D$1:D1489,D1489),"")</f>
        <v/>
      </c>
      <c r="AX1489">
        <f t="shared" si="325"/>
        <v>8</v>
      </c>
    </row>
    <row r="1490" spans="1:50" x14ac:dyDescent="0.3">
      <c r="A1490" s="4" t="s">
        <v>132</v>
      </c>
      <c r="B1490" t="s">
        <v>83</v>
      </c>
      <c r="C1490" s="3">
        <v>42156</v>
      </c>
      <c r="D1490">
        <v>1</v>
      </c>
      <c r="F1490" t="s">
        <v>87</v>
      </c>
      <c r="G1490" t="s">
        <v>88</v>
      </c>
      <c r="H1490" s="2">
        <v>2015</v>
      </c>
      <c r="I1490" s="2" t="s">
        <v>84</v>
      </c>
      <c r="J1490">
        <v>1</v>
      </c>
      <c r="K1490" s="2" t="s">
        <v>21</v>
      </c>
      <c r="L1490" s="2" t="str">
        <f t="shared" si="323"/>
        <v/>
      </c>
      <c r="N1490">
        <v>480.85</v>
      </c>
      <c r="O1490">
        <f t="shared" si="322"/>
        <v>480.85</v>
      </c>
      <c r="P1490" s="2">
        <f>IF(ISNUMBER(O1490),SUMIFS(O$1:$O1490,A$1:$A1490,A1490,H$1:$H1490,H1490,D$1:$D1490,D1490),"")</f>
        <v>480.85</v>
      </c>
      <c r="AF1490" s="2" t="str">
        <f t="shared" si="326"/>
        <v/>
      </c>
      <c r="AJ1490">
        <v>0.74299999999999999</v>
      </c>
      <c r="AM1490">
        <v>6.4000000000000001E-2</v>
      </c>
      <c r="AN1490">
        <v>0</v>
      </c>
      <c r="AR1490">
        <v>0.10299999999999999</v>
      </c>
      <c r="AS1490">
        <v>9.0999999999999998E-2</v>
      </c>
      <c r="AV1490" s="2" t="str">
        <f t="shared" si="324"/>
        <v/>
      </c>
      <c r="AW1490" s="2" t="str">
        <f>IF(ISNUMBER(AV1490),SUMIFS($AV$1:AV1490,$A$1:A1490,A1490,$H$1:H1490,H1490,$D$1:D1490,D1490),"")</f>
        <v/>
      </c>
      <c r="AX1490">
        <f t="shared" si="325"/>
        <v>8</v>
      </c>
    </row>
    <row r="1491" spans="1:50" x14ac:dyDescent="0.3">
      <c r="A1491" s="4" t="s">
        <v>132</v>
      </c>
      <c r="B1491" t="s">
        <v>83</v>
      </c>
      <c r="C1491" s="3">
        <v>42156</v>
      </c>
      <c r="D1491">
        <v>2</v>
      </c>
      <c r="F1491" t="s">
        <v>87</v>
      </c>
      <c r="G1491" t="s">
        <v>88</v>
      </c>
      <c r="H1491" s="2">
        <v>2015</v>
      </c>
      <c r="I1491" s="2" t="s">
        <v>84</v>
      </c>
      <c r="J1491">
        <v>1</v>
      </c>
      <c r="K1491" s="2" t="s">
        <v>21</v>
      </c>
      <c r="L1491" s="2" t="str">
        <f t="shared" si="323"/>
        <v/>
      </c>
      <c r="N1491">
        <v>333.45</v>
      </c>
      <c r="O1491">
        <f t="shared" si="322"/>
        <v>333.45</v>
      </c>
      <c r="P1491" s="2">
        <f>IF(ISNUMBER(O1491),SUMIFS(O$1:$O1491,A$1:$A1491,A1491,H$1:$H1491,H1491,D$1:$D1491,D1491),"")</f>
        <v>333.45</v>
      </c>
      <c r="AF1491" s="2" t="str">
        <f t="shared" si="326"/>
        <v/>
      </c>
      <c r="AJ1491">
        <v>0.84599999999999997</v>
      </c>
      <c r="AM1491">
        <v>7.6999999999999999E-2</v>
      </c>
      <c r="AN1491">
        <v>0</v>
      </c>
      <c r="AR1491">
        <v>0</v>
      </c>
      <c r="AS1491">
        <v>7.6999999999999999E-2</v>
      </c>
      <c r="AV1491" s="2" t="str">
        <f t="shared" si="324"/>
        <v/>
      </c>
      <c r="AW1491" s="2" t="str">
        <f>IF(ISNUMBER(AV1491),SUMIFS($AV$1:AV1491,$A$1:A1491,A1491,$H$1:H1491,H1491,$D$1:D1491,D1491),"")</f>
        <v/>
      </c>
      <c r="AX1491">
        <f t="shared" si="325"/>
        <v>8</v>
      </c>
    </row>
    <row r="1492" spans="1:50" x14ac:dyDescent="0.3">
      <c r="A1492" s="4" t="s">
        <v>132</v>
      </c>
      <c r="B1492" t="s">
        <v>83</v>
      </c>
      <c r="C1492" s="3">
        <v>42156</v>
      </c>
      <c r="D1492">
        <v>3</v>
      </c>
      <c r="F1492" t="s">
        <v>87</v>
      </c>
      <c r="G1492" t="s">
        <v>88</v>
      </c>
      <c r="H1492" s="2">
        <v>2015</v>
      </c>
      <c r="I1492" s="2" t="s">
        <v>84</v>
      </c>
      <c r="J1492">
        <v>1</v>
      </c>
      <c r="K1492" s="2" t="s">
        <v>21</v>
      </c>
      <c r="L1492" s="2" t="str">
        <f t="shared" si="323"/>
        <v/>
      </c>
      <c r="N1492">
        <v>428.28000000000003</v>
      </c>
      <c r="O1492">
        <f t="shared" si="322"/>
        <v>428.28000000000003</v>
      </c>
      <c r="P1492" s="2">
        <f>IF(ISNUMBER(O1492),SUMIFS(O$1:$O1492,A$1:$A1492,A1492,H$1:$H1492,H1492,D$1:$D1492,D1492),"")</f>
        <v>428.28000000000003</v>
      </c>
      <c r="AF1492" s="2" t="str">
        <f t="shared" si="326"/>
        <v/>
      </c>
      <c r="AJ1492">
        <v>0.67800000000000005</v>
      </c>
      <c r="AM1492">
        <v>1.4E-2</v>
      </c>
      <c r="AN1492">
        <v>0</v>
      </c>
      <c r="AR1492">
        <v>0.25600000000000001</v>
      </c>
      <c r="AS1492">
        <v>5.1999999999999998E-2</v>
      </c>
      <c r="AV1492" s="2" t="str">
        <f t="shared" si="324"/>
        <v/>
      </c>
      <c r="AW1492" s="2" t="str">
        <f>IF(ISNUMBER(AV1492),SUMIFS($AV$1:AV1492,$A$1:A1492,A1492,$H$1:H1492,H1492,$D$1:D1492,D1492),"")</f>
        <v/>
      </c>
      <c r="AX1492">
        <f t="shared" si="325"/>
        <v>8</v>
      </c>
    </row>
    <row r="1493" spans="1:50" x14ac:dyDescent="0.3">
      <c r="A1493" s="4" t="s">
        <v>132</v>
      </c>
      <c r="B1493" t="s">
        <v>83</v>
      </c>
      <c r="C1493" s="3">
        <v>42199</v>
      </c>
      <c r="D1493">
        <v>1</v>
      </c>
      <c r="F1493" t="s">
        <v>87</v>
      </c>
      <c r="G1493" t="s">
        <v>88</v>
      </c>
      <c r="H1493" s="2">
        <v>2015</v>
      </c>
      <c r="I1493" s="2" t="s">
        <v>84</v>
      </c>
      <c r="J1493">
        <v>1</v>
      </c>
      <c r="K1493" s="2" t="s">
        <v>21</v>
      </c>
      <c r="L1493" s="2" t="str">
        <f t="shared" si="323"/>
        <v/>
      </c>
      <c r="N1493">
        <v>345.25</v>
      </c>
      <c r="O1493">
        <f t="shared" si="322"/>
        <v>345.25</v>
      </c>
      <c r="P1493" s="2">
        <f>IF(ISNUMBER(O1493),SUMIFS(O$1:$O1493,A$1:$A1493,A1493,H$1:$H1493,H1493,D$1:$D1493,D1493),"")</f>
        <v>826.1</v>
      </c>
      <c r="AF1493" s="2" t="str">
        <f t="shared" si="326"/>
        <v/>
      </c>
      <c r="AJ1493">
        <v>0.66400000000000003</v>
      </c>
      <c r="AM1493">
        <v>3.4000000000000002E-2</v>
      </c>
      <c r="AN1493">
        <v>0</v>
      </c>
      <c r="AR1493">
        <v>0.17100000000000001</v>
      </c>
      <c r="AS1493">
        <v>0.13100000000000001</v>
      </c>
      <c r="AV1493" s="2" t="str">
        <f t="shared" si="324"/>
        <v/>
      </c>
      <c r="AW1493" s="2" t="str">
        <f>IF(ISNUMBER(AV1493),SUMIFS($AV$1:AV1493,$A$1:A1493,A1493,$H$1:H1493,H1493,$D$1:D1493,D1493),"")</f>
        <v/>
      </c>
      <c r="AX1493">
        <f t="shared" si="325"/>
        <v>8</v>
      </c>
    </row>
    <row r="1494" spans="1:50" x14ac:dyDescent="0.3">
      <c r="A1494" s="4" t="s">
        <v>132</v>
      </c>
      <c r="B1494" t="s">
        <v>83</v>
      </c>
      <c r="C1494" s="3">
        <v>42199</v>
      </c>
      <c r="D1494">
        <v>2</v>
      </c>
      <c r="F1494" t="s">
        <v>87</v>
      </c>
      <c r="G1494" t="s">
        <v>88</v>
      </c>
      <c r="H1494" s="2">
        <v>2015</v>
      </c>
      <c r="I1494" s="2" t="s">
        <v>84</v>
      </c>
      <c r="J1494">
        <v>1</v>
      </c>
      <c r="K1494" s="2" t="s">
        <v>21</v>
      </c>
      <c r="L1494" s="2" t="str">
        <f t="shared" si="323"/>
        <v/>
      </c>
      <c r="N1494">
        <v>338.63</v>
      </c>
      <c r="O1494">
        <f t="shared" si="322"/>
        <v>338.63</v>
      </c>
      <c r="P1494" s="2">
        <f>IF(ISNUMBER(O1494),SUMIFS(O$1:$O1494,A$1:$A1494,A1494,H$1:$H1494,H1494,D$1:$D1494,D1494),"")</f>
        <v>672.07999999999993</v>
      </c>
      <c r="AF1494" s="2" t="str">
        <f t="shared" si="326"/>
        <v/>
      </c>
      <c r="AJ1494">
        <v>0.55200000000000005</v>
      </c>
      <c r="AM1494">
        <v>2.4E-2</v>
      </c>
      <c r="AN1494">
        <v>0</v>
      </c>
      <c r="AR1494">
        <v>0.32300000000000001</v>
      </c>
      <c r="AS1494">
        <v>0.1</v>
      </c>
      <c r="AV1494" s="2" t="str">
        <f t="shared" si="324"/>
        <v/>
      </c>
      <c r="AW1494" s="2" t="str">
        <f>IF(ISNUMBER(AV1494),SUMIFS($AV$1:AV1494,$A$1:A1494,A1494,$H$1:H1494,H1494,$D$1:D1494,D1494),"")</f>
        <v/>
      </c>
      <c r="AX1494">
        <f t="shared" si="325"/>
        <v>8</v>
      </c>
    </row>
    <row r="1495" spans="1:50" x14ac:dyDescent="0.3">
      <c r="A1495" s="4" t="s">
        <v>132</v>
      </c>
      <c r="B1495" t="s">
        <v>83</v>
      </c>
      <c r="C1495" s="3">
        <v>42199</v>
      </c>
      <c r="D1495">
        <v>3</v>
      </c>
      <c r="F1495" t="s">
        <v>87</v>
      </c>
      <c r="G1495" t="s">
        <v>88</v>
      </c>
      <c r="H1495" s="2">
        <v>2015</v>
      </c>
      <c r="I1495" s="2" t="s">
        <v>84</v>
      </c>
      <c r="J1495">
        <v>1</v>
      </c>
      <c r="K1495" s="2" t="s">
        <v>21</v>
      </c>
      <c r="L1495" s="2" t="str">
        <f t="shared" si="323"/>
        <v/>
      </c>
      <c r="N1495">
        <v>360.07</v>
      </c>
      <c r="O1495">
        <f t="shared" si="322"/>
        <v>360.07</v>
      </c>
      <c r="P1495" s="2">
        <f>IF(ISNUMBER(O1495),SUMIFS(O$1:$O1495,A$1:$A1495,A1495,H$1:$H1495,H1495,D$1:$D1495,D1495),"")</f>
        <v>788.35</v>
      </c>
      <c r="AF1495" s="2" t="str">
        <f t="shared" si="326"/>
        <v/>
      </c>
      <c r="AJ1495">
        <v>0.57599999999999996</v>
      </c>
      <c r="AM1495">
        <v>0.109</v>
      </c>
      <c r="AN1495">
        <v>0</v>
      </c>
      <c r="AR1495">
        <v>0.315</v>
      </c>
      <c r="AS1495">
        <v>0</v>
      </c>
      <c r="AV1495" s="2" t="str">
        <f t="shared" si="324"/>
        <v/>
      </c>
      <c r="AW1495" s="2" t="str">
        <f>IF(ISNUMBER(AV1495),SUMIFS($AV$1:AV1495,$A$1:A1495,A1495,$H$1:H1495,H1495,$D$1:D1495,D1495),"")</f>
        <v/>
      </c>
      <c r="AX1495">
        <f t="shared" si="325"/>
        <v>8</v>
      </c>
    </row>
    <row r="1496" spans="1:50" x14ac:dyDescent="0.3">
      <c r="A1496" s="4" t="s">
        <v>132</v>
      </c>
      <c r="B1496" t="s">
        <v>83</v>
      </c>
      <c r="C1496" s="3">
        <v>42240</v>
      </c>
      <c r="D1496">
        <v>1</v>
      </c>
      <c r="F1496" t="s">
        <v>87</v>
      </c>
      <c r="G1496" t="s">
        <v>88</v>
      </c>
      <c r="H1496" s="2">
        <v>2015</v>
      </c>
      <c r="I1496" s="2" t="s">
        <v>84</v>
      </c>
      <c r="J1496">
        <v>1</v>
      </c>
      <c r="K1496" s="2" t="s">
        <v>21</v>
      </c>
      <c r="L1496" s="2" t="str">
        <f t="shared" si="323"/>
        <v/>
      </c>
      <c r="N1496">
        <v>182.42000000000002</v>
      </c>
      <c r="O1496">
        <f t="shared" si="322"/>
        <v>182.42000000000002</v>
      </c>
      <c r="P1496" s="2">
        <f>IF(ISNUMBER(O1496),SUMIFS(O$1:$O1496,A$1:$A1496,A1496,H$1:$H1496,H1496,D$1:$D1496,D1496),"")</f>
        <v>1008.52</v>
      </c>
      <c r="AF1496" s="2" t="str">
        <f t="shared" si="326"/>
        <v/>
      </c>
      <c r="AJ1496">
        <v>0.372</v>
      </c>
      <c r="AM1496">
        <v>1.4E-2</v>
      </c>
      <c r="AN1496">
        <v>0</v>
      </c>
      <c r="AR1496">
        <v>0.41</v>
      </c>
      <c r="AS1496">
        <v>0.20399999999999999</v>
      </c>
      <c r="AV1496" s="2" t="str">
        <f t="shared" si="324"/>
        <v/>
      </c>
      <c r="AW1496" s="2" t="str">
        <f>IF(ISNUMBER(AV1496),SUMIFS($AV$1:AV1496,$A$1:A1496,A1496,$H$1:H1496,H1496,$D$1:D1496,D1496),"")</f>
        <v/>
      </c>
      <c r="AX1496">
        <f t="shared" si="325"/>
        <v>8</v>
      </c>
    </row>
    <row r="1497" spans="1:50" x14ac:dyDescent="0.3">
      <c r="A1497" s="4" t="s">
        <v>132</v>
      </c>
      <c r="B1497" t="s">
        <v>83</v>
      </c>
      <c r="C1497" s="3">
        <v>42240</v>
      </c>
      <c r="D1497">
        <v>2</v>
      </c>
      <c r="F1497" t="s">
        <v>87</v>
      </c>
      <c r="G1497" t="s">
        <v>88</v>
      </c>
      <c r="H1497" s="2">
        <v>2015</v>
      </c>
      <c r="I1497" s="2" t="s">
        <v>84</v>
      </c>
      <c r="J1497">
        <v>1</v>
      </c>
      <c r="K1497" s="2" t="s">
        <v>21</v>
      </c>
      <c r="L1497" s="2" t="str">
        <f t="shared" si="323"/>
        <v/>
      </c>
      <c r="N1497">
        <v>167.44</v>
      </c>
      <c r="O1497">
        <f t="shared" si="322"/>
        <v>167.44</v>
      </c>
      <c r="P1497" s="2">
        <f>IF(ISNUMBER(O1497),SUMIFS(O$1:$O1497,A$1:$A1497,A1497,H$1:$H1497,H1497,D$1:$D1497,D1497),"")</f>
        <v>839.52</v>
      </c>
      <c r="AF1497" s="2" t="str">
        <f t="shared" si="326"/>
        <v/>
      </c>
      <c r="AJ1497">
        <v>0.38200000000000001</v>
      </c>
      <c r="AM1497">
        <v>0.121</v>
      </c>
      <c r="AN1497">
        <v>0</v>
      </c>
      <c r="AR1497">
        <v>0.29099999999999998</v>
      </c>
      <c r="AS1497">
        <v>0.20699999999999999</v>
      </c>
      <c r="AV1497" s="2" t="str">
        <f t="shared" si="324"/>
        <v/>
      </c>
      <c r="AW1497" s="2" t="str">
        <f>IF(ISNUMBER(AV1497),SUMIFS($AV$1:AV1497,$A$1:A1497,A1497,$H$1:H1497,H1497,$D$1:D1497,D1497),"")</f>
        <v/>
      </c>
      <c r="AX1497">
        <f t="shared" si="325"/>
        <v>8</v>
      </c>
    </row>
    <row r="1498" spans="1:50" x14ac:dyDescent="0.3">
      <c r="A1498" s="4" t="s">
        <v>132</v>
      </c>
      <c r="B1498" t="s">
        <v>83</v>
      </c>
      <c r="C1498" s="3">
        <v>42240</v>
      </c>
      <c r="D1498">
        <v>3</v>
      </c>
      <c r="F1498" t="s">
        <v>87</v>
      </c>
      <c r="G1498" t="s">
        <v>88</v>
      </c>
      <c r="H1498" s="2">
        <v>2015</v>
      </c>
      <c r="I1498" s="2" t="s">
        <v>84</v>
      </c>
      <c r="J1498">
        <v>1</v>
      </c>
      <c r="K1498" s="2" t="s">
        <v>21</v>
      </c>
      <c r="L1498" s="2" t="str">
        <f t="shared" si="323"/>
        <v/>
      </c>
      <c r="N1498">
        <v>219.95999999999998</v>
      </c>
      <c r="O1498">
        <f t="shared" si="322"/>
        <v>219.95999999999998</v>
      </c>
      <c r="P1498" s="2">
        <f>IF(ISNUMBER(O1498),SUMIFS(O$1:$O1498,A$1:$A1498,A1498,H$1:$H1498,H1498,D$1:$D1498,D1498),"")</f>
        <v>1008.31</v>
      </c>
      <c r="AF1498" s="2" t="str">
        <f t="shared" si="326"/>
        <v/>
      </c>
      <c r="AJ1498">
        <v>0.255</v>
      </c>
      <c r="AM1498">
        <v>8.9999999999999993E-3</v>
      </c>
      <c r="AN1498">
        <v>0</v>
      </c>
      <c r="AR1498">
        <v>0.625</v>
      </c>
      <c r="AS1498">
        <v>0.112</v>
      </c>
      <c r="AV1498" s="2" t="str">
        <f t="shared" si="324"/>
        <v/>
      </c>
      <c r="AW1498" s="2" t="str">
        <f>IF(ISNUMBER(AV1498),SUMIFS($AV$1:AV1498,$A$1:A1498,A1498,$H$1:H1498,H1498,$D$1:D1498,D1498),"")</f>
        <v/>
      </c>
      <c r="AX1498">
        <f t="shared" si="325"/>
        <v>8</v>
      </c>
    </row>
    <row r="1499" spans="1:50" x14ac:dyDescent="0.3">
      <c r="A1499" s="4" t="s">
        <v>132</v>
      </c>
      <c r="B1499" t="s">
        <v>83</v>
      </c>
      <c r="C1499" s="3">
        <v>42296</v>
      </c>
      <c r="D1499">
        <v>1</v>
      </c>
      <c r="F1499" t="s">
        <v>87</v>
      </c>
      <c r="G1499" t="s">
        <v>88</v>
      </c>
      <c r="H1499" s="2">
        <v>2015</v>
      </c>
      <c r="I1499" s="2" t="s">
        <v>84</v>
      </c>
      <c r="J1499">
        <v>1</v>
      </c>
      <c r="K1499" s="2" t="s">
        <v>21</v>
      </c>
      <c r="L1499" s="2" t="str">
        <f t="shared" si="323"/>
        <v/>
      </c>
      <c r="N1499">
        <v>104.22</v>
      </c>
      <c r="O1499">
        <f t="shared" si="322"/>
        <v>104.22</v>
      </c>
      <c r="P1499" s="2">
        <f>IF(ISNUMBER(O1499),SUMIFS(O$1:$O1499,A$1:$A1499,A1499,H$1:$H1499,H1499,D$1:$D1499,D1499),"")</f>
        <v>1112.74</v>
      </c>
      <c r="AF1499" s="2" t="str">
        <f t="shared" si="326"/>
        <v/>
      </c>
      <c r="AJ1499">
        <v>0.76800000000000002</v>
      </c>
      <c r="AM1499">
        <v>2.1000000000000001E-2</v>
      </c>
      <c r="AN1499">
        <v>0</v>
      </c>
      <c r="AR1499">
        <v>8.2000000000000003E-2</v>
      </c>
      <c r="AS1499">
        <v>0.129</v>
      </c>
      <c r="AV1499" s="2" t="str">
        <f t="shared" si="324"/>
        <v/>
      </c>
      <c r="AW1499" s="2" t="str">
        <f>IF(ISNUMBER(AV1499),SUMIFS($AV$1:AV1499,$A$1:A1499,A1499,$H$1:H1499,H1499,$D$1:D1499,D1499),"")</f>
        <v/>
      </c>
      <c r="AX1499">
        <f t="shared" si="325"/>
        <v>8</v>
      </c>
    </row>
    <row r="1500" spans="1:50" x14ac:dyDescent="0.3">
      <c r="A1500" s="4" t="s">
        <v>132</v>
      </c>
      <c r="B1500" t="s">
        <v>83</v>
      </c>
      <c r="C1500" s="3">
        <v>42296</v>
      </c>
      <c r="D1500">
        <v>2</v>
      </c>
      <c r="F1500" t="s">
        <v>87</v>
      </c>
      <c r="G1500" t="s">
        <v>88</v>
      </c>
      <c r="H1500" s="2">
        <v>2015</v>
      </c>
      <c r="I1500" s="2" t="s">
        <v>84</v>
      </c>
      <c r="J1500">
        <v>1</v>
      </c>
      <c r="K1500" s="2" t="s">
        <v>21</v>
      </c>
      <c r="L1500" s="2" t="str">
        <f t="shared" si="323"/>
        <v/>
      </c>
      <c r="N1500">
        <v>104.99000000000001</v>
      </c>
      <c r="O1500">
        <f t="shared" si="322"/>
        <v>104.99000000000001</v>
      </c>
      <c r="P1500" s="2">
        <f>IF(ISNUMBER(O1500),SUMIFS(O$1:$O1500,A$1:$A1500,A1500,H$1:$H1500,H1500,D$1:$D1500,D1500),"")</f>
        <v>944.51</v>
      </c>
      <c r="AF1500" s="2" t="str">
        <f t="shared" si="326"/>
        <v/>
      </c>
      <c r="AJ1500">
        <v>0.879</v>
      </c>
      <c r="AM1500">
        <v>3.4000000000000002E-2</v>
      </c>
      <c r="AN1500">
        <v>0</v>
      </c>
      <c r="AR1500">
        <v>3.2000000000000001E-2</v>
      </c>
      <c r="AS1500">
        <v>5.5E-2</v>
      </c>
      <c r="AV1500" s="2" t="str">
        <f t="shared" si="324"/>
        <v/>
      </c>
      <c r="AW1500" s="2" t="str">
        <f>IF(ISNUMBER(AV1500),SUMIFS($AV$1:AV1500,$A$1:A1500,A1500,$H$1:H1500,H1500,$D$1:D1500,D1500),"")</f>
        <v/>
      </c>
      <c r="AX1500">
        <f t="shared" si="325"/>
        <v>8</v>
      </c>
    </row>
    <row r="1501" spans="1:50" x14ac:dyDescent="0.3">
      <c r="A1501" s="4" t="s">
        <v>132</v>
      </c>
      <c r="B1501" t="s">
        <v>83</v>
      </c>
      <c r="C1501" s="3">
        <v>42296</v>
      </c>
      <c r="D1501">
        <v>3</v>
      </c>
      <c r="F1501" t="s">
        <v>87</v>
      </c>
      <c r="G1501" t="s">
        <v>88</v>
      </c>
      <c r="H1501" s="2">
        <v>2015</v>
      </c>
      <c r="I1501" s="2" t="s">
        <v>84</v>
      </c>
      <c r="J1501">
        <v>1</v>
      </c>
      <c r="K1501" s="2" t="s">
        <v>21</v>
      </c>
      <c r="L1501" s="2" t="str">
        <f t="shared" si="323"/>
        <v/>
      </c>
      <c r="N1501">
        <v>106.4</v>
      </c>
      <c r="O1501">
        <f t="shared" si="322"/>
        <v>106.4</v>
      </c>
      <c r="P1501" s="2">
        <f>IF(ISNUMBER(O1501),SUMIFS(O$1:$O1501,A$1:$A1501,A1501,H$1:$H1501,H1501,D$1:$D1501,D1501),"")</f>
        <v>1114.71</v>
      </c>
      <c r="AF1501" s="2" t="str">
        <f t="shared" si="326"/>
        <v/>
      </c>
      <c r="AJ1501">
        <v>0.73</v>
      </c>
      <c r="AM1501">
        <v>1.9E-2</v>
      </c>
      <c r="AN1501">
        <v>0</v>
      </c>
      <c r="AR1501">
        <v>0.17299999999999999</v>
      </c>
      <c r="AS1501">
        <v>7.6999999999999999E-2</v>
      </c>
      <c r="AV1501" s="2" t="str">
        <f t="shared" si="324"/>
        <v/>
      </c>
      <c r="AW1501" s="2" t="str">
        <f>IF(ISNUMBER(AV1501),SUMIFS($AV$1:AV1501,$A$1:A1501,A1501,$H$1:H1501,H1501,$D$1:D1501,D1501),"")</f>
        <v/>
      </c>
      <c r="AX1501">
        <f t="shared" si="325"/>
        <v>8</v>
      </c>
    </row>
    <row r="1502" spans="1:50" x14ac:dyDescent="0.3">
      <c r="A1502" s="4" t="s">
        <v>125</v>
      </c>
      <c r="B1502" t="s">
        <v>83</v>
      </c>
      <c r="C1502" s="3">
        <v>41781</v>
      </c>
      <c r="D1502">
        <v>1</v>
      </c>
      <c r="F1502" t="s">
        <v>85</v>
      </c>
      <c r="G1502" t="s">
        <v>89</v>
      </c>
      <c r="H1502" s="2">
        <v>2014</v>
      </c>
      <c r="I1502" s="2" t="s">
        <v>84</v>
      </c>
      <c r="J1502">
        <v>1</v>
      </c>
      <c r="K1502" s="2" t="s">
        <v>21</v>
      </c>
      <c r="L1502" s="2" t="str">
        <f t="shared" si="323"/>
        <v/>
      </c>
      <c r="N1502">
        <v>529.83999999999992</v>
      </c>
      <c r="O1502">
        <f t="shared" si="322"/>
        <v>529.83999999999992</v>
      </c>
      <c r="P1502" s="2">
        <f>IF(ISNUMBER(O1502),SUMIFS(O$1:$O1502,A$1:$A1502,A1502,H$1:$H1502,H1502,D$1:$D1502,D1502),"")</f>
        <v>529.83999999999992</v>
      </c>
      <c r="AF1502" s="2" t="str">
        <f t="shared" si="326"/>
        <v/>
      </c>
      <c r="AJ1502">
        <v>0.17</v>
      </c>
      <c r="AM1502">
        <v>0</v>
      </c>
      <c r="AN1502">
        <v>0.24</v>
      </c>
      <c r="AR1502">
        <v>0.58199999999999996</v>
      </c>
      <c r="AS1502">
        <v>8.0000000000000002E-3</v>
      </c>
      <c r="AV1502" s="2" t="str">
        <f t="shared" si="324"/>
        <v/>
      </c>
      <c r="AW1502" s="2" t="str">
        <f>IF(ISNUMBER(AV1502),SUMIFS($AV$1:AV1502,$A$1:A1502,A1502,$H$1:H1502,H1502,$D$1:D1502,D1502),"")</f>
        <v/>
      </c>
      <c r="AX1502">
        <f t="shared" si="325"/>
        <v>8</v>
      </c>
    </row>
    <row r="1503" spans="1:50" x14ac:dyDescent="0.3">
      <c r="A1503" s="4" t="s">
        <v>125</v>
      </c>
      <c r="B1503" t="s">
        <v>83</v>
      </c>
      <c r="C1503" s="3">
        <v>41781</v>
      </c>
      <c r="D1503">
        <v>2</v>
      </c>
      <c r="F1503" t="s">
        <v>85</v>
      </c>
      <c r="G1503" t="s">
        <v>89</v>
      </c>
      <c r="H1503" s="2">
        <v>2014</v>
      </c>
      <c r="I1503" s="2" t="s">
        <v>84</v>
      </c>
      <c r="J1503">
        <v>1</v>
      </c>
      <c r="K1503" s="2" t="s">
        <v>21</v>
      </c>
      <c r="L1503" s="2" t="str">
        <f t="shared" si="323"/>
        <v/>
      </c>
      <c r="N1503">
        <v>568.95000000000005</v>
      </c>
      <c r="O1503">
        <f t="shared" si="322"/>
        <v>568.95000000000005</v>
      </c>
      <c r="P1503" s="2">
        <f>IF(ISNUMBER(O1503),SUMIFS(O$1:$O1503,A$1:$A1503,A1503,H$1:$H1503,H1503,D$1:$D1503,D1503),"")</f>
        <v>568.95000000000005</v>
      </c>
      <c r="AF1503" s="2" t="str">
        <f t="shared" si="326"/>
        <v/>
      </c>
      <c r="AJ1503">
        <v>0.16700000000000001</v>
      </c>
      <c r="AM1503">
        <v>0</v>
      </c>
      <c r="AN1503">
        <v>0.30299999999999999</v>
      </c>
      <c r="AR1503">
        <v>0.52500000000000002</v>
      </c>
      <c r="AS1503">
        <v>6.0000000000000001E-3</v>
      </c>
      <c r="AV1503" s="2" t="str">
        <f t="shared" si="324"/>
        <v/>
      </c>
      <c r="AW1503" s="2" t="str">
        <f>IF(ISNUMBER(AV1503),SUMIFS($AV$1:AV1503,$A$1:A1503,A1503,$H$1:H1503,H1503,$D$1:D1503,D1503),"")</f>
        <v/>
      </c>
      <c r="AX1503">
        <f t="shared" si="325"/>
        <v>8</v>
      </c>
    </row>
    <row r="1504" spans="1:50" x14ac:dyDescent="0.3">
      <c r="A1504" s="4" t="s">
        <v>125</v>
      </c>
      <c r="B1504" t="s">
        <v>83</v>
      </c>
      <c r="C1504" s="3">
        <v>41781</v>
      </c>
      <c r="D1504">
        <v>3</v>
      </c>
      <c r="F1504" t="s">
        <v>85</v>
      </c>
      <c r="G1504" t="s">
        <v>89</v>
      </c>
      <c r="H1504" s="2">
        <v>2014</v>
      </c>
      <c r="I1504" s="2" t="s">
        <v>84</v>
      </c>
      <c r="J1504">
        <v>1</v>
      </c>
      <c r="K1504" s="2" t="s">
        <v>21</v>
      </c>
      <c r="L1504" s="2" t="str">
        <f t="shared" si="323"/>
        <v/>
      </c>
      <c r="N1504">
        <v>619.95000000000005</v>
      </c>
      <c r="O1504">
        <f t="shared" si="322"/>
        <v>619.95000000000005</v>
      </c>
      <c r="P1504" s="2">
        <f>IF(ISNUMBER(O1504),SUMIFS(O$1:$O1504,A$1:$A1504,A1504,H$1:$H1504,H1504,D$1:$D1504,D1504),"")</f>
        <v>619.95000000000005</v>
      </c>
      <c r="AF1504" s="2" t="str">
        <f t="shared" si="326"/>
        <v/>
      </c>
      <c r="AJ1504">
        <v>0.255</v>
      </c>
      <c r="AM1504">
        <v>0</v>
      </c>
      <c r="AN1504">
        <v>9.7000000000000003E-2</v>
      </c>
      <c r="AR1504">
        <v>0.64800000000000002</v>
      </c>
      <c r="AS1504">
        <v>0</v>
      </c>
      <c r="AV1504" s="2" t="str">
        <f t="shared" si="324"/>
        <v/>
      </c>
      <c r="AW1504" s="2" t="str">
        <f>IF(ISNUMBER(AV1504),SUMIFS($AV$1:AV1504,$A$1:A1504,A1504,$H$1:H1504,H1504,$D$1:D1504,D1504),"")</f>
        <v/>
      </c>
      <c r="AX1504">
        <f t="shared" si="325"/>
        <v>8</v>
      </c>
    </row>
    <row r="1505" spans="1:50" x14ac:dyDescent="0.3">
      <c r="A1505" s="4" t="s">
        <v>125</v>
      </c>
      <c r="B1505" t="s">
        <v>83</v>
      </c>
      <c r="C1505" s="3">
        <v>41822</v>
      </c>
      <c r="D1505">
        <v>1</v>
      </c>
      <c r="F1505" t="s">
        <v>85</v>
      </c>
      <c r="G1505" t="s">
        <v>89</v>
      </c>
      <c r="H1505" s="2">
        <v>2014</v>
      </c>
      <c r="I1505" s="2" t="s">
        <v>84</v>
      </c>
      <c r="J1505">
        <v>1</v>
      </c>
      <c r="K1505" s="2" t="s">
        <v>21</v>
      </c>
      <c r="L1505" s="2" t="str">
        <f t="shared" si="323"/>
        <v/>
      </c>
      <c r="N1505">
        <v>406.43</v>
      </c>
      <c r="O1505">
        <f t="shared" si="322"/>
        <v>406.43</v>
      </c>
      <c r="P1505" s="2">
        <f>IF(ISNUMBER(O1505),SUMIFS(O$1:$O1505,A$1:$A1505,A1505,H$1:$H1505,H1505,D$1:$D1505,D1505),"")</f>
        <v>936.27</v>
      </c>
      <c r="AF1505" s="2" t="str">
        <f t="shared" si="326"/>
        <v/>
      </c>
      <c r="AJ1505">
        <v>6.0999999999999999E-2</v>
      </c>
      <c r="AM1505">
        <v>0</v>
      </c>
      <c r="AN1505">
        <v>0.32300000000000001</v>
      </c>
      <c r="AR1505">
        <v>0.59899999999999998</v>
      </c>
      <c r="AS1505">
        <v>1.7000000000000001E-2</v>
      </c>
      <c r="AV1505" s="2" t="str">
        <f t="shared" si="324"/>
        <v/>
      </c>
      <c r="AW1505" s="2" t="str">
        <f>IF(ISNUMBER(AV1505),SUMIFS($AV$1:AV1505,$A$1:A1505,A1505,$H$1:H1505,H1505,$D$1:D1505,D1505),"")</f>
        <v/>
      </c>
      <c r="AX1505">
        <f t="shared" si="325"/>
        <v>8</v>
      </c>
    </row>
    <row r="1506" spans="1:50" x14ac:dyDescent="0.3">
      <c r="A1506" s="4" t="s">
        <v>125</v>
      </c>
      <c r="B1506" t="s">
        <v>83</v>
      </c>
      <c r="C1506" s="3">
        <v>41822</v>
      </c>
      <c r="D1506">
        <v>2</v>
      </c>
      <c r="F1506" t="s">
        <v>85</v>
      </c>
      <c r="G1506" t="s">
        <v>89</v>
      </c>
      <c r="H1506" s="2">
        <v>2014</v>
      </c>
      <c r="I1506" s="2" t="s">
        <v>84</v>
      </c>
      <c r="J1506">
        <v>1</v>
      </c>
      <c r="K1506" s="2" t="s">
        <v>21</v>
      </c>
      <c r="L1506" s="2" t="str">
        <f t="shared" si="323"/>
        <v/>
      </c>
      <c r="N1506">
        <v>516.68999999999994</v>
      </c>
      <c r="O1506">
        <f t="shared" si="322"/>
        <v>516.68999999999994</v>
      </c>
      <c r="P1506" s="2">
        <f>IF(ISNUMBER(O1506),SUMIFS(O$1:$O1506,A$1:$A1506,A1506,H$1:$H1506,H1506,D$1:$D1506,D1506),"")</f>
        <v>1085.6399999999999</v>
      </c>
      <c r="AF1506" s="2" t="str">
        <f t="shared" si="326"/>
        <v/>
      </c>
      <c r="AJ1506">
        <v>6.0999999999999999E-2</v>
      </c>
      <c r="AM1506">
        <v>0</v>
      </c>
      <c r="AN1506">
        <v>0.309</v>
      </c>
      <c r="AR1506">
        <v>0.624</v>
      </c>
      <c r="AS1506">
        <v>6.0000000000000001E-3</v>
      </c>
      <c r="AV1506" s="2" t="str">
        <f t="shared" si="324"/>
        <v/>
      </c>
      <c r="AW1506" s="2" t="str">
        <f>IF(ISNUMBER(AV1506),SUMIFS($AV$1:AV1506,$A$1:A1506,A1506,$H$1:H1506,H1506,$D$1:D1506,D1506),"")</f>
        <v/>
      </c>
      <c r="AX1506">
        <f t="shared" si="325"/>
        <v>8</v>
      </c>
    </row>
    <row r="1507" spans="1:50" x14ac:dyDescent="0.3">
      <c r="A1507" s="4" t="s">
        <v>125</v>
      </c>
      <c r="B1507" t="s">
        <v>83</v>
      </c>
      <c r="C1507" s="3">
        <v>41822</v>
      </c>
      <c r="D1507">
        <v>3</v>
      </c>
      <c r="F1507" t="s">
        <v>85</v>
      </c>
      <c r="G1507" t="s">
        <v>89</v>
      </c>
      <c r="H1507" s="2">
        <v>2014</v>
      </c>
      <c r="I1507" s="2" t="s">
        <v>84</v>
      </c>
      <c r="J1507">
        <v>1</v>
      </c>
      <c r="K1507" s="2" t="s">
        <v>21</v>
      </c>
      <c r="L1507" s="2" t="str">
        <f t="shared" si="323"/>
        <v/>
      </c>
      <c r="N1507">
        <v>471.25</v>
      </c>
      <c r="O1507">
        <f t="shared" ref="O1507:O1570" si="327">IF(LEN(N1507)&gt;0,N1507,"")</f>
        <v>471.25</v>
      </c>
      <c r="P1507" s="2">
        <f>IF(ISNUMBER(O1507),SUMIFS(O$1:$O1507,A$1:$A1507,A1507,H$1:$H1507,H1507,D$1:$D1507,D1507),"")</f>
        <v>1091.2</v>
      </c>
      <c r="AF1507" s="2" t="str">
        <f t="shared" si="326"/>
        <v/>
      </c>
      <c r="AJ1507">
        <v>0.108</v>
      </c>
      <c r="AM1507">
        <v>0</v>
      </c>
      <c r="AN1507">
        <v>0.25800000000000001</v>
      </c>
      <c r="AR1507">
        <v>0.61899999999999999</v>
      </c>
      <c r="AS1507">
        <v>1.4E-2</v>
      </c>
      <c r="AV1507" s="2" t="str">
        <f t="shared" si="324"/>
        <v/>
      </c>
      <c r="AW1507" s="2" t="str">
        <f>IF(ISNUMBER(AV1507),SUMIFS($AV$1:AV1507,$A$1:A1507,A1507,$H$1:H1507,H1507,$D$1:D1507,D1507),"")</f>
        <v/>
      </c>
      <c r="AX1507">
        <f t="shared" si="325"/>
        <v>8</v>
      </c>
    </row>
    <row r="1508" spans="1:50" x14ac:dyDescent="0.3">
      <c r="A1508" s="4" t="s">
        <v>125</v>
      </c>
      <c r="B1508" t="s">
        <v>83</v>
      </c>
      <c r="C1508" s="3">
        <v>41871</v>
      </c>
      <c r="D1508">
        <v>1</v>
      </c>
      <c r="F1508" t="s">
        <v>85</v>
      </c>
      <c r="G1508" t="s">
        <v>89</v>
      </c>
      <c r="H1508" s="2">
        <v>2014</v>
      </c>
      <c r="I1508" s="2" t="s">
        <v>84</v>
      </c>
      <c r="J1508">
        <v>1</v>
      </c>
      <c r="K1508" s="2" t="s">
        <v>21</v>
      </c>
      <c r="L1508" s="2" t="str">
        <f t="shared" si="323"/>
        <v/>
      </c>
      <c r="N1508">
        <v>430.34</v>
      </c>
      <c r="O1508">
        <f t="shared" si="327"/>
        <v>430.34</v>
      </c>
      <c r="P1508" s="2">
        <f>IF(ISNUMBER(O1508),SUMIFS(O$1:$O1508,A$1:$A1508,A1508,H$1:$H1508,H1508,D$1:$D1508,D1508),"")</f>
        <v>1366.61</v>
      </c>
      <c r="AF1508" s="2" t="str">
        <f t="shared" si="326"/>
        <v/>
      </c>
      <c r="AJ1508">
        <v>5.6000000000000001E-2</v>
      </c>
      <c r="AM1508">
        <v>0</v>
      </c>
      <c r="AN1508">
        <v>0.23300000000000001</v>
      </c>
      <c r="AR1508">
        <v>0.71099999999999997</v>
      </c>
      <c r="AS1508">
        <v>0</v>
      </c>
      <c r="AV1508" s="2" t="str">
        <f t="shared" si="324"/>
        <v/>
      </c>
      <c r="AW1508" s="2" t="str">
        <f>IF(ISNUMBER(AV1508),SUMIFS($AV$1:AV1508,$A$1:A1508,A1508,$H$1:H1508,H1508,$D$1:D1508,D1508),"")</f>
        <v/>
      </c>
      <c r="AX1508">
        <f t="shared" si="325"/>
        <v>8</v>
      </c>
    </row>
    <row r="1509" spans="1:50" x14ac:dyDescent="0.3">
      <c r="A1509" s="4" t="s">
        <v>125</v>
      </c>
      <c r="B1509" t="s">
        <v>83</v>
      </c>
      <c r="C1509" s="3">
        <v>41871</v>
      </c>
      <c r="D1509">
        <v>2</v>
      </c>
      <c r="F1509" t="s">
        <v>85</v>
      </c>
      <c r="G1509" t="s">
        <v>89</v>
      </c>
      <c r="H1509" s="2">
        <v>2014</v>
      </c>
      <c r="I1509" s="2" t="s">
        <v>84</v>
      </c>
      <c r="J1509">
        <v>1</v>
      </c>
      <c r="K1509" s="2" t="s">
        <v>21</v>
      </c>
      <c r="L1509" s="2" t="str">
        <f t="shared" si="323"/>
        <v/>
      </c>
      <c r="N1509">
        <v>432.53999999999996</v>
      </c>
      <c r="O1509">
        <f t="shared" si="327"/>
        <v>432.53999999999996</v>
      </c>
      <c r="P1509" s="2">
        <f>IF(ISNUMBER(O1509),SUMIFS(O$1:$O1509,A$1:$A1509,A1509,H$1:$H1509,H1509,D$1:$D1509,D1509),"")</f>
        <v>1518.1799999999998</v>
      </c>
      <c r="AF1509" s="2" t="str">
        <f t="shared" si="326"/>
        <v/>
      </c>
      <c r="AJ1509">
        <v>2.4E-2</v>
      </c>
      <c r="AM1509">
        <v>0</v>
      </c>
      <c r="AN1509">
        <v>0.20799999999999999</v>
      </c>
      <c r="AR1509">
        <v>0.75700000000000001</v>
      </c>
      <c r="AS1509">
        <v>1.0999999999999999E-2</v>
      </c>
      <c r="AV1509" s="2" t="str">
        <f t="shared" si="324"/>
        <v/>
      </c>
      <c r="AW1509" s="2" t="str">
        <f>IF(ISNUMBER(AV1509),SUMIFS($AV$1:AV1509,$A$1:A1509,A1509,$H$1:H1509,H1509,$D$1:D1509,D1509),"")</f>
        <v/>
      </c>
      <c r="AX1509">
        <f t="shared" si="325"/>
        <v>8</v>
      </c>
    </row>
    <row r="1510" spans="1:50" x14ac:dyDescent="0.3">
      <c r="A1510" s="4" t="s">
        <v>125</v>
      </c>
      <c r="B1510" t="s">
        <v>83</v>
      </c>
      <c r="C1510" s="3">
        <v>41871</v>
      </c>
      <c r="D1510">
        <v>3</v>
      </c>
      <c r="F1510" t="s">
        <v>85</v>
      </c>
      <c r="G1510" t="s">
        <v>89</v>
      </c>
      <c r="H1510" s="2">
        <v>2014</v>
      </c>
      <c r="I1510" s="2" t="s">
        <v>84</v>
      </c>
      <c r="J1510">
        <v>1</v>
      </c>
      <c r="K1510" s="2" t="s">
        <v>21</v>
      </c>
      <c r="L1510" s="2" t="str">
        <f t="shared" si="323"/>
        <v/>
      </c>
      <c r="N1510">
        <v>427.1</v>
      </c>
      <c r="O1510">
        <f t="shared" si="327"/>
        <v>427.1</v>
      </c>
      <c r="P1510" s="2">
        <f>IF(ISNUMBER(O1510),SUMIFS(O$1:$O1510,A$1:$A1510,A1510,H$1:$H1510,H1510,D$1:$D1510,D1510),"")</f>
        <v>1518.3000000000002</v>
      </c>
      <c r="AF1510" s="2" t="str">
        <f t="shared" si="326"/>
        <v/>
      </c>
      <c r="AJ1510">
        <v>0.05</v>
      </c>
      <c r="AM1510">
        <v>0</v>
      </c>
      <c r="AN1510">
        <v>0.219</v>
      </c>
      <c r="AR1510">
        <v>0.73099999999999998</v>
      </c>
      <c r="AS1510">
        <v>0</v>
      </c>
      <c r="AV1510" s="2" t="str">
        <f t="shared" si="324"/>
        <v/>
      </c>
      <c r="AW1510" s="2" t="str">
        <f>IF(ISNUMBER(AV1510),SUMIFS($AV$1:AV1510,$A$1:A1510,A1510,$H$1:H1510,H1510,$D$1:D1510,D1510),"")</f>
        <v/>
      </c>
      <c r="AX1510">
        <f t="shared" si="325"/>
        <v>8</v>
      </c>
    </row>
    <row r="1511" spans="1:50" x14ac:dyDescent="0.3">
      <c r="A1511" s="4" t="s">
        <v>125</v>
      </c>
      <c r="B1511" t="s">
        <v>83</v>
      </c>
      <c r="C1511" s="3">
        <v>41918</v>
      </c>
      <c r="D1511">
        <v>1</v>
      </c>
      <c r="F1511" t="s">
        <v>85</v>
      </c>
      <c r="G1511" t="s">
        <v>89</v>
      </c>
      <c r="H1511" s="2">
        <v>2014</v>
      </c>
      <c r="I1511" s="2" t="s">
        <v>84</v>
      </c>
      <c r="J1511">
        <v>1</v>
      </c>
      <c r="K1511" s="2" t="s">
        <v>21</v>
      </c>
      <c r="L1511" s="2" t="str">
        <f t="shared" si="323"/>
        <v/>
      </c>
      <c r="N1511">
        <v>155.49</v>
      </c>
      <c r="O1511">
        <f t="shared" si="327"/>
        <v>155.49</v>
      </c>
      <c r="P1511" s="2">
        <f>IF(ISNUMBER(O1511),SUMIFS(O$1:$O1511,A$1:$A1511,A1511,H$1:$H1511,H1511,D$1:$D1511,D1511),"")</f>
        <v>1522.1</v>
      </c>
      <c r="AF1511" s="2" t="str">
        <f t="shared" si="326"/>
        <v/>
      </c>
      <c r="AJ1511">
        <v>0.128</v>
      </c>
      <c r="AM1511">
        <v>0</v>
      </c>
      <c r="AN1511">
        <v>0.247</v>
      </c>
      <c r="AR1511">
        <v>0.52300000000000002</v>
      </c>
      <c r="AS1511">
        <v>0.10199999999999999</v>
      </c>
      <c r="AV1511" s="2" t="str">
        <f t="shared" si="324"/>
        <v/>
      </c>
      <c r="AW1511" s="2" t="str">
        <f>IF(ISNUMBER(AV1511),SUMIFS($AV$1:AV1511,$A$1:A1511,A1511,$H$1:H1511,H1511,$D$1:D1511,D1511),"")</f>
        <v/>
      </c>
      <c r="AX1511">
        <f t="shared" si="325"/>
        <v>8</v>
      </c>
    </row>
    <row r="1512" spans="1:50" x14ac:dyDescent="0.3">
      <c r="A1512" s="4" t="s">
        <v>125</v>
      </c>
      <c r="B1512" t="s">
        <v>83</v>
      </c>
      <c r="C1512" s="3">
        <v>41918</v>
      </c>
      <c r="D1512">
        <v>2</v>
      </c>
      <c r="F1512" t="s">
        <v>85</v>
      </c>
      <c r="G1512" t="s">
        <v>89</v>
      </c>
      <c r="H1512" s="2">
        <v>2014</v>
      </c>
      <c r="I1512" s="2" t="s">
        <v>84</v>
      </c>
      <c r="J1512">
        <v>1</v>
      </c>
      <c r="K1512" s="2" t="s">
        <v>21</v>
      </c>
      <c r="L1512" s="2" t="str">
        <f t="shared" si="323"/>
        <v/>
      </c>
      <c r="N1512">
        <v>116.05</v>
      </c>
      <c r="O1512">
        <f t="shared" si="327"/>
        <v>116.05</v>
      </c>
      <c r="P1512" s="2">
        <f>IF(ISNUMBER(O1512),SUMIFS(O$1:$O1512,A$1:$A1512,A1512,H$1:$H1512,H1512,D$1:$D1512,D1512),"")</f>
        <v>1634.2299999999998</v>
      </c>
      <c r="AF1512" s="2" t="str">
        <f t="shared" si="326"/>
        <v/>
      </c>
      <c r="AJ1512">
        <v>0.122</v>
      </c>
      <c r="AM1512">
        <v>0</v>
      </c>
      <c r="AN1512">
        <v>0.35399999999999998</v>
      </c>
      <c r="AR1512">
        <v>0.499</v>
      </c>
      <c r="AS1512">
        <v>2.5000000000000001E-2</v>
      </c>
      <c r="AV1512" s="2" t="str">
        <f t="shared" si="324"/>
        <v/>
      </c>
      <c r="AW1512" s="2" t="str">
        <f>IF(ISNUMBER(AV1512),SUMIFS($AV$1:AV1512,$A$1:A1512,A1512,$H$1:H1512,H1512,$D$1:D1512,D1512),"")</f>
        <v/>
      </c>
      <c r="AX1512">
        <f t="shared" si="325"/>
        <v>8</v>
      </c>
    </row>
    <row r="1513" spans="1:50" x14ac:dyDescent="0.3">
      <c r="A1513" s="4" t="s">
        <v>125</v>
      </c>
      <c r="B1513" t="s">
        <v>83</v>
      </c>
      <c r="C1513" s="3">
        <v>41918</v>
      </c>
      <c r="D1513">
        <v>3</v>
      </c>
      <c r="F1513" t="s">
        <v>85</v>
      </c>
      <c r="G1513" t="s">
        <v>89</v>
      </c>
      <c r="H1513" s="2">
        <v>2014</v>
      </c>
      <c r="I1513" s="2" t="s">
        <v>84</v>
      </c>
      <c r="J1513">
        <v>1</v>
      </c>
      <c r="K1513" s="2" t="s">
        <v>21</v>
      </c>
      <c r="L1513" s="2" t="str">
        <f t="shared" si="323"/>
        <v/>
      </c>
      <c r="N1513">
        <v>162.93</v>
      </c>
      <c r="O1513">
        <f t="shared" si="327"/>
        <v>162.93</v>
      </c>
      <c r="P1513" s="2">
        <f>IF(ISNUMBER(O1513),SUMIFS(O$1:$O1513,A$1:$A1513,A1513,H$1:$H1513,H1513,D$1:$D1513,D1513),"")</f>
        <v>1681.2300000000002</v>
      </c>
      <c r="AF1513" s="2" t="str">
        <f t="shared" si="326"/>
        <v/>
      </c>
      <c r="AJ1513">
        <v>0.24</v>
      </c>
      <c r="AM1513">
        <v>0</v>
      </c>
      <c r="AN1513">
        <v>0.25700000000000001</v>
      </c>
      <c r="AR1513">
        <v>0.49299999999999999</v>
      </c>
      <c r="AS1513">
        <v>0.01</v>
      </c>
      <c r="AV1513" s="2" t="str">
        <f t="shared" si="324"/>
        <v/>
      </c>
      <c r="AW1513" s="2" t="str">
        <f>IF(ISNUMBER(AV1513),SUMIFS($AV$1:AV1513,$A$1:A1513,A1513,$H$1:H1513,H1513,$D$1:D1513,D1513),"")</f>
        <v/>
      </c>
      <c r="AX1513">
        <f t="shared" si="325"/>
        <v>8</v>
      </c>
    </row>
    <row r="1514" spans="1:50" x14ac:dyDescent="0.3">
      <c r="A1514" s="4" t="s">
        <v>125</v>
      </c>
      <c r="B1514" t="s">
        <v>83</v>
      </c>
      <c r="C1514" s="3">
        <v>42156</v>
      </c>
      <c r="D1514">
        <v>1</v>
      </c>
      <c r="F1514" t="s">
        <v>85</v>
      </c>
      <c r="G1514" t="s">
        <v>89</v>
      </c>
      <c r="H1514" s="2">
        <v>2015</v>
      </c>
      <c r="I1514" s="2" t="s">
        <v>84</v>
      </c>
      <c r="J1514">
        <v>1</v>
      </c>
      <c r="K1514" s="2" t="s">
        <v>21</v>
      </c>
      <c r="L1514" s="2" t="str">
        <f t="shared" si="323"/>
        <v/>
      </c>
      <c r="N1514">
        <v>399.85</v>
      </c>
      <c r="O1514">
        <f t="shared" si="327"/>
        <v>399.85</v>
      </c>
      <c r="P1514" s="2">
        <f>IF(ISNUMBER(O1514),SUMIFS(O$1:$O1514,A$1:$A1514,A1514,H$1:$H1514,H1514,D$1:$D1514,D1514),"")</f>
        <v>399.85</v>
      </c>
      <c r="AF1514" s="2" t="str">
        <f t="shared" si="326"/>
        <v/>
      </c>
      <c r="AJ1514">
        <v>0.54400000000000004</v>
      </c>
      <c r="AM1514">
        <v>0</v>
      </c>
      <c r="AN1514">
        <v>0.251</v>
      </c>
      <c r="AR1514">
        <v>0.13300000000000001</v>
      </c>
      <c r="AS1514">
        <v>7.1999999999999995E-2</v>
      </c>
      <c r="AV1514" s="2" t="str">
        <f t="shared" si="324"/>
        <v/>
      </c>
      <c r="AW1514" s="2" t="str">
        <f>IF(ISNUMBER(AV1514),SUMIFS($AV$1:AV1514,$A$1:A1514,A1514,$H$1:H1514,H1514,$D$1:D1514,D1514),"")</f>
        <v/>
      </c>
      <c r="AX1514">
        <f t="shared" si="325"/>
        <v>8</v>
      </c>
    </row>
    <row r="1515" spans="1:50" x14ac:dyDescent="0.3">
      <c r="A1515" s="4" t="s">
        <v>125</v>
      </c>
      <c r="B1515" t="s">
        <v>83</v>
      </c>
      <c r="C1515" s="3">
        <v>42156</v>
      </c>
      <c r="D1515">
        <v>2</v>
      </c>
      <c r="F1515" t="s">
        <v>85</v>
      </c>
      <c r="G1515" t="s">
        <v>89</v>
      </c>
      <c r="H1515" s="2">
        <v>2015</v>
      </c>
      <c r="I1515" s="2" t="s">
        <v>84</v>
      </c>
      <c r="J1515">
        <v>1</v>
      </c>
      <c r="K1515" s="2" t="s">
        <v>21</v>
      </c>
      <c r="L1515" s="2" t="str">
        <f t="shared" si="323"/>
        <v/>
      </c>
      <c r="N1515">
        <v>337.78000000000003</v>
      </c>
      <c r="O1515">
        <f t="shared" si="327"/>
        <v>337.78000000000003</v>
      </c>
      <c r="P1515" s="2">
        <f>IF(ISNUMBER(O1515),SUMIFS(O$1:$O1515,A$1:$A1515,A1515,H$1:$H1515,H1515,D$1:$D1515,D1515),"")</f>
        <v>337.78000000000003</v>
      </c>
      <c r="AF1515" s="2" t="str">
        <f t="shared" si="326"/>
        <v/>
      </c>
      <c r="AJ1515">
        <v>0.376</v>
      </c>
      <c r="AM1515">
        <v>0</v>
      </c>
      <c r="AN1515">
        <v>0.32600000000000001</v>
      </c>
      <c r="AR1515">
        <v>0.26400000000000001</v>
      </c>
      <c r="AS1515">
        <v>3.4000000000000002E-2</v>
      </c>
      <c r="AV1515" s="2" t="str">
        <f t="shared" si="324"/>
        <v/>
      </c>
      <c r="AW1515" s="2" t="str">
        <f>IF(ISNUMBER(AV1515),SUMIFS($AV$1:AV1515,$A$1:A1515,A1515,$H$1:H1515,H1515,$D$1:D1515,D1515),"")</f>
        <v/>
      </c>
      <c r="AX1515">
        <f t="shared" si="325"/>
        <v>8</v>
      </c>
    </row>
    <row r="1516" spans="1:50" x14ac:dyDescent="0.3">
      <c r="A1516" s="4" t="s">
        <v>125</v>
      </c>
      <c r="B1516" t="s">
        <v>83</v>
      </c>
      <c r="C1516" s="3">
        <v>42156</v>
      </c>
      <c r="D1516">
        <v>3</v>
      </c>
      <c r="F1516" t="s">
        <v>85</v>
      </c>
      <c r="G1516" t="s">
        <v>89</v>
      </c>
      <c r="H1516" s="2">
        <v>2015</v>
      </c>
      <c r="I1516" s="2" t="s">
        <v>84</v>
      </c>
      <c r="J1516">
        <v>1</v>
      </c>
      <c r="K1516" s="2" t="s">
        <v>21</v>
      </c>
      <c r="L1516" s="2" t="str">
        <f t="shared" si="323"/>
        <v/>
      </c>
      <c r="N1516">
        <v>413.56000000000006</v>
      </c>
      <c r="O1516">
        <f t="shared" si="327"/>
        <v>413.56000000000006</v>
      </c>
      <c r="P1516" s="2">
        <f>IF(ISNUMBER(O1516),SUMIFS(O$1:$O1516,A$1:$A1516,A1516,H$1:$H1516,H1516,D$1:$D1516,D1516),"")</f>
        <v>413.56000000000006</v>
      </c>
      <c r="AF1516" s="2" t="str">
        <f t="shared" si="326"/>
        <v/>
      </c>
      <c r="AJ1516">
        <v>0.49099999999999999</v>
      </c>
      <c r="AM1516">
        <v>0</v>
      </c>
      <c r="AN1516">
        <v>0.19500000000000001</v>
      </c>
      <c r="AR1516">
        <v>0.29599999999999999</v>
      </c>
      <c r="AS1516">
        <v>1.7999999999999999E-2</v>
      </c>
      <c r="AV1516" s="2" t="str">
        <f t="shared" si="324"/>
        <v/>
      </c>
      <c r="AW1516" s="2" t="str">
        <f>IF(ISNUMBER(AV1516),SUMIFS($AV$1:AV1516,$A$1:A1516,A1516,$H$1:H1516,H1516,$D$1:D1516,D1516),"")</f>
        <v/>
      </c>
      <c r="AX1516">
        <f t="shared" si="325"/>
        <v>8</v>
      </c>
    </row>
    <row r="1517" spans="1:50" x14ac:dyDescent="0.3">
      <c r="A1517" s="4" t="s">
        <v>125</v>
      </c>
      <c r="B1517" t="s">
        <v>83</v>
      </c>
      <c r="C1517" s="3">
        <v>42199</v>
      </c>
      <c r="D1517">
        <v>1</v>
      </c>
      <c r="F1517" t="s">
        <v>85</v>
      </c>
      <c r="G1517" t="s">
        <v>89</v>
      </c>
      <c r="H1517" s="2">
        <v>2015</v>
      </c>
      <c r="I1517" s="2" t="s">
        <v>84</v>
      </c>
      <c r="J1517">
        <v>1</v>
      </c>
      <c r="K1517" s="2" t="s">
        <v>21</v>
      </c>
      <c r="L1517" s="2" t="str">
        <f t="shared" si="323"/>
        <v/>
      </c>
      <c r="N1517">
        <v>400.5</v>
      </c>
      <c r="O1517">
        <f t="shared" si="327"/>
        <v>400.5</v>
      </c>
      <c r="P1517" s="2">
        <f>IF(ISNUMBER(O1517),SUMIFS(O$1:$O1517,A$1:$A1517,A1517,H$1:$H1517,H1517,D$1:$D1517,D1517),"")</f>
        <v>800.35</v>
      </c>
      <c r="AF1517" s="2" t="str">
        <f t="shared" si="326"/>
        <v/>
      </c>
      <c r="AJ1517">
        <v>0.25900000000000001</v>
      </c>
      <c r="AM1517">
        <v>0</v>
      </c>
      <c r="AN1517">
        <v>0.47399999999999998</v>
      </c>
      <c r="AR1517">
        <v>0.154</v>
      </c>
      <c r="AS1517">
        <v>0.113</v>
      </c>
      <c r="AV1517" s="2" t="str">
        <f t="shared" si="324"/>
        <v/>
      </c>
      <c r="AW1517" s="2" t="str">
        <f>IF(ISNUMBER(AV1517),SUMIFS($AV$1:AV1517,$A$1:A1517,A1517,$H$1:H1517,H1517,$D$1:D1517,D1517),"")</f>
        <v/>
      </c>
      <c r="AX1517">
        <f t="shared" si="325"/>
        <v>8</v>
      </c>
    </row>
    <row r="1518" spans="1:50" x14ac:dyDescent="0.3">
      <c r="A1518" s="4" t="s">
        <v>125</v>
      </c>
      <c r="B1518" t="s">
        <v>83</v>
      </c>
      <c r="C1518" s="3">
        <v>42199</v>
      </c>
      <c r="D1518">
        <v>2</v>
      </c>
      <c r="F1518" t="s">
        <v>85</v>
      </c>
      <c r="G1518" t="s">
        <v>89</v>
      </c>
      <c r="H1518" s="2">
        <v>2015</v>
      </c>
      <c r="I1518" s="2" t="s">
        <v>84</v>
      </c>
      <c r="J1518">
        <v>1</v>
      </c>
      <c r="K1518" s="2" t="s">
        <v>21</v>
      </c>
      <c r="L1518" s="2" t="str">
        <f t="shared" ref="L1518:L1581" si="328">IF(LEN(M1518)&gt;0,M1518*10,"")</f>
        <v/>
      </c>
      <c r="N1518">
        <v>453.43</v>
      </c>
      <c r="O1518">
        <f t="shared" si="327"/>
        <v>453.43</v>
      </c>
      <c r="P1518" s="2">
        <f>IF(ISNUMBER(O1518),SUMIFS(O$1:$O1518,A$1:$A1518,A1518,H$1:$H1518,H1518,D$1:$D1518,D1518),"")</f>
        <v>791.21</v>
      </c>
      <c r="AF1518" s="2" t="str">
        <f t="shared" si="326"/>
        <v/>
      </c>
      <c r="AJ1518">
        <v>0.17199999999999999</v>
      </c>
      <c r="AM1518">
        <v>0</v>
      </c>
      <c r="AN1518">
        <v>0.19400000000000001</v>
      </c>
      <c r="AR1518">
        <v>0.61299999999999999</v>
      </c>
      <c r="AS1518">
        <v>2.1999999999999999E-2</v>
      </c>
      <c r="AV1518" s="2" t="str">
        <f t="shared" si="324"/>
        <v/>
      </c>
      <c r="AW1518" s="2" t="str">
        <f>IF(ISNUMBER(AV1518),SUMIFS($AV$1:AV1518,$A$1:A1518,A1518,$H$1:H1518,H1518,$D$1:D1518,D1518),"")</f>
        <v/>
      </c>
      <c r="AX1518">
        <f t="shared" si="325"/>
        <v>8</v>
      </c>
    </row>
    <row r="1519" spans="1:50" x14ac:dyDescent="0.3">
      <c r="A1519" s="4" t="s">
        <v>125</v>
      </c>
      <c r="B1519" t="s">
        <v>83</v>
      </c>
      <c r="C1519" s="3">
        <v>42199</v>
      </c>
      <c r="D1519">
        <v>3</v>
      </c>
      <c r="F1519" t="s">
        <v>85</v>
      </c>
      <c r="G1519" t="s">
        <v>89</v>
      </c>
      <c r="H1519" s="2">
        <v>2015</v>
      </c>
      <c r="I1519" s="2" t="s">
        <v>84</v>
      </c>
      <c r="J1519">
        <v>1</v>
      </c>
      <c r="K1519" s="2" t="s">
        <v>21</v>
      </c>
      <c r="L1519" s="2" t="str">
        <f t="shared" si="328"/>
        <v/>
      </c>
      <c r="N1519">
        <v>425.28000000000003</v>
      </c>
      <c r="O1519">
        <f t="shared" si="327"/>
        <v>425.28000000000003</v>
      </c>
      <c r="P1519" s="2">
        <f>IF(ISNUMBER(O1519),SUMIFS(O$1:$O1519,A$1:$A1519,A1519,H$1:$H1519,H1519,D$1:$D1519,D1519),"")</f>
        <v>838.84000000000015</v>
      </c>
      <c r="AF1519" s="2" t="str">
        <f t="shared" si="326"/>
        <v/>
      </c>
      <c r="AJ1519">
        <v>0.19800000000000001</v>
      </c>
      <c r="AM1519">
        <v>0</v>
      </c>
      <c r="AN1519">
        <v>0.26600000000000001</v>
      </c>
      <c r="AR1519">
        <v>0.50600000000000001</v>
      </c>
      <c r="AS1519">
        <v>0.03</v>
      </c>
      <c r="AV1519" s="2" t="str">
        <f t="shared" si="324"/>
        <v/>
      </c>
      <c r="AW1519" s="2" t="str">
        <f>IF(ISNUMBER(AV1519),SUMIFS($AV$1:AV1519,$A$1:A1519,A1519,$H$1:H1519,H1519,$D$1:D1519,D1519),"")</f>
        <v/>
      </c>
      <c r="AX1519">
        <f t="shared" si="325"/>
        <v>8</v>
      </c>
    </row>
    <row r="1520" spans="1:50" x14ac:dyDescent="0.3">
      <c r="A1520" s="4" t="s">
        <v>125</v>
      </c>
      <c r="B1520" t="s">
        <v>83</v>
      </c>
      <c r="C1520" s="3">
        <v>42240</v>
      </c>
      <c r="D1520">
        <v>1</v>
      </c>
      <c r="F1520" t="s">
        <v>85</v>
      </c>
      <c r="G1520" t="s">
        <v>89</v>
      </c>
      <c r="H1520" s="2">
        <v>2015</v>
      </c>
      <c r="I1520" s="2" t="s">
        <v>84</v>
      </c>
      <c r="J1520">
        <v>1</v>
      </c>
      <c r="K1520" s="2" t="s">
        <v>21</v>
      </c>
      <c r="L1520" s="2" t="str">
        <f t="shared" si="328"/>
        <v/>
      </c>
      <c r="N1520">
        <v>224.25</v>
      </c>
      <c r="O1520">
        <f t="shared" si="327"/>
        <v>224.25</v>
      </c>
      <c r="P1520" s="2">
        <f>IF(ISNUMBER(O1520),SUMIFS(O$1:$O1520,A$1:$A1520,A1520,H$1:$H1520,H1520,D$1:$D1520,D1520),"")</f>
        <v>1024.5999999999999</v>
      </c>
      <c r="AF1520" s="2" t="str">
        <f t="shared" si="326"/>
        <v/>
      </c>
      <c r="AJ1520">
        <v>6.7000000000000004E-2</v>
      </c>
      <c r="AM1520">
        <v>0</v>
      </c>
      <c r="AN1520">
        <v>0.438</v>
      </c>
      <c r="AR1520">
        <v>0.45500000000000002</v>
      </c>
      <c r="AS1520">
        <v>0.04</v>
      </c>
      <c r="AV1520" s="2" t="str">
        <f t="shared" si="324"/>
        <v/>
      </c>
      <c r="AW1520" s="2" t="str">
        <f>IF(ISNUMBER(AV1520),SUMIFS($AV$1:AV1520,$A$1:A1520,A1520,$H$1:H1520,H1520,$D$1:D1520,D1520),"")</f>
        <v/>
      </c>
      <c r="AX1520">
        <f t="shared" si="325"/>
        <v>8</v>
      </c>
    </row>
    <row r="1521" spans="1:50" x14ac:dyDescent="0.3">
      <c r="A1521" s="4" t="s">
        <v>125</v>
      </c>
      <c r="B1521" t="s">
        <v>83</v>
      </c>
      <c r="C1521" s="3">
        <v>42240</v>
      </c>
      <c r="D1521">
        <v>2</v>
      </c>
      <c r="F1521" t="s">
        <v>85</v>
      </c>
      <c r="G1521" t="s">
        <v>89</v>
      </c>
      <c r="H1521" s="2">
        <v>2015</v>
      </c>
      <c r="I1521" s="2" t="s">
        <v>84</v>
      </c>
      <c r="J1521">
        <v>1</v>
      </c>
      <c r="K1521" s="2" t="s">
        <v>21</v>
      </c>
      <c r="L1521" s="2" t="str">
        <f t="shared" si="328"/>
        <v/>
      </c>
      <c r="N1521">
        <v>241.75</v>
      </c>
      <c r="O1521">
        <f t="shared" si="327"/>
        <v>241.75</v>
      </c>
      <c r="P1521" s="2">
        <f>IF(ISNUMBER(O1521),SUMIFS(O$1:$O1521,A$1:$A1521,A1521,H$1:$H1521,H1521,D$1:$D1521,D1521),"")</f>
        <v>1032.96</v>
      </c>
      <c r="AF1521" s="2" t="str">
        <f t="shared" si="326"/>
        <v/>
      </c>
      <c r="AJ1521">
        <v>0.109</v>
      </c>
      <c r="AM1521">
        <v>0</v>
      </c>
      <c r="AN1521">
        <v>0.41699999999999998</v>
      </c>
      <c r="AR1521">
        <v>0.42</v>
      </c>
      <c r="AS1521">
        <v>5.3999999999999999E-2</v>
      </c>
      <c r="AV1521" s="2" t="str">
        <f t="shared" si="324"/>
        <v/>
      </c>
      <c r="AW1521" s="2" t="str">
        <f>IF(ISNUMBER(AV1521),SUMIFS($AV$1:AV1521,$A$1:A1521,A1521,$H$1:H1521,H1521,$D$1:D1521,D1521),"")</f>
        <v/>
      </c>
      <c r="AX1521">
        <f t="shared" si="325"/>
        <v>8</v>
      </c>
    </row>
    <row r="1522" spans="1:50" x14ac:dyDescent="0.3">
      <c r="A1522" s="4" t="s">
        <v>125</v>
      </c>
      <c r="B1522" t="s">
        <v>83</v>
      </c>
      <c r="C1522" s="3">
        <v>42240</v>
      </c>
      <c r="D1522">
        <v>3</v>
      </c>
      <c r="F1522" t="s">
        <v>85</v>
      </c>
      <c r="G1522" t="s">
        <v>89</v>
      </c>
      <c r="H1522" s="2">
        <v>2015</v>
      </c>
      <c r="I1522" s="2" t="s">
        <v>84</v>
      </c>
      <c r="J1522">
        <v>1</v>
      </c>
      <c r="K1522" s="2" t="s">
        <v>21</v>
      </c>
      <c r="L1522" s="2" t="str">
        <f t="shared" si="328"/>
        <v/>
      </c>
      <c r="N1522">
        <v>341.06</v>
      </c>
      <c r="O1522">
        <f t="shared" si="327"/>
        <v>341.06</v>
      </c>
      <c r="P1522" s="2">
        <f>IF(ISNUMBER(O1522),SUMIFS(O$1:$O1522,A$1:$A1522,A1522,H$1:$H1522,H1522,D$1:$D1522,D1522),"")</f>
        <v>1179.9000000000001</v>
      </c>
      <c r="AF1522" s="2" t="str">
        <f t="shared" si="326"/>
        <v/>
      </c>
      <c r="AJ1522">
        <v>8.6999999999999994E-2</v>
      </c>
      <c r="AM1522">
        <v>0</v>
      </c>
      <c r="AN1522">
        <v>0.26200000000000001</v>
      </c>
      <c r="AR1522">
        <v>0.61099999999999999</v>
      </c>
      <c r="AS1522">
        <v>0.04</v>
      </c>
      <c r="AV1522" s="2" t="str">
        <f t="shared" si="324"/>
        <v/>
      </c>
      <c r="AW1522" s="2" t="str">
        <f>IF(ISNUMBER(AV1522),SUMIFS($AV$1:AV1522,$A$1:A1522,A1522,$H$1:H1522,H1522,$D$1:D1522,D1522),"")</f>
        <v/>
      </c>
      <c r="AX1522">
        <f t="shared" si="325"/>
        <v>8</v>
      </c>
    </row>
    <row r="1523" spans="1:50" x14ac:dyDescent="0.3">
      <c r="A1523" s="4" t="s">
        <v>125</v>
      </c>
      <c r="B1523" t="s">
        <v>83</v>
      </c>
      <c r="C1523" s="3">
        <v>42296</v>
      </c>
      <c r="D1523">
        <v>1</v>
      </c>
      <c r="F1523" t="s">
        <v>85</v>
      </c>
      <c r="G1523" t="s">
        <v>89</v>
      </c>
      <c r="H1523" s="2">
        <v>2015</v>
      </c>
      <c r="I1523" s="2" t="s">
        <v>84</v>
      </c>
      <c r="J1523">
        <v>1</v>
      </c>
      <c r="K1523" s="2" t="s">
        <v>21</v>
      </c>
      <c r="L1523" s="2" t="str">
        <f t="shared" si="328"/>
        <v/>
      </c>
      <c r="N1523">
        <v>60.23</v>
      </c>
      <c r="O1523">
        <f t="shared" si="327"/>
        <v>60.23</v>
      </c>
      <c r="P1523" s="2">
        <f>IF(ISNUMBER(O1523),SUMIFS(O$1:$O1523,A$1:$A1523,A1523,H$1:$H1523,H1523,D$1:$D1523,D1523),"")</f>
        <v>1084.83</v>
      </c>
      <c r="AF1523" s="2" t="str">
        <f t="shared" si="326"/>
        <v/>
      </c>
      <c r="AJ1523">
        <v>0.373</v>
      </c>
      <c r="AM1523">
        <v>0</v>
      </c>
      <c r="AN1523">
        <v>0.36299999999999999</v>
      </c>
      <c r="AR1523">
        <v>0.247</v>
      </c>
      <c r="AS1523">
        <v>1.7000000000000001E-2</v>
      </c>
      <c r="AV1523" s="2" t="str">
        <f t="shared" si="324"/>
        <v/>
      </c>
      <c r="AW1523" s="2" t="str">
        <f>IF(ISNUMBER(AV1523),SUMIFS($AV$1:AV1523,$A$1:A1523,A1523,$H$1:H1523,H1523,$D$1:D1523,D1523),"")</f>
        <v/>
      </c>
      <c r="AX1523">
        <f t="shared" si="325"/>
        <v>8</v>
      </c>
    </row>
    <row r="1524" spans="1:50" x14ac:dyDescent="0.3">
      <c r="A1524" s="4" t="s">
        <v>125</v>
      </c>
      <c r="B1524" t="s">
        <v>83</v>
      </c>
      <c r="C1524" s="3">
        <v>42296</v>
      </c>
      <c r="D1524">
        <v>2</v>
      </c>
      <c r="F1524" t="s">
        <v>85</v>
      </c>
      <c r="G1524" t="s">
        <v>89</v>
      </c>
      <c r="H1524" s="2">
        <v>2015</v>
      </c>
      <c r="I1524" s="2" t="s">
        <v>84</v>
      </c>
      <c r="J1524">
        <v>1</v>
      </c>
      <c r="K1524" s="2" t="s">
        <v>21</v>
      </c>
      <c r="L1524" s="2" t="str">
        <f t="shared" si="328"/>
        <v/>
      </c>
      <c r="N1524">
        <v>69.69</v>
      </c>
      <c r="O1524">
        <f t="shared" si="327"/>
        <v>69.69</v>
      </c>
      <c r="P1524" s="2">
        <f>IF(ISNUMBER(O1524),SUMIFS(O$1:$O1524,A$1:$A1524,A1524,H$1:$H1524,H1524,D$1:$D1524,D1524),"")</f>
        <v>1102.6500000000001</v>
      </c>
      <c r="AF1524" s="2" t="str">
        <f t="shared" si="326"/>
        <v/>
      </c>
      <c r="AJ1524">
        <v>0.39900000000000002</v>
      </c>
      <c r="AM1524">
        <v>0</v>
      </c>
      <c r="AN1524">
        <v>0.317</v>
      </c>
      <c r="AR1524">
        <v>0.20300000000000001</v>
      </c>
      <c r="AS1524">
        <v>8.1000000000000003E-2</v>
      </c>
      <c r="AV1524" s="2" t="str">
        <f t="shared" si="324"/>
        <v/>
      </c>
      <c r="AW1524" s="2" t="str">
        <f>IF(ISNUMBER(AV1524),SUMIFS($AV$1:AV1524,$A$1:A1524,A1524,$H$1:H1524,H1524,$D$1:D1524,D1524),"")</f>
        <v/>
      </c>
      <c r="AX1524">
        <f t="shared" si="325"/>
        <v>8</v>
      </c>
    </row>
    <row r="1525" spans="1:50" x14ac:dyDescent="0.3">
      <c r="A1525" s="4" t="s">
        <v>125</v>
      </c>
      <c r="B1525" t="s">
        <v>83</v>
      </c>
      <c r="C1525" s="3">
        <v>42296</v>
      </c>
      <c r="D1525">
        <v>3</v>
      </c>
      <c r="F1525" t="s">
        <v>85</v>
      </c>
      <c r="G1525" t="s">
        <v>89</v>
      </c>
      <c r="H1525" s="2">
        <v>2015</v>
      </c>
      <c r="I1525" s="2" t="s">
        <v>84</v>
      </c>
      <c r="J1525">
        <v>1</v>
      </c>
      <c r="K1525" s="2" t="s">
        <v>21</v>
      </c>
      <c r="L1525" s="2" t="str">
        <f t="shared" si="328"/>
        <v/>
      </c>
      <c r="N1525">
        <v>95.42</v>
      </c>
      <c r="O1525">
        <f t="shared" si="327"/>
        <v>95.42</v>
      </c>
      <c r="P1525" s="2">
        <f>IF(ISNUMBER(O1525),SUMIFS(O$1:$O1525,A$1:$A1525,A1525,H$1:$H1525,H1525,D$1:$D1525,D1525),"")</f>
        <v>1275.3200000000002</v>
      </c>
      <c r="AF1525" s="2" t="str">
        <f t="shared" si="326"/>
        <v/>
      </c>
      <c r="AJ1525">
        <v>0.47599999999999998</v>
      </c>
      <c r="AM1525">
        <v>0</v>
      </c>
      <c r="AN1525">
        <v>0.23499999999999999</v>
      </c>
      <c r="AR1525">
        <v>0.22700000000000001</v>
      </c>
      <c r="AS1525">
        <v>6.2E-2</v>
      </c>
      <c r="AV1525" s="2" t="str">
        <f t="shared" si="324"/>
        <v/>
      </c>
      <c r="AW1525" s="2" t="str">
        <f>IF(ISNUMBER(AV1525),SUMIFS($AV$1:AV1525,$A$1:A1525,A1525,$H$1:H1525,H1525,$D$1:D1525,D1525),"")</f>
        <v/>
      </c>
      <c r="AX1525">
        <f t="shared" si="325"/>
        <v>8</v>
      </c>
    </row>
    <row r="1526" spans="1:50" x14ac:dyDescent="0.3">
      <c r="A1526" s="4" t="s">
        <v>126</v>
      </c>
      <c r="B1526" t="s">
        <v>83</v>
      </c>
      <c r="C1526" s="3">
        <v>41781</v>
      </c>
      <c r="D1526">
        <v>1</v>
      </c>
      <c r="F1526" t="s">
        <v>87</v>
      </c>
      <c r="G1526" t="s">
        <v>89</v>
      </c>
      <c r="H1526" s="2">
        <v>2014</v>
      </c>
      <c r="I1526" s="2" t="s">
        <v>84</v>
      </c>
      <c r="J1526">
        <v>1</v>
      </c>
      <c r="K1526" s="2" t="s">
        <v>21</v>
      </c>
      <c r="L1526" s="2" t="str">
        <f t="shared" si="328"/>
        <v/>
      </c>
      <c r="N1526">
        <v>513.33999999999992</v>
      </c>
      <c r="O1526">
        <f t="shared" si="327"/>
        <v>513.33999999999992</v>
      </c>
      <c r="P1526" s="2">
        <f>IF(ISNUMBER(O1526),SUMIFS(O$1:$O1526,A$1:$A1526,A1526,H$1:$H1526,H1526,D$1:$D1526,D1526),"")</f>
        <v>513.33999999999992</v>
      </c>
      <c r="AF1526" s="2" t="str">
        <f t="shared" si="326"/>
        <v/>
      </c>
      <c r="AJ1526">
        <v>0.63500000000000001</v>
      </c>
      <c r="AM1526">
        <v>0</v>
      </c>
      <c r="AN1526">
        <v>0.224</v>
      </c>
      <c r="AR1526">
        <v>0.11600000000000001</v>
      </c>
      <c r="AS1526">
        <v>2.5000000000000001E-2</v>
      </c>
      <c r="AV1526" s="2" t="str">
        <f t="shared" si="324"/>
        <v/>
      </c>
      <c r="AW1526" s="2" t="str">
        <f>IF(ISNUMBER(AV1526),SUMIFS($AV$1:AV1526,$A$1:A1526,A1526,$H$1:H1526,H1526,$D$1:D1526,D1526),"")</f>
        <v/>
      </c>
      <c r="AX1526">
        <f t="shared" si="325"/>
        <v>8</v>
      </c>
    </row>
    <row r="1527" spans="1:50" x14ac:dyDescent="0.3">
      <c r="A1527" s="4" t="s">
        <v>126</v>
      </c>
      <c r="B1527" t="s">
        <v>83</v>
      </c>
      <c r="C1527" s="3">
        <v>41781</v>
      </c>
      <c r="D1527">
        <v>2</v>
      </c>
      <c r="F1527" t="s">
        <v>87</v>
      </c>
      <c r="G1527" t="s">
        <v>89</v>
      </c>
      <c r="H1527" s="2">
        <v>2014</v>
      </c>
      <c r="I1527" s="2" t="s">
        <v>84</v>
      </c>
      <c r="J1527">
        <v>1</v>
      </c>
      <c r="K1527" s="2" t="s">
        <v>21</v>
      </c>
      <c r="L1527" s="2" t="str">
        <f t="shared" si="328"/>
        <v/>
      </c>
      <c r="N1527">
        <v>573.85</v>
      </c>
      <c r="O1527">
        <f t="shared" si="327"/>
        <v>573.85</v>
      </c>
      <c r="P1527" s="2">
        <f>IF(ISNUMBER(O1527),SUMIFS(O$1:$O1527,A$1:$A1527,A1527,H$1:$H1527,H1527,D$1:$D1527,D1527),"")</f>
        <v>573.85</v>
      </c>
      <c r="AF1527" s="2" t="str">
        <f t="shared" si="326"/>
        <v/>
      </c>
      <c r="AJ1527">
        <v>0.52300000000000002</v>
      </c>
      <c r="AM1527">
        <v>0</v>
      </c>
      <c r="AN1527">
        <v>9.0999999999999998E-2</v>
      </c>
      <c r="AR1527">
        <v>0.36399999999999999</v>
      </c>
      <c r="AS1527">
        <v>2.1999999999999999E-2</v>
      </c>
      <c r="AV1527" s="2" t="str">
        <f t="shared" si="324"/>
        <v/>
      </c>
      <c r="AW1527" s="2" t="str">
        <f>IF(ISNUMBER(AV1527),SUMIFS($AV$1:AV1527,$A$1:A1527,A1527,$H$1:H1527,H1527,$D$1:D1527,D1527),"")</f>
        <v/>
      </c>
      <c r="AX1527">
        <f t="shared" si="325"/>
        <v>8</v>
      </c>
    </row>
    <row r="1528" spans="1:50" x14ac:dyDescent="0.3">
      <c r="A1528" s="4" t="s">
        <v>126</v>
      </c>
      <c r="B1528" t="s">
        <v>83</v>
      </c>
      <c r="C1528" s="3">
        <v>41781</v>
      </c>
      <c r="D1528">
        <v>3</v>
      </c>
      <c r="F1528" t="s">
        <v>87</v>
      </c>
      <c r="G1528" t="s">
        <v>89</v>
      </c>
      <c r="H1528" s="2">
        <v>2014</v>
      </c>
      <c r="I1528" s="2" t="s">
        <v>84</v>
      </c>
      <c r="J1528">
        <v>1</v>
      </c>
      <c r="K1528" s="2" t="s">
        <v>21</v>
      </c>
      <c r="L1528" s="2" t="str">
        <f t="shared" si="328"/>
        <v/>
      </c>
      <c r="N1528">
        <v>645.23</v>
      </c>
      <c r="O1528">
        <f t="shared" si="327"/>
        <v>645.23</v>
      </c>
      <c r="P1528" s="2">
        <f>IF(ISNUMBER(O1528),SUMIFS(O$1:$O1528,A$1:$A1528,A1528,H$1:$H1528,H1528,D$1:$D1528,D1528),"")</f>
        <v>645.23</v>
      </c>
      <c r="AF1528" s="2" t="str">
        <f t="shared" si="326"/>
        <v/>
      </c>
      <c r="AJ1528">
        <v>0.35</v>
      </c>
      <c r="AM1528">
        <v>0</v>
      </c>
      <c r="AN1528">
        <v>0.114</v>
      </c>
      <c r="AR1528">
        <v>0.53200000000000003</v>
      </c>
      <c r="AS1528">
        <v>5.0000000000000001E-3</v>
      </c>
      <c r="AV1528" s="2" t="str">
        <f t="shared" si="324"/>
        <v/>
      </c>
      <c r="AW1528" s="2" t="str">
        <f>IF(ISNUMBER(AV1528),SUMIFS($AV$1:AV1528,$A$1:A1528,A1528,$H$1:H1528,H1528,$D$1:D1528,D1528),"")</f>
        <v/>
      </c>
      <c r="AX1528">
        <f t="shared" si="325"/>
        <v>8</v>
      </c>
    </row>
    <row r="1529" spans="1:50" x14ac:dyDescent="0.3">
      <c r="A1529" s="4" t="s">
        <v>126</v>
      </c>
      <c r="B1529" t="s">
        <v>83</v>
      </c>
      <c r="C1529" s="3">
        <v>41822</v>
      </c>
      <c r="D1529">
        <v>1</v>
      </c>
      <c r="F1529" t="s">
        <v>87</v>
      </c>
      <c r="G1529" t="s">
        <v>89</v>
      </c>
      <c r="H1529" s="2">
        <v>2014</v>
      </c>
      <c r="I1529" s="2" t="s">
        <v>84</v>
      </c>
      <c r="J1529">
        <v>1</v>
      </c>
      <c r="K1529" s="2" t="s">
        <v>21</v>
      </c>
      <c r="L1529" s="2" t="str">
        <f t="shared" si="328"/>
        <v/>
      </c>
      <c r="N1529">
        <v>386.51</v>
      </c>
      <c r="O1529">
        <f t="shared" si="327"/>
        <v>386.51</v>
      </c>
      <c r="P1529" s="2">
        <f>IF(ISNUMBER(O1529),SUMIFS(O$1:$O1529,A$1:$A1529,A1529,H$1:$H1529,H1529,D$1:$D1529,D1529),"")</f>
        <v>899.84999999999991</v>
      </c>
      <c r="AF1529" s="2" t="str">
        <f t="shared" si="326"/>
        <v/>
      </c>
      <c r="AJ1529">
        <v>0.33200000000000002</v>
      </c>
      <c r="AM1529">
        <v>0</v>
      </c>
      <c r="AN1529">
        <v>0.57999999999999996</v>
      </c>
      <c r="AR1529">
        <v>5.1999999999999998E-2</v>
      </c>
      <c r="AS1529">
        <v>3.5000000000000003E-2</v>
      </c>
      <c r="AV1529" s="2" t="str">
        <f t="shared" si="324"/>
        <v/>
      </c>
      <c r="AW1529" s="2" t="str">
        <f>IF(ISNUMBER(AV1529),SUMIFS($AV$1:AV1529,$A$1:A1529,A1529,$H$1:H1529,H1529,$D$1:D1529,D1529),"")</f>
        <v/>
      </c>
      <c r="AX1529">
        <f t="shared" si="325"/>
        <v>8</v>
      </c>
    </row>
    <row r="1530" spans="1:50" x14ac:dyDescent="0.3">
      <c r="A1530" s="4" t="s">
        <v>126</v>
      </c>
      <c r="B1530" t="s">
        <v>83</v>
      </c>
      <c r="C1530" s="3">
        <v>41822</v>
      </c>
      <c r="D1530">
        <v>2</v>
      </c>
      <c r="F1530" t="s">
        <v>87</v>
      </c>
      <c r="G1530" t="s">
        <v>89</v>
      </c>
      <c r="H1530" s="2">
        <v>2014</v>
      </c>
      <c r="I1530" s="2" t="s">
        <v>84</v>
      </c>
      <c r="J1530">
        <v>1</v>
      </c>
      <c r="K1530" s="2" t="s">
        <v>21</v>
      </c>
      <c r="L1530" s="2" t="str">
        <f t="shared" si="328"/>
        <v/>
      </c>
      <c r="N1530">
        <v>427.7</v>
      </c>
      <c r="O1530">
        <f t="shared" si="327"/>
        <v>427.7</v>
      </c>
      <c r="P1530" s="2">
        <f>IF(ISNUMBER(O1530),SUMIFS(O$1:$O1530,A$1:$A1530,A1530,H$1:$H1530,H1530,D$1:$D1530,D1530),"")</f>
        <v>1001.55</v>
      </c>
      <c r="AF1530" s="2" t="str">
        <f t="shared" si="326"/>
        <v/>
      </c>
      <c r="AJ1530">
        <v>0.27600000000000002</v>
      </c>
      <c r="AM1530">
        <v>0</v>
      </c>
      <c r="AN1530">
        <v>0.32200000000000001</v>
      </c>
      <c r="AR1530">
        <v>0.39100000000000001</v>
      </c>
      <c r="AS1530">
        <v>1.2E-2</v>
      </c>
      <c r="AV1530" s="2" t="str">
        <f t="shared" si="324"/>
        <v/>
      </c>
      <c r="AW1530" s="2" t="str">
        <f>IF(ISNUMBER(AV1530),SUMIFS($AV$1:AV1530,$A$1:A1530,A1530,$H$1:H1530,H1530,$D$1:D1530,D1530),"")</f>
        <v/>
      </c>
      <c r="AX1530">
        <f t="shared" si="325"/>
        <v>8</v>
      </c>
    </row>
    <row r="1531" spans="1:50" x14ac:dyDescent="0.3">
      <c r="A1531" s="4" t="s">
        <v>126</v>
      </c>
      <c r="B1531" t="s">
        <v>83</v>
      </c>
      <c r="C1531" s="3">
        <v>41822</v>
      </c>
      <c r="D1531">
        <v>3</v>
      </c>
      <c r="F1531" t="s">
        <v>87</v>
      </c>
      <c r="G1531" t="s">
        <v>89</v>
      </c>
      <c r="H1531" s="2">
        <v>2014</v>
      </c>
      <c r="I1531" s="2" t="s">
        <v>84</v>
      </c>
      <c r="J1531">
        <v>1</v>
      </c>
      <c r="K1531" s="2" t="s">
        <v>21</v>
      </c>
      <c r="L1531" s="2" t="str">
        <f t="shared" si="328"/>
        <v/>
      </c>
      <c r="N1531">
        <v>545.85</v>
      </c>
      <c r="O1531">
        <f t="shared" si="327"/>
        <v>545.85</v>
      </c>
      <c r="P1531" s="2">
        <f>IF(ISNUMBER(O1531),SUMIFS(O$1:$O1531,A$1:$A1531,A1531,H$1:$H1531,H1531,D$1:$D1531,D1531),"")</f>
        <v>1191.08</v>
      </c>
      <c r="AF1531" s="2" t="str">
        <f t="shared" si="326"/>
        <v/>
      </c>
      <c r="AJ1531">
        <v>0.251</v>
      </c>
      <c r="AM1531">
        <v>0</v>
      </c>
      <c r="AN1531">
        <v>0.29199999999999998</v>
      </c>
      <c r="AR1531">
        <v>0.443</v>
      </c>
      <c r="AS1531">
        <v>1.4E-2</v>
      </c>
      <c r="AV1531" s="2" t="str">
        <f t="shared" si="324"/>
        <v/>
      </c>
      <c r="AW1531" s="2" t="str">
        <f>IF(ISNUMBER(AV1531),SUMIFS($AV$1:AV1531,$A$1:A1531,A1531,$H$1:H1531,H1531,$D$1:D1531,D1531),"")</f>
        <v/>
      </c>
      <c r="AX1531">
        <f t="shared" si="325"/>
        <v>8</v>
      </c>
    </row>
    <row r="1532" spans="1:50" x14ac:dyDescent="0.3">
      <c r="A1532" s="4" t="s">
        <v>126</v>
      </c>
      <c r="B1532" t="s">
        <v>83</v>
      </c>
      <c r="C1532" s="3">
        <v>41871</v>
      </c>
      <c r="D1532">
        <v>1</v>
      </c>
      <c r="F1532" t="s">
        <v>87</v>
      </c>
      <c r="G1532" t="s">
        <v>89</v>
      </c>
      <c r="H1532" s="2">
        <v>2014</v>
      </c>
      <c r="I1532" s="2" t="s">
        <v>84</v>
      </c>
      <c r="J1532">
        <v>1</v>
      </c>
      <c r="K1532" s="2" t="s">
        <v>21</v>
      </c>
      <c r="L1532" s="2" t="str">
        <f t="shared" si="328"/>
        <v/>
      </c>
      <c r="N1532">
        <v>449.71999999999997</v>
      </c>
      <c r="O1532">
        <f t="shared" si="327"/>
        <v>449.71999999999997</v>
      </c>
      <c r="P1532" s="2">
        <f>IF(ISNUMBER(O1532),SUMIFS(O$1:$O1532,A$1:$A1532,A1532,H$1:$H1532,H1532,D$1:$D1532,D1532),"")</f>
        <v>1349.57</v>
      </c>
      <c r="AF1532" s="2" t="str">
        <f t="shared" si="326"/>
        <v/>
      </c>
      <c r="AJ1532">
        <v>6.9000000000000006E-2</v>
      </c>
      <c r="AM1532">
        <v>0</v>
      </c>
      <c r="AN1532">
        <v>0.14000000000000001</v>
      </c>
      <c r="AR1532">
        <v>0.78300000000000003</v>
      </c>
      <c r="AS1532">
        <v>8.0000000000000002E-3</v>
      </c>
      <c r="AV1532" s="2" t="str">
        <f t="shared" si="324"/>
        <v/>
      </c>
      <c r="AW1532" s="2" t="str">
        <f>IF(ISNUMBER(AV1532),SUMIFS($AV$1:AV1532,$A$1:A1532,A1532,$H$1:H1532,H1532,$D$1:D1532,D1532),"")</f>
        <v/>
      </c>
      <c r="AX1532">
        <f t="shared" si="325"/>
        <v>8</v>
      </c>
    </row>
    <row r="1533" spans="1:50" x14ac:dyDescent="0.3">
      <c r="A1533" s="4" t="s">
        <v>126</v>
      </c>
      <c r="B1533" t="s">
        <v>83</v>
      </c>
      <c r="C1533" s="3">
        <v>41871</v>
      </c>
      <c r="D1533">
        <v>2</v>
      </c>
      <c r="F1533" t="s">
        <v>87</v>
      </c>
      <c r="G1533" t="s">
        <v>89</v>
      </c>
      <c r="H1533" s="2">
        <v>2014</v>
      </c>
      <c r="I1533" s="2" t="s">
        <v>84</v>
      </c>
      <c r="J1533">
        <v>1</v>
      </c>
      <c r="K1533" s="2" t="s">
        <v>21</v>
      </c>
      <c r="L1533" s="2" t="str">
        <f t="shared" si="328"/>
        <v/>
      </c>
      <c r="N1533">
        <v>400.13</v>
      </c>
      <c r="O1533">
        <f t="shared" si="327"/>
        <v>400.13</v>
      </c>
      <c r="P1533" s="2">
        <f>IF(ISNUMBER(O1533),SUMIFS(O$1:$O1533,A$1:$A1533,A1533,H$1:$H1533,H1533,D$1:$D1533,D1533),"")</f>
        <v>1401.6799999999998</v>
      </c>
      <c r="AF1533" s="2" t="str">
        <f t="shared" si="326"/>
        <v/>
      </c>
      <c r="AJ1533">
        <v>9.0999999999999998E-2</v>
      </c>
      <c r="AM1533">
        <v>0</v>
      </c>
      <c r="AN1533">
        <v>0.29499999999999998</v>
      </c>
      <c r="AR1533">
        <v>0.59099999999999997</v>
      </c>
      <c r="AS1533">
        <v>2.3E-2</v>
      </c>
      <c r="AV1533" s="2" t="str">
        <f t="shared" si="324"/>
        <v/>
      </c>
      <c r="AW1533" s="2" t="str">
        <f>IF(ISNUMBER(AV1533),SUMIFS($AV$1:AV1533,$A$1:A1533,A1533,$H$1:H1533,H1533,$D$1:D1533,D1533),"")</f>
        <v/>
      </c>
      <c r="AX1533">
        <f t="shared" si="325"/>
        <v>8</v>
      </c>
    </row>
    <row r="1534" spans="1:50" x14ac:dyDescent="0.3">
      <c r="A1534" s="4" t="s">
        <v>126</v>
      </c>
      <c r="B1534" t="s">
        <v>83</v>
      </c>
      <c r="C1534" s="3">
        <v>41871</v>
      </c>
      <c r="D1534">
        <v>3</v>
      </c>
      <c r="F1534" t="s">
        <v>87</v>
      </c>
      <c r="G1534" t="s">
        <v>89</v>
      </c>
      <c r="H1534" s="2">
        <v>2014</v>
      </c>
      <c r="I1534" s="2" t="s">
        <v>84</v>
      </c>
      <c r="J1534">
        <v>1</v>
      </c>
      <c r="K1534" s="2" t="s">
        <v>21</v>
      </c>
      <c r="L1534" s="2" t="str">
        <f t="shared" si="328"/>
        <v/>
      </c>
      <c r="N1534">
        <v>424.9</v>
      </c>
      <c r="O1534">
        <f t="shared" si="327"/>
        <v>424.9</v>
      </c>
      <c r="P1534" s="2">
        <f>IF(ISNUMBER(O1534),SUMIFS(O$1:$O1534,A$1:$A1534,A1534,H$1:$H1534,H1534,D$1:$D1534,D1534),"")</f>
        <v>1615.98</v>
      </c>
      <c r="AF1534" s="2" t="str">
        <f t="shared" si="326"/>
        <v/>
      </c>
      <c r="AJ1534">
        <v>3.4000000000000002E-2</v>
      </c>
      <c r="AM1534">
        <v>0</v>
      </c>
      <c r="AN1534">
        <v>0.192</v>
      </c>
      <c r="AR1534">
        <v>0.77500000000000002</v>
      </c>
      <c r="AS1534">
        <v>0</v>
      </c>
      <c r="AV1534" s="2" t="str">
        <f t="shared" si="324"/>
        <v/>
      </c>
      <c r="AW1534" s="2" t="str">
        <f>IF(ISNUMBER(AV1534),SUMIFS($AV$1:AV1534,$A$1:A1534,A1534,$H$1:H1534,H1534,$D$1:D1534,D1534),"")</f>
        <v/>
      </c>
      <c r="AX1534">
        <f t="shared" si="325"/>
        <v>8</v>
      </c>
    </row>
    <row r="1535" spans="1:50" x14ac:dyDescent="0.3">
      <c r="A1535" s="4" t="s">
        <v>126</v>
      </c>
      <c r="B1535" t="s">
        <v>83</v>
      </c>
      <c r="C1535" s="3">
        <v>41918</v>
      </c>
      <c r="D1535">
        <v>1</v>
      </c>
      <c r="F1535" t="s">
        <v>87</v>
      </c>
      <c r="G1535" t="s">
        <v>89</v>
      </c>
      <c r="H1535" s="2">
        <v>2014</v>
      </c>
      <c r="I1535" s="2" t="s">
        <v>84</v>
      </c>
      <c r="J1535">
        <v>1</v>
      </c>
      <c r="K1535" s="2" t="s">
        <v>21</v>
      </c>
      <c r="L1535" s="2" t="str">
        <f t="shared" si="328"/>
        <v/>
      </c>
      <c r="N1535">
        <v>193.78</v>
      </c>
      <c r="O1535">
        <f t="shared" si="327"/>
        <v>193.78</v>
      </c>
      <c r="P1535" s="2">
        <f>IF(ISNUMBER(O1535),SUMIFS(O$1:$O1535,A$1:$A1535,A1535,H$1:$H1535,H1535,D$1:$D1535,D1535),"")</f>
        <v>1543.35</v>
      </c>
      <c r="AF1535" s="2" t="str">
        <f t="shared" si="326"/>
        <v/>
      </c>
      <c r="AJ1535">
        <v>0.33400000000000002</v>
      </c>
      <c r="AM1535">
        <v>0</v>
      </c>
      <c r="AN1535">
        <v>0.26700000000000002</v>
      </c>
      <c r="AR1535">
        <v>0.30599999999999999</v>
      </c>
      <c r="AS1535">
        <v>9.1999999999999998E-2</v>
      </c>
      <c r="AV1535" s="2" t="str">
        <f t="shared" si="324"/>
        <v/>
      </c>
      <c r="AW1535" s="2" t="str">
        <f>IF(ISNUMBER(AV1535),SUMIFS($AV$1:AV1535,$A$1:A1535,A1535,$H$1:H1535,H1535,$D$1:D1535,D1535),"")</f>
        <v/>
      </c>
      <c r="AX1535">
        <f t="shared" si="325"/>
        <v>8</v>
      </c>
    </row>
    <row r="1536" spans="1:50" x14ac:dyDescent="0.3">
      <c r="A1536" s="4" t="s">
        <v>126</v>
      </c>
      <c r="B1536" t="s">
        <v>83</v>
      </c>
      <c r="C1536" s="3">
        <v>41918</v>
      </c>
      <c r="D1536">
        <v>2</v>
      </c>
      <c r="F1536" t="s">
        <v>87</v>
      </c>
      <c r="G1536" t="s">
        <v>89</v>
      </c>
      <c r="H1536" s="2">
        <v>2014</v>
      </c>
      <c r="I1536" s="2" t="s">
        <v>84</v>
      </c>
      <c r="J1536">
        <v>1</v>
      </c>
      <c r="K1536" s="2" t="s">
        <v>21</v>
      </c>
      <c r="L1536" s="2" t="str">
        <f t="shared" si="328"/>
        <v/>
      </c>
      <c r="N1536">
        <v>203.87</v>
      </c>
      <c r="O1536">
        <f t="shared" si="327"/>
        <v>203.87</v>
      </c>
      <c r="P1536" s="2">
        <f>IF(ISNUMBER(O1536),SUMIFS(O$1:$O1536,A$1:$A1536,A1536,H$1:$H1536,H1536,D$1:$D1536,D1536),"")</f>
        <v>1605.5499999999997</v>
      </c>
      <c r="AF1536" s="2" t="str">
        <f t="shared" si="326"/>
        <v/>
      </c>
      <c r="AJ1536">
        <v>0.54500000000000004</v>
      </c>
      <c r="AM1536">
        <v>0</v>
      </c>
      <c r="AN1536">
        <v>0.16</v>
      </c>
      <c r="AR1536">
        <v>0.25700000000000001</v>
      </c>
      <c r="AS1536">
        <v>3.7999999999999999E-2</v>
      </c>
      <c r="AV1536" s="2" t="str">
        <f t="shared" si="324"/>
        <v/>
      </c>
      <c r="AW1536" s="2" t="str">
        <f>IF(ISNUMBER(AV1536),SUMIFS($AV$1:AV1536,$A$1:A1536,A1536,$H$1:H1536,H1536,$D$1:D1536,D1536),"")</f>
        <v/>
      </c>
      <c r="AX1536">
        <f t="shared" si="325"/>
        <v>8</v>
      </c>
    </row>
    <row r="1537" spans="1:50" x14ac:dyDescent="0.3">
      <c r="A1537" s="4" t="s">
        <v>126</v>
      </c>
      <c r="B1537" t="s">
        <v>83</v>
      </c>
      <c r="C1537" s="3">
        <v>41918</v>
      </c>
      <c r="D1537">
        <v>3</v>
      </c>
      <c r="F1537" t="s">
        <v>87</v>
      </c>
      <c r="G1537" t="s">
        <v>89</v>
      </c>
      <c r="H1537" s="2">
        <v>2014</v>
      </c>
      <c r="I1537" s="2" t="s">
        <v>84</v>
      </c>
      <c r="J1537">
        <v>1</v>
      </c>
      <c r="K1537" s="2" t="s">
        <v>21</v>
      </c>
      <c r="L1537" s="2" t="str">
        <f t="shared" si="328"/>
        <v/>
      </c>
      <c r="N1537">
        <v>191.55</v>
      </c>
      <c r="O1537">
        <f t="shared" si="327"/>
        <v>191.55</v>
      </c>
      <c r="P1537" s="2">
        <f>IF(ISNUMBER(O1537),SUMIFS(O$1:$O1537,A$1:$A1537,A1537,H$1:$H1537,H1537,D$1:$D1537,D1537),"")</f>
        <v>1807.53</v>
      </c>
      <c r="AF1537" s="2" t="str">
        <f t="shared" si="326"/>
        <v/>
      </c>
      <c r="AJ1537">
        <v>0.20399999999999999</v>
      </c>
      <c r="AM1537">
        <v>0</v>
      </c>
      <c r="AN1537">
        <v>0.32500000000000001</v>
      </c>
      <c r="AR1537">
        <v>0.46100000000000002</v>
      </c>
      <c r="AS1537">
        <v>0.01</v>
      </c>
      <c r="AV1537" s="2" t="str">
        <f t="shared" si="324"/>
        <v/>
      </c>
      <c r="AW1537" s="2" t="str">
        <f>IF(ISNUMBER(AV1537),SUMIFS($AV$1:AV1537,$A$1:A1537,A1537,$H$1:H1537,H1537,$D$1:D1537,D1537),"")</f>
        <v/>
      </c>
      <c r="AX1537">
        <f t="shared" si="325"/>
        <v>8</v>
      </c>
    </row>
    <row r="1538" spans="1:50" x14ac:dyDescent="0.3">
      <c r="A1538" s="4" t="s">
        <v>126</v>
      </c>
      <c r="B1538" t="s">
        <v>83</v>
      </c>
      <c r="C1538" s="3">
        <v>42156</v>
      </c>
      <c r="D1538">
        <v>1</v>
      </c>
      <c r="F1538" t="s">
        <v>87</v>
      </c>
      <c r="G1538" t="s">
        <v>89</v>
      </c>
      <c r="H1538" s="2">
        <v>2015</v>
      </c>
      <c r="I1538" s="2" t="s">
        <v>84</v>
      </c>
      <c r="J1538">
        <v>1</v>
      </c>
      <c r="K1538" s="2" t="s">
        <v>21</v>
      </c>
      <c r="L1538" s="2" t="str">
        <f t="shared" si="328"/>
        <v/>
      </c>
      <c r="N1538">
        <v>474.78999999999996</v>
      </c>
      <c r="O1538">
        <f t="shared" si="327"/>
        <v>474.78999999999996</v>
      </c>
      <c r="P1538" s="2">
        <f>IF(ISNUMBER(O1538),SUMIFS(O$1:$O1538,A$1:$A1538,A1538,H$1:$H1538,H1538,D$1:$D1538,D1538),"")</f>
        <v>474.78999999999996</v>
      </c>
      <c r="AF1538" s="2" t="str">
        <f t="shared" si="326"/>
        <v/>
      </c>
      <c r="AJ1538">
        <v>0.625</v>
      </c>
      <c r="AM1538">
        <v>0</v>
      </c>
      <c r="AN1538">
        <v>0.20399999999999999</v>
      </c>
      <c r="AR1538">
        <v>0.12</v>
      </c>
      <c r="AS1538">
        <v>5.0999999999999997E-2</v>
      </c>
      <c r="AV1538" s="2" t="str">
        <f t="shared" ref="AV1538:AV1597" si="329">IF(AND(ISNUMBER(AG1538),ISNUMBER(O1538)),ROUND(O1538*AG1538,3),"")</f>
        <v/>
      </c>
      <c r="AW1538" s="2" t="str">
        <f>IF(ISNUMBER(AV1538),SUMIFS($AV$1:AV1538,$A$1:A1538,A1538,$H$1:H1538,H1538,$D$1:D1538,D1538),"")</f>
        <v/>
      </c>
      <c r="AX1538">
        <f t="shared" ref="AX1538:AX1601" si="330">COUNT(M1538:AW1538)</f>
        <v>8</v>
      </c>
    </row>
    <row r="1539" spans="1:50" x14ac:dyDescent="0.3">
      <c r="A1539" s="4" t="s">
        <v>126</v>
      </c>
      <c r="B1539" t="s">
        <v>83</v>
      </c>
      <c r="C1539" s="3">
        <v>42156</v>
      </c>
      <c r="D1539">
        <v>2</v>
      </c>
      <c r="F1539" t="s">
        <v>87</v>
      </c>
      <c r="G1539" t="s">
        <v>89</v>
      </c>
      <c r="H1539" s="2">
        <v>2015</v>
      </c>
      <c r="I1539" s="2" t="s">
        <v>84</v>
      </c>
      <c r="J1539">
        <v>1</v>
      </c>
      <c r="K1539" s="2" t="s">
        <v>21</v>
      </c>
      <c r="L1539" s="2" t="str">
        <f t="shared" si="328"/>
        <v/>
      </c>
      <c r="N1539">
        <v>471.15</v>
      </c>
      <c r="O1539">
        <f t="shared" si="327"/>
        <v>471.15</v>
      </c>
      <c r="P1539" s="2">
        <f>IF(ISNUMBER(O1539),SUMIFS(O$1:$O1539,A$1:$A1539,A1539,H$1:$H1539,H1539,D$1:$D1539,D1539),"")</f>
        <v>471.15</v>
      </c>
      <c r="AF1539" s="2" t="str">
        <f t="shared" si="326"/>
        <v/>
      </c>
      <c r="AJ1539">
        <v>0.61599999999999999</v>
      </c>
      <c r="AM1539">
        <v>0</v>
      </c>
      <c r="AN1539">
        <v>0.159</v>
      </c>
      <c r="AR1539">
        <v>0.20399999999999999</v>
      </c>
      <c r="AS1539">
        <v>2.1000000000000001E-2</v>
      </c>
      <c r="AV1539" s="2" t="str">
        <f t="shared" si="329"/>
        <v/>
      </c>
      <c r="AW1539" s="2" t="str">
        <f>IF(ISNUMBER(AV1539),SUMIFS($AV$1:AV1539,$A$1:A1539,A1539,$H$1:H1539,H1539,$D$1:D1539,D1539),"")</f>
        <v/>
      </c>
      <c r="AX1539">
        <f t="shared" si="330"/>
        <v>8</v>
      </c>
    </row>
    <row r="1540" spans="1:50" x14ac:dyDescent="0.3">
      <c r="A1540" s="4" t="s">
        <v>126</v>
      </c>
      <c r="B1540" t="s">
        <v>83</v>
      </c>
      <c r="C1540" s="3">
        <v>42156</v>
      </c>
      <c r="D1540">
        <v>3</v>
      </c>
      <c r="F1540" t="s">
        <v>87</v>
      </c>
      <c r="G1540" t="s">
        <v>89</v>
      </c>
      <c r="H1540" s="2">
        <v>2015</v>
      </c>
      <c r="I1540" s="2" t="s">
        <v>84</v>
      </c>
      <c r="J1540">
        <v>1</v>
      </c>
      <c r="K1540" s="2" t="s">
        <v>21</v>
      </c>
      <c r="L1540" s="2" t="str">
        <f t="shared" si="328"/>
        <v/>
      </c>
      <c r="N1540">
        <v>529.24</v>
      </c>
      <c r="O1540">
        <f t="shared" si="327"/>
        <v>529.24</v>
      </c>
      <c r="P1540" s="2">
        <f>IF(ISNUMBER(O1540),SUMIFS(O$1:$O1540,A$1:$A1540,A1540,H$1:$H1540,H1540,D$1:$D1540,D1540),"")</f>
        <v>529.24</v>
      </c>
      <c r="AF1540" s="2" t="str">
        <f t="shared" si="326"/>
        <v/>
      </c>
      <c r="AJ1540">
        <v>0.56899999999999995</v>
      </c>
      <c r="AM1540">
        <v>0</v>
      </c>
      <c r="AN1540">
        <v>0.158</v>
      </c>
      <c r="AR1540">
        <v>0.26700000000000002</v>
      </c>
      <c r="AS1540">
        <v>6.0000000000000001E-3</v>
      </c>
      <c r="AV1540" s="2" t="str">
        <f t="shared" si="329"/>
        <v/>
      </c>
      <c r="AW1540" s="2" t="str">
        <f>IF(ISNUMBER(AV1540),SUMIFS($AV$1:AV1540,$A$1:A1540,A1540,$H$1:H1540,H1540,$D$1:D1540,D1540),"")</f>
        <v/>
      </c>
      <c r="AX1540">
        <f t="shared" si="330"/>
        <v>8</v>
      </c>
    </row>
    <row r="1541" spans="1:50" x14ac:dyDescent="0.3">
      <c r="A1541" s="4" t="s">
        <v>126</v>
      </c>
      <c r="B1541" t="s">
        <v>83</v>
      </c>
      <c r="C1541" s="3">
        <v>42199</v>
      </c>
      <c r="D1541">
        <v>1</v>
      </c>
      <c r="F1541" t="s">
        <v>87</v>
      </c>
      <c r="G1541" t="s">
        <v>89</v>
      </c>
      <c r="H1541" s="2">
        <v>2015</v>
      </c>
      <c r="I1541" s="2" t="s">
        <v>84</v>
      </c>
      <c r="J1541">
        <v>1</v>
      </c>
      <c r="K1541" s="2" t="s">
        <v>21</v>
      </c>
      <c r="L1541" s="2" t="str">
        <f t="shared" si="328"/>
        <v/>
      </c>
      <c r="N1541">
        <v>439.38</v>
      </c>
      <c r="O1541">
        <f t="shared" si="327"/>
        <v>439.38</v>
      </c>
      <c r="P1541" s="2">
        <f>IF(ISNUMBER(O1541),SUMIFS(O$1:$O1541,A$1:$A1541,A1541,H$1:$H1541,H1541,D$1:$D1541,D1541),"")</f>
        <v>914.17</v>
      </c>
      <c r="AF1541" s="2" t="str">
        <f t="shared" si="326"/>
        <v/>
      </c>
      <c r="AJ1541">
        <v>0.31</v>
      </c>
      <c r="AM1541">
        <v>0</v>
      </c>
      <c r="AN1541">
        <v>0.41799999999999998</v>
      </c>
      <c r="AR1541">
        <v>0.20300000000000001</v>
      </c>
      <c r="AS1541">
        <v>6.9000000000000006E-2</v>
      </c>
      <c r="AV1541" s="2" t="str">
        <f t="shared" si="329"/>
        <v/>
      </c>
      <c r="AW1541" s="2" t="str">
        <f>IF(ISNUMBER(AV1541),SUMIFS($AV$1:AV1541,$A$1:A1541,A1541,$H$1:H1541,H1541,$D$1:D1541,D1541),"")</f>
        <v/>
      </c>
      <c r="AX1541">
        <f t="shared" si="330"/>
        <v>8</v>
      </c>
    </row>
    <row r="1542" spans="1:50" x14ac:dyDescent="0.3">
      <c r="A1542" s="4" t="s">
        <v>126</v>
      </c>
      <c r="B1542" t="s">
        <v>83</v>
      </c>
      <c r="C1542" s="3">
        <v>42199</v>
      </c>
      <c r="D1542">
        <v>2</v>
      </c>
      <c r="F1542" t="s">
        <v>87</v>
      </c>
      <c r="G1542" t="s">
        <v>89</v>
      </c>
      <c r="H1542" s="2">
        <v>2015</v>
      </c>
      <c r="I1542" s="2" t="s">
        <v>84</v>
      </c>
      <c r="J1542">
        <v>1</v>
      </c>
      <c r="K1542" s="2" t="s">
        <v>21</v>
      </c>
      <c r="L1542" s="2" t="str">
        <f t="shared" si="328"/>
        <v/>
      </c>
      <c r="N1542">
        <v>397.91999999999996</v>
      </c>
      <c r="O1542">
        <f t="shared" si="327"/>
        <v>397.91999999999996</v>
      </c>
      <c r="P1542" s="2">
        <f>IF(ISNUMBER(O1542),SUMIFS(O$1:$O1542,A$1:$A1542,A1542,H$1:$H1542,H1542,D$1:$D1542,D1542),"")</f>
        <v>869.06999999999994</v>
      </c>
      <c r="AF1542" s="2" t="str">
        <f t="shared" si="326"/>
        <v/>
      </c>
      <c r="AJ1542">
        <v>0.48099999999999998</v>
      </c>
      <c r="AM1542">
        <v>0</v>
      </c>
      <c r="AN1542">
        <v>0.21199999999999999</v>
      </c>
      <c r="AR1542">
        <v>0.27300000000000002</v>
      </c>
      <c r="AS1542">
        <v>3.4000000000000002E-2</v>
      </c>
      <c r="AV1542" s="2" t="str">
        <f t="shared" si="329"/>
        <v/>
      </c>
      <c r="AW1542" s="2" t="str">
        <f>IF(ISNUMBER(AV1542),SUMIFS($AV$1:AV1542,$A$1:A1542,A1542,$H$1:H1542,H1542,$D$1:D1542,D1542),"")</f>
        <v/>
      </c>
      <c r="AX1542">
        <f t="shared" si="330"/>
        <v>8</v>
      </c>
    </row>
    <row r="1543" spans="1:50" x14ac:dyDescent="0.3">
      <c r="A1543" s="4" t="s">
        <v>126</v>
      </c>
      <c r="B1543" t="s">
        <v>83</v>
      </c>
      <c r="C1543" s="3">
        <v>42199</v>
      </c>
      <c r="D1543">
        <v>3</v>
      </c>
      <c r="F1543" t="s">
        <v>87</v>
      </c>
      <c r="G1543" t="s">
        <v>89</v>
      </c>
      <c r="H1543" s="2">
        <v>2015</v>
      </c>
      <c r="I1543" s="2" t="s">
        <v>84</v>
      </c>
      <c r="J1543">
        <v>1</v>
      </c>
      <c r="K1543" s="2" t="s">
        <v>21</v>
      </c>
      <c r="L1543" s="2" t="str">
        <f t="shared" si="328"/>
        <v/>
      </c>
      <c r="N1543">
        <v>444.23999999999995</v>
      </c>
      <c r="O1543">
        <f t="shared" si="327"/>
        <v>444.23999999999995</v>
      </c>
      <c r="P1543" s="2">
        <f>IF(ISNUMBER(O1543),SUMIFS(O$1:$O1543,A$1:$A1543,A1543,H$1:$H1543,H1543,D$1:$D1543,D1543),"")</f>
        <v>973.48</v>
      </c>
      <c r="AF1543" s="2" t="str">
        <f t="shared" si="326"/>
        <v/>
      </c>
      <c r="AJ1543">
        <v>0.35199999999999998</v>
      </c>
      <c r="AM1543">
        <v>0</v>
      </c>
      <c r="AN1543">
        <v>0.22700000000000001</v>
      </c>
      <c r="AR1543">
        <v>0.41299999999999998</v>
      </c>
      <c r="AS1543">
        <v>8.0000000000000002E-3</v>
      </c>
      <c r="AV1543" s="2" t="str">
        <f t="shared" si="329"/>
        <v/>
      </c>
      <c r="AW1543" s="2" t="str">
        <f>IF(ISNUMBER(AV1543),SUMIFS($AV$1:AV1543,$A$1:A1543,A1543,$H$1:H1543,H1543,$D$1:D1543,D1543),"")</f>
        <v/>
      </c>
      <c r="AX1543">
        <f t="shared" si="330"/>
        <v>8</v>
      </c>
    </row>
    <row r="1544" spans="1:50" x14ac:dyDescent="0.3">
      <c r="A1544" s="4" t="s">
        <v>126</v>
      </c>
      <c r="B1544" t="s">
        <v>83</v>
      </c>
      <c r="C1544" s="3">
        <v>42240</v>
      </c>
      <c r="D1544">
        <v>1</v>
      </c>
      <c r="F1544" t="s">
        <v>87</v>
      </c>
      <c r="G1544" t="s">
        <v>89</v>
      </c>
      <c r="H1544" s="2">
        <v>2015</v>
      </c>
      <c r="I1544" s="2" t="s">
        <v>84</v>
      </c>
      <c r="J1544">
        <v>1</v>
      </c>
      <c r="K1544" s="2" t="s">
        <v>21</v>
      </c>
      <c r="L1544" s="2" t="str">
        <f t="shared" si="328"/>
        <v/>
      </c>
      <c r="N1544">
        <v>204.07999999999998</v>
      </c>
      <c r="O1544">
        <f t="shared" si="327"/>
        <v>204.07999999999998</v>
      </c>
      <c r="P1544" s="2">
        <f>IF(ISNUMBER(O1544),SUMIFS(O$1:$O1544,A$1:$A1544,A1544,H$1:$H1544,H1544,D$1:$D1544,D1544),"")</f>
        <v>1118.25</v>
      </c>
      <c r="AF1544" s="2" t="str">
        <f t="shared" si="326"/>
        <v/>
      </c>
      <c r="AJ1544">
        <v>0.23899999999999999</v>
      </c>
      <c r="AM1544">
        <v>0</v>
      </c>
      <c r="AN1544">
        <v>0.32900000000000001</v>
      </c>
      <c r="AR1544">
        <v>0.253</v>
      </c>
      <c r="AS1544">
        <v>0.17899999999999999</v>
      </c>
      <c r="AV1544" s="2" t="str">
        <f t="shared" si="329"/>
        <v/>
      </c>
      <c r="AW1544" s="2" t="str">
        <f>IF(ISNUMBER(AV1544),SUMIFS($AV$1:AV1544,$A$1:A1544,A1544,$H$1:H1544,H1544,$D$1:D1544,D1544),"")</f>
        <v/>
      </c>
      <c r="AX1544">
        <f t="shared" si="330"/>
        <v>8</v>
      </c>
    </row>
    <row r="1545" spans="1:50" x14ac:dyDescent="0.3">
      <c r="A1545" s="4" t="s">
        <v>126</v>
      </c>
      <c r="B1545" t="s">
        <v>83</v>
      </c>
      <c r="C1545" s="3">
        <v>42240</v>
      </c>
      <c r="D1545">
        <v>2</v>
      </c>
      <c r="F1545" t="s">
        <v>87</v>
      </c>
      <c r="G1545" t="s">
        <v>89</v>
      </c>
      <c r="H1545" s="2">
        <v>2015</v>
      </c>
      <c r="I1545" s="2" t="s">
        <v>84</v>
      </c>
      <c r="J1545">
        <v>1</v>
      </c>
      <c r="K1545" s="2" t="s">
        <v>21</v>
      </c>
      <c r="L1545" s="2" t="str">
        <f t="shared" si="328"/>
        <v/>
      </c>
      <c r="N1545">
        <v>219.03000000000003</v>
      </c>
      <c r="O1545">
        <f t="shared" si="327"/>
        <v>219.03000000000003</v>
      </c>
      <c r="P1545" s="2">
        <f>IF(ISNUMBER(O1545),SUMIFS(O$1:$O1545,A$1:$A1545,A1545,H$1:$H1545,H1545,D$1:$D1545,D1545),"")</f>
        <v>1088.0999999999999</v>
      </c>
      <c r="AF1545" s="2" t="str">
        <f t="shared" si="326"/>
        <v/>
      </c>
      <c r="AJ1545">
        <v>0.183</v>
      </c>
      <c r="AM1545">
        <v>0</v>
      </c>
      <c r="AN1545">
        <v>0.316</v>
      </c>
      <c r="AR1545">
        <v>0.40300000000000002</v>
      </c>
      <c r="AS1545">
        <v>9.8000000000000004E-2</v>
      </c>
      <c r="AV1545" s="2" t="str">
        <f t="shared" si="329"/>
        <v/>
      </c>
      <c r="AW1545" s="2" t="str">
        <f>IF(ISNUMBER(AV1545),SUMIFS($AV$1:AV1545,$A$1:A1545,A1545,$H$1:H1545,H1545,$D$1:D1545,D1545),"")</f>
        <v/>
      </c>
      <c r="AX1545">
        <f t="shared" si="330"/>
        <v>8</v>
      </c>
    </row>
    <row r="1546" spans="1:50" x14ac:dyDescent="0.3">
      <c r="A1546" s="4" t="s">
        <v>126</v>
      </c>
      <c r="B1546" t="s">
        <v>83</v>
      </c>
      <c r="C1546" s="3">
        <v>42240</v>
      </c>
      <c r="D1546">
        <v>3</v>
      </c>
      <c r="F1546" t="s">
        <v>87</v>
      </c>
      <c r="G1546" t="s">
        <v>89</v>
      </c>
      <c r="H1546" s="2">
        <v>2015</v>
      </c>
      <c r="I1546" s="2" t="s">
        <v>84</v>
      </c>
      <c r="J1546">
        <v>1</v>
      </c>
      <c r="K1546" s="2" t="s">
        <v>21</v>
      </c>
      <c r="L1546" s="2" t="str">
        <f t="shared" si="328"/>
        <v/>
      </c>
      <c r="N1546">
        <v>252.46999999999997</v>
      </c>
      <c r="O1546">
        <f t="shared" si="327"/>
        <v>252.46999999999997</v>
      </c>
      <c r="P1546" s="2">
        <f>IF(ISNUMBER(O1546),SUMIFS(O$1:$O1546,A$1:$A1546,A1546,H$1:$H1546,H1546,D$1:$D1546,D1546),"")</f>
        <v>1225.95</v>
      </c>
      <c r="AF1546" s="2" t="str">
        <f t="shared" si="326"/>
        <v/>
      </c>
      <c r="AJ1546">
        <v>0.14399999999999999</v>
      </c>
      <c r="AM1546">
        <v>0</v>
      </c>
      <c r="AN1546">
        <v>0.19500000000000001</v>
      </c>
      <c r="AR1546">
        <v>0.65200000000000002</v>
      </c>
      <c r="AS1546">
        <v>8.9999999999999993E-3</v>
      </c>
      <c r="AV1546" s="2" t="str">
        <f t="shared" si="329"/>
        <v/>
      </c>
      <c r="AW1546" s="2" t="str">
        <f>IF(ISNUMBER(AV1546),SUMIFS($AV$1:AV1546,$A$1:A1546,A1546,$H$1:H1546,H1546,$D$1:D1546,D1546),"")</f>
        <v/>
      </c>
      <c r="AX1546">
        <f t="shared" si="330"/>
        <v>8</v>
      </c>
    </row>
    <row r="1547" spans="1:50" x14ac:dyDescent="0.3">
      <c r="A1547" s="4" t="s">
        <v>126</v>
      </c>
      <c r="B1547" t="s">
        <v>83</v>
      </c>
      <c r="C1547" s="3">
        <v>42296</v>
      </c>
      <c r="D1547">
        <v>1</v>
      </c>
      <c r="F1547" t="s">
        <v>87</v>
      </c>
      <c r="G1547" t="s">
        <v>89</v>
      </c>
      <c r="H1547" s="2">
        <v>2015</v>
      </c>
      <c r="I1547" s="2" t="s">
        <v>84</v>
      </c>
      <c r="J1547">
        <v>1</v>
      </c>
      <c r="K1547" s="2" t="s">
        <v>21</v>
      </c>
      <c r="L1547" s="2" t="str">
        <f t="shared" si="328"/>
        <v/>
      </c>
      <c r="N1547">
        <v>64.460000000000008</v>
      </c>
      <c r="O1547">
        <f t="shared" si="327"/>
        <v>64.460000000000008</v>
      </c>
      <c r="P1547" s="2">
        <f>IF(ISNUMBER(O1547),SUMIFS(O$1:$O1547,A$1:$A1547,A1547,H$1:$H1547,H1547,D$1:$D1547,D1547),"")</f>
        <v>1182.71</v>
      </c>
      <c r="AF1547" s="2" t="str">
        <f t="shared" si="326"/>
        <v/>
      </c>
      <c r="AJ1547">
        <v>0.66700000000000004</v>
      </c>
      <c r="AM1547">
        <v>0</v>
      </c>
      <c r="AN1547">
        <v>0.154</v>
      </c>
      <c r="AR1547">
        <v>0.104</v>
      </c>
      <c r="AS1547">
        <v>7.4999999999999997E-2</v>
      </c>
      <c r="AV1547" s="2" t="str">
        <f t="shared" si="329"/>
        <v/>
      </c>
      <c r="AW1547" s="2" t="str">
        <f>IF(ISNUMBER(AV1547),SUMIFS($AV$1:AV1547,$A$1:A1547,A1547,$H$1:H1547,H1547,$D$1:D1547,D1547),"")</f>
        <v/>
      </c>
      <c r="AX1547">
        <f t="shared" si="330"/>
        <v>8</v>
      </c>
    </row>
    <row r="1548" spans="1:50" x14ac:dyDescent="0.3">
      <c r="A1548" s="4" t="s">
        <v>126</v>
      </c>
      <c r="B1548" t="s">
        <v>83</v>
      </c>
      <c r="C1548" s="3">
        <v>42296</v>
      </c>
      <c r="D1548">
        <v>2</v>
      </c>
      <c r="F1548" t="s">
        <v>87</v>
      </c>
      <c r="G1548" t="s">
        <v>89</v>
      </c>
      <c r="H1548" s="2">
        <v>2015</v>
      </c>
      <c r="I1548" s="2" t="s">
        <v>84</v>
      </c>
      <c r="J1548">
        <v>1</v>
      </c>
      <c r="K1548" s="2" t="s">
        <v>21</v>
      </c>
      <c r="L1548" s="2" t="str">
        <f t="shared" si="328"/>
        <v/>
      </c>
      <c r="N1548">
        <v>87.06</v>
      </c>
      <c r="O1548">
        <f t="shared" si="327"/>
        <v>87.06</v>
      </c>
      <c r="P1548" s="2">
        <f>IF(ISNUMBER(O1548),SUMIFS(O$1:$O1548,A$1:$A1548,A1548,H$1:$H1548,H1548,D$1:$D1548,D1548),"")</f>
        <v>1175.1599999999999</v>
      </c>
      <c r="AF1548" s="2" t="str">
        <f t="shared" si="326"/>
        <v/>
      </c>
      <c r="AJ1548">
        <v>0.67400000000000004</v>
      </c>
      <c r="AM1548">
        <v>0</v>
      </c>
      <c r="AN1548">
        <v>0.16300000000000001</v>
      </c>
      <c r="AR1548">
        <v>0.113</v>
      </c>
      <c r="AS1548">
        <v>0.05</v>
      </c>
      <c r="AV1548" s="2" t="str">
        <f t="shared" si="329"/>
        <v/>
      </c>
      <c r="AW1548" s="2" t="str">
        <f>IF(ISNUMBER(AV1548),SUMIFS($AV$1:AV1548,$A$1:A1548,A1548,$H$1:H1548,H1548,$D$1:D1548,D1548),"")</f>
        <v/>
      </c>
      <c r="AX1548">
        <f t="shared" si="330"/>
        <v>8</v>
      </c>
    </row>
    <row r="1549" spans="1:50" x14ac:dyDescent="0.3">
      <c r="A1549" s="4" t="s">
        <v>126</v>
      </c>
      <c r="B1549" t="s">
        <v>83</v>
      </c>
      <c r="C1549" s="3">
        <v>42296</v>
      </c>
      <c r="D1549">
        <v>3</v>
      </c>
      <c r="F1549" t="s">
        <v>87</v>
      </c>
      <c r="G1549" t="s">
        <v>89</v>
      </c>
      <c r="H1549" s="2">
        <v>2015</v>
      </c>
      <c r="I1549" s="2" t="s">
        <v>84</v>
      </c>
      <c r="J1549">
        <v>1</v>
      </c>
      <c r="K1549" s="2" t="s">
        <v>21</v>
      </c>
      <c r="L1549" s="2" t="str">
        <f t="shared" si="328"/>
        <v/>
      </c>
      <c r="N1549">
        <v>102.95</v>
      </c>
      <c r="O1549">
        <f t="shared" si="327"/>
        <v>102.95</v>
      </c>
      <c r="P1549" s="2">
        <f>IF(ISNUMBER(O1549),SUMIFS(O$1:$O1549,A$1:$A1549,A1549,H$1:$H1549,H1549,D$1:$D1549,D1549),"")</f>
        <v>1328.9</v>
      </c>
      <c r="AF1549" s="2" t="str">
        <f t="shared" si="326"/>
        <v/>
      </c>
      <c r="AJ1549">
        <v>0.61499999999999999</v>
      </c>
      <c r="AM1549">
        <v>0</v>
      </c>
      <c r="AN1549">
        <v>0.151</v>
      </c>
      <c r="AR1549">
        <v>0.19500000000000001</v>
      </c>
      <c r="AS1549">
        <v>3.7999999999999999E-2</v>
      </c>
      <c r="AV1549" s="2" t="str">
        <f t="shared" si="329"/>
        <v/>
      </c>
      <c r="AW1549" s="2" t="str">
        <f>IF(ISNUMBER(AV1549),SUMIFS($AV$1:AV1549,$A$1:A1549,A1549,$H$1:H1549,H1549,$D$1:D1549,D1549),"")</f>
        <v/>
      </c>
      <c r="AX1549">
        <f t="shared" si="330"/>
        <v>8</v>
      </c>
    </row>
    <row r="1550" spans="1:50" x14ac:dyDescent="0.3">
      <c r="A1550" s="4" t="s">
        <v>127</v>
      </c>
      <c r="B1550" t="s">
        <v>83</v>
      </c>
      <c r="C1550" s="3">
        <v>41781</v>
      </c>
      <c r="D1550">
        <v>1</v>
      </c>
      <c r="F1550" t="s">
        <v>85</v>
      </c>
      <c r="G1550" t="s">
        <v>90</v>
      </c>
      <c r="H1550" s="2">
        <v>2014</v>
      </c>
      <c r="I1550" s="2" t="s">
        <v>84</v>
      </c>
      <c r="J1550">
        <v>1</v>
      </c>
      <c r="K1550" s="2" t="s">
        <v>21</v>
      </c>
      <c r="L1550" s="2" t="str">
        <f t="shared" si="328"/>
        <v/>
      </c>
      <c r="N1550">
        <v>395</v>
      </c>
      <c r="O1550">
        <f t="shared" si="327"/>
        <v>395</v>
      </c>
      <c r="P1550" s="2">
        <f>IF(ISNUMBER(O1550),SUMIFS(O$1:$O1550,A$1:$A1550,A1550,H$1:$H1550,H1550,D$1:$D1550,D1550),"")</f>
        <v>395</v>
      </c>
      <c r="AF1550" s="2" t="str">
        <f t="shared" ref="AF1550:AF1597" si="331">IF(ISNUMBER(AG1550),AG1550,"")</f>
        <v/>
      </c>
      <c r="AJ1550">
        <v>0.106</v>
      </c>
      <c r="AM1550">
        <v>0</v>
      </c>
      <c r="AN1550">
        <v>0.53600000000000003</v>
      </c>
      <c r="AR1550">
        <v>0.35</v>
      </c>
      <c r="AS1550">
        <v>8.0000000000000002E-3</v>
      </c>
      <c r="AV1550" s="2" t="str">
        <f t="shared" si="329"/>
        <v/>
      </c>
      <c r="AW1550" s="2" t="str">
        <f>IF(ISNUMBER(AV1550),SUMIFS($AV$1:AV1550,$A$1:A1550,A1550,$H$1:H1550,H1550,$D$1:D1550,D1550),"")</f>
        <v/>
      </c>
      <c r="AX1550">
        <f t="shared" si="330"/>
        <v>8</v>
      </c>
    </row>
    <row r="1551" spans="1:50" x14ac:dyDescent="0.3">
      <c r="A1551" s="4" t="s">
        <v>127</v>
      </c>
      <c r="B1551" t="s">
        <v>83</v>
      </c>
      <c r="C1551" s="3">
        <v>41781</v>
      </c>
      <c r="D1551">
        <v>2</v>
      </c>
      <c r="F1551" t="s">
        <v>85</v>
      </c>
      <c r="G1551" t="s">
        <v>90</v>
      </c>
      <c r="H1551" s="2">
        <v>2014</v>
      </c>
      <c r="I1551" s="2" t="s">
        <v>84</v>
      </c>
      <c r="J1551">
        <v>1</v>
      </c>
      <c r="K1551" s="2" t="s">
        <v>21</v>
      </c>
      <c r="L1551" s="2" t="str">
        <f t="shared" si="328"/>
        <v/>
      </c>
      <c r="N1551">
        <v>550.97</v>
      </c>
      <c r="O1551">
        <f t="shared" si="327"/>
        <v>550.97</v>
      </c>
      <c r="P1551" s="2">
        <f>IF(ISNUMBER(O1551),SUMIFS(O$1:$O1551,A$1:$A1551,A1551,H$1:$H1551,H1551,D$1:$D1551,D1551),"")</f>
        <v>550.97</v>
      </c>
      <c r="AF1551" s="2" t="str">
        <f t="shared" si="331"/>
        <v/>
      </c>
      <c r="AJ1551">
        <v>0.03</v>
      </c>
      <c r="AM1551">
        <v>0</v>
      </c>
      <c r="AN1551">
        <v>0.219</v>
      </c>
      <c r="AR1551">
        <v>0.746</v>
      </c>
      <c r="AS1551">
        <v>6.0000000000000001E-3</v>
      </c>
      <c r="AV1551" s="2" t="str">
        <f t="shared" si="329"/>
        <v/>
      </c>
      <c r="AW1551" s="2" t="str">
        <f>IF(ISNUMBER(AV1551),SUMIFS($AV$1:AV1551,$A$1:A1551,A1551,$H$1:H1551,H1551,$D$1:D1551,D1551),"")</f>
        <v/>
      </c>
      <c r="AX1551">
        <f t="shared" si="330"/>
        <v>8</v>
      </c>
    </row>
    <row r="1552" spans="1:50" x14ac:dyDescent="0.3">
      <c r="A1552" s="4" t="s">
        <v>127</v>
      </c>
      <c r="B1552" t="s">
        <v>83</v>
      </c>
      <c r="C1552" s="3">
        <v>41781</v>
      </c>
      <c r="D1552">
        <v>3</v>
      </c>
      <c r="F1552" t="s">
        <v>85</v>
      </c>
      <c r="G1552" t="s">
        <v>90</v>
      </c>
      <c r="H1552" s="2">
        <v>2014</v>
      </c>
      <c r="I1552" s="2" t="s">
        <v>84</v>
      </c>
      <c r="J1552">
        <v>1</v>
      </c>
      <c r="K1552" s="2" t="s">
        <v>21</v>
      </c>
      <c r="L1552" s="2" t="str">
        <f t="shared" si="328"/>
        <v/>
      </c>
      <c r="N1552">
        <v>582.15</v>
      </c>
      <c r="O1552">
        <f t="shared" si="327"/>
        <v>582.15</v>
      </c>
      <c r="P1552" s="2">
        <f>IF(ISNUMBER(O1552),SUMIFS(O$1:$O1552,A$1:$A1552,A1552,H$1:$H1552,H1552,D$1:$D1552,D1552),"")</f>
        <v>582.15</v>
      </c>
      <c r="AF1552" s="2" t="str">
        <f t="shared" si="331"/>
        <v/>
      </c>
      <c r="AJ1552">
        <v>0.1</v>
      </c>
      <c r="AM1552">
        <v>0</v>
      </c>
      <c r="AN1552">
        <v>0.19400000000000001</v>
      </c>
      <c r="AR1552">
        <v>0.69799999999999995</v>
      </c>
      <c r="AS1552">
        <v>8.0000000000000002E-3</v>
      </c>
      <c r="AV1552" s="2" t="str">
        <f t="shared" si="329"/>
        <v/>
      </c>
      <c r="AW1552" s="2" t="str">
        <f>IF(ISNUMBER(AV1552),SUMIFS($AV$1:AV1552,$A$1:A1552,A1552,$H$1:H1552,H1552,$D$1:D1552,D1552),"")</f>
        <v/>
      </c>
      <c r="AX1552">
        <f t="shared" si="330"/>
        <v>8</v>
      </c>
    </row>
    <row r="1553" spans="1:50" x14ac:dyDescent="0.3">
      <c r="A1553" s="4" t="s">
        <v>127</v>
      </c>
      <c r="B1553" t="s">
        <v>83</v>
      </c>
      <c r="C1553" s="3">
        <v>41822</v>
      </c>
      <c r="D1553">
        <v>1</v>
      </c>
      <c r="F1553" t="s">
        <v>85</v>
      </c>
      <c r="G1553" t="s">
        <v>90</v>
      </c>
      <c r="H1553" s="2">
        <v>2014</v>
      </c>
      <c r="I1553" s="2" t="s">
        <v>84</v>
      </c>
      <c r="J1553">
        <v>1</v>
      </c>
      <c r="K1553" s="2" t="s">
        <v>21</v>
      </c>
      <c r="L1553" s="2" t="str">
        <f t="shared" si="328"/>
        <v/>
      </c>
      <c r="N1553">
        <v>391.78000000000003</v>
      </c>
      <c r="O1553">
        <f t="shared" si="327"/>
        <v>391.78000000000003</v>
      </c>
      <c r="P1553" s="2">
        <f>IF(ISNUMBER(O1553),SUMIFS(O$1:$O1553,A$1:$A1553,A1553,H$1:$H1553,H1553,D$1:$D1553,D1553),"")</f>
        <v>786.78</v>
      </c>
      <c r="AF1553" s="2" t="str">
        <f t="shared" si="331"/>
        <v/>
      </c>
      <c r="AJ1553">
        <v>0.112</v>
      </c>
      <c r="AM1553">
        <v>0</v>
      </c>
      <c r="AN1553">
        <v>0.52500000000000002</v>
      </c>
      <c r="AR1553">
        <v>0.29499999999999998</v>
      </c>
      <c r="AS1553">
        <v>6.8000000000000005E-2</v>
      </c>
      <c r="AV1553" s="2" t="str">
        <f t="shared" si="329"/>
        <v/>
      </c>
      <c r="AW1553" s="2" t="str">
        <f>IF(ISNUMBER(AV1553),SUMIFS($AV$1:AV1553,$A$1:A1553,A1553,$H$1:H1553,H1553,$D$1:D1553,D1553),"")</f>
        <v/>
      </c>
      <c r="AX1553">
        <f t="shared" si="330"/>
        <v>8</v>
      </c>
    </row>
    <row r="1554" spans="1:50" x14ac:dyDescent="0.3">
      <c r="A1554" s="4" t="s">
        <v>127</v>
      </c>
      <c r="B1554" t="s">
        <v>83</v>
      </c>
      <c r="C1554" s="3">
        <v>41822</v>
      </c>
      <c r="D1554">
        <v>2</v>
      </c>
      <c r="F1554" t="s">
        <v>85</v>
      </c>
      <c r="G1554" t="s">
        <v>90</v>
      </c>
      <c r="H1554" s="2">
        <v>2014</v>
      </c>
      <c r="I1554" s="2" t="s">
        <v>84</v>
      </c>
      <c r="J1554">
        <v>1</v>
      </c>
      <c r="K1554" s="2" t="s">
        <v>21</v>
      </c>
      <c r="L1554" s="2" t="str">
        <f t="shared" si="328"/>
        <v/>
      </c>
      <c r="N1554">
        <v>493.45</v>
      </c>
      <c r="O1554">
        <f t="shared" si="327"/>
        <v>493.45</v>
      </c>
      <c r="P1554" s="2">
        <f>IF(ISNUMBER(O1554),SUMIFS(O$1:$O1554,A$1:$A1554,A1554,H$1:$H1554,H1554,D$1:$D1554,D1554),"")</f>
        <v>1044.42</v>
      </c>
      <c r="AF1554" s="2" t="str">
        <f t="shared" si="331"/>
        <v/>
      </c>
      <c r="AJ1554">
        <v>3.5999999999999997E-2</v>
      </c>
      <c r="AM1554">
        <v>0</v>
      </c>
      <c r="AN1554">
        <v>0.45300000000000001</v>
      </c>
      <c r="AR1554">
        <v>0.46700000000000003</v>
      </c>
      <c r="AS1554">
        <v>4.3999999999999997E-2</v>
      </c>
      <c r="AV1554" s="2" t="str">
        <f t="shared" si="329"/>
        <v/>
      </c>
      <c r="AW1554" s="2" t="str">
        <f>IF(ISNUMBER(AV1554),SUMIFS($AV$1:AV1554,$A$1:A1554,A1554,$H$1:H1554,H1554,$D$1:D1554,D1554),"")</f>
        <v/>
      </c>
      <c r="AX1554">
        <f t="shared" si="330"/>
        <v>8</v>
      </c>
    </row>
    <row r="1555" spans="1:50" x14ac:dyDescent="0.3">
      <c r="A1555" s="4" t="s">
        <v>127</v>
      </c>
      <c r="B1555" t="s">
        <v>83</v>
      </c>
      <c r="C1555" s="3">
        <v>41822</v>
      </c>
      <c r="D1555">
        <v>3</v>
      </c>
      <c r="F1555" t="s">
        <v>85</v>
      </c>
      <c r="G1555" t="s">
        <v>90</v>
      </c>
      <c r="H1555" s="2">
        <v>2014</v>
      </c>
      <c r="I1555" s="2" t="s">
        <v>84</v>
      </c>
      <c r="J1555">
        <v>1</v>
      </c>
      <c r="K1555" s="2" t="s">
        <v>21</v>
      </c>
      <c r="L1555" s="2" t="str">
        <f t="shared" si="328"/>
        <v/>
      </c>
      <c r="N1555">
        <v>483.57</v>
      </c>
      <c r="O1555">
        <f t="shared" si="327"/>
        <v>483.57</v>
      </c>
      <c r="P1555" s="2">
        <f>IF(ISNUMBER(O1555),SUMIFS(O$1:$O1555,A$1:$A1555,A1555,H$1:$H1555,H1555,D$1:$D1555,D1555),"")</f>
        <v>1065.72</v>
      </c>
      <c r="AF1555" s="2" t="str">
        <f t="shared" si="331"/>
        <v/>
      </c>
      <c r="AJ1555">
        <v>7.0000000000000007E-2</v>
      </c>
      <c r="AM1555">
        <v>0</v>
      </c>
      <c r="AN1555">
        <v>0.54900000000000004</v>
      </c>
      <c r="AR1555">
        <v>0.36299999999999999</v>
      </c>
      <c r="AS1555">
        <v>1.7999999999999999E-2</v>
      </c>
      <c r="AV1555" s="2" t="str">
        <f t="shared" si="329"/>
        <v/>
      </c>
      <c r="AW1555" s="2" t="str">
        <f>IF(ISNUMBER(AV1555),SUMIFS($AV$1:AV1555,$A$1:A1555,A1555,$H$1:H1555,H1555,$D$1:D1555,D1555),"")</f>
        <v/>
      </c>
      <c r="AX1555">
        <f t="shared" si="330"/>
        <v>8</v>
      </c>
    </row>
    <row r="1556" spans="1:50" x14ac:dyDescent="0.3">
      <c r="A1556" s="4" t="s">
        <v>127</v>
      </c>
      <c r="B1556" t="s">
        <v>83</v>
      </c>
      <c r="C1556" s="3">
        <v>41871</v>
      </c>
      <c r="D1556">
        <v>1</v>
      </c>
      <c r="F1556" t="s">
        <v>85</v>
      </c>
      <c r="G1556" t="s">
        <v>90</v>
      </c>
      <c r="H1556" s="2">
        <v>2014</v>
      </c>
      <c r="I1556" s="2" t="s">
        <v>84</v>
      </c>
      <c r="J1556">
        <v>1</v>
      </c>
      <c r="K1556" s="2" t="s">
        <v>21</v>
      </c>
      <c r="L1556" s="2" t="str">
        <f t="shared" si="328"/>
        <v/>
      </c>
      <c r="N1556">
        <v>430.98</v>
      </c>
      <c r="O1556">
        <f t="shared" si="327"/>
        <v>430.98</v>
      </c>
      <c r="P1556" s="2">
        <f>IF(ISNUMBER(O1556),SUMIFS(O$1:$O1556,A$1:$A1556,A1556,H$1:$H1556,H1556,D$1:$D1556,D1556),"")</f>
        <v>1217.76</v>
      </c>
      <c r="AF1556" s="2" t="str">
        <f t="shared" si="331"/>
        <v/>
      </c>
      <c r="AJ1556">
        <v>3.5000000000000003E-2</v>
      </c>
      <c r="AM1556">
        <v>0</v>
      </c>
      <c r="AN1556">
        <v>0.34399999999999997</v>
      </c>
      <c r="AR1556">
        <v>0.58899999999999997</v>
      </c>
      <c r="AS1556">
        <v>3.3000000000000002E-2</v>
      </c>
      <c r="AV1556" s="2" t="str">
        <f t="shared" si="329"/>
        <v/>
      </c>
      <c r="AW1556" s="2" t="str">
        <f>IF(ISNUMBER(AV1556),SUMIFS($AV$1:AV1556,$A$1:A1556,A1556,$H$1:H1556,H1556,$D$1:D1556,D1556),"")</f>
        <v/>
      </c>
      <c r="AX1556">
        <f t="shared" si="330"/>
        <v>8</v>
      </c>
    </row>
    <row r="1557" spans="1:50" x14ac:dyDescent="0.3">
      <c r="A1557" s="4" t="s">
        <v>127</v>
      </c>
      <c r="B1557" t="s">
        <v>83</v>
      </c>
      <c r="C1557" s="3">
        <v>41871</v>
      </c>
      <c r="D1557">
        <v>2</v>
      </c>
      <c r="F1557" t="s">
        <v>85</v>
      </c>
      <c r="G1557" t="s">
        <v>90</v>
      </c>
      <c r="H1557" s="2">
        <v>2014</v>
      </c>
      <c r="I1557" s="2" t="s">
        <v>84</v>
      </c>
      <c r="J1557">
        <v>1</v>
      </c>
      <c r="K1557" s="2" t="s">
        <v>21</v>
      </c>
      <c r="L1557" s="2" t="str">
        <f t="shared" si="328"/>
        <v/>
      </c>
      <c r="N1557">
        <v>449.96999999999997</v>
      </c>
      <c r="O1557">
        <f t="shared" si="327"/>
        <v>449.96999999999997</v>
      </c>
      <c r="P1557" s="2">
        <f>IF(ISNUMBER(O1557),SUMIFS(O$1:$O1557,A$1:$A1557,A1557,H$1:$H1557,H1557,D$1:$D1557,D1557),"")</f>
        <v>1494.39</v>
      </c>
      <c r="AF1557" s="2" t="str">
        <f t="shared" si="331"/>
        <v/>
      </c>
      <c r="AJ1557">
        <v>1.4999999999999999E-2</v>
      </c>
      <c r="AM1557">
        <v>0</v>
      </c>
      <c r="AN1557">
        <v>0.30599999999999999</v>
      </c>
      <c r="AR1557">
        <v>0.628</v>
      </c>
      <c r="AS1557">
        <v>5.0999999999999997E-2</v>
      </c>
      <c r="AV1557" s="2" t="str">
        <f t="shared" si="329"/>
        <v/>
      </c>
      <c r="AW1557" s="2" t="str">
        <f>IF(ISNUMBER(AV1557),SUMIFS($AV$1:AV1557,$A$1:A1557,A1557,$H$1:H1557,H1557,$D$1:D1557,D1557),"")</f>
        <v/>
      </c>
      <c r="AX1557">
        <f t="shared" si="330"/>
        <v>8</v>
      </c>
    </row>
    <row r="1558" spans="1:50" x14ac:dyDescent="0.3">
      <c r="A1558" s="4" t="s">
        <v>127</v>
      </c>
      <c r="B1558" t="s">
        <v>83</v>
      </c>
      <c r="C1558" s="3">
        <v>41871</v>
      </c>
      <c r="D1558">
        <v>3</v>
      </c>
      <c r="F1558" t="s">
        <v>85</v>
      </c>
      <c r="G1558" t="s">
        <v>90</v>
      </c>
      <c r="H1558" s="2">
        <v>2014</v>
      </c>
      <c r="I1558" s="2" t="s">
        <v>84</v>
      </c>
      <c r="J1558">
        <v>1</v>
      </c>
      <c r="K1558" s="2" t="s">
        <v>21</v>
      </c>
      <c r="L1558" s="2" t="str">
        <f t="shared" si="328"/>
        <v/>
      </c>
      <c r="N1558">
        <v>448.32</v>
      </c>
      <c r="O1558">
        <f t="shared" si="327"/>
        <v>448.32</v>
      </c>
      <c r="P1558" s="2">
        <f>IF(ISNUMBER(O1558),SUMIFS(O$1:$O1558,A$1:$A1558,A1558,H$1:$H1558,H1558,D$1:$D1558,D1558),"")</f>
        <v>1514.04</v>
      </c>
      <c r="AF1558" s="2" t="str">
        <f t="shared" si="331"/>
        <v/>
      </c>
      <c r="AJ1558">
        <v>1.4999999999999999E-2</v>
      </c>
      <c r="AM1558">
        <v>0</v>
      </c>
      <c r="AN1558">
        <v>0.28999999999999998</v>
      </c>
      <c r="AR1558">
        <v>0.69</v>
      </c>
      <c r="AS1558">
        <v>5.0000000000000001E-3</v>
      </c>
      <c r="AV1558" s="2" t="str">
        <f t="shared" si="329"/>
        <v/>
      </c>
      <c r="AW1558" s="2" t="str">
        <f>IF(ISNUMBER(AV1558),SUMIFS($AV$1:AV1558,$A$1:A1558,A1558,$H$1:H1558,H1558,$D$1:D1558,D1558),"")</f>
        <v/>
      </c>
      <c r="AX1558">
        <f t="shared" si="330"/>
        <v>8</v>
      </c>
    </row>
    <row r="1559" spans="1:50" x14ac:dyDescent="0.3">
      <c r="A1559" s="4" t="s">
        <v>127</v>
      </c>
      <c r="B1559" t="s">
        <v>83</v>
      </c>
      <c r="C1559" s="3">
        <v>41918</v>
      </c>
      <c r="D1559">
        <v>1</v>
      </c>
      <c r="F1559" t="s">
        <v>85</v>
      </c>
      <c r="G1559" t="s">
        <v>90</v>
      </c>
      <c r="H1559" s="2">
        <v>2014</v>
      </c>
      <c r="I1559" s="2" t="s">
        <v>84</v>
      </c>
      <c r="J1559">
        <v>1</v>
      </c>
      <c r="K1559" s="2" t="s">
        <v>21</v>
      </c>
      <c r="L1559" s="2" t="str">
        <f t="shared" si="328"/>
        <v/>
      </c>
      <c r="N1559">
        <v>140.02000000000001</v>
      </c>
      <c r="O1559">
        <f t="shared" si="327"/>
        <v>140.02000000000001</v>
      </c>
      <c r="P1559" s="2">
        <f>IF(ISNUMBER(O1559),SUMIFS(O$1:$O1559,A$1:$A1559,A1559,H$1:$H1559,H1559,D$1:$D1559,D1559),"")</f>
        <v>1357.78</v>
      </c>
      <c r="AF1559" s="2" t="str">
        <f t="shared" si="331"/>
        <v/>
      </c>
      <c r="AJ1559">
        <v>7.8E-2</v>
      </c>
      <c r="AM1559">
        <v>0</v>
      </c>
      <c r="AN1559">
        <v>0.38200000000000001</v>
      </c>
      <c r="AR1559">
        <v>0.38</v>
      </c>
      <c r="AS1559">
        <v>0.16</v>
      </c>
      <c r="AV1559" s="2" t="str">
        <f t="shared" si="329"/>
        <v/>
      </c>
      <c r="AW1559" s="2" t="str">
        <f>IF(ISNUMBER(AV1559),SUMIFS($AV$1:AV1559,$A$1:A1559,A1559,$H$1:H1559,H1559,$D$1:D1559,D1559),"")</f>
        <v/>
      </c>
      <c r="AX1559">
        <f t="shared" si="330"/>
        <v>8</v>
      </c>
    </row>
    <row r="1560" spans="1:50" x14ac:dyDescent="0.3">
      <c r="A1560" s="4" t="s">
        <v>127</v>
      </c>
      <c r="B1560" t="s">
        <v>83</v>
      </c>
      <c r="C1560" s="3">
        <v>41918</v>
      </c>
      <c r="D1560">
        <v>2</v>
      </c>
      <c r="F1560" t="s">
        <v>85</v>
      </c>
      <c r="G1560" t="s">
        <v>90</v>
      </c>
      <c r="H1560" s="2">
        <v>2014</v>
      </c>
      <c r="I1560" s="2" t="s">
        <v>84</v>
      </c>
      <c r="J1560">
        <v>1</v>
      </c>
      <c r="K1560" s="2" t="s">
        <v>21</v>
      </c>
      <c r="L1560" s="2" t="str">
        <f t="shared" si="328"/>
        <v/>
      </c>
      <c r="N1560">
        <v>158</v>
      </c>
      <c r="O1560">
        <f t="shared" si="327"/>
        <v>158</v>
      </c>
      <c r="P1560" s="2">
        <f>IF(ISNUMBER(O1560),SUMIFS(O$1:$O1560,A$1:$A1560,A1560,H$1:$H1560,H1560,D$1:$D1560,D1560),"")</f>
        <v>1652.39</v>
      </c>
      <c r="AF1560" s="2" t="str">
        <f t="shared" si="331"/>
        <v/>
      </c>
      <c r="AJ1560">
        <v>3.9E-2</v>
      </c>
      <c r="AM1560">
        <v>0</v>
      </c>
      <c r="AN1560">
        <v>0.46899999999999997</v>
      </c>
      <c r="AR1560">
        <v>0.40799999999999997</v>
      </c>
      <c r="AS1560">
        <v>8.4000000000000005E-2</v>
      </c>
      <c r="AV1560" s="2" t="str">
        <f t="shared" si="329"/>
        <v/>
      </c>
      <c r="AW1560" s="2" t="str">
        <f>IF(ISNUMBER(AV1560),SUMIFS($AV$1:AV1560,$A$1:A1560,A1560,$H$1:H1560,H1560,$D$1:D1560,D1560),"")</f>
        <v/>
      </c>
      <c r="AX1560">
        <f t="shared" si="330"/>
        <v>8</v>
      </c>
    </row>
    <row r="1561" spans="1:50" x14ac:dyDescent="0.3">
      <c r="A1561" s="4" t="s">
        <v>127</v>
      </c>
      <c r="B1561" t="s">
        <v>83</v>
      </c>
      <c r="C1561" s="3">
        <v>41918</v>
      </c>
      <c r="D1561">
        <v>3</v>
      </c>
      <c r="F1561" t="s">
        <v>85</v>
      </c>
      <c r="G1561" t="s">
        <v>90</v>
      </c>
      <c r="H1561" s="2">
        <v>2014</v>
      </c>
      <c r="I1561" s="2" t="s">
        <v>84</v>
      </c>
      <c r="J1561">
        <v>1</v>
      </c>
      <c r="K1561" s="2" t="s">
        <v>21</v>
      </c>
      <c r="L1561" s="2" t="str">
        <f t="shared" si="328"/>
        <v/>
      </c>
      <c r="N1561">
        <v>190.37</v>
      </c>
      <c r="O1561">
        <f t="shared" si="327"/>
        <v>190.37</v>
      </c>
      <c r="P1561" s="2">
        <f>IF(ISNUMBER(O1561),SUMIFS(O$1:$O1561,A$1:$A1561,A1561,H$1:$H1561,H1561,D$1:$D1561,D1561),"")</f>
        <v>1704.4099999999999</v>
      </c>
      <c r="AF1561" s="2" t="str">
        <f t="shared" si="331"/>
        <v/>
      </c>
      <c r="AJ1561">
        <v>0.09</v>
      </c>
      <c r="AM1561">
        <v>0</v>
      </c>
      <c r="AN1561">
        <v>0.43</v>
      </c>
      <c r="AR1561">
        <v>0.39</v>
      </c>
      <c r="AS1561">
        <v>0.09</v>
      </c>
      <c r="AV1561" s="2" t="str">
        <f t="shared" si="329"/>
        <v/>
      </c>
      <c r="AW1561" s="2" t="str">
        <f>IF(ISNUMBER(AV1561),SUMIFS($AV$1:AV1561,$A$1:A1561,A1561,$H$1:H1561,H1561,$D$1:D1561,D1561),"")</f>
        <v/>
      </c>
      <c r="AX1561">
        <f t="shared" si="330"/>
        <v>8</v>
      </c>
    </row>
    <row r="1562" spans="1:50" x14ac:dyDescent="0.3">
      <c r="A1562" s="4" t="s">
        <v>127</v>
      </c>
      <c r="B1562" t="s">
        <v>83</v>
      </c>
      <c r="C1562" s="3">
        <v>42156</v>
      </c>
      <c r="D1562">
        <v>1</v>
      </c>
      <c r="F1562" t="s">
        <v>85</v>
      </c>
      <c r="G1562" t="s">
        <v>90</v>
      </c>
      <c r="H1562" s="2">
        <v>2015</v>
      </c>
      <c r="I1562" s="2" t="s">
        <v>84</v>
      </c>
      <c r="J1562">
        <v>1</v>
      </c>
      <c r="K1562" s="2" t="s">
        <v>21</v>
      </c>
      <c r="L1562" s="2" t="str">
        <f t="shared" si="328"/>
        <v/>
      </c>
      <c r="N1562">
        <v>433.71999999999997</v>
      </c>
      <c r="O1562">
        <f t="shared" si="327"/>
        <v>433.71999999999997</v>
      </c>
      <c r="P1562" s="2">
        <f>IF(ISNUMBER(O1562),SUMIFS(O$1:$O1562,A$1:$A1562,A1562,H$1:$H1562,H1562,D$1:$D1562,D1562),"")</f>
        <v>433.71999999999997</v>
      </c>
      <c r="AF1562" s="2" t="str">
        <f t="shared" si="331"/>
        <v/>
      </c>
      <c r="AJ1562">
        <v>0.38200000000000001</v>
      </c>
      <c r="AM1562">
        <v>0</v>
      </c>
      <c r="AN1562">
        <v>0.40400000000000003</v>
      </c>
      <c r="AR1562">
        <v>0.10100000000000001</v>
      </c>
      <c r="AS1562">
        <v>0.113</v>
      </c>
      <c r="AV1562" s="2" t="str">
        <f t="shared" si="329"/>
        <v/>
      </c>
      <c r="AW1562" s="2" t="str">
        <f>IF(ISNUMBER(AV1562),SUMIFS($AV$1:AV1562,$A$1:A1562,A1562,$H$1:H1562,H1562,$D$1:D1562,D1562),"")</f>
        <v/>
      </c>
      <c r="AX1562">
        <f t="shared" si="330"/>
        <v>8</v>
      </c>
    </row>
    <row r="1563" spans="1:50" x14ac:dyDescent="0.3">
      <c r="A1563" s="4" t="s">
        <v>127</v>
      </c>
      <c r="B1563" t="s">
        <v>83</v>
      </c>
      <c r="C1563" s="3">
        <v>42156</v>
      </c>
      <c r="D1563">
        <v>2</v>
      </c>
      <c r="F1563" t="s">
        <v>85</v>
      </c>
      <c r="G1563" t="s">
        <v>90</v>
      </c>
      <c r="H1563" s="2">
        <v>2015</v>
      </c>
      <c r="I1563" s="2" t="s">
        <v>84</v>
      </c>
      <c r="J1563">
        <v>1</v>
      </c>
      <c r="K1563" s="2" t="s">
        <v>21</v>
      </c>
      <c r="L1563" s="2" t="str">
        <f t="shared" si="328"/>
        <v/>
      </c>
      <c r="N1563">
        <v>395.21999999999997</v>
      </c>
      <c r="O1563">
        <f t="shared" si="327"/>
        <v>395.21999999999997</v>
      </c>
      <c r="P1563" s="2">
        <f>IF(ISNUMBER(O1563),SUMIFS(O$1:$O1563,A$1:$A1563,A1563,H$1:$H1563,H1563,D$1:$D1563,D1563),"")</f>
        <v>395.21999999999997</v>
      </c>
      <c r="AF1563" s="2" t="str">
        <f t="shared" si="331"/>
        <v/>
      </c>
      <c r="AJ1563">
        <v>0.312</v>
      </c>
      <c r="AM1563">
        <v>0</v>
      </c>
      <c r="AN1563">
        <v>0.29699999999999999</v>
      </c>
      <c r="AR1563">
        <v>0.30499999999999999</v>
      </c>
      <c r="AS1563">
        <v>8.5999999999999993E-2</v>
      </c>
      <c r="AV1563" s="2" t="str">
        <f t="shared" si="329"/>
        <v/>
      </c>
      <c r="AW1563" s="2" t="str">
        <f>IF(ISNUMBER(AV1563),SUMIFS($AV$1:AV1563,$A$1:A1563,A1563,$H$1:H1563,H1563,$D$1:D1563,D1563),"")</f>
        <v/>
      </c>
      <c r="AX1563">
        <f t="shared" si="330"/>
        <v>8</v>
      </c>
    </row>
    <row r="1564" spans="1:50" x14ac:dyDescent="0.3">
      <c r="A1564" s="4" t="s">
        <v>127</v>
      </c>
      <c r="B1564" t="s">
        <v>83</v>
      </c>
      <c r="C1564" s="3">
        <v>42156</v>
      </c>
      <c r="D1564">
        <v>3</v>
      </c>
      <c r="F1564" t="s">
        <v>85</v>
      </c>
      <c r="G1564" t="s">
        <v>90</v>
      </c>
      <c r="H1564" s="2">
        <v>2015</v>
      </c>
      <c r="I1564" s="2" t="s">
        <v>84</v>
      </c>
      <c r="J1564">
        <v>1</v>
      </c>
      <c r="K1564" s="2" t="s">
        <v>21</v>
      </c>
      <c r="L1564" s="2" t="str">
        <f t="shared" si="328"/>
        <v/>
      </c>
      <c r="N1564">
        <v>443.37</v>
      </c>
      <c r="O1564">
        <f t="shared" si="327"/>
        <v>443.37</v>
      </c>
      <c r="P1564" s="2">
        <f>IF(ISNUMBER(O1564),SUMIFS(O$1:$O1564,A$1:$A1564,A1564,H$1:$H1564,H1564,D$1:$D1564,D1564),"")</f>
        <v>443.37</v>
      </c>
      <c r="AF1564" s="2" t="str">
        <f t="shared" si="331"/>
        <v/>
      </c>
      <c r="AJ1564">
        <v>0.30299999999999999</v>
      </c>
      <c r="AM1564">
        <v>0</v>
      </c>
      <c r="AN1564">
        <v>0.47</v>
      </c>
      <c r="AR1564">
        <v>0.20599999999999999</v>
      </c>
      <c r="AS1564">
        <v>2.1000000000000001E-2</v>
      </c>
      <c r="AV1564" s="2" t="str">
        <f t="shared" si="329"/>
        <v/>
      </c>
      <c r="AW1564" s="2" t="str">
        <f>IF(ISNUMBER(AV1564),SUMIFS($AV$1:AV1564,$A$1:A1564,A1564,$H$1:H1564,H1564,$D$1:D1564,D1564),"")</f>
        <v/>
      </c>
      <c r="AX1564">
        <f t="shared" si="330"/>
        <v>8</v>
      </c>
    </row>
    <row r="1565" spans="1:50" x14ac:dyDescent="0.3">
      <c r="A1565" s="4" t="s">
        <v>127</v>
      </c>
      <c r="B1565" t="s">
        <v>83</v>
      </c>
      <c r="C1565" s="3">
        <v>42199</v>
      </c>
      <c r="D1565">
        <v>1</v>
      </c>
      <c r="F1565" t="s">
        <v>85</v>
      </c>
      <c r="G1565" t="s">
        <v>90</v>
      </c>
      <c r="H1565" s="2">
        <v>2015</v>
      </c>
      <c r="I1565" s="2" t="s">
        <v>84</v>
      </c>
      <c r="J1565">
        <v>1</v>
      </c>
      <c r="K1565" s="2" t="s">
        <v>21</v>
      </c>
      <c r="L1565" s="2" t="str">
        <f t="shared" si="328"/>
        <v/>
      </c>
      <c r="N1565">
        <v>376.02</v>
      </c>
      <c r="O1565">
        <f t="shared" si="327"/>
        <v>376.02</v>
      </c>
      <c r="P1565" s="2">
        <f>IF(ISNUMBER(O1565),SUMIFS(O$1:$O1565,A$1:$A1565,A1565,H$1:$H1565,H1565,D$1:$D1565,D1565),"")</f>
        <v>809.74</v>
      </c>
      <c r="AF1565" s="2" t="str">
        <f t="shared" si="331"/>
        <v/>
      </c>
      <c r="AJ1565">
        <v>0.23100000000000001</v>
      </c>
      <c r="AM1565">
        <v>0</v>
      </c>
      <c r="AN1565">
        <v>0.36899999999999999</v>
      </c>
      <c r="AR1565">
        <v>0.219</v>
      </c>
      <c r="AS1565">
        <v>0.18099999999999999</v>
      </c>
      <c r="AV1565" s="2" t="str">
        <f t="shared" si="329"/>
        <v/>
      </c>
      <c r="AW1565" s="2" t="str">
        <f>IF(ISNUMBER(AV1565),SUMIFS($AV$1:AV1565,$A$1:A1565,A1565,$H$1:H1565,H1565,$D$1:D1565,D1565),"")</f>
        <v/>
      </c>
      <c r="AX1565">
        <f t="shared" si="330"/>
        <v>8</v>
      </c>
    </row>
    <row r="1566" spans="1:50" x14ac:dyDescent="0.3">
      <c r="A1566" s="4" t="s">
        <v>127</v>
      </c>
      <c r="B1566" t="s">
        <v>83</v>
      </c>
      <c r="C1566" s="3">
        <v>42199</v>
      </c>
      <c r="D1566">
        <v>2</v>
      </c>
      <c r="F1566" t="s">
        <v>85</v>
      </c>
      <c r="G1566" t="s">
        <v>90</v>
      </c>
      <c r="H1566" s="2">
        <v>2015</v>
      </c>
      <c r="I1566" s="2" t="s">
        <v>84</v>
      </c>
      <c r="J1566">
        <v>1</v>
      </c>
      <c r="K1566" s="2" t="s">
        <v>21</v>
      </c>
      <c r="L1566" s="2" t="str">
        <f t="shared" si="328"/>
        <v/>
      </c>
      <c r="N1566">
        <v>429.87</v>
      </c>
      <c r="O1566">
        <f t="shared" si="327"/>
        <v>429.87</v>
      </c>
      <c r="P1566" s="2">
        <f>IF(ISNUMBER(O1566),SUMIFS(O$1:$O1566,A$1:$A1566,A1566,H$1:$H1566,H1566,D$1:$D1566,D1566),"")</f>
        <v>825.08999999999992</v>
      </c>
      <c r="AF1566" s="2" t="str">
        <f t="shared" si="331"/>
        <v/>
      </c>
      <c r="AJ1566">
        <v>0.20799999999999999</v>
      </c>
      <c r="AM1566">
        <v>0</v>
      </c>
      <c r="AN1566">
        <v>0.31900000000000001</v>
      </c>
      <c r="AR1566">
        <v>0.3</v>
      </c>
      <c r="AS1566">
        <v>0.17299999999999999</v>
      </c>
      <c r="AV1566" s="2" t="str">
        <f t="shared" si="329"/>
        <v/>
      </c>
      <c r="AW1566" s="2" t="str">
        <f>IF(ISNUMBER(AV1566),SUMIFS($AV$1:AV1566,$A$1:A1566,A1566,$H$1:H1566,H1566,$D$1:D1566,D1566),"")</f>
        <v/>
      </c>
      <c r="AX1566">
        <f t="shared" si="330"/>
        <v>8</v>
      </c>
    </row>
    <row r="1567" spans="1:50" x14ac:dyDescent="0.3">
      <c r="A1567" s="4" t="s">
        <v>127</v>
      </c>
      <c r="B1567" t="s">
        <v>83</v>
      </c>
      <c r="C1567" s="3">
        <v>42199</v>
      </c>
      <c r="D1567">
        <v>3</v>
      </c>
      <c r="F1567" t="s">
        <v>85</v>
      </c>
      <c r="G1567" t="s">
        <v>90</v>
      </c>
      <c r="H1567" s="2">
        <v>2015</v>
      </c>
      <c r="I1567" s="2" t="s">
        <v>84</v>
      </c>
      <c r="J1567">
        <v>1</v>
      </c>
      <c r="K1567" s="2" t="s">
        <v>21</v>
      </c>
      <c r="L1567" s="2" t="str">
        <f t="shared" si="328"/>
        <v/>
      </c>
      <c r="N1567">
        <v>450.45</v>
      </c>
      <c r="O1567">
        <f t="shared" si="327"/>
        <v>450.45</v>
      </c>
      <c r="P1567" s="2">
        <f>IF(ISNUMBER(O1567),SUMIFS(O$1:$O1567,A$1:$A1567,A1567,H$1:$H1567,H1567,D$1:$D1567,D1567),"")</f>
        <v>893.81999999999994</v>
      </c>
      <c r="AF1567" s="2" t="str">
        <f t="shared" si="331"/>
        <v/>
      </c>
      <c r="AJ1567">
        <v>0.10299999999999999</v>
      </c>
      <c r="AM1567">
        <v>0</v>
      </c>
      <c r="AN1567">
        <v>0.39200000000000002</v>
      </c>
      <c r="AR1567">
        <v>0.45100000000000001</v>
      </c>
      <c r="AS1567">
        <v>5.3999999999999999E-2</v>
      </c>
      <c r="AV1567" s="2" t="str">
        <f t="shared" si="329"/>
        <v/>
      </c>
      <c r="AW1567" s="2" t="str">
        <f>IF(ISNUMBER(AV1567),SUMIFS($AV$1:AV1567,$A$1:A1567,A1567,$H$1:H1567,H1567,$D$1:D1567,D1567),"")</f>
        <v/>
      </c>
      <c r="AX1567">
        <f t="shared" si="330"/>
        <v>8</v>
      </c>
    </row>
    <row r="1568" spans="1:50" x14ac:dyDescent="0.3">
      <c r="A1568" s="4" t="s">
        <v>127</v>
      </c>
      <c r="B1568" t="s">
        <v>83</v>
      </c>
      <c r="C1568" s="3">
        <v>42240</v>
      </c>
      <c r="D1568">
        <v>1</v>
      </c>
      <c r="F1568" t="s">
        <v>85</v>
      </c>
      <c r="G1568" t="s">
        <v>90</v>
      </c>
      <c r="H1568" s="2">
        <v>2015</v>
      </c>
      <c r="I1568" s="2" t="s">
        <v>84</v>
      </c>
      <c r="J1568">
        <v>1</v>
      </c>
      <c r="K1568" s="2" t="s">
        <v>21</v>
      </c>
      <c r="L1568" s="2" t="str">
        <f t="shared" si="328"/>
        <v/>
      </c>
      <c r="N1568">
        <v>209.34</v>
      </c>
      <c r="O1568">
        <f t="shared" si="327"/>
        <v>209.34</v>
      </c>
      <c r="P1568" s="2">
        <f>IF(ISNUMBER(O1568),SUMIFS(O$1:$O1568,A$1:$A1568,A1568,H$1:$H1568,H1568,D$1:$D1568,D1568),"")</f>
        <v>1019.08</v>
      </c>
      <c r="AF1568" s="2" t="str">
        <f t="shared" si="331"/>
        <v/>
      </c>
      <c r="AJ1568">
        <v>0</v>
      </c>
      <c r="AM1568">
        <v>0</v>
      </c>
      <c r="AN1568">
        <v>0.69799999999999995</v>
      </c>
      <c r="AR1568">
        <v>0.11899999999999999</v>
      </c>
      <c r="AS1568">
        <v>0.183</v>
      </c>
      <c r="AV1568" s="2" t="str">
        <f t="shared" si="329"/>
        <v/>
      </c>
      <c r="AW1568" s="2" t="str">
        <f>IF(ISNUMBER(AV1568),SUMIFS($AV$1:AV1568,$A$1:A1568,A1568,$H$1:H1568,H1568,$D$1:D1568,D1568),"")</f>
        <v/>
      </c>
      <c r="AX1568">
        <f t="shared" si="330"/>
        <v>8</v>
      </c>
    </row>
    <row r="1569" spans="1:50" x14ac:dyDescent="0.3">
      <c r="A1569" s="4" t="s">
        <v>127</v>
      </c>
      <c r="B1569" t="s">
        <v>83</v>
      </c>
      <c r="C1569" s="3">
        <v>42240</v>
      </c>
      <c r="D1569">
        <v>2</v>
      </c>
      <c r="F1569" t="s">
        <v>85</v>
      </c>
      <c r="G1569" t="s">
        <v>90</v>
      </c>
      <c r="H1569" s="2">
        <v>2015</v>
      </c>
      <c r="I1569" s="2" t="s">
        <v>84</v>
      </c>
      <c r="J1569">
        <v>1</v>
      </c>
      <c r="K1569" s="2" t="s">
        <v>21</v>
      </c>
      <c r="L1569" s="2" t="str">
        <f t="shared" si="328"/>
        <v/>
      </c>
      <c r="N1569">
        <v>248.89000000000001</v>
      </c>
      <c r="O1569">
        <f t="shared" si="327"/>
        <v>248.89000000000001</v>
      </c>
      <c r="P1569" s="2">
        <f>IF(ISNUMBER(O1569),SUMIFS(O$1:$O1569,A$1:$A1569,A1569,H$1:$H1569,H1569,D$1:$D1569,D1569),"")</f>
        <v>1073.98</v>
      </c>
      <c r="AF1569" s="2" t="str">
        <f t="shared" si="331"/>
        <v/>
      </c>
      <c r="AJ1569">
        <v>7.6999999999999999E-2</v>
      </c>
      <c r="AM1569">
        <v>0</v>
      </c>
      <c r="AN1569">
        <v>0.314</v>
      </c>
      <c r="AR1569">
        <v>0.48199999999999998</v>
      </c>
      <c r="AS1569">
        <v>0.127</v>
      </c>
      <c r="AV1569" s="2" t="str">
        <f t="shared" si="329"/>
        <v/>
      </c>
      <c r="AW1569" s="2" t="str">
        <f>IF(ISNUMBER(AV1569),SUMIFS($AV$1:AV1569,$A$1:A1569,A1569,$H$1:H1569,H1569,$D$1:D1569,D1569),"")</f>
        <v/>
      </c>
      <c r="AX1569">
        <f t="shared" si="330"/>
        <v>8</v>
      </c>
    </row>
    <row r="1570" spans="1:50" x14ac:dyDescent="0.3">
      <c r="A1570" s="4" t="s">
        <v>127</v>
      </c>
      <c r="B1570" t="s">
        <v>83</v>
      </c>
      <c r="C1570" s="3">
        <v>42240</v>
      </c>
      <c r="D1570">
        <v>3</v>
      </c>
      <c r="F1570" t="s">
        <v>85</v>
      </c>
      <c r="G1570" t="s">
        <v>90</v>
      </c>
      <c r="H1570" s="2">
        <v>2015</v>
      </c>
      <c r="I1570" s="2" t="s">
        <v>84</v>
      </c>
      <c r="J1570">
        <v>1</v>
      </c>
      <c r="K1570" s="2" t="s">
        <v>21</v>
      </c>
      <c r="L1570" s="2" t="str">
        <f t="shared" si="328"/>
        <v/>
      </c>
      <c r="N1570">
        <v>257.40999999999997</v>
      </c>
      <c r="O1570">
        <f t="shared" si="327"/>
        <v>257.40999999999997</v>
      </c>
      <c r="P1570" s="2">
        <f>IF(ISNUMBER(O1570),SUMIFS(O$1:$O1570,A$1:$A1570,A1570,H$1:$H1570,H1570,D$1:$D1570,D1570),"")</f>
        <v>1151.23</v>
      </c>
      <c r="AF1570" s="2" t="str">
        <f t="shared" si="331"/>
        <v/>
      </c>
      <c r="AJ1570">
        <v>4.8000000000000001E-2</v>
      </c>
      <c r="AM1570">
        <v>0</v>
      </c>
      <c r="AN1570">
        <v>0.438</v>
      </c>
      <c r="AR1570">
        <v>0.48699999999999999</v>
      </c>
      <c r="AS1570">
        <v>2.7E-2</v>
      </c>
      <c r="AV1570" s="2" t="str">
        <f t="shared" si="329"/>
        <v/>
      </c>
      <c r="AW1570" s="2" t="str">
        <f>IF(ISNUMBER(AV1570),SUMIFS($AV$1:AV1570,$A$1:A1570,A1570,$H$1:H1570,H1570,$D$1:D1570,D1570),"")</f>
        <v/>
      </c>
      <c r="AX1570">
        <f t="shared" si="330"/>
        <v>8</v>
      </c>
    </row>
    <row r="1571" spans="1:50" x14ac:dyDescent="0.3">
      <c r="A1571" s="4" t="s">
        <v>127</v>
      </c>
      <c r="B1571" t="s">
        <v>83</v>
      </c>
      <c r="C1571" s="3">
        <v>42296</v>
      </c>
      <c r="D1571">
        <v>1</v>
      </c>
      <c r="F1571" t="s">
        <v>85</v>
      </c>
      <c r="G1571" t="s">
        <v>90</v>
      </c>
      <c r="H1571" s="2">
        <v>2015</v>
      </c>
      <c r="I1571" s="2" t="s">
        <v>84</v>
      </c>
      <c r="J1571">
        <v>1</v>
      </c>
      <c r="K1571" s="2" t="s">
        <v>21</v>
      </c>
      <c r="L1571" s="2" t="str">
        <f t="shared" si="328"/>
        <v/>
      </c>
      <c r="N1571">
        <v>35.06</v>
      </c>
      <c r="O1571">
        <f t="shared" ref="O1571:O1634" si="332">IF(LEN(N1571)&gt;0,N1571,"")</f>
        <v>35.06</v>
      </c>
      <c r="P1571" s="2">
        <f>IF(ISNUMBER(O1571),SUMIFS(O$1:$O1571,A$1:$A1571,A1571,H$1:$H1571,H1571,D$1:$D1571,D1571),"")</f>
        <v>1054.1400000000001</v>
      </c>
      <c r="AF1571" s="2" t="str">
        <f t="shared" si="331"/>
        <v/>
      </c>
      <c r="AJ1571">
        <v>0.27</v>
      </c>
      <c r="AM1571">
        <v>0</v>
      </c>
      <c r="AN1571">
        <v>0.53200000000000003</v>
      </c>
      <c r="AR1571">
        <v>0.125</v>
      </c>
      <c r="AS1571">
        <v>7.2999999999999995E-2</v>
      </c>
      <c r="AV1571" s="2" t="str">
        <f t="shared" si="329"/>
        <v/>
      </c>
      <c r="AW1571" s="2" t="str">
        <f>IF(ISNUMBER(AV1571),SUMIFS($AV$1:AV1571,$A$1:A1571,A1571,$H$1:H1571,H1571,$D$1:D1571,D1571),"")</f>
        <v/>
      </c>
      <c r="AX1571">
        <f t="shared" si="330"/>
        <v>8</v>
      </c>
    </row>
    <row r="1572" spans="1:50" x14ac:dyDescent="0.3">
      <c r="A1572" s="4" t="s">
        <v>127</v>
      </c>
      <c r="B1572" t="s">
        <v>83</v>
      </c>
      <c r="C1572" s="3">
        <v>42296</v>
      </c>
      <c r="D1572">
        <v>2</v>
      </c>
      <c r="F1572" t="s">
        <v>85</v>
      </c>
      <c r="G1572" t="s">
        <v>90</v>
      </c>
      <c r="H1572" s="2">
        <v>2015</v>
      </c>
      <c r="I1572" s="2" t="s">
        <v>84</v>
      </c>
      <c r="J1572">
        <v>1</v>
      </c>
      <c r="K1572" s="2" t="s">
        <v>21</v>
      </c>
      <c r="L1572" s="2" t="str">
        <f t="shared" si="328"/>
        <v/>
      </c>
      <c r="N1572">
        <v>44.36</v>
      </c>
      <c r="O1572">
        <f t="shared" si="332"/>
        <v>44.36</v>
      </c>
      <c r="P1572" s="2">
        <f>IF(ISNUMBER(O1572),SUMIFS(O$1:$O1572,A$1:$A1572,A1572,H$1:$H1572,H1572,D$1:$D1572,D1572),"")</f>
        <v>1118.3399999999999</v>
      </c>
      <c r="AF1572" s="2" t="str">
        <f t="shared" si="331"/>
        <v/>
      </c>
      <c r="AJ1572">
        <v>0.188</v>
      </c>
      <c r="AM1572">
        <v>0</v>
      </c>
      <c r="AN1572">
        <v>0.501</v>
      </c>
      <c r="AR1572">
        <v>0.26500000000000001</v>
      </c>
      <c r="AS1572">
        <v>4.5999999999999999E-2</v>
      </c>
      <c r="AV1572" s="2" t="str">
        <f t="shared" si="329"/>
        <v/>
      </c>
      <c r="AW1572" s="2" t="str">
        <f>IF(ISNUMBER(AV1572),SUMIFS($AV$1:AV1572,$A$1:A1572,A1572,$H$1:H1572,H1572,$D$1:D1572,D1572),"")</f>
        <v/>
      </c>
      <c r="AX1572">
        <f t="shared" si="330"/>
        <v>8</v>
      </c>
    </row>
    <row r="1573" spans="1:50" x14ac:dyDescent="0.3">
      <c r="A1573" s="4" t="s">
        <v>127</v>
      </c>
      <c r="B1573" t="s">
        <v>83</v>
      </c>
      <c r="C1573" s="3">
        <v>42296</v>
      </c>
      <c r="D1573">
        <v>3</v>
      </c>
      <c r="F1573" t="s">
        <v>85</v>
      </c>
      <c r="G1573" t="s">
        <v>90</v>
      </c>
      <c r="H1573" s="2">
        <v>2015</v>
      </c>
      <c r="I1573" s="2" t="s">
        <v>84</v>
      </c>
      <c r="J1573">
        <v>1</v>
      </c>
      <c r="K1573" s="2" t="s">
        <v>21</v>
      </c>
      <c r="L1573" s="2" t="str">
        <f t="shared" si="328"/>
        <v/>
      </c>
      <c r="N1573">
        <v>49.75</v>
      </c>
      <c r="O1573">
        <f t="shared" si="332"/>
        <v>49.75</v>
      </c>
      <c r="P1573" s="2">
        <f>IF(ISNUMBER(O1573),SUMIFS(O$1:$O1573,A$1:$A1573,A1573,H$1:$H1573,H1573,D$1:$D1573,D1573),"")</f>
        <v>1200.98</v>
      </c>
      <c r="AF1573" s="2" t="str">
        <f t="shared" si="331"/>
        <v/>
      </c>
      <c r="AJ1573">
        <v>0.16700000000000001</v>
      </c>
      <c r="AM1573">
        <v>0</v>
      </c>
      <c r="AN1573">
        <v>0.59099999999999997</v>
      </c>
      <c r="AR1573">
        <v>0.214</v>
      </c>
      <c r="AS1573">
        <v>2.9000000000000001E-2</v>
      </c>
      <c r="AV1573" s="2" t="str">
        <f t="shared" si="329"/>
        <v/>
      </c>
      <c r="AW1573" s="2" t="str">
        <f>IF(ISNUMBER(AV1573),SUMIFS($AV$1:AV1573,$A$1:A1573,A1573,$H$1:H1573,H1573,$D$1:D1573,D1573),"")</f>
        <v/>
      </c>
      <c r="AX1573">
        <f t="shared" si="330"/>
        <v>8</v>
      </c>
    </row>
    <row r="1574" spans="1:50" x14ac:dyDescent="0.3">
      <c r="A1574" s="4" t="s">
        <v>128</v>
      </c>
      <c r="B1574" t="s">
        <v>83</v>
      </c>
      <c r="C1574" s="3">
        <v>41781</v>
      </c>
      <c r="D1574">
        <v>1</v>
      </c>
      <c r="F1574" t="s">
        <v>87</v>
      </c>
      <c r="G1574" t="s">
        <v>90</v>
      </c>
      <c r="H1574" s="2">
        <v>2014</v>
      </c>
      <c r="I1574" s="2" t="s">
        <v>84</v>
      </c>
      <c r="J1574">
        <v>1</v>
      </c>
      <c r="K1574" s="2" t="s">
        <v>21</v>
      </c>
      <c r="L1574" s="2" t="str">
        <f t="shared" si="328"/>
        <v/>
      </c>
      <c r="N1574">
        <v>597.35</v>
      </c>
      <c r="O1574">
        <f t="shared" si="332"/>
        <v>597.35</v>
      </c>
      <c r="P1574" s="2">
        <f>IF(ISNUMBER(O1574),SUMIFS(O$1:$O1574,A$1:$A1574,A1574,H$1:$H1574,H1574,D$1:$D1574,D1574),"")</f>
        <v>597.35</v>
      </c>
      <c r="AF1574" s="2" t="str">
        <f t="shared" si="331"/>
        <v/>
      </c>
      <c r="AJ1574">
        <v>0.27400000000000002</v>
      </c>
      <c r="AM1574">
        <v>0</v>
      </c>
      <c r="AN1574">
        <v>0.35699999999999998</v>
      </c>
      <c r="AR1574">
        <v>0.36799999999999999</v>
      </c>
      <c r="AS1574">
        <v>2E-3</v>
      </c>
      <c r="AV1574" s="2" t="str">
        <f t="shared" si="329"/>
        <v/>
      </c>
      <c r="AW1574" s="2" t="str">
        <f>IF(ISNUMBER(AV1574),SUMIFS($AV$1:AV1574,$A$1:A1574,A1574,$H$1:H1574,H1574,$D$1:D1574,D1574),"")</f>
        <v/>
      </c>
      <c r="AX1574">
        <f t="shared" si="330"/>
        <v>8</v>
      </c>
    </row>
    <row r="1575" spans="1:50" x14ac:dyDescent="0.3">
      <c r="A1575" s="4" t="s">
        <v>128</v>
      </c>
      <c r="B1575" t="s">
        <v>83</v>
      </c>
      <c r="C1575" s="3">
        <v>41781</v>
      </c>
      <c r="D1575">
        <v>2</v>
      </c>
      <c r="F1575" t="s">
        <v>87</v>
      </c>
      <c r="G1575" t="s">
        <v>90</v>
      </c>
      <c r="H1575" s="2">
        <v>2014</v>
      </c>
      <c r="I1575" s="2" t="s">
        <v>84</v>
      </c>
      <c r="J1575">
        <v>1</v>
      </c>
      <c r="K1575" s="2" t="s">
        <v>21</v>
      </c>
      <c r="L1575" s="2" t="str">
        <f t="shared" si="328"/>
        <v/>
      </c>
      <c r="N1575">
        <v>579.70000000000005</v>
      </c>
      <c r="O1575">
        <f t="shared" si="332"/>
        <v>579.70000000000005</v>
      </c>
      <c r="P1575" s="2">
        <f>IF(ISNUMBER(O1575),SUMIFS(O$1:$O1575,A$1:$A1575,A1575,H$1:$H1575,H1575,D$1:$D1575,D1575),"")</f>
        <v>579.70000000000005</v>
      </c>
      <c r="AF1575" s="2" t="str">
        <f t="shared" si="331"/>
        <v/>
      </c>
      <c r="AJ1575">
        <v>0.33300000000000002</v>
      </c>
      <c r="AM1575">
        <v>0</v>
      </c>
      <c r="AN1575">
        <v>0.34399999999999997</v>
      </c>
      <c r="AR1575">
        <v>0.317</v>
      </c>
      <c r="AS1575">
        <v>6.0000000000000001E-3</v>
      </c>
      <c r="AV1575" s="2" t="str">
        <f t="shared" si="329"/>
        <v/>
      </c>
      <c r="AW1575" s="2" t="str">
        <f>IF(ISNUMBER(AV1575),SUMIFS($AV$1:AV1575,$A$1:A1575,A1575,$H$1:H1575,H1575,$D$1:D1575,D1575),"")</f>
        <v/>
      </c>
      <c r="AX1575">
        <f t="shared" si="330"/>
        <v>8</v>
      </c>
    </row>
    <row r="1576" spans="1:50" x14ac:dyDescent="0.3">
      <c r="A1576" s="4" t="s">
        <v>128</v>
      </c>
      <c r="B1576" t="s">
        <v>83</v>
      </c>
      <c r="C1576" s="3">
        <v>41781</v>
      </c>
      <c r="D1576">
        <v>3</v>
      </c>
      <c r="F1576" t="s">
        <v>87</v>
      </c>
      <c r="G1576" t="s">
        <v>90</v>
      </c>
      <c r="H1576" s="2">
        <v>2014</v>
      </c>
      <c r="I1576" s="2" t="s">
        <v>84</v>
      </c>
      <c r="J1576">
        <v>1</v>
      </c>
      <c r="K1576" s="2" t="s">
        <v>21</v>
      </c>
      <c r="L1576" s="2" t="str">
        <f t="shared" si="328"/>
        <v/>
      </c>
      <c r="N1576">
        <v>626.02</v>
      </c>
      <c r="O1576">
        <f t="shared" si="332"/>
        <v>626.02</v>
      </c>
      <c r="P1576" s="2">
        <f>IF(ISNUMBER(O1576),SUMIFS(O$1:$O1576,A$1:$A1576,A1576,H$1:$H1576,H1576,D$1:$D1576,D1576),"")</f>
        <v>626.02</v>
      </c>
      <c r="AF1576" s="2" t="str">
        <f t="shared" si="331"/>
        <v/>
      </c>
      <c r="AJ1576">
        <v>0.30499999999999999</v>
      </c>
      <c r="AM1576">
        <v>0</v>
      </c>
      <c r="AN1576">
        <v>0.307</v>
      </c>
      <c r="AR1576">
        <v>0.37</v>
      </c>
      <c r="AS1576">
        <v>1.7999999999999999E-2</v>
      </c>
      <c r="AV1576" s="2" t="str">
        <f t="shared" si="329"/>
        <v/>
      </c>
      <c r="AW1576" s="2" t="str">
        <f>IF(ISNUMBER(AV1576),SUMIFS($AV$1:AV1576,$A$1:A1576,A1576,$H$1:H1576,H1576,$D$1:D1576,D1576),"")</f>
        <v/>
      </c>
      <c r="AX1576">
        <f t="shared" si="330"/>
        <v>8</v>
      </c>
    </row>
    <row r="1577" spans="1:50" x14ac:dyDescent="0.3">
      <c r="A1577" s="4" t="s">
        <v>128</v>
      </c>
      <c r="B1577" t="s">
        <v>83</v>
      </c>
      <c r="C1577" s="3">
        <v>41822</v>
      </c>
      <c r="D1577">
        <v>1</v>
      </c>
      <c r="F1577" t="s">
        <v>87</v>
      </c>
      <c r="G1577" t="s">
        <v>90</v>
      </c>
      <c r="H1577" s="2">
        <v>2014</v>
      </c>
      <c r="I1577" s="2" t="s">
        <v>84</v>
      </c>
      <c r="J1577">
        <v>1</v>
      </c>
      <c r="K1577" s="2" t="s">
        <v>21</v>
      </c>
      <c r="L1577" s="2" t="str">
        <f t="shared" si="328"/>
        <v/>
      </c>
      <c r="N1577">
        <v>467.4</v>
      </c>
      <c r="O1577">
        <f t="shared" si="332"/>
        <v>467.4</v>
      </c>
      <c r="P1577" s="2">
        <f>IF(ISNUMBER(O1577),SUMIFS(O$1:$O1577,A$1:$A1577,A1577,H$1:$H1577,H1577,D$1:$D1577,D1577),"")</f>
        <v>1064.75</v>
      </c>
      <c r="AF1577" s="2" t="str">
        <f t="shared" si="331"/>
        <v/>
      </c>
      <c r="AJ1577">
        <v>0.127</v>
      </c>
      <c r="AM1577">
        <v>0</v>
      </c>
      <c r="AN1577">
        <v>0.61</v>
      </c>
      <c r="AR1577">
        <v>0.219</v>
      </c>
      <c r="AS1577">
        <v>4.3999999999999997E-2</v>
      </c>
      <c r="AV1577" s="2" t="str">
        <f t="shared" si="329"/>
        <v/>
      </c>
      <c r="AW1577" s="2" t="str">
        <f>IF(ISNUMBER(AV1577),SUMIFS($AV$1:AV1577,$A$1:A1577,A1577,$H$1:H1577,H1577,$D$1:D1577,D1577),"")</f>
        <v/>
      </c>
      <c r="AX1577">
        <f t="shared" si="330"/>
        <v>8</v>
      </c>
    </row>
    <row r="1578" spans="1:50" x14ac:dyDescent="0.3">
      <c r="A1578" s="4" t="s">
        <v>128</v>
      </c>
      <c r="B1578" t="s">
        <v>83</v>
      </c>
      <c r="C1578" s="3">
        <v>41822</v>
      </c>
      <c r="D1578">
        <v>2</v>
      </c>
      <c r="F1578" t="s">
        <v>87</v>
      </c>
      <c r="G1578" t="s">
        <v>90</v>
      </c>
      <c r="H1578" s="2">
        <v>2014</v>
      </c>
      <c r="I1578" s="2" t="s">
        <v>84</v>
      </c>
      <c r="J1578">
        <v>1</v>
      </c>
      <c r="K1578" s="2" t="s">
        <v>21</v>
      </c>
      <c r="L1578" s="2" t="str">
        <f t="shared" si="328"/>
        <v/>
      </c>
      <c r="N1578">
        <v>496.55</v>
      </c>
      <c r="O1578">
        <f t="shared" si="332"/>
        <v>496.55</v>
      </c>
      <c r="P1578" s="2">
        <f>IF(ISNUMBER(O1578),SUMIFS(O$1:$O1578,A$1:$A1578,A1578,H$1:$H1578,H1578,D$1:$D1578,D1578),"")</f>
        <v>1076.25</v>
      </c>
      <c r="AF1578" s="2" t="str">
        <f t="shared" si="331"/>
        <v/>
      </c>
      <c r="AJ1578">
        <v>0.17599999999999999</v>
      </c>
      <c r="AM1578">
        <v>0</v>
      </c>
      <c r="AN1578">
        <v>0.38900000000000001</v>
      </c>
      <c r="AR1578">
        <v>0.42699999999999999</v>
      </c>
      <c r="AS1578">
        <v>8.9999999999999993E-3</v>
      </c>
      <c r="AV1578" s="2" t="str">
        <f t="shared" si="329"/>
        <v/>
      </c>
      <c r="AW1578" s="2" t="str">
        <f>IF(ISNUMBER(AV1578),SUMIFS($AV$1:AV1578,$A$1:A1578,A1578,$H$1:H1578,H1578,$D$1:D1578,D1578),"")</f>
        <v/>
      </c>
      <c r="AX1578">
        <f t="shared" si="330"/>
        <v>8</v>
      </c>
    </row>
    <row r="1579" spans="1:50" x14ac:dyDescent="0.3">
      <c r="A1579" s="4" t="s">
        <v>128</v>
      </c>
      <c r="B1579" t="s">
        <v>83</v>
      </c>
      <c r="C1579" s="3">
        <v>41822</v>
      </c>
      <c r="D1579">
        <v>3</v>
      </c>
      <c r="F1579" t="s">
        <v>87</v>
      </c>
      <c r="G1579" t="s">
        <v>90</v>
      </c>
      <c r="H1579" s="2">
        <v>2014</v>
      </c>
      <c r="I1579" s="2" t="s">
        <v>84</v>
      </c>
      <c r="J1579">
        <v>1</v>
      </c>
      <c r="K1579" s="2" t="s">
        <v>21</v>
      </c>
      <c r="L1579" s="2" t="str">
        <f t="shared" si="328"/>
        <v/>
      </c>
      <c r="N1579">
        <v>480.32</v>
      </c>
      <c r="O1579">
        <f t="shared" si="332"/>
        <v>480.32</v>
      </c>
      <c r="P1579" s="2">
        <f>IF(ISNUMBER(O1579),SUMIFS(O$1:$O1579,A$1:$A1579,A1579,H$1:$H1579,H1579,D$1:$D1579,D1579),"")</f>
        <v>1106.3399999999999</v>
      </c>
      <c r="AF1579" s="2" t="str">
        <f t="shared" si="331"/>
        <v/>
      </c>
      <c r="AJ1579">
        <v>0.126</v>
      </c>
      <c r="AM1579">
        <v>0</v>
      </c>
      <c r="AN1579">
        <v>0.629</v>
      </c>
      <c r="AR1579">
        <v>0.23599999999999999</v>
      </c>
      <c r="AS1579">
        <v>8.9999999999999993E-3</v>
      </c>
      <c r="AV1579" s="2" t="str">
        <f t="shared" si="329"/>
        <v/>
      </c>
      <c r="AW1579" s="2" t="str">
        <f>IF(ISNUMBER(AV1579),SUMIFS($AV$1:AV1579,$A$1:A1579,A1579,$H$1:H1579,H1579,$D$1:D1579,D1579),"")</f>
        <v/>
      </c>
      <c r="AX1579">
        <f t="shared" si="330"/>
        <v>8</v>
      </c>
    </row>
    <row r="1580" spans="1:50" x14ac:dyDescent="0.3">
      <c r="A1580" s="4" t="s">
        <v>128</v>
      </c>
      <c r="B1580" t="s">
        <v>83</v>
      </c>
      <c r="C1580" s="3">
        <v>41871</v>
      </c>
      <c r="D1580">
        <v>1</v>
      </c>
      <c r="F1580" t="s">
        <v>87</v>
      </c>
      <c r="G1580" t="s">
        <v>90</v>
      </c>
      <c r="H1580" s="2">
        <v>2014</v>
      </c>
      <c r="I1580" s="2" t="s">
        <v>84</v>
      </c>
      <c r="J1580">
        <v>1</v>
      </c>
      <c r="K1580" s="2" t="s">
        <v>21</v>
      </c>
      <c r="L1580" s="2" t="str">
        <f t="shared" si="328"/>
        <v/>
      </c>
      <c r="N1580">
        <v>477.65</v>
      </c>
      <c r="O1580">
        <f t="shared" si="332"/>
        <v>477.65</v>
      </c>
      <c r="P1580" s="2">
        <f>IF(ISNUMBER(O1580),SUMIFS(O$1:$O1580,A$1:$A1580,A1580,H$1:$H1580,H1580,D$1:$D1580,D1580),"")</f>
        <v>1542.4</v>
      </c>
      <c r="AF1580" s="2" t="str">
        <f t="shared" si="331"/>
        <v/>
      </c>
      <c r="AJ1580">
        <v>3.3000000000000002E-2</v>
      </c>
      <c r="AM1580">
        <v>0</v>
      </c>
      <c r="AN1580">
        <v>0.28999999999999998</v>
      </c>
      <c r="AR1580">
        <v>0.65500000000000003</v>
      </c>
      <c r="AS1580">
        <v>2.1999999999999999E-2</v>
      </c>
      <c r="AV1580" s="2" t="str">
        <f t="shared" si="329"/>
        <v/>
      </c>
      <c r="AW1580" s="2" t="str">
        <f>IF(ISNUMBER(AV1580),SUMIFS($AV$1:AV1580,$A$1:A1580,A1580,$H$1:H1580,H1580,$D$1:D1580,D1580),"")</f>
        <v/>
      </c>
      <c r="AX1580">
        <f t="shared" si="330"/>
        <v>8</v>
      </c>
    </row>
    <row r="1581" spans="1:50" x14ac:dyDescent="0.3">
      <c r="A1581" s="4" t="s">
        <v>128</v>
      </c>
      <c r="B1581" t="s">
        <v>83</v>
      </c>
      <c r="C1581" s="3">
        <v>41871</v>
      </c>
      <c r="D1581">
        <v>2</v>
      </c>
      <c r="F1581" t="s">
        <v>87</v>
      </c>
      <c r="G1581" t="s">
        <v>90</v>
      </c>
      <c r="H1581" s="2">
        <v>2014</v>
      </c>
      <c r="I1581" s="2" t="s">
        <v>84</v>
      </c>
      <c r="J1581">
        <v>1</v>
      </c>
      <c r="K1581" s="2" t="s">
        <v>21</v>
      </c>
      <c r="L1581" s="2" t="str">
        <f t="shared" si="328"/>
        <v/>
      </c>
      <c r="N1581">
        <v>489.59</v>
      </c>
      <c r="O1581">
        <f t="shared" si="332"/>
        <v>489.59</v>
      </c>
      <c r="P1581" s="2">
        <f>IF(ISNUMBER(O1581),SUMIFS(O$1:$O1581,A$1:$A1581,A1581,H$1:$H1581,H1581,D$1:$D1581,D1581),"")</f>
        <v>1565.84</v>
      </c>
      <c r="AF1581" s="2" t="str">
        <f t="shared" si="331"/>
        <v/>
      </c>
      <c r="AJ1581">
        <v>3.7999999999999999E-2</v>
      </c>
      <c r="AM1581">
        <v>0</v>
      </c>
      <c r="AN1581">
        <v>0.31900000000000001</v>
      </c>
      <c r="AR1581">
        <v>0.63200000000000001</v>
      </c>
      <c r="AS1581">
        <v>1.0999999999999999E-2</v>
      </c>
      <c r="AV1581" s="2" t="str">
        <f t="shared" si="329"/>
        <v/>
      </c>
      <c r="AW1581" s="2" t="str">
        <f>IF(ISNUMBER(AV1581),SUMIFS($AV$1:AV1581,$A$1:A1581,A1581,$H$1:H1581,H1581,$D$1:D1581,D1581),"")</f>
        <v/>
      </c>
      <c r="AX1581">
        <f t="shared" si="330"/>
        <v>8</v>
      </c>
    </row>
    <row r="1582" spans="1:50" x14ac:dyDescent="0.3">
      <c r="A1582" s="4" t="s">
        <v>128</v>
      </c>
      <c r="B1582" t="s">
        <v>83</v>
      </c>
      <c r="C1582" s="3">
        <v>41871</v>
      </c>
      <c r="D1582">
        <v>3</v>
      </c>
      <c r="F1582" t="s">
        <v>87</v>
      </c>
      <c r="G1582" t="s">
        <v>90</v>
      </c>
      <c r="H1582" s="2">
        <v>2014</v>
      </c>
      <c r="I1582" s="2" t="s">
        <v>84</v>
      </c>
      <c r="J1582">
        <v>1</v>
      </c>
      <c r="K1582" s="2" t="s">
        <v>21</v>
      </c>
      <c r="L1582" s="2" t="str">
        <f t="shared" ref="L1582:L1597" si="333">IF(LEN(M1582)&gt;0,M1582*10,"")</f>
        <v/>
      </c>
      <c r="N1582">
        <v>475.28000000000003</v>
      </c>
      <c r="O1582">
        <f t="shared" si="332"/>
        <v>475.28000000000003</v>
      </c>
      <c r="P1582" s="2">
        <f>IF(ISNUMBER(O1582),SUMIFS(O$1:$O1582,A$1:$A1582,A1582,H$1:$H1582,H1582,D$1:$D1582,D1582),"")</f>
        <v>1581.62</v>
      </c>
      <c r="AF1582" s="2" t="str">
        <f t="shared" si="331"/>
        <v/>
      </c>
      <c r="AJ1582">
        <v>4.2000000000000003E-2</v>
      </c>
      <c r="AM1582">
        <v>0</v>
      </c>
      <c r="AN1582">
        <v>0.26</v>
      </c>
      <c r="AR1582">
        <v>0.66500000000000004</v>
      </c>
      <c r="AS1582">
        <v>3.3000000000000002E-2</v>
      </c>
      <c r="AV1582" s="2" t="str">
        <f t="shared" si="329"/>
        <v/>
      </c>
      <c r="AW1582" s="2" t="str">
        <f>IF(ISNUMBER(AV1582),SUMIFS($AV$1:AV1582,$A$1:A1582,A1582,$H$1:H1582,H1582,$D$1:D1582,D1582),"")</f>
        <v/>
      </c>
      <c r="AX1582">
        <f t="shared" si="330"/>
        <v>8</v>
      </c>
    </row>
    <row r="1583" spans="1:50" x14ac:dyDescent="0.3">
      <c r="A1583" s="4" t="s">
        <v>128</v>
      </c>
      <c r="B1583" t="s">
        <v>83</v>
      </c>
      <c r="C1583" s="3">
        <v>41918</v>
      </c>
      <c r="D1583">
        <v>1</v>
      </c>
      <c r="F1583" t="s">
        <v>87</v>
      </c>
      <c r="G1583" t="s">
        <v>90</v>
      </c>
      <c r="H1583" s="2">
        <v>2014</v>
      </c>
      <c r="I1583" s="2" t="s">
        <v>84</v>
      </c>
      <c r="J1583">
        <v>1</v>
      </c>
      <c r="K1583" s="2" t="s">
        <v>21</v>
      </c>
      <c r="L1583" s="2" t="str">
        <f t="shared" si="333"/>
        <v/>
      </c>
      <c r="N1583">
        <v>205.26</v>
      </c>
      <c r="O1583">
        <f t="shared" si="332"/>
        <v>205.26</v>
      </c>
      <c r="P1583" s="2">
        <f>IF(ISNUMBER(O1583),SUMIFS(O$1:$O1583,A$1:$A1583,A1583,H$1:$H1583,H1583,D$1:$D1583,D1583),"")</f>
        <v>1747.66</v>
      </c>
      <c r="AF1583" s="2" t="str">
        <f t="shared" si="331"/>
        <v/>
      </c>
      <c r="AJ1583">
        <v>9.4E-2</v>
      </c>
      <c r="AM1583">
        <v>0</v>
      </c>
      <c r="AN1583">
        <v>0.49</v>
      </c>
      <c r="AR1583">
        <v>0.33900000000000002</v>
      </c>
      <c r="AS1583">
        <v>7.8E-2</v>
      </c>
      <c r="AV1583" s="2" t="str">
        <f t="shared" si="329"/>
        <v/>
      </c>
      <c r="AW1583" s="2" t="str">
        <f>IF(ISNUMBER(AV1583),SUMIFS($AV$1:AV1583,$A$1:A1583,A1583,$H$1:H1583,H1583,$D$1:D1583,D1583),"")</f>
        <v/>
      </c>
      <c r="AX1583">
        <f t="shared" si="330"/>
        <v>8</v>
      </c>
    </row>
    <row r="1584" spans="1:50" x14ac:dyDescent="0.3">
      <c r="A1584" s="4" t="s">
        <v>128</v>
      </c>
      <c r="B1584" t="s">
        <v>83</v>
      </c>
      <c r="C1584" s="3">
        <v>41918</v>
      </c>
      <c r="D1584">
        <v>2</v>
      </c>
      <c r="F1584" t="s">
        <v>87</v>
      </c>
      <c r="G1584" t="s">
        <v>90</v>
      </c>
      <c r="H1584" s="2">
        <v>2014</v>
      </c>
      <c r="I1584" s="2" t="s">
        <v>84</v>
      </c>
      <c r="J1584">
        <v>1</v>
      </c>
      <c r="K1584" s="2" t="s">
        <v>21</v>
      </c>
      <c r="L1584" s="2" t="str">
        <f t="shared" si="333"/>
        <v/>
      </c>
      <c r="N1584">
        <v>218.13000000000002</v>
      </c>
      <c r="O1584">
        <f t="shared" si="332"/>
        <v>218.13000000000002</v>
      </c>
      <c r="P1584" s="2">
        <f>IF(ISNUMBER(O1584),SUMIFS(O$1:$O1584,A$1:$A1584,A1584,H$1:$H1584,H1584,D$1:$D1584,D1584),"")</f>
        <v>1783.97</v>
      </c>
      <c r="AF1584" s="2" t="str">
        <f t="shared" si="331"/>
        <v/>
      </c>
      <c r="AJ1584">
        <v>0.161</v>
      </c>
      <c r="AM1584">
        <v>0</v>
      </c>
      <c r="AN1584">
        <v>0.45700000000000002</v>
      </c>
      <c r="AR1584">
        <v>0.36399999999999999</v>
      </c>
      <c r="AS1584">
        <v>1.7999999999999999E-2</v>
      </c>
      <c r="AV1584" s="2" t="str">
        <f t="shared" si="329"/>
        <v/>
      </c>
      <c r="AW1584" s="2" t="str">
        <f>IF(ISNUMBER(AV1584),SUMIFS($AV$1:AV1584,$A$1:A1584,A1584,$H$1:H1584,H1584,$D$1:D1584,D1584),"")</f>
        <v/>
      </c>
      <c r="AX1584">
        <f t="shared" si="330"/>
        <v>8</v>
      </c>
    </row>
    <row r="1585" spans="1:50" x14ac:dyDescent="0.3">
      <c r="A1585" s="4" t="s">
        <v>128</v>
      </c>
      <c r="B1585" t="s">
        <v>83</v>
      </c>
      <c r="C1585" s="3">
        <v>41918</v>
      </c>
      <c r="D1585">
        <v>3</v>
      </c>
      <c r="F1585" t="s">
        <v>87</v>
      </c>
      <c r="G1585" t="s">
        <v>90</v>
      </c>
      <c r="H1585" s="2">
        <v>2014</v>
      </c>
      <c r="I1585" s="2" t="s">
        <v>84</v>
      </c>
      <c r="J1585">
        <v>1</v>
      </c>
      <c r="K1585" s="2" t="s">
        <v>21</v>
      </c>
      <c r="L1585" s="2" t="str">
        <f t="shared" si="333"/>
        <v/>
      </c>
      <c r="N1585">
        <v>208.98000000000002</v>
      </c>
      <c r="O1585">
        <f t="shared" si="332"/>
        <v>208.98000000000002</v>
      </c>
      <c r="P1585" s="2">
        <f>IF(ISNUMBER(O1585),SUMIFS(O$1:$O1585,A$1:$A1585,A1585,H$1:$H1585,H1585,D$1:$D1585,D1585),"")</f>
        <v>1790.6</v>
      </c>
      <c r="AF1585" s="2" t="str">
        <f t="shared" si="331"/>
        <v/>
      </c>
      <c r="AJ1585">
        <v>0.249</v>
      </c>
      <c r="AM1585">
        <v>0</v>
      </c>
      <c r="AN1585">
        <v>0.433</v>
      </c>
      <c r="AR1585">
        <v>0.28100000000000003</v>
      </c>
      <c r="AS1585">
        <v>3.5999999999999997E-2</v>
      </c>
      <c r="AV1585" s="2" t="str">
        <f t="shared" si="329"/>
        <v/>
      </c>
      <c r="AW1585" s="2" t="str">
        <f>IF(ISNUMBER(AV1585),SUMIFS($AV$1:AV1585,$A$1:A1585,A1585,$H$1:H1585,H1585,$D$1:D1585,D1585),"")</f>
        <v/>
      </c>
      <c r="AX1585">
        <f t="shared" si="330"/>
        <v>8</v>
      </c>
    </row>
    <row r="1586" spans="1:50" x14ac:dyDescent="0.3">
      <c r="A1586" s="4" t="s">
        <v>128</v>
      </c>
      <c r="B1586" t="s">
        <v>83</v>
      </c>
      <c r="C1586" s="3">
        <v>42156</v>
      </c>
      <c r="D1586">
        <v>1</v>
      </c>
      <c r="F1586" t="s">
        <v>87</v>
      </c>
      <c r="G1586" t="s">
        <v>90</v>
      </c>
      <c r="H1586" s="2">
        <v>2015</v>
      </c>
      <c r="I1586" s="2" t="s">
        <v>84</v>
      </c>
      <c r="J1586">
        <v>1</v>
      </c>
      <c r="K1586" s="2" t="s">
        <v>21</v>
      </c>
      <c r="L1586" s="2" t="str">
        <f t="shared" si="333"/>
        <v/>
      </c>
      <c r="N1586">
        <v>559.41000000000008</v>
      </c>
      <c r="O1586">
        <f t="shared" si="332"/>
        <v>559.41000000000008</v>
      </c>
      <c r="P1586" s="2">
        <f>IF(ISNUMBER(O1586),SUMIFS(O$1:$O1586,A$1:$A1586,A1586,H$1:$H1586,H1586,D$1:$D1586,D1586),"")</f>
        <v>559.41000000000008</v>
      </c>
      <c r="AF1586" s="2" t="str">
        <f t="shared" si="331"/>
        <v/>
      </c>
      <c r="AJ1586">
        <v>0.47099999999999997</v>
      </c>
      <c r="AM1586">
        <v>0</v>
      </c>
      <c r="AN1586">
        <v>0.35</v>
      </c>
      <c r="AR1586">
        <v>0.14799999999999999</v>
      </c>
      <c r="AS1586">
        <v>3.1E-2</v>
      </c>
      <c r="AV1586" s="2" t="str">
        <f t="shared" si="329"/>
        <v/>
      </c>
      <c r="AW1586" s="2" t="str">
        <f>IF(ISNUMBER(AV1586),SUMIFS($AV$1:AV1586,$A$1:A1586,A1586,$H$1:H1586,H1586,$D$1:D1586,D1586),"")</f>
        <v/>
      </c>
      <c r="AX1586">
        <f t="shared" si="330"/>
        <v>8</v>
      </c>
    </row>
    <row r="1587" spans="1:50" x14ac:dyDescent="0.3">
      <c r="A1587" s="4" t="s">
        <v>128</v>
      </c>
      <c r="B1587" t="s">
        <v>83</v>
      </c>
      <c r="C1587" s="3">
        <v>42156</v>
      </c>
      <c r="D1587">
        <v>2</v>
      </c>
      <c r="F1587" t="s">
        <v>87</v>
      </c>
      <c r="G1587" t="s">
        <v>90</v>
      </c>
      <c r="H1587" s="2">
        <v>2015</v>
      </c>
      <c r="I1587" s="2" t="s">
        <v>84</v>
      </c>
      <c r="J1587">
        <v>1</v>
      </c>
      <c r="K1587" s="2" t="s">
        <v>21</v>
      </c>
      <c r="L1587" s="2" t="str">
        <f t="shared" si="333"/>
        <v/>
      </c>
      <c r="N1587">
        <v>532.77</v>
      </c>
      <c r="O1587">
        <f t="shared" si="332"/>
        <v>532.77</v>
      </c>
      <c r="P1587" s="2">
        <f>IF(ISNUMBER(O1587),SUMIFS(O$1:$O1587,A$1:$A1587,A1587,H$1:$H1587,H1587,D$1:$D1587,D1587),"")</f>
        <v>532.77</v>
      </c>
      <c r="AF1587" s="2" t="str">
        <f t="shared" si="331"/>
        <v/>
      </c>
      <c r="AJ1587">
        <v>0.36899999999999999</v>
      </c>
      <c r="AM1587">
        <v>0</v>
      </c>
      <c r="AN1587">
        <v>0.38200000000000001</v>
      </c>
      <c r="AR1587">
        <v>0.24299999999999999</v>
      </c>
      <c r="AS1587">
        <v>6.0000000000000001E-3</v>
      </c>
      <c r="AV1587" s="2" t="str">
        <f t="shared" si="329"/>
        <v/>
      </c>
      <c r="AW1587" s="2" t="str">
        <f>IF(ISNUMBER(AV1587),SUMIFS($AV$1:AV1587,$A$1:A1587,A1587,$H$1:H1587,H1587,$D$1:D1587,D1587),"")</f>
        <v/>
      </c>
      <c r="AX1587">
        <f t="shared" si="330"/>
        <v>8</v>
      </c>
    </row>
    <row r="1588" spans="1:50" x14ac:dyDescent="0.3">
      <c r="A1588" s="4" t="s">
        <v>128</v>
      </c>
      <c r="B1588" t="s">
        <v>83</v>
      </c>
      <c r="C1588" s="3">
        <v>42156</v>
      </c>
      <c r="D1588">
        <v>3</v>
      </c>
      <c r="F1588" t="s">
        <v>87</v>
      </c>
      <c r="G1588" t="s">
        <v>90</v>
      </c>
      <c r="H1588" s="2">
        <v>2015</v>
      </c>
      <c r="I1588" s="2" t="s">
        <v>84</v>
      </c>
      <c r="J1588">
        <v>1</v>
      </c>
      <c r="K1588" s="2" t="s">
        <v>21</v>
      </c>
      <c r="L1588" s="2" t="str">
        <f t="shared" si="333"/>
        <v/>
      </c>
      <c r="N1588">
        <v>517.68999999999994</v>
      </c>
      <c r="O1588">
        <f t="shared" si="332"/>
        <v>517.68999999999994</v>
      </c>
      <c r="P1588" s="2">
        <f>IF(ISNUMBER(O1588),SUMIFS(O$1:$O1588,A$1:$A1588,A1588,H$1:$H1588,H1588,D$1:$D1588,D1588),"")</f>
        <v>517.68999999999994</v>
      </c>
      <c r="AF1588" s="2" t="str">
        <f t="shared" si="331"/>
        <v/>
      </c>
      <c r="AJ1588">
        <v>0.58299999999999996</v>
      </c>
      <c r="AM1588">
        <v>0</v>
      </c>
      <c r="AN1588">
        <v>0.26700000000000002</v>
      </c>
      <c r="AR1588">
        <v>0.13400000000000001</v>
      </c>
      <c r="AS1588">
        <v>1.6E-2</v>
      </c>
      <c r="AV1588" s="2" t="str">
        <f t="shared" si="329"/>
        <v/>
      </c>
      <c r="AW1588" s="2" t="str">
        <f>IF(ISNUMBER(AV1588),SUMIFS($AV$1:AV1588,$A$1:A1588,A1588,$H$1:H1588,H1588,$D$1:D1588,D1588),"")</f>
        <v/>
      </c>
      <c r="AX1588">
        <f t="shared" si="330"/>
        <v>8</v>
      </c>
    </row>
    <row r="1589" spans="1:50" x14ac:dyDescent="0.3">
      <c r="A1589" s="4" t="s">
        <v>128</v>
      </c>
      <c r="B1589" t="s">
        <v>83</v>
      </c>
      <c r="C1589" s="3">
        <v>42199</v>
      </c>
      <c r="D1589">
        <v>1</v>
      </c>
      <c r="F1589" t="s">
        <v>87</v>
      </c>
      <c r="G1589" t="s">
        <v>90</v>
      </c>
      <c r="H1589" s="2">
        <v>2015</v>
      </c>
      <c r="I1589" s="2" t="s">
        <v>84</v>
      </c>
      <c r="J1589">
        <v>1</v>
      </c>
      <c r="K1589" s="2" t="s">
        <v>21</v>
      </c>
      <c r="L1589" s="2" t="str">
        <f t="shared" si="333"/>
        <v/>
      </c>
      <c r="N1589">
        <v>435.91999999999996</v>
      </c>
      <c r="O1589">
        <f t="shared" si="332"/>
        <v>435.91999999999996</v>
      </c>
      <c r="P1589" s="2">
        <f>IF(ISNUMBER(O1589),SUMIFS(O$1:$O1589,A$1:$A1589,A1589,H$1:$H1589,H1589,D$1:$D1589,D1589),"")</f>
        <v>995.33</v>
      </c>
      <c r="AF1589" s="2" t="str">
        <f t="shared" si="331"/>
        <v/>
      </c>
      <c r="AJ1589">
        <v>0.20599999999999999</v>
      </c>
      <c r="AM1589">
        <v>0</v>
      </c>
      <c r="AN1589">
        <v>0.56899999999999995</v>
      </c>
      <c r="AR1589">
        <v>0.185</v>
      </c>
      <c r="AS1589">
        <v>0.04</v>
      </c>
      <c r="AV1589" s="2" t="str">
        <f t="shared" si="329"/>
        <v/>
      </c>
      <c r="AW1589" s="2" t="str">
        <f>IF(ISNUMBER(AV1589),SUMIFS($AV$1:AV1589,$A$1:A1589,A1589,$H$1:H1589,H1589,$D$1:D1589,D1589),"")</f>
        <v/>
      </c>
      <c r="AX1589">
        <f t="shared" si="330"/>
        <v>8</v>
      </c>
    </row>
    <row r="1590" spans="1:50" x14ac:dyDescent="0.3">
      <c r="A1590" s="4" t="s">
        <v>128</v>
      </c>
      <c r="B1590" t="s">
        <v>83</v>
      </c>
      <c r="C1590" s="3">
        <v>42199</v>
      </c>
      <c r="D1590">
        <v>2</v>
      </c>
      <c r="F1590" t="s">
        <v>87</v>
      </c>
      <c r="G1590" t="s">
        <v>90</v>
      </c>
      <c r="H1590" s="2">
        <v>2015</v>
      </c>
      <c r="I1590" s="2" t="s">
        <v>84</v>
      </c>
      <c r="J1590">
        <v>1</v>
      </c>
      <c r="K1590" s="2" t="s">
        <v>21</v>
      </c>
      <c r="L1590" s="2" t="str">
        <f t="shared" si="333"/>
        <v/>
      </c>
      <c r="N1590">
        <v>411.98999999999995</v>
      </c>
      <c r="O1590">
        <f t="shared" si="332"/>
        <v>411.98999999999995</v>
      </c>
      <c r="P1590" s="2">
        <f>IF(ISNUMBER(O1590),SUMIFS(O$1:$O1590,A$1:$A1590,A1590,H$1:$H1590,H1590,D$1:$D1590,D1590),"")</f>
        <v>944.76</v>
      </c>
      <c r="AF1590" s="2" t="str">
        <f t="shared" si="331"/>
        <v/>
      </c>
      <c r="AJ1590">
        <v>0.17399999999999999</v>
      </c>
      <c r="AM1590">
        <v>0</v>
      </c>
      <c r="AN1590">
        <v>0.54900000000000004</v>
      </c>
      <c r="AR1590">
        <v>0.246</v>
      </c>
      <c r="AS1590">
        <v>3.1E-2</v>
      </c>
      <c r="AV1590" s="2" t="str">
        <f t="shared" si="329"/>
        <v/>
      </c>
      <c r="AW1590" s="2" t="str">
        <f>IF(ISNUMBER(AV1590),SUMIFS($AV$1:AV1590,$A$1:A1590,A1590,$H$1:H1590,H1590,$D$1:D1590,D1590),"")</f>
        <v/>
      </c>
      <c r="AX1590">
        <f t="shared" si="330"/>
        <v>8</v>
      </c>
    </row>
    <row r="1591" spans="1:50" x14ac:dyDescent="0.3">
      <c r="A1591" s="4" t="s">
        <v>128</v>
      </c>
      <c r="B1591" t="s">
        <v>83</v>
      </c>
      <c r="C1591" s="3">
        <v>42199</v>
      </c>
      <c r="D1591">
        <v>3</v>
      </c>
      <c r="F1591" t="s">
        <v>87</v>
      </c>
      <c r="G1591" t="s">
        <v>90</v>
      </c>
      <c r="H1591" s="2">
        <v>2015</v>
      </c>
      <c r="I1591" s="2" t="s">
        <v>84</v>
      </c>
      <c r="J1591">
        <v>1</v>
      </c>
      <c r="K1591" s="2" t="s">
        <v>21</v>
      </c>
      <c r="L1591" s="2" t="str">
        <f t="shared" si="333"/>
        <v/>
      </c>
      <c r="N1591">
        <v>460.41999999999996</v>
      </c>
      <c r="O1591">
        <f t="shared" si="332"/>
        <v>460.41999999999996</v>
      </c>
      <c r="P1591" s="2">
        <f>IF(ISNUMBER(O1591),SUMIFS(O$1:$O1591,A$1:$A1591,A1591,H$1:$H1591,H1591,D$1:$D1591,D1591),"")</f>
        <v>978.1099999999999</v>
      </c>
      <c r="AF1591" s="2" t="str">
        <f t="shared" si="331"/>
        <v/>
      </c>
      <c r="AJ1591">
        <v>0.27900000000000003</v>
      </c>
      <c r="AM1591">
        <v>0</v>
      </c>
      <c r="AN1591">
        <v>0.496</v>
      </c>
      <c r="AR1591">
        <v>0.19900000000000001</v>
      </c>
      <c r="AS1591">
        <v>2.5999999999999999E-2</v>
      </c>
      <c r="AV1591" s="2" t="str">
        <f t="shared" si="329"/>
        <v/>
      </c>
      <c r="AW1591" s="2" t="str">
        <f>IF(ISNUMBER(AV1591),SUMIFS($AV$1:AV1591,$A$1:A1591,A1591,$H$1:H1591,H1591,$D$1:D1591,D1591),"")</f>
        <v/>
      </c>
      <c r="AX1591">
        <f t="shared" si="330"/>
        <v>8</v>
      </c>
    </row>
    <row r="1592" spans="1:50" x14ac:dyDescent="0.3">
      <c r="A1592" s="4" t="s">
        <v>128</v>
      </c>
      <c r="B1592" t="s">
        <v>83</v>
      </c>
      <c r="C1592" s="3">
        <v>42240</v>
      </c>
      <c r="D1592">
        <v>1</v>
      </c>
      <c r="F1592" t="s">
        <v>87</v>
      </c>
      <c r="G1592" t="s">
        <v>90</v>
      </c>
      <c r="H1592" s="2">
        <v>2015</v>
      </c>
      <c r="I1592" s="2" t="s">
        <v>84</v>
      </c>
      <c r="J1592">
        <v>1</v>
      </c>
      <c r="K1592" s="2" t="s">
        <v>21</v>
      </c>
      <c r="L1592" s="2" t="str">
        <f t="shared" si="333"/>
        <v/>
      </c>
      <c r="N1592">
        <v>280.86</v>
      </c>
      <c r="O1592">
        <f t="shared" si="332"/>
        <v>280.86</v>
      </c>
      <c r="P1592" s="2">
        <f>IF(ISNUMBER(O1592),SUMIFS(O$1:$O1592,A$1:$A1592,A1592,H$1:$H1592,H1592,D$1:$D1592,D1592),"")</f>
        <v>1276.19</v>
      </c>
      <c r="AF1592" s="2" t="str">
        <f t="shared" si="331"/>
        <v/>
      </c>
      <c r="AJ1592">
        <v>5.0999999999999997E-2</v>
      </c>
      <c r="AM1592">
        <v>0</v>
      </c>
      <c r="AN1592">
        <v>0.57999999999999996</v>
      </c>
      <c r="AR1592">
        <v>0.35299999999999998</v>
      </c>
      <c r="AS1592">
        <v>1.6E-2</v>
      </c>
      <c r="AV1592" s="2" t="str">
        <f t="shared" si="329"/>
        <v/>
      </c>
      <c r="AW1592" s="2" t="str">
        <f>IF(ISNUMBER(AV1592),SUMIFS($AV$1:AV1592,$A$1:A1592,A1592,$H$1:H1592,H1592,$D$1:D1592,D1592),"")</f>
        <v/>
      </c>
      <c r="AX1592">
        <f t="shared" si="330"/>
        <v>8</v>
      </c>
    </row>
    <row r="1593" spans="1:50" x14ac:dyDescent="0.3">
      <c r="A1593" s="4" t="s">
        <v>128</v>
      </c>
      <c r="B1593" t="s">
        <v>83</v>
      </c>
      <c r="C1593" s="3">
        <v>42240</v>
      </c>
      <c r="D1593">
        <v>2</v>
      </c>
      <c r="F1593" t="s">
        <v>87</v>
      </c>
      <c r="G1593" t="s">
        <v>90</v>
      </c>
      <c r="H1593" s="2">
        <v>2015</v>
      </c>
      <c r="I1593" s="2" t="s">
        <v>84</v>
      </c>
      <c r="J1593">
        <v>1</v>
      </c>
      <c r="K1593" s="2" t="s">
        <v>21</v>
      </c>
      <c r="L1593" s="2" t="str">
        <f t="shared" si="333"/>
        <v/>
      </c>
      <c r="N1593">
        <v>304.5</v>
      </c>
      <c r="O1593">
        <f t="shared" si="332"/>
        <v>304.5</v>
      </c>
      <c r="P1593" s="2">
        <f>IF(ISNUMBER(O1593),SUMIFS(O$1:$O1593,A$1:$A1593,A1593,H$1:$H1593,H1593,D$1:$D1593,D1593),"")</f>
        <v>1249.26</v>
      </c>
      <c r="AF1593" s="2" t="str">
        <f t="shared" si="331"/>
        <v/>
      </c>
      <c r="AJ1593">
        <v>0.14599999999999999</v>
      </c>
      <c r="AM1593">
        <v>0</v>
      </c>
      <c r="AN1593">
        <v>0.34200000000000003</v>
      </c>
      <c r="AR1593">
        <v>0.41099999999999998</v>
      </c>
      <c r="AS1593">
        <v>0.1</v>
      </c>
      <c r="AV1593" s="2" t="str">
        <f t="shared" si="329"/>
        <v/>
      </c>
      <c r="AW1593" s="2" t="str">
        <f>IF(ISNUMBER(AV1593),SUMIFS($AV$1:AV1593,$A$1:A1593,A1593,$H$1:H1593,H1593,$D$1:D1593,D1593),"")</f>
        <v/>
      </c>
      <c r="AX1593">
        <f t="shared" si="330"/>
        <v>8</v>
      </c>
    </row>
    <row r="1594" spans="1:50" x14ac:dyDescent="0.3">
      <c r="A1594" s="4" t="s">
        <v>128</v>
      </c>
      <c r="B1594" t="s">
        <v>83</v>
      </c>
      <c r="C1594" s="3">
        <v>42240</v>
      </c>
      <c r="D1594">
        <v>3</v>
      </c>
      <c r="F1594" t="s">
        <v>87</v>
      </c>
      <c r="G1594" t="s">
        <v>90</v>
      </c>
      <c r="H1594" s="2">
        <v>2015</v>
      </c>
      <c r="I1594" s="2" t="s">
        <v>84</v>
      </c>
      <c r="J1594">
        <v>1</v>
      </c>
      <c r="K1594" s="2" t="s">
        <v>21</v>
      </c>
      <c r="L1594" s="2" t="str">
        <f t="shared" si="333"/>
        <v/>
      </c>
      <c r="N1594">
        <v>339.98</v>
      </c>
      <c r="O1594">
        <f t="shared" si="332"/>
        <v>339.98</v>
      </c>
      <c r="P1594" s="2">
        <f>IF(ISNUMBER(O1594),SUMIFS(O$1:$O1594,A$1:$A1594,A1594,H$1:$H1594,H1594,D$1:$D1594,D1594),"")</f>
        <v>1318.09</v>
      </c>
      <c r="AF1594" s="2" t="str">
        <f t="shared" si="331"/>
        <v/>
      </c>
      <c r="AJ1594">
        <v>0.111</v>
      </c>
      <c r="AM1594">
        <v>0</v>
      </c>
      <c r="AN1594">
        <v>0.54300000000000004</v>
      </c>
      <c r="AR1594">
        <v>0.26800000000000002</v>
      </c>
      <c r="AS1594">
        <v>7.9000000000000001E-2</v>
      </c>
      <c r="AV1594" s="2" t="str">
        <f t="shared" si="329"/>
        <v/>
      </c>
      <c r="AW1594" s="2" t="str">
        <f>IF(ISNUMBER(AV1594),SUMIFS($AV$1:AV1594,$A$1:A1594,A1594,$H$1:H1594,H1594,$D$1:D1594,D1594),"")</f>
        <v/>
      </c>
      <c r="AX1594">
        <f t="shared" si="330"/>
        <v>8</v>
      </c>
    </row>
    <row r="1595" spans="1:50" x14ac:dyDescent="0.3">
      <c r="A1595" s="4" t="s">
        <v>128</v>
      </c>
      <c r="B1595" t="s">
        <v>83</v>
      </c>
      <c r="C1595" s="3">
        <v>42296</v>
      </c>
      <c r="D1595">
        <v>1</v>
      </c>
      <c r="F1595" t="s">
        <v>87</v>
      </c>
      <c r="G1595" t="s">
        <v>90</v>
      </c>
      <c r="H1595" s="2">
        <v>2015</v>
      </c>
      <c r="I1595" s="2" t="s">
        <v>84</v>
      </c>
      <c r="J1595">
        <v>1</v>
      </c>
      <c r="K1595" s="2" t="s">
        <v>21</v>
      </c>
      <c r="L1595" s="2" t="str">
        <f t="shared" si="333"/>
        <v/>
      </c>
      <c r="N1595">
        <v>91.62</v>
      </c>
      <c r="O1595">
        <f t="shared" si="332"/>
        <v>91.62</v>
      </c>
      <c r="P1595" s="2">
        <f>IF(ISNUMBER(O1595),SUMIFS(O$1:$O1595,A$1:$A1595,A1595,H$1:$H1595,H1595,D$1:$D1595,D1595),"")</f>
        <v>1367.81</v>
      </c>
      <c r="AF1595" s="2" t="str">
        <f t="shared" si="331"/>
        <v/>
      </c>
      <c r="AJ1595">
        <v>0.29799999999999999</v>
      </c>
      <c r="AM1595">
        <v>0</v>
      </c>
      <c r="AN1595">
        <v>0.434</v>
      </c>
      <c r="AR1595">
        <v>0.19600000000000001</v>
      </c>
      <c r="AS1595">
        <v>7.0999999999999994E-2</v>
      </c>
      <c r="AV1595" s="2" t="str">
        <f t="shared" si="329"/>
        <v/>
      </c>
      <c r="AW1595" s="2" t="str">
        <f>IF(ISNUMBER(AV1595),SUMIFS($AV$1:AV1595,$A$1:A1595,A1595,$H$1:H1595,H1595,$D$1:D1595,D1595),"")</f>
        <v/>
      </c>
      <c r="AX1595">
        <f t="shared" si="330"/>
        <v>8</v>
      </c>
    </row>
    <row r="1596" spans="1:50" x14ac:dyDescent="0.3">
      <c r="A1596" s="4" t="s">
        <v>128</v>
      </c>
      <c r="B1596" t="s">
        <v>83</v>
      </c>
      <c r="C1596" s="3">
        <v>42296</v>
      </c>
      <c r="D1596">
        <v>2</v>
      </c>
      <c r="F1596" t="s">
        <v>87</v>
      </c>
      <c r="G1596" t="s">
        <v>90</v>
      </c>
      <c r="H1596" s="2">
        <v>2015</v>
      </c>
      <c r="I1596" s="2" t="s">
        <v>84</v>
      </c>
      <c r="J1596">
        <v>1</v>
      </c>
      <c r="K1596" s="2" t="s">
        <v>21</v>
      </c>
      <c r="L1596" s="2" t="str">
        <f t="shared" si="333"/>
        <v/>
      </c>
      <c r="N1596">
        <v>114.63</v>
      </c>
      <c r="O1596">
        <f t="shared" si="332"/>
        <v>114.63</v>
      </c>
      <c r="P1596" s="2">
        <f>IF(ISNUMBER(O1596),SUMIFS(O$1:$O1596,A$1:$A1596,A1596,H$1:$H1596,H1596,D$1:$D1596,D1596),"")</f>
        <v>1363.8899999999999</v>
      </c>
      <c r="AF1596" s="2" t="str">
        <f t="shared" si="331"/>
        <v/>
      </c>
      <c r="AJ1596">
        <v>0.39300000000000002</v>
      </c>
      <c r="AM1596">
        <v>0</v>
      </c>
      <c r="AN1596">
        <v>0.38700000000000001</v>
      </c>
      <c r="AR1596">
        <v>0.20399999999999999</v>
      </c>
      <c r="AS1596">
        <v>1.6E-2</v>
      </c>
      <c r="AV1596" s="2" t="str">
        <f t="shared" si="329"/>
        <v/>
      </c>
      <c r="AW1596" s="2" t="str">
        <f>IF(ISNUMBER(AV1596),SUMIFS($AV$1:AV1596,$A$1:A1596,A1596,$H$1:H1596,H1596,$D$1:D1596,D1596),"")</f>
        <v/>
      </c>
      <c r="AX1596">
        <f t="shared" si="330"/>
        <v>8</v>
      </c>
    </row>
    <row r="1597" spans="1:50" x14ac:dyDescent="0.3">
      <c r="A1597" s="4" t="s">
        <v>128</v>
      </c>
      <c r="B1597" t="s">
        <v>83</v>
      </c>
      <c r="C1597" s="3">
        <v>42296</v>
      </c>
      <c r="D1597">
        <v>3</v>
      </c>
      <c r="F1597" t="s">
        <v>87</v>
      </c>
      <c r="G1597" t="s">
        <v>90</v>
      </c>
      <c r="H1597" s="2">
        <v>2015</v>
      </c>
      <c r="I1597" s="2" t="s">
        <v>84</v>
      </c>
      <c r="J1597">
        <v>1</v>
      </c>
      <c r="K1597" s="2" t="s">
        <v>21</v>
      </c>
      <c r="L1597" s="2" t="str">
        <f t="shared" si="333"/>
        <v/>
      </c>
      <c r="N1597">
        <v>122.21</v>
      </c>
      <c r="O1597">
        <f t="shared" si="332"/>
        <v>122.21</v>
      </c>
      <c r="P1597" s="2">
        <f>IF(ISNUMBER(O1597),SUMIFS(O$1:$O1597,A$1:$A1597,A1597,H$1:$H1597,H1597,D$1:$D1597,D1597),"")</f>
        <v>1440.3</v>
      </c>
      <c r="AF1597" s="2" t="str">
        <f t="shared" si="331"/>
        <v/>
      </c>
      <c r="AJ1597">
        <v>0.42799999999999999</v>
      </c>
      <c r="AM1597">
        <v>0</v>
      </c>
      <c r="AN1597">
        <v>0.39800000000000002</v>
      </c>
      <c r="AR1597">
        <v>9.5000000000000001E-2</v>
      </c>
      <c r="AS1597">
        <v>7.9000000000000001E-2</v>
      </c>
      <c r="AV1597" s="2" t="str">
        <f t="shared" si="329"/>
        <v/>
      </c>
      <c r="AW1597" s="2" t="str">
        <f>IF(ISNUMBER(AV1597),SUMIFS($AV$1:AV1597,$A$1:A1597,A1597,$H$1:H1597,H1597,$D$1:D1597,D1597),"")</f>
        <v/>
      </c>
      <c r="AX1597">
        <f t="shared" si="330"/>
        <v>8</v>
      </c>
    </row>
    <row r="1598" spans="1:50" x14ac:dyDescent="0.3">
      <c r="A1598" s="4" t="s">
        <v>136</v>
      </c>
      <c r="B1598" t="s">
        <v>138</v>
      </c>
      <c r="C1598" s="28">
        <v>44404</v>
      </c>
      <c r="D1598">
        <v>1</v>
      </c>
      <c r="G1598" t="s">
        <v>140</v>
      </c>
      <c r="H1598">
        <f>YEAR(C1598)</f>
        <v>2021</v>
      </c>
      <c r="I1598" s="2" t="s">
        <v>139</v>
      </c>
      <c r="J1598" s="29">
        <v>1</v>
      </c>
      <c r="N1598" s="32">
        <v>58.268337127590748</v>
      </c>
      <c r="O1598">
        <f t="shared" si="332"/>
        <v>58.268337127590748</v>
      </c>
      <c r="P1598" s="2">
        <f>IF(ISNUMBER(O1598),SUMIFS(O$1:$O1598,A$1:$A1598,A1598,H$1:$H1598,H1598,D$1:$D1598,D1598),"")</f>
        <v>58.268337127590748</v>
      </c>
      <c r="AK1598" s="31">
        <v>0.99846272098385858</v>
      </c>
      <c r="AS1598" s="36"/>
    </row>
    <row r="1599" spans="1:50" x14ac:dyDescent="0.3">
      <c r="A1599" s="4" t="s">
        <v>136</v>
      </c>
      <c r="B1599" t="s">
        <v>138</v>
      </c>
      <c r="C1599" s="28">
        <v>44404</v>
      </c>
      <c r="D1599">
        <v>1</v>
      </c>
      <c r="G1599" t="s">
        <v>140</v>
      </c>
      <c r="H1599">
        <f t="shared" ref="H1599:H1661" si="334">YEAR(C1599)</f>
        <v>2021</v>
      </c>
      <c r="I1599" s="2" t="s">
        <v>139</v>
      </c>
      <c r="J1599" s="29">
        <v>1</v>
      </c>
      <c r="N1599" s="32">
        <v>198.85506272146199</v>
      </c>
      <c r="O1599">
        <f t="shared" si="332"/>
        <v>198.85506272146199</v>
      </c>
      <c r="P1599" s="2">
        <f>IF(ISNUMBER(O1599),SUMIFS(O$1:$O1599,A$1:$A1599,A1599,H$1:$H1599,H1599,D$1:$D1599,D1599),"")</f>
        <v>257.12339984905276</v>
      </c>
      <c r="AK1599" s="31">
        <v>1</v>
      </c>
      <c r="AS1599" s="36"/>
    </row>
    <row r="1600" spans="1:50" x14ac:dyDescent="0.3">
      <c r="A1600" s="4" t="s">
        <v>136</v>
      </c>
      <c r="B1600" t="s">
        <v>138</v>
      </c>
      <c r="C1600" s="28">
        <v>44404</v>
      </c>
      <c r="D1600">
        <v>2</v>
      </c>
      <c r="G1600" t="s">
        <v>140</v>
      </c>
      <c r="H1600">
        <f t="shared" si="334"/>
        <v>2021</v>
      </c>
      <c r="I1600" s="2" t="s">
        <v>139</v>
      </c>
      <c r="J1600" s="29">
        <v>1</v>
      </c>
      <c r="N1600" s="32">
        <v>102.96984278879017</v>
      </c>
      <c r="O1600">
        <f t="shared" si="332"/>
        <v>102.96984278879017</v>
      </c>
      <c r="P1600" s="2">
        <f>IF(ISNUMBER(O1600),SUMIFS(O$1:$O1600,A$1:$A1600,A1600,H$1:$H1600,H1600,D$1:$D1600,D1600),"")</f>
        <v>102.96984278879017</v>
      </c>
      <c r="AK1600" s="31">
        <v>1</v>
      </c>
      <c r="AS1600" s="36"/>
    </row>
    <row r="1601" spans="1:45" x14ac:dyDescent="0.3">
      <c r="A1601" s="4" t="s">
        <v>136</v>
      </c>
      <c r="B1601" t="s">
        <v>138</v>
      </c>
      <c r="C1601" s="28">
        <v>44404</v>
      </c>
      <c r="D1601">
        <v>3</v>
      </c>
      <c r="G1601" t="s">
        <v>140</v>
      </c>
      <c r="H1601">
        <f t="shared" si="334"/>
        <v>2021</v>
      </c>
      <c r="I1601" s="2" t="s">
        <v>139</v>
      </c>
      <c r="J1601" s="29">
        <v>1</v>
      </c>
      <c r="N1601" s="32">
        <v>167.72659045424223</v>
      </c>
      <c r="O1601">
        <f t="shared" si="332"/>
        <v>167.72659045424223</v>
      </c>
      <c r="P1601" s="2">
        <f>IF(ISNUMBER(O1601),SUMIFS(O$1:$O1601,A$1:$A1601,A1601,H$1:$H1601,H1601,D$1:$D1601,D1601),"")</f>
        <v>167.72659045424223</v>
      </c>
      <c r="AK1601" s="31">
        <v>1</v>
      </c>
      <c r="AS1601" s="36"/>
    </row>
    <row r="1602" spans="1:45" x14ac:dyDescent="0.3">
      <c r="A1602" s="4" t="s">
        <v>136</v>
      </c>
      <c r="B1602" t="s">
        <v>138</v>
      </c>
      <c r="C1602" s="28">
        <v>44468</v>
      </c>
      <c r="D1602">
        <v>1</v>
      </c>
      <c r="G1602" t="s">
        <v>140</v>
      </c>
      <c r="H1602">
        <f t="shared" si="334"/>
        <v>2021</v>
      </c>
      <c r="I1602" s="2" t="s">
        <v>139</v>
      </c>
      <c r="J1602" s="29">
        <v>2</v>
      </c>
      <c r="N1602" s="32">
        <v>199.40710624511362</v>
      </c>
      <c r="O1602">
        <f t="shared" si="332"/>
        <v>199.40710624511362</v>
      </c>
      <c r="P1602" s="2">
        <f>IF(ISNUMBER(O1602),SUMIFS(O$1:$O1602,A$1:$A1602,A1602,H$1:$H1602,H1602,D$1:$D1602,D1602),"")</f>
        <v>456.53050609416641</v>
      </c>
      <c r="AK1602" s="31">
        <v>1</v>
      </c>
      <c r="AS1602" s="37"/>
    </row>
    <row r="1603" spans="1:45" x14ac:dyDescent="0.3">
      <c r="A1603" s="4" t="s">
        <v>136</v>
      </c>
      <c r="B1603" t="s">
        <v>138</v>
      </c>
      <c r="C1603" s="28">
        <v>44468</v>
      </c>
      <c r="D1603">
        <v>1</v>
      </c>
      <c r="G1603" t="s">
        <v>140</v>
      </c>
      <c r="H1603">
        <f t="shared" si="334"/>
        <v>2021</v>
      </c>
      <c r="I1603" s="2" t="s">
        <v>139</v>
      </c>
      <c r="J1603" s="29">
        <v>2</v>
      </c>
      <c r="N1603" s="32">
        <v>170.45454545454544</v>
      </c>
      <c r="O1603">
        <f t="shared" si="332"/>
        <v>170.45454545454544</v>
      </c>
      <c r="P1603" s="2">
        <f>IF(ISNUMBER(O1603),SUMIFS(O$1:$O1603,A$1:$A1603,A1603,H$1:$H1603,H1603,D$1:$D1603,D1603),"")</f>
        <v>626.98505154871191</v>
      </c>
      <c r="AK1603" s="31">
        <v>1</v>
      </c>
      <c r="AS1603" s="36"/>
    </row>
    <row r="1604" spans="1:45" x14ac:dyDescent="0.3">
      <c r="A1604" s="4" t="s">
        <v>136</v>
      </c>
      <c r="B1604" t="s">
        <v>138</v>
      </c>
      <c r="C1604" s="28">
        <v>44468</v>
      </c>
      <c r="D1604">
        <v>2</v>
      </c>
      <c r="G1604" t="s">
        <v>140</v>
      </c>
      <c r="H1604">
        <f t="shared" si="334"/>
        <v>2021</v>
      </c>
      <c r="I1604" s="2" t="s">
        <v>139</v>
      </c>
      <c r="J1604" s="29">
        <v>2</v>
      </c>
      <c r="N1604" s="32">
        <v>191.36363636363637</v>
      </c>
      <c r="O1604">
        <f t="shared" si="332"/>
        <v>191.36363636363637</v>
      </c>
      <c r="P1604" s="2">
        <f>IF(ISNUMBER(O1604),SUMIFS(O$1:$O1604,A$1:$A1604,A1604,H$1:$H1604,H1604,D$1:$D1604,D1604),"")</f>
        <v>294.33347915242655</v>
      </c>
      <c r="AK1604" s="31">
        <v>1</v>
      </c>
      <c r="AS1604" s="36"/>
    </row>
    <row r="1605" spans="1:45" x14ac:dyDescent="0.3">
      <c r="A1605" s="4" t="s">
        <v>136</v>
      </c>
      <c r="B1605" t="s">
        <v>138</v>
      </c>
      <c r="C1605" s="28">
        <v>44468</v>
      </c>
      <c r="D1605">
        <v>3</v>
      </c>
      <c r="G1605" t="s">
        <v>140</v>
      </c>
      <c r="H1605">
        <f t="shared" si="334"/>
        <v>2021</v>
      </c>
      <c r="I1605" s="2" t="s">
        <v>139</v>
      </c>
      <c r="J1605" s="29">
        <v>2</v>
      </c>
      <c r="N1605" s="32">
        <v>209.92727272727271</v>
      </c>
      <c r="O1605">
        <f t="shared" si="332"/>
        <v>209.92727272727271</v>
      </c>
      <c r="P1605" s="2">
        <f>IF(ISNUMBER(O1605),SUMIFS(O$1:$O1605,A$1:$A1605,A1605,H$1:$H1605,H1605,D$1:$D1605,D1605),"")</f>
        <v>377.65386318151491</v>
      </c>
      <c r="AK1605" s="31">
        <v>1</v>
      </c>
      <c r="AS1605" s="36"/>
    </row>
    <row r="1606" spans="1:45" x14ac:dyDescent="0.3">
      <c r="A1606" s="4" t="s">
        <v>136</v>
      </c>
      <c r="B1606" t="s">
        <v>138</v>
      </c>
      <c r="C1606" s="28">
        <v>44523</v>
      </c>
      <c r="D1606">
        <v>1</v>
      </c>
      <c r="G1606" t="s">
        <v>140</v>
      </c>
      <c r="H1606">
        <f t="shared" si="334"/>
        <v>2021</v>
      </c>
      <c r="I1606" s="2" t="s">
        <v>139</v>
      </c>
      <c r="J1606" s="29">
        <v>3</v>
      </c>
      <c r="N1606" s="32">
        <v>140.18181818181816</v>
      </c>
      <c r="O1606">
        <f t="shared" si="332"/>
        <v>140.18181818181816</v>
      </c>
      <c r="P1606" s="2">
        <f>IF(ISNUMBER(O1606),SUMIFS(O$1:$O1606,A$1:$A1606,A1606,H$1:$H1606,H1606,D$1:$D1606,D1606),"")</f>
        <v>767.16686973053004</v>
      </c>
      <c r="AK1606" s="31">
        <v>1</v>
      </c>
      <c r="AS1606" s="37"/>
    </row>
    <row r="1607" spans="1:45" x14ac:dyDescent="0.3">
      <c r="A1607" s="4" t="s">
        <v>136</v>
      </c>
      <c r="B1607" t="s">
        <v>138</v>
      </c>
      <c r="C1607" s="28">
        <v>44523</v>
      </c>
      <c r="D1607">
        <v>1</v>
      </c>
      <c r="G1607" t="s">
        <v>140</v>
      </c>
      <c r="H1607">
        <f t="shared" si="334"/>
        <v>2021</v>
      </c>
      <c r="I1607" s="2" t="s">
        <v>139</v>
      </c>
      <c r="J1607" s="29">
        <v>3</v>
      </c>
      <c r="N1607" s="32">
        <v>164.81818181818184</v>
      </c>
      <c r="O1607">
        <f t="shared" si="332"/>
        <v>164.81818181818184</v>
      </c>
      <c r="P1607" s="2">
        <f>IF(ISNUMBER(O1607),SUMIFS(O$1:$O1607,A$1:$A1607,A1607,H$1:$H1607,H1607,D$1:$D1607,D1607),"")</f>
        <v>931.98505154871191</v>
      </c>
      <c r="AK1607" s="31">
        <v>1</v>
      </c>
      <c r="AS1607" s="36"/>
    </row>
    <row r="1608" spans="1:45" x14ac:dyDescent="0.3">
      <c r="A1608" s="4" t="s">
        <v>136</v>
      </c>
      <c r="B1608" t="s">
        <v>138</v>
      </c>
      <c r="C1608" s="28">
        <v>44523</v>
      </c>
      <c r="D1608">
        <v>2</v>
      </c>
      <c r="G1608" t="s">
        <v>140</v>
      </c>
      <c r="H1608">
        <f t="shared" si="334"/>
        <v>2021</v>
      </c>
      <c r="I1608" s="2" t="s">
        <v>139</v>
      </c>
      <c r="J1608" s="29">
        <v>3</v>
      </c>
      <c r="N1608" s="32">
        <v>251.4909090909091</v>
      </c>
      <c r="O1608">
        <f t="shared" si="332"/>
        <v>251.4909090909091</v>
      </c>
      <c r="P1608" s="2">
        <f>IF(ISNUMBER(O1608),SUMIFS(O$1:$O1608,A$1:$A1608,A1608,H$1:$H1608,H1608,D$1:$D1608,D1608),"")</f>
        <v>545.82438824333565</v>
      </c>
      <c r="AK1608" s="31">
        <v>1</v>
      </c>
      <c r="AS1608" s="36"/>
    </row>
    <row r="1609" spans="1:45" x14ac:dyDescent="0.3">
      <c r="A1609" s="4" t="s">
        <v>136</v>
      </c>
      <c r="B1609" t="s">
        <v>138</v>
      </c>
      <c r="C1609" s="28">
        <v>44523</v>
      </c>
      <c r="D1609">
        <v>3</v>
      </c>
      <c r="G1609" t="s">
        <v>140</v>
      </c>
      <c r="H1609">
        <f t="shared" si="334"/>
        <v>2021</v>
      </c>
      <c r="I1609" s="2" t="s">
        <v>139</v>
      </c>
      <c r="J1609" s="29">
        <v>3</v>
      </c>
      <c r="N1609" s="32">
        <v>216.36363636363635</v>
      </c>
      <c r="O1609">
        <f t="shared" si="332"/>
        <v>216.36363636363635</v>
      </c>
      <c r="P1609" s="2">
        <f>IF(ISNUMBER(O1609),SUMIFS(O$1:$O1609,A$1:$A1609,A1609,H$1:$H1609,H1609,D$1:$D1609,D1609),"")</f>
        <v>594.01749954515128</v>
      </c>
      <c r="AK1609" s="31">
        <v>1</v>
      </c>
      <c r="AS1609" s="36"/>
    </row>
    <row r="1610" spans="1:45" x14ac:dyDescent="0.3">
      <c r="A1610" s="4" t="s">
        <v>136</v>
      </c>
      <c r="B1610" t="s">
        <v>138</v>
      </c>
      <c r="C1610" s="28">
        <v>44568</v>
      </c>
      <c r="D1610">
        <v>1</v>
      </c>
      <c r="G1610" t="s">
        <v>140</v>
      </c>
      <c r="H1610">
        <f t="shared" si="334"/>
        <v>2022</v>
      </c>
      <c r="I1610" s="2" t="s">
        <v>139</v>
      </c>
      <c r="J1610" s="29">
        <v>4</v>
      </c>
      <c r="N1610" s="32">
        <v>100.18181818181816</v>
      </c>
      <c r="O1610">
        <f t="shared" si="332"/>
        <v>100.18181818181816</v>
      </c>
      <c r="P1610" s="2">
        <f>IF(ISNUMBER(O1610),SUMIFS(O$1:$O1610,A$1:$A1610,A1610,H$1:$H1610,H1610,D$1:$D1610,D1610),"")</f>
        <v>100.18181818181816</v>
      </c>
      <c r="AK1610" s="31"/>
      <c r="AS1610" s="36"/>
    </row>
    <row r="1611" spans="1:45" x14ac:dyDescent="0.3">
      <c r="A1611" s="4" t="s">
        <v>136</v>
      </c>
      <c r="B1611" t="s">
        <v>138</v>
      </c>
      <c r="C1611" s="28">
        <v>44568</v>
      </c>
      <c r="D1611">
        <v>1</v>
      </c>
      <c r="G1611" t="s">
        <v>140</v>
      </c>
      <c r="H1611">
        <f t="shared" si="334"/>
        <v>2022</v>
      </c>
      <c r="I1611" s="2" t="s">
        <v>139</v>
      </c>
      <c r="J1611" s="29">
        <v>4</v>
      </c>
      <c r="N1611" s="32">
        <v>186.69090909090912</v>
      </c>
      <c r="O1611">
        <f t="shared" si="332"/>
        <v>186.69090909090912</v>
      </c>
      <c r="P1611" s="2">
        <f>IF(ISNUMBER(O1611),SUMIFS(O$1:$O1611,A$1:$A1611,A1611,H$1:$H1611,H1611,D$1:$D1611,D1611),"")</f>
        <v>286.87272727272727</v>
      </c>
      <c r="AK1611" s="31"/>
      <c r="AS1611" s="36"/>
    </row>
    <row r="1612" spans="1:45" x14ac:dyDescent="0.3">
      <c r="A1612" s="4" t="s">
        <v>136</v>
      </c>
      <c r="B1612" t="s">
        <v>138</v>
      </c>
      <c r="C1612" s="28">
        <v>44568</v>
      </c>
      <c r="D1612">
        <v>2</v>
      </c>
      <c r="G1612" t="s">
        <v>140</v>
      </c>
      <c r="H1612">
        <f t="shared" si="334"/>
        <v>2022</v>
      </c>
      <c r="I1612" s="2" t="s">
        <v>139</v>
      </c>
      <c r="J1612" s="29">
        <v>4</v>
      </c>
      <c r="N1612" s="32">
        <v>99.890909090909091</v>
      </c>
      <c r="O1612">
        <f t="shared" si="332"/>
        <v>99.890909090909091</v>
      </c>
      <c r="P1612" s="2">
        <f>IF(ISNUMBER(O1612),SUMIFS(O$1:$O1612,A$1:$A1612,A1612,H$1:$H1612,H1612,D$1:$D1612,D1612),"")</f>
        <v>99.890909090909091</v>
      </c>
      <c r="AK1612" s="31"/>
      <c r="AS1612" s="36"/>
    </row>
    <row r="1613" spans="1:45" x14ac:dyDescent="0.3">
      <c r="A1613" s="4" t="s">
        <v>136</v>
      </c>
      <c r="B1613" t="s">
        <v>138</v>
      </c>
      <c r="C1613" s="28">
        <v>44568</v>
      </c>
      <c r="D1613">
        <v>3</v>
      </c>
      <c r="G1613" t="s">
        <v>140</v>
      </c>
      <c r="H1613">
        <f t="shared" si="334"/>
        <v>2022</v>
      </c>
      <c r="I1613" s="2" t="s">
        <v>139</v>
      </c>
      <c r="J1613" s="29">
        <v>4</v>
      </c>
      <c r="N1613" s="32">
        <v>184</v>
      </c>
      <c r="O1613">
        <f t="shared" si="332"/>
        <v>184</v>
      </c>
      <c r="P1613" s="2">
        <f>IF(ISNUMBER(O1613),SUMIFS(O$1:$O1613,A$1:$A1613,A1613,H$1:$H1613,H1613,D$1:$D1613,D1613),"")</f>
        <v>184</v>
      </c>
      <c r="AK1613" s="31"/>
      <c r="AS1613" s="36"/>
    </row>
    <row r="1614" spans="1:45" x14ac:dyDescent="0.3">
      <c r="A1614" s="4" t="s">
        <v>136</v>
      </c>
      <c r="B1614" t="s">
        <v>138</v>
      </c>
      <c r="C1614" s="28">
        <v>44610</v>
      </c>
      <c r="D1614">
        <v>1</v>
      </c>
      <c r="G1614" t="s">
        <v>140</v>
      </c>
      <c r="H1614">
        <f t="shared" si="334"/>
        <v>2022</v>
      </c>
      <c r="I1614" s="2" t="s">
        <v>139</v>
      </c>
      <c r="J1614" s="29">
        <v>5</v>
      </c>
      <c r="N1614" s="32">
        <v>81.36363636363636</v>
      </c>
      <c r="O1614">
        <f t="shared" si="332"/>
        <v>81.36363636363636</v>
      </c>
      <c r="P1614" s="2">
        <f>IF(ISNUMBER(O1614),SUMIFS(O$1:$O1614,A$1:$A1614,A1614,H$1:$H1614,H1614,D$1:$D1614,D1614),"")</f>
        <v>368.23636363636365</v>
      </c>
      <c r="AK1614" s="31">
        <v>0.98215733982157327</v>
      </c>
      <c r="AS1614" s="36">
        <v>1.7842660178426603E-2</v>
      </c>
    </row>
    <row r="1615" spans="1:45" x14ac:dyDescent="0.3">
      <c r="A1615" s="4" t="s">
        <v>136</v>
      </c>
      <c r="B1615" t="s">
        <v>138</v>
      </c>
      <c r="C1615" s="28">
        <v>44610</v>
      </c>
      <c r="D1615">
        <v>1</v>
      </c>
      <c r="G1615" t="s">
        <v>140</v>
      </c>
      <c r="H1615">
        <f t="shared" si="334"/>
        <v>2022</v>
      </c>
      <c r="I1615" s="2" t="s">
        <v>139</v>
      </c>
      <c r="J1615" s="29">
        <v>5</v>
      </c>
      <c r="N1615" s="32">
        <v>150</v>
      </c>
      <c r="O1615">
        <f t="shared" si="332"/>
        <v>150</v>
      </c>
      <c r="P1615" s="2">
        <f>IF(ISNUMBER(O1615),SUMIFS(O$1:$O1615,A$1:$A1615,A1615,H$1:$H1615,H1615,D$1:$D1615,D1615),"")</f>
        <v>518.23636363636365</v>
      </c>
      <c r="AK1615" s="31">
        <v>0.99349442379182151</v>
      </c>
      <c r="AS1615" s="36">
        <v>6.5055762081784397E-3</v>
      </c>
    </row>
    <row r="1616" spans="1:45" x14ac:dyDescent="0.3">
      <c r="A1616" s="4" t="s">
        <v>136</v>
      </c>
      <c r="B1616" t="s">
        <v>138</v>
      </c>
      <c r="C1616" s="28">
        <v>44610</v>
      </c>
      <c r="D1616">
        <v>2</v>
      </c>
      <c r="G1616" t="s">
        <v>140</v>
      </c>
      <c r="H1616">
        <f t="shared" si="334"/>
        <v>2022</v>
      </c>
      <c r="I1616" s="2" t="s">
        <v>139</v>
      </c>
      <c r="J1616" s="29">
        <v>5</v>
      </c>
      <c r="N1616" s="32">
        <v>83.672727272727272</v>
      </c>
      <c r="O1616">
        <f t="shared" si="332"/>
        <v>83.672727272727272</v>
      </c>
      <c r="P1616" s="2">
        <f>IF(ISNUMBER(O1616),SUMIFS(O$1:$O1616,A$1:$A1616,A1616,H$1:$H1616,H1616,D$1:$D1616,D1616),"")</f>
        <v>183.56363636363636</v>
      </c>
      <c r="AK1616" s="31">
        <v>0.96928327645051193</v>
      </c>
      <c r="AS1616" s="36">
        <v>1.3083048919226396E-2</v>
      </c>
    </row>
    <row r="1617" spans="1:45" x14ac:dyDescent="0.3">
      <c r="A1617" s="4" t="s">
        <v>136</v>
      </c>
      <c r="B1617" t="s">
        <v>138</v>
      </c>
      <c r="C1617" s="28">
        <v>44610</v>
      </c>
      <c r="D1617">
        <v>3</v>
      </c>
      <c r="G1617" t="s">
        <v>140</v>
      </c>
      <c r="H1617">
        <f t="shared" si="334"/>
        <v>2022</v>
      </c>
      <c r="I1617" s="2" t="s">
        <v>139</v>
      </c>
      <c r="J1617" s="29">
        <v>5</v>
      </c>
      <c r="N1617" s="32">
        <v>90.872727272727275</v>
      </c>
      <c r="O1617">
        <f t="shared" si="332"/>
        <v>90.872727272727275</v>
      </c>
      <c r="P1617" s="2">
        <f>IF(ISNUMBER(O1617),SUMIFS(O$1:$O1617,A$1:$A1617,A1617,H$1:$H1617,H1617,D$1:$D1617,D1617),"")</f>
        <v>274.87272727272727</v>
      </c>
      <c r="AK1617" s="31">
        <v>0.93930494371022999</v>
      </c>
      <c r="AS1617" s="36">
        <v>0</v>
      </c>
    </row>
    <row r="1618" spans="1:45" x14ac:dyDescent="0.3">
      <c r="A1618" s="4" t="s">
        <v>136</v>
      </c>
      <c r="B1618" t="s">
        <v>138</v>
      </c>
      <c r="C1618" s="28">
        <v>44658</v>
      </c>
      <c r="D1618">
        <v>1</v>
      </c>
      <c r="G1618" t="s">
        <v>140</v>
      </c>
      <c r="H1618">
        <f t="shared" si="334"/>
        <v>2022</v>
      </c>
      <c r="I1618" s="2" t="s">
        <v>139</v>
      </c>
      <c r="J1618" s="29">
        <v>6</v>
      </c>
      <c r="N1618" s="32">
        <v>94.74545454545455</v>
      </c>
      <c r="O1618">
        <f t="shared" si="332"/>
        <v>94.74545454545455</v>
      </c>
      <c r="P1618" s="2">
        <f>IF(ISNUMBER(O1618),SUMIFS(O$1:$O1618,A$1:$A1618,A1618,H$1:$H1618,H1618,D$1:$D1618,D1618),"")</f>
        <v>612.9818181818182</v>
      </c>
      <c r="AK1618" s="31">
        <v>0.90401505646173153</v>
      </c>
      <c r="AS1618" s="36">
        <v>9.5984943538268516E-2</v>
      </c>
    </row>
    <row r="1619" spans="1:45" x14ac:dyDescent="0.3">
      <c r="A1619" s="4" t="s">
        <v>136</v>
      </c>
      <c r="B1619" t="s">
        <v>138</v>
      </c>
      <c r="C1619" s="28">
        <v>44658</v>
      </c>
      <c r="D1619">
        <v>1</v>
      </c>
      <c r="G1619" t="s">
        <v>140</v>
      </c>
      <c r="H1619">
        <f t="shared" si="334"/>
        <v>2022</v>
      </c>
      <c r="I1619" s="2" t="s">
        <v>139</v>
      </c>
      <c r="J1619" s="29">
        <v>6</v>
      </c>
      <c r="N1619" s="32">
        <v>160.29090909090908</v>
      </c>
      <c r="O1619">
        <f t="shared" si="332"/>
        <v>160.29090909090908</v>
      </c>
      <c r="P1619" s="2">
        <f>IF(ISNUMBER(O1619),SUMIFS(O$1:$O1619,A$1:$A1619,A1619,H$1:$H1619,H1619,D$1:$D1619,D1619),"")</f>
        <v>773.27272727272725</v>
      </c>
      <c r="AK1619" s="31">
        <v>0.98054474708171202</v>
      </c>
      <c r="AS1619" s="36">
        <v>1.9455252918287938E-2</v>
      </c>
    </row>
    <row r="1620" spans="1:45" x14ac:dyDescent="0.3">
      <c r="A1620" s="4" t="s">
        <v>136</v>
      </c>
      <c r="B1620" t="s">
        <v>138</v>
      </c>
      <c r="C1620" s="28">
        <v>44658</v>
      </c>
      <c r="D1620">
        <v>2</v>
      </c>
      <c r="G1620" t="s">
        <v>140</v>
      </c>
      <c r="H1620">
        <f t="shared" si="334"/>
        <v>2022</v>
      </c>
      <c r="I1620" s="2" t="s">
        <v>139</v>
      </c>
      <c r="J1620" s="29">
        <v>6</v>
      </c>
      <c r="N1620" s="32">
        <v>78.036363636363632</v>
      </c>
      <c r="O1620">
        <f t="shared" si="332"/>
        <v>78.036363636363632</v>
      </c>
      <c r="P1620" s="2">
        <f>IF(ISNUMBER(O1620),SUMIFS(O$1:$O1620,A$1:$A1620,A1620,H$1:$H1620,H1620,D$1:$D1620,D1620),"")</f>
        <v>261.60000000000002</v>
      </c>
      <c r="AK1620" s="31">
        <v>0.97674418604651159</v>
      </c>
      <c r="AS1620" s="36">
        <v>2.3255813953488375E-2</v>
      </c>
    </row>
    <row r="1621" spans="1:45" x14ac:dyDescent="0.3">
      <c r="A1621" s="4" t="s">
        <v>136</v>
      </c>
      <c r="B1621" t="s">
        <v>138</v>
      </c>
      <c r="C1621" s="28">
        <v>44658</v>
      </c>
      <c r="D1621">
        <v>3</v>
      </c>
      <c r="G1621" t="s">
        <v>140</v>
      </c>
      <c r="H1621">
        <f t="shared" si="334"/>
        <v>2022</v>
      </c>
      <c r="I1621" s="2" t="s">
        <v>139</v>
      </c>
      <c r="J1621" s="29">
        <v>6</v>
      </c>
      <c r="N1621" s="32">
        <v>97.090909090909093</v>
      </c>
      <c r="O1621">
        <f t="shared" si="332"/>
        <v>97.090909090909093</v>
      </c>
      <c r="P1621" s="2">
        <f>IF(ISNUMBER(O1621),SUMIFS(O$1:$O1621,A$1:$A1621,A1621,H$1:$H1621,H1621,D$1:$D1621,D1621),"")</f>
        <v>371.9636363636364</v>
      </c>
      <c r="AK1621" s="31">
        <v>0.94181585677749358</v>
      </c>
      <c r="AS1621" s="36">
        <v>5.8184143222506396E-2</v>
      </c>
    </row>
    <row r="1622" spans="1:45" x14ac:dyDescent="0.3">
      <c r="A1622" s="4" t="s">
        <v>136</v>
      </c>
      <c r="B1622" t="s">
        <v>138</v>
      </c>
      <c r="C1622" s="28">
        <v>44694</v>
      </c>
      <c r="D1622">
        <v>1</v>
      </c>
      <c r="G1622" t="s">
        <v>140</v>
      </c>
      <c r="H1622">
        <f t="shared" si="334"/>
        <v>2022</v>
      </c>
      <c r="I1622" s="2" t="s">
        <v>139</v>
      </c>
      <c r="J1622" s="29">
        <v>7</v>
      </c>
      <c r="N1622" s="32">
        <v>69.454545454545453</v>
      </c>
      <c r="O1622">
        <f t="shared" si="332"/>
        <v>69.454545454545453</v>
      </c>
      <c r="P1622" s="2">
        <f>IF(ISNUMBER(O1622),SUMIFS(O$1:$O1622,A$1:$A1622,A1622,H$1:$H1622,H1622,D$1:$D1622,D1622),"")</f>
        <v>842.72727272727275</v>
      </c>
      <c r="AK1622" s="31">
        <v>0.9887459807073955</v>
      </c>
      <c r="AS1622" s="36">
        <v>1.1254019292604502E-2</v>
      </c>
    </row>
    <row r="1623" spans="1:45" x14ac:dyDescent="0.3">
      <c r="A1623" s="4" t="s">
        <v>136</v>
      </c>
      <c r="B1623" t="s">
        <v>138</v>
      </c>
      <c r="C1623" s="28">
        <v>44694</v>
      </c>
      <c r="D1623">
        <v>1</v>
      </c>
      <c r="G1623" t="s">
        <v>140</v>
      </c>
      <c r="H1623">
        <f t="shared" si="334"/>
        <v>2022</v>
      </c>
      <c r="I1623" s="2" t="s">
        <v>139</v>
      </c>
      <c r="J1623" s="29">
        <v>7</v>
      </c>
      <c r="N1623" s="32">
        <v>105.3818181818182</v>
      </c>
      <c r="O1623">
        <f t="shared" si="332"/>
        <v>105.3818181818182</v>
      </c>
      <c r="P1623" s="2">
        <f>IF(ISNUMBER(O1623),SUMIFS(O$1:$O1623,A$1:$A1623,A1623,H$1:$H1623,H1623,D$1:$D1623,D1623),"")</f>
        <v>948.10909090909092</v>
      </c>
      <c r="AK1623" s="31">
        <v>1</v>
      </c>
      <c r="AS1623" s="36">
        <v>0</v>
      </c>
    </row>
    <row r="1624" spans="1:45" x14ac:dyDescent="0.3">
      <c r="A1624" s="4" t="s">
        <v>136</v>
      </c>
      <c r="B1624" t="s">
        <v>138</v>
      </c>
      <c r="C1624" s="28">
        <v>44694</v>
      </c>
      <c r="D1624">
        <v>2</v>
      </c>
      <c r="G1624" t="s">
        <v>140</v>
      </c>
      <c r="H1624">
        <f t="shared" si="334"/>
        <v>2022</v>
      </c>
      <c r="I1624" s="2" t="s">
        <v>139</v>
      </c>
      <c r="J1624" s="29">
        <v>7</v>
      </c>
      <c r="N1624" s="32">
        <v>90.327272727272742</v>
      </c>
      <c r="O1624">
        <f t="shared" si="332"/>
        <v>90.327272727272742</v>
      </c>
      <c r="P1624" s="2">
        <f>IF(ISNUMBER(O1624),SUMIFS(O$1:$O1624,A$1:$A1624,A1624,H$1:$H1624,H1624,D$1:$D1624,D1624),"")</f>
        <v>351.92727272727279</v>
      </c>
      <c r="AK1624" s="31">
        <v>0.99674620390455548</v>
      </c>
      <c r="AS1624" s="36">
        <v>3.2537960954446858E-3</v>
      </c>
    </row>
    <row r="1625" spans="1:45" x14ac:dyDescent="0.3">
      <c r="A1625" s="4" t="s">
        <v>136</v>
      </c>
      <c r="B1625" t="s">
        <v>138</v>
      </c>
      <c r="C1625" s="28">
        <v>44694</v>
      </c>
      <c r="D1625">
        <v>3</v>
      </c>
      <c r="G1625" t="s">
        <v>140</v>
      </c>
      <c r="H1625">
        <f t="shared" si="334"/>
        <v>2022</v>
      </c>
      <c r="I1625" s="2" t="s">
        <v>139</v>
      </c>
      <c r="J1625" s="29">
        <v>7</v>
      </c>
      <c r="N1625" s="32">
        <v>68.727272727272734</v>
      </c>
      <c r="O1625">
        <f t="shared" si="332"/>
        <v>68.727272727272734</v>
      </c>
      <c r="P1625" s="2">
        <f>IF(ISNUMBER(O1625),SUMIFS(O$1:$O1625,A$1:$A1625,A1625,H$1:$H1625,H1625,D$1:$D1625,D1625),"")</f>
        <v>440.69090909090914</v>
      </c>
      <c r="AK1625" s="31">
        <v>1</v>
      </c>
      <c r="AS1625" s="36">
        <v>0</v>
      </c>
    </row>
    <row r="1626" spans="1:45" x14ac:dyDescent="0.3">
      <c r="A1626" s="4" t="s">
        <v>136</v>
      </c>
      <c r="B1626" t="s">
        <v>138</v>
      </c>
      <c r="C1626" s="28">
        <v>44807</v>
      </c>
      <c r="D1626">
        <v>1</v>
      </c>
      <c r="G1626" t="s">
        <v>140</v>
      </c>
      <c r="H1626">
        <f t="shared" si="334"/>
        <v>2022</v>
      </c>
      <c r="I1626" s="2" t="s">
        <v>139</v>
      </c>
      <c r="J1626" s="29">
        <v>8</v>
      </c>
      <c r="N1626" s="32">
        <v>144.87272727272727</v>
      </c>
      <c r="O1626">
        <f t="shared" si="332"/>
        <v>144.87272727272727</v>
      </c>
      <c r="P1626" s="2">
        <f>IF(ISNUMBER(O1626),SUMIFS(O$1:$O1626,A$1:$A1626,A1626,H$1:$H1626,H1626,D$1:$D1626,D1626),"")</f>
        <v>1092.9818181818182</v>
      </c>
      <c r="AK1626" s="31">
        <v>0.74327628361858189</v>
      </c>
      <c r="AS1626" s="36">
        <v>0.25672371638141811</v>
      </c>
    </row>
    <row r="1627" spans="1:45" x14ac:dyDescent="0.3">
      <c r="A1627" s="4" t="s">
        <v>136</v>
      </c>
      <c r="B1627" t="s">
        <v>138</v>
      </c>
      <c r="C1627" s="28">
        <v>44807</v>
      </c>
      <c r="D1627">
        <v>1</v>
      </c>
      <c r="G1627" t="s">
        <v>140</v>
      </c>
      <c r="H1627">
        <f t="shared" si="334"/>
        <v>2022</v>
      </c>
      <c r="I1627" s="2" t="s">
        <v>139</v>
      </c>
      <c r="J1627" s="29">
        <v>8</v>
      </c>
      <c r="N1627" s="32">
        <v>218.29090909090905</v>
      </c>
      <c r="O1627">
        <f t="shared" si="332"/>
        <v>218.29090909090905</v>
      </c>
      <c r="P1627" s="2">
        <f>IF(ISNUMBER(O1627),SUMIFS(O$1:$O1627,A$1:$A1627,A1627,H$1:$H1627,H1627,D$1:$D1627,D1627),"")</f>
        <v>1311.2727272727273</v>
      </c>
      <c r="AK1627" s="31">
        <v>0.94052558782849227</v>
      </c>
      <c r="AS1627" s="36">
        <v>5.9474412171507611E-2</v>
      </c>
    </row>
    <row r="1628" spans="1:45" x14ac:dyDescent="0.3">
      <c r="A1628" s="4" t="s">
        <v>136</v>
      </c>
      <c r="B1628" t="s">
        <v>138</v>
      </c>
      <c r="C1628" s="28">
        <v>44807</v>
      </c>
      <c r="D1628">
        <v>2</v>
      </c>
      <c r="G1628" t="s">
        <v>140</v>
      </c>
      <c r="H1628">
        <f t="shared" si="334"/>
        <v>2022</v>
      </c>
      <c r="I1628" s="2" t="s">
        <v>139</v>
      </c>
      <c r="J1628" s="29">
        <v>8</v>
      </c>
      <c r="N1628" s="32">
        <v>223.4909090909091</v>
      </c>
      <c r="O1628">
        <f t="shared" si="332"/>
        <v>223.4909090909091</v>
      </c>
      <c r="P1628" s="2">
        <f>IF(ISNUMBER(O1628),SUMIFS(O$1:$O1628,A$1:$A1628,A1628,H$1:$H1628,H1628,D$1:$D1628,D1628),"")</f>
        <v>575.41818181818189</v>
      </c>
      <c r="AK1628" s="31">
        <v>0.97953852851545486</v>
      </c>
      <c r="AS1628" s="36">
        <v>2.0461471484545059E-2</v>
      </c>
    </row>
    <row r="1629" spans="1:45" x14ac:dyDescent="0.3">
      <c r="A1629" s="4" t="s">
        <v>136</v>
      </c>
      <c r="B1629" t="s">
        <v>138</v>
      </c>
      <c r="C1629" s="28">
        <v>44807</v>
      </c>
      <c r="D1629">
        <v>3</v>
      </c>
      <c r="G1629" t="s">
        <v>140</v>
      </c>
      <c r="H1629">
        <f t="shared" si="334"/>
        <v>2022</v>
      </c>
      <c r="I1629" s="2" t="s">
        <v>139</v>
      </c>
      <c r="J1629" s="29">
        <v>8</v>
      </c>
      <c r="N1629" s="32">
        <v>172.07272727272726</v>
      </c>
      <c r="O1629">
        <f t="shared" si="332"/>
        <v>172.07272727272726</v>
      </c>
      <c r="P1629" s="2">
        <f>IF(ISNUMBER(O1629),SUMIFS(O$1:$O1629,A$1:$A1629,A1629,H$1:$H1629,H1629,D$1:$D1629,D1629),"")</f>
        <v>612.76363636363635</v>
      </c>
      <c r="AK1629" s="31">
        <v>0.86129266521423387</v>
      </c>
      <c r="AS1629" s="36">
        <v>0.13870733478576616</v>
      </c>
    </row>
    <row r="1630" spans="1:45" x14ac:dyDescent="0.3">
      <c r="A1630" s="4" t="s">
        <v>136</v>
      </c>
      <c r="B1630" t="s">
        <v>138</v>
      </c>
      <c r="C1630" s="28">
        <v>44841</v>
      </c>
      <c r="D1630">
        <v>1</v>
      </c>
      <c r="G1630" t="s">
        <v>140</v>
      </c>
      <c r="H1630">
        <f t="shared" si="334"/>
        <v>2022</v>
      </c>
      <c r="I1630" s="2" t="s">
        <v>139</v>
      </c>
      <c r="J1630" s="29">
        <v>9</v>
      </c>
      <c r="N1630" s="32">
        <v>87.399999999999991</v>
      </c>
      <c r="O1630">
        <f t="shared" si="332"/>
        <v>87.399999999999991</v>
      </c>
      <c r="P1630" s="2">
        <f>IF(ISNUMBER(O1630),SUMIFS(O$1:$O1630,A$1:$A1630,A1630,H$1:$H1630,H1630,D$1:$D1630,D1630),"")</f>
        <v>1398.6727272727273</v>
      </c>
      <c r="AK1630" s="31">
        <v>0.95391705069124422</v>
      </c>
      <c r="AS1630" s="36">
        <v>4.6082949308755762E-2</v>
      </c>
    </row>
    <row r="1631" spans="1:45" x14ac:dyDescent="0.3">
      <c r="A1631" s="4" t="s">
        <v>136</v>
      </c>
      <c r="B1631" t="s">
        <v>138</v>
      </c>
      <c r="C1631" s="28">
        <v>44841</v>
      </c>
      <c r="D1631">
        <v>1</v>
      </c>
      <c r="G1631" t="s">
        <v>140</v>
      </c>
      <c r="H1631">
        <f t="shared" si="334"/>
        <v>2022</v>
      </c>
      <c r="I1631" s="2" t="s">
        <v>139</v>
      </c>
      <c r="J1631" s="29">
        <v>9</v>
      </c>
      <c r="N1631" s="32">
        <v>126.54545454545455</v>
      </c>
      <c r="O1631">
        <f t="shared" si="332"/>
        <v>126.54545454545455</v>
      </c>
      <c r="P1631" s="2">
        <f>IF(ISNUMBER(O1631),SUMIFS(O$1:$O1631,A$1:$A1631,A1631,H$1:$H1631,H1631,D$1:$D1631,D1631),"")</f>
        <v>1525.2181818181818</v>
      </c>
      <c r="AK1631" s="31">
        <v>0.94546794399410461</v>
      </c>
      <c r="AS1631" s="36">
        <v>5.4532056005895356E-2</v>
      </c>
    </row>
    <row r="1632" spans="1:45" x14ac:dyDescent="0.3">
      <c r="A1632" s="4" t="s">
        <v>136</v>
      </c>
      <c r="B1632" t="s">
        <v>138</v>
      </c>
      <c r="C1632" s="28">
        <v>44841</v>
      </c>
      <c r="D1632">
        <v>2</v>
      </c>
      <c r="G1632" t="s">
        <v>140</v>
      </c>
      <c r="H1632">
        <f t="shared" si="334"/>
        <v>2022</v>
      </c>
      <c r="I1632" s="2" t="s">
        <v>139</v>
      </c>
      <c r="J1632" s="29">
        <v>9</v>
      </c>
      <c r="N1632" s="32">
        <v>114.09090909090908</v>
      </c>
      <c r="O1632">
        <f t="shared" si="332"/>
        <v>114.09090909090908</v>
      </c>
      <c r="P1632" s="2">
        <f>IF(ISNUMBER(O1632),SUMIFS(O$1:$O1632,A$1:$A1632,A1632,H$1:$H1632,H1632,D$1:$D1632,D1632),"")</f>
        <v>689.50909090909101</v>
      </c>
      <c r="AK1632" s="31">
        <v>0.94157441574415734</v>
      </c>
      <c r="AS1632" s="36">
        <v>5.8425584255842551E-2</v>
      </c>
    </row>
    <row r="1633" spans="1:45" x14ac:dyDescent="0.3">
      <c r="A1633" s="4" t="s">
        <v>136</v>
      </c>
      <c r="B1633" t="s">
        <v>138</v>
      </c>
      <c r="C1633" s="28">
        <v>44841</v>
      </c>
      <c r="D1633">
        <v>3</v>
      </c>
      <c r="G1633" t="s">
        <v>140</v>
      </c>
      <c r="H1633">
        <f t="shared" si="334"/>
        <v>2022</v>
      </c>
      <c r="I1633" s="2" t="s">
        <v>139</v>
      </c>
      <c r="J1633" s="29">
        <v>9</v>
      </c>
      <c r="N1633" s="32">
        <v>116.07272727272728</v>
      </c>
      <c r="O1633">
        <f t="shared" si="332"/>
        <v>116.07272727272728</v>
      </c>
      <c r="P1633" s="2">
        <f>IF(ISNUMBER(O1633),SUMIFS(O$1:$O1633,A$1:$A1633,A1633,H$1:$H1633,H1633,D$1:$D1633,D1633),"")</f>
        <v>728.83636363636367</v>
      </c>
      <c r="AK1633" s="31">
        <v>0.94684889901290814</v>
      </c>
      <c r="AS1633" s="36">
        <v>5.3151100987091873E-2</v>
      </c>
    </row>
    <row r="1634" spans="1:45" x14ac:dyDescent="0.3">
      <c r="A1634" s="4" t="s">
        <v>136</v>
      </c>
      <c r="B1634" t="s">
        <v>138</v>
      </c>
      <c r="C1634" s="28">
        <v>44883</v>
      </c>
      <c r="D1634">
        <v>1</v>
      </c>
      <c r="G1634" t="s">
        <v>140</v>
      </c>
      <c r="H1634">
        <f t="shared" si="334"/>
        <v>2022</v>
      </c>
      <c r="I1634" s="2" t="s">
        <v>139</v>
      </c>
      <c r="J1634" s="29">
        <v>10</v>
      </c>
      <c r="N1634" s="32">
        <v>135.19999999999999</v>
      </c>
      <c r="O1634">
        <f t="shared" si="332"/>
        <v>135.19999999999999</v>
      </c>
      <c r="P1634" s="2">
        <f>IF(ISNUMBER(O1634),SUMIFS(O$1:$O1634,A$1:$A1634,A1634,H$1:$H1634,H1634,D$1:$D1634,D1634),"")</f>
        <v>1660.4181818181819</v>
      </c>
      <c r="AK1634" s="31">
        <v>0.56781609195402305</v>
      </c>
      <c r="AS1634" s="36">
        <v>0.43218390804597706</v>
      </c>
    </row>
    <row r="1635" spans="1:45" x14ac:dyDescent="0.3">
      <c r="A1635" s="4" t="s">
        <v>136</v>
      </c>
      <c r="B1635" t="s">
        <v>138</v>
      </c>
      <c r="C1635" s="28">
        <v>44883</v>
      </c>
      <c r="D1635">
        <v>1</v>
      </c>
      <c r="G1635" t="s">
        <v>140</v>
      </c>
      <c r="H1635">
        <f t="shared" si="334"/>
        <v>2022</v>
      </c>
      <c r="I1635" s="2" t="s">
        <v>139</v>
      </c>
      <c r="J1635" s="29">
        <v>10</v>
      </c>
      <c r="N1635" s="32">
        <v>158.18181818181819</v>
      </c>
      <c r="O1635">
        <f t="shared" ref="O1635:O1698" si="335">IF(LEN(N1635)&gt;0,N1635,"")</f>
        <v>158.18181818181819</v>
      </c>
      <c r="P1635" s="2">
        <f>IF(ISNUMBER(O1635),SUMIFS(O$1:$O1635,A$1:$A1635,A1635,H$1:$H1635,H1635,D$1:$D1635,D1635),"")</f>
        <v>1818.6000000000001</v>
      </c>
      <c r="AK1635" s="31">
        <v>0.80677764565992871</v>
      </c>
      <c r="AS1635" s="36">
        <v>0.19322235434007135</v>
      </c>
    </row>
    <row r="1636" spans="1:45" x14ac:dyDescent="0.3">
      <c r="A1636" s="4" t="s">
        <v>136</v>
      </c>
      <c r="B1636" t="s">
        <v>138</v>
      </c>
      <c r="C1636" s="28">
        <v>44883</v>
      </c>
      <c r="D1636">
        <v>2</v>
      </c>
      <c r="G1636" t="s">
        <v>140</v>
      </c>
      <c r="H1636">
        <f t="shared" si="334"/>
        <v>2022</v>
      </c>
      <c r="I1636" s="2" t="s">
        <v>139</v>
      </c>
      <c r="J1636" s="29">
        <v>10</v>
      </c>
      <c r="N1636" s="32">
        <v>134.54545454545456</v>
      </c>
      <c r="O1636">
        <f t="shared" si="335"/>
        <v>134.54545454545456</v>
      </c>
      <c r="P1636" s="2">
        <f>IF(ISNUMBER(O1636),SUMIFS(O$1:$O1636,A$1:$A1636,A1636,H$1:$H1636,H1636,D$1:$D1636,D1636),"")</f>
        <v>824.05454545454563</v>
      </c>
      <c r="AK1636" s="31">
        <v>0.87719298245614041</v>
      </c>
      <c r="AS1636" s="36">
        <v>0.12280701754385966</v>
      </c>
    </row>
    <row r="1637" spans="1:45" x14ac:dyDescent="0.3">
      <c r="A1637" s="4" t="s">
        <v>136</v>
      </c>
      <c r="B1637" t="s">
        <v>138</v>
      </c>
      <c r="C1637" s="28">
        <v>44883</v>
      </c>
      <c r="D1637">
        <v>3</v>
      </c>
      <c r="G1637" t="s">
        <v>140</v>
      </c>
      <c r="H1637">
        <f t="shared" si="334"/>
        <v>2022</v>
      </c>
      <c r="I1637" s="2" t="s">
        <v>139</v>
      </c>
      <c r="J1637" s="29">
        <v>10</v>
      </c>
      <c r="N1637" s="32">
        <v>119.19999999999997</v>
      </c>
      <c r="O1637">
        <f t="shared" si="335"/>
        <v>119.19999999999997</v>
      </c>
      <c r="P1637" s="2">
        <f>IF(ISNUMBER(O1637),SUMIFS(O$1:$O1637,A$1:$A1637,A1637,H$1:$H1637,H1637,D$1:$D1637,D1637),"")</f>
        <v>848.0363636363636</v>
      </c>
      <c r="AK1637" s="31">
        <v>0.87667304015296355</v>
      </c>
      <c r="AS1637" s="36">
        <v>0.12332695984703632</v>
      </c>
    </row>
    <row r="1638" spans="1:45" x14ac:dyDescent="0.3">
      <c r="A1638" s="4" t="s">
        <v>136</v>
      </c>
      <c r="B1638" t="s">
        <v>138</v>
      </c>
      <c r="C1638" s="28">
        <v>44951</v>
      </c>
      <c r="D1638">
        <v>1</v>
      </c>
      <c r="G1638" t="s">
        <v>140</v>
      </c>
      <c r="H1638">
        <f t="shared" si="334"/>
        <v>2023</v>
      </c>
      <c r="I1638" s="2" t="s">
        <v>139</v>
      </c>
      <c r="J1638" s="29">
        <v>11</v>
      </c>
      <c r="N1638" s="32">
        <v>185.78181818181818</v>
      </c>
      <c r="O1638">
        <f t="shared" si="335"/>
        <v>185.78181818181818</v>
      </c>
      <c r="P1638" s="2">
        <f>IF(ISNUMBER(O1638),SUMIFS(O$1:$O1638,A$1:$A1638,A1638,H$1:$H1638,H1638,D$1:$D1638,D1638),"")</f>
        <v>185.78181818181818</v>
      </c>
      <c r="AK1638" s="31">
        <v>0.70601336302895323</v>
      </c>
      <c r="AS1638" s="36">
        <v>0.29398663697104677</v>
      </c>
    </row>
    <row r="1639" spans="1:45" x14ac:dyDescent="0.3">
      <c r="A1639" s="4" t="s">
        <v>136</v>
      </c>
      <c r="B1639" t="s">
        <v>138</v>
      </c>
      <c r="C1639" s="28">
        <v>44951</v>
      </c>
      <c r="D1639">
        <v>1</v>
      </c>
      <c r="G1639" t="s">
        <v>140</v>
      </c>
      <c r="H1639">
        <f t="shared" si="334"/>
        <v>2023</v>
      </c>
      <c r="I1639" s="2" t="s">
        <v>139</v>
      </c>
      <c r="J1639" s="29">
        <v>11</v>
      </c>
      <c r="N1639" s="32">
        <v>188.50909090909093</v>
      </c>
      <c r="O1639">
        <f t="shared" si="335"/>
        <v>188.50909090909093</v>
      </c>
      <c r="P1639" s="2">
        <f>IF(ISNUMBER(O1639),SUMIFS(O$1:$O1639,A$1:$A1639,A1639,H$1:$H1639,H1639,D$1:$D1639,D1639),"")</f>
        <v>374.29090909090911</v>
      </c>
      <c r="AK1639" s="31">
        <v>0.98676081200353039</v>
      </c>
      <c r="AS1639" s="36">
        <v>1.3239187996469549E-2</v>
      </c>
    </row>
    <row r="1640" spans="1:45" x14ac:dyDescent="0.3">
      <c r="A1640" s="4" t="s">
        <v>136</v>
      </c>
      <c r="B1640" t="s">
        <v>138</v>
      </c>
      <c r="C1640" s="28">
        <v>44951</v>
      </c>
      <c r="D1640">
        <v>2</v>
      </c>
      <c r="G1640" t="s">
        <v>140</v>
      </c>
      <c r="H1640">
        <f t="shared" si="334"/>
        <v>2023</v>
      </c>
      <c r="I1640" s="2" t="s">
        <v>139</v>
      </c>
      <c r="J1640" s="29">
        <v>11</v>
      </c>
      <c r="N1640" s="32">
        <v>152.18181818181819</v>
      </c>
      <c r="O1640">
        <f t="shared" si="335"/>
        <v>152.18181818181819</v>
      </c>
      <c r="P1640" s="2">
        <f>IF(ISNUMBER(O1640),SUMIFS(O$1:$O1640,A$1:$A1640,A1640,H$1:$H1640,H1640,D$1:$D1640,D1640),"")</f>
        <v>152.18181818181819</v>
      </c>
      <c r="AK1640" s="31">
        <v>0.91463414634146345</v>
      </c>
      <c r="AS1640" s="36">
        <v>8.5365853658536578E-2</v>
      </c>
    </row>
    <row r="1641" spans="1:45" x14ac:dyDescent="0.3">
      <c r="A1641" s="4" t="s">
        <v>136</v>
      </c>
      <c r="B1641" t="s">
        <v>138</v>
      </c>
      <c r="C1641" s="28">
        <v>44951</v>
      </c>
      <c r="D1641">
        <v>3</v>
      </c>
      <c r="G1641" t="s">
        <v>140</v>
      </c>
      <c r="H1641">
        <f t="shared" si="334"/>
        <v>2023</v>
      </c>
      <c r="I1641" s="2" t="s">
        <v>139</v>
      </c>
      <c r="J1641" s="29">
        <v>11</v>
      </c>
      <c r="N1641" s="32">
        <v>131.29090909090911</v>
      </c>
      <c r="O1641">
        <f t="shared" si="335"/>
        <v>131.29090909090911</v>
      </c>
      <c r="P1641" s="2">
        <f>IF(ISNUMBER(O1641),SUMIFS(O$1:$O1641,A$1:$A1641,A1641,H$1:$H1641,H1641,D$1:$D1641,D1641),"")</f>
        <v>131.29090909090911</v>
      </c>
      <c r="AK1641" s="31">
        <v>1</v>
      </c>
      <c r="AS1641" s="36">
        <v>0</v>
      </c>
    </row>
    <row r="1642" spans="1:45" x14ac:dyDescent="0.3">
      <c r="A1642" s="4" t="s">
        <v>136</v>
      </c>
      <c r="B1642" t="s">
        <v>138</v>
      </c>
      <c r="C1642" s="28">
        <v>45014</v>
      </c>
      <c r="D1642">
        <v>1</v>
      </c>
      <c r="G1642" t="s">
        <v>140</v>
      </c>
      <c r="H1642">
        <f t="shared" si="334"/>
        <v>2023</v>
      </c>
      <c r="I1642" s="2" t="s">
        <v>139</v>
      </c>
      <c r="J1642" s="29">
        <v>12</v>
      </c>
      <c r="N1642" s="32">
        <v>227.29090909090911</v>
      </c>
      <c r="O1642">
        <f t="shared" si="335"/>
        <v>227.29090909090911</v>
      </c>
      <c r="P1642" s="2">
        <f>IF(ISNUMBER(O1642),SUMIFS(O$1:$O1642,A$1:$A1642,A1642,H$1:$H1642,H1642,D$1:$D1642,D1642),"")</f>
        <v>601.58181818181822</v>
      </c>
      <c r="AK1642" s="31">
        <v>0.79153924566768608</v>
      </c>
      <c r="AS1642" s="36">
        <v>0.20846075433231398</v>
      </c>
    </row>
    <row r="1643" spans="1:45" x14ac:dyDescent="0.3">
      <c r="A1643" s="4" t="s">
        <v>136</v>
      </c>
      <c r="B1643" t="s">
        <v>138</v>
      </c>
      <c r="C1643" s="28">
        <v>45014</v>
      </c>
      <c r="D1643">
        <v>1</v>
      </c>
      <c r="G1643" t="s">
        <v>140</v>
      </c>
      <c r="H1643">
        <f t="shared" si="334"/>
        <v>2023</v>
      </c>
      <c r="I1643" s="2" t="s">
        <v>139</v>
      </c>
      <c r="J1643" s="29">
        <v>12</v>
      </c>
      <c r="N1643" s="32">
        <v>147.27272727272728</v>
      </c>
      <c r="O1643">
        <f t="shared" si="335"/>
        <v>147.27272727272728</v>
      </c>
      <c r="P1643" s="2">
        <f>IF(ISNUMBER(O1643),SUMIFS(O$1:$O1643,A$1:$A1643,A1643,H$1:$H1643,H1643,D$1:$D1643,D1643),"")</f>
        <v>748.85454545454547</v>
      </c>
      <c r="AK1643" s="31">
        <v>0.9693617021276596</v>
      </c>
      <c r="AS1643" s="36">
        <v>3.0638297872340424E-2</v>
      </c>
    </row>
    <row r="1644" spans="1:45" x14ac:dyDescent="0.3">
      <c r="A1644" s="4" t="s">
        <v>136</v>
      </c>
      <c r="B1644" t="s">
        <v>138</v>
      </c>
      <c r="C1644" s="28">
        <v>45014</v>
      </c>
      <c r="D1644">
        <v>2</v>
      </c>
      <c r="G1644" t="s">
        <v>140</v>
      </c>
      <c r="H1644">
        <f t="shared" si="334"/>
        <v>2023</v>
      </c>
      <c r="I1644" s="2" t="s">
        <v>139</v>
      </c>
      <c r="J1644" s="29">
        <v>12</v>
      </c>
      <c r="N1644" s="32">
        <v>164.40000000000003</v>
      </c>
      <c r="O1644">
        <f t="shared" si="335"/>
        <v>164.40000000000003</v>
      </c>
      <c r="P1644" s="2">
        <f>IF(ISNUMBER(O1644),SUMIFS(O$1:$O1644,A$1:$A1644,A1644,H$1:$H1644,H1644,D$1:$D1644,D1644),"")</f>
        <v>316.58181818181822</v>
      </c>
      <c r="AK1644" s="31">
        <v>0.98297314996725604</v>
      </c>
      <c r="AS1644" s="36">
        <v>1.7026850032743943E-2</v>
      </c>
    </row>
    <row r="1645" spans="1:45" x14ac:dyDescent="0.3">
      <c r="A1645" s="4" t="s">
        <v>136</v>
      </c>
      <c r="B1645" t="s">
        <v>138</v>
      </c>
      <c r="C1645" s="28">
        <v>45014</v>
      </c>
      <c r="D1645">
        <v>3</v>
      </c>
      <c r="G1645" t="s">
        <v>140</v>
      </c>
      <c r="H1645">
        <f t="shared" si="334"/>
        <v>2023</v>
      </c>
      <c r="I1645" s="2" t="s">
        <v>139</v>
      </c>
      <c r="J1645" s="29">
        <v>12</v>
      </c>
      <c r="N1645" s="32">
        <v>192</v>
      </c>
      <c r="O1645">
        <f t="shared" si="335"/>
        <v>192</v>
      </c>
      <c r="P1645" s="2">
        <f>IF(ISNUMBER(O1645),SUMIFS(O$1:$O1645,A$1:$A1645,A1645,H$1:$H1645,H1645,D$1:$D1645,D1645),"")</f>
        <v>323.29090909090911</v>
      </c>
      <c r="AK1645" s="31">
        <v>0.95348837209302328</v>
      </c>
      <c r="AS1645" s="36">
        <v>4.6511627906976744E-2</v>
      </c>
    </row>
    <row r="1646" spans="1:45" x14ac:dyDescent="0.3">
      <c r="A1646" s="4" t="s">
        <v>136</v>
      </c>
      <c r="B1646" t="s">
        <v>138</v>
      </c>
      <c r="C1646" s="28">
        <v>45062</v>
      </c>
      <c r="D1646">
        <v>1</v>
      </c>
      <c r="G1646" t="s">
        <v>140</v>
      </c>
      <c r="H1646">
        <f t="shared" si="334"/>
        <v>2023</v>
      </c>
      <c r="I1646" s="2" t="s">
        <v>139</v>
      </c>
      <c r="J1646" s="29">
        <v>13</v>
      </c>
      <c r="N1646" s="32">
        <v>116.8</v>
      </c>
      <c r="O1646">
        <f t="shared" si="335"/>
        <v>116.8</v>
      </c>
      <c r="P1646" s="2">
        <f>IF(ISNUMBER(O1646),SUMIFS(O$1:$O1646,A$1:$A1646,A1646,H$1:$H1646,H1646,D$1:$D1646,D1646),"")</f>
        <v>865.65454545454543</v>
      </c>
      <c r="AK1646" s="31">
        <v>0.47013388259526262</v>
      </c>
      <c r="AS1646" s="36">
        <v>0.52986611740473732</v>
      </c>
    </row>
    <row r="1647" spans="1:45" x14ac:dyDescent="0.3">
      <c r="A1647" s="4" t="s">
        <v>136</v>
      </c>
      <c r="B1647" t="s">
        <v>138</v>
      </c>
      <c r="C1647" s="28">
        <v>45062</v>
      </c>
      <c r="D1647">
        <v>1</v>
      </c>
      <c r="G1647" t="s">
        <v>140</v>
      </c>
      <c r="H1647">
        <f t="shared" si="334"/>
        <v>2023</v>
      </c>
      <c r="I1647" s="2" t="s">
        <v>139</v>
      </c>
      <c r="J1647" s="29">
        <v>13</v>
      </c>
      <c r="N1647" s="32">
        <v>165.1</v>
      </c>
      <c r="O1647">
        <f t="shared" si="335"/>
        <v>165.1</v>
      </c>
      <c r="P1647" s="2">
        <f>IF(ISNUMBER(O1647),SUMIFS(O$1:$O1647,A$1:$A1647,A1647,H$1:$H1647,H1647,D$1:$D1647,D1647),"")</f>
        <v>1030.7545454545455</v>
      </c>
      <c r="AK1647" s="31">
        <v>0.99264705882352944</v>
      </c>
      <c r="AS1647" s="36">
        <v>7.352941176470589E-3</v>
      </c>
    </row>
    <row r="1648" spans="1:45" x14ac:dyDescent="0.3">
      <c r="A1648" s="4" t="s">
        <v>136</v>
      </c>
      <c r="B1648" t="s">
        <v>138</v>
      </c>
      <c r="C1648" s="28">
        <v>45062</v>
      </c>
      <c r="D1648">
        <v>2</v>
      </c>
      <c r="G1648" t="s">
        <v>140</v>
      </c>
      <c r="H1648">
        <f t="shared" si="334"/>
        <v>2023</v>
      </c>
      <c r="I1648" s="2" t="s">
        <v>139</v>
      </c>
      <c r="J1648" s="29">
        <v>13</v>
      </c>
      <c r="N1648" s="32">
        <v>108.4</v>
      </c>
      <c r="O1648">
        <f t="shared" si="335"/>
        <v>108.4</v>
      </c>
      <c r="P1648" s="2">
        <f>IF(ISNUMBER(O1648),SUMIFS(O$1:$O1648,A$1:$A1648,A1648,H$1:$H1648,H1648,D$1:$D1648,D1648),"")</f>
        <v>424.9818181818182</v>
      </c>
      <c r="AK1648" s="31">
        <v>0.97504159733777029</v>
      </c>
      <c r="AS1648" s="36">
        <v>2.4958402662229612E-2</v>
      </c>
    </row>
    <row r="1649" spans="1:45" x14ac:dyDescent="0.3">
      <c r="A1649" s="4" t="s">
        <v>136</v>
      </c>
      <c r="B1649" t="s">
        <v>138</v>
      </c>
      <c r="C1649" s="28">
        <v>45062</v>
      </c>
      <c r="D1649">
        <v>3</v>
      </c>
      <c r="G1649" t="s">
        <v>140</v>
      </c>
      <c r="H1649">
        <f t="shared" si="334"/>
        <v>2023</v>
      </c>
      <c r="I1649" s="2" t="s">
        <v>139</v>
      </c>
      <c r="J1649" s="29">
        <v>13</v>
      </c>
      <c r="N1649" s="32">
        <v>120.9</v>
      </c>
      <c r="O1649">
        <f t="shared" si="335"/>
        <v>120.9</v>
      </c>
      <c r="P1649" s="2">
        <f>IF(ISNUMBER(O1649),SUMIFS(O$1:$O1649,A$1:$A1649,A1649,H$1:$H1649,H1649,D$1:$D1649,D1649),"")</f>
        <v>444.19090909090914</v>
      </c>
      <c r="AK1649" s="31">
        <v>0.89419978517722887</v>
      </c>
      <c r="AS1649" s="36">
        <v>0.10580021482277123</v>
      </c>
    </row>
    <row r="1650" spans="1:45" x14ac:dyDescent="0.3">
      <c r="A1650" s="4" t="s">
        <v>136</v>
      </c>
      <c r="B1650" t="s">
        <v>138</v>
      </c>
      <c r="C1650" s="28">
        <v>45152</v>
      </c>
      <c r="D1650">
        <v>1</v>
      </c>
      <c r="G1650" t="s">
        <v>140</v>
      </c>
      <c r="H1650">
        <f t="shared" si="334"/>
        <v>2023</v>
      </c>
      <c r="I1650" s="2" t="s">
        <v>139</v>
      </c>
      <c r="J1650" s="29">
        <v>14</v>
      </c>
      <c r="N1650" s="32">
        <v>87.8</v>
      </c>
      <c r="O1650">
        <f t="shared" si="335"/>
        <v>87.8</v>
      </c>
      <c r="P1650" s="2">
        <f>IF(ISNUMBER(O1650),SUMIFS(O$1:$O1650,A$1:$A1650,A1650,H$1:$H1650,H1650,D$1:$D1650,D1650),"")</f>
        <v>1118.5545454545454</v>
      </c>
      <c r="AK1650" s="31">
        <v>0.95693779904306231</v>
      </c>
      <c r="AS1650" s="36">
        <v>4.3062200956937802E-2</v>
      </c>
    </row>
    <row r="1651" spans="1:45" x14ac:dyDescent="0.3">
      <c r="A1651" s="4" t="s">
        <v>136</v>
      </c>
      <c r="B1651" t="s">
        <v>138</v>
      </c>
      <c r="C1651" s="28">
        <v>45152</v>
      </c>
      <c r="D1651">
        <v>1</v>
      </c>
      <c r="G1651" t="s">
        <v>140</v>
      </c>
      <c r="H1651">
        <f t="shared" si="334"/>
        <v>2023</v>
      </c>
      <c r="I1651" s="2" t="s">
        <v>139</v>
      </c>
      <c r="J1651" s="29">
        <v>14</v>
      </c>
      <c r="N1651" s="32">
        <v>82.6</v>
      </c>
      <c r="O1651">
        <f t="shared" si="335"/>
        <v>82.6</v>
      </c>
      <c r="P1651" s="2">
        <f>IF(ISNUMBER(O1651),SUMIFS(O$1:$O1651,A$1:$A1651,A1651,H$1:$H1651,H1651,D$1:$D1651,D1651),"")</f>
        <v>1201.1545454545453</v>
      </c>
      <c r="AK1651" s="31">
        <v>1</v>
      </c>
      <c r="AS1651" s="36">
        <v>0</v>
      </c>
    </row>
    <row r="1652" spans="1:45" x14ac:dyDescent="0.3">
      <c r="A1652" s="4" t="s">
        <v>136</v>
      </c>
      <c r="B1652" t="s">
        <v>138</v>
      </c>
      <c r="C1652" s="28">
        <v>45152</v>
      </c>
      <c r="D1652">
        <v>2</v>
      </c>
      <c r="G1652" t="s">
        <v>140</v>
      </c>
      <c r="H1652">
        <f t="shared" si="334"/>
        <v>2023</v>
      </c>
      <c r="I1652" s="2" t="s">
        <v>139</v>
      </c>
      <c r="J1652" s="29">
        <v>14</v>
      </c>
      <c r="N1652" s="32">
        <v>68.7</v>
      </c>
      <c r="O1652">
        <f t="shared" si="335"/>
        <v>68.7</v>
      </c>
      <c r="P1652" s="2">
        <f>IF(ISNUMBER(O1652),SUMIFS(O$1:$O1652,A$1:$A1652,A1652,H$1:$H1652,H1652,D$1:$D1652,D1652),"")</f>
        <v>493.68181818181819</v>
      </c>
      <c r="AK1652" s="31">
        <v>0.79399141630901293</v>
      </c>
      <c r="AS1652" s="36">
        <v>0.20600858369098712</v>
      </c>
    </row>
    <row r="1653" spans="1:45" x14ac:dyDescent="0.3">
      <c r="A1653" s="4" t="s">
        <v>136</v>
      </c>
      <c r="B1653" t="s">
        <v>138</v>
      </c>
      <c r="C1653" s="28">
        <v>45152</v>
      </c>
      <c r="D1653">
        <v>3</v>
      </c>
      <c r="G1653" t="s">
        <v>140</v>
      </c>
      <c r="H1653">
        <f t="shared" si="334"/>
        <v>2023</v>
      </c>
      <c r="I1653" s="2" t="s">
        <v>139</v>
      </c>
      <c r="J1653" s="29">
        <v>14</v>
      </c>
      <c r="N1653" s="32">
        <v>106.9</v>
      </c>
      <c r="O1653">
        <f t="shared" si="335"/>
        <v>106.9</v>
      </c>
      <c r="P1653" s="2">
        <f>IF(ISNUMBER(O1653),SUMIFS(O$1:$O1653,A$1:$A1653,A1653,H$1:$H1653,H1653,D$1:$D1653,D1653),"")</f>
        <v>551.09090909090912</v>
      </c>
      <c r="AK1653" s="31">
        <v>0.93091884641180422</v>
      </c>
      <c r="AS1653" s="36">
        <v>6.9081153588195846E-2</v>
      </c>
    </row>
    <row r="1654" spans="1:45" x14ac:dyDescent="0.3">
      <c r="A1654" s="4" t="s">
        <v>136</v>
      </c>
      <c r="B1654" t="s">
        <v>138</v>
      </c>
      <c r="C1654" s="28">
        <v>45202</v>
      </c>
      <c r="D1654">
        <v>1</v>
      </c>
      <c r="G1654" t="s">
        <v>140</v>
      </c>
      <c r="H1654">
        <f t="shared" si="334"/>
        <v>2023</v>
      </c>
      <c r="I1654" s="2" t="s">
        <v>139</v>
      </c>
      <c r="J1654" s="29">
        <v>15</v>
      </c>
      <c r="N1654" s="32">
        <v>86.7</v>
      </c>
      <c r="O1654">
        <f t="shared" si="335"/>
        <v>86.7</v>
      </c>
      <c r="P1654" s="2">
        <f>IF(ISNUMBER(O1654),SUMIFS(O$1:$O1654,A$1:$A1654,A1654,H$1:$H1654,H1654,D$1:$D1654,D1654),"")</f>
        <v>1287.8545454545454</v>
      </c>
      <c r="AK1654" s="31">
        <v>0.91849255039439093</v>
      </c>
      <c r="AS1654" s="36">
        <v>8.1507449605609114E-2</v>
      </c>
    </row>
    <row r="1655" spans="1:45" x14ac:dyDescent="0.3">
      <c r="A1655" s="4" t="s">
        <v>136</v>
      </c>
      <c r="B1655" t="s">
        <v>138</v>
      </c>
      <c r="C1655" s="28">
        <v>45202</v>
      </c>
      <c r="D1655">
        <v>1</v>
      </c>
      <c r="G1655" t="s">
        <v>140</v>
      </c>
      <c r="H1655">
        <f t="shared" si="334"/>
        <v>2023</v>
      </c>
      <c r="I1655" s="2" t="s">
        <v>139</v>
      </c>
      <c r="J1655" s="29">
        <v>15</v>
      </c>
      <c r="N1655" s="32">
        <v>143.30000000000001</v>
      </c>
      <c r="O1655">
        <f t="shared" si="335"/>
        <v>143.30000000000001</v>
      </c>
      <c r="P1655" s="2">
        <f>IF(ISNUMBER(O1655),SUMIFS(O$1:$O1655,A$1:$A1655,A1655,H$1:$H1655,H1655,D$1:$D1655,D1655),"")</f>
        <v>1431.1545454545453</v>
      </c>
      <c r="AK1655" s="31">
        <v>0.99713740458015276</v>
      </c>
      <c r="AS1655" s="36">
        <v>2.8625954198473287E-3</v>
      </c>
    </row>
    <row r="1656" spans="1:45" x14ac:dyDescent="0.3">
      <c r="A1656" s="4" t="s">
        <v>136</v>
      </c>
      <c r="B1656" t="s">
        <v>138</v>
      </c>
      <c r="C1656" s="28">
        <v>45202</v>
      </c>
      <c r="D1656">
        <v>2</v>
      </c>
      <c r="G1656" t="s">
        <v>140</v>
      </c>
      <c r="H1656">
        <f t="shared" si="334"/>
        <v>2023</v>
      </c>
      <c r="I1656" s="2" t="s">
        <v>139</v>
      </c>
      <c r="J1656" s="29">
        <v>15</v>
      </c>
      <c r="N1656" s="32">
        <v>131.4</v>
      </c>
      <c r="O1656">
        <f t="shared" si="335"/>
        <v>131.4</v>
      </c>
      <c r="P1656" s="2">
        <f>IF(ISNUMBER(O1656),SUMIFS(O$1:$O1656,A$1:$A1656,A1656,H$1:$H1656,H1656,D$1:$D1656,D1656),"")</f>
        <v>625.08181818181822</v>
      </c>
      <c r="AK1656" s="31">
        <v>0.8493975903614458</v>
      </c>
      <c r="AS1656" s="36">
        <v>0.15060240963855423</v>
      </c>
    </row>
    <row r="1657" spans="1:45" x14ac:dyDescent="0.3">
      <c r="A1657" s="4" t="s">
        <v>136</v>
      </c>
      <c r="B1657" t="s">
        <v>138</v>
      </c>
      <c r="C1657" s="28">
        <v>45202</v>
      </c>
      <c r="D1657">
        <v>3</v>
      </c>
      <c r="G1657" t="s">
        <v>140</v>
      </c>
      <c r="H1657">
        <f t="shared" si="334"/>
        <v>2023</v>
      </c>
      <c r="I1657" s="2" t="s">
        <v>139</v>
      </c>
      <c r="J1657" s="29">
        <v>15</v>
      </c>
      <c r="N1657" s="32">
        <v>163.5</v>
      </c>
      <c r="O1657">
        <f t="shared" si="335"/>
        <v>163.5</v>
      </c>
      <c r="P1657" s="2">
        <f>IF(ISNUMBER(O1657),SUMIFS(O$1:$O1657,A$1:$A1657,A1657,H$1:$H1657,H1657,D$1:$D1657,D1657),"")</f>
        <v>714.59090909090912</v>
      </c>
      <c r="AK1657" s="31">
        <v>0.88082901554404147</v>
      </c>
      <c r="AS1657" s="36">
        <v>0.11917098445595856</v>
      </c>
    </row>
    <row r="1658" spans="1:45" x14ac:dyDescent="0.3">
      <c r="A1658" s="4" t="s">
        <v>136</v>
      </c>
      <c r="B1658" t="s">
        <v>138</v>
      </c>
      <c r="C1658" s="28">
        <v>45239</v>
      </c>
      <c r="D1658">
        <v>1</v>
      </c>
      <c r="G1658" t="s">
        <v>140</v>
      </c>
      <c r="H1658">
        <f t="shared" si="334"/>
        <v>2023</v>
      </c>
      <c r="I1658" s="2" t="s">
        <v>139</v>
      </c>
      <c r="J1658" s="29">
        <v>16</v>
      </c>
      <c r="N1658" s="32">
        <v>160.1</v>
      </c>
      <c r="O1658">
        <f t="shared" si="335"/>
        <v>160.1</v>
      </c>
      <c r="P1658" s="2">
        <f>IF(ISNUMBER(O1658),SUMIFS(O$1:$O1658,A$1:$A1658,A1658,H$1:$H1658,H1658,D$1:$D1658,D1658),"")</f>
        <v>1591.2545454545452</v>
      </c>
      <c r="AK1658" s="31">
        <v>0.49337260677466865</v>
      </c>
      <c r="AS1658" s="36">
        <v>0.50662739322533135</v>
      </c>
    </row>
    <row r="1659" spans="1:45" x14ac:dyDescent="0.3">
      <c r="A1659" s="4" t="s">
        <v>136</v>
      </c>
      <c r="B1659" t="s">
        <v>138</v>
      </c>
      <c r="C1659" s="28">
        <v>45239</v>
      </c>
      <c r="D1659">
        <v>1</v>
      </c>
      <c r="G1659" t="s">
        <v>140</v>
      </c>
      <c r="H1659">
        <f t="shared" si="334"/>
        <v>2023</v>
      </c>
      <c r="I1659" s="2" t="s">
        <v>139</v>
      </c>
      <c r="J1659" s="29">
        <v>16</v>
      </c>
      <c r="N1659" s="32">
        <v>170.5</v>
      </c>
      <c r="O1659">
        <f t="shared" si="335"/>
        <v>170.5</v>
      </c>
      <c r="P1659" s="2">
        <f>IF(ISNUMBER(O1659),SUMIFS(O$1:$O1659,A$1:$A1659,A1659,H$1:$H1659,H1659,D$1:$D1659,D1659),"")</f>
        <v>1761.7545454545452</v>
      </c>
      <c r="AK1659" s="31">
        <v>0.79847908745247154</v>
      </c>
      <c r="AS1659" s="36">
        <v>0.20152091254752855</v>
      </c>
    </row>
    <row r="1660" spans="1:45" x14ac:dyDescent="0.3">
      <c r="A1660" s="4" t="s">
        <v>136</v>
      </c>
      <c r="B1660" t="s">
        <v>138</v>
      </c>
      <c r="C1660" s="28">
        <v>45239</v>
      </c>
      <c r="D1660">
        <v>2</v>
      </c>
      <c r="G1660" t="s">
        <v>140</v>
      </c>
      <c r="H1660">
        <f t="shared" si="334"/>
        <v>2023</v>
      </c>
      <c r="I1660" s="2" t="s">
        <v>139</v>
      </c>
      <c r="J1660" s="29">
        <v>16</v>
      </c>
      <c r="N1660" s="32">
        <v>160.4</v>
      </c>
      <c r="O1660">
        <f t="shared" si="335"/>
        <v>160.4</v>
      </c>
      <c r="P1660" s="2">
        <f>IF(ISNUMBER(O1660),SUMIFS(O$1:$O1660,A$1:$A1660,A1660,H$1:$H1660,H1660,D$1:$D1660,D1660),"")</f>
        <v>785.4818181818182</v>
      </c>
      <c r="AK1660" s="31">
        <v>0.63457760314341849</v>
      </c>
      <c r="AS1660" s="36">
        <v>0.36542239685658157</v>
      </c>
    </row>
    <row r="1661" spans="1:45" x14ac:dyDescent="0.3">
      <c r="A1661" s="4" t="s">
        <v>136</v>
      </c>
      <c r="B1661" t="s">
        <v>138</v>
      </c>
      <c r="C1661" s="28">
        <v>45239</v>
      </c>
      <c r="D1661">
        <v>3</v>
      </c>
      <c r="G1661" t="s">
        <v>140</v>
      </c>
      <c r="H1661">
        <f t="shared" si="334"/>
        <v>2023</v>
      </c>
      <c r="I1661" s="2" t="s">
        <v>139</v>
      </c>
      <c r="J1661" s="29">
        <v>16</v>
      </c>
      <c r="N1661" s="32">
        <v>174.1</v>
      </c>
      <c r="O1661">
        <f t="shared" si="335"/>
        <v>174.1</v>
      </c>
      <c r="P1661" s="2">
        <f>IF(ISNUMBER(O1661),SUMIFS(O$1:$O1661,A$1:$A1661,A1661,H$1:$H1661,H1661,D$1:$D1661,D1661),"")</f>
        <v>888.69090909090914</v>
      </c>
      <c r="AK1661" s="31">
        <v>0.59740259740259738</v>
      </c>
      <c r="AS1661" s="36">
        <v>0.40259740259740262</v>
      </c>
    </row>
    <row r="1662" spans="1:45" x14ac:dyDescent="0.3">
      <c r="A1662" s="4" t="s">
        <v>141</v>
      </c>
      <c r="B1662" t="s">
        <v>138</v>
      </c>
      <c r="C1662" s="28">
        <v>44404</v>
      </c>
      <c r="D1662">
        <v>1</v>
      </c>
      <c r="G1662" t="s">
        <v>142</v>
      </c>
      <c r="H1662">
        <f>YEAR(C1662)</f>
        <v>2021</v>
      </c>
      <c r="I1662" s="2" t="s">
        <v>139</v>
      </c>
      <c r="J1662" s="29">
        <v>1</v>
      </c>
      <c r="N1662" s="30">
        <v>0</v>
      </c>
      <c r="O1662">
        <f t="shared" si="335"/>
        <v>0</v>
      </c>
      <c r="P1662" s="2">
        <f>IF(ISNUMBER(O1662),SUMIFS(O$1:$O1662,A$1:$A1662,A1662,H$1:$H1662,H1662,D$1:$D1662,D1662),"")</f>
        <v>0</v>
      </c>
      <c r="AN1662" s="36">
        <v>1</v>
      </c>
      <c r="AO1662" s="34"/>
      <c r="AP1662" s="34"/>
    </row>
    <row r="1663" spans="1:45" x14ac:dyDescent="0.3">
      <c r="A1663" s="4" t="s">
        <v>141</v>
      </c>
      <c r="B1663" t="s">
        <v>138</v>
      </c>
      <c r="C1663" s="28">
        <v>44404</v>
      </c>
      <c r="D1663">
        <v>3</v>
      </c>
      <c r="G1663" t="s">
        <v>142</v>
      </c>
      <c r="H1663">
        <f t="shared" ref="H1663:H1726" si="336">YEAR(C1663)</f>
        <v>2021</v>
      </c>
      <c r="I1663" s="2" t="s">
        <v>139</v>
      </c>
      <c r="J1663" s="29">
        <v>1</v>
      </c>
      <c r="N1663" s="30">
        <v>0</v>
      </c>
      <c r="O1663">
        <f t="shared" si="335"/>
        <v>0</v>
      </c>
      <c r="P1663" s="2">
        <f>IF(ISNUMBER(O1663),SUMIFS(O$1:$O1663,A$1:$A1663,A1663,H$1:$H1663,H1663,D$1:$D1663,D1663),"")</f>
        <v>0</v>
      </c>
      <c r="AN1663" s="36"/>
      <c r="AO1663" s="34"/>
      <c r="AP1663" s="34"/>
    </row>
    <row r="1664" spans="1:45" x14ac:dyDescent="0.3">
      <c r="A1664" s="4" t="s">
        <v>141</v>
      </c>
      <c r="B1664" t="s">
        <v>138</v>
      </c>
      <c r="C1664" s="28">
        <v>44404</v>
      </c>
      <c r="D1664">
        <v>1</v>
      </c>
      <c r="G1664" t="s">
        <v>142</v>
      </c>
      <c r="H1664">
        <f t="shared" si="336"/>
        <v>2021</v>
      </c>
      <c r="I1664" s="2" t="s">
        <v>139</v>
      </c>
      <c r="J1664" s="29">
        <v>1</v>
      </c>
      <c r="N1664" s="30">
        <v>0</v>
      </c>
      <c r="O1664">
        <f t="shared" si="335"/>
        <v>0</v>
      </c>
      <c r="P1664" s="2">
        <f>IF(ISNUMBER(O1664),SUMIFS(O$1:$O1664,A$1:$A1664,A1664,H$1:$H1664,H1664,D$1:$D1664,D1664),"")</f>
        <v>0</v>
      </c>
      <c r="AN1664" s="36"/>
      <c r="AO1664" s="34"/>
      <c r="AP1664" s="34"/>
    </row>
    <row r="1665" spans="1:42" x14ac:dyDescent="0.3">
      <c r="A1665" s="4" t="s">
        <v>141</v>
      </c>
      <c r="B1665" t="s">
        <v>138</v>
      </c>
      <c r="C1665" s="28">
        <v>44404</v>
      </c>
      <c r="D1665">
        <v>1</v>
      </c>
      <c r="G1665" t="s">
        <v>142</v>
      </c>
      <c r="H1665">
        <f t="shared" si="336"/>
        <v>2021</v>
      </c>
      <c r="I1665" s="2" t="s">
        <v>139</v>
      </c>
      <c r="J1665" s="29">
        <v>1</v>
      </c>
      <c r="N1665" s="30">
        <v>0</v>
      </c>
      <c r="O1665">
        <f t="shared" si="335"/>
        <v>0</v>
      </c>
      <c r="P1665" s="2">
        <f>IF(ISNUMBER(O1665),SUMIFS(O$1:$O1665,A$1:$A1665,A1665,H$1:$H1665,H1665,D$1:$D1665,D1665),"")</f>
        <v>0</v>
      </c>
      <c r="AN1665" s="36"/>
      <c r="AO1665" s="34"/>
      <c r="AP1665" s="34"/>
    </row>
    <row r="1666" spans="1:42" x14ac:dyDescent="0.3">
      <c r="A1666" s="4" t="s">
        <v>141</v>
      </c>
      <c r="B1666" t="s">
        <v>138</v>
      </c>
      <c r="C1666" s="28">
        <v>44468</v>
      </c>
      <c r="D1666">
        <v>1</v>
      </c>
      <c r="G1666" t="s">
        <v>142</v>
      </c>
      <c r="H1666">
        <f t="shared" si="336"/>
        <v>2021</v>
      </c>
      <c r="I1666" s="2" t="s">
        <v>139</v>
      </c>
      <c r="J1666" s="29">
        <v>2</v>
      </c>
      <c r="N1666" s="30">
        <v>187.4202491164192</v>
      </c>
      <c r="O1666">
        <f t="shared" si="335"/>
        <v>187.4202491164192</v>
      </c>
      <c r="P1666" s="2">
        <f>IF(ISNUMBER(O1666),SUMIFS(O$1:$O1666,A$1:$A1666,A1666,H$1:$H1666,H1666,D$1:$D1666,D1666),"")</f>
        <v>187.4202491164192</v>
      </c>
      <c r="AN1666" s="37">
        <v>1</v>
      </c>
      <c r="AO1666" s="35"/>
      <c r="AP1666" s="35"/>
    </row>
    <row r="1667" spans="1:42" x14ac:dyDescent="0.3">
      <c r="A1667" s="4" t="s">
        <v>141</v>
      </c>
      <c r="B1667" t="s">
        <v>138</v>
      </c>
      <c r="C1667" s="28">
        <v>44468</v>
      </c>
      <c r="D1667">
        <v>3</v>
      </c>
      <c r="G1667" t="s">
        <v>142</v>
      </c>
      <c r="H1667">
        <f t="shared" si="336"/>
        <v>2021</v>
      </c>
      <c r="I1667" s="2" t="s">
        <v>139</v>
      </c>
      <c r="J1667" s="29">
        <v>2</v>
      </c>
      <c r="N1667" s="30">
        <v>73.599999999999994</v>
      </c>
      <c r="O1667">
        <f t="shared" si="335"/>
        <v>73.599999999999994</v>
      </c>
      <c r="P1667" s="2">
        <f>IF(ISNUMBER(O1667),SUMIFS(O$1:$O1667,A$1:$A1667,A1667,H$1:$H1667,H1667,D$1:$D1667,D1667),"")</f>
        <v>73.599999999999994</v>
      </c>
      <c r="AN1667" s="36">
        <v>1</v>
      </c>
      <c r="AO1667" s="34"/>
      <c r="AP1667" s="34"/>
    </row>
    <row r="1668" spans="1:42" x14ac:dyDescent="0.3">
      <c r="A1668" s="4" t="s">
        <v>141</v>
      </c>
      <c r="B1668" t="s">
        <v>138</v>
      </c>
      <c r="C1668" s="28">
        <v>44468</v>
      </c>
      <c r="D1668">
        <v>1</v>
      </c>
      <c r="G1668" t="s">
        <v>142</v>
      </c>
      <c r="H1668">
        <f t="shared" si="336"/>
        <v>2021</v>
      </c>
      <c r="I1668" s="2" t="s">
        <v>139</v>
      </c>
      <c r="J1668" s="29">
        <v>2</v>
      </c>
      <c r="N1668" s="30">
        <v>148.45454545454544</v>
      </c>
      <c r="O1668">
        <f t="shared" si="335"/>
        <v>148.45454545454544</v>
      </c>
      <c r="P1668" s="2">
        <f>IF(ISNUMBER(O1668),SUMIFS(O$1:$O1668,A$1:$A1668,A1668,H$1:$H1668,H1668,D$1:$D1668,D1668),"")</f>
        <v>335.87479457096464</v>
      </c>
      <c r="AN1668" s="36">
        <v>1</v>
      </c>
      <c r="AO1668" s="34"/>
      <c r="AP1668" s="34"/>
    </row>
    <row r="1669" spans="1:42" x14ac:dyDescent="0.3">
      <c r="A1669" s="4" t="s">
        <v>141</v>
      </c>
      <c r="B1669" t="s">
        <v>138</v>
      </c>
      <c r="C1669" s="28">
        <v>44468</v>
      </c>
      <c r="D1669">
        <v>1</v>
      </c>
      <c r="G1669" t="s">
        <v>142</v>
      </c>
      <c r="H1669">
        <f t="shared" si="336"/>
        <v>2021</v>
      </c>
      <c r="I1669" s="2" t="s">
        <v>139</v>
      </c>
      <c r="J1669" s="29">
        <v>2</v>
      </c>
      <c r="N1669" s="30">
        <v>79.036363636363632</v>
      </c>
      <c r="O1669">
        <f t="shared" si="335"/>
        <v>79.036363636363632</v>
      </c>
      <c r="P1669" s="2">
        <f>IF(ISNUMBER(O1669),SUMIFS(O$1:$O1669,A$1:$A1669,A1669,H$1:$H1669,H1669,D$1:$D1669,D1669),"")</f>
        <v>414.9111582073283</v>
      </c>
      <c r="AN1669" s="36">
        <v>1</v>
      </c>
      <c r="AO1669" s="34"/>
      <c r="AP1669" s="34"/>
    </row>
    <row r="1670" spans="1:42" x14ac:dyDescent="0.3">
      <c r="A1670" s="4" t="s">
        <v>141</v>
      </c>
      <c r="B1670" t="s">
        <v>138</v>
      </c>
      <c r="C1670" s="28">
        <v>44523</v>
      </c>
      <c r="D1670">
        <v>1</v>
      </c>
      <c r="G1670" t="s">
        <v>142</v>
      </c>
      <c r="H1670">
        <f t="shared" si="336"/>
        <v>2021</v>
      </c>
      <c r="I1670" s="2" t="s">
        <v>139</v>
      </c>
      <c r="J1670" s="29">
        <v>3</v>
      </c>
      <c r="N1670" s="30">
        <v>114.16363636363637</v>
      </c>
      <c r="O1670">
        <f t="shared" si="335"/>
        <v>114.16363636363637</v>
      </c>
      <c r="P1670" s="2">
        <f>IF(ISNUMBER(O1670),SUMIFS(O$1:$O1670,A$1:$A1670,A1670,H$1:$H1670,H1670,D$1:$D1670,D1670),"")</f>
        <v>529.07479457096463</v>
      </c>
      <c r="AN1670" s="37">
        <v>1</v>
      </c>
      <c r="AO1670" s="35"/>
      <c r="AP1670" s="35"/>
    </row>
    <row r="1671" spans="1:42" x14ac:dyDescent="0.3">
      <c r="A1671" s="4" t="s">
        <v>141</v>
      </c>
      <c r="B1671" t="s">
        <v>138</v>
      </c>
      <c r="C1671" s="28">
        <v>44523</v>
      </c>
      <c r="D1671">
        <v>3</v>
      </c>
      <c r="G1671" t="s">
        <v>142</v>
      </c>
      <c r="H1671">
        <f t="shared" si="336"/>
        <v>2021</v>
      </c>
      <c r="I1671" s="2" t="s">
        <v>139</v>
      </c>
      <c r="J1671" s="29">
        <v>3</v>
      </c>
      <c r="N1671" s="30">
        <v>145.09090909090907</v>
      </c>
      <c r="O1671">
        <f t="shared" si="335"/>
        <v>145.09090909090907</v>
      </c>
      <c r="P1671" s="2">
        <f>IF(ISNUMBER(O1671),SUMIFS(O$1:$O1671,A$1:$A1671,A1671,H$1:$H1671,H1671,D$1:$D1671,D1671),"")</f>
        <v>218.69090909090906</v>
      </c>
      <c r="AN1671" s="36">
        <v>1</v>
      </c>
      <c r="AO1671" s="34"/>
      <c r="AP1671" s="34"/>
    </row>
    <row r="1672" spans="1:42" x14ac:dyDescent="0.3">
      <c r="A1672" s="4" t="s">
        <v>141</v>
      </c>
      <c r="B1672" t="s">
        <v>138</v>
      </c>
      <c r="C1672" s="28">
        <v>44523</v>
      </c>
      <c r="D1672">
        <v>1</v>
      </c>
      <c r="G1672" t="s">
        <v>142</v>
      </c>
      <c r="H1672">
        <f t="shared" si="336"/>
        <v>2021</v>
      </c>
      <c r="I1672" s="2" t="s">
        <v>139</v>
      </c>
      <c r="J1672" s="29">
        <v>3</v>
      </c>
      <c r="N1672" s="30">
        <v>189.81818181818178</v>
      </c>
      <c r="O1672">
        <f t="shared" si="335"/>
        <v>189.81818181818178</v>
      </c>
      <c r="P1672" s="2">
        <f>IF(ISNUMBER(O1672),SUMIFS(O$1:$O1672,A$1:$A1672,A1672,H$1:$H1672,H1672,D$1:$D1672,D1672),"")</f>
        <v>718.89297638914638</v>
      </c>
      <c r="AN1672" s="36">
        <v>1</v>
      </c>
      <c r="AO1672" s="34"/>
      <c r="AP1672" s="34"/>
    </row>
    <row r="1673" spans="1:42" x14ac:dyDescent="0.3">
      <c r="A1673" s="4" t="s">
        <v>141</v>
      </c>
      <c r="B1673" t="s">
        <v>138</v>
      </c>
      <c r="C1673" s="28">
        <v>44523</v>
      </c>
      <c r="D1673">
        <v>1</v>
      </c>
      <c r="G1673" t="s">
        <v>142</v>
      </c>
      <c r="H1673">
        <f t="shared" si="336"/>
        <v>2021</v>
      </c>
      <c r="I1673" s="2" t="s">
        <v>139</v>
      </c>
      <c r="J1673" s="29">
        <v>3</v>
      </c>
      <c r="N1673" s="30">
        <v>171.6</v>
      </c>
      <c r="O1673">
        <f t="shared" si="335"/>
        <v>171.6</v>
      </c>
      <c r="P1673" s="2">
        <f>IF(ISNUMBER(O1673),SUMIFS(O$1:$O1673,A$1:$A1673,A1673,H$1:$H1673,H1673,D$1:$D1673,D1673),"")</f>
        <v>890.49297638914641</v>
      </c>
      <c r="AN1673" s="36">
        <v>1</v>
      </c>
      <c r="AO1673" s="34"/>
      <c r="AP1673" s="34"/>
    </row>
    <row r="1674" spans="1:42" x14ac:dyDescent="0.3">
      <c r="A1674" s="4" t="s">
        <v>141</v>
      </c>
      <c r="B1674" t="s">
        <v>138</v>
      </c>
      <c r="C1674" s="28">
        <v>44568</v>
      </c>
      <c r="D1674">
        <v>1</v>
      </c>
      <c r="G1674" t="s">
        <v>142</v>
      </c>
      <c r="H1674">
        <f t="shared" si="336"/>
        <v>2022</v>
      </c>
      <c r="I1674" s="2" t="s">
        <v>139</v>
      </c>
      <c r="J1674" s="29">
        <v>4</v>
      </c>
      <c r="N1674" s="30">
        <v>90.763636363636365</v>
      </c>
      <c r="O1674">
        <f t="shared" si="335"/>
        <v>90.763636363636365</v>
      </c>
      <c r="P1674" s="2">
        <f>IF(ISNUMBER(O1674),SUMIFS(O$1:$O1674,A$1:$A1674,A1674,H$1:$H1674,H1674,D$1:$D1674,D1674),"")</f>
        <v>90.763636363636365</v>
      </c>
      <c r="AN1674" s="36"/>
      <c r="AO1674" s="34"/>
      <c r="AP1674" s="34"/>
    </row>
    <row r="1675" spans="1:42" x14ac:dyDescent="0.3">
      <c r="A1675" s="4" t="s">
        <v>141</v>
      </c>
      <c r="B1675" t="s">
        <v>138</v>
      </c>
      <c r="C1675" s="28">
        <v>44568</v>
      </c>
      <c r="D1675">
        <v>3</v>
      </c>
      <c r="G1675" t="s">
        <v>142</v>
      </c>
      <c r="H1675">
        <f t="shared" si="336"/>
        <v>2022</v>
      </c>
      <c r="I1675" s="2" t="s">
        <v>139</v>
      </c>
      <c r="J1675" s="29">
        <v>4</v>
      </c>
      <c r="N1675" s="30">
        <v>132.65454545454546</v>
      </c>
      <c r="O1675">
        <f t="shared" si="335"/>
        <v>132.65454545454546</v>
      </c>
      <c r="P1675" s="2">
        <f>IF(ISNUMBER(O1675),SUMIFS(O$1:$O1675,A$1:$A1675,A1675,H$1:$H1675,H1675,D$1:$D1675,D1675),"")</f>
        <v>132.65454545454546</v>
      </c>
      <c r="AN1675" s="36"/>
      <c r="AO1675" s="34"/>
      <c r="AP1675" s="34"/>
    </row>
    <row r="1676" spans="1:42" x14ac:dyDescent="0.3">
      <c r="A1676" s="4" t="s">
        <v>141</v>
      </c>
      <c r="B1676" t="s">
        <v>138</v>
      </c>
      <c r="C1676" s="28">
        <v>44568</v>
      </c>
      <c r="D1676">
        <v>1</v>
      </c>
      <c r="G1676" t="s">
        <v>142</v>
      </c>
      <c r="H1676">
        <f t="shared" si="336"/>
        <v>2022</v>
      </c>
      <c r="I1676" s="2" t="s">
        <v>139</v>
      </c>
      <c r="J1676" s="29">
        <v>4</v>
      </c>
      <c r="N1676" s="30">
        <v>93.618181818181824</v>
      </c>
      <c r="O1676">
        <f t="shared" si="335"/>
        <v>93.618181818181824</v>
      </c>
      <c r="P1676" s="2">
        <f>IF(ISNUMBER(O1676),SUMIFS(O$1:$O1676,A$1:$A1676,A1676,H$1:$H1676,H1676,D$1:$D1676,D1676),"")</f>
        <v>184.38181818181818</v>
      </c>
      <c r="AN1676" s="36"/>
      <c r="AO1676" s="34"/>
      <c r="AP1676" s="34"/>
    </row>
    <row r="1677" spans="1:42" x14ac:dyDescent="0.3">
      <c r="A1677" s="4" t="s">
        <v>141</v>
      </c>
      <c r="B1677" t="s">
        <v>138</v>
      </c>
      <c r="C1677" s="28">
        <v>44568</v>
      </c>
      <c r="D1677">
        <v>1</v>
      </c>
      <c r="G1677" t="s">
        <v>142</v>
      </c>
      <c r="H1677">
        <f t="shared" si="336"/>
        <v>2022</v>
      </c>
      <c r="I1677" s="2" t="s">
        <v>139</v>
      </c>
      <c r="J1677" s="29">
        <v>4</v>
      </c>
      <c r="N1677" s="30">
        <v>163.30909090909091</v>
      </c>
      <c r="O1677">
        <f t="shared" si="335"/>
        <v>163.30909090909091</v>
      </c>
      <c r="P1677" s="2">
        <f>IF(ISNUMBER(O1677),SUMIFS(O$1:$O1677,A$1:$A1677,A1677,H$1:$H1677,H1677,D$1:$D1677,D1677),"")</f>
        <v>347.69090909090909</v>
      </c>
      <c r="AN1677" s="36"/>
      <c r="AO1677" s="34"/>
      <c r="AP1677" s="34"/>
    </row>
    <row r="1678" spans="1:42" x14ac:dyDescent="0.3">
      <c r="A1678" s="4" t="s">
        <v>141</v>
      </c>
      <c r="B1678" t="s">
        <v>138</v>
      </c>
      <c r="C1678" s="28">
        <v>44610</v>
      </c>
      <c r="D1678">
        <v>1</v>
      </c>
      <c r="G1678" t="s">
        <v>142</v>
      </c>
      <c r="H1678">
        <f t="shared" si="336"/>
        <v>2022</v>
      </c>
      <c r="I1678" s="2" t="s">
        <v>139</v>
      </c>
      <c r="J1678" s="29">
        <v>5</v>
      </c>
      <c r="N1678" s="30">
        <v>91.490909090909071</v>
      </c>
      <c r="O1678">
        <f t="shared" si="335"/>
        <v>91.490909090909071</v>
      </c>
      <c r="P1678" s="2">
        <f>IF(ISNUMBER(O1678),SUMIFS(O$1:$O1678,A$1:$A1678,A1678,H$1:$H1678,H1678,D$1:$D1678,D1678),"")</f>
        <v>439.18181818181813</v>
      </c>
      <c r="AN1678" s="36">
        <v>0.58800521512385917</v>
      </c>
      <c r="AO1678" s="34">
        <v>0.5528031290743155</v>
      </c>
      <c r="AP1678" s="34">
        <v>3.5202086049543682E-2</v>
      </c>
    </row>
    <row r="1679" spans="1:42" x14ac:dyDescent="0.3">
      <c r="A1679" s="4" t="s">
        <v>141</v>
      </c>
      <c r="B1679" t="s">
        <v>138</v>
      </c>
      <c r="C1679" s="28">
        <v>44610</v>
      </c>
      <c r="D1679">
        <v>3</v>
      </c>
      <c r="G1679" t="s">
        <v>142</v>
      </c>
      <c r="H1679">
        <f t="shared" si="336"/>
        <v>2022</v>
      </c>
      <c r="I1679" s="2" t="s">
        <v>139</v>
      </c>
      <c r="J1679" s="29">
        <v>5</v>
      </c>
      <c r="N1679" s="30">
        <v>126.72727272727272</v>
      </c>
      <c r="O1679">
        <f t="shared" si="335"/>
        <v>126.72727272727272</v>
      </c>
      <c r="P1679" s="2">
        <f>IF(ISNUMBER(O1679),SUMIFS(O$1:$O1679,A$1:$A1679,A1679,H$1:$H1679,H1679,D$1:$D1679,D1679),"")</f>
        <v>259.38181818181818</v>
      </c>
      <c r="AN1679" s="36">
        <v>0.90042245021122502</v>
      </c>
      <c r="AO1679" s="34">
        <v>0.7447193723596861</v>
      </c>
      <c r="AP1679" s="34">
        <v>0.15570307785153892</v>
      </c>
    </row>
    <row r="1680" spans="1:42" x14ac:dyDescent="0.3">
      <c r="A1680" s="4" t="s">
        <v>141</v>
      </c>
      <c r="B1680" t="s">
        <v>138</v>
      </c>
      <c r="C1680" s="28">
        <v>44610</v>
      </c>
      <c r="D1680">
        <v>1</v>
      </c>
      <c r="G1680" t="s">
        <v>142</v>
      </c>
      <c r="H1680">
        <f t="shared" si="336"/>
        <v>2022</v>
      </c>
      <c r="I1680" s="2" t="s">
        <v>139</v>
      </c>
      <c r="J1680" s="29">
        <v>5</v>
      </c>
      <c r="N1680" s="30">
        <v>122.09090909090912</v>
      </c>
      <c r="O1680">
        <f t="shared" si="335"/>
        <v>122.09090909090912</v>
      </c>
      <c r="P1680" s="2">
        <f>IF(ISNUMBER(O1680),SUMIFS(O$1:$O1680,A$1:$A1680,A1680,H$1:$H1680,H1680,D$1:$D1680,D1680),"")</f>
        <v>561.27272727272725</v>
      </c>
      <c r="AN1680" s="36">
        <v>0.80597014925373134</v>
      </c>
      <c r="AO1680" s="34">
        <v>0.77476255088195389</v>
      </c>
      <c r="AP1680" s="34">
        <v>3.1207598371777476E-2</v>
      </c>
    </row>
    <row r="1681" spans="1:42" x14ac:dyDescent="0.3">
      <c r="A1681" s="4" t="s">
        <v>141</v>
      </c>
      <c r="B1681" t="s">
        <v>138</v>
      </c>
      <c r="C1681" s="28">
        <v>44610</v>
      </c>
      <c r="D1681">
        <v>1</v>
      </c>
      <c r="G1681" t="s">
        <v>142</v>
      </c>
      <c r="H1681">
        <f t="shared" si="336"/>
        <v>2022</v>
      </c>
      <c r="I1681" s="2" t="s">
        <v>139</v>
      </c>
      <c r="J1681" s="29">
        <v>5</v>
      </c>
      <c r="N1681" s="30">
        <v>84.690909090909102</v>
      </c>
      <c r="O1681">
        <f t="shared" si="335"/>
        <v>84.690909090909102</v>
      </c>
      <c r="P1681" s="2">
        <f>IF(ISNUMBER(O1681),SUMIFS(O$1:$O1681,A$1:$A1681,A1681,H$1:$H1681,H1681,D$1:$D1681,D1681),"")</f>
        <v>645.9636363636364</v>
      </c>
      <c r="AN1681" s="36">
        <v>0.90347003154574135</v>
      </c>
      <c r="AO1681" s="34">
        <v>0.83343848580441648</v>
      </c>
      <c r="AP1681" s="34">
        <v>7.0031545741324933E-2</v>
      </c>
    </row>
    <row r="1682" spans="1:42" x14ac:dyDescent="0.3">
      <c r="A1682" s="4" t="s">
        <v>141</v>
      </c>
      <c r="B1682" t="s">
        <v>138</v>
      </c>
      <c r="C1682" s="28">
        <v>44658</v>
      </c>
      <c r="D1682">
        <v>1</v>
      </c>
      <c r="G1682" t="s">
        <v>142</v>
      </c>
      <c r="H1682">
        <f t="shared" si="336"/>
        <v>2022</v>
      </c>
      <c r="I1682" s="2" t="s">
        <v>139</v>
      </c>
      <c r="J1682" s="29">
        <v>6</v>
      </c>
      <c r="N1682" s="30">
        <v>77.890909090909105</v>
      </c>
      <c r="O1682">
        <f t="shared" si="335"/>
        <v>77.890909090909105</v>
      </c>
      <c r="P1682" s="2">
        <f>IF(ISNUMBER(O1682),SUMIFS(O$1:$O1682,A$1:$A1682,A1682,H$1:$H1682,H1682,D$1:$D1682,D1682),"")</f>
        <v>723.85454545454547</v>
      </c>
      <c r="AN1682" s="36">
        <v>0.92220828105395236</v>
      </c>
      <c r="AO1682" s="34">
        <v>0.90715181932245925</v>
      </c>
      <c r="AP1682" s="34">
        <v>1.5056461731493097E-2</v>
      </c>
    </row>
    <row r="1683" spans="1:42" x14ac:dyDescent="0.3">
      <c r="A1683" s="4" t="s">
        <v>141</v>
      </c>
      <c r="B1683" t="s">
        <v>138</v>
      </c>
      <c r="C1683" s="28">
        <v>44658</v>
      </c>
      <c r="D1683">
        <v>3</v>
      </c>
      <c r="G1683" t="s">
        <v>142</v>
      </c>
      <c r="H1683">
        <f t="shared" si="336"/>
        <v>2022</v>
      </c>
      <c r="I1683" s="2" t="s">
        <v>139</v>
      </c>
      <c r="J1683" s="29">
        <v>6</v>
      </c>
      <c r="N1683" s="30">
        <v>97.672727272727272</v>
      </c>
      <c r="O1683">
        <f t="shared" si="335"/>
        <v>97.672727272727272</v>
      </c>
      <c r="P1683" s="2">
        <f>IF(ISNUMBER(O1683),SUMIFS(O$1:$O1683,A$1:$A1683,A1683,H$1:$H1683,H1683,D$1:$D1683,D1683),"")</f>
        <v>357.05454545454546</v>
      </c>
      <c r="AN1683" s="36">
        <v>0.90555555555555556</v>
      </c>
      <c r="AO1683" s="34">
        <v>0.86111111111111116</v>
      </c>
      <c r="AP1683" s="34">
        <v>4.4444444444444439E-2</v>
      </c>
    </row>
    <row r="1684" spans="1:42" x14ac:dyDescent="0.3">
      <c r="A1684" s="4" t="s">
        <v>141</v>
      </c>
      <c r="B1684" t="s">
        <v>138</v>
      </c>
      <c r="C1684" s="28">
        <v>44658</v>
      </c>
      <c r="D1684">
        <v>1</v>
      </c>
      <c r="G1684" t="s">
        <v>142</v>
      </c>
      <c r="H1684">
        <f t="shared" si="336"/>
        <v>2022</v>
      </c>
      <c r="I1684" s="2" t="s">
        <v>139</v>
      </c>
      <c r="J1684" s="29">
        <v>6</v>
      </c>
      <c r="N1684" s="30">
        <v>69.454545454545453</v>
      </c>
      <c r="O1684">
        <f t="shared" si="335"/>
        <v>69.454545454545453</v>
      </c>
      <c r="P1684" s="2">
        <f>IF(ISNUMBER(O1684),SUMIFS(O$1:$O1684,A$1:$A1684,A1684,H$1:$H1684,H1684,D$1:$D1684,D1684),"")</f>
        <v>793.30909090909097</v>
      </c>
      <c r="AN1684" s="36">
        <v>0.96932515337423297</v>
      </c>
      <c r="AO1684" s="34">
        <v>0.94325153374233117</v>
      </c>
      <c r="AP1684" s="34">
        <v>2.6073619631901839E-2</v>
      </c>
    </row>
    <row r="1685" spans="1:42" x14ac:dyDescent="0.3">
      <c r="A1685" s="4" t="s">
        <v>141</v>
      </c>
      <c r="B1685" t="s">
        <v>138</v>
      </c>
      <c r="C1685" s="28">
        <v>44658</v>
      </c>
      <c r="D1685">
        <v>1</v>
      </c>
      <c r="G1685" t="s">
        <v>142</v>
      </c>
      <c r="H1685">
        <f t="shared" si="336"/>
        <v>2022</v>
      </c>
      <c r="I1685" s="2" t="s">
        <v>139</v>
      </c>
      <c r="J1685" s="29">
        <v>6</v>
      </c>
      <c r="N1685" s="30">
        <v>117.70909090909092</v>
      </c>
      <c r="O1685">
        <f t="shared" si="335"/>
        <v>117.70909090909092</v>
      </c>
      <c r="P1685" s="2">
        <f>IF(ISNUMBER(O1685),SUMIFS(O$1:$O1685,A$1:$A1685,A1685,H$1:$H1685,H1685,D$1:$D1685,D1685),"")</f>
        <v>911.01818181818192</v>
      </c>
      <c r="AN1685" s="36">
        <v>0.97331639135959347</v>
      </c>
      <c r="AO1685" s="34">
        <v>0.92058449809402798</v>
      </c>
      <c r="AP1685" s="34">
        <v>5.2731893265565433E-2</v>
      </c>
    </row>
    <row r="1686" spans="1:42" x14ac:dyDescent="0.3">
      <c r="A1686" s="4" t="s">
        <v>141</v>
      </c>
      <c r="B1686" t="s">
        <v>138</v>
      </c>
      <c r="C1686" s="28">
        <v>44694</v>
      </c>
      <c r="D1686">
        <v>1</v>
      </c>
      <c r="G1686" t="s">
        <v>142</v>
      </c>
      <c r="H1686">
        <f t="shared" si="336"/>
        <v>2022</v>
      </c>
      <c r="I1686" s="2" t="s">
        <v>139</v>
      </c>
      <c r="J1686" s="29">
        <v>7</v>
      </c>
      <c r="N1686" s="30">
        <v>56.872727272727275</v>
      </c>
      <c r="O1686">
        <f t="shared" si="335"/>
        <v>56.872727272727275</v>
      </c>
      <c r="P1686" s="2">
        <f>IF(ISNUMBER(O1686),SUMIFS(O$1:$O1686,A$1:$A1686,A1686,H$1:$H1686,H1686,D$1:$D1686,D1686),"")</f>
        <v>967.89090909090919</v>
      </c>
      <c r="AN1686" s="36">
        <v>0.55104063429137762</v>
      </c>
      <c r="AO1686" s="34">
        <v>0.55104063429137762</v>
      </c>
      <c r="AP1686" s="34">
        <v>0</v>
      </c>
    </row>
    <row r="1687" spans="1:42" x14ac:dyDescent="0.3">
      <c r="A1687" s="4" t="s">
        <v>141</v>
      </c>
      <c r="B1687" t="s">
        <v>138</v>
      </c>
      <c r="C1687" s="28">
        <v>44694</v>
      </c>
      <c r="D1687">
        <v>3</v>
      </c>
      <c r="G1687" t="s">
        <v>142</v>
      </c>
      <c r="H1687">
        <f t="shared" si="336"/>
        <v>2022</v>
      </c>
      <c r="I1687" s="2" t="s">
        <v>139</v>
      </c>
      <c r="J1687" s="29">
        <v>7</v>
      </c>
      <c r="N1687" s="30">
        <v>30.254545454545458</v>
      </c>
      <c r="O1687">
        <f t="shared" si="335"/>
        <v>30.254545454545458</v>
      </c>
      <c r="P1687" s="2">
        <f>IF(ISNUMBER(O1687),SUMIFS(O$1:$O1687,A$1:$A1687,A1687,H$1:$H1687,H1687,D$1:$D1687,D1687),"")</f>
        <v>387.30909090909091</v>
      </c>
      <c r="AN1687" s="36">
        <v>0.92612137203166223</v>
      </c>
      <c r="AO1687" s="34">
        <v>0.920844327176781</v>
      </c>
      <c r="AP1687" s="34">
        <v>5.2770448548812663E-3</v>
      </c>
    </row>
    <row r="1688" spans="1:42" x14ac:dyDescent="0.3">
      <c r="A1688" s="4" t="s">
        <v>141</v>
      </c>
      <c r="B1688" t="s">
        <v>138</v>
      </c>
      <c r="C1688" s="28">
        <v>44694</v>
      </c>
      <c r="D1688">
        <v>1</v>
      </c>
      <c r="G1688" t="s">
        <v>142</v>
      </c>
      <c r="H1688">
        <f t="shared" si="336"/>
        <v>2022</v>
      </c>
      <c r="I1688" s="2" t="s">
        <v>139</v>
      </c>
      <c r="J1688" s="29">
        <v>7</v>
      </c>
      <c r="N1688" s="30">
        <v>32.727272727272727</v>
      </c>
      <c r="O1688">
        <f t="shared" si="335"/>
        <v>32.727272727272727</v>
      </c>
      <c r="P1688" s="2">
        <f>IF(ISNUMBER(O1688),SUMIFS(O$1:$O1688,A$1:$A1688,A1688,H$1:$H1688,H1688,D$1:$D1688,D1688),"")</f>
        <v>1000.6181818181819</v>
      </c>
      <c r="AN1688" s="36">
        <v>0.90268123138033762</v>
      </c>
      <c r="AO1688" s="34">
        <v>0.90268123138033762</v>
      </c>
      <c r="AP1688" s="34">
        <v>0</v>
      </c>
    </row>
    <row r="1689" spans="1:42" x14ac:dyDescent="0.3">
      <c r="A1689" s="4" t="s">
        <v>141</v>
      </c>
      <c r="B1689" t="s">
        <v>138</v>
      </c>
      <c r="C1689" s="28">
        <v>44694</v>
      </c>
      <c r="D1689">
        <v>1</v>
      </c>
      <c r="G1689" t="s">
        <v>142</v>
      </c>
      <c r="H1689">
        <f t="shared" si="336"/>
        <v>2022</v>
      </c>
      <c r="I1689" s="2" t="s">
        <v>139</v>
      </c>
      <c r="J1689" s="29">
        <v>7</v>
      </c>
      <c r="N1689" s="30">
        <v>30.6</v>
      </c>
      <c r="O1689">
        <f t="shared" si="335"/>
        <v>30.6</v>
      </c>
      <c r="P1689" s="2">
        <f>IF(ISNUMBER(O1689),SUMIFS(O$1:$O1689,A$1:$A1689,A1689,H$1:$H1689,H1689,D$1:$D1689,D1689),"")</f>
        <v>1031.2181818181818</v>
      </c>
      <c r="AN1689" s="36">
        <v>0.9697265625</v>
      </c>
      <c r="AO1689" s="34">
        <v>0.9697265625</v>
      </c>
      <c r="AP1689" s="34">
        <v>0</v>
      </c>
    </row>
    <row r="1690" spans="1:42" x14ac:dyDescent="0.3">
      <c r="A1690" s="4" t="s">
        <v>141</v>
      </c>
      <c r="B1690" t="s">
        <v>138</v>
      </c>
      <c r="C1690" s="28">
        <v>44807</v>
      </c>
      <c r="D1690">
        <v>1</v>
      </c>
      <c r="G1690" t="s">
        <v>142</v>
      </c>
      <c r="H1690">
        <f t="shared" si="336"/>
        <v>2022</v>
      </c>
      <c r="I1690" s="2" t="s">
        <v>139</v>
      </c>
      <c r="J1690" s="29">
        <v>8</v>
      </c>
      <c r="N1690" s="30">
        <v>54.363636363636374</v>
      </c>
      <c r="O1690">
        <f t="shared" si="335"/>
        <v>54.363636363636374</v>
      </c>
      <c r="P1690" s="2">
        <f>IF(ISNUMBER(O1690),SUMIFS(O$1:$O1690,A$1:$A1690,A1690,H$1:$H1690,H1690,D$1:$D1690,D1690),"")</f>
        <v>1085.5818181818181</v>
      </c>
      <c r="AN1690" s="36">
        <v>0.45727482678983833</v>
      </c>
      <c r="AO1690" s="34">
        <v>0.45727482678983833</v>
      </c>
      <c r="AP1690" s="34">
        <v>0</v>
      </c>
    </row>
    <row r="1691" spans="1:42" x14ac:dyDescent="0.3">
      <c r="A1691" s="4" t="s">
        <v>141</v>
      </c>
      <c r="B1691" t="s">
        <v>138</v>
      </c>
      <c r="C1691" s="28">
        <v>44807</v>
      </c>
      <c r="D1691">
        <v>3</v>
      </c>
      <c r="G1691" t="s">
        <v>142</v>
      </c>
      <c r="H1691">
        <f t="shared" si="336"/>
        <v>2022</v>
      </c>
      <c r="I1691" s="2" t="s">
        <v>139</v>
      </c>
      <c r="J1691" s="29">
        <v>8</v>
      </c>
      <c r="N1691" s="30">
        <v>32.727272727272727</v>
      </c>
      <c r="O1691">
        <f t="shared" si="335"/>
        <v>32.727272727272727</v>
      </c>
      <c r="P1691" s="2">
        <f>IF(ISNUMBER(O1691),SUMIFS(O$1:$O1691,A$1:$A1691,A1691,H$1:$H1691,H1691,D$1:$D1691,D1691),"")</f>
        <v>420.03636363636366</v>
      </c>
      <c r="AN1691" s="36">
        <v>0.97709923664122134</v>
      </c>
      <c r="AO1691" s="34">
        <v>0.97709923664122134</v>
      </c>
      <c r="AP1691" s="34">
        <v>0</v>
      </c>
    </row>
    <row r="1692" spans="1:42" x14ac:dyDescent="0.3">
      <c r="A1692" s="4" t="s">
        <v>141</v>
      </c>
      <c r="B1692" t="s">
        <v>138</v>
      </c>
      <c r="C1692" s="28">
        <v>44807</v>
      </c>
      <c r="D1692">
        <v>1</v>
      </c>
      <c r="G1692" t="s">
        <v>142</v>
      </c>
      <c r="H1692">
        <f t="shared" si="336"/>
        <v>2022</v>
      </c>
      <c r="I1692" s="2" t="s">
        <v>139</v>
      </c>
      <c r="J1692" s="29">
        <v>8</v>
      </c>
      <c r="N1692" s="30">
        <v>39.200000000000003</v>
      </c>
      <c r="O1692">
        <f t="shared" si="335"/>
        <v>39.200000000000003</v>
      </c>
      <c r="P1692" s="2">
        <f>IF(ISNUMBER(O1692),SUMIFS(O$1:$O1692,A$1:$A1692,A1692,H$1:$H1692,H1692,D$1:$D1692,D1692),"")</f>
        <v>1124.7818181818182</v>
      </c>
      <c r="AN1692" s="36">
        <v>0.71505376344086036</v>
      </c>
      <c r="AO1692" s="34">
        <v>0.71505376344086036</v>
      </c>
      <c r="AP1692" s="34">
        <v>0</v>
      </c>
    </row>
    <row r="1693" spans="1:42" x14ac:dyDescent="0.3">
      <c r="A1693" s="4" t="s">
        <v>141</v>
      </c>
      <c r="B1693" t="s">
        <v>138</v>
      </c>
      <c r="C1693" s="28">
        <v>44807</v>
      </c>
      <c r="D1693">
        <v>1</v>
      </c>
      <c r="G1693" t="s">
        <v>142</v>
      </c>
      <c r="H1693">
        <f t="shared" si="336"/>
        <v>2022</v>
      </c>
      <c r="I1693" s="2" t="s">
        <v>139</v>
      </c>
      <c r="J1693" s="29">
        <v>8</v>
      </c>
      <c r="N1693" s="30">
        <v>28.363636363636367</v>
      </c>
      <c r="O1693">
        <f t="shared" si="335"/>
        <v>28.363636363636367</v>
      </c>
      <c r="P1693" s="2">
        <f>IF(ISNUMBER(O1693),SUMIFS(O$1:$O1693,A$1:$A1693,A1693,H$1:$H1693,H1693,D$1:$D1693,D1693),"")</f>
        <v>1153.1454545454544</v>
      </c>
      <c r="AN1693" s="36">
        <v>0.93478260869565222</v>
      </c>
      <c r="AO1693" s="34">
        <v>0.93478260869565222</v>
      </c>
      <c r="AP1693" s="34">
        <v>0</v>
      </c>
    </row>
    <row r="1694" spans="1:42" x14ac:dyDescent="0.3">
      <c r="A1694" s="4" t="s">
        <v>141</v>
      </c>
      <c r="B1694" t="s">
        <v>138</v>
      </c>
      <c r="C1694" s="28">
        <v>44841</v>
      </c>
      <c r="D1694">
        <v>1</v>
      </c>
      <c r="G1694" t="s">
        <v>142</v>
      </c>
      <c r="H1694">
        <f t="shared" si="336"/>
        <v>2022</v>
      </c>
      <c r="I1694" s="2" t="s">
        <v>139</v>
      </c>
      <c r="J1694" s="29">
        <v>9</v>
      </c>
      <c r="N1694" s="30">
        <v>28.836363636363636</v>
      </c>
      <c r="O1694">
        <f t="shared" si="335"/>
        <v>28.836363636363636</v>
      </c>
      <c r="P1694" s="2">
        <f>IF(ISNUMBER(O1694),SUMIFS(O$1:$O1694,A$1:$A1694,A1694,H$1:$H1694,H1694,D$1:$D1694,D1694),"")</f>
        <v>1181.981818181818</v>
      </c>
      <c r="AN1694" s="36">
        <v>0.87384615384615383</v>
      </c>
      <c r="AO1694" s="34">
        <v>0.87384615384615383</v>
      </c>
      <c r="AP1694" s="34">
        <v>0</v>
      </c>
    </row>
    <row r="1695" spans="1:42" x14ac:dyDescent="0.3">
      <c r="A1695" s="4" t="s">
        <v>141</v>
      </c>
      <c r="B1695" t="s">
        <v>138</v>
      </c>
      <c r="C1695" s="28">
        <v>44841</v>
      </c>
      <c r="D1695">
        <v>3</v>
      </c>
      <c r="G1695" t="s">
        <v>142</v>
      </c>
      <c r="H1695">
        <f t="shared" si="336"/>
        <v>2022</v>
      </c>
      <c r="I1695" s="2" t="s">
        <v>139</v>
      </c>
      <c r="J1695" s="29">
        <v>9</v>
      </c>
      <c r="N1695" s="30">
        <v>11.781818181818181</v>
      </c>
      <c r="O1695">
        <f t="shared" si="335"/>
        <v>11.781818181818181</v>
      </c>
      <c r="P1695" s="2">
        <f>IF(ISNUMBER(O1695),SUMIFS(O$1:$O1695,A$1:$A1695,A1695,H$1:$H1695,H1695,D$1:$D1695,D1695),"")</f>
        <v>431.81818181818187</v>
      </c>
      <c r="AN1695" s="36">
        <v>0.66230366492146597</v>
      </c>
      <c r="AO1695" s="34">
        <v>0.66230366492146597</v>
      </c>
      <c r="AP1695" s="34">
        <v>0</v>
      </c>
    </row>
    <row r="1696" spans="1:42" x14ac:dyDescent="0.3">
      <c r="A1696" s="4" t="s">
        <v>141</v>
      </c>
      <c r="B1696" t="s">
        <v>138</v>
      </c>
      <c r="C1696" s="28">
        <v>44841</v>
      </c>
      <c r="D1696">
        <v>1</v>
      </c>
      <c r="G1696" t="s">
        <v>142</v>
      </c>
      <c r="H1696">
        <f t="shared" si="336"/>
        <v>2022</v>
      </c>
      <c r="I1696" s="2" t="s">
        <v>139</v>
      </c>
      <c r="J1696" s="29">
        <v>9</v>
      </c>
      <c r="N1696" s="30">
        <v>26.763636363636362</v>
      </c>
      <c r="O1696">
        <f t="shared" si="335"/>
        <v>26.763636363636362</v>
      </c>
      <c r="P1696" s="2">
        <f>IF(ISNUMBER(O1696),SUMIFS(O$1:$O1696,A$1:$A1696,A1696,H$1:$H1696,H1696,D$1:$D1696,D1696),"")</f>
        <v>1208.7454545454543</v>
      </c>
      <c r="AN1696" s="36">
        <v>0.64142011834319534</v>
      </c>
      <c r="AO1696" s="34">
        <v>0.64142011834319534</v>
      </c>
      <c r="AP1696" s="34">
        <v>0</v>
      </c>
    </row>
    <row r="1697" spans="1:42" x14ac:dyDescent="0.3">
      <c r="A1697" s="4" t="s">
        <v>141</v>
      </c>
      <c r="B1697" t="s">
        <v>138</v>
      </c>
      <c r="C1697" s="28">
        <v>44841</v>
      </c>
      <c r="D1697">
        <v>1</v>
      </c>
      <c r="G1697" t="s">
        <v>142</v>
      </c>
      <c r="H1697">
        <f t="shared" si="336"/>
        <v>2022</v>
      </c>
      <c r="I1697" s="2" t="s">
        <v>139</v>
      </c>
      <c r="J1697" s="29">
        <v>9</v>
      </c>
      <c r="N1697" s="30">
        <v>11.345454545454546</v>
      </c>
      <c r="O1697">
        <f t="shared" si="335"/>
        <v>11.345454545454546</v>
      </c>
      <c r="P1697" s="2">
        <f>IF(ISNUMBER(O1697),SUMIFS(O$1:$O1697,A$1:$A1697,A1697,H$1:$H1697,H1697,D$1:$D1697,D1697),"")</f>
        <v>1220.0909090909088</v>
      </c>
      <c r="AN1697" s="36">
        <v>0.93991416309012876</v>
      </c>
      <c r="AO1697" s="34">
        <v>0.71530758226037194</v>
      </c>
      <c r="AP1697" s="34">
        <v>0.22460658082975679</v>
      </c>
    </row>
    <row r="1698" spans="1:42" x14ac:dyDescent="0.3">
      <c r="A1698" s="4" t="s">
        <v>141</v>
      </c>
      <c r="B1698" t="s">
        <v>138</v>
      </c>
      <c r="C1698" s="28">
        <v>44883</v>
      </c>
      <c r="D1698">
        <v>1</v>
      </c>
      <c r="G1698" t="s">
        <v>142</v>
      </c>
      <c r="H1698">
        <f t="shared" si="336"/>
        <v>2022</v>
      </c>
      <c r="I1698" s="2" t="s">
        <v>139</v>
      </c>
      <c r="J1698" s="29">
        <v>10</v>
      </c>
      <c r="N1698" s="30">
        <v>134.45454545454547</v>
      </c>
      <c r="O1698">
        <f t="shared" si="335"/>
        <v>134.45454545454547</v>
      </c>
      <c r="P1698" s="2">
        <f>IF(ISNUMBER(O1698),SUMIFS(O$1:$O1698,A$1:$A1698,A1698,H$1:$H1698,H1698,D$1:$D1698,D1698),"")</f>
        <v>1354.5454545454543</v>
      </c>
      <c r="AN1698" s="36">
        <v>0.27215189873417722</v>
      </c>
      <c r="AO1698" s="34">
        <v>0.27215189873417722</v>
      </c>
      <c r="AP1698" s="34">
        <v>0</v>
      </c>
    </row>
    <row r="1699" spans="1:42" x14ac:dyDescent="0.3">
      <c r="A1699" s="4" t="s">
        <v>141</v>
      </c>
      <c r="B1699" t="s">
        <v>138</v>
      </c>
      <c r="C1699" s="28">
        <v>44883</v>
      </c>
      <c r="D1699">
        <v>3</v>
      </c>
      <c r="G1699" t="s">
        <v>142</v>
      </c>
      <c r="H1699">
        <f t="shared" si="336"/>
        <v>2022</v>
      </c>
      <c r="I1699" s="2" t="s">
        <v>139</v>
      </c>
      <c r="J1699" s="29">
        <v>10</v>
      </c>
      <c r="N1699" s="30">
        <v>91.181818181818201</v>
      </c>
      <c r="O1699">
        <f t="shared" ref="O1699:O1762" si="337">IF(LEN(N1699)&gt;0,N1699,"")</f>
        <v>91.181818181818201</v>
      </c>
      <c r="P1699" s="2">
        <f>IF(ISNUMBER(O1699),SUMIFS(O$1:$O1699,A$1:$A1699,A1699,H$1:$H1699,H1699,D$1:$D1699,D1699),"")</f>
        <v>523.00000000000011</v>
      </c>
      <c r="AN1699" s="36">
        <v>0.88888888888888873</v>
      </c>
      <c r="AO1699" s="34">
        <v>0.68518518518518501</v>
      </c>
      <c r="AP1699" s="34">
        <v>0.20370370370370366</v>
      </c>
    </row>
    <row r="1700" spans="1:42" x14ac:dyDescent="0.3">
      <c r="A1700" s="4" t="s">
        <v>141</v>
      </c>
      <c r="B1700" t="s">
        <v>138</v>
      </c>
      <c r="C1700" s="28">
        <v>44883</v>
      </c>
      <c r="D1700">
        <v>1</v>
      </c>
      <c r="G1700" t="s">
        <v>142</v>
      </c>
      <c r="H1700">
        <f t="shared" si="336"/>
        <v>2022</v>
      </c>
      <c r="I1700" s="2" t="s">
        <v>139</v>
      </c>
      <c r="J1700" s="29">
        <v>10</v>
      </c>
      <c r="N1700" s="30">
        <v>101.87272727272729</v>
      </c>
      <c r="O1700">
        <f t="shared" si="337"/>
        <v>101.87272727272729</v>
      </c>
      <c r="P1700" s="2">
        <f>IF(ISNUMBER(O1700),SUMIFS(O$1:$O1700,A$1:$A1700,A1700,H$1:$H1700,H1700,D$1:$D1700,D1700),"")</f>
        <v>1456.4181818181817</v>
      </c>
      <c r="AN1700" s="36">
        <v>0.23090277777777776</v>
      </c>
      <c r="AO1700" s="34">
        <v>0</v>
      </c>
      <c r="AP1700" s="34">
        <v>0.23090277777777776</v>
      </c>
    </row>
    <row r="1701" spans="1:42" x14ac:dyDescent="0.3">
      <c r="A1701" s="4" t="s">
        <v>141</v>
      </c>
      <c r="B1701" t="s">
        <v>138</v>
      </c>
      <c r="C1701" s="28">
        <v>44883</v>
      </c>
      <c r="D1701">
        <v>1</v>
      </c>
      <c r="G1701" t="s">
        <v>142</v>
      </c>
      <c r="H1701">
        <f t="shared" si="336"/>
        <v>2022</v>
      </c>
      <c r="I1701" s="2" t="s">
        <v>139</v>
      </c>
      <c r="J1701" s="29">
        <v>10</v>
      </c>
      <c r="N1701" s="30">
        <v>113.74545454545455</v>
      </c>
      <c r="O1701">
        <f t="shared" si="337"/>
        <v>113.74545454545455</v>
      </c>
      <c r="P1701" s="2">
        <f>IF(ISNUMBER(O1701),SUMIFS(O$1:$O1701,A$1:$A1701,A1701,H$1:$H1701,H1701,D$1:$D1701,D1701),"")</f>
        <v>1570.1636363636362</v>
      </c>
      <c r="AN1701" s="36">
        <v>0.88031723143475116</v>
      </c>
      <c r="AO1701" s="34">
        <v>0.71809661139149239</v>
      </c>
      <c r="AP1701" s="34">
        <v>0.16222062004325882</v>
      </c>
    </row>
    <row r="1702" spans="1:42" x14ac:dyDescent="0.3">
      <c r="A1702" s="4" t="s">
        <v>141</v>
      </c>
      <c r="B1702" t="s">
        <v>138</v>
      </c>
      <c r="C1702" s="28">
        <v>44951</v>
      </c>
      <c r="D1702">
        <v>1</v>
      </c>
      <c r="G1702" t="s">
        <v>142</v>
      </c>
      <c r="H1702">
        <f t="shared" si="336"/>
        <v>2023</v>
      </c>
      <c r="I1702" s="2" t="s">
        <v>139</v>
      </c>
      <c r="J1702" s="29">
        <v>11</v>
      </c>
      <c r="N1702" s="30">
        <v>255.2</v>
      </c>
      <c r="O1702">
        <f t="shared" si="337"/>
        <v>255.2</v>
      </c>
      <c r="P1702" s="2">
        <f>IF(ISNUMBER(O1702),SUMIFS(O$1:$O1702,A$1:$A1702,A1702,H$1:$H1702,H1702,D$1:$D1702,D1702),"")</f>
        <v>255.2</v>
      </c>
      <c r="AN1702" s="36">
        <v>0.34569309754706218</v>
      </c>
      <c r="AO1702" s="34">
        <v>0.33143183114660579</v>
      </c>
      <c r="AP1702" s="34">
        <v>1.4261266400456359E-2</v>
      </c>
    </row>
    <row r="1703" spans="1:42" x14ac:dyDescent="0.3">
      <c r="A1703" s="4" t="s">
        <v>141</v>
      </c>
      <c r="B1703" t="s">
        <v>138</v>
      </c>
      <c r="C1703" s="28">
        <v>44951</v>
      </c>
      <c r="D1703">
        <v>3</v>
      </c>
      <c r="G1703" t="s">
        <v>142</v>
      </c>
      <c r="H1703">
        <f t="shared" si="336"/>
        <v>2023</v>
      </c>
      <c r="I1703" s="2" t="s">
        <v>139</v>
      </c>
      <c r="J1703" s="29">
        <v>11</v>
      </c>
      <c r="N1703" s="30">
        <v>160.45454545454544</v>
      </c>
      <c r="O1703">
        <f t="shared" si="337"/>
        <v>160.45454545454544</v>
      </c>
      <c r="P1703" s="2">
        <f>IF(ISNUMBER(O1703),SUMIFS(O$1:$O1703,A$1:$A1703,A1703,H$1:$H1703,H1703,D$1:$D1703,D1703),"")</f>
        <v>160.45454545454544</v>
      </c>
      <c r="AN1703" s="36">
        <v>0.90964378801042556</v>
      </c>
      <c r="AO1703" s="34">
        <v>0.64291920069504771</v>
      </c>
      <c r="AP1703" s="34">
        <v>0.2667245873153779</v>
      </c>
    </row>
    <row r="1704" spans="1:42" x14ac:dyDescent="0.3">
      <c r="A1704" s="4" t="s">
        <v>141</v>
      </c>
      <c r="B1704" t="s">
        <v>138</v>
      </c>
      <c r="C1704" s="28">
        <v>44951</v>
      </c>
      <c r="D1704">
        <v>1</v>
      </c>
      <c r="G1704" t="s">
        <v>142</v>
      </c>
      <c r="H1704">
        <f t="shared" si="336"/>
        <v>2023</v>
      </c>
      <c r="I1704" s="2" t="s">
        <v>139</v>
      </c>
      <c r="J1704" s="29">
        <v>11</v>
      </c>
      <c r="N1704" s="30">
        <v>238.3636363636364</v>
      </c>
      <c r="O1704">
        <f t="shared" si="337"/>
        <v>238.3636363636364</v>
      </c>
      <c r="P1704" s="2">
        <f>IF(ISNUMBER(O1704),SUMIFS(O$1:$O1704,A$1:$A1704,A1704,H$1:$H1704,H1704,D$1:$D1704,D1704),"")</f>
        <v>493.56363636363642</v>
      </c>
      <c r="AN1704" s="36">
        <v>0.91747211895910785</v>
      </c>
      <c r="AO1704" s="34">
        <v>0.64089219330855018</v>
      </c>
      <c r="AP1704" s="34">
        <v>0.27657992565055767</v>
      </c>
    </row>
    <row r="1705" spans="1:42" x14ac:dyDescent="0.3">
      <c r="A1705" s="4" t="s">
        <v>141</v>
      </c>
      <c r="B1705" t="s">
        <v>138</v>
      </c>
      <c r="C1705" s="28">
        <v>44951</v>
      </c>
      <c r="D1705">
        <v>1</v>
      </c>
      <c r="G1705" t="s">
        <v>142</v>
      </c>
      <c r="H1705">
        <f t="shared" si="336"/>
        <v>2023</v>
      </c>
      <c r="I1705" s="2" t="s">
        <v>139</v>
      </c>
      <c r="J1705" s="29">
        <v>11</v>
      </c>
      <c r="N1705" s="30">
        <v>138.98181818181817</v>
      </c>
      <c r="O1705">
        <f t="shared" si="337"/>
        <v>138.98181818181817</v>
      </c>
      <c r="P1705" s="2">
        <f>IF(ISNUMBER(O1705),SUMIFS(O$1:$O1705,A$1:$A1705,A1705,H$1:$H1705,H1705,D$1:$D1705,D1705),"")</f>
        <v>632.54545454545462</v>
      </c>
      <c r="AN1705" s="36">
        <v>0.7852507374631269</v>
      </c>
      <c r="AO1705" s="34">
        <v>0.41828908554572275</v>
      </c>
      <c r="AP1705" s="34">
        <v>0.36696165191740415</v>
      </c>
    </row>
    <row r="1706" spans="1:42" x14ac:dyDescent="0.3">
      <c r="A1706" s="4" t="s">
        <v>141</v>
      </c>
      <c r="B1706" t="s">
        <v>138</v>
      </c>
      <c r="C1706" s="28">
        <v>45014</v>
      </c>
      <c r="D1706">
        <v>1</v>
      </c>
      <c r="G1706" t="s">
        <v>142</v>
      </c>
      <c r="H1706">
        <f t="shared" si="336"/>
        <v>2023</v>
      </c>
      <c r="I1706" s="2" t="s">
        <v>139</v>
      </c>
      <c r="J1706" s="29">
        <v>12</v>
      </c>
      <c r="N1706" s="30">
        <v>382.43636363636369</v>
      </c>
      <c r="O1706">
        <f t="shared" si="337"/>
        <v>382.43636363636369</v>
      </c>
      <c r="P1706" s="2">
        <f>IF(ISNUMBER(O1706),SUMIFS(O$1:$O1706,A$1:$A1706,A1706,H$1:$H1706,H1706,D$1:$D1706,D1706),"")</f>
        <v>1014.9818181818183</v>
      </c>
      <c r="AN1706" s="36">
        <v>0.16159860990443092</v>
      </c>
      <c r="AO1706" s="34">
        <v>0.1424847958297133</v>
      </c>
      <c r="AP1706" s="34">
        <v>1.9113814074717638E-2</v>
      </c>
    </row>
    <row r="1707" spans="1:42" x14ac:dyDescent="0.3">
      <c r="A1707" s="4" t="s">
        <v>141</v>
      </c>
      <c r="B1707" t="s">
        <v>138</v>
      </c>
      <c r="C1707" s="28">
        <v>45014</v>
      </c>
      <c r="D1707">
        <v>3</v>
      </c>
      <c r="G1707" t="s">
        <v>142</v>
      </c>
      <c r="H1707">
        <f t="shared" si="336"/>
        <v>2023</v>
      </c>
      <c r="I1707" s="2" t="s">
        <v>139</v>
      </c>
      <c r="J1707" s="29">
        <v>12</v>
      </c>
      <c r="N1707" s="30">
        <v>206.16363636363636</v>
      </c>
      <c r="O1707">
        <f t="shared" si="337"/>
        <v>206.16363636363636</v>
      </c>
      <c r="P1707" s="2">
        <f>IF(ISNUMBER(O1707),SUMIFS(O$1:$O1707,A$1:$A1707,A1707,H$1:$H1707,H1707,D$1:$D1707,D1707),"")</f>
        <v>366.61818181818182</v>
      </c>
      <c r="AN1707" s="36">
        <v>0.43338620142743856</v>
      </c>
      <c r="AO1707" s="34">
        <v>0.41990483743061063</v>
      </c>
      <c r="AP1707" s="34">
        <v>1.3481363996827917E-2</v>
      </c>
    </row>
    <row r="1708" spans="1:42" x14ac:dyDescent="0.3">
      <c r="A1708" s="4" t="s">
        <v>141</v>
      </c>
      <c r="B1708" t="s">
        <v>138</v>
      </c>
      <c r="C1708" s="28">
        <v>45014</v>
      </c>
      <c r="D1708">
        <v>1</v>
      </c>
      <c r="G1708" t="s">
        <v>142</v>
      </c>
      <c r="H1708">
        <f t="shared" si="336"/>
        <v>2023</v>
      </c>
      <c r="I1708" s="2" t="s">
        <v>139</v>
      </c>
      <c r="J1708" s="29">
        <v>12</v>
      </c>
      <c r="N1708" s="30">
        <v>188.40000000000003</v>
      </c>
      <c r="O1708">
        <f t="shared" si="337"/>
        <v>188.40000000000003</v>
      </c>
      <c r="P1708" s="2">
        <f>IF(ISNUMBER(O1708),SUMIFS(O$1:$O1708,A$1:$A1708,A1708,H$1:$H1708,H1708,D$1:$D1708,D1708),"")</f>
        <v>1203.3818181818183</v>
      </c>
      <c r="AN1708" s="36">
        <v>0.80649267982176953</v>
      </c>
      <c r="AO1708" s="34">
        <v>0.77402928071292165</v>
      </c>
      <c r="AP1708" s="34">
        <v>3.2463399108847865E-2</v>
      </c>
    </row>
    <row r="1709" spans="1:42" x14ac:dyDescent="0.3">
      <c r="A1709" s="4" t="s">
        <v>141</v>
      </c>
      <c r="B1709" t="s">
        <v>138</v>
      </c>
      <c r="C1709" s="28">
        <v>45014</v>
      </c>
      <c r="D1709">
        <v>1</v>
      </c>
      <c r="G1709" t="s">
        <v>142</v>
      </c>
      <c r="H1709">
        <f t="shared" si="336"/>
        <v>2023</v>
      </c>
      <c r="I1709" s="2" t="s">
        <v>139</v>
      </c>
      <c r="J1709" s="29">
        <v>12</v>
      </c>
      <c r="N1709" s="30">
        <v>145.90909090909091</v>
      </c>
      <c r="O1709">
        <f t="shared" si="337"/>
        <v>145.90909090909091</v>
      </c>
      <c r="P1709" s="2">
        <f>IF(ISNUMBER(O1709),SUMIFS(O$1:$O1709,A$1:$A1709,A1709,H$1:$H1709,H1709,D$1:$D1709,D1709),"")</f>
        <v>1349.2909090909093</v>
      </c>
      <c r="AN1709" s="36">
        <v>0.85434782608695636</v>
      </c>
      <c r="AO1709" s="34">
        <v>0.85434782608695636</v>
      </c>
      <c r="AP1709" s="34">
        <v>0</v>
      </c>
    </row>
    <row r="1710" spans="1:42" x14ac:dyDescent="0.3">
      <c r="A1710" s="4" t="s">
        <v>141</v>
      </c>
      <c r="B1710" t="s">
        <v>138</v>
      </c>
      <c r="C1710" s="28">
        <v>45062</v>
      </c>
      <c r="D1710">
        <v>1</v>
      </c>
      <c r="G1710" t="s">
        <v>142</v>
      </c>
      <c r="H1710">
        <f t="shared" si="336"/>
        <v>2023</v>
      </c>
      <c r="I1710" s="2" t="s">
        <v>139</v>
      </c>
      <c r="J1710" s="29">
        <v>13</v>
      </c>
      <c r="N1710" s="30">
        <v>86.5</v>
      </c>
      <c r="O1710">
        <f t="shared" si="337"/>
        <v>86.5</v>
      </c>
      <c r="P1710" s="2">
        <f>IF(ISNUMBER(O1710),SUMIFS(O$1:$O1710,A$1:$A1710,A1710,H$1:$H1710,H1710,D$1:$D1710,D1710),"")</f>
        <v>1435.7909090909093</v>
      </c>
      <c r="AN1710" s="36">
        <v>0.45467625899280578</v>
      </c>
      <c r="AO1710" s="34">
        <v>0.45467625899280578</v>
      </c>
      <c r="AP1710" s="34">
        <v>0</v>
      </c>
    </row>
    <row r="1711" spans="1:42" x14ac:dyDescent="0.3">
      <c r="A1711" s="4" t="s">
        <v>141</v>
      </c>
      <c r="B1711" t="s">
        <v>138</v>
      </c>
      <c r="C1711" s="28">
        <v>45062</v>
      </c>
      <c r="D1711">
        <v>3</v>
      </c>
      <c r="G1711" t="s">
        <v>142</v>
      </c>
      <c r="H1711">
        <f t="shared" si="336"/>
        <v>2023</v>
      </c>
      <c r="I1711" s="2" t="s">
        <v>139</v>
      </c>
      <c r="J1711" s="29">
        <v>13</v>
      </c>
      <c r="N1711" s="30">
        <v>66</v>
      </c>
      <c r="O1711">
        <f t="shared" si="337"/>
        <v>66</v>
      </c>
      <c r="P1711" s="2">
        <f>IF(ISNUMBER(O1711),SUMIFS(O$1:$O1711,A$1:$A1711,A1711,H$1:$H1711,H1711,D$1:$D1711,D1711),"")</f>
        <v>432.61818181818182</v>
      </c>
      <c r="AN1711" s="36">
        <v>0.58158319870759301</v>
      </c>
      <c r="AO1711" s="34">
        <v>0.58158319870759301</v>
      </c>
      <c r="AP1711" s="34">
        <v>0</v>
      </c>
    </row>
    <row r="1712" spans="1:42" x14ac:dyDescent="0.3">
      <c r="A1712" s="4" t="s">
        <v>141</v>
      </c>
      <c r="B1712" t="s">
        <v>138</v>
      </c>
      <c r="C1712" s="28">
        <v>45062</v>
      </c>
      <c r="D1712">
        <v>1</v>
      </c>
      <c r="G1712" t="s">
        <v>142</v>
      </c>
      <c r="H1712">
        <f t="shared" si="336"/>
        <v>2023</v>
      </c>
      <c r="I1712" s="2" t="s">
        <v>139</v>
      </c>
      <c r="J1712" s="29">
        <v>13</v>
      </c>
      <c r="N1712" s="30">
        <v>79.900000000000006</v>
      </c>
      <c r="O1712">
        <f t="shared" si="337"/>
        <v>79.900000000000006</v>
      </c>
      <c r="P1712" s="2">
        <f>IF(ISNUMBER(O1712),SUMIFS(O$1:$O1712,A$1:$A1712,A1712,H$1:$H1712,H1712,D$1:$D1712,D1712),"")</f>
        <v>1515.6909090909094</v>
      </c>
      <c r="AN1712" s="36">
        <v>0.94482758620689655</v>
      </c>
      <c r="AO1712" s="34">
        <v>0.94482758620689655</v>
      </c>
      <c r="AP1712" s="34">
        <v>0</v>
      </c>
    </row>
    <row r="1713" spans="1:45" x14ac:dyDescent="0.3">
      <c r="A1713" s="4" t="s">
        <v>141</v>
      </c>
      <c r="B1713" t="s">
        <v>138</v>
      </c>
      <c r="C1713" s="28">
        <v>45062</v>
      </c>
      <c r="D1713">
        <v>1</v>
      </c>
      <c r="G1713" t="s">
        <v>142</v>
      </c>
      <c r="H1713">
        <f t="shared" si="336"/>
        <v>2023</v>
      </c>
      <c r="I1713" s="2" t="s">
        <v>139</v>
      </c>
      <c r="J1713" s="29">
        <v>13</v>
      </c>
      <c r="N1713" s="30">
        <v>66.8</v>
      </c>
      <c r="O1713">
        <f t="shared" si="337"/>
        <v>66.8</v>
      </c>
      <c r="P1713" s="2">
        <f>IF(ISNUMBER(O1713),SUMIFS(O$1:$O1713,A$1:$A1713,A1713,H$1:$H1713,H1713,D$1:$D1713,D1713),"")</f>
        <v>1582.4909090909093</v>
      </c>
      <c r="AN1713" s="36">
        <v>0.87442922374429233</v>
      </c>
      <c r="AO1713" s="34">
        <v>0.87442922374429233</v>
      </c>
      <c r="AP1713" s="34">
        <v>0</v>
      </c>
    </row>
    <row r="1714" spans="1:45" x14ac:dyDescent="0.3">
      <c r="A1714" s="4" t="s">
        <v>141</v>
      </c>
      <c r="B1714" t="s">
        <v>138</v>
      </c>
      <c r="C1714" s="28">
        <v>45152</v>
      </c>
      <c r="D1714">
        <v>1</v>
      </c>
      <c r="G1714" t="s">
        <v>142</v>
      </c>
      <c r="H1714">
        <f t="shared" si="336"/>
        <v>2023</v>
      </c>
      <c r="I1714" s="2" t="s">
        <v>139</v>
      </c>
      <c r="J1714" s="29">
        <v>14</v>
      </c>
      <c r="N1714">
        <v>0</v>
      </c>
      <c r="O1714">
        <f t="shared" si="337"/>
        <v>0</v>
      </c>
      <c r="P1714" s="2">
        <f>IF(ISNUMBER(O1714),SUMIFS(O$1:$O1714,A$1:$A1714,A1714,H$1:$H1714,H1714,D$1:$D1714,D1714),"")</f>
        <v>1582.4909090909093</v>
      </c>
      <c r="AN1714" s="36"/>
      <c r="AO1714" s="36"/>
      <c r="AP1714" s="34"/>
    </row>
    <row r="1715" spans="1:45" x14ac:dyDescent="0.3">
      <c r="A1715" s="4" t="s">
        <v>141</v>
      </c>
      <c r="B1715" t="s">
        <v>138</v>
      </c>
      <c r="C1715" s="28">
        <v>45152</v>
      </c>
      <c r="D1715">
        <v>3</v>
      </c>
      <c r="G1715" t="s">
        <v>142</v>
      </c>
      <c r="H1715">
        <f t="shared" si="336"/>
        <v>2023</v>
      </c>
      <c r="I1715" s="2" t="s">
        <v>139</v>
      </c>
      <c r="J1715" s="29">
        <v>14</v>
      </c>
      <c r="N1715">
        <v>0</v>
      </c>
      <c r="O1715">
        <f t="shared" si="337"/>
        <v>0</v>
      </c>
      <c r="P1715" s="2">
        <f>IF(ISNUMBER(O1715),SUMIFS(O$1:$O1715,A$1:$A1715,A1715,H$1:$H1715,H1715,D$1:$D1715,D1715),"")</f>
        <v>432.61818181818182</v>
      </c>
      <c r="AN1715" s="36">
        <v>0.24199743918053776</v>
      </c>
      <c r="AO1715" s="36"/>
      <c r="AP1715" s="34">
        <v>0</v>
      </c>
    </row>
    <row r="1716" spans="1:45" x14ac:dyDescent="0.3">
      <c r="A1716" s="4" t="s">
        <v>141</v>
      </c>
      <c r="B1716" t="s">
        <v>138</v>
      </c>
      <c r="C1716" s="28">
        <v>45152</v>
      </c>
      <c r="D1716">
        <v>1</v>
      </c>
      <c r="G1716" t="s">
        <v>142</v>
      </c>
      <c r="H1716">
        <f t="shared" si="336"/>
        <v>2023</v>
      </c>
      <c r="I1716" s="2" t="s">
        <v>139</v>
      </c>
      <c r="J1716" s="29">
        <v>14</v>
      </c>
      <c r="N1716">
        <v>0</v>
      </c>
      <c r="O1716">
        <f t="shared" si="337"/>
        <v>0</v>
      </c>
      <c r="P1716" s="2">
        <f>IF(ISNUMBER(O1716),SUMIFS(O$1:$O1716,A$1:$A1716,A1716,H$1:$H1716,H1716,D$1:$D1716,D1716),"")</f>
        <v>1582.4909090909093</v>
      </c>
      <c r="AN1716" s="36">
        <v>0.83175355450236965</v>
      </c>
      <c r="AO1716" s="36"/>
      <c r="AP1716" s="34">
        <v>0</v>
      </c>
    </row>
    <row r="1717" spans="1:45" x14ac:dyDescent="0.3">
      <c r="A1717" s="4" t="s">
        <v>141</v>
      </c>
      <c r="B1717" t="s">
        <v>138</v>
      </c>
      <c r="C1717" s="28">
        <v>45152</v>
      </c>
      <c r="D1717">
        <v>1</v>
      </c>
      <c r="G1717" t="s">
        <v>142</v>
      </c>
      <c r="H1717">
        <f t="shared" si="336"/>
        <v>2023</v>
      </c>
      <c r="I1717" s="2" t="s">
        <v>139</v>
      </c>
      <c r="J1717" s="29">
        <v>14</v>
      </c>
      <c r="N1717">
        <v>0</v>
      </c>
      <c r="O1717">
        <f t="shared" si="337"/>
        <v>0</v>
      </c>
      <c r="P1717" s="2">
        <f>IF(ISNUMBER(O1717),SUMIFS(O$1:$O1717,A$1:$A1717,A1717,H$1:$H1717,H1717,D$1:$D1717,D1717),"")</f>
        <v>1582.4909090909093</v>
      </c>
      <c r="AN1717" s="36">
        <v>0.65268456375838924</v>
      </c>
      <c r="AO1717" s="36"/>
      <c r="AP1717" s="34">
        <v>0</v>
      </c>
    </row>
    <row r="1718" spans="1:45" x14ac:dyDescent="0.3">
      <c r="A1718" s="4" t="s">
        <v>141</v>
      </c>
      <c r="B1718" t="s">
        <v>138</v>
      </c>
      <c r="C1718" s="28">
        <v>45202</v>
      </c>
      <c r="D1718">
        <v>1</v>
      </c>
      <c r="G1718" t="s">
        <v>142</v>
      </c>
      <c r="H1718">
        <f t="shared" si="336"/>
        <v>2023</v>
      </c>
      <c r="I1718" s="2" t="s">
        <v>139</v>
      </c>
      <c r="J1718" s="29">
        <v>15</v>
      </c>
      <c r="N1718">
        <v>0</v>
      </c>
      <c r="O1718">
        <f t="shared" si="337"/>
        <v>0</v>
      </c>
      <c r="P1718" s="2">
        <f>IF(ISNUMBER(O1718),SUMIFS(O$1:$O1718,A$1:$A1718,A1718,H$1:$H1718,H1718,D$1:$D1718,D1718),"")</f>
        <v>1582.4909090909093</v>
      </c>
      <c r="AN1718" s="36"/>
      <c r="AO1718" s="36"/>
      <c r="AP1718" s="34"/>
    </row>
    <row r="1719" spans="1:45" x14ac:dyDescent="0.3">
      <c r="A1719" s="4" t="s">
        <v>141</v>
      </c>
      <c r="B1719" t="s">
        <v>138</v>
      </c>
      <c r="C1719" s="28">
        <v>45202</v>
      </c>
      <c r="D1719">
        <v>3</v>
      </c>
      <c r="G1719" t="s">
        <v>142</v>
      </c>
      <c r="H1719">
        <f t="shared" si="336"/>
        <v>2023</v>
      </c>
      <c r="I1719" s="2" t="s">
        <v>139</v>
      </c>
      <c r="J1719" s="29">
        <v>15</v>
      </c>
      <c r="N1719">
        <v>0</v>
      </c>
      <c r="O1719">
        <f t="shared" si="337"/>
        <v>0</v>
      </c>
      <c r="P1719" s="2">
        <f>IF(ISNUMBER(O1719),SUMIFS(O$1:$O1719,A$1:$A1719,A1719,H$1:$H1719,H1719,D$1:$D1719,D1719),"")</f>
        <v>432.61818181818182</v>
      </c>
      <c r="AN1719" s="36">
        <v>0.46056210335448777</v>
      </c>
      <c r="AO1719" s="36"/>
      <c r="AP1719" s="34">
        <v>9.0661831368993653E-3</v>
      </c>
    </row>
    <row r="1720" spans="1:45" x14ac:dyDescent="0.3">
      <c r="A1720" s="4" t="s">
        <v>141</v>
      </c>
      <c r="B1720" t="s">
        <v>138</v>
      </c>
      <c r="C1720" s="28">
        <v>45202</v>
      </c>
      <c r="D1720">
        <v>1</v>
      </c>
      <c r="G1720" t="s">
        <v>142</v>
      </c>
      <c r="H1720">
        <f t="shared" si="336"/>
        <v>2023</v>
      </c>
      <c r="I1720" s="2" t="s">
        <v>139</v>
      </c>
      <c r="J1720" s="29">
        <v>15</v>
      </c>
      <c r="N1720">
        <v>0</v>
      </c>
      <c r="O1720">
        <f t="shared" si="337"/>
        <v>0</v>
      </c>
      <c r="P1720" s="2">
        <f>IF(ISNUMBER(O1720),SUMIFS(O$1:$O1720,A$1:$A1720,A1720,H$1:$H1720,H1720,D$1:$D1720,D1720),"")</f>
        <v>1582.4909090909093</v>
      </c>
      <c r="AN1720" s="36">
        <v>0.79751552795031044</v>
      </c>
      <c r="AO1720" s="36"/>
      <c r="AP1720" s="34">
        <v>3.726708074534161E-3</v>
      </c>
    </row>
    <row r="1721" spans="1:45" x14ac:dyDescent="0.3">
      <c r="A1721" s="4" t="s">
        <v>141</v>
      </c>
      <c r="B1721" t="s">
        <v>138</v>
      </c>
      <c r="C1721" s="28">
        <v>45202</v>
      </c>
      <c r="D1721">
        <v>1</v>
      </c>
      <c r="G1721" t="s">
        <v>142</v>
      </c>
      <c r="H1721">
        <f t="shared" si="336"/>
        <v>2023</v>
      </c>
      <c r="I1721" s="2" t="s">
        <v>139</v>
      </c>
      <c r="J1721" s="29">
        <v>15</v>
      </c>
      <c r="N1721">
        <v>0</v>
      </c>
      <c r="O1721">
        <f t="shared" si="337"/>
        <v>0</v>
      </c>
      <c r="P1721" s="2">
        <f>IF(ISNUMBER(O1721),SUMIFS(O$1:$O1721,A$1:$A1721,A1721,H$1:$H1721,H1721,D$1:$D1721,D1721),"")</f>
        <v>1582.4909090909093</v>
      </c>
      <c r="AN1721" s="36">
        <v>0.68831168831168832</v>
      </c>
      <c r="AO1721" s="36"/>
      <c r="AP1721" s="34">
        <v>0.2207792207792208</v>
      </c>
    </row>
    <row r="1722" spans="1:45" x14ac:dyDescent="0.3">
      <c r="A1722" s="4" t="s">
        <v>141</v>
      </c>
      <c r="B1722" t="s">
        <v>138</v>
      </c>
      <c r="C1722" s="28">
        <v>45239</v>
      </c>
      <c r="D1722">
        <v>1</v>
      </c>
      <c r="G1722" t="s">
        <v>142</v>
      </c>
      <c r="H1722">
        <f t="shared" si="336"/>
        <v>2023</v>
      </c>
      <c r="I1722" s="2" t="s">
        <v>139</v>
      </c>
      <c r="J1722" s="29">
        <v>16</v>
      </c>
      <c r="N1722">
        <v>0</v>
      </c>
      <c r="O1722">
        <f t="shared" si="337"/>
        <v>0</v>
      </c>
      <c r="P1722" s="2">
        <f>IF(ISNUMBER(O1722),SUMIFS(O$1:$O1722,A$1:$A1722,A1722,H$1:$H1722,H1722,D$1:$D1722,D1722),"")</f>
        <v>1582.4909090909093</v>
      </c>
      <c r="AN1722" s="36">
        <v>0.32924335378323111</v>
      </c>
      <c r="AO1722" s="36"/>
      <c r="AP1722" s="34">
        <v>4.9079754601226995E-2</v>
      </c>
    </row>
    <row r="1723" spans="1:45" x14ac:dyDescent="0.3">
      <c r="A1723" s="4" t="s">
        <v>141</v>
      </c>
      <c r="B1723" t="s">
        <v>138</v>
      </c>
      <c r="C1723" s="28">
        <v>45239</v>
      </c>
      <c r="D1723">
        <v>3</v>
      </c>
      <c r="G1723" t="s">
        <v>142</v>
      </c>
      <c r="H1723">
        <f t="shared" si="336"/>
        <v>2023</v>
      </c>
      <c r="I1723" s="2" t="s">
        <v>139</v>
      </c>
      <c r="J1723" s="29">
        <v>16</v>
      </c>
      <c r="N1723">
        <v>0</v>
      </c>
      <c r="O1723">
        <f t="shared" si="337"/>
        <v>0</v>
      </c>
      <c r="P1723" s="2">
        <f>IF(ISNUMBER(O1723),SUMIFS(O$1:$O1723,A$1:$A1723,A1723,H$1:$H1723,H1723,D$1:$D1723,D1723),"")</f>
        <v>432.61818181818182</v>
      </c>
      <c r="AN1723" s="36">
        <v>0.60178471834913549</v>
      </c>
      <c r="AO1723" s="36"/>
      <c r="AP1723" s="34">
        <v>0.13273842721695481</v>
      </c>
    </row>
    <row r="1724" spans="1:45" x14ac:dyDescent="0.3">
      <c r="A1724" s="4" t="s">
        <v>141</v>
      </c>
      <c r="B1724" t="s">
        <v>138</v>
      </c>
      <c r="C1724" s="28">
        <v>45239</v>
      </c>
      <c r="D1724">
        <v>1</v>
      </c>
      <c r="G1724" t="s">
        <v>142</v>
      </c>
      <c r="H1724">
        <f t="shared" si="336"/>
        <v>2023</v>
      </c>
      <c r="I1724" s="2" t="s">
        <v>139</v>
      </c>
      <c r="J1724" s="29">
        <v>16</v>
      </c>
      <c r="N1724">
        <v>0</v>
      </c>
      <c r="O1724">
        <f t="shared" si="337"/>
        <v>0</v>
      </c>
      <c r="P1724" s="2">
        <f>IF(ISNUMBER(O1724),SUMIFS(O$1:$O1724,A$1:$A1724,A1724,H$1:$H1724,H1724,D$1:$D1724,D1724),"")</f>
        <v>1582.4909090909093</v>
      </c>
      <c r="AN1724" s="36">
        <v>0.75478927203065138</v>
      </c>
      <c r="AO1724" s="36"/>
      <c r="AP1724" s="34">
        <v>0.18007662835249041</v>
      </c>
    </row>
    <row r="1725" spans="1:45" x14ac:dyDescent="0.3">
      <c r="A1725" s="4" t="s">
        <v>141</v>
      </c>
      <c r="B1725" t="s">
        <v>138</v>
      </c>
      <c r="C1725" s="28">
        <v>45239</v>
      </c>
      <c r="D1725">
        <v>1</v>
      </c>
      <c r="G1725" t="s">
        <v>142</v>
      </c>
      <c r="H1725">
        <f t="shared" si="336"/>
        <v>2023</v>
      </c>
      <c r="I1725" s="2" t="s">
        <v>139</v>
      </c>
      <c r="J1725" s="29">
        <v>16</v>
      </c>
      <c r="N1725">
        <v>0</v>
      </c>
      <c r="O1725">
        <f t="shared" si="337"/>
        <v>0</v>
      </c>
      <c r="P1725" s="2">
        <f>IF(ISNUMBER(O1725),SUMIFS(O$1:$O1725,A$1:$A1725,A1725,H$1:$H1725,H1725,D$1:$D1725,D1725),"")</f>
        <v>1582.4909090909093</v>
      </c>
      <c r="AN1725" s="36">
        <v>0.62711864406779649</v>
      </c>
      <c r="AO1725" s="36"/>
      <c r="AP1725" s="34">
        <v>0.28531073446327682</v>
      </c>
    </row>
    <row r="1726" spans="1:45" x14ac:dyDescent="0.3">
      <c r="A1726" s="4" t="s">
        <v>143</v>
      </c>
      <c r="B1726" t="s">
        <v>138</v>
      </c>
      <c r="C1726" s="28">
        <v>44404</v>
      </c>
      <c r="D1726">
        <v>2</v>
      </c>
      <c r="G1726" t="s">
        <v>144</v>
      </c>
      <c r="H1726">
        <f t="shared" si="336"/>
        <v>2021</v>
      </c>
      <c r="I1726" s="2" t="s">
        <v>139</v>
      </c>
      <c r="J1726" s="38">
        <v>1</v>
      </c>
      <c r="N1726" s="39">
        <v>74.063454075755701</v>
      </c>
      <c r="O1726">
        <f t="shared" si="337"/>
        <v>74.063454075755701</v>
      </c>
      <c r="P1726" s="2">
        <f>IF(ISNUMBER(O1726),SUMIFS(O$1:$O1726,A$1:$A1726,A1726,H$1:$H1726,H1726,D$1:$D1726,D1726),"")</f>
        <v>74.063454075755701</v>
      </c>
      <c r="AK1726" s="34">
        <v>0.99812734082397003</v>
      </c>
      <c r="AN1726" s="36">
        <v>1.8726591760299624E-3</v>
      </c>
      <c r="AO1726" s="34"/>
      <c r="AP1726" s="34"/>
      <c r="AS1726" s="36"/>
    </row>
    <row r="1727" spans="1:45" x14ac:dyDescent="0.3">
      <c r="A1727" s="4" t="s">
        <v>143</v>
      </c>
      <c r="B1727" t="s">
        <v>138</v>
      </c>
      <c r="C1727" s="28">
        <v>44404</v>
      </c>
      <c r="D1727">
        <v>4</v>
      </c>
      <c r="G1727" t="s">
        <v>144</v>
      </c>
      <c r="H1727">
        <f t="shared" ref="H1727:H1790" si="338">YEAR(C1727)</f>
        <v>2021</v>
      </c>
      <c r="I1727" s="2" t="s">
        <v>139</v>
      </c>
      <c r="J1727" s="38">
        <v>1</v>
      </c>
      <c r="N1727" s="39">
        <v>152.29949806936344</v>
      </c>
      <c r="O1727">
        <f t="shared" si="337"/>
        <v>152.29949806936344</v>
      </c>
      <c r="P1727" s="2">
        <f>IF(ISNUMBER(O1727),SUMIFS(O$1:$O1727,A$1:$A1727,A1727,H$1:$H1727,H1727,D$1:$D1727,D1727),"")</f>
        <v>152.29949806936344</v>
      </c>
      <c r="AK1727" s="34">
        <v>0.98376313276026739</v>
      </c>
      <c r="AN1727" s="36">
        <v>1.6236867239732573E-2</v>
      </c>
      <c r="AO1727" s="34"/>
      <c r="AP1727" s="34"/>
      <c r="AS1727" s="36"/>
    </row>
    <row r="1728" spans="1:45" x14ac:dyDescent="0.3">
      <c r="A1728" s="4" t="s">
        <v>143</v>
      </c>
      <c r="B1728" t="s">
        <v>138</v>
      </c>
      <c r="C1728" s="28">
        <v>44404</v>
      </c>
      <c r="D1728">
        <v>3</v>
      </c>
      <c r="G1728" t="s">
        <v>144</v>
      </c>
      <c r="H1728">
        <f t="shared" si="338"/>
        <v>2021</v>
      </c>
      <c r="I1728" s="2" t="s">
        <v>139</v>
      </c>
      <c r="J1728" s="38">
        <v>1</v>
      </c>
      <c r="N1728" s="39">
        <v>209.38769282531388</v>
      </c>
      <c r="O1728">
        <f t="shared" si="337"/>
        <v>209.38769282531388</v>
      </c>
      <c r="P1728" s="2">
        <f>IF(ISNUMBER(O1728),SUMIFS(O$1:$O1728,A$1:$A1728,A1728,H$1:$H1728,H1728,D$1:$D1728,D1728),"")</f>
        <v>209.38769282531388</v>
      </c>
      <c r="AK1728" s="34">
        <v>1</v>
      </c>
      <c r="AN1728" s="36">
        <v>0</v>
      </c>
      <c r="AO1728" s="34"/>
      <c r="AP1728" s="34"/>
      <c r="AS1728" s="36"/>
    </row>
    <row r="1729" spans="1:45" x14ac:dyDescent="0.3">
      <c r="A1729" s="4" t="s">
        <v>143</v>
      </c>
      <c r="B1729" t="s">
        <v>138</v>
      </c>
      <c r="C1729" s="28">
        <v>44404</v>
      </c>
      <c r="D1729">
        <v>1</v>
      </c>
      <c r="G1729" t="s">
        <v>144</v>
      </c>
      <c r="H1729">
        <f t="shared" si="338"/>
        <v>2021</v>
      </c>
      <c r="I1729" s="2" t="s">
        <v>139</v>
      </c>
      <c r="J1729" s="38">
        <v>1</v>
      </c>
      <c r="N1729" s="39">
        <v>164.55859679956694</v>
      </c>
      <c r="O1729">
        <f t="shared" si="337"/>
        <v>164.55859679956694</v>
      </c>
      <c r="P1729" s="2">
        <f>IF(ISNUMBER(O1729),SUMIFS(O$1:$O1729,A$1:$A1729,A1729,H$1:$H1729,H1729,D$1:$D1729,D1729),"")</f>
        <v>164.55859679956694</v>
      </c>
      <c r="AK1729" s="34">
        <v>0.98675779581375478</v>
      </c>
      <c r="AN1729" s="36">
        <v>1.3242204186245193E-2</v>
      </c>
      <c r="AO1729" s="34"/>
      <c r="AP1729" s="34"/>
      <c r="AS1729" s="36"/>
    </row>
    <row r="1730" spans="1:45" x14ac:dyDescent="0.3">
      <c r="A1730" s="4" t="s">
        <v>143</v>
      </c>
      <c r="B1730" t="s">
        <v>138</v>
      </c>
      <c r="C1730" s="28">
        <v>44468</v>
      </c>
      <c r="D1730">
        <v>2</v>
      </c>
      <c r="G1730" t="s">
        <v>144</v>
      </c>
      <c r="H1730">
        <f t="shared" si="338"/>
        <v>2021</v>
      </c>
      <c r="I1730" s="2" t="s">
        <v>139</v>
      </c>
      <c r="J1730" s="38">
        <v>2</v>
      </c>
      <c r="N1730" s="39">
        <v>166.4727272727273</v>
      </c>
      <c r="O1730">
        <f t="shared" si="337"/>
        <v>166.4727272727273</v>
      </c>
      <c r="P1730" s="2">
        <f>IF(ISNUMBER(O1730),SUMIFS(O$1:$O1730,A$1:$A1730,A1730,H$1:$H1730,H1730,D$1:$D1730,D1730),"")</f>
        <v>240.53618134848301</v>
      </c>
      <c r="AK1730" s="35">
        <v>0.78390395731436191</v>
      </c>
      <c r="AN1730" s="37">
        <v>0.21609604268563809</v>
      </c>
      <c r="AO1730" s="35"/>
      <c r="AP1730" s="35"/>
      <c r="AS1730" s="37"/>
    </row>
    <row r="1731" spans="1:45" x14ac:dyDescent="0.3">
      <c r="A1731" s="4" t="s">
        <v>143</v>
      </c>
      <c r="B1731" t="s">
        <v>138</v>
      </c>
      <c r="C1731" s="28">
        <v>44468</v>
      </c>
      <c r="D1731">
        <v>4</v>
      </c>
      <c r="G1731" t="s">
        <v>144</v>
      </c>
      <c r="H1731">
        <f t="shared" si="338"/>
        <v>2021</v>
      </c>
      <c r="I1731" s="2" t="s">
        <v>139</v>
      </c>
      <c r="J1731" s="38">
        <v>2</v>
      </c>
      <c r="N1731" s="39">
        <v>195</v>
      </c>
      <c r="O1731">
        <f t="shared" si="337"/>
        <v>195</v>
      </c>
      <c r="P1731" s="2">
        <f>IF(ISNUMBER(O1731),SUMIFS(O$1:$O1731,A$1:$A1731,A1731,H$1:$H1731,H1731,D$1:$D1731,D1731),"")</f>
        <v>347.29949806936344</v>
      </c>
      <c r="AK1731" s="34">
        <v>0.79976114649681529</v>
      </c>
      <c r="AN1731" s="36">
        <v>0.20023885350318474</v>
      </c>
      <c r="AO1731" s="34"/>
      <c r="AP1731" s="34"/>
      <c r="AS1731" s="36"/>
    </row>
    <row r="1732" spans="1:45" x14ac:dyDescent="0.3">
      <c r="A1732" s="4" t="s">
        <v>143</v>
      </c>
      <c r="B1732" t="s">
        <v>138</v>
      </c>
      <c r="C1732" s="28">
        <v>44468</v>
      </c>
      <c r="D1732">
        <v>3</v>
      </c>
      <c r="G1732" t="s">
        <v>144</v>
      </c>
      <c r="H1732">
        <f t="shared" si="338"/>
        <v>2021</v>
      </c>
      <c r="I1732" s="2" t="s">
        <v>139</v>
      </c>
      <c r="J1732" s="38">
        <v>2</v>
      </c>
      <c r="N1732" s="39">
        <v>208.94545454545454</v>
      </c>
      <c r="O1732">
        <f t="shared" si="337"/>
        <v>208.94545454545454</v>
      </c>
      <c r="P1732" s="2">
        <f>IF(ISNUMBER(O1732),SUMIFS(O$1:$O1732,A$1:$A1732,A1732,H$1:$H1732,H1732,D$1:$D1732,D1732),"")</f>
        <v>418.33314737076842</v>
      </c>
      <c r="AK1732" s="34">
        <v>1</v>
      </c>
      <c r="AN1732" s="36">
        <v>0</v>
      </c>
      <c r="AO1732" s="34"/>
      <c r="AP1732" s="34"/>
      <c r="AS1732" s="36"/>
    </row>
    <row r="1733" spans="1:45" x14ac:dyDescent="0.3">
      <c r="A1733" s="4" t="s">
        <v>143</v>
      </c>
      <c r="B1733" t="s">
        <v>138</v>
      </c>
      <c r="C1733" s="28">
        <v>44468</v>
      </c>
      <c r="D1733">
        <v>1</v>
      </c>
      <c r="G1733" t="s">
        <v>144</v>
      </c>
      <c r="H1733">
        <f t="shared" si="338"/>
        <v>2021</v>
      </c>
      <c r="I1733" s="2" t="s">
        <v>139</v>
      </c>
      <c r="J1733" s="38">
        <v>2</v>
      </c>
      <c r="N1733" s="39">
        <v>212.50909090909096</v>
      </c>
      <c r="O1733">
        <f t="shared" si="337"/>
        <v>212.50909090909096</v>
      </c>
      <c r="P1733" s="2">
        <f>IF(ISNUMBER(O1733),SUMIFS(O$1:$O1733,A$1:$A1733,A1733,H$1:$H1733,H1733,D$1:$D1733,D1733),"")</f>
        <v>377.0676877086579</v>
      </c>
      <c r="AK1733" s="34">
        <v>0.80341880341880345</v>
      </c>
      <c r="AN1733" s="36">
        <v>0.1965811965811966</v>
      </c>
      <c r="AO1733" s="34"/>
      <c r="AP1733" s="34"/>
      <c r="AS1733" s="36"/>
    </row>
    <row r="1734" spans="1:45" x14ac:dyDescent="0.3">
      <c r="A1734" s="4" t="s">
        <v>143</v>
      </c>
      <c r="B1734" t="s">
        <v>138</v>
      </c>
      <c r="C1734" s="28">
        <v>44523</v>
      </c>
      <c r="D1734">
        <v>2</v>
      </c>
      <c r="G1734" t="s">
        <v>144</v>
      </c>
      <c r="H1734">
        <f t="shared" si="338"/>
        <v>2021</v>
      </c>
      <c r="I1734" s="2" t="s">
        <v>139</v>
      </c>
      <c r="J1734" s="38">
        <v>3</v>
      </c>
      <c r="N1734" s="39">
        <v>158.38181818181818</v>
      </c>
      <c r="O1734">
        <f t="shared" si="337"/>
        <v>158.38181818181818</v>
      </c>
      <c r="P1734" s="2">
        <f>IF(ISNUMBER(O1734),SUMIFS(O$1:$O1734,A$1:$A1734,A1734,H$1:$H1734,H1734,D$1:$D1734,D1734),"")</f>
        <v>398.91799953030119</v>
      </c>
      <c r="AK1734" s="35">
        <v>0.81969026548672563</v>
      </c>
      <c r="AN1734" s="37">
        <v>0.18030973451327434</v>
      </c>
      <c r="AO1734" s="35"/>
      <c r="AP1734" s="35"/>
      <c r="AS1734" s="37"/>
    </row>
    <row r="1735" spans="1:45" x14ac:dyDescent="0.3">
      <c r="A1735" s="4" t="s">
        <v>143</v>
      </c>
      <c r="B1735" t="s">
        <v>138</v>
      </c>
      <c r="C1735" s="28">
        <v>44523</v>
      </c>
      <c r="D1735">
        <v>4</v>
      </c>
      <c r="G1735" t="s">
        <v>144</v>
      </c>
      <c r="H1735">
        <f t="shared" si="338"/>
        <v>2021</v>
      </c>
      <c r="I1735" s="2" t="s">
        <v>139</v>
      </c>
      <c r="J1735" s="38">
        <v>3</v>
      </c>
      <c r="N1735" s="39">
        <v>138.09090909090909</v>
      </c>
      <c r="O1735">
        <f t="shared" si="337"/>
        <v>138.09090909090909</v>
      </c>
      <c r="P1735" s="2">
        <f>IF(ISNUMBER(O1735),SUMIFS(O$1:$O1735,A$1:$A1735,A1735,H$1:$H1735,H1735,D$1:$D1735,D1735),"")</f>
        <v>485.3904071602725</v>
      </c>
      <c r="AK1735" s="34">
        <v>0.85137172143503159</v>
      </c>
      <c r="AN1735" s="36">
        <v>0.14862827856496835</v>
      </c>
      <c r="AO1735" s="34"/>
      <c r="AP1735" s="34"/>
      <c r="AS1735" s="36"/>
    </row>
    <row r="1736" spans="1:45" x14ac:dyDescent="0.3">
      <c r="A1736" s="4" t="s">
        <v>143</v>
      </c>
      <c r="B1736" t="s">
        <v>138</v>
      </c>
      <c r="C1736" s="28">
        <v>44523</v>
      </c>
      <c r="D1736">
        <v>3</v>
      </c>
      <c r="G1736" t="s">
        <v>144</v>
      </c>
      <c r="H1736">
        <f t="shared" si="338"/>
        <v>2021</v>
      </c>
      <c r="I1736" s="2" t="s">
        <v>139</v>
      </c>
      <c r="J1736" s="38">
        <v>3</v>
      </c>
      <c r="N1736" s="39">
        <v>236.83636363636361</v>
      </c>
      <c r="O1736">
        <f t="shared" si="337"/>
        <v>236.83636363636361</v>
      </c>
      <c r="P1736" s="2">
        <f>IF(ISNUMBER(O1736),SUMIFS(O$1:$O1736,A$1:$A1736,A1736,H$1:$H1736,H1736,D$1:$D1736,D1736),"")</f>
        <v>655.16951100713209</v>
      </c>
      <c r="AK1736" s="34">
        <v>1</v>
      </c>
      <c r="AN1736" s="36">
        <v>0</v>
      </c>
      <c r="AO1736" s="34"/>
      <c r="AP1736" s="34"/>
      <c r="AS1736" s="36"/>
    </row>
    <row r="1737" spans="1:45" x14ac:dyDescent="0.3">
      <c r="A1737" s="4" t="s">
        <v>143</v>
      </c>
      <c r="B1737" t="s">
        <v>138</v>
      </c>
      <c r="C1737" s="28">
        <v>44523</v>
      </c>
      <c r="D1737">
        <v>1</v>
      </c>
      <c r="G1737" t="s">
        <v>144</v>
      </c>
      <c r="H1737">
        <f t="shared" si="338"/>
        <v>2021</v>
      </c>
      <c r="I1737" s="2" t="s">
        <v>139</v>
      </c>
      <c r="J1737" s="38">
        <v>3</v>
      </c>
      <c r="N1737" s="39">
        <v>220.2</v>
      </c>
      <c r="O1737">
        <f t="shared" si="337"/>
        <v>220.2</v>
      </c>
      <c r="P1737" s="2">
        <f>IF(ISNUMBER(O1737),SUMIFS(O$1:$O1737,A$1:$A1737,A1737,H$1:$H1737,H1737,D$1:$D1737,D1737),"")</f>
        <v>597.26768770865783</v>
      </c>
      <c r="AK1737" s="34">
        <v>0.80659253375694995</v>
      </c>
      <c r="AN1737" s="36">
        <v>0.19340746624305005</v>
      </c>
      <c r="AO1737" s="34"/>
      <c r="AP1737" s="34"/>
      <c r="AS1737" s="36"/>
    </row>
    <row r="1738" spans="1:45" x14ac:dyDescent="0.3">
      <c r="A1738" s="4" t="s">
        <v>143</v>
      </c>
      <c r="B1738" t="s">
        <v>138</v>
      </c>
      <c r="C1738" s="28">
        <v>44568</v>
      </c>
      <c r="D1738">
        <v>2</v>
      </c>
      <c r="G1738" t="s">
        <v>144</v>
      </c>
      <c r="H1738">
        <f t="shared" si="338"/>
        <v>2022</v>
      </c>
      <c r="I1738" s="2" t="s">
        <v>139</v>
      </c>
      <c r="J1738" s="38">
        <v>4</v>
      </c>
      <c r="N1738" s="39">
        <v>151.19999999999999</v>
      </c>
      <c r="O1738">
        <f t="shared" si="337"/>
        <v>151.19999999999999</v>
      </c>
      <c r="P1738" s="2">
        <f>IF(ISNUMBER(O1738),SUMIFS(O$1:$O1738,A$1:$A1738,A1738,H$1:$H1738,H1738,D$1:$D1738,D1738),"")</f>
        <v>151.19999999999999</v>
      </c>
      <c r="AK1738" s="34"/>
      <c r="AN1738" s="36"/>
      <c r="AO1738" s="34"/>
      <c r="AP1738" s="34"/>
      <c r="AS1738" s="36"/>
    </row>
    <row r="1739" spans="1:45" x14ac:dyDescent="0.3">
      <c r="A1739" s="4" t="s">
        <v>143</v>
      </c>
      <c r="B1739" t="s">
        <v>138</v>
      </c>
      <c r="C1739" s="28">
        <v>44568</v>
      </c>
      <c r="D1739">
        <v>4</v>
      </c>
      <c r="G1739" t="s">
        <v>144</v>
      </c>
      <c r="H1739">
        <f t="shared" si="338"/>
        <v>2022</v>
      </c>
      <c r="I1739" s="2" t="s">
        <v>139</v>
      </c>
      <c r="J1739" s="38">
        <v>4</v>
      </c>
      <c r="N1739" s="39">
        <v>103.27272727272728</v>
      </c>
      <c r="O1739">
        <f t="shared" si="337"/>
        <v>103.27272727272728</v>
      </c>
      <c r="P1739" s="2">
        <f>IF(ISNUMBER(O1739),SUMIFS(O$1:$O1739,A$1:$A1739,A1739,H$1:$H1739,H1739,D$1:$D1739,D1739),"")</f>
        <v>103.27272727272728</v>
      </c>
      <c r="AK1739" s="34"/>
      <c r="AN1739" s="36"/>
      <c r="AO1739" s="34"/>
      <c r="AP1739" s="34"/>
      <c r="AS1739" s="36"/>
    </row>
    <row r="1740" spans="1:45" x14ac:dyDescent="0.3">
      <c r="A1740" s="4" t="s">
        <v>143</v>
      </c>
      <c r="B1740" t="s">
        <v>138</v>
      </c>
      <c r="C1740" s="28">
        <v>44568</v>
      </c>
      <c r="D1740">
        <v>3</v>
      </c>
      <c r="G1740" t="s">
        <v>144</v>
      </c>
      <c r="H1740">
        <f t="shared" si="338"/>
        <v>2022</v>
      </c>
      <c r="I1740" s="2" t="s">
        <v>139</v>
      </c>
      <c r="J1740" s="38">
        <v>4</v>
      </c>
      <c r="N1740" s="39">
        <v>232.27272727272725</v>
      </c>
      <c r="O1740">
        <f t="shared" si="337"/>
        <v>232.27272727272725</v>
      </c>
      <c r="P1740" s="2">
        <f>IF(ISNUMBER(O1740),SUMIFS(O$1:$O1740,A$1:$A1740,A1740,H$1:$H1740,H1740,D$1:$D1740,D1740),"")</f>
        <v>232.27272727272725</v>
      </c>
      <c r="AK1740" s="34"/>
      <c r="AN1740" s="36"/>
      <c r="AO1740" s="34"/>
      <c r="AP1740" s="34"/>
      <c r="AS1740" s="36"/>
    </row>
    <row r="1741" spans="1:45" x14ac:dyDescent="0.3">
      <c r="A1741" s="4" t="s">
        <v>143</v>
      </c>
      <c r="B1741" t="s">
        <v>138</v>
      </c>
      <c r="C1741" s="28">
        <v>44568</v>
      </c>
      <c r="D1741">
        <v>1</v>
      </c>
      <c r="G1741" t="s">
        <v>144</v>
      </c>
      <c r="H1741">
        <f t="shared" si="338"/>
        <v>2022</v>
      </c>
      <c r="I1741" s="2" t="s">
        <v>139</v>
      </c>
      <c r="J1741" s="38">
        <v>4</v>
      </c>
      <c r="N1741" s="39">
        <v>135.43636363636364</v>
      </c>
      <c r="O1741">
        <f t="shared" si="337"/>
        <v>135.43636363636364</v>
      </c>
      <c r="P1741" s="2">
        <f>IF(ISNUMBER(O1741),SUMIFS(O$1:$O1741,A$1:$A1741,A1741,H$1:$H1741,H1741,D$1:$D1741,D1741),"")</f>
        <v>135.43636363636364</v>
      </c>
      <c r="AK1741" s="34"/>
      <c r="AN1741" s="36"/>
      <c r="AO1741" s="34"/>
      <c r="AP1741" s="34"/>
      <c r="AS1741" s="36"/>
    </row>
    <row r="1742" spans="1:45" x14ac:dyDescent="0.3">
      <c r="A1742" s="4" t="s">
        <v>143</v>
      </c>
      <c r="B1742" t="s">
        <v>138</v>
      </c>
      <c r="C1742" s="28">
        <v>44610</v>
      </c>
      <c r="D1742">
        <v>2</v>
      </c>
      <c r="G1742" t="s">
        <v>144</v>
      </c>
      <c r="H1742">
        <f t="shared" si="338"/>
        <v>2022</v>
      </c>
      <c r="I1742" s="2" t="s">
        <v>139</v>
      </c>
      <c r="J1742" s="38">
        <v>5</v>
      </c>
      <c r="N1742" s="39">
        <v>70.454545454545453</v>
      </c>
      <c r="O1742">
        <f t="shared" si="337"/>
        <v>70.454545454545453</v>
      </c>
      <c r="P1742" s="2">
        <f>IF(ISNUMBER(O1742),SUMIFS(O$1:$O1742,A$1:$A1742,A1742,H$1:$H1742,H1742,D$1:$D1742,D1742),"")</f>
        <v>221.65454545454543</v>
      </c>
      <c r="AK1742" s="34">
        <v>0.948535233570863</v>
      </c>
      <c r="AN1742" s="36">
        <v>4.6714172604908934E-2</v>
      </c>
      <c r="AO1742" s="34">
        <v>4.6714172604908934E-2</v>
      </c>
      <c r="AP1742" s="34">
        <v>0</v>
      </c>
      <c r="AS1742" s="36">
        <v>4.7505938242280278E-3</v>
      </c>
    </row>
    <row r="1743" spans="1:45" x14ac:dyDescent="0.3">
      <c r="A1743" s="4" t="s">
        <v>143</v>
      </c>
      <c r="B1743" t="s">
        <v>138</v>
      </c>
      <c r="C1743" s="28">
        <v>44610</v>
      </c>
      <c r="D1743">
        <v>4</v>
      </c>
      <c r="G1743" t="s">
        <v>144</v>
      </c>
      <c r="H1743">
        <f t="shared" si="338"/>
        <v>2022</v>
      </c>
      <c r="I1743" s="2" t="s">
        <v>139</v>
      </c>
      <c r="J1743" s="38">
        <v>5</v>
      </c>
      <c r="N1743" s="39">
        <v>96.872727272727275</v>
      </c>
      <c r="O1743">
        <f t="shared" si="337"/>
        <v>96.872727272727275</v>
      </c>
      <c r="P1743" s="2">
        <f>IF(ISNUMBER(O1743),SUMIFS(O$1:$O1743,A$1:$A1743,A1743,H$1:$H1743,H1743,D$1:$D1743,D1743),"")</f>
        <v>200.14545454545456</v>
      </c>
      <c r="AK1743" s="34">
        <v>0.90951638065522633</v>
      </c>
      <c r="AN1743" s="36">
        <v>9.0483619344773808E-2</v>
      </c>
      <c r="AO1743" s="34">
        <v>9.0483619344773808E-2</v>
      </c>
      <c r="AP1743" s="34">
        <v>0</v>
      </c>
      <c r="AS1743" s="36">
        <v>0</v>
      </c>
    </row>
    <row r="1744" spans="1:45" x14ac:dyDescent="0.3">
      <c r="A1744" s="4" t="s">
        <v>143</v>
      </c>
      <c r="B1744" t="s">
        <v>138</v>
      </c>
      <c r="C1744" s="28">
        <v>44610</v>
      </c>
      <c r="D1744">
        <v>3</v>
      </c>
      <c r="G1744" t="s">
        <v>144</v>
      </c>
      <c r="H1744">
        <f t="shared" si="338"/>
        <v>2022</v>
      </c>
      <c r="I1744" s="2" t="s">
        <v>139</v>
      </c>
      <c r="J1744" s="38">
        <v>5</v>
      </c>
      <c r="N1744" s="39">
        <v>10.800000000000002</v>
      </c>
      <c r="O1744">
        <f t="shared" si="337"/>
        <v>10.800000000000002</v>
      </c>
      <c r="P1744" s="2">
        <f>IF(ISNUMBER(O1744),SUMIFS(O$1:$O1744,A$1:$A1744,A1744,H$1:$H1744,H1744,D$1:$D1744,D1744),"")</f>
        <v>243.07272727272726</v>
      </c>
      <c r="AK1744" s="34">
        <v>0.85958485958485964</v>
      </c>
      <c r="AN1744" s="36">
        <v>8.4859584859584863E-2</v>
      </c>
      <c r="AO1744" s="34">
        <v>7.3260073260073263E-2</v>
      </c>
      <c r="AP1744" s="34">
        <v>1.15995115995116E-2</v>
      </c>
      <c r="AS1744" s="36">
        <v>5.5555555555555559E-2</v>
      </c>
    </row>
    <row r="1745" spans="1:45" x14ac:dyDescent="0.3">
      <c r="A1745" s="4" t="s">
        <v>143</v>
      </c>
      <c r="B1745" t="s">
        <v>138</v>
      </c>
      <c r="C1745" s="28">
        <v>44610</v>
      </c>
      <c r="D1745">
        <v>1</v>
      </c>
      <c r="G1745" t="s">
        <v>144</v>
      </c>
      <c r="H1745">
        <f t="shared" si="338"/>
        <v>2022</v>
      </c>
      <c r="I1745" s="2" t="s">
        <v>139</v>
      </c>
      <c r="J1745" s="38">
        <v>5</v>
      </c>
      <c r="N1745" s="39">
        <v>112.58181818181818</v>
      </c>
      <c r="O1745">
        <f t="shared" si="337"/>
        <v>112.58181818181818</v>
      </c>
      <c r="P1745" s="2">
        <f>IF(ISNUMBER(O1745),SUMIFS(O$1:$O1745,A$1:$A1745,A1745,H$1:$H1745,H1745,D$1:$D1745,D1745),"")</f>
        <v>248.0181818181818</v>
      </c>
      <c r="AK1745" s="34">
        <v>0.82710280373831779</v>
      </c>
      <c r="AN1745" s="36">
        <v>0.16588785046728971</v>
      </c>
      <c r="AO1745" s="34">
        <v>0.11214953271028039</v>
      </c>
      <c r="AP1745" s="34">
        <v>5.3738317757009352E-2</v>
      </c>
      <c r="AS1745" s="36">
        <v>7.0093457943925241E-3</v>
      </c>
    </row>
    <row r="1746" spans="1:45" x14ac:dyDescent="0.3">
      <c r="A1746" s="4" t="s">
        <v>143</v>
      </c>
      <c r="B1746" t="s">
        <v>138</v>
      </c>
      <c r="C1746" s="28">
        <v>44658</v>
      </c>
      <c r="D1746">
        <v>2</v>
      </c>
      <c r="G1746" t="s">
        <v>144</v>
      </c>
      <c r="H1746">
        <f t="shared" si="338"/>
        <v>2022</v>
      </c>
      <c r="I1746" s="2" t="s">
        <v>139</v>
      </c>
      <c r="J1746" s="38">
        <v>6</v>
      </c>
      <c r="N1746" s="39">
        <v>65.672727272727272</v>
      </c>
      <c r="O1746">
        <f t="shared" si="337"/>
        <v>65.672727272727272</v>
      </c>
      <c r="P1746" s="2">
        <f>IF(ISNUMBER(O1746),SUMIFS(O$1:$O1746,A$1:$A1746,A1746,H$1:$H1746,H1746,D$1:$D1746,D1746),"")</f>
        <v>287.32727272727271</v>
      </c>
      <c r="AK1746" s="34">
        <v>0.81660079051383394</v>
      </c>
      <c r="AN1746" s="36">
        <v>0.18102766798418971</v>
      </c>
      <c r="AO1746" s="34">
        <v>0.16363636363636361</v>
      </c>
      <c r="AP1746" s="34">
        <v>1.7391304347826087E-2</v>
      </c>
      <c r="AS1746" s="36">
        <v>2.3715415019762843E-3</v>
      </c>
    </row>
    <row r="1747" spans="1:45" x14ac:dyDescent="0.3">
      <c r="A1747" s="4" t="s">
        <v>143</v>
      </c>
      <c r="B1747" t="s">
        <v>138</v>
      </c>
      <c r="C1747" s="28">
        <v>44658</v>
      </c>
      <c r="D1747">
        <v>4</v>
      </c>
      <c r="G1747" t="s">
        <v>144</v>
      </c>
      <c r="H1747">
        <f t="shared" si="338"/>
        <v>2022</v>
      </c>
      <c r="I1747" s="2" t="s">
        <v>139</v>
      </c>
      <c r="J1747" s="38">
        <v>6</v>
      </c>
      <c r="N1747" s="39">
        <v>74.127272727272725</v>
      </c>
      <c r="O1747">
        <f t="shared" si="337"/>
        <v>74.127272727272725</v>
      </c>
      <c r="P1747" s="2">
        <f>IF(ISNUMBER(O1747),SUMIFS(O$1:$O1747,A$1:$A1747,A1747,H$1:$H1747,H1747,D$1:$D1747,D1747),"")</f>
        <v>274.27272727272725</v>
      </c>
      <c r="AK1747" s="34">
        <v>0.94858342077649538</v>
      </c>
      <c r="AN1747" s="36">
        <v>3.4102833158447018E-2</v>
      </c>
      <c r="AO1747" s="34">
        <v>3.4102833158447018E-2</v>
      </c>
      <c r="AP1747" s="34">
        <v>0</v>
      </c>
      <c r="AS1747" s="36">
        <v>1.7313746065057718E-2</v>
      </c>
    </row>
    <row r="1748" spans="1:45" x14ac:dyDescent="0.3">
      <c r="A1748" s="4" t="s">
        <v>143</v>
      </c>
      <c r="B1748" t="s">
        <v>138</v>
      </c>
      <c r="C1748" s="28">
        <v>44658</v>
      </c>
      <c r="D1748">
        <v>3</v>
      </c>
      <c r="G1748" t="s">
        <v>144</v>
      </c>
      <c r="H1748">
        <f t="shared" si="338"/>
        <v>2022</v>
      </c>
      <c r="I1748" s="2" t="s">
        <v>139</v>
      </c>
      <c r="J1748" s="38">
        <v>6</v>
      </c>
      <c r="N1748" s="39">
        <v>150.80000000000001</v>
      </c>
      <c r="O1748">
        <f t="shared" si="337"/>
        <v>150.80000000000001</v>
      </c>
      <c r="P1748" s="2">
        <f>IF(ISNUMBER(O1748),SUMIFS(O$1:$O1748,A$1:$A1748,A1748,H$1:$H1748,H1748,D$1:$D1748,D1748),"")</f>
        <v>393.87272727272727</v>
      </c>
      <c r="AK1748" s="34">
        <v>0.91971454058876001</v>
      </c>
      <c r="AN1748" s="36">
        <v>8.0285459411239962E-2</v>
      </c>
      <c r="AO1748" s="34">
        <v>8.0285459411239962E-2</v>
      </c>
      <c r="AP1748" s="34">
        <v>0</v>
      </c>
      <c r="AS1748" s="36">
        <v>0</v>
      </c>
    </row>
    <row r="1749" spans="1:45" x14ac:dyDescent="0.3">
      <c r="A1749" s="4" t="s">
        <v>143</v>
      </c>
      <c r="B1749" t="s">
        <v>138</v>
      </c>
      <c r="C1749" s="28">
        <v>44658</v>
      </c>
      <c r="D1749">
        <v>1</v>
      </c>
      <c r="G1749" t="s">
        <v>144</v>
      </c>
      <c r="H1749">
        <f t="shared" si="338"/>
        <v>2022</v>
      </c>
      <c r="I1749" s="2" t="s">
        <v>139</v>
      </c>
      <c r="J1749" s="38">
        <v>6</v>
      </c>
      <c r="N1749" s="39">
        <v>105.3818181818182</v>
      </c>
      <c r="O1749">
        <f t="shared" si="337"/>
        <v>105.3818181818182</v>
      </c>
      <c r="P1749" s="2">
        <f>IF(ISNUMBER(O1749),SUMIFS(O$1:$O1749,A$1:$A1749,A1749,H$1:$H1749,H1749,D$1:$D1749,D1749),"")</f>
        <v>353.4</v>
      </c>
      <c r="AK1749" s="34">
        <v>0.81492666091458144</v>
      </c>
      <c r="AN1749" s="36">
        <v>0.17385677308024156</v>
      </c>
      <c r="AO1749" s="34">
        <v>0.16393442622950816</v>
      </c>
      <c r="AP1749" s="34">
        <v>9.9223468507333903E-3</v>
      </c>
      <c r="AS1749" s="36">
        <v>1.1216566005176875E-2</v>
      </c>
    </row>
    <row r="1750" spans="1:45" x14ac:dyDescent="0.3">
      <c r="A1750" s="4" t="s">
        <v>143</v>
      </c>
      <c r="B1750" t="s">
        <v>138</v>
      </c>
      <c r="C1750" s="28">
        <v>44694</v>
      </c>
      <c r="D1750">
        <v>2</v>
      </c>
      <c r="G1750" t="s">
        <v>144</v>
      </c>
      <c r="H1750">
        <f t="shared" si="338"/>
        <v>2022</v>
      </c>
      <c r="I1750" s="2" t="s">
        <v>139</v>
      </c>
      <c r="J1750" s="38">
        <v>7</v>
      </c>
      <c r="N1750" s="39">
        <v>60.363636363636374</v>
      </c>
      <c r="O1750">
        <f t="shared" si="337"/>
        <v>60.363636363636374</v>
      </c>
      <c r="P1750" s="2">
        <f>IF(ISNUMBER(O1750),SUMIFS(O$1:$O1750,A$1:$A1750,A1750,H$1:$H1750,H1750,D$1:$D1750,D1750),"")</f>
        <v>347.69090909090909</v>
      </c>
      <c r="AK1750" s="34">
        <v>0.5278622087132725</v>
      </c>
      <c r="AN1750" s="36">
        <v>0.46707193515704154</v>
      </c>
      <c r="AO1750" s="34">
        <v>0.46707193515704154</v>
      </c>
      <c r="AP1750" s="34">
        <v>0</v>
      </c>
      <c r="AS1750" s="36">
        <v>5.065856129685917E-3</v>
      </c>
    </row>
    <row r="1751" spans="1:45" x14ac:dyDescent="0.3">
      <c r="A1751" s="4" t="s">
        <v>143</v>
      </c>
      <c r="B1751" t="s">
        <v>138</v>
      </c>
      <c r="C1751" s="28">
        <v>44694</v>
      </c>
      <c r="D1751">
        <v>4</v>
      </c>
      <c r="G1751" t="s">
        <v>144</v>
      </c>
      <c r="H1751">
        <f t="shared" si="338"/>
        <v>2022</v>
      </c>
      <c r="I1751" s="2" t="s">
        <v>139</v>
      </c>
      <c r="J1751" s="38">
        <v>7</v>
      </c>
      <c r="N1751" s="39">
        <v>80.563636363636348</v>
      </c>
      <c r="O1751">
        <f t="shared" si="337"/>
        <v>80.563636363636348</v>
      </c>
      <c r="P1751" s="2">
        <f>IF(ISNUMBER(O1751),SUMIFS(O$1:$O1751,A$1:$A1751,A1751,H$1:$H1751,H1751,D$1:$D1751,D1751),"")</f>
        <v>354.83636363636361</v>
      </c>
      <c r="AK1751" s="34">
        <v>0.783596214511041</v>
      </c>
      <c r="AN1751" s="36">
        <v>0.21514195583596216</v>
      </c>
      <c r="AO1751" s="34">
        <v>0.21514195583596216</v>
      </c>
      <c r="AP1751" s="34">
        <v>0</v>
      </c>
      <c r="AS1751" s="36">
        <v>1.2618296529968457E-3</v>
      </c>
    </row>
    <row r="1752" spans="1:45" x14ac:dyDescent="0.3">
      <c r="A1752" s="4" t="s">
        <v>143</v>
      </c>
      <c r="B1752" t="s">
        <v>138</v>
      </c>
      <c r="C1752" s="28">
        <v>44694</v>
      </c>
      <c r="D1752">
        <v>3</v>
      </c>
      <c r="G1752" t="s">
        <v>144</v>
      </c>
      <c r="H1752">
        <f t="shared" si="338"/>
        <v>2022</v>
      </c>
      <c r="I1752" s="2" t="s">
        <v>139</v>
      </c>
      <c r="J1752" s="38">
        <v>7</v>
      </c>
      <c r="N1752" s="39">
        <v>90.490909090909099</v>
      </c>
      <c r="O1752">
        <f t="shared" si="337"/>
        <v>90.490909090909099</v>
      </c>
      <c r="P1752" s="2">
        <f>IF(ISNUMBER(O1752),SUMIFS(O$1:$O1752,A$1:$A1752,A1752,H$1:$H1752,H1752,D$1:$D1752,D1752),"")</f>
        <v>484.36363636363637</v>
      </c>
      <c r="AK1752" s="34">
        <v>0.6484581497797357</v>
      </c>
      <c r="AN1752" s="36">
        <v>0.32599118942731281</v>
      </c>
      <c r="AO1752" s="34">
        <v>0.32599118942731281</v>
      </c>
      <c r="AP1752" s="34">
        <v>0</v>
      </c>
      <c r="AS1752" s="36">
        <v>2.5550660792951541E-2</v>
      </c>
    </row>
    <row r="1753" spans="1:45" x14ac:dyDescent="0.3">
      <c r="A1753" s="4" t="s">
        <v>143</v>
      </c>
      <c r="B1753" t="s">
        <v>138</v>
      </c>
      <c r="C1753" s="28">
        <v>44694</v>
      </c>
      <c r="D1753">
        <v>1</v>
      </c>
      <c r="G1753" t="s">
        <v>144</v>
      </c>
      <c r="H1753">
        <f t="shared" si="338"/>
        <v>2022</v>
      </c>
      <c r="I1753" s="2" t="s">
        <v>139</v>
      </c>
      <c r="J1753" s="38">
        <v>7</v>
      </c>
      <c r="N1753" s="39">
        <v>64.363636363636374</v>
      </c>
      <c r="O1753">
        <f t="shared" si="337"/>
        <v>64.363636363636374</v>
      </c>
      <c r="P1753" s="2">
        <f>IF(ISNUMBER(O1753),SUMIFS(O$1:$O1753,A$1:$A1753,A1753,H$1:$H1753,H1753,D$1:$D1753,D1753),"")</f>
        <v>417.76363636363635</v>
      </c>
      <c r="AK1753" s="34">
        <v>0.66831683168316824</v>
      </c>
      <c r="AN1753" s="36">
        <v>0.32970297029702972</v>
      </c>
      <c r="AO1753" s="34">
        <v>0.32970297029702972</v>
      </c>
      <c r="AP1753" s="34">
        <v>0</v>
      </c>
      <c r="AS1753" s="36">
        <v>1.9801980198019802E-3</v>
      </c>
    </row>
    <row r="1754" spans="1:45" x14ac:dyDescent="0.3">
      <c r="A1754" s="4" t="s">
        <v>143</v>
      </c>
      <c r="B1754" t="s">
        <v>138</v>
      </c>
      <c r="C1754" s="28">
        <v>44807</v>
      </c>
      <c r="D1754">
        <v>2</v>
      </c>
      <c r="G1754" t="s">
        <v>144</v>
      </c>
      <c r="H1754">
        <f t="shared" si="338"/>
        <v>2022</v>
      </c>
      <c r="I1754" s="2" t="s">
        <v>139</v>
      </c>
      <c r="J1754" s="38">
        <v>8</v>
      </c>
      <c r="N1754" s="39">
        <v>99.945454545454567</v>
      </c>
      <c r="O1754">
        <f t="shared" si="337"/>
        <v>99.945454545454567</v>
      </c>
      <c r="P1754" s="2">
        <f>IF(ISNUMBER(O1754),SUMIFS(O$1:$O1754,A$1:$A1754,A1754,H$1:$H1754,H1754,D$1:$D1754,D1754),"")</f>
        <v>447.63636363636363</v>
      </c>
      <c r="AK1754" s="34">
        <v>0.76683291770573581</v>
      </c>
      <c r="AN1754" s="36">
        <v>0.17705735660847879</v>
      </c>
      <c r="AO1754" s="34">
        <v>0.17705735660847879</v>
      </c>
      <c r="AP1754" s="34">
        <v>0</v>
      </c>
      <c r="AS1754" s="36">
        <v>5.6109725685785532E-2</v>
      </c>
    </row>
    <row r="1755" spans="1:45" x14ac:dyDescent="0.3">
      <c r="A1755" s="4" t="s">
        <v>143</v>
      </c>
      <c r="B1755" t="s">
        <v>138</v>
      </c>
      <c r="C1755" s="28">
        <v>44807</v>
      </c>
      <c r="D1755">
        <v>4</v>
      </c>
      <c r="G1755" t="s">
        <v>144</v>
      </c>
      <c r="H1755">
        <f t="shared" si="338"/>
        <v>2022</v>
      </c>
      <c r="I1755" s="2" t="s">
        <v>139</v>
      </c>
      <c r="J1755" s="38">
        <v>8</v>
      </c>
      <c r="N1755" s="39">
        <v>105.3818181818182</v>
      </c>
      <c r="O1755">
        <f t="shared" si="337"/>
        <v>105.3818181818182</v>
      </c>
      <c r="P1755" s="2">
        <f>IF(ISNUMBER(O1755),SUMIFS(O$1:$O1755,A$1:$A1755,A1755,H$1:$H1755,H1755,D$1:$D1755,D1755),"")</f>
        <v>460.21818181818185</v>
      </c>
      <c r="AK1755" s="34">
        <v>0.99043414275202357</v>
      </c>
      <c r="AN1755" s="36">
        <v>0</v>
      </c>
      <c r="AO1755" s="34">
        <v>0</v>
      </c>
      <c r="AP1755" s="34">
        <v>0</v>
      </c>
      <c r="AS1755" s="36">
        <v>9.5658572479764524E-3</v>
      </c>
    </row>
    <row r="1756" spans="1:45" x14ac:dyDescent="0.3">
      <c r="A1756" s="4" t="s">
        <v>143</v>
      </c>
      <c r="B1756" t="s">
        <v>138</v>
      </c>
      <c r="C1756" s="28">
        <v>44807</v>
      </c>
      <c r="D1756">
        <v>3</v>
      </c>
      <c r="G1756" t="s">
        <v>144</v>
      </c>
      <c r="H1756">
        <f t="shared" si="338"/>
        <v>2022</v>
      </c>
      <c r="I1756" s="2" t="s">
        <v>139</v>
      </c>
      <c r="J1756" s="38">
        <v>8</v>
      </c>
      <c r="N1756" s="39">
        <v>205.69090909090909</v>
      </c>
      <c r="O1756">
        <f t="shared" si="337"/>
        <v>205.69090909090909</v>
      </c>
      <c r="P1756" s="2">
        <f>IF(ISNUMBER(O1756),SUMIFS(O$1:$O1756,A$1:$A1756,A1756,H$1:$H1756,H1756,D$1:$D1756,D1756),"")</f>
        <v>690.0545454545454</v>
      </c>
      <c r="AK1756" s="34">
        <v>0.94986979166666674</v>
      </c>
      <c r="AN1756" s="36">
        <v>0</v>
      </c>
      <c r="AO1756" s="34">
        <v>0</v>
      </c>
      <c r="AP1756" s="34">
        <v>0</v>
      </c>
      <c r="AS1756" s="36">
        <v>5.0130208333333343E-2</v>
      </c>
    </row>
    <row r="1757" spans="1:45" x14ac:dyDescent="0.3">
      <c r="A1757" s="4" t="s">
        <v>143</v>
      </c>
      <c r="B1757" t="s">
        <v>138</v>
      </c>
      <c r="C1757" s="28">
        <v>44807</v>
      </c>
      <c r="D1757">
        <v>1</v>
      </c>
      <c r="G1757" t="s">
        <v>144</v>
      </c>
      <c r="H1757">
        <f t="shared" si="338"/>
        <v>2022</v>
      </c>
      <c r="I1757" s="2" t="s">
        <v>139</v>
      </c>
      <c r="J1757" s="38">
        <v>8</v>
      </c>
      <c r="N1757" s="39">
        <v>180.65454545454548</v>
      </c>
      <c r="O1757">
        <f t="shared" si="337"/>
        <v>180.65454545454548</v>
      </c>
      <c r="P1757" s="2">
        <f>IF(ISNUMBER(O1757),SUMIFS(O$1:$O1757,A$1:$A1757,A1757,H$1:$H1757,H1757,D$1:$D1757,D1757),"")</f>
        <v>598.41818181818189</v>
      </c>
      <c r="AK1757" s="34">
        <v>0.93043962159154148</v>
      </c>
      <c r="AN1757" s="36">
        <v>6.010016694490819E-2</v>
      </c>
      <c r="AO1757" s="34">
        <v>6.010016694490819E-2</v>
      </c>
      <c r="AP1757" s="34">
        <v>0</v>
      </c>
      <c r="AS1757" s="36">
        <v>9.4602114635503626E-3</v>
      </c>
    </row>
    <row r="1758" spans="1:45" x14ac:dyDescent="0.3">
      <c r="A1758" s="4" t="s">
        <v>143</v>
      </c>
      <c r="B1758" t="s">
        <v>138</v>
      </c>
      <c r="C1758" s="28">
        <v>44841</v>
      </c>
      <c r="D1758">
        <v>2</v>
      </c>
      <c r="G1758" t="s">
        <v>144</v>
      </c>
      <c r="H1758">
        <f t="shared" si="338"/>
        <v>2022</v>
      </c>
      <c r="I1758" s="2" t="s">
        <v>139</v>
      </c>
      <c r="J1758" s="38">
        <v>9</v>
      </c>
      <c r="N1758" s="39">
        <v>76.320000000000007</v>
      </c>
      <c r="O1758">
        <f t="shared" si="337"/>
        <v>76.320000000000007</v>
      </c>
      <c r="P1758" s="2">
        <f>IF(ISNUMBER(O1758),SUMIFS(O$1:$O1758,A$1:$A1758,A1758,H$1:$H1758,H1758,D$1:$D1758,D1758),"")</f>
        <v>523.95636363636368</v>
      </c>
      <c r="AK1758" s="34">
        <v>0.67179023508137437</v>
      </c>
      <c r="AN1758" s="36">
        <v>0.16726943942133818</v>
      </c>
      <c r="AO1758" s="34">
        <v>0.16726943942133818</v>
      </c>
      <c r="AP1758" s="34">
        <v>0</v>
      </c>
      <c r="AS1758" s="36">
        <v>0.16094032549728754</v>
      </c>
    </row>
    <row r="1759" spans="1:45" x14ac:dyDescent="0.3">
      <c r="A1759" s="4" t="s">
        <v>143</v>
      </c>
      <c r="B1759" t="s">
        <v>138</v>
      </c>
      <c r="C1759" s="28">
        <v>44841</v>
      </c>
      <c r="D1759">
        <v>4</v>
      </c>
      <c r="G1759" t="s">
        <v>144</v>
      </c>
      <c r="H1759">
        <f t="shared" si="338"/>
        <v>2022</v>
      </c>
      <c r="I1759" s="2" t="s">
        <v>139</v>
      </c>
      <c r="J1759" s="38">
        <v>9</v>
      </c>
      <c r="N1759" s="39">
        <v>96.436363636363637</v>
      </c>
      <c r="O1759">
        <f t="shared" si="337"/>
        <v>96.436363636363637</v>
      </c>
      <c r="P1759" s="2">
        <f>IF(ISNUMBER(O1759),SUMIFS(O$1:$O1759,A$1:$A1759,A1759,H$1:$H1759,H1759,D$1:$D1759,D1759),"")</f>
        <v>556.65454545454554</v>
      </c>
      <c r="AK1759" s="34">
        <v>0.64539877300613491</v>
      </c>
      <c r="AN1759" s="36">
        <v>0</v>
      </c>
      <c r="AO1759" s="34">
        <v>0</v>
      </c>
      <c r="AP1759" s="34">
        <v>0</v>
      </c>
      <c r="AS1759" s="36">
        <v>0.35460122699386504</v>
      </c>
    </row>
    <row r="1760" spans="1:45" x14ac:dyDescent="0.3">
      <c r="A1760" s="4" t="s">
        <v>143</v>
      </c>
      <c r="B1760" t="s">
        <v>138</v>
      </c>
      <c r="C1760" s="28">
        <v>44841</v>
      </c>
      <c r="D1760">
        <v>3</v>
      </c>
      <c r="G1760" t="s">
        <v>144</v>
      </c>
      <c r="H1760">
        <f t="shared" si="338"/>
        <v>2022</v>
      </c>
      <c r="I1760" s="2" t="s">
        <v>139</v>
      </c>
      <c r="J1760" s="38">
        <v>9</v>
      </c>
      <c r="N1760" s="39">
        <v>94.509090909090887</v>
      </c>
      <c r="O1760">
        <f t="shared" si="337"/>
        <v>94.509090909090887</v>
      </c>
      <c r="P1760" s="2">
        <f>IF(ISNUMBER(O1760),SUMIFS(O$1:$O1760,A$1:$A1760,A1760,H$1:$H1760,H1760,D$1:$D1760,D1760),"")</f>
        <v>784.56363636363631</v>
      </c>
      <c r="AK1760" s="34">
        <v>0.87077702702702708</v>
      </c>
      <c r="AN1760" s="36">
        <v>3.0405405405405404E-2</v>
      </c>
      <c r="AO1760" s="34">
        <v>3.0405405405405404E-2</v>
      </c>
      <c r="AP1760" s="34">
        <v>0</v>
      </c>
      <c r="AS1760" s="36">
        <v>9.8817567567567557E-2</v>
      </c>
    </row>
    <row r="1761" spans="1:45" x14ac:dyDescent="0.3">
      <c r="A1761" s="4" t="s">
        <v>143</v>
      </c>
      <c r="B1761" t="s">
        <v>138</v>
      </c>
      <c r="C1761" s="28">
        <v>44841</v>
      </c>
      <c r="D1761">
        <v>1</v>
      </c>
      <c r="G1761" t="s">
        <v>144</v>
      </c>
      <c r="H1761">
        <f t="shared" si="338"/>
        <v>2022</v>
      </c>
      <c r="I1761" s="2" t="s">
        <v>139</v>
      </c>
      <c r="J1761" s="38">
        <v>9</v>
      </c>
      <c r="N1761" s="39">
        <v>83.63636363636364</v>
      </c>
      <c r="O1761">
        <f t="shared" si="337"/>
        <v>83.63636363636364</v>
      </c>
      <c r="P1761" s="2">
        <f>IF(ISNUMBER(O1761),SUMIFS(O$1:$O1761,A$1:$A1761,A1761,H$1:$H1761,H1761,D$1:$D1761,D1761),"")</f>
        <v>682.05454545454552</v>
      </c>
      <c r="AK1761" s="34">
        <v>0.74429657794676796</v>
      </c>
      <c r="AN1761" s="36">
        <v>0.21958174904942965</v>
      </c>
      <c r="AO1761" s="34">
        <v>0.21958174904942965</v>
      </c>
      <c r="AP1761" s="34">
        <v>0</v>
      </c>
      <c r="AS1761" s="36">
        <v>3.6121673003802278E-2</v>
      </c>
    </row>
    <row r="1762" spans="1:45" x14ac:dyDescent="0.3">
      <c r="A1762" s="4" t="s">
        <v>143</v>
      </c>
      <c r="B1762" t="s">
        <v>138</v>
      </c>
      <c r="C1762" s="28">
        <v>44883</v>
      </c>
      <c r="D1762">
        <v>2</v>
      </c>
      <c r="G1762" t="s">
        <v>144</v>
      </c>
      <c r="H1762">
        <f t="shared" si="338"/>
        <v>2022</v>
      </c>
      <c r="I1762" s="2" t="s">
        <v>139</v>
      </c>
      <c r="J1762" s="38">
        <v>10</v>
      </c>
      <c r="N1762" s="39">
        <v>157.23636363636365</v>
      </c>
      <c r="O1762">
        <f t="shared" si="337"/>
        <v>157.23636363636365</v>
      </c>
      <c r="P1762" s="2">
        <f>IF(ISNUMBER(O1762),SUMIFS(O$1:$O1762,A$1:$A1762,A1762,H$1:$H1762,H1762,D$1:$D1762,D1762),"")</f>
        <v>681.19272727272732</v>
      </c>
      <c r="AK1762" s="34">
        <v>0.4478330658105939</v>
      </c>
      <c r="AN1762" s="36">
        <v>0.4077046548956661</v>
      </c>
      <c r="AO1762" s="34">
        <v>0.36757624398073835</v>
      </c>
      <c r="AP1762" s="34">
        <v>4.0128410914927769E-2</v>
      </c>
      <c r="AS1762" s="36">
        <v>0.14446227929373995</v>
      </c>
    </row>
    <row r="1763" spans="1:45" x14ac:dyDescent="0.3">
      <c r="A1763" s="4" t="s">
        <v>143</v>
      </c>
      <c r="B1763" t="s">
        <v>138</v>
      </c>
      <c r="C1763" s="28">
        <v>44883</v>
      </c>
      <c r="D1763">
        <v>4</v>
      </c>
      <c r="G1763" t="s">
        <v>144</v>
      </c>
      <c r="H1763">
        <f t="shared" si="338"/>
        <v>2022</v>
      </c>
      <c r="I1763" s="2" t="s">
        <v>139</v>
      </c>
      <c r="J1763" s="38">
        <v>10</v>
      </c>
      <c r="N1763" s="39">
        <v>141.36363636363635</v>
      </c>
      <c r="O1763">
        <f t="shared" ref="O1763:O1826" si="339">IF(LEN(N1763)&gt;0,N1763,"")</f>
        <v>141.36363636363635</v>
      </c>
      <c r="P1763" s="2">
        <f>IF(ISNUMBER(O1763),SUMIFS(O$1:$O1763,A$1:$A1763,A1763,H$1:$H1763,H1763,D$1:$D1763,D1763),"")</f>
        <v>698.01818181818192</v>
      </c>
      <c r="AK1763" s="34">
        <v>0.69639794168096047</v>
      </c>
      <c r="AN1763" s="36">
        <v>6.86106346483705E-2</v>
      </c>
      <c r="AO1763" s="34">
        <v>6.86106346483705E-2</v>
      </c>
      <c r="AP1763" s="34">
        <v>0</v>
      </c>
      <c r="AS1763" s="36">
        <v>0.234991423670669</v>
      </c>
    </row>
    <row r="1764" spans="1:45" x14ac:dyDescent="0.3">
      <c r="A1764" s="4" t="s">
        <v>143</v>
      </c>
      <c r="B1764" t="s">
        <v>138</v>
      </c>
      <c r="C1764" s="28">
        <v>44883</v>
      </c>
      <c r="D1764">
        <v>3</v>
      </c>
      <c r="G1764" t="s">
        <v>144</v>
      </c>
      <c r="H1764">
        <f t="shared" si="338"/>
        <v>2022</v>
      </c>
      <c r="I1764" s="2" t="s">
        <v>139</v>
      </c>
      <c r="J1764" s="38">
        <v>10</v>
      </c>
      <c r="N1764" s="39">
        <v>108.72727272727275</v>
      </c>
      <c r="O1764">
        <f t="shared" si="339"/>
        <v>108.72727272727275</v>
      </c>
      <c r="P1764" s="2">
        <f>IF(ISNUMBER(O1764),SUMIFS(O$1:$O1764,A$1:$A1764,A1764,H$1:$H1764,H1764,D$1:$D1764,D1764),"")</f>
        <v>893.29090909090905</v>
      </c>
      <c r="AK1764" s="34">
        <v>0.62482369534555704</v>
      </c>
      <c r="AN1764" s="36">
        <v>0.11283497884344147</v>
      </c>
      <c r="AO1764" s="34">
        <v>9.8730606488011297E-2</v>
      </c>
      <c r="AP1764" s="34">
        <v>1.4104372355430184E-2</v>
      </c>
      <c r="AS1764" s="36">
        <v>0.26234132581100145</v>
      </c>
    </row>
    <row r="1765" spans="1:45" x14ac:dyDescent="0.3">
      <c r="A1765" s="4" t="s">
        <v>143</v>
      </c>
      <c r="B1765" t="s">
        <v>138</v>
      </c>
      <c r="C1765" s="28">
        <v>44883</v>
      </c>
      <c r="D1765">
        <v>1</v>
      </c>
      <c r="G1765" t="s">
        <v>144</v>
      </c>
      <c r="H1765">
        <f t="shared" si="338"/>
        <v>2022</v>
      </c>
      <c r="I1765" s="2" t="s">
        <v>139</v>
      </c>
      <c r="J1765" s="38">
        <v>10</v>
      </c>
      <c r="N1765" s="39">
        <v>128.18181818181819</v>
      </c>
      <c r="O1765">
        <f t="shared" si="339"/>
        <v>128.18181818181819</v>
      </c>
      <c r="P1765" s="2">
        <f>IF(ISNUMBER(O1765),SUMIFS(O$1:$O1765,A$1:$A1765,A1765,H$1:$H1765,H1765,D$1:$D1765,D1765),"")</f>
        <v>810.23636363636365</v>
      </c>
      <c r="AK1765" s="34">
        <v>0.61471571906354516</v>
      </c>
      <c r="AN1765" s="36">
        <v>7.6254180602006685E-2</v>
      </c>
      <c r="AO1765" s="34">
        <v>7.6254180602006685E-2</v>
      </c>
      <c r="AP1765" s="34">
        <v>0</v>
      </c>
      <c r="AS1765" s="36">
        <v>0.30903010033444817</v>
      </c>
    </row>
    <row r="1766" spans="1:45" x14ac:dyDescent="0.3">
      <c r="A1766" s="4" t="s">
        <v>143</v>
      </c>
      <c r="B1766" t="s">
        <v>138</v>
      </c>
      <c r="C1766" s="28">
        <v>44951</v>
      </c>
      <c r="D1766">
        <v>2</v>
      </c>
      <c r="G1766" t="s">
        <v>144</v>
      </c>
      <c r="H1766">
        <f t="shared" si="338"/>
        <v>2023</v>
      </c>
      <c r="I1766" s="2" t="s">
        <v>139</v>
      </c>
      <c r="J1766" s="38">
        <v>11</v>
      </c>
      <c r="N1766" s="39">
        <v>234.54545454545456</v>
      </c>
      <c r="O1766">
        <f t="shared" si="339"/>
        <v>234.54545454545456</v>
      </c>
      <c r="P1766" s="2">
        <f>IF(ISNUMBER(O1766),SUMIFS(O$1:$O1766,A$1:$A1766,A1766,H$1:$H1766,H1766,D$1:$D1766,D1766),"")</f>
        <v>234.54545454545456</v>
      </c>
      <c r="AK1766" s="34">
        <v>0.54214360041623311</v>
      </c>
      <c r="AN1766" s="36">
        <v>0.32986472424557756</v>
      </c>
      <c r="AO1766" s="34">
        <v>8.3246618106139453E-2</v>
      </c>
      <c r="AP1766" s="34">
        <v>0.2466181061394381</v>
      </c>
      <c r="AS1766" s="36">
        <v>0.12799167533818939</v>
      </c>
    </row>
    <row r="1767" spans="1:45" x14ac:dyDescent="0.3">
      <c r="A1767" s="4" t="s">
        <v>143</v>
      </c>
      <c r="B1767" t="s">
        <v>138</v>
      </c>
      <c r="C1767" s="28">
        <v>44951</v>
      </c>
      <c r="D1767">
        <v>4</v>
      </c>
      <c r="G1767" t="s">
        <v>144</v>
      </c>
      <c r="H1767">
        <f t="shared" si="338"/>
        <v>2023</v>
      </c>
      <c r="I1767" s="2" t="s">
        <v>139</v>
      </c>
      <c r="J1767" s="38">
        <v>11</v>
      </c>
      <c r="N1767" s="39">
        <v>145</v>
      </c>
      <c r="O1767">
        <f t="shared" si="339"/>
        <v>145</v>
      </c>
      <c r="P1767" s="2">
        <f>IF(ISNUMBER(O1767),SUMIFS(O$1:$O1767,A$1:$A1767,A1767,H$1:$H1767,H1767,D$1:$D1767,D1767),"")</f>
        <v>145</v>
      </c>
      <c r="AK1767" s="34">
        <v>0.73881673881673882</v>
      </c>
      <c r="AN1767" s="36">
        <v>0.26118326118326118</v>
      </c>
      <c r="AO1767" s="34">
        <v>0.25396825396825395</v>
      </c>
      <c r="AP1767" s="34">
        <v>7.2150072150072167E-3</v>
      </c>
      <c r="AS1767" s="36">
        <v>0</v>
      </c>
    </row>
    <row r="1768" spans="1:45" x14ac:dyDescent="0.3">
      <c r="A1768" s="4" t="s">
        <v>143</v>
      </c>
      <c r="B1768" t="s">
        <v>138</v>
      </c>
      <c r="C1768" s="28">
        <v>44951</v>
      </c>
      <c r="D1768">
        <v>3</v>
      </c>
      <c r="G1768" t="s">
        <v>144</v>
      </c>
      <c r="H1768">
        <f t="shared" si="338"/>
        <v>2023</v>
      </c>
      <c r="I1768" s="2" t="s">
        <v>139</v>
      </c>
      <c r="J1768" s="38">
        <v>11</v>
      </c>
      <c r="N1768" s="39">
        <v>154.54545454545456</v>
      </c>
      <c r="O1768">
        <f t="shared" si="339"/>
        <v>154.54545454545456</v>
      </c>
      <c r="P1768" s="2">
        <f>IF(ISNUMBER(O1768),SUMIFS(O$1:$O1768,A$1:$A1768,A1768,H$1:$H1768,H1768,D$1:$D1768,D1768),"")</f>
        <v>154.54545454545456</v>
      </c>
      <c r="AK1768" s="34">
        <v>0.82846488502175264</v>
      </c>
      <c r="AN1768" s="36">
        <v>0.16967060285891858</v>
      </c>
      <c r="AO1768" s="34">
        <v>0.16159105034182722</v>
      </c>
      <c r="AP1768" s="34">
        <v>8.0795525170913613E-3</v>
      </c>
      <c r="AS1768" s="36">
        <v>1.8645121193287756E-3</v>
      </c>
    </row>
    <row r="1769" spans="1:45" x14ac:dyDescent="0.3">
      <c r="A1769" s="4" t="s">
        <v>143</v>
      </c>
      <c r="B1769" t="s">
        <v>138</v>
      </c>
      <c r="C1769" s="28">
        <v>44951</v>
      </c>
      <c r="D1769">
        <v>1</v>
      </c>
      <c r="G1769" t="s">
        <v>144</v>
      </c>
      <c r="H1769">
        <f t="shared" si="338"/>
        <v>2023</v>
      </c>
      <c r="I1769" s="2" t="s">
        <v>139</v>
      </c>
      <c r="J1769" s="38">
        <v>11</v>
      </c>
      <c r="N1769" s="39">
        <v>169.09090909090907</v>
      </c>
      <c r="O1769">
        <f t="shared" si="339"/>
        <v>169.09090909090907</v>
      </c>
      <c r="P1769" s="2">
        <f>IF(ISNUMBER(O1769),SUMIFS(O$1:$O1769,A$1:$A1769,A1769,H$1:$H1769,H1769,D$1:$D1769,D1769),"")</f>
        <v>169.09090909090907</v>
      </c>
      <c r="AK1769" s="34">
        <v>0.60798548094373861</v>
      </c>
      <c r="AN1769" s="36">
        <v>0.38566243194192368</v>
      </c>
      <c r="AO1769" s="34">
        <v>0.1524500907441016</v>
      </c>
      <c r="AP1769" s="34">
        <v>0.23321234119782211</v>
      </c>
      <c r="AS1769" s="36">
        <v>6.3520871143375682E-3</v>
      </c>
    </row>
    <row r="1770" spans="1:45" x14ac:dyDescent="0.3">
      <c r="A1770" s="4" t="s">
        <v>143</v>
      </c>
      <c r="B1770" t="s">
        <v>138</v>
      </c>
      <c r="C1770" s="28">
        <v>45014</v>
      </c>
      <c r="D1770">
        <v>2</v>
      </c>
      <c r="G1770" t="s">
        <v>144</v>
      </c>
      <c r="H1770">
        <f t="shared" si="338"/>
        <v>2023</v>
      </c>
      <c r="I1770" s="2" t="s">
        <v>139</v>
      </c>
      <c r="J1770" s="38">
        <v>12</v>
      </c>
      <c r="N1770" s="39">
        <v>227.05454545454549</v>
      </c>
      <c r="O1770">
        <f t="shared" si="339"/>
        <v>227.05454545454549</v>
      </c>
      <c r="P1770" s="2">
        <f>IF(ISNUMBER(O1770),SUMIFS(O$1:$O1770,A$1:$A1770,A1770,H$1:$H1770,H1770,D$1:$D1770,D1770),"")</f>
        <v>461.6</v>
      </c>
      <c r="AK1770" s="34">
        <v>0.752</v>
      </c>
      <c r="AN1770" s="36">
        <v>0.19314285714285717</v>
      </c>
      <c r="AO1770" s="34">
        <v>0.18400000000000002</v>
      </c>
      <c r="AP1770" s="34">
        <v>9.1428571428571435E-3</v>
      </c>
      <c r="AS1770" s="36">
        <v>5.4857142857142854E-2</v>
      </c>
    </row>
    <row r="1771" spans="1:45" x14ac:dyDescent="0.3">
      <c r="A1771" s="4" t="s">
        <v>143</v>
      </c>
      <c r="B1771" t="s">
        <v>138</v>
      </c>
      <c r="C1771" s="28">
        <v>45014</v>
      </c>
      <c r="D1771">
        <v>4</v>
      </c>
      <c r="G1771" t="s">
        <v>144</v>
      </c>
      <c r="H1771">
        <f t="shared" si="338"/>
        <v>2023</v>
      </c>
      <c r="I1771" s="2" t="s">
        <v>139</v>
      </c>
      <c r="J1771" s="38">
        <v>12</v>
      </c>
      <c r="N1771" s="39">
        <v>218.1272727272727</v>
      </c>
      <c r="O1771">
        <f t="shared" si="339"/>
        <v>218.1272727272727</v>
      </c>
      <c r="P1771" s="2">
        <f>IF(ISNUMBER(O1771),SUMIFS(O$1:$O1771,A$1:$A1771,A1771,H$1:$H1771,H1771,D$1:$D1771,D1771),"")</f>
        <v>363.12727272727273</v>
      </c>
      <c r="AK1771" s="34">
        <v>0.73735119047619047</v>
      </c>
      <c r="AN1771" s="36">
        <v>6.6220238095238096E-2</v>
      </c>
      <c r="AO1771" s="34">
        <v>6.6220238095238096E-2</v>
      </c>
      <c r="AP1771" s="34">
        <v>0</v>
      </c>
      <c r="AS1771" s="36">
        <v>0.19642857142857142</v>
      </c>
    </row>
    <row r="1772" spans="1:45" x14ac:dyDescent="0.3">
      <c r="A1772" s="4" t="s">
        <v>143</v>
      </c>
      <c r="B1772" t="s">
        <v>138</v>
      </c>
      <c r="C1772" s="28">
        <v>45014</v>
      </c>
      <c r="D1772">
        <v>3</v>
      </c>
      <c r="G1772" t="s">
        <v>144</v>
      </c>
      <c r="H1772">
        <f t="shared" si="338"/>
        <v>2023</v>
      </c>
      <c r="I1772" s="2" t="s">
        <v>139</v>
      </c>
      <c r="J1772" s="38">
        <v>12</v>
      </c>
      <c r="N1772" s="39">
        <v>134.09090909090909</v>
      </c>
      <c r="O1772">
        <f t="shared" si="339"/>
        <v>134.09090909090909</v>
      </c>
      <c r="P1772" s="2">
        <f>IF(ISNUMBER(O1772),SUMIFS(O$1:$O1772,A$1:$A1772,A1772,H$1:$H1772,H1772,D$1:$D1772,D1772),"")</f>
        <v>288.63636363636363</v>
      </c>
      <c r="AK1772" s="34">
        <v>0.85602094240837689</v>
      </c>
      <c r="AN1772" s="36">
        <v>4.1884816753926704E-2</v>
      </c>
      <c r="AO1772" s="34">
        <v>4.1884816753926704E-2</v>
      </c>
      <c r="AP1772" s="34">
        <v>0</v>
      </c>
      <c r="AS1772" s="36">
        <v>0.10209424083769633</v>
      </c>
    </row>
    <row r="1773" spans="1:45" x14ac:dyDescent="0.3">
      <c r="A1773" s="4" t="s">
        <v>143</v>
      </c>
      <c r="B1773" t="s">
        <v>138</v>
      </c>
      <c r="C1773" s="28">
        <v>45014</v>
      </c>
      <c r="D1773">
        <v>1</v>
      </c>
      <c r="G1773" t="s">
        <v>144</v>
      </c>
      <c r="H1773">
        <f t="shared" si="338"/>
        <v>2023</v>
      </c>
      <c r="I1773" s="2" t="s">
        <v>139</v>
      </c>
      <c r="J1773" s="38">
        <v>12</v>
      </c>
      <c r="N1773" s="39">
        <v>149.45454545454547</v>
      </c>
      <c r="O1773">
        <f t="shared" si="339"/>
        <v>149.45454545454547</v>
      </c>
      <c r="P1773" s="2">
        <f>IF(ISNUMBER(O1773),SUMIFS(O$1:$O1773,A$1:$A1773,A1773,H$1:$H1773,H1773,D$1:$D1773,D1773),"")</f>
        <v>318.5454545454545</v>
      </c>
      <c r="AK1773" s="34">
        <v>0.76440037771482539</v>
      </c>
      <c r="AN1773" s="36">
        <v>9.0179414542020775E-2</v>
      </c>
      <c r="AO1773" s="34">
        <v>9.0179414542020775E-2</v>
      </c>
      <c r="AP1773" s="34">
        <v>0</v>
      </c>
      <c r="AS1773" s="36">
        <v>0.14542020774315392</v>
      </c>
    </row>
    <row r="1774" spans="1:45" x14ac:dyDescent="0.3">
      <c r="A1774" s="4" t="s">
        <v>143</v>
      </c>
      <c r="B1774" t="s">
        <v>138</v>
      </c>
      <c r="C1774" s="28">
        <v>45062</v>
      </c>
      <c r="D1774">
        <v>2</v>
      </c>
      <c r="G1774" t="s">
        <v>144</v>
      </c>
      <c r="H1774">
        <f t="shared" si="338"/>
        <v>2023</v>
      </c>
      <c r="I1774" s="2" t="s">
        <v>139</v>
      </c>
      <c r="J1774" s="38">
        <v>13</v>
      </c>
      <c r="N1774" s="39">
        <v>108.5</v>
      </c>
      <c r="O1774">
        <f t="shared" si="339"/>
        <v>108.5</v>
      </c>
      <c r="P1774" s="2">
        <f>IF(ISNUMBER(O1774),SUMIFS(O$1:$O1774,A$1:$A1774,A1774,H$1:$H1774,H1774,D$1:$D1774,D1774),"")</f>
        <v>570.1</v>
      </c>
      <c r="AK1774" s="34">
        <v>0.81680161943319829</v>
      </c>
      <c r="AN1774" s="36">
        <v>6.6801619433198373E-2</v>
      </c>
      <c r="AO1774" s="34">
        <v>6.6801619433198373E-2</v>
      </c>
      <c r="AP1774" s="34">
        <v>0</v>
      </c>
      <c r="AS1774" s="36">
        <v>0.11639676113360323</v>
      </c>
    </row>
    <row r="1775" spans="1:45" x14ac:dyDescent="0.3">
      <c r="A1775" s="4" t="s">
        <v>143</v>
      </c>
      <c r="B1775" t="s">
        <v>138</v>
      </c>
      <c r="C1775" s="28">
        <v>45062</v>
      </c>
      <c r="D1775">
        <v>4</v>
      </c>
      <c r="G1775" t="s">
        <v>144</v>
      </c>
      <c r="H1775">
        <f t="shared" si="338"/>
        <v>2023</v>
      </c>
      <c r="I1775" s="2" t="s">
        <v>139</v>
      </c>
      <c r="J1775" s="38">
        <v>13</v>
      </c>
      <c r="N1775" s="39">
        <v>97.2</v>
      </c>
      <c r="O1775">
        <f t="shared" si="339"/>
        <v>97.2</v>
      </c>
      <c r="P1775" s="2">
        <f>IF(ISNUMBER(O1775),SUMIFS(O$1:$O1775,A$1:$A1775,A1775,H$1:$H1775,H1775,D$1:$D1775,D1775),"")</f>
        <v>460.32727272727271</v>
      </c>
      <c r="AK1775" s="34">
        <v>0.91157440690150981</v>
      </c>
      <c r="AN1775" s="36">
        <v>3.8102084831056801E-2</v>
      </c>
      <c r="AO1775" s="34">
        <v>3.8102084831056801E-2</v>
      </c>
      <c r="AP1775" s="34">
        <v>0</v>
      </c>
      <c r="AS1775" s="36">
        <v>5.0323508267433502E-2</v>
      </c>
    </row>
    <row r="1776" spans="1:45" x14ac:dyDescent="0.3">
      <c r="A1776" s="4" t="s">
        <v>143</v>
      </c>
      <c r="B1776" t="s">
        <v>138</v>
      </c>
      <c r="C1776" s="28">
        <v>45062</v>
      </c>
      <c r="D1776">
        <v>3</v>
      </c>
      <c r="G1776" t="s">
        <v>144</v>
      </c>
      <c r="H1776">
        <f t="shared" si="338"/>
        <v>2023</v>
      </c>
      <c r="I1776" s="2" t="s">
        <v>139</v>
      </c>
      <c r="J1776" s="38">
        <v>13</v>
      </c>
      <c r="N1776" s="39">
        <v>122.2</v>
      </c>
      <c r="O1776">
        <f t="shared" si="339"/>
        <v>122.2</v>
      </c>
      <c r="P1776" s="2">
        <f>IF(ISNUMBER(O1776),SUMIFS(O$1:$O1776,A$1:$A1776,A1776,H$1:$H1776,H1776,D$1:$D1776,D1776),"")</f>
        <v>410.83636363636361</v>
      </c>
      <c r="AK1776" s="34">
        <v>0.93380281690140843</v>
      </c>
      <c r="AN1776" s="36">
        <v>0</v>
      </c>
      <c r="AO1776" s="34">
        <v>0</v>
      </c>
      <c r="AP1776" s="34">
        <v>0</v>
      </c>
      <c r="AS1776" s="36">
        <v>6.6197183098591544E-2</v>
      </c>
    </row>
    <row r="1777" spans="1:45" x14ac:dyDescent="0.3">
      <c r="A1777" s="4" t="s">
        <v>143</v>
      </c>
      <c r="B1777" t="s">
        <v>138</v>
      </c>
      <c r="C1777" s="28">
        <v>45062</v>
      </c>
      <c r="D1777">
        <v>1</v>
      </c>
      <c r="G1777" t="s">
        <v>144</v>
      </c>
      <c r="H1777">
        <f t="shared" si="338"/>
        <v>2023</v>
      </c>
      <c r="I1777" s="2" t="s">
        <v>139</v>
      </c>
      <c r="J1777" s="38">
        <v>13</v>
      </c>
      <c r="N1777" s="39">
        <v>100.8</v>
      </c>
      <c r="O1777">
        <f t="shared" si="339"/>
        <v>100.8</v>
      </c>
      <c r="P1777" s="2">
        <f>IF(ISNUMBER(O1777),SUMIFS(O$1:$O1777,A$1:$A1777,A1777,H$1:$H1777,H1777,D$1:$D1777,D1777),"")</f>
        <v>419.34545454545452</v>
      </c>
      <c r="AK1777" s="34">
        <v>0.80114449213161654</v>
      </c>
      <c r="AN1777" s="36">
        <v>0.18931807343824511</v>
      </c>
      <c r="AO1777" s="34">
        <v>0.18931807343824511</v>
      </c>
      <c r="AP1777" s="34">
        <v>0</v>
      </c>
      <c r="AS1777" s="36">
        <v>9.5374344301382939E-3</v>
      </c>
    </row>
    <row r="1778" spans="1:45" x14ac:dyDescent="0.3">
      <c r="A1778" s="4" t="s">
        <v>143</v>
      </c>
      <c r="B1778" t="s">
        <v>138</v>
      </c>
      <c r="C1778" s="28">
        <v>45152</v>
      </c>
      <c r="D1778">
        <v>2</v>
      </c>
      <c r="G1778" t="s">
        <v>144</v>
      </c>
      <c r="H1778">
        <f t="shared" si="338"/>
        <v>2023</v>
      </c>
      <c r="I1778" s="2" t="s">
        <v>139</v>
      </c>
      <c r="J1778" s="38">
        <v>14</v>
      </c>
      <c r="N1778" s="39">
        <v>80.7</v>
      </c>
      <c r="O1778">
        <f t="shared" si="339"/>
        <v>80.7</v>
      </c>
      <c r="P1778" s="2">
        <f>IF(ISNUMBER(O1778),SUMIFS(O$1:$O1778,A$1:$A1778,A1778,H$1:$H1778,H1778,D$1:$D1778,D1778),"")</f>
        <v>650.80000000000007</v>
      </c>
      <c r="AK1778" s="34">
        <v>0.84165232358003439</v>
      </c>
      <c r="AN1778" s="36">
        <v>0.10154905335628227</v>
      </c>
      <c r="AO1778" s="34">
        <v>0.10154905335628227</v>
      </c>
      <c r="AP1778" s="34">
        <v>0</v>
      </c>
      <c r="AS1778" s="36">
        <v>5.6798623063683308E-2</v>
      </c>
    </row>
    <row r="1779" spans="1:45" x14ac:dyDescent="0.3">
      <c r="A1779" s="4" t="s">
        <v>143</v>
      </c>
      <c r="B1779" t="s">
        <v>138</v>
      </c>
      <c r="C1779" s="28">
        <v>45152</v>
      </c>
      <c r="D1779">
        <v>4</v>
      </c>
      <c r="G1779" t="s">
        <v>144</v>
      </c>
      <c r="H1779">
        <f t="shared" si="338"/>
        <v>2023</v>
      </c>
      <c r="I1779" s="2" t="s">
        <v>139</v>
      </c>
      <c r="J1779" s="38">
        <v>14</v>
      </c>
      <c r="N1779" s="39">
        <v>121.7</v>
      </c>
      <c r="O1779">
        <f t="shared" si="339"/>
        <v>121.7</v>
      </c>
      <c r="P1779" s="2">
        <f>IF(ISNUMBER(O1779),SUMIFS(O$1:$O1779,A$1:$A1779,A1779,H$1:$H1779,H1779,D$1:$D1779,D1779),"")</f>
        <v>582.0272727272727</v>
      </c>
      <c r="AK1779" s="34">
        <v>0.72142857142857142</v>
      </c>
      <c r="AN1779" s="36">
        <v>0.17142857142857143</v>
      </c>
      <c r="AO1779" s="34">
        <v>0.17142857142857143</v>
      </c>
      <c r="AP1779" s="34">
        <v>0</v>
      </c>
      <c r="AS1779" s="36">
        <v>0.10714285714285714</v>
      </c>
    </row>
    <row r="1780" spans="1:45" x14ac:dyDescent="0.3">
      <c r="A1780" s="4" t="s">
        <v>143</v>
      </c>
      <c r="B1780" t="s">
        <v>138</v>
      </c>
      <c r="C1780" s="28">
        <v>45152</v>
      </c>
      <c r="D1780">
        <v>3</v>
      </c>
      <c r="G1780" t="s">
        <v>144</v>
      </c>
      <c r="H1780">
        <f t="shared" si="338"/>
        <v>2023</v>
      </c>
      <c r="I1780" s="2" t="s">
        <v>139</v>
      </c>
      <c r="J1780" s="38">
        <v>14</v>
      </c>
      <c r="N1780" s="39">
        <v>118.3</v>
      </c>
      <c r="O1780">
        <f t="shared" si="339"/>
        <v>118.3</v>
      </c>
      <c r="P1780" s="2">
        <f>IF(ISNUMBER(O1780),SUMIFS(O$1:$O1780,A$1:$A1780,A1780,H$1:$H1780,H1780,D$1:$D1780,D1780),"")</f>
        <v>529.13636363636363</v>
      </c>
      <c r="AK1780" s="34">
        <v>0.98937040065412918</v>
      </c>
      <c r="AN1780" s="36">
        <v>0</v>
      </c>
      <c r="AO1780" s="34">
        <v>0</v>
      </c>
      <c r="AP1780" s="34">
        <v>0</v>
      </c>
      <c r="AS1780" s="36">
        <v>1.0629599345870809E-2</v>
      </c>
    </row>
    <row r="1781" spans="1:45" x14ac:dyDescent="0.3">
      <c r="A1781" s="4" t="s">
        <v>143</v>
      </c>
      <c r="B1781" t="s">
        <v>138</v>
      </c>
      <c r="C1781" s="28">
        <v>45152</v>
      </c>
      <c r="D1781">
        <v>1</v>
      </c>
      <c r="G1781" t="s">
        <v>144</v>
      </c>
      <c r="H1781">
        <f t="shared" si="338"/>
        <v>2023</v>
      </c>
      <c r="I1781" s="2" t="s">
        <v>139</v>
      </c>
      <c r="J1781" s="38">
        <v>14</v>
      </c>
      <c r="N1781" s="39">
        <v>98.5</v>
      </c>
      <c r="O1781">
        <f t="shared" si="339"/>
        <v>98.5</v>
      </c>
      <c r="P1781" s="2">
        <f>IF(ISNUMBER(O1781),SUMIFS(O$1:$O1781,A$1:$A1781,A1781,H$1:$H1781,H1781,D$1:$D1781,D1781),"")</f>
        <v>517.84545454545446</v>
      </c>
      <c r="AK1781" s="34">
        <v>0.93321134492223234</v>
      </c>
      <c r="AN1781" s="36">
        <v>4.3000914913083256E-2</v>
      </c>
      <c r="AO1781" s="34">
        <v>4.3000914913083256E-2</v>
      </c>
      <c r="AP1781" s="34">
        <v>0</v>
      </c>
      <c r="AS1781" s="36">
        <v>2.3787740164684358E-2</v>
      </c>
    </row>
    <row r="1782" spans="1:45" x14ac:dyDescent="0.3">
      <c r="A1782" s="4" t="s">
        <v>143</v>
      </c>
      <c r="B1782" t="s">
        <v>138</v>
      </c>
      <c r="C1782" s="28">
        <v>45202</v>
      </c>
      <c r="D1782">
        <v>2</v>
      </c>
      <c r="G1782" t="s">
        <v>144</v>
      </c>
      <c r="H1782">
        <f t="shared" si="338"/>
        <v>2023</v>
      </c>
      <c r="I1782" s="2" t="s">
        <v>139</v>
      </c>
      <c r="J1782" s="38">
        <v>15</v>
      </c>
      <c r="N1782" s="39">
        <v>168.4</v>
      </c>
      <c r="O1782">
        <f t="shared" si="339"/>
        <v>168.4</v>
      </c>
      <c r="P1782" s="2">
        <f>IF(ISNUMBER(O1782),SUMIFS(O$1:$O1782,A$1:$A1782,A1782,H$1:$H1782,H1782,D$1:$D1782,D1782),"")</f>
        <v>819.2</v>
      </c>
      <c r="AK1782" s="34">
        <v>0.69168173598553351</v>
      </c>
      <c r="AN1782" s="36">
        <v>0.2115732368896926</v>
      </c>
      <c r="AO1782" s="34">
        <v>9.312839059674502E-2</v>
      </c>
      <c r="AP1782" s="34">
        <v>0.11844484629294756</v>
      </c>
      <c r="AS1782" s="36">
        <v>9.6745027124773966E-2</v>
      </c>
    </row>
    <row r="1783" spans="1:45" x14ac:dyDescent="0.3">
      <c r="A1783" s="4" t="s">
        <v>143</v>
      </c>
      <c r="B1783" t="s">
        <v>138</v>
      </c>
      <c r="C1783" s="28">
        <v>45202</v>
      </c>
      <c r="D1783">
        <v>4</v>
      </c>
      <c r="G1783" t="s">
        <v>144</v>
      </c>
      <c r="H1783">
        <f t="shared" si="338"/>
        <v>2023</v>
      </c>
      <c r="I1783" s="2" t="s">
        <v>139</v>
      </c>
      <c r="J1783" s="38">
        <v>15</v>
      </c>
      <c r="N1783" s="39">
        <v>161.5</v>
      </c>
      <c r="O1783">
        <f t="shared" si="339"/>
        <v>161.5</v>
      </c>
      <c r="P1783" s="2">
        <f>IF(ISNUMBER(O1783),SUMIFS(O$1:$O1783,A$1:$A1783,A1783,H$1:$H1783,H1783,D$1:$D1783,D1783),"")</f>
        <v>743.5272727272727</v>
      </c>
      <c r="AK1783" s="34">
        <v>0.95544554455445552</v>
      </c>
      <c r="AN1783" s="36">
        <v>0</v>
      </c>
      <c r="AO1783" s="34">
        <v>0</v>
      </c>
      <c r="AP1783" s="34">
        <v>0</v>
      </c>
      <c r="AS1783" s="36">
        <v>4.4554455445544559E-2</v>
      </c>
    </row>
    <row r="1784" spans="1:45" x14ac:dyDescent="0.3">
      <c r="A1784" s="4" t="s">
        <v>143</v>
      </c>
      <c r="B1784" t="s">
        <v>138</v>
      </c>
      <c r="C1784" s="28">
        <v>45202</v>
      </c>
      <c r="D1784">
        <v>3</v>
      </c>
      <c r="G1784" t="s">
        <v>144</v>
      </c>
      <c r="H1784">
        <f t="shared" si="338"/>
        <v>2023</v>
      </c>
      <c r="I1784" s="2" t="s">
        <v>139</v>
      </c>
      <c r="J1784" s="38">
        <v>15</v>
      </c>
      <c r="N1784" s="39">
        <v>159.1</v>
      </c>
      <c r="O1784">
        <f t="shared" si="339"/>
        <v>159.1</v>
      </c>
      <c r="P1784" s="2">
        <f>IF(ISNUMBER(O1784),SUMIFS(O$1:$O1784,A$1:$A1784,A1784,H$1:$H1784,H1784,D$1:$D1784,D1784),"")</f>
        <v>688.23636363636365</v>
      </c>
      <c r="AK1784" s="34">
        <v>0.94444444444444442</v>
      </c>
      <c r="AN1784" s="36">
        <v>0</v>
      </c>
      <c r="AO1784" s="34">
        <v>0</v>
      </c>
      <c r="AP1784" s="34">
        <v>0</v>
      </c>
      <c r="AS1784" s="36">
        <v>5.5555555555555552E-2</v>
      </c>
    </row>
    <row r="1785" spans="1:45" x14ac:dyDescent="0.3">
      <c r="A1785" s="4" t="s">
        <v>143</v>
      </c>
      <c r="B1785" t="s">
        <v>138</v>
      </c>
      <c r="C1785" s="28">
        <v>45202</v>
      </c>
      <c r="D1785">
        <v>1</v>
      </c>
      <c r="G1785" t="s">
        <v>144</v>
      </c>
      <c r="H1785">
        <f t="shared" si="338"/>
        <v>2023</v>
      </c>
      <c r="I1785" s="2" t="s">
        <v>139</v>
      </c>
      <c r="J1785" s="38">
        <v>15</v>
      </c>
      <c r="N1785" s="39">
        <v>161.80000000000001</v>
      </c>
      <c r="O1785">
        <f t="shared" si="339"/>
        <v>161.80000000000001</v>
      </c>
      <c r="P1785" s="2">
        <f>IF(ISNUMBER(O1785),SUMIFS(O$1:$O1785,A$1:$A1785,A1785,H$1:$H1785,H1785,D$1:$D1785,D1785),"")</f>
        <v>679.64545454545441</v>
      </c>
      <c r="AK1785" s="34">
        <v>0.91232227488151663</v>
      </c>
      <c r="AN1785" s="36">
        <v>3.2385466034755131E-2</v>
      </c>
      <c r="AO1785" s="34">
        <v>3.2385466034755131E-2</v>
      </c>
      <c r="AP1785" s="34">
        <v>0</v>
      </c>
      <c r="AS1785" s="36">
        <v>5.5292259083728271E-2</v>
      </c>
    </row>
    <row r="1786" spans="1:45" x14ac:dyDescent="0.3">
      <c r="A1786" s="4" t="s">
        <v>143</v>
      </c>
      <c r="B1786" t="s">
        <v>138</v>
      </c>
      <c r="C1786" s="28">
        <v>45239</v>
      </c>
      <c r="D1786">
        <v>2</v>
      </c>
      <c r="G1786" t="s">
        <v>144</v>
      </c>
      <c r="H1786">
        <f t="shared" si="338"/>
        <v>2023</v>
      </c>
      <c r="I1786" s="2" t="s">
        <v>139</v>
      </c>
      <c r="J1786" s="38">
        <v>16</v>
      </c>
      <c r="N1786" s="39">
        <v>182.1</v>
      </c>
      <c r="O1786">
        <f t="shared" si="339"/>
        <v>182.1</v>
      </c>
      <c r="P1786" s="2">
        <f>IF(ISNUMBER(O1786),SUMIFS(O$1:$O1786,A$1:$A1786,A1786,H$1:$H1786,H1786,D$1:$D1786,D1786),"")</f>
        <v>1001.3000000000001</v>
      </c>
      <c r="AK1786" s="34">
        <v>0.85650623885918009</v>
      </c>
      <c r="AN1786" s="36">
        <v>4.4563279857397511E-2</v>
      </c>
      <c r="AO1786" s="34">
        <v>3.921568627450981E-2</v>
      </c>
      <c r="AP1786" s="34">
        <v>5.3475935828877011E-3</v>
      </c>
      <c r="AS1786" s="36">
        <v>9.8930481283422481E-2</v>
      </c>
    </row>
    <row r="1787" spans="1:45" x14ac:dyDescent="0.3">
      <c r="A1787" s="4" t="s">
        <v>143</v>
      </c>
      <c r="B1787" t="s">
        <v>138</v>
      </c>
      <c r="C1787" s="28">
        <v>45239</v>
      </c>
      <c r="D1787">
        <v>4</v>
      </c>
      <c r="G1787" t="s">
        <v>144</v>
      </c>
      <c r="H1787">
        <f t="shared" si="338"/>
        <v>2023</v>
      </c>
      <c r="I1787" s="2" t="s">
        <v>139</v>
      </c>
      <c r="J1787" s="38">
        <v>16</v>
      </c>
      <c r="N1787" s="39">
        <v>218.2</v>
      </c>
      <c r="O1787">
        <f t="shared" si="339"/>
        <v>218.2</v>
      </c>
      <c r="P1787" s="2">
        <f>IF(ISNUMBER(O1787),SUMIFS(O$1:$O1787,A$1:$A1787,A1787,H$1:$H1787,H1787,D$1:$D1787,D1787),"")</f>
        <v>961.72727272727275</v>
      </c>
      <c r="AK1787" s="34">
        <v>0.49564586357039181</v>
      </c>
      <c r="AN1787" s="36">
        <v>0.33599419448476053</v>
      </c>
      <c r="AO1787" s="34">
        <v>0.17343976777939041</v>
      </c>
      <c r="AP1787" s="34">
        <v>0.1625544267053701</v>
      </c>
      <c r="AS1787" s="36">
        <v>0.16835994194484757</v>
      </c>
    </row>
    <row r="1788" spans="1:45" x14ac:dyDescent="0.3">
      <c r="A1788" s="4" t="s">
        <v>143</v>
      </c>
      <c r="B1788" t="s">
        <v>138</v>
      </c>
      <c r="C1788" s="28">
        <v>45239</v>
      </c>
      <c r="D1788">
        <v>3</v>
      </c>
      <c r="G1788" t="s">
        <v>144</v>
      </c>
      <c r="H1788">
        <f t="shared" si="338"/>
        <v>2023</v>
      </c>
      <c r="I1788" s="2" t="s">
        <v>139</v>
      </c>
      <c r="J1788" s="38">
        <v>16</v>
      </c>
      <c r="N1788" s="39">
        <v>173.2</v>
      </c>
      <c r="O1788">
        <f t="shared" si="339"/>
        <v>173.2</v>
      </c>
      <c r="P1788" s="2">
        <f>IF(ISNUMBER(O1788),SUMIFS(O$1:$O1788,A$1:$A1788,A1788,H$1:$H1788,H1788,D$1:$D1788,D1788),"")</f>
        <v>861.43636363636369</v>
      </c>
      <c r="AK1788" s="34">
        <v>0.6905890318212593</v>
      </c>
      <c r="AN1788" s="36">
        <v>0</v>
      </c>
      <c r="AO1788" s="34">
        <v>0</v>
      </c>
      <c r="AP1788" s="34">
        <v>0</v>
      </c>
      <c r="AS1788" s="36">
        <v>0.3094109681787407</v>
      </c>
    </row>
    <row r="1789" spans="1:45" x14ac:dyDescent="0.3">
      <c r="A1789" s="4" t="s">
        <v>143</v>
      </c>
      <c r="B1789" t="s">
        <v>138</v>
      </c>
      <c r="C1789" s="28">
        <v>45239</v>
      </c>
      <c r="D1789">
        <v>1</v>
      </c>
      <c r="G1789" t="s">
        <v>144</v>
      </c>
      <c r="H1789">
        <f t="shared" si="338"/>
        <v>2023</v>
      </c>
      <c r="I1789" s="2" t="s">
        <v>139</v>
      </c>
      <c r="J1789" s="38">
        <v>16</v>
      </c>
      <c r="N1789" s="39">
        <v>166.3</v>
      </c>
      <c r="O1789">
        <f t="shared" si="339"/>
        <v>166.3</v>
      </c>
      <c r="P1789" s="2">
        <f>IF(ISNUMBER(O1789),SUMIFS(O$1:$O1789,A$1:$A1789,A1789,H$1:$H1789,H1789,D$1:$D1789,D1789),"")</f>
        <v>845.94545454545437</v>
      </c>
      <c r="AK1789" s="34">
        <v>0.50886262924667647</v>
      </c>
      <c r="AN1789" s="36">
        <v>0.40694239290989653</v>
      </c>
      <c r="AO1789" s="34">
        <v>0.20974889217134415</v>
      </c>
      <c r="AP1789" s="34">
        <v>0.19719350073855241</v>
      </c>
      <c r="AS1789" s="36">
        <v>8.4194977843426874E-2</v>
      </c>
    </row>
    <row r="1790" spans="1:45" x14ac:dyDescent="0.3">
      <c r="A1790" s="4" t="s">
        <v>147</v>
      </c>
      <c r="B1790" t="s">
        <v>138</v>
      </c>
      <c r="C1790" s="28">
        <v>44404</v>
      </c>
      <c r="D1790">
        <v>3</v>
      </c>
      <c r="G1790" t="s">
        <v>148</v>
      </c>
      <c r="H1790">
        <f t="shared" si="338"/>
        <v>2021</v>
      </c>
      <c r="I1790" s="2" t="s">
        <v>139</v>
      </c>
      <c r="J1790">
        <v>1</v>
      </c>
      <c r="N1790" s="40">
        <v>143.36004734678809</v>
      </c>
      <c r="O1790">
        <f t="shared" si="339"/>
        <v>143.36004734678809</v>
      </c>
      <c r="P1790" s="2">
        <f>IF(ISNUMBER(O1790),SUMIFS(O$1:$O1790,A$1:$A1790,A1790,H$1:$H1790,H1790,D$1:$D1790,D1790),"")</f>
        <v>143.36004734678809</v>
      </c>
      <c r="AK1790" s="34">
        <v>1</v>
      </c>
      <c r="AN1790" s="36">
        <v>0</v>
      </c>
      <c r="AO1790" s="34"/>
      <c r="AP1790" s="34"/>
      <c r="AS1790" s="36"/>
    </row>
    <row r="1791" spans="1:45" x14ac:dyDescent="0.3">
      <c r="A1791" s="4" t="s">
        <v>147</v>
      </c>
      <c r="B1791" t="s">
        <v>138</v>
      </c>
      <c r="C1791" s="28">
        <v>44404</v>
      </c>
      <c r="D1791">
        <v>1</v>
      </c>
      <c r="G1791" t="s">
        <v>148</v>
      </c>
      <c r="H1791">
        <f t="shared" ref="H1791:H1854" si="340">YEAR(C1791)</f>
        <v>2021</v>
      </c>
      <c r="I1791" s="2" t="s">
        <v>139</v>
      </c>
      <c r="J1791">
        <v>1</v>
      </c>
      <c r="N1791" s="40">
        <v>85.720570349092981</v>
      </c>
      <c r="O1791">
        <f t="shared" si="339"/>
        <v>85.720570349092981</v>
      </c>
      <c r="P1791" s="2">
        <f>IF(ISNUMBER(O1791),SUMIFS(O$1:$O1791,A$1:$A1791,A1791,H$1:$H1791,H1791,D$1:$D1791,D1791),"")</f>
        <v>85.720570349092981</v>
      </c>
      <c r="AK1791" s="34">
        <v>0.97599337748344372</v>
      </c>
      <c r="AN1791" s="36">
        <v>2.4006622516556296E-2</v>
      </c>
      <c r="AO1791" s="34"/>
      <c r="AP1791" s="34"/>
      <c r="AS1791" s="36"/>
    </row>
    <row r="1792" spans="1:45" x14ac:dyDescent="0.3">
      <c r="A1792" s="4" t="s">
        <v>147</v>
      </c>
      <c r="B1792" t="s">
        <v>138</v>
      </c>
      <c r="C1792" s="28">
        <v>44404</v>
      </c>
      <c r="D1792">
        <v>2</v>
      </c>
      <c r="G1792" t="s">
        <v>148</v>
      </c>
      <c r="H1792">
        <f t="shared" si="340"/>
        <v>2021</v>
      </c>
      <c r="I1792" s="2" t="s">
        <v>139</v>
      </c>
      <c r="J1792">
        <v>1</v>
      </c>
      <c r="N1792" s="40">
        <v>148.58537669403893</v>
      </c>
      <c r="O1792">
        <f t="shared" si="339"/>
        <v>148.58537669403893</v>
      </c>
      <c r="P1792" s="2">
        <f>IF(ISNUMBER(O1792),SUMIFS(O$1:$O1792,A$1:$A1792,A1792,H$1:$H1792,H1792,D$1:$D1792,D1792),"")</f>
        <v>148.58537669403893</v>
      </c>
      <c r="AK1792" s="34">
        <v>0.99377593360995853</v>
      </c>
      <c r="AN1792" s="36">
        <v>6.2240663900414933E-3</v>
      </c>
      <c r="AO1792" s="34"/>
      <c r="AP1792" s="34"/>
      <c r="AS1792" s="36"/>
    </row>
    <row r="1793" spans="1:45" x14ac:dyDescent="0.3">
      <c r="A1793" s="4" t="s">
        <v>147</v>
      </c>
      <c r="B1793" t="s">
        <v>138</v>
      </c>
      <c r="C1793" s="28">
        <v>44404</v>
      </c>
      <c r="D1793">
        <v>4</v>
      </c>
      <c r="G1793" t="s">
        <v>148</v>
      </c>
      <c r="H1793">
        <f t="shared" si="340"/>
        <v>2021</v>
      </c>
      <c r="I1793" s="2" t="s">
        <v>139</v>
      </c>
      <c r="J1793">
        <v>1</v>
      </c>
      <c r="N1793" s="40">
        <v>114.16040663937744</v>
      </c>
      <c r="O1793">
        <f t="shared" si="339"/>
        <v>114.16040663937744</v>
      </c>
      <c r="P1793" s="2">
        <f>IF(ISNUMBER(O1793),SUMIFS(O$1:$O1793,A$1:$A1793,A1793,H$1:$H1793,H1793,D$1:$D1793,D1793),"")</f>
        <v>114.16040663937744</v>
      </c>
      <c r="AK1793" s="34">
        <v>0.97414806110458285</v>
      </c>
      <c r="AN1793" s="36">
        <v>2.5851938895417158E-2</v>
      </c>
      <c r="AO1793" s="34"/>
      <c r="AP1793" s="34"/>
      <c r="AS1793" s="36"/>
    </row>
    <row r="1794" spans="1:45" x14ac:dyDescent="0.3">
      <c r="A1794" s="4" t="s">
        <v>147</v>
      </c>
      <c r="B1794" t="s">
        <v>138</v>
      </c>
      <c r="C1794" s="28">
        <v>44468</v>
      </c>
      <c r="D1794">
        <v>3</v>
      </c>
      <c r="G1794" t="s">
        <v>148</v>
      </c>
      <c r="H1794">
        <f t="shared" si="340"/>
        <v>2021</v>
      </c>
      <c r="I1794" s="2" t="s">
        <v>139</v>
      </c>
      <c r="J1794">
        <v>2</v>
      </c>
      <c r="N1794" s="40">
        <v>239.56363636363639</v>
      </c>
      <c r="O1794">
        <f t="shared" si="339"/>
        <v>239.56363636363639</v>
      </c>
      <c r="P1794" s="2">
        <f>IF(ISNUMBER(O1794),SUMIFS(O$1:$O1794,A$1:$A1794,A1794,H$1:$H1794,H1794,D$1:$D1794,D1794),"")</f>
        <v>382.92368371042448</v>
      </c>
      <c r="AK1794" s="35">
        <v>1</v>
      </c>
      <c r="AN1794" s="37">
        <v>0</v>
      </c>
      <c r="AO1794" s="35"/>
      <c r="AP1794" s="35"/>
      <c r="AS1794" s="37"/>
    </row>
    <row r="1795" spans="1:45" x14ac:dyDescent="0.3">
      <c r="A1795" s="4" t="s">
        <v>147</v>
      </c>
      <c r="B1795" t="s">
        <v>138</v>
      </c>
      <c r="C1795" s="28">
        <v>44468</v>
      </c>
      <c r="D1795">
        <v>1</v>
      </c>
      <c r="G1795" t="s">
        <v>148</v>
      </c>
      <c r="H1795">
        <f t="shared" si="340"/>
        <v>2021</v>
      </c>
      <c r="I1795" s="2" t="s">
        <v>139</v>
      </c>
      <c r="J1795">
        <v>2</v>
      </c>
      <c r="N1795" s="40">
        <v>202.90909090909093</v>
      </c>
      <c r="O1795">
        <f t="shared" si="339"/>
        <v>202.90909090909093</v>
      </c>
      <c r="P1795" s="2">
        <f>IF(ISNUMBER(O1795),SUMIFS(O$1:$O1795,A$1:$A1795,A1795,H$1:$H1795,H1795,D$1:$D1795,D1795),"")</f>
        <v>288.62966125818389</v>
      </c>
      <c r="AK1795" s="34">
        <v>0.81101759755164493</v>
      </c>
      <c r="AN1795" s="36">
        <v>0.18898240244835504</v>
      </c>
      <c r="AO1795" s="34"/>
      <c r="AP1795" s="34"/>
      <c r="AS1795" s="36"/>
    </row>
    <row r="1796" spans="1:45" x14ac:dyDescent="0.3">
      <c r="A1796" s="4" t="s">
        <v>147</v>
      </c>
      <c r="B1796" t="s">
        <v>138</v>
      </c>
      <c r="C1796" s="28">
        <v>44468</v>
      </c>
      <c r="D1796">
        <v>2</v>
      </c>
      <c r="G1796" t="s">
        <v>148</v>
      </c>
      <c r="H1796">
        <f t="shared" si="340"/>
        <v>2021</v>
      </c>
      <c r="I1796" s="2" t="s">
        <v>139</v>
      </c>
      <c r="J1796">
        <v>2</v>
      </c>
      <c r="N1796" s="40">
        <v>209.92727272727271</v>
      </c>
      <c r="O1796">
        <f t="shared" si="339"/>
        <v>209.92727272727271</v>
      </c>
      <c r="P1796" s="2">
        <f>IF(ISNUMBER(O1796),SUMIFS(O$1:$O1796,A$1:$A1796,A1796,H$1:$H1796,H1796,D$1:$D1796,D1796),"")</f>
        <v>358.51264942131161</v>
      </c>
      <c r="AK1796" s="34">
        <v>0.83586113919784299</v>
      </c>
      <c r="AN1796" s="36">
        <v>0.16413886080215703</v>
      </c>
      <c r="AO1796" s="34"/>
      <c r="AP1796" s="34"/>
      <c r="AS1796" s="36"/>
    </row>
    <row r="1797" spans="1:45" x14ac:dyDescent="0.3">
      <c r="A1797" s="4" t="s">
        <v>147</v>
      </c>
      <c r="B1797" t="s">
        <v>138</v>
      </c>
      <c r="C1797" s="28">
        <v>44468</v>
      </c>
      <c r="D1797">
        <v>4</v>
      </c>
      <c r="G1797" t="s">
        <v>148</v>
      </c>
      <c r="H1797">
        <f t="shared" si="340"/>
        <v>2021</v>
      </c>
      <c r="I1797" s="2" t="s">
        <v>139</v>
      </c>
      <c r="J1797">
        <v>2</v>
      </c>
      <c r="N1797" s="40">
        <v>283.30909090909091</v>
      </c>
      <c r="O1797">
        <f t="shared" si="339"/>
        <v>283.30909090909091</v>
      </c>
      <c r="P1797" s="2">
        <f>IF(ISNUMBER(O1797),SUMIFS(O$1:$O1797,A$1:$A1797,A1797,H$1:$H1797,H1797,D$1:$D1797,D1797),"")</f>
        <v>397.46949754846833</v>
      </c>
      <c r="AK1797" s="34">
        <v>0.75728155339805825</v>
      </c>
      <c r="AN1797" s="36">
        <v>0.24271844660194175</v>
      </c>
      <c r="AO1797" s="34"/>
      <c r="AP1797" s="34"/>
      <c r="AS1797" s="36"/>
    </row>
    <row r="1798" spans="1:45" x14ac:dyDescent="0.3">
      <c r="A1798" s="4" t="s">
        <v>147</v>
      </c>
      <c r="B1798" t="s">
        <v>138</v>
      </c>
      <c r="C1798" s="28">
        <v>44523</v>
      </c>
      <c r="D1798">
        <v>3</v>
      </c>
      <c r="G1798" t="s">
        <v>148</v>
      </c>
      <c r="H1798">
        <f t="shared" si="340"/>
        <v>2021</v>
      </c>
      <c r="I1798" s="2" t="s">
        <v>139</v>
      </c>
      <c r="J1798">
        <v>3</v>
      </c>
      <c r="N1798" s="40">
        <v>205.8</v>
      </c>
      <c r="O1798">
        <f t="shared" si="339"/>
        <v>205.8</v>
      </c>
      <c r="P1798" s="2">
        <f>IF(ISNUMBER(O1798),SUMIFS(O$1:$O1798,A$1:$A1798,A1798,H$1:$H1798,H1798,D$1:$D1798,D1798),"")</f>
        <v>588.72368371042444</v>
      </c>
      <c r="AK1798" s="35">
        <v>1</v>
      </c>
      <c r="AN1798" s="37">
        <v>0</v>
      </c>
      <c r="AO1798" s="35"/>
      <c r="AP1798" s="35"/>
      <c r="AS1798" s="37"/>
    </row>
    <row r="1799" spans="1:45" x14ac:dyDescent="0.3">
      <c r="A1799" s="4" t="s">
        <v>147</v>
      </c>
      <c r="B1799" t="s">
        <v>138</v>
      </c>
      <c r="C1799" s="28">
        <v>44523</v>
      </c>
      <c r="D1799">
        <v>1</v>
      </c>
      <c r="G1799" t="s">
        <v>148</v>
      </c>
      <c r="H1799">
        <f t="shared" si="340"/>
        <v>2021</v>
      </c>
      <c r="I1799" s="2" t="s">
        <v>139</v>
      </c>
      <c r="J1799">
        <v>3</v>
      </c>
      <c r="N1799" s="40">
        <v>187.18181818181816</v>
      </c>
      <c r="O1799">
        <f t="shared" si="339"/>
        <v>187.18181818181816</v>
      </c>
      <c r="P1799" s="2">
        <f>IF(ISNUMBER(O1799),SUMIFS(O$1:$O1799,A$1:$A1799,A1799,H$1:$H1799,H1799,D$1:$D1799,D1799),"")</f>
        <v>475.81147944000202</v>
      </c>
      <c r="AK1799" s="34">
        <v>0.78960603520536465</v>
      </c>
      <c r="AN1799" s="36">
        <v>0.21039396479463537</v>
      </c>
      <c r="AO1799" s="34"/>
      <c r="AP1799" s="34"/>
      <c r="AS1799" s="36"/>
    </row>
    <row r="1800" spans="1:45" x14ac:dyDescent="0.3">
      <c r="A1800" s="4" t="s">
        <v>147</v>
      </c>
      <c r="B1800" t="s">
        <v>138</v>
      </c>
      <c r="C1800" s="28">
        <v>44523</v>
      </c>
      <c r="D1800">
        <v>2</v>
      </c>
      <c r="G1800" t="s">
        <v>148</v>
      </c>
      <c r="H1800">
        <f t="shared" si="340"/>
        <v>2021</v>
      </c>
      <c r="I1800" s="2" t="s">
        <v>139</v>
      </c>
      <c r="J1800">
        <v>3</v>
      </c>
      <c r="N1800" s="40">
        <v>115.56363636363638</v>
      </c>
      <c r="O1800">
        <f t="shared" si="339"/>
        <v>115.56363636363638</v>
      </c>
      <c r="P1800" s="2">
        <f>IF(ISNUMBER(O1800),SUMIFS(O$1:$O1800,A$1:$A1800,A1800,H$1:$H1800,H1800,D$1:$D1800,D1800),"")</f>
        <v>474.07628578494797</v>
      </c>
      <c r="AK1800" s="34">
        <v>0.84045226130653261</v>
      </c>
      <c r="AN1800" s="36">
        <v>0.15954773869346733</v>
      </c>
      <c r="AO1800" s="34"/>
      <c r="AP1800" s="34"/>
      <c r="AS1800" s="36"/>
    </row>
    <row r="1801" spans="1:45" x14ac:dyDescent="0.3">
      <c r="A1801" s="4" t="s">
        <v>147</v>
      </c>
      <c r="B1801" t="s">
        <v>138</v>
      </c>
      <c r="C1801" s="28">
        <v>44523</v>
      </c>
      <c r="D1801">
        <v>4</v>
      </c>
      <c r="G1801" t="s">
        <v>148</v>
      </c>
      <c r="H1801">
        <f t="shared" si="340"/>
        <v>2021</v>
      </c>
      <c r="I1801" s="2" t="s">
        <v>139</v>
      </c>
      <c r="J1801">
        <v>3</v>
      </c>
      <c r="N1801" s="40">
        <v>207.21818181818179</v>
      </c>
      <c r="O1801">
        <f t="shared" si="339"/>
        <v>207.21818181818179</v>
      </c>
      <c r="P1801" s="2">
        <f>IF(ISNUMBER(O1801),SUMIFS(O$1:$O1801,A$1:$A1801,A1801,H$1:$H1801,H1801,D$1:$D1801,D1801),"")</f>
        <v>604.68767936665017</v>
      </c>
      <c r="AK1801" s="34">
        <v>0.84517766497461932</v>
      </c>
      <c r="AN1801" s="36">
        <v>0.1548223350253807</v>
      </c>
      <c r="AO1801" s="34"/>
      <c r="AP1801" s="34"/>
      <c r="AS1801" s="36"/>
    </row>
    <row r="1802" spans="1:45" x14ac:dyDescent="0.3">
      <c r="A1802" s="4" t="s">
        <v>147</v>
      </c>
      <c r="B1802" t="s">
        <v>138</v>
      </c>
      <c r="C1802" s="28">
        <v>44568</v>
      </c>
      <c r="D1802">
        <v>3</v>
      </c>
      <c r="G1802" t="s">
        <v>148</v>
      </c>
      <c r="H1802">
        <f t="shared" si="340"/>
        <v>2022</v>
      </c>
      <c r="I1802" s="2" t="s">
        <v>139</v>
      </c>
      <c r="J1802">
        <v>4</v>
      </c>
      <c r="N1802" s="40">
        <v>191.45454545454544</v>
      </c>
      <c r="O1802">
        <f t="shared" si="339"/>
        <v>191.45454545454544</v>
      </c>
      <c r="P1802" s="2">
        <f>IF(ISNUMBER(O1802),SUMIFS(O$1:$O1802,A$1:$A1802,A1802,H$1:$H1802,H1802,D$1:$D1802,D1802),"")</f>
        <v>191.45454545454544</v>
      </c>
      <c r="AK1802" s="34"/>
      <c r="AN1802" s="36"/>
      <c r="AO1802" s="34"/>
      <c r="AP1802" s="34"/>
      <c r="AS1802" s="36"/>
    </row>
    <row r="1803" spans="1:45" x14ac:dyDescent="0.3">
      <c r="A1803" s="4" t="s">
        <v>147</v>
      </c>
      <c r="B1803" t="s">
        <v>138</v>
      </c>
      <c r="C1803" s="28">
        <v>44568</v>
      </c>
      <c r="D1803">
        <v>1</v>
      </c>
      <c r="G1803" t="s">
        <v>148</v>
      </c>
      <c r="H1803">
        <f t="shared" si="340"/>
        <v>2022</v>
      </c>
      <c r="I1803" s="2" t="s">
        <v>139</v>
      </c>
      <c r="J1803">
        <v>4</v>
      </c>
      <c r="N1803" s="40">
        <v>185.77454545454543</v>
      </c>
      <c r="O1803">
        <f t="shared" si="339"/>
        <v>185.77454545454543</v>
      </c>
      <c r="P1803" s="2">
        <f>IF(ISNUMBER(O1803),SUMIFS(O$1:$O1803,A$1:$A1803,A1803,H$1:$H1803,H1803,D$1:$D1803,D1803),"")</f>
        <v>185.77454545454543</v>
      </c>
      <c r="AK1803" s="34"/>
      <c r="AN1803" s="36"/>
      <c r="AO1803" s="34"/>
      <c r="AP1803" s="34"/>
      <c r="AS1803" s="36"/>
    </row>
    <row r="1804" spans="1:45" x14ac:dyDescent="0.3">
      <c r="A1804" s="4" t="s">
        <v>147</v>
      </c>
      <c r="B1804" t="s">
        <v>138</v>
      </c>
      <c r="C1804" s="28">
        <v>44568</v>
      </c>
      <c r="D1804">
        <v>2</v>
      </c>
      <c r="G1804" t="s">
        <v>148</v>
      </c>
      <c r="H1804">
        <f t="shared" si="340"/>
        <v>2022</v>
      </c>
      <c r="I1804" s="2" t="s">
        <v>139</v>
      </c>
      <c r="J1804">
        <v>4</v>
      </c>
      <c r="N1804" s="40">
        <v>175.85454545454544</v>
      </c>
      <c r="O1804">
        <f t="shared" si="339"/>
        <v>175.85454545454544</v>
      </c>
      <c r="P1804" s="2">
        <f>IF(ISNUMBER(O1804),SUMIFS(O$1:$O1804,A$1:$A1804,A1804,H$1:$H1804,H1804,D$1:$D1804,D1804),"")</f>
        <v>175.85454545454544</v>
      </c>
      <c r="AK1804" s="34"/>
      <c r="AN1804" s="36"/>
      <c r="AO1804" s="34"/>
      <c r="AP1804" s="34"/>
      <c r="AS1804" s="36"/>
    </row>
    <row r="1805" spans="1:45" x14ac:dyDescent="0.3">
      <c r="A1805" s="4" t="s">
        <v>147</v>
      </c>
      <c r="B1805" t="s">
        <v>138</v>
      </c>
      <c r="C1805" s="28">
        <v>44568</v>
      </c>
      <c r="D1805">
        <v>4</v>
      </c>
      <c r="G1805" t="s">
        <v>148</v>
      </c>
      <c r="H1805">
        <f t="shared" si="340"/>
        <v>2022</v>
      </c>
      <c r="I1805" s="2" t="s">
        <v>139</v>
      </c>
      <c r="J1805">
        <v>4</v>
      </c>
      <c r="N1805" s="40">
        <v>158.90909090909093</v>
      </c>
      <c r="O1805">
        <f t="shared" si="339"/>
        <v>158.90909090909093</v>
      </c>
      <c r="P1805" s="2">
        <f>IF(ISNUMBER(O1805),SUMIFS(O$1:$O1805,A$1:$A1805,A1805,H$1:$H1805,H1805,D$1:$D1805,D1805),"")</f>
        <v>158.90909090909093</v>
      </c>
      <c r="AK1805" s="34"/>
      <c r="AN1805" s="36"/>
      <c r="AO1805" s="34"/>
      <c r="AP1805" s="34"/>
      <c r="AS1805" s="36"/>
    </row>
    <row r="1806" spans="1:45" x14ac:dyDescent="0.3">
      <c r="A1806" s="4" t="s">
        <v>147</v>
      </c>
      <c r="B1806" t="s">
        <v>138</v>
      </c>
      <c r="C1806" s="28">
        <v>44610</v>
      </c>
      <c r="D1806">
        <v>3</v>
      </c>
      <c r="G1806" t="s">
        <v>148</v>
      </c>
      <c r="H1806">
        <f t="shared" si="340"/>
        <v>2022</v>
      </c>
      <c r="I1806" s="2" t="s">
        <v>139</v>
      </c>
      <c r="J1806">
        <v>5</v>
      </c>
      <c r="N1806" s="40">
        <v>111.27272727272728</v>
      </c>
      <c r="O1806">
        <f t="shared" si="339"/>
        <v>111.27272727272728</v>
      </c>
      <c r="P1806" s="2">
        <f>IF(ISNUMBER(O1806),SUMIFS(O$1:$O1806,A$1:$A1806,A1806,H$1:$H1806,H1806,D$1:$D1806,D1806),"")</f>
        <v>302.72727272727275</v>
      </c>
      <c r="AK1806" s="34">
        <v>0.91317365269461082</v>
      </c>
      <c r="AN1806" s="36">
        <v>5.3559547571523626E-2</v>
      </c>
      <c r="AO1806" s="34">
        <v>5.3559547571523626E-2</v>
      </c>
      <c r="AP1806" s="34">
        <v>0</v>
      </c>
      <c r="AS1806" s="36">
        <v>3.3266799733865607E-2</v>
      </c>
    </row>
    <row r="1807" spans="1:45" x14ac:dyDescent="0.3">
      <c r="A1807" s="4" t="s">
        <v>147</v>
      </c>
      <c r="B1807" t="s">
        <v>138</v>
      </c>
      <c r="C1807" s="28">
        <v>44610</v>
      </c>
      <c r="D1807">
        <v>1</v>
      </c>
      <c r="G1807" t="s">
        <v>148</v>
      </c>
      <c r="H1807">
        <f t="shared" si="340"/>
        <v>2022</v>
      </c>
      <c r="I1807" s="2" t="s">
        <v>139</v>
      </c>
      <c r="J1807">
        <v>5</v>
      </c>
      <c r="N1807" s="40">
        <v>98.8</v>
      </c>
      <c r="O1807">
        <f t="shared" si="339"/>
        <v>98.8</v>
      </c>
      <c r="P1807" s="2">
        <f>IF(ISNUMBER(O1807),SUMIFS(O$1:$O1807,A$1:$A1807,A1807,H$1:$H1807,H1807,D$1:$D1807,D1807),"")</f>
        <v>284.57454545454544</v>
      </c>
      <c r="AK1807" s="34">
        <v>0.90229645093945721</v>
      </c>
      <c r="AN1807" s="36">
        <v>9.7703549060542794E-2</v>
      </c>
      <c r="AO1807" s="34">
        <v>9.7703549060542794E-2</v>
      </c>
      <c r="AP1807" s="34">
        <v>0</v>
      </c>
      <c r="AS1807" s="36">
        <v>0</v>
      </c>
    </row>
    <row r="1808" spans="1:45" x14ac:dyDescent="0.3">
      <c r="A1808" s="4" t="s">
        <v>147</v>
      </c>
      <c r="B1808" t="s">
        <v>138</v>
      </c>
      <c r="C1808" s="28">
        <v>44610</v>
      </c>
      <c r="D1808">
        <v>2</v>
      </c>
      <c r="G1808" t="s">
        <v>148</v>
      </c>
      <c r="H1808">
        <f t="shared" si="340"/>
        <v>2022</v>
      </c>
      <c r="I1808" s="2" t="s">
        <v>139</v>
      </c>
      <c r="J1808">
        <v>5</v>
      </c>
      <c r="N1808" s="40">
        <v>117.6</v>
      </c>
      <c r="O1808">
        <f t="shared" si="339"/>
        <v>117.6</v>
      </c>
      <c r="P1808" s="2">
        <f>IF(ISNUMBER(O1808),SUMIFS(O$1:$O1808,A$1:$A1808,A1808,H$1:$H1808,H1808,D$1:$D1808,D1808),"")</f>
        <v>293.45454545454544</v>
      </c>
      <c r="AK1808" s="34">
        <v>0.94491525423728817</v>
      </c>
      <c r="AN1808" s="36">
        <v>5.508474576271187E-2</v>
      </c>
      <c r="AO1808" s="34">
        <v>4.5668549905838046E-2</v>
      </c>
      <c r="AP1808" s="34">
        <v>9.4161958568738241E-3</v>
      </c>
      <c r="AS1808" s="36">
        <v>0</v>
      </c>
    </row>
    <row r="1809" spans="1:45" x14ac:dyDescent="0.3">
      <c r="A1809" s="4" t="s">
        <v>147</v>
      </c>
      <c r="B1809" t="s">
        <v>138</v>
      </c>
      <c r="C1809" s="28">
        <v>44610</v>
      </c>
      <c r="D1809">
        <v>4</v>
      </c>
      <c r="G1809" t="s">
        <v>148</v>
      </c>
      <c r="H1809">
        <f t="shared" si="340"/>
        <v>2022</v>
      </c>
      <c r="I1809" s="2" t="s">
        <v>139</v>
      </c>
      <c r="J1809">
        <v>5</v>
      </c>
      <c r="N1809" s="40">
        <v>99.945454545454567</v>
      </c>
      <c r="O1809">
        <f t="shared" si="339"/>
        <v>99.945454545454567</v>
      </c>
      <c r="P1809" s="2">
        <f>IF(ISNUMBER(O1809),SUMIFS(O$1:$O1809,A$1:$A1809,A1809,H$1:$H1809,H1809,D$1:$D1809,D1809),"")</f>
        <v>258.85454545454547</v>
      </c>
      <c r="AK1809" s="34">
        <v>0.94639718804920903</v>
      </c>
      <c r="AN1809" s="36">
        <v>4.8330404217926184E-2</v>
      </c>
      <c r="AO1809" s="34">
        <v>4.8330404217926184E-2</v>
      </c>
      <c r="AP1809" s="34">
        <v>0</v>
      </c>
      <c r="AS1809" s="36">
        <v>5.272407732864675E-3</v>
      </c>
    </row>
    <row r="1810" spans="1:45" x14ac:dyDescent="0.3">
      <c r="A1810" s="4" t="s">
        <v>147</v>
      </c>
      <c r="B1810" t="s">
        <v>138</v>
      </c>
      <c r="C1810" s="28">
        <v>44658</v>
      </c>
      <c r="D1810">
        <v>3</v>
      </c>
      <c r="G1810" t="s">
        <v>148</v>
      </c>
      <c r="H1810">
        <f t="shared" si="340"/>
        <v>2022</v>
      </c>
      <c r="I1810" s="2" t="s">
        <v>139</v>
      </c>
      <c r="J1810">
        <v>6</v>
      </c>
      <c r="N1810" s="40">
        <v>116.36363636363637</v>
      </c>
      <c r="O1810">
        <f t="shared" si="339"/>
        <v>116.36363636363637</v>
      </c>
      <c r="P1810" s="2">
        <f>IF(ISNUMBER(O1810),SUMIFS(O$1:$O1810,A$1:$A1810,A1810,H$1:$H1810,H1810,D$1:$D1810,D1810),"")</f>
        <v>419.09090909090912</v>
      </c>
      <c r="AK1810" s="34">
        <v>0.84325015994881647</v>
      </c>
      <c r="AN1810" s="36">
        <v>0.15674984005118364</v>
      </c>
      <c r="AO1810" s="34">
        <v>0.15674984005118364</v>
      </c>
      <c r="AP1810" s="34">
        <v>0</v>
      </c>
      <c r="AS1810" s="36">
        <v>0</v>
      </c>
    </row>
    <row r="1811" spans="1:45" x14ac:dyDescent="0.3">
      <c r="A1811" s="4" t="s">
        <v>147</v>
      </c>
      <c r="B1811" t="s">
        <v>138</v>
      </c>
      <c r="C1811" s="28">
        <v>44658</v>
      </c>
      <c r="D1811">
        <v>1</v>
      </c>
      <c r="G1811" t="s">
        <v>148</v>
      </c>
      <c r="H1811">
        <f t="shared" si="340"/>
        <v>2022</v>
      </c>
      <c r="I1811" s="2" t="s">
        <v>139</v>
      </c>
      <c r="J1811">
        <v>6</v>
      </c>
      <c r="N1811" s="40">
        <v>87.272727272727266</v>
      </c>
      <c r="O1811">
        <f t="shared" si="339"/>
        <v>87.272727272727266</v>
      </c>
      <c r="P1811" s="2">
        <f>IF(ISNUMBER(O1811),SUMIFS(O$1:$O1811,A$1:$A1811,A1811,H$1:$H1811,H1811,D$1:$D1811,D1811),"")</f>
        <v>371.8472727272727</v>
      </c>
      <c r="AK1811" s="34">
        <v>0.91536458333333326</v>
      </c>
      <c r="AN1811" s="36">
        <v>5.1432291666666664E-2</v>
      </c>
      <c r="AO1811" s="34">
        <v>5.1432291666666664E-2</v>
      </c>
      <c r="AP1811" s="34">
        <v>0</v>
      </c>
      <c r="AS1811" s="36">
        <v>3.3203125E-2</v>
      </c>
    </row>
    <row r="1812" spans="1:45" x14ac:dyDescent="0.3">
      <c r="A1812" s="4" t="s">
        <v>147</v>
      </c>
      <c r="B1812" t="s">
        <v>138</v>
      </c>
      <c r="C1812" s="28">
        <v>44658</v>
      </c>
      <c r="D1812">
        <v>2</v>
      </c>
      <c r="G1812" t="s">
        <v>148</v>
      </c>
      <c r="H1812">
        <f t="shared" si="340"/>
        <v>2022</v>
      </c>
      <c r="I1812" s="2" t="s">
        <v>139</v>
      </c>
      <c r="J1812">
        <v>6</v>
      </c>
      <c r="N1812" s="40">
        <v>107.30909090909093</v>
      </c>
      <c r="O1812">
        <f t="shared" si="339"/>
        <v>107.30909090909093</v>
      </c>
      <c r="P1812" s="2">
        <f>IF(ISNUMBER(O1812),SUMIFS(O$1:$O1812,A$1:$A1812,A1812,H$1:$H1812,H1812,D$1:$D1812,D1812),"")</f>
        <v>400.76363636363635</v>
      </c>
      <c r="AK1812" s="34">
        <v>0.89097303634232128</v>
      </c>
      <c r="AN1812" s="36">
        <v>9.9648300117233302E-2</v>
      </c>
      <c r="AO1812" s="34">
        <v>9.9648300117233302E-2</v>
      </c>
      <c r="AP1812" s="34">
        <v>0</v>
      </c>
      <c r="AS1812" s="36">
        <v>9.3786635404454876E-3</v>
      </c>
    </row>
    <row r="1813" spans="1:45" x14ac:dyDescent="0.3">
      <c r="A1813" s="4" t="s">
        <v>147</v>
      </c>
      <c r="B1813" t="s">
        <v>138</v>
      </c>
      <c r="C1813" s="28">
        <v>44658</v>
      </c>
      <c r="D1813">
        <v>4</v>
      </c>
      <c r="G1813" t="s">
        <v>148</v>
      </c>
      <c r="H1813">
        <f t="shared" si="340"/>
        <v>2022</v>
      </c>
      <c r="I1813" s="2" t="s">
        <v>139</v>
      </c>
      <c r="J1813">
        <v>6</v>
      </c>
      <c r="N1813" s="40">
        <v>98.181818181818187</v>
      </c>
      <c r="O1813">
        <f t="shared" si="339"/>
        <v>98.181818181818187</v>
      </c>
      <c r="P1813" s="2">
        <f>IF(ISNUMBER(O1813),SUMIFS(O$1:$O1813,A$1:$A1813,A1813,H$1:$H1813,H1813,D$1:$D1813,D1813),"")</f>
        <v>357.03636363636366</v>
      </c>
      <c r="AK1813" s="34">
        <v>0.89737869492470701</v>
      </c>
      <c r="AN1813" s="36">
        <v>9.2024539877300596E-2</v>
      </c>
      <c r="AO1813" s="34">
        <v>5.3541550474065801E-2</v>
      </c>
      <c r="AP1813" s="34">
        <v>3.8482989403234795E-2</v>
      </c>
      <c r="AS1813" s="36">
        <v>1.059676519799219E-2</v>
      </c>
    </row>
    <row r="1814" spans="1:45" x14ac:dyDescent="0.3">
      <c r="A1814" s="4" t="s">
        <v>147</v>
      </c>
      <c r="B1814" t="s">
        <v>138</v>
      </c>
      <c r="C1814" s="28">
        <v>44694</v>
      </c>
      <c r="D1814">
        <v>3</v>
      </c>
      <c r="G1814" t="s">
        <v>148</v>
      </c>
      <c r="H1814">
        <f t="shared" si="340"/>
        <v>2022</v>
      </c>
      <c r="I1814" s="2" t="s">
        <v>139</v>
      </c>
      <c r="J1814">
        <v>7</v>
      </c>
      <c r="N1814" s="40">
        <v>54.236363636363635</v>
      </c>
      <c r="O1814">
        <f t="shared" si="339"/>
        <v>54.236363636363635</v>
      </c>
      <c r="P1814" s="2">
        <f>IF(ISNUMBER(O1814),SUMIFS(O$1:$O1814,A$1:$A1814,A1814,H$1:$H1814,H1814,D$1:$D1814,D1814),"")</f>
        <v>473.32727272727277</v>
      </c>
      <c r="AK1814" s="34">
        <v>0.9719626168224299</v>
      </c>
      <c r="AN1814" s="36">
        <v>0</v>
      </c>
      <c r="AO1814" s="34">
        <v>0</v>
      </c>
      <c r="AP1814" s="34">
        <v>0</v>
      </c>
      <c r="AS1814" s="36">
        <v>2.8037383177570093E-2</v>
      </c>
    </row>
    <row r="1815" spans="1:45" x14ac:dyDescent="0.3">
      <c r="A1815" s="4" t="s">
        <v>147</v>
      </c>
      <c r="B1815" t="s">
        <v>138</v>
      </c>
      <c r="C1815" s="28">
        <v>44694</v>
      </c>
      <c r="D1815">
        <v>1</v>
      </c>
      <c r="G1815" t="s">
        <v>148</v>
      </c>
      <c r="H1815">
        <f t="shared" si="340"/>
        <v>2022</v>
      </c>
      <c r="I1815" s="2" t="s">
        <v>139</v>
      </c>
      <c r="J1815">
        <v>7</v>
      </c>
      <c r="N1815" s="40">
        <v>45.199999999999996</v>
      </c>
      <c r="O1815">
        <f t="shared" si="339"/>
        <v>45.199999999999996</v>
      </c>
      <c r="P1815" s="2">
        <f>IF(ISNUMBER(O1815),SUMIFS(O$1:$O1815,A$1:$A1815,A1815,H$1:$H1815,H1815,D$1:$D1815,D1815),"")</f>
        <v>417.04727272727268</v>
      </c>
      <c r="AK1815" s="34">
        <v>0.36378466557911904</v>
      </c>
      <c r="AN1815" s="36">
        <v>0.62642740619902115</v>
      </c>
      <c r="AO1815" s="34">
        <v>0.62642740619902115</v>
      </c>
      <c r="AP1815" s="34">
        <v>0</v>
      </c>
      <c r="AS1815" s="36">
        <v>9.7879282218597055E-3</v>
      </c>
    </row>
    <row r="1816" spans="1:45" x14ac:dyDescent="0.3">
      <c r="A1816" s="4" t="s">
        <v>147</v>
      </c>
      <c r="B1816" t="s">
        <v>138</v>
      </c>
      <c r="C1816" s="28">
        <v>44694</v>
      </c>
      <c r="D1816">
        <v>2</v>
      </c>
      <c r="G1816" t="s">
        <v>148</v>
      </c>
      <c r="H1816">
        <f t="shared" si="340"/>
        <v>2022</v>
      </c>
      <c r="I1816" s="2" t="s">
        <v>139</v>
      </c>
      <c r="J1816">
        <v>7</v>
      </c>
      <c r="N1816" s="40">
        <v>75.599999999999994</v>
      </c>
      <c r="O1816">
        <f t="shared" si="339"/>
        <v>75.599999999999994</v>
      </c>
      <c r="P1816" s="2">
        <f>IF(ISNUMBER(O1816),SUMIFS(O$1:$O1816,A$1:$A1816,A1816,H$1:$H1816,H1816,D$1:$D1816,D1816),"")</f>
        <v>476.36363636363637</v>
      </c>
      <c r="AK1816" s="34">
        <v>0.93093922651933692</v>
      </c>
      <c r="AN1816" s="36">
        <v>6.2154696132596686E-2</v>
      </c>
      <c r="AO1816" s="34">
        <v>6.2154696132596686E-2</v>
      </c>
      <c r="AP1816" s="34">
        <v>0</v>
      </c>
      <c r="AS1816" s="36">
        <v>6.9060773480662981E-3</v>
      </c>
    </row>
    <row r="1817" spans="1:45" x14ac:dyDescent="0.3">
      <c r="A1817" s="4" t="s">
        <v>147</v>
      </c>
      <c r="B1817" t="s">
        <v>138</v>
      </c>
      <c r="C1817" s="28">
        <v>44694</v>
      </c>
      <c r="D1817">
        <v>4</v>
      </c>
      <c r="G1817" t="s">
        <v>148</v>
      </c>
      <c r="H1817">
        <f t="shared" si="340"/>
        <v>2022</v>
      </c>
      <c r="I1817" s="2" t="s">
        <v>139</v>
      </c>
      <c r="J1817">
        <v>7</v>
      </c>
      <c r="N1817" s="40">
        <v>57.272727272727273</v>
      </c>
      <c r="O1817">
        <f t="shared" si="339"/>
        <v>57.272727272727273</v>
      </c>
      <c r="P1817" s="2">
        <f>IF(ISNUMBER(O1817),SUMIFS(O$1:$O1817,A$1:$A1817,A1817,H$1:$H1817,H1817,D$1:$D1817,D1817),"")</f>
        <v>414.30909090909091</v>
      </c>
      <c r="AK1817" s="34">
        <v>0.87364016736401662</v>
      </c>
      <c r="AN1817" s="36">
        <v>0.12552301255230125</v>
      </c>
      <c r="AO1817" s="34">
        <v>0.12552301255230125</v>
      </c>
      <c r="AP1817" s="34">
        <v>0</v>
      </c>
      <c r="AS1817" s="36">
        <v>8.3682008368200843E-4</v>
      </c>
    </row>
    <row r="1818" spans="1:45" x14ac:dyDescent="0.3">
      <c r="A1818" s="4" t="s">
        <v>147</v>
      </c>
      <c r="B1818" t="s">
        <v>138</v>
      </c>
      <c r="C1818" s="28">
        <v>44807</v>
      </c>
      <c r="D1818">
        <v>3</v>
      </c>
      <c r="G1818" t="s">
        <v>148</v>
      </c>
      <c r="H1818">
        <f t="shared" si="340"/>
        <v>2022</v>
      </c>
      <c r="I1818" s="2" t="s">
        <v>139</v>
      </c>
      <c r="J1818">
        <v>8</v>
      </c>
      <c r="N1818" s="40">
        <v>192.81818181818181</v>
      </c>
      <c r="O1818">
        <f t="shared" si="339"/>
        <v>192.81818181818181</v>
      </c>
      <c r="P1818" s="2">
        <f>IF(ISNUMBER(O1818),SUMIFS(O$1:$O1818,A$1:$A1818,A1818,H$1:$H1818,H1818,D$1:$D1818,D1818),"")</f>
        <v>666.14545454545464</v>
      </c>
      <c r="AK1818" s="34">
        <v>0.9606253618992473</v>
      </c>
      <c r="AN1818" s="36">
        <v>0</v>
      </c>
      <c r="AO1818" s="34">
        <v>0</v>
      </c>
      <c r="AP1818" s="34">
        <v>0</v>
      </c>
      <c r="AS1818" s="36">
        <v>3.9374638100752757E-2</v>
      </c>
    </row>
    <row r="1819" spans="1:45" x14ac:dyDescent="0.3">
      <c r="A1819" s="4" t="s">
        <v>147</v>
      </c>
      <c r="B1819" t="s">
        <v>138</v>
      </c>
      <c r="C1819" s="28">
        <v>44807</v>
      </c>
      <c r="D1819">
        <v>1</v>
      </c>
      <c r="G1819" t="s">
        <v>148</v>
      </c>
      <c r="H1819">
        <f t="shared" si="340"/>
        <v>2022</v>
      </c>
      <c r="I1819" s="2" t="s">
        <v>139</v>
      </c>
      <c r="J1819">
        <v>8</v>
      </c>
      <c r="N1819" s="40">
        <v>158.90909090909093</v>
      </c>
      <c r="O1819">
        <f t="shared" si="339"/>
        <v>158.90909090909093</v>
      </c>
      <c r="P1819" s="2">
        <f>IF(ISNUMBER(O1819),SUMIFS(O$1:$O1819,A$1:$A1819,A1819,H$1:$H1819,H1819,D$1:$D1819,D1819),"")</f>
        <v>575.95636363636368</v>
      </c>
      <c r="AK1819" s="34">
        <v>0.8437270726338959</v>
      </c>
      <c r="AN1819" s="36">
        <v>0.15480557593543653</v>
      </c>
      <c r="AO1819" s="34">
        <v>0.15480557593543653</v>
      </c>
      <c r="AP1819" s="34">
        <v>0</v>
      </c>
      <c r="AS1819" s="36">
        <v>1.467351430667645E-3</v>
      </c>
    </row>
    <row r="1820" spans="1:45" x14ac:dyDescent="0.3">
      <c r="A1820" s="4" t="s">
        <v>147</v>
      </c>
      <c r="B1820" t="s">
        <v>138</v>
      </c>
      <c r="C1820" s="28">
        <v>44807</v>
      </c>
      <c r="D1820">
        <v>2</v>
      </c>
      <c r="G1820" t="s">
        <v>148</v>
      </c>
      <c r="H1820">
        <f t="shared" si="340"/>
        <v>2022</v>
      </c>
      <c r="I1820" s="2" t="s">
        <v>139</v>
      </c>
      <c r="J1820">
        <v>8</v>
      </c>
      <c r="N1820" s="40">
        <v>155.78181818181815</v>
      </c>
      <c r="O1820">
        <f t="shared" si="339"/>
        <v>155.78181818181815</v>
      </c>
      <c r="P1820" s="2">
        <f>IF(ISNUMBER(O1820),SUMIFS(O$1:$O1820,A$1:$A1820,A1820,H$1:$H1820,H1820,D$1:$D1820,D1820),"")</f>
        <v>632.14545454545453</v>
      </c>
      <c r="AK1820" s="34">
        <v>0.89529163738580475</v>
      </c>
      <c r="AN1820" s="36">
        <v>0.10189739985945186</v>
      </c>
      <c r="AO1820" s="34">
        <v>0.10189739985945186</v>
      </c>
      <c r="AP1820" s="34">
        <v>0</v>
      </c>
      <c r="AS1820" s="36">
        <v>2.8109627547435001E-3</v>
      </c>
    </row>
    <row r="1821" spans="1:45" x14ac:dyDescent="0.3">
      <c r="A1821" s="4" t="s">
        <v>147</v>
      </c>
      <c r="B1821" t="s">
        <v>138</v>
      </c>
      <c r="C1821" s="28">
        <v>44807</v>
      </c>
      <c r="D1821">
        <v>4</v>
      </c>
      <c r="G1821" t="s">
        <v>148</v>
      </c>
      <c r="H1821">
        <f t="shared" si="340"/>
        <v>2022</v>
      </c>
      <c r="I1821" s="2" t="s">
        <v>139</v>
      </c>
      <c r="J1821">
        <v>8</v>
      </c>
      <c r="N1821" s="40">
        <v>222.21818181818179</v>
      </c>
      <c r="O1821">
        <f t="shared" si="339"/>
        <v>222.21818181818179</v>
      </c>
      <c r="P1821" s="2">
        <f>IF(ISNUMBER(O1821),SUMIFS(O$1:$O1821,A$1:$A1821,A1821,H$1:$H1821,H1821,D$1:$D1821,D1821),"")</f>
        <v>636.5272727272727</v>
      </c>
      <c r="AK1821" s="34">
        <v>0.76162790697674421</v>
      </c>
      <c r="AN1821" s="36">
        <v>0.20712209302325582</v>
      </c>
      <c r="AO1821" s="34">
        <v>0.20712209302325582</v>
      </c>
      <c r="AP1821" s="34">
        <v>0</v>
      </c>
      <c r="AS1821" s="36">
        <v>3.125E-2</v>
      </c>
    </row>
    <row r="1822" spans="1:45" x14ac:dyDescent="0.3">
      <c r="A1822" s="4" t="s">
        <v>147</v>
      </c>
      <c r="B1822" t="s">
        <v>138</v>
      </c>
      <c r="C1822" s="28">
        <v>44841</v>
      </c>
      <c r="D1822">
        <v>3</v>
      </c>
      <c r="G1822" t="s">
        <v>148</v>
      </c>
      <c r="H1822">
        <f t="shared" si="340"/>
        <v>2022</v>
      </c>
      <c r="I1822" s="2" t="s">
        <v>139</v>
      </c>
      <c r="J1822">
        <v>9</v>
      </c>
      <c r="N1822" s="40">
        <v>140.72727272727272</v>
      </c>
      <c r="O1822">
        <f t="shared" si="339"/>
        <v>140.72727272727272</v>
      </c>
      <c r="P1822" s="2">
        <f>IF(ISNUMBER(O1822),SUMIFS(O$1:$O1822,A$1:$A1822,A1822,H$1:$H1822,H1822,D$1:$D1822,D1822),"")</f>
        <v>806.87272727272739</v>
      </c>
      <c r="AK1822" s="34">
        <v>0.85634847080630205</v>
      </c>
      <c r="AN1822" s="36">
        <v>0</v>
      </c>
      <c r="AO1822" s="34">
        <v>0</v>
      </c>
      <c r="AP1822" s="34">
        <v>0</v>
      </c>
      <c r="AS1822" s="36">
        <v>0.14365152919369786</v>
      </c>
    </row>
    <row r="1823" spans="1:45" x14ac:dyDescent="0.3">
      <c r="A1823" s="4" t="s">
        <v>147</v>
      </c>
      <c r="B1823" t="s">
        <v>138</v>
      </c>
      <c r="C1823" s="28">
        <v>44841</v>
      </c>
      <c r="D1823">
        <v>1</v>
      </c>
      <c r="G1823" t="s">
        <v>148</v>
      </c>
      <c r="H1823">
        <f t="shared" si="340"/>
        <v>2022</v>
      </c>
      <c r="I1823" s="2" t="s">
        <v>139</v>
      </c>
      <c r="J1823">
        <v>9</v>
      </c>
      <c r="N1823" s="40">
        <v>121.09090909090909</v>
      </c>
      <c r="O1823">
        <f t="shared" si="339"/>
        <v>121.09090909090909</v>
      </c>
      <c r="P1823" s="2">
        <f>IF(ISNUMBER(O1823),SUMIFS(O$1:$O1823,A$1:$A1823,A1823,H$1:$H1823,H1823,D$1:$D1823,D1823),"")</f>
        <v>697.0472727272728</v>
      </c>
      <c r="AK1823" s="34">
        <v>0.59485224022878946</v>
      </c>
      <c r="AN1823" s="36">
        <v>0.21925643469971404</v>
      </c>
      <c r="AO1823" s="34">
        <v>0.21925643469971404</v>
      </c>
      <c r="AP1823" s="34">
        <v>0</v>
      </c>
      <c r="AS1823" s="36">
        <v>0.18589132507149669</v>
      </c>
    </row>
    <row r="1824" spans="1:45" x14ac:dyDescent="0.3">
      <c r="A1824" s="4" t="s">
        <v>147</v>
      </c>
      <c r="B1824" t="s">
        <v>138</v>
      </c>
      <c r="C1824" s="28">
        <v>44841</v>
      </c>
      <c r="D1824">
        <v>2</v>
      </c>
      <c r="G1824" t="s">
        <v>148</v>
      </c>
      <c r="H1824">
        <f t="shared" si="340"/>
        <v>2022</v>
      </c>
      <c r="I1824" s="2" t="s">
        <v>139</v>
      </c>
      <c r="J1824">
        <v>9</v>
      </c>
      <c r="N1824" s="40">
        <v>115.85454545454544</v>
      </c>
      <c r="O1824">
        <f t="shared" si="339"/>
        <v>115.85454545454544</v>
      </c>
      <c r="P1824" s="2">
        <f>IF(ISNUMBER(O1824),SUMIFS(O$1:$O1824,A$1:$A1824,A1824,H$1:$H1824,H1824,D$1:$D1824,D1824),"")</f>
        <v>748</v>
      </c>
      <c r="AK1824" s="34">
        <v>0.84682860998650478</v>
      </c>
      <c r="AN1824" s="36">
        <v>4.048582995951417E-2</v>
      </c>
      <c r="AO1824" s="34">
        <v>4.048582995951417E-2</v>
      </c>
      <c r="AP1824" s="34">
        <v>0</v>
      </c>
      <c r="AS1824" s="36">
        <v>0.1126855600539811</v>
      </c>
    </row>
    <row r="1825" spans="1:45" x14ac:dyDescent="0.3">
      <c r="A1825" s="4" t="s">
        <v>147</v>
      </c>
      <c r="B1825" t="s">
        <v>138</v>
      </c>
      <c r="C1825" s="28">
        <v>44841</v>
      </c>
      <c r="D1825">
        <v>4</v>
      </c>
      <c r="G1825" t="s">
        <v>148</v>
      </c>
      <c r="H1825">
        <f t="shared" si="340"/>
        <v>2022</v>
      </c>
      <c r="I1825" s="2" t="s">
        <v>139</v>
      </c>
      <c r="J1825">
        <v>9</v>
      </c>
      <c r="N1825" s="40">
        <v>153.59999999999997</v>
      </c>
      <c r="O1825">
        <f t="shared" si="339"/>
        <v>153.59999999999997</v>
      </c>
      <c r="P1825" s="2">
        <f>IF(ISNUMBER(O1825),SUMIFS(O$1:$O1825,A$1:$A1825,A1825,H$1:$H1825,H1825,D$1:$D1825,D1825),"")</f>
        <v>790.12727272727261</v>
      </c>
      <c r="AK1825" s="34">
        <v>0.86223506743737954</v>
      </c>
      <c r="AN1825" s="36">
        <v>8.0924855491329481E-2</v>
      </c>
      <c r="AO1825" s="34">
        <v>8.0924855491329481E-2</v>
      </c>
      <c r="AP1825" s="34">
        <v>0</v>
      </c>
      <c r="AS1825" s="36">
        <v>5.6840077071290948E-2</v>
      </c>
    </row>
    <row r="1826" spans="1:45" x14ac:dyDescent="0.3">
      <c r="A1826" s="4" t="s">
        <v>147</v>
      </c>
      <c r="B1826" t="s">
        <v>138</v>
      </c>
      <c r="C1826" s="28">
        <v>44883</v>
      </c>
      <c r="D1826">
        <v>3</v>
      </c>
      <c r="G1826" t="s">
        <v>148</v>
      </c>
      <c r="H1826">
        <f t="shared" si="340"/>
        <v>2022</v>
      </c>
      <c r="I1826" s="2" t="s">
        <v>139</v>
      </c>
      <c r="J1826">
        <v>10</v>
      </c>
      <c r="N1826" s="40">
        <v>175.27272727272728</v>
      </c>
      <c r="O1826">
        <f t="shared" si="339"/>
        <v>175.27272727272728</v>
      </c>
      <c r="P1826" s="2">
        <f>IF(ISNUMBER(O1826),SUMIFS(O$1:$O1826,A$1:$A1826,A1826,H$1:$H1826,H1826,D$1:$D1826,D1826),"")</f>
        <v>982.14545454545464</v>
      </c>
      <c r="AK1826" s="34">
        <v>0.82716049382716061</v>
      </c>
      <c r="AN1826" s="36">
        <v>0</v>
      </c>
      <c r="AO1826" s="34">
        <v>0</v>
      </c>
      <c r="AP1826" s="34">
        <v>0</v>
      </c>
      <c r="AS1826" s="36">
        <v>0.1728395061728395</v>
      </c>
    </row>
    <row r="1827" spans="1:45" x14ac:dyDescent="0.3">
      <c r="A1827" s="4" t="s">
        <v>147</v>
      </c>
      <c r="B1827" t="s">
        <v>138</v>
      </c>
      <c r="C1827" s="28">
        <v>44883</v>
      </c>
      <c r="D1827">
        <v>1</v>
      </c>
      <c r="G1827" t="s">
        <v>148</v>
      </c>
      <c r="H1827">
        <f t="shared" si="340"/>
        <v>2022</v>
      </c>
      <c r="I1827" s="2" t="s">
        <v>139</v>
      </c>
      <c r="J1827">
        <v>10</v>
      </c>
      <c r="N1827" s="40">
        <v>164.8</v>
      </c>
      <c r="O1827">
        <f t="shared" ref="O1827:O1890" si="341">IF(LEN(N1827)&gt;0,N1827,"")</f>
        <v>164.8</v>
      </c>
      <c r="P1827" s="2">
        <f>IF(ISNUMBER(O1827),SUMIFS(O$1:$O1827,A$1:$A1827,A1827,H$1:$H1827,H1827,D$1:$D1827,D1827),"")</f>
        <v>861.84727272727287</v>
      </c>
      <c r="AK1827" s="34">
        <v>0.88658227848101279</v>
      </c>
      <c r="AN1827" s="36">
        <v>0</v>
      </c>
      <c r="AO1827" s="34">
        <v>0</v>
      </c>
      <c r="AP1827" s="34">
        <v>0</v>
      </c>
      <c r="AS1827" s="36">
        <v>0.11341772151898737</v>
      </c>
    </row>
    <row r="1828" spans="1:45" x14ac:dyDescent="0.3">
      <c r="A1828" s="4" t="s">
        <v>147</v>
      </c>
      <c r="B1828" t="s">
        <v>138</v>
      </c>
      <c r="C1828" s="28">
        <v>44883</v>
      </c>
      <c r="D1828">
        <v>2</v>
      </c>
      <c r="G1828" t="s">
        <v>148</v>
      </c>
      <c r="H1828">
        <f t="shared" si="340"/>
        <v>2022</v>
      </c>
      <c r="I1828" s="2" t="s">
        <v>139</v>
      </c>
      <c r="J1828">
        <v>10</v>
      </c>
      <c r="N1828" s="40">
        <v>215.56363636363636</v>
      </c>
      <c r="O1828">
        <f t="shared" si="341"/>
        <v>215.56363636363636</v>
      </c>
      <c r="P1828" s="2">
        <f>IF(ISNUMBER(O1828),SUMIFS(O$1:$O1828,A$1:$A1828,A1828,H$1:$H1828,H1828,D$1:$D1828,D1828),"")</f>
        <v>963.56363636363631</v>
      </c>
      <c r="AK1828" s="34">
        <v>0.82620817843866179</v>
      </c>
      <c r="AN1828" s="36">
        <v>5.0185873605947957E-2</v>
      </c>
      <c r="AO1828" s="34">
        <v>5.0185873605947957E-2</v>
      </c>
      <c r="AP1828" s="34">
        <v>0</v>
      </c>
      <c r="AS1828" s="36">
        <v>0.12360594795539034</v>
      </c>
    </row>
    <row r="1829" spans="1:45" x14ac:dyDescent="0.3">
      <c r="A1829" s="4" t="s">
        <v>147</v>
      </c>
      <c r="B1829" t="s">
        <v>138</v>
      </c>
      <c r="C1829" s="28">
        <v>44883</v>
      </c>
      <c r="D1829">
        <v>4</v>
      </c>
      <c r="G1829" t="s">
        <v>148</v>
      </c>
      <c r="H1829">
        <f t="shared" si="340"/>
        <v>2022</v>
      </c>
      <c r="I1829" s="2" t="s">
        <v>139</v>
      </c>
      <c r="J1829">
        <v>10</v>
      </c>
      <c r="N1829" s="40">
        <v>166.43636363636364</v>
      </c>
      <c r="O1829">
        <f t="shared" si="341"/>
        <v>166.43636363636364</v>
      </c>
      <c r="P1829" s="2">
        <f>IF(ISNUMBER(O1829),SUMIFS(O$1:$O1829,A$1:$A1829,A1829,H$1:$H1829,H1829,D$1:$D1829,D1829),"")</f>
        <v>956.56363636363631</v>
      </c>
      <c r="AK1829" s="34">
        <v>0.58310325786858097</v>
      </c>
      <c r="AN1829" s="36">
        <v>0.10104914411927111</v>
      </c>
      <c r="AO1829" s="34">
        <v>5.2457205963556047E-2</v>
      </c>
      <c r="AP1829" s="34">
        <v>4.8591938155715074E-2</v>
      </c>
      <c r="AS1829" s="36">
        <v>0.31584759801214796</v>
      </c>
    </row>
    <row r="1830" spans="1:45" x14ac:dyDescent="0.3">
      <c r="A1830" s="4" t="s">
        <v>147</v>
      </c>
      <c r="B1830" t="s">
        <v>138</v>
      </c>
      <c r="C1830" s="28">
        <v>44951</v>
      </c>
      <c r="D1830">
        <v>3</v>
      </c>
      <c r="G1830" t="s">
        <v>148</v>
      </c>
      <c r="H1830">
        <f t="shared" si="340"/>
        <v>2023</v>
      </c>
      <c r="I1830" s="2" t="s">
        <v>139</v>
      </c>
      <c r="J1830">
        <v>11</v>
      </c>
      <c r="N1830" s="40">
        <v>179.45454545454544</v>
      </c>
      <c r="O1830">
        <f t="shared" si="341"/>
        <v>179.45454545454544</v>
      </c>
      <c r="P1830" s="2">
        <f>IF(ISNUMBER(O1830),SUMIFS(O$1:$O1830,A$1:$A1830,A1830,H$1:$H1830,H1830,D$1:$D1830,D1830),"")</f>
        <v>179.45454545454544</v>
      </c>
      <c r="AK1830" s="34">
        <v>0.85851780558229063</v>
      </c>
      <c r="AN1830" s="36">
        <v>0</v>
      </c>
      <c r="AO1830" s="34">
        <v>0</v>
      </c>
      <c r="AP1830" s="34">
        <v>0</v>
      </c>
      <c r="AS1830" s="36">
        <v>0.14148219441770932</v>
      </c>
    </row>
    <row r="1831" spans="1:45" x14ac:dyDescent="0.3">
      <c r="A1831" s="4" t="s">
        <v>147</v>
      </c>
      <c r="B1831" t="s">
        <v>138</v>
      </c>
      <c r="C1831" s="28">
        <v>44951</v>
      </c>
      <c r="D1831">
        <v>1</v>
      </c>
      <c r="G1831" t="s">
        <v>148</v>
      </c>
      <c r="H1831">
        <f t="shared" si="340"/>
        <v>2023</v>
      </c>
      <c r="I1831" s="2" t="s">
        <v>139</v>
      </c>
      <c r="J1831">
        <v>11</v>
      </c>
      <c r="N1831" s="40">
        <v>187.70909090909089</v>
      </c>
      <c r="O1831">
        <f t="shared" si="341"/>
        <v>187.70909090909089</v>
      </c>
      <c r="P1831" s="2">
        <f>IF(ISNUMBER(O1831),SUMIFS(O$1:$O1831,A$1:$A1831,A1831,H$1:$H1831,H1831,D$1:$D1831,D1831),"")</f>
        <v>187.70909090909089</v>
      </c>
      <c r="AK1831" s="34">
        <v>0.75868725868725861</v>
      </c>
      <c r="AN1831" s="36">
        <v>0.20945945945945943</v>
      </c>
      <c r="AO1831" s="34">
        <v>0.20945945945945943</v>
      </c>
      <c r="AP1831" s="34">
        <v>0</v>
      </c>
      <c r="AS1831" s="36">
        <v>3.1853281853281852E-2</v>
      </c>
    </row>
    <row r="1832" spans="1:45" x14ac:dyDescent="0.3">
      <c r="A1832" s="4" t="s">
        <v>147</v>
      </c>
      <c r="B1832" t="s">
        <v>138</v>
      </c>
      <c r="C1832" s="28">
        <v>44951</v>
      </c>
      <c r="D1832">
        <v>2</v>
      </c>
      <c r="G1832" t="s">
        <v>148</v>
      </c>
      <c r="H1832">
        <f t="shared" si="340"/>
        <v>2023</v>
      </c>
      <c r="I1832" s="2" t="s">
        <v>139</v>
      </c>
      <c r="J1832">
        <v>11</v>
      </c>
      <c r="N1832" s="40">
        <v>200.65454545454546</v>
      </c>
      <c r="O1832">
        <f t="shared" si="341"/>
        <v>200.65454545454546</v>
      </c>
      <c r="P1832" s="2">
        <f>IF(ISNUMBER(O1832),SUMIFS(O$1:$O1832,A$1:$A1832,A1832,H$1:$H1832,H1832,D$1:$D1832,D1832),"")</f>
        <v>200.65454545454546</v>
      </c>
      <c r="AK1832" s="34">
        <v>0.86118251928020551</v>
      </c>
      <c r="AN1832" s="36">
        <v>8.7403598971722368E-2</v>
      </c>
      <c r="AO1832" s="34">
        <v>6.4267352185089971E-2</v>
      </c>
      <c r="AP1832" s="34">
        <v>2.3136246786632387E-2</v>
      </c>
      <c r="AS1832" s="36">
        <v>5.1413881748071981E-2</v>
      </c>
    </row>
    <row r="1833" spans="1:45" x14ac:dyDescent="0.3">
      <c r="A1833" s="4" t="s">
        <v>147</v>
      </c>
      <c r="B1833" t="s">
        <v>138</v>
      </c>
      <c r="C1833" s="28">
        <v>44951</v>
      </c>
      <c r="D1833">
        <v>4</v>
      </c>
      <c r="G1833" t="s">
        <v>148</v>
      </c>
      <c r="H1833">
        <f t="shared" si="340"/>
        <v>2023</v>
      </c>
      <c r="I1833" s="2" t="s">
        <v>139</v>
      </c>
      <c r="J1833">
        <v>11</v>
      </c>
      <c r="N1833" s="40">
        <v>227.4909090909091</v>
      </c>
      <c r="O1833">
        <f t="shared" si="341"/>
        <v>227.4909090909091</v>
      </c>
      <c r="P1833" s="2">
        <f>IF(ISNUMBER(O1833),SUMIFS(O$1:$O1833,A$1:$A1833,A1833,H$1:$H1833,H1833,D$1:$D1833,D1833),"")</f>
        <v>227.4909090909091</v>
      </c>
      <c r="AK1833" s="34">
        <v>0.87912087912087911</v>
      </c>
      <c r="AN1833" s="36">
        <v>3.8461538461538457E-2</v>
      </c>
      <c r="AO1833" s="34">
        <v>3.5714285714285712E-2</v>
      </c>
      <c r="AP1833" s="34">
        <v>2.747252747252747E-3</v>
      </c>
      <c r="AS1833" s="36">
        <v>8.2417582417582402E-2</v>
      </c>
    </row>
    <row r="1834" spans="1:45" x14ac:dyDescent="0.3">
      <c r="A1834" s="4" t="s">
        <v>147</v>
      </c>
      <c r="B1834" t="s">
        <v>138</v>
      </c>
      <c r="C1834" s="28">
        <v>45014</v>
      </c>
      <c r="D1834">
        <v>3</v>
      </c>
      <c r="G1834" t="s">
        <v>148</v>
      </c>
      <c r="H1834">
        <f t="shared" si="340"/>
        <v>2023</v>
      </c>
      <c r="I1834" s="2" t="s">
        <v>139</v>
      </c>
      <c r="J1834">
        <v>12</v>
      </c>
      <c r="N1834" s="40">
        <v>127.9636363636364</v>
      </c>
      <c r="O1834">
        <f t="shared" si="341"/>
        <v>127.9636363636364</v>
      </c>
      <c r="P1834" s="2">
        <f>IF(ISNUMBER(O1834),SUMIFS(O$1:$O1834,A$1:$A1834,A1834,H$1:$H1834,H1834,D$1:$D1834,D1834),"")</f>
        <v>307.41818181818184</v>
      </c>
      <c r="AK1834" s="34">
        <v>0.77311577311577306</v>
      </c>
      <c r="AN1834" s="36">
        <v>0</v>
      </c>
      <c r="AO1834" s="34">
        <v>0</v>
      </c>
      <c r="AP1834" s="34">
        <v>0</v>
      </c>
      <c r="AS1834" s="36">
        <v>0.22688422688422688</v>
      </c>
    </row>
    <row r="1835" spans="1:45" x14ac:dyDescent="0.3">
      <c r="A1835" s="4" t="s">
        <v>147</v>
      </c>
      <c r="B1835" t="s">
        <v>138</v>
      </c>
      <c r="C1835" s="28">
        <v>45014</v>
      </c>
      <c r="D1835">
        <v>1</v>
      </c>
      <c r="G1835" t="s">
        <v>148</v>
      </c>
      <c r="H1835">
        <f t="shared" si="340"/>
        <v>2023</v>
      </c>
      <c r="I1835" s="2" t="s">
        <v>139</v>
      </c>
      <c r="J1835">
        <v>12</v>
      </c>
      <c r="N1835" s="40">
        <v>138.14545454545456</v>
      </c>
      <c r="O1835">
        <f t="shared" si="341"/>
        <v>138.14545454545456</v>
      </c>
      <c r="P1835" s="2">
        <f>IF(ISNUMBER(O1835),SUMIFS(O$1:$O1835,A$1:$A1835,A1835,H$1:$H1835,H1835,D$1:$D1835,D1835),"")</f>
        <v>325.85454545454547</v>
      </c>
      <c r="AK1835" s="34">
        <v>0.78415300546448075</v>
      </c>
      <c r="AN1835" s="36">
        <v>0.10200364298724955</v>
      </c>
      <c r="AO1835" s="34">
        <v>0.10200364298724955</v>
      </c>
      <c r="AP1835" s="34">
        <v>0</v>
      </c>
      <c r="AS1835" s="36">
        <v>0.11384335154826958</v>
      </c>
    </row>
    <row r="1836" spans="1:45" x14ac:dyDescent="0.3">
      <c r="A1836" s="4" t="s">
        <v>147</v>
      </c>
      <c r="B1836" t="s">
        <v>138</v>
      </c>
      <c r="C1836" s="28">
        <v>45014</v>
      </c>
      <c r="D1836">
        <v>2</v>
      </c>
      <c r="G1836" t="s">
        <v>148</v>
      </c>
      <c r="H1836">
        <f t="shared" si="340"/>
        <v>2023</v>
      </c>
      <c r="I1836" s="2" t="s">
        <v>139</v>
      </c>
      <c r="J1836">
        <v>12</v>
      </c>
      <c r="N1836" s="40">
        <v>143.94545454545454</v>
      </c>
      <c r="O1836">
        <f t="shared" si="341"/>
        <v>143.94545454545454</v>
      </c>
      <c r="P1836" s="2">
        <f>IF(ISNUMBER(O1836),SUMIFS(O$1:$O1836,A$1:$A1836,A1836,H$1:$H1836,H1836,D$1:$D1836,D1836),"")</f>
        <v>344.6</v>
      </c>
      <c r="AK1836" s="34">
        <v>0.94793057409879855</v>
      </c>
      <c r="AN1836" s="36">
        <v>4.4726301735647539E-2</v>
      </c>
      <c r="AO1836" s="34">
        <v>4.4726301735647539E-2</v>
      </c>
      <c r="AP1836" s="34">
        <v>0</v>
      </c>
      <c r="AS1836" s="36">
        <v>7.3431241655540725E-3</v>
      </c>
    </row>
    <row r="1837" spans="1:45" x14ac:dyDescent="0.3">
      <c r="A1837" s="4" t="s">
        <v>147</v>
      </c>
      <c r="B1837" t="s">
        <v>138</v>
      </c>
      <c r="C1837" s="28">
        <v>45014</v>
      </c>
      <c r="D1837">
        <v>4</v>
      </c>
      <c r="G1837" t="s">
        <v>148</v>
      </c>
      <c r="H1837">
        <f t="shared" si="340"/>
        <v>2023</v>
      </c>
      <c r="I1837" s="2" t="s">
        <v>139</v>
      </c>
      <c r="J1837">
        <v>12</v>
      </c>
      <c r="N1837" s="40">
        <v>125.12727272727273</v>
      </c>
      <c r="O1837">
        <f t="shared" si="341"/>
        <v>125.12727272727273</v>
      </c>
      <c r="P1837" s="2">
        <f>IF(ISNUMBER(O1837),SUMIFS(O$1:$O1837,A$1:$A1837,A1837,H$1:$H1837,H1837,D$1:$D1837,D1837),"")</f>
        <v>352.61818181818182</v>
      </c>
      <c r="AK1837" s="34">
        <v>0.7600321027287319</v>
      </c>
      <c r="AN1837" s="36">
        <v>0.1998394863563403</v>
      </c>
      <c r="AO1837" s="34">
        <v>0.1998394863563403</v>
      </c>
      <c r="AP1837" s="34">
        <v>0</v>
      </c>
      <c r="AS1837" s="36">
        <v>4.0128410914927769E-2</v>
      </c>
    </row>
    <row r="1838" spans="1:45" x14ac:dyDescent="0.3">
      <c r="A1838" s="4" t="s">
        <v>147</v>
      </c>
      <c r="B1838" t="s">
        <v>138</v>
      </c>
      <c r="C1838" s="28">
        <v>45062</v>
      </c>
      <c r="D1838">
        <v>3</v>
      </c>
      <c r="G1838" t="s">
        <v>148</v>
      </c>
      <c r="H1838">
        <f t="shared" si="340"/>
        <v>2023</v>
      </c>
      <c r="I1838" s="2" t="s">
        <v>139</v>
      </c>
      <c r="J1838">
        <v>13</v>
      </c>
      <c r="N1838" s="40">
        <v>97.7</v>
      </c>
      <c r="O1838">
        <f t="shared" si="341"/>
        <v>97.7</v>
      </c>
      <c r="P1838" s="2">
        <f>IF(ISNUMBER(O1838),SUMIFS(O$1:$O1838,A$1:$A1838,A1838,H$1:$H1838,H1838,D$1:$D1838,D1838),"")</f>
        <v>405.11818181818182</v>
      </c>
      <c r="AK1838" s="34">
        <v>0.96306818181818188</v>
      </c>
      <c r="AN1838" s="36">
        <v>0</v>
      </c>
      <c r="AO1838" s="34">
        <v>0</v>
      </c>
      <c r="AP1838" s="34">
        <v>0</v>
      </c>
      <c r="AS1838" s="36">
        <v>3.6931818181818184E-2</v>
      </c>
    </row>
    <row r="1839" spans="1:45" x14ac:dyDescent="0.3">
      <c r="A1839" s="4" t="s">
        <v>147</v>
      </c>
      <c r="B1839" t="s">
        <v>138</v>
      </c>
      <c r="C1839" s="28">
        <v>45062</v>
      </c>
      <c r="D1839">
        <v>1</v>
      </c>
      <c r="G1839" t="s">
        <v>148</v>
      </c>
      <c r="H1839">
        <f t="shared" si="340"/>
        <v>2023</v>
      </c>
      <c r="I1839" s="2" t="s">
        <v>139</v>
      </c>
      <c r="J1839">
        <v>13</v>
      </c>
      <c r="N1839" s="40">
        <v>111.7</v>
      </c>
      <c r="O1839">
        <f t="shared" si="341"/>
        <v>111.7</v>
      </c>
      <c r="P1839" s="2">
        <f>IF(ISNUMBER(O1839),SUMIFS(O$1:$O1839,A$1:$A1839,A1839,H$1:$H1839,H1839,D$1:$D1839,D1839),"")</f>
        <v>437.55454545454546</v>
      </c>
      <c r="AK1839" s="34">
        <v>0.94933333333333336</v>
      </c>
      <c r="AN1839" s="36">
        <v>4.8000000000000001E-2</v>
      </c>
      <c r="AO1839" s="34">
        <v>4.8000000000000001E-2</v>
      </c>
      <c r="AP1839" s="34">
        <v>0</v>
      </c>
      <c r="AS1839" s="36">
        <v>2.6666666666666666E-3</v>
      </c>
    </row>
    <row r="1840" spans="1:45" x14ac:dyDescent="0.3">
      <c r="A1840" s="4" t="s">
        <v>147</v>
      </c>
      <c r="B1840" t="s">
        <v>138</v>
      </c>
      <c r="C1840" s="28">
        <v>45062</v>
      </c>
      <c r="D1840">
        <v>2</v>
      </c>
      <c r="G1840" t="s">
        <v>148</v>
      </c>
      <c r="H1840">
        <f t="shared" si="340"/>
        <v>2023</v>
      </c>
      <c r="I1840" s="2" t="s">
        <v>139</v>
      </c>
      <c r="J1840">
        <v>13</v>
      </c>
      <c r="N1840" s="40">
        <v>120</v>
      </c>
      <c r="O1840">
        <f t="shared" si="341"/>
        <v>120</v>
      </c>
      <c r="P1840" s="2">
        <f>IF(ISNUMBER(O1840),SUMIFS(O$1:$O1840,A$1:$A1840,A1840,H$1:$H1840,H1840,D$1:$D1840,D1840),"")</f>
        <v>464.6</v>
      </c>
      <c r="AK1840" s="34">
        <v>0.98206278026905824</v>
      </c>
      <c r="AN1840" s="36">
        <v>0</v>
      </c>
      <c r="AO1840" s="34">
        <v>0</v>
      </c>
      <c r="AP1840" s="34">
        <v>0</v>
      </c>
      <c r="AS1840" s="36">
        <v>1.7937219730941704E-2</v>
      </c>
    </row>
    <row r="1841" spans="1:45" x14ac:dyDescent="0.3">
      <c r="A1841" s="4" t="s">
        <v>147</v>
      </c>
      <c r="B1841" t="s">
        <v>138</v>
      </c>
      <c r="C1841" s="28">
        <v>45062</v>
      </c>
      <c r="D1841">
        <v>4</v>
      </c>
      <c r="G1841" t="s">
        <v>148</v>
      </c>
      <c r="H1841">
        <f t="shared" si="340"/>
        <v>2023</v>
      </c>
      <c r="I1841" s="2" t="s">
        <v>139</v>
      </c>
      <c r="J1841">
        <v>13</v>
      </c>
      <c r="N1841" s="40">
        <v>106.1</v>
      </c>
      <c r="O1841">
        <f t="shared" si="341"/>
        <v>106.1</v>
      </c>
      <c r="P1841" s="2">
        <f>IF(ISNUMBER(O1841),SUMIFS(O$1:$O1841,A$1:$A1841,A1841,H$1:$H1841,H1841,D$1:$D1841,D1841),"")</f>
        <v>458.71818181818185</v>
      </c>
      <c r="AK1841" s="34">
        <v>0.80292682926829262</v>
      </c>
      <c r="AN1841" s="36">
        <v>0.1765853658536585</v>
      </c>
      <c r="AO1841" s="34">
        <v>0.1765853658536585</v>
      </c>
      <c r="AP1841" s="34">
        <v>0</v>
      </c>
      <c r="AS1841" s="36">
        <v>2.0487804878048778E-2</v>
      </c>
    </row>
    <row r="1842" spans="1:45" x14ac:dyDescent="0.3">
      <c r="A1842" s="4" t="s">
        <v>147</v>
      </c>
      <c r="B1842" t="s">
        <v>138</v>
      </c>
      <c r="C1842" s="28">
        <v>45152</v>
      </c>
      <c r="D1842">
        <v>3</v>
      </c>
      <c r="G1842" t="s">
        <v>148</v>
      </c>
      <c r="H1842">
        <f t="shared" si="340"/>
        <v>2023</v>
      </c>
      <c r="I1842" s="2" t="s">
        <v>139</v>
      </c>
      <c r="J1842">
        <v>14</v>
      </c>
      <c r="N1842" s="40">
        <v>89.5</v>
      </c>
      <c r="O1842">
        <f t="shared" si="341"/>
        <v>89.5</v>
      </c>
      <c r="P1842" s="2">
        <f>IF(ISNUMBER(O1842),SUMIFS(O$1:$O1842,A$1:$A1842,A1842,H$1:$H1842,H1842,D$1:$D1842,D1842),"")</f>
        <v>494.61818181818182</v>
      </c>
      <c r="AK1842" s="34">
        <v>0.97261904761904761</v>
      </c>
      <c r="AN1842" s="36">
        <v>0</v>
      </c>
      <c r="AO1842" s="34">
        <v>0</v>
      </c>
      <c r="AP1842" s="34">
        <v>0</v>
      </c>
      <c r="AS1842" s="36">
        <v>2.7380952380952381E-2</v>
      </c>
    </row>
    <row r="1843" spans="1:45" x14ac:dyDescent="0.3">
      <c r="A1843" s="4" t="s">
        <v>147</v>
      </c>
      <c r="B1843" t="s">
        <v>138</v>
      </c>
      <c r="C1843" s="28">
        <v>45152</v>
      </c>
      <c r="D1843">
        <v>1</v>
      </c>
      <c r="G1843" t="s">
        <v>148</v>
      </c>
      <c r="H1843">
        <f t="shared" si="340"/>
        <v>2023</v>
      </c>
      <c r="I1843" s="2" t="s">
        <v>139</v>
      </c>
      <c r="J1843">
        <v>14</v>
      </c>
      <c r="N1843" s="40">
        <v>105.4</v>
      </c>
      <c r="O1843">
        <f t="shared" si="341"/>
        <v>105.4</v>
      </c>
      <c r="P1843" s="2">
        <f>IF(ISNUMBER(O1843),SUMIFS(O$1:$O1843,A$1:$A1843,A1843,H$1:$H1843,H1843,D$1:$D1843,D1843),"")</f>
        <v>542.9545454545455</v>
      </c>
      <c r="AK1843" s="34">
        <v>0.98967741935483877</v>
      </c>
      <c r="AN1843" s="36">
        <v>2.580645161290323E-3</v>
      </c>
      <c r="AO1843" s="34">
        <v>2.580645161290323E-3</v>
      </c>
      <c r="AP1843" s="34">
        <v>0</v>
      </c>
      <c r="AS1843" s="36">
        <v>7.7419354838709686E-3</v>
      </c>
    </row>
    <row r="1844" spans="1:45" x14ac:dyDescent="0.3">
      <c r="A1844" s="4" t="s">
        <v>147</v>
      </c>
      <c r="B1844" t="s">
        <v>138</v>
      </c>
      <c r="C1844" s="28">
        <v>45152</v>
      </c>
      <c r="D1844">
        <v>2</v>
      </c>
      <c r="G1844" t="s">
        <v>148</v>
      </c>
      <c r="H1844">
        <f t="shared" si="340"/>
        <v>2023</v>
      </c>
      <c r="I1844" s="2" t="s">
        <v>139</v>
      </c>
      <c r="J1844">
        <v>14</v>
      </c>
      <c r="N1844" s="40">
        <v>76.599999999999994</v>
      </c>
      <c r="O1844">
        <f t="shared" si="341"/>
        <v>76.599999999999994</v>
      </c>
      <c r="P1844" s="2">
        <f>IF(ISNUMBER(O1844),SUMIFS(O$1:$O1844,A$1:$A1844,A1844,H$1:$H1844,H1844,D$1:$D1844,D1844),"")</f>
        <v>541.20000000000005</v>
      </c>
      <c r="AK1844" s="34">
        <v>0.90968801313628889</v>
      </c>
      <c r="AN1844" s="36">
        <v>1.8062397372742199E-2</v>
      </c>
      <c r="AO1844" s="34">
        <v>1.8062397372742199E-2</v>
      </c>
      <c r="AP1844" s="34">
        <v>0</v>
      </c>
      <c r="AS1844" s="36">
        <v>7.2249589490968796E-2</v>
      </c>
    </row>
    <row r="1845" spans="1:45" x14ac:dyDescent="0.3">
      <c r="A1845" s="4" t="s">
        <v>147</v>
      </c>
      <c r="B1845" t="s">
        <v>138</v>
      </c>
      <c r="C1845" s="28">
        <v>45152</v>
      </c>
      <c r="D1845">
        <v>4</v>
      </c>
      <c r="G1845" t="s">
        <v>148</v>
      </c>
      <c r="H1845">
        <f t="shared" si="340"/>
        <v>2023</v>
      </c>
      <c r="I1845" s="2" t="s">
        <v>139</v>
      </c>
      <c r="J1845">
        <v>14</v>
      </c>
      <c r="N1845" s="40">
        <v>65.2</v>
      </c>
      <c r="O1845">
        <f t="shared" si="341"/>
        <v>65.2</v>
      </c>
      <c r="P1845" s="2">
        <f>IF(ISNUMBER(O1845),SUMIFS(O$1:$O1845,A$1:$A1845,A1845,H$1:$H1845,H1845,D$1:$D1845,D1845),"")</f>
        <v>523.91818181818189</v>
      </c>
      <c r="AK1845" s="34">
        <v>0.85571142284569146</v>
      </c>
      <c r="AN1845" s="36">
        <v>7.6152304609218444E-2</v>
      </c>
      <c r="AO1845" s="34">
        <v>7.6152304609218444E-2</v>
      </c>
      <c r="AP1845" s="34">
        <v>0</v>
      </c>
      <c r="AS1845" s="36">
        <v>6.8136272545090193E-2</v>
      </c>
    </row>
    <row r="1846" spans="1:45" x14ac:dyDescent="0.3">
      <c r="A1846" s="4" t="s">
        <v>147</v>
      </c>
      <c r="B1846" t="s">
        <v>138</v>
      </c>
      <c r="C1846" s="28">
        <v>45202</v>
      </c>
      <c r="D1846">
        <v>3</v>
      </c>
      <c r="G1846" t="s">
        <v>148</v>
      </c>
      <c r="H1846">
        <f t="shared" si="340"/>
        <v>2023</v>
      </c>
      <c r="I1846" s="2" t="s">
        <v>139</v>
      </c>
      <c r="J1846">
        <v>15</v>
      </c>
      <c r="N1846" s="40">
        <v>208.5</v>
      </c>
      <c r="O1846">
        <f t="shared" si="341"/>
        <v>208.5</v>
      </c>
      <c r="P1846" s="2">
        <f>IF(ISNUMBER(O1846),SUMIFS(O$1:$O1846,A$1:$A1846,A1846,H$1:$H1846,H1846,D$1:$D1846,D1846),"")</f>
        <v>703.11818181818182</v>
      </c>
      <c r="AK1846" s="34">
        <v>0.7039537126325941</v>
      </c>
      <c r="AN1846" s="36">
        <v>0.23818707810993253</v>
      </c>
      <c r="AO1846" s="34">
        <v>0.1321118611378978</v>
      </c>
      <c r="AP1846" s="34">
        <v>0.10607521697203473</v>
      </c>
      <c r="AS1846" s="36">
        <v>5.7859209257473482E-2</v>
      </c>
    </row>
    <row r="1847" spans="1:45" x14ac:dyDescent="0.3">
      <c r="A1847" s="4" t="s">
        <v>147</v>
      </c>
      <c r="B1847" t="s">
        <v>138</v>
      </c>
      <c r="C1847" s="28">
        <v>45202</v>
      </c>
      <c r="D1847">
        <v>1</v>
      </c>
      <c r="G1847" t="s">
        <v>148</v>
      </c>
      <c r="H1847">
        <f t="shared" si="340"/>
        <v>2023</v>
      </c>
      <c r="I1847" s="2" t="s">
        <v>139</v>
      </c>
      <c r="J1847">
        <v>15</v>
      </c>
      <c r="N1847" s="40">
        <v>167.3</v>
      </c>
      <c r="O1847">
        <f t="shared" si="341"/>
        <v>167.3</v>
      </c>
      <c r="P1847" s="2">
        <f>IF(ISNUMBER(O1847),SUMIFS(O$1:$O1847,A$1:$A1847,A1847,H$1:$H1847,H1847,D$1:$D1847,D1847),"")</f>
        <v>710.25454545454545</v>
      </c>
      <c r="AK1847" s="34">
        <v>0.90273363000635731</v>
      </c>
      <c r="AN1847" s="36">
        <v>7.1201525746980299E-2</v>
      </c>
      <c r="AO1847" s="34">
        <v>5.4672600127145587E-2</v>
      </c>
      <c r="AP1847" s="34">
        <v>1.6528925619834711E-2</v>
      </c>
      <c r="AS1847" s="36">
        <v>2.606484424666243E-2</v>
      </c>
    </row>
    <row r="1848" spans="1:45" x14ac:dyDescent="0.3">
      <c r="A1848" s="4" t="s">
        <v>147</v>
      </c>
      <c r="B1848" t="s">
        <v>138</v>
      </c>
      <c r="C1848" s="28">
        <v>45202</v>
      </c>
      <c r="D1848">
        <v>2</v>
      </c>
      <c r="G1848" t="s">
        <v>148</v>
      </c>
      <c r="H1848">
        <f t="shared" si="340"/>
        <v>2023</v>
      </c>
      <c r="I1848" s="2" t="s">
        <v>139</v>
      </c>
      <c r="J1848">
        <v>15</v>
      </c>
      <c r="N1848" s="40">
        <v>173</v>
      </c>
      <c r="O1848">
        <f t="shared" si="341"/>
        <v>173</v>
      </c>
      <c r="P1848" s="2">
        <f>IF(ISNUMBER(O1848),SUMIFS(O$1:$O1848,A$1:$A1848,A1848,H$1:$H1848,H1848,D$1:$D1848,D1848),"")</f>
        <v>714.2</v>
      </c>
      <c r="AK1848" s="34">
        <v>0.89246231155778888</v>
      </c>
      <c r="AN1848" s="36">
        <v>4.7236180904522605E-2</v>
      </c>
      <c r="AO1848" s="34">
        <v>4.7236180904522605E-2</v>
      </c>
      <c r="AP1848" s="34">
        <v>0</v>
      </c>
      <c r="AS1848" s="36">
        <v>6.0301507537688433E-2</v>
      </c>
    </row>
    <row r="1849" spans="1:45" x14ac:dyDescent="0.3">
      <c r="A1849" s="4" t="s">
        <v>147</v>
      </c>
      <c r="B1849" t="s">
        <v>138</v>
      </c>
      <c r="C1849" s="28">
        <v>45202</v>
      </c>
      <c r="D1849">
        <v>4</v>
      </c>
      <c r="G1849" t="s">
        <v>148</v>
      </c>
      <c r="H1849">
        <f t="shared" si="340"/>
        <v>2023</v>
      </c>
      <c r="I1849" s="2" t="s">
        <v>139</v>
      </c>
      <c r="J1849">
        <v>15</v>
      </c>
      <c r="N1849" s="40">
        <v>177.5</v>
      </c>
      <c r="O1849">
        <f t="shared" si="341"/>
        <v>177.5</v>
      </c>
      <c r="P1849" s="2">
        <f>IF(ISNUMBER(O1849),SUMIFS(O$1:$O1849,A$1:$A1849,A1849,H$1:$H1849,H1849,D$1:$D1849,D1849),"")</f>
        <v>701.41818181818189</v>
      </c>
      <c r="AK1849" s="34">
        <v>0.8312101910828027</v>
      </c>
      <c r="AN1849" s="36">
        <v>0.14861995753715501</v>
      </c>
      <c r="AO1849" s="34">
        <v>0.12845010615711255</v>
      </c>
      <c r="AP1849" s="34">
        <v>2.0169851380042465E-2</v>
      </c>
      <c r="AS1849" s="36">
        <v>2.0169851380042465E-2</v>
      </c>
    </row>
    <row r="1850" spans="1:45" x14ac:dyDescent="0.3">
      <c r="A1850" s="4" t="s">
        <v>147</v>
      </c>
      <c r="B1850" t="s">
        <v>138</v>
      </c>
      <c r="C1850" s="28">
        <v>45239</v>
      </c>
      <c r="D1850">
        <v>3</v>
      </c>
      <c r="G1850" t="s">
        <v>148</v>
      </c>
      <c r="H1850">
        <f t="shared" si="340"/>
        <v>2023</v>
      </c>
      <c r="I1850" s="2" t="s">
        <v>139</v>
      </c>
      <c r="J1850">
        <v>16</v>
      </c>
      <c r="N1850" s="40">
        <v>224.4</v>
      </c>
      <c r="O1850">
        <f t="shared" si="341"/>
        <v>224.4</v>
      </c>
      <c r="P1850" s="2">
        <f>IF(ISNUMBER(O1850),SUMIFS(O$1:$O1850,A$1:$A1850,A1850,H$1:$H1850,H1850,D$1:$D1850,D1850),"")</f>
        <v>927.5181818181818</v>
      </c>
      <c r="AK1850" s="34">
        <v>0.69315068493150678</v>
      </c>
      <c r="AN1850" s="36">
        <v>9.5890410958904115E-3</v>
      </c>
      <c r="AO1850" s="34">
        <v>9.5890410958904115E-3</v>
      </c>
      <c r="AP1850" s="34">
        <v>0</v>
      </c>
      <c r="AS1850" s="36">
        <v>0.29726027397260274</v>
      </c>
    </row>
    <row r="1851" spans="1:45" x14ac:dyDescent="0.3">
      <c r="A1851" s="4" t="s">
        <v>147</v>
      </c>
      <c r="B1851" t="s">
        <v>138</v>
      </c>
      <c r="C1851" s="28">
        <v>45239</v>
      </c>
      <c r="D1851">
        <v>1</v>
      </c>
      <c r="G1851" t="s">
        <v>148</v>
      </c>
      <c r="H1851">
        <f t="shared" si="340"/>
        <v>2023</v>
      </c>
      <c r="I1851" s="2" t="s">
        <v>139</v>
      </c>
      <c r="J1851">
        <v>16</v>
      </c>
      <c r="N1851" s="40">
        <v>173.1</v>
      </c>
      <c r="O1851">
        <f t="shared" si="341"/>
        <v>173.1</v>
      </c>
      <c r="P1851" s="2">
        <f>IF(ISNUMBER(O1851),SUMIFS(O$1:$O1851,A$1:$A1851,A1851,H$1:$H1851,H1851,D$1:$D1851,D1851),"")</f>
        <v>883.35454545454547</v>
      </c>
      <c r="AK1851" s="34">
        <v>0.80251822398939687</v>
      </c>
      <c r="AN1851" s="36">
        <v>0.11464546056991384</v>
      </c>
      <c r="AO1851" s="34">
        <v>1.5904572564612324E-2</v>
      </c>
      <c r="AP1851" s="34">
        <v>9.8740888005301522E-2</v>
      </c>
      <c r="AS1851" s="36">
        <v>8.2836315440689201E-2</v>
      </c>
    </row>
    <row r="1852" spans="1:45" x14ac:dyDescent="0.3">
      <c r="A1852" s="4" t="s">
        <v>147</v>
      </c>
      <c r="B1852" t="s">
        <v>138</v>
      </c>
      <c r="C1852" s="28">
        <v>45239</v>
      </c>
      <c r="D1852">
        <v>2</v>
      </c>
      <c r="G1852" t="s">
        <v>148</v>
      </c>
      <c r="H1852">
        <f t="shared" si="340"/>
        <v>2023</v>
      </c>
      <c r="I1852" s="2" t="s">
        <v>139</v>
      </c>
      <c r="J1852">
        <v>16</v>
      </c>
      <c r="N1852" s="40">
        <v>209.6</v>
      </c>
      <c r="O1852">
        <f t="shared" si="341"/>
        <v>209.6</v>
      </c>
      <c r="P1852" s="2">
        <f>IF(ISNUMBER(O1852),SUMIFS(O$1:$O1852,A$1:$A1852,A1852,H$1:$H1852,H1852,D$1:$D1852,D1852),"")</f>
        <v>923.80000000000007</v>
      </c>
      <c r="AK1852" s="34">
        <v>0.67446924333151881</v>
      </c>
      <c r="AN1852" s="36">
        <v>0.17909635274904734</v>
      </c>
      <c r="AO1852" s="34">
        <v>9.7441480675013611E-2</v>
      </c>
      <c r="AP1852" s="34">
        <v>8.1654872074033741E-2</v>
      </c>
      <c r="AS1852" s="36">
        <v>0.14643440391943385</v>
      </c>
    </row>
    <row r="1853" spans="1:45" x14ac:dyDescent="0.3">
      <c r="A1853" s="4" t="s">
        <v>147</v>
      </c>
      <c r="B1853" t="s">
        <v>138</v>
      </c>
      <c r="C1853" s="28">
        <v>45239</v>
      </c>
      <c r="D1853">
        <v>4</v>
      </c>
      <c r="G1853" t="s">
        <v>148</v>
      </c>
      <c r="H1853">
        <f t="shared" si="340"/>
        <v>2023</v>
      </c>
      <c r="I1853" s="2" t="s">
        <v>139</v>
      </c>
      <c r="J1853">
        <v>16</v>
      </c>
      <c r="N1853" s="40">
        <v>205.6</v>
      </c>
      <c r="O1853" s="33">
        <f t="shared" si="341"/>
        <v>205.6</v>
      </c>
      <c r="P1853" s="22">
        <f>IF(ISNUMBER(O1853),SUMIFS(O$1:$O1853,A$1:$A1853,A1853,H$1:$H1853,H1853,D$1:$D1853,D1853),"")</f>
        <v>907.01818181818192</v>
      </c>
      <c r="AK1853" s="34">
        <v>0.57816229116945106</v>
      </c>
      <c r="AN1853" s="36">
        <v>0.31384248210023868</v>
      </c>
      <c r="AO1853" s="34">
        <v>0.17064439140811458</v>
      </c>
      <c r="AP1853" s="34">
        <v>0.14319809069212411</v>
      </c>
      <c r="AS1853" s="36">
        <v>0.10799522673031028</v>
      </c>
    </row>
    <row r="1854" spans="1:45" x14ac:dyDescent="0.3">
      <c r="A1854" s="4" t="s">
        <v>149</v>
      </c>
      <c r="B1854" t="s">
        <v>138</v>
      </c>
      <c r="C1854" s="28">
        <v>44404</v>
      </c>
      <c r="D1854">
        <v>4</v>
      </c>
      <c r="G1854" t="s">
        <v>150</v>
      </c>
      <c r="H1854">
        <f t="shared" si="340"/>
        <v>2021</v>
      </c>
      <c r="I1854" s="2" t="s">
        <v>139</v>
      </c>
      <c r="J1854">
        <v>1</v>
      </c>
      <c r="N1854" s="40">
        <v>111.21013103730006</v>
      </c>
      <c r="O1854" s="33">
        <f t="shared" si="341"/>
        <v>111.21013103730006</v>
      </c>
      <c r="P1854" s="22">
        <f>IF(ISNUMBER(O1854),SUMIFS(O$1:$O1854,A$1:$A1854,A1854,H$1:$H1854,H1854,D$1:$D1854,D1854),"")</f>
        <v>111.21013103730006</v>
      </c>
      <c r="AK1854" s="34">
        <v>1</v>
      </c>
      <c r="AN1854" s="36">
        <v>0</v>
      </c>
      <c r="AO1854" s="34">
        <v>1</v>
      </c>
      <c r="AP1854" s="34"/>
      <c r="AS1854" s="36"/>
    </row>
    <row r="1855" spans="1:45" x14ac:dyDescent="0.3">
      <c r="A1855" s="4" t="s">
        <v>149</v>
      </c>
      <c r="B1855" t="s">
        <v>138</v>
      </c>
      <c r="C1855" s="28">
        <v>44404</v>
      </c>
      <c r="D1855">
        <v>2</v>
      </c>
      <c r="G1855" t="s">
        <v>150</v>
      </c>
      <c r="H1855">
        <f t="shared" ref="H1855:H1918" si="342">YEAR(C1855)</f>
        <v>2021</v>
      </c>
      <c r="I1855" s="2" t="s">
        <v>139</v>
      </c>
      <c r="J1855">
        <v>1</v>
      </c>
      <c r="N1855" s="40">
        <v>78.9546033092915</v>
      </c>
      <c r="O1855" s="33">
        <f t="shared" si="341"/>
        <v>78.9546033092915</v>
      </c>
      <c r="P1855" s="22">
        <f>IF(ISNUMBER(O1855),SUMIFS(O$1:$O1855,A$1:$A1855,A1855,H$1:$H1855,H1855,D$1:$D1855,D1855),"")</f>
        <v>78.9546033092915</v>
      </c>
      <c r="AK1855" s="34">
        <v>0.99244875943905075</v>
      </c>
      <c r="AN1855" s="36">
        <v>7.5512405609492999E-3</v>
      </c>
      <c r="AO1855" s="34">
        <v>0.99244875943905075</v>
      </c>
      <c r="AP1855" s="34"/>
      <c r="AS1855" s="36"/>
    </row>
    <row r="1856" spans="1:45" x14ac:dyDescent="0.3">
      <c r="A1856" s="4" t="s">
        <v>149</v>
      </c>
      <c r="B1856" t="s">
        <v>138</v>
      </c>
      <c r="C1856" s="28">
        <v>44404</v>
      </c>
      <c r="D1856">
        <v>3</v>
      </c>
      <c r="G1856" t="s">
        <v>150</v>
      </c>
      <c r="H1856">
        <f t="shared" si="342"/>
        <v>2021</v>
      </c>
      <c r="I1856" s="2" t="s">
        <v>139</v>
      </c>
      <c r="J1856">
        <v>1</v>
      </c>
      <c r="N1856" s="40">
        <v>123.4509534625746</v>
      </c>
      <c r="O1856" s="33">
        <f t="shared" si="341"/>
        <v>123.4509534625746</v>
      </c>
      <c r="P1856" s="22">
        <f>IF(ISNUMBER(O1856),SUMIFS(O$1:$O1856,A$1:$A1856,A1856,H$1:$H1856,H1856,D$1:$D1856,D1856),"")</f>
        <v>123.4509534625746</v>
      </c>
      <c r="AK1856" s="34">
        <v>0.999185667752443</v>
      </c>
      <c r="AN1856" s="36">
        <v>8.1433224755700329E-4</v>
      </c>
      <c r="AO1856" s="34">
        <v>0.999185667752443</v>
      </c>
      <c r="AP1856" s="34"/>
      <c r="AS1856" s="36"/>
    </row>
    <row r="1857" spans="1:45" x14ac:dyDescent="0.3">
      <c r="A1857" s="4" t="s">
        <v>149</v>
      </c>
      <c r="B1857" t="s">
        <v>138</v>
      </c>
      <c r="C1857" s="28">
        <v>44404</v>
      </c>
      <c r="D1857">
        <v>2</v>
      </c>
      <c r="G1857" t="s">
        <v>150</v>
      </c>
      <c r="H1857">
        <f t="shared" si="342"/>
        <v>2021</v>
      </c>
      <c r="I1857" s="2" t="s">
        <v>139</v>
      </c>
      <c r="J1857">
        <v>1</v>
      </c>
      <c r="N1857" s="40">
        <v>105.50941467155148</v>
      </c>
      <c r="O1857" s="33">
        <f t="shared" si="341"/>
        <v>105.50941467155148</v>
      </c>
      <c r="P1857" s="22">
        <f>IF(ISNUMBER(O1857),SUMIFS(O$1:$O1857,A$1:$A1857,A1857,H$1:$H1857,H1857,D$1:$D1857,D1857),"")</f>
        <v>184.46401798084298</v>
      </c>
      <c r="AK1857" s="34">
        <v>0.9568965517241379</v>
      </c>
      <c r="AN1857" s="36">
        <v>4.3103448275862065E-2</v>
      </c>
      <c r="AO1857" s="34">
        <v>0.9568965517241379</v>
      </c>
      <c r="AP1857" s="34"/>
      <c r="AS1857" s="36"/>
    </row>
    <row r="1858" spans="1:45" x14ac:dyDescent="0.3">
      <c r="A1858" s="4" t="s">
        <v>149</v>
      </c>
      <c r="B1858" t="s">
        <v>138</v>
      </c>
      <c r="C1858" s="28">
        <v>44468</v>
      </c>
      <c r="D1858">
        <v>4</v>
      </c>
      <c r="G1858" t="s">
        <v>150</v>
      </c>
      <c r="H1858">
        <f t="shared" si="342"/>
        <v>2021</v>
      </c>
      <c r="I1858" s="2" t="s">
        <v>139</v>
      </c>
      <c r="J1858">
        <v>2</v>
      </c>
      <c r="N1858" s="40">
        <v>287.12727272727273</v>
      </c>
      <c r="O1858" s="33">
        <f t="shared" si="341"/>
        <v>287.12727272727273</v>
      </c>
      <c r="P1858" s="22">
        <f>IF(ISNUMBER(O1858),SUMIFS(O$1:$O1858,A$1:$A1858,A1858,H$1:$H1858,H1858,D$1:$D1858,D1858),"")</f>
        <v>398.3374037645728</v>
      </c>
      <c r="AK1858" s="35">
        <v>1</v>
      </c>
      <c r="AN1858" s="37">
        <v>0</v>
      </c>
      <c r="AO1858" s="35">
        <v>1</v>
      </c>
      <c r="AP1858" s="35"/>
      <c r="AS1858" s="37"/>
    </row>
    <row r="1859" spans="1:45" x14ac:dyDescent="0.3">
      <c r="A1859" s="4" t="s">
        <v>149</v>
      </c>
      <c r="B1859" t="s">
        <v>138</v>
      </c>
      <c r="C1859" s="28">
        <v>44468</v>
      </c>
      <c r="D1859">
        <v>2</v>
      </c>
      <c r="G1859" t="s">
        <v>150</v>
      </c>
      <c r="H1859">
        <f t="shared" si="342"/>
        <v>2021</v>
      </c>
      <c r="I1859" s="2" t="s">
        <v>139</v>
      </c>
      <c r="J1859">
        <v>2</v>
      </c>
      <c r="N1859" s="40">
        <v>225.81818181818184</v>
      </c>
      <c r="O1859" s="33">
        <f t="shared" si="341"/>
        <v>225.81818181818184</v>
      </c>
      <c r="P1859" s="22">
        <f>IF(ISNUMBER(O1859),SUMIFS(O$1:$O1859,A$1:$A1859,A1859,H$1:$H1859,H1859,D$1:$D1859,D1859),"")</f>
        <v>410.28219979902485</v>
      </c>
      <c r="AK1859" s="34">
        <v>0.81243376898622399</v>
      </c>
      <c r="AN1859" s="36">
        <v>0.18756623101377604</v>
      </c>
      <c r="AO1859" s="34">
        <v>0.81243376898622399</v>
      </c>
      <c r="AP1859" s="34"/>
      <c r="AS1859" s="36"/>
    </row>
    <row r="1860" spans="1:45" x14ac:dyDescent="0.3">
      <c r="A1860" s="4" t="s">
        <v>149</v>
      </c>
      <c r="B1860" t="s">
        <v>138</v>
      </c>
      <c r="C1860" s="28">
        <v>44468</v>
      </c>
      <c r="D1860">
        <v>3</v>
      </c>
      <c r="G1860" t="s">
        <v>150</v>
      </c>
      <c r="H1860">
        <f t="shared" si="342"/>
        <v>2021</v>
      </c>
      <c r="I1860" s="2" t="s">
        <v>139</v>
      </c>
      <c r="J1860">
        <v>2</v>
      </c>
      <c r="N1860" s="40">
        <v>188.18181818181819</v>
      </c>
      <c r="O1860" s="33">
        <f t="shared" si="341"/>
        <v>188.18181818181819</v>
      </c>
      <c r="P1860" s="22">
        <f>IF(ISNUMBER(O1860),SUMIFS(O$1:$O1860,A$1:$A1860,A1860,H$1:$H1860,H1860,D$1:$D1860,D1860),"")</f>
        <v>311.63277164439279</v>
      </c>
      <c r="AK1860" s="34">
        <v>1</v>
      </c>
      <c r="AN1860" s="36">
        <v>0</v>
      </c>
      <c r="AO1860" s="34">
        <v>1</v>
      </c>
      <c r="AP1860" s="34"/>
      <c r="AS1860" s="36"/>
    </row>
    <row r="1861" spans="1:45" x14ac:dyDescent="0.3">
      <c r="A1861" s="4" t="s">
        <v>149</v>
      </c>
      <c r="B1861" t="s">
        <v>138</v>
      </c>
      <c r="C1861" s="28">
        <v>44468</v>
      </c>
      <c r="D1861">
        <v>2</v>
      </c>
      <c r="G1861" t="s">
        <v>150</v>
      </c>
      <c r="H1861">
        <f t="shared" si="342"/>
        <v>2021</v>
      </c>
      <c r="I1861" s="2" t="s">
        <v>139</v>
      </c>
      <c r="J1861">
        <v>2</v>
      </c>
      <c r="N1861" s="40">
        <v>221.83636363636364</v>
      </c>
      <c r="O1861" s="33">
        <f t="shared" si="341"/>
        <v>221.83636363636364</v>
      </c>
      <c r="P1861" s="22">
        <f>IF(ISNUMBER(O1861),SUMIFS(O$1:$O1861,A$1:$A1861,A1861,H$1:$H1861,H1861,D$1:$D1861,D1861),"")</f>
        <v>632.11856343538852</v>
      </c>
      <c r="AK1861" s="34">
        <v>0.82623059134456556</v>
      </c>
      <c r="AN1861" s="36">
        <v>0.17376940865543442</v>
      </c>
      <c r="AO1861" s="34">
        <v>0.82623059134456556</v>
      </c>
      <c r="AP1861" s="34"/>
      <c r="AS1861" s="36"/>
    </row>
    <row r="1862" spans="1:45" x14ac:dyDescent="0.3">
      <c r="A1862" s="4" t="s">
        <v>149</v>
      </c>
      <c r="B1862" t="s">
        <v>138</v>
      </c>
      <c r="C1862" s="28">
        <v>44523</v>
      </c>
      <c r="D1862">
        <v>4</v>
      </c>
      <c r="G1862" t="s">
        <v>150</v>
      </c>
      <c r="H1862">
        <f t="shared" si="342"/>
        <v>2021</v>
      </c>
      <c r="I1862" s="2" t="s">
        <v>139</v>
      </c>
      <c r="J1862">
        <v>3</v>
      </c>
      <c r="N1862" s="40">
        <v>247.41818181818181</v>
      </c>
      <c r="O1862" s="33">
        <f t="shared" si="341"/>
        <v>247.41818181818181</v>
      </c>
      <c r="P1862" s="22">
        <f>IF(ISNUMBER(O1862),SUMIFS(O$1:$O1862,A$1:$A1862,A1862,H$1:$H1862,H1862,D$1:$D1862,D1862),"")</f>
        <v>645.75558558275463</v>
      </c>
      <c r="AK1862" s="35">
        <v>1</v>
      </c>
      <c r="AN1862" s="37">
        <v>0</v>
      </c>
      <c r="AO1862" s="35">
        <v>1</v>
      </c>
      <c r="AP1862" s="35"/>
      <c r="AS1862" s="37"/>
    </row>
    <row r="1863" spans="1:45" x14ac:dyDescent="0.3">
      <c r="A1863" s="4" t="s">
        <v>149</v>
      </c>
      <c r="B1863" t="s">
        <v>138</v>
      </c>
      <c r="C1863" s="28">
        <v>44523</v>
      </c>
      <c r="D1863">
        <v>2</v>
      </c>
      <c r="G1863" t="s">
        <v>150</v>
      </c>
      <c r="H1863">
        <f t="shared" si="342"/>
        <v>2021</v>
      </c>
      <c r="I1863" s="2" t="s">
        <v>139</v>
      </c>
      <c r="J1863">
        <v>3</v>
      </c>
      <c r="N1863" s="40">
        <v>310.8</v>
      </c>
      <c r="O1863" s="33">
        <f t="shared" si="341"/>
        <v>310.8</v>
      </c>
      <c r="P1863" s="22">
        <f>IF(ISNUMBER(O1863),SUMIFS(O$1:$O1863,A$1:$A1863,A1863,H$1:$H1863,H1863,D$1:$D1863,D1863),"")</f>
        <v>942.91856343538848</v>
      </c>
      <c r="AK1863" s="34">
        <v>0.835945315105035</v>
      </c>
      <c r="AN1863" s="36">
        <v>0.164054684894965</v>
      </c>
      <c r="AO1863" s="34">
        <v>0.835945315105035</v>
      </c>
      <c r="AP1863" s="34"/>
      <c r="AS1863" s="36"/>
    </row>
    <row r="1864" spans="1:45" x14ac:dyDescent="0.3">
      <c r="A1864" s="4" t="s">
        <v>149</v>
      </c>
      <c r="B1864" t="s">
        <v>138</v>
      </c>
      <c r="C1864" s="28">
        <v>44523</v>
      </c>
      <c r="D1864">
        <v>3</v>
      </c>
      <c r="G1864" t="s">
        <v>150</v>
      </c>
      <c r="H1864">
        <f t="shared" si="342"/>
        <v>2021</v>
      </c>
      <c r="I1864" s="2" t="s">
        <v>139</v>
      </c>
      <c r="J1864">
        <v>3</v>
      </c>
      <c r="N1864" s="40">
        <v>222.54545454545456</v>
      </c>
      <c r="O1864" s="33">
        <f t="shared" si="341"/>
        <v>222.54545454545456</v>
      </c>
      <c r="P1864" s="22">
        <f>IF(ISNUMBER(O1864),SUMIFS(O$1:$O1864,A$1:$A1864,A1864,H$1:$H1864,H1864,D$1:$D1864,D1864),"")</f>
        <v>534.17822618984735</v>
      </c>
      <c r="AK1864" s="34">
        <v>0.74491869918699183</v>
      </c>
      <c r="AN1864" s="36">
        <v>0.25508130081300817</v>
      </c>
      <c r="AO1864" s="34">
        <v>0.74491869918699183</v>
      </c>
      <c r="AP1864" s="34"/>
      <c r="AS1864" s="36"/>
    </row>
    <row r="1865" spans="1:45" x14ac:dyDescent="0.3">
      <c r="A1865" s="4" t="s">
        <v>149</v>
      </c>
      <c r="B1865" t="s">
        <v>138</v>
      </c>
      <c r="C1865" s="28">
        <v>44523</v>
      </c>
      <c r="D1865">
        <v>2</v>
      </c>
      <c r="G1865" t="s">
        <v>150</v>
      </c>
      <c r="H1865">
        <f t="shared" si="342"/>
        <v>2021</v>
      </c>
      <c r="I1865" s="2" t="s">
        <v>139</v>
      </c>
      <c r="J1865">
        <v>3</v>
      </c>
      <c r="N1865" s="40">
        <v>155</v>
      </c>
      <c r="O1865" s="33">
        <f t="shared" si="341"/>
        <v>155</v>
      </c>
      <c r="P1865" s="22">
        <f>IF(ISNUMBER(O1865),SUMIFS(O$1:$O1865,A$1:$A1865,A1865,H$1:$H1865,H1865,D$1:$D1865,D1865),"")</f>
        <v>1097.9185634353885</v>
      </c>
      <c r="AK1865" s="34">
        <v>0.83359596596281116</v>
      </c>
      <c r="AN1865" s="36">
        <v>0.16640403403718879</v>
      </c>
      <c r="AO1865" s="34">
        <v>0.83359596596281116</v>
      </c>
      <c r="AP1865" s="34"/>
      <c r="AS1865" s="36"/>
    </row>
    <row r="1866" spans="1:45" x14ac:dyDescent="0.3">
      <c r="A1866" s="4" t="s">
        <v>149</v>
      </c>
      <c r="B1866" t="s">
        <v>138</v>
      </c>
      <c r="C1866" s="28">
        <v>44568</v>
      </c>
      <c r="D1866">
        <v>4</v>
      </c>
      <c r="G1866" t="s">
        <v>150</v>
      </c>
      <c r="H1866">
        <f t="shared" si="342"/>
        <v>2022</v>
      </c>
      <c r="I1866" s="2" t="s">
        <v>139</v>
      </c>
      <c r="J1866">
        <v>4</v>
      </c>
      <c r="N1866" s="40">
        <v>158.56363636363636</v>
      </c>
      <c r="O1866" s="33">
        <f t="shared" si="341"/>
        <v>158.56363636363636</v>
      </c>
      <c r="P1866" s="22">
        <f>IF(ISNUMBER(O1866),SUMIFS(O$1:$O1866,A$1:$A1866,A1866,H$1:$H1866,H1866,D$1:$D1866,D1866),"")</f>
        <v>158.56363636363636</v>
      </c>
      <c r="AK1866" s="34"/>
      <c r="AN1866" s="36"/>
      <c r="AO1866" s="34"/>
      <c r="AP1866" s="34"/>
      <c r="AS1866" s="36"/>
    </row>
    <row r="1867" spans="1:45" x14ac:dyDescent="0.3">
      <c r="A1867" s="4" t="s">
        <v>149</v>
      </c>
      <c r="B1867" t="s">
        <v>138</v>
      </c>
      <c r="C1867" s="28">
        <v>44568</v>
      </c>
      <c r="D1867">
        <v>2</v>
      </c>
      <c r="G1867" t="s">
        <v>150</v>
      </c>
      <c r="H1867">
        <f t="shared" si="342"/>
        <v>2022</v>
      </c>
      <c r="I1867" s="2" t="s">
        <v>139</v>
      </c>
      <c r="J1867">
        <v>4</v>
      </c>
      <c r="N1867" s="40">
        <v>140.14545454545456</v>
      </c>
      <c r="O1867" s="33">
        <f t="shared" si="341"/>
        <v>140.14545454545456</v>
      </c>
      <c r="P1867" s="22">
        <f>IF(ISNUMBER(O1867),SUMIFS(O$1:$O1867,A$1:$A1867,A1867,H$1:$H1867,H1867,D$1:$D1867,D1867),"")</f>
        <v>140.14545454545456</v>
      </c>
      <c r="AK1867" s="34"/>
      <c r="AN1867" s="36"/>
      <c r="AO1867" s="34"/>
      <c r="AP1867" s="34"/>
      <c r="AS1867" s="36"/>
    </row>
    <row r="1868" spans="1:45" x14ac:dyDescent="0.3">
      <c r="A1868" s="4" t="s">
        <v>149</v>
      </c>
      <c r="B1868" t="s">
        <v>138</v>
      </c>
      <c r="C1868" s="28">
        <v>44568</v>
      </c>
      <c r="D1868">
        <v>3</v>
      </c>
      <c r="G1868" t="s">
        <v>150</v>
      </c>
      <c r="H1868">
        <f t="shared" si="342"/>
        <v>2022</v>
      </c>
      <c r="I1868" s="2" t="s">
        <v>139</v>
      </c>
      <c r="J1868">
        <v>4</v>
      </c>
      <c r="N1868" s="40">
        <v>129.81818181818181</v>
      </c>
      <c r="O1868" s="33">
        <f t="shared" si="341"/>
        <v>129.81818181818181</v>
      </c>
      <c r="P1868" s="22">
        <f>IF(ISNUMBER(O1868),SUMIFS(O$1:$O1868,A$1:$A1868,A1868,H$1:$H1868,H1868,D$1:$D1868,D1868),"")</f>
        <v>129.81818181818181</v>
      </c>
      <c r="AK1868" s="34"/>
      <c r="AN1868" s="36"/>
      <c r="AO1868" s="34"/>
      <c r="AP1868" s="34"/>
      <c r="AS1868" s="36"/>
    </row>
    <row r="1869" spans="1:45" x14ac:dyDescent="0.3">
      <c r="A1869" s="4" t="s">
        <v>149</v>
      </c>
      <c r="B1869" t="s">
        <v>138</v>
      </c>
      <c r="C1869" s="28">
        <v>44568</v>
      </c>
      <c r="D1869">
        <v>2</v>
      </c>
      <c r="G1869" t="s">
        <v>150</v>
      </c>
      <c r="H1869">
        <f t="shared" si="342"/>
        <v>2022</v>
      </c>
      <c r="I1869" s="2" t="s">
        <v>139</v>
      </c>
      <c r="J1869">
        <v>4</v>
      </c>
      <c r="N1869" s="40">
        <v>113.27272727272728</v>
      </c>
      <c r="O1869" s="33">
        <f t="shared" si="341"/>
        <v>113.27272727272728</v>
      </c>
      <c r="P1869" s="22">
        <f>IF(ISNUMBER(O1869),SUMIFS(O$1:$O1869,A$1:$A1869,A1869,H$1:$H1869,H1869,D$1:$D1869,D1869),"")</f>
        <v>253.41818181818184</v>
      </c>
      <c r="AK1869" s="34"/>
      <c r="AN1869" s="36"/>
      <c r="AO1869" s="34"/>
      <c r="AP1869" s="34"/>
      <c r="AS1869" s="36"/>
    </row>
    <row r="1870" spans="1:45" x14ac:dyDescent="0.3">
      <c r="A1870" s="4" t="s">
        <v>149</v>
      </c>
      <c r="B1870" t="s">
        <v>138</v>
      </c>
      <c r="C1870" s="28">
        <v>44610</v>
      </c>
      <c r="D1870">
        <v>4</v>
      </c>
      <c r="G1870" t="s">
        <v>150</v>
      </c>
      <c r="H1870">
        <f t="shared" si="342"/>
        <v>2022</v>
      </c>
      <c r="I1870" s="2" t="s">
        <v>139</v>
      </c>
      <c r="J1870">
        <v>5</v>
      </c>
      <c r="N1870" s="40">
        <v>100.78181818181818</v>
      </c>
      <c r="O1870" s="33">
        <f t="shared" si="341"/>
        <v>100.78181818181818</v>
      </c>
      <c r="P1870" s="22">
        <f>IF(ISNUMBER(O1870),SUMIFS(O$1:$O1870,A$1:$A1870,A1870,H$1:$H1870,H1870,D$1:$D1870,D1870),"")</f>
        <v>259.34545454545457</v>
      </c>
      <c r="AK1870" s="34">
        <v>0.86879215205395466</v>
      </c>
      <c r="AN1870" s="36">
        <v>0.1312078479460454</v>
      </c>
      <c r="AO1870" s="34">
        <v>0.86879215205395466</v>
      </c>
      <c r="AP1870" s="34">
        <v>6.5603923973022699E-2</v>
      </c>
      <c r="AS1870" s="36">
        <v>0</v>
      </c>
    </row>
    <row r="1871" spans="1:45" x14ac:dyDescent="0.3">
      <c r="A1871" s="4" t="s">
        <v>149</v>
      </c>
      <c r="B1871" t="s">
        <v>138</v>
      </c>
      <c r="C1871" s="28">
        <v>44610</v>
      </c>
      <c r="D1871">
        <v>2</v>
      </c>
      <c r="G1871" t="s">
        <v>150</v>
      </c>
      <c r="H1871">
        <f t="shared" si="342"/>
        <v>2022</v>
      </c>
      <c r="I1871" s="2" t="s">
        <v>139</v>
      </c>
      <c r="J1871">
        <v>5</v>
      </c>
      <c r="N1871" s="40">
        <v>76.363636363636374</v>
      </c>
      <c r="O1871" s="33">
        <f t="shared" si="341"/>
        <v>76.363636363636374</v>
      </c>
      <c r="P1871" s="22">
        <f>IF(ISNUMBER(O1871),SUMIFS(O$1:$O1871,A$1:$A1871,A1871,H$1:$H1871,H1871,D$1:$D1871,D1871),"")</f>
        <v>329.78181818181821</v>
      </c>
      <c r="AK1871" s="34">
        <v>0.63812154696132584</v>
      </c>
      <c r="AN1871" s="36">
        <v>0.361878453038674</v>
      </c>
      <c r="AO1871" s="34">
        <v>0.63812154696132584</v>
      </c>
      <c r="AP1871" s="34">
        <v>0.35290055248618779</v>
      </c>
      <c r="AS1871" s="36">
        <v>0</v>
      </c>
    </row>
    <row r="1872" spans="1:45" x14ac:dyDescent="0.3">
      <c r="A1872" s="4" t="s">
        <v>149</v>
      </c>
      <c r="B1872" t="s">
        <v>138</v>
      </c>
      <c r="C1872" s="28">
        <v>44610</v>
      </c>
      <c r="D1872">
        <v>3</v>
      </c>
      <c r="G1872" t="s">
        <v>150</v>
      </c>
      <c r="H1872">
        <f t="shared" si="342"/>
        <v>2022</v>
      </c>
      <c r="I1872" s="2" t="s">
        <v>139</v>
      </c>
      <c r="J1872">
        <v>5</v>
      </c>
      <c r="N1872" s="40">
        <v>89.818181818181827</v>
      </c>
      <c r="O1872" s="33">
        <f t="shared" si="341"/>
        <v>89.818181818181827</v>
      </c>
      <c r="P1872" s="22">
        <f>IF(ISNUMBER(O1872),SUMIFS(O$1:$O1872,A$1:$A1872,A1872,H$1:$H1872,H1872,D$1:$D1872,D1872),"")</f>
        <v>219.63636363636363</v>
      </c>
      <c r="AK1872" s="34">
        <v>0.74676089517078903</v>
      </c>
      <c r="AN1872" s="36">
        <v>0.2532391048292108</v>
      </c>
      <c r="AO1872" s="34">
        <v>0.74676089517078903</v>
      </c>
      <c r="AP1872" s="34">
        <v>0.2532391048292108</v>
      </c>
      <c r="AS1872" s="36">
        <v>0</v>
      </c>
    </row>
    <row r="1873" spans="1:45" x14ac:dyDescent="0.3">
      <c r="A1873" s="4" t="s">
        <v>149</v>
      </c>
      <c r="B1873" t="s">
        <v>138</v>
      </c>
      <c r="C1873" s="28">
        <v>44610</v>
      </c>
      <c r="D1873">
        <v>2</v>
      </c>
      <c r="G1873" t="s">
        <v>150</v>
      </c>
      <c r="H1873">
        <f t="shared" si="342"/>
        <v>2022</v>
      </c>
      <c r="I1873" s="2" t="s">
        <v>139</v>
      </c>
      <c r="J1873">
        <v>5</v>
      </c>
      <c r="N1873" s="40">
        <v>113.81818181818183</v>
      </c>
      <c r="O1873" s="33">
        <f t="shared" si="341"/>
        <v>113.81818181818183</v>
      </c>
      <c r="P1873" s="22">
        <f>IF(ISNUMBER(O1873),SUMIFS(O$1:$O1873,A$1:$A1873,A1873,H$1:$H1873,H1873,D$1:$D1873,D1873),"")</f>
        <v>443.6</v>
      </c>
      <c r="AK1873" s="34">
        <v>0.50107526881720421</v>
      </c>
      <c r="AN1873" s="36">
        <v>0.48387096774193539</v>
      </c>
      <c r="AO1873" s="34">
        <v>0.50107526881720421</v>
      </c>
      <c r="AP1873" s="34">
        <v>0.45591397849462356</v>
      </c>
      <c r="AS1873" s="36">
        <v>1.5053763440860211E-2</v>
      </c>
    </row>
    <row r="1874" spans="1:45" x14ac:dyDescent="0.3">
      <c r="A1874" s="4" t="s">
        <v>149</v>
      </c>
      <c r="B1874" t="s">
        <v>138</v>
      </c>
      <c r="C1874" s="28">
        <v>44658</v>
      </c>
      <c r="D1874">
        <v>4</v>
      </c>
      <c r="G1874" t="s">
        <v>150</v>
      </c>
      <c r="H1874">
        <f t="shared" si="342"/>
        <v>2022</v>
      </c>
      <c r="I1874" s="2" t="s">
        <v>139</v>
      </c>
      <c r="J1874">
        <v>6</v>
      </c>
      <c r="N1874" s="40">
        <v>85.527272727272731</v>
      </c>
      <c r="O1874" s="33">
        <f t="shared" si="341"/>
        <v>85.527272727272731</v>
      </c>
      <c r="P1874" s="22">
        <f>IF(ISNUMBER(O1874),SUMIFS(O$1:$O1874,A$1:$A1874,A1874,H$1:$H1874,H1874,D$1:$D1874,D1874),"")</f>
        <v>344.87272727272727</v>
      </c>
      <c r="AK1874" s="34">
        <v>0.78319209039548021</v>
      </c>
      <c r="AN1874" s="36">
        <v>9.887005649717515E-3</v>
      </c>
      <c r="AO1874" s="34">
        <v>0.78319209039548021</v>
      </c>
      <c r="AP1874" s="34">
        <v>9.887005649717515E-3</v>
      </c>
      <c r="AS1874" s="36">
        <v>0.20692090395480228</v>
      </c>
    </row>
    <row r="1875" spans="1:45" x14ac:dyDescent="0.3">
      <c r="A1875" s="4" t="s">
        <v>149</v>
      </c>
      <c r="B1875" t="s">
        <v>138</v>
      </c>
      <c r="C1875" s="28">
        <v>44658</v>
      </c>
      <c r="D1875">
        <v>2</v>
      </c>
      <c r="G1875" t="s">
        <v>150</v>
      </c>
      <c r="H1875">
        <f t="shared" si="342"/>
        <v>2022</v>
      </c>
      <c r="I1875" s="2" t="s">
        <v>139</v>
      </c>
      <c r="J1875">
        <v>6</v>
      </c>
      <c r="N1875" s="40">
        <v>77.199999999999989</v>
      </c>
      <c r="O1875" s="33">
        <f t="shared" si="341"/>
        <v>77.199999999999989</v>
      </c>
      <c r="P1875" s="22">
        <f>IF(ISNUMBER(O1875),SUMIFS(O$1:$O1875,A$1:$A1875,A1875,H$1:$H1875,H1875,D$1:$D1875,D1875),"")</f>
        <v>520.79999999999995</v>
      </c>
      <c r="AK1875" s="34">
        <v>0.40631163708086782</v>
      </c>
      <c r="AN1875" s="36">
        <v>0.55325443786982254</v>
      </c>
      <c r="AO1875" s="34">
        <v>0.40631163708086782</v>
      </c>
      <c r="AP1875" s="34">
        <v>0.55325443786982254</v>
      </c>
      <c r="AS1875" s="36">
        <v>4.0433925049309663E-2</v>
      </c>
    </row>
    <row r="1876" spans="1:45" x14ac:dyDescent="0.3">
      <c r="A1876" s="4" t="s">
        <v>149</v>
      </c>
      <c r="B1876" t="s">
        <v>138</v>
      </c>
      <c r="C1876" s="28">
        <v>44658</v>
      </c>
      <c r="D1876">
        <v>3</v>
      </c>
      <c r="G1876" t="s">
        <v>150</v>
      </c>
      <c r="H1876">
        <f t="shared" si="342"/>
        <v>2022</v>
      </c>
      <c r="I1876" s="2" t="s">
        <v>139</v>
      </c>
      <c r="J1876">
        <v>6</v>
      </c>
      <c r="N1876" s="40">
        <v>98.690909090909074</v>
      </c>
      <c r="O1876" s="33">
        <f t="shared" si="341"/>
        <v>98.690909090909074</v>
      </c>
      <c r="P1876" s="22">
        <f>IF(ISNUMBER(O1876),SUMIFS(O$1:$O1876,A$1:$A1876,A1876,H$1:$H1876,H1876,D$1:$D1876,D1876),"")</f>
        <v>318.32727272727271</v>
      </c>
      <c r="AK1876" s="34">
        <v>0.77268093781855252</v>
      </c>
      <c r="AN1876" s="36">
        <v>0.15749235474006112</v>
      </c>
      <c r="AO1876" s="34">
        <v>0.77268093781855252</v>
      </c>
      <c r="AP1876" s="34">
        <v>7.2375127420998969E-2</v>
      </c>
      <c r="AS1876" s="36">
        <v>6.9826707441386346E-2</v>
      </c>
    </row>
    <row r="1877" spans="1:45" x14ac:dyDescent="0.3">
      <c r="A1877" s="4" t="s">
        <v>149</v>
      </c>
      <c r="B1877" t="s">
        <v>138</v>
      </c>
      <c r="C1877" s="28">
        <v>44658</v>
      </c>
      <c r="D1877">
        <v>2</v>
      </c>
      <c r="G1877" t="s">
        <v>150</v>
      </c>
      <c r="H1877">
        <f t="shared" si="342"/>
        <v>2022</v>
      </c>
      <c r="I1877" s="2" t="s">
        <v>139</v>
      </c>
      <c r="J1877">
        <v>6</v>
      </c>
      <c r="N1877" s="40">
        <v>93.63636363636364</v>
      </c>
      <c r="O1877" s="33">
        <f t="shared" si="341"/>
        <v>93.63636363636364</v>
      </c>
      <c r="P1877" s="22">
        <f>IF(ISNUMBER(O1877),SUMIFS(O$1:$O1877,A$1:$A1877,A1877,H$1:$H1877,H1877,D$1:$D1877,D1877),"")</f>
        <v>614.43636363636358</v>
      </c>
      <c r="AK1877" s="34">
        <v>0.41759684832567295</v>
      </c>
      <c r="AN1877" s="36">
        <v>0.33617859487852919</v>
      </c>
      <c r="AO1877" s="34">
        <v>0.41759684832567295</v>
      </c>
      <c r="AP1877" s="34">
        <v>0.27839789888378197</v>
      </c>
      <c r="AS1877" s="36">
        <v>0.24622455679579774</v>
      </c>
    </row>
    <row r="1878" spans="1:45" x14ac:dyDescent="0.3">
      <c r="A1878" s="4" t="s">
        <v>149</v>
      </c>
      <c r="B1878" t="s">
        <v>138</v>
      </c>
      <c r="C1878" s="28">
        <v>44694</v>
      </c>
      <c r="D1878">
        <v>4</v>
      </c>
      <c r="G1878" t="s">
        <v>150</v>
      </c>
      <c r="H1878">
        <f t="shared" si="342"/>
        <v>2022</v>
      </c>
      <c r="I1878" s="2" t="s">
        <v>139</v>
      </c>
      <c r="J1878">
        <v>7</v>
      </c>
      <c r="N1878" s="40">
        <v>63.563636363636363</v>
      </c>
      <c r="O1878" s="33">
        <f t="shared" si="341"/>
        <v>63.563636363636363</v>
      </c>
      <c r="P1878" s="22">
        <f>IF(ISNUMBER(O1878),SUMIFS(O$1:$O1878,A$1:$A1878,A1878,H$1:$H1878,H1878,D$1:$D1878,D1878),"")</f>
        <v>408.43636363636364</v>
      </c>
      <c r="AK1878" s="34">
        <v>0.71381142098273576</v>
      </c>
      <c r="AN1878" s="36">
        <v>0.27357237715803451</v>
      </c>
      <c r="AO1878" s="34">
        <v>0.71381142098273576</v>
      </c>
      <c r="AP1878" s="34">
        <v>0.27357237715803451</v>
      </c>
      <c r="AS1878" s="36">
        <v>1.2616201859229747E-2</v>
      </c>
    </row>
    <row r="1879" spans="1:45" x14ac:dyDescent="0.3">
      <c r="A1879" s="4" t="s">
        <v>149</v>
      </c>
      <c r="B1879" t="s">
        <v>138</v>
      </c>
      <c r="C1879" s="28">
        <v>44694</v>
      </c>
      <c r="D1879">
        <v>2</v>
      </c>
      <c r="G1879" t="s">
        <v>150</v>
      </c>
      <c r="H1879">
        <f t="shared" si="342"/>
        <v>2022</v>
      </c>
      <c r="I1879" s="2" t="s">
        <v>139</v>
      </c>
      <c r="J1879">
        <v>7</v>
      </c>
      <c r="N1879" s="40">
        <v>44.36363636363636</v>
      </c>
      <c r="O1879" s="33">
        <f t="shared" si="341"/>
        <v>44.36363636363636</v>
      </c>
      <c r="P1879" s="22">
        <f>IF(ISNUMBER(O1879),SUMIFS(O$1:$O1879,A$1:$A1879,A1879,H$1:$H1879,H1879,D$1:$D1879,D1879),"")</f>
        <v>658.8</v>
      </c>
      <c r="AK1879" s="34">
        <v>0.71264367816091967</v>
      </c>
      <c r="AN1879" s="36">
        <v>0.27356321839080455</v>
      </c>
      <c r="AO1879" s="34">
        <v>0.71264367816091967</v>
      </c>
      <c r="AP1879" s="34">
        <v>0.27356321839080455</v>
      </c>
      <c r="AS1879" s="36">
        <v>1.379310344827586E-2</v>
      </c>
    </row>
    <row r="1880" spans="1:45" x14ac:dyDescent="0.3">
      <c r="A1880" s="4" t="s">
        <v>149</v>
      </c>
      <c r="B1880" t="s">
        <v>138</v>
      </c>
      <c r="C1880" s="28">
        <v>44694</v>
      </c>
      <c r="D1880">
        <v>3</v>
      </c>
      <c r="G1880" t="s">
        <v>150</v>
      </c>
      <c r="H1880">
        <f t="shared" si="342"/>
        <v>2022</v>
      </c>
      <c r="I1880" s="2" t="s">
        <v>139</v>
      </c>
      <c r="J1880">
        <v>7</v>
      </c>
      <c r="N1880" s="40">
        <v>31.090909090909086</v>
      </c>
      <c r="O1880" s="33">
        <f t="shared" si="341"/>
        <v>31.090909090909086</v>
      </c>
      <c r="P1880" s="22">
        <f>IF(ISNUMBER(O1880),SUMIFS(O$1:$O1880,A$1:$A1880,A1880,H$1:$H1880,H1880,D$1:$D1880,D1880),"")</f>
        <v>349.41818181818178</v>
      </c>
      <c r="AK1880" s="34">
        <v>0.55984555984555984</v>
      </c>
      <c r="AN1880" s="36">
        <v>0.43500643500643504</v>
      </c>
      <c r="AO1880" s="34">
        <v>0.55984555984555984</v>
      </c>
      <c r="AP1880" s="34">
        <v>0.43500643500643504</v>
      </c>
      <c r="AS1880" s="36">
        <v>5.1480051480051496E-3</v>
      </c>
    </row>
    <row r="1881" spans="1:45" x14ac:dyDescent="0.3">
      <c r="A1881" s="4" t="s">
        <v>149</v>
      </c>
      <c r="B1881" t="s">
        <v>138</v>
      </c>
      <c r="C1881" s="28">
        <v>44694</v>
      </c>
      <c r="D1881">
        <v>2</v>
      </c>
      <c r="G1881" t="s">
        <v>150</v>
      </c>
      <c r="H1881">
        <f t="shared" si="342"/>
        <v>2022</v>
      </c>
      <c r="I1881" s="2" t="s">
        <v>139</v>
      </c>
      <c r="J1881">
        <v>7</v>
      </c>
      <c r="N1881" s="40">
        <v>47.327272727272728</v>
      </c>
      <c r="O1881" s="33">
        <f t="shared" si="341"/>
        <v>47.327272727272728</v>
      </c>
      <c r="P1881" s="22">
        <f>IF(ISNUMBER(O1881),SUMIFS(O$1:$O1881,A$1:$A1881,A1881,H$1:$H1881,H1881,D$1:$D1881,D1881),"")</f>
        <v>706.12727272727273</v>
      </c>
      <c r="AK1881" s="34">
        <v>0.86440677966101698</v>
      </c>
      <c r="AN1881" s="36">
        <v>0.10895883777239708</v>
      </c>
      <c r="AO1881" s="34">
        <v>0.86440677966101698</v>
      </c>
      <c r="AP1881" s="34">
        <v>0.10895883777239708</v>
      </c>
      <c r="AS1881" s="36">
        <v>2.663438256658596E-2</v>
      </c>
    </row>
    <row r="1882" spans="1:45" x14ac:dyDescent="0.3">
      <c r="A1882" s="4" t="s">
        <v>149</v>
      </c>
      <c r="B1882" t="s">
        <v>138</v>
      </c>
      <c r="C1882" s="28">
        <v>44807</v>
      </c>
      <c r="D1882">
        <v>4</v>
      </c>
      <c r="G1882" t="s">
        <v>150</v>
      </c>
      <c r="H1882">
        <f t="shared" si="342"/>
        <v>2022</v>
      </c>
      <c r="I1882" s="2" t="s">
        <v>139</v>
      </c>
      <c r="J1882">
        <v>8</v>
      </c>
      <c r="N1882" s="40">
        <v>192.05454545454546</v>
      </c>
      <c r="O1882" s="33">
        <f t="shared" si="341"/>
        <v>192.05454545454546</v>
      </c>
      <c r="P1882" s="22">
        <f>IF(ISNUMBER(O1882),SUMIFS(O$1:$O1882,A$1:$A1882,A1882,H$1:$H1882,H1882,D$1:$D1882,D1882),"")</f>
        <v>600.4909090909091</v>
      </c>
      <c r="AK1882" s="34">
        <v>0.99248120300751874</v>
      </c>
      <c r="AN1882" s="36">
        <v>0</v>
      </c>
      <c r="AO1882" s="34">
        <v>0.99248120300751874</v>
      </c>
      <c r="AP1882" s="34">
        <v>0</v>
      </c>
      <c r="AS1882" s="36">
        <v>7.5187969924812026E-3</v>
      </c>
    </row>
    <row r="1883" spans="1:45" x14ac:dyDescent="0.3">
      <c r="A1883" s="4" t="s">
        <v>149</v>
      </c>
      <c r="B1883" t="s">
        <v>138</v>
      </c>
      <c r="C1883" s="28">
        <v>44807</v>
      </c>
      <c r="D1883">
        <v>2</v>
      </c>
      <c r="G1883" t="s">
        <v>150</v>
      </c>
      <c r="H1883">
        <f t="shared" si="342"/>
        <v>2022</v>
      </c>
      <c r="I1883" s="2" t="s">
        <v>139</v>
      </c>
      <c r="J1883">
        <v>8</v>
      </c>
      <c r="N1883" s="40">
        <v>135.90909090909093</v>
      </c>
      <c r="O1883" s="33">
        <f t="shared" si="341"/>
        <v>135.90909090909093</v>
      </c>
      <c r="P1883" s="22">
        <f>IF(ISNUMBER(O1883),SUMIFS(O$1:$O1883,A$1:$A1883,A1883,H$1:$H1883,H1883,D$1:$D1883,D1883),"")</f>
        <v>842.0363636363636</v>
      </c>
      <c r="AK1883" s="34">
        <v>0.85240963855421692</v>
      </c>
      <c r="AN1883" s="36">
        <v>0.14457831325301204</v>
      </c>
      <c r="AO1883" s="34">
        <v>0.85240963855421692</v>
      </c>
      <c r="AP1883" s="34">
        <v>0.14457831325301204</v>
      </c>
      <c r="AS1883" s="36">
        <v>3.0120481927710845E-3</v>
      </c>
    </row>
    <row r="1884" spans="1:45" x14ac:dyDescent="0.3">
      <c r="A1884" s="4" t="s">
        <v>149</v>
      </c>
      <c r="B1884" t="s">
        <v>138</v>
      </c>
      <c r="C1884" s="28">
        <v>44807</v>
      </c>
      <c r="D1884">
        <v>3</v>
      </c>
      <c r="G1884" t="s">
        <v>150</v>
      </c>
      <c r="H1884">
        <f t="shared" si="342"/>
        <v>2022</v>
      </c>
      <c r="I1884" s="2" t="s">
        <v>139</v>
      </c>
      <c r="J1884">
        <v>8</v>
      </c>
      <c r="N1884" s="40">
        <v>216.72727272727269</v>
      </c>
      <c r="O1884" s="33">
        <f t="shared" si="341"/>
        <v>216.72727272727269</v>
      </c>
      <c r="P1884" s="22">
        <f>IF(ISNUMBER(O1884),SUMIFS(O$1:$O1884,A$1:$A1884,A1884,H$1:$H1884,H1884,D$1:$D1884,D1884),"")</f>
        <v>566.14545454545441</v>
      </c>
      <c r="AK1884" s="34">
        <v>0.99431495167708916</v>
      </c>
      <c r="AN1884" s="36">
        <v>0</v>
      </c>
      <c r="AO1884" s="34">
        <v>0.99431495167708916</v>
      </c>
      <c r="AP1884" s="34">
        <v>0</v>
      </c>
      <c r="AS1884" s="36">
        <v>5.6850483229107449E-3</v>
      </c>
    </row>
    <row r="1885" spans="1:45" x14ac:dyDescent="0.3">
      <c r="A1885" s="4" t="s">
        <v>149</v>
      </c>
      <c r="B1885" t="s">
        <v>138</v>
      </c>
      <c r="C1885" s="28">
        <v>44807</v>
      </c>
      <c r="D1885">
        <v>2</v>
      </c>
      <c r="G1885" t="s">
        <v>150</v>
      </c>
      <c r="H1885">
        <f t="shared" si="342"/>
        <v>2022</v>
      </c>
      <c r="I1885" s="2" t="s">
        <v>139</v>
      </c>
      <c r="J1885">
        <v>8</v>
      </c>
      <c r="N1885" s="40">
        <v>178.90909090909091</v>
      </c>
      <c r="O1885" s="33">
        <f t="shared" si="341"/>
        <v>178.90909090909091</v>
      </c>
      <c r="P1885" s="22">
        <f>IF(ISNUMBER(O1885),SUMIFS(O$1:$O1885,A$1:$A1885,A1885,H$1:$H1885,H1885,D$1:$D1885,D1885),"")</f>
        <v>1020.9454545454545</v>
      </c>
      <c r="AK1885" s="34">
        <v>0.97929792979297925</v>
      </c>
      <c r="AN1885" s="36">
        <v>0</v>
      </c>
      <c r="AO1885" s="34">
        <v>0.97929792979297925</v>
      </c>
      <c r="AP1885" s="34">
        <v>0</v>
      </c>
      <c r="AS1885" s="36">
        <v>2.0702070207020702E-2</v>
      </c>
    </row>
    <row r="1886" spans="1:45" x14ac:dyDescent="0.3">
      <c r="A1886" s="4" t="s">
        <v>149</v>
      </c>
      <c r="B1886" t="s">
        <v>138</v>
      </c>
      <c r="C1886" s="28">
        <v>44841</v>
      </c>
      <c r="D1886">
        <v>4</v>
      </c>
      <c r="G1886" t="s">
        <v>150</v>
      </c>
      <c r="H1886">
        <f t="shared" si="342"/>
        <v>2022</v>
      </c>
      <c r="I1886" s="2" t="s">
        <v>139</v>
      </c>
      <c r="J1886">
        <v>9</v>
      </c>
      <c r="N1886" s="40">
        <v>118.8</v>
      </c>
      <c r="O1886" s="33">
        <f t="shared" si="341"/>
        <v>118.8</v>
      </c>
      <c r="P1886" s="22">
        <f>IF(ISNUMBER(O1886),SUMIFS(O$1:$O1886,A$1:$A1886,A1886,H$1:$H1886,H1886,D$1:$D1886,D1886),"")</f>
        <v>719.29090909090905</v>
      </c>
      <c r="AK1886" s="34">
        <v>0.78923476005188065</v>
      </c>
      <c r="AN1886" s="36">
        <v>0</v>
      </c>
      <c r="AO1886" s="34">
        <v>0.78923476005188065</v>
      </c>
      <c r="AP1886" s="34">
        <v>0</v>
      </c>
      <c r="AS1886" s="36">
        <v>0.21076523994811933</v>
      </c>
    </row>
    <row r="1887" spans="1:45" x14ac:dyDescent="0.3">
      <c r="A1887" s="4" t="s">
        <v>149</v>
      </c>
      <c r="B1887" t="s">
        <v>138</v>
      </c>
      <c r="C1887" s="28">
        <v>44841</v>
      </c>
      <c r="D1887">
        <v>2</v>
      </c>
      <c r="G1887" t="s">
        <v>150</v>
      </c>
      <c r="H1887">
        <f t="shared" si="342"/>
        <v>2022</v>
      </c>
      <c r="I1887" s="2" t="s">
        <v>139</v>
      </c>
      <c r="J1887">
        <v>9</v>
      </c>
      <c r="N1887" s="40">
        <v>120.43636363636362</v>
      </c>
      <c r="O1887" s="33">
        <f t="shared" si="341"/>
        <v>120.43636363636362</v>
      </c>
      <c r="P1887" s="22">
        <f>IF(ISNUMBER(O1887),SUMIFS(O$1:$O1887,A$1:$A1887,A1887,H$1:$H1887,H1887,D$1:$D1887,D1887),"")</f>
        <v>1141.3818181818181</v>
      </c>
      <c r="AK1887" s="34">
        <v>0.53132530120481924</v>
      </c>
      <c r="AN1887" s="36">
        <v>0.40722891566265057</v>
      </c>
      <c r="AO1887" s="34">
        <v>0.53132530120481924</v>
      </c>
      <c r="AP1887" s="34">
        <v>0.34096385542168672</v>
      </c>
      <c r="AS1887" s="36">
        <v>6.1445783132530116E-2</v>
      </c>
    </row>
    <row r="1888" spans="1:45" x14ac:dyDescent="0.3">
      <c r="A1888" s="4" t="s">
        <v>149</v>
      </c>
      <c r="B1888" t="s">
        <v>138</v>
      </c>
      <c r="C1888" s="28">
        <v>44841</v>
      </c>
      <c r="D1888">
        <v>3</v>
      </c>
      <c r="G1888" t="s">
        <v>150</v>
      </c>
      <c r="H1888">
        <f t="shared" si="342"/>
        <v>2022</v>
      </c>
      <c r="I1888" s="2" t="s">
        <v>139</v>
      </c>
      <c r="J1888">
        <v>9</v>
      </c>
      <c r="N1888" s="40">
        <v>136.14545454545456</v>
      </c>
      <c r="O1888" s="33">
        <f t="shared" si="341"/>
        <v>136.14545454545456</v>
      </c>
      <c r="P1888" s="22">
        <f>IF(ISNUMBER(O1888),SUMIFS(O$1:$O1888,A$1:$A1888,A1888,H$1:$H1888,H1888,D$1:$D1888,D1888),"")</f>
        <v>702.29090909090894</v>
      </c>
      <c r="AK1888" s="34">
        <v>0.88181818181818183</v>
      </c>
      <c r="AN1888" s="36">
        <v>0</v>
      </c>
      <c r="AO1888" s="34">
        <v>0.88181818181818183</v>
      </c>
      <c r="AP1888" s="34">
        <v>0</v>
      </c>
      <c r="AS1888" s="36">
        <v>0.11818181818181818</v>
      </c>
    </row>
    <row r="1889" spans="1:45" x14ac:dyDescent="0.3">
      <c r="A1889" s="4" t="s">
        <v>149</v>
      </c>
      <c r="B1889" t="s">
        <v>138</v>
      </c>
      <c r="C1889" s="28">
        <v>44841</v>
      </c>
      <c r="D1889">
        <v>2</v>
      </c>
      <c r="G1889" t="s">
        <v>150</v>
      </c>
      <c r="H1889">
        <f t="shared" si="342"/>
        <v>2022</v>
      </c>
      <c r="I1889" s="2" t="s">
        <v>139</v>
      </c>
      <c r="J1889">
        <v>9</v>
      </c>
      <c r="N1889" s="40">
        <v>115.63636363636367</v>
      </c>
      <c r="O1889" s="33">
        <f t="shared" si="341"/>
        <v>115.63636363636367</v>
      </c>
      <c r="P1889" s="22">
        <f>IF(ISNUMBER(O1889),SUMIFS(O$1:$O1889,A$1:$A1889,A1889,H$1:$H1889,H1889,D$1:$D1889,D1889),"")</f>
        <v>1257.0181818181818</v>
      </c>
      <c r="AK1889" s="34">
        <v>0.49717514124293782</v>
      </c>
      <c r="AN1889" s="36">
        <v>0.24576271186440674</v>
      </c>
      <c r="AO1889" s="34">
        <v>0.49717514124293782</v>
      </c>
      <c r="AP1889" s="34">
        <v>0.24576271186440674</v>
      </c>
      <c r="AS1889" s="36">
        <v>0.25706214689265533</v>
      </c>
    </row>
    <row r="1890" spans="1:45" x14ac:dyDescent="0.3">
      <c r="A1890" s="4" t="s">
        <v>149</v>
      </c>
      <c r="B1890" t="s">
        <v>138</v>
      </c>
      <c r="C1890" s="28">
        <v>44883</v>
      </c>
      <c r="D1890">
        <v>4</v>
      </c>
      <c r="G1890" t="s">
        <v>150</v>
      </c>
      <c r="H1890">
        <f t="shared" si="342"/>
        <v>2022</v>
      </c>
      <c r="I1890" s="2" t="s">
        <v>139</v>
      </c>
      <c r="J1890">
        <v>10</v>
      </c>
      <c r="N1890" s="40">
        <v>171.69090909090909</v>
      </c>
      <c r="O1890" s="33">
        <f t="shared" si="341"/>
        <v>171.69090909090909</v>
      </c>
      <c r="P1890" s="22">
        <f>IF(ISNUMBER(O1890),SUMIFS(O$1:$O1890,A$1:$A1890,A1890,H$1:$H1890,H1890,D$1:$D1890,D1890),"")</f>
        <v>890.9818181818182</v>
      </c>
      <c r="AK1890" s="34">
        <v>0.85337915234822448</v>
      </c>
      <c r="AN1890" s="36">
        <v>0</v>
      </c>
      <c r="AO1890" s="34">
        <v>0.85337915234822448</v>
      </c>
      <c r="AP1890" s="34">
        <v>0</v>
      </c>
      <c r="AS1890" s="36">
        <v>0.14662084765177549</v>
      </c>
    </row>
    <row r="1891" spans="1:45" x14ac:dyDescent="0.3">
      <c r="A1891" s="4" t="s">
        <v>149</v>
      </c>
      <c r="B1891" t="s">
        <v>138</v>
      </c>
      <c r="C1891" s="28">
        <v>44883</v>
      </c>
      <c r="D1891">
        <v>2</v>
      </c>
      <c r="G1891" t="s">
        <v>150</v>
      </c>
      <c r="H1891">
        <f t="shared" si="342"/>
        <v>2022</v>
      </c>
      <c r="I1891" s="2" t="s">
        <v>139</v>
      </c>
      <c r="J1891">
        <v>10</v>
      </c>
      <c r="N1891" s="40">
        <v>189.99999999999997</v>
      </c>
      <c r="O1891" s="33">
        <f t="shared" ref="O1891:O1954" si="343">IF(LEN(N1891)&gt;0,N1891,"")</f>
        <v>189.99999999999997</v>
      </c>
      <c r="P1891" s="22">
        <f>IF(ISNUMBER(O1891),SUMIFS(O$1:$O1891,A$1:$A1891,A1891,H$1:$H1891,H1891,D$1:$D1891,D1891),"")</f>
        <v>1447.0181818181818</v>
      </c>
      <c r="AK1891" s="34">
        <v>0.64398422090729779</v>
      </c>
      <c r="AN1891" s="36">
        <v>8.8757396449704137E-2</v>
      </c>
      <c r="AO1891" s="34">
        <v>0.64398422090729779</v>
      </c>
      <c r="AP1891" s="34">
        <v>8.8757396449704137E-2</v>
      </c>
      <c r="AS1891" s="36">
        <v>0.267258382642998</v>
      </c>
    </row>
    <row r="1892" spans="1:45" x14ac:dyDescent="0.3">
      <c r="A1892" s="4" t="s">
        <v>149</v>
      </c>
      <c r="B1892" t="s">
        <v>138</v>
      </c>
      <c r="C1892" s="28">
        <v>44883</v>
      </c>
      <c r="D1892">
        <v>3</v>
      </c>
      <c r="G1892" t="s">
        <v>150</v>
      </c>
      <c r="H1892">
        <f t="shared" si="342"/>
        <v>2022</v>
      </c>
      <c r="I1892" s="2" t="s">
        <v>139</v>
      </c>
      <c r="J1892">
        <v>10</v>
      </c>
      <c r="N1892" s="40">
        <v>160.00000000000003</v>
      </c>
      <c r="O1892" s="33">
        <f t="shared" si="343"/>
        <v>160.00000000000003</v>
      </c>
      <c r="P1892" s="22">
        <f>IF(ISNUMBER(O1892),SUMIFS(O$1:$O1892,A$1:$A1892,A1892,H$1:$H1892,H1892,D$1:$D1892,D1892),"")</f>
        <v>862.29090909090894</v>
      </c>
      <c r="AK1892" s="34">
        <v>0.63672316384180794</v>
      </c>
      <c r="AN1892" s="36">
        <v>0.21468926553672316</v>
      </c>
      <c r="AO1892" s="34">
        <v>0.63672316384180794</v>
      </c>
      <c r="AP1892" s="34">
        <v>0.1</v>
      </c>
      <c r="AS1892" s="36">
        <v>0.14858757062146893</v>
      </c>
    </row>
    <row r="1893" spans="1:45" x14ac:dyDescent="0.3">
      <c r="A1893" s="4" t="s">
        <v>149</v>
      </c>
      <c r="B1893" t="s">
        <v>138</v>
      </c>
      <c r="C1893" s="28">
        <v>44883</v>
      </c>
      <c r="D1893">
        <v>2</v>
      </c>
      <c r="G1893" t="s">
        <v>150</v>
      </c>
      <c r="H1893">
        <f t="shared" si="342"/>
        <v>2022</v>
      </c>
      <c r="I1893" s="2" t="s">
        <v>139</v>
      </c>
      <c r="J1893">
        <v>10</v>
      </c>
      <c r="N1893" s="40">
        <v>181.81818181818181</v>
      </c>
      <c r="O1893" s="33">
        <f t="shared" si="343"/>
        <v>181.81818181818181</v>
      </c>
      <c r="P1893" s="22">
        <f>IF(ISNUMBER(O1893),SUMIFS(O$1:$O1893,A$1:$A1893,A1893,H$1:$H1893,H1893,D$1:$D1893,D1893),"")</f>
        <v>1628.8363636363636</v>
      </c>
      <c r="AK1893" s="34">
        <v>0.54489544895448949</v>
      </c>
      <c r="AN1893" s="36">
        <v>0.28290282902829028</v>
      </c>
      <c r="AO1893" s="34">
        <v>0.54489544895448949</v>
      </c>
      <c r="AP1893" s="34">
        <v>0.17220172201722014</v>
      </c>
      <c r="AS1893" s="36">
        <v>0.17220172201722014</v>
      </c>
    </row>
    <row r="1894" spans="1:45" x14ac:dyDescent="0.3">
      <c r="A1894" s="4" t="s">
        <v>149</v>
      </c>
      <c r="B1894" t="s">
        <v>138</v>
      </c>
      <c r="C1894" s="28">
        <v>44951</v>
      </c>
      <c r="D1894">
        <v>4</v>
      </c>
      <c r="G1894" t="s">
        <v>150</v>
      </c>
      <c r="H1894">
        <f t="shared" si="342"/>
        <v>2023</v>
      </c>
      <c r="I1894" s="2" t="s">
        <v>139</v>
      </c>
      <c r="J1894">
        <v>11</v>
      </c>
      <c r="N1894" s="40">
        <v>189.89090909090908</v>
      </c>
      <c r="O1894" s="33">
        <f t="shared" si="343"/>
        <v>189.89090909090908</v>
      </c>
      <c r="P1894" s="22">
        <f>IF(ISNUMBER(O1894),SUMIFS(O$1:$O1894,A$1:$A1894,A1894,H$1:$H1894,H1894,D$1:$D1894,D1894),"")</f>
        <v>189.89090909090908</v>
      </c>
      <c r="AK1894" s="34">
        <v>0.70138888888888884</v>
      </c>
      <c r="AN1894" s="36">
        <v>0</v>
      </c>
      <c r="AO1894" s="34">
        <v>0.70138888888888884</v>
      </c>
      <c r="AP1894" s="34">
        <v>0</v>
      </c>
      <c r="AS1894" s="36">
        <v>0.2986111111111111</v>
      </c>
    </row>
    <row r="1895" spans="1:45" x14ac:dyDescent="0.3">
      <c r="A1895" s="4" t="s">
        <v>149</v>
      </c>
      <c r="B1895" t="s">
        <v>138</v>
      </c>
      <c r="C1895" s="28">
        <v>44951</v>
      </c>
      <c r="D1895">
        <v>2</v>
      </c>
      <c r="G1895" t="s">
        <v>150</v>
      </c>
      <c r="H1895">
        <f t="shared" si="342"/>
        <v>2023</v>
      </c>
      <c r="I1895" s="2" t="s">
        <v>139</v>
      </c>
      <c r="J1895">
        <v>11</v>
      </c>
      <c r="N1895" s="40">
        <v>163.09090909090909</v>
      </c>
      <c r="O1895" s="33">
        <f t="shared" si="343"/>
        <v>163.09090909090909</v>
      </c>
      <c r="P1895" s="22">
        <f>IF(ISNUMBER(O1895),SUMIFS(O$1:$O1895,A$1:$A1895,A1895,H$1:$H1895,H1895,D$1:$D1895,D1895),"")</f>
        <v>163.09090909090909</v>
      </c>
      <c r="AK1895" s="34">
        <v>0.69959677419354838</v>
      </c>
      <c r="AN1895" s="36">
        <v>0.17137096774193547</v>
      </c>
      <c r="AO1895" s="34">
        <v>0.69959677419354838</v>
      </c>
      <c r="AP1895" s="34">
        <v>0</v>
      </c>
      <c r="AS1895" s="36">
        <v>0.12903225806451613</v>
      </c>
    </row>
    <row r="1896" spans="1:45" x14ac:dyDescent="0.3">
      <c r="A1896" s="4" t="s">
        <v>149</v>
      </c>
      <c r="B1896" t="s">
        <v>138</v>
      </c>
      <c r="C1896" s="28">
        <v>44951</v>
      </c>
      <c r="D1896">
        <v>3</v>
      </c>
      <c r="G1896" t="s">
        <v>150</v>
      </c>
      <c r="H1896">
        <f t="shared" si="342"/>
        <v>2023</v>
      </c>
      <c r="I1896" s="2" t="s">
        <v>139</v>
      </c>
      <c r="J1896">
        <v>11</v>
      </c>
      <c r="N1896" s="40">
        <v>206.85454545454544</v>
      </c>
      <c r="O1896" s="33">
        <f t="shared" si="343"/>
        <v>206.85454545454544</v>
      </c>
      <c r="P1896" s="22">
        <f>IF(ISNUMBER(O1896),SUMIFS(O$1:$O1896,A$1:$A1896,A1896,H$1:$H1896,H1896,D$1:$D1896,D1896),"")</f>
        <v>206.85454545454544</v>
      </c>
      <c r="AK1896" s="34">
        <v>0.90256747860434505</v>
      </c>
      <c r="AN1896" s="36">
        <v>9.8749177090190904E-3</v>
      </c>
      <c r="AO1896" s="34">
        <v>0.90256747860434505</v>
      </c>
      <c r="AP1896" s="34">
        <v>9.8749177090190904E-3</v>
      </c>
      <c r="AS1896" s="36">
        <v>8.755760368663594E-2</v>
      </c>
    </row>
    <row r="1897" spans="1:45" x14ac:dyDescent="0.3">
      <c r="A1897" s="4" t="s">
        <v>149</v>
      </c>
      <c r="B1897" t="s">
        <v>138</v>
      </c>
      <c r="C1897" s="28">
        <v>44951</v>
      </c>
      <c r="D1897">
        <v>2</v>
      </c>
      <c r="G1897" t="s">
        <v>150</v>
      </c>
      <c r="H1897">
        <f t="shared" si="342"/>
        <v>2023</v>
      </c>
      <c r="I1897" s="2" t="s">
        <v>139</v>
      </c>
      <c r="J1897">
        <v>11</v>
      </c>
      <c r="N1897" s="40">
        <v>236.74545454545455</v>
      </c>
      <c r="O1897" s="33">
        <f t="shared" si="343"/>
        <v>236.74545454545455</v>
      </c>
      <c r="P1897" s="22">
        <f>IF(ISNUMBER(O1897),SUMIFS(O$1:$O1897,A$1:$A1897,A1897,H$1:$H1897,H1897,D$1:$D1897,D1897),"")</f>
        <v>399.83636363636367</v>
      </c>
      <c r="AK1897" s="34">
        <v>0.48416289592760187</v>
      </c>
      <c r="AN1897" s="36">
        <v>5.4298642533936653E-2</v>
      </c>
      <c r="AO1897" s="34">
        <v>0.48416289592760187</v>
      </c>
      <c r="AP1897" s="34">
        <v>3.8461538461538464E-2</v>
      </c>
      <c r="AS1897" s="36">
        <v>0.46153846153846151</v>
      </c>
    </row>
    <row r="1898" spans="1:45" x14ac:dyDescent="0.3">
      <c r="A1898" s="4" t="s">
        <v>149</v>
      </c>
      <c r="B1898" t="s">
        <v>138</v>
      </c>
      <c r="C1898" s="28">
        <v>45014</v>
      </c>
      <c r="D1898">
        <v>4</v>
      </c>
      <c r="G1898" t="s">
        <v>150</v>
      </c>
      <c r="H1898">
        <f t="shared" si="342"/>
        <v>2023</v>
      </c>
      <c r="I1898" s="2" t="s">
        <v>139</v>
      </c>
      <c r="J1898">
        <v>12</v>
      </c>
      <c r="N1898" s="40">
        <v>168.76363636363638</v>
      </c>
      <c r="O1898" s="33">
        <f t="shared" si="343"/>
        <v>168.76363636363638</v>
      </c>
      <c r="P1898" s="22">
        <f>IF(ISNUMBER(O1898),SUMIFS(O$1:$O1898,A$1:$A1898,A1898,H$1:$H1898,H1898,D$1:$D1898,D1898),"")</f>
        <v>358.65454545454543</v>
      </c>
      <c r="AK1898" s="34">
        <v>0.69174977334542165</v>
      </c>
      <c r="AN1898" s="36">
        <v>0</v>
      </c>
      <c r="AO1898" s="34">
        <v>0.69174977334542165</v>
      </c>
      <c r="AP1898" s="34">
        <v>0</v>
      </c>
      <c r="AS1898" s="36">
        <v>0.30825022665457841</v>
      </c>
    </row>
    <row r="1899" spans="1:45" x14ac:dyDescent="0.3">
      <c r="A1899" s="4" t="s">
        <v>149</v>
      </c>
      <c r="B1899" t="s">
        <v>138</v>
      </c>
      <c r="C1899" s="28">
        <v>45014</v>
      </c>
      <c r="D1899">
        <v>2</v>
      </c>
      <c r="G1899" t="s">
        <v>150</v>
      </c>
      <c r="H1899">
        <f t="shared" si="342"/>
        <v>2023</v>
      </c>
      <c r="I1899" s="2" t="s">
        <v>139</v>
      </c>
      <c r="J1899">
        <v>12</v>
      </c>
      <c r="N1899" s="40">
        <v>140.90909090909091</v>
      </c>
      <c r="O1899" s="33">
        <f t="shared" si="343"/>
        <v>140.90909090909091</v>
      </c>
      <c r="P1899" s="22">
        <f>IF(ISNUMBER(O1899),SUMIFS(O$1:$O1899,A$1:$A1899,A1899,H$1:$H1899,H1899,D$1:$D1899,D1899),"")</f>
        <v>540.74545454545455</v>
      </c>
      <c r="AK1899" s="34">
        <v>0.47408270238788591</v>
      </c>
      <c r="AN1899" s="36">
        <v>0.1869539895165987</v>
      </c>
      <c r="AO1899" s="34">
        <v>0.47408270238788591</v>
      </c>
      <c r="AP1899" s="34">
        <v>0.1869539895165987</v>
      </c>
      <c r="AS1899" s="36">
        <v>0.33896330809551534</v>
      </c>
    </row>
    <row r="1900" spans="1:45" x14ac:dyDescent="0.3">
      <c r="A1900" s="4" t="s">
        <v>149</v>
      </c>
      <c r="B1900" t="s">
        <v>138</v>
      </c>
      <c r="C1900" s="28">
        <v>45014</v>
      </c>
      <c r="D1900">
        <v>3</v>
      </c>
      <c r="G1900" t="s">
        <v>150</v>
      </c>
      <c r="H1900">
        <f t="shared" si="342"/>
        <v>2023</v>
      </c>
      <c r="I1900" s="2" t="s">
        <v>139</v>
      </c>
      <c r="J1900">
        <v>12</v>
      </c>
      <c r="N1900" s="40">
        <v>181.23636363636368</v>
      </c>
      <c r="O1900" s="33">
        <f t="shared" si="343"/>
        <v>181.23636363636368</v>
      </c>
      <c r="P1900" s="22">
        <f>IF(ISNUMBER(O1900),SUMIFS(O$1:$O1900,A$1:$A1900,A1900,H$1:$H1900,H1900,D$1:$D1900,D1900),"")</f>
        <v>388.09090909090912</v>
      </c>
      <c r="AK1900" s="34">
        <v>0.81845536609829483</v>
      </c>
      <c r="AN1900" s="36">
        <v>9.1273821464393182E-2</v>
      </c>
      <c r="AO1900" s="34">
        <v>0.81845536609829483</v>
      </c>
      <c r="AP1900" s="34">
        <v>6.4192577733199599E-2</v>
      </c>
      <c r="AS1900" s="36">
        <v>9.0270812437311929E-2</v>
      </c>
    </row>
    <row r="1901" spans="1:45" x14ac:dyDescent="0.3">
      <c r="A1901" s="4" t="s">
        <v>149</v>
      </c>
      <c r="B1901" t="s">
        <v>138</v>
      </c>
      <c r="C1901" s="28">
        <v>45014</v>
      </c>
      <c r="D1901">
        <v>2</v>
      </c>
      <c r="G1901" t="s">
        <v>150</v>
      </c>
      <c r="H1901">
        <f t="shared" si="342"/>
        <v>2023</v>
      </c>
      <c r="I1901" s="2" t="s">
        <v>139</v>
      </c>
      <c r="J1901">
        <v>12</v>
      </c>
      <c r="N1901" s="40">
        <v>175.12727272727275</v>
      </c>
      <c r="O1901" s="33">
        <f t="shared" si="343"/>
        <v>175.12727272727275</v>
      </c>
      <c r="P1901" s="22">
        <f>IF(ISNUMBER(O1901),SUMIFS(O$1:$O1901,A$1:$A1901,A1901,H$1:$H1901,H1901,D$1:$D1901,D1901),"")</f>
        <v>715.87272727272727</v>
      </c>
      <c r="AK1901" s="34">
        <v>0.71243523316062185</v>
      </c>
      <c r="AN1901" s="36">
        <v>0.19948186528497408</v>
      </c>
      <c r="AO1901" s="34">
        <v>0.71243523316062185</v>
      </c>
      <c r="AP1901" s="34">
        <v>0.18782383419689119</v>
      </c>
      <c r="AS1901" s="36">
        <v>8.8082901554404153E-2</v>
      </c>
    </row>
    <row r="1902" spans="1:45" x14ac:dyDescent="0.3">
      <c r="A1902" s="4" t="s">
        <v>149</v>
      </c>
      <c r="B1902" t="s">
        <v>138</v>
      </c>
      <c r="C1902" s="28">
        <v>45062</v>
      </c>
      <c r="D1902">
        <v>4</v>
      </c>
      <c r="G1902" t="s">
        <v>150</v>
      </c>
      <c r="H1902">
        <f t="shared" si="342"/>
        <v>2023</v>
      </c>
      <c r="I1902" s="2" t="s">
        <v>139</v>
      </c>
      <c r="J1902">
        <v>13</v>
      </c>
      <c r="N1902" s="40">
        <v>95.7</v>
      </c>
      <c r="O1902" s="33">
        <f t="shared" si="343"/>
        <v>95.7</v>
      </c>
      <c r="P1902" s="22">
        <f>IF(ISNUMBER(O1902),SUMIFS(O$1:$O1902,A$1:$A1902,A1902,H$1:$H1902,H1902,D$1:$D1902,D1902),"")</f>
        <v>454.35454545454542</v>
      </c>
      <c r="AK1902" s="34">
        <v>0.95454545454545459</v>
      </c>
      <c r="AN1902" s="36">
        <v>0</v>
      </c>
      <c r="AO1902" s="34">
        <v>0.95454545454545459</v>
      </c>
      <c r="AP1902" s="34">
        <v>0</v>
      </c>
      <c r="AS1902" s="36">
        <v>4.5454545454545456E-2</v>
      </c>
    </row>
    <row r="1903" spans="1:45" x14ac:dyDescent="0.3">
      <c r="A1903" s="4" t="s">
        <v>149</v>
      </c>
      <c r="B1903" t="s">
        <v>138</v>
      </c>
      <c r="C1903" s="28">
        <v>45062</v>
      </c>
      <c r="D1903">
        <v>2</v>
      </c>
      <c r="G1903" t="s">
        <v>150</v>
      </c>
      <c r="H1903">
        <f t="shared" si="342"/>
        <v>2023</v>
      </c>
      <c r="I1903" s="2" t="s">
        <v>139</v>
      </c>
      <c r="J1903">
        <v>13</v>
      </c>
      <c r="N1903" s="40">
        <v>78.5</v>
      </c>
      <c r="O1903" s="33">
        <f t="shared" si="343"/>
        <v>78.5</v>
      </c>
      <c r="P1903" s="22">
        <f>IF(ISNUMBER(O1903),SUMIFS(O$1:$O1903,A$1:$A1903,A1903,H$1:$H1903,H1903,D$1:$D1903,D1903),"")</f>
        <v>794.37272727272727</v>
      </c>
      <c r="AK1903" s="34">
        <v>0.80047225501770958</v>
      </c>
      <c r="AN1903" s="36">
        <v>8.0283353010625738E-2</v>
      </c>
      <c r="AO1903" s="34">
        <v>0.80047225501770958</v>
      </c>
      <c r="AP1903" s="34">
        <v>8.0283353010625738E-2</v>
      </c>
      <c r="AS1903" s="36">
        <v>0.11924439197166468</v>
      </c>
    </row>
    <row r="1904" spans="1:45" x14ac:dyDescent="0.3">
      <c r="A1904" s="4" t="s">
        <v>149</v>
      </c>
      <c r="B1904" t="s">
        <v>138</v>
      </c>
      <c r="C1904" s="28">
        <v>45062</v>
      </c>
      <c r="D1904">
        <v>3</v>
      </c>
      <c r="G1904" t="s">
        <v>150</v>
      </c>
      <c r="H1904">
        <f t="shared" si="342"/>
        <v>2023</v>
      </c>
      <c r="I1904" s="2" t="s">
        <v>139</v>
      </c>
      <c r="J1904">
        <v>13</v>
      </c>
      <c r="N1904" s="40">
        <v>86.7</v>
      </c>
      <c r="O1904" s="33">
        <f t="shared" si="343"/>
        <v>86.7</v>
      </c>
      <c r="P1904" s="22">
        <f>IF(ISNUMBER(O1904),SUMIFS(O$1:$O1904,A$1:$A1904,A1904,H$1:$H1904,H1904,D$1:$D1904,D1904),"")</f>
        <v>474.79090909090911</v>
      </c>
      <c r="AK1904" s="34">
        <v>0.91703703703703709</v>
      </c>
      <c r="AN1904" s="36">
        <v>8.1481481481481488E-2</v>
      </c>
      <c r="AO1904" s="34">
        <v>0.91703703703703709</v>
      </c>
      <c r="AP1904" s="34">
        <v>8.1481481481481488E-2</v>
      </c>
      <c r="AS1904" s="36">
        <v>1.4814814814814814E-3</v>
      </c>
    </row>
    <row r="1905" spans="1:45" x14ac:dyDescent="0.3">
      <c r="A1905" s="4" t="s">
        <v>149</v>
      </c>
      <c r="B1905" t="s">
        <v>138</v>
      </c>
      <c r="C1905" s="28">
        <v>45062</v>
      </c>
      <c r="D1905">
        <v>2</v>
      </c>
      <c r="G1905" t="s">
        <v>150</v>
      </c>
      <c r="H1905">
        <f t="shared" si="342"/>
        <v>2023</v>
      </c>
      <c r="I1905" s="2" t="s">
        <v>139</v>
      </c>
      <c r="J1905">
        <v>13</v>
      </c>
      <c r="N1905" s="40">
        <v>110.3</v>
      </c>
      <c r="O1905" s="33">
        <f t="shared" si="343"/>
        <v>110.3</v>
      </c>
      <c r="P1905" s="22">
        <f>IF(ISNUMBER(O1905),SUMIFS(O$1:$O1905,A$1:$A1905,A1905,H$1:$H1905,H1905,D$1:$D1905,D1905),"")</f>
        <v>904.67272727272723</v>
      </c>
      <c r="AK1905" s="34">
        <v>0.7020316027088036</v>
      </c>
      <c r="AN1905" s="36">
        <v>0.26072234762979685</v>
      </c>
      <c r="AO1905" s="34">
        <v>0.7020316027088036</v>
      </c>
      <c r="AP1905" s="34">
        <v>0.26072234762979685</v>
      </c>
      <c r="AS1905" s="36">
        <v>3.724604966139955E-2</v>
      </c>
    </row>
    <row r="1906" spans="1:45" x14ac:dyDescent="0.3">
      <c r="A1906" s="4" t="s">
        <v>149</v>
      </c>
      <c r="B1906" t="s">
        <v>138</v>
      </c>
      <c r="C1906" s="28">
        <v>45152</v>
      </c>
      <c r="D1906">
        <v>4</v>
      </c>
      <c r="G1906" t="s">
        <v>150</v>
      </c>
      <c r="H1906">
        <f t="shared" si="342"/>
        <v>2023</v>
      </c>
      <c r="I1906" s="2" t="s">
        <v>139</v>
      </c>
      <c r="J1906">
        <v>14</v>
      </c>
      <c r="N1906" s="40">
        <v>108</v>
      </c>
      <c r="O1906" s="33">
        <f t="shared" si="343"/>
        <v>108</v>
      </c>
      <c r="P1906" s="22">
        <f>IF(ISNUMBER(O1906),SUMIFS(O$1:$O1906,A$1:$A1906,A1906,H$1:$H1906,H1906,D$1:$D1906,D1906),"")</f>
        <v>562.35454545454536</v>
      </c>
      <c r="AK1906" s="34">
        <v>1</v>
      </c>
      <c r="AN1906" s="36">
        <v>0</v>
      </c>
      <c r="AO1906" s="34">
        <v>1</v>
      </c>
      <c r="AP1906" s="34">
        <v>0</v>
      </c>
      <c r="AS1906" s="36">
        <v>0</v>
      </c>
    </row>
    <row r="1907" spans="1:45" x14ac:dyDescent="0.3">
      <c r="A1907" s="4" t="s">
        <v>149</v>
      </c>
      <c r="B1907" t="s">
        <v>138</v>
      </c>
      <c r="C1907" s="28">
        <v>45152</v>
      </c>
      <c r="D1907">
        <v>2</v>
      </c>
      <c r="G1907" t="s">
        <v>150</v>
      </c>
      <c r="H1907">
        <f t="shared" si="342"/>
        <v>2023</v>
      </c>
      <c r="I1907" s="2" t="s">
        <v>139</v>
      </c>
      <c r="J1907">
        <v>14</v>
      </c>
      <c r="N1907" s="40">
        <v>48.1</v>
      </c>
      <c r="O1907" s="33">
        <f t="shared" si="343"/>
        <v>48.1</v>
      </c>
      <c r="P1907" s="22">
        <f>IF(ISNUMBER(O1907),SUMIFS(O$1:$O1907,A$1:$A1907,A1907,H$1:$H1907,H1907,D$1:$D1907,D1907),"")</f>
        <v>952.77272727272725</v>
      </c>
      <c r="AK1907" s="34">
        <v>0.80070546737213411</v>
      </c>
      <c r="AN1907" s="36">
        <v>0.1710758377425044</v>
      </c>
      <c r="AO1907" s="34">
        <v>0.80070546737213411</v>
      </c>
      <c r="AP1907" s="34">
        <v>0.1710758377425044</v>
      </c>
      <c r="AS1907" s="36">
        <v>2.8218694885361554E-2</v>
      </c>
    </row>
    <row r="1908" spans="1:45" x14ac:dyDescent="0.3">
      <c r="A1908" s="4" t="s">
        <v>149</v>
      </c>
      <c r="B1908" t="s">
        <v>138</v>
      </c>
      <c r="C1908" s="28">
        <v>45152</v>
      </c>
      <c r="D1908">
        <v>3</v>
      </c>
      <c r="G1908" t="s">
        <v>150</v>
      </c>
      <c r="H1908">
        <f t="shared" si="342"/>
        <v>2023</v>
      </c>
      <c r="I1908" s="2" t="s">
        <v>139</v>
      </c>
      <c r="J1908">
        <v>14</v>
      </c>
      <c r="N1908" s="40">
        <v>40.700000000000003</v>
      </c>
      <c r="O1908" s="33">
        <f t="shared" si="343"/>
        <v>40.700000000000003</v>
      </c>
      <c r="P1908" s="22">
        <f>IF(ISNUMBER(O1908),SUMIFS(O$1:$O1908,A$1:$A1908,A1908,H$1:$H1908,H1908,D$1:$D1908,D1908),"")</f>
        <v>515.4909090909091</v>
      </c>
      <c r="AK1908" s="34">
        <v>0.89074355083459789</v>
      </c>
      <c r="AN1908" s="36">
        <v>1.3657056145675266E-2</v>
      </c>
      <c r="AO1908" s="34">
        <v>0.89074355083459789</v>
      </c>
      <c r="AP1908" s="34">
        <v>1.3657056145675266E-2</v>
      </c>
      <c r="AS1908" s="36">
        <v>9.5599393019726864E-2</v>
      </c>
    </row>
    <row r="1909" spans="1:45" x14ac:dyDescent="0.3">
      <c r="A1909" s="4" t="s">
        <v>149</v>
      </c>
      <c r="B1909" t="s">
        <v>138</v>
      </c>
      <c r="C1909" s="28">
        <v>45152</v>
      </c>
      <c r="D1909">
        <v>2</v>
      </c>
      <c r="G1909" t="s">
        <v>150</v>
      </c>
      <c r="H1909">
        <f t="shared" si="342"/>
        <v>2023</v>
      </c>
      <c r="I1909" s="2" t="s">
        <v>139</v>
      </c>
      <c r="J1909">
        <v>14</v>
      </c>
      <c r="N1909" s="40">
        <v>107</v>
      </c>
      <c r="O1909" s="33">
        <f t="shared" si="343"/>
        <v>107</v>
      </c>
      <c r="P1909" s="22">
        <f>IF(ISNUMBER(O1909),SUMIFS(O$1:$O1909,A$1:$A1909,A1909,H$1:$H1909,H1909,D$1:$D1909,D1909),"")</f>
        <v>1059.7727272727273</v>
      </c>
      <c r="AK1909" s="34">
        <v>0.9421352893235535</v>
      </c>
      <c r="AN1909" s="36">
        <v>4.8899755501222497E-2</v>
      </c>
      <c r="AO1909" s="34">
        <v>0.9421352893235535</v>
      </c>
      <c r="AP1909" s="34">
        <v>4.8899755501222497E-2</v>
      </c>
      <c r="AS1909" s="36">
        <v>8.9649551752241236E-3</v>
      </c>
    </row>
    <row r="1910" spans="1:45" x14ac:dyDescent="0.3">
      <c r="A1910" s="4" t="s">
        <v>149</v>
      </c>
      <c r="B1910" t="s">
        <v>138</v>
      </c>
      <c r="C1910" s="28">
        <v>45202</v>
      </c>
      <c r="D1910">
        <v>4</v>
      </c>
      <c r="G1910" t="s">
        <v>150</v>
      </c>
      <c r="H1910">
        <f t="shared" si="342"/>
        <v>2023</v>
      </c>
      <c r="I1910" s="2" t="s">
        <v>139</v>
      </c>
      <c r="J1910">
        <v>15</v>
      </c>
      <c r="N1910" s="40">
        <v>207.7</v>
      </c>
      <c r="O1910" s="33">
        <f t="shared" si="343"/>
        <v>207.7</v>
      </c>
      <c r="P1910" s="22">
        <f>IF(ISNUMBER(O1910),SUMIFS(O$1:$O1910,A$1:$A1910,A1910,H$1:$H1910,H1910,D$1:$D1910,D1910),"")</f>
        <v>770.0545454545454</v>
      </c>
      <c r="AK1910" s="34">
        <v>0.96981132075471699</v>
      </c>
      <c r="AN1910" s="36">
        <v>0</v>
      </c>
      <c r="AO1910" s="34">
        <v>0.96981132075471699</v>
      </c>
      <c r="AP1910" s="34">
        <v>0</v>
      </c>
      <c r="AS1910" s="36">
        <v>3.0188679245283019E-2</v>
      </c>
    </row>
    <row r="1911" spans="1:45" x14ac:dyDescent="0.3">
      <c r="A1911" s="4" t="s">
        <v>149</v>
      </c>
      <c r="B1911" t="s">
        <v>138</v>
      </c>
      <c r="C1911" s="28">
        <v>45202</v>
      </c>
      <c r="D1911">
        <v>2</v>
      </c>
      <c r="G1911" t="s">
        <v>150</v>
      </c>
      <c r="H1911">
        <f t="shared" si="342"/>
        <v>2023</v>
      </c>
      <c r="I1911" s="2" t="s">
        <v>139</v>
      </c>
      <c r="J1911">
        <v>15</v>
      </c>
      <c r="N1911" s="40">
        <v>159.6</v>
      </c>
      <c r="O1911" s="33">
        <f t="shared" si="343"/>
        <v>159.6</v>
      </c>
      <c r="P1911" s="22">
        <f>IF(ISNUMBER(O1911),SUMIFS(O$1:$O1911,A$1:$A1911,A1911,H$1:$H1911,H1911,D$1:$D1911,D1911),"")</f>
        <v>1219.3727272727272</v>
      </c>
      <c r="AK1911" s="34">
        <v>0.89572471324296143</v>
      </c>
      <c r="AN1911" s="36">
        <v>4.4838373305526591E-2</v>
      </c>
      <c r="AO1911" s="34">
        <v>0.89572471324296143</v>
      </c>
      <c r="AP1911" s="34">
        <v>4.4838373305526591E-2</v>
      </c>
      <c r="AS1911" s="36">
        <v>5.9436913451511988E-2</v>
      </c>
    </row>
    <row r="1912" spans="1:45" x14ac:dyDescent="0.3">
      <c r="A1912" s="4" t="s">
        <v>149</v>
      </c>
      <c r="B1912" t="s">
        <v>138</v>
      </c>
      <c r="C1912" s="28">
        <v>45202</v>
      </c>
      <c r="D1912">
        <v>3</v>
      </c>
      <c r="G1912" t="s">
        <v>150</v>
      </c>
      <c r="H1912">
        <f t="shared" si="342"/>
        <v>2023</v>
      </c>
      <c r="I1912" s="2" t="s">
        <v>139</v>
      </c>
      <c r="J1912">
        <v>15</v>
      </c>
      <c r="N1912" s="40">
        <v>183.7</v>
      </c>
      <c r="O1912" s="33">
        <f t="shared" si="343"/>
        <v>183.7</v>
      </c>
      <c r="P1912" s="22">
        <f>IF(ISNUMBER(O1912),SUMIFS(O$1:$O1912,A$1:$A1912,A1912,H$1:$H1912,H1912,D$1:$D1912,D1912),"")</f>
        <v>699.19090909090914</v>
      </c>
      <c r="AK1912" s="34">
        <v>0.84528301886792467</v>
      </c>
      <c r="AN1912" s="36">
        <v>7.4528301886792464E-2</v>
      </c>
      <c r="AO1912" s="34">
        <v>0.84528301886792467</v>
      </c>
      <c r="AP1912" s="34">
        <v>7.4528301886792464E-2</v>
      </c>
      <c r="AS1912" s="36">
        <v>8.0188679245283015E-2</v>
      </c>
    </row>
    <row r="1913" spans="1:45" x14ac:dyDescent="0.3">
      <c r="A1913" s="4" t="s">
        <v>149</v>
      </c>
      <c r="B1913" t="s">
        <v>138</v>
      </c>
      <c r="C1913" s="28">
        <v>45202</v>
      </c>
      <c r="D1913">
        <v>2</v>
      </c>
      <c r="G1913" t="s">
        <v>150</v>
      </c>
      <c r="H1913">
        <f t="shared" si="342"/>
        <v>2023</v>
      </c>
      <c r="I1913" s="2" t="s">
        <v>139</v>
      </c>
      <c r="J1913">
        <v>15</v>
      </c>
      <c r="N1913" s="40">
        <v>274.89999999999998</v>
      </c>
      <c r="O1913" s="33">
        <f t="shared" si="343"/>
        <v>274.89999999999998</v>
      </c>
      <c r="P1913" s="22">
        <f>IF(ISNUMBER(O1913),SUMIFS(O$1:$O1913,A$1:$A1913,A1913,H$1:$H1913,H1913,D$1:$D1913,D1913),"")</f>
        <v>1494.272727272727</v>
      </c>
      <c r="AK1913" s="34">
        <v>0.61690647482014382</v>
      </c>
      <c r="AN1913" s="36">
        <v>0.2329136690647482</v>
      </c>
      <c r="AO1913" s="34">
        <v>0.61690647482014382</v>
      </c>
      <c r="AP1913" s="34">
        <v>0.1960431654676259</v>
      </c>
      <c r="AS1913" s="36">
        <v>0.1501798561151079</v>
      </c>
    </row>
    <row r="1914" spans="1:45" x14ac:dyDescent="0.3">
      <c r="A1914" s="4" t="s">
        <v>149</v>
      </c>
      <c r="B1914" t="s">
        <v>138</v>
      </c>
      <c r="C1914" s="28">
        <v>45239</v>
      </c>
      <c r="D1914">
        <v>4</v>
      </c>
      <c r="G1914" t="s">
        <v>150</v>
      </c>
      <c r="H1914">
        <f t="shared" si="342"/>
        <v>2023</v>
      </c>
      <c r="I1914" s="2" t="s">
        <v>139</v>
      </c>
      <c r="J1914">
        <v>16</v>
      </c>
      <c r="N1914" s="40">
        <v>211.2</v>
      </c>
      <c r="O1914" s="33">
        <f t="shared" si="343"/>
        <v>211.2</v>
      </c>
      <c r="P1914" s="22">
        <f>IF(ISNUMBER(O1914),SUMIFS(O$1:$O1914,A$1:$A1914,A1914,H$1:$H1914,H1914,D$1:$D1914,D1914),"")</f>
        <v>981.25454545454545</v>
      </c>
      <c r="AK1914" s="34">
        <v>0.88241881298992164</v>
      </c>
      <c r="AN1914" s="36">
        <v>0</v>
      </c>
      <c r="AO1914" s="34">
        <v>0.88241881298992164</v>
      </c>
      <c r="AP1914" s="34">
        <v>0</v>
      </c>
      <c r="AS1914" s="36">
        <v>0.1175811870100784</v>
      </c>
    </row>
    <row r="1915" spans="1:45" x14ac:dyDescent="0.3">
      <c r="A1915" s="4" t="s">
        <v>149</v>
      </c>
      <c r="B1915" t="s">
        <v>138</v>
      </c>
      <c r="C1915" s="28">
        <v>45239</v>
      </c>
      <c r="D1915">
        <v>2</v>
      </c>
      <c r="G1915" t="s">
        <v>150</v>
      </c>
      <c r="H1915">
        <f t="shared" si="342"/>
        <v>2023</v>
      </c>
      <c r="I1915" s="2" t="s">
        <v>139</v>
      </c>
      <c r="J1915">
        <v>16</v>
      </c>
      <c r="N1915" s="40">
        <v>155.6</v>
      </c>
      <c r="O1915" s="33">
        <f t="shared" si="343"/>
        <v>155.6</v>
      </c>
      <c r="P1915" s="22">
        <f>IF(ISNUMBER(O1915),SUMIFS(O$1:$O1915,A$1:$A1915,A1915,H$1:$H1915,H1915,D$1:$D1915,D1915),"")</f>
        <v>1649.8727272727269</v>
      </c>
      <c r="AK1915" s="34">
        <v>0.45111111111111107</v>
      </c>
      <c r="AN1915" s="36">
        <v>0.45629629629629631</v>
      </c>
      <c r="AO1915" s="34">
        <v>0.45111111111111107</v>
      </c>
      <c r="AP1915" s="34">
        <v>0.12666666666666668</v>
      </c>
      <c r="AS1915" s="36">
        <v>9.2592592592592587E-2</v>
      </c>
    </row>
    <row r="1916" spans="1:45" x14ac:dyDescent="0.3">
      <c r="A1916" s="4" t="s">
        <v>149</v>
      </c>
      <c r="B1916" t="s">
        <v>138</v>
      </c>
      <c r="C1916" s="28">
        <v>45239</v>
      </c>
      <c r="D1916">
        <v>3</v>
      </c>
      <c r="G1916" t="s">
        <v>150</v>
      </c>
      <c r="H1916">
        <f t="shared" si="342"/>
        <v>2023</v>
      </c>
      <c r="I1916" s="2" t="s">
        <v>139</v>
      </c>
      <c r="J1916">
        <v>16</v>
      </c>
      <c r="N1916" s="40">
        <v>156.69999999999999</v>
      </c>
      <c r="O1916" s="33">
        <f t="shared" si="343"/>
        <v>156.69999999999999</v>
      </c>
      <c r="P1916" s="22">
        <f>IF(ISNUMBER(O1916),SUMIFS(O$1:$O1916,A$1:$A1916,A1916,H$1:$H1916,H1916,D$1:$D1916,D1916),"")</f>
        <v>855.89090909090919</v>
      </c>
      <c r="AK1916" s="34">
        <v>0.68194842406876799</v>
      </c>
      <c r="AN1916" s="36">
        <v>0.17249283667621779</v>
      </c>
      <c r="AO1916" s="34">
        <v>0.68194842406876799</v>
      </c>
      <c r="AP1916" s="34">
        <v>0.1020057306590258</v>
      </c>
      <c r="AS1916" s="36">
        <v>0.14555873925501434</v>
      </c>
    </row>
    <row r="1917" spans="1:45" x14ac:dyDescent="0.3">
      <c r="A1917" s="4" t="s">
        <v>149</v>
      </c>
      <c r="B1917" t="s">
        <v>138</v>
      </c>
      <c r="C1917" s="28">
        <v>45239</v>
      </c>
      <c r="D1917">
        <v>2</v>
      </c>
      <c r="G1917" t="s">
        <v>150</v>
      </c>
      <c r="H1917">
        <f t="shared" si="342"/>
        <v>2023</v>
      </c>
      <c r="I1917" s="2" t="s">
        <v>139</v>
      </c>
      <c r="J1917">
        <v>16</v>
      </c>
      <c r="N1917" s="40">
        <v>256.60000000000002</v>
      </c>
      <c r="O1917" s="33">
        <f t="shared" si="343"/>
        <v>256.60000000000002</v>
      </c>
      <c r="P1917" s="22">
        <f>IF(ISNUMBER(O1917),SUMIFS(O$1:$O1917,A$1:$A1917,A1917,H$1:$H1917,H1917,D$1:$D1917,D1917),"")</f>
        <v>1906.4727272727268</v>
      </c>
      <c r="AK1917" s="34">
        <v>0.53935860058309038</v>
      </c>
      <c r="AN1917" s="36">
        <v>0.34548104956268216</v>
      </c>
      <c r="AO1917" s="34">
        <v>0.53935860058309038</v>
      </c>
      <c r="AP1917" s="34">
        <v>0.12609329446064138</v>
      </c>
      <c r="AS1917" s="36">
        <v>0.11516034985422741</v>
      </c>
    </row>
    <row r="1918" spans="1:45" x14ac:dyDescent="0.3">
      <c r="A1918" s="4" t="s">
        <v>151</v>
      </c>
      <c r="B1918" t="s">
        <v>138</v>
      </c>
      <c r="C1918" s="28">
        <v>44404</v>
      </c>
      <c r="D1918">
        <v>2</v>
      </c>
      <c r="G1918" t="s">
        <v>152</v>
      </c>
      <c r="H1918">
        <f t="shared" si="342"/>
        <v>2021</v>
      </c>
      <c r="I1918" s="2" t="s">
        <v>139</v>
      </c>
      <c r="J1918">
        <v>1</v>
      </c>
      <c r="N1918" s="33">
        <v>40.893765963485002</v>
      </c>
      <c r="O1918" s="33">
        <f t="shared" si="343"/>
        <v>40.893765963485002</v>
      </c>
      <c r="P1918" s="22">
        <f>IF(ISNUMBER(O1918),SUMIFS(O$1:$O1918,A$1:$A1918,A1918,H$1:$H1918,H1918,D$1:$D1918,D1918),"")</f>
        <v>40.893765963485002</v>
      </c>
      <c r="AK1918" s="34">
        <v>1</v>
      </c>
      <c r="AN1918" s="36">
        <v>0</v>
      </c>
      <c r="AO1918" s="34"/>
      <c r="AP1918" s="34"/>
      <c r="AS1918" s="36"/>
    </row>
    <row r="1919" spans="1:45" x14ac:dyDescent="0.3">
      <c r="A1919" s="4" t="s">
        <v>151</v>
      </c>
      <c r="B1919" t="s">
        <v>138</v>
      </c>
      <c r="C1919" s="28">
        <v>44404</v>
      </c>
      <c r="D1919">
        <v>2</v>
      </c>
      <c r="G1919" t="s">
        <v>152</v>
      </c>
      <c r="H1919">
        <f t="shared" ref="H1919:H1982" si="344">YEAR(C1919)</f>
        <v>2021</v>
      </c>
      <c r="I1919" s="2" t="s">
        <v>139</v>
      </c>
      <c r="J1919">
        <v>1</v>
      </c>
      <c r="N1919" s="33">
        <v>118.5865681688731</v>
      </c>
      <c r="O1919" s="33">
        <f t="shared" si="343"/>
        <v>118.5865681688731</v>
      </c>
      <c r="P1919" s="22">
        <f>IF(ISNUMBER(O1919),SUMIFS(O$1:$O1919,A$1:$A1919,A1919,H$1:$H1919,H1919,D$1:$D1919,D1919),"")</f>
        <v>159.48033413235811</v>
      </c>
      <c r="AK1919" s="34">
        <v>1</v>
      </c>
      <c r="AN1919" s="36">
        <v>0</v>
      </c>
      <c r="AO1919" s="34"/>
      <c r="AP1919" s="34"/>
      <c r="AS1919" s="36"/>
    </row>
    <row r="1920" spans="1:45" x14ac:dyDescent="0.3">
      <c r="A1920" s="4" t="s">
        <v>151</v>
      </c>
      <c r="B1920" t="s">
        <v>138</v>
      </c>
      <c r="C1920" s="28">
        <v>44404</v>
      </c>
      <c r="D1920">
        <v>4</v>
      </c>
      <c r="G1920" t="s">
        <v>152</v>
      </c>
      <c r="H1920">
        <f t="shared" si="344"/>
        <v>2021</v>
      </c>
      <c r="I1920" s="2" t="s">
        <v>139</v>
      </c>
      <c r="J1920">
        <v>1</v>
      </c>
      <c r="N1920" s="33">
        <v>160.8147677649861</v>
      </c>
      <c r="O1920" s="33">
        <f t="shared" si="343"/>
        <v>160.8147677649861</v>
      </c>
      <c r="P1920" s="22">
        <f>IF(ISNUMBER(O1920),SUMIFS(O$1:$O1920,A$1:$A1920,A1920,H$1:$H1920,H1920,D$1:$D1920,D1920),"")</f>
        <v>160.8147677649861</v>
      </c>
      <c r="AK1920" s="34">
        <v>0.99934640522875817</v>
      </c>
      <c r="AN1920" s="36">
        <v>6.5359477124183013E-4</v>
      </c>
      <c r="AO1920" s="34"/>
      <c r="AP1920" s="34"/>
      <c r="AS1920" s="36"/>
    </row>
    <row r="1921" spans="1:45" x14ac:dyDescent="0.3">
      <c r="A1921" s="4" t="s">
        <v>151</v>
      </c>
      <c r="B1921" t="s">
        <v>138</v>
      </c>
      <c r="C1921" s="28">
        <v>44404</v>
      </c>
      <c r="D1921">
        <v>4</v>
      </c>
      <c r="G1921" t="s">
        <v>152</v>
      </c>
      <c r="H1921">
        <f t="shared" si="344"/>
        <v>2021</v>
      </c>
      <c r="I1921" s="2" t="s">
        <v>139</v>
      </c>
      <c r="J1921">
        <v>1</v>
      </c>
      <c r="N1921" s="33">
        <v>154.93778075021194</v>
      </c>
      <c r="O1921" s="33">
        <f t="shared" si="343"/>
        <v>154.93778075021194</v>
      </c>
      <c r="P1921" s="22">
        <f>IF(ISNUMBER(O1921),SUMIFS(O$1:$O1921,A$1:$A1921,A1921,H$1:$H1921,H1921,D$1:$D1921,D1921),"")</f>
        <v>315.75254851519804</v>
      </c>
      <c r="AK1921" s="34">
        <v>0.9601648351648352</v>
      </c>
      <c r="AN1921" s="36">
        <v>3.9835164835164839E-2</v>
      </c>
      <c r="AO1921" s="34"/>
      <c r="AP1921" s="34"/>
      <c r="AS1921" s="36"/>
    </row>
    <row r="1922" spans="1:45" x14ac:dyDescent="0.3">
      <c r="A1922" s="4" t="s">
        <v>151</v>
      </c>
      <c r="B1922" t="s">
        <v>138</v>
      </c>
      <c r="C1922" s="28">
        <v>44468</v>
      </c>
      <c r="D1922">
        <v>2</v>
      </c>
      <c r="G1922" t="s">
        <v>152</v>
      </c>
      <c r="H1922">
        <f t="shared" si="344"/>
        <v>2021</v>
      </c>
      <c r="I1922" s="2" t="s">
        <v>139</v>
      </c>
      <c r="J1922">
        <v>2</v>
      </c>
      <c r="N1922" s="33">
        <v>132.36363636363637</v>
      </c>
      <c r="O1922" s="33">
        <f t="shared" si="343"/>
        <v>132.36363636363637</v>
      </c>
      <c r="P1922" s="22">
        <f>IF(ISNUMBER(O1922),SUMIFS(O$1:$O1922,A$1:$A1922,A1922,H$1:$H1922,H1922,D$1:$D1922,D1922),"")</f>
        <v>291.84397049599448</v>
      </c>
      <c r="AK1922" s="35">
        <v>0.75891996142719387</v>
      </c>
      <c r="AN1922" s="37">
        <v>0.24108003857280616</v>
      </c>
      <c r="AO1922" s="35"/>
      <c r="AP1922" s="35"/>
      <c r="AS1922" s="37"/>
    </row>
    <row r="1923" spans="1:45" x14ac:dyDescent="0.3">
      <c r="A1923" s="4" t="s">
        <v>151</v>
      </c>
      <c r="B1923" t="s">
        <v>138</v>
      </c>
      <c r="C1923" s="28">
        <v>44468</v>
      </c>
      <c r="D1923">
        <v>2</v>
      </c>
      <c r="G1923" t="s">
        <v>152</v>
      </c>
      <c r="H1923">
        <f t="shared" si="344"/>
        <v>2021</v>
      </c>
      <c r="I1923" s="2" t="s">
        <v>139</v>
      </c>
      <c r="J1923">
        <v>2</v>
      </c>
      <c r="N1923" s="33">
        <v>185.00000000000003</v>
      </c>
      <c r="O1923" s="33">
        <f t="shared" si="343"/>
        <v>185.00000000000003</v>
      </c>
      <c r="P1923" s="22">
        <f>IF(ISNUMBER(O1923),SUMIFS(O$1:$O1923,A$1:$A1923,A1923,H$1:$H1923,H1923,D$1:$D1923,D1923),"")</f>
        <v>476.84397049599454</v>
      </c>
      <c r="AK1923" s="34">
        <v>0.8729227761485826</v>
      </c>
      <c r="AN1923" s="36">
        <v>0.1270772238514174</v>
      </c>
      <c r="AO1923" s="34"/>
      <c r="AP1923" s="34"/>
      <c r="AS1923" s="36"/>
    </row>
    <row r="1924" spans="1:45" x14ac:dyDescent="0.3">
      <c r="A1924" s="4" t="s">
        <v>151</v>
      </c>
      <c r="B1924" t="s">
        <v>138</v>
      </c>
      <c r="C1924" s="28">
        <v>44468</v>
      </c>
      <c r="D1924">
        <v>4</v>
      </c>
      <c r="G1924" t="s">
        <v>152</v>
      </c>
      <c r="H1924">
        <f t="shared" si="344"/>
        <v>2021</v>
      </c>
      <c r="I1924" s="2" t="s">
        <v>139</v>
      </c>
      <c r="J1924">
        <v>2</v>
      </c>
      <c r="N1924" s="33">
        <v>188.94545454545454</v>
      </c>
      <c r="O1924" s="33">
        <f t="shared" si="343"/>
        <v>188.94545454545454</v>
      </c>
      <c r="P1924" s="22">
        <f>IF(ISNUMBER(O1924),SUMIFS(O$1:$O1924,A$1:$A1924,A1924,H$1:$H1924,H1924,D$1:$D1924,D1924),"")</f>
        <v>504.69800306065258</v>
      </c>
      <c r="AK1924" s="34">
        <v>1</v>
      </c>
      <c r="AN1924" s="36">
        <v>0</v>
      </c>
      <c r="AO1924" s="34"/>
      <c r="AP1924" s="34"/>
      <c r="AS1924" s="36"/>
    </row>
    <row r="1925" spans="1:45" x14ac:dyDescent="0.3">
      <c r="A1925" s="4" t="s">
        <v>151</v>
      </c>
      <c r="B1925" t="s">
        <v>138</v>
      </c>
      <c r="C1925" s="28">
        <v>44468</v>
      </c>
      <c r="D1925">
        <v>4</v>
      </c>
      <c r="G1925" t="s">
        <v>152</v>
      </c>
      <c r="H1925">
        <f t="shared" si="344"/>
        <v>2021</v>
      </c>
      <c r="I1925" s="2" t="s">
        <v>139</v>
      </c>
      <c r="J1925">
        <v>2</v>
      </c>
      <c r="N1925" s="33">
        <v>152.21818181818185</v>
      </c>
      <c r="O1925" s="33">
        <f t="shared" si="343"/>
        <v>152.21818181818185</v>
      </c>
      <c r="P1925" s="22">
        <f>IF(ISNUMBER(O1925),SUMIFS(O$1:$O1925,A$1:$A1925,A1925,H$1:$H1925,H1925,D$1:$D1925,D1925),"")</f>
        <v>656.91618487883443</v>
      </c>
      <c r="AK1925" s="34">
        <v>0.80649767940021422</v>
      </c>
      <c r="AN1925" s="36">
        <v>0.19350232059978581</v>
      </c>
      <c r="AO1925" s="34"/>
      <c r="AP1925" s="34"/>
      <c r="AS1925" s="36"/>
    </row>
    <row r="1926" spans="1:45" x14ac:dyDescent="0.3">
      <c r="A1926" s="4" t="s">
        <v>151</v>
      </c>
      <c r="B1926" t="s">
        <v>138</v>
      </c>
      <c r="C1926" s="28">
        <v>44523</v>
      </c>
      <c r="D1926">
        <v>2</v>
      </c>
      <c r="G1926" t="s">
        <v>152</v>
      </c>
      <c r="H1926">
        <f t="shared" si="344"/>
        <v>2021</v>
      </c>
      <c r="I1926" s="2" t="s">
        <v>139</v>
      </c>
      <c r="J1926">
        <v>3</v>
      </c>
      <c r="N1926" s="33">
        <v>155</v>
      </c>
      <c r="O1926" s="33">
        <f t="shared" si="343"/>
        <v>155</v>
      </c>
      <c r="P1926" s="22">
        <f>IF(ISNUMBER(O1926),SUMIFS(O$1:$O1926,A$1:$A1926,A1926,H$1:$H1926,H1926,D$1:$D1926,D1926),"")</f>
        <v>631.84397049599454</v>
      </c>
      <c r="AK1926" s="35">
        <v>0.72356414385399903</v>
      </c>
      <c r="AN1926" s="37">
        <v>0.27643585614600102</v>
      </c>
      <c r="AO1926" s="35"/>
      <c r="AP1926" s="35"/>
      <c r="AS1926" s="37"/>
    </row>
    <row r="1927" spans="1:45" x14ac:dyDescent="0.3">
      <c r="A1927" s="4" t="s">
        <v>151</v>
      </c>
      <c r="B1927" t="s">
        <v>138</v>
      </c>
      <c r="C1927" s="28">
        <v>44523</v>
      </c>
      <c r="D1927">
        <v>2</v>
      </c>
      <c r="G1927" t="s">
        <v>152</v>
      </c>
      <c r="H1927">
        <f t="shared" si="344"/>
        <v>2021</v>
      </c>
      <c r="I1927" s="2" t="s">
        <v>139</v>
      </c>
      <c r="J1927">
        <v>3</v>
      </c>
      <c r="N1927" s="33">
        <v>187.69090909090909</v>
      </c>
      <c r="O1927" s="33">
        <f t="shared" si="343"/>
        <v>187.69090909090909</v>
      </c>
      <c r="P1927" s="22">
        <f>IF(ISNUMBER(O1927),SUMIFS(O$1:$O1927,A$1:$A1927,A1927,H$1:$H1927,H1927,D$1:$D1927,D1927),"")</f>
        <v>819.53487958690357</v>
      </c>
      <c r="AK1927" s="35">
        <v>1</v>
      </c>
      <c r="AN1927" s="37">
        <v>0</v>
      </c>
      <c r="AO1927" s="35"/>
      <c r="AP1927" s="35"/>
      <c r="AS1927" s="37"/>
    </row>
    <row r="1928" spans="1:45" x14ac:dyDescent="0.3">
      <c r="A1928" s="4" t="s">
        <v>151</v>
      </c>
      <c r="B1928" t="s">
        <v>138</v>
      </c>
      <c r="C1928" s="28">
        <v>44523</v>
      </c>
      <c r="D1928">
        <v>4</v>
      </c>
      <c r="G1928" t="s">
        <v>152</v>
      </c>
      <c r="H1928">
        <f t="shared" si="344"/>
        <v>2021</v>
      </c>
      <c r="I1928" s="2" t="s">
        <v>139</v>
      </c>
      <c r="J1928">
        <v>3</v>
      </c>
      <c r="N1928" s="33">
        <v>309.81818181818187</v>
      </c>
      <c r="O1928" s="33">
        <f t="shared" si="343"/>
        <v>309.81818181818187</v>
      </c>
      <c r="P1928" s="22">
        <f>IF(ISNUMBER(O1928),SUMIFS(O$1:$O1928,A$1:$A1928,A1928,H$1:$H1928,H1928,D$1:$D1928,D1928),"")</f>
        <v>966.7343666970163</v>
      </c>
      <c r="AK1928" s="34">
        <v>0.82998704663212441</v>
      </c>
      <c r="AN1928" s="36">
        <v>0.17001295336787564</v>
      </c>
      <c r="AO1928" s="34"/>
      <c r="AP1928" s="34"/>
      <c r="AS1928" s="36"/>
    </row>
    <row r="1929" spans="1:45" x14ac:dyDescent="0.3">
      <c r="A1929" s="4" t="s">
        <v>151</v>
      </c>
      <c r="B1929" t="s">
        <v>138</v>
      </c>
      <c r="C1929" s="28">
        <v>44523</v>
      </c>
      <c r="D1929">
        <v>4</v>
      </c>
      <c r="G1929" t="s">
        <v>152</v>
      </c>
      <c r="H1929">
        <f t="shared" si="344"/>
        <v>2021</v>
      </c>
      <c r="I1929" s="2" t="s">
        <v>139</v>
      </c>
      <c r="J1929">
        <v>3</v>
      </c>
      <c r="N1929" s="33">
        <v>148.80000000000001</v>
      </c>
      <c r="O1929" s="33">
        <f t="shared" si="343"/>
        <v>148.80000000000001</v>
      </c>
      <c r="P1929" s="22">
        <f>IF(ISNUMBER(O1929),SUMIFS(O$1:$O1929,A$1:$A1929,A1929,H$1:$H1929,H1929,D$1:$D1929,D1929),"")</f>
        <v>1115.5343666970164</v>
      </c>
      <c r="AK1929" s="34">
        <v>0.78163265306122454</v>
      </c>
      <c r="AN1929" s="36">
        <v>0.21836734693877552</v>
      </c>
      <c r="AO1929" s="34"/>
      <c r="AP1929" s="34"/>
      <c r="AS1929" s="36"/>
    </row>
    <row r="1930" spans="1:45" x14ac:dyDescent="0.3">
      <c r="A1930" s="4" t="s">
        <v>151</v>
      </c>
      <c r="B1930" t="s">
        <v>138</v>
      </c>
      <c r="C1930" s="28">
        <v>44568</v>
      </c>
      <c r="D1930">
        <v>2</v>
      </c>
      <c r="G1930" t="s">
        <v>152</v>
      </c>
      <c r="H1930">
        <f t="shared" si="344"/>
        <v>2022</v>
      </c>
      <c r="I1930" s="2" t="s">
        <v>139</v>
      </c>
      <c r="J1930">
        <v>4</v>
      </c>
      <c r="N1930" s="33">
        <v>134.76363636363641</v>
      </c>
      <c r="O1930" s="33">
        <f t="shared" si="343"/>
        <v>134.76363636363641</v>
      </c>
      <c r="P1930" s="22">
        <f>IF(ISNUMBER(O1930),SUMIFS(O$1:$O1930,A$1:$A1930,A1930,H$1:$H1930,H1930,D$1:$D1930,D1930),"")</f>
        <v>134.76363636363641</v>
      </c>
      <c r="AK1930" s="34"/>
      <c r="AN1930" s="36"/>
      <c r="AO1930" s="34"/>
      <c r="AP1930" s="34"/>
      <c r="AS1930" s="36"/>
    </row>
    <row r="1931" spans="1:45" x14ac:dyDescent="0.3">
      <c r="A1931" s="4" t="s">
        <v>151</v>
      </c>
      <c r="B1931" t="s">
        <v>138</v>
      </c>
      <c r="C1931" s="28">
        <v>44568</v>
      </c>
      <c r="D1931">
        <v>2</v>
      </c>
      <c r="G1931" t="s">
        <v>152</v>
      </c>
      <c r="H1931">
        <f t="shared" si="344"/>
        <v>2022</v>
      </c>
      <c r="I1931" s="2" t="s">
        <v>139</v>
      </c>
      <c r="J1931">
        <v>4</v>
      </c>
      <c r="N1931" s="33">
        <v>154.80000000000001</v>
      </c>
      <c r="O1931" s="33">
        <f t="shared" si="343"/>
        <v>154.80000000000001</v>
      </c>
      <c r="P1931" s="22">
        <f>IF(ISNUMBER(O1931),SUMIFS(O$1:$O1931,A$1:$A1931,A1931,H$1:$H1931,H1931,D$1:$D1931,D1931),"")</f>
        <v>289.56363636363642</v>
      </c>
      <c r="AK1931" s="34"/>
      <c r="AN1931" s="36"/>
      <c r="AO1931" s="34"/>
      <c r="AP1931" s="34"/>
      <c r="AS1931" s="36"/>
    </row>
    <row r="1932" spans="1:45" x14ac:dyDescent="0.3">
      <c r="A1932" s="4" t="s">
        <v>151</v>
      </c>
      <c r="B1932" t="s">
        <v>138</v>
      </c>
      <c r="C1932" s="28">
        <v>44568</v>
      </c>
      <c r="D1932">
        <v>4</v>
      </c>
      <c r="G1932" t="s">
        <v>152</v>
      </c>
      <c r="H1932">
        <f t="shared" si="344"/>
        <v>2022</v>
      </c>
      <c r="I1932" s="2" t="s">
        <v>139</v>
      </c>
      <c r="J1932">
        <v>4</v>
      </c>
      <c r="N1932" s="33">
        <v>221.25454545454551</v>
      </c>
      <c r="O1932" s="33">
        <f t="shared" si="343"/>
        <v>221.25454545454551</v>
      </c>
      <c r="P1932" s="22">
        <f>IF(ISNUMBER(O1932),SUMIFS(O$1:$O1932,A$1:$A1932,A1932,H$1:$H1932,H1932,D$1:$D1932,D1932),"")</f>
        <v>221.25454545454551</v>
      </c>
      <c r="AK1932" s="34"/>
      <c r="AN1932" s="36"/>
      <c r="AO1932" s="34"/>
      <c r="AP1932" s="34"/>
      <c r="AS1932" s="36"/>
    </row>
    <row r="1933" spans="1:45" x14ac:dyDescent="0.3">
      <c r="A1933" s="4" t="s">
        <v>151</v>
      </c>
      <c r="B1933" t="s">
        <v>138</v>
      </c>
      <c r="C1933" s="28">
        <v>44568</v>
      </c>
      <c r="D1933">
        <v>4</v>
      </c>
      <c r="G1933" t="s">
        <v>152</v>
      </c>
      <c r="H1933">
        <f t="shared" si="344"/>
        <v>2022</v>
      </c>
      <c r="I1933" s="2" t="s">
        <v>139</v>
      </c>
      <c r="J1933">
        <v>4</v>
      </c>
      <c r="N1933" s="33">
        <v>136.36363636363635</v>
      </c>
      <c r="O1933" s="33">
        <f t="shared" si="343"/>
        <v>136.36363636363635</v>
      </c>
      <c r="P1933" s="22">
        <f>IF(ISNUMBER(O1933),SUMIFS(O$1:$O1933,A$1:$A1933,A1933,H$1:$H1933,H1933,D$1:$D1933,D1933),"")</f>
        <v>357.61818181818182</v>
      </c>
      <c r="AK1933" s="34"/>
      <c r="AN1933" s="36"/>
      <c r="AO1933" s="34"/>
      <c r="AP1933" s="34"/>
      <c r="AS1933" s="36"/>
    </row>
    <row r="1934" spans="1:45" x14ac:dyDescent="0.3">
      <c r="A1934" s="4" t="s">
        <v>151</v>
      </c>
      <c r="B1934" t="s">
        <v>138</v>
      </c>
      <c r="C1934" s="28">
        <v>44610</v>
      </c>
      <c r="D1934">
        <v>2</v>
      </c>
      <c r="G1934" t="s">
        <v>152</v>
      </c>
      <c r="H1934">
        <f t="shared" si="344"/>
        <v>2022</v>
      </c>
      <c r="I1934" s="2" t="s">
        <v>139</v>
      </c>
      <c r="J1934">
        <v>5</v>
      </c>
      <c r="N1934" s="33">
        <v>57.6</v>
      </c>
      <c r="O1934" s="33">
        <f t="shared" si="343"/>
        <v>57.6</v>
      </c>
      <c r="P1934" s="22">
        <f>IF(ISNUMBER(O1934),SUMIFS(O$1:$O1934,A$1:$A1934,A1934,H$1:$H1934,H1934,D$1:$D1934,D1934),"")</f>
        <v>347.16363636363644</v>
      </c>
      <c r="AK1934" s="34">
        <v>0.91111111111111109</v>
      </c>
      <c r="AN1934" s="36">
        <v>8.1196581196581213E-2</v>
      </c>
      <c r="AO1934" s="34">
        <v>6.5811965811965814E-2</v>
      </c>
      <c r="AP1934" s="34">
        <v>1.5384615384615385E-2</v>
      </c>
      <c r="AS1934" s="36">
        <v>7.6923076923076927E-3</v>
      </c>
    </row>
    <row r="1935" spans="1:45" x14ac:dyDescent="0.3">
      <c r="A1935" s="4" t="s">
        <v>151</v>
      </c>
      <c r="B1935" t="s">
        <v>138</v>
      </c>
      <c r="C1935" s="28">
        <v>44610</v>
      </c>
      <c r="D1935">
        <v>2</v>
      </c>
      <c r="G1935" t="s">
        <v>152</v>
      </c>
      <c r="H1935">
        <f t="shared" si="344"/>
        <v>2022</v>
      </c>
      <c r="I1935" s="2" t="s">
        <v>139</v>
      </c>
      <c r="J1935">
        <v>5</v>
      </c>
      <c r="N1935" s="33">
        <v>123.92727272727272</v>
      </c>
      <c r="O1935" s="33">
        <f t="shared" si="343"/>
        <v>123.92727272727272</v>
      </c>
      <c r="P1935" s="22">
        <f>IF(ISNUMBER(O1935),SUMIFS(O$1:$O1935,A$1:$A1935,A1935,H$1:$H1935,H1935,D$1:$D1935,D1935),"")</f>
        <v>471.09090909090918</v>
      </c>
      <c r="AK1935" s="34">
        <v>0.72080808080808079</v>
      </c>
      <c r="AN1935" s="36">
        <v>0.26626262626262626</v>
      </c>
      <c r="AO1935" s="34">
        <v>0.26626262626262626</v>
      </c>
      <c r="AP1935" s="34">
        <v>0</v>
      </c>
      <c r="AS1935" s="36">
        <v>1.2929292929292928E-2</v>
      </c>
    </row>
    <row r="1936" spans="1:45" x14ac:dyDescent="0.3">
      <c r="A1936" s="4" t="s">
        <v>151</v>
      </c>
      <c r="B1936" t="s">
        <v>138</v>
      </c>
      <c r="C1936" s="28">
        <v>44610</v>
      </c>
      <c r="D1936">
        <v>4</v>
      </c>
      <c r="G1936" t="s">
        <v>152</v>
      </c>
      <c r="H1936">
        <f t="shared" si="344"/>
        <v>2022</v>
      </c>
      <c r="I1936" s="2" t="s">
        <v>139</v>
      </c>
      <c r="J1936">
        <v>5</v>
      </c>
      <c r="N1936" s="33">
        <v>97.309090909090912</v>
      </c>
      <c r="O1936" s="33">
        <f t="shared" si="343"/>
        <v>97.309090909090912</v>
      </c>
      <c r="P1936" s="22">
        <f>IF(ISNUMBER(O1936),SUMIFS(O$1:$O1936,A$1:$A1936,A1936,H$1:$H1936,H1936,D$1:$D1936,D1936),"")</f>
        <v>454.92727272727274</v>
      </c>
      <c r="AK1936" s="34">
        <v>0.85393258426966279</v>
      </c>
      <c r="AN1936" s="36">
        <v>0.13269127875869449</v>
      </c>
      <c r="AO1936" s="34">
        <v>0.12948100588550027</v>
      </c>
      <c r="AP1936" s="34">
        <v>3.210272873194221E-3</v>
      </c>
      <c r="AS1936" s="36">
        <v>1.3376136971642588E-2</v>
      </c>
    </row>
    <row r="1937" spans="1:45" x14ac:dyDescent="0.3">
      <c r="A1937" s="4" t="s">
        <v>151</v>
      </c>
      <c r="B1937" t="s">
        <v>138</v>
      </c>
      <c r="C1937" s="28">
        <v>44610</v>
      </c>
      <c r="D1937">
        <v>4</v>
      </c>
      <c r="G1937" t="s">
        <v>152</v>
      </c>
      <c r="H1937">
        <f t="shared" si="344"/>
        <v>2022</v>
      </c>
      <c r="I1937" s="2" t="s">
        <v>139</v>
      </c>
      <c r="J1937">
        <v>5</v>
      </c>
      <c r="N1937" s="33">
        <v>142.4</v>
      </c>
      <c r="O1937" s="33">
        <f t="shared" si="343"/>
        <v>142.4</v>
      </c>
      <c r="P1937" s="22">
        <f>IF(ISNUMBER(O1937),SUMIFS(O$1:$O1937,A$1:$A1937,A1937,H$1:$H1937,H1937,D$1:$D1937,D1937),"")</f>
        <v>597.32727272727277</v>
      </c>
      <c r="AK1937" s="34">
        <v>0.87130177514792895</v>
      </c>
      <c r="AN1937" s="36">
        <v>0.121301775147929</v>
      </c>
      <c r="AO1937" s="34">
        <v>0.121301775147929</v>
      </c>
      <c r="AP1937" s="34">
        <v>0</v>
      </c>
      <c r="AS1937" s="36">
        <v>7.3964497041420114E-3</v>
      </c>
    </row>
    <row r="1938" spans="1:45" x14ac:dyDescent="0.3">
      <c r="A1938" s="4" t="s">
        <v>151</v>
      </c>
      <c r="B1938" t="s">
        <v>138</v>
      </c>
      <c r="C1938" s="28">
        <v>44658</v>
      </c>
      <c r="D1938">
        <v>2</v>
      </c>
      <c r="G1938" t="s">
        <v>152</v>
      </c>
      <c r="H1938">
        <f t="shared" si="344"/>
        <v>2022</v>
      </c>
      <c r="I1938" s="2" t="s">
        <v>139</v>
      </c>
      <c r="J1938">
        <v>6</v>
      </c>
      <c r="N1938" s="33">
        <v>48.872727272727282</v>
      </c>
      <c r="O1938" s="33">
        <f t="shared" si="343"/>
        <v>48.872727272727282</v>
      </c>
      <c r="P1938" s="22">
        <f>IF(ISNUMBER(O1938),SUMIFS(O$1:$O1938,A$1:$A1938,A1938,H$1:$H1938,H1938,D$1:$D1938,D1938),"")</f>
        <v>519.96363636363651</v>
      </c>
      <c r="AK1938" s="34">
        <v>0.78992395437262364</v>
      </c>
      <c r="AN1938" s="36">
        <v>6.3688212927756657E-2</v>
      </c>
      <c r="AO1938" s="34">
        <v>3.4220532319391636E-2</v>
      </c>
      <c r="AP1938" s="34">
        <v>2.9467680608365021E-2</v>
      </c>
      <c r="AS1938" s="36">
        <v>0.14638783269961977</v>
      </c>
    </row>
    <row r="1939" spans="1:45" x14ac:dyDescent="0.3">
      <c r="A1939" s="4" t="s">
        <v>151</v>
      </c>
      <c r="B1939" t="s">
        <v>138</v>
      </c>
      <c r="C1939" s="28">
        <v>44658</v>
      </c>
      <c r="D1939">
        <v>2</v>
      </c>
      <c r="G1939" t="s">
        <v>152</v>
      </c>
      <c r="H1939">
        <f t="shared" si="344"/>
        <v>2022</v>
      </c>
      <c r="I1939" s="2" t="s">
        <v>139</v>
      </c>
      <c r="J1939">
        <v>6</v>
      </c>
      <c r="N1939" s="33">
        <v>116.94545454545455</v>
      </c>
      <c r="O1939" s="33">
        <f t="shared" si="343"/>
        <v>116.94545454545455</v>
      </c>
      <c r="P1939" s="22">
        <f>IF(ISNUMBER(O1939),SUMIFS(O$1:$O1939,A$1:$A1939,A1939,H$1:$H1939,H1939,D$1:$D1939,D1939),"")</f>
        <v>636.90909090909111</v>
      </c>
      <c r="AK1939" s="34">
        <v>0.85407136322049404</v>
      </c>
      <c r="AN1939" s="36">
        <v>7.2735590118938695E-2</v>
      </c>
      <c r="AO1939" s="34">
        <v>7.2735590118938695E-2</v>
      </c>
      <c r="AP1939" s="34">
        <v>0</v>
      </c>
      <c r="AS1939" s="36">
        <v>7.3193046660567238E-2</v>
      </c>
    </row>
    <row r="1940" spans="1:45" x14ac:dyDescent="0.3">
      <c r="A1940" s="4" t="s">
        <v>151</v>
      </c>
      <c r="B1940" t="s">
        <v>138</v>
      </c>
      <c r="C1940" s="28">
        <v>44658</v>
      </c>
      <c r="D1940">
        <v>4</v>
      </c>
      <c r="G1940" t="s">
        <v>152</v>
      </c>
      <c r="H1940">
        <f t="shared" si="344"/>
        <v>2022</v>
      </c>
      <c r="I1940" s="2" t="s">
        <v>139</v>
      </c>
      <c r="J1940">
        <v>6</v>
      </c>
      <c r="N1940" s="33">
        <v>89.345454545454544</v>
      </c>
      <c r="O1940" s="33">
        <f t="shared" si="343"/>
        <v>89.345454545454544</v>
      </c>
      <c r="P1940" s="22">
        <f>IF(ISNUMBER(O1940),SUMIFS(O$1:$O1940,A$1:$A1940,A1940,H$1:$H1940,H1940,D$1:$D1940,D1940),"")</f>
        <v>686.67272727272734</v>
      </c>
      <c r="AK1940" s="34">
        <v>0.9039341262580054</v>
      </c>
      <c r="AN1940" s="36">
        <v>8.8746569075937767E-2</v>
      </c>
      <c r="AO1940" s="34">
        <v>8.8746569075937767E-2</v>
      </c>
      <c r="AP1940" s="34">
        <v>0</v>
      </c>
      <c r="AS1940" s="36">
        <v>7.3193046660567241E-3</v>
      </c>
    </row>
    <row r="1941" spans="1:45" x14ac:dyDescent="0.3">
      <c r="A1941" s="4" t="s">
        <v>151</v>
      </c>
      <c r="B1941" t="s">
        <v>138</v>
      </c>
      <c r="C1941" s="28">
        <v>44658</v>
      </c>
      <c r="D1941">
        <v>4</v>
      </c>
      <c r="G1941" t="s">
        <v>152</v>
      </c>
      <c r="H1941">
        <f t="shared" si="344"/>
        <v>2022</v>
      </c>
      <c r="I1941" s="2" t="s">
        <v>139</v>
      </c>
      <c r="J1941">
        <v>6</v>
      </c>
      <c r="N1941" s="33">
        <v>99.818181818181827</v>
      </c>
      <c r="O1941" s="33">
        <f t="shared" si="343"/>
        <v>99.818181818181827</v>
      </c>
      <c r="P1941" s="22">
        <f>IF(ISNUMBER(O1941),SUMIFS(O$1:$O1941,A$1:$A1941,A1941,H$1:$H1941,H1941,D$1:$D1941,D1941),"")</f>
        <v>786.49090909090921</v>
      </c>
      <c r="AK1941" s="34">
        <v>0.71471321695760592</v>
      </c>
      <c r="AN1941" s="36">
        <v>0.26683291770573564</v>
      </c>
      <c r="AO1941" s="34">
        <v>0.19002493765586034</v>
      </c>
      <c r="AP1941" s="34">
        <v>7.680798004987531E-2</v>
      </c>
      <c r="AS1941" s="36">
        <v>1.8453865336658354E-2</v>
      </c>
    </row>
    <row r="1942" spans="1:45" x14ac:dyDescent="0.3">
      <c r="A1942" s="4" t="s">
        <v>151</v>
      </c>
      <c r="B1942" t="s">
        <v>138</v>
      </c>
      <c r="C1942" s="28">
        <v>44694</v>
      </c>
      <c r="D1942">
        <v>2</v>
      </c>
      <c r="G1942" t="s">
        <v>152</v>
      </c>
      <c r="H1942">
        <f t="shared" si="344"/>
        <v>2022</v>
      </c>
      <c r="I1942" s="2" t="s">
        <v>139</v>
      </c>
      <c r="J1942">
        <v>7</v>
      </c>
      <c r="N1942" s="33">
        <v>37.454545454545453</v>
      </c>
      <c r="O1942" s="33">
        <f t="shared" si="343"/>
        <v>37.454545454545453</v>
      </c>
      <c r="P1942" s="22">
        <f>IF(ISNUMBER(O1942),SUMIFS(O$1:$O1942,A$1:$A1942,A1942,H$1:$H1942,H1942,D$1:$D1942,D1942),"")</f>
        <v>674.3636363636366</v>
      </c>
      <c r="AK1942" s="34">
        <v>0.78805394990366084</v>
      </c>
      <c r="AN1942" s="36">
        <v>0.20423892100192678</v>
      </c>
      <c r="AO1942" s="34">
        <v>0.20423892100192678</v>
      </c>
      <c r="AP1942" s="34">
        <v>0</v>
      </c>
      <c r="AS1942" s="36">
        <v>7.7071290944123313E-3</v>
      </c>
    </row>
    <row r="1943" spans="1:45" x14ac:dyDescent="0.3">
      <c r="A1943" s="4" t="s">
        <v>151</v>
      </c>
      <c r="B1943" t="s">
        <v>138</v>
      </c>
      <c r="C1943" s="28">
        <v>44694</v>
      </c>
      <c r="D1943">
        <v>2</v>
      </c>
      <c r="G1943" t="s">
        <v>152</v>
      </c>
      <c r="H1943">
        <f t="shared" si="344"/>
        <v>2022</v>
      </c>
      <c r="I1943" s="2" t="s">
        <v>139</v>
      </c>
      <c r="J1943">
        <v>7</v>
      </c>
      <c r="N1943" s="33">
        <v>76.945454545454552</v>
      </c>
      <c r="O1943" s="33">
        <f t="shared" si="343"/>
        <v>76.945454545454552</v>
      </c>
      <c r="P1943" s="22">
        <f>IF(ISNUMBER(O1943),SUMIFS(O$1:$O1943,A$1:$A1943,A1943,H$1:$H1943,H1943,D$1:$D1943,D1943),"")</f>
        <v>751.3090909090912</v>
      </c>
      <c r="AK1943" s="34">
        <v>0.87847813742191927</v>
      </c>
      <c r="AN1943" s="36">
        <v>0.12095400340715499</v>
      </c>
      <c r="AO1943" s="34">
        <v>0.12095400340715499</v>
      </c>
      <c r="AP1943" s="34">
        <v>0</v>
      </c>
      <c r="AS1943" s="36">
        <v>5.6785917092561035E-4</v>
      </c>
    </row>
    <row r="1944" spans="1:45" x14ac:dyDescent="0.3">
      <c r="A1944" s="4" t="s">
        <v>151</v>
      </c>
      <c r="B1944" t="s">
        <v>138</v>
      </c>
      <c r="C1944" s="28">
        <v>44694</v>
      </c>
      <c r="D1944">
        <v>4</v>
      </c>
      <c r="G1944" t="s">
        <v>152</v>
      </c>
      <c r="H1944">
        <f t="shared" si="344"/>
        <v>2022</v>
      </c>
      <c r="I1944" s="2" t="s">
        <v>139</v>
      </c>
      <c r="J1944">
        <v>7</v>
      </c>
      <c r="N1944" s="33">
        <v>46.963636363636361</v>
      </c>
      <c r="O1944" s="33">
        <f t="shared" si="343"/>
        <v>46.963636363636361</v>
      </c>
      <c r="P1944" s="22">
        <f>IF(ISNUMBER(O1944),SUMIFS(O$1:$O1944,A$1:$A1944,A1944,H$1:$H1944,H1944,D$1:$D1944,D1944),"")</f>
        <v>833.45454545454561</v>
      </c>
      <c r="AK1944" s="34">
        <v>0.87148167817312805</v>
      </c>
      <c r="AN1944" s="36">
        <v>0.11311736590547</v>
      </c>
      <c r="AO1944" s="34">
        <v>0.11311736590547</v>
      </c>
      <c r="AP1944" s="34">
        <v>0</v>
      </c>
      <c r="AS1944" s="36">
        <v>1.5400955921402018E-2</v>
      </c>
    </row>
    <row r="1945" spans="1:45" x14ac:dyDescent="0.3">
      <c r="A1945" s="4" t="s">
        <v>151</v>
      </c>
      <c r="B1945" t="s">
        <v>138</v>
      </c>
      <c r="C1945" s="28">
        <v>44694</v>
      </c>
      <c r="D1945">
        <v>4</v>
      </c>
      <c r="G1945" t="s">
        <v>152</v>
      </c>
      <c r="H1945">
        <f t="shared" si="344"/>
        <v>2022</v>
      </c>
      <c r="I1945" s="2" t="s">
        <v>139</v>
      </c>
      <c r="J1945">
        <v>7</v>
      </c>
      <c r="N1945" s="33">
        <v>50.54545454545454</v>
      </c>
      <c r="O1945" s="33">
        <f t="shared" si="343"/>
        <v>50.54545454545454</v>
      </c>
      <c r="P1945" s="22">
        <f>IF(ISNUMBER(O1945),SUMIFS(O$1:$O1945,A$1:$A1945,A1945,H$1:$H1945,H1945,D$1:$D1945,D1945),"")</f>
        <v>884.00000000000011</v>
      </c>
      <c r="AK1945" s="34">
        <v>0.73401297497683027</v>
      </c>
      <c r="AN1945" s="36">
        <v>0.17608897126969414</v>
      </c>
      <c r="AO1945" s="34">
        <v>0.17608897126969414</v>
      </c>
      <c r="AP1945" s="34">
        <v>0</v>
      </c>
      <c r="AS1945" s="36">
        <v>8.9898053753475426E-2</v>
      </c>
    </row>
    <row r="1946" spans="1:45" x14ac:dyDescent="0.3">
      <c r="A1946" s="4" t="s">
        <v>151</v>
      </c>
      <c r="B1946" t="s">
        <v>138</v>
      </c>
      <c r="C1946" s="28">
        <v>44807</v>
      </c>
      <c r="D1946">
        <v>2</v>
      </c>
      <c r="G1946" t="s">
        <v>152</v>
      </c>
      <c r="H1946">
        <f t="shared" si="344"/>
        <v>2022</v>
      </c>
      <c r="I1946" s="2" t="s">
        <v>139</v>
      </c>
      <c r="J1946">
        <v>8</v>
      </c>
      <c r="N1946" s="33">
        <v>96.709090909090918</v>
      </c>
      <c r="O1946" s="33">
        <f t="shared" si="343"/>
        <v>96.709090909090918</v>
      </c>
      <c r="P1946" s="22">
        <f>IF(ISNUMBER(O1946),SUMIFS(O$1:$O1946,A$1:$A1946,A1946,H$1:$H1946,H1946,D$1:$D1946,D1946),"")</f>
        <v>848.01818181818214</v>
      </c>
      <c r="AK1946" s="34">
        <v>0.69605373635600343</v>
      </c>
      <c r="AN1946" s="36">
        <v>0.30394626364399668</v>
      </c>
      <c r="AO1946" s="34">
        <v>0.29471032745591941</v>
      </c>
      <c r="AP1946" s="34">
        <v>9.2359361880772466E-3</v>
      </c>
      <c r="AS1946" s="36">
        <v>0</v>
      </c>
    </row>
    <row r="1947" spans="1:45" x14ac:dyDescent="0.3">
      <c r="A1947" s="4" t="s">
        <v>151</v>
      </c>
      <c r="B1947" t="s">
        <v>138</v>
      </c>
      <c r="C1947" s="28">
        <v>44807</v>
      </c>
      <c r="D1947">
        <v>2</v>
      </c>
      <c r="G1947" t="s">
        <v>152</v>
      </c>
      <c r="H1947">
        <f t="shared" si="344"/>
        <v>2022</v>
      </c>
      <c r="I1947" s="2" t="s">
        <v>139</v>
      </c>
      <c r="J1947">
        <v>8</v>
      </c>
      <c r="N1947" s="33">
        <v>187.3454545454546</v>
      </c>
      <c r="O1947" s="33">
        <f t="shared" si="343"/>
        <v>187.3454545454546</v>
      </c>
      <c r="P1947" s="22">
        <f>IF(ISNUMBER(O1947),SUMIFS(O$1:$O1947,A$1:$A1947,A1947,H$1:$H1947,H1947,D$1:$D1947,D1947),"")</f>
        <v>1035.3636363636367</v>
      </c>
      <c r="AK1947" s="34">
        <v>0.81824561403508778</v>
      </c>
      <c r="AN1947" s="36">
        <v>7.9999999999999988E-2</v>
      </c>
      <c r="AO1947" s="34">
        <v>7.9999999999999988E-2</v>
      </c>
      <c r="AP1947" s="34">
        <v>0</v>
      </c>
      <c r="AS1947" s="36">
        <v>0.10175438596491228</v>
      </c>
    </row>
    <row r="1948" spans="1:45" x14ac:dyDescent="0.3">
      <c r="A1948" s="4" t="s">
        <v>151</v>
      </c>
      <c r="B1948" t="s">
        <v>138</v>
      </c>
      <c r="C1948" s="28">
        <v>44807</v>
      </c>
      <c r="D1948">
        <v>4</v>
      </c>
      <c r="G1948" t="s">
        <v>152</v>
      </c>
      <c r="H1948">
        <f t="shared" si="344"/>
        <v>2022</v>
      </c>
      <c r="I1948" s="2" t="s">
        <v>139</v>
      </c>
      <c r="J1948">
        <v>8</v>
      </c>
      <c r="N1948" s="33">
        <v>85.945454545454538</v>
      </c>
      <c r="O1948" s="33">
        <f t="shared" si="343"/>
        <v>85.945454545454538</v>
      </c>
      <c r="P1948" s="22">
        <f>IF(ISNUMBER(O1948),SUMIFS(O$1:$O1948,A$1:$A1948,A1948,H$1:$H1948,H1948,D$1:$D1948,D1948),"")</f>
        <v>969.9454545454546</v>
      </c>
      <c r="AK1948" s="34">
        <v>0.86781609195402298</v>
      </c>
      <c r="AN1948" s="36">
        <v>0.11278735632183907</v>
      </c>
      <c r="AO1948" s="34">
        <v>0.11278735632183907</v>
      </c>
      <c r="AP1948" s="34">
        <v>0</v>
      </c>
      <c r="AS1948" s="36">
        <v>1.9396551724137932E-2</v>
      </c>
    </row>
    <row r="1949" spans="1:45" x14ac:dyDescent="0.3">
      <c r="A1949" s="4" t="s">
        <v>151</v>
      </c>
      <c r="B1949" t="s">
        <v>138</v>
      </c>
      <c r="C1949" s="28">
        <v>44807</v>
      </c>
      <c r="D1949">
        <v>4</v>
      </c>
      <c r="G1949" t="s">
        <v>152</v>
      </c>
      <c r="H1949">
        <f t="shared" si="344"/>
        <v>2022</v>
      </c>
      <c r="I1949" s="2" t="s">
        <v>139</v>
      </c>
      <c r="J1949">
        <v>8</v>
      </c>
      <c r="N1949" s="33">
        <v>128.4218181818182</v>
      </c>
      <c r="O1949" s="33">
        <f t="shared" si="343"/>
        <v>128.4218181818182</v>
      </c>
      <c r="P1949" s="22">
        <f>IF(ISNUMBER(O1949),SUMIFS(O$1:$O1949,A$1:$A1949,A1949,H$1:$H1949,H1949,D$1:$D1949,D1949),"")</f>
        <v>1098.3672727272728</v>
      </c>
      <c r="AK1949" s="34">
        <v>0.69024230517354279</v>
      </c>
      <c r="AN1949" s="36">
        <v>0.30255402750491162</v>
      </c>
      <c r="AO1949" s="34">
        <v>0.2960052390307793</v>
      </c>
      <c r="AP1949" s="34">
        <v>6.5487884741322862E-3</v>
      </c>
      <c r="AS1949" s="36">
        <v>7.2036673215455146E-3</v>
      </c>
    </row>
    <row r="1950" spans="1:45" x14ac:dyDescent="0.3">
      <c r="A1950" s="4" t="s">
        <v>151</v>
      </c>
      <c r="B1950" t="s">
        <v>138</v>
      </c>
      <c r="C1950" s="28">
        <v>44841</v>
      </c>
      <c r="D1950">
        <v>2</v>
      </c>
      <c r="G1950" t="s">
        <v>152</v>
      </c>
      <c r="H1950">
        <f t="shared" si="344"/>
        <v>2022</v>
      </c>
      <c r="I1950" s="2" t="s">
        <v>139</v>
      </c>
      <c r="J1950">
        <v>9</v>
      </c>
      <c r="N1950" s="33">
        <v>101.67272727272727</v>
      </c>
      <c r="O1950" s="33">
        <f t="shared" si="343"/>
        <v>101.67272727272727</v>
      </c>
      <c r="P1950" s="22">
        <f>IF(ISNUMBER(O1950),SUMIFS(O$1:$O1950,A$1:$A1950,A1950,H$1:$H1950,H1950,D$1:$D1950,D1950),"")</f>
        <v>1137.0363636363641</v>
      </c>
      <c r="AK1950" s="34">
        <v>0.73612565445026179</v>
      </c>
      <c r="AN1950" s="36">
        <v>0.22094240837696336</v>
      </c>
      <c r="AO1950" s="34">
        <v>0.16963350785340314</v>
      </c>
      <c r="AP1950" s="34">
        <v>5.1308900523560207E-2</v>
      </c>
      <c r="AS1950" s="36">
        <v>4.293193717277486E-2</v>
      </c>
    </row>
    <row r="1951" spans="1:45" x14ac:dyDescent="0.3">
      <c r="A1951" s="4" t="s">
        <v>151</v>
      </c>
      <c r="B1951" t="s">
        <v>138</v>
      </c>
      <c r="C1951" s="28">
        <v>44841</v>
      </c>
      <c r="D1951">
        <v>2</v>
      </c>
      <c r="G1951" t="s">
        <v>152</v>
      </c>
      <c r="H1951">
        <f t="shared" si="344"/>
        <v>2022</v>
      </c>
      <c r="I1951" s="2" t="s">
        <v>139</v>
      </c>
      <c r="J1951">
        <v>9</v>
      </c>
      <c r="N1951" s="33">
        <v>102.8</v>
      </c>
      <c r="O1951" s="33">
        <f t="shared" si="343"/>
        <v>102.8</v>
      </c>
      <c r="P1951" s="22">
        <f>IF(ISNUMBER(O1951),SUMIFS(O$1:$O1951,A$1:$A1951,A1951,H$1:$H1951,H1951,D$1:$D1951,D1951),"")</f>
        <v>1239.836363636364</v>
      </c>
      <c r="AK1951" s="34">
        <v>0.91266912669126676</v>
      </c>
      <c r="AN1951" s="36">
        <v>1.8450184501845015E-2</v>
      </c>
      <c r="AO1951" s="34">
        <v>1.8450184501845015E-2</v>
      </c>
      <c r="AP1951" s="34">
        <v>0</v>
      </c>
      <c r="AS1951" s="36">
        <v>6.8880688806888066E-2</v>
      </c>
    </row>
    <row r="1952" spans="1:45" x14ac:dyDescent="0.3">
      <c r="A1952" s="4" t="s">
        <v>151</v>
      </c>
      <c r="B1952" t="s">
        <v>138</v>
      </c>
      <c r="C1952" s="28">
        <v>44841</v>
      </c>
      <c r="D1952">
        <v>4</v>
      </c>
      <c r="G1952" t="s">
        <v>152</v>
      </c>
      <c r="H1952">
        <f t="shared" si="344"/>
        <v>2022</v>
      </c>
      <c r="I1952" s="2" t="s">
        <v>139</v>
      </c>
      <c r="J1952">
        <v>9</v>
      </c>
      <c r="N1952" s="33">
        <v>54.109090909090902</v>
      </c>
      <c r="O1952" s="33">
        <f t="shared" si="343"/>
        <v>54.109090909090902</v>
      </c>
      <c r="P1952" s="22">
        <f>IF(ISNUMBER(O1952),SUMIFS(O$1:$O1952,A$1:$A1952,A1952,H$1:$H1952,H1952,D$1:$D1952,D1952),"")</f>
        <v>1152.4763636363637</v>
      </c>
      <c r="AK1952" s="34">
        <v>0.74103139013452923</v>
      </c>
      <c r="AN1952" s="36">
        <v>0.16367713004484305</v>
      </c>
      <c r="AO1952" s="34">
        <v>0.14798206278026907</v>
      </c>
      <c r="AP1952" s="34">
        <v>1.5695067264573991E-2</v>
      </c>
      <c r="AS1952" s="36">
        <v>9.52914798206278E-2</v>
      </c>
    </row>
    <row r="1953" spans="1:45" x14ac:dyDescent="0.3">
      <c r="A1953" s="4" t="s">
        <v>151</v>
      </c>
      <c r="B1953" t="s">
        <v>138</v>
      </c>
      <c r="C1953" s="28">
        <v>44841</v>
      </c>
      <c r="D1953">
        <v>4</v>
      </c>
      <c r="G1953" t="s">
        <v>152</v>
      </c>
      <c r="H1953">
        <f t="shared" si="344"/>
        <v>2022</v>
      </c>
      <c r="I1953" s="2" t="s">
        <v>139</v>
      </c>
      <c r="J1953">
        <v>9</v>
      </c>
      <c r="N1953" s="33">
        <v>75.27272727272728</v>
      </c>
      <c r="O1953" s="33">
        <f t="shared" si="343"/>
        <v>75.27272727272728</v>
      </c>
      <c r="P1953" s="22">
        <f>IF(ISNUMBER(O1953),SUMIFS(O$1:$O1953,A$1:$A1953,A1953,H$1:$H1953,H1953,D$1:$D1953,D1953),"")</f>
        <v>1227.7490909090909</v>
      </c>
      <c r="AK1953" s="34">
        <v>0.68207623682076235</v>
      </c>
      <c r="AN1953" s="36">
        <v>0.14111922141119221</v>
      </c>
      <c r="AO1953" s="34">
        <v>0.14111922141119221</v>
      </c>
      <c r="AP1953" s="34">
        <v>0</v>
      </c>
      <c r="AS1953" s="36">
        <v>0.17680454176804544</v>
      </c>
    </row>
    <row r="1954" spans="1:45" x14ac:dyDescent="0.3">
      <c r="A1954" s="4" t="s">
        <v>151</v>
      </c>
      <c r="B1954" t="s">
        <v>138</v>
      </c>
      <c r="C1954" s="28">
        <v>44883</v>
      </c>
      <c r="D1954">
        <v>2</v>
      </c>
      <c r="G1954" t="s">
        <v>152</v>
      </c>
      <c r="H1954">
        <f t="shared" si="344"/>
        <v>2022</v>
      </c>
      <c r="I1954" s="2" t="s">
        <v>139</v>
      </c>
      <c r="J1954">
        <v>10</v>
      </c>
      <c r="N1954" s="33">
        <v>134.65454545454548</v>
      </c>
      <c r="O1954" s="33">
        <f t="shared" si="343"/>
        <v>134.65454545454548</v>
      </c>
      <c r="P1954" s="22">
        <f>IF(ISNUMBER(O1954),SUMIFS(O$1:$O1954,A$1:$A1954,A1954,H$1:$H1954,H1954,D$1:$D1954,D1954),"")</f>
        <v>1374.4909090909096</v>
      </c>
      <c r="AK1954" s="34">
        <v>0.39829302987197723</v>
      </c>
      <c r="AN1954" s="36">
        <v>0.27738264580369854</v>
      </c>
      <c r="AO1954" s="34">
        <v>0.22190611664295878</v>
      </c>
      <c r="AP1954" s="34">
        <v>5.5476529160739696E-2</v>
      </c>
      <c r="AS1954" s="36">
        <v>0.32432432432432434</v>
      </c>
    </row>
    <row r="1955" spans="1:45" x14ac:dyDescent="0.3">
      <c r="A1955" s="4" t="s">
        <v>151</v>
      </c>
      <c r="B1955" t="s">
        <v>138</v>
      </c>
      <c r="C1955" s="28">
        <v>44883</v>
      </c>
      <c r="D1955">
        <v>2</v>
      </c>
      <c r="G1955" t="s">
        <v>152</v>
      </c>
      <c r="H1955">
        <f t="shared" si="344"/>
        <v>2022</v>
      </c>
      <c r="I1955" s="2" t="s">
        <v>139</v>
      </c>
      <c r="J1955">
        <v>10</v>
      </c>
      <c r="N1955" s="33">
        <v>171.45454545454544</v>
      </c>
      <c r="O1955" s="33">
        <f t="shared" ref="O1955:O2018" si="345">IF(LEN(N1955)&gt;0,N1955,"")</f>
        <v>171.45454545454544</v>
      </c>
      <c r="P1955" s="22">
        <f>IF(ISNUMBER(O1955),SUMIFS(O$1:$O1955,A$1:$A1955,A1955,H$1:$H1955,H1955,D$1:$D1955,D1955),"")</f>
        <v>1545.945454545455</v>
      </c>
      <c r="AK1955" s="34">
        <v>0.48696461824953446</v>
      </c>
      <c r="AN1955" s="36">
        <v>3.2588454376163874E-2</v>
      </c>
      <c r="AO1955" s="34">
        <v>3.2588454376163874E-2</v>
      </c>
      <c r="AP1955" s="34">
        <v>0</v>
      </c>
      <c r="AS1955" s="36">
        <v>0.48044692737430167</v>
      </c>
    </row>
    <row r="1956" spans="1:45" x14ac:dyDescent="0.3">
      <c r="A1956" s="4" t="s">
        <v>151</v>
      </c>
      <c r="B1956" t="s">
        <v>138</v>
      </c>
      <c r="C1956" s="28">
        <v>44883</v>
      </c>
      <c r="D1956">
        <v>4</v>
      </c>
      <c r="G1956" t="s">
        <v>152</v>
      </c>
      <c r="H1956">
        <f t="shared" si="344"/>
        <v>2022</v>
      </c>
      <c r="I1956" s="2" t="s">
        <v>139</v>
      </c>
      <c r="J1956">
        <v>10</v>
      </c>
      <c r="N1956" s="33">
        <v>134.25454545454542</v>
      </c>
      <c r="O1956" s="33">
        <f t="shared" si="345"/>
        <v>134.25454545454542</v>
      </c>
      <c r="P1956" s="22">
        <f>IF(ISNUMBER(O1956),SUMIFS(O$1:$O1956,A$1:$A1956,A1956,H$1:$H1956,H1956,D$1:$D1956,D1956),"")</f>
        <v>1362.0036363636364</v>
      </c>
      <c r="AK1956" s="34">
        <v>0.5114573785517873</v>
      </c>
      <c r="AN1956" s="36">
        <v>0.18606782768102659</v>
      </c>
      <c r="AO1956" s="34">
        <v>0.1695692025664528</v>
      </c>
      <c r="AP1956" s="34">
        <v>1.6498625114573784E-2</v>
      </c>
      <c r="AS1956" s="36">
        <v>0.30247479376718606</v>
      </c>
    </row>
    <row r="1957" spans="1:45" x14ac:dyDescent="0.3">
      <c r="A1957" s="4" t="s">
        <v>151</v>
      </c>
      <c r="B1957" t="s">
        <v>138</v>
      </c>
      <c r="C1957" s="28">
        <v>44883</v>
      </c>
      <c r="D1957">
        <v>4</v>
      </c>
      <c r="G1957" t="s">
        <v>152</v>
      </c>
      <c r="H1957">
        <f t="shared" si="344"/>
        <v>2022</v>
      </c>
      <c r="I1957" s="2" t="s">
        <v>139</v>
      </c>
      <c r="J1957">
        <v>10</v>
      </c>
      <c r="N1957" s="33">
        <v>144.54545454545456</v>
      </c>
      <c r="O1957" s="33">
        <f t="shared" si="345"/>
        <v>144.54545454545456</v>
      </c>
      <c r="P1957" s="22">
        <f>IF(ISNUMBER(O1957),SUMIFS(O$1:$O1957,A$1:$A1957,A1957,H$1:$H1957,H1957,D$1:$D1957,D1957),"")</f>
        <v>1506.5490909090909</v>
      </c>
      <c r="AK1957" s="34">
        <v>0.40452065471551069</v>
      </c>
      <c r="AN1957" s="36">
        <v>0.35151987529228379</v>
      </c>
      <c r="AO1957" s="34">
        <v>0.25097427903351527</v>
      </c>
      <c r="AP1957" s="34">
        <v>0.10054559625876852</v>
      </c>
      <c r="AS1957" s="36">
        <v>0.2439594699922058</v>
      </c>
    </row>
    <row r="1958" spans="1:45" x14ac:dyDescent="0.3">
      <c r="A1958" s="4" t="s">
        <v>151</v>
      </c>
      <c r="B1958" t="s">
        <v>138</v>
      </c>
      <c r="C1958" s="28">
        <v>44951</v>
      </c>
      <c r="D1958">
        <v>2</v>
      </c>
      <c r="G1958" t="s">
        <v>152</v>
      </c>
      <c r="H1958">
        <f t="shared" si="344"/>
        <v>2023</v>
      </c>
      <c r="I1958" s="2" t="s">
        <v>139</v>
      </c>
      <c r="J1958">
        <v>11</v>
      </c>
      <c r="N1958" s="33">
        <v>235.03636363636366</v>
      </c>
      <c r="O1958" s="33">
        <f t="shared" si="345"/>
        <v>235.03636363636366</v>
      </c>
      <c r="P1958" s="22">
        <f>IF(ISNUMBER(O1958),SUMIFS(O$1:$O1958,A$1:$A1958,A1958,H$1:$H1958,H1958,D$1:$D1958,D1958),"")</f>
        <v>235.03636363636366</v>
      </c>
      <c r="AK1958" s="34">
        <v>0.87373271889400927</v>
      </c>
      <c r="AN1958" s="36">
        <v>2.3963133640552997E-2</v>
      </c>
      <c r="AO1958" s="34">
        <v>2.3963133640552997E-2</v>
      </c>
      <c r="AP1958" s="34">
        <v>0</v>
      </c>
      <c r="AS1958" s="36">
        <v>0.1023041474654378</v>
      </c>
    </row>
    <row r="1959" spans="1:45" x14ac:dyDescent="0.3">
      <c r="A1959" s="4" t="s">
        <v>151</v>
      </c>
      <c r="B1959" t="s">
        <v>138</v>
      </c>
      <c r="C1959" s="28">
        <v>44951</v>
      </c>
      <c r="D1959">
        <v>2</v>
      </c>
      <c r="G1959" t="s">
        <v>152</v>
      </c>
      <c r="H1959">
        <f t="shared" si="344"/>
        <v>2023</v>
      </c>
      <c r="I1959" s="2" t="s">
        <v>139</v>
      </c>
      <c r="J1959">
        <v>11</v>
      </c>
      <c r="N1959" s="33">
        <v>188.18181818181819</v>
      </c>
      <c r="O1959" s="33">
        <f t="shared" si="345"/>
        <v>188.18181818181819</v>
      </c>
      <c r="P1959" s="22">
        <f>IF(ISNUMBER(O1959),SUMIFS(O$1:$O1959,A$1:$A1959,A1959,H$1:$H1959,H1959,D$1:$D1959,D1959),"")</f>
        <v>423.21818181818185</v>
      </c>
      <c r="AK1959" s="34">
        <v>0.88693957115009747</v>
      </c>
      <c r="AN1959" s="36">
        <v>8.7719298245614044E-2</v>
      </c>
      <c r="AO1959" s="34">
        <v>4.8732943469785586E-2</v>
      </c>
      <c r="AP1959" s="34">
        <v>3.8986354775828465E-2</v>
      </c>
      <c r="AS1959" s="36">
        <v>2.5341130604288501E-2</v>
      </c>
    </row>
    <row r="1960" spans="1:45" x14ac:dyDescent="0.3">
      <c r="A1960" s="4" t="s">
        <v>151</v>
      </c>
      <c r="B1960" t="s">
        <v>138</v>
      </c>
      <c r="C1960" s="28">
        <v>44951</v>
      </c>
      <c r="D1960">
        <v>4</v>
      </c>
      <c r="G1960" t="s">
        <v>152</v>
      </c>
      <c r="H1960">
        <f t="shared" si="344"/>
        <v>2023</v>
      </c>
      <c r="I1960" s="2" t="s">
        <v>139</v>
      </c>
      <c r="J1960">
        <v>11</v>
      </c>
      <c r="N1960" s="33">
        <v>157.74545454545452</v>
      </c>
      <c r="O1960" s="33">
        <f t="shared" si="345"/>
        <v>157.74545454545452</v>
      </c>
      <c r="P1960" s="22">
        <f>IF(ISNUMBER(O1960),SUMIFS(O$1:$O1960,A$1:$A1960,A1960,H$1:$H1960,H1960,D$1:$D1960,D1960),"")</f>
        <v>157.74545454545452</v>
      </c>
      <c r="AK1960" s="34">
        <v>0.84372331340734419</v>
      </c>
      <c r="AN1960" s="36">
        <v>0.15286080273270708</v>
      </c>
      <c r="AO1960" s="34">
        <v>0</v>
      </c>
      <c r="AP1960" s="34">
        <v>0.15286080273270708</v>
      </c>
      <c r="AS1960" s="36">
        <v>3.4158838599487617E-3</v>
      </c>
    </row>
    <row r="1961" spans="1:45" x14ac:dyDescent="0.3">
      <c r="A1961" s="4" t="s">
        <v>151</v>
      </c>
      <c r="B1961" t="s">
        <v>138</v>
      </c>
      <c r="C1961" s="28">
        <v>44951</v>
      </c>
      <c r="D1961">
        <v>4</v>
      </c>
      <c r="G1961" t="s">
        <v>152</v>
      </c>
      <c r="H1961">
        <f t="shared" si="344"/>
        <v>2023</v>
      </c>
      <c r="I1961" s="2" t="s">
        <v>139</v>
      </c>
      <c r="J1961">
        <v>11</v>
      </c>
      <c r="N1961" s="33">
        <v>208.36363636363635</v>
      </c>
      <c r="O1961" s="33">
        <f t="shared" si="345"/>
        <v>208.36363636363635</v>
      </c>
      <c r="P1961" s="22">
        <f>IF(ISNUMBER(O1961),SUMIFS(O$1:$O1961,A$1:$A1961,A1961,H$1:$H1961,H1961,D$1:$D1961,D1961),"")</f>
        <v>366.10909090909087</v>
      </c>
      <c r="AK1961" s="34">
        <v>0.85016722408026757</v>
      </c>
      <c r="AN1961" s="36">
        <v>0.13846153846153844</v>
      </c>
      <c r="AO1961" s="34">
        <v>0.11304347826086955</v>
      </c>
      <c r="AP1961" s="34">
        <v>2.5418060200668894E-2</v>
      </c>
      <c r="AS1961" s="36">
        <v>1.1371237458193982E-2</v>
      </c>
    </row>
    <row r="1962" spans="1:45" x14ac:dyDescent="0.3">
      <c r="A1962" s="4" t="s">
        <v>151</v>
      </c>
      <c r="B1962" t="s">
        <v>138</v>
      </c>
      <c r="C1962" s="28">
        <v>45014</v>
      </c>
      <c r="D1962">
        <v>2</v>
      </c>
      <c r="G1962" t="s">
        <v>152</v>
      </c>
      <c r="H1962">
        <f t="shared" si="344"/>
        <v>2023</v>
      </c>
      <c r="I1962" s="2" t="s">
        <v>139</v>
      </c>
      <c r="J1962">
        <v>12</v>
      </c>
      <c r="N1962" s="33">
        <v>182.96363636363634</v>
      </c>
      <c r="O1962" s="33">
        <f t="shared" si="345"/>
        <v>182.96363636363634</v>
      </c>
      <c r="P1962" s="22">
        <f>IF(ISNUMBER(O1962),SUMIFS(O$1:$O1962,A$1:$A1962,A1962,H$1:$H1962,H1962,D$1:$D1962,D1962),"")</f>
        <v>606.18181818181824</v>
      </c>
      <c r="AK1962" s="34">
        <v>0.5768025078369905</v>
      </c>
      <c r="AN1962" s="36">
        <v>0.23119122257053293</v>
      </c>
      <c r="AO1962" s="34">
        <v>0.17946708463949843</v>
      </c>
      <c r="AP1962" s="34">
        <v>5.1724137931034482E-2</v>
      </c>
      <c r="AS1962" s="36">
        <v>0.19200626959247649</v>
      </c>
    </row>
    <row r="1963" spans="1:45" x14ac:dyDescent="0.3">
      <c r="A1963" s="4" t="s">
        <v>151</v>
      </c>
      <c r="B1963" t="s">
        <v>138</v>
      </c>
      <c r="C1963" s="28">
        <v>45014</v>
      </c>
      <c r="D1963">
        <v>2</v>
      </c>
      <c r="G1963" t="s">
        <v>152</v>
      </c>
      <c r="H1963">
        <f t="shared" si="344"/>
        <v>2023</v>
      </c>
      <c r="I1963" s="2" t="s">
        <v>139</v>
      </c>
      <c r="J1963">
        <v>12</v>
      </c>
      <c r="N1963" s="33">
        <v>164.94545454545454</v>
      </c>
      <c r="O1963" s="33">
        <f t="shared" si="345"/>
        <v>164.94545454545454</v>
      </c>
      <c r="P1963" s="22">
        <f>IF(ISNUMBER(O1963),SUMIFS(O$1:$O1963,A$1:$A1963,A1963,H$1:$H1963,H1963,D$1:$D1963,D1963),"")</f>
        <v>771.12727272727284</v>
      </c>
      <c r="AK1963" s="34">
        <v>0.45119305856832964</v>
      </c>
      <c r="AN1963" s="36">
        <v>0.48427331887201741</v>
      </c>
      <c r="AO1963" s="34">
        <v>0.46908893709327548</v>
      </c>
      <c r="AP1963" s="34">
        <v>1.5184381778741866E-2</v>
      </c>
      <c r="AS1963" s="36">
        <v>6.453362255965292E-2</v>
      </c>
    </row>
    <row r="1964" spans="1:45" x14ac:dyDescent="0.3">
      <c r="A1964" s="4" t="s">
        <v>151</v>
      </c>
      <c r="B1964" t="s">
        <v>138</v>
      </c>
      <c r="C1964" s="28">
        <v>45014</v>
      </c>
      <c r="D1964">
        <v>4</v>
      </c>
      <c r="G1964" t="s">
        <v>152</v>
      </c>
      <c r="H1964">
        <f t="shared" si="344"/>
        <v>2023</v>
      </c>
      <c r="I1964" s="2" t="s">
        <v>139</v>
      </c>
      <c r="J1964">
        <v>12</v>
      </c>
      <c r="N1964" s="33">
        <v>145.09090909090909</v>
      </c>
      <c r="O1964" s="33">
        <f t="shared" si="345"/>
        <v>145.09090909090909</v>
      </c>
      <c r="P1964" s="22">
        <f>IF(ISNUMBER(O1964),SUMIFS(O$1:$O1964,A$1:$A1964,A1964,H$1:$H1964,H1964,D$1:$D1964,D1964),"")</f>
        <v>511.19999999999993</v>
      </c>
      <c r="AK1964" s="34">
        <v>0.89090909090909098</v>
      </c>
      <c r="AN1964" s="36">
        <v>8.9393939393939401E-2</v>
      </c>
      <c r="AO1964" s="34">
        <v>8.9393939393939401E-2</v>
      </c>
      <c r="AP1964" s="34">
        <v>0</v>
      </c>
      <c r="AS1964" s="36">
        <v>1.9696969696969699E-2</v>
      </c>
    </row>
    <row r="1965" spans="1:45" x14ac:dyDescent="0.3">
      <c r="A1965" s="4" t="s">
        <v>151</v>
      </c>
      <c r="B1965" t="s">
        <v>138</v>
      </c>
      <c r="C1965" s="28">
        <v>45014</v>
      </c>
      <c r="D1965">
        <v>4</v>
      </c>
      <c r="G1965" t="s">
        <v>152</v>
      </c>
      <c r="H1965">
        <f t="shared" si="344"/>
        <v>2023</v>
      </c>
      <c r="I1965" s="2" t="s">
        <v>139</v>
      </c>
      <c r="J1965">
        <v>12</v>
      </c>
      <c r="N1965" s="33">
        <v>129.27272727272725</v>
      </c>
      <c r="O1965" s="33">
        <f t="shared" si="345"/>
        <v>129.27272727272725</v>
      </c>
      <c r="P1965" s="22">
        <f>IF(ISNUMBER(O1965),SUMIFS(O$1:$O1965,A$1:$A1965,A1965,H$1:$H1965,H1965,D$1:$D1965,D1965),"")</f>
        <v>640.47272727272718</v>
      </c>
      <c r="AK1965" s="34">
        <v>0.6981465136804943</v>
      </c>
      <c r="AN1965" s="36">
        <v>0.21270962047661071</v>
      </c>
      <c r="AO1965" s="34">
        <v>0.16946160635481022</v>
      </c>
      <c r="AP1965" s="34">
        <v>4.3248014121800529E-2</v>
      </c>
      <c r="AS1965" s="36">
        <v>8.9143865842894965E-2</v>
      </c>
    </row>
    <row r="1966" spans="1:45" x14ac:dyDescent="0.3">
      <c r="A1966" s="4" t="s">
        <v>151</v>
      </c>
      <c r="B1966" t="s">
        <v>138</v>
      </c>
      <c r="C1966" s="28">
        <v>45062</v>
      </c>
      <c r="D1966">
        <v>2</v>
      </c>
      <c r="G1966" t="s">
        <v>152</v>
      </c>
      <c r="H1966">
        <f t="shared" si="344"/>
        <v>2023</v>
      </c>
      <c r="I1966" s="2" t="s">
        <v>139</v>
      </c>
      <c r="J1966">
        <v>13</v>
      </c>
      <c r="N1966" s="33">
        <v>99.5</v>
      </c>
      <c r="O1966" s="33">
        <f t="shared" si="345"/>
        <v>99.5</v>
      </c>
      <c r="P1966" s="22">
        <f>IF(ISNUMBER(O1966),SUMIFS(O$1:$O1966,A$1:$A1966,A1966,H$1:$H1966,H1966,D$1:$D1966,D1966),"")</f>
        <v>870.62727272727284</v>
      </c>
      <c r="AK1966" s="34">
        <v>0.93128390596745025</v>
      </c>
      <c r="AN1966" s="36">
        <v>2.5316455696202531E-2</v>
      </c>
      <c r="AO1966" s="34">
        <v>2.5316455696202531E-2</v>
      </c>
      <c r="AP1966" s="34">
        <v>0</v>
      </c>
      <c r="AS1966" s="36">
        <v>4.339963833634719E-2</v>
      </c>
    </row>
    <row r="1967" spans="1:45" x14ac:dyDescent="0.3">
      <c r="A1967" s="4" t="s">
        <v>151</v>
      </c>
      <c r="B1967" t="s">
        <v>138</v>
      </c>
      <c r="C1967" s="28">
        <v>45062</v>
      </c>
      <c r="D1967">
        <v>2</v>
      </c>
      <c r="G1967" t="s">
        <v>152</v>
      </c>
      <c r="H1967">
        <f t="shared" si="344"/>
        <v>2023</v>
      </c>
      <c r="I1967" s="2" t="s">
        <v>139</v>
      </c>
      <c r="J1967">
        <v>13</v>
      </c>
      <c r="N1967" s="33">
        <v>132.4</v>
      </c>
      <c r="O1967" s="33">
        <f t="shared" si="345"/>
        <v>132.4</v>
      </c>
      <c r="P1967" s="22">
        <f>IF(ISNUMBER(O1967),SUMIFS(O$1:$O1967,A$1:$A1967,A1967,H$1:$H1967,H1967,D$1:$D1967,D1967),"")</f>
        <v>1003.0272727272728</v>
      </c>
      <c r="AK1967" s="34">
        <v>0.96477794793261862</v>
      </c>
      <c r="AN1967" s="36">
        <v>2.2970903522205204E-2</v>
      </c>
      <c r="AO1967" s="34">
        <v>2.2970903522205204E-2</v>
      </c>
      <c r="AP1967" s="34">
        <v>0</v>
      </c>
      <c r="AS1967" s="36">
        <v>1.2251148545176111E-2</v>
      </c>
    </row>
    <row r="1968" spans="1:45" x14ac:dyDescent="0.3">
      <c r="A1968" s="4" t="s">
        <v>151</v>
      </c>
      <c r="B1968" t="s">
        <v>138</v>
      </c>
      <c r="C1968" s="28">
        <v>45062</v>
      </c>
      <c r="D1968">
        <v>4</v>
      </c>
      <c r="G1968" t="s">
        <v>152</v>
      </c>
      <c r="H1968">
        <f t="shared" si="344"/>
        <v>2023</v>
      </c>
      <c r="I1968" s="2" t="s">
        <v>139</v>
      </c>
      <c r="J1968">
        <v>13</v>
      </c>
      <c r="N1968" s="33">
        <v>131.19999999999999</v>
      </c>
      <c r="O1968" s="33">
        <f t="shared" si="345"/>
        <v>131.19999999999999</v>
      </c>
      <c r="P1968" s="22">
        <f>IF(ISNUMBER(O1968),SUMIFS(O$1:$O1968,A$1:$A1968,A1968,H$1:$H1968,H1968,D$1:$D1968,D1968),"")</f>
        <v>771.67272727272712</v>
      </c>
      <c r="AK1968" s="34">
        <v>0.93410214168039529</v>
      </c>
      <c r="AN1968" s="36">
        <v>5.1894563426688634E-2</v>
      </c>
      <c r="AO1968" s="34">
        <v>5.1894563426688634E-2</v>
      </c>
      <c r="AP1968" s="34">
        <v>0</v>
      </c>
      <c r="AS1968" s="36">
        <v>1.400329489291598E-2</v>
      </c>
    </row>
    <row r="1969" spans="1:45" x14ac:dyDescent="0.3">
      <c r="A1969" s="4" t="s">
        <v>151</v>
      </c>
      <c r="B1969" t="s">
        <v>138</v>
      </c>
      <c r="C1969" s="28">
        <v>45062</v>
      </c>
      <c r="D1969">
        <v>4</v>
      </c>
      <c r="G1969" t="s">
        <v>152</v>
      </c>
      <c r="H1969">
        <f t="shared" si="344"/>
        <v>2023</v>
      </c>
      <c r="I1969" s="2" t="s">
        <v>139</v>
      </c>
      <c r="J1969">
        <v>13</v>
      </c>
      <c r="N1969" s="33">
        <v>132.9</v>
      </c>
      <c r="O1969" s="33">
        <f t="shared" si="345"/>
        <v>132.9</v>
      </c>
      <c r="P1969" s="22">
        <f>IF(ISNUMBER(O1969),SUMIFS(O$1:$O1969,A$1:$A1969,A1969,H$1:$H1969,H1969,D$1:$D1969,D1969),"")</f>
        <v>904.57272727272709</v>
      </c>
      <c r="AK1969" s="34">
        <v>0.41282420749279541</v>
      </c>
      <c r="AN1969" s="36">
        <v>0.58213256484149856</v>
      </c>
      <c r="AO1969" s="34">
        <v>0.58213256484149856</v>
      </c>
      <c r="AP1969" s="34">
        <v>0</v>
      </c>
      <c r="AS1969" s="36">
        <v>5.0432276657060519E-3</v>
      </c>
    </row>
    <row r="1970" spans="1:45" x14ac:dyDescent="0.3">
      <c r="A1970" s="4" t="s">
        <v>151</v>
      </c>
      <c r="B1970" t="s">
        <v>138</v>
      </c>
      <c r="C1970" s="28">
        <v>45152</v>
      </c>
      <c r="D1970">
        <v>2</v>
      </c>
      <c r="G1970" t="s">
        <v>152</v>
      </c>
      <c r="H1970">
        <f t="shared" si="344"/>
        <v>2023</v>
      </c>
      <c r="I1970" s="2" t="s">
        <v>139</v>
      </c>
      <c r="J1970">
        <v>14</v>
      </c>
      <c r="N1970" s="33">
        <v>71.3</v>
      </c>
      <c r="O1970" s="33">
        <f t="shared" si="345"/>
        <v>71.3</v>
      </c>
      <c r="P1970" s="22">
        <f>IF(ISNUMBER(O1970),SUMIFS(O$1:$O1970,A$1:$A1970,A1970,H$1:$H1970,H1970,D$1:$D1970,D1970),"")</f>
        <v>1074.3272727272729</v>
      </c>
      <c r="AK1970" s="34">
        <v>0.87029288702928864</v>
      </c>
      <c r="AN1970" s="36">
        <v>7.9497907949790794E-2</v>
      </c>
      <c r="AO1970" s="34">
        <v>7.9497907949790794E-2</v>
      </c>
      <c r="AP1970" s="34">
        <v>0</v>
      </c>
      <c r="AS1970" s="36">
        <v>5.0209205020920494E-2</v>
      </c>
    </row>
    <row r="1971" spans="1:45" x14ac:dyDescent="0.3">
      <c r="A1971" s="4" t="s">
        <v>151</v>
      </c>
      <c r="B1971" t="s">
        <v>138</v>
      </c>
      <c r="C1971" s="28">
        <v>45152</v>
      </c>
      <c r="D1971">
        <v>2</v>
      </c>
      <c r="G1971" t="s">
        <v>152</v>
      </c>
      <c r="H1971">
        <f t="shared" si="344"/>
        <v>2023</v>
      </c>
      <c r="I1971" s="2" t="s">
        <v>139</v>
      </c>
      <c r="J1971">
        <v>14</v>
      </c>
      <c r="N1971" s="33">
        <v>105.4</v>
      </c>
      <c r="O1971" s="33">
        <f t="shared" si="345"/>
        <v>105.4</v>
      </c>
      <c r="P1971" s="22">
        <f>IF(ISNUMBER(O1971),SUMIFS(O$1:$O1971,A$1:$A1971,A1971,H$1:$H1971,H1971,D$1:$D1971,D1971),"")</f>
        <v>1179.727272727273</v>
      </c>
      <c r="AK1971" s="34">
        <v>0.98581560283687941</v>
      </c>
      <c r="AN1971" s="36">
        <v>0</v>
      </c>
      <c r="AO1971" s="34">
        <v>0</v>
      </c>
      <c r="AP1971" s="34">
        <v>0</v>
      </c>
      <c r="AS1971" s="36">
        <v>1.4184397163120569E-2</v>
      </c>
    </row>
    <row r="1972" spans="1:45" x14ac:dyDescent="0.3">
      <c r="A1972" s="4" t="s">
        <v>151</v>
      </c>
      <c r="B1972" t="s">
        <v>138</v>
      </c>
      <c r="C1972" s="28">
        <v>45152</v>
      </c>
      <c r="D1972">
        <v>4</v>
      </c>
      <c r="G1972" t="s">
        <v>152</v>
      </c>
      <c r="H1972">
        <f t="shared" si="344"/>
        <v>2023</v>
      </c>
      <c r="I1972" s="2" t="s">
        <v>139</v>
      </c>
      <c r="J1972">
        <v>14</v>
      </c>
      <c r="N1972" s="33">
        <v>85.5</v>
      </c>
      <c r="O1972" s="33">
        <f t="shared" si="345"/>
        <v>85.5</v>
      </c>
      <c r="P1972" s="22">
        <f>IF(ISNUMBER(O1972),SUMIFS(O$1:$O1972,A$1:$A1972,A1972,H$1:$H1972,H1972,D$1:$D1972,D1972),"")</f>
        <v>990.07272727272709</v>
      </c>
      <c r="AK1972" s="34">
        <v>0.91281138790035588</v>
      </c>
      <c r="AN1972" s="36">
        <v>3.7366548042704624E-2</v>
      </c>
      <c r="AO1972" s="34">
        <v>3.7366548042704624E-2</v>
      </c>
      <c r="AP1972" s="34">
        <v>0</v>
      </c>
      <c r="AS1972" s="36">
        <v>4.9822064056939508E-2</v>
      </c>
    </row>
    <row r="1973" spans="1:45" x14ac:dyDescent="0.3">
      <c r="A1973" s="4" t="s">
        <v>151</v>
      </c>
      <c r="B1973" t="s">
        <v>138</v>
      </c>
      <c r="C1973" s="28">
        <v>45152</v>
      </c>
      <c r="D1973">
        <v>4</v>
      </c>
      <c r="G1973" t="s">
        <v>152</v>
      </c>
      <c r="H1973">
        <f t="shared" si="344"/>
        <v>2023</v>
      </c>
      <c r="I1973" s="2" t="s">
        <v>139</v>
      </c>
      <c r="J1973">
        <v>14</v>
      </c>
      <c r="N1973" s="33">
        <v>96.6</v>
      </c>
      <c r="O1973" s="33">
        <f t="shared" si="345"/>
        <v>96.6</v>
      </c>
      <c r="P1973" s="22">
        <f>IF(ISNUMBER(O1973),SUMIFS(O$1:$O1973,A$1:$A1973,A1973,H$1:$H1973,H1973,D$1:$D1973,D1973),"")</f>
        <v>1086.6727272727271</v>
      </c>
      <c r="AK1973" s="34">
        <v>0.78159931212381761</v>
      </c>
      <c r="AN1973" s="36">
        <v>0.19088564058469476</v>
      </c>
      <c r="AO1973" s="34">
        <v>0.19088564058469476</v>
      </c>
      <c r="AP1973" s="34">
        <v>0</v>
      </c>
      <c r="AS1973" s="36">
        <v>2.7515047291487529E-2</v>
      </c>
    </row>
    <row r="1974" spans="1:45" x14ac:dyDescent="0.3">
      <c r="A1974" s="4" t="s">
        <v>151</v>
      </c>
      <c r="B1974" t="s">
        <v>138</v>
      </c>
      <c r="C1974" s="28">
        <v>45202</v>
      </c>
      <c r="D1974">
        <v>2</v>
      </c>
      <c r="G1974" t="s">
        <v>152</v>
      </c>
      <c r="H1974">
        <f t="shared" si="344"/>
        <v>2023</v>
      </c>
      <c r="I1974" s="2" t="s">
        <v>139</v>
      </c>
      <c r="J1974">
        <v>15</v>
      </c>
      <c r="N1974" s="33">
        <v>161</v>
      </c>
      <c r="O1974" s="33">
        <f t="shared" si="345"/>
        <v>161</v>
      </c>
      <c r="P1974" s="22">
        <f>IF(ISNUMBER(O1974),SUMIFS(O$1:$O1974,A$1:$A1974,A1974,H$1:$H1974,H1974,D$1:$D1974,D1974),"")</f>
        <v>1340.727272727273</v>
      </c>
      <c r="AK1974" s="34">
        <v>0.83997103548153507</v>
      </c>
      <c r="AN1974" s="36">
        <v>0.12527154236060825</v>
      </c>
      <c r="AO1974" s="34">
        <v>0.10209992758870383</v>
      </c>
      <c r="AP1974" s="34">
        <v>2.3171614771904415E-2</v>
      </c>
      <c r="AS1974" s="36">
        <v>3.475742215785662E-2</v>
      </c>
    </row>
    <row r="1975" spans="1:45" x14ac:dyDescent="0.3">
      <c r="A1975" s="4" t="s">
        <v>151</v>
      </c>
      <c r="B1975" t="s">
        <v>138</v>
      </c>
      <c r="C1975" s="28">
        <v>45202</v>
      </c>
      <c r="D1975">
        <v>2</v>
      </c>
      <c r="G1975" t="s">
        <v>152</v>
      </c>
      <c r="H1975">
        <f t="shared" si="344"/>
        <v>2023</v>
      </c>
      <c r="I1975" s="2" t="s">
        <v>139</v>
      </c>
      <c r="J1975">
        <v>15</v>
      </c>
      <c r="N1975" s="33">
        <v>190.5</v>
      </c>
      <c r="O1975" s="33">
        <f t="shared" si="345"/>
        <v>190.5</v>
      </c>
      <c r="P1975" s="22">
        <f>IF(ISNUMBER(O1975),SUMIFS(O$1:$O1975,A$1:$A1975,A1975,H$1:$H1975,H1975,D$1:$D1975,D1975),"")</f>
        <v>1531.227272727273</v>
      </c>
      <c r="AK1975" s="34">
        <v>0.80351262349066954</v>
      </c>
      <c r="AN1975" s="36">
        <v>0.14489571899012071</v>
      </c>
      <c r="AO1975" s="34">
        <v>0.13062568605927549</v>
      </c>
      <c r="AP1975" s="34">
        <v>1.4270032930845224E-2</v>
      </c>
      <c r="AS1975" s="36">
        <v>5.1591657519209647E-2</v>
      </c>
    </row>
    <row r="1976" spans="1:45" x14ac:dyDescent="0.3">
      <c r="A1976" s="4" t="s">
        <v>151</v>
      </c>
      <c r="B1976" t="s">
        <v>138</v>
      </c>
      <c r="C1976" s="28">
        <v>45202</v>
      </c>
      <c r="D1976">
        <v>4</v>
      </c>
      <c r="G1976" t="s">
        <v>152</v>
      </c>
      <c r="H1976">
        <f t="shared" si="344"/>
        <v>2023</v>
      </c>
      <c r="I1976" s="2" t="s">
        <v>139</v>
      </c>
      <c r="J1976">
        <v>15</v>
      </c>
      <c r="N1976" s="33">
        <v>170.2</v>
      </c>
      <c r="O1976" s="33">
        <f t="shared" si="345"/>
        <v>170.2</v>
      </c>
      <c r="P1976" s="22">
        <f>IF(ISNUMBER(O1976),SUMIFS(O$1:$O1976,A$1:$A1976,A1976,H$1:$H1976,H1976,D$1:$D1976,D1976),"")</f>
        <v>1256.8727272727272</v>
      </c>
      <c r="AK1976" s="34">
        <v>0.84564254062038402</v>
      </c>
      <c r="AN1976" s="36">
        <v>7.4593796159527326E-2</v>
      </c>
      <c r="AO1976" s="34">
        <v>7.4593796159527326E-2</v>
      </c>
      <c r="AP1976" s="34">
        <v>0</v>
      </c>
      <c r="AS1976" s="36">
        <v>7.976366322008864E-2</v>
      </c>
    </row>
    <row r="1977" spans="1:45" x14ac:dyDescent="0.3">
      <c r="A1977" s="4" t="s">
        <v>151</v>
      </c>
      <c r="B1977" t="s">
        <v>138</v>
      </c>
      <c r="C1977" s="28">
        <v>45202</v>
      </c>
      <c r="D1977">
        <v>4</v>
      </c>
      <c r="G1977" t="s">
        <v>152</v>
      </c>
      <c r="H1977">
        <f t="shared" si="344"/>
        <v>2023</v>
      </c>
      <c r="I1977" s="2" t="s">
        <v>139</v>
      </c>
      <c r="J1977">
        <v>15</v>
      </c>
      <c r="N1977" s="33">
        <v>198.6</v>
      </c>
      <c r="O1977" s="33">
        <f t="shared" si="345"/>
        <v>198.6</v>
      </c>
      <c r="P1977" s="22">
        <f>IF(ISNUMBER(O1977),SUMIFS(O$1:$O1977,A$1:$A1977,A1977,H$1:$H1977,H1977,D$1:$D1977,D1977),"")</f>
        <v>1455.4727272727271</v>
      </c>
      <c r="AK1977" s="34">
        <v>0.83720930232558144</v>
      </c>
      <c r="AN1977" s="36">
        <v>5.910852713178294E-2</v>
      </c>
      <c r="AO1977" s="34">
        <v>5.910852713178294E-2</v>
      </c>
      <c r="AP1977" s="34">
        <v>0</v>
      </c>
      <c r="AS1977" s="36">
        <v>0.10368217054263566</v>
      </c>
    </row>
    <row r="1978" spans="1:45" x14ac:dyDescent="0.3">
      <c r="A1978" s="4" t="s">
        <v>151</v>
      </c>
      <c r="B1978" t="s">
        <v>138</v>
      </c>
      <c r="C1978" s="28">
        <v>45239</v>
      </c>
      <c r="D1978">
        <v>2</v>
      </c>
      <c r="G1978" t="s">
        <v>152</v>
      </c>
      <c r="H1978">
        <f t="shared" si="344"/>
        <v>2023</v>
      </c>
      <c r="I1978" s="2" t="s">
        <v>139</v>
      </c>
      <c r="J1978">
        <v>16</v>
      </c>
      <c r="N1978" s="33">
        <v>195.5</v>
      </c>
      <c r="O1978" s="33">
        <f t="shared" si="345"/>
        <v>195.5</v>
      </c>
      <c r="P1978" s="22">
        <f>IF(ISNUMBER(O1978),SUMIFS(O$1:$O1978,A$1:$A1978,A1978,H$1:$H1978,H1978,D$1:$D1978,D1978),"")</f>
        <v>1726.727272727273</v>
      </c>
      <c r="AK1978" s="34">
        <v>0.58023320377568011</v>
      </c>
      <c r="AN1978" s="36">
        <v>0.37423653525818984</v>
      </c>
      <c r="AO1978" s="34">
        <v>0.17823431426985006</v>
      </c>
      <c r="AP1978" s="34">
        <v>0.19600222098833978</v>
      </c>
      <c r="AS1978" s="36">
        <v>4.5530260966129922E-2</v>
      </c>
    </row>
    <row r="1979" spans="1:45" x14ac:dyDescent="0.3">
      <c r="A1979" s="4" t="s">
        <v>151</v>
      </c>
      <c r="B1979" t="s">
        <v>138</v>
      </c>
      <c r="C1979" s="28">
        <v>45239</v>
      </c>
      <c r="D1979">
        <v>2</v>
      </c>
      <c r="G1979" t="s">
        <v>152</v>
      </c>
      <c r="H1979">
        <f t="shared" si="344"/>
        <v>2023</v>
      </c>
      <c r="I1979" s="2" t="s">
        <v>139</v>
      </c>
      <c r="J1979">
        <v>16</v>
      </c>
      <c r="N1979" s="33">
        <v>171.4</v>
      </c>
      <c r="O1979" s="33">
        <f t="shared" si="345"/>
        <v>171.4</v>
      </c>
      <c r="P1979" s="22">
        <f>IF(ISNUMBER(O1979),SUMIFS(O$1:$O1979,A$1:$A1979,A1979,H$1:$H1979,H1979,D$1:$D1979,D1979),"")</f>
        <v>1898.1272727272731</v>
      </c>
      <c r="AK1979" s="34">
        <v>0.75963488843813398</v>
      </c>
      <c r="AN1979" s="36">
        <v>6.9979716024340777E-2</v>
      </c>
      <c r="AO1979" s="34">
        <v>2.7383367139959435E-2</v>
      </c>
      <c r="AP1979" s="34">
        <v>4.2596348884381338E-2</v>
      </c>
      <c r="AS1979" s="36">
        <v>0.17038539553752535</v>
      </c>
    </row>
    <row r="1980" spans="1:45" x14ac:dyDescent="0.3">
      <c r="A1980" s="4" t="s">
        <v>151</v>
      </c>
      <c r="B1980" t="s">
        <v>138</v>
      </c>
      <c r="C1980" s="28">
        <v>45239</v>
      </c>
      <c r="D1980">
        <v>4</v>
      </c>
      <c r="G1980" t="s">
        <v>152</v>
      </c>
      <c r="H1980">
        <f t="shared" si="344"/>
        <v>2023</v>
      </c>
      <c r="I1980" s="2" t="s">
        <v>139</v>
      </c>
      <c r="J1980">
        <v>16</v>
      </c>
      <c r="N1980" s="33">
        <v>181.4</v>
      </c>
      <c r="O1980" s="33">
        <f t="shared" si="345"/>
        <v>181.4</v>
      </c>
      <c r="P1980" s="22">
        <f>IF(ISNUMBER(O1980),SUMIFS(O$1:$O1980,A$1:$A1980,A1980,H$1:$H1980,H1980,D$1:$D1980,D1980),"")</f>
        <v>1636.8727272727272</v>
      </c>
      <c r="AK1980" s="34">
        <v>0.80057251908396954</v>
      </c>
      <c r="AN1980" s="36">
        <v>5.0572519083969467E-2</v>
      </c>
      <c r="AO1980" s="34">
        <v>5.0572519083969467E-2</v>
      </c>
      <c r="AP1980" s="34">
        <v>0</v>
      </c>
      <c r="AS1980" s="36">
        <v>0.14885496183206107</v>
      </c>
    </row>
    <row r="1981" spans="1:45" x14ac:dyDescent="0.3">
      <c r="A1981" s="4" t="s">
        <v>151</v>
      </c>
      <c r="B1981" t="s">
        <v>138</v>
      </c>
      <c r="C1981" s="28">
        <v>45239</v>
      </c>
      <c r="D1981">
        <v>4</v>
      </c>
      <c r="G1981" t="s">
        <v>152</v>
      </c>
      <c r="H1981">
        <f t="shared" si="344"/>
        <v>2023</v>
      </c>
      <c r="I1981" s="2" t="s">
        <v>139</v>
      </c>
      <c r="J1981">
        <v>16</v>
      </c>
      <c r="N1981" s="33">
        <v>213.6</v>
      </c>
      <c r="O1981" s="33">
        <f t="shared" si="345"/>
        <v>213.6</v>
      </c>
      <c r="P1981" s="22">
        <f>IF(ISNUMBER(O1981),SUMIFS(O$1:$O1981,A$1:$A1981,A1981,H$1:$H1981,H1981,D$1:$D1981,D1981),"")</f>
        <v>1850.4727272727271</v>
      </c>
      <c r="AK1981" s="34">
        <v>0.73036437246963559</v>
      </c>
      <c r="AN1981" s="36">
        <v>0.11902834008097166</v>
      </c>
      <c r="AO1981" s="34">
        <v>8.0971659919028341E-2</v>
      </c>
      <c r="AP1981" s="34">
        <v>3.8056680161943315E-2</v>
      </c>
      <c r="AS1981" s="36">
        <v>0.15060728744939272</v>
      </c>
    </row>
    <row r="1982" spans="1:45" x14ac:dyDescent="0.3">
      <c r="A1982" s="4" t="s">
        <v>153</v>
      </c>
      <c r="B1982" t="s">
        <v>138</v>
      </c>
      <c r="C1982" s="28">
        <v>44404</v>
      </c>
      <c r="D1982">
        <v>1</v>
      </c>
      <c r="G1982" t="s">
        <v>154</v>
      </c>
      <c r="H1982">
        <f t="shared" si="344"/>
        <v>2021</v>
      </c>
      <c r="I1982" s="2" t="s">
        <v>139</v>
      </c>
      <c r="J1982">
        <v>1</v>
      </c>
      <c r="N1982" s="33">
        <v>71.164233591251332</v>
      </c>
      <c r="O1982" s="33">
        <f t="shared" si="345"/>
        <v>71.164233591251332</v>
      </c>
      <c r="P1982" s="22">
        <f>IF(ISNUMBER(O1982),SUMIFS(O$1:$O1982,A$1:$A1982,A1982,H$1:$H1982,H1982,D$1:$D1982,D1982),"")</f>
        <v>71.164233591251332</v>
      </c>
      <c r="AK1982" s="34">
        <v>1</v>
      </c>
      <c r="AL1982" s="34"/>
      <c r="AN1982" s="36">
        <v>0</v>
      </c>
      <c r="AO1982" s="34"/>
      <c r="AP1982" s="34"/>
      <c r="AS1982" s="36"/>
    </row>
    <row r="1983" spans="1:45" x14ac:dyDescent="0.3">
      <c r="A1983" s="4" t="s">
        <v>153</v>
      </c>
      <c r="B1983" t="s">
        <v>138</v>
      </c>
      <c r="C1983" s="28">
        <v>44404</v>
      </c>
      <c r="D1983">
        <v>1</v>
      </c>
      <c r="G1983" t="s">
        <v>154</v>
      </c>
      <c r="H1983">
        <f t="shared" ref="H1983:H2046" si="346">YEAR(C1983)</f>
        <v>2021</v>
      </c>
      <c r="I1983" s="2" t="s">
        <v>139</v>
      </c>
      <c r="J1983">
        <v>1</v>
      </c>
      <c r="N1983" s="33">
        <v>132.04652853507812</v>
      </c>
      <c r="O1983" s="33">
        <f t="shared" si="345"/>
        <v>132.04652853507812</v>
      </c>
      <c r="P1983" s="22">
        <f>IF(ISNUMBER(O1983),SUMIFS(O$1:$O1983,A$1:$A1983,A1983,H$1:$H1983,H1983,D$1:$D1983,D1983),"")</f>
        <v>203.21076212632946</v>
      </c>
      <c r="AK1983" s="34">
        <v>0.99649737302977237</v>
      </c>
      <c r="AL1983" s="34"/>
      <c r="AN1983" s="36">
        <v>3.5026269702276703E-3</v>
      </c>
      <c r="AO1983" s="34"/>
      <c r="AP1983" s="34"/>
      <c r="AS1983" s="36"/>
    </row>
    <row r="1984" spans="1:45" x14ac:dyDescent="0.3">
      <c r="A1984" s="4" t="s">
        <v>153</v>
      </c>
      <c r="B1984" t="s">
        <v>138</v>
      </c>
      <c r="C1984" s="28">
        <v>44404</v>
      </c>
      <c r="D1984">
        <v>4</v>
      </c>
      <c r="G1984" t="s">
        <v>154</v>
      </c>
      <c r="H1984">
        <f t="shared" si="346"/>
        <v>2021</v>
      </c>
      <c r="I1984" s="2" t="s">
        <v>139</v>
      </c>
      <c r="J1984">
        <v>1</v>
      </c>
      <c r="N1984" s="33">
        <v>155.60342063067878</v>
      </c>
      <c r="O1984" s="33">
        <f t="shared" si="345"/>
        <v>155.60342063067878</v>
      </c>
      <c r="P1984" s="22">
        <f>IF(ISNUMBER(O1984),SUMIFS(O$1:$O1984,A$1:$A1984,A1984,H$1:$H1984,H1984,D$1:$D1984,D1984),"")</f>
        <v>155.60342063067878</v>
      </c>
      <c r="AK1984" s="34">
        <v>0.99920823436262862</v>
      </c>
      <c r="AL1984" s="34"/>
      <c r="AN1984" s="36">
        <v>7.9176563737133826E-4</v>
      </c>
      <c r="AO1984" s="34"/>
      <c r="AP1984" s="34"/>
      <c r="AS1984" s="36"/>
    </row>
    <row r="1985" spans="1:45" x14ac:dyDescent="0.3">
      <c r="A1985" s="4" t="s">
        <v>153</v>
      </c>
      <c r="B1985" t="s">
        <v>138</v>
      </c>
      <c r="C1985" s="28">
        <v>44404</v>
      </c>
      <c r="D1985">
        <v>4</v>
      </c>
      <c r="G1985" t="s">
        <v>154</v>
      </c>
      <c r="H1985">
        <f t="shared" si="346"/>
        <v>2021</v>
      </c>
      <c r="I1985" s="2" t="s">
        <v>139</v>
      </c>
      <c r="J1985">
        <v>1</v>
      </c>
      <c r="N1985" s="33">
        <v>191.71707129703901</v>
      </c>
      <c r="O1985" s="33">
        <f t="shared" si="345"/>
        <v>191.71707129703901</v>
      </c>
      <c r="P1985" s="22">
        <f>IF(ISNUMBER(O1985),SUMIFS(O$1:$O1985,A$1:$A1985,A1985,H$1:$H1985,H1985,D$1:$D1985,D1985),"")</f>
        <v>347.3204919277178</v>
      </c>
      <c r="AK1985" s="34">
        <v>0.99951667472208794</v>
      </c>
      <c r="AL1985" s="34"/>
      <c r="AN1985" s="36">
        <v>4.833252779120348E-4</v>
      </c>
      <c r="AO1985" s="34"/>
      <c r="AP1985" s="34"/>
      <c r="AS1985" s="36"/>
    </row>
    <row r="1986" spans="1:45" x14ac:dyDescent="0.3">
      <c r="A1986" s="4" t="s">
        <v>153</v>
      </c>
      <c r="B1986" t="s">
        <v>138</v>
      </c>
      <c r="C1986" s="28">
        <v>44468</v>
      </c>
      <c r="D1986">
        <v>1</v>
      </c>
      <c r="G1986" t="s">
        <v>154</v>
      </c>
      <c r="H1986">
        <f t="shared" si="346"/>
        <v>2021</v>
      </c>
      <c r="I1986" s="2" t="s">
        <v>139</v>
      </c>
      <c r="J1986">
        <v>2</v>
      </c>
      <c r="N1986" s="33">
        <v>288.8</v>
      </c>
      <c r="O1986" s="33">
        <f t="shared" si="345"/>
        <v>288.8</v>
      </c>
      <c r="P1986" s="22">
        <f>IF(ISNUMBER(O1986),SUMIFS(O$1:$O1986,A$1:$A1986,A1986,H$1:$H1986,H1986,D$1:$D1986,D1986),"")</f>
        <v>492.0107621263295</v>
      </c>
      <c r="AK1986" s="35">
        <v>1</v>
      </c>
      <c r="AL1986" s="35"/>
      <c r="AN1986" s="37">
        <v>0</v>
      </c>
      <c r="AO1986" s="35"/>
      <c r="AP1986" s="35"/>
      <c r="AS1986" s="37"/>
    </row>
    <row r="1987" spans="1:45" x14ac:dyDescent="0.3">
      <c r="A1987" s="4" t="s">
        <v>153</v>
      </c>
      <c r="B1987" t="s">
        <v>138</v>
      </c>
      <c r="C1987" s="28">
        <v>44468</v>
      </c>
      <c r="D1987">
        <v>1</v>
      </c>
      <c r="G1987" t="s">
        <v>154</v>
      </c>
      <c r="H1987">
        <f t="shared" si="346"/>
        <v>2021</v>
      </c>
      <c r="I1987" s="2" t="s">
        <v>139</v>
      </c>
      <c r="J1987">
        <v>2</v>
      </c>
      <c r="N1987" s="33">
        <v>189.81818181818178</v>
      </c>
      <c r="O1987" s="33">
        <f t="shared" si="345"/>
        <v>189.81818181818178</v>
      </c>
      <c r="P1987" s="22">
        <f>IF(ISNUMBER(O1987),SUMIFS(O$1:$O1987,A$1:$A1987,A1987,H$1:$H1987,H1987,D$1:$D1987,D1987),"")</f>
        <v>681.82894394451125</v>
      </c>
      <c r="AK1987" s="34">
        <v>0.82979452054794522</v>
      </c>
      <c r="AL1987" s="34"/>
      <c r="AN1987" s="36">
        <v>0.1702054794520548</v>
      </c>
      <c r="AO1987" s="34"/>
      <c r="AP1987" s="34"/>
      <c r="AS1987" s="36"/>
    </row>
    <row r="1988" spans="1:45" x14ac:dyDescent="0.3">
      <c r="A1988" s="4" t="s">
        <v>153</v>
      </c>
      <c r="B1988" t="s">
        <v>138</v>
      </c>
      <c r="C1988" s="28">
        <v>44468</v>
      </c>
      <c r="D1988">
        <v>4</v>
      </c>
      <c r="G1988" t="s">
        <v>154</v>
      </c>
      <c r="H1988">
        <f t="shared" si="346"/>
        <v>2021</v>
      </c>
      <c r="I1988" s="2" t="s">
        <v>139</v>
      </c>
      <c r="J1988">
        <v>2</v>
      </c>
      <c r="N1988" s="33">
        <v>211.6363636363636</v>
      </c>
      <c r="O1988" s="33">
        <f t="shared" si="345"/>
        <v>211.6363636363636</v>
      </c>
      <c r="P1988" s="22">
        <f>IF(ISNUMBER(O1988),SUMIFS(O$1:$O1988,A$1:$A1988,A1988,H$1:$H1988,H1988,D$1:$D1988,D1988),"")</f>
        <v>558.95685556408137</v>
      </c>
      <c r="AK1988" s="34">
        <v>0.84424666242848057</v>
      </c>
      <c r="AL1988" s="34"/>
      <c r="AN1988" s="36">
        <v>0.15575333757151938</v>
      </c>
      <c r="AO1988" s="34"/>
      <c r="AP1988" s="34"/>
      <c r="AS1988" s="36"/>
    </row>
    <row r="1989" spans="1:45" x14ac:dyDescent="0.3">
      <c r="A1989" s="4" t="s">
        <v>153</v>
      </c>
      <c r="B1989" t="s">
        <v>138</v>
      </c>
      <c r="C1989" s="28">
        <v>44468</v>
      </c>
      <c r="D1989">
        <v>4</v>
      </c>
      <c r="G1989" t="s">
        <v>154</v>
      </c>
      <c r="H1989">
        <f t="shared" si="346"/>
        <v>2021</v>
      </c>
      <c r="I1989" s="2" t="s">
        <v>139</v>
      </c>
      <c r="J1989">
        <v>2</v>
      </c>
      <c r="N1989" s="33">
        <v>265.45454545454544</v>
      </c>
      <c r="O1989" s="33">
        <f t="shared" si="345"/>
        <v>265.45454545454544</v>
      </c>
      <c r="P1989" s="22">
        <f>IF(ISNUMBER(O1989),SUMIFS(O$1:$O1989,A$1:$A1989,A1989,H$1:$H1989,H1989,D$1:$D1989,D1989),"")</f>
        <v>824.41140101862675</v>
      </c>
      <c r="AK1989" s="34">
        <v>0.84466327827191867</v>
      </c>
      <c r="AL1989" s="34"/>
      <c r="AN1989" s="36">
        <v>0.1553367217280813</v>
      </c>
      <c r="AO1989" s="34"/>
      <c r="AP1989" s="34"/>
      <c r="AS1989" s="36"/>
    </row>
    <row r="1990" spans="1:45" x14ac:dyDescent="0.3">
      <c r="A1990" s="4" t="s">
        <v>153</v>
      </c>
      <c r="B1990" t="s">
        <v>138</v>
      </c>
      <c r="C1990" s="28">
        <v>44523</v>
      </c>
      <c r="D1990">
        <v>1</v>
      </c>
      <c r="G1990" t="s">
        <v>154</v>
      </c>
      <c r="H1990">
        <f t="shared" si="346"/>
        <v>2021</v>
      </c>
      <c r="I1990" s="2" t="s">
        <v>139</v>
      </c>
      <c r="J1990">
        <v>3</v>
      </c>
      <c r="N1990" s="33">
        <v>169.09090909090907</v>
      </c>
      <c r="O1990" s="33">
        <f t="shared" si="345"/>
        <v>169.09090909090907</v>
      </c>
      <c r="P1990" s="22">
        <f>IF(ISNUMBER(O1990),SUMIFS(O$1:$O1990,A$1:$A1990,A1990,H$1:$H1990,H1990,D$1:$D1990,D1990),"")</f>
        <v>850.91985303542037</v>
      </c>
      <c r="AK1990" s="35">
        <v>1</v>
      </c>
      <c r="AL1990" s="35"/>
      <c r="AN1990" s="37">
        <v>0</v>
      </c>
      <c r="AO1990" s="35"/>
      <c r="AP1990" s="35"/>
      <c r="AS1990" s="37"/>
    </row>
    <row r="1991" spans="1:45" x14ac:dyDescent="0.3">
      <c r="A1991" s="4" t="s">
        <v>153</v>
      </c>
      <c r="B1991" t="s">
        <v>138</v>
      </c>
      <c r="C1991" s="28">
        <v>44523</v>
      </c>
      <c r="D1991">
        <v>1</v>
      </c>
      <c r="G1991" t="s">
        <v>154</v>
      </c>
      <c r="H1991">
        <f t="shared" si="346"/>
        <v>2021</v>
      </c>
      <c r="I1991" s="2" t="s">
        <v>139</v>
      </c>
      <c r="J1991">
        <v>3</v>
      </c>
      <c r="N1991" s="33">
        <v>179.45454545454544</v>
      </c>
      <c r="O1991" s="33">
        <f t="shared" si="345"/>
        <v>179.45454545454544</v>
      </c>
      <c r="P1991" s="22">
        <f>IF(ISNUMBER(O1991),SUMIFS(O$1:$O1991,A$1:$A1991,A1991,H$1:$H1991,H1991,D$1:$D1991,D1991),"")</f>
        <v>1030.3743984899659</v>
      </c>
      <c r="AK1991" s="34">
        <v>0.79214402618657931</v>
      </c>
      <c r="AL1991" s="34"/>
      <c r="AN1991" s="36">
        <v>0.20785597381342064</v>
      </c>
      <c r="AO1991" s="34"/>
      <c r="AP1991" s="34"/>
      <c r="AS1991" s="36"/>
    </row>
    <row r="1992" spans="1:45" x14ac:dyDescent="0.3">
      <c r="A1992" s="4" t="s">
        <v>153</v>
      </c>
      <c r="B1992" t="s">
        <v>138</v>
      </c>
      <c r="C1992" s="28">
        <v>44523</v>
      </c>
      <c r="D1992">
        <v>4</v>
      </c>
      <c r="G1992" t="s">
        <v>154</v>
      </c>
      <c r="H1992">
        <f t="shared" si="346"/>
        <v>2021</v>
      </c>
      <c r="I1992" s="2" t="s">
        <v>139</v>
      </c>
      <c r="J1992">
        <v>3</v>
      </c>
      <c r="N1992" s="33">
        <v>230.72727272727269</v>
      </c>
      <c r="O1992" s="33">
        <f t="shared" si="345"/>
        <v>230.72727272727269</v>
      </c>
      <c r="P1992" s="22">
        <f>IF(ISNUMBER(O1992),SUMIFS(O$1:$O1992,A$1:$A1992,A1992,H$1:$H1992,H1992,D$1:$D1992,D1992),"")</f>
        <v>1055.1386737458995</v>
      </c>
      <c r="AK1992" s="34">
        <v>1</v>
      </c>
      <c r="AL1992" s="34"/>
      <c r="AN1992" s="36">
        <v>0</v>
      </c>
      <c r="AO1992" s="34"/>
      <c r="AP1992" s="34"/>
      <c r="AS1992" s="36"/>
    </row>
    <row r="1993" spans="1:45" x14ac:dyDescent="0.3">
      <c r="A1993" s="4" t="s">
        <v>153</v>
      </c>
      <c r="B1993" t="s">
        <v>138</v>
      </c>
      <c r="C1993" s="28">
        <v>44523</v>
      </c>
      <c r="D1993">
        <v>4</v>
      </c>
      <c r="G1993" t="s">
        <v>154</v>
      </c>
      <c r="H1993">
        <f t="shared" si="346"/>
        <v>2021</v>
      </c>
      <c r="I1993" s="2" t="s">
        <v>139</v>
      </c>
      <c r="J1993">
        <v>3</v>
      </c>
      <c r="N1993" s="33">
        <v>170.78181818181818</v>
      </c>
      <c r="O1993" s="33">
        <f t="shared" si="345"/>
        <v>170.78181818181818</v>
      </c>
      <c r="P1993" s="22">
        <f>IF(ISNUMBER(O1993),SUMIFS(O$1:$O1993,A$1:$A1993,A1993,H$1:$H1993,H1993,D$1:$D1993,D1993),"")</f>
        <v>1225.9204919277176</v>
      </c>
      <c r="AK1993" s="34">
        <v>1</v>
      </c>
      <c r="AL1993" s="34"/>
      <c r="AN1993" s="36">
        <v>0</v>
      </c>
      <c r="AO1993" s="34"/>
      <c r="AP1993" s="34"/>
      <c r="AS1993" s="36"/>
    </row>
    <row r="1994" spans="1:45" x14ac:dyDescent="0.3">
      <c r="A1994" s="4" t="s">
        <v>153</v>
      </c>
      <c r="B1994" t="s">
        <v>138</v>
      </c>
      <c r="C1994" s="28">
        <v>44568</v>
      </c>
      <c r="D1994">
        <v>1</v>
      </c>
      <c r="G1994" t="s">
        <v>154</v>
      </c>
      <c r="H1994">
        <f t="shared" si="346"/>
        <v>2022</v>
      </c>
      <c r="I1994" s="2" t="s">
        <v>139</v>
      </c>
      <c r="J1994">
        <v>4</v>
      </c>
      <c r="N1994" s="33">
        <v>84.98181818181817</v>
      </c>
      <c r="O1994" s="33">
        <f t="shared" si="345"/>
        <v>84.98181818181817</v>
      </c>
      <c r="P1994" s="22">
        <f>IF(ISNUMBER(O1994),SUMIFS(O$1:$O1994,A$1:$A1994,A1994,H$1:$H1994,H1994,D$1:$D1994,D1994),"")</f>
        <v>84.98181818181817</v>
      </c>
      <c r="AK1994" s="34"/>
      <c r="AL1994" s="34"/>
      <c r="AN1994" s="36"/>
      <c r="AO1994" s="34"/>
      <c r="AP1994" s="34"/>
      <c r="AS1994" s="36"/>
    </row>
    <row r="1995" spans="1:45" x14ac:dyDescent="0.3">
      <c r="A1995" s="4" t="s">
        <v>153</v>
      </c>
      <c r="B1995" t="s">
        <v>138</v>
      </c>
      <c r="C1995" s="28">
        <v>44568</v>
      </c>
      <c r="D1995">
        <v>1</v>
      </c>
      <c r="G1995" t="s">
        <v>154</v>
      </c>
      <c r="H1995">
        <f t="shared" si="346"/>
        <v>2022</v>
      </c>
      <c r="I1995" s="2" t="s">
        <v>139</v>
      </c>
      <c r="J1995">
        <v>4</v>
      </c>
      <c r="N1995" s="33">
        <v>187.0181818181818</v>
      </c>
      <c r="O1995" s="33">
        <f t="shared" si="345"/>
        <v>187.0181818181818</v>
      </c>
      <c r="P1995" s="22">
        <f>IF(ISNUMBER(O1995),SUMIFS(O$1:$O1995,A$1:$A1995,A1995,H$1:$H1995,H1995,D$1:$D1995,D1995),"")</f>
        <v>272</v>
      </c>
      <c r="AK1995" s="34"/>
      <c r="AL1995" s="34"/>
      <c r="AN1995" s="36"/>
      <c r="AO1995" s="34"/>
      <c r="AP1995" s="34"/>
      <c r="AS1995" s="36"/>
    </row>
    <row r="1996" spans="1:45" x14ac:dyDescent="0.3">
      <c r="A1996" s="4" t="s">
        <v>153</v>
      </c>
      <c r="B1996" t="s">
        <v>138</v>
      </c>
      <c r="C1996" s="28">
        <v>44568</v>
      </c>
      <c r="D1996">
        <v>4</v>
      </c>
      <c r="G1996" t="s">
        <v>154</v>
      </c>
      <c r="H1996">
        <f t="shared" si="346"/>
        <v>2022</v>
      </c>
      <c r="I1996" s="2" t="s">
        <v>139</v>
      </c>
      <c r="J1996">
        <v>4</v>
      </c>
      <c r="N1996" s="33">
        <v>182.39999999999998</v>
      </c>
      <c r="O1996" s="33">
        <f t="shared" si="345"/>
        <v>182.39999999999998</v>
      </c>
      <c r="P1996" s="22">
        <f>IF(ISNUMBER(O1996),SUMIFS(O$1:$O1996,A$1:$A1996,A1996,H$1:$H1996,H1996,D$1:$D1996,D1996),"")</f>
        <v>182.39999999999998</v>
      </c>
      <c r="AK1996" s="34"/>
      <c r="AL1996" s="34"/>
      <c r="AN1996" s="36"/>
      <c r="AO1996" s="34"/>
      <c r="AP1996" s="34"/>
      <c r="AS1996" s="36"/>
    </row>
    <row r="1997" spans="1:45" x14ac:dyDescent="0.3">
      <c r="A1997" s="4" t="s">
        <v>153</v>
      </c>
      <c r="B1997" t="s">
        <v>138</v>
      </c>
      <c r="C1997" s="28">
        <v>44568</v>
      </c>
      <c r="D1997">
        <v>4</v>
      </c>
      <c r="G1997" t="s">
        <v>154</v>
      </c>
      <c r="H1997">
        <f t="shared" si="346"/>
        <v>2022</v>
      </c>
      <c r="I1997" s="2" t="s">
        <v>139</v>
      </c>
      <c r="J1997">
        <v>4</v>
      </c>
      <c r="N1997" s="33">
        <v>156.39999999999998</v>
      </c>
      <c r="O1997" s="33">
        <f t="shared" si="345"/>
        <v>156.39999999999998</v>
      </c>
      <c r="P1997" s="22">
        <f>IF(ISNUMBER(O1997),SUMIFS(O$1:$O1997,A$1:$A1997,A1997,H$1:$H1997,H1997,D$1:$D1997,D1997),"")</f>
        <v>338.79999999999995</v>
      </c>
      <c r="AK1997" s="34"/>
      <c r="AL1997" s="34"/>
      <c r="AN1997" s="36"/>
      <c r="AO1997" s="34"/>
      <c r="AP1997" s="34"/>
      <c r="AS1997" s="36"/>
    </row>
    <row r="1998" spans="1:45" x14ac:dyDescent="0.3">
      <c r="A1998" s="4" t="s">
        <v>153</v>
      </c>
      <c r="B1998" t="s">
        <v>138</v>
      </c>
      <c r="C1998" s="28">
        <v>44610</v>
      </c>
      <c r="D1998">
        <v>1</v>
      </c>
      <c r="G1998" t="s">
        <v>154</v>
      </c>
      <c r="H1998">
        <f t="shared" si="346"/>
        <v>2022</v>
      </c>
      <c r="I1998" s="2" t="s">
        <v>139</v>
      </c>
      <c r="J1998">
        <v>5</v>
      </c>
      <c r="N1998" s="33">
        <v>94.74545454545455</v>
      </c>
      <c r="O1998" s="33">
        <f t="shared" si="345"/>
        <v>94.74545454545455</v>
      </c>
      <c r="P1998" s="22">
        <f>IF(ISNUMBER(O1998),SUMIFS(O$1:$O1998,A$1:$A1998,A1998,H$1:$H1998,H1998,D$1:$D1998,D1998),"")</f>
        <v>366.74545454545455</v>
      </c>
      <c r="AK1998" s="34">
        <v>1</v>
      </c>
      <c r="AL1998" s="34">
        <v>0</v>
      </c>
      <c r="AN1998" s="36">
        <v>0</v>
      </c>
      <c r="AO1998" s="34">
        <v>0</v>
      </c>
      <c r="AP1998" s="34">
        <v>0</v>
      </c>
      <c r="AS1998" s="36">
        <v>0</v>
      </c>
    </row>
    <row r="1999" spans="1:45" x14ac:dyDescent="0.3">
      <c r="A1999" s="4" t="s">
        <v>153</v>
      </c>
      <c r="B1999" t="s">
        <v>138</v>
      </c>
      <c r="C1999" s="28">
        <v>44610</v>
      </c>
      <c r="D1999">
        <v>1</v>
      </c>
      <c r="G1999" t="s">
        <v>154</v>
      </c>
      <c r="H1999">
        <f t="shared" si="346"/>
        <v>2022</v>
      </c>
      <c r="I1999" s="2" t="s">
        <v>139</v>
      </c>
      <c r="J1999">
        <v>5</v>
      </c>
      <c r="N1999" s="33">
        <v>123.92727272727272</v>
      </c>
      <c r="O1999" s="33">
        <f t="shared" si="345"/>
        <v>123.92727272727272</v>
      </c>
      <c r="P1999" s="22">
        <f>IF(ISNUMBER(O1999),SUMIFS(O$1:$O1999,A$1:$A1999,A1999,H$1:$H1999,H1999,D$1:$D1999,D1999),"")</f>
        <v>490.67272727272729</v>
      </c>
      <c r="AK1999" s="34">
        <v>0.85697492163009414</v>
      </c>
      <c r="AL1999" s="34">
        <v>0</v>
      </c>
      <c r="AN1999" s="36">
        <v>0.14302507836990597</v>
      </c>
      <c r="AO1999" s="34">
        <v>0.1273510971786834</v>
      </c>
      <c r="AP1999" s="34">
        <v>1.5673981191222573E-2</v>
      </c>
      <c r="AS1999" s="36">
        <v>0</v>
      </c>
    </row>
    <row r="2000" spans="1:45" x14ac:dyDescent="0.3">
      <c r="A2000" s="4" t="s">
        <v>153</v>
      </c>
      <c r="B2000" t="s">
        <v>138</v>
      </c>
      <c r="C2000" s="28">
        <v>44610</v>
      </c>
      <c r="D2000">
        <v>4</v>
      </c>
      <c r="G2000" t="s">
        <v>154</v>
      </c>
      <c r="H2000">
        <f t="shared" si="346"/>
        <v>2022</v>
      </c>
      <c r="I2000" s="2" t="s">
        <v>139</v>
      </c>
      <c r="J2000">
        <v>5</v>
      </c>
      <c r="N2000" s="33">
        <v>91.363636363636346</v>
      </c>
      <c r="O2000" s="33">
        <f t="shared" si="345"/>
        <v>91.363636363636346</v>
      </c>
      <c r="P2000" s="22">
        <f>IF(ISNUMBER(O2000),SUMIFS(O$1:$O2000,A$1:$A2000,A2000,H$1:$H2000,H2000,D$1:$D2000,D2000),"")</f>
        <v>430.16363636363633</v>
      </c>
      <c r="AK2000" s="34">
        <v>0.84923439340400475</v>
      </c>
      <c r="AL2000" s="34">
        <v>0</v>
      </c>
      <c r="AN2000" s="36">
        <v>0.15076560659599531</v>
      </c>
      <c r="AO2000" s="34">
        <v>0.12131919905771497</v>
      </c>
      <c r="AP2000" s="34">
        <v>2.9446407538280331E-2</v>
      </c>
      <c r="AS2000" s="36">
        <v>0</v>
      </c>
    </row>
    <row r="2001" spans="1:45" x14ac:dyDescent="0.3">
      <c r="A2001" s="4" t="s">
        <v>153</v>
      </c>
      <c r="B2001" t="s">
        <v>138</v>
      </c>
      <c r="C2001" s="28">
        <v>44610</v>
      </c>
      <c r="D2001">
        <v>4</v>
      </c>
      <c r="G2001" t="s">
        <v>154</v>
      </c>
      <c r="H2001">
        <f t="shared" si="346"/>
        <v>2022</v>
      </c>
      <c r="I2001" s="2" t="s">
        <v>139</v>
      </c>
      <c r="J2001">
        <v>5</v>
      </c>
      <c r="N2001" s="33">
        <v>124.54545454545455</v>
      </c>
      <c r="O2001" s="33">
        <f t="shared" si="345"/>
        <v>124.54545454545455</v>
      </c>
      <c r="P2001" s="22">
        <f>IF(ISNUMBER(O2001),SUMIFS(O$1:$O2001,A$1:$A2001,A2001,H$1:$H2001,H2001,D$1:$D2001,D2001),"")</f>
        <v>554.70909090909083</v>
      </c>
      <c r="AK2001" s="34">
        <v>0.83845063769485118</v>
      </c>
      <c r="AL2001" s="34">
        <v>0</v>
      </c>
      <c r="AN2001" s="36">
        <v>0.16154936230514877</v>
      </c>
      <c r="AO2001" s="34">
        <v>9.1639111950873875E-2</v>
      </c>
      <c r="AP2001" s="34">
        <v>6.9910250354274908E-2</v>
      </c>
      <c r="AS2001" s="36">
        <v>0</v>
      </c>
    </row>
    <row r="2002" spans="1:45" x14ac:dyDescent="0.3">
      <c r="A2002" s="4" t="s">
        <v>153</v>
      </c>
      <c r="B2002" t="s">
        <v>138</v>
      </c>
      <c r="C2002" s="28">
        <v>44658</v>
      </c>
      <c r="D2002">
        <v>1</v>
      </c>
      <c r="G2002" t="s">
        <v>154</v>
      </c>
      <c r="H2002">
        <f t="shared" si="346"/>
        <v>2022</v>
      </c>
      <c r="I2002" s="2" t="s">
        <v>139</v>
      </c>
      <c r="J2002">
        <v>6</v>
      </c>
      <c r="N2002" s="33">
        <v>83.999999999999986</v>
      </c>
      <c r="O2002" s="33">
        <f t="shared" si="345"/>
        <v>83.999999999999986</v>
      </c>
      <c r="P2002" s="22">
        <f>IF(ISNUMBER(O2002),SUMIFS(O$1:$O2002,A$1:$A2002,A2002,H$1:$H2002,H2002,D$1:$D2002,D2002),"")</f>
        <v>574.67272727272723</v>
      </c>
      <c r="AK2002" s="34">
        <v>0.97212121212121205</v>
      </c>
      <c r="AL2002" s="34">
        <v>0</v>
      </c>
      <c r="AN2002" s="36">
        <v>0</v>
      </c>
      <c r="AO2002" s="34">
        <v>0</v>
      </c>
      <c r="AP2002" s="34">
        <v>0</v>
      </c>
      <c r="AS2002" s="36">
        <v>2.7878787878787881E-2</v>
      </c>
    </row>
    <row r="2003" spans="1:45" x14ac:dyDescent="0.3">
      <c r="A2003" s="4" t="s">
        <v>153</v>
      </c>
      <c r="B2003" t="s">
        <v>138</v>
      </c>
      <c r="C2003" s="28">
        <v>44658</v>
      </c>
      <c r="D2003">
        <v>1</v>
      </c>
      <c r="G2003" t="s">
        <v>154</v>
      </c>
      <c r="H2003">
        <f t="shared" si="346"/>
        <v>2022</v>
      </c>
      <c r="I2003" s="2" t="s">
        <v>139</v>
      </c>
      <c r="J2003">
        <v>6</v>
      </c>
      <c r="N2003" s="33">
        <v>96.727272727272734</v>
      </c>
      <c r="O2003" s="33">
        <f t="shared" si="345"/>
        <v>96.727272727272734</v>
      </c>
      <c r="P2003" s="22">
        <f>IF(ISNUMBER(O2003),SUMIFS(O$1:$O2003,A$1:$A2003,A2003,H$1:$H2003,H2003,D$1:$D2003,D2003),"")</f>
        <v>671.4</v>
      </c>
      <c r="AK2003" s="34">
        <v>0.89143950263032046</v>
      </c>
      <c r="AL2003" s="34">
        <v>0</v>
      </c>
      <c r="AN2003" s="36">
        <v>0.10856049736967958</v>
      </c>
      <c r="AO2003" s="34">
        <v>0.10856049736967958</v>
      </c>
      <c r="AP2003" s="34">
        <v>0</v>
      </c>
      <c r="AS2003" s="36">
        <v>0</v>
      </c>
    </row>
    <row r="2004" spans="1:45" x14ac:dyDescent="0.3">
      <c r="A2004" s="4" t="s">
        <v>153</v>
      </c>
      <c r="B2004" t="s">
        <v>138</v>
      </c>
      <c r="C2004" s="28">
        <v>44658</v>
      </c>
      <c r="D2004">
        <v>4</v>
      </c>
      <c r="G2004" t="s">
        <v>154</v>
      </c>
      <c r="H2004">
        <f t="shared" si="346"/>
        <v>2022</v>
      </c>
      <c r="I2004" s="2" t="s">
        <v>139</v>
      </c>
      <c r="J2004">
        <v>6</v>
      </c>
      <c r="N2004" s="33">
        <v>73.145454545454555</v>
      </c>
      <c r="O2004" s="33">
        <f t="shared" si="345"/>
        <v>73.145454545454555</v>
      </c>
      <c r="P2004" s="22">
        <f>IF(ISNUMBER(O2004),SUMIFS(O$1:$O2004,A$1:$A2004,A2004,H$1:$H2004,H2004,D$1:$D2004,D2004),"")</f>
        <v>627.85454545454536</v>
      </c>
      <c r="AK2004" s="34">
        <v>0.9773071104387292</v>
      </c>
      <c r="AL2004" s="34">
        <v>0</v>
      </c>
      <c r="AN2004" s="36">
        <v>2.2692889561270805E-2</v>
      </c>
      <c r="AO2004" s="34">
        <v>2.2692889561270805E-2</v>
      </c>
      <c r="AP2004" s="34">
        <v>0</v>
      </c>
      <c r="AS2004" s="36">
        <v>0</v>
      </c>
    </row>
    <row r="2005" spans="1:45" x14ac:dyDescent="0.3">
      <c r="A2005" s="4" t="s">
        <v>153</v>
      </c>
      <c r="B2005" t="s">
        <v>138</v>
      </c>
      <c r="C2005" s="28">
        <v>44658</v>
      </c>
      <c r="D2005">
        <v>4</v>
      </c>
      <c r="G2005" t="s">
        <v>154</v>
      </c>
      <c r="H2005">
        <f t="shared" si="346"/>
        <v>2022</v>
      </c>
      <c r="I2005" s="2" t="s">
        <v>139</v>
      </c>
      <c r="J2005">
        <v>6</v>
      </c>
      <c r="N2005" s="33">
        <v>103.58181818181818</v>
      </c>
      <c r="O2005" s="33">
        <f t="shared" si="345"/>
        <v>103.58181818181818</v>
      </c>
      <c r="P2005" s="22">
        <f>IF(ISNUMBER(O2005),SUMIFS(O$1:$O2005,A$1:$A2005,A2005,H$1:$H2005,H2005,D$1:$D2005,D2005),"")</f>
        <v>731.43636363636358</v>
      </c>
      <c r="AK2005" s="34">
        <v>0.98061871039880721</v>
      </c>
      <c r="AL2005" s="34">
        <v>3.7271710771524412E-3</v>
      </c>
      <c r="AN2005" s="36">
        <v>1.5654118524040254E-2</v>
      </c>
      <c r="AO2005" s="34">
        <v>1.3045098770033544E-2</v>
      </c>
      <c r="AP2005" s="34">
        <v>2.6090197540067088E-3</v>
      </c>
      <c r="AS2005" s="36">
        <v>0</v>
      </c>
    </row>
    <row r="2006" spans="1:45" x14ac:dyDescent="0.3">
      <c r="A2006" s="4" t="s">
        <v>153</v>
      </c>
      <c r="B2006" t="s">
        <v>138</v>
      </c>
      <c r="C2006" s="28">
        <v>44694</v>
      </c>
      <c r="D2006">
        <v>1</v>
      </c>
      <c r="G2006" t="s">
        <v>154</v>
      </c>
      <c r="H2006">
        <f t="shared" si="346"/>
        <v>2022</v>
      </c>
      <c r="I2006" s="2" t="s">
        <v>139</v>
      </c>
      <c r="J2006">
        <v>7</v>
      </c>
      <c r="N2006" s="33">
        <v>68.727272727272734</v>
      </c>
      <c r="O2006" s="33">
        <f t="shared" si="345"/>
        <v>68.727272727272734</v>
      </c>
      <c r="P2006" s="22">
        <f>IF(ISNUMBER(O2006),SUMIFS(O$1:$O2006,A$1:$A2006,A2006,H$1:$H2006,H2006,D$1:$D2006,D2006),"")</f>
        <v>740.12727272727273</v>
      </c>
      <c r="AK2006" s="34">
        <v>1</v>
      </c>
      <c r="AL2006" s="34">
        <v>0</v>
      </c>
      <c r="AN2006" s="36">
        <v>0</v>
      </c>
      <c r="AO2006" s="34">
        <v>0</v>
      </c>
      <c r="AP2006" s="34">
        <v>0</v>
      </c>
      <c r="AS2006" s="36">
        <v>0</v>
      </c>
    </row>
    <row r="2007" spans="1:45" x14ac:dyDescent="0.3">
      <c r="A2007" s="4" t="s">
        <v>153</v>
      </c>
      <c r="B2007" t="s">
        <v>138</v>
      </c>
      <c r="C2007" s="28">
        <v>44694</v>
      </c>
      <c r="D2007">
        <v>1</v>
      </c>
      <c r="G2007" t="s">
        <v>154</v>
      </c>
      <c r="H2007">
        <f t="shared" si="346"/>
        <v>2022</v>
      </c>
      <c r="I2007" s="2" t="s">
        <v>139</v>
      </c>
      <c r="J2007">
        <v>7</v>
      </c>
      <c r="N2007" s="33">
        <v>53.527272727272724</v>
      </c>
      <c r="O2007" s="33">
        <f t="shared" si="345"/>
        <v>53.527272727272724</v>
      </c>
      <c r="P2007" s="22">
        <f>IF(ISNUMBER(O2007),SUMIFS(O$1:$O2007,A$1:$A2007,A2007,H$1:$H2007,H2007,D$1:$D2007,D2007),"")</f>
        <v>793.65454545454543</v>
      </c>
      <c r="AK2007" s="34">
        <v>0.8383518225039619</v>
      </c>
      <c r="AL2007" s="34">
        <v>3.0110935023771799E-2</v>
      </c>
      <c r="AN2007" s="36">
        <v>0.1045958795562599</v>
      </c>
      <c r="AO2007" s="34">
        <v>0.1045958795562599</v>
      </c>
      <c r="AP2007" s="34">
        <v>0</v>
      </c>
      <c r="AS2007" s="36">
        <v>2.694136291600634E-2</v>
      </c>
    </row>
    <row r="2008" spans="1:45" x14ac:dyDescent="0.3">
      <c r="A2008" s="4" t="s">
        <v>153</v>
      </c>
      <c r="B2008" t="s">
        <v>138</v>
      </c>
      <c r="C2008" s="28">
        <v>44694</v>
      </c>
      <c r="D2008">
        <v>4</v>
      </c>
      <c r="G2008" t="s">
        <v>154</v>
      </c>
      <c r="H2008">
        <f t="shared" si="346"/>
        <v>2022</v>
      </c>
      <c r="I2008" s="2" t="s">
        <v>139</v>
      </c>
      <c r="J2008">
        <v>7</v>
      </c>
      <c r="N2008" s="33">
        <v>53.6</v>
      </c>
      <c r="O2008" s="33">
        <f t="shared" si="345"/>
        <v>53.6</v>
      </c>
      <c r="P2008" s="22">
        <f>IF(ISNUMBER(O2008),SUMIFS(O$1:$O2008,A$1:$A2008,A2008,H$1:$H2008,H2008,D$1:$D2008,D2008),"")</f>
        <v>785.0363636363636</v>
      </c>
      <c r="AK2008" s="34">
        <v>0.6399662731871838</v>
      </c>
      <c r="AL2008" s="34">
        <v>0</v>
      </c>
      <c r="AN2008" s="36">
        <v>0.35750421585160214</v>
      </c>
      <c r="AO2008" s="34">
        <v>0.35750421585160214</v>
      </c>
      <c r="AP2008" s="34">
        <v>0</v>
      </c>
      <c r="AS2008" s="36">
        <v>2.5295109612141651E-3</v>
      </c>
    </row>
    <row r="2009" spans="1:45" x14ac:dyDescent="0.3">
      <c r="A2009" s="4" t="s">
        <v>153</v>
      </c>
      <c r="B2009" t="s">
        <v>138</v>
      </c>
      <c r="C2009" s="28">
        <v>44694</v>
      </c>
      <c r="D2009">
        <v>4</v>
      </c>
      <c r="G2009" t="s">
        <v>154</v>
      </c>
      <c r="H2009">
        <f t="shared" si="346"/>
        <v>2022</v>
      </c>
      <c r="I2009" s="2" t="s">
        <v>139</v>
      </c>
      <c r="J2009">
        <v>7</v>
      </c>
      <c r="N2009" s="33">
        <v>67.599999999999994</v>
      </c>
      <c r="O2009" s="33">
        <f t="shared" si="345"/>
        <v>67.599999999999994</v>
      </c>
      <c r="P2009" s="22">
        <f>IF(ISNUMBER(O2009),SUMIFS(O$1:$O2009,A$1:$A2009,A2009,H$1:$H2009,H2009,D$1:$D2009,D2009),"")</f>
        <v>852.63636363636363</v>
      </c>
      <c r="AK2009" s="34">
        <v>0.78838383838383852</v>
      </c>
      <c r="AL2009" s="34">
        <v>0</v>
      </c>
      <c r="AN2009" s="36">
        <v>0.20757575757575761</v>
      </c>
      <c r="AO2009" s="34">
        <v>0.20757575757575761</v>
      </c>
      <c r="AP2009" s="34">
        <v>0</v>
      </c>
      <c r="AS2009" s="36">
        <v>4.0404040404040413E-3</v>
      </c>
    </row>
    <row r="2010" spans="1:45" x14ac:dyDescent="0.3">
      <c r="A2010" s="4" t="s">
        <v>153</v>
      </c>
      <c r="B2010" t="s">
        <v>138</v>
      </c>
      <c r="C2010" s="28">
        <v>44807</v>
      </c>
      <c r="D2010">
        <v>1</v>
      </c>
      <c r="G2010" t="s">
        <v>154</v>
      </c>
      <c r="H2010">
        <f t="shared" si="346"/>
        <v>2022</v>
      </c>
      <c r="I2010" s="2" t="s">
        <v>139</v>
      </c>
      <c r="J2010">
        <v>8</v>
      </c>
      <c r="N2010" s="33">
        <v>177.74545454545455</v>
      </c>
      <c r="O2010" s="33">
        <f t="shared" si="345"/>
        <v>177.74545454545455</v>
      </c>
      <c r="P2010" s="22">
        <f>IF(ISNUMBER(O2010),SUMIFS(O$1:$O2010,A$1:$A2010,A2010,H$1:$H2010,H2010,D$1:$D2010,D2010),"")</f>
        <v>971.4</v>
      </c>
      <c r="AK2010" s="34">
        <v>0.86046511627906985</v>
      </c>
      <c r="AL2010" s="34">
        <v>0</v>
      </c>
      <c r="AN2010" s="36">
        <v>0</v>
      </c>
      <c r="AO2010" s="34">
        <v>0</v>
      </c>
      <c r="AP2010" s="34">
        <v>0</v>
      </c>
      <c r="AS2010" s="36">
        <v>0.13953488372093023</v>
      </c>
    </row>
    <row r="2011" spans="1:45" x14ac:dyDescent="0.3">
      <c r="A2011" s="4" t="s">
        <v>153</v>
      </c>
      <c r="B2011" t="s">
        <v>138</v>
      </c>
      <c r="C2011" s="28">
        <v>44807</v>
      </c>
      <c r="D2011">
        <v>1</v>
      </c>
      <c r="G2011" t="s">
        <v>154</v>
      </c>
      <c r="H2011">
        <f t="shared" si="346"/>
        <v>2022</v>
      </c>
      <c r="I2011" s="2" t="s">
        <v>139</v>
      </c>
      <c r="J2011">
        <v>8</v>
      </c>
      <c r="N2011" s="33">
        <v>127.63636363636365</v>
      </c>
      <c r="O2011" s="33">
        <f t="shared" si="345"/>
        <v>127.63636363636365</v>
      </c>
      <c r="P2011" s="22">
        <f>IF(ISNUMBER(O2011),SUMIFS(O$1:$O2011,A$1:$A2011,A2011,H$1:$H2011,H2011,D$1:$D2011,D2011),"")</f>
        <v>1099.0363636363636</v>
      </c>
      <c r="AK2011" s="34">
        <v>0.70705128205128209</v>
      </c>
      <c r="AL2011" s="34">
        <v>0</v>
      </c>
      <c r="AN2011" s="36">
        <v>0.25384615384615389</v>
      </c>
      <c r="AO2011" s="34">
        <v>0.25384615384615389</v>
      </c>
      <c r="AP2011" s="34">
        <v>0</v>
      </c>
      <c r="AS2011" s="36">
        <v>3.9102564102564109E-2</v>
      </c>
    </row>
    <row r="2012" spans="1:45" x14ac:dyDescent="0.3">
      <c r="A2012" s="4" t="s">
        <v>153</v>
      </c>
      <c r="B2012" t="s">
        <v>138</v>
      </c>
      <c r="C2012" s="28">
        <v>44807</v>
      </c>
      <c r="D2012">
        <v>4</v>
      </c>
      <c r="G2012" t="s">
        <v>154</v>
      </c>
      <c r="H2012">
        <f t="shared" si="346"/>
        <v>2022</v>
      </c>
      <c r="I2012" s="2" t="s">
        <v>139</v>
      </c>
      <c r="J2012">
        <v>8</v>
      </c>
      <c r="N2012" s="33">
        <v>140.09090909090909</v>
      </c>
      <c r="O2012" s="33">
        <f t="shared" si="345"/>
        <v>140.09090909090909</v>
      </c>
      <c r="P2012" s="22">
        <f>IF(ISNUMBER(O2012),SUMIFS(O$1:$O2012,A$1:$A2012,A2012,H$1:$H2012,H2012,D$1:$D2012,D2012),"")</f>
        <v>992.72727272727275</v>
      </c>
      <c r="AK2012" s="34">
        <v>0.60881542699724522</v>
      </c>
      <c r="AL2012" s="34">
        <v>5.4407713498622598E-2</v>
      </c>
      <c r="AN2012" s="36">
        <v>0.26584022038567495</v>
      </c>
      <c r="AO2012" s="34">
        <v>0.26584022038567495</v>
      </c>
      <c r="AP2012" s="34">
        <v>0</v>
      </c>
      <c r="AS2012" s="36">
        <v>7.0936639118457309E-2</v>
      </c>
    </row>
    <row r="2013" spans="1:45" x14ac:dyDescent="0.3">
      <c r="A2013" s="4" t="s">
        <v>153</v>
      </c>
      <c r="B2013" t="s">
        <v>138</v>
      </c>
      <c r="C2013" s="28">
        <v>44807</v>
      </c>
      <c r="D2013">
        <v>4</v>
      </c>
      <c r="G2013" t="s">
        <v>154</v>
      </c>
      <c r="H2013">
        <f t="shared" si="346"/>
        <v>2022</v>
      </c>
      <c r="I2013" s="2" t="s">
        <v>139</v>
      </c>
      <c r="J2013">
        <v>8</v>
      </c>
      <c r="N2013" s="33">
        <v>193.63636363636363</v>
      </c>
      <c r="O2013" s="33">
        <f t="shared" si="345"/>
        <v>193.63636363636363</v>
      </c>
      <c r="P2013" s="22">
        <f>IF(ISNUMBER(O2013),SUMIFS(O$1:$O2013,A$1:$A2013,A2013,H$1:$H2013,H2013,D$1:$D2013,D2013),"")</f>
        <v>1186.3636363636365</v>
      </c>
      <c r="AK2013" s="34">
        <v>0.70164447924823803</v>
      </c>
      <c r="AL2013" s="34">
        <v>6.4996084573218496E-2</v>
      </c>
      <c r="AN2013" s="36">
        <v>9.6319498825371955E-2</v>
      </c>
      <c r="AO2013" s="34">
        <v>9.6319498825371955E-2</v>
      </c>
      <c r="AP2013" s="34">
        <v>0</v>
      </c>
      <c r="AS2013" s="36">
        <v>0.13703993735317149</v>
      </c>
    </row>
    <row r="2014" spans="1:45" x14ac:dyDescent="0.3">
      <c r="A2014" s="4" t="s">
        <v>153</v>
      </c>
      <c r="B2014" t="s">
        <v>138</v>
      </c>
      <c r="C2014" s="28">
        <v>44841</v>
      </c>
      <c r="D2014">
        <v>1</v>
      </c>
      <c r="G2014" t="s">
        <v>154</v>
      </c>
      <c r="H2014">
        <f t="shared" si="346"/>
        <v>2022</v>
      </c>
      <c r="I2014" s="2" t="s">
        <v>139</v>
      </c>
      <c r="J2014">
        <v>9</v>
      </c>
      <c r="N2014" s="33">
        <v>116</v>
      </c>
      <c r="O2014" s="33">
        <f t="shared" si="345"/>
        <v>116</v>
      </c>
      <c r="P2014" s="22">
        <f>IF(ISNUMBER(O2014),SUMIFS(O$1:$O2014,A$1:$A2014,A2014,H$1:$H2014,H2014,D$1:$D2014,D2014),"")</f>
        <v>1215.0363636363636</v>
      </c>
      <c r="AK2014" s="34">
        <v>0.65465213746856665</v>
      </c>
      <c r="AL2014" s="34">
        <v>0</v>
      </c>
      <c r="AN2014" s="36">
        <v>0.1567476948868399</v>
      </c>
      <c r="AO2014" s="34">
        <v>6.3704945515507122E-2</v>
      </c>
      <c r="AP2014" s="34">
        <v>9.3042749371332778E-2</v>
      </c>
      <c r="AS2014" s="36">
        <v>0.18860016764459347</v>
      </c>
    </row>
    <row r="2015" spans="1:45" x14ac:dyDescent="0.3">
      <c r="A2015" s="4" t="s">
        <v>153</v>
      </c>
      <c r="B2015" t="s">
        <v>138</v>
      </c>
      <c r="C2015" s="28">
        <v>44841</v>
      </c>
      <c r="D2015">
        <v>1</v>
      </c>
      <c r="G2015" t="s">
        <v>154</v>
      </c>
      <c r="H2015">
        <f t="shared" si="346"/>
        <v>2022</v>
      </c>
      <c r="I2015" s="2" t="s">
        <v>139</v>
      </c>
      <c r="J2015">
        <v>9</v>
      </c>
      <c r="N2015" s="33">
        <v>97.36363636363636</v>
      </c>
      <c r="O2015" s="33">
        <f t="shared" si="345"/>
        <v>97.36363636363636</v>
      </c>
      <c r="P2015" s="22">
        <f>IF(ISNUMBER(O2015),SUMIFS(O$1:$O2015,A$1:$A2015,A2015,H$1:$H2015,H2015,D$1:$D2015,D2015),"")</f>
        <v>1312.3999999999999</v>
      </c>
      <c r="AK2015" s="34">
        <v>0.77994269340974209</v>
      </c>
      <c r="AL2015" s="34">
        <v>1.7191977077363897E-3</v>
      </c>
      <c r="AN2015" s="36">
        <v>0.20057306590257881</v>
      </c>
      <c r="AO2015" s="34">
        <v>0.20057306590257881</v>
      </c>
      <c r="AP2015" s="34">
        <v>0</v>
      </c>
      <c r="AS2015" s="36">
        <v>1.7765042979942695E-2</v>
      </c>
    </row>
    <row r="2016" spans="1:45" x14ac:dyDescent="0.3">
      <c r="A2016" s="4" t="s">
        <v>153</v>
      </c>
      <c r="B2016" t="s">
        <v>138</v>
      </c>
      <c r="C2016" s="28">
        <v>44841</v>
      </c>
      <c r="D2016">
        <v>4</v>
      </c>
      <c r="G2016" t="s">
        <v>154</v>
      </c>
      <c r="H2016">
        <f t="shared" si="346"/>
        <v>2022</v>
      </c>
      <c r="I2016" s="2" t="s">
        <v>139</v>
      </c>
      <c r="J2016">
        <v>9</v>
      </c>
      <c r="N2016" s="33">
        <v>105.3818181818182</v>
      </c>
      <c r="O2016" s="33">
        <f t="shared" si="345"/>
        <v>105.3818181818182</v>
      </c>
      <c r="P2016" s="22">
        <f>IF(ISNUMBER(O2016),SUMIFS(O$1:$O2016,A$1:$A2016,A2016,H$1:$H2016,H2016,D$1:$D2016,D2016),"")</f>
        <v>1291.7454545454548</v>
      </c>
      <c r="AK2016" s="34">
        <v>0.48756593820648075</v>
      </c>
      <c r="AL2016" s="34">
        <v>2.3360964581763375E-2</v>
      </c>
      <c r="AN2016" s="36">
        <v>0.32629992464204977</v>
      </c>
      <c r="AO2016" s="34">
        <v>0.2984174830444612</v>
      </c>
      <c r="AP2016" s="34">
        <v>2.7882441597588545E-2</v>
      </c>
      <c r="AS2016" s="36">
        <v>0.16277317256970611</v>
      </c>
    </row>
    <row r="2017" spans="1:45" x14ac:dyDescent="0.3">
      <c r="A2017" s="4" t="s">
        <v>153</v>
      </c>
      <c r="B2017" t="s">
        <v>138</v>
      </c>
      <c r="C2017" s="28">
        <v>44841</v>
      </c>
      <c r="D2017">
        <v>4</v>
      </c>
      <c r="G2017" t="s">
        <v>154</v>
      </c>
      <c r="H2017">
        <f t="shared" si="346"/>
        <v>2022</v>
      </c>
      <c r="I2017" s="2" t="s">
        <v>139</v>
      </c>
      <c r="J2017">
        <v>9</v>
      </c>
      <c r="N2017" s="33">
        <v>85.000000000000014</v>
      </c>
      <c r="O2017" s="33">
        <f t="shared" si="345"/>
        <v>85.000000000000014</v>
      </c>
      <c r="P2017" s="22">
        <f>IF(ISNUMBER(O2017),SUMIFS(O$1:$O2017,A$1:$A2017,A2017,H$1:$H2017,H2017,D$1:$D2017,D2017),"")</f>
        <v>1376.7454545454548</v>
      </c>
      <c r="AK2017" s="34">
        <v>0.66314779270633384</v>
      </c>
      <c r="AL2017" s="34">
        <v>0</v>
      </c>
      <c r="AN2017" s="36">
        <v>0.1641074856046065</v>
      </c>
      <c r="AO2017" s="34">
        <v>0.1641074856046065</v>
      </c>
      <c r="AP2017" s="34">
        <v>0</v>
      </c>
      <c r="AS2017" s="36">
        <v>0.17274472168905947</v>
      </c>
    </row>
    <row r="2018" spans="1:45" x14ac:dyDescent="0.3">
      <c r="A2018" s="4" t="s">
        <v>153</v>
      </c>
      <c r="B2018" t="s">
        <v>138</v>
      </c>
      <c r="C2018" s="28">
        <v>44883</v>
      </c>
      <c r="D2018">
        <v>1</v>
      </c>
      <c r="G2018" t="s">
        <v>154</v>
      </c>
      <c r="H2018">
        <f t="shared" si="346"/>
        <v>2022</v>
      </c>
      <c r="I2018" s="2" t="s">
        <v>139</v>
      </c>
      <c r="J2018">
        <v>10</v>
      </c>
      <c r="N2018" s="33">
        <v>163.99999999999997</v>
      </c>
      <c r="O2018" s="33">
        <f t="shared" si="345"/>
        <v>163.99999999999997</v>
      </c>
      <c r="P2018" s="22">
        <f>IF(ISNUMBER(O2018),SUMIFS(O$1:$O2018,A$1:$A2018,A2018,H$1:$H2018,H2018,D$1:$D2018,D2018),"")</f>
        <v>1476.3999999999999</v>
      </c>
      <c r="AK2018" s="34">
        <v>0.49181818181818182</v>
      </c>
      <c r="AL2018" s="34">
        <v>0</v>
      </c>
      <c r="AN2018" s="36">
        <v>0</v>
      </c>
      <c r="AO2018" s="34">
        <v>0</v>
      </c>
      <c r="AP2018" s="34">
        <v>0</v>
      </c>
      <c r="AS2018" s="36">
        <v>0.50818181818181818</v>
      </c>
    </row>
    <row r="2019" spans="1:45" x14ac:dyDescent="0.3">
      <c r="A2019" s="4" t="s">
        <v>153</v>
      </c>
      <c r="B2019" t="s">
        <v>138</v>
      </c>
      <c r="C2019" s="28">
        <v>44883</v>
      </c>
      <c r="D2019">
        <v>1</v>
      </c>
      <c r="G2019" t="s">
        <v>154</v>
      </c>
      <c r="H2019">
        <f t="shared" si="346"/>
        <v>2022</v>
      </c>
      <c r="I2019" s="2" t="s">
        <v>139</v>
      </c>
      <c r="J2019">
        <v>10</v>
      </c>
      <c r="N2019" s="33">
        <v>132.36363636363637</v>
      </c>
      <c r="O2019" s="33">
        <f t="shared" ref="O2019:O2082" si="347">IF(LEN(N2019)&gt;0,N2019,"")</f>
        <v>132.36363636363637</v>
      </c>
      <c r="P2019" s="22">
        <f>IF(ISNUMBER(O2019),SUMIFS(O$1:$O2019,A$1:$A2019,A2019,H$1:$H2019,H2019,D$1:$D2019,D2019),"")</f>
        <v>1608.7636363636361</v>
      </c>
      <c r="AK2019" s="34">
        <v>0.41902313624678666</v>
      </c>
      <c r="AL2019" s="34">
        <v>0</v>
      </c>
      <c r="AN2019" s="36">
        <v>0.21251071122536425</v>
      </c>
      <c r="AO2019" s="34">
        <v>9.8543273350471305E-2</v>
      </c>
      <c r="AP2019" s="34">
        <v>0.1139674378748929</v>
      </c>
      <c r="AS2019" s="36">
        <v>0.36846615252784931</v>
      </c>
    </row>
    <row r="2020" spans="1:45" x14ac:dyDescent="0.3">
      <c r="A2020" s="4" t="s">
        <v>153</v>
      </c>
      <c r="B2020" t="s">
        <v>138</v>
      </c>
      <c r="C2020" s="28">
        <v>44883</v>
      </c>
      <c r="D2020">
        <v>4</v>
      </c>
      <c r="G2020" t="s">
        <v>154</v>
      </c>
      <c r="H2020">
        <f t="shared" si="346"/>
        <v>2022</v>
      </c>
      <c r="I2020" s="2" t="s">
        <v>139</v>
      </c>
      <c r="J2020">
        <v>10</v>
      </c>
      <c r="N2020" s="33">
        <v>169.6</v>
      </c>
      <c r="O2020" s="33">
        <f t="shared" si="347"/>
        <v>169.6</v>
      </c>
      <c r="P2020" s="22">
        <f>IF(ISNUMBER(O2020),SUMIFS(O$1:$O2020,A$1:$A2020,A2020,H$1:$H2020,H2020,D$1:$D2020,D2020),"")</f>
        <v>1546.3454545454547</v>
      </c>
      <c r="AK2020" s="34">
        <v>0.44774414620217018</v>
      </c>
      <c r="AL2020" s="34">
        <v>0</v>
      </c>
      <c r="AN2020" s="36">
        <v>0.37464306110793827</v>
      </c>
      <c r="AO2020" s="34">
        <v>0.23757852655625356</v>
      </c>
      <c r="AP2020" s="34">
        <v>0.13706453455168474</v>
      </c>
      <c r="AS2020" s="36">
        <v>0.17761279268989147</v>
      </c>
    </row>
    <row r="2021" spans="1:45" x14ac:dyDescent="0.3">
      <c r="A2021" s="4" t="s">
        <v>153</v>
      </c>
      <c r="B2021" t="s">
        <v>138</v>
      </c>
      <c r="C2021" s="28">
        <v>44883</v>
      </c>
      <c r="D2021">
        <v>4</v>
      </c>
      <c r="G2021" t="s">
        <v>154</v>
      </c>
      <c r="H2021">
        <f t="shared" si="346"/>
        <v>2022</v>
      </c>
      <c r="I2021" s="2" t="s">
        <v>139</v>
      </c>
      <c r="J2021">
        <v>10</v>
      </c>
      <c r="N2021" s="33">
        <v>134.23636363636365</v>
      </c>
      <c r="O2021" s="33">
        <f t="shared" si="347"/>
        <v>134.23636363636365</v>
      </c>
      <c r="P2021" s="22">
        <f>IF(ISNUMBER(O2021),SUMIFS(O$1:$O2021,A$1:$A2021,A2021,H$1:$H2021,H2021,D$1:$D2021,D2021),"")</f>
        <v>1680.5818181818183</v>
      </c>
      <c r="AK2021" s="34">
        <v>0.46661170651277828</v>
      </c>
      <c r="AL2021" s="34">
        <v>2.72052761747733E-2</v>
      </c>
      <c r="AN2021" s="36">
        <v>0.30090684253915911</v>
      </c>
      <c r="AO2021" s="34">
        <v>0.15993404781533388</v>
      </c>
      <c r="AP2021" s="34">
        <v>0.14097279472382523</v>
      </c>
      <c r="AS2021" s="36">
        <v>0.20527617477328941</v>
      </c>
    </row>
    <row r="2022" spans="1:45" x14ac:dyDescent="0.3">
      <c r="A2022" s="4" t="s">
        <v>153</v>
      </c>
      <c r="B2022" t="s">
        <v>138</v>
      </c>
      <c r="C2022" s="28">
        <v>44951</v>
      </c>
      <c r="D2022">
        <v>1</v>
      </c>
      <c r="G2022" t="s">
        <v>154</v>
      </c>
      <c r="H2022">
        <f t="shared" si="346"/>
        <v>2023</v>
      </c>
      <c r="I2022" s="2" t="s">
        <v>139</v>
      </c>
      <c r="J2022">
        <v>11</v>
      </c>
      <c r="N2022" s="33">
        <v>187.09090909090907</v>
      </c>
      <c r="O2022" s="33">
        <f t="shared" si="347"/>
        <v>187.09090909090907</v>
      </c>
      <c r="P2022" s="22">
        <f>IF(ISNUMBER(O2022),SUMIFS(O$1:$O2022,A$1:$A2022,A2022,H$1:$H2022,H2022,D$1:$D2022,D2022),"")</f>
        <v>187.09090909090907</v>
      </c>
      <c r="AK2022" s="34">
        <v>0.76261127596439171</v>
      </c>
      <c r="AL2022" s="34">
        <v>0</v>
      </c>
      <c r="AN2022" s="36">
        <v>0.14465875370919884</v>
      </c>
      <c r="AO2022" s="34">
        <v>0.1179525222551929</v>
      </c>
      <c r="AP2022" s="34">
        <v>2.6706231454005937E-2</v>
      </c>
      <c r="AS2022" s="36">
        <v>9.2729970326409519E-2</v>
      </c>
    </row>
    <row r="2023" spans="1:45" x14ac:dyDescent="0.3">
      <c r="A2023" s="4" t="s">
        <v>153</v>
      </c>
      <c r="B2023" t="s">
        <v>138</v>
      </c>
      <c r="C2023" s="28">
        <v>44951</v>
      </c>
      <c r="D2023">
        <v>1</v>
      </c>
      <c r="G2023" t="s">
        <v>154</v>
      </c>
      <c r="H2023">
        <f t="shared" si="346"/>
        <v>2023</v>
      </c>
      <c r="I2023" s="2" t="s">
        <v>139</v>
      </c>
      <c r="J2023">
        <v>11</v>
      </c>
      <c r="N2023" s="33">
        <v>212.4909090909091</v>
      </c>
      <c r="O2023" s="33">
        <f t="shared" si="347"/>
        <v>212.4909090909091</v>
      </c>
      <c r="P2023" s="22">
        <f>IF(ISNUMBER(O2023),SUMIFS(O$1:$O2023,A$1:$A2023,A2023,H$1:$H2023,H2023,D$1:$D2023,D2023),"")</f>
        <v>399.58181818181816</v>
      </c>
      <c r="AK2023" s="34">
        <v>0.46725440806045343</v>
      </c>
      <c r="AL2023" s="34">
        <v>0</v>
      </c>
      <c r="AN2023" s="36">
        <v>0.39420654911838793</v>
      </c>
      <c r="AO2023" s="34">
        <v>0.27329974811083124</v>
      </c>
      <c r="AP2023" s="34">
        <v>0.12090680100755667</v>
      </c>
      <c r="AS2023" s="36">
        <v>0.1385390428211587</v>
      </c>
    </row>
    <row r="2024" spans="1:45" x14ac:dyDescent="0.3">
      <c r="A2024" s="4" t="s">
        <v>153</v>
      </c>
      <c r="B2024" t="s">
        <v>138</v>
      </c>
      <c r="C2024" s="28">
        <v>44951</v>
      </c>
      <c r="D2024">
        <v>4</v>
      </c>
      <c r="G2024" t="s">
        <v>154</v>
      </c>
      <c r="H2024">
        <f t="shared" si="346"/>
        <v>2023</v>
      </c>
      <c r="I2024" s="2" t="s">
        <v>139</v>
      </c>
      <c r="J2024">
        <v>11</v>
      </c>
      <c r="N2024" s="33">
        <v>243.00000000000006</v>
      </c>
      <c r="O2024" s="33">
        <f t="shared" si="347"/>
        <v>243.00000000000006</v>
      </c>
      <c r="P2024" s="22">
        <f>IF(ISNUMBER(O2024),SUMIFS(O$1:$O2024,A$1:$A2024,A2024,H$1:$H2024,H2024,D$1:$D2024,D2024),"")</f>
        <v>243.00000000000006</v>
      </c>
      <c r="AK2024" s="34">
        <v>0.42841037204058613</v>
      </c>
      <c r="AL2024" s="34">
        <v>2.1420518602029301E-2</v>
      </c>
      <c r="AN2024" s="36">
        <v>0.47914317925591876</v>
      </c>
      <c r="AO2024" s="34">
        <v>0.24915445321307775</v>
      </c>
      <c r="AP2024" s="34">
        <v>0.22998872604284101</v>
      </c>
      <c r="AS2024" s="36">
        <v>7.1025930101465601E-2</v>
      </c>
    </row>
    <row r="2025" spans="1:45" x14ac:dyDescent="0.3">
      <c r="A2025" s="4" t="s">
        <v>153</v>
      </c>
      <c r="B2025" t="s">
        <v>138</v>
      </c>
      <c r="C2025" s="28">
        <v>44951</v>
      </c>
      <c r="D2025">
        <v>4</v>
      </c>
      <c r="G2025" t="s">
        <v>154</v>
      </c>
      <c r="H2025">
        <f t="shared" si="346"/>
        <v>2023</v>
      </c>
      <c r="I2025" s="2" t="s">
        <v>139</v>
      </c>
      <c r="J2025">
        <v>11</v>
      </c>
      <c r="N2025" s="33">
        <v>196.65454545454546</v>
      </c>
      <c r="O2025" s="33">
        <f t="shared" si="347"/>
        <v>196.65454545454546</v>
      </c>
      <c r="P2025" s="22">
        <f>IF(ISNUMBER(O2025),SUMIFS(O$1:$O2025,A$1:$A2025,A2025,H$1:$H2025,H2025,D$1:$D2025,D2025),"")</f>
        <v>439.65454545454554</v>
      </c>
      <c r="AK2025" s="34">
        <v>0.80406386066763413</v>
      </c>
      <c r="AL2025" s="34">
        <v>0</v>
      </c>
      <c r="AN2025" s="36">
        <v>4.354136429608127E-2</v>
      </c>
      <c r="AO2025" s="34">
        <v>4.354136429608127E-2</v>
      </c>
      <c r="AP2025" s="34">
        <v>0</v>
      </c>
      <c r="AS2025" s="36">
        <v>0.15239477503628449</v>
      </c>
    </row>
    <row r="2026" spans="1:45" x14ac:dyDescent="0.3">
      <c r="A2026" s="4" t="s">
        <v>153</v>
      </c>
      <c r="B2026" t="s">
        <v>138</v>
      </c>
      <c r="C2026" s="28">
        <v>45014</v>
      </c>
      <c r="D2026">
        <v>1</v>
      </c>
      <c r="G2026" t="s">
        <v>154</v>
      </c>
      <c r="H2026">
        <f t="shared" si="346"/>
        <v>2023</v>
      </c>
      <c r="I2026" s="2" t="s">
        <v>139</v>
      </c>
      <c r="J2026">
        <v>12</v>
      </c>
      <c r="N2026" s="33">
        <v>187.30909090909091</v>
      </c>
      <c r="O2026" s="33">
        <f t="shared" si="347"/>
        <v>187.30909090909091</v>
      </c>
      <c r="P2026" s="22">
        <f>IF(ISNUMBER(O2026),SUMIFS(O$1:$O2026,A$1:$A2026,A2026,H$1:$H2026,H2026,D$1:$D2026,D2026),"")</f>
        <v>586.89090909090908</v>
      </c>
      <c r="AK2026" s="34">
        <v>0.68365695792880254</v>
      </c>
      <c r="AL2026" s="34">
        <v>0</v>
      </c>
      <c r="AN2026" s="36">
        <v>0.1464401294498382</v>
      </c>
      <c r="AO2026" s="34">
        <v>0.1464401294498382</v>
      </c>
      <c r="AP2026" s="34">
        <v>0</v>
      </c>
      <c r="AS2026" s="36">
        <v>0.16990291262135923</v>
      </c>
    </row>
    <row r="2027" spans="1:45" x14ac:dyDescent="0.3">
      <c r="A2027" s="4" t="s">
        <v>153</v>
      </c>
      <c r="B2027" t="s">
        <v>138</v>
      </c>
      <c r="C2027" s="28">
        <v>45014</v>
      </c>
      <c r="D2027">
        <v>1</v>
      </c>
      <c r="G2027" t="s">
        <v>154</v>
      </c>
      <c r="H2027">
        <f t="shared" si="346"/>
        <v>2023</v>
      </c>
      <c r="I2027" s="2" t="s">
        <v>139</v>
      </c>
      <c r="J2027">
        <v>12</v>
      </c>
      <c r="N2027" s="33">
        <v>151.32727272727271</v>
      </c>
      <c r="O2027" s="33">
        <f t="shared" si="347"/>
        <v>151.32727272727271</v>
      </c>
      <c r="P2027" s="22">
        <f>IF(ISNUMBER(O2027),SUMIFS(O$1:$O2027,A$1:$A2027,A2027,H$1:$H2027,H2027,D$1:$D2027,D2027),"")</f>
        <v>738.21818181818185</v>
      </c>
      <c r="AK2027" s="34">
        <v>0.89906943450250543</v>
      </c>
      <c r="AL2027" s="34">
        <v>0</v>
      </c>
      <c r="AN2027" s="36">
        <v>6.2992125984251968E-2</v>
      </c>
      <c r="AO2027" s="34">
        <v>6.2992125984251968E-2</v>
      </c>
      <c r="AP2027" s="34">
        <v>0</v>
      </c>
      <c r="AS2027" s="36">
        <v>3.7938439513242661E-2</v>
      </c>
    </row>
    <row r="2028" spans="1:45" x14ac:dyDescent="0.3">
      <c r="A2028" s="4" t="s">
        <v>153</v>
      </c>
      <c r="B2028" t="s">
        <v>138</v>
      </c>
      <c r="C2028" s="28">
        <v>45014</v>
      </c>
      <c r="D2028">
        <v>4</v>
      </c>
      <c r="G2028" t="s">
        <v>154</v>
      </c>
      <c r="H2028">
        <f t="shared" si="346"/>
        <v>2023</v>
      </c>
      <c r="I2028" s="2" t="s">
        <v>139</v>
      </c>
      <c r="J2028">
        <v>12</v>
      </c>
      <c r="N2028" s="33">
        <v>201.38181818181815</v>
      </c>
      <c r="O2028" s="33">
        <f t="shared" si="347"/>
        <v>201.38181818181815</v>
      </c>
      <c r="P2028" s="22">
        <f>IF(ISNUMBER(O2028),SUMIFS(O$1:$O2028,A$1:$A2028,A2028,H$1:$H2028,H2028,D$1:$D2028,D2028),"")</f>
        <v>641.03636363636372</v>
      </c>
      <c r="AK2028" s="34">
        <v>0.6630525437864887</v>
      </c>
      <c r="AL2028" s="34">
        <v>4.67055879899917E-2</v>
      </c>
      <c r="AN2028" s="36">
        <v>0.27439532944120099</v>
      </c>
      <c r="AO2028" s="34">
        <v>0.27439532944120099</v>
      </c>
      <c r="AP2028" s="34">
        <v>0</v>
      </c>
      <c r="AS2028" s="36">
        <v>1.5846538782318599E-2</v>
      </c>
    </row>
    <row r="2029" spans="1:45" x14ac:dyDescent="0.3">
      <c r="A2029" s="4" t="s">
        <v>153</v>
      </c>
      <c r="B2029" t="s">
        <v>138</v>
      </c>
      <c r="C2029" s="28">
        <v>45014</v>
      </c>
      <c r="D2029">
        <v>4</v>
      </c>
      <c r="G2029" t="s">
        <v>154</v>
      </c>
      <c r="H2029">
        <f t="shared" si="346"/>
        <v>2023</v>
      </c>
      <c r="I2029" s="2" t="s">
        <v>139</v>
      </c>
      <c r="J2029">
        <v>12</v>
      </c>
      <c r="N2029" s="33">
        <v>131.45454545454547</v>
      </c>
      <c r="O2029" s="33">
        <f t="shared" si="347"/>
        <v>131.45454545454547</v>
      </c>
      <c r="P2029" s="22">
        <f>IF(ISNUMBER(O2029),SUMIFS(O$1:$O2029,A$1:$A2029,A2029,H$1:$H2029,H2029,D$1:$D2029,D2029),"")</f>
        <v>772.49090909090921</v>
      </c>
      <c r="AK2029" s="34">
        <v>0.87081339712918659</v>
      </c>
      <c r="AL2029" s="34">
        <v>0</v>
      </c>
      <c r="AN2029" s="36">
        <v>0.11004784688995216</v>
      </c>
      <c r="AO2029" s="34">
        <v>0.11004784688995216</v>
      </c>
      <c r="AP2029" s="34">
        <v>0</v>
      </c>
      <c r="AS2029" s="36">
        <v>1.9138755980861247E-2</v>
      </c>
    </row>
    <row r="2030" spans="1:45" x14ac:dyDescent="0.3">
      <c r="A2030" s="4" t="s">
        <v>153</v>
      </c>
      <c r="B2030" t="s">
        <v>138</v>
      </c>
      <c r="C2030" s="28">
        <v>45062</v>
      </c>
      <c r="D2030">
        <v>1</v>
      </c>
      <c r="G2030" t="s">
        <v>154</v>
      </c>
      <c r="H2030">
        <f t="shared" si="346"/>
        <v>2023</v>
      </c>
      <c r="I2030" s="2" t="s">
        <v>139</v>
      </c>
      <c r="J2030">
        <v>13</v>
      </c>
      <c r="N2030" s="33">
        <v>128</v>
      </c>
      <c r="O2030" s="33">
        <f t="shared" si="347"/>
        <v>128</v>
      </c>
      <c r="P2030" s="22">
        <f>IF(ISNUMBER(O2030),SUMIFS(O$1:$O2030,A$1:$A2030,A2030,H$1:$H2030,H2030,D$1:$D2030,D2030),"")</f>
        <v>866.21818181818185</v>
      </c>
      <c r="AK2030" s="34">
        <v>0.89730639730639739</v>
      </c>
      <c r="AL2030" s="34">
        <v>0</v>
      </c>
      <c r="AN2030" s="36">
        <v>9.9326599326599332E-2</v>
      </c>
      <c r="AO2030" s="34">
        <v>9.9326599326599332E-2</v>
      </c>
      <c r="AP2030" s="34">
        <v>0</v>
      </c>
      <c r="AS2030" s="36">
        <v>3.3670033670033673E-3</v>
      </c>
    </row>
    <row r="2031" spans="1:45" x14ac:dyDescent="0.3">
      <c r="A2031" s="4" t="s">
        <v>153</v>
      </c>
      <c r="B2031" t="s">
        <v>138</v>
      </c>
      <c r="C2031" s="28">
        <v>45062</v>
      </c>
      <c r="D2031">
        <v>1</v>
      </c>
      <c r="G2031" t="s">
        <v>154</v>
      </c>
      <c r="H2031">
        <f t="shared" si="346"/>
        <v>2023</v>
      </c>
      <c r="I2031" s="2" t="s">
        <v>139</v>
      </c>
      <c r="J2031">
        <v>13</v>
      </c>
      <c r="N2031" s="33">
        <v>100.1</v>
      </c>
      <c r="O2031" s="33">
        <f t="shared" si="347"/>
        <v>100.1</v>
      </c>
      <c r="P2031" s="22">
        <f>IF(ISNUMBER(O2031),SUMIFS(O$1:$O2031,A$1:$A2031,A2031,H$1:$H2031,H2031,D$1:$D2031,D2031),"")</f>
        <v>966.31818181818187</v>
      </c>
      <c r="AK2031" s="34">
        <v>0.721259842519685</v>
      </c>
      <c r="AL2031" s="34">
        <v>0</v>
      </c>
      <c r="AN2031" s="36">
        <v>0.26771653543307083</v>
      </c>
      <c r="AO2031" s="34">
        <v>0.26771653543307083</v>
      </c>
      <c r="AP2031" s="34">
        <v>0</v>
      </c>
      <c r="AS2031" s="36">
        <v>1.1023622047244094E-2</v>
      </c>
    </row>
    <row r="2032" spans="1:45" x14ac:dyDescent="0.3">
      <c r="A2032" s="4" t="s">
        <v>153</v>
      </c>
      <c r="B2032" t="s">
        <v>138</v>
      </c>
      <c r="C2032" s="28">
        <v>45062</v>
      </c>
      <c r="D2032">
        <v>4</v>
      </c>
      <c r="G2032" t="s">
        <v>154</v>
      </c>
      <c r="H2032">
        <f t="shared" si="346"/>
        <v>2023</v>
      </c>
      <c r="I2032" s="2" t="s">
        <v>139</v>
      </c>
      <c r="J2032">
        <v>13</v>
      </c>
      <c r="N2032" s="33">
        <v>118.8</v>
      </c>
      <c r="O2032" s="33">
        <f t="shared" si="347"/>
        <v>118.8</v>
      </c>
      <c r="P2032" s="22">
        <f>IF(ISNUMBER(O2032),SUMIFS(O$1:$O2032,A$1:$A2032,A2032,H$1:$H2032,H2032,D$1:$D2032,D2032),"")</f>
        <v>891.29090909090917</v>
      </c>
      <c r="AK2032" s="34">
        <v>0.75209692451071763</v>
      </c>
      <c r="AL2032" s="34">
        <v>0</v>
      </c>
      <c r="AN2032" s="36">
        <v>0.15843429636533085</v>
      </c>
      <c r="AO2032" s="34">
        <v>0.15843429636533085</v>
      </c>
      <c r="AP2032" s="34">
        <v>0</v>
      </c>
      <c r="AS2032" s="36">
        <v>8.9468779123951528E-2</v>
      </c>
    </row>
    <row r="2033" spans="1:45" x14ac:dyDescent="0.3">
      <c r="A2033" s="4" t="s">
        <v>153</v>
      </c>
      <c r="B2033" t="s">
        <v>138</v>
      </c>
      <c r="C2033" s="28">
        <v>45062</v>
      </c>
      <c r="D2033">
        <v>4</v>
      </c>
      <c r="G2033" t="s">
        <v>154</v>
      </c>
      <c r="H2033">
        <f t="shared" si="346"/>
        <v>2023</v>
      </c>
      <c r="I2033" s="2" t="s">
        <v>139</v>
      </c>
      <c r="J2033">
        <v>13</v>
      </c>
      <c r="N2033" s="33">
        <v>136.4</v>
      </c>
      <c r="O2033" s="33">
        <f t="shared" si="347"/>
        <v>136.4</v>
      </c>
      <c r="P2033" s="22">
        <f>IF(ISNUMBER(O2033),SUMIFS(O$1:$O2033,A$1:$A2033,A2033,H$1:$H2033,H2033,D$1:$D2033,D2033),"")</f>
        <v>1027.6909090909091</v>
      </c>
      <c r="AK2033" s="34">
        <v>0.9344473007712083</v>
      </c>
      <c r="AL2033" s="34">
        <v>0</v>
      </c>
      <c r="AN2033" s="36">
        <v>0</v>
      </c>
      <c r="AO2033" s="34">
        <v>0</v>
      </c>
      <c r="AP2033" s="34">
        <v>0</v>
      </c>
      <c r="AS2033" s="36">
        <v>6.5552699228791783E-2</v>
      </c>
    </row>
    <row r="2034" spans="1:45" x14ac:dyDescent="0.3">
      <c r="A2034" s="4" t="s">
        <v>153</v>
      </c>
      <c r="B2034" t="s">
        <v>138</v>
      </c>
      <c r="C2034" s="28">
        <v>45152</v>
      </c>
      <c r="D2034">
        <v>1</v>
      </c>
      <c r="G2034" t="s">
        <v>154</v>
      </c>
      <c r="H2034">
        <f t="shared" si="346"/>
        <v>2023</v>
      </c>
      <c r="I2034" s="2" t="s">
        <v>139</v>
      </c>
      <c r="J2034">
        <v>14</v>
      </c>
      <c r="N2034" s="33">
        <v>78.099999999999994</v>
      </c>
      <c r="O2034" s="33">
        <f t="shared" si="347"/>
        <v>78.099999999999994</v>
      </c>
      <c r="P2034" s="22">
        <f>IF(ISNUMBER(O2034),SUMIFS(O$1:$O2034,A$1:$A2034,A2034,H$1:$H2034,H2034,D$1:$D2034,D2034),"")</f>
        <v>1044.4181818181819</v>
      </c>
      <c r="AK2034" s="34">
        <v>0.98559423769507815</v>
      </c>
      <c r="AL2034" s="34">
        <v>0</v>
      </c>
      <c r="AN2034" s="36">
        <v>1.4405762304921969E-2</v>
      </c>
      <c r="AO2034" s="34">
        <v>1.4405762304921969E-2</v>
      </c>
      <c r="AP2034" s="34">
        <v>0</v>
      </c>
      <c r="AS2034" s="36">
        <v>0</v>
      </c>
    </row>
    <row r="2035" spans="1:45" x14ac:dyDescent="0.3">
      <c r="A2035" s="4" t="s">
        <v>153</v>
      </c>
      <c r="B2035" t="s">
        <v>138</v>
      </c>
      <c r="C2035" s="28">
        <v>45152</v>
      </c>
      <c r="D2035">
        <v>1</v>
      </c>
      <c r="G2035" t="s">
        <v>154</v>
      </c>
      <c r="H2035">
        <f t="shared" si="346"/>
        <v>2023</v>
      </c>
      <c r="I2035" s="2" t="s">
        <v>139</v>
      </c>
      <c r="J2035">
        <v>14</v>
      </c>
      <c r="N2035" s="33">
        <v>111.5</v>
      </c>
      <c r="O2035" s="33">
        <f t="shared" si="347"/>
        <v>111.5</v>
      </c>
      <c r="P2035" s="22">
        <f>IF(ISNUMBER(O2035),SUMIFS(O$1:$O2035,A$1:$A2035,A2035,H$1:$H2035,H2035,D$1:$D2035,D2035),"")</f>
        <v>1155.9181818181819</v>
      </c>
      <c r="AK2035" s="34">
        <v>0.91588785046728971</v>
      </c>
      <c r="AL2035" s="34">
        <v>0</v>
      </c>
      <c r="AN2035" s="36">
        <v>6.1682242990654203E-2</v>
      </c>
      <c r="AO2035" s="34">
        <v>6.1682242990654203E-2</v>
      </c>
      <c r="AP2035" s="34">
        <v>0</v>
      </c>
      <c r="AS2035" s="36">
        <v>2.2429906542056073E-2</v>
      </c>
    </row>
    <row r="2036" spans="1:45" x14ac:dyDescent="0.3">
      <c r="A2036" s="4" t="s">
        <v>153</v>
      </c>
      <c r="B2036" t="s">
        <v>138</v>
      </c>
      <c r="C2036" s="28">
        <v>45152</v>
      </c>
      <c r="D2036">
        <v>4</v>
      </c>
      <c r="G2036" t="s">
        <v>154</v>
      </c>
      <c r="H2036">
        <f t="shared" si="346"/>
        <v>2023</v>
      </c>
      <c r="I2036" s="2" t="s">
        <v>139</v>
      </c>
      <c r="J2036">
        <v>14</v>
      </c>
      <c r="N2036" s="33">
        <v>84</v>
      </c>
      <c r="O2036" s="33">
        <f t="shared" si="347"/>
        <v>84</v>
      </c>
      <c r="P2036" s="22">
        <f>IF(ISNUMBER(O2036),SUMIFS(O$1:$O2036,A$1:$A2036,A2036,H$1:$H2036,H2036,D$1:$D2036,D2036),"")</f>
        <v>1111.6909090909091</v>
      </c>
      <c r="AK2036" s="34">
        <v>0.80769230769230771</v>
      </c>
      <c r="AL2036" s="34">
        <v>8.5470085470085479E-3</v>
      </c>
      <c r="AN2036" s="36">
        <v>0.15811965811965814</v>
      </c>
      <c r="AO2036" s="34">
        <v>0.15811965811965814</v>
      </c>
      <c r="AP2036" s="34">
        <v>0</v>
      </c>
      <c r="AS2036" s="36">
        <v>2.564102564102564E-2</v>
      </c>
    </row>
    <row r="2037" spans="1:45" x14ac:dyDescent="0.3">
      <c r="A2037" s="4" t="s">
        <v>153</v>
      </c>
      <c r="B2037" t="s">
        <v>138</v>
      </c>
      <c r="C2037" s="28">
        <v>45152</v>
      </c>
      <c r="D2037">
        <v>4</v>
      </c>
      <c r="G2037" t="s">
        <v>154</v>
      </c>
      <c r="H2037">
        <f t="shared" si="346"/>
        <v>2023</v>
      </c>
      <c r="I2037" s="2" t="s">
        <v>139</v>
      </c>
      <c r="J2037">
        <v>14</v>
      </c>
      <c r="N2037" s="33">
        <v>92.8</v>
      </c>
      <c r="O2037" s="33">
        <f t="shared" si="347"/>
        <v>92.8</v>
      </c>
      <c r="P2037" s="22">
        <f>IF(ISNUMBER(O2037),SUMIFS(O$1:$O2037,A$1:$A2037,A2037,H$1:$H2037,H2037,D$1:$D2037,D2037),"")</f>
        <v>1204.4909090909091</v>
      </c>
      <c r="AK2037" s="34">
        <v>0.92242424242424248</v>
      </c>
      <c r="AL2037" s="34">
        <v>0</v>
      </c>
      <c r="AN2037" s="36">
        <v>3.8787878787878788E-2</v>
      </c>
      <c r="AO2037" s="34">
        <v>3.8787878787878788E-2</v>
      </c>
      <c r="AP2037" s="34">
        <v>0</v>
      </c>
      <c r="AS2037" s="36">
        <v>3.8787878787878788E-2</v>
      </c>
    </row>
    <row r="2038" spans="1:45" x14ac:dyDescent="0.3">
      <c r="A2038" s="4" t="s">
        <v>153</v>
      </c>
      <c r="B2038" t="s">
        <v>138</v>
      </c>
      <c r="C2038" s="28">
        <v>45202</v>
      </c>
      <c r="D2038">
        <v>1</v>
      </c>
      <c r="G2038" t="s">
        <v>154</v>
      </c>
      <c r="H2038">
        <f t="shared" si="346"/>
        <v>2023</v>
      </c>
      <c r="I2038" s="2" t="s">
        <v>139</v>
      </c>
      <c r="J2038">
        <v>15</v>
      </c>
      <c r="N2038" s="33">
        <v>175.4</v>
      </c>
      <c r="O2038" s="33">
        <f t="shared" si="347"/>
        <v>175.4</v>
      </c>
      <c r="P2038" s="22">
        <f>IF(ISNUMBER(O2038),SUMIFS(O$1:$O2038,A$1:$A2038,A2038,H$1:$H2038,H2038,D$1:$D2038,D2038),"")</f>
        <v>1331.318181818182</v>
      </c>
      <c r="AK2038" s="34">
        <v>0.73791348600508899</v>
      </c>
      <c r="AL2038" s="34">
        <v>3.8167938931297708E-3</v>
      </c>
      <c r="AN2038" s="36">
        <v>0.11959287531806614</v>
      </c>
      <c r="AO2038" s="34">
        <v>0.11959287531806614</v>
      </c>
      <c r="AP2038" s="34">
        <v>0</v>
      </c>
      <c r="AS2038" s="36">
        <v>0.13867684478371503</v>
      </c>
    </row>
    <row r="2039" spans="1:45" x14ac:dyDescent="0.3">
      <c r="A2039" s="4" t="s">
        <v>153</v>
      </c>
      <c r="B2039" t="s">
        <v>138</v>
      </c>
      <c r="C2039" s="28">
        <v>45202</v>
      </c>
      <c r="D2039">
        <v>1</v>
      </c>
      <c r="G2039" t="s">
        <v>154</v>
      </c>
      <c r="H2039">
        <f t="shared" si="346"/>
        <v>2023</v>
      </c>
      <c r="I2039" s="2" t="s">
        <v>139</v>
      </c>
      <c r="J2039">
        <v>15</v>
      </c>
      <c r="N2039" s="33">
        <v>188.1</v>
      </c>
      <c r="O2039" s="33">
        <f t="shared" si="347"/>
        <v>188.1</v>
      </c>
      <c r="P2039" s="22">
        <f>IF(ISNUMBER(O2039),SUMIFS(O$1:$O2039,A$1:$A2039,A2039,H$1:$H2039,H2039,D$1:$D2039,D2039),"")</f>
        <v>1519.4181818181819</v>
      </c>
      <c r="AK2039" s="34">
        <v>0.71156661786237208</v>
      </c>
      <c r="AL2039" s="34">
        <v>2.928257686676428E-3</v>
      </c>
      <c r="AN2039" s="36">
        <v>0.23426061493411424</v>
      </c>
      <c r="AO2039" s="34">
        <v>0.21522693997071746</v>
      </c>
      <c r="AP2039" s="34">
        <v>1.9033674963396783E-2</v>
      </c>
      <c r="AS2039" s="36">
        <v>5.1244509516837483E-2</v>
      </c>
    </row>
    <row r="2040" spans="1:45" x14ac:dyDescent="0.3">
      <c r="A2040" s="4" t="s">
        <v>153</v>
      </c>
      <c r="B2040" t="s">
        <v>138</v>
      </c>
      <c r="C2040" s="28">
        <v>45202</v>
      </c>
      <c r="D2040">
        <v>4</v>
      </c>
      <c r="G2040" t="s">
        <v>154</v>
      </c>
      <c r="H2040">
        <f t="shared" si="346"/>
        <v>2023</v>
      </c>
      <c r="I2040" s="2" t="s">
        <v>139</v>
      </c>
      <c r="J2040">
        <v>15</v>
      </c>
      <c r="N2040" s="33">
        <v>171.6</v>
      </c>
      <c r="O2040" s="33">
        <f t="shared" si="347"/>
        <v>171.6</v>
      </c>
      <c r="P2040" s="22">
        <f>IF(ISNUMBER(O2040),SUMIFS(O$1:$O2040,A$1:$A2040,A2040,H$1:$H2040,H2040,D$1:$D2040,D2040),"")</f>
        <v>1376.090909090909</v>
      </c>
      <c r="AK2040" s="34">
        <v>0.77564637197664721</v>
      </c>
      <c r="AL2040" s="34">
        <v>7.5062552126772307E-3</v>
      </c>
      <c r="AN2040" s="36">
        <v>8.507089241034195E-2</v>
      </c>
      <c r="AO2040" s="34">
        <v>8.1734778982485407E-2</v>
      </c>
      <c r="AP2040" s="34">
        <v>3.336113427856547E-3</v>
      </c>
      <c r="AS2040" s="36">
        <v>0.13177648040033363</v>
      </c>
    </row>
    <row r="2041" spans="1:45" x14ac:dyDescent="0.3">
      <c r="A2041" s="4" t="s">
        <v>153</v>
      </c>
      <c r="B2041" t="s">
        <v>138</v>
      </c>
      <c r="C2041" s="28">
        <v>45202</v>
      </c>
      <c r="D2041">
        <v>4</v>
      </c>
      <c r="G2041" t="s">
        <v>154</v>
      </c>
      <c r="H2041">
        <f t="shared" si="346"/>
        <v>2023</v>
      </c>
      <c r="I2041" s="2" t="s">
        <v>139</v>
      </c>
      <c r="J2041">
        <v>15</v>
      </c>
      <c r="N2041" s="33">
        <v>175.7</v>
      </c>
      <c r="O2041" s="33">
        <f t="shared" si="347"/>
        <v>175.7</v>
      </c>
      <c r="P2041" s="22">
        <f>IF(ISNUMBER(O2041),SUMIFS(O$1:$O2041,A$1:$A2041,A2041,H$1:$H2041,H2041,D$1:$D2041,D2041),"")</f>
        <v>1551.7909090909091</v>
      </c>
      <c r="AK2041" s="34">
        <v>0.76257545271629767</v>
      </c>
      <c r="AL2041" s="34">
        <v>0</v>
      </c>
      <c r="AN2041" s="36">
        <v>0.18846411804158281</v>
      </c>
      <c r="AO2041" s="34">
        <v>0.17370892018779341</v>
      </c>
      <c r="AP2041" s="34">
        <v>1.4755197853789403E-2</v>
      </c>
      <c r="AS2041" s="36">
        <v>4.896042924211938E-2</v>
      </c>
    </row>
    <row r="2042" spans="1:45" x14ac:dyDescent="0.3">
      <c r="A2042" s="4" t="s">
        <v>153</v>
      </c>
      <c r="B2042" t="s">
        <v>138</v>
      </c>
      <c r="C2042" s="28">
        <v>45239</v>
      </c>
      <c r="D2042">
        <v>1</v>
      </c>
      <c r="G2042" t="s">
        <v>154</v>
      </c>
      <c r="H2042">
        <f t="shared" si="346"/>
        <v>2023</v>
      </c>
      <c r="I2042" s="2" t="s">
        <v>139</v>
      </c>
      <c r="J2042">
        <v>16</v>
      </c>
      <c r="N2042" s="33">
        <v>196.8</v>
      </c>
      <c r="O2042" s="33">
        <f t="shared" si="347"/>
        <v>196.8</v>
      </c>
      <c r="P2042" s="22">
        <f>IF(ISNUMBER(O2042),SUMIFS(O$1:$O2042,A$1:$A2042,A2042,H$1:$H2042,H2042,D$1:$D2042,D2042),"")</f>
        <v>1716.2181818181818</v>
      </c>
      <c r="AK2042" s="34">
        <v>0.61669741697416969</v>
      </c>
      <c r="AL2042" s="34">
        <v>0</v>
      </c>
      <c r="AN2042" s="36">
        <v>0.26476014760147604</v>
      </c>
      <c r="AO2042" s="34">
        <v>0.1231549815498155</v>
      </c>
      <c r="AP2042" s="34">
        <v>0.14160516605166051</v>
      </c>
      <c r="AS2042" s="36">
        <v>0.11854243542435423</v>
      </c>
    </row>
    <row r="2043" spans="1:45" x14ac:dyDescent="0.3">
      <c r="A2043" s="4" t="s">
        <v>153</v>
      </c>
      <c r="B2043" t="s">
        <v>138</v>
      </c>
      <c r="C2043" s="28">
        <v>45239</v>
      </c>
      <c r="D2043">
        <v>1</v>
      </c>
      <c r="G2043" t="s">
        <v>154</v>
      </c>
      <c r="H2043">
        <f t="shared" si="346"/>
        <v>2023</v>
      </c>
      <c r="I2043" s="2" t="s">
        <v>139</v>
      </c>
      <c r="J2043">
        <v>16</v>
      </c>
      <c r="N2043" s="33">
        <v>180.4</v>
      </c>
      <c r="O2043" s="33">
        <f t="shared" si="347"/>
        <v>180.4</v>
      </c>
      <c r="P2043" s="22">
        <f>IF(ISNUMBER(O2043),SUMIFS(O$1:$O2043,A$1:$A2043,A2043,H$1:$H2043,H2043,D$1:$D2043,D2043),"")</f>
        <v>1896.6181818181819</v>
      </c>
      <c r="AK2043" s="34">
        <v>0.77046413502109701</v>
      </c>
      <c r="AL2043" s="34">
        <v>5.0632911392405056E-3</v>
      </c>
      <c r="AN2043" s="36">
        <v>0.17130801687763708</v>
      </c>
      <c r="AO2043" s="34">
        <v>0.17130801687763708</v>
      </c>
      <c r="AP2043" s="34">
        <v>0</v>
      </c>
      <c r="AS2043" s="36">
        <v>5.3164556962025308E-2</v>
      </c>
    </row>
    <row r="2044" spans="1:45" x14ac:dyDescent="0.3">
      <c r="A2044" s="4" t="s">
        <v>153</v>
      </c>
      <c r="B2044" t="s">
        <v>138</v>
      </c>
      <c r="C2044" s="28">
        <v>45239</v>
      </c>
      <c r="D2044">
        <v>4</v>
      </c>
      <c r="G2044" t="s">
        <v>154</v>
      </c>
      <c r="H2044">
        <f t="shared" si="346"/>
        <v>2023</v>
      </c>
      <c r="I2044" s="2" t="s">
        <v>139</v>
      </c>
      <c r="J2044">
        <v>16</v>
      </c>
      <c r="N2044" s="33">
        <v>194.2</v>
      </c>
      <c r="O2044" s="33">
        <f t="shared" si="347"/>
        <v>194.2</v>
      </c>
      <c r="P2044" s="22">
        <f>IF(ISNUMBER(O2044),SUMIFS(O$1:$O2044,A$1:$A2044,A2044,H$1:$H2044,H2044,D$1:$D2044,D2044),"")</f>
        <v>1745.9909090909091</v>
      </c>
      <c r="AK2044" s="34">
        <v>0.50840879689521346</v>
      </c>
      <c r="AL2044" s="34">
        <v>3.8809831824062092E-3</v>
      </c>
      <c r="AN2044" s="36">
        <v>0.35640362225097022</v>
      </c>
      <c r="AO2044" s="34">
        <v>0.1946959896507115</v>
      </c>
      <c r="AP2044" s="34">
        <v>0.16170763260025872</v>
      </c>
      <c r="AS2044" s="36">
        <v>0.13130659767141006</v>
      </c>
    </row>
    <row r="2045" spans="1:45" x14ac:dyDescent="0.3">
      <c r="A2045" s="4" t="s">
        <v>153</v>
      </c>
      <c r="B2045" t="s">
        <v>138</v>
      </c>
      <c r="C2045" s="28">
        <v>45239</v>
      </c>
      <c r="D2045">
        <v>4</v>
      </c>
      <c r="G2045" t="s">
        <v>154</v>
      </c>
      <c r="H2045">
        <f t="shared" si="346"/>
        <v>2023</v>
      </c>
      <c r="I2045" s="2" t="s">
        <v>139</v>
      </c>
      <c r="J2045">
        <v>16</v>
      </c>
      <c r="N2045" s="33">
        <v>181.5</v>
      </c>
      <c r="O2045" s="33">
        <f t="shared" si="347"/>
        <v>181.5</v>
      </c>
      <c r="P2045" s="22">
        <f>IF(ISNUMBER(O2045),SUMIFS(O$1:$O2045,A$1:$A2045,A2045,H$1:$H2045,H2045,D$1:$D2045,D2045),"")</f>
        <v>1927.4909090909091</v>
      </c>
      <c r="AK2045" s="34">
        <v>0.65865384615384615</v>
      </c>
      <c r="AL2045" s="34">
        <v>0</v>
      </c>
      <c r="AN2045" s="36">
        <v>0.28525641025641024</v>
      </c>
      <c r="AO2045" s="34">
        <v>0.13541666666666666</v>
      </c>
      <c r="AP2045" s="34">
        <v>0.14983974358974358</v>
      </c>
      <c r="AS2045" s="36">
        <v>5.6089743589743585E-2</v>
      </c>
    </row>
    <row r="2046" spans="1:45" x14ac:dyDescent="0.3">
      <c r="A2046" s="4" t="s">
        <v>155</v>
      </c>
      <c r="B2046" t="s">
        <v>138</v>
      </c>
      <c r="C2046" s="28">
        <v>44404</v>
      </c>
      <c r="D2046">
        <v>1</v>
      </c>
      <c r="G2046" t="s">
        <v>156</v>
      </c>
      <c r="H2046">
        <f t="shared" si="346"/>
        <v>2021</v>
      </c>
      <c r="I2046" s="2" t="s">
        <v>139</v>
      </c>
      <c r="J2046">
        <v>1</v>
      </c>
      <c r="N2046" s="40">
        <v>45.64120290356032</v>
      </c>
      <c r="O2046" s="33">
        <f t="shared" si="347"/>
        <v>45.64120290356032</v>
      </c>
      <c r="P2046" s="22">
        <f>IF(ISNUMBER(O2046),SUMIFS(O$1:$O2046,A$1:$A2046,A2046,H$1:$H2046,H2046,D$1:$D2046,D2046),"")</f>
        <v>45.64120290356032</v>
      </c>
      <c r="AK2046" s="34">
        <v>1</v>
      </c>
      <c r="AN2046" s="36">
        <v>0</v>
      </c>
      <c r="AO2046" s="34"/>
      <c r="AP2046" s="34"/>
      <c r="AS2046" s="36"/>
    </row>
    <row r="2047" spans="1:45" x14ac:dyDescent="0.3">
      <c r="A2047" s="4" t="s">
        <v>155</v>
      </c>
      <c r="B2047" t="s">
        <v>138</v>
      </c>
      <c r="C2047" s="28">
        <v>44404</v>
      </c>
      <c r="D2047">
        <v>2</v>
      </c>
      <c r="G2047" t="s">
        <v>156</v>
      </c>
      <c r="H2047">
        <f t="shared" ref="H2047:H2110" si="348">YEAR(C2047)</f>
        <v>2021</v>
      </c>
      <c r="I2047" s="2" t="s">
        <v>139</v>
      </c>
      <c r="J2047">
        <v>1</v>
      </c>
      <c r="N2047" s="40">
        <v>144.19693163497294</v>
      </c>
      <c r="O2047" s="33">
        <f t="shared" si="347"/>
        <v>144.19693163497294</v>
      </c>
      <c r="P2047" s="22">
        <f>IF(ISNUMBER(O2047),SUMIFS(O$1:$O2047,A$1:$A2047,A2047,H$1:$H2047,H2047,D$1:$D2047,D2047),"")</f>
        <v>144.19693163497294</v>
      </c>
      <c r="AK2047" s="34">
        <v>0.99482535575679176</v>
      </c>
      <c r="AN2047" s="36">
        <v>5.174644243208279E-3</v>
      </c>
      <c r="AO2047" s="34"/>
      <c r="AP2047" s="34"/>
      <c r="AS2047" s="36"/>
    </row>
    <row r="2048" spans="1:45" x14ac:dyDescent="0.3">
      <c r="A2048" s="4" t="s">
        <v>155</v>
      </c>
      <c r="B2048" t="s">
        <v>138</v>
      </c>
      <c r="C2048" s="28">
        <v>44404</v>
      </c>
      <c r="D2048">
        <v>2</v>
      </c>
      <c r="G2048" t="s">
        <v>156</v>
      </c>
      <c r="H2048">
        <f t="shared" si="348"/>
        <v>2021</v>
      </c>
      <c r="I2048" s="2" t="s">
        <v>139</v>
      </c>
      <c r="J2048">
        <v>1</v>
      </c>
      <c r="N2048" s="40">
        <v>58.391744306541817</v>
      </c>
      <c r="O2048" s="33">
        <f t="shared" si="347"/>
        <v>58.391744306541817</v>
      </c>
      <c r="P2048" s="22">
        <f>IF(ISNUMBER(O2048),SUMIFS(O$1:$O2048,A$1:$A2048,A2048,H$1:$H2048,H2048,D$1:$D2048,D2048),"")</f>
        <v>202.58867594151477</v>
      </c>
      <c r="AK2048" s="34">
        <v>0.99378881987577639</v>
      </c>
      <c r="AN2048" s="36">
        <v>6.2111801242236021E-3</v>
      </c>
      <c r="AO2048" s="34"/>
      <c r="AP2048" s="34"/>
      <c r="AS2048" s="36"/>
    </row>
    <row r="2049" spans="1:45" x14ac:dyDescent="0.3">
      <c r="A2049" s="4" t="s">
        <v>155</v>
      </c>
      <c r="B2049" t="s">
        <v>138</v>
      </c>
      <c r="C2049" s="28">
        <v>44404</v>
      </c>
      <c r="D2049">
        <v>3</v>
      </c>
      <c r="G2049" t="s">
        <v>156</v>
      </c>
      <c r="H2049">
        <f t="shared" si="348"/>
        <v>2021</v>
      </c>
      <c r="I2049" s="2" t="s">
        <v>139</v>
      </c>
      <c r="J2049">
        <v>1</v>
      </c>
      <c r="N2049" s="40">
        <v>41.644886477359158</v>
      </c>
      <c r="O2049" s="33">
        <f t="shared" si="347"/>
        <v>41.644886477359158</v>
      </c>
      <c r="P2049" s="22">
        <f>IF(ISNUMBER(O2049),SUMIFS(O$1:$O2049,A$1:$A2049,A2049,H$1:$H2049,H2049,D$1:$D2049,D2049),"")</f>
        <v>41.644886477359158</v>
      </c>
      <c r="AK2049" s="34">
        <v>0.96227621483375958</v>
      </c>
      <c r="AN2049" s="36">
        <v>3.7723785166240406E-2</v>
      </c>
      <c r="AO2049" s="34"/>
      <c r="AP2049" s="34"/>
      <c r="AS2049" s="36"/>
    </row>
    <row r="2050" spans="1:45" x14ac:dyDescent="0.3">
      <c r="A2050" s="4" t="s">
        <v>155</v>
      </c>
      <c r="B2050" t="s">
        <v>138</v>
      </c>
      <c r="C2050" s="28">
        <v>44468</v>
      </c>
      <c r="D2050">
        <v>1</v>
      </c>
      <c r="G2050" t="s">
        <v>156</v>
      </c>
      <c r="H2050">
        <f t="shared" si="348"/>
        <v>2021</v>
      </c>
      <c r="I2050" s="2" t="s">
        <v>139</v>
      </c>
      <c r="J2050">
        <v>2</v>
      </c>
      <c r="N2050" s="40">
        <v>240.07272727272735</v>
      </c>
      <c r="O2050" s="33">
        <f t="shared" si="347"/>
        <v>240.07272727272735</v>
      </c>
      <c r="P2050" s="22">
        <f>IF(ISNUMBER(O2050),SUMIFS(O$1:$O2050,A$1:$A2050,A2050,H$1:$H2050,H2050,D$1:$D2050,D2050),"")</f>
        <v>285.71393017628765</v>
      </c>
      <c r="AK2050" s="35">
        <v>0.78824546240276572</v>
      </c>
      <c r="AN2050" s="37">
        <v>0.21175453759723423</v>
      </c>
      <c r="AO2050" s="35"/>
      <c r="AP2050" s="35"/>
      <c r="AS2050" s="37"/>
    </row>
    <row r="2051" spans="1:45" x14ac:dyDescent="0.3">
      <c r="A2051" s="4" t="s">
        <v>155</v>
      </c>
      <c r="B2051" t="s">
        <v>138</v>
      </c>
      <c r="C2051" s="28">
        <v>44468</v>
      </c>
      <c r="D2051">
        <v>2</v>
      </c>
      <c r="G2051" t="s">
        <v>156</v>
      </c>
      <c r="H2051">
        <f t="shared" si="348"/>
        <v>2021</v>
      </c>
      <c r="I2051" s="2" t="s">
        <v>139</v>
      </c>
      <c r="J2051">
        <v>2</v>
      </c>
      <c r="N2051" s="40">
        <v>194.09090909090907</v>
      </c>
      <c r="O2051" s="33">
        <f t="shared" si="347"/>
        <v>194.09090909090907</v>
      </c>
      <c r="P2051" s="22">
        <f>IF(ISNUMBER(O2051),SUMIFS(O$1:$O2051,A$1:$A2051,A2051,H$1:$H2051,H2051,D$1:$D2051,D2051),"")</f>
        <v>396.6795850324238</v>
      </c>
      <c r="AK2051" s="34">
        <v>1</v>
      </c>
      <c r="AN2051" s="36">
        <v>0</v>
      </c>
      <c r="AO2051" s="34"/>
      <c r="AP2051" s="34"/>
      <c r="AS2051" s="36"/>
    </row>
    <row r="2052" spans="1:45" x14ac:dyDescent="0.3">
      <c r="A2052" s="4" t="s">
        <v>155</v>
      </c>
      <c r="B2052" t="s">
        <v>138</v>
      </c>
      <c r="C2052" s="28">
        <v>44468</v>
      </c>
      <c r="D2052">
        <v>2</v>
      </c>
      <c r="G2052" t="s">
        <v>156</v>
      </c>
      <c r="H2052">
        <f t="shared" si="348"/>
        <v>2021</v>
      </c>
      <c r="I2052" s="2" t="s">
        <v>139</v>
      </c>
      <c r="J2052">
        <v>2</v>
      </c>
      <c r="N2052" s="40">
        <v>205.90909090909093</v>
      </c>
      <c r="O2052" s="33">
        <f t="shared" si="347"/>
        <v>205.90909090909093</v>
      </c>
      <c r="P2052" s="22">
        <f>IF(ISNUMBER(O2052),SUMIFS(O$1:$O2052,A$1:$A2052,A2052,H$1:$H2052,H2052,D$1:$D2052,D2052),"")</f>
        <v>602.58867594151479</v>
      </c>
      <c r="AK2052" s="34">
        <v>0.77473780209758314</v>
      </c>
      <c r="AN2052" s="36">
        <v>0.22526219790241683</v>
      </c>
      <c r="AO2052" s="34"/>
      <c r="AP2052" s="34"/>
      <c r="AS2052" s="36"/>
    </row>
    <row r="2053" spans="1:45" x14ac:dyDescent="0.3">
      <c r="A2053" s="4" t="s">
        <v>155</v>
      </c>
      <c r="B2053" t="s">
        <v>138</v>
      </c>
      <c r="C2053" s="28">
        <v>44468</v>
      </c>
      <c r="D2053">
        <v>3</v>
      </c>
      <c r="G2053" t="s">
        <v>156</v>
      </c>
      <c r="H2053">
        <f t="shared" si="348"/>
        <v>2021</v>
      </c>
      <c r="I2053" s="2" t="s">
        <v>139</v>
      </c>
      <c r="J2053">
        <v>2</v>
      </c>
      <c r="N2053" s="40">
        <v>272.72727272727269</v>
      </c>
      <c r="O2053" s="33">
        <f t="shared" si="347"/>
        <v>272.72727272727269</v>
      </c>
      <c r="P2053" s="22">
        <f>IF(ISNUMBER(O2053),SUMIFS(O$1:$O2053,A$1:$A2053,A2053,H$1:$H2053,H2053,D$1:$D2053,D2053),"")</f>
        <v>314.37215920463183</v>
      </c>
      <c r="AK2053" s="34">
        <v>0.7353919239904988</v>
      </c>
      <c r="AN2053" s="36">
        <v>0.2646080760095012</v>
      </c>
      <c r="AO2053" s="34"/>
      <c r="AP2053" s="34"/>
      <c r="AS2053" s="36"/>
    </row>
    <row r="2054" spans="1:45" x14ac:dyDescent="0.3">
      <c r="A2054" s="4" t="s">
        <v>155</v>
      </c>
      <c r="B2054" t="s">
        <v>138</v>
      </c>
      <c r="C2054" s="28">
        <v>44523</v>
      </c>
      <c r="D2054">
        <v>1</v>
      </c>
      <c r="G2054" t="s">
        <v>156</v>
      </c>
      <c r="H2054">
        <f t="shared" si="348"/>
        <v>2021</v>
      </c>
      <c r="I2054" s="2" t="s">
        <v>139</v>
      </c>
      <c r="J2054">
        <v>3</v>
      </c>
      <c r="N2054" s="40">
        <v>147.12727272727275</v>
      </c>
      <c r="O2054" s="33">
        <f t="shared" si="347"/>
        <v>147.12727272727275</v>
      </c>
      <c r="P2054" s="22">
        <f>IF(ISNUMBER(O2054),SUMIFS(O$1:$O2054,A$1:$A2054,A2054,H$1:$H2054,H2054,D$1:$D2054,D2054),"")</f>
        <v>432.84120290356043</v>
      </c>
      <c r="AK2054" s="35">
        <v>1</v>
      </c>
      <c r="AN2054" s="37">
        <v>0</v>
      </c>
      <c r="AO2054" s="35"/>
      <c r="AP2054" s="35"/>
      <c r="AS2054" s="37"/>
    </row>
    <row r="2055" spans="1:45" x14ac:dyDescent="0.3">
      <c r="A2055" s="4" t="s">
        <v>155</v>
      </c>
      <c r="B2055" t="s">
        <v>138</v>
      </c>
      <c r="C2055" s="28">
        <v>44523</v>
      </c>
      <c r="D2055">
        <v>2</v>
      </c>
      <c r="G2055" t="s">
        <v>156</v>
      </c>
      <c r="H2055">
        <f t="shared" si="348"/>
        <v>2021</v>
      </c>
      <c r="I2055" s="2" t="s">
        <v>139</v>
      </c>
      <c r="J2055">
        <v>3</v>
      </c>
      <c r="N2055" s="40">
        <v>215.94545454545454</v>
      </c>
      <c r="O2055" s="33">
        <f t="shared" si="347"/>
        <v>215.94545454545454</v>
      </c>
      <c r="P2055" s="22">
        <f>IF(ISNUMBER(O2055),SUMIFS(O$1:$O2055,A$1:$A2055,A2055,H$1:$H2055,H2055,D$1:$D2055,D2055),"")</f>
        <v>818.53413048696939</v>
      </c>
      <c r="AK2055" s="35">
        <v>1</v>
      </c>
      <c r="AN2055" s="37">
        <v>0</v>
      </c>
      <c r="AO2055" s="35"/>
      <c r="AP2055" s="35"/>
      <c r="AS2055" s="37"/>
    </row>
    <row r="2056" spans="1:45" x14ac:dyDescent="0.3">
      <c r="A2056" s="4" t="s">
        <v>155</v>
      </c>
      <c r="B2056" t="s">
        <v>138</v>
      </c>
      <c r="C2056" s="28">
        <v>44523</v>
      </c>
      <c r="D2056">
        <v>2</v>
      </c>
      <c r="G2056" t="s">
        <v>156</v>
      </c>
      <c r="H2056">
        <f t="shared" si="348"/>
        <v>2021</v>
      </c>
      <c r="I2056" s="2" t="s">
        <v>139</v>
      </c>
      <c r="J2056">
        <v>3</v>
      </c>
      <c r="N2056" s="40">
        <v>224.32727272727274</v>
      </c>
      <c r="O2056" s="33">
        <f t="shared" si="347"/>
        <v>224.32727272727274</v>
      </c>
      <c r="P2056" s="22">
        <f>IF(ISNUMBER(O2056),SUMIFS(O$1:$O2056,A$1:$A2056,A2056,H$1:$H2056,H2056,D$1:$D2056,D2056),"")</f>
        <v>1042.861403214242</v>
      </c>
      <c r="AK2056" s="34">
        <v>0.76894467689446766</v>
      </c>
      <c r="AN2056" s="36">
        <v>0.23105532310553231</v>
      </c>
      <c r="AO2056" s="34"/>
      <c r="AP2056" s="34"/>
      <c r="AS2056" s="36"/>
    </row>
    <row r="2057" spans="1:45" x14ac:dyDescent="0.3">
      <c r="A2057" s="4" t="s">
        <v>155</v>
      </c>
      <c r="B2057" t="s">
        <v>138</v>
      </c>
      <c r="C2057" s="28">
        <v>44523</v>
      </c>
      <c r="D2057">
        <v>3</v>
      </c>
      <c r="G2057" t="s">
        <v>156</v>
      </c>
      <c r="H2057">
        <f t="shared" si="348"/>
        <v>2021</v>
      </c>
      <c r="I2057" s="2" t="s">
        <v>139</v>
      </c>
      <c r="J2057">
        <v>3</v>
      </c>
      <c r="N2057" s="40">
        <v>238.25454545454545</v>
      </c>
      <c r="O2057" s="33">
        <f t="shared" si="347"/>
        <v>238.25454545454545</v>
      </c>
      <c r="P2057" s="22">
        <f>IF(ISNUMBER(O2057),SUMIFS(O$1:$O2057,A$1:$A2057,A2057,H$1:$H2057,H2057,D$1:$D2057,D2057),"")</f>
        <v>552.62670465917722</v>
      </c>
      <c r="AK2057" s="34">
        <v>0.58425584255842555</v>
      </c>
      <c r="AN2057" s="36">
        <v>0.41574415744157445</v>
      </c>
      <c r="AO2057" s="34"/>
      <c r="AP2057" s="34"/>
      <c r="AS2057" s="36"/>
    </row>
    <row r="2058" spans="1:45" x14ac:dyDescent="0.3">
      <c r="A2058" s="4" t="s">
        <v>155</v>
      </c>
      <c r="B2058" t="s">
        <v>138</v>
      </c>
      <c r="C2058" s="28">
        <v>44568</v>
      </c>
      <c r="D2058">
        <v>1</v>
      </c>
      <c r="G2058" t="s">
        <v>156</v>
      </c>
      <c r="H2058">
        <f t="shared" si="348"/>
        <v>2022</v>
      </c>
      <c r="I2058" s="2" t="s">
        <v>139</v>
      </c>
      <c r="J2058">
        <v>4</v>
      </c>
      <c r="N2058" s="40">
        <v>136.81818181818181</v>
      </c>
      <c r="O2058" s="33">
        <f t="shared" si="347"/>
        <v>136.81818181818181</v>
      </c>
      <c r="P2058" s="22">
        <f>IF(ISNUMBER(O2058),SUMIFS(O$1:$O2058,A$1:$A2058,A2058,H$1:$H2058,H2058,D$1:$D2058,D2058),"")</f>
        <v>136.81818181818181</v>
      </c>
      <c r="AK2058" s="34"/>
      <c r="AN2058" s="36"/>
      <c r="AO2058" s="34"/>
      <c r="AP2058" s="34"/>
      <c r="AS2058" s="36"/>
    </row>
    <row r="2059" spans="1:45" x14ac:dyDescent="0.3">
      <c r="A2059" s="4" t="s">
        <v>155</v>
      </c>
      <c r="B2059" t="s">
        <v>138</v>
      </c>
      <c r="C2059" s="28">
        <v>44568</v>
      </c>
      <c r="D2059">
        <v>2</v>
      </c>
      <c r="G2059" t="s">
        <v>156</v>
      </c>
      <c r="H2059">
        <f t="shared" si="348"/>
        <v>2022</v>
      </c>
      <c r="I2059" s="2" t="s">
        <v>139</v>
      </c>
      <c r="J2059">
        <v>4</v>
      </c>
      <c r="N2059" s="40">
        <v>171.56363636363639</v>
      </c>
      <c r="O2059" s="33">
        <f t="shared" si="347"/>
        <v>171.56363636363639</v>
      </c>
      <c r="P2059" s="22">
        <f>IF(ISNUMBER(O2059),SUMIFS(O$1:$O2059,A$1:$A2059,A2059,H$1:$H2059,H2059,D$1:$D2059,D2059),"")</f>
        <v>171.56363636363639</v>
      </c>
      <c r="AK2059" s="34"/>
      <c r="AN2059" s="36"/>
      <c r="AO2059" s="34"/>
      <c r="AP2059" s="34"/>
      <c r="AS2059" s="36"/>
    </row>
    <row r="2060" spans="1:45" x14ac:dyDescent="0.3">
      <c r="A2060" s="4" t="s">
        <v>155</v>
      </c>
      <c r="B2060" t="s">
        <v>138</v>
      </c>
      <c r="C2060" s="28">
        <v>44568</v>
      </c>
      <c r="D2060">
        <v>2</v>
      </c>
      <c r="G2060" t="s">
        <v>156</v>
      </c>
      <c r="H2060">
        <f t="shared" si="348"/>
        <v>2022</v>
      </c>
      <c r="I2060" s="2" t="s">
        <v>139</v>
      </c>
      <c r="J2060">
        <v>4</v>
      </c>
      <c r="N2060" s="40">
        <v>203.63636363636365</v>
      </c>
      <c r="O2060" s="33">
        <f t="shared" si="347"/>
        <v>203.63636363636365</v>
      </c>
      <c r="P2060" s="22">
        <f>IF(ISNUMBER(O2060),SUMIFS(O$1:$O2060,A$1:$A2060,A2060,H$1:$H2060,H2060,D$1:$D2060,D2060),"")</f>
        <v>375.20000000000005</v>
      </c>
      <c r="AK2060" s="34"/>
      <c r="AN2060" s="36"/>
      <c r="AO2060" s="34"/>
      <c r="AP2060" s="34"/>
      <c r="AS2060" s="36"/>
    </row>
    <row r="2061" spans="1:45" x14ac:dyDescent="0.3">
      <c r="A2061" s="4" t="s">
        <v>155</v>
      </c>
      <c r="B2061" t="s">
        <v>138</v>
      </c>
      <c r="C2061" s="28">
        <v>44568</v>
      </c>
      <c r="D2061">
        <v>3</v>
      </c>
      <c r="G2061" t="s">
        <v>156</v>
      </c>
      <c r="H2061">
        <f t="shared" si="348"/>
        <v>2022</v>
      </c>
      <c r="I2061" s="2" t="s">
        <v>139</v>
      </c>
      <c r="J2061">
        <v>4</v>
      </c>
      <c r="N2061" s="40">
        <v>197.81818181818184</v>
      </c>
      <c r="O2061" s="33">
        <f t="shared" si="347"/>
        <v>197.81818181818184</v>
      </c>
      <c r="P2061" s="22">
        <f>IF(ISNUMBER(O2061),SUMIFS(O$1:$O2061,A$1:$A2061,A2061,H$1:$H2061,H2061,D$1:$D2061,D2061),"")</f>
        <v>197.81818181818184</v>
      </c>
      <c r="AK2061" s="34"/>
      <c r="AN2061" s="36"/>
      <c r="AO2061" s="34"/>
      <c r="AP2061" s="34"/>
      <c r="AS2061" s="36"/>
    </row>
    <row r="2062" spans="1:45" x14ac:dyDescent="0.3">
      <c r="A2062" s="4" t="s">
        <v>155</v>
      </c>
      <c r="B2062" t="s">
        <v>138</v>
      </c>
      <c r="C2062" s="28">
        <v>44610</v>
      </c>
      <c r="D2062">
        <v>1</v>
      </c>
      <c r="G2062" t="s">
        <v>156</v>
      </c>
      <c r="H2062">
        <f t="shared" si="348"/>
        <v>2022</v>
      </c>
      <c r="I2062" s="2" t="s">
        <v>139</v>
      </c>
      <c r="J2062">
        <v>5</v>
      </c>
      <c r="N2062" s="40">
        <v>138.50909090909093</v>
      </c>
      <c r="O2062" s="33">
        <f t="shared" si="347"/>
        <v>138.50909090909093</v>
      </c>
      <c r="P2062" s="22">
        <f>IF(ISNUMBER(O2062),SUMIFS(O$1:$O2062,A$1:$A2062,A2062,H$1:$H2062,H2062,D$1:$D2062,D2062),"")</f>
        <v>275.32727272727277</v>
      </c>
      <c r="AK2062" s="34">
        <v>1</v>
      </c>
      <c r="AN2062" s="36">
        <v>0</v>
      </c>
      <c r="AO2062" s="34">
        <v>0</v>
      </c>
      <c r="AP2062" s="34">
        <v>0</v>
      </c>
      <c r="AS2062" s="36">
        <v>0</v>
      </c>
    </row>
    <row r="2063" spans="1:45" x14ac:dyDescent="0.3">
      <c r="A2063" s="4" t="s">
        <v>155</v>
      </c>
      <c r="B2063" t="s">
        <v>138</v>
      </c>
      <c r="C2063" s="28">
        <v>44610</v>
      </c>
      <c r="D2063">
        <v>2</v>
      </c>
      <c r="G2063" t="s">
        <v>156</v>
      </c>
      <c r="H2063">
        <f t="shared" si="348"/>
        <v>2022</v>
      </c>
      <c r="I2063" s="2" t="s">
        <v>139</v>
      </c>
      <c r="J2063">
        <v>5</v>
      </c>
      <c r="N2063" s="40">
        <v>117.92727272727272</v>
      </c>
      <c r="O2063" s="33">
        <f t="shared" si="347"/>
        <v>117.92727272727272</v>
      </c>
      <c r="P2063" s="22">
        <f>IF(ISNUMBER(O2063),SUMIFS(O$1:$O2063,A$1:$A2063,A2063,H$1:$H2063,H2063,D$1:$D2063,D2063),"")</f>
        <v>493.12727272727278</v>
      </c>
      <c r="AK2063" s="34">
        <v>0.53402646502835538</v>
      </c>
      <c r="AN2063" s="36">
        <v>0.30954631379962189</v>
      </c>
      <c r="AO2063" s="34">
        <v>0.20179584120982985</v>
      </c>
      <c r="AP2063" s="34">
        <v>0.10775047258979205</v>
      </c>
      <c r="AS2063" s="36">
        <v>0.15642722117202268</v>
      </c>
    </row>
    <row r="2064" spans="1:45" x14ac:dyDescent="0.3">
      <c r="A2064" s="4" t="s">
        <v>155</v>
      </c>
      <c r="B2064" t="s">
        <v>138</v>
      </c>
      <c r="C2064" s="28">
        <v>44610</v>
      </c>
      <c r="D2064">
        <v>2</v>
      </c>
      <c r="G2064" t="s">
        <v>156</v>
      </c>
      <c r="H2064">
        <f t="shared" si="348"/>
        <v>2022</v>
      </c>
      <c r="I2064" s="2" t="s">
        <v>139</v>
      </c>
      <c r="J2064">
        <v>5</v>
      </c>
      <c r="N2064" s="40">
        <v>168.52727272727276</v>
      </c>
      <c r="O2064" s="33">
        <f t="shared" si="347"/>
        <v>168.52727272727276</v>
      </c>
      <c r="P2064" s="22">
        <f>IF(ISNUMBER(O2064),SUMIFS(O$1:$O2064,A$1:$A2064,A2064,H$1:$H2064,H2064,D$1:$D2064,D2064),"")</f>
        <v>661.65454545454554</v>
      </c>
      <c r="AK2064" s="34">
        <v>0.79424977538185093</v>
      </c>
      <c r="AN2064" s="36">
        <v>6.0197663971248885E-2</v>
      </c>
      <c r="AO2064" s="34">
        <v>6.0197663971248885E-2</v>
      </c>
      <c r="AP2064" s="34">
        <v>0</v>
      </c>
      <c r="AS2064" s="36">
        <v>0.14555256064690028</v>
      </c>
    </row>
    <row r="2065" spans="1:45" x14ac:dyDescent="0.3">
      <c r="A2065" s="4" t="s">
        <v>155</v>
      </c>
      <c r="B2065" t="s">
        <v>138</v>
      </c>
      <c r="C2065" s="28">
        <v>44610</v>
      </c>
      <c r="D2065">
        <v>3</v>
      </c>
      <c r="G2065" t="s">
        <v>156</v>
      </c>
      <c r="H2065">
        <f t="shared" si="348"/>
        <v>2022</v>
      </c>
      <c r="I2065" s="2" t="s">
        <v>139</v>
      </c>
      <c r="J2065">
        <v>5</v>
      </c>
      <c r="N2065" s="40">
        <v>176.36363636363635</v>
      </c>
      <c r="O2065" s="33">
        <f t="shared" si="347"/>
        <v>176.36363636363635</v>
      </c>
      <c r="P2065" s="22">
        <f>IF(ISNUMBER(O2065),SUMIFS(O$1:$O2065,A$1:$A2065,A2065,H$1:$H2065,H2065,D$1:$D2065,D2065),"")</f>
        <v>374.18181818181819</v>
      </c>
      <c r="AK2065" s="34">
        <v>0.60781918142944413</v>
      </c>
      <c r="AN2065" s="36">
        <v>0.3213194868662187</v>
      </c>
      <c r="AO2065" s="34">
        <v>0.2003665241295052</v>
      </c>
      <c r="AP2065" s="34">
        <v>0.12095296273671352</v>
      </c>
      <c r="AS2065" s="36">
        <v>7.0861331704337213E-2</v>
      </c>
    </row>
    <row r="2066" spans="1:45" x14ac:dyDescent="0.3">
      <c r="A2066" s="4" t="s">
        <v>155</v>
      </c>
      <c r="B2066" t="s">
        <v>138</v>
      </c>
      <c r="C2066" s="28">
        <v>44658</v>
      </c>
      <c r="D2066">
        <v>1</v>
      </c>
      <c r="G2066" t="s">
        <v>156</v>
      </c>
      <c r="H2066">
        <f t="shared" si="348"/>
        <v>2022</v>
      </c>
      <c r="I2066" s="2" t="s">
        <v>139</v>
      </c>
      <c r="J2066">
        <v>6</v>
      </c>
      <c r="N2066" s="40">
        <v>104.72727272727272</v>
      </c>
      <c r="O2066" s="33">
        <f t="shared" si="347"/>
        <v>104.72727272727272</v>
      </c>
      <c r="P2066" s="22">
        <f>IF(ISNUMBER(O2066),SUMIFS(O$1:$O2066,A$1:$A2066,A2066,H$1:$H2066,H2066,D$1:$D2066,D2066),"")</f>
        <v>380.05454545454552</v>
      </c>
      <c r="AK2066" s="34">
        <v>0.85362694300518138</v>
      </c>
      <c r="AN2066" s="36">
        <v>1.7487046632124355E-2</v>
      </c>
      <c r="AO2066" s="34">
        <v>0</v>
      </c>
      <c r="AP2066" s="34">
        <v>1.7487046632124355E-2</v>
      </c>
      <c r="AS2066" s="36">
        <v>0.12888601036269431</v>
      </c>
    </row>
    <row r="2067" spans="1:45" x14ac:dyDescent="0.3">
      <c r="A2067" s="4" t="s">
        <v>155</v>
      </c>
      <c r="B2067" t="s">
        <v>138</v>
      </c>
      <c r="C2067" s="28">
        <v>44658</v>
      </c>
      <c r="D2067">
        <v>2</v>
      </c>
      <c r="G2067" t="s">
        <v>156</v>
      </c>
      <c r="H2067">
        <f t="shared" si="348"/>
        <v>2022</v>
      </c>
      <c r="I2067" s="2" t="s">
        <v>139</v>
      </c>
      <c r="J2067">
        <v>6</v>
      </c>
      <c r="N2067" s="40">
        <v>109.45454545454545</v>
      </c>
      <c r="O2067" s="33">
        <f t="shared" si="347"/>
        <v>109.45454545454545</v>
      </c>
      <c r="P2067" s="22">
        <f>IF(ISNUMBER(O2067),SUMIFS(O$1:$O2067,A$1:$A2067,A2067,H$1:$H2067,H2067,D$1:$D2067,D2067),"")</f>
        <v>771.10909090909104</v>
      </c>
      <c r="AK2067" s="34">
        <v>1</v>
      </c>
      <c r="AN2067" s="36">
        <v>0</v>
      </c>
      <c r="AO2067" s="34">
        <v>0</v>
      </c>
      <c r="AP2067" s="34">
        <v>0</v>
      </c>
      <c r="AS2067" s="36">
        <v>0</v>
      </c>
    </row>
    <row r="2068" spans="1:45" x14ac:dyDescent="0.3">
      <c r="A2068" s="4" t="s">
        <v>155</v>
      </c>
      <c r="B2068" t="s">
        <v>138</v>
      </c>
      <c r="C2068" s="28">
        <v>44658</v>
      </c>
      <c r="D2068">
        <v>2</v>
      </c>
      <c r="G2068" t="s">
        <v>156</v>
      </c>
      <c r="H2068">
        <f t="shared" si="348"/>
        <v>2022</v>
      </c>
      <c r="I2068" s="2" t="s">
        <v>139</v>
      </c>
      <c r="J2068">
        <v>6</v>
      </c>
      <c r="N2068" s="40">
        <v>150.69090909090909</v>
      </c>
      <c r="O2068" s="33">
        <f t="shared" si="347"/>
        <v>150.69090909090909</v>
      </c>
      <c r="P2068" s="22">
        <f>IF(ISNUMBER(O2068),SUMIFS(O$1:$O2068,A$1:$A2068,A2068,H$1:$H2068,H2068,D$1:$D2068,D2068),"")</f>
        <v>921.80000000000018</v>
      </c>
      <c r="AK2068" s="34">
        <v>0.87010309278350517</v>
      </c>
      <c r="AN2068" s="36">
        <v>0.10463917525773198</v>
      </c>
      <c r="AO2068" s="34">
        <v>6.9587628865979398E-2</v>
      </c>
      <c r="AP2068" s="34">
        <v>3.5051546391752585E-2</v>
      </c>
      <c r="AS2068" s="36">
        <v>2.5257731958762887E-2</v>
      </c>
    </row>
    <row r="2069" spans="1:45" x14ac:dyDescent="0.3">
      <c r="A2069" s="4" t="s">
        <v>155</v>
      </c>
      <c r="B2069" t="s">
        <v>138</v>
      </c>
      <c r="C2069" s="28">
        <v>44658</v>
      </c>
      <c r="D2069">
        <v>3</v>
      </c>
      <c r="G2069" t="s">
        <v>156</v>
      </c>
      <c r="H2069">
        <f t="shared" si="348"/>
        <v>2022</v>
      </c>
      <c r="I2069" s="2" t="s">
        <v>139</v>
      </c>
      <c r="J2069">
        <v>6</v>
      </c>
      <c r="N2069" s="40">
        <v>91.236363636363649</v>
      </c>
      <c r="O2069" s="33">
        <f t="shared" si="347"/>
        <v>91.236363636363649</v>
      </c>
      <c r="P2069" s="22">
        <f>IF(ISNUMBER(O2069),SUMIFS(O$1:$O2069,A$1:$A2069,A2069,H$1:$H2069,H2069,D$1:$D2069,D2069),"")</f>
        <v>465.41818181818184</v>
      </c>
      <c r="AK2069" s="34">
        <v>0.8726925525143221</v>
      </c>
      <c r="AN2069" s="36">
        <v>9.484404837683004E-2</v>
      </c>
      <c r="AO2069" s="34">
        <v>9.484404837683004E-2</v>
      </c>
      <c r="AP2069" s="34">
        <v>0</v>
      </c>
      <c r="AS2069" s="36">
        <v>3.2463399108847865E-2</v>
      </c>
    </row>
    <row r="2070" spans="1:45" x14ac:dyDescent="0.3">
      <c r="A2070" s="4" t="s">
        <v>155</v>
      </c>
      <c r="B2070" t="s">
        <v>138</v>
      </c>
      <c r="C2070" s="28">
        <v>44694</v>
      </c>
      <c r="D2070">
        <v>1</v>
      </c>
      <c r="G2070" t="s">
        <v>156</v>
      </c>
      <c r="H2070">
        <f t="shared" si="348"/>
        <v>2022</v>
      </c>
      <c r="I2070" s="2" t="s">
        <v>139</v>
      </c>
      <c r="J2070">
        <v>7</v>
      </c>
      <c r="N2070" s="40">
        <v>69.109090909090909</v>
      </c>
      <c r="O2070" s="33">
        <f t="shared" si="347"/>
        <v>69.109090909090909</v>
      </c>
      <c r="P2070" s="22">
        <f>IF(ISNUMBER(O2070),SUMIFS(O$1:$O2070,A$1:$A2070,A2070,H$1:$H2070,H2070,D$1:$D2070,D2070),"")</f>
        <v>449.16363636363644</v>
      </c>
      <c r="AK2070" s="34">
        <v>0.70739986422267476</v>
      </c>
      <c r="AN2070" s="36">
        <v>0.20909708078750849</v>
      </c>
      <c r="AO2070" s="34">
        <v>0.20909708078750849</v>
      </c>
      <c r="AP2070" s="34">
        <v>0</v>
      </c>
      <c r="AS2070" s="36">
        <v>8.3503054989816694E-2</v>
      </c>
    </row>
    <row r="2071" spans="1:45" x14ac:dyDescent="0.3">
      <c r="A2071" s="4" t="s">
        <v>155</v>
      </c>
      <c r="B2071" t="s">
        <v>138</v>
      </c>
      <c r="C2071" s="28">
        <v>44694</v>
      </c>
      <c r="D2071">
        <v>2</v>
      </c>
      <c r="G2071" t="s">
        <v>156</v>
      </c>
      <c r="H2071">
        <f t="shared" si="348"/>
        <v>2022</v>
      </c>
      <c r="I2071" s="2" t="s">
        <v>139</v>
      </c>
      <c r="J2071">
        <v>7</v>
      </c>
      <c r="N2071" s="40">
        <v>66.909090909090921</v>
      </c>
      <c r="O2071" s="33">
        <f t="shared" si="347"/>
        <v>66.909090909090921</v>
      </c>
      <c r="P2071" s="22">
        <f>IF(ISNUMBER(O2071),SUMIFS(O$1:$O2071,A$1:$A2071,A2071,H$1:$H2071,H2071,D$1:$D2071,D2071),"")</f>
        <v>988.70909090909106</v>
      </c>
      <c r="AK2071" s="34">
        <v>0.99153194765203989</v>
      </c>
      <c r="AN2071" s="36">
        <v>3.849114703618167E-3</v>
      </c>
      <c r="AO2071" s="34">
        <v>3.849114703618167E-3</v>
      </c>
      <c r="AP2071" s="34">
        <v>0</v>
      </c>
      <c r="AS2071" s="36">
        <v>4.6189376443418004E-3</v>
      </c>
    </row>
    <row r="2072" spans="1:45" x14ac:dyDescent="0.3">
      <c r="A2072" s="4" t="s">
        <v>155</v>
      </c>
      <c r="B2072" t="s">
        <v>138</v>
      </c>
      <c r="C2072" s="28">
        <v>44694</v>
      </c>
      <c r="D2072">
        <v>2</v>
      </c>
      <c r="G2072" t="s">
        <v>156</v>
      </c>
      <c r="H2072">
        <f t="shared" si="348"/>
        <v>2022</v>
      </c>
      <c r="I2072" s="2" t="s">
        <v>139</v>
      </c>
      <c r="J2072">
        <v>7</v>
      </c>
      <c r="N2072" s="40">
        <v>83.63636363636364</v>
      </c>
      <c r="O2072" s="33">
        <f t="shared" si="347"/>
        <v>83.63636363636364</v>
      </c>
      <c r="P2072" s="22">
        <f>IF(ISNUMBER(O2072),SUMIFS(O$1:$O2072,A$1:$A2072,A2072,H$1:$H2072,H2072,D$1:$D2072,D2072),"")</f>
        <v>1072.3454545454547</v>
      </c>
      <c r="AK2072" s="34">
        <v>0.77458033573141483</v>
      </c>
      <c r="AN2072" s="36">
        <v>0.20303756994404476</v>
      </c>
      <c r="AO2072" s="34">
        <v>0.20303756994404476</v>
      </c>
      <c r="AP2072" s="34">
        <v>0</v>
      </c>
      <c r="AS2072" s="36">
        <v>2.2382094324540368E-2</v>
      </c>
    </row>
    <row r="2073" spans="1:45" x14ac:dyDescent="0.3">
      <c r="A2073" s="4" t="s">
        <v>155</v>
      </c>
      <c r="B2073" t="s">
        <v>138</v>
      </c>
      <c r="C2073" s="28">
        <v>44694</v>
      </c>
      <c r="D2073">
        <v>3</v>
      </c>
      <c r="G2073" t="s">
        <v>156</v>
      </c>
      <c r="H2073">
        <f t="shared" si="348"/>
        <v>2022</v>
      </c>
      <c r="I2073" s="2" t="s">
        <v>139</v>
      </c>
      <c r="J2073">
        <v>7</v>
      </c>
      <c r="N2073" s="40">
        <v>58.909090909090921</v>
      </c>
      <c r="O2073" s="33">
        <f t="shared" si="347"/>
        <v>58.909090909090921</v>
      </c>
      <c r="P2073" s="22">
        <f>IF(ISNUMBER(O2073),SUMIFS(O$1:$O2073,A$1:$A2073,A2073,H$1:$H2073,H2073,D$1:$D2073,D2073),"")</f>
        <v>524.32727272727277</v>
      </c>
      <c r="AK2073" s="34">
        <v>0.89477503628447019</v>
      </c>
      <c r="AN2073" s="36">
        <v>5.7329462989840346E-2</v>
      </c>
      <c r="AO2073" s="34">
        <v>5.7329462989840346E-2</v>
      </c>
      <c r="AP2073" s="34">
        <v>0</v>
      </c>
      <c r="AS2073" s="36">
        <v>4.7895500725689405E-2</v>
      </c>
    </row>
    <row r="2074" spans="1:45" x14ac:dyDescent="0.3">
      <c r="A2074" s="4" t="s">
        <v>155</v>
      </c>
      <c r="B2074" t="s">
        <v>138</v>
      </c>
      <c r="C2074" s="28">
        <v>44807</v>
      </c>
      <c r="D2074">
        <v>1</v>
      </c>
      <c r="G2074" t="s">
        <v>156</v>
      </c>
      <c r="H2074">
        <f t="shared" si="348"/>
        <v>2022</v>
      </c>
      <c r="I2074" s="2" t="s">
        <v>139</v>
      </c>
      <c r="J2074">
        <v>8</v>
      </c>
      <c r="N2074" s="40">
        <v>96</v>
      </c>
      <c r="O2074" s="33">
        <f t="shared" si="347"/>
        <v>96</v>
      </c>
      <c r="P2074" s="22">
        <f>IF(ISNUMBER(O2074),SUMIFS(O$1:$O2074,A$1:$A2074,A2074,H$1:$H2074,H2074,D$1:$D2074,D2074),"")</f>
        <v>545.16363636363644</v>
      </c>
      <c r="AK2074" s="34">
        <v>0.70404172099087359</v>
      </c>
      <c r="AN2074" s="36">
        <v>0.22294654498044328</v>
      </c>
      <c r="AO2074" s="34">
        <v>0.22294654498044328</v>
      </c>
      <c r="AP2074" s="34">
        <v>0</v>
      </c>
      <c r="AS2074" s="36">
        <v>7.301173402868319E-2</v>
      </c>
    </row>
    <row r="2075" spans="1:45" x14ac:dyDescent="0.3">
      <c r="A2075" s="4" t="s">
        <v>155</v>
      </c>
      <c r="B2075" t="s">
        <v>138</v>
      </c>
      <c r="C2075" s="28">
        <v>44807</v>
      </c>
      <c r="D2075">
        <v>2</v>
      </c>
      <c r="G2075" t="s">
        <v>156</v>
      </c>
      <c r="H2075">
        <f t="shared" si="348"/>
        <v>2022</v>
      </c>
      <c r="I2075" s="2" t="s">
        <v>139</v>
      </c>
      <c r="J2075">
        <v>8</v>
      </c>
      <c r="N2075" s="40">
        <v>118.30909090909093</v>
      </c>
      <c r="O2075" s="33">
        <f t="shared" si="347"/>
        <v>118.30909090909093</v>
      </c>
      <c r="P2075" s="22">
        <f>IF(ISNUMBER(O2075),SUMIFS(O$1:$O2075,A$1:$A2075,A2075,H$1:$H2075,H2075,D$1:$D2075,D2075),"")</f>
        <v>1190.6545454545455</v>
      </c>
      <c r="AK2075" s="34">
        <v>0.73623559539052497</v>
      </c>
      <c r="AN2075" s="36">
        <v>0</v>
      </c>
      <c r="AO2075" s="34">
        <v>0</v>
      </c>
      <c r="AP2075" s="34">
        <v>0</v>
      </c>
      <c r="AS2075" s="36">
        <v>0.26376440460947503</v>
      </c>
    </row>
    <row r="2076" spans="1:45" x14ac:dyDescent="0.3">
      <c r="A2076" s="4" t="s">
        <v>155</v>
      </c>
      <c r="B2076" t="s">
        <v>138</v>
      </c>
      <c r="C2076" s="28">
        <v>44807</v>
      </c>
      <c r="D2076">
        <v>2</v>
      </c>
      <c r="G2076" t="s">
        <v>156</v>
      </c>
      <c r="H2076">
        <f t="shared" si="348"/>
        <v>2022</v>
      </c>
      <c r="I2076" s="2" t="s">
        <v>139</v>
      </c>
      <c r="J2076">
        <v>8</v>
      </c>
      <c r="N2076" s="40">
        <v>114.08727272727273</v>
      </c>
      <c r="O2076" s="33">
        <f t="shared" si="347"/>
        <v>114.08727272727273</v>
      </c>
      <c r="P2076" s="22">
        <f>IF(ISNUMBER(O2076),SUMIFS(O$1:$O2076,A$1:$A2076,A2076,H$1:$H2076,H2076,D$1:$D2076,D2076),"")</f>
        <v>1304.7418181818182</v>
      </c>
      <c r="AK2076" s="34">
        <v>0.8341121495327104</v>
      </c>
      <c r="AN2076" s="36">
        <v>0.15186915887850469</v>
      </c>
      <c r="AO2076" s="34">
        <v>0.15186915887850469</v>
      </c>
      <c r="AP2076" s="34">
        <v>0</v>
      </c>
      <c r="AS2076" s="36">
        <v>1.4018691588785048E-2</v>
      </c>
    </row>
    <row r="2077" spans="1:45" x14ac:dyDescent="0.3">
      <c r="A2077" s="4" t="s">
        <v>155</v>
      </c>
      <c r="B2077" t="s">
        <v>138</v>
      </c>
      <c r="C2077" s="28">
        <v>44807</v>
      </c>
      <c r="D2077">
        <v>3</v>
      </c>
      <c r="G2077" t="s">
        <v>156</v>
      </c>
      <c r="H2077">
        <f t="shared" si="348"/>
        <v>2022</v>
      </c>
      <c r="I2077" s="2" t="s">
        <v>139</v>
      </c>
      <c r="J2077">
        <v>8</v>
      </c>
      <c r="N2077" s="40">
        <v>94.090909090909093</v>
      </c>
      <c r="O2077" s="33">
        <f t="shared" si="347"/>
        <v>94.090909090909093</v>
      </c>
      <c r="P2077" s="22">
        <f>IF(ISNUMBER(O2077),SUMIFS(O$1:$O2077,A$1:$A2077,A2077,H$1:$H2077,H2077,D$1:$D2077,D2077),"")</f>
        <v>618.41818181818189</v>
      </c>
      <c r="AK2077" s="34">
        <v>0.52408477842003853</v>
      </c>
      <c r="AN2077" s="36">
        <v>0.46628131021194608</v>
      </c>
      <c r="AO2077" s="34">
        <v>0.46628131021194608</v>
      </c>
      <c r="AP2077" s="34">
        <v>0</v>
      </c>
      <c r="AS2077" s="36">
        <v>9.6339113680154135E-3</v>
      </c>
    </row>
    <row r="2078" spans="1:45" x14ac:dyDescent="0.3">
      <c r="A2078" s="4" t="s">
        <v>155</v>
      </c>
      <c r="B2078" t="s">
        <v>138</v>
      </c>
      <c r="C2078" s="28">
        <v>44841</v>
      </c>
      <c r="D2078">
        <v>1</v>
      </c>
      <c r="G2078" t="s">
        <v>156</v>
      </c>
      <c r="H2078">
        <f t="shared" si="348"/>
        <v>2022</v>
      </c>
      <c r="I2078" s="2" t="s">
        <v>139</v>
      </c>
      <c r="J2078">
        <v>9</v>
      </c>
      <c r="N2078" s="40">
        <v>111.1090909090909</v>
      </c>
      <c r="O2078" s="33">
        <f t="shared" si="347"/>
        <v>111.1090909090909</v>
      </c>
      <c r="P2078" s="22">
        <f>IF(ISNUMBER(O2078),SUMIFS(O$1:$O2078,A$1:$A2078,A2078,H$1:$H2078,H2078,D$1:$D2078,D2078),"")</f>
        <v>656.27272727272737</v>
      </c>
      <c r="AK2078" s="34">
        <v>0.72419928825622781</v>
      </c>
      <c r="AN2078" s="36">
        <v>8.8967971530249115E-2</v>
      </c>
      <c r="AO2078" s="34">
        <v>8.8967971530249115E-2</v>
      </c>
      <c r="AP2078" s="34">
        <v>0</v>
      </c>
      <c r="AS2078" s="36">
        <v>0.18683274021352314</v>
      </c>
    </row>
    <row r="2079" spans="1:45" x14ac:dyDescent="0.3">
      <c r="A2079" s="4" t="s">
        <v>155</v>
      </c>
      <c r="B2079" t="s">
        <v>138</v>
      </c>
      <c r="C2079" s="28">
        <v>44841</v>
      </c>
      <c r="D2079">
        <v>2</v>
      </c>
      <c r="G2079" t="s">
        <v>156</v>
      </c>
      <c r="H2079">
        <f t="shared" si="348"/>
        <v>2022</v>
      </c>
      <c r="I2079" s="2" t="s">
        <v>139</v>
      </c>
      <c r="J2079">
        <v>9</v>
      </c>
      <c r="N2079" s="40">
        <v>82.909090909090907</v>
      </c>
      <c r="O2079" s="33">
        <f t="shared" si="347"/>
        <v>82.909090909090907</v>
      </c>
      <c r="P2079" s="22">
        <f>IF(ISNUMBER(O2079),SUMIFS(O$1:$O2079,A$1:$A2079,A2079,H$1:$H2079,H2079,D$1:$D2079,D2079),"")</f>
        <v>1387.6509090909092</v>
      </c>
      <c r="AK2079" s="34">
        <v>0.6875</v>
      </c>
      <c r="AN2079" s="36">
        <v>5.6944444444444436E-2</v>
      </c>
      <c r="AO2079" s="34">
        <v>5.6944444444444436E-2</v>
      </c>
      <c r="AP2079" s="34">
        <v>0</v>
      </c>
      <c r="AS2079" s="36">
        <v>0.25555555555555554</v>
      </c>
    </row>
    <row r="2080" spans="1:45" x14ac:dyDescent="0.3">
      <c r="A2080" s="4" t="s">
        <v>155</v>
      </c>
      <c r="B2080" t="s">
        <v>138</v>
      </c>
      <c r="C2080" s="28">
        <v>44841</v>
      </c>
      <c r="D2080">
        <v>2</v>
      </c>
      <c r="G2080" t="s">
        <v>156</v>
      </c>
      <c r="H2080">
        <f t="shared" si="348"/>
        <v>2022</v>
      </c>
      <c r="I2080" s="2" t="s">
        <v>139</v>
      </c>
      <c r="J2080">
        <v>9</v>
      </c>
      <c r="N2080" s="40">
        <v>91.63636363636364</v>
      </c>
      <c r="O2080" s="33">
        <f t="shared" si="347"/>
        <v>91.63636363636364</v>
      </c>
      <c r="P2080" s="22">
        <f>IF(ISNUMBER(O2080),SUMIFS(O$1:$O2080,A$1:$A2080,A2080,H$1:$H2080,H2080,D$1:$D2080,D2080),"")</f>
        <v>1479.2872727272729</v>
      </c>
      <c r="AK2080" s="34">
        <v>0.61001788908765653</v>
      </c>
      <c r="AN2080" s="36">
        <v>0.13774597495527729</v>
      </c>
      <c r="AO2080" s="34">
        <v>0.13774597495527729</v>
      </c>
      <c r="AP2080" s="34">
        <v>0</v>
      </c>
      <c r="AS2080" s="36">
        <v>0.25223613595706618</v>
      </c>
    </row>
    <row r="2081" spans="1:45" x14ac:dyDescent="0.3">
      <c r="A2081" s="4" t="s">
        <v>155</v>
      </c>
      <c r="B2081" t="s">
        <v>138</v>
      </c>
      <c r="C2081" s="28">
        <v>44841</v>
      </c>
      <c r="D2081">
        <v>3</v>
      </c>
      <c r="G2081" t="s">
        <v>156</v>
      </c>
      <c r="H2081">
        <f t="shared" si="348"/>
        <v>2022</v>
      </c>
      <c r="I2081" s="2" t="s">
        <v>139</v>
      </c>
      <c r="J2081">
        <v>9</v>
      </c>
      <c r="N2081" s="40">
        <v>115.6</v>
      </c>
      <c r="O2081" s="33">
        <f t="shared" si="347"/>
        <v>115.6</v>
      </c>
      <c r="P2081" s="22">
        <f>IF(ISNUMBER(O2081),SUMIFS(O$1:$O2081,A$1:$A2081,A2081,H$1:$H2081,H2081,D$1:$D2081,D2081),"")</f>
        <v>734.01818181818192</v>
      </c>
      <c r="AK2081" s="34">
        <v>0.562380038387716</v>
      </c>
      <c r="AN2081" s="36">
        <v>0.21113243761996164</v>
      </c>
      <c r="AO2081" s="34">
        <v>0.21113243761996164</v>
      </c>
      <c r="AP2081" s="34">
        <v>0</v>
      </c>
      <c r="AS2081" s="36">
        <v>0.22648752399232244</v>
      </c>
    </row>
    <row r="2082" spans="1:45" x14ac:dyDescent="0.3">
      <c r="A2082" s="4" t="s">
        <v>155</v>
      </c>
      <c r="B2082" t="s">
        <v>138</v>
      </c>
      <c r="C2082" s="28">
        <v>44883</v>
      </c>
      <c r="D2082">
        <v>1</v>
      </c>
      <c r="G2082" t="s">
        <v>156</v>
      </c>
      <c r="H2082">
        <f t="shared" si="348"/>
        <v>2022</v>
      </c>
      <c r="I2082" s="2" t="s">
        <v>139</v>
      </c>
      <c r="J2082">
        <v>10</v>
      </c>
      <c r="N2082" s="40">
        <v>183.70909090909089</v>
      </c>
      <c r="O2082" s="33">
        <f t="shared" si="347"/>
        <v>183.70909090909089</v>
      </c>
      <c r="P2082" s="22">
        <f>IF(ISNUMBER(O2082),SUMIFS(O$1:$O2082,A$1:$A2082,A2082,H$1:$H2082,H2082,D$1:$D2082,D2082),"")</f>
        <v>839.9818181818182</v>
      </c>
      <c r="AK2082" s="34">
        <v>0.58038768529076401</v>
      </c>
      <c r="AN2082" s="36">
        <v>2.394526795895097E-2</v>
      </c>
      <c r="AO2082" s="34">
        <v>2.394526795895097E-2</v>
      </c>
      <c r="AP2082" s="34">
        <v>0</v>
      </c>
      <c r="AS2082" s="36">
        <v>0.39566704675028513</v>
      </c>
    </row>
    <row r="2083" spans="1:45" x14ac:dyDescent="0.3">
      <c r="A2083" s="4" t="s">
        <v>155</v>
      </c>
      <c r="B2083" t="s">
        <v>138</v>
      </c>
      <c r="C2083" s="28">
        <v>44883</v>
      </c>
      <c r="D2083">
        <v>2</v>
      </c>
      <c r="G2083" t="s">
        <v>156</v>
      </c>
      <c r="H2083">
        <f t="shared" si="348"/>
        <v>2022</v>
      </c>
      <c r="I2083" s="2" t="s">
        <v>139</v>
      </c>
      <c r="J2083">
        <v>10</v>
      </c>
      <c r="N2083" s="40">
        <v>159.74545454545455</v>
      </c>
      <c r="O2083" s="33">
        <f t="shared" ref="O2083:O2146" si="349">IF(LEN(N2083)&gt;0,N2083,"")</f>
        <v>159.74545454545455</v>
      </c>
      <c r="P2083" s="22">
        <f>IF(ISNUMBER(O2083),SUMIFS(O$1:$O2083,A$1:$A2083,A2083,H$1:$H2083,H2083,D$1:$D2083,D2083),"")</f>
        <v>1639.0327272727275</v>
      </c>
      <c r="AK2083" s="34">
        <v>0.65862068965517251</v>
      </c>
      <c r="AN2083" s="36">
        <v>3.5632183908045977E-2</v>
      </c>
      <c r="AO2083" s="34">
        <v>3.5632183908045977E-2</v>
      </c>
      <c r="AP2083" s="34">
        <v>0</v>
      </c>
      <c r="AS2083" s="36">
        <v>0.30574712643678165</v>
      </c>
    </row>
    <row r="2084" spans="1:45" x14ac:dyDescent="0.3">
      <c r="A2084" s="4" t="s">
        <v>155</v>
      </c>
      <c r="B2084" t="s">
        <v>138</v>
      </c>
      <c r="C2084" s="28">
        <v>44883</v>
      </c>
      <c r="D2084">
        <v>2</v>
      </c>
      <c r="G2084" t="s">
        <v>156</v>
      </c>
      <c r="H2084">
        <f t="shared" si="348"/>
        <v>2022</v>
      </c>
      <c r="I2084" s="2" t="s">
        <v>139</v>
      </c>
      <c r="J2084">
        <v>10</v>
      </c>
      <c r="N2084" s="40">
        <v>160.45454545454544</v>
      </c>
      <c r="O2084" s="33">
        <f t="shared" si="349"/>
        <v>160.45454545454544</v>
      </c>
      <c r="P2084" s="22">
        <f>IF(ISNUMBER(O2084),SUMIFS(O$1:$O2084,A$1:$A2084,A2084,H$1:$H2084,H2084,D$1:$D2084,D2084),"")</f>
        <v>1799.487272727273</v>
      </c>
      <c r="AK2084" s="34">
        <v>0.44388152766952449</v>
      </c>
      <c r="AN2084" s="36">
        <v>4.3647700701480899E-2</v>
      </c>
      <c r="AO2084" s="34">
        <v>3.6632891660171474E-2</v>
      </c>
      <c r="AP2084" s="34">
        <v>7.014809041309431E-3</v>
      </c>
      <c r="AS2084" s="36">
        <v>0.51247077162899457</v>
      </c>
    </row>
    <row r="2085" spans="1:45" x14ac:dyDescent="0.3">
      <c r="A2085" s="4" t="s">
        <v>155</v>
      </c>
      <c r="B2085" t="s">
        <v>138</v>
      </c>
      <c r="C2085" s="28">
        <v>44883</v>
      </c>
      <c r="D2085">
        <v>3</v>
      </c>
      <c r="G2085" t="s">
        <v>156</v>
      </c>
      <c r="H2085">
        <f t="shared" si="348"/>
        <v>2022</v>
      </c>
      <c r="I2085" s="2" t="s">
        <v>139</v>
      </c>
      <c r="J2085">
        <v>10</v>
      </c>
      <c r="N2085" s="40">
        <v>209.09090909090909</v>
      </c>
      <c r="O2085" s="33">
        <f t="shared" si="349"/>
        <v>209.09090909090909</v>
      </c>
      <c r="P2085" s="22">
        <f>IF(ISNUMBER(O2085),SUMIFS(O$1:$O2085,A$1:$A2085,A2085,H$1:$H2085,H2085,D$1:$D2085,D2085),"")</f>
        <v>943.10909090909104</v>
      </c>
      <c r="AK2085" s="34">
        <v>0.58149171270718225</v>
      </c>
      <c r="AN2085" s="36">
        <v>8.1491712707182321E-2</v>
      </c>
      <c r="AO2085" s="34">
        <v>5.2486187845303872E-2</v>
      </c>
      <c r="AP2085" s="34">
        <v>2.9005524861878452E-2</v>
      </c>
      <c r="AS2085" s="36">
        <v>0.33701657458563533</v>
      </c>
    </row>
    <row r="2086" spans="1:45" x14ac:dyDescent="0.3">
      <c r="A2086" s="4" t="s">
        <v>155</v>
      </c>
      <c r="B2086" t="s">
        <v>138</v>
      </c>
      <c r="C2086" s="28">
        <v>44951</v>
      </c>
      <c r="D2086">
        <v>1</v>
      </c>
      <c r="G2086" t="s">
        <v>156</v>
      </c>
      <c r="H2086">
        <f t="shared" si="348"/>
        <v>2023</v>
      </c>
      <c r="I2086" s="2" t="s">
        <v>139</v>
      </c>
      <c r="J2086">
        <v>11</v>
      </c>
      <c r="N2086" s="40">
        <v>207.27272727272725</v>
      </c>
      <c r="O2086" s="33">
        <f t="shared" si="349"/>
        <v>207.27272727272725</v>
      </c>
      <c r="P2086" s="22">
        <f>IF(ISNUMBER(O2086),SUMIFS(O$1:$O2086,A$1:$A2086,A2086,H$1:$H2086,H2086,D$1:$D2086,D2086),"")</f>
        <v>207.27272727272725</v>
      </c>
      <c r="AK2086" s="34">
        <v>0.85108153078203008</v>
      </c>
      <c r="AN2086" s="36">
        <v>7.2379367720465895E-2</v>
      </c>
      <c r="AO2086" s="34">
        <v>1.6638935108153081E-2</v>
      </c>
      <c r="AP2086" s="34">
        <v>5.5740432612312818E-2</v>
      </c>
      <c r="AS2086" s="36">
        <v>7.6539101497504161E-2</v>
      </c>
    </row>
    <row r="2087" spans="1:45" x14ac:dyDescent="0.3">
      <c r="A2087" s="4" t="s">
        <v>155</v>
      </c>
      <c r="B2087" t="s">
        <v>138</v>
      </c>
      <c r="C2087" s="28">
        <v>44951</v>
      </c>
      <c r="D2087">
        <v>2</v>
      </c>
      <c r="G2087" t="s">
        <v>156</v>
      </c>
      <c r="H2087">
        <f t="shared" si="348"/>
        <v>2023</v>
      </c>
      <c r="I2087" s="2" t="s">
        <v>139</v>
      </c>
      <c r="J2087">
        <v>11</v>
      </c>
      <c r="N2087" s="40">
        <v>203.63636363636365</v>
      </c>
      <c r="O2087" s="33">
        <f t="shared" si="349"/>
        <v>203.63636363636365</v>
      </c>
      <c r="P2087" s="22">
        <f>IF(ISNUMBER(O2087),SUMIFS(O$1:$O2087,A$1:$A2087,A2087,H$1:$H2087,H2087,D$1:$D2087,D2087),"")</f>
        <v>203.63636363636365</v>
      </c>
      <c r="AK2087" s="34">
        <v>0.87225705329153602</v>
      </c>
      <c r="AN2087" s="36">
        <v>6.3479623824451395E-2</v>
      </c>
      <c r="AO2087" s="34">
        <v>4.7021943573667707E-2</v>
      </c>
      <c r="AP2087" s="34">
        <v>1.6457680250783695E-2</v>
      </c>
      <c r="AS2087" s="36">
        <v>6.4263322884012528E-2</v>
      </c>
    </row>
    <row r="2088" spans="1:45" x14ac:dyDescent="0.3">
      <c r="A2088" s="4" t="s">
        <v>155</v>
      </c>
      <c r="B2088" t="s">
        <v>138</v>
      </c>
      <c r="C2088" s="28">
        <v>44951</v>
      </c>
      <c r="D2088">
        <v>2</v>
      </c>
      <c r="G2088" t="s">
        <v>156</v>
      </c>
      <c r="H2088">
        <f t="shared" si="348"/>
        <v>2023</v>
      </c>
      <c r="I2088" s="2" t="s">
        <v>139</v>
      </c>
      <c r="J2088">
        <v>11</v>
      </c>
      <c r="N2088" s="40">
        <v>240.6</v>
      </c>
      <c r="O2088" s="33">
        <f t="shared" si="349"/>
        <v>240.6</v>
      </c>
      <c r="P2088" s="22">
        <f>IF(ISNUMBER(O2088),SUMIFS(O$1:$O2088,A$1:$A2088,A2088,H$1:$H2088,H2088,D$1:$D2088,D2088),"")</f>
        <v>444.23636363636365</v>
      </c>
      <c r="AK2088" s="34">
        <v>0.54388843314191959</v>
      </c>
      <c r="AN2088" s="36">
        <v>0.37981952420016407</v>
      </c>
      <c r="AO2088" s="34">
        <v>0.37981952420016407</v>
      </c>
      <c r="AP2088" s="34">
        <v>0</v>
      </c>
      <c r="AS2088" s="36">
        <v>7.6292042657916337E-2</v>
      </c>
    </row>
    <row r="2089" spans="1:45" x14ac:dyDescent="0.3">
      <c r="A2089" s="4" t="s">
        <v>155</v>
      </c>
      <c r="B2089" t="s">
        <v>138</v>
      </c>
      <c r="C2089" s="28">
        <v>44951</v>
      </c>
      <c r="D2089">
        <v>3</v>
      </c>
      <c r="G2089" t="s">
        <v>156</v>
      </c>
      <c r="H2089">
        <f t="shared" si="348"/>
        <v>2023</v>
      </c>
      <c r="I2089" s="2" t="s">
        <v>139</v>
      </c>
      <c r="J2089">
        <v>11</v>
      </c>
      <c r="N2089" s="40">
        <v>262.90909090909093</v>
      </c>
      <c r="O2089" s="33">
        <f t="shared" si="349"/>
        <v>262.90909090909093</v>
      </c>
      <c r="P2089" s="22">
        <f>IF(ISNUMBER(O2089),SUMIFS(O$1:$O2089,A$1:$A2089,A2089,H$1:$H2089,H2089,D$1:$D2089,D2089),"")</f>
        <v>262.90909090909093</v>
      </c>
      <c r="AK2089" s="34">
        <v>0.67968185104844547</v>
      </c>
      <c r="AN2089" s="36">
        <v>0.16702819956616055</v>
      </c>
      <c r="AO2089" s="34">
        <v>0.10484454085321765</v>
      </c>
      <c r="AP2089" s="34">
        <v>6.2183658712942874E-2</v>
      </c>
      <c r="AS2089" s="36">
        <v>0.15328994938539409</v>
      </c>
    </row>
    <row r="2090" spans="1:45" x14ac:dyDescent="0.3">
      <c r="A2090" s="4" t="s">
        <v>155</v>
      </c>
      <c r="B2090" t="s">
        <v>138</v>
      </c>
      <c r="C2090" s="28">
        <v>45014</v>
      </c>
      <c r="D2090">
        <v>1</v>
      </c>
      <c r="G2090" t="s">
        <v>156</v>
      </c>
      <c r="H2090">
        <f t="shared" si="348"/>
        <v>2023</v>
      </c>
      <c r="I2090" s="2" t="s">
        <v>139</v>
      </c>
      <c r="J2090">
        <v>12</v>
      </c>
      <c r="N2090" s="40">
        <v>186.76363636363638</v>
      </c>
      <c r="O2090" s="33">
        <f t="shared" si="349"/>
        <v>186.76363636363638</v>
      </c>
      <c r="P2090" s="22">
        <f>IF(ISNUMBER(O2090),SUMIFS(O$1:$O2090,A$1:$A2090,A2090,H$1:$H2090,H2090,D$1:$D2090,D2090),"")</f>
        <v>394.0363636363636</v>
      </c>
      <c r="AK2090" s="34">
        <v>0.87946167349327087</v>
      </c>
      <c r="AN2090" s="36">
        <v>0</v>
      </c>
      <c r="AO2090" s="34">
        <v>0</v>
      </c>
      <c r="AP2090" s="34">
        <v>0</v>
      </c>
      <c r="AS2090" s="36">
        <v>0.12053832650672909</v>
      </c>
    </row>
    <row r="2091" spans="1:45" x14ac:dyDescent="0.3">
      <c r="A2091" s="4" t="s">
        <v>155</v>
      </c>
      <c r="B2091" t="s">
        <v>138</v>
      </c>
      <c r="C2091" s="28">
        <v>45014</v>
      </c>
      <c r="D2091">
        <v>2</v>
      </c>
      <c r="G2091" t="s">
        <v>156</v>
      </c>
      <c r="H2091">
        <f t="shared" si="348"/>
        <v>2023</v>
      </c>
      <c r="I2091" s="2" t="s">
        <v>139</v>
      </c>
      <c r="J2091">
        <v>12</v>
      </c>
      <c r="N2091" s="40">
        <v>191.39999999999998</v>
      </c>
      <c r="O2091" s="33">
        <f t="shared" si="349"/>
        <v>191.39999999999998</v>
      </c>
      <c r="P2091" s="22">
        <f>IF(ISNUMBER(O2091),SUMIFS(O$1:$O2091,A$1:$A2091,A2091,H$1:$H2091,H2091,D$1:$D2091,D2091),"")</f>
        <v>635.63636363636363</v>
      </c>
      <c r="AK2091" s="34">
        <v>0.93447580645161277</v>
      </c>
      <c r="AN2091" s="36">
        <v>3.5282258064516125E-2</v>
      </c>
      <c r="AO2091" s="34">
        <v>3.5282258064516125E-2</v>
      </c>
      <c r="AP2091" s="34">
        <v>0</v>
      </c>
      <c r="AS2091" s="36">
        <v>3.0241935483870965E-2</v>
      </c>
    </row>
    <row r="2092" spans="1:45" x14ac:dyDescent="0.3">
      <c r="A2092" s="4" t="s">
        <v>155</v>
      </c>
      <c r="B2092" t="s">
        <v>138</v>
      </c>
      <c r="C2092" s="28">
        <v>45014</v>
      </c>
      <c r="D2092">
        <v>2</v>
      </c>
      <c r="G2092" t="s">
        <v>156</v>
      </c>
      <c r="H2092">
        <f t="shared" si="348"/>
        <v>2023</v>
      </c>
      <c r="I2092" s="2" t="s">
        <v>139</v>
      </c>
      <c r="J2092">
        <v>12</v>
      </c>
      <c r="N2092" s="40">
        <v>190.83636363636361</v>
      </c>
      <c r="O2092" s="33">
        <f t="shared" si="349"/>
        <v>190.83636363636361</v>
      </c>
      <c r="P2092" s="22">
        <f>IF(ISNUMBER(O2092),SUMIFS(O$1:$O2092,A$1:$A2092,A2092,H$1:$H2092,H2092,D$1:$D2092,D2092),"")</f>
        <v>826.4727272727273</v>
      </c>
      <c r="AK2092" s="34">
        <v>0.59043348281016439</v>
      </c>
      <c r="AN2092" s="36">
        <v>9.8654708520179393E-2</v>
      </c>
      <c r="AO2092" s="34">
        <v>7.847533632286996E-2</v>
      </c>
      <c r="AP2092" s="34">
        <v>2.0179372197309416E-2</v>
      </c>
      <c r="AS2092" s="36">
        <v>0.31091180866965618</v>
      </c>
    </row>
    <row r="2093" spans="1:45" x14ac:dyDescent="0.3">
      <c r="A2093" s="4" t="s">
        <v>155</v>
      </c>
      <c r="B2093" t="s">
        <v>138</v>
      </c>
      <c r="C2093" s="28">
        <v>45014</v>
      </c>
      <c r="D2093">
        <v>3</v>
      </c>
      <c r="G2093" t="s">
        <v>156</v>
      </c>
      <c r="H2093">
        <f t="shared" si="348"/>
        <v>2023</v>
      </c>
      <c r="I2093" s="2" t="s">
        <v>139</v>
      </c>
      <c r="J2093">
        <v>12</v>
      </c>
      <c r="N2093" s="40">
        <v>183.27272727272728</v>
      </c>
      <c r="O2093" s="33">
        <f t="shared" si="349"/>
        <v>183.27272727272728</v>
      </c>
      <c r="P2093" s="22">
        <f>IF(ISNUMBER(O2093),SUMIFS(O$1:$O2093,A$1:$A2093,A2093,H$1:$H2093,H2093,D$1:$D2093,D2093),"")</f>
        <v>446.18181818181824</v>
      </c>
      <c r="AK2093" s="34">
        <v>0.70679380214541121</v>
      </c>
      <c r="AN2093" s="36">
        <v>0.23003575685339692</v>
      </c>
      <c r="AO2093" s="34">
        <v>0.23003575685339692</v>
      </c>
      <c r="AP2093" s="34">
        <v>0</v>
      </c>
      <c r="AS2093" s="36">
        <v>6.3170441001191902E-2</v>
      </c>
    </row>
    <row r="2094" spans="1:45" x14ac:dyDescent="0.3">
      <c r="A2094" s="4" t="s">
        <v>155</v>
      </c>
      <c r="B2094" t="s">
        <v>138</v>
      </c>
      <c r="C2094" s="28">
        <v>45062</v>
      </c>
      <c r="D2094">
        <v>1</v>
      </c>
      <c r="G2094" t="s">
        <v>156</v>
      </c>
      <c r="H2094">
        <f t="shared" si="348"/>
        <v>2023</v>
      </c>
      <c r="I2094" s="2" t="s">
        <v>139</v>
      </c>
      <c r="J2094">
        <v>13</v>
      </c>
      <c r="N2094" s="40">
        <v>103.2</v>
      </c>
      <c r="O2094" s="33">
        <f t="shared" si="349"/>
        <v>103.2</v>
      </c>
      <c r="P2094" s="22">
        <f>IF(ISNUMBER(O2094),SUMIFS(O$1:$O2094,A$1:$A2094,A2094,H$1:$H2094,H2094,D$1:$D2094,D2094),"")</f>
        <v>497.23636363636359</v>
      </c>
      <c r="AK2094" s="34">
        <v>0.75395033860045146</v>
      </c>
      <c r="AN2094" s="36">
        <v>0.11888638073739655</v>
      </c>
      <c r="AO2094" s="34">
        <v>0.11888638073739655</v>
      </c>
      <c r="AP2094" s="34">
        <v>0</v>
      </c>
      <c r="AS2094" s="36">
        <v>0.12716328066215199</v>
      </c>
    </row>
    <row r="2095" spans="1:45" x14ac:dyDescent="0.3">
      <c r="A2095" s="4" t="s">
        <v>155</v>
      </c>
      <c r="B2095" t="s">
        <v>138</v>
      </c>
      <c r="C2095" s="28">
        <v>45062</v>
      </c>
      <c r="D2095">
        <v>2</v>
      </c>
      <c r="G2095" t="s">
        <v>156</v>
      </c>
      <c r="H2095">
        <f t="shared" si="348"/>
        <v>2023</v>
      </c>
      <c r="I2095" s="2" t="s">
        <v>139</v>
      </c>
      <c r="J2095">
        <v>13</v>
      </c>
      <c r="N2095" s="40">
        <v>119</v>
      </c>
      <c r="O2095" s="33">
        <f t="shared" si="349"/>
        <v>119</v>
      </c>
      <c r="P2095" s="22">
        <f>IF(ISNUMBER(O2095),SUMIFS(O$1:$O2095,A$1:$A2095,A2095,H$1:$H2095,H2095,D$1:$D2095,D2095),"")</f>
        <v>945.4727272727273</v>
      </c>
      <c r="AK2095" s="34">
        <v>0.96906419180201075</v>
      </c>
      <c r="AN2095" s="36">
        <v>0</v>
      </c>
      <c r="AO2095" s="34">
        <v>0</v>
      </c>
      <c r="AP2095" s="34">
        <v>0</v>
      </c>
      <c r="AS2095" s="36">
        <v>3.0935808197989176E-2</v>
      </c>
    </row>
    <row r="2096" spans="1:45" x14ac:dyDescent="0.3">
      <c r="A2096" s="4" t="s">
        <v>155</v>
      </c>
      <c r="B2096" t="s">
        <v>138</v>
      </c>
      <c r="C2096" s="28">
        <v>45062</v>
      </c>
      <c r="D2096">
        <v>2</v>
      </c>
      <c r="G2096" t="s">
        <v>156</v>
      </c>
      <c r="H2096">
        <f t="shared" si="348"/>
        <v>2023</v>
      </c>
      <c r="I2096" s="2" t="s">
        <v>139</v>
      </c>
      <c r="J2096">
        <v>13</v>
      </c>
      <c r="N2096" s="40">
        <v>121.5</v>
      </c>
      <c r="O2096" s="33">
        <f t="shared" si="349"/>
        <v>121.5</v>
      </c>
      <c r="P2096" s="22">
        <f>IF(ISNUMBER(O2096),SUMIFS(O$1:$O2096,A$1:$A2096,A2096,H$1:$H2096,H2096,D$1:$D2096,D2096),"")</f>
        <v>1066.9727272727273</v>
      </c>
      <c r="AK2096" s="34">
        <v>0.60536912751677852</v>
      </c>
      <c r="AN2096" s="36">
        <v>0.18523489932885906</v>
      </c>
      <c r="AO2096" s="34">
        <v>0.18523489932885906</v>
      </c>
      <c r="AP2096" s="34">
        <v>0</v>
      </c>
      <c r="AS2096" s="36">
        <v>0.20939597315436245</v>
      </c>
    </row>
    <row r="2097" spans="1:45" x14ac:dyDescent="0.3">
      <c r="A2097" s="4" t="s">
        <v>155</v>
      </c>
      <c r="B2097" t="s">
        <v>138</v>
      </c>
      <c r="C2097" s="28">
        <v>45062</v>
      </c>
      <c r="D2097">
        <v>3</v>
      </c>
      <c r="G2097" t="s">
        <v>156</v>
      </c>
      <c r="H2097">
        <f t="shared" si="348"/>
        <v>2023</v>
      </c>
      <c r="I2097" s="2" t="s">
        <v>139</v>
      </c>
      <c r="J2097">
        <v>13</v>
      </c>
      <c r="N2097" s="40">
        <v>110</v>
      </c>
      <c r="O2097" s="33">
        <f t="shared" si="349"/>
        <v>110</v>
      </c>
      <c r="P2097" s="22">
        <f>IF(ISNUMBER(O2097),SUMIFS(O$1:$O2097,A$1:$A2097,A2097,H$1:$H2097,H2097,D$1:$D2097,D2097),"")</f>
        <v>556.18181818181824</v>
      </c>
      <c r="AK2097" s="34">
        <v>0.79088689991863304</v>
      </c>
      <c r="AN2097" s="36">
        <v>0.13344182262001625</v>
      </c>
      <c r="AO2097" s="34">
        <v>0.13344182262001625</v>
      </c>
      <c r="AP2097" s="34">
        <v>0</v>
      </c>
      <c r="AS2097" s="36">
        <v>7.5671277461350689E-2</v>
      </c>
    </row>
    <row r="2098" spans="1:45" x14ac:dyDescent="0.3">
      <c r="A2098" s="4" t="s">
        <v>155</v>
      </c>
      <c r="B2098" t="s">
        <v>138</v>
      </c>
      <c r="C2098" s="28">
        <v>45152</v>
      </c>
      <c r="D2098">
        <v>1</v>
      </c>
      <c r="G2098" t="s">
        <v>156</v>
      </c>
      <c r="H2098">
        <f t="shared" si="348"/>
        <v>2023</v>
      </c>
      <c r="I2098" s="2" t="s">
        <v>139</v>
      </c>
      <c r="J2098">
        <v>14</v>
      </c>
      <c r="N2098" s="40">
        <v>68.5</v>
      </c>
      <c r="O2098" s="33">
        <f t="shared" si="349"/>
        <v>68.5</v>
      </c>
      <c r="P2098" s="22">
        <f>IF(ISNUMBER(O2098),SUMIFS(O$1:$O2098,A$1:$A2098,A2098,H$1:$H2098,H2098,D$1:$D2098,D2098),"")</f>
        <v>565.73636363636365</v>
      </c>
      <c r="AK2098" s="34">
        <v>0.80632008154943935</v>
      </c>
      <c r="AN2098" s="36">
        <v>0.16309887869520898</v>
      </c>
      <c r="AO2098" s="34">
        <v>0.16309887869520898</v>
      </c>
      <c r="AP2098" s="34">
        <v>0</v>
      </c>
      <c r="AS2098" s="36">
        <v>3.0581039755351678E-2</v>
      </c>
    </row>
    <row r="2099" spans="1:45" x14ac:dyDescent="0.3">
      <c r="A2099" s="4" t="s">
        <v>155</v>
      </c>
      <c r="B2099" t="s">
        <v>138</v>
      </c>
      <c r="C2099" s="28">
        <v>45152</v>
      </c>
      <c r="D2099">
        <v>2</v>
      </c>
      <c r="G2099" t="s">
        <v>156</v>
      </c>
      <c r="H2099">
        <f t="shared" si="348"/>
        <v>2023</v>
      </c>
      <c r="I2099" s="2" t="s">
        <v>139</v>
      </c>
      <c r="J2099">
        <v>14</v>
      </c>
      <c r="N2099" s="40">
        <v>89.1</v>
      </c>
      <c r="O2099" s="33">
        <f t="shared" si="349"/>
        <v>89.1</v>
      </c>
      <c r="P2099" s="22">
        <f>IF(ISNUMBER(O2099),SUMIFS(O$1:$O2099,A$1:$A2099,A2099,H$1:$H2099,H2099,D$1:$D2099,D2099),"")</f>
        <v>1156.0727272727272</v>
      </c>
      <c r="AK2099" s="34">
        <v>0.59647577092511006</v>
      </c>
      <c r="AN2099" s="36">
        <v>6.0792951541850215E-2</v>
      </c>
      <c r="AO2099" s="34">
        <v>6.0792951541850215E-2</v>
      </c>
      <c r="AP2099" s="34">
        <v>0</v>
      </c>
      <c r="AS2099" s="36">
        <v>0.34273127753303967</v>
      </c>
    </row>
    <row r="2100" spans="1:45" x14ac:dyDescent="0.3">
      <c r="A2100" s="4" t="s">
        <v>155</v>
      </c>
      <c r="B2100" t="s">
        <v>138</v>
      </c>
      <c r="C2100" s="28">
        <v>45152</v>
      </c>
      <c r="D2100">
        <v>2</v>
      </c>
      <c r="G2100" t="s">
        <v>156</v>
      </c>
      <c r="H2100">
        <f t="shared" si="348"/>
        <v>2023</v>
      </c>
      <c r="I2100" s="2" t="s">
        <v>139</v>
      </c>
      <c r="J2100">
        <v>14</v>
      </c>
      <c r="N2100" s="40">
        <v>38.799999999999997</v>
      </c>
      <c r="O2100" s="33">
        <f t="shared" si="349"/>
        <v>38.799999999999997</v>
      </c>
      <c r="P2100" s="22">
        <f>IF(ISNUMBER(O2100),SUMIFS(O$1:$O2100,A$1:$A2100,A2100,H$1:$H2100,H2100,D$1:$D2100,D2100),"")</f>
        <v>1194.8727272727272</v>
      </c>
      <c r="AK2100" s="34">
        <v>0.76241610738255028</v>
      </c>
      <c r="AN2100" s="36">
        <v>4.2953020134228186E-2</v>
      </c>
      <c r="AO2100" s="34">
        <v>4.2953020134228186E-2</v>
      </c>
      <c r="AP2100" s="34">
        <v>0</v>
      </c>
      <c r="AS2100" s="36">
        <v>0.19463087248322147</v>
      </c>
    </row>
    <row r="2101" spans="1:45" x14ac:dyDescent="0.3">
      <c r="A2101" s="4" t="s">
        <v>155</v>
      </c>
      <c r="B2101" t="s">
        <v>138</v>
      </c>
      <c r="C2101" s="28">
        <v>45152</v>
      </c>
      <c r="D2101">
        <v>3</v>
      </c>
      <c r="G2101" t="s">
        <v>156</v>
      </c>
      <c r="H2101">
        <f t="shared" si="348"/>
        <v>2023</v>
      </c>
      <c r="I2101" s="2" t="s">
        <v>139</v>
      </c>
      <c r="J2101">
        <v>14</v>
      </c>
      <c r="N2101" s="40">
        <v>55.9</v>
      </c>
      <c r="O2101" s="33">
        <f t="shared" si="349"/>
        <v>55.9</v>
      </c>
      <c r="P2101" s="22">
        <f>IF(ISNUMBER(O2101),SUMIFS(O$1:$O2101,A$1:$A2101,A2101,H$1:$H2101,H2101,D$1:$D2101,D2101),"")</f>
        <v>612.08181818181822</v>
      </c>
      <c r="AK2101" s="34">
        <v>0.68112244897959184</v>
      </c>
      <c r="AN2101" s="36">
        <v>0.19005102040816327</v>
      </c>
      <c r="AO2101" s="34">
        <v>0.19005102040816327</v>
      </c>
      <c r="AP2101" s="34">
        <v>0</v>
      </c>
      <c r="AS2101" s="36">
        <v>0.12882653061224489</v>
      </c>
    </row>
    <row r="2102" spans="1:45" x14ac:dyDescent="0.3">
      <c r="A2102" s="4" t="s">
        <v>155</v>
      </c>
      <c r="B2102" t="s">
        <v>138</v>
      </c>
      <c r="C2102" s="28">
        <v>45202</v>
      </c>
      <c r="D2102">
        <v>1</v>
      </c>
      <c r="G2102" t="s">
        <v>156</v>
      </c>
      <c r="H2102">
        <f t="shared" si="348"/>
        <v>2023</v>
      </c>
      <c r="I2102" s="2" t="s">
        <v>139</v>
      </c>
      <c r="J2102">
        <v>15</v>
      </c>
      <c r="N2102" s="40">
        <v>194.6</v>
      </c>
      <c r="O2102" s="33">
        <f t="shared" si="349"/>
        <v>194.6</v>
      </c>
      <c r="P2102" s="22">
        <f>IF(ISNUMBER(O2102),SUMIFS(O$1:$O2102,A$1:$A2102,A2102,H$1:$H2102,H2102,D$1:$D2102,D2102),"")</f>
        <v>760.33636363636367</v>
      </c>
      <c r="AK2102" s="34">
        <v>0.69252873563218387</v>
      </c>
      <c r="AN2102" s="36">
        <v>0.23132183908045972</v>
      </c>
      <c r="AO2102" s="34">
        <v>5.9626436781609185E-2</v>
      </c>
      <c r="AP2102" s="34">
        <v>0.17169540229885055</v>
      </c>
      <c r="AS2102" s="36">
        <v>7.6149425287356312E-2</v>
      </c>
    </row>
    <row r="2103" spans="1:45" x14ac:dyDescent="0.3">
      <c r="A2103" s="4" t="s">
        <v>155</v>
      </c>
      <c r="B2103" t="s">
        <v>138</v>
      </c>
      <c r="C2103" s="28">
        <v>45202</v>
      </c>
      <c r="D2103">
        <v>2</v>
      </c>
      <c r="G2103" t="s">
        <v>156</v>
      </c>
      <c r="H2103">
        <f t="shared" si="348"/>
        <v>2023</v>
      </c>
      <c r="I2103" s="2" t="s">
        <v>139</v>
      </c>
      <c r="J2103">
        <v>15</v>
      </c>
      <c r="N2103" s="40">
        <v>158.6</v>
      </c>
      <c r="O2103" s="33">
        <f t="shared" si="349"/>
        <v>158.6</v>
      </c>
      <c r="P2103" s="22">
        <f>IF(ISNUMBER(O2103),SUMIFS(O$1:$O2103,A$1:$A2103,A2103,H$1:$H2103,H2103,D$1:$D2103,D2103),"")</f>
        <v>1353.4727272727271</v>
      </c>
      <c r="AK2103" s="34">
        <v>0.77959697732997491</v>
      </c>
      <c r="AN2103" s="36">
        <v>0.1712846347607053</v>
      </c>
      <c r="AO2103" s="34">
        <v>0.12342569269521411</v>
      </c>
      <c r="AP2103" s="34">
        <v>4.785894206549119E-2</v>
      </c>
      <c r="AS2103" s="36">
        <v>4.9118387909319904E-2</v>
      </c>
    </row>
    <row r="2104" spans="1:45" x14ac:dyDescent="0.3">
      <c r="A2104" s="4" t="s">
        <v>155</v>
      </c>
      <c r="B2104" t="s">
        <v>138</v>
      </c>
      <c r="C2104" s="28">
        <v>45202</v>
      </c>
      <c r="D2104">
        <v>2</v>
      </c>
      <c r="G2104" t="s">
        <v>156</v>
      </c>
      <c r="H2104">
        <f t="shared" si="348"/>
        <v>2023</v>
      </c>
      <c r="I2104" s="2" t="s">
        <v>139</v>
      </c>
      <c r="J2104">
        <v>15</v>
      </c>
      <c r="N2104" s="40">
        <v>182.7</v>
      </c>
      <c r="O2104" s="33">
        <f t="shared" si="349"/>
        <v>182.7</v>
      </c>
      <c r="P2104" s="22">
        <f>IF(ISNUMBER(O2104),SUMIFS(O$1:$O2104,A$1:$A2104,A2104,H$1:$H2104,H2104,D$1:$D2104,D2104),"")</f>
        <v>1536.1727272727271</v>
      </c>
      <c r="AK2104" s="34">
        <v>0.82358003442340788</v>
      </c>
      <c r="AN2104" s="36">
        <v>0.12134251290877797</v>
      </c>
      <c r="AO2104" s="34">
        <v>7.7452667814113599E-2</v>
      </c>
      <c r="AP2104" s="34">
        <v>4.388984509466437E-2</v>
      </c>
      <c r="AS2104" s="36">
        <v>5.5077452667814109E-2</v>
      </c>
    </row>
    <row r="2105" spans="1:45" x14ac:dyDescent="0.3">
      <c r="A2105" s="4" t="s">
        <v>155</v>
      </c>
      <c r="B2105" t="s">
        <v>138</v>
      </c>
      <c r="C2105" s="28">
        <v>45202</v>
      </c>
      <c r="D2105">
        <v>3</v>
      </c>
      <c r="G2105" t="s">
        <v>156</v>
      </c>
      <c r="H2105">
        <f t="shared" si="348"/>
        <v>2023</v>
      </c>
      <c r="I2105" s="2" t="s">
        <v>139</v>
      </c>
      <c r="J2105">
        <v>15</v>
      </c>
      <c r="N2105" s="40">
        <v>158.9</v>
      </c>
      <c r="O2105" s="33">
        <f t="shared" si="349"/>
        <v>158.9</v>
      </c>
      <c r="P2105" s="22">
        <f>IF(ISNUMBER(O2105),SUMIFS(O$1:$O2105,A$1:$A2105,A2105,H$1:$H2105,H2105,D$1:$D2105,D2105),"")</f>
        <v>770.9818181818182</v>
      </c>
      <c r="AK2105" s="34">
        <v>0.67857142857142849</v>
      </c>
      <c r="AN2105" s="36">
        <v>0.25155279503105588</v>
      </c>
      <c r="AO2105" s="34">
        <v>0.25155279503105588</v>
      </c>
      <c r="AP2105" s="34">
        <v>0</v>
      </c>
      <c r="AS2105" s="36">
        <v>6.9875776397515521E-2</v>
      </c>
    </row>
    <row r="2106" spans="1:45" x14ac:dyDescent="0.3">
      <c r="A2106" s="4" t="s">
        <v>155</v>
      </c>
      <c r="B2106" t="s">
        <v>138</v>
      </c>
      <c r="C2106" s="28">
        <v>45239</v>
      </c>
      <c r="D2106">
        <v>1</v>
      </c>
      <c r="G2106" t="s">
        <v>156</v>
      </c>
      <c r="H2106">
        <f t="shared" si="348"/>
        <v>2023</v>
      </c>
      <c r="I2106" s="2" t="s">
        <v>139</v>
      </c>
      <c r="J2106">
        <v>16</v>
      </c>
      <c r="N2106" s="40">
        <v>186.3</v>
      </c>
      <c r="O2106" s="33">
        <f t="shared" si="349"/>
        <v>186.3</v>
      </c>
      <c r="P2106" s="22">
        <f>IF(ISNUMBER(O2106),SUMIFS(O$1:$O2106,A$1:$A2106,A2106,H$1:$H2106,H2106,D$1:$D2106,D2106),"")</f>
        <v>946.63636363636374</v>
      </c>
      <c r="AK2106" s="34">
        <v>0.46895893027698182</v>
      </c>
      <c r="AN2106" s="36">
        <v>0.38204393505253104</v>
      </c>
      <c r="AO2106" s="34">
        <v>0.31996179560649474</v>
      </c>
      <c r="AP2106" s="34">
        <v>6.2082139446036293E-2</v>
      </c>
      <c r="AS2106" s="36">
        <v>0.14899713467048711</v>
      </c>
    </row>
    <row r="2107" spans="1:45" x14ac:dyDescent="0.3">
      <c r="A2107" s="4" t="s">
        <v>155</v>
      </c>
      <c r="B2107" t="s">
        <v>138</v>
      </c>
      <c r="C2107" s="28">
        <v>45239</v>
      </c>
      <c r="D2107">
        <v>2</v>
      </c>
      <c r="G2107" t="s">
        <v>156</v>
      </c>
      <c r="H2107">
        <f t="shared" si="348"/>
        <v>2023</v>
      </c>
      <c r="I2107" s="2" t="s">
        <v>139</v>
      </c>
      <c r="J2107">
        <v>16</v>
      </c>
      <c r="N2107" s="40">
        <v>184.1</v>
      </c>
      <c r="O2107" s="33">
        <f t="shared" si="349"/>
        <v>184.1</v>
      </c>
      <c r="P2107" s="22">
        <f>IF(ISNUMBER(O2107),SUMIFS(O$1:$O2107,A$1:$A2107,A2107,H$1:$H2107,H2107,D$1:$D2107,D2107),"")</f>
        <v>1720.272727272727</v>
      </c>
      <c r="AK2107" s="34">
        <v>0.5695224719101124</v>
      </c>
      <c r="AN2107" s="36">
        <v>0.11657303370786518</v>
      </c>
      <c r="AO2107" s="34">
        <v>4.5646067415730344E-2</v>
      </c>
      <c r="AP2107" s="34">
        <v>7.0926966292134838E-2</v>
      </c>
      <c r="AS2107" s="36">
        <v>0.3139044943820225</v>
      </c>
    </row>
    <row r="2108" spans="1:45" x14ac:dyDescent="0.3">
      <c r="A2108" s="4" t="s">
        <v>155</v>
      </c>
      <c r="B2108" t="s">
        <v>138</v>
      </c>
      <c r="C2108" s="28">
        <v>45239</v>
      </c>
      <c r="D2108">
        <v>2</v>
      </c>
      <c r="G2108" t="s">
        <v>156</v>
      </c>
      <c r="H2108">
        <f t="shared" si="348"/>
        <v>2023</v>
      </c>
      <c r="I2108" s="2" t="s">
        <v>139</v>
      </c>
      <c r="J2108">
        <v>16</v>
      </c>
      <c r="N2108" s="40">
        <v>197.8</v>
      </c>
      <c r="O2108" s="33">
        <f t="shared" si="349"/>
        <v>197.8</v>
      </c>
      <c r="P2108" s="22">
        <f>IF(ISNUMBER(O2108),SUMIFS(O$1:$O2108,A$1:$A2108,A2108,H$1:$H2108,H2108,D$1:$D2108,D2108),"")</f>
        <v>1918.072727272727</v>
      </c>
      <c r="AK2108" s="34">
        <v>0.52963525835866254</v>
      </c>
      <c r="AN2108" s="36">
        <v>0.17781155015197569</v>
      </c>
      <c r="AO2108" s="34">
        <v>7.522796352583587E-2</v>
      </c>
      <c r="AP2108" s="34">
        <v>0.10258358662613982</v>
      </c>
      <c r="AS2108" s="36">
        <v>0.29255319148936171</v>
      </c>
    </row>
    <row r="2109" spans="1:45" x14ac:dyDescent="0.3">
      <c r="A2109" s="4" t="s">
        <v>155</v>
      </c>
      <c r="B2109" t="s">
        <v>138</v>
      </c>
      <c r="C2109" s="28">
        <v>45239</v>
      </c>
      <c r="D2109">
        <v>3</v>
      </c>
      <c r="G2109" t="s">
        <v>156</v>
      </c>
      <c r="H2109">
        <f t="shared" si="348"/>
        <v>2023</v>
      </c>
      <c r="I2109" s="2" t="s">
        <v>139</v>
      </c>
      <c r="J2109">
        <v>16</v>
      </c>
      <c r="N2109" s="40">
        <v>190.7</v>
      </c>
      <c r="O2109" s="33">
        <f t="shared" si="349"/>
        <v>190.7</v>
      </c>
      <c r="P2109" s="22">
        <f>IF(ISNUMBER(O2109),SUMIFS(O$1:$O2109,A$1:$A2109,A2109,H$1:$H2109,H2109,D$1:$D2109,D2109),"")</f>
        <v>961.68181818181824</v>
      </c>
      <c r="AK2109" s="34">
        <v>0.28018108651911466</v>
      </c>
      <c r="AN2109" s="36">
        <v>0.48943661971830987</v>
      </c>
      <c r="AO2109" s="34">
        <v>0.27867203219315895</v>
      </c>
      <c r="AP2109" s="34">
        <v>0.2107645875251509</v>
      </c>
      <c r="AS2109" s="36">
        <v>0.23038229376257544</v>
      </c>
    </row>
    <row r="2110" spans="1:45" x14ac:dyDescent="0.3">
      <c r="A2110" s="4" t="s">
        <v>157</v>
      </c>
      <c r="B2110" t="s">
        <v>138</v>
      </c>
      <c r="C2110" s="28">
        <v>44404</v>
      </c>
      <c r="D2110">
        <v>4</v>
      </c>
      <c r="G2110" t="s">
        <v>158</v>
      </c>
      <c r="H2110">
        <f t="shared" si="348"/>
        <v>2021</v>
      </c>
      <c r="I2110" s="2" t="s">
        <v>139</v>
      </c>
      <c r="J2110">
        <v>1</v>
      </c>
      <c r="N2110" s="40">
        <v>68.852959121415523</v>
      </c>
      <c r="O2110" s="33">
        <f t="shared" si="349"/>
        <v>68.852959121415523</v>
      </c>
      <c r="P2110" s="22">
        <f>IF(ISNUMBER(O2110),SUMIFS(O$1:$O2110,A$1:$A2110,A2110,H$1:$H2110,H2110,D$1:$D2110,D2110),"")</f>
        <v>68.852959121415523</v>
      </c>
      <c r="AK2110" s="34">
        <v>0.99762752075919336</v>
      </c>
      <c r="AN2110" s="36">
        <v>2.3724792408066431E-3</v>
      </c>
      <c r="AO2110" s="34"/>
      <c r="AP2110" s="34"/>
      <c r="AS2110" s="36"/>
    </row>
    <row r="2111" spans="1:45" x14ac:dyDescent="0.3">
      <c r="A2111" s="4" t="s">
        <v>157</v>
      </c>
      <c r="B2111" t="s">
        <v>138</v>
      </c>
      <c r="C2111" s="28">
        <v>44404</v>
      </c>
      <c r="D2111">
        <v>2</v>
      </c>
      <c r="G2111" t="s">
        <v>158</v>
      </c>
      <c r="H2111">
        <f t="shared" ref="H2111:H2174" si="350">YEAR(C2111)</f>
        <v>2021</v>
      </c>
      <c r="I2111" s="2" t="s">
        <v>139</v>
      </c>
      <c r="J2111">
        <v>1</v>
      </c>
      <c r="N2111" s="40">
        <v>42.921938767864361</v>
      </c>
      <c r="O2111" s="33">
        <f t="shared" si="349"/>
        <v>42.921938767864361</v>
      </c>
      <c r="P2111" s="22">
        <f>IF(ISNUMBER(O2111),SUMIFS(O$1:$O2111,A$1:$A2111,A2111,H$1:$H2111,H2111,D$1:$D2111,D2111),"")</f>
        <v>42.921938767864361</v>
      </c>
      <c r="AK2111" s="34">
        <v>0.97622192866578605</v>
      </c>
      <c r="AN2111" s="36">
        <v>2.3778071334214002E-2</v>
      </c>
      <c r="AO2111" s="34"/>
      <c r="AP2111" s="34"/>
      <c r="AS2111" s="36"/>
    </row>
    <row r="2112" spans="1:45" x14ac:dyDescent="0.3">
      <c r="A2112" s="4" t="s">
        <v>157</v>
      </c>
      <c r="B2112" t="s">
        <v>138</v>
      </c>
      <c r="C2112" s="28">
        <v>44404</v>
      </c>
      <c r="D2112">
        <v>3</v>
      </c>
      <c r="G2112" t="s">
        <v>158</v>
      </c>
      <c r="H2112">
        <f t="shared" si="350"/>
        <v>2021</v>
      </c>
      <c r="I2112" s="2" t="s">
        <v>139</v>
      </c>
      <c r="J2112">
        <v>1</v>
      </c>
      <c r="N2112" s="40">
        <v>80.628106391425177</v>
      </c>
      <c r="O2112" s="33">
        <f t="shared" si="349"/>
        <v>80.628106391425177</v>
      </c>
      <c r="P2112" s="22">
        <f>IF(ISNUMBER(O2112),SUMIFS(O$1:$O2112,A$1:$A2112,A2112,H$1:$H2112,H2112,D$1:$D2112,D2112),"")</f>
        <v>80.628106391425177</v>
      </c>
      <c r="AK2112" s="34">
        <v>0.88322884012539182</v>
      </c>
      <c r="AN2112" s="36">
        <v>0.11677115987460814</v>
      </c>
      <c r="AO2112" s="34"/>
      <c r="AP2112" s="34"/>
      <c r="AS2112" s="36"/>
    </row>
    <row r="2113" spans="1:45" x14ac:dyDescent="0.3">
      <c r="A2113" s="4" t="s">
        <v>157</v>
      </c>
      <c r="B2113" t="s">
        <v>138</v>
      </c>
      <c r="C2113" s="28">
        <v>44404</v>
      </c>
      <c r="D2113">
        <v>3</v>
      </c>
      <c r="G2113" t="s">
        <v>158</v>
      </c>
      <c r="H2113">
        <f t="shared" si="350"/>
        <v>2021</v>
      </c>
      <c r="I2113" s="2" t="s">
        <v>139</v>
      </c>
      <c r="J2113">
        <v>1</v>
      </c>
      <c r="N2113" s="40">
        <v>113.44800995594646</v>
      </c>
      <c r="O2113" s="33">
        <f t="shared" si="349"/>
        <v>113.44800995594646</v>
      </c>
      <c r="P2113" s="22">
        <f>IF(ISNUMBER(O2113),SUMIFS(O$1:$O2113,A$1:$A2113,A2113,H$1:$H2113,H2113,D$1:$D2113,D2113),"")</f>
        <v>194.07611634737162</v>
      </c>
      <c r="AK2113" s="34">
        <v>0.97461538461538466</v>
      </c>
      <c r="AN2113" s="36">
        <v>2.5384615384615391E-2</v>
      </c>
      <c r="AO2113" s="34"/>
      <c r="AP2113" s="34"/>
      <c r="AS2113" s="36"/>
    </row>
    <row r="2114" spans="1:45" x14ac:dyDescent="0.3">
      <c r="A2114" s="4" t="s">
        <v>157</v>
      </c>
      <c r="B2114" t="s">
        <v>138</v>
      </c>
      <c r="C2114" s="28">
        <v>44468</v>
      </c>
      <c r="D2114">
        <v>4</v>
      </c>
      <c r="G2114" t="s">
        <v>158</v>
      </c>
      <c r="H2114">
        <f t="shared" si="350"/>
        <v>2021</v>
      </c>
      <c r="I2114" s="2" t="s">
        <v>139</v>
      </c>
      <c r="J2114">
        <v>2</v>
      </c>
      <c r="N2114" s="40">
        <v>199.30909090909088</v>
      </c>
      <c r="O2114" s="33">
        <f t="shared" si="349"/>
        <v>199.30909090909088</v>
      </c>
      <c r="P2114" s="22">
        <f>IF(ISNUMBER(O2114),SUMIFS(O$1:$O2114,A$1:$A2114,A2114,H$1:$H2114,H2114,D$1:$D2114,D2114),"")</f>
        <v>268.16205003050641</v>
      </c>
      <c r="AK2114" s="35">
        <v>0.72756410256410264</v>
      </c>
      <c r="AN2114" s="37">
        <v>0.27243589743589741</v>
      </c>
      <c r="AO2114" s="35"/>
      <c r="AP2114" s="35"/>
      <c r="AS2114" s="37"/>
    </row>
    <row r="2115" spans="1:45" x14ac:dyDescent="0.3">
      <c r="A2115" s="4" t="s">
        <v>157</v>
      </c>
      <c r="B2115" t="s">
        <v>138</v>
      </c>
      <c r="C2115" s="28">
        <v>44468</v>
      </c>
      <c r="D2115">
        <v>2</v>
      </c>
      <c r="G2115" t="s">
        <v>158</v>
      </c>
      <c r="H2115">
        <f t="shared" si="350"/>
        <v>2021</v>
      </c>
      <c r="I2115" s="2" t="s">
        <v>139</v>
      </c>
      <c r="J2115">
        <v>2</v>
      </c>
      <c r="N2115" s="40">
        <v>197.8</v>
      </c>
      <c r="O2115" s="33">
        <f t="shared" si="349"/>
        <v>197.8</v>
      </c>
      <c r="P2115" s="22">
        <f>IF(ISNUMBER(O2115),SUMIFS(O$1:$O2115,A$1:$A2115,A2115,H$1:$H2115,H2115,D$1:$D2115,D2115),"")</f>
        <v>240.72193876786437</v>
      </c>
      <c r="AK2115" s="34">
        <v>0.75012345679012338</v>
      </c>
      <c r="AN2115" s="36">
        <v>0.24987654320987657</v>
      </c>
      <c r="AO2115" s="34"/>
      <c r="AP2115" s="34"/>
      <c r="AS2115" s="36"/>
    </row>
    <row r="2116" spans="1:45" x14ac:dyDescent="0.3">
      <c r="A2116" s="4" t="s">
        <v>157</v>
      </c>
      <c r="B2116" t="s">
        <v>138</v>
      </c>
      <c r="C2116" s="28">
        <v>44468</v>
      </c>
      <c r="D2116">
        <v>3</v>
      </c>
      <c r="G2116" t="s">
        <v>158</v>
      </c>
      <c r="H2116">
        <f t="shared" si="350"/>
        <v>2021</v>
      </c>
      <c r="I2116" s="2" t="s">
        <v>139</v>
      </c>
      <c r="J2116">
        <v>2</v>
      </c>
      <c r="N2116" s="40">
        <v>173.67272727272726</v>
      </c>
      <c r="O2116" s="33">
        <f t="shared" si="349"/>
        <v>173.67272727272726</v>
      </c>
      <c r="P2116" s="22">
        <f>IF(ISNUMBER(O2116),SUMIFS(O$1:$O2116,A$1:$A2116,A2116,H$1:$H2116,H2116,D$1:$D2116,D2116),"")</f>
        <v>367.74884362009891</v>
      </c>
      <c r="AK2116" s="34">
        <v>0.68252212389380529</v>
      </c>
      <c r="AN2116" s="36">
        <v>0.31747787610619471</v>
      </c>
      <c r="AO2116" s="34"/>
      <c r="AP2116" s="34"/>
      <c r="AS2116" s="36"/>
    </row>
    <row r="2117" spans="1:45" x14ac:dyDescent="0.3">
      <c r="A2117" s="4" t="s">
        <v>157</v>
      </c>
      <c r="B2117" t="s">
        <v>138</v>
      </c>
      <c r="C2117" s="28">
        <v>44468</v>
      </c>
      <c r="D2117">
        <v>3</v>
      </c>
      <c r="G2117" t="s">
        <v>158</v>
      </c>
      <c r="H2117">
        <f t="shared" si="350"/>
        <v>2021</v>
      </c>
      <c r="I2117" s="2" t="s">
        <v>139</v>
      </c>
      <c r="J2117">
        <v>2</v>
      </c>
      <c r="N2117" s="40">
        <v>264.59999999999997</v>
      </c>
      <c r="O2117" s="33">
        <f t="shared" si="349"/>
        <v>264.59999999999997</v>
      </c>
      <c r="P2117" s="22">
        <f>IF(ISNUMBER(O2117),SUMIFS(O$1:$O2117,A$1:$A2117,A2117,H$1:$H2117,H2117,D$1:$D2117,D2117),"")</f>
        <v>632.34884362009893</v>
      </c>
      <c r="AK2117" s="34">
        <v>0.75641993957703935</v>
      </c>
      <c r="AN2117" s="36">
        <v>0.24358006042296068</v>
      </c>
      <c r="AO2117" s="34"/>
      <c r="AP2117" s="34"/>
      <c r="AS2117" s="36"/>
    </row>
    <row r="2118" spans="1:45" x14ac:dyDescent="0.3">
      <c r="A2118" s="4" t="s">
        <v>157</v>
      </c>
      <c r="B2118" t="s">
        <v>138</v>
      </c>
      <c r="C2118" s="28">
        <v>44523</v>
      </c>
      <c r="D2118">
        <v>4</v>
      </c>
      <c r="G2118" t="s">
        <v>158</v>
      </c>
      <c r="H2118">
        <f t="shared" si="350"/>
        <v>2021</v>
      </c>
      <c r="I2118" s="2" t="s">
        <v>139</v>
      </c>
      <c r="J2118">
        <v>3</v>
      </c>
      <c r="N2118" s="40">
        <v>200.90909090909091</v>
      </c>
      <c r="O2118" s="33">
        <f t="shared" si="349"/>
        <v>200.90909090909091</v>
      </c>
      <c r="P2118" s="22">
        <f>IF(ISNUMBER(O2118),SUMIFS(O$1:$O2118,A$1:$A2118,A2118,H$1:$H2118,H2118,D$1:$D2118,D2118),"")</f>
        <v>469.07114093959729</v>
      </c>
      <c r="AK2118" s="35">
        <v>1</v>
      </c>
      <c r="AN2118" s="37">
        <v>0</v>
      </c>
      <c r="AO2118" s="35"/>
      <c r="AP2118" s="35"/>
      <c r="AS2118" s="37"/>
    </row>
    <row r="2119" spans="1:45" x14ac:dyDescent="0.3">
      <c r="A2119" s="4" t="s">
        <v>157</v>
      </c>
      <c r="B2119" t="s">
        <v>138</v>
      </c>
      <c r="C2119" s="28">
        <v>44523</v>
      </c>
      <c r="D2119">
        <v>2</v>
      </c>
      <c r="G2119" t="s">
        <v>158</v>
      </c>
      <c r="H2119">
        <f t="shared" si="350"/>
        <v>2021</v>
      </c>
      <c r="I2119" s="2" t="s">
        <v>139</v>
      </c>
      <c r="J2119">
        <v>3</v>
      </c>
      <c r="N2119" s="40">
        <v>192.2</v>
      </c>
      <c r="O2119" s="33">
        <f t="shared" si="349"/>
        <v>192.2</v>
      </c>
      <c r="P2119" s="22">
        <f>IF(ISNUMBER(O2119),SUMIFS(O$1:$O2119,A$1:$A2119,A2119,H$1:$H2119,H2119,D$1:$D2119,D2119),"")</f>
        <v>432.92193876786439</v>
      </c>
      <c r="AK2119" s="34">
        <v>0.78014766201804764</v>
      </c>
      <c r="AN2119" s="36">
        <v>0.21985233798195242</v>
      </c>
      <c r="AO2119" s="34"/>
      <c r="AP2119" s="34"/>
      <c r="AS2119" s="36"/>
    </row>
    <row r="2120" spans="1:45" x14ac:dyDescent="0.3">
      <c r="A2120" s="4" t="s">
        <v>157</v>
      </c>
      <c r="B2120" t="s">
        <v>138</v>
      </c>
      <c r="C2120" s="28">
        <v>44523</v>
      </c>
      <c r="D2120">
        <v>3</v>
      </c>
      <c r="G2120" t="s">
        <v>158</v>
      </c>
      <c r="H2120">
        <f t="shared" si="350"/>
        <v>2021</v>
      </c>
      <c r="I2120" s="2" t="s">
        <v>139</v>
      </c>
      <c r="J2120">
        <v>3</v>
      </c>
      <c r="N2120" s="40">
        <v>187.2</v>
      </c>
      <c r="O2120" s="33">
        <f t="shared" si="349"/>
        <v>187.2</v>
      </c>
      <c r="P2120" s="22">
        <f>IF(ISNUMBER(O2120),SUMIFS(O$1:$O2120,A$1:$A2120,A2120,H$1:$H2120,H2120,D$1:$D2120,D2120),"")</f>
        <v>819.54884362009898</v>
      </c>
      <c r="AK2120" s="34">
        <v>0.60060565275908484</v>
      </c>
      <c r="AN2120" s="36">
        <v>0.3993943472409151</v>
      </c>
      <c r="AO2120" s="34"/>
      <c r="AP2120" s="34"/>
      <c r="AS2120" s="36"/>
    </row>
    <row r="2121" spans="1:45" x14ac:dyDescent="0.3">
      <c r="A2121" s="4" t="s">
        <v>157</v>
      </c>
      <c r="B2121" t="s">
        <v>138</v>
      </c>
      <c r="C2121" s="28">
        <v>44523</v>
      </c>
      <c r="D2121">
        <v>3</v>
      </c>
      <c r="G2121" t="s">
        <v>158</v>
      </c>
      <c r="H2121">
        <f t="shared" si="350"/>
        <v>2021</v>
      </c>
      <c r="I2121" s="2" t="s">
        <v>139</v>
      </c>
      <c r="J2121">
        <v>3</v>
      </c>
      <c r="N2121" s="40">
        <v>153.43636363636364</v>
      </c>
      <c r="O2121" s="33">
        <f t="shared" si="349"/>
        <v>153.43636363636364</v>
      </c>
      <c r="P2121" s="22">
        <f>IF(ISNUMBER(O2121),SUMIFS(O$1:$O2121,A$1:$A2121,A2121,H$1:$H2121,H2121,D$1:$D2121,D2121),"")</f>
        <v>972.98520725646267</v>
      </c>
      <c r="AK2121" s="34">
        <v>0.76850258175559383</v>
      </c>
      <c r="AN2121" s="36">
        <v>0.2314974182444062</v>
      </c>
      <c r="AO2121" s="34"/>
      <c r="AP2121" s="34"/>
      <c r="AS2121" s="36"/>
    </row>
    <row r="2122" spans="1:45" x14ac:dyDescent="0.3">
      <c r="A2122" s="4" t="s">
        <v>157</v>
      </c>
      <c r="B2122" t="s">
        <v>138</v>
      </c>
      <c r="C2122" s="28">
        <v>44568</v>
      </c>
      <c r="D2122">
        <v>4</v>
      </c>
      <c r="G2122" t="s">
        <v>158</v>
      </c>
      <c r="H2122">
        <f t="shared" si="350"/>
        <v>2022</v>
      </c>
      <c r="I2122" s="2" t="s">
        <v>139</v>
      </c>
      <c r="J2122">
        <v>4</v>
      </c>
      <c r="N2122" s="40">
        <v>145.45454545454547</v>
      </c>
      <c r="O2122" s="33">
        <f t="shared" si="349"/>
        <v>145.45454545454547</v>
      </c>
      <c r="P2122" s="22">
        <f>IF(ISNUMBER(O2122),SUMIFS(O$1:$O2122,A$1:$A2122,A2122,H$1:$H2122,H2122,D$1:$D2122,D2122),"")</f>
        <v>145.45454545454547</v>
      </c>
      <c r="AK2122" s="34"/>
      <c r="AN2122" s="36"/>
      <c r="AO2122" s="34"/>
      <c r="AP2122" s="34"/>
      <c r="AS2122" s="36"/>
    </row>
    <row r="2123" spans="1:45" x14ac:dyDescent="0.3">
      <c r="A2123" s="4" t="s">
        <v>157</v>
      </c>
      <c r="B2123" t="s">
        <v>138</v>
      </c>
      <c r="C2123" s="28">
        <v>44568</v>
      </c>
      <c r="D2123">
        <v>2</v>
      </c>
      <c r="G2123" t="s">
        <v>158</v>
      </c>
      <c r="H2123">
        <f t="shared" si="350"/>
        <v>2022</v>
      </c>
      <c r="I2123" s="2" t="s">
        <v>139</v>
      </c>
      <c r="J2123">
        <v>4</v>
      </c>
      <c r="N2123" s="40">
        <v>235.2</v>
      </c>
      <c r="O2123" s="33">
        <f t="shared" si="349"/>
        <v>235.2</v>
      </c>
      <c r="P2123" s="22">
        <f>IF(ISNUMBER(O2123),SUMIFS(O$1:$O2123,A$1:$A2123,A2123,H$1:$H2123,H2123,D$1:$D2123,D2123),"")</f>
        <v>235.2</v>
      </c>
      <c r="AK2123" s="34"/>
      <c r="AN2123" s="36"/>
      <c r="AO2123" s="34"/>
      <c r="AP2123" s="34"/>
      <c r="AS2123" s="36"/>
    </row>
    <row r="2124" spans="1:45" x14ac:dyDescent="0.3">
      <c r="A2124" s="4" t="s">
        <v>157</v>
      </c>
      <c r="B2124" t="s">
        <v>138</v>
      </c>
      <c r="C2124" s="28">
        <v>44568</v>
      </c>
      <c r="D2124">
        <v>3</v>
      </c>
      <c r="G2124" t="s">
        <v>158</v>
      </c>
      <c r="H2124">
        <f t="shared" si="350"/>
        <v>2022</v>
      </c>
      <c r="I2124" s="2" t="s">
        <v>139</v>
      </c>
      <c r="J2124">
        <v>4</v>
      </c>
      <c r="N2124" s="40">
        <v>159.81818181818181</v>
      </c>
      <c r="O2124" s="33">
        <f t="shared" si="349"/>
        <v>159.81818181818181</v>
      </c>
      <c r="P2124" s="22">
        <f>IF(ISNUMBER(O2124),SUMIFS(O$1:$O2124,A$1:$A2124,A2124,H$1:$H2124,H2124,D$1:$D2124,D2124),"")</f>
        <v>159.81818181818181</v>
      </c>
      <c r="AK2124" s="34"/>
      <c r="AN2124" s="36"/>
      <c r="AO2124" s="34"/>
      <c r="AP2124" s="34"/>
      <c r="AS2124" s="36"/>
    </row>
    <row r="2125" spans="1:45" x14ac:dyDescent="0.3">
      <c r="A2125" s="4" t="s">
        <v>157</v>
      </c>
      <c r="B2125" t="s">
        <v>138</v>
      </c>
      <c r="C2125" s="28">
        <v>44568</v>
      </c>
      <c r="D2125">
        <v>3</v>
      </c>
      <c r="G2125" t="s">
        <v>158</v>
      </c>
      <c r="H2125">
        <f t="shared" si="350"/>
        <v>2022</v>
      </c>
      <c r="I2125" s="2" t="s">
        <v>139</v>
      </c>
      <c r="J2125">
        <v>4</v>
      </c>
      <c r="N2125" s="40">
        <v>121.74545454545455</v>
      </c>
      <c r="O2125" s="33">
        <f t="shared" si="349"/>
        <v>121.74545454545455</v>
      </c>
      <c r="P2125" s="22">
        <f>IF(ISNUMBER(O2125),SUMIFS(O$1:$O2125,A$1:$A2125,A2125,H$1:$H2125,H2125,D$1:$D2125,D2125),"")</f>
        <v>281.56363636363636</v>
      </c>
      <c r="AK2125" s="34"/>
      <c r="AN2125" s="36"/>
      <c r="AO2125" s="34"/>
      <c r="AP2125" s="34"/>
      <c r="AS2125" s="36"/>
    </row>
    <row r="2126" spans="1:45" x14ac:dyDescent="0.3">
      <c r="A2126" s="4" t="s">
        <v>157</v>
      </c>
      <c r="B2126" t="s">
        <v>138</v>
      </c>
      <c r="C2126" s="28">
        <v>44610</v>
      </c>
      <c r="D2126">
        <v>4</v>
      </c>
      <c r="G2126" t="s">
        <v>158</v>
      </c>
      <c r="H2126">
        <f t="shared" si="350"/>
        <v>2022</v>
      </c>
      <c r="I2126" s="2" t="s">
        <v>139</v>
      </c>
      <c r="J2126">
        <v>5</v>
      </c>
      <c r="N2126" s="40">
        <v>107.72727272727272</v>
      </c>
      <c r="O2126" s="33">
        <f t="shared" si="349"/>
        <v>107.72727272727272</v>
      </c>
      <c r="P2126" s="22">
        <f>IF(ISNUMBER(O2126),SUMIFS(O$1:$O2126,A$1:$A2126,A2126,H$1:$H2126,H2126,D$1:$D2126,D2126),"")</f>
        <v>253.18181818181819</v>
      </c>
      <c r="AK2126" s="34">
        <v>0.78031088082901556</v>
      </c>
      <c r="AN2126" s="36">
        <v>0.21554404145077727</v>
      </c>
      <c r="AO2126" s="34">
        <v>0.21554404145077727</v>
      </c>
      <c r="AP2126" s="34">
        <v>0</v>
      </c>
      <c r="AS2126" s="36">
        <v>4.1450777202072546E-3</v>
      </c>
    </row>
    <row r="2127" spans="1:45" x14ac:dyDescent="0.3">
      <c r="A2127" s="4" t="s">
        <v>157</v>
      </c>
      <c r="B2127" t="s">
        <v>138</v>
      </c>
      <c r="C2127" s="28">
        <v>44610</v>
      </c>
      <c r="D2127">
        <v>2</v>
      </c>
      <c r="G2127" t="s">
        <v>158</v>
      </c>
      <c r="H2127">
        <f t="shared" si="350"/>
        <v>2022</v>
      </c>
      <c r="I2127" s="2" t="s">
        <v>139</v>
      </c>
      <c r="J2127">
        <v>5</v>
      </c>
      <c r="N2127" s="40">
        <v>90.872727272727275</v>
      </c>
      <c r="O2127" s="33">
        <f t="shared" si="349"/>
        <v>90.872727272727275</v>
      </c>
      <c r="P2127" s="22">
        <f>IF(ISNUMBER(O2127),SUMIFS(O$1:$O2127,A$1:$A2127,A2127,H$1:$H2127,H2127,D$1:$D2127,D2127),"")</f>
        <v>326.07272727272726</v>
      </c>
      <c r="AK2127" s="34">
        <v>0.60511363636363635</v>
      </c>
      <c r="AN2127" s="36">
        <v>0.39488636363636359</v>
      </c>
      <c r="AO2127" s="34">
        <v>0.35965909090909087</v>
      </c>
      <c r="AP2127" s="34">
        <v>3.5227272727272725E-2</v>
      </c>
      <c r="AS2127" s="36">
        <v>0</v>
      </c>
    </row>
    <row r="2128" spans="1:45" x14ac:dyDescent="0.3">
      <c r="A2128" s="4" t="s">
        <v>157</v>
      </c>
      <c r="B2128" t="s">
        <v>138</v>
      </c>
      <c r="C2128" s="28">
        <v>44610</v>
      </c>
      <c r="D2128">
        <v>3</v>
      </c>
      <c r="G2128" t="s">
        <v>158</v>
      </c>
      <c r="H2128">
        <f t="shared" si="350"/>
        <v>2022</v>
      </c>
      <c r="I2128" s="2" t="s">
        <v>139</v>
      </c>
      <c r="J2128">
        <v>5</v>
      </c>
      <c r="N2128" s="40">
        <v>118.54545454545455</v>
      </c>
      <c r="O2128" s="33">
        <f t="shared" si="349"/>
        <v>118.54545454545455</v>
      </c>
      <c r="P2128" s="22">
        <f>IF(ISNUMBER(O2128),SUMIFS(O$1:$O2128,A$1:$A2128,A2128,H$1:$H2128,H2128,D$1:$D2128,D2128),"")</f>
        <v>400.10909090909092</v>
      </c>
      <c r="AK2128" s="34">
        <v>0.73045420699925534</v>
      </c>
      <c r="AN2128" s="36">
        <v>0.26954579300074455</v>
      </c>
      <c r="AO2128" s="34">
        <v>0.13998510796723751</v>
      </c>
      <c r="AP2128" s="34">
        <v>0.12956068503350707</v>
      </c>
      <c r="AS2128" s="36">
        <v>0</v>
      </c>
    </row>
    <row r="2129" spans="1:45" x14ac:dyDescent="0.3">
      <c r="A2129" s="4" t="s">
        <v>157</v>
      </c>
      <c r="B2129" t="s">
        <v>138</v>
      </c>
      <c r="C2129" s="28">
        <v>44610</v>
      </c>
      <c r="D2129">
        <v>3</v>
      </c>
      <c r="G2129" t="s">
        <v>158</v>
      </c>
      <c r="H2129">
        <f t="shared" si="350"/>
        <v>2022</v>
      </c>
      <c r="I2129" s="2" t="s">
        <v>139</v>
      </c>
      <c r="J2129">
        <v>5</v>
      </c>
      <c r="N2129" s="40">
        <v>129.60000000000002</v>
      </c>
      <c r="O2129" s="33">
        <f t="shared" si="349"/>
        <v>129.60000000000002</v>
      </c>
      <c r="P2129" s="22">
        <f>IF(ISNUMBER(O2129),SUMIFS(O$1:$O2129,A$1:$A2129,A2129,H$1:$H2129,H2129,D$1:$D2129,D2129),"")</f>
        <v>529.70909090909095</v>
      </c>
      <c r="AK2129" s="34">
        <v>0.90269749518304432</v>
      </c>
      <c r="AN2129" s="36">
        <v>4.6242774566473993E-2</v>
      </c>
      <c r="AO2129" s="34">
        <v>4.6242774566473993E-2</v>
      </c>
      <c r="AP2129" s="34">
        <v>0</v>
      </c>
      <c r="AS2129" s="36">
        <v>5.1059730250481702E-2</v>
      </c>
    </row>
    <row r="2130" spans="1:45" x14ac:dyDescent="0.3">
      <c r="A2130" s="4" t="s">
        <v>157</v>
      </c>
      <c r="B2130" t="s">
        <v>138</v>
      </c>
      <c r="C2130" s="28">
        <v>44658</v>
      </c>
      <c r="D2130">
        <v>4</v>
      </c>
      <c r="G2130" t="s">
        <v>158</v>
      </c>
      <c r="H2130">
        <f t="shared" si="350"/>
        <v>2022</v>
      </c>
      <c r="I2130" s="2" t="s">
        <v>139</v>
      </c>
      <c r="J2130">
        <v>6</v>
      </c>
      <c r="N2130" s="40">
        <v>94.25454545454545</v>
      </c>
      <c r="O2130" s="33">
        <f t="shared" si="349"/>
        <v>94.25454545454545</v>
      </c>
      <c r="P2130" s="22">
        <f>IF(ISNUMBER(O2130),SUMIFS(O$1:$O2130,A$1:$A2130,A2130,H$1:$H2130,H2130,D$1:$D2130,D2130),"")</f>
        <v>347.43636363636364</v>
      </c>
      <c r="AK2130" s="34">
        <v>0.83169811320754716</v>
      </c>
      <c r="AN2130" s="36">
        <v>0.10566037735849056</v>
      </c>
      <c r="AO2130" s="34">
        <v>0.10566037735849056</v>
      </c>
      <c r="AP2130" s="34">
        <v>0</v>
      </c>
      <c r="AS2130" s="36">
        <v>6.2641509433962267E-2</v>
      </c>
    </row>
    <row r="2131" spans="1:45" x14ac:dyDescent="0.3">
      <c r="A2131" s="4" t="s">
        <v>157</v>
      </c>
      <c r="B2131" t="s">
        <v>138</v>
      </c>
      <c r="C2131" s="28">
        <v>44658</v>
      </c>
      <c r="D2131">
        <v>2</v>
      </c>
      <c r="G2131" t="s">
        <v>158</v>
      </c>
      <c r="H2131">
        <f t="shared" si="350"/>
        <v>2022</v>
      </c>
      <c r="I2131" s="2" t="s">
        <v>139</v>
      </c>
      <c r="J2131">
        <v>6</v>
      </c>
      <c r="N2131" s="40">
        <v>64.145454545454555</v>
      </c>
      <c r="O2131" s="33">
        <f t="shared" si="349"/>
        <v>64.145454545454555</v>
      </c>
      <c r="P2131" s="22">
        <f>IF(ISNUMBER(O2131),SUMIFS(O$1:$O2131,A$1:$A2131,A2131,H$1:$H2131,H2131,D$1:$D2131,D2131),"")</f>
        <v>390.21818181818185</v>
      </c>
      <c r="AK2131" s="34">
        <v>0.74249201277955268</v>
      </c>
      <c r="AN2131" s="36">
        <v>0.13865814696485623</v>
      </c>
      <c r="AO2131" s="34">
        <v>0.12587859424920128</v>
      </c>
      <c r="AP2131" s="34">
        <v>1.2779552715654953E-2</v>
      </c>
      <c r="AS2131" s="36">
        <v>0.11884984025559107</v>
      </c>
    </row>
    <row r="2132" spans="1:45" x14ac:dyDescent="0.3">
      <c r="A2132" s="4" t="s">
        <v>157</v>
      </c>
      <c r="B2132" t="s">
        <v>138</v>
      </c>
      <c r="C2132" s="28">
        <v>44658</v>
      </c>
      <c r="D2132">
        <v>3</v>
      </c>
      <c r="G2132" t="s">
        <v>158</v>
      </c>
      <c r="H2132">
        <f t="shared" si="350"/>
        <v>2022</v>
      </c>
      <c r="I2132" s="2" t="s">
        <v>139</v>
      </c>
      <c r="J2132">
        <v>6</v>
      </c>
      <c r="N2132" s="40">
        <v>89.600000000000009</v>
      </c>
      <c r="O2132" s="33">
        <f t="shared" si="349"/>
        <v>89.600000000000009</v>
      </c>
      <c r="P2132" s="22">
        <f>IF(ISNUMBER(O2132),SUMIFS(O$1:$O2132,A$1:$A2132,A2132,H$1:$H2132,H2132,D$1:$D2132,D2132),"")</f>
        <v>619.30909090909097</v>
      </c>
      <c r="AK2132" s="34">
        <v>0.74162981680353757</v>
      </c>
      <c r="AN2132" s="36">
        <v>0.23436512950094754</v>
      </c>
      <c r="AO2132" s="34">
        <v>0.18319646241313958</v>
      </c>
      <c r="AP2132" s="34">
        <v>5.1168667087807956E-2</v>
      </c>
      <c r="AS2132" s="36">
        <v>2.4005053695514842E-2</v>
      </c>
    </row>
    <row r="2133" spans="1:45" x14ac:dyDescent="0.3">
      <c r="A2133" s="4" t="s">
        <v>157</v>
      </c>
      <c r="B2133" t="s">
        <v>138</v>
      </c>
      <c r="C2133" s="28">
        <v>44658</v>
      </c>
      <c r="D2133">
        <v>3</v>
      </c>
      <c r="G2133" t="s">
        <v>158</v>
      </c>
      <c r="H2133">
        <f t="shared" si="350"/>
        <v>2022</v>
      </c>
      <c r="I2133" s="2" t="s">
        <v>139</v>
      </c>
      <c r="J2133">
        <v>6</v>
      </c>
      <c r="N2133" s="40">
        <v>104.09090909090909</v>
      </c>
      <c r="O2133" s="33">
        <f t="shared" si="349"/>
        <v>104.09090909090909</v>
      </c>
      <c r="P2133" s="22">
        <f>IF(ISNUMBER(O2133),SUMIFS(O$1:$O2133,A$1:$A2133,A2133,H$1:$H2133,H2133,D$1:$D2133,D2133),"")</f>
        <v>723.40000000000009</v>
      </c>
      <c r="AK2133" s="34">
        <v>0.73866090712742982</v>
      </c>
      <c r="AN2133" s="36">
        <v>0.18214542836573075</v>
      </c>
      <c r="AO2133" s="34">
        <v>0.12239020878329734</v>
      </c>
      <c r="AP2133" s="34">
        <v>5.9755219582433405E-2</v>
      </c>
      <c r="AS2133" s="36">
        <v>7.919366450683947E-2</v>
      </c>
    </row>
    <row r="2134" spans="1:45" x14ac:dyDescent="0.3">
      <c r="A2134" s="4" t="s">
        <v>157</v>
      </c>
      <c r="B2134" t="s">
        <v>138</v>
      </c>
      <c r="C2134" s="28">
        <v>44694</v>
      </c>
      <c r="D2134">
        <v>4</v>
      </c>
      <c r="G2134" t="s">
        <v>158</v>
      </c>
      <c r="H2134">
        <f t="shared" si="350"/>
        <v>2022</v>
      </c>
      <c r="I2134" s="2" t="s">
        <v>139</v>
      </c>
      <c r="J2134">
        <v>7</v>
      </c>
      <c r="N2134" s="40">
        <v>74.072727272727278</v>
      </c>
      <c r="O2134" s="33">
        <f t="shared" si="349"/>
        <v>74.072727272727278</v>
      </c>
      <c r="P2134" s="22">
        <f>IF(ISNUMBER(O2134),SUMIFS(O$1:$O2134,A$1:$A2134,A2134,H$1:$H2134,H2134,D$1:$D2134,D2134),"")</f>
        <v>421.5090909090909</v>
      </c>
      <c r="AK2134" s="34">
        <v>0.87360178970917213</v>
      </c>
      <c r="AN2134" s="36">
        <v>0.12527964205816558</v>
      </c>
      <c r="AO2134" s="34">
        <v>0.12527964205816558</v>
      </c>
      <c r="AP2134" s="34">
        <v>0</v>
      </c>
      <c r="AS2134" s="36">
        <v>1.1185682326621926E-3</v>
      </c>
    </row>
    <row r="2135" spans="1:45" x14ac:dyDescent="0.3">
      <c r="A2135" s="4" t="s">
        <v>157</v>
      </c>
      <c r="B2135" t="s">
        <v>138</v>
      </c>
      <c r="C2135" s="28">
        <v>44694</v>
      </c>
      <c r="D2135">
        <v>2</v>
      </c>
      <c r="G2135" t="s">
        <v>158</v>
      </c>
      <c r="H2135">
        <f t="shared" si="350"/>
        <v>2022</v>
      </c>
      <c r="I2135" s="2" t="s">
        <v>139</v>
      </c>
      <c r="J2135">
        <v>7</v>
      </c>
      <c r="N2135" s="40">
        <v>33.6</v>
      </c>
      <c r="O2135" s="33">
        <f t="shared" si="349"/>
        <v>33.6</v>
      </c>
      <c r="P2135" s="22">
        <f>IF(ISNUMBER(O2135),SUMIFS(O$1:$O2135,A$1:$A2135,A2135,H$1:$H2135,H2135,D$1:$D2135,D2135),"")</f>
        <v>423.81818181818187</v>
      </c>
      <c r="AK2135" s="34">
        <v>0.61254612546125464</v>
      </c>
      <c r="AN2135" s="36">
        <v>0.37638376383763833</v>
      </c>
      <c r="AO2135" s="34">
        <v>0.37638376383763833</v>
      </c>
      <c r="AP2135" s="34">
        <v>0</v>
      </c>
      <c r="AS2135" s="36">
        <v>1.107011070110701E-2</v>
      </c>
    </row>
    <row r="2136" spans="1:45" x14ac:dyDescent="0.3">
      <c r="A2136" s="4" t="s">
        <v>157</v>
      </c>
      <c r="B2136" t="s">
        <v>138</v>
      </c>
      <c r="C2136" s="28">
        <v>44694</v>
      </c>
      <c r="D2136">
        <v>3</v>
      </c>
      <c r="G2136" t="s">
        <v>158</v>
      </c>
      <c r="H2136">
        <f t="shared" si="350"/>
        <v>2022</v>
      </c>
      <c r="I2136" s="2" t="s">
        <v>139</v>
      </c>
      <c r="J2136">
        <v>7</v>
      </c>
      <c r="N2136" s="40">
        <v>33.854545454545459</v>
      </c>
      <c r="O2136" s="33">
        <f t="shared" si="349"/>
        <v>33.854545454545459</v>
      </c>
      <c r="P2136" s="22">
        <f>IF(ISNUMBER(O2136),SUMIFS(O$1:$O2136,A$1:$A2136,A2136,H$1:$H2136,H2136,D$1:$D2136,D2136),"")</f>
        <v>757.25454545454556</v>
      </c>
      <c r="AK2136" s="34">
        <v>0.94031668696711335</v>
      </c>
      <c r="AN2136" s="36">
        <v>5.4811205846528634E-2</v>
      </c>
      <c r="AO2136" s="34">
        <v>5.4811205846528634E-2</v>
      </c>
      <c r="AP2136" s="34">
        <v>0</v>
      </c>
      <c r="AS2136" s="36">
        <v>4.8721071863581005E-3</v>
      </c>
    </row>
    <row r="2137" spans="1:45" x14ac:dyDescent="0.3">
      <c r="A2137" s="4" t="s">
        <v>157</v>
      </c>
      <c r="B2137" t="s">
        <v>138</v>
      </c>
      <c r="C2137" s="28">
        <v>44694</v>
      </c>
      <c r="D2137">
        <v>3</v>
      </c>
      <c r="G2137" t="s">
        <v>158</v>
      </c>
      <c r="H2137">
        <f t="shared" si="350"/>
        <v>2022</v>
      </c>
      <c r="I2137" s="2" t="s">
        <v>139</v>
      </c>
      <c r="J2137">
        <v>7</v>
      </c>
      <c r="N2137" s="40">
        <v>45.81818181818182</v>
      </c>
      <c r="O2137" s="33">
        <f t="shared" si="349"/>
        <v>45.81818181818182</v>
      </c>
      <c r="P2137" s="22">
        <f>IF(ISNUMBER(O2137),SUMIFS(O$1:$O2137,A$1:$A2137,A2137,H$1:$H2137,H2137,D$1:$D2137,D2137),"")</f>
        <v>803.07272727272743</v>
      </c>
      <c r="AK2137" s="34">
        <v>0.62316335350043217</v>
      </c>
      <c r="AN2137" s="36">
        <v>0.35868625756266215</v>
      </c>
      <c r="AO2137" s="34">
        <v>0.35868625756266215</v>
      </c>
      <c r="AP2137" s="34">
        <v>0</v>
      </c>
      <c r="AS2137" s="36">
        <v>1.8150388936905789E-2</v>
      </c>
    </row>
    <row r="2138" spans="1:45" x14ac:dyDescent="0.3">
      <c r="A2138" s="4" t="s">
        <v>157</v>
      </c>
      <c r="B2138" t="s">
        <v>138</v>
      </c>
      <c r="C2138" s="28">
        <v>44807</v>
      </c>
      <c r="D2138">
        <v>4</v>
      </c>
      <c r="G2138" t="s">
        <v>158</v>
      </c>
      <c r="H2138">
        <f t="shared" si="350"/>
        <v>2022</v>
      </c>
      <c r="I2138" s="2" t="s">
        <v>139</v>
      </c>
      <c r="J2138">
        <v>8</v>
      </c>
      <c r="N2138" s="40">
        <v>122.61818181818182</v>
      </c>
      <c r="O2138" s="33">
        <f t="shared" si="349"/>
        <v>122.61818181818182</v>
      </c>
      <c r="P2138" s="22">
        <f>IF(ISNUMBER(O2138),SUMIFS(O$1:$O2138,A$1:$A2138,A2138,H$1:$H2138,H2138,D$1:$D2138,D2138),"")</f>
        <v>544.12727272727273</v>
      </c>
      <c r="AK2138" s="34">
        <v>0.87875647668393786</v>
      </c>
      <c r="AN2138" s="36">
        <v>5.4922279792746116E-2</v>
      </c>
      <c r="AO2138" s="34">
        <v>5.4922279792746116E-2</v>
      </c>
      <c r="AP2138" s="34">
        <v>0</v>
      </c>
      <c r="AS2138" s="36">
        <v>6.6321243523316059E-2</v>
      </c>
    </row>
    <row r="2139" spans="1:45" x14ac:dyDescent="0.3">
      <c r="A2139" s="4" t="s">
        <v>157</v>
      </c>
      <c r="B2139" t="s">
        <v>138</v>
      </c>
      <c r="C2139" s="28">
        <v>44807</v>
      </c>
      <c r="D2139">
        <v>2</v>
      </c>
      <c r="G2139" t="s">
        <v>158</v>
      </c>
      <c r="H2139">
        <f t="shared" si="350"/>
        <v>2022</v>
      </c>
      <c r="I2139" s="2" t="s">
        <v>139</v>
      </c>
      <c r="J2139">
        <v>8</v>
      </c>
      <c r="N2139" s="40">
        <v>95.563636363636348</v>
      </c>
      <c r="O2139" s="33">
        <f t="shared" si="349"/>
        <v>95.563636363636348</v>
      </c>
      <c r="P2139" s="22">
        <f>IF(ISNUMBER(O2139),SUMIFS(O$1:$O2139,A$1:$A2139,A2139,H$1:$H2139,H2139,D$1:$D2139,D2139),"")</f>
        <v>519.38181818181818</v>
      </c>
      <c r="AK2139" s="34">
        <v>0.50826446280991733</v>
      </c>
      <c r="AN2139" s="36">
        <v>0.48760330578512395</v>
      </c>
      <c r="AO2139" s="34">
        <v>0.48760330578512395</v>
      </c>
      <c r="AP2139" s="34">
        <v>0</v>
      </c>
      <c r="AS2139" s="36">
        <v>4.1322314049586778E-3</v>
      </c>
    </row>
    <row r="2140" spans="1:45" x14ac:dyDescent="0.3">
      <c r="A2140" s="4" t="s">
        <v>157</v>
      </c>
      <c r="B2140" t="s">
        <v>138</v>
      </c>
      <c r="C2140" s="28">
        <v>44807</v>
      </c>
      <c r="D2140">
        <v>3</v>
      </c>
      <c r="G2140" t="s">
        <v>158</v>
      </c>
      <c r="H2140">
        <f t="shared" si="350"/>
        <v>2022</v>
      </c>
      <c r="I2140" s="2" t="s">
        <v>139</v>
      </c>
      <c r="J2140">
        <v>8</v>
      </c>
      <c r="N2140" s="40">
        <v>108.05454545454545</v>
      </c>
      <c r="O2140" s="33">
        <f t="shared" si="349"/>
        <v>108.05454545454545</v>
      </c>
      <c r="P2140" s="22">
        <f>IF(ISNUMBER(O2140),SUMIFS(O$1:$O2140,A$1:$A2140,A2140,H$1:$H2140,H2140,D$1:$D2140,D2140),"")</f>
        <v>911.12727272727284</v>
      </c>
      <c r="AK2140" s="34">
        <v>0.43465346534653465</v>
      </c>
      <c r="AN2140" s="36">
        <v>0.49207920792079207</v>
      </c>
      <c r="AO2140" s="34">
        <v>0.3801980198019802</v>
      </c>
      <c r="AP2140" s="34">
        <v>0.11188118811881187</v>
      </c>
      <c r="AS2140" s="36">
        <v>7.3267326732673263E-2</v>
      </c>
    </row>
    <row r="2141" spans="1:45" x14ac:dyDescent="0.3">
      <c r="A2141" s="4" t="s">
        <v>157</v>
      </c>
      <c r="B2141" t="s">
        <v>138</v>
      </c>
      <c r="C2141" s="28">
        <v>44807</v>
      </c>
      <c r="D2141">
        <v>3</v>
      </c>
      <c r="G2141" t="s">
        <v>158</v>
      </c>
      <c r="H2141">
        <f t="shared" si="350"/>
        <v>2022</v>
      </c>
      <c r="I2141" s="2" t="s">
        <v>139</v>
      </c>
      <c r="J2141">
        <v>8</v>
      </c>
      <c r="N2141" s="40">
        <v>83.345454545454544</v>
      </c>
      <c r="O2141" s="33">
        <f t="shared" si="349"/>
        <v>83.345454545454544</v>
      </c>
      <c r="P2141" s="22">
        <f>IF(ISNUMBER(O2141),SUMIFS(O$1:$O2141,A$1:$A2141,A2141,H$1:$H2141,H2141,D$1:$D2141,D2141),"")</f>
        <v>994.47272727272741</v>
      </c>
      <c r="AK2141" s="34">
        <v>0.82251082251082241</v>
      </c>
      <c r="AN2141" s="36">
        <v>7.9004329004329008E-2</v>
      </c>
      <c r="AO2141" s="34">
        <v>7.9004329004329008E-2</v>
      </c>
      <c r="AP2141" s="34">
        <v>0</v>
      </c>
      <c r="AS2141" s="36">
        <v>9.8484848484848481E-2</v>
      </c>
    </row>
    <row r="2142" spans="1:45" x14ac:dyDescent="0.3">
      <c r="A2142" s="4" t="s">
        <v>157</v>
      </c>
      <c r="B2142" t="s">
        <v>138</v>
      </c>
      <c r="C2142" s="28">
        <v>44841</v>
      </c>
      <c r="D2142">
        <v>4</v>
      </c>
      <c r="G2142" t="s">
        <v>158</v>
      </c>
      <c r="H2142">
        <f t="shared" si="350"/>
        <v>2022</v>
      </c>
      <c r="I2142" s="2" t="s">
        <v>139</v>
      </c>
      <c r="J2142">
        <v>9</v>
      </c>
      <c r="N2142" s="40">
        <v>100.72727272727273</v>
      </c>
      <c r="O2142" s="33">
        <f t="shared" si="349"/>
        <v>100.72727272727273</v>
      </c>
      <c r="P2142" s="22">
        <f>IF(ISNUMBER(O2142),SUMIFS(O$1:$O2142,A$1:$A2142,A2142,H$1:$H2142,H2142,D$1:$D2142,D2142),"")</f>
        <v>644.85454545454547</v>
      </c>
      <c r="AK2142" s="34">
        <v>0.74700000000000011</v>
      </c>
      <c r="AN2142" s="36">
        <v>0.21900000000000003</v>
      </c>
      <c r="AO2142" s="34">
        <v>0.15700000000000003</v>
      </c>
      <c r="AP2142" s="34">
        <v>6.2000000000000013E-2</v>
      </c>
      <c r="AS2142" s="36">
        <v>3.4000000000000009E-2</v>
      </c>
    </row>
    <row r="2143" spans="1:45" x14ac:dyDescent="0.3">
      <c r="A2143" s="4" t="s">
        <v>157</v>
      </c>
      <c r="B2143" t="s">
        <v>138</v>
      </c>
      <c r="C2143" s="28">
        <v>44841</v>
      </c>
      <c r="D2143">
        <v>2</v>
      </c>
      <c r="G2143" t="s">
        <v>158</v>
      </c>
      <c r="H2143">
        <f t="shared" si="350"/>
        <v>2022</v>
      </c>
      <c r="I2143" s="2" t="s">
        <v>139</v>
      </c>
      <c r="J2143">
        <v>9</v>
      </c>
      <c r="N2143" s="40">
        <v>106.90909090909091</v>
      </c>
      <c r="O2143" s="33">
        <f t="shared" si="349"/>
        <v>106.90909090909091</v>
      </c>
      <c r="P2143" s="22">
        <f>IF(ISNUMBER(O2143),SUMIFS(O$1:$O2143,A$1:$A2143,A2143,H$1:$H2143,H2143,D$1:$D2143,D2143),"")</f>
        <v>626.29090909090905</v>
      </c>
      <c r="AK2143" s="34">
        <v>0.51098901098901095</v>
      </c>
      <c r="AN2143" s="36">
        <v>0.35439560439560436</v>
      </c>
      <c r="AO2143" s="34">
        <v>0.35439560439560436</v>
      </c>
      <c r="AP2143" s="34">
        <v>0</v>
      </c>
      <c r="AS2143" s="36">
        <v>0.13461538461538458</v>
      </c>
    </row>
    <row r="2144" spans="1:45" x14ac:dyDescent="0.3">
      <c r="A2144" s="4" t="s">
        <v>157</v>
      </c>
      <c r="B2144" t="s">
        <v>138</v>
      </c>
      <c r="C2144" s="28">
        <v>44841</v>
      </c>
      <c r="D2144">
        <v>3</v>
      </c>
      <c r="G2144" t="s">
        <v>158</v>
      </c>
      <c r="H2144">
        <f t="shared" si="350"/>
        <v>2022</v>
      </c>
      <c r="I2144" s="2" t="s">
        <v>139</v>
      </c>
      <c r="J2144">
        <v>9</v>
      </c>
      <c r="N2144" s="40">
        <v>140.09090909090909</v>
      </c>
      <c r="O2144" s="33">
        <f t="shared" si="349"/>
        <v>140.09090909090909</v>
      </c>
      <c r="P2144" s="22">
        <f>IF(ISNUMBER(O2144),SUMIFS(O$1:$O2144,A$1:$A2144,A2144,H$1:$H2144,H2144,D$1:$D2144,D2144),"")</f>
        <v>1134.5636363636365</v>
      </c>
      <c r="AK2144" s="34">
        <v>0.47443762781186094</v>
      </c>
      <c r="AN2144" s="36">
        <v>0.32208588957055212</v>
      </c>
      <c r="AO2144" s="34">
        <v>0.31186094069529652</v>
      </c>
      <c r="AP2144" s="34">
        <v>1.0224948875255624E-2</v>
      </c>
      <c r="AS2144" s="36">
        <v>0.20347648261758691</v>
      </c>
    </row>
    <row r="2145" spans="1:45" x14ac:dyDescent="0.3">
      <c r="A2145" s="4" t="s">
        <v>157</v>
      </c>
      <c r="B2145" t="s">
        <v>138</v>
      </c>
      <c r="C2145" s="28">
        <v>44841</v>
      </c>
      <c r="D2145">
        <v>3</v>
      </c>
      <c r="G2145" t="s">
        <v>158</v>
      </c>
      <c r="H2145">
        <f t="shared" si="350"/>
        <v>2022</v>
      </c>
      <c r="I2145" s="2" t="s">
        <v>139</v>
      </c>
      <c r="J2145">
        <v>9</v>
      </c>
      <c r="N2145" s="40">
        <v>100.8</v>
      </c>
      <c r="O2145" s="33">
        <f t="shared" si="349"/>
        <v>100.8</v>
      </c>
      <c r="P2145" s="22">
        <f>IF(ISNUMBER(O2145),SUMIFS(O$1:$O2145,A$1:$A2145,A2145,H$1:$H2145,H2145,D$1:$D2145,D2145),"")</f>
        <v>1235.3636363636365</v>
      </c>
      <c r="AK2145" s="34">
        <v>0.61066666666666669</v>
      </c>
      <c r="AN2145" s="36">
        <v>0.28711111111111109</v>
      </c>
      <c r="AO2145" s="34">
        <v>0.28711111111111109</v>
      </c>
      <c r="AP2145" s="34">
        <v>0</v>
      </c>
      <c r="AS2145" s="36">
        <v>0.10222222222222221</v>
      </c>
    </row>
    <row r="2146" spans="1:45" x14ac:dyDescent="0.3">
      <c r="A2146" s="4" t="s">
        <v>157</v>
      </c>
      <c r="B2146" t="s">
        <v>138</v>
      </c>
      <c r="C2146" s="28">
        <v>44883</v>
      </c>
      <c r="D2146">
        <v>4</v>
      </c>
      <c r="G2146" t="s">
        <v>158</v>
      </c>
      <c r="H2146">
        <f t="shared" si="350"/>
        <v>2022</v>
      </c>
      <c r="I2146" s="2" t="s">
        <v>139</v>
      </c>
      <c r="J2146">
        <v>10</v>
      </c>
      <c r="N2146" s="40">
        <v>148.36363636363637</v>
      </c>
      <c r="O2146" s="33">
        <f t="shared" si="349"/>
        <v>148.36363636363637</v>
      </c>
      <c r="P2146" s="22">
        <f>IF(ISNUMBER(O2146),SUMIFS(O$1:$O2146,A$1:$A2146,A2146,H$1:$H2146,H2146,D$1:$D2146,D2146),"")</f>
        <v>793.21818181818185</v>
      </c>
      <c r="AK2146" s="34">
        <v>0.61107266435986163</v>
      </c>
      <c r="AN2146" s="36">
        <v>9.2733564013840836E-2</v>
      </c>
      <c r="AO2146" s="34">
        <v>6.0207612456747404E-2</v>
      </c>
      <c r="AP2146" s="34">
        <v>3.2525951557093424E-2</v>
      </c>
      <c r="AS2146" s="36">
        <v>0.29619377162629762</v>
      </c>
    </row>
    <row r="2147" spans="1:45" x14ac:dyDescent="0.3">
      <c r="A2147" s="4" t="s">
        <v>157</v>
      </c>
      <c r="B2147" t="s">
        <v>138</v>
      </c>
      <c r="C2147" s="28">
        <v>44883</v>
      </c>
      <c r="D2147">
        <v>2</v>
      </c>
      <c r="G2147" t="s">
        <v>158</v>
      </c>
      <c r="H2147">
        <f t="shared" si="350"/>
        <v>2022</v>
      </c>
      <c r="I2147" s="2" t="s">
        <v>139</v>
      </c>
      <c r="J2147">
        <v>10</v>
      </c>
      <c r="N2147" s="40">
        <v>146.36363636363635</v>
      </c>
      <c r="O2147" s="33">
        <f t="shared" ref="O2147:O2210" si="351">IF(LEN(N2147)&gt;0,N2147,"")</f>
        <v>146.36363636363635</v>
      </c>
      <c r="P2147" s="22">
        <f>IF(ISNUMBER(O2147),SUMIFS(O$1:$O2147,A$1:$A2147,A2147,H$1:$H2147,H2147,D$1:$D2147,D2147),"")</f>
        <v>772.65454545454543</v>
      </c>
      <c r="AK2147" s="34">
        <v>0.44408352668213458</v>
      </c>
      <c r="AN2147" s="36">
        <v>0.24222737819025525</v>
      </c>
      <c r="AO2147" s="34">
        <v>0.22552204176334112</v>
      </c>
      <c r="AP2147" s="34">
        <v>1.6705336426914155E-2</v>
      </c>
      <c r="AS2147" s="36">
        <v>0.31368909512761023</v>
      </c>
    </row>
    <row r="2148" spans="1:45" x14ac:dyDescent="0.3">
      <c r="A2148" s="4" t="s">
        <v>157</v>
      </c>
      <c r="B2148" t="s">
        <v>138</v>
      </c>
      <c r="C2148" s="28">
        <v>44883</v>
      </c>
      <c r="D2148">
        <v>3</v>
      </c>
      <c r="G2148" t="s">
        <v>158</v>
      </c>
      <c r="H2148">
        <f t="shared" si="350"/>
        <v>2022</v>
      </c>
      <c r="I2148" s="2" t="s">
        <v>139</v>
      </c>
      <c r="J2148">
        <v>10</v>
      </c>
      <c r="N2148" s="40">
        <v>161.50909090909096</v>
      </c>
      <c r="O2148" s="33">
        <f t="shared" si="351"/>
        <v>161.50909090909096</v>
      </c>
      <c r="P2148" s="22">
        <f>IF(ISNUMBER(O2148),SUMIFS(O$1:$O2148,A$1:$A2148,A2148,H$1:$H2148,H2148,D$1:$D2148,D2148),"")</f>
        <v>1396.8727272727274</v>
      </c>
      <c r="AK2148" s="34">
        <v>0.33401779603011639</v>
      </c>
      <c r="AN2148" s="36">
        <v>0.23066392881587955</v>
      </c>
      <c r="AO2148" s="34">
        <v>0.21492128678986996</v>
      </c>
      <c r="AP2148" s="34">
        <v>1.5742642026009585E-2</v>
      </c>
      <c r="AS2148" s="36">
        <v>0.43531827515400406</v>
      </c>
    </row>
    <row r="2149" spans="1:45" x14ac:dyDescent="0.3">
      <c r="A2149" s="4" t="s">
        <v>157</v>
      </c>
      <c r="B2149" t="s">
        <v>138</v>
      </c>
      <c r="C2149" s="28">
        <v>44883</v>
      </c>
      <c r="D2149">
        <v>3</v>
      </c>
      <c r="G2149" t="s">
        <v>158</v>
      </c>
      <c r="H2149">
        <f t="shared" si="350"/>
        <v>2022</v>
      </c>
      <c r="I2149" s="2" t="s">
        <v>139</v>
      </c>
      <c r="J2149">
        <v>10</v>
      </c>
      <c r="N2149" s="40">
        <v>154.18181818181819</v>
      </c>
      <c r="O2149" s="33">
        <f t="shared" si="351"/>
        <v>154.18181818181819</v>
      </c>
      <c r="P2149" s="22">
        <f>IF(ISNUMBER(O2149),SUMIFS(O$1:$O2149,A$1:$A2149,A2149,H$1:$H2149,H2149,D$1:$D2149,D2149),"")</f>
        <v>1551.0545454545456</v>
      </c>
      <c r="AK2149" s="34">
        <v>0.50106609808102343</v>
      </c>
      <c r="AN2149" s="36">
        <v>4.2110874200426432E-2</v>
      </c>
      <c r="AO2149" s="34">
        <v>2.5586353944562896E-2</v>
      </c>
      <c r="AP2149" s="34">
        <v>1.652452025586354E-2</v>
      </c>
      <c r="AS2149" s="36">
        <v>0.45682302771855005</v>
      </c>
    </row>
    <row r="2150" spans="1:45" x14ac:dyDescent="0.3">
      <c r="A2150" s="4" t="s">
        <v>157</v>
      </c>
      <c r="B2150" t="s">
        <v>138</v>
      </c>
      <c r="C2150" s="28">
        <v>44951</v>
      </c>
      <c r="D2150">
        <v>4</v>
      </c>
      <c r="G2150" t="s">
        <v>158</v>
      </c>
      <c r="H2150">
        <f t="shared" si="350"/>
        <v>2023</v>
      </c>
      <c r="I2150" s="2" t="s">
        <v>139</v>
      </c>
      <c r="J2150">
        <v>11</v>
      </c>
      <c r="N2150" s="40">
        <v>193.9636363636364</v>
      </c>
      <c r="O2150" s="33">
        <f t="shared" si="351"/>
        <v>193.9636363636364</v>
      </c>
      <c r="P2150" s="22">
        <f>IF(ISNUMBER(O2150),SUMIFS(O$1:$O2150,A$1:$A2150,A2150,H$1:$H2150,H2150,D$1:$D2150,D2150),"")</f>
        <v>193.9636363636364</v>
      </c>
      <c r="AK2150" s="34">
        <v>0.3300970873786408</v>
      </c>
      <c r="AN2150" s="36">
        <v>0.45449029126213586</v>
      </c>
      <c r="AO2150" s="34">
        <v>0.24089805825242722</v>
      </c>
      <c r="AP2150" s="34">
        <v>0.21359223300970873</v>
      </c>
      <c r="AS2150" s="36">
        <v>0.21541262135922326</v>
      </c>
    </row>
    <row r="2151" spans="1:45" x14ac:dyDescent="0.3">
      <c r="A2151" s="4" t="s">
        <v>157</v>
      </c>
      <c r="B2151" t="s">
        <v>138</v>
      </c>
      <c r="C2151" s="28">
        <v>44951</v>
      </c>
      <c r="D2151">
        <v>2</v>
      </c>
      <c r="G2151" t="s">
        <v>158</v>
      </c>
      <c r="H2151">
        <f t="shared" si="350"/>
        <v>2023</v>
      </c>
      <c r="I2151" s="2" t="s">
        <v>139</v>
      </c>
      <c r="J2151">
        <v>11</v>
      </c>
      <c r="N2151" s="40">
        <v>173.99999999999997</v>
      </c>
      <c r="O2151" s="33">
        <f t="shared" si="351"/>
        <v>173.99999999999997</v>
      </c>
      <c r="P2151" s="22">
        <f>IF(ISNUMBER(O2151),SUMIFS(O$1:$O2151,A$1:$A2151,A2151,H$1:$H2151,H2151,D$1:$D2151,D2151),"")</f>
        <v>173.99999999999997</v>
      </c>
      <c r="AK2151" s="34">
        <v>0.56062291434927691</v>
      </c>
      <c r="AN2151" s="36">
        <v>0.41601779755283647</v>
      </c>
      <c r="AO2151" s="34">
        <v>0.14905450500556175</v>
      </c>
      <c r="AP2151" s="34">
        <v>0.26696329254727474</v>
      </c>
      <c r="AS2151" s="36">
        <v>2.3359288097886538E-2</v>
      </c>
    </row>
    <row r="2152" spans="1:45" x14ac:dyDescent="0.3">
      <c r="A2152" s="4" t="s">
        <v>157</v>
      </c>
      <c r="B2152" t="s">
        <v>138</v>
      </c>
      <c r="C2152" s="28">
        <v>44951</v>
      </c>
      <c r="D2152">
        <v>3</v>
      </c>
      <c r="G2152" t="s">
        <v>158</v>
      </c>
      <c r="H2152">
        <f t="shared" si="350"/>
        <v>2023</v>
      </c>
      <c r="I2152" s="2" t="s">
        <v>139</v>
      </c>
      <c r="J2152">
        <v>11</v>
      </c>
      <c r="N2152" s="40">
        <v>196.85454545454544</v>
      </c>
      <c r="O2152" s="33">
        <f t="shared" si="351"/>
        <v>196.85454545454544</v>
      </c>
      <c r="P2152" s="22">
        <f>IF(ISNUMBER(O2152),SUMIFS(O$1:$O2152,A$1:$A2152,A2152,H$1:$H2152,H2152,D$1:$D2152,D2152),"")</f>
        <v>196.85454545454544</v>
      </c>
      <c r="AK2152" s="34">
        <v>0.23945578231292516</v>
      </c>
      <c r="AN2152" s="36">
        <v>0.68707482993197277</v>
      </c>
      <c r="AO2152" s="34">
        <v>0.53469387755102038</v>
      </c>
      <c r="AP2152" s="34">
        <v>0.15238095238095239</v>
      </c>
      <c r="AS2152" s="36">
        <v>7.3469387755102034E-2</v>
      </c>
    </row>
    <row r="2153" spans="1:45" x14ac:dyDescent="0.3">
      <c r="A2153" s="4" t="s">
        <v>157</v>
      </c>
      <c r="B2153" t="s">
        <v>138</v>
      </c>
      <c r="C2153" s="28">
        <v>44951</v>
      </c>
      <c r="D2153">
        <v>3</v>
      </c>
      <c r="G2153" t="s">
        <v>158</v>
      </c>
      <c r="H2153">
        <f t="shared" si="350"/>
        <v>2023</v>
      </c>
      <c r="I2153" s="2" t="s">
        <v>139</v>
      </c>
      <c r="J2153">
        <v>11</v>
      </c>
      <c r="N2153" s="40">
        <v>214.32727272727274</v>
      </c>
      <c r="O2153" s="33">
        <f t="shared" si="351"/>
        <v>214.32727272727274</v>
      </c>
      <c r="P2153" s="22">
        <f>IF(ISNUMBER(O2153),SUMIFS(O$1:$O2153,A$1:$A2153,A2153,H$1:$H2153,H2153,D$1:$D2153,D2153),"")</f>
        <v>411.18181818181819</v>
      </c>
      <c r="AK2153" s="34">
        <v>0.5148861646234677</v>
      </c>
      <c r="AN2153" s="36">
        <v>0.48511383537653252</v>
      </c>
      <c r="AO2153" s="34">
        <v>0.21891418563922949</v>
      </c>
      <c r="AP2153" s="34">
        <v>0.26619964973730303</v>
      </c>
      <c r="AS2153" s="36">
        <v>0</v>
      </c>
    </row>
    <row r="2154" spans="1:45" x14ac:dyDescent="0.3">
      <c r="A2154" s="4" t="s">
        <v>157</v>
      </c>
      <c r="B2154" t="s">
        <v>138</v>
      </c>
      <c r="C2154" s="28">
        <v>45014</v>
      </c>
      <c r="D2154">
        <v>4</v>
      </c>
      <c r="G2154" t="s">
        <v>158</v>
      </c>
      <c r="H2154">
        <f t="shared" si="350"/>
        <v>2023</v>
      </c>
      <c r="I2154" s="2" t="s">
        <v>139</v>
      </c>
      <c r="J2154">
        <v>12</v>
      </c>
      <c r="N2154" s="40">
        <v>173.47272727272724</v>
      </c>
      <c r="O2154" s="33">
        <f t="shared" si="351"/>
        <v>173.47272727272724</v>
      </c>
      <c r="P2154" s="22">
        <f>IF(ISNUMBER(O2154),SUMIFS(O$1:$O2154,A$1:$A2154,A2154,H$1:$H2154,H2154,D$1:$D2154,D2154),"")</f>
        <v>367.43636363636364</v>
      </c>
      <c r="AK2154" s="34">
        <v>0.69102112676056338</v>
      </c>
      <c r="AN2154" s="36">
        <v>0.12059859154929579</v>
      </c>
      <c r="AO2154" s="34">
        <v>0.12059859154929579</v>
      </c>
      <c r="AP2154" s="34">
        <v>0</v>
      </c>
      <c r="AS2154" s="36">
        <v>0.18838028169014087</v>
      </c>
    </row>
    <row r="2155" spans="1:45" x14ac:dyDescent="0.3">
      <c r="A2155" s="4" t="s">
        <v>157</v>
      </c>
      <c r="B2155" t="s">
        <v>138</v>
      </c>
      <c r="C2155" s="28">
        <v>45014</v>
      </c>
      <c r="D2155">
        <v>2</v>
      </c>
      <c r="G2155" t="s">
        <v>158</v>
      </c>
      <c r="H2155">
        <f t="shared" si="350"/>
        <v>2023</v>
      </c>
      <c r="I2155" s="2" t="s">
        <v>139</v>
      </c>
      <c r="J2155">
        <v>12</v>
      </c>
      <c r="N2155" s="40">
        <v>124.25454545454545</v>
      </c>
      <c r="O2155" s="33">
        <f t="shared" si="351"/>
        <v>124.25454545454545</v>
      </c>
      <c r="P2155" s="22">
        <f>IF(ISNUMBER(O2155),SUMIFS(O$1:$O2155,A$1:$A2155,A2155,H$1:$H2155,H2155,D$1:$D2155,D2155),"")</f>
        <v>298.25454545454545</v>
      </c>
      <c r="AK2155" s="34">
        <v>0.85193753614806245</v>
      </c>
      <c r="AN2155" s="36">
        <v>7.5187969924812026E-2</v>
      </c>
      <c r="AO2155" s="34">
        <v>7.5187969924812026E-2</v>
      </c>
      <c r="AP2155" s="34">
        <v>0</v>
      </c>
      <c r="AS2155" s="36">
        <v>7.28744939271255E-2</v>
      </c>
    </row>
    <row r="2156" spans="1:45" x14ac:dyDescent="0.3">
      <c r="A2156" s="4" t="s">
        <v>157</v>
      </c>
      <c r="B2156" t="s">
        <v>138</v>
      </c>
      <c r="C2156" s="28">
        <v>45014</v>
      </c>
      <c r="D2156">
        <v>3</v>
      </c>
      <c r="G2156" t="s">
        <v>158</v>
      </c>
      <c r="H2156">
        <f t="shared" si="350"/>
        <v>2023</v>
      </c>
      <c r="I2156" s="2" t="s">
        <v>139</v>
      </c>
      <c r="J2156">
        <v>12</v>
      </c>
      <c r="N2156" s="40">
        <v>180.21818181818182</v>
      </c>
      <c r="O2156" s="33">
        <f t="shared" si="351"/>
        <v>180.21818181818182</v>
      </c>
      <c r="P2156" s="22">
        <f>IF(ISNUMBER(O2156),SUMIFS(O$1:$O2156,A$1:$A2156,A2156,H$1:$H2156,H2156,D$1:$D2156,D2156),"")</f>
        <v>591.4</v>
      </c>
      <c r="AK2156" s="34">
        <v>0.4949944382647386</v>
      </c>
      <c r="AN2156" s="36">
        <v>0.46941045606229137</v>
      </c>
      <c r="AO2156" s="34">
        <v>0.46941045606229137</v>
      </c>
      <c r="AP2156" s="34">
        <v>0</v>
      </c>
      <c r="AS2156" s="36">
        <v>3.5595105672969966E-2</v>
      </c>
    </row>
    <row r="2157" spans="1:45" x14ac:dyDescent="0.3">
      <c r="A2157" s="4" t="s">
        <v>157</v>
      </c>
      <c r="B2157" t="s">
        <v>138</v>
      </c>
      <c r="C2157" s="28">
        <v>45014</v>
      </c>
      <c r="D2157">
        <v>3</v>
      </c>
      <c r="G2157" t="s">
        <v>158</v>
      </c>
      <c r="H2157">
        <f t="shared" si="350"/>
        <v>2023</v>
      </c>
      <c r="I2157" s="2" t="s">
        <v>139</v>
      </c>
      <c r="J2157">
        <v>12</v>
      </c>
      <c r="N2157" s="40">
        <v>171.6</v>
      </c>
      <c r="O2157" s="33">
        <f t="shared" si="351"/>
        <v>171.6</v>
      </c>
      <c r="P2157" s="22">
        <f>IF(ISNUMBER(O2157),SUMIFS(O$1:$O2157,A$1:$A2157,A2157,H$1:$H2157,H2157,D$1:$D2157,D2157),"")</f>
        <v>763</v>
      </c>
      <c r="AK2157" s="34">
        <v>0.78416257883672036</v>
      </c>
      <c r="AN2157" s="36">
        <v>0.20532585844428872</v>
      </c>
      <c r="AO2157" s="34">
        <v>0.10371408549404344</v>
      </c>
      <c r="AP2157" s="34">
        <v>0.10161177295024527</v>
      </c>
      <c r="AS2157" s="36">
        <v>1.051156271899089E-2</v>
      </c>
    </row>
    <row r="2158" spans="1:45" x14ac:dyDescent="0.3">
      <c r="A2158" s="4" t="s">
        <v>157</v>
      </c>
      <c r="B2158" t="s">
        <v>138</v>
      </c>
      <c r="C2158" s="28">
        <v>45062</v>
      </c>
      <c r="D2158">
        <v>4</v>
      </c>
      <c r="G2158" t="s">
        <v>158</v>
      </c>
      <c r="H2158">
        <f t="shared" si="350"/>
        <v>2023</v>
      </c>
      <c r="I2158" s="2" t="s">
        <v>139</v>
      </c>
      <c r="J2158">
        <v>13</v>
      </c>
      <c r="N2158" s="40">
        <v>98.5</v>
      </c>
      <c r="O2158" s="33">
        <f t="shared" si="351"/>
        <v>98.5</v>
      </c>
      <c r="P2158" s="22">
        <f>IF(ISNUMBER(O2158),SUMIFS(O$1:$O2158,A$1:$A2158,A2158,H$1:$H2158,H2158,D$1:$D2158,D2158),"")</f>
        <v>465.93636363636364</v>
      </c>
      <c r="AK2158" s="34">
        <v>0.73684210526315785</v>
      </c>
      <c r="AN2158" s="36">
        <v>0.16374269005847952</v>
      </c>
      <c r="AO2158" s="34">
        <v>0.16374269005847952</v>
      </c>
      <c r="AP2158" s="34">
        <v>0</v>
      </c>
      <c r="AS2158" s="36">
        <v>9.9415204678362581E-2</v>
      </c>
    </row>
    <row r="2159" spans="1:45" x14ac:dyDescent="0.3">
      <c r="A2159" s="4" t="s">
        <v>157</v>
      </c>
      <c r="B2159" t="s">
        <v>138</v>
      </c>
      <c r="C2159" s="28">
        <v>45062</v>
      </c>
      <c r="D2159">
        <v>2</v>
      </c>
      <c r="G2159" t="s">
        <v>158</v>
      </c>
      <c r="H2159">
        <f t="shared" si="350"/>
        <v>2023</v>
      </c>
      <c r="I2159" s="2" t="s">
        <v>139</v>
      </c>
      <c r="J2159">
        <v>13</v>
      </c>
      <c r="N2159" s="40">
        <v>86.9</v>
      </c>
      <c r="O2159" s="33">
        <f t="shared" si="351"/>
        <v>86.9</v>
      </c>
      <c r="P2159" s="22">
        <f>IF(ISNUMBER(O2159),SUMIFS(O$1:$O2159,A$1:$A2159,A2159,H$1:$H2159,H2159,D$1:$D2159,D2159),"")</f>
        <v>385.15454545454543</v>
      </c>
      <c r="AK2159" s="34">
        <v>0.80325960419091957</v>
      </c>
      <c r="AN2159" s="36">
        <v>0.15133876600698484</v>
      </c>
      <c r="AO2159" s="34">
        <v>0.15133876600698484</v>
      </c>
      <c r="AP2159" s="34">
        <v>0</v>
      </c>
      <c r="AS2159" s="36">
        <v>4.5401629802095451E-2</v>
      </c>
    </row>
    <row r="2160" spans="1:45" x14ac:dyDescent="0.3">
      <c r="A2160" s="4" t="s">
        <v>157</v>
      </c>
      <c r="B2160" t="s">
        <v>138</v>
      </c>
      <c r="C2160" s="28">
        <v>45062</v>
      </c>
      <c r="D2160">
        <v>3</v>
      </c>
      <c r="G2160" t="s">
        <v>158</v>
      </c>
      <c r="H2160">
        <f t="shared" si="350"/>
        <v>2023</v>
      </c>
      <c r="I2160" s="2" t="s">
        <v>139</v>
      </c>
      <c r="J2160">
        <v>13</v>
      </c>
      <c r="N2160" s="40">
        <v>113.6</v>
      </c>
      <c r="O2160" s="33">
        <f t="shared" si="351"/>
        <v>113.6</v>
      </c>
      <c r="P2160" s="22">
        <f>IF(ISNUMBER(O2160),SUMIFS(O$1:$O2160,A$1:$A2160,A2160,H$1:$H2160,H2160,D$1:$D2160,D2160),"")</f>
        <v>876.6</v>
      </c>
      <c r="AK2160" s="34">
        <v>0.42899408284023671</v>
      </c>
      <c r="AN2160" s="36">
        <v>0.35502958579881655</v>
      </c>
      <c r="AO2160" s="34">
        <v>0.35502958579881655</v>
      </c>
      <c r="AP2160" s="34">
        <v>0</v>
      </c>
      <c r="AS2160" s="36">
        <v>0.21597633136094674</v>
      </c>
    </row>
    <row r="2161" spans="1:45" x14ac:dyDescent="0.3">
      <c r="A2161" s="4" t="s">
        <v>157</v>
      </c>
      <c r="B2161" t="s">
        <v>138</v>
      </c>
      <c r="C2161" s="28">
        <v>45062</v>
      </c>
      <c r="D2161">
        <v>3</v>
      </c>
      <c r="G2161" t="s">
        <v>158</v>
      </c>
      <c r="H2161">
        <f t="shared" si="350"/>
        <v>2023</v>
      </c>
      <c r="I2161" s="2" t="s">
        <v>139</v>
      </c>
      <c r="J2161">
        <v>13</v>
      </c>
      <c r="N2161" s="40">
        <v>114</v>
      </c>
      <c r="O2161" s="33">
        <f t="shared" si="351"/>
        <v>114</v>
      </c>
      <c r="P2161" s="22">
        <f>IF(ISNUMBER(O2161),SUMIFS(O$1:$O2161,A$1:$A2161,A2161,H$1:$H2161,H2161,D$1:$D2161,D2161),"")</f>
        <v>990.6</v>
      </c>
      <c r="AK2161" s="34">
        <v>0.76735798016230838</v>
      </c>
      <c r="AN2161" s="36">
        <v>0.13435527502254282</v>
      </c>
      <c r="AO2161" s="34">
        <v>0.13435527502254282</v>
      </c>
      <c r="AP2161" s="34">
        <v>0</v>
      </c>
      <c r="AS2161" s="36">
        <v>9.8286744815148791E-2</v>
      </c>
    </row>
    <row r="2162" spans="1:45" x14ac:dyDescent="0.3">
      <c r="A2162" s="4" t="s">
        <v>157</v>
      </c>
      <c r="B2162" t="s">
        <v>138</v>
      </c>
      <c r="C2162" s="28">
        <v>45152</v>
      </c>
      <c r="D2162">
        <v>4</v>
      </c>
      <c r="G2162" t="s">
        <v>158</v>
      </c>
      <c r="H2162">
        <f t="shared" si="350"/>
        <v>2023</v>
      </c>
      <c r="I2162" s="2" t="s">
        <v>139</v>
      </c>
      <c r="J2162">
        <v>14</v>
      </c>
      <c r="N2162" s="40">
        <v>88</v>
      </c>
      <c r="O2162" s="33">
        <f t="shared" si="351"/>
        <v>88</v>
      </c>
      <c r="P2162" s="22">
        <f>IF(ISNUMBER(O2162),SUMIFS(O$1:$O2162,A$1:$A2162,A2162,H$1:$H2162,H2162,D$1:$D2162,D2162),"")</f>
        <v>553.93636363636369</v>
      </c>
      <c r="AK2162" s="34">
        <v>0.97073170731707314</v>
      </c>
      <c r="AN2162" s="36">
        <v>2.9268292682926828E-2</v>
      </c>
      <c r="AO2162" s="34">
        <v>2.9268292682926828E-2</v>
      </c>
      <c r="AP2162" s="34">
        <v>0</v>
      </c>
      <c r="AS2162" s="36">
        <v>0</v>
      </c>
    </row>
    <row r="2163" spans="1:45" x14ac:dyDescent="0.3">
      <c r="A2163" s="4" t="s">
        <v>157</v>
      </c>
      <c r="B2163" t="s">
        <v>138</v>
      </c>
      <c r="C2163" s="28">
        <v>45152</v>
      </c>
      <c r="D2163">
        <v>2</v>
      </c>
      <c r="G2163" t="s">
        <v>158</v>
      </c>
      <c r="H2163">
        <f t="shared" si="350"/>
        <v>2023</v>
      </c>
      <c r="I2163" s="2" t="s">
        <v>139</v>
      </c>
      <c r="J2163">
        <v>14</v>
      </c>
      <c r="N2163" s="40">
        <v>90.9</v>
      </c>
      <c r="O2163" s="33">
        <f t="shared" si="351"/>
        <v>90.9</v>
      </c>
      <c r="P2163" s="22">
        <f>IF(ISNUMBER(O2163),SUMIFS(O$1:$O2163,A$1:$A2163,A2163,H$1:$H2163,H2163,D$1:$D2163,D2163),"")</f>
        <v>476.0545454545454</v>
      </c>
      <c r="AK2163" s="34">
        <v>0.92720306513409956</v>
      </c>
      <c r="AN2163" s="36">
        <v>7.2796934865900387E-2</v>
      </c>
      <c r="AO2163" s="34">
        <v>2.6819923371647507E-2</v>
      </c>
      <c r="AP2163" s="34">
        <v>4.5977011494252873E-2</v>
      </c>
      <c r="AS2163" s="36">
        <v>0</v>
      </c>
    </row>
    <row r="2164" spans="1:45" x14ac:dyDescent="0.3">
      <c r="A2164" s="4" t="s">
        <v>157</v>
      </c>
      <c r="B2164" t="s">
        <v>138</v>
      </c>
      <c r="C2164" s="28">
        <v>45152</v>
      </c>
      <c r="D2164">
        <v>3</v>
      </c>
      <c r="G2164" t="s">
        <v>158</v>
      </c>
      <c r="H2164">
        <f t="shared" si="350"/>
        <v>2023</v>
      </c>
      <c r="I2164" s="2" t="s">
        <v>139</v>
      </c>
      <c r="J2164">
        <v>14</v>
      </c>
      <c r="N2164" s="40">
        <v>80.5</v>
      </c>
      <c r="O2164" s="33">
        <f t="shared" si="351"/>
        <v>80.5</v>
      </c>
      <c r="P2164" s="22">
        <f>IF(ISNUMBER(O2164),SUMIFS(O$1:$O2164,A$1:$A2164,A2164,H$1:$H2164,H2164,D$1:$D2164,D2164),"")</f>
        <v>1071.0999999999999</v>
      </c>
      <c r="AK2164" s="34">
        <v>0.8523489932885906</v>
      </c>
      <c r="AN2164" s="36">
        <v>0.13926174496644295</v>
      </c>
      <c r="AO2164" s="34">
        <v>0.13926174496644295</v>
      </c>
      <c r="AP2164" s="34">
        <v>0</v>
      </c>
      <c r="AS2164" s="36">
        <v>8.389261744966443E-3</v>
      </c>
    </row>
    <row r="2165" spans="1:45" x14ac:dyDescent="0.3">
      <c r="A2165" s="4" t="s">
        <v>157</v>
      </c>
      <c r="B2165" t="s">
        <v>138</v>
      </c>
      <c r="C2165" s="28">
        <v>45152</v>
      </c>
      <c r="D2165">
        <v>3</v>
      </c>
      <c r="G2165" t="s">
        <v>158</v>
      </c>
      <c r="H2165">
        <f t="shared" si="350"/>
        <v>2023</v>
      </c>
      <c r="I2165" s="2" t="s">
        <v>139</v>
      </c>
      <c r="J2165">
        <v>14</v>
      </c>
      <c r="N2165" s="40">
        <v>78.2</v>
      </c>
      <c r="O2165" s="33">
        <f t="shared" si="351"/>
        <v>78.2</v>
      </c>
      <c r="P2165" s="22">
        <f>IF(ISNUMBER(O2165),SUMIFS(O$1:$O2165,A$1:$A2165,A2165,H$1:$H2165,H2165,D$1:$D2165,D2165),"")</f>
        <v>1149.3</v>
      </c>
      <c r="AK2165" s="34">
        <v>0.73618352450469238</v>
      </c>
      <c r="AN2165" s="36">
        <v>0.16475495307612098</v>
      </c>
      <c r="AO2165" s="34">
        <v>0.16475495307612098</v>
      </c>
      <c r="AP2165" s="34">
        <v>0</v>
      </c>
      <c r="AS2165" s="36">
        <v>9.9061522419186643E-2</v>
      </c>
    </row>
    <row r="2166" spans="1:45" x14ac:dyDescent="0.3">
      <c r="A2166" s="4" t="s">
        <v>157</v>
      </c>
      <c r="B2166" t="s">
        <v>138</v>
      </c>
      <c r="C2166" s="28">
        <v>45202</v>
      </c>
      <c r="D2166">
        <v>4</v>
      </c>
      <c r="G2166" t="s">
        <v>158</v>
      </c>
      <c r="H2166">
        <f t="shared" si="350"/>
        <v>2023</v>
      </c>
      <c r="I2166" s="2" t="s">
        <v>139</v>
      </c>
      <c r="J2166">
        <v>15</v>
      </c>
      <c r="N2166" s="40">
        <v>190.5</v>
      </c>
      <c r="O2166" s="33">
        <f t="shared" si="351"/>
        <v>190.5</v>
      </c>
      <c r="P2166" s="22">
        <f>IF(ISNUMBER(O2166),SUMIFS(O$1:$O2166,A$1:$A2166,A2166,H$1:$H2166,H2166,D$1:$D2166,D2166),"")</f>
        <v>744.43636363636369</v>
      </c>
      <c r="AK2166" s="34">
        <v>0.87525150905432592</v>
      </c>
      <c r="AN2166" s="36">
        <v>0.10261569416498995</v>
      </c>
      <c r="AO2166" s="34">
        <v>0.10261569416498995</v>
      </c>
      <c r="AP2166" s="34">
        <v>0</v>
      </c>
      <c r="AS2166" s="36">
        <v>2.2132796780684107E-2</v>
      </c>
    </row>
    <row r="2167" spans="1:45" x14ac:dyDescent="0.3">
      <c r="A2167" s="4" t="s">
        <v>157</v>
      </c>
      <c r="B2167" t="s">
        <v>138</v>
      </c>
      <c r="C2167" s="28">
        <v>45202</v>
      </c>
      <c r="D2167">
        <v>2</v>
      </c>
      <c r="G2167" t="s">
        <v>158</v>
      </c>
      <c r="H2167">
        <f t="shared" si="350"/>
        <v>2023</v>
      </c>
      <c r="I2167" s="2" t="s">
        <v>139</v>
      </c>
      <c r="J2167">
        <v>15</v>
      </c>
      <c r="N2167" s="40">
        <v>187.3</v>
      </c>
      <c r="O2167" s="33">
        <f t="shared" si="351"/>
        <v>187.3</v>
      </c>
      <c r="P2167" s="22">
        <f>IF(ISNUMBER(O2167),SUMIFS(O$1:$O2167,A$1:$A2167,A2167,H$1:$H2167,H2167,D$1:$D2167,D2167),"")</f>
        <v>663.35454545454536</v>
      </c>
      <c r="AK2167" s="34">
        <v>0.71993127147766323</v>
      </c>
      <c r="AN2167" s="36">
        <v>0.26288659793814434</v>
      </c>
      <c r="AO2167" s="34">
        <v>0.22394043528064148</v>
      </c>
      <c r="AP2167" s="34">
        <v>3.8946162657502864E-2</v>
      </c>
      <c r="AS2167" s="36">
        <v>1.7182130584192438E-2</v>
      </c>
    </row>
    <row r="2168" spans="1:45" x14ac:dyDescent="0.3">
      <c r="A2168" s="4" t="s">
        <v>157</v>
      </c>
      <c r="B2168" t="s">
        <v>138</v>
      </c>
      <c r="C2168" s="28">
        <v>45202</v>
      </c>
      <c r="D2168">
        <v>3</v>
      </c>
      <c r="G2168" t="s">
        <v>158</v>
      </c>
      <c r="H2168">
        <f t="shared" si="350"/>
        <v>2023</v>
      </c>
      <c r="I2168" s="2" t="s">
        <v>139</v>
      </c>
      <c r="J2168">
        <v>15</v>
      </c>
      <c r="N2168" s="40">
        <v>164.9</v>
      </c>
      <c r="O2168" s="33">
        <f t="shared" si="351"/>
        <v>164.9</v>
      </c>
      <c r="P2168" s="22">
        <f>IF(ISNUMBER(O2168),SUMIFS(O$1:$O2168,A$1:$A2168,A2168,H$1:$H2168,H2168,D$1:$D2168,D2168),"")</f>
        <v>1314.2</v>
      </c>
      <c r="AK2168" s="34">
        <v>0.79771615008156616</v>
      </c>
      <c r="AN2168" s="36">
        <v>0.13784665579119088</v>
      </c>
      <c r="AO2168" s="34">
        <v>0.13784665579119088</v>
      </c>
      <c r="AP2168" s="34">
        <v>0</v>
      </c>
      <c r="AS2168" s="36">
        <v>6.443719412724308E-2</v>
      </c>
    </row>
    <row r="2169" spans="1:45" x14ac:dyDescent="0.3">
      <c r="A2169" s="4" t="s">
        <v>157</v>
      </c>
      <c r="B2169" t="s">
        <v>138</v>
      </c>
      <c r="C2169" s="28">
        <v>45202</v>
      </c>
      <c r="D2169">
        <v>3</v>
      </c>
      <c r="G2169" t="s">
        <v>158</v>
      </c>
      <c r="H2169">
        <f t="shared" si="350"/>
        <v>2023</v>
      </c>
      <c r="I2169" s="2" t="s">
        <v>139</v>
      </c>
      <c r="J2169">
        <v>15</v>
      </c>
      <c r="N2169" s="40">
        <v>215</v>
      </c>
      <c r="O2169" s="33">
        <f t="shared" si="351"/>
        <v>215</v>
      </c>
      <c r="P2169" s="22">
        <f>IF(ISNUMBER(O2169),SUMIFS(O$1:$O2169,A$1:$A2169,A2169,H$1:$H2169,H2169,D$1:$D2169,D2169),"")</f>
        <v>1529.2</v>
      </c>
      <c r="AK2169" s="34">
        <v>0.81521739130434789</v>
      </c>
      <c r="AN2169" s="36">
        <v>0.15133779264214048</v>
      </c>
      <c r="AO2169" s="34">
        <v>9.4481605351170561E-2</v>
      </c>
      <c r="AP2169" s="34">
        <v>5.685618729096991E-2</v>
      </c>
      <c r="AS2169" s="36">
        <v>3.3444816053511711E-2</v>
      </c>
    </row>
    <row r="2170" spans="1:45" x14ac:dyDescent="0.3">
      <c r="A2170" s="4" t="s">
        <v>157</v>
      </c>
      <c r="B2170" t="s">
        <v>138</v>
      </c>
      <c r="C2170" s="28">
        <v>45239</v>
      </c>
      <c r="D2170">
        <v>4</v>
      </c>
      <c r="G2170" t="s">
        <v>158</v>
      </c>
      <c r="H2170">
        <f t="shared" si="350"/>
        <v>2023</v>
      </c>
      <c r="I2170" s="2" t="s">
        <v>139</v>
      </c>
      <c r="J2170">
        <v>16</v>
      </c>
      <c r="N2170" s="40">
        <v>203.6</v>
      </c>
      <c r="O2170" s="33">
        <f t="shared" si="351"/>
        <v>203.6</v>
      </c>
      <c r="P2170" s="22">
        <f>IF(ISNUMBER(O2170),SUMIFS(O$1:$O2170,A$1:$A2170,A2170,H$1:$H2170,H2170,D$1:$D2170,D2170),"")</f>
        <v>948.03636363636372</v>
      </c>
      <c r="AK2170" s="34">
        <v>0.26954732510288065</v>
      </c>
      <c r="AN2170" s="36">
        <v>0.42798353909465014</v>
      </c>
      <c r="AO2170" s="34">
        <v>0.242798353909465</v>
      </c>
      <c r="AP2170" s="34">
        <v>0.18518518518518517</v>
      </c>
      <c r="AS2170" s="36">
        <v>0.30246913580246909</v>
      </c>
    </row>
    <row r="2171" spans="1:45" x14ac:dyDescent="0.3">
      <c r="A2171" s="4" t="s">
        <v>157</v>
      </c>
      <c r="B2171" t="s">
        <v>138</v>
      </c>
      <c r="C2171" s="28">
        <v>45239</v>
      </c>
      <c r="D2171">
        <v>2</v>
      </c>
      <c r="G2171" t="s">
        <v>158</v>
      </c>
      <c r="H2171">
        <f t="shared" si="350"/>
        <v>2023</v>
      </c>
      <c r="I2171" s="2" t="s">
        <v>139</v>
      </c>
      <c r="J2171">
        <v>16</v>
      </c>
      <c r="N2171" s="40">
        <v>170</v>
      </c>
      <c r="O2171" s="33">
        <f t="shared" si="351"/>
        <v>170</v>
      </c>
      <c r="P2171" s="22">
        <f>IF(ISNUMBER(O2171),SUMIFS(O$1:$O2171,A$1:$A2171,A2171,H$1:$H2171,H2171,D$1:$D2171,D2171),"")</f>
        <v>833.35454545454536</v>
      </c>
      <c r="AK2171" s="34">
        <v>0.47974537037037041</v>
      </c>
      <c r="AN2171" s="36">
        <v>0.40972222222222232</v>
      </c>
      <c r="AO2171" s="34">
        <v>0.21643518518518523</v>
      </c>
      <c r="AP2171" s="34">
        <v>0.19328703703703706</v>
      </c>
      <c r="AS2171" s="36">
        <v>0.11053240740740741</v>
      </c>
    </row>
    <row r="2172" spans="1:45" x14ac:dyDescent="0.3">
      <c r="A2172" s="4" t="s">
        <v>157</v>
      </c>
      <c r="B2172" t="s">
        <v>138</v>
      </c>
      <c r="C2172" s="28">
        <v>45239</v>
      </c>
      <c r="D2172">
        <v>3</v>
      </c>
      <c r="G2172" t="s">
        <v>158</v>
      </c>
      <c r="H2172">
        <f t="shared" si="350"/>
        <v>2023</v>
      </c>
      <c r="I2172" s="2" t="s">
        <v>139</v>
      </c>
      <c r="J2172">
        <v>16</v>
      </c>
      <c r="N2172" s="40">
        <v>232.1</v>
      </c>
      <c r="O2172" s="33">
        <f t="shared" si="351"/>
        <v>232.1</v>
      </c>
      <c r="P2172" s="22">
        <f>IF(ISNUMBER(O2172),SUMIFS(O$1:$O2172,A$1:$A2172,A2172,H$1:$H2172,H2172,D$1:$D2172,D2172),"")</f>
        <v>1761.3</v>
      </c>
      <c r="AK2172" s="34">
        <v>0.55965559655596564</v>
      </c>
      <c r="AN2172" s="36">
        <v>0.29950799507995085</v>
      </c>
      <c r="AO2172" s="34">
        <v>9.7785977859778619E-2</v>
      </c>
      <c r="AP2172" s="34">
        <v>0.20172201722017222</v>
      </c>
      <c r="AS2172" s="36">
        <v>0.14083640836408365</v>
      </c>
    </row>
    <row r="2173" spans="1:45" x14ac:dyDescent="0.3">
      <c r="A2173" s="4" t="s">
        <v>157</v>
      </c>
      <c r="B2173" t="s">
        <v>138</v>
      </c>
      <c r="C2173" s="28">
        <v>45239</v>
      </c>
      <c r="D2173">
        <v>3</v>
      </c>
      <c r="G2173" t="s">
        <v>158</v>
      </c>
      <c r="H2173">
        <f t="shared" si="350"/>
        <v>2023</v>
      </c>
      <c r="I2173" s="2" t="s">
        <v>139</v>
      </c>
      <c r="J2173">
        <v>16</v>
      </c>
      <c r="N2173" s="40">
        <v>233.9</v>
      </c>
      <c r="O2173" s="33">
        <f t="shared" si="351"/>
        <v>233.9</v>
      </c>
      <c r="P2173" s="22">
        <f>IF(ISNUMBER(O2173),SUMIFS(O$1:$O2173,A$1:$A2173,A2173,H$1:$H2173,H2173,D$1:$D2173,D2173),"")</f>
        <v>1995.2</v>
      </c>
      <c r="AK2173" s="34">
        <v>0.48844884488448842</v>
      </c>
      <c r="AN2173" s="36">
        <v>0.35973597359735965</v>
      </c>
      <c r="AO2173" s="34">
        <v>0.15841584158415839</v>
      </c>
      <c r="AP2173" s="34">
        <v>0.20132013201320129</v>
      </c>
      <c r="AS2173" s="36">
        <v>0.15181518151815179</v>
      </c>
    </row>
    <row r="2174" spans="1:45" x14ac:dyDescent="0.3">
      <c r="A2174" s="4" t="s">
        <v>159</v>
      </c>
      <c r="B2174" t="s">
        <v>138</v>
      </c>
      <c r="C2174" s="28">
        <v>44404</v>
      </c>
      <c r="D2174">
        <v>3</v>
      </c>
      <c r="G2174" t="s">
        <v>161</v>
      </c>
      <c r="H2174">
        <f t="shared" si="350"/>
        <v>2021</v>
      </c>
      <c r="I2174" s="2" t="s">
        <v>139</v>
      </c>
      <c r="J2174">
        <v>1</v>
      </c>
      <c r="N2174" s="40">
        <v>38.976380587028281</v>
      </c>
      <c r="O2174" s="33">
        <f t="shared" si="351"/>
        <v>38.976380587028281</v>
      </c>
      <c r="P2174" s="22">
        <f>IF(ISNUMBER(O2174),SUMIFS(O$1:$O2174,A$1:$A2174,A2174,H$1:$H2174,H2174,D$1:$D2174,D2174),"")</f>
        <v>38.976380587028281</v>
      </c>
      <c r="AK2174" s="34">
        <v>1</v>
      </c>
      <c r="AN2174" s="36">
        <v>0</v>
      </c>
      <c r="AO2174" s="34"/>
      <c r="AP2174" s="34"/>
      <c r="AS2174" s="36"/>
    </row>
    <row r="2175" spans="1:45" x14ac:dyDescent="0.3">
      <c r="A2175" s="4" t="s">
        <v>159</v>
      </c>
      <c r="B2175" t="s">
        <v>138</v>
      </c>
      <c r="C2175" s="28">
        <v>44404</v>
      </c>
      <c r="D2175">
        <v>4</v>
      </c>
      <c r="G2175" t="s">
        <v>161</v>
      </c>
      <c r="H2175">
        <f t="shared" ref="H2175:H2238" si="352">YEAR(C2175)</f>
        <v>2021</v>
      </c>
      <c r="I2175" s="2" t="s">
        <v>139</v>
      </c>
      <c r="J2175">
        <v>1</v>
      </c>
      <c r="N2175" s="40">
        <v>158.38058551617874</v>
      </c>
      <c r="O2175" s="33">
        <f t="shared" si="351"/>
        <v>158.38058551617874</v>
      </c>
      <c r="P2175" s="22">
        <f>IF(ISNUMBER(O2175),SUMIFS(O$1:$O2175,A$1:$A2175,A2175,H$1:$H2175,H2175,D$1:$D2175,D2175),"")</f>
        <v>158.38058551617874</v>
      </c>
      <c r="AK2175" s="34">
        <v>0.97533810660302311</v>
      </c>
      <c r="AN2175" s="36">
        <v>2.4661893396976931E-2</v>
      </c>
      <c r="AO2175" s="34"/>
      <c r="AP2175" s="34"/>
      <c r="AS2175" s="36"/>
    </row>
    <row r="2176" spans="1:45" x14ac:dyDescent="0.3">
      <c r="A2176" s="4" t="s">
        <v>159</v>
      </c>
      <c r="B2176" t="s">
        <v>138</v>
      </c>
      <c r="C2176" s="28">
        <v>44404</v>
      </c>
      <c r="D2176">
        <v>3</v>
      </c>
      <c r="G2176" t="s">
        <v>161</v>
      </c>
      <c r="H2176">
        <f t="shared" si="352"/>
        <v>2021</v>
      </c>
      <c r="I2176" s="2" t="s">
        <v>139</v>
      </c>
      <c r="J2176">
        <v>1</v>
      </c>
      <c r="N2176" s="40">
        <v>104.53799165261614</v>
      </c>
      <c r="O2176" s="33">
        <f t="shared" si="351"/>
        <v>104.53799165261614</v>
      </c>
      <c r="P2176" s="22">
        <f>IF(ISNUMBER(O2176),SUMIFS(O$1:$O2176,A$1:$A2176,A2176,H$1:$H2176,H2176,D$1:$D2176,D2176),"")</f>
        <v>143.51437223964442</v>
      </c>
      <c r="AK2176" s="34">
        <v>0.99864590385917396</v>
      </c>
      <c r="AN2176" s="36">
        <v>1.3540961408259986E-3</v>
      </c>
      <c r="AO2176" s="34"/>
      <c r="AP2176" s="34"/>
      <c r="AS2176" s="36"/>
    </row>
    <row r="2177" spans="1:45" x14ac:dyDescent="0.3">
      <c r="A2177" s="4" t="s">
        <v>159</v>
      </c>
      <c r="B2177" t="s">
        <v>138</v>
      </c>
      <c r="C2177" s="28">
        <v>44404</v>
      </c>
      <c r="D2177">
        <v>4</v>
      </c>
      <c r="G2177" t="s">
        <v>161</v>
      </c>
      <c r="H2177">
        <f t="shared" si="352"/>
        <v>2021</v>
      </c>
      <c r="I2177" s="2" t="s">
        <v>139</v>
      </c>
      <c r="J2177">
        <v>1</v>
      </c>
      <c r="N2177" s="40">
        <v>71.215605940686245</v>
      </c>
      <c r="O2177" s="33">
        <f t="shared" si="351"/>
        <v>71.215605940686245</v>
      </c>
      <c r="P2177" s="22">
        <f>IF(ISNUMBER(O2177),SUMIFS(O$1:$O2177,A$1:$A2177,A2177,H$1:$H2177,H2177,D$1:$D2177,D2177),"")</f>
        <v>229.59619145686497</v>
      </c>
      <c r="AK2177" s="34">
        <v>0.85226429101707502</v>
      </c>
      <c r="AN2177" s="36">
        <v>0.14773570898292498</v>
      </c>
      <c r="AO2177" s="34"/>
      <c r="AP2177" s="34"/>
      <c r="AS2177" s="36"/>
    </row>
    <row r="2178" spans="1:45" x14ac:dyDescent="0.3">
      <c r="A2178" s="4" t="s">
        <v>159</v>
      </c>
      <c r="B2178" t="s">
        <v>138</v>
      </c>
      <c r="C2178" s="28">
        <v>44468</v>
      </c>
      <c r="D2178">
        <v>3</v>
      </c>
      <c r="G2178" t="s">
        <v>161</v>
      </c>
      <c r="H2178">
        <f t="shared" si="352"/>
        <v>2021</v>
      </c>
      <c r="I2178" s="2" t="s">
        <v>139</v>
      </c>
      <c r="J2178">
        <v>2</v>
      </c>
      <c r="N2178" s="40">
        <v>198.81818181818181</v>
      </c>
      <c r="O2178" s="33">
        <f t="shared" si="351"/>
        <v>198.81818181818181</v>
      </c>
      <c r="P2178" s="22">
        <f>IF(ISNUMBER(O2178),SUMIFS(O$1:$O2178,A$1:$A2178,A2178,H$1:$H2178,H2178,D$1:$D2178,D2178),"")</f>
        <v>342.3325540578262</v>
      </c>
      <c r="AK2178" s="35">
        <v>0.57746478873239437</v>
      </c>
      <c r="AN2178" s="37">
        <v>0.42253521126760563</v>
      </c>
      <c r="AO2178" s="35"/>
      <c r="AP2178" s="35"/>
      <c r="AS2178" s="37"/>
    </row>
    <row r="2179" spans="1:45" x14ac:dyDescent="0.3">
      <c r="A2179" s="4" t="s">
        <v>159</v>
      </c>
      <c r="B2179" t="s">
        <v>138</v>
      </c>
      <c r="C2179" s="28">
        <v>44468</v>
      </c>
      <c r="D2179">
        <v>4</v>
      </c>
      <c r="G2179" t="s">
        <v>161</v>
      </c>
      <c r="H2179">
        <f t="shared" si="352"/>
        <v>2021</v>
      </c>
      <c r="I2179" s="2" t="s">
        <v>139</v>
      </c>
      <c r="J2179">
        <v>2</v>
      </c>
      <c r="N2179" s="40">
        <v>216.03636363636366</v>
      </c>
      <c r="O2179" s="33">
        <f t="shared" si="351"/>
        <v>216.03636363636366</v>
      </c>
      <c r="P2179" s="22">
        <f>IF(ISNUMBER(O2179),SUMIFS(O$1:$O2179,A$1:$A2179,A2179,H$1:$H2179,H2179,D$1:$D2179,D2179),"")</f>
        <v>445.63255509322863</v>
      </c>
      <c r="AK2179" s="34">
        <v>1</v>
      </c>
      <c r="AN2179" s="36">
        <v>0</v>
      </c>
      <c r="AO2179" s="34"/>
      <c r="AP2179" s="34"/>
      <c r="AS2179" s="36"/>
    </row>
    <row r="2180" spans="1:45" x14ac:dyDescent="0.3">
      <c r="A2180" s="4" t="s">
        <v>159</v>
      </c>
      <c r="B2180" t="s">
        <v>138</v>
      </c>
      <c r="C2180" s="28">
        <v>44468</v>
      </c>
      <c r="D2180">
        <v>3</v>
      </c>
      <c r="G2180" t="s">
        <v>161</v>
      </c>
      <c r="H2180">
        <f t="shared" si="352"/>
        <v>2021</v>
      </c>
      <c r="I2180" s="2" t="s">
        <v>139</v>
      </c>
      <c r="J2180">
        <v>2</v>
      </c>
      <c r="N2180" s="40">
        <v>244.09090909090909</v>
      </c>
      <c r="O2180" s="33">
        <f t="shared" si="351"/>
        <v>244.09090909090909</v>
      </c>
      <c r="P2180" s="22">
        <f>IF(ISNUMBER(O2180),SUMIFS(O$1:$O2180,A$1:$A2180,A2180,H$1:$H2180,H2180,D$1:$D2180,D2180),"")</f>
        <v>586.42346314873532</v>
      </c>
      <c r="AK2180" s="34">
        <v>0.72712418300653603</v>
      </c>
      <c r="AN2180" s="36">
        <v>0.27287581699346403</v>
      </c>
      <c r="AO2180" s="34"/>
      <c r="AP2180" s="34"/>
      <c r="AS2180" s="36"/>
    </row>
    <row r="2181" spans="1:45" x14ac:dyDescent="0.3">
      <c r="A2181" s="4" t="s">
        <v>159</v>
      </c>
      <c r="B2181" t="s">
        <v>138</v>
      </c>
      <c r="C2181" s="28">
        <v>44468</v>
      </c>
      <c r="D2181">
        <v>4</v>
      </c>
      <c r="G2181" t="s">
        <v>161</v>
      </c>
      <c r="H2181">
        <f t="shared" si="352"/>
        <v>2021</v>
      </c>
      <c r="I2181" s="2" t="s">
        <v>139</v>
      </c>
      <c r="J2181">
        <v>2</v>
      </c>
      <c r="N2181" s="40">
        <v>210.83636363636364</v>
      </c>
      <c r="O2181" s="33">
        <f t="shared" si="351"/>
        <v>210.83636363636364</v>
      </c>
      <c r="P2181" s="22">
        <f>IF(ISNUMBER(O2181),SUMIFS(O$1:$O2181,A$1:$A2181,A2181,H$1:$H2181,H2181,D$1:$D2181,D2181),"")</f>
        <v>656.46891872959225</v>
      </c>
      <c r="AK2181" s="34">
        <v>0.71566142929548904</v>
      </c>
      <c r="AN2181" s="36">
        <v>0.28433857070451096</v>
      </c>
      <c r="AO2181" s="34"/>
      <c r="AP2181" s="34"/>
      <c r="AS2181" s="36"/>
    </row>
    <row r="2182" spans="1:45" x14ac:dyDescent="0.3">
      <c r="A2182" s="4" t="s">
        <v>159</v>
      </c>
      <c r="B2182" t="s">
        <v>138</v>
      </c>
      <c r="C2182" s="28">
        <v>44523</v>
      </c>
      <c r="D2182">
        <v>3</v>
      </c>
      <c r="G2182" t="s">
        <v>161</v>
      </c>
      <c r="H2182">
        <f t="shared" si="352"/>
        <v>2021</v>
      </c>
      <c r="I2182" s="2" t="s">
        <v>139</v>
      </c>
      <c r="J2182">
        <v>3</v>
      </c>
      <c r="N2182" s="40">
        <v>187.2</v>
      </c>
      <c r="O2182" s="33">
        <f t="shared" si="351"/>
        <v>187.2</v>
      </c>
      <c r="P2182" s="22">
        <f>IF(ISNUMBER(O2182),SUMIFS(O$1:$O2182,A$1:$A2182,A2182,H$1:$H2182,H2182,D$1:$D2182,D2182),"")</f>
        <v>773.62346314873525</v>
      </c>
      <c r="AK2182" s="35">
        <v>1</v>
      </c>
      <c r="AN2182" s="37">
        <v>0</v>
      </c>
      <c r="AO2182" s="35"/>
      <c r="AP2182" s="35"/>
      <c r="AS2182" s="37"/>
    </row>
    <row r="2183" spans="1:45" x14ac:dyDescent="0.3">
      <c r="A2183" s="4" t="s">
        <v>159</v>
      </c>
      <c r="B2183" t="s">
        <v>138</v>
      </c>
      <c r="C2183" s="28">
        <v>44523</v>
      </c>
      <c r="D2183">
        <v>4</v>
      </c>
      <c r="G2183" t="s">
        <v>161</v>
      </c>
      <c r="H2183">
        <f t="shared" si="352"/>
        <v>2021</v>
      </c>
      <c r="I2183" s="2" t="s">
        <v>139</v>
      </c>
      <c r="J2183">
        <v>3</v>
      </c>
      <c r="N2183" s="40">
        <v>180</v>
      </c>
      <c r="O2183" s="33">
        <f t="shared" si="351"/>
        <v>180</v>
      </c>
      <c r="P2183" s="22">
        <f>IF(ISNUMBER(O2183),SUMIFS(O$1:$O2183,A$1:$A2183,A2183,H$1:$H2183,H2183,D$1:$D2183,D2183),"")</f>
        <v>836.46891872959225</v>
      </c>
      <c r="AK2183" s="34">
        <v>0.76746323529411764</v>
      </c>
      <c r="AN2183" s="36">
        <v>0.23253676470588236</v>
      </c>
      <c r="AO2183" s="34"/>
      <c r="AP2183" s="34"/>
      <c r="AS2183" s="36"/>
    </row>
    <row r="2184" spans="1:45" x14ac:dyDescent="0.3">
      <c r="A2184" s="4" t="s">
        <v>159</v>
      </c>
      <c r="B2184" t="s">
        <v>138</v>
      </c>
      <c r="C2184" s="28">
        <v>44523</v>
      </c>
      <c r="D2184">
        <v>3</v>
      </c>
      <c r="G2184" t="s">
        <v>161</v>
      </c>
      <c r="H2184">
        <f t="shared" si="352"/>
        <v>2021</v>
      </c>
      <c r="I2184" s="2" t="s">
        <v>139</v>
      </c>
      <c r="J2184">
        <v>3</v>
      </c>
      <c r="N2184" s="40">
        <v>283.41818181818178</v>
      </c>
      <c r="O2184" s="33">
        <f t="shared" si="351"/>
        <v>283.41818181818178</v>
      </c>
      <c r="P2184" s="22">
        <f>IF(ISNUMBER(O2184),SUMIFS(O$1:$O2184,A$1:$A2184,A2184,H$1:$H2184,H2184,D$1:$D2184,D2184),"")</f>
        <v>1057.0416449669169</v>
      </c>
      <c r="AK2184" s="34">
        <v>0.80310515172900487</v>
      </c>
      <c r="AN2184" s="36">
        <v>0.19689484827099507</v>
      </c>
      <c r="AO2184" s="34"/>
      <c r="AP2184" s="34"/>
      <c r="AS2184" s="36"/>
    </row>
    <row r="2185" spans="1:45" x14ac:dyDescent="0.3">
      <c r="A2185" s="4" t="s">
        <v>159</v>
      </c>
      <c r="B2185" t="s">
        <v>138</v>
      </c>
      <c r="C2185" s="28">
        <v>44523</v>
      </c>
      <c r="D2185">
        <v>4</v>
      </c>
      <c r="G2185" t="s">
        <v>161</v>
      </c>
      <c r="H2185">
        <f t="shared" si="352"/>
        <v>2021</v>
      </c>
      <c r="I2185" s="2" t="s">
        <v>139</v>
      </c>
      <c r="J2185">
        <v>3</v>
      </c>
      <c r="N2185" s="40">
        <v>192.87272727272727</v>
      </c>
      <c r="O2185" s="33">
        <f t="shared" si="351"/>
        <v>192.87272727272727</v>
      </c>
      <c r="P2185" s="22">
        <f>IF(ISNUMBER(O2185),SUMIFS(O$1:$O2185,A$1:$A2185,A2185,H$1:$H2185,H2185,D$1:$D2185,D2185),"")</f>
        <v>1029.3416460023195</v>
      </c>
      <c r="AK2185" s="34">
        <v>0.8046954746512418</v>
      </c>
      <c r="AN2185" s="36">
        <v>0.19530452534875814</v>
      </c>
      <c r="AO2185" s="34"/>
      <c r="AP2185" s="34"/>
      <c r="AS2185" s="36"/>
    </row>
    <row r="2186" spans="1:45" x14ac:dyDescent="0.3">
      <c r="A2186" s="4" t="s">
        <v>159</v>
      </c>
      <c r="B2186" t="s">
        <v>138</v>
      </c>
      <c r="C2186" s="28">
        <v>44568</v>
      </c>
      <c r="D2186">
        <v>3</v>
      </c>
      <c r="G2186" t="s">
        <v>161</v>
      </c>
      <c r="H2186">
        <f t="shared" si="352"/>
        <v>2022</v>
      </c>
      <c r="I2186" s="2" t="s">
        <v>139</v>
      </c>
      <c r="J2186">
        <v>4</v>
      </c>
      <c r="N2186" s="40">
        <v>81.163636363636357</v>
      </c>
      <c r="O2186" s="33">
        <f t="shared" si="351"/>
        <v>81.163636363636357</v>
      </c>
      <c r="P2186" s="22">
        <f>IF(ISNUMBER(O2186),SUMIFS(O$1:$O2186,A$1:$A2186,A2186,H$1:$H2186,H2186,D$1:$D2186,D2186),"")</f>
        <v>81.163636363636357</v>
      </c>
      <c r="AK2186" s="34"/>
      <c r="AN2186" s="36"/>
      <c r="AO2186" s="34"/>
      <c r="AP2186" s="34"/>
      <c r="AS2186" s="36"/>
    </row>
    <row r="2187" spans="1:45" x14ac:dyDescent="0.3">
      <c r="A2187" s="4" t="s">
        <v>159</v>
      </c>
      <c r="B2187" t="s">
        <v>138</v>
      </c>
      <c r="C2187" s="28">
        <v>44568</v>
      </c>
      <c r="D2187">
        <v>4</v>
      </c>
      <c r="G2187" t="s">
        <v>161</v>
      </c>
      <c r="H2187">
        <f t="shared" si="352"/>
        <v>2022</v>
      </c>
      <c r="I2187" s="2" t="s">
        <v>139</v>
      </c>
      <c r="J2187">
        <v>4</v>
      </c>
      <c r="N2187" s="40">
        <v>142.54545454545456</v>
      </c>
      <c r="O2187" s="33">
        <f t="shared" si="351"/>
        <v>142.54545454545456</v>
      </c>
      <c r="P2187" s="22">
        <f>IF(ISNUMBER(O2187),SUMIFS(O$1:$O2187,A$1:$A2187,A2187,H$1:$H2187,H2187,D$1:$D2187,D2187),"")</f>
        <v>142.54545454545456</v>
      </c>
      <c r="AK2187" s="34"/>
      <c r="AN2187" s="36"/>
      <c r="AO2187" s="34"/>
      <c r="AP2187" s="34"/>
      <c r="AS2187" s="36"/>
    </row>
    <row r="2188" spans="1:45" x14ac:dyDescent="0.3">
      <c r="A2188" s="4" t="s">
        <v>159</v>
      </c>
      <c r="B2188" t="s">
        <v>138</v>
      </c>
      <c r="C2188" s="28">
        <v>44568</v>
      </c>
      <c r="D2188">
        <v>3</v>
      </c>
      <c r="G2188" t="s">
        <v>161</v>
      </c>
      <c r="H2188">
        <f t="shared" si="352"/>
        <v>2022</v>
      </c>
      <c r="I2188" s="2" t="s">
        <v>139</v>
      </c>
      <c r="J2188">
        <v>4</v>
      </c>
      <c r="N2188" s="40">
        <v>171.90909090909091</v>
      </c>
      <c r="O2188" s="33">
        <f t="shared" si="351"/>
        <v>171.90909090909091</v>
      </c>
      <c r="P2188" s="22">
        <f>IF(ISNUMBER(O2188),SUMIFS(O$1:$O2188,A$1:$A2188,A2188,H$1:$H2188,H2188,D$1:$D2188,D2188),"")</f>
        <v>253.07272727272726</v>
      </c>
      <c r="AK2188" s="34"/>
      <c r="AN2188" s="36"/>
      <c r="AO2188" s="34"/>
      <c r="AP2188" s="34"/>
      <c r="AS2188" s="36"/>
    </row>
    <row r="2189" spans="1:45" x14ac:dyDescent="0.3">
      <c r="A2189" s="4" t="s">
        <v>159</v>
      </c>
      <c r="B2189" t="s">
        <v>138</v>
      </c>
      <c r="C2189" s="28">
        <v>44568</v>
      </c>
      <c r="D2189">
        <v>4</v>
      </c>
      <c r="G2189" t="s">
        <v>161</v>
      </c>
      <c r="H2189">
        <f t="shared" si="352"/>
        <v>2022</v>
      </c>
      <c r="I2189" s="2" t="s">
        <v>139</v>
      </c>
      <c r="J2189">
        <v>4</v>
      </c>
      <c r="N2189" s="40">
        <v>146.61818181818182</v>
      </c>
      <c r="O2189" s="33">
        <f t="shared" si="351"/>
        <v>146.61818181818182</v>
      </c>
      <c r="P2189" s="22">
        <f>IF(ISNUMBER(O2189),SUMIFS(O$1:$O2189,A$1:$A2189,A2189,H$1:$H2189,H2189,D$1:$D2189,D2189),"")</f>
        <v>289.16363636363639</v>
      </c>
      <c r="AK2189" s="34"/>
      <c r="AN2189" s="36"/>
      <c r="AO2189" s="34"/>
      <c r="AP2189" s="34"/>
      <c r="AS2189" s="36"/>
    </row>
    <row r="2190" spans="1:45" x14ac:dyDescent="0.3">
      <c r="A2190" s="4" t="s">
        <v>159</v>
      </c>
      <c r="B2190" t="s">
        <v>138</v>
      </c>
      <c r="C2190" s="28">
        <v>44610</v>
      </c>
      <c r="D2190">
        <v>3</v>
      </c>
      <c r="G2190" t="s">
        <v>161</v>
      </c>
      <c r="H2190">
        <f t="shared" si="352"/>
        <v>2022</v>
      </c>
      <c r="I2190" s="2" t="s">
        <v>139</v>
      </c>
      <c r="J2190">
        <v>5</v>
      </c>
      <c r="N2190" s="40">
        <v>94.090909090909093</v>
      </c>
      <c r="O2190" s="33">
        <f t="shared" si="351"/>
        <v>94.090909090909093</v>
      </c>
      <c r="P2190" s="22">
        <f>IF(ISNUMBER(O2190),SUMIFS(O$1:$O2190,A$1:$A2190,A2190,H$1:$H2190,H2190,D$1:$D2190,D2190),"")</f>
        <v>347.16363636363633</v>
      </c>
      <c r="AK2190" s="34">
        <v>0.77551020408163263</v>
      </c>
      <c r="AN2190" s="36">
        <v>0.18962585034013604</v>
      </c>
      <c r="AO2190" s="34">
        <v>0.1607142857142857</v>
      </c>
      <c r="AP2190" s="34">
        <v>2.8911564625850338E-2</v>
      </c>
      <c r="AS2190" s="36">
        <v>3.486394557823129E-2</v>
      </c>
    </row>
    <row r="2191" spans="1:45" x14ac:dyDescent="0.3">
      <c r="A2191" s="4" t="s">
        <v>159</v>
      </c>
      <c r="B2191" t="s">
        <v>138</v>
      </c>
      <c r="C2191" s="28">
        <v>44610</v>
      </c>
      <c r="D2191">
        <v>4</v>
      </c>
      <c r="G2191" t="s">
        <v>161</v>
      </c>
      <c r="H2191">
        <f t="shared" si="352"/>
        <v>2022</v>
      </c>
      <c r="I2191" s="2" t="s">
        <v>139</v>
      </c>
      <c r="J2191">
        <v>5</v>
      </c>
      <c r="N2191" s="40">
        <v>101.99999999999999</v>
      </c>
      <c r="O2191" s="33">
        <f t="shared" si="351"/>
        <v>101.99999999999999</v>
      </c>
      <c r="P2191" s="22">
        <f>IF(ISNUMBER(O2191),SUMIFS(O$1:$O2191,A$1:$A2191,A2191,H$1:$H2191,H2191,D$1:$D2191,D2191),"")</f>
        <v>391.16363636363639</v>
      </c>
      <c r="AK2191" s="34">
        <v>0.95802830649097137</v>
      </c>
      <c r="AN2191" s="36">
        <v>4.1971693509028796E-2</v>
      </c>
      <c r="AO2191" s="34">
        <v>4.1971693509028796E-2</v>
      </c>
      <c r="AP2191" s="34">
        <v>0</v>
      </c>
      <c r="AS2191" s="36">
        <v>0</v>
      </c>
    </row>
    <row r="2192" spans="1:45" x14ac:dyDescent="0.3">
      <c r="A2192" s="4" t="s">
        <v>159</v>
      </c>
      <c r="B2192" t="s">
        <v>138</v>
      </c>
      <c r="C2192" s="28">
        <v>44610</v>
      </c>
      <c r="D2192">
        <v>3</v>
      </c>
      <c r="G2192" t="s">
        <v>161</v>
      </c>
      <c r="H2192">
        <f t="shared" si="352"/>
        <v>2022</v>
      </c>
      <c r="I2192" s="2" t="s">
        <v>139</v>
      </c>
      <c r="J2192">
        <v>5</v>
      </c>
      <c r="N2192" s="40">
        <v>117.38181818181818</v>
      </c>
      <c r="O2192" s="33">
        <f t="shared" si="351"/>
        <v>117.38181818181818</v>
      </c>
      <c r="P2192" s="22">
        <f>IF(ISNUMBER(O2192),SUMIFS(O$1:$O2192,A$1:$A2192,A2192,H$1:$H2192,H2192,D$1:$D2192,D2192),"")</f>
        <v>464.5454545454545</v>
      </c>
      <c r="AK2192" s="34">
        <v>0.75281334885525797</v>
      </c>
      <c r="AN2192" s="36">
        <v>0.24718665114474192</v>
      </c>
      <c r="AO2192" s="34">
        <v>0.21885913853317809</v>
      </c>
      <c r="AP2192" s="34">
        <v>2.8327512611563833E-2</v>
      </c>
      <c r="AS2192" s="36">
        <v>0</v>
      </c>
    </row>
    <row r="2193" spans="1:45" x14ac:dyDescent="0.3">
      <c r="A2193" s="4" t="s">
        <v>159</v>
      </c>
      <c r="B2193" t="s">
        <v>138</v>
      </c>
      <c r="C2193" s="28">
        <v>44610</v>
      </c>
      <c r="D2193">
        <v>4</v>
      </c>
      <c r="G2193" t="s">
        <v>161</v>
      </c>
      <c r="H2193">
        <f t="shared" si="352"/>
        <v>2022</v>
      </c>
      <c r="I2193" s="2" t="s">
        <v>139</v>
      </c>
      <c r="J2193">
        <v>5</v>
      </c>
      <c r="N2193" s="40">
        <v>138.18181818181819</v>
      </c>
      <c r="O2193" s="33">
        <f t="shared" si="351"/>
        <v>138.18181818181819</v>
      </c>
      <c r="P2193" s="22">
        <f>IF(ISNUMBER(O2193),SUMIFS(O$1:$O2193,A$1:$A2193,A2193,H$1:$H2193,H2193,D$1:$D2193,D2193),"")</f>
        <v>529.34545454545457</v>
      </c>
      <c r="AK2193" s="34">
        <v>0.79568527918781706</v>
      </c>
      <c r="AN2193" s="36">
        <v>0.18697123519458544</v>
      </c>
      <c r="AO2193" s="34">
        <v>0.17258883248730963</v>
      </c>
      <c r="AP2193" s="34">
        <v>1.4382402707275805E-2</v>
      </c>
      <c r="AS2193" s="36">
        <v>1.7343485617597292E-2</v>
      </c>
    </row>
    <row r="2194" spans="1:45" x14ac:dyDescent="0.3">
      <c r="A2194" s="4" t="s">
        <v>159</v>
      </c>
      <c r="B2194" t="s">
        <v>138</v>
      </c>
      <c r="C2194" s="28">
        <v>44658</v>
      </c>
      <c r="D2194">
        <v>3</v>
      </c>
      <c r="G2194" t="s">
        <v>161</v>
      </c>
      <c r="H2194">
        <f t="shared" si="352"/>
        <v>2022</v>
      </c>
      <c r="I2194" s="2" t="s">
        <v>139</v>
      </c>
      <c r="J2194">
        <v>6</v>
      </c>
      <c r="N2194" s="40">
        <v>63.272727272727273</v>
      </c>
      <c r="O2194" s="33">
        <f t="shared" si="351"/>
        <v>63.272727272727273</v>
      </c>
      <c r="P2194" s="22">
        <f>IF(ISNUMBER(O2194),SUMIFS(O$1:$O2194,A$1:$A2194,A2194,H$1:$H2194,H2194,D$1:$D2194,D2194),"")</f>
        <v>527.81818181818176</v>
      </c>
      <c r="AK2194" s="34">
        <v>0.76325757575757569</v>
      </c>
      <c r="AN2194" s="36">
        <v>0.18560606060606058</v>
      </c>
      <c r="AO2194" s="34">
        <v>0.1496212121212121</v>
      </c>
      <c r="AP2194" s="34">
        <v>3.5984848484848481E-2</v>
      </c>
      <c r="AS2194" s="36">
        <v>5.1136363636363626E-2</v>
      </c>
    </row>
    <row r="2195" spans="1:45" x14ac:dyDescent="0.3">
      <c r="A2195" s="4" t="s">
        <v>159</v>
      </c>
      <c r="B2195" t="s">
        <v>138</v>
      </c>
      <c r="C2195" s="28">
        <v>44658</v>
      </c>
      <c r="D2195">
        <v>4</v>
      </c>
      <c r="G2195" t="s">
        <v>161</v>
      </c>
      <c r="H2195">
        <f t="shared" si="352"/>
        <v>2022</v>
      </c>
      <c r="I2195" s="2" t="s">
        <v>139</v>
      </c>
      <c r="J2195">
        <v>6</v>
      </c>
      <c r="N2195" s="40">
        <v>128.12727272727273</v>
      </c>
      <c r="O2195" s="33">
        <f t="shared" si="351"/>
        <v>128.12727272727273</v>
      </c>
      <c r="P2195" s="22">
        <f>IF(ISNUMBER(O2195),SUMIFS(O$1:$O2195,A$1:$A2195,A2195,H$1:$H2195,H2195,D$1:$D2195,D2195),"")</f>
        <v>657.4727272727273</v>
      </c>
      <c r="AK2195" s="34">
        <v>0.96474820143884887</v>
      </c>
      <c r="AN2195" s="36">
        <v>2.7338129496402876E-2</v>
      </c>
      <c r="AO2195" s="34">
        <v>2.7338129496402876E-2</v>
      </c>
      <c r="AP2195" s="34">
        <v>0</v>
      </c>
      <c r="AS2195" s="36">
        <v>7.9136690647482015E-3</v>
      </c>
    </row>
    <row r="2196" spans="1:45" x14ac:dyDescent="0.3">
      <c r="A2196" s="4" t="s">
        <v>159</v>
      </c>
      <c r="B2196" t="s">
        <v>138</v>
      </c>
      <c r="C2196" s="28">
        <v>44658</v>
      </c>
      <c r="D2196">
        <v>3</v>
      </c>
      <c r="G2196" t="s">
        <v>161</v>
      </c>
      <c r="H2196">
        <f t="shared" si="352"/>
        <v>2022</v>
      </c>
      <c r="I2196" s="2" t="s">
        <v>139</v>
      </c>
      <c r="J2196">
        <v>6</v>
      </c>
      <c r="N2196" s="40">
        <v>126.2181818181818</v>
      </c>
      <c r="O2196" s="33">
        <f t="shared" si="351"/>
        <v>126.2181818181818</v>
      </c>
      <c r="P2196" s="22">
        <f>IF(ISNUMBER(O2196),SUMIFS(O$1:$O2196,A$1:$A2196,A2196,H$1:$H2196,H2196,D$1:$D2196,D2196),"")</f>
        <v>654.0363636363636</v>
      </c>
      <c r="AK2196" s="34">
        <v>0.92632027257240213</v>
      </c>
      <c r="AN2196" s="36">
        <v>5.6643952299829645E-2</v>
      </c>
      <c r="AO2196" s="34">
        <v>3.5775127768313458E-2</v>
      </c>
      <c r="AP2196" s="34">
        <v>2.0868824531516186E-2</v>
      </c>
      <c r="AS2196" s="36">
        <v>1.7035775127768316E-2</v>
      </c>
    </row>
    <row r="2197" spans="1:45" x14ac:dyDescent="0.3">
      <c r="A2197" s="4" t="s">
        <v>159</v>
      </c>
      <c r="B2197" t="s">
        <v>138</v>
      </c>
      <c r="C2197" s="28">
        <v>44658</v>
      </c>
      <c r="D2197">
        <v>4</v>
      </c>
      <c r="G2197" t="s">
        <v>161</v>
      </c>
      <c r="H2197">
        <f t="shared" si="352"/>
        <v>2022</v>
      </c>
      <c r="I2197" s="2" t="s">
        <v>139</v>
      </c>
      <c r="J2197">
        <v>6</v>
      </c>
      <c r="N2197" s="40">
        <v>123.05454545454545</v>
      </c>
      <c r="O2197" s="33">
        <f t="shared" si="351"/>
        <v>123.05454545454545</v>
      </c>
      <c r="P2197" s="22">
        <f>IF(ISNUMBER(O2197),SUMIFS(O$1:$O2197,A$1:$A2197,A2197,H$1:$H2197,H2197,D$1:$D2197,D2197),"")</f>
        <v>780.5272727272727</v>
      </c>
      <c r="AK2197" s="34">
        <v>0.47204666990763261</v>
      </c>
      <c r="AN2197" s="36">
        <v>0.46086533787068557</v>
      </c>
      <c r="AO2197" s="34">
        <v>0.44482255712202246</v>
      </c>
      <c r="AP2197" s="34">
        <v>1.6042780748663103E-2</v>
      </c>
      <c r="AS2197" s="36">
        <v>6.7087992221682061E-2</v>
      </c>
    </row>
    <row r="2198" spans="1:45" x14ac:dyDescent="0.3">
      <c r="A2198" s="4" t="s">
        <v>159</v>
      </c>
      <c r="B2198" t="s">
        <v>138</v>
      </c>
      <c r="C2198" s="28">
        <v>44694</v>
      </c>
      <c r="D2198">
        <v>3</v>
      </c>
      <c r="G2198" t="s">
        <v>161</v>
      </c>
      <c r="H2198">
        <f t="shared" si="352"/>
        <v>2022</v>
      </c>
      <c r="I2198" s="2" t="s">
        <v>139</v>
      </c>
      <c r="J2198">
        <v>7</v>
      </c>
      <c r="N2198" s="40">
        <v>43.6</v>
      </c>
      <c r="O2198" s="33">
        <f t="shared" si="351"/>
        <v>43.6</v>
      </c>
      <c r="P2198" s="22">
        <f>IF(ISNUMBER(O2198),SUMIFS(O$1:$O2198,A$1:$A2198,A2198,H$1:$H2198,H2198,D$1:$D2198,D2198),"")</f>
        <v>697.63636363636363</v>
      </c>
      <c r="AK2198" s="34">
        <v>0.86953062848050922</v>
      </c>
      <c r="AN2198" s="36">
        <v>0.12251392203659509</v>
      </c>
      <c r="AO2198" s="34">
        <v>0.12251392203659509</v>
      </c>
      <c r="AP2198" s="34">
        <v>0</v>
      </c>
      <c r="AS2198" s="36">
        <v>7.9554494828957857E-3</v>
      </c>
    </row>
    <row r="2199" spans="1:45" x14ac:dyDescent="0.3">
      <c r="A2199" s="4" t="s">
        <v>159</v>
      </c>
      <c r="B2199" t="s">
        <v>138</v>
      </c>
      <c r="C2199" s="28">
        <v>44694</v>
      </c>
      <c r="D2199">
        <v>4</v>
      </c>
      <c r="G2199" t="s">
        <v>161</v>
      </c>
      <c r="H2199">
        <f t="shared" si="352"/>
        <v>2022</v>
      </c>
      <c r="I2199" s="2" t="s">
        <v>139</v>
      </c>
      <c r="J2199">
        <v>7</v>
      </c>
      <c r="N2199" s="40">
        <v>47.709090909090904</v>
      </c>
      <c r="O2199" s="33">
        <f t="shared" si="351"/>
        <v>47.709090909090904</v>
      </c>
      <c r="P2199" s="22">
        <f>IF(ISNUMBER(O2199),SUMIFS(O$1:$O2199,A$1:$A2199,A2199,H$1:$H2199,H2199,D$1:$D2199,D2199),"")</f>
        <v>828.23636363636365</v>
      </c>
      <c r="AK2199" s="34">
        <v>0.89233954451345754</v>
      </c>
      <c r="AN2199" s="36">
        <v>0.10351966873706003</v>
      </c>
      <c r="AO2199" s="34">
        <v>0.10351966873706003</v>
      </c>
      <c r="AP2199" s="34">
        <v>0</v>
      </c>
      <c r="AS2199" s="36">
        <v>4.1407867494824011E-3</v>
      </c>
    </row>
    <row r="2200" spans="1:45" x14ac:dyDescent="0.3">
      <c r="A2200" s="4" t="s">
        <v>159</v>
      </c>
      <c r="B2200" t="s">
        <v>138</v>
      </c>
      <c r="C2200" s="28">
        <v>44694</v>
      </c>
      <c r="D2200">
        <v>3</v>
      </c>
      <c r="G2200" t="s">
        <v>161</v>
      </c>
      <c r="H2200">
        <f t="shared" si="352"/>
        <v>2022</v>
      </c>
      <c r="I2200" s="2" t="s">
        <v>139</v>
      </c>
      <c r="J2200">
        <v>7</v>
      </c>
      <c r="N2200" s="40">
        <v>49.63636363636364</v>
      </c>
      <c r="O2200" s="33">
        <f t="shared" si="351"/>
        <v>49.63636363636364</v>
      </c>
      <c r="P2200" s="22">
        <f>IF(ISNUMBER(O2200),SUMIFS(O$1:$O2200,A$1:$A2200,A2200,H$1:$H2200,H2200,D$1:$D2200,D2200),"")</f>
        <v>747.27272727272725</v>
      </c>
      <c r="AK2200" s="34">
        <v>0.67475728155339798</v>
      </c>
      <c r="AN2200" s="36">
        <v>0.29854368932038833</v>
      </c>
      <c r="AO2200" s="34">
        <v>0.29854368932038833</v>
      </c>
      <c r="AP2200" s="34">
        <v>0</v>
      </c>
      <c r="AS2200" s="36">
        <v>2.6699029126213591E-2</v>
      </c>
    </row>
    <row r="2201" spans="1:45" x14ac:dyDescent="0.3">
      <c r="A2201" s="4" t="s">
        <v>159</v>
      </c>
      <c r="B2201" t="s">
        <v>138</v>
      </c>
      <c r="C2201" s="28">
        <v>44694</v>
      </c>
      <c r="D2201">
        <v>4</v>
      </c>
      <c r="G2201" t="s">
        <v>161</v>
      </c>
      <c r="H2201">
        <f t="shared" si="352"/>
        <v>2022</v>
      </c>
      <c r="I2201" s="2" t="s">
        <v>139</v>
      </c>
      <c r="J2201">
        <v>7</v>
      </c>
      <c r="N2201" s="40">
        <v>45.090909090909093</v>
      </c>
      <c r="O2201" s="33">
        <f t="shared" si="351"/>
        <v>45.090909090909093</v>
      </c>
      <c r="P2201" s="22">
        <f>IF(ISNUMBER(O2201),SUMIFS(O$1:$O2201,A$1:$A2201,A2201,H$1:$H2201,H2201,D$1:$D2201,D2201),"")</f>
        <v>873.32727272727277</v>
      </c>
      <c r="AK2201" s="34">
        <v>0.71409121851599722</v>
      </c>
      <c r="AN2201" s="36">
        <v>0.28590878148400273</v>
      </c>
      <c r="AO2201" s="34">
        <v>0.28590878148400273</v>
      </c>
      <c r="AP2201" s="34">
        <v>0</v>
      </c>
      <c r="AS2201" s="36">
        <v>0</v>
      </c>
    </row>
    <row r="2202" spans="1:45" x14ac:dyDescent="0.3">
      <c r="A2202" s="4" t="s">
        <v>159</v>
      </c>
      <c r="B2202" t="s">
        <v>138</v>
      </c>
      <c r="C2202" s="28">
        <v>44807</v>
      </c>
      <c r="D2202">
        <v>3</v>
      </c>
      <c r="G2202" t="s">
        <v>161</v>
      </c>
      <c r="H2202">
        <f t="shared" si="352"/>
        <v>2022</v>
      </c>
      <c r="I2202" s="2" t="s">
        <v>139</v>
      </c>
      <c r="J2202">
        <v>8</v>
      </c>
      <c r="N2202" s="40">
        <v>88.872727272727275</v>
      </c>
      <c r="O2202" s="33">
        <f t="shared" si="351"/>
        <v>88.872727272727275</v>
      </c>
      <c r="P2202" s="22">
        <f>IF(ISNUMBER(O2202),SUMIFS(O$1:$O2202,A$1:$A2202,A2202,H$1:$H2202,H2202,D$1:$D2202,D2202),"")</f>
        <v>836.14545454545453</v>
      </c>
      <c r="AK2202" s="34">
        <v>0.66030150753768846</v>
      </c>
      <c r="AN2202" s="36">
        <v>0.21105527638190957</v>
      </c>
      <c r="AO2202" s="34">
        <v>0.21105527638190957</v>
      </c>
      <c r="AP2202" s="34">
        <v>0</v>
      </c>
      <c r="AS2202" s="36">
        <v>0.12864321608040202</v>
      </c>
    </row>
    <row r="2203" spans="1:45" x14ac:dyDescent="0.3">
      <c r="A2203" s="4" t="s">
        <v>159</v>
      </c>
      <c r="B2203" t="s">
        <v>138</v>
      </c>
      <c r="C2203" s="28">
        <v>44807</v>
      </c>
      <c r="D2203">
        <v>4</v>
      </c>
      <c r="G2203" t="s">
        <v>161</v>
      </c>
      <c r="H2203">
        <f t="shared" si="352"/>
        <v>2022</v>
      </c>
      <c r="I2203" s="2" t="s">
        <v>139</v>
      </c>
      <c r="J2203">
        <v>8</v>
      </c>
      <c r="N2203" s="40">
        <v>182.94545454545454</v>
      </c>
      <c r="O2203" s="33">
        <f t="shared" si="351"/>
        <v>182.94545454545454</v>
      </c>
      <c r="P2203" s="22">
        <f>IF(ISNUMBER(O2203),SUMIFS(O$1:$O2203,A$1:$A2203,A2203,H$1:$H2203,H2203,D$1:$D2203,D2203),"")</f>
        <v>1056.2727272727273</v>
      </c>
      <c r="AK2203" s="34">
        <v>0.74472573839662459</v>
      </c>
      <c r="AN2203" s="36">
        <v>0.16350210970464135</v>
      </c>
      <c r="AO2203" s="34">
        <v>0.16350210970464135</v>
      </c>
      <c r="AP2203" s="34">
        <v>0</v>
      </c>
      <c r="AS2203" s="36">
        <v>9.1772151898734181E-2</v>
      </c>
    </row>
    <row r="2204" spans="1:45" x14ac:dyDescent="0.3">
      <c r="A2204" s="4" t="s">
        <v>159</v>
      </c>
      <c r="B2204" t="s">
        <v>138</v>
      </c>
      <c r="C2204" s="28">
        <v>44807</v>
      </c>
      <c r="D2204">
        <v>3</v>
      </c>
      <c r="G2204" t="s">
        <v>161</v>
      </c>
      <c r="H2204">
        <f t="shared" si="352"/>
        <v>2022</v>
      </c>
      <c r="I2204" s="2" t="s">
        <v>139</v>
      </c>
      <c r="J2204">
        <v>8</v>
      </c>
      <c r="N2204" s="40">
        <v>110.9818181818182</v>
      </c>
      <c r="O2204" s="33">
        <f t="shared" si="351"/>
        <v>110.9818181818182</v>
      </c>
      <c r="P2204" s="22">
        <f>IF(ISNUMBER(O2204),SUMIFS(O$1:$O2204,A$1:$A2204,A2204,H$1:$H2204,H2204,D$1:$D2204,D2204),"")</f>
        <v>947.12727272727273</v>
      </c>
      <c r="AK2204" s="34">
        <v>0.5247691015952981</v>
      </c>
      <c r="AN2204" s="36">
        <v>0.39966414777497905</v>
      </c>
      <c r="AO2204" s="34">
        <v>0.39966414777497905</v>
      </c>
      <c r="AP2204" s="34">
        <v>0</v>
      </c>
      <c r="AS2204" s="36">
        <v>7.5566750629722929E-2</v>
      </c>
    </row>
    <row r="2205" spans="1:45" x14ac:dyDescent="0.3">
      <c r="A2205" s="4" t="s">
        <v>159</v>
      </c>
      <c r="B2205" t="s">
        <v>138</v>
      </c>
      <c r="C2205" s="28">
        <v>44807</v>
      </c>
      <c r="D2205">
        <v>4</v>
      </c>
      <c r="G2205" t="s">
        <v>161</v>
      </c>
      <c r="H2205">
        <f t="shared" si="352"/>
        <v>2022</v>
      </c>
      <c r="I2205" s="2" t="s">
        <v>139</v>
      </c>
      <c r="J2205">
        <v>8</v>
      </c>
      <c r="N2205" s="40">
        <v>162.80000000000001</v>
      </c>
      <c r="O2205" s="33">
        <f t="shared" si="351"/>
        <v>162.80000000000001</v>
      </c>
      <c r="P2205" s="22">
        <f>IF(ISNUMBER(O2205),SUMIFS(O$1:$O2205,A$1:$A2205,A2205,H$1:$H2205,H2205,D$1:$D2205,D2205),"")</f>
        <v>1219.0727272727272</v>
      </c>
      <c r="AK2205" s="34">
        <v>0.61839530332681014</v>
      </c>
      <c r="AN2205" s="36">
        <v>0.31409001956947158</v>
      </c>
      <c r="AO2205" s="34">
        <v>0.31409001956947158</v>
      </c>
      <c r="AP2205" s="34">
        <v>0</v>
      </c>
      <c r="AS2205" s="36">
        <v>6.7514677103718196E-2</v>
      </c>
    </row>
    <row r="2206" spans="1:45" x14ac:dyDescent="0.3">
      <c r="A2206" s="4" t="s">
        <v>159</v>
      </c>
      <c r="B2206" t="s">
        <v>138</v>
      </c>
      <c r="C2206" s="28">
        <v>44841</v>
      </c>
      <c r="D2206">
        <v>3</v>
      </c>
      <c r="G2206" t="s">
        <v>161</v>
      </c>
      <c r="H2206">
        <f t="shared" si="352"/>
        <v>2022</v>
      </c>
      <c r="I2206" s="2" t="s">
        <v>139</v>
      </c>
      <c r="J2206">
        <v>9</v>
      </c>
      <c r="N2206" s="40">
        <v>102.87272727272727</v>
      </c>
      <c r="O2206" s="33">
        <f t="shared" si="351"/>
        <v>102.87272727272727</v>
      </c>
      <c r="P2206" s="22">
        <f>IF(ISNUMBER(O2206),SUMIFS(O$1:$O2206,A$1:$A2206,A2206,H$1:$H2206,H2206,D$1:$D2206,D2206),"")</f>
        <v>1050</v>
      </c>
      <c r="AK2206" s="34">
        <v>0.55208333333333337</v>
      </c>
      <c r="AN2206" s="36">
        <v>0.37916666666666671</v>
      </c>
      <c r="AO2206" s="34">
        <v>0.37916666666666671</v>
      </c>
      <c r="AP2206" s="34">
        <v>0</v>
      </c>
      <c r="AS2206" s="36">
        <v>6.8750000000000006E-2</v>
      </c>
    </row>
    <row r="2207" spans="1:45" x14ac:dyDescent="0.3">
      <c r="A2207" s="4" t="s">
        <v>159</v>
      </c>
      <c r="B2207" t="s">
        <v>138</v>
      </c>
      <c r="C2207" s="28">
        <v>44841</v>
      </c>
      <c r="D2207">
        <v>4</v>
      </c>
      <c r="G2207" t="s">
        <v>161</v>
      </c>
      <c r="H2207">
        <f t="shared" si="352"/>
        <v>2022</v>
      </c>
      <c r="I2207" s="2" t="s">
        <v>139</v>
      </c>
      <c r="J2207">
        <v>9</v>
      </c>
      <c r="N2207" s="40">
        <v>112</v>
      </c>
      <c r="O2207" s="33">
        <f t="shared" si="351"/>
        <v>112</v>
      </c>
      <c r="P2207" s="22">
        <f>IF(ISNUMBER(O2207),SUMIFS(O$1:$O2207,A$1:$A2207,A2207,H$1:$H2207,H2207,D$1:$D2207,D2207),"")</f>
        <v>1331.0727272727272</v>
      </c>
      <c r="AK2207" s="34">
        <v>0.79707792207792205</v>
      </c>
      <c r="AN2207" s="36">
        <v>0</v>
      </c>
      <c r="AO2207" s="34">
        <v>0</v>
      </c>
      <c r="AP2207" s="34">
        <v>0</v>
      </c>
      <c r="AS2207" s="36">
        <v>0.20292207792207792</v>
      </c>
    </row>
    <row r="2208" spans="1:45" x14ac:dyDescent="0.3">
      <c r="A2208" s="4" t="s">
        <v>159</v>
      </c>
      <c r="B2208" t="s">
        <v>138</v>
      </c>
      <c r="C2208" s="28">
        <v>44841</v>
      </c>
      <c r="D2208">
        <v>3</v>
      </c>
      <c r="G2208" t="s">
        <v>161</v>
      </c>
      <c r="H2208">
        <f t="shared" si="352"/>
        <v>2022</v>
      </c>
      <c r="I2208" s="2" t="s">
        <v>139</v>
      </c>
      <c r="J2208">
        <v>9</v>
      </c>
      <c r="N2208" s="40">
        <v>59.781818181818188</v>
      </c>
      <c r="O2208" s="33">
        <f t="shared" si="351"/>
        <v>59.781818181818188</v>
      </c>
      <c r="P2208" s="22">
        <f>IF(ISNUMBER(O2208),SUMIFS(O$1:$O2208,A$1:$A2208,A2208,H$1:$H2208,H2208,D$1:$D2208,D2208),"")</f>
        <v>1109.7818181818182</v>
      </c>
      <c r="AK2208" s="34">
        <v>0.48675799086757993</v>
      </c>
      <c r="AN2208" s="36">
        <v>0.39726027397260272</v>
      </c>
      <c r="AO2208" s="34">
        <v>0.34885844748858447</v>
      </c>
      <c r="AP2208" s="34">
        <v>4.8401826484018272E-2</v>
      </c>
      <c r="AS2208" s="36">
        <v>0.11598173515981736</v>
      </c>
    </row>
    <row r="2209" spans="1:45" x14ac:dyDescent="0.3">
      <c r="A2209" s="4" t="s">
        <v>159</v>
      </c>
      <c r="B2209" t="s">
        <v>138</v>
      </c>
      <c r="C2209" s="28">
        <v>44841</v>
      </c>
      <c r="D2209">
        <v>4</v>
      </c>
      <c r="G2209" t="s">
        <v>161</v>
      </c>
      <c r="H2209">
        <f t="shared" si="352"/>
        <v>2022</v>
      </c>
      <c r="I2209" s="2" t="s">
        <v>139</v>
      </c>
      <c r="J2209">
        <v>9</v>
      </c>
      <c r="N2209" s="40">
        <v>135.92727272727271</v>
      </c>
      <c r="O2209" s="33">
        <f t="shared" si="351"/>
        <v>135.92727272727271</v>
      </c>
      <c r="P2209" s="22">
        <f>IF(ISNUMBER(O2209),SUMIFS(O$1:$O2209,A$1:$A2209,A2209,H$1:$H2209,H2209,D$1:$D2209,D2209),"")</f>
        <v>1467</v>
      </c>
      <c r="AK2209" s="34">
        <v>0.2754716981132076</v>
      </c>
      <c r="AN2209" s="36">
        <v>0.50000000000000011</v>
      </c>
      <c r="AO2209" s="34">
        <v>0.50000000000000011</v>
      </c>
      <c r="AP2209" s="34">
        <v>0</v>
      </c>
      <c r="AS2209" s="36">
        <v>0.22452830188679249</v>
      </c>
    </row>
    <row r="2210" spans="1:45" x14ac:dyDescent="0.3">
      <c r="A2210" s="4" t="s">
        <v>159</v>
      </c>
      <c r="B2210" t="s">
        <v>138</v>
      </c>
      <c r="C2210" s="28">
        <v>44883</v>
      </c>
      <c r="D2210">
        <v>3</v>
      </c>
      <c r="G2210" t="s">
        <v>161</v>
      </c>
      <c r="H2210">
        <f t="shared" si="352"/>
        <v>2022</v>
      </c>
      <c r="I2210" s="2" t="s">
        <v>139</v>
      </c>
      <c r="J2210">
        <v>10</v>
      </c>
      <c r="N2210" s="40">
        <v>130.54545454545456</v>
      </c>
      <c r="O2210" s="33">
        <f t="shared" si="351"/>
        <v>130.54545454545456</v>
      </c>
      <c r="P2210" s="22">
        <f>IF(ISNUMBER(O2210),SUMIFS(O$1:$O2210,A$1:$A2210,A2210,H$1:$H2210,H2210,D$1:$D2210,D2210),"")</f>
        <v>1240.3272727272727</v>
      </c>
      <c r="AK2210" s="34">
        <v>0.54057591623036649</v>
      </c>
      <c r="AN2210" s="36">
        <v>0.12041884816753928</v>
      </c>
      <c r="AO2210" s="34">
        <v>0.12041884816753928</v>
      </c>
      <c r="AP2210" s="34">
        <v>0</v>
      </c>
      <c r="AS2210" s="36">
        <v>0.33900523560209422</v>
      </c>
    </row>
    <row r="2211" spans="1:45" x14ac:dyDescent="0.3">
      <c r="A2211" s="4" t="s">
        <v>159</v>
      </c>
      <c r="B2211" t="s">
        <v>138</v>
      </c>
      <c r="C2211" s="28">
        <v>44883</v>
      </c>
      <c r="D2211">
        <v>4</v>
      </c>
      <c r="G2211" t="s">
        <v>161</v>
      </c>
      <c r="H2211">
        <f t="shared" si="352"/>
        <v>2022</v>
      </c>
      <c r="I2211" s="2" t="s">
        <v>139</v>
      </c>
      <c r="J2211">
        <v>10</v>
      </c>
      <c r="N2211" s="40">
        <v>124.8</v>
      </c>
      <c r="O2211" s="33">
        <f t="shared" ref="O2211:O2274" si="353">IF(LEN(N2211)&gt;0,N2211,"")</f>
        <v>124.8</v>
      </c>
      <c r="P2211" s="22">
        <f>IF(ISNUMBER(O2211),SUMIFS(O$1:$O2211,A$1:$A2211,A2211,H$1:$H2211,H2211,D$1:$D2211,D2211),"")</f>
        <v>1591.8</v>
      </c>
      <c r="AK2211" s="34">
        <v>0.59243473628129995</v>
      </c>
      <c r="AN2211" s="36">
        <v>0</v>
      </c>
      <c r="AO2211" s="34">
        <v>0</v>
      </c>
      <c r="AP2211" s="34">
        <v>0</v>
      </c>
      <c r="AS2211" s="36">
        <v>0.4075652637187</v>
      </c>
    </row>
    <row r="2212" spans="1:45" x14ac:dyDescent="0.3">
      <c r="A2212" s="4" t="s">
        <v>159</v>
      </c>
      <c r="B2212" t="s">
        <v>138</v>
      </c>
      <c r="C2212" s="28">
        <v>44883</v>
      </c>
      <c r="D2212">
        <v>3</v>
      </c>
      <c r="G2212" t="s">
        <v>161</v>
      </c>
      <c r="H2212">
        <f t="shared" si="352"/>
        <v>2022</v>
      </c>
      <c r="I2212" s="2" t="s">
        <v>139</v>
      </c>
      <c r="J2212">
        <v>10</v>
      </c>
      <c r="N2212" s="40">
        <v>142.72727272727272</v>
      </c>
      <c r="O2212" s="33">
        <f t="shared" si="353"/>
        <v>142.72727272727272</v>
      </c>
      <c r="P2212" s="22">
        <f>IF(ISNUMBER(O2212),SUMIFS(O$1:$O2212,A$1:$A2212,A2212,H$1:$H2212,H2212,D$1:$D2212,D2212),"")</f>
        <v>1383.0545454545454</v>
      </c>
      <c r="AK2212" s="34">
        <v>0.6611039794608472</v>
      </c>
      <c r="AN2212" s="36">
        <v>5.9050064184852369E-2</v>
      </c>
      <c r="AO2212" s="34">
        <v>5.5840821566110393E-2</v>
      </c>
      <c r="AP2212" s="34">
        <v>3.2092426187419767E-3</v>
      </c>
      <c r="AS2212" s="36">
        <v>0.27984595635430037</v>
      </c>
    </row>
    <row r="2213" spans="1:45" x14ac:dyDescent="0.3">
      <c r="A2213" s="4" t="s">
        <v>159</v>
      </c>
      <c r="B2213" t="s">
        <v>138</v>
      </c>
      <c r="C2213" s="28">
        <v>44883</v>
      </c>
      <c r="D2213">
        <v>4</v>
      </c>
      <c r="G2213" t="s">
        <v>161</v>
      </c>
      <c r="H2213">
        <f t="shared" si="352"/>
        <v>2022</v>
      </c>
      <c r="I2213" s="2" t="s">
        <v>139</v>
      </c>
      <c r="J2213">
        <v>10</v>
      </c>
      <c r="N2213" s="40">
        <v>190.90909090909093</v>
      </c>
      <c r="O2213" s="33">
        <f t="shared" si="353"/>
        <v>190.90909090909093</v>
      </c>
      <c r="P2213" s="22">
        <f>IF(ISNUMBER(O2213),SUMIFS(O$1:$O2213,A$1:$A2213,A2213,H$1:$H2213,H2213,D$1:$D2213,D2213),"")</f>
        <v>1782.7090909090909</v>
      </c>
      <c r="AK2213" s="34">
        <v>0.50359314538419009</v>
      </c>
      <c r="AN2213" s="36">
        <v>0.18794914317302377</v>
      </c>
      <c r="AO2213" s="34">
        <v>0.12271973466003319</v>
      </c>
      <c r="AP2213" s="34">
        <v>6.5229408512990597E-2</v>
      </c>
      <c r="AS2213" s="36">
        <v>0.30845771144278605</v>
      </c>
    </row>
    <row r="2214" spans="1:45" x14ac:dyDescent="0.3">
      <c r="A2214" s="4" t="s">
        <v>159</v>
      </c>
      <c r="B2214" t="s">
        <v>138</v>
      </c>
      <c r="C2214" s="28">
        <v>44951</v>
      </c>
      <c r="D2214">
        <v>3</v>
      </c>
      <c r="G2214" t="s">
        <v>161</v>
      </c>
      <c r="H2214">
        <f t="shared" si="352"/>
        <v>2023</v>
      </c>
      <c r="I2214" s="2" t="s">
        <v>139</v>
      </c>
      <c r="J2214">
        <v>11</v>
      </c>
      <c r="N2214" s="40">
        <v>209.54545454545456</v>
      </c>
      <c r="O2214" s="33">
        <f t="shared" si="353"/>
        <v>209.54545454545456</v>
      </c>
      <c r="P2214" s="22">
        <f>IF(ISNUMBER(O2214),SUMIFS(O$1:$O2214,A$1:$A2214,A2214,H$1:$H2214,H2214,D$1:$D2214,D2214),"")</f>
        <v>209.54545454545456</v>
      </c>
      <c r="AK2214" s="34">
        <v>0.47499999999999998</v>
      </c>
      <c r="AN2214" s="36">
        <v>0.155</v>
      </c>
      <c r="AO2214" s="34">
        <v>3.8333333333333337E-2</v>
      </c>
      <c r="AP2214" s="34">
        <v>0.11666666666666665</v>
      </c>
      <c r="AS2214" s="36">
        <v>0.37000000000000005</v>
      </c>
    </row>
    <row r="2215" spans="1:45" x14ac:dyDescent="0.3">
      <c r="A2215" s="4" t="s">
        <v>159</v>
      </c>
      <c r="B2215" t="s">
        <v>138</v>
      </c>
      <c r="C2215" s="28">
        <v>44951</v>
      </c>
      <c r="D2215">
        <v>4</v>
      </c>
      <c r="G2215" t="s">
        <v>161</v>
      </c>
      <c r="H2215">
        <f t="shared" si="352"/>
        <v>2023</v>
      </c>
      <c r="I2215" s="2" t="s">
        <v>139</v>
      </c>
      <c r="J2215">
        <v>11</v>
      </c>
      <c r="N2215" s="40">
        <v>173.99999999999997</v>
      </c>
      <c r="O2215" s="33">
        <f t="shared" si="353"/>
        <v>173.99999999999997</v>
      </c>
      <c r="P2215" s="22">
        <f>IF(ISNUMBER(O2215),SUMIFS(O$1:$O2215,A$1:$A2215,A2215,H$1:$H2215,H2215,D$1:$D2215,D2215),"")</f>
        <v>173.99999999999997</v>
      </c>
      <c r="AK2215" s="34">
        <v>0.89608177172061321</v>
      </c>
      <c r="AN2215" s="36">
        <v>4.770017035775128E-2</v>
      </c>
      <c r="AO2215" s="34">
        <v>4.770017035775128E-2</v>
      </c>
      <c r="AP2215" s="34">
        <v>0</v>
      </c>
      <c r="AS2215" s="36">
        <v>5.6218057921635436E-2</v>
      </c>
    </row>
    <row r="2216" spans="1:45" x14ac:dyDescent="0.3">
      <c r="A2216" s="4" t="s">
        <v>159</v>
      </c>
      <c r="B2216" t="s">
        <v>138</v>
      </c>
      <c r="C2216" s="28">
        <v>44951</v>
      </c>
      <c r="D2216">
        <v>3</v>
      </c>
      <c r="G2216" t="s">
        <v>161</v>
      </c>
      <c r="H2216">
        <f t="shared" si="352"/>
        <v>2023</v>
      </c>
      <c r="I2216" s="2" t="s">
        <v>139</v>
      </c>
      <c r="J2216">
        <v>11</v>
      </c>
      <c r="N2216" s="40">
        <v>183.60000000000002</v>
      </c>
      <c r="O2216" s="33">
        <f t="shared" si="353"/>
        <v>183.60000000000002</v>
      </c>
      <c r="P2216" s="22">
        <f>IF(ISNUMBER(O2216),SUMIFS(O$1:$O2216,A$1:$A2216,A2216,H$1:$H2216,H2216,D$1:$D2216,D2216),"")</f>
        <v>393.14545454545458</v>
      </c>
      <c r="AK2216" s="34">
        <v>0</v>
      </c>
      <c r="AN2216" s="36">
        <v>0.97530864197530864</v>
      </c>
      <c r="AO2216" s="34">
        <v>0.59259259259259256</v>
      </c>
      <c r="AP2216" s="34">
        <v>0.38271604938271603</v>
      </c>
      <c r="AS2216" s="36">
        <v>2.4691358024691357E-2</v>
      </c>
    </row>
    <row r="2217" spans="1:45" x14ac:dyDescent="0.3">
      <c r="A2217" s="4" t="s">
        <v>159</v>
      </c>
      <c r="B2217" t="s">
        <v>138</v>
      </c>
      <c r="C2217" s="28">
        <v>44951</v>
      </c>
      <c r="D2217">
        <v>4</v>
      </c>
      <c r="G2217" t="s">
        <v>161</v>
      </c>
      <c r="H2217">
        <f t="shared" si="352"/>
        <v>2023</v>
      </c>
      <c r="I2217" s="2" t="s">
        <v>139</v>
      </c>
      <c r="J2217">
        <v>11</v>
      </c>
      <c r="N2217" s="40">
        <v>240.54545454545456</v>
      </c>
      <c r="O2217" s="33">
        <f t="shared" si="353"/>
        <v>240.54545454545456</v>
      </c>
      <c r="P2217" s="22">
        <f>IF(ISNUMBER(O2217),SUMIFS(O$1:$O2217,A$1:$A2217,A2217,H$1:$H2217,H2217,D$1:$D2217,D2217),"")</f>
        <v>414.5454545454545</v>
      </c>
      <c r="AK2217" s="34">
        <v>0.34017595307917886</v>
      </c>
      <c r="AN2217" s="36">
        <v>0.53841642228738995</v>
      </c>
      <c r="AO2217" s="34">
        <v>0.12609970674486803</v>
      </c>
      <c r="AP2217" s="34">
        <v>0.41231671554252197</v>
      </c>
      <c r="AS2217" s="36">
        <v>0.12140762463343108</v>
      </c>
    </row>
    <row r="2218" spans="1:45" x14ac:dyDescent="0.3">
      <c r="A2218" s="4" t="s">
        <v>159</v>
      </c>
      <c r="B2218" t="s">
        <v>138</v>
      </c>
      <c r="C2218" s="28">
        <v>45014</v>
      </c>
      <c r="D2218">
        <v>3</v>
      </c>
      <c r="G2218" t="s">
        <v>161</v>
      </c>
      <c r="H2218">
        <f t="shared" si="352"/>
        <v>2023</v>
      </c>
      <c r="I2218" s="2" t="s">
        <v>139</v>
      </c>
      <c r="J2218">
        <v>12</v>
      </c>
      <c r="N2218" s="40">
        <v>190.34545454545454</v>
      </c>
      <c r="O2218" s="33">
        <f t="shared" si="353"/>
        <v>190.34545454545454</v>
      </c>
      <c r="P2218" s="22">
        <f>IF(ISNUMBER(O2218),SUMIFS(O$1:$O2218,A$1:$A2218,A2218,H$1:$H2218,H2218,D$1:$D2218,D2218),"")</f>
        <v>583.4909090909091</v>
      </c>
      <c r="AK2218" s="34">
        <v>0.29589371980676332</v>
      </c>
      <c r="AN2218" s="36">
        <v>0.11272141706924317</v>
      </c>
      <c r="AO2218" s="34">
        <v>0.10185185185185187</v>
      </c>
      <c r="AP2218" s="34">
        <v>1.0869565217391308E-2</v>
      </c>
      <c r="AS2218" s="36">
        <v>0.59138486312399363</v>
      </c>
    </row>
    <row r="2219" spans="1:45" x14ac:dyDescent="0.3">
      <c r="A2219" s="4" t="s">
        <v>159</v>
      </c>
      <c r="B2219" t="s">
        <v>138</v>
      </c>
      <c r="C2219" s="28">
        <v>45014</v>
      </c>
      <c r="D2219">
        <v>4</v>
      </c>
      <c r="G2219" t="s">
        <v>161</v>
      </c>
      <c r="H2219">
        <f t="shared" si="352"/>
        <v>2023</v>
      </c>
      <c r="I2219" s="2" t="s">
        <v>139</v>
      </c>
      <c r="J2219">
        <v>12</v>
      </c>
      <c r="N2219" s="40">
        <v>156.80000000000001</v>
      </c>
      <c r="O2219" s="33">
        <f t="shared" si="353"/>
        <v>156.80000000000001</v>
      </c>
      <c r="P2219" s="22">
        <f>IF(ISNUMBER(O2219),SUMIFS(O$1:$O2219,A$1:$A2219,A2219,H$1:$H2219,H2219,D$1:$D2219,D2219),"")</f>
        <v>571.34545454545446</v>
      </c>
      <c r="AK2219" s="34">
        <v>0.98604651162790691</v>
      </c>
      <c r="AN2219" s="36">
        <v>0</v>
      </c>
      <c r="AO2219" s="34">
        <v>0</v>
      </c>
      <c r="AP2219" s="34">
        <v>0</v>
      </c>
      <c r="AS2219" s="36">
        <v>1.3953488372093023E-2</v>
      </c>
    </row>
    <row r="2220" spans="1:45" x14ac:dyDescent="0.3">
      <c r="A2220" s="4" t="s">
        <v>159</v>
      </c>
      <c r="B2220" t="s">
        <v>138</v>
      </c>
      <c r="C2220" s="28">
        <v>45014</v>
      </c>
      <c r="D2220">
        <v>3</v>
      </c>
      <c r="G2220" t="s">
        <v>161</v>
      </c>
      <c r="H2220">
        <f t="shared" si="352"/>
        <v>2023</v>
      </c>
      <c r="I2220" s="2" t="s">
        <v>139</v>
      </c>
      <c r="J2220">
        <v>12</v>
      </c>
      <c r="N2220" s="40">
        <v>140.8909090909091</v>
      </c>
      <c r="O2220" s="33">
        <f t="shared" si="353"/>
        <v>140.8909090909091</v>
      </c>
      <c r="P2220" s="22">
        <f>IF(ISNUMBER(O2220),SUMIFS(O$1:$O2220,A$1:$A2220,A2220,H$1:$H2220,H2220,D$1:$D2220,D2220),"")</f>
        <v>724.38181818181818</v>
      </c>
      <c r="AK2220" s="34">
        <v>0.78556485355648531</v>
      </c>
      <c r="AN2220" s="36">
        <v>0.15376569037656904</v>
      </c>
      <c r="AO2220" s="34">
        <v>0.15376569037656904</v>
      </c>
      <c r="AP2220" s="34">
        <v>0</v>
      </c>
      <c r="AS2220" s="36">
        <v>6.0669456066945598E-2</v>
      </c>
    </row>
    <row r="2221" spans="1:45" x14ac:dyDescent="0.3">
      <c r="A2221" s="4" t="s">
        <v>159</v>
      </c>
      <c r="B2221" t="s">
        <v>138</v>
      </c>
      <c r="C2221" s="28">
        <v>45014</v>
      </c>
      <c r="D2221">
        <v>4</v>
      </c>
      <c r="G2221" t="s">
        <v>161</v>
      </c>
      <c r="H2221">
        <f t="shared" si="352"/>
        <v>2023</v>
      </c>
      <c r="I2221" s="2" t="s">
        <v>139</v>
      </c>
      <c r="J2221">
        <v>12</v>
      </c>
      <c r="N2221" s="40">
        <v>144.00000000000003</v>
      </c>
      <c r="O2221" s="33">
        <f t="shared" si="353"/>
        <v>144.00000000000003</v>
      </c>
      <c r="P2221" s="22">
        <f>IF(ISNUMBER(O2221),SUMIFS(O$1:$O2221,A$1:$A2221,A2221,H$1:$H2221,H2221,D$1:$D2221,D2221),"")</f>
        <v>715.34545454545446</v>
      </c>
      <c r="AK2221" s="34">
        <v>0.84630606860158308</v>
      </c>
      <c r="AN2221" s="36">
        <v>6.9920844327176782E-2</v>
      </c>
      <c r="AO2221" s="34">
        <v>5.8047493403693931E-2</v>
      </c>
      <c r="AP2221" s="34">
        <v>1.1873350923482849E-2</v>
      </c>
      <c r="AS2221" s="36">
        <v>8.3773087071240107E-2</v>
      </c>
    </row>
    <row r="2222" spans="1:45" x14ac:dyDescent="0.3">
      <c r="A2222" s="4" t="s">
        <v>159</v>
      </c>
      <c r="B2222" t="s">
        <v>138</v>
      </c>
      <c r="C2222" s="28">
        <v>45062</v>
      </c>
      <c r="D2222">
        <v>3</v>
      </c>
      <c r="G2222" t="s">
        <v>161</v>
      </c>
      <c r="H2222">
        <f t="shared" si="352"/>
        <v>2023</v>
      </c>
      <c r="I2222" s="2" t="s">
        <v>139</v>
      </c>
      <c r="J2222">
        <v>13</v>
      </c>
      <c r="N2222" s="40">
        <v>84.1</v>
      </c>
      <c r="O2222" s="33">
        <f t="shared" si="353"/>
        <v>84.1</v>
      </c>
      <c r="P2222" s="22">
        <f>IF(ISNUMBER(O2222),SUMIFS(O$1:$O2222,A$1:$A2222,A2222,H$1:$H2222,H2222,D$1:$D2222,D2222),"")</f>
        <v>808.4818181818182</v>
      </c>
      <c r="AK2222" s="34">
        <v>0.88967468175388975</v>
      </c>
      <c r="AN2222" s="36">
        <v>0.10325318246110327</v>
      </c>
      <c r="AO2222" s="34">
        <v>0.10325318246110327</v>
      </c>
      <c r="AP2222" s="34">
        <v>0</v>
      </c>
      <c r="AS2222" s="36">
        <v>7.0721357850070735E-3</v>
      </c>
    </row>
    <row r="2223" spans="1:45" x14ac:dyDescent="0.3">
      <c r="A2223" s="4" t="s">
        <v>159</v>
      </c>
      <c r="B2223" t="s">
        <v>138</v>
      </c>
      <c r="C2223" s="28">
        <v>45062</v>
      </c>
      <c r="D2223">
        <v>4</v>
      </c>
      <c r="G2223" t="s">
        <v>161</v>
      </c>
      <c r="H2223">
        <f t="shared" si="352"/>
        <v>2023</v>
      </c>
      <c r="I2223" s="2" t="s">
        <v>139</v>
      </c>
      <c r="J2223">
        <v>13</v>
      </c>
      <c r="N2223" s="40">
        <v>129.5</v>
      </c>
      <c r="O2223" s="33">
        <f t="shared" si="353"/>
        <v>129.5</v>
      </c>
      <c r="P2223" s="22">
        <f>IF(ISNUMBER(O2223),SUMIFS(O$1:$O2223,A$1:$A2223,A2223,H$1:$H2223,H2223,D$1:$D2223,D2223),"")</f>
        <v>844.84545454545446</v>
      </c>
      <c r="AK2223" s="34">
        <v>0.86993402450518387</v>
      </c>
      <c r="AN2223" s="36">
        <v>0.11310084825636192</v>
      </c>
      <c r="AO2223" s="34">
        <v>0.11310084825636192</v>
      </c>
      <c r="AP2223" s="34">
        <v>0</v>
      </c>
      <c r="AS2223" s="36">
        <v>1.6965127238454288E-2</v>
      </c>
    </row>
    <row r="2224" spans="1:45" x14ac:dyDescent="0.3">
      <c r="A2224" s="4" t="s">
        <v>159</v>
      </c>
      <c r="B2224" t="s">
        <v>138</v>
      </c>
      <c r="C2224" s="28">
        <v>45062</v>
      </c>
      <c r="D2224">
        <v>3</v>
      </c>
      <c r="G2224" t="s">
        <v>161</v>
      </c>
      <c r="H2224">
        <f t="shared" si="352"/>
        <v>2023</v>
      </c>
      <c r="I2224" s="2" t="s">
        <v>139</v>
      </c>
      <c r="J2224">
        <v>13</v>
      </c>
      <c r="N2224" s="40">
        <v>130.6</v>
      </c>
      <c r="O2224" s="33">
        <f t="shared" si="353"/>
        <v>130.6</v>
      </c>
      <c r="P2224" s="22">
        <f>IF(ISNUMBER(O2224),SUMIFS(O$1:$O2224,A$1:$A2224,A2224,H$1:$H2224,H2224,D$1:$D2224,D2224),"")</f>
        <v>939.08181818181822</v>
      </c>
      <c r="AK2224" s="34">
        <v>0.63668430335097004</v>
      </c>
      <c r="AN2224" s="36">
        <v>0.22222222222222224</v>
      </c>
      <c r="AO2224" s="34">
        <v>0.22222222222222224</v>
      </c>
      <c r="AP2224" s="34">
        <v>0</v>
      </c>
      <c r="AS2224" s="36">
        <v>0.14109347442680778</v>
      </c>
    </row>
    <row r="2225" spans="1:45" x14ac:dyDescent="0.3">
      <c r="A2225" s="4" t="s">
        <v>159</v>
      </c>
      <c r="B2225" t="s">
        <v>138</v>
      </c>
      <c r="C2225" s="28">
        <v>45062</v>
      </c>
      <c r="D2225">
        <v>4</v>
      </c>
      <c r="G2225" t="s">
        <v>161</v>
      </c>
      <c r="H2225">
        <f t="shared" si="352"/>
        <v>2023</v>
      </c>
      <c r="I2225" s="2" t="s">
        <v>139</v>
      </c>
      <c r="J2225">
        <v>13</v>
      </c>
      <c r="N2225" s="40">
        <v>104.7</v>
      </c>
      <c r="O2225" s="33">
        <f t="shared" si="353"/>
        <v>104.7</v>
      </c>
      <c r="P2225" s="22">
        <f>IF(ISNUMBER(O2225),SUMIFS(O$1:$O2225,A$1:$A2225,A2225,H$1:$H2225,H2225,D$1:$D2225,D2225),"")</f>
        <v>949.5454545454545</v>
      </c>
      <c r="AK2225" s="34">
        <v>0.68229166666666663</v>
      </c>
      <c r="AN2225" s="36">
        <v>0.23333333333333336</v>
      </c>
      <c r="AO2225" s="34">
        <v>0.23333333333333336</v>
      </c>
      <c r="AP2225" s="34">
        <v>0</v>
      </c>
      <c r="AS2225" s="36">
        <v>8.4375000000000006E-2</v>
      </c>
    </row>
    <row r="2226" spans="1:45" x14ac:dyDescent="0.3">
      <c r="A2226" s="4" t="s">
        <v>159</v>
      </c>
      <c r="B2226" t="s">
        <v>138</v>
      </c>
      <c r="C2226" s="28">
        <v>45152</v>
      </c>
      <c r="D2226">
        <v>3</v>
      </c>
      <c r="G2226" t="s">
        <v>161</v>
      </c>
      <c r="H2226">
        <f t="shared" si="352"/>
        <v>2023</v>
      </c>
      <c r="I2226" s="2" t="s">
        <v>139</v>
      </c>
      <c r="J2226">
        <v>14</v>
      </c>
      <c r="N2226" s="40">
        <v>46.8</v>
      </c>
      <c r="O2226" s="33">
        <f t="shared" si="353"/>
        <v>46.8</v>
      </c>
      <c r="P2226" s="22">
        <f>IF(ISNUMBER(O2226),SUMIFS(O$1:$O2226,A$1:$A2226,A2226,H$1:$H2226,H2226,D$1:$D2226,D2226),"")</f>
        <v>985.88181818181818</v>
      </c>
      <c r="AK2226" s="34">
        <v>0.84844384303112308</v>
      </c>
      <c r="AN2226" s="36">
        <v>4.8714479025710418E-2</v>
      </c>
      <c r="AO2226" s="34">
        <v>4.8714479025710418E-2</v>
      </c>
      <c r="AP2226" s="34">
        <v>0</v>
      </c>
      <c r="AS2226" s="36">
        <v>0.10284167794316644</v>
      </c>
    </row>
    <row r="2227" spans="1:45" x14ac:dyDescent="0.3">
      <c r="A2227" s="4" t="s">
        <v>159</v>
      </c>
      <c r="B2227" t="s">
        <v>138</v>
      </c>
      <c r="C2227" s="28">
        <v>45152</v>
      </c>
      <c r="D2227">
        <v>4</v>
      </c>
      <c r="G2227" t="s">
        <v>161</v>
      </c>
      <c r="H2227">
        <f t="shared" si="352"/>
        <v>2023</v>
      </c>
      <c r="I2227" s="2" t="s">
        <v>139</v>
      </c>
      <c r="J2227">
        <v>14</v>
      </c>
      <c r="N2227" s="40">
        <v>87.7</v>
      </c>
      <c r="O2227" s="33">
        <f t="shared" si="353"/>
        <v>87.7</v>
      </c>
      <c r="P2227" s="22">
        <f>IF(ISNUMBER(O2227),SUMIFS(O$1:$O2227,A$1:$A2227,A2227,H$1:$H2227,H2227,D$1:$D2227,D2227),"")</f>
        <v>1037.2454545454545</v>
      </c>
      <c r="AK2227" s="34">
        <v>1</v>
      </c>
      <c r="AN2227" s="36">
        <v>0</v>
      </c>
      <c r="AO2227" s="34">
        <v>0</v>
      </c>
      <c r="AP2227" s="34">
        <v>0</v>
      </c>
      <c r="AS2227" s="36">
        <v>0</v>
      </c>
    </row>
    <row r="2228" spans="1:45" x14ac:dyDescent="0.3">
      <c r="A2228" s="4" t="s">
        <v>159</v>
      </c>
      <c r="B2228" t="s">
        <v>138</v>
      </c>
      <c r="C2228" s="28">
        <v>45152</v>
      </c>
      <c r="D2228">
        <v>3</v>
      </c>
      <c r="G2228" t="s">
        <v>161</v>
      </c>
      <c r="H2228">
        <f t="shared" si="352"/>
        <v>2023</v>
      </c>
      <c r="I2228" s="2" t="s">
        <v>139</v>
      </c>
      <c r="J2228">
        <v>14</v>
      </c>
      <c r="N2228" s="40">
        <v>122.7</v>
      </c>
      <c r="O2228" s="33">
        <f t="shared" si="353"/>
        <v>122.7</v>
      </c>
      <c r="P2228" s="22">
        <f>IF(ISNUMBER(O2228),SUMIFS(O$1:$O2228,A$1:$A2228,A2228,H$1:$H2228,H2228,D$1:$D2228,D2228),"")</f>
        <v>1108.5818181818181</v>
      </c>
      <c r="AK2228" s="34">
        <v>0.82047685834502115</v>
      </c>
      <c r="AN2228" s="36">
        <v>0.12482468443197758</v>
      </c>
      <c r="AO2228" s="34">
        <v>0.12482468443197758</v>
      </c>
      <c r="AP2228" s="34">
        <v>0</v>
      </c>
      <c r="AS2228" s="36">
        <v>5.4698457223001415E-2</v>
      </c>
    </row>
    <row r="2229" spans="1:45" x14ac:dyDescent="0.3">
      <c r="A2229" s="4" t="s">
        <v>159</v>
      </c>
      <c r="B2229" t="s">
        <v>138</v>
      </c>
      <c r="C2229" s="28">
        <v>45152</v>
      </c>
      <c r="D2229">
        <v>4</v>
      </c>
      <c r="G2229" t="s">
        <v>161</v>
      </c>
      <c r="H2229">
        <f t="shared" si="352"/>
        <v>2023</v>
      </c>
      <c r="I2229" s="2" t="s">
        <v>139</v>
      </c>
      <c r="J2229">
        <v>14</v>
      </c>
      <c r="N2229" s="40">
        <v>60.8</v>
      </c>
      <c r="O2229" s="33">
        <f t="shared" si="353"/>
        <v>60.8</v>
      </c>
      <c r="P2229" s="22">
        <f>IF(ISNUMBER(O2229),SUMIFS(O$1:$O2229,A$1:$A2229,A2229,H$1:$H2229,H2229,D$1:$D2229,D2229),"")</f>
        <v>1098.0454545454545</v>
      </c>
      <c r="AK2229" s="34">
        <v>0.91323529411764703</v>
      </c>
      <c r="AN2229" s="36">
        <v>6.3235294117647056E-2</v>
      </c>
      <c r="AO2229" s="34">
        <v>6.3235294117647056E-2</v>
      </c>
      <c r="AP2229" s="34">
        <v>0</v>
      </c>
      <c r="AS2229" s="36">
        <v>2.3529411764705882E-2</v>
      </c>
    </row>
    <row r="2230" spans="1:45" x14ac:dyDescent="0.3">
      <c r="A2230" s="4" t="s">
        <v>159</v>
      </c>
      <c r="B2230" t="s">
        <v>138</v>
      </c>
      <c r="C2230" s="28">
        <v>45202</v>
      </c>
      <c r="D2230">
        <v>3</v>
      </c>
      <c r="G2230" t="s">
        <v>161</v>
      </c>
      <c r="H2230">
        <f t="shared" si="352"/>
        <v>2023</v>
      </c>
      <c r="I2230" s="2" t="s">
        <v>139</v>
      </c>
      <c r="J2230">
        <v>15</v>
      </c>
      <c r="N2230" s="40">
        <v>181.5</v>
      </c>
      <c r="O2230" s="33">
        <f t="shared" si="353"/>
        <v>181.5</v>
      </c>
      <c r="P2230" s="22">
        <f>IF(ISNUMBER(O2230),SUMIFS(O$1:$O2230,A$1:$A2230,A2230,H$1:$H2230,H2230,D$1:$D2230,D2230),"")</f>
        <v>1290.0818181818181</v>
      </c>
      <c r="AK2230" s="34">
        <v>0.63372956909361067</v>
      </c>
      <c r="AN2230" s="36">
        <v>0.31872213967310548</v>
      </c>
      <c r="AO2230" s="34">
        <v>0.24219910846953938</v>
      </c>
      <c r="AP2230" s="34">
        <v>7.6523031203566128E-2</v>
      </c>
      <c r="AS2230" s="36">
        <v>4.7548291233283808E-2</v>
      </c>
    </row>
    <row r="2231" spans="1:45" x14ac:dyDescent="0.3">
      <c r="A2231" s="4" t="s">
        <v>159</v>
      </c>
      <c r="B2231" t="s">
        <v>138</v>
      </c>
      <c r="C2231" s="28">
        <v>45202</v>
      </c>
      <c r="D2231">
        <v>4</v>
      </c>
      <c r="G2231" t="s">
        <v>161</v>
      </c>
      <c r="H2231">
        <f t="shared" si="352"/>
        <v>2023</v>
      </c>
      <c r="I2231" s="2" t="s">
        <v>139</v>
      </c>
      <c r="J2231">
        <v>15</v>
      </c>
      <c r="N2231" s="40">
        <v>116.4</v>
      </c>
      <c r="O2231" s="33">
        <f t="shared" si="353"/>
        <v>116.4</v>
      </c>
      <c r="P2231" s="22">
        <f>IF(ISNUMBER(O2231),SUMIFS(O$1:$O2231,A$1:$A2231,A2231,H$1:$H2231,H2231,D$1:$D2231,D2231),"")</f>
        <v>1214.4454545454546</v>
      </c>
      <c r="AK2231" s="34">
        <v>0.67269076305220876</v>
      </c>
      <c r="AN2231" s="36">
        <v>0.24799196787148595</v>
      </c>
      <c r="AO2231" s="34">
        <v>0.24799196787148595</v>
      </c>
      <c r="AP2231" s="34">
        <v>0</v>
      </c>
      <c r="AS2231" s="36">
        <v>7.9317269076305222E-2</v>
      </c>
    </row>
    <row r="2232" spans="1:45" x14ac:dyDescent="0.3">
      <c r="A2232" s="4" t="s">
        <v>159</v>
      </c>
      <c r="B2232" t="s">
        <v>138</v>
      </c>
      <c r="C2232" s="28">
        <v>45202</v>
      </c>
      <c r="D2232">
        <v>3</v>
      </c>
      <c r="G2232" t="s">
        <v>161</v>
      </c>
      <c r="H2232">
        <f t="shared" si="352"/>
        <v>2023</v>
      </c>
      <c r="I2232" s="2" t="s">
        <v>139</v>
      </c>
      <c r="J2232">
        <v>15</v>
      </c>
      <c r="N2232" s="40">
        <v>183.7</v>
      </c>
      <c r="O2232" s="33">
        <f t="shared" si="353"/>
        <v>183.7</v>
      </c>
      <c r="P2232" s="22">
        <f>IF(ISNUMBER(O2232),SUMIFS(O$1:$O2232,A$1:$A2232,A2232,H$1:$H2232,H2232,D$1:$D2232,D2232),"")</f>
        <v>1473.7818181818182</v>
      </c>
      <c r="AK2232" s="34">
        <v>0.65625</v>
      </c>
      <c r="AN2232" s="36">
        <v>0.28541666666666665</v>
      </c>
      <c r="AO2232" s="34">
        <v>0.13020833333333334</v>
      </c>
      <c r="AP2232" s="34">
        <v>0.15520833333333334</v>
      </c>
      <c r="AS2232" s="36">
        <v>5.8333333333333341E-2</v>
      </c>
    </row>
    <row r="2233" spans="1:45" x14ac:dyDescent="0.3">
      <c r="A2233" s="4" t="s">
        <v>159</v>
      </c>
      <c r="B2233" t="s">
        <v>138</v>
      </c>
      <c r="C2233" s="28">
        <v>45202</v>
      </c>
      <c r="D2233">
        <v>4</v>
      </c>
      <c r="G2233" t="s">
        <v>161</v>
      </c>
      <c r="H2233">
        <f t="shared" si="352"/>
        <v>2023</v>
      </c>
      <c r="I2233" s="2" t="s">
        <v>139</v>
      </c>
      <c r="J2233">
        <v>15</v>
      </c>
      <c r="N2233" s="40">
        <v>170.2</v>
      </c>
      <c r="O2233" s="33">
        <f t="shared" si="353"/>
        <v>170.2</v>
      </c>
      <c r="P2233" s="22">
        <f>IF(ISNUMBER(O2233),SUMIFS(O$1:$O2233,A$1:$A2233,A2233,H$1:$H2233,H2233,D$1:$D2233,D2233),"")</f>
        <v>1384.6454545454546</v>
      </c>
      <c r="AK2233" s="34">
        <v>0.53833333333333333</v>
      </c>
      <c r="AN2233" s="36">
        <v>0.34916666666666668</v>
      </c>
      <c r="AO2233" s="34">
        <v>0.29166666666666669</v>
      </c>
      <c r="AP2233" s="34">
        <v>5.7499999999999996E-2</v>
      </c>
      <c r="AS2233" s="36">
        <v>0.1125</v>
      </c>
    </row>
    <row r="2234" spans="1:45" x14ac:dyDescent="0.3">
      <c r="A2234" s="4" t="s">
        <v>159</v>
      </c>
      <c r="B2234" t="s">
        <v>138</v>
      </c>
      <c r="C2234" s="28">
        <v>45239</v>
      </c>
      <c r="D2234">
        <v>3</v>
      </c>
      <c r="G2234" t="s">
        <v>161</v>
      </c>
      <c r="H2234">
        <f t="shared" si="352"/>
        <v>2023</v>
      </c>
      <c r="I2234" s="2" t="s">
        <v>139</v>
      </c>
      <c r="J2234">
        <v>16</v>
      </c>
      <c r="N2234" s="40">
        <v>245.2</v>
      </c>
      <c r="O2234" s="33">
        <f t="shared" si="353"/>
        <v>245.2</v>
      </c>
      <c r="P2234" s="22">
        <f>IF(ISNUMBER(O2234),SUMIFS(O$1:$O2234,A$1:$A2234,A2234,H$1:$H2234,H2234,D$1:$D2234,D2234),"")</f>
        <v>1718.9818181818182</v>
      </c>
      <c r="AK2234" s="34">
        <v>0.59247889485801997</v>
      </c>
      <c r="AN2234" s="36">
        <v>0.21642363775901766</v>
      </c>
      <c r="AO2234" s="34">
        <v>9.3630084420567916E-2</v>
      </c>
      <c r="AP2234" s="34">
        <v>0.12279355333844974</v>
      </c>
      <c r="AS2234" s="36">
        <v>0.19109746738296243</v>
      </c>
    </row>
    <row r="2235" spans="1:45" x14ac:dyDescent="0.3">
      <c r="A2235" s="4" t="s">
        <v>159</v>
      </c>
      <c r="B2235" t="s">
        <v>138</v>
      </c>
      <c r="C2235" s="28">
        <v>45239</v>
      </c>
      <c r="D2235">
        <v>4</v>
      </c>
      <c r="G2235" t="s">
        <v>161</v>
      </c>
      <c r="H2235">
        <f t="shared" si="352"/>
        <v>2023</v>
      </c>
      <c r="I2235" s="2" t="s">
        <v>139</v>
      </c>
      <c r="J2235">
        <v>16</v>
      </c>
      <c r="N2235" s="40">
        <v>148.80000000000001</v>
      </c>
      <c r="O2235" s="33">
        <f t="shared" si="353"/>
        <v>148.80000000000001</v>
      </c>
      <c r="P2235" s="22">
        <f>IF(ISNUMBER(O2235),SUMIFS(O$1:$O2235,A$1:$A2235,A2235,H$1:$H2235,H2235,D$1:$D2235,D2235),"")</f>
        <v>1533.4454545454546</v>
      </c>
      <c r="AK2235" s="34">
        <v>0.9292412617220801</v>
      </c>
      <c r="AN2235" s="36">
        <v>0</v>
      </c>
      <c r="AO2235" s="34">
        <v>0</v>
      </c>
      <c r="AP2235" s="34">
        <v>0</v>
      </c>
      <c r="AS2235" s="36">
        <v>7.0758738277919855E-2</v>
      </c>
    </row>
    <row r="2236" spans="1:45" x14ac:dyDescent="0.3">
      <c r="A2236" s="4" t="s">
        <v>159</v>
      </c>
      <c r="B2236" t="s">
        <v>138</v>
      </c>
      <c r="C2236" s="28">
        <v>45239</v>
      </c>
      <c r="D2236">
        <v>3</v>
      </c>
      <c r="G2236" t="s">
        <v>161</v>
      </c>
      <c r="H2236">
        <f t="shared" si="352"/>
        <v>2023</v>
      </c>
      <c r="I2236" s="2" t="s">
        <v>139</v>
      </c>
      <c r="J2236">
        <v>16</v>
      </c>
      <c r="N2236" s="40">
        <v>207.7</v>
      </c>
      <c r="O2236" s="33">
        <f t="shared" si="353"/>
        <v>207.7</v>
      </c>
      <c r="P2236" s="22">
        <f>IF(ISNUMBER(O2236),SUMIFS(O$1:$O2236,A$1:$A2236,A2236,H$1:$H2236,H2236,D$1:$D2236,D2236),"")</f>
        <v>1926.6818181818182</v>
      </c>
      <c r="AK2236" s="34">
        <v>0.56884230585993334</v>
      </c>
      <c r="AN2236" s="36">
        <v>0.21676989042401146</v>
      </c>
      <c r="AO2236" s="34">
        <v>8.3849452120057177E-2</v>
      </c>
      <c r="AP2236" s="34">
        <v>0.13292043830395428</v>
      </c>
      <c r="AS2236" s="36">
        <v>0.21438780371605529</v>
      </c>
    </row>
    <row r="2237" spans="1:45" x14ac:dyDescent="0.3">
      <c r="A2237" s="4" t="s">
        <v>159</v>
      </c>
      <c r="B2237" t="s">
        <v>138</v>
      </c>
      <c r="C2237" s="28">
        <v>45239</v>
      </c>
      <c r="D2237">
        <v>4</v>
      </c>
      <c r="G2237" t="s">
        <v>161</v>
      </c>
      <c r="H2237">
        <f t="shared" si="352"/>
        <v>2023</v>
      </c>
      <c r="I2237" s="2" t="s">
        <v>139</v>
      </c>
      <c r="J2237">
        <v>16</v>
      </c>
      <c r="N2237" s="40">
        <v>207.7</v>
      </c>
      <c r="O2237" s="33">
        <f t="shared" si="353"/>
        <v>207.7</v>
      </c>
      <c r="P2237" s="22">
        <f>IF(ISNUMBER(O2237),SUMIFS(O$1:$O2237,A$1:$A2237,A2237,H$1:$H2237,H2237,D$1:$D2237,D2237),"")</f>
        <v>1741.1454545454546</v>
      </c>
      <c r="AK2237" s="34">
        <v>0.65345268542199486</v>
      </c>
      <c r="AN2237" s="36">
        <v>0.2135549872122762</v>
      </c>
      <c r="AO2237" s="34">
        <v>0.14002557544757033</v>
      </c>
      <c r="AP2237" s="34">
        <v>7.3529411764705871E-2</v>
      </c>
      <c r="AS2237" s="36">
        <v>0.13299232736572891</v>
      </c>
    </row>
    <row r="2238" spans="1:45" x14ac:dyDescent="0.3">
      <c r="A2238" s="4" t="s">
        <v>172</v>
      </c>
      <c r="B2238" t="s">
        <v>138</v>
      </c>
      <c r="C2238" s="28">
        <v>44573</v>
      </c>
      <c r="D2238">
        <v>1</v>
      </c>
      <c r="G2238" t="s">
        <v>140</v>
      </c>
      <c r="H2238">
        <f t="shared" si="352"/>
        <v>2022</v>
      </c>
      <c r="I2238" s="2" t="s">
        <v>139</v>
      </c>
      <c r="J2238" s="29">
        <v>1</v>
      </c>
      <c r="N2238" s="40">
        <v>53.759398496240614</v>
      </c>
      <c r="O2238" s="33">
        <f t="shared" si="353"/>
        <v>53.759398496240614</v>
      </c>
      <c r="P2238" s="22">
        <f>IF(ISNUMBER(O2238),SUMIFS(O$1:$O2238,A$1:$A2238,A2238,H$1:$H2238,H2238,D$1:$D2238,D2238),"")</f>
        <v>53.759398496240614</v>
      </c>
      <c r="AK2238" s="34"/>
      <c r="AL2238" s="34"/>
      <c r="AN2238" s="36"/>
      <c r="AS2238" s="36"/>
    </row>
    <row r="2239" spans="1:45" x14ac:dyDescent="0.3">
      <c r="A2239" s="4" t="s">
        <v>172</v>
      </c>
      <c r="B2239" t="s">
        <v>138</v>
      </c>
      <c r="C2239" s="28">
        <v>44573</v>
      </c>
      <c r="D2239">
        <v>2</v>
      </c>
      <c r="G2239" t="s">
        <v>140</v>
      </c>
      <c r="H2239">
        <f t="shared" ref="H2239:H2302" si="354">YEAR(C2239)</f>
        <v>2022</v>
      </c>
      <c r="I2239" s="2" t="s">
        <v>139</v>
      </c>
      <c r="J2239" s="29">
        <v>1</v>
      </c>
      <c r="N2239" s="40">
        <v>85.100220136716487</v>
      </c>
      <c r="O2239" s="33">
        <f t="shared" si="353"/>
        <v>85.100220136716487</v>
      </c>
      <c r="P2239" s="22">
        <f>IF(ISNUMBER(O2239),SUMIFS(O$1:$O2239,A$1:$A2239,A2239,H$1:$H2239,H2239,D$1:$D2239,D2239),"")</f>
        <v>85.100220136716487</v>
      </c>
      <c r="AK2239" s="34"/>
      <c r="AL2239" s="34"/>
      <c r="AN2239" s="36"/>
      <c r="AS2239" s="36"/>
    </row>
    <row r="2240" spans="1:45" x14ac:dyDescent="0.3">
      <c r="A2240" s="4" t="s">
        <v>172</v>
      </c>
      <c r="B2240" t="s">
        <v>138</v>
      </c>
      <c r="C2240" s="28">
        <v>44573</v>
      </c>
      <c r="D2240">
        <v>3</v>
      </c>
      <c r="G2240" t="s">
        <v>140</v>
      </c>
      <c r="H2240">
        <f t="shared" si="354"/>
        <v>2022</v>
      </c>
      <c r="I2240" s="2" t="s">
        <v>139</v>
      </c>
      <c r="J2240" s="29">
        <v>1</v>
      </c>
      <c r="N2240" s="40">
        <v>121.98776458271996</v>
      </c>
      <c r="O2240" s="33">
        <f t="shared" si="353"/>
        <v>121.98776458271996</v>
      </c>
      <c r="P2240" s="22">
        <f>IF(ISNUMBER(O2240),SUMIFS(O$1:$O2240,A$1:$A2240,A2240,H$1:$H2240,H2240,D$1:$D2240,D2240),"")</f>
        <v>121.98776458271996</v>
      </c>
      <c r="AK2240" s="34"/>
      <c r="AL2240" s="34"/>
      <c r="AN2240" s="36"/>
      <c r="AS2240" s="36"/>
    </row>
    <row r="2241" spans="1:45" x14ac:dyDescent="0.3">
      <c r="A2241" s="4" t="s">
        <v>172</v>
      </c>
      <c r="B2241" t="s">
        <v>138</v>
      </c>
      <c r="C2241" s="28">
        <v>44573</v>
      </c>
      <c r="D2241">
        <v>4</v>
      </c>
      <c r="G2241" t="s">
        <v>140</v>
      </c>
      <c r="H2241">
        <f t="shared" si="354"/>
        <v>2022</v>
      </c>
      <c r="I2241" s="2" t="s">
        <v>139</v>
      </c>
      <c r="J2241" s="29">
        <v>1</v>
      </c>
      <c r="N2241" s="40">
        <v>104.41239137576845</v>
      </c>
      <c r="O2241" s="33">
        <f t="shared" si="353"/>
        <v>104.41239137576845</v>
      </c>
      <c r="P2241" s="22">
        <f>IF(ISNUMBER(O2241),SUMIFS(O$1:$O2241,A$1:$A2241,A2241,H$1:$H2241,H2241,D$1:$D2241,D2241),"")</f>
        <v>104.41239137576845</v>
      </c>
      <c r="AK2241" s="34"/>
      <c r="AL2241" s="34"/>
      <c r="AN2241" s="36"/>
      <c r="AS2241" s="36"/>
    </row>
    <row r="2242" spans="1:45" x14ac:dyDescent="0.3">
      <c r="A2242" s="4" t="s">
        <v>172</v>
      </c>
      <c r="B2242" t="s">
        <v>138</v>
      </c>
      <c r="C2242" s="41">
        <v>44573</v>
      </c>
      <c r="D2242">
        <v>5</v>
      </c>
      <c r="G2242" t="s">
        <v>140</v>
      </c>
      <c r="H2242">
        <f t="shared" si="354"/>
        <v>2022</v>
      </c>
      <c r="I2242" s="2" t="s">
        <v>139</v>
      </c>
      <c r="J2242" s="43">
        <v>1</v>
      </c>
      <c r="N2242" s="44">
        <v>49.422685080371281</v>
      </c>
      <c r="O2242" s="33">
        <f t="shared" si="353"/>
        <v>49.422685080371281</v>
      </c>
      <c r="P2242" s="22">
        <f>IF(ISNUMBER(O2242),SUMIFS(O$1:$O2242,A$1:$A2242,A2242,H$1:$H2242,H2242,D$1:$D2242,D2242),"")</f>
        <v>49.422685080371281</v>
      </c>
      <c r="AK2242" s="45"/>
      <c r="AL2242" s="45"/>
      <c r="AN2242" s="46"/>
      <c r="AS2242" s="46"/>
    </row>
    <row r="2243" spans="1:45" x14ac:dyDescent="0.3">
      <c r="A2243" s="4" t="s">
        <v>172</v>
      </c>
      <c r="B2243" t="s">
        <v>138</v>
      </c>
      <c r="C2243" s="41">
        <v>44573</v>
      </c>
      <c r="D2243">
        <v>5</v>
      </c>
      <c r="G2243" t="s">
        <v>140</v>
      </c>
      <c r="H2243">
        <f t="shared" si="354"/>
        <v>2022</v>
      </c>
      <c r="I2243" s="2" t="s">
        <v>139</v>
      </c>
      <c r="J2243" s="43">
        <v>1</v>
      </c>
      <c r="N2243" s="44">
        <v>148.17100557835587</v>
      </c>
      <c r="O2243" s="33">
        <f t="shared" si="353"/>
        <v>148.17100557835587</v>
      </c>
      <c r="P2243" s="22">
        <f>IF(ISNUMBER(O2243),SUMIFS(O$1:$O2243,A$1:$A2243,A2243,H$1:$H2243,H2243,D$1:$D2243,D2243),"")</f>
        <v>197.59369065872716</v>
      </c>
      <c r="AK2243" s="45"/>
      <c r="AL2243" s="45"/>
      <c r="AN2243" s="46"/>
      <c r="AS2243" s="46"/>
    </row>
    <row r="2244" spans="1:45" x14ac:dyDescent="0.3">
      <c r="A2244" s="4" t="s">
        <v>172</v>
      </c>
      <c r="B2244" t="s">
        <v>138</v>
      </c>
      <c r="C2244" s="28">
        <v>44601</v>
      </c>
      <c r="D2244">
        <v>1</v>
      </c>
      <c r="G2244" t="s">
        <v>140</v>
      </c>
      <c r="H2244">
        <f t="shared" si="354"/>
        <v>2022</v>
      </c>
      <c r="I2244" s="2" t="s">
        <v>139</v>
      </c>
      <c r="J2244" s="29">
        <v>2</v>
      </c>
      <c r="N2244" s="40">
        <v>302.21448748991122</v>
      </c>
      <c r="O2244" s="33">
        <f t="shared" si="353"/>
        <v>302.21448748991122</v>
      </c>
      <c r="P2244" s="22">
        <f>IF(ISNUMBER(O2244),SUMIFS(O$1:$O2244,A$1:$A2244,A2244,H$1:$H2244,H2244,D$1:$D2244,D2244),"")</f>
        <v>355.97388598615186</v>
      </c>
      <c r="AK2244" s="34">
        <v>0.98632601655271679</v>
      </c>
      <c r="AL2244" s="34">
        <v>0</v>
      </c>
      <c r="AN2244" s="36">
        <v>0</v>
      </c>
      <c r="AO2244">
        <v>0</v>
      </c>
      <c r="AP2244">
        <v>0</v>
      </c>
      <c r="AS2244" s="36">
        <v>1.3673983447283196E-2</v>
      </c>
    </row>
    <row r="2245" spans="1:45" x14ac:dyDescent="0.3">
      <c r="A2245" s="4" t="s">
        <v>172</v>
      </c>
      <c r="B2245" t="s">
        <v>138</v>
      </c>
      <c r="C2245" s="28">
        <v>44601</v>
      </c>
      <c r="D2245">
        <v>2</v>
      </c>
      <c r="G2245" t="s">
        <v>140</v>
      </c>
      <c r="H2245">
        <f t="shared" si="354"/>
        <v>2022</v>
      </c>
      <c r="I2245" s="2" t="s">
        <v>139</v>
      </c>
      <c r="J2245" s="29">
        <v>2</v>
      </c>
      <c r="N2245" s="40">
        <v>263.68473736894788</v>
      </c>
      <c r="O2245" s="33">
        <f t="shared" si="353"/>
        <v>263.68473736894788</v>
      </c>
      <c r="P2245" s="22">
        <f>IF(ISNUMBER(O2245),SUMIFS(O$1:$O2245,A$1:$A2245,A2245,H$1:$H2245,H2245,D$1:$D2245,D2245),"")</f>
        <v>348.78495750566435</v>
      </c>
      <c r="AK2245" s="34">
        <v>0.93019590182391354</v>
      </c>
      <c r="AL2245" s="34">
        <v>0</v>
      </c>
      <c r="AN2245" s="36">
        <v>5.5618104030623727E-2</v>
      </c>
      <c r="AO2245">
        <v>4.5034902049088041E-2</v>
      </c>
      <c r="AP2245">
        <v>1.0583201981535688E-2</v>
      </c>
      <c r="AS2245" s="36">
        <v>1.4185994145462733E-2</v>
      </c>
    </row>
    <row r="2246" spans="1:45" x14ac:dyDescent="0.3">
      <c r="A2246" s="4" t="s">
        <v>172</v>
      </c>
      <c r="B2246" t="s">
        <v>138</v>
      </c>
      <c r="C2246" s="28">
        <v>44601</v>
      </c>
      <c r="D2246">
        <v>3</v>
      </c>
      <c r="G2246" t="s">
        <v>140</v>
      </c>
      <c r="H2246">
        <f t="shared" si="354"/>
        <v>2022</v>
      </c>
      <c r="I2246" s="2" t="s">
        <v>139</v>
      </c>
      <c r="J2246" s="29">
        <v>2</v>
      </c>
      <c r="N2246" s="40">
        <v>279.90726621291583</v>
      </c>
      <c r="O2246" s="33">
        <f t="shared" si="353"/>
        <v>279.90726621291583</v>
      </c>
      <c r="P2246" s="22">
        <f>IF(ISNUMBER(O2246),SUMIFS(O$1:$O2246,A$1:$A2246,A2246,H$1:$H2246,H2246,D$1:$D2246,D2246),"")</f>
        <v>401.89503079563576</v>
      </c>
      <c r="AK2246" s="34">
        <v>0.97948511665325821</v>
      </c>
      <c r="AL2246" s="34">
        <v>0</v>
      </c>
      <c r="AN2246" s="36">
        <v>1.8503620273531775E-2</v>
      </c>
      <c r="AO2246">
        <v>1.8503620273531775E-2</v>
      </c>
      <c r="AP2246">
        <v>0</v>
      </c>
      <c r="AS2246" s="36">
        <v>2.0112630732099755E-3</v>
      </c>
    </row>
    <row r="2247" spans="1:45" x14ac:dyDescent="0.3">
      <c r="A2247" s="4" t="s">
        <v>172</v>
      </c>
      <c r="B2247" t="s">
        <v>138</v>
      </c>
      <c r="C2247" s="28">
        <v>44601</v>
      </c>
      <c r="D2247">
        <v>4</v>
      </c>
      <c r="G2247" t="s">
        <v>140</v>
      </c>
      <c r="H2247">
        <f t="shared" si="354"/>
        <v>2022</v>
      </c>
      <c r="I2247" s="2" t="s">
        <v>139</v>
      </c>
      <c r="J2247" s="29">
        <v>2</v>
      </c>
      <c r="N2247" s="40">
        <v>260.5934960783178</v>
      </c>
      <c r="O2247" s="33">
        <f t="shared" si="353"/>
        <v>260.5934960783178</v>
      </c>
      <c r="P2247" s="22">
        <f>IF(ISNUMBER(O2247),SUMIFS(O$1:$O2247,A$1:$A2247,A2247,H$1:$H2247,H2247,D$1:$D2247,D2247),"")</f>
        <v>365.00588745408623</v>
      </c>
      <c r="AK2247" s="34">
        <v>0.92031321971441726</v>
      </c>
      <c r="AL2247" s="34">
        <v>0</v>
      </c>
      <c r="AN2247" s="36">
        <v>7.8304928604329804E-2</v>
      </c>
      <c r="AO2247">
        <v>7.1856287425149698E-2</v>
      </c>
      <c r="AP2247">
        <v>6.4486411791801019E-3</v>
      </c>
      <c r="AS2247" s="36">
        <v>1.3818516812528787E-3</v>
      </c>
    </row>
    <row r="2248" spans="1:45" x14ac:dyDescent="0.3">
      <c r="A2248" s="4" t="s">
        <v>172</v>
      </c>
      <c r="B2248" t="s">
        <v>138</v>
      </c>
      <c r="C2248" s="41">
        <v>44601</v>
      </c>
      <c r="D2248">
        <v>5</v>
      </c>
      <c r="G2248" t="s">
        <v>140</v>
      </c>
      <c r="H2248">
        <f t="shared" si="354"/>
        <v>2022</v>
      </c>
      <c r="I2248" s="2" t="s">
        <v>139</v>
      </c>
      <c r="J2248" s="43">
        <v>2</v>
      </c>
      <c r="N2248" s="44">
        <v>231.47717284525106</v>
      </c>
      <c r="O2248" s="33">
        <f t="shared" si="353"/>
        <v>231.47717284525106</v>
      </c>
      <c r="P2248" s="22">
        <f>IF(ISNUMBER(O2248),SUMIFS(O$1:$O2248,A$1:$A2248,A2248,H$1:$H2248,H2248,D$1:$D2248,D2248),"")</f>
        <v>429.07086350397822</v>
      </c>
      <c r="AK2248" s="45">
        <v>0.87851719517641791</v>
      </c>
      <c r="AL2248" s="45">
        <v>0</v>
      </c>
      <c r="AN2248" s="46">
        <v>7.235372934345688E-2</v>
      </c>
      <c r="AO2248">
        <v>5.80616346583296E-2</v>
      </c>
      <c r="AP2248">
        <v>1.4292094685127286E-2</v>
      </c>
      <c r="AS2248" s="46">
        <v>4.9129075480125052E-2</v>
      </c>
    </row>
    <row r="2249" spans="1:45" x14ac:dyDescent="0.3">
      <c r="A2249" s="4" t="s">
        <v>172</v>
      </c>
      <c r="B2249" t="s">
        <v>138</v>
      </c>
      <c r="C2249" s="41">
        <v>44601</v>
      </c>
      <c r="D2249">
        <v>5</v>
      </c>
      <c r="G2249" t="s">
        <v>140</v>
      </c>
      <c r="H2249">
        <f t="shared" si="354"/>
        <v>2022</v>
      </c>
      <c r="I2249" s="2" t="s">
        <v>139</v>
      </c>
      <c r="J2249" s="43">
        <v>2</v>
      </c>
      <c r="N2249" s="44">
        <v>282.34816443918123</v>
      </c>
      <c r="O2249" s="33">
        <f t="shared" si="353"/>
        <v>282.34816443918123</v>
      </c>
      <c r="P2249" s="22">
        <f>IF(ISNUMBER(O2249),SUMIFS(O$1:$O2249,A$1:$A2249,A2249,H$1:$H2249,H2249,D$1:$D2249,D2249),"")</f>
        <v>711.41902794315945</v>
      </c>
      <c r="AK2249" s="45">
        <v>0.98092280390417042</v>
      </c>
      <c r="AL2249" s="45">
        <v>0</v>
      </c>
      <c r="AN2249" s="46">
        <v>0</v>
      </c>
      <c r="AO2249">
        <v>0</v>
      </c>
      <c r="AP2249">
        <v>0</v>
      </c>
      <c r="AS2249" s="46">
        <v>1.9077196095829637E-2</v>
      </c>
    </row>
    <row r="2250" spans="1:45" x14ac:dyDescent="0.3">
      <c r="A2250" s="4" t="s">
        <v>172</v>
      </c>
      <c r="B2250" t="s">
        <v>138</v>
      </c>
      <c r="C2250" s="28">
        <v>44623</v>
      </c>
      <c r="D2250">
        <v>1</v>
      </c>
      <c r="G2250" t="s">
        <v>140</v>
      </c>
      <c r="H2250">
        <f t="shared" si="354"/>
        <v>2022</v>
      </c>
      <c r="I2250" s="2" t="s">
        <v>139</v>
      </c>
      <c r="J2250" s="29">
        <v>3</v>
      </c>
      <c r="N2250" s="40">
        <v>180.8544497490513</v>
      </c>
      <c r="O2250" s="33">
        <f t="shared" si="353"/>
        <v>180.8544497490513</v>
      </c>
      <c r="P2250" s="22">
        <f>IF(ISNUMBER(O2250),SUMIFS(O$1:$O2250,A$1:$A2250,A2250,H$1:$H2250,H2250,D$1:$D2250,D2250),"")</f>
        <v>536.82833573520315</v>
      </c>
      <c r="AK2250" s="34">
        <v>1</v>
      </c>
      <c r="AL2250" s="34">
        <v>0</v>
      </c>
      <c r="AN2250" s="36">
        <v>0</v>
      </c>
      <c r="AO2250">
        <v>0</v>
      </c>
      <c r="AP2250">
        <v>0</v>
      </c>
      <c r="AS2250" s="36">
        <v>0</v>
      </c>
    </row>
    <row r="2251" spans="1:45" x14ac:dyDescent="0.3">
      <c r="A2251" s="4" t="s">
        <v>172</v>
      </c>
      <c r="B2251" t="s">
        <v>138</v>
      </c>
      <c r="C2251" s="28">
        <v>44623</v>
      </c>
      <c r="D2251">
        <v>2</v>
      </c>
      <c r="G2251" t="s">
        <v>140</v>
      </c>
      <c r="H2251">
        <f t="shared" si="354"/>
        <v>2022</v>
      </c>
      <c r="I2251" s="2" t="s">
        <v>139</v>
      </c>
      <c r="J2251" s="29">
        <v>3</v>
      </c>
      <c r="N2251" s="40">
        <v>161.06804478897502</v>
      </c>
      <c r="O2251" s="33">
        <f t="shared" si="353"/>
        <v>161.06804478897502</v>
      </c>
      <c r="P2251" s="22">
        <f>IF(ISNUMBER(O2251),SUMIFS(O$1:$O2251,A$1:$A2251,A2251,H$1:$H2251,H2251,D$1:$D2251,D2251),"")</f>
        <v>509.8530022946394</v>
      </c>
      <c r="AK2251" s="34">
        <v>0.92820945945945954</v>
      </c>
      <c r="AL2251" s="34">
        <v>0</v>
      </c>
      <c r="AN2251" s="36">
        <v>7.1790540540540543E-2</v>
      </c>
      <c r="AO2251">
        <v>7.1790540540540543E-2</v>
      </c>
      <c r="AP2251">
        <v>0</v>
      </c>
      <c r="AS2251" s="36">
        <v>0</v>
      </c>
    </row>
    <row r="2252" spans="1:45" x14ac:dyDescent="0.3">
      <c r="A2252" s="4" t="s">
        <v>172</v>
      </c>
      <c r="B2252" t="s">
        <v>138</v>
      </c>
      <c r="C2252" s="28">
        <v>44623</v>
      </c>
      <c r="D2252">
        <v>3</v>
      </c>
      <c r="G2252" t="s">
        <v>140</v>
      </c>
      <c r="H2252">
        <f t="shared" si="354"/>
        <v>2022</v>
      </c>
      <c r="I2252" s="2" t="s">
        <v>139</v>
      </c>
      <c r="J2252" s="29">
        <v>3</v>
      </c>
      <c r="N2252" s="40">
        <v>152.41488790671647</v>
      </c>
      <c r="O2252" s="33">
        <f t="shared" si="353"/>
        <v>152.41488790671647</v>
      </c>
      <c r="P2252" s="22">
        <f>IF(ISNUMBER(O2252),SUMIFS(O$1:$O2252,A$1:$A2252,A2252,H$1:$H2252,H2252,D$1:$D2252,D2252),"")</f>
        <v>554.30991870235221</v>
      </c>
      <c r="AK2252" s="34">
        <v>0.9374701670644392</v>
      </c>
      <c r="AL2252" s="34">
        <v>0</v>
      </c>
      <c r="AN2252" s="36">
        <v>6.2529832935560858E-2</v>
      </c>
      <c r="AO2252">
        <v>6.2529832935560858E-2</v>
      </c>
      <c r="AP2252">
        <v>0</v>
      </c>
      <c r="AS2252" s="36">
        <v>0</v>
      </c>
    </row>
    <row r="2253" spans="1:45" x14ac:dyDescent="0.3">
      <c r="A2253" s="4" t="s">
        <v>172</v>
      </c>
      <c r="B2253" t="s">
        <v>138</v>
      </c>
      <c r="C2253" s="28">
        <v>44623</v>
      </c>
      <c r="D2253">
        <v>4</v>
      </c>
      <c r="G2253" t="s">
        <v>140</v>
      </c>
      <c r="H2253">
        <f t="shared" si="354"/>
        <v>2022</v>
      </c>
      <c r="I2253" s="2" t="s">
        <v>139</v>
      </c>
      <c r="J2253" s="29">
        <v>3</v>
      </c>
      <c r="N2253" s="40">
        <v>125.84809753953421</v>
      </c>
      <c r="O2253" s="33">
        <f t="shared" si="353"/>
        <v>125.84809753953421</v>
      </c>
      <c r="P2253" s="22">
        <f>IF(ISNUMBER(O2253),SUMIFS(O$1:$O2253,A$1:$A2253,A2253,H$1:$H2253,H2253,D$1:$D2253,D2253),"")</f>
        <v>490.85398499362043</v>
      </c>
      <c r="AK2253" s="34">
        <v>0.98213374170495138</v>
      </c>
      <c r="AL2253" s="34">
        <v>0</v>
      </c>
      <c r="AN2253" s="36">
        <v>1.7866258295048492E-2</v>
      </c>
      <c r="AO2253">
        <v>1.7866258295048492E-2</v>
      </c>
      <c r="AP2253">
        <v>0</v>
      </c>
      <c r="AS2253" s="36">
        <v>0</v>
      </c>
    </row>
    <row r="2254" spans="1:45" x14ac:dyDescent="0.3">
      <c r="A2254" s="4" t="s">
        <v>172</v>
      </c>
      <c r="B2254" t="s">
        <v>138</v>
      </c>
      <c r="C2254" s="41">
        <v>44623</v>
      </c>
      <c r="D2254">
        <v>5</v>
      </c>
      <c r="G2254" t="s">
        <v>140</v>
      </c>
      <c r="H2254">
        <f t="shared" si="354"/>
        <v>2022</v>
      </c>
      <c r="I2254" s="2" t="s">
        <v>139</v>
      </c>
      <c r="J2254" s="43">
        <v>3</v>
      </c>
      <c r="N2254" s="44">
        <v>164.89512471655331</v>
      </c>
      <c r="O2254" s="33">
        <f t="shared" si="353"/>
        <v>164.89512471655331</v>
      </c>
      <c r="P2254" s="22">
        <f>IF(ISNUMBER(O2254),SUMIFS(O$1:$O2254,A$1:$A2254,A2254,H$1:$H2254,H2254,D$1:$D2254,D2254),"")</f>
        <v>876.31415265971282</v>
      </c>
      <c r="AK2254" s="45">
        <v>0.98890569843671206</v>
      </c>
      <c r="AL2254" s="45">
        <v>0</v>
      </c>
      <c r="AN2254" s="46">
        <v>1.1094301563287948E-2</v>
      </c>
      <c r="AO2254">
        <v>1.1094301563287948E-2</v>
      </c>
      <c r="AP2254">
        <v>0</v>
      </c>
      <c r="AS2254" s="46">
        <v>0</v>
      </c>
    </row>
    <row r="2255" spans="1:45" x14ac:dyDescent="0.3">
      <c r="A2255" s="4" t="s">
        <v>172</v>
      </c>
      <c r="B2255" t="s">
        <v>138</v>
      </c>
      <c r="C2255" s="41">
        <v>44623</v>
      </c>
      <c r="D2255">
        <v>5</v>
      </c>
      <c r="G2255" t="s">
        <v>140</v>
      </c>
      <c r="H2255">
        <f t="shared" si="354"/>
        <v>2022</v>
      </c>
      <c r="I2255" s="2" t="s">
        <v>139</v>
      </c>
      <c r="J2255" s="43">
        <v>3</v>
      </c>
      <c r="N2255" s="44">
        <v>171.87124669709345</v>
      </c>
      <c r="O2255" s="33">
        <f t="shared" si="353"/>
        <v>171.87124669709345</v>
      </c>
      <c r="P2255" s="22">
        <f>IF(ISNUMBER(O2255),SUMIFS(O$1:$O2255,A$1:$A2255,A2255,H$1:$H2255,H2255,D$1:$D2255,D2255),"")</f>
        <v>1048.1853993568063</v>
      </c>
      <c r="AK2255" s="45">
        <v>0.98848122866894195</v>
      </c>
      <c r="AL2255" s="45">
        <v>0</v>
      </c>
      <c r="AN2255" s="46">
        <v>1.151877133105802E-2</v>
      </c>
      <c r="AO2255">
        <v>1.151877133105802E-2</v>
      </c>
      <c r="AP2255">
        <v>0</v>
      </c>
      <c r="AS2255" s="46">
        <v>0</v>
      </c>
    </row>
    <row r="2256" spans="1:45" x14ac:dyDescent="0.3">
      <c r="A2256" s="4" t="s">
        <v>172</v>
      </c>
      <c r="B2256" t="s">
        <v>138</v>
      </c>
      <c r="C2256" s="28">
        <v>44649</v>
      </c>
      <c r="D2256">
        <v>1</v>
      </c>
      <c r="G2256" t="s">
        <v>140</v>
      </c>
      <c r="H2256">
        <f t="shared" si="354"/>
        <v>2022</v>
      </c>
      <c r="I2256" s="2" t="s">
        <v>139</v>
      </c>
      <c r="J2256" s="29">
        <v>4</v>
      </c>
      <c r="N2256" s="40">
        <v>77.953971372438957</v>
      </c>
      <c r="O2256" s="33">
        <f t="shared" si="353"/>
        <v>77.953971372438957</v>
      </c>
      <c r="P2256" s="22">
        <f>IF(ISNUMBER(O2256),SUMIFS(O$1:$O2256,A$1:$A2256,A2256,H$1:$H2256,H2256,D$1:$D2256,D2256),"")</f>
        <v>614.78230710764205</v>
      </c>
      <c r="AK2256" s="34">
        <v>0.9645685702375989</v>
      </c>
      <c r="AL2256" s="34">
        <v>0</v>
      </c>
      <c r="AN2256" s="36">
        <v>3.5431429762400997E-2</v>
      </c>
      <c r="AO2256">
        <v>3.5431429762400997E-2</v>
      </c>
      <c r="AP2256">
        <v>0</v>
      </c>
      <c r="AS2256" s="36">
        <v>0</v>
      </c>
    </row>
    <row r="2257" spans="1:45" x14ac:dyDescent="0.3">
      <c r="A2257" s="4" t="s">
        <v>172</v>
      </c>
      <c r="B2257" t="s">
        <v>138</v>
      </c>
      <c r="C2257" s="28">
        <v>44649</v>
      </c>
      <c r="D2257">
        <v>2</v>
      </c>
      <c r="G2257" t="s">
        <v>140</v>
      </c>
      <c r="H2257">
        <f t="shared" si="354"/>
        <v>2022</v>
      </c>
      <c r="I2257" s="2" t="s">
        <v>139</v>
      </c>
      <c r="J2257" s="29">
        <v>4</v>
      </c>
      <c r="N2257" s="40">
        <v>57.31574397714887</v>
      </c>
      <c r="O2257" s="33">
        <f t="shared" si="353"/>
        <v>57.31574397714887</v>
      </c>
      <c r="P2257" s="22">
        <f>IF(ISNUMBER(O2257),SUMIFS(O$1:$O2257,A$1:$A2257,A2257,H$1:$H2257,H2257,D$1:$D2257,D2257),"")</f>
        <v>567.16874627178822</v>
      </c>
      <c r="AK2257" s="34">
        <v>1</v>
      </c>
      <c r="AL2257" s="34">
        <v>0</v>
      </c>
      <c r="AN2257" s="36">
        <v>0</v>
      </c>
      <c r="AO2257">
        <v>0</v>
      </c>
      <c r="AP2257">
        <v>0</v>
      </c>
      <c r="AS2257" s="36">
        <v>0</v>
      </c>
    </row>
    <row r="2258" spans="1:45" x14ac:dyDescent="0.3">
      <c r="A2258" s="4" t="s">
        <v>172</v>
      </c>
      <c r="B2258" t="s">
        <v>138</v>
      </c>
      <c r="C2258" s="28">
        <v>44649</v>
      </c>
      <c r="D2258">
        <v>3</v>
      </c>
      <c r="G2258" t="s">
        <v>140</v>
      </c>
      <c r="H2258">
        <f t="shared" si="354"/>
        <v>2022</v>
      </c>
      <c r="I2258" s="2" t="s">
        <v>139</v>
      </c>
      <c r="J2258" s="29">
        <v>4</v>
      </c>
      <c r="N2258" s="40">
        <v>99.599723947550046</v>
      </c>
      <c r="O2258" s="33">
        <f t="shared" si="353"/>
        <v>99.599723947550046</v>
      </c>
      <c r="P2258" s="22">
        <f>IF(ISNUMBER(O2258),SUMIFS(O$1:$O2258,A$1:$A2258,A2258,H$1:$H2258,H2258,D$1:$D2258,D2258),"")</f>
        <v>653.90964264990225</v>
      </c>
      <c r="AK2258" s="34">
        <v>1</v>
      </c>
      <c r="AL2258" s="34">
        <v>0</v>
      </c>
      <c r="AN2258" s="36">
        <v>0</v>
      </c>
      <c r="AO2258">
        <v>0</v>
      </c>
      <c r="AP2258">
        <v>0</v>
      </c>
      <c r="AS2258" s="36">
        <v>0</v>
      </c>
    </row>
    <row r="2259" spans="1:45" x14ac:dyDescent="0.3">
      <c r="A2259" s="4" t="s">
        <v>172</v>
      </c>
      <c r="B2259" t="s">
        <v>138</v>
      </c>
      <c r="C2259" s="28">
        <v>44649</v>
      </c>
      <c r="D2259">
        <v>4</v>
      </c>
      <c r="G2259" t="s">
        <v>140</v>
      </c>
      <c r="H2259">
        <f t="shared" si="354"/>
        <v>2022</v>
      </c>
      <c r="I2259" s="2" t="s">
        <v>139</v>
      </c>
      <c r="J2259" s="29">
        <v>4</v>
      </c>
      <c r="N2259" s="40">
        <v>97.779866393841203</v>
      </c>
      <c r="O2259" s="33">
        <f t="shared" si="353"/>
        <v>97.779866393841203</v>
      </c>
      <c r="P2259" s="22">
        <f>IF(ISNUMBER(O2259),SUMIFS(O$1:$O2259,A$1:$A2259,A2259,H$1:$H2259,H2259,D$1:$D2259,D2259),"")</f>
        <v>588.63385138746162</v>
      </c>
      <c r="AK2259" s="34">
        <v>1</v>
      </c>
      <c r="AL2259" s="34">
        <v>0</v>
      </c>
      <c r="AN2259" s="36">
        <v>0</v>
      </c>
      <c r="AO2259">
        <v>0</v>
      </c>
      <c r="AP2259">
        <v>0</v>
      </c>
      <c r="AS2259" s="36">
        <v>0</v>
      </c>
    </row>
    <row r="2260" spans="1:45" x14ac:dyDescent="0.3">
      <c r="A2260" s="4" t="s">
        <v>172</v>
      </c>
      <c r="B2260" t="s">
        <v>138</v>
      </c>
      <c r="C2260" s="41">
        <v>44649</v>
      </c>
      <c r="D2260">
        <v>5</v>
      </c>
      <c r="G2260" t="s">
        <v>140</v>
      </c>
      <c r="H2260">
        <f t="shared" si="354"/>
        <v>2022</v>
      </c>
      <c r="I2260" s="2" t="s">
        <v>139</v>
      </c>
      <c r="J2260" s="43">
        <v>4</v>
      </c>
      <c r="N2260" s="44">
        <v>52.341699173229316</v>
      </c>
      <c r="O2260" s="33">
        <f t="shared" si="353"/>
        <v>52.341699173229316</v>
      </c>
      <c r="P2260" s="22">
        <f>IF(ISNUMBER(O2260),SUMIFS(O$1:$O2260,A$1:$A2260,A2260,H$1:$H2260,H2260,D$1:$D2260,D2260),"")</f>
        <v>1100.5270985300356</v>
      </c>
      <c r="AK2260" s="45">
        <v>1</v>
      </c>
      <c r="AL2260" s="45">
        <v>0</v>
      </c>
      <c r="AN2260" s="46">
        <v>0</v>
      </c>
      <c r="AO2260">
        <v>0</v>
      </c>
      <c r="AP2260">
        <v>0</v>
      </c>
      <c r="AS2260" s="46">
        <v>0</v>
      </c>
    </row>
    <row r="2261" spans="1:45" x14ac:dyDescent="0.3">
      <c r="A2261" s="4" t="s">
        <v>172</v>
      </c>
      <c r="B2261" t="s">
        <v>138</v>
      </c>
      <c r="C2261" s="41">
        <v>44649</v>
      </c>
      <c r="D2261">
        <v>5</v>
      </c>
      <c r="G2261" t="s">
        <v>140</v>
      </c>
      <c r="H2261">
        <f t="shared" si="354"/>
        <v>2022</v>
      </c>
      <c r="I2261" s="2" t="s">
        <v>139</v>
      </c>
      <c r="J2261" s="43">
        <v>4</v>
      </c>
      <c r="N2261" s="44">
        <v>140.80086981232319</v>
      </c>
      <c r="O2261" s="33">
        <f t="shared" si="353"/>
        <v>140.80086981232319</v>
      </c>
      <c r="P2261" s="22">
        <f>IF(ISNUMBER(O2261),SUMIFS(O$1:$O2261,A$1:$A2261,A2261,H$1:$H2261,H2261,D$1:$D2261,D2261),"")</f>
        <v>1241.3279683423589</v>
      </c>
      <c r="AK2261" s="45">
        <v>0.96203492786636291</v>
      </c>
      <c r="AL2261" s="45">
        <v>0</v>
      </c>
      <c r="AN2261" s="46">
        <v>3.7965072133637055E-2</v>
      </c>
      <c r="AO2261">
        <v>3.7965072133637055E-2</v>
      </c>
      <c r="AP2261">
        <v>0</v>
      </c>
      <c r="AS2261" s="46">
        <v>0</v>
      </c>
    </row>
    <row r="2262" spans="1:45" x14ac:dyDescent="0.3">
      <c r="A2262" s="4" t="s">
        <v>172</v>
      </c>
      <c r="B2262" t="s">
        <v>138</v>
      </c>
      <c r="C2262" s="28">
        <v>44696</v>
      </c>
      <c r="D2262">
        <v>1</v>
      </c>
      <c r="G2262" t="s">
        <v>140</v>
      </c>
      <c r="H2262">
        <f t="shared" si="354"/>
        <v>2022</v>
      </c>
      <c r="I2262" s="2" t="s">
        <v>139</v>
      </c>
      <c r="J2262" s="29">
        <v>5</v>
      </c>
      <c r="N2262" s="40">
        <v>147.14714714714714</v>
      </c>
      <c r="O2262" s="33">
        <f t="shared" si="353"/>
        <v>147.14714714714714</v>
      </c>
      <c r="P2262" s="22">
        <f>IF(ISNUMBER(O2262),SUMIFS(O$1:$O2262,A$1:$A2262,A2262,H$1:$H2262,H2262,D$1:$D2262,D2262),"")</f>
        <v>761.92945425478922</v>
      </c>
      <c r="AK2262" s="34">
        <v>1</v>
      </c>
      <c r="AL2262" s="34">
        <v>0</v>
      </c>
      <c r="AN2262" s="36">
        <v>0</v>
      </c>
      <c r="AO2262">
        <v>0</v>
      </c>
      <c r="AP2262">
        <v>0</v>
      </c>
      <c r="AS2262" s="36">
        <v>0</v>
      </c>
    </row>
    <row r="2263" spans="1:45" x14ac:dyDescent="0.3">
      <c r="A2263" s="4" t="s">
        <v>172</v>
      </c>
      <c r="B2263" t="s">
        <v>138</v>
      </c>
      <c r="C2263" s="28">
        <v>44696</v>
      </c>
      <c r="D2263">
        <v>2</v>
      </c>
      <c r="G2263" t="s">
        <v>140</v>
      </c>
      <c r="H2263">
        <f t="shared" si="354"/>
        <v>2022</v>
      </c>
      <c r="I2263" s="2" t="s">
        <v>139</v>
      </c>
      <c r="J2263" s="29">
        <v>5</v>
      </c>
      <c r="N2263" s="40">
        <v>137.54999487232078</v>
      </c>
      <c r="O2263" s="33">
        <f t="shared" si="353"/>
        <v>137.54999487232078</v>
      </c>
      <c r="P2263" s="22">
        <f>IF(ISNUMBER(O2263),SUMIFS(O$1:$O2263,A$1:$A2263,A2263,H$1:$H2263,H2263,D$1:$D2263,D2263),"")</f>
        <v>704.718741144109</v>
      </c>
      <c r="AK2263" s="34">
        <v>0.9784897025171625</v>
      </c>
      <c r="AL2263" s="34">
        <v>0</v>
      </c>
      <c r="AN2263" s="36">
        <v>2.1510297482837528E-2</v>
      </c>
      <c r="AO2263">
        <v>2.1510297482837528E-2</v>
      </c>
      <c r="AP2263">
        <v>0</v>
      </c>
      <c r="AS2263" s="36">
        <v>0</v>
      </c>
    </row>
    <row r="2264" spans="1:45" x14ac:dyDescent="0.3">
      <c r="A2264" s="4" t="s">
        <v>172</v>
      </c>
      <c r="B2264" t="s">
        <v>138</v>
      </c>
      <c r="C2264" s="28">
        <v>44696</v>
      </c>
      <c r="D2264">
        <v>3</v>
      </c>
      <c r="G2264" t="s">
        <v>140</v>
      </c>
      <c r="H2264">
        <f t="shared" si="354"/>
        <v>2022</v>
      </c>
      <c r="I2264" s="2" t="s">
        <v>139</v>
      </c>
      <c r="J2264" s="29">
        <v>5</v>
      </c>
      <c r="N2264" s="40">
        <v>155.73430535840504</v>
      </c>
      <c r="O2264" s="33">
        <f t="shared" si="353"/>
        <v>155.73430535840504</v>
      </c>
      <c r="P2264" s="22">
        <f>IF(ISNUMBER(O2264),SUMIFS(O$1:$O2264,A$1:$A2264,A2264,H$1:$H2264,H2264,D$1:$D2264,D2264),"")</f>
        <v>809.64394800830723</v>
      </c>
      <c r="AK2264" s="34">
        <v>0.9648933297326493</v>
      </c>
      <c r="AL2264" s="34">
        <v>0</v>
      </c>
      <c r="AN2264" s="36">
        <v>3.5106670267350801E-2</v>
      </c>
      <c r="AO2264">
        <v>3.5106670267350801E-2</v>
      </c>
      <c r="AP2264">
        <v>0</v>
      </c>
      <c r="AS2264" s="36">
        <v>0</v>
      </c>
    </row>
    <row r="2265" spans="1:45" x14ac:dyDescent="0.3">
      <c r="A2265" s="4" t="s">
        <v>172</v>
      </c>
      <c r="B2265" t="s">
        <v>138</v>
      </c>
      <c r="C2265" s="28">
        <v>44696</v>
      </c>
      <c r="D2265">
        <v>4</v>
      </c>
      <c r="G2265" t="s">
        <v>140</v>
      </c>
      <c r="H2265">
        <f t="shared" si="354"/>
        <v>2022</v>
      </c>
      <c r="I2265" s="2" t="s">
        <v>139</v>
      </c>
      <c r="J2265" s="29">
        <v>5</v>
      </c>
      <c r="N2265" s="40">
        <v>173.74863787402782</v>
      </c>
      <c r="O2265" s="33">
        <f t="shared" si="353"/>
        <v>173.74863787402782</v>
      </c>
      <c r="P2265" s="22">
        <f>IF(ISNUMBER(O2265),SUMIFS(O$1:$O2265,A$1:$A2265,A2265,H$1:$H2265,H2265,D$1:$D2265,D2265),"")</f>
        <v>762.38248926148947</v>
      </c>
      <c r="AK2265" s="34">
        <v>0.96801785050204536</v>
      </c>
      <c r="AL2265" s="34">
        <v>0</v>
      </c>
      <c r="AN2265" s="36">
        <v>3.198214949795463E-2</v>
      </c>
      <c r="AO2265">
        <v>3.198214949795463E-2</v>
      </c>
      <c r="AP2265">
        <v>0</v>
      </c>
      <c r="AS2265" s="36">
        <v>0</v>
      </c>
    </row>
    <row r="2266" spans="1:45" x14ac:dyDescent="0.3">
      <c r="A2266" s="4" t="s">
        <v>172</v>
      </c>
      <c r="B2266" t="s">
        <v>138</v>
      </c>
      <c r="C2266" s="41">
        <v>44696</v>
      </c>
      <c r="D2266">
        <v>5</v>
      </c>
      <c r="G2266" t="s">
        <v>140</v>
      </c>
      <c r="H2266">
        <f t="shared" si="354"/>
        <v>2022</v>
      </c>
      <c r="I2266" s="2" t="s">
        <v>139</v>
      </c>
      <c r="J2266" s="43">
        <v>5</v>
      </c>
      <c r="N2266" s="44">
        <v>150.420706892265</v>
      </c>
      <c r="O2266" s="33">
        <f t="shared" si="353"/>
        <v>150.420706892265</v>
      </c>
      <c r="P2266" s="22">
        <f>IF(ISNUMBER(O2266),SUMIFS(O$1:$O2266,A$1:$A2266,A2266,H$1:$H2266,H2266,D$1:$D2266,D2266),"")</f>
        <v>1391.748675234624</v>
      </c>
      <c r="AK2266" s="45">
        <v>1</v>
      </c>
      <c r="AL2266" s="45">
        <v>0</v>
      </c>
      <c r="AN2266" s="46">
        <v>0</v>
      </c>
      <c r="AO2266">
        <v>0</v>
      </c>
      <c r="AP2266">
        <v>0</v>
      </c>
      <c r="AS2266" s="46">
        <v>0</v>
      </c>
    </row>
    <row r="2267" spans="1:45" x14ac:dyDescent="0.3">
      <c r="A2267" s="4" t="s">
        <v>172</v>
      </c>
      <c r="B2267" t="s">
        <v>138</v>
      </c>
      <c r="C2267" s="41">
        <v>44696</v>
      </c>
      <c r="D2267">
        <v>5</v>
      </c>
      <c r="G2267" t="s">
        <v>140</v>
      </c>
      <c r="H2267">
        <f t="shared" si="354"/>
        <v>2022</v>
      </c>
      <c r="I2267" s="2" t="s">
        <v>139</v>
      </c>
      <c r="J2267" s="43">
        <v>5</v>
      </c>
      <c r="N2267" s="44">
        <v>191.8609195941404</v>
      </c>
      <c r="O2267" s="33">
        <f t="shared" si="353"/>
        <v>191.8609195941404</v>
      </c>
      <c r="P2267" s="22">
        <f>IF(ISNUMBER(O2267),SUMIFS(O$1:$O2267,A$1:$A2267,A2267,H$1:$H2267,H2267,D$1:$D2267,D2267),"")</f>
        <v>1583.6095948287643</v>
      </c>
      <c r="AK2267" s="45">
        <v>0.97368421052631582</v>
      </c>
      <c r="AL2267" s="45">
        <v>0</v>
      </c>
      <c r="AN2267" s="46">
        <v>2.6315789473684209E-2</v>
      </c>
      <c r="AO2267">
        <v>2.6315789473684209E-2</v>
      </c>
      <c r="AP2267">
        <v>0</v>
      </c>
      <c r="AS2267" s="46">
        <v>0</v>
      </c>
    </row>
    <row r="2268" spans="1:45" x14ac:dyDescent="0.3">
      <c r="A2268" s="4" t="s">
        <v>172</v>
      </c>
      <c r="B2268" t="s">
        <v>138</v>
      </c>
      <c r="C2268" s="28">
        <v>44819</v>
      </c>
      <c r="D2268">
        <v>1</v>
      </c>
      <c r="G2268" t="s">
        <v>140</v>
      </c>
      <c r="H2268">
        <f t="shared" si="354"/>
        <v>2022</v>
      </c>
      <c r="I2268" s="2" t="s">
        <v>139</v>
      </c>
      <c r="J2268" s="29">
        <v>6</v>
      </c>
      <c r="N2268" s="40">
        <v>65.567660354390213</v>
      </c>
      <c r="O2268" s="33">
        <f t="shared" si="353"/>
        <v>65.567660354390213</v>
      </c>
      <c r="P2268" s="22">
        <f>IF(ISNUMBER(O2268),SUMIFS(O$1:$O2268,A$1:$A2268,A2268,H$1:$H2268,H2268,D$1:$D2268,D2268),"")</f>
        <v>827.49711460917945</v>
      </c>
      <c r="AK2268" s="34">
        <v>1</v>
      </c>
      <c r="AL2268" s="34">
        <v>0</v>
      </c>
      <c r="AN2268" s="36">
        <v>0</v>
      </c>
      <c r="AO2268">
        <v>0</v>
      </c>
      <c r="AP2268">
        <v>0</v>
      </c>
      <c r="AS2268" s="36">
        <v>0</v>
      </c>
    </row>
    <row r="2269" spans="1:45" x14ac:dyDescent="0.3">
      <c r="A2269" s="4" t="s">
        <v>172</v>
      </c>
      <c r="B2269" t="s">
        <v>138</v>
      </c>
      <c r="C2269" s="28">
        <v>44819</v>
      </c>
      <c r="D2269">
        <v>2</v>
      </c>
      <c r="G2269" t="s">
        <v>140</v>
      </c>
      <c r="H2269">
        <f t="shared" si="354"/>
        <v>2022</v>
      </c>
      <c r="I2269" s="2" t="s">
        <v>139</v>
      </c>
      <c r="J2269" s="29">
        <v>6</v>
      </c>
      <c r="N2269" s="40">
        <v>63.224957186309837</v>
      </c>
      <c r="O2269" s="33">
        <f t="shared" si="353"/>
        <v>63.224957186309837</v>
      </c>
      <c r="P2269" s="22">
        <f>IF(ISNUMBER(O2269),SUMIFS(O$1:$O2269,A$1:$A2269,A2269,H$1:$H2269,H2269,D$1:$D2269,D2269),"")</f>
        <v>767.94369833041878</v>
      </c>
      <c r="AK2269" s="34">
        <v>0.95703125</v>
      </c>
      <c r="AL2269" s="34">
        <v>0</v>
      </c>
      <c r="AN2269" s="36">
        <v>4.296875E-2</v>
      </c>
      <c r="AO2269">
        <v>4.296875E-2</v>
      </c>
      <c r="AP2269">
        <v>0</v>
      </c>
      <c r="AS2269" s="36">
        <v>0</v>
      </c>
    </row>
    <row r="2270" spans="1:45" x14ac:dyDescent="0.3">
      <c r="A2270" s="4" t="s">
        <v>172</v>
      </c>
      <c r="B2270" t="s">
        <v>138</v>
      </c>
      <c r="C2270" s="28">
        <v>44819</v>
      </c>
      <c r="D2270">
        <v>3</v>
      </c>
      <c r="G2270" t="s">
        <v>140</v>
      </c>
      <c r="H2270">
        <f t="shared" si="354"/>
        <v>2022</v>
      </c>
      <c r="I2270" s="2" t="s">
        <v>139</v>
      </c>
      <c r="J2270" s="29">
        <v>6</v>
      </c>
      <c r="N2270" s="40">
        <v>59.305359469591473</v>
      </c>
      <c r="O2270" s="33">
        <f t="shared" si="353"/>
        <v>59.305359469591473</v>
      </c>
      <c r="P2270" s="22">
        <f>IF(ISNUMBER(O2270),SUMIFS(O$1:$O2270,A$1:$A2270,A2270,H$1:$H2270,H2270,D$1:$D2270,D2270),"")</f>
        <v>868.94930747789874</v>
      </c>
      <c r="AK2270" s="34">
        <v>1</v>
      </c>
      <c r="AL2270" s="34">
        <v>0</v>
      </c>
      <c r="AN2270" s="36">
        <v>0</v>
      </c>
      <c r="AO2270">
        <v>0</v>
      </c>
      <c r="AP2270">
        <v>0</v>
      </c>
      <c r="AS2270" s="36">
        <v>0</v>
      </c>
    </row>
    <row r="2271" spans="1:45" x14ac:dyDescent="0.3">
      <c r="A2271" s="4" t="s">
        <v>172</v>
      </c>
      <c r="B2271" t="s">
        <v>138</v>
      </c>
      <c r="C2271" s="28">
        <v>44819</v>
      </c>
      <c r="D2271">
        <v>4</v>
      </c>
      <c r="G2271" t="s">
        <v>140</v>
      </c>
      <c r="H2271">
        <f t="shared" si="354"/>
        <v>2022</v>
      </c>
      <c r="I2271" s="2" t="s">
        <v>139</v>
      </c>
      <c r="J2271" s="29">
        <v>6</v>
      </c>
      <c r="N2271" s="40">
        <v>61.540974440643673</v>
      </c>
      <c r="O2271" s="33">
        <f t="shared" si="353"/>
        <v>61.540974440643673</v>
      </c>
      <c r="P2271" s="22">
        <f>IF(ISNUMBER(O2271),SUMIFS(O$1:$O2271,A$1:$A2271,A2271,H$1:$H2271,H2271,D$1:$D2271,D2271),"")</f>
        <v>823.92346370213318</v>
      </c>
      <c r="AK2271" s="34">
        <v>0.97269624573378832</v>
      </c>
      <c r="AL2271" s="34">
        <v>0</v>
      </c>
      <c r="AN2271" s="36">
        <v>2.0477815699658702E-2</v>
      </c>
      <c r="AO2271">
        <v>2.0477815699658702E-2</v>
      </c>
      <c r="AP2271">
        <v>0</v>
      </c>
      <c r="AS2271" s="36">
        <v>6.8259385665529011E-3</v>
      </c>
    </row>
    <row r="2272" spans="1:45" x14ac:dyDescent="0.3">
      <c r="A2272" s="4" t="s">
        <v>172</v>
      </c>
      <c r="B2272" t="s">
        <v>138</v>
      </c>
      <c r="C2272" s="41">
        <v>44819</v>
      </c>
      <c r="D2272">
        <v>5</v>
      </c>
      <c r="G2272" t="s">
        <v>140</v>
      </c>
      <c r="H2272">
        <f t="shared" si="354"/>
        <v>2022</v>
      </c>
      <c r="I2272" s="2" t="s">
        <v>139</v>
      </c>
      <c r="J2272" s="43">
        <v>6</v>
      </c>
      <c r="N2272" s="44">
        <v>50.517722023098365</v>
      </c>
      <c r="O2272" s="33">
        <f t="shared" si="353"/>
        <v>50.517722023098365</v>
      </c>
      <c r="P2272" s="22">
        <f>IF(ISNUMBER(O2272),SUMIFS(O$1:$O2272,A$1:$A2272,A2272,H$1:$H2272,H2272,D$1:$D2272,D2272),"")</f>
        <v>1634.1273168518626</v>
      </c>
      <c r="AK2272" s="45">
        <v>0.98989898989898983</v>
      </c>
      <c r="AL2272" s="45">
        <v>0</v>
      </c>
      <c r="AN2272" s="46">
        <v>0</v>
      </c>
      <c r="AO2272">
        <v>0</v>
      </c>
      <c r="AP2272">
        <v>0</v>
      </c>
      <c r="AS2272" s="46">
        <v>1.01010101010101E-2</v>
      </c>
    </row>
    <row r="2273" spans="1:45" x14ac:dyDescent="0.3">
      <c r="A2273" s="4" t="s">
        <v>172</v>
      </c>
      <c r="B2273" t="s">
        <v>138</v>
      </c>
      <c r="C2273" s="41">
        <v>44819</v>
      </c>
      <c r="D2273">
        <v>5</v>
      </c>
      <c r="G2273" t="s">
        <v>140</v>
      </c>
      <c r="H2273">
        <f t="shared" si="354"/>
        <v>2022</v>
      </c>
      <c r="I2273" s="2" t="s">
        <v>139</v>
      </c>
      <c r="J2273" s="43">
        <v>6</v>
      </c>
      <c r="N2273" s="44">
        <v>62.535026852421403</v>
      </c>
      <c r="O2273" s="33">
        <f t="shared" si="353"/>
        <v>62.535026852421403</v>
      </c>
      <c r="P2273" s="22">
        <f>IF(ISNUMBER(O2273),SUMIFS(O$1:$O2273,A$1:$A2273,A2273,H$1:$H2273,H2273,D$1:$D2273,D2273),"")</f>
        <v>1696.662343704284</v>
      </c>
      <c r="AK2273" s="45">
        <v>0.9608540925266903</v>
      </c>
      <c r="AL2273" s="45">
        <v>0</v>
      </c>
      <c r="AN2273" s="46">
        <v>3.9145907473309607E-2</v>
      </c>
      <c r="AO2273">
        <v>3.9145907473309607E-2</v>
      </c>
      <c r="AP2273">
        <v>0</v>
      </c>
      <c r="AS2273" s="46">
        <v>0</v>
      </c>
    </row>
    <row r="2274" spans="1:45" x14ac:dyDescent="0.3">
      <c r="A2274" s="4" t="s">
        <v>172</v>
      </c>
      <c r="B2274" t="s">
        <v>138</v>
      </c>
      <c r="C2274" s="28">
        <v>44853</v>
      </c>
      <c r="D2274">
        <v>1</v>
      </c>
      <c r="G2274" t="s">
        <v>140</v>
      </c>
      <c r="H2274">
        <f t="shared" si="354"/>
        <v>2022</v>
      </c>
      <c r="I2274" s="2" t="s">
        <v>139</v>
      </c>
      <c r="J2274" s="29">
        <v>7</v>
      </c>
      <c r="N2274" s="40">
        <v>85.513078470824951</v>
      </c>
      <c r="O2274" s="33">
        <f t="shared" si="353"/>
        <v>85.513078470824951</v>
      </c>
      <c r="P2274" s="22">
        <f>IF(ISNUMBER(O2274),SUMIFS(O$1:$O2274,A$1:$A2274,A2274,H$1:$H2274,H2274,D$1:$D2274,D2274),"")</f>
        <v>913.01019308000446</v>
      </c>
      <c r="AK2274" s="34">
        <v>1</v>
      </c>
      <c r="AL2274" s="34">
        <v>0</v>
      </c>
      <c r="AN2274" s="36">
        <v>0</v>
      </c>
      <c r="AO2274">
        <v>0</v>
      </c>
      <c r="AP2274">
        <v>0</v>
      </c>
      <c r="AS2274" s="36">
        <v>0</v>
      </c>
    </row>
    <row r="2275" spans="1:45" x14ac:dyDescent="0.3">
      <c r="A2275" s="4" t="s">
        <v>172</v>
      </c>
      <c r="B2275" t="s">
        <v>138</v>
      </c>
      <c r="C2275" s="28">
        <v>44853</v>
      </c>
      <c r="D2275">
        <v>2</v>
      </c>
      <c r="G2275" t="s">
        <v>140</v>
      </c>
      <c r="H2275">
        <f t="shared" si="354"/>
        <v>2022</v>
      </c>
      <c r="I2275" s="2" t="s">
        <v>139</v>
      </c>
      <c r="J2275" s="29">
        <v>7</v>
      </c>
      <c r="N2275" s="40">
        <v>97.122488434716558</v>
      </c>
      <c r="O2275" s="33">
        <f t="shared" ref="O2275:O2338" si="355">IF(LEN(N2275)&gt;0,N2275,"")</f>
        <v>97.122488434716558</v>
      </c>
      <c r="P2275" s="22">
        <f>IF(ISNUMBER(O2275),SUMIFS(O$1:$O2275,A$1:$A2275,A2275,H$1:$H2275,H2275,D$1:$D2275,D2275),"")</f>
        <v>865.0661867651354</v>
      </c>
      <c r="AK2275" s="34">
        <v>0.84541062801932365</v>
      </c>
      <c r="AL2275" s="34">
        <v>0</v>
      </c>
      <c r="AN2275" s="36">
        <v>0.15458937198067635</v>
      </c>
      <c r="AO2275">
        <v>0.11594202898550725</v>
      </c>
      <c r="AP2275">
        <v>3.8647342995169087E-2</v>
      </c>
      <c r="AS2275" s="36">
        <v>0</v>
      </c>
    </row>
    <row r="2276" spans="1:45" x14ac:dyDescent="0.3">
      <c r="A2276" s="4" t="s">
        <v>172</v>
      </c>
      <c r="B2276" t="s">
        <v>138</v>
      </c>
      <c r="C2276" s="28">
        <v>44853</v>
      </c>
      <c r="D2276">
        <v>3</v>
      </c>
      <c r="G2276" t="s">
        <v>140</v>
      </c>
      <c r="H2276">
        <f t="shared" si="354"/>
        <v>2022</v>
      </c>
      <c r="I2276" s="2" t="s">
        <v>139</v>
      </c>
      <c r="J2276" s="29">
        <v>7</v>
      </c>
      <c r="N2276" s="40">
        <v>124.03853747137327</v>
      </c>
      <c r="O2276" s="33">
        <f t="shared" si="355"/>
        <v>124.03853747137327</v>
      </c>
      <c r="P2276" s="22">
        <f>IF(ISNUMBER(O2276),SUMIFS(O$1:$O2276,A$1:$A2276,A2276,H$1:$H2276,H2276,D$1:$D2276,D2276),"")</f>
        <v>992.98784494927202</v>
      </c>
      <c r="AK2276" s="34">
        <v>1</v>
      </c>
      <c r="AL2276" s="34">
        <v>0</v>
      </c>
      <c r="AN2276" s="36">
        <v>0</v>
      </c>
      <c r="AO2276">
        <v>0</v>
      </c>
      <c r="AP2276">
        <v>0</v>
      </c>
      <c r="AS2276" s="36">
        <v>0</v>
      </c>
    </row>
    <row r="2277" spans="1:45" x14ac:dyDescent="0.3">
      <c r="A2277" s="4" t="s">
        <v>172</v>
      </c>
      <c r="B2277" t="s">
        <v>138</v>
      </c>
      <c r="C2277" s="28">
        <v>44853</v>
      </c>
      <c r="D2277">
        <v>4</v>
      </c>
      <c r="G2277" t="s">
        <v>140</v>
      </c>
      <c r="H2277">
        <f t="shared" si="354"/>
        <v>2022</v>
      </c>
      <c r="I2277" s="2" t="s">
        <v>139</v>
      </c>
      <c r="J2277" s="29">
        <v>7</v>
      </c>
      <c r="N2277" s="40">
        <v>120.02000989253115</v>
      </c>
      <c r="O2277" s="33">
        <f t="shared" si="355"/>
        <v>120.02000989253115</v>
      </c>
      <c r="P2277" s="22">
        <f>IF(ISNUMBER(O2277),SUMIFS(O$1:$O2277,A$1:$A2277,A2277,H$1:$H2277,H2277,D$1:$D2277,D2277),"")</f>
        <v>943.94347359466428</v>
      </c>
      <c r="AK2277" s="34">
        <v>0.98755186721991695</v>
      </c>
      <c r="AL2277" s="34">
        <v>0</v>
      </c>
      <c r="AN2277" s="36">
        <v>1.2448132780082987E-2</v>
      </c>
      <c r="AO2277">
        <v>1.2448132780082987E-2</v>
      </c>
      <c r="AP2277">
        <v>0</v>
      </c>
      <c r="AS2277" s="36">
        <v>0</v>
      </c>
    </row>
    <row r="2278" spans="1:45" x14ac:dyDescent="0.3">
      <c r="A2278" s="4" t="s">
        <v>172</v>
      </c>
      <c r="B2278" t="s">
        <v>138</v>
      </c>
      <c r="C2278" s="41">
        <v>44853</v>
      </c>
      <c r="D2278">
        <v>5</v>
      </c>
      <c r="G2278" t="s">
        <v>140</v>
      </c>
      <c r="H2278">
        <f t="shared" si="354"/>
        <v>2022</v>
      </c>
      <c r="I2278" s="2" t="s">
        <v>139</v>
      </c>
      <c r="J2278" s="43">
        <v>7</v>
      </c>
      <c r="N2278" s="44">
        <v>78.708566760037343</v>
      </c>
      <c r="O2278" s="33">
        <f t="shared" si="355"/>
        <v>78.708566760037343</v>
      </c>
      <c r="P2278" s="22">
        <f>IF(ISNUMBER(O2278),SUMIFS(O$1:$O2278,A$1:$A2278,A2278,H$1:$H2278,H2278,D$1:$D2278,D2278),"")</f>
        <v>1775.3709104643212</v>
      </c>
      <c r="AK2278" s="45">
        <v>1</v>
      </c>
      <c r="AL2278" s="45">
        <v>0</v>
      </c>
      <c r="AN2278" s="46">
        <v>0</v>
      </c>
      <c r="AO2278">
        <v>0</v>
      </c>
      <c r="AP2278">
        <v>0</v>
      </c>
      <c r="AS2278" s="46">
        <v>0</v>
      </c>
    </row>
    <row r="2279" spans="1:45" x14ac:dyDescent="0.3">
      <c r="A2279" s="4" t="s">
        <v>172</v>
      </c>
      <c r="B2279" t="s">
        <v>138</v>
      </c>
      <c r="C2279" s="41">
        <v>44853</v>
      </c>
      <c r="D2279">
        <v>5</v>
      </c>
      <c r="G2279" t="s">
        <v>140</v>
      </c>
      <c r="H2279">
        <f t="shared" si="354"/>
        <v>2022</v>
      </c>
      <c r="I2279" s="2" t="s">
        <v>139</v>
      </c>
      <c r="J2279" s="43">
        <v>7</v>
      </c>
      <c r="N2279" s="44">
        <v>82.4202349228418</v>
      </c>
      <c r="O2279" s="33">
        <f t="shared" si="355"/>
        <v>82.4202349228418</v>
      </c>
      <c r="P2279" s="22">
        <f>IF(ISNUMBER(O2279),SUMIFS(O$1:$O2279,A$1:$A2279,A2279,H$1:$H2279,H2279,D$1:$D2279,D2279),"")</f>
        <v>1857.7911453871629</v>
      </c>
      <c r="AK2279" s="45">
        <v>1</v>
      </c>
      <c r="AL2279" s="45">
        <v>0</v>
      </c>
      <c r="AN2279" s="46">
        <v>0</v>
      </c>
      <c r="AO2279">
        <v>0</v>
      </c>
      <c r="AP2279">
        <v>0</v>
      </c>
      <c r="AS2279" s="46">
        <v>0</v>
      </c>
    </row>
    <row r="2280" spans="1:45" x14ac:dyDescent="0.3">
      <c r="A2280" s="4" t="s">
        <v>172</v>
      </c>
      <c r="B2280" t="s">
        <v>138</v>
      </c>
      <c r="C2280" s="28">
        <v>44888</v>
      </c>
      <c r="D2280">
        <v>1</v>
      </c>
      <c r="G2280" t="s">
        <v>140</v>
      </c>
      <c r="H2280">
        <f t="shared" si="354"/>
        <v>2022</v>
      </c>
      <c r="I2280" s="2" t="s">
        <v>139</v>
      </c>
      <c r="J2280" s="29">
        <v>8</v>
      </c>
      <c r="N2280" s="40">
        <v>109.35606607908301</v>
      </c>
      <c r="O2280" s="33">
        <f t="shared" si="355"/>
        <v>109.35606607908301</v>
      </c>
      <c r="P2280" s="22">
        <f>IF(ISNUMBER(O2280),SUMIFS(O$1:$O2280,A$1:$A2280,A2280,H$1:$H2280,H2280,D$1:$D2280,D2280),"")</f>
        <v>1022.3662591590875</v>
      </c>
      <c r="AK2280" s="34">
        <v>0.9925373134328358</v>
      </c>
      <c r="AL2280" s="34">
        <v>7.462686567164179E-3</v>
      </c>
      <c r="AN2280" s="36">
        <v>0</v>
      </c>
      <c r="AO2280">
        <v>0</v>
      </c>
      <c r="AP2280">
        <v>0</v>
      </c>
      <c r="AS2280" s="36">
        <v>0</v>
      </c>
    </row>
    <row r="2281" spans="1:45" x14ac:dyDescent="0.3">
      <c r="A2281" s="4" t="s">
        <v>172</v>
      </c>
      <c r="B2281" t="s">
        <v>138</v>
      </c>
      <c r="C2281" s="28">
        <v>44888</v>
      </c>
      <c r="D2281">
        <v>2</v>
      </c>
      <c r="G2281" t="s">
        <v>140</v>
      </c>
      <c r="H2281">
        <f t="shared" si="354"/>
        <v>2022</v>
      </c>
      <c r="I2281" s="2" t="s">
        <v>139</v>
      </c>
      <c r="J2281" s="29">
        <v>8</v>
      </c>
      <c r="N2281" s="40">
        <v>99.631815201492913</v>
      </c>
      <c r="O2281" s="33">
        <f t="shared" si="355"/>
        <v>99.631815201492913</v>
      </c>
      <c r="P2281" s="22">
        <f>IF(ISNUMBER(O2281),SUMIFS(O$1:$O2281,A$1:$A2281,A2281,H$1:$H2281,H2281,D$1:$D2281,D2281),"")</f>
        <v>964.69800196662834</v>
      </c>
      <c r="AK2281" s="34">
        <v>0.86910994764397909</v>
      </c>
      <c r="AL2281" s="34">
        <v>0</v>
      </c>
      <c r="AN2281" s="36">
        <v>0.13089005235602094</v>
      </c>
      <c r="AO2281">
        <v>5.235602094240837E-2</v>
      </c>
      <c r="AP2281">
        <v>7.8534031413612565E-2</v>
      </c>
      <c r="AS2281" s="36">
        <v>0</v>
      </c>
    </row>
    <row r="2282" spans="1:45" x14ac:dyDescent="0.3">
      <c r="A2282" s="4" t="s">
        <v>172</v>
      </c>
      <c r="B2282" t="s">
        <v>138</v>
      </c>
      <c r="C2282" s="28">
        <v>44888</v>
      </c>
      <c r="D2282">
        <v>3</v>
      </c>
      <c r="G2282" t="s">
        <v>140</v>
      </c>
      <c r="H2282">
        <f t="shared" si="354"/>
        <v>2022</v>
      </c>
      <c r="I2282" s="2" t="s">
        <v>139</v>
      </c>
      <c r="J2282" s="29">
        <v>8</v>
      </c>
      <c r="N2282" s="40">
        <v>111.43695014662758</v>
      </c>
      <c r="O2282" s="33">
        <f t="shared" si="355"/>
        <v>111.43695014662758</v>
      </c>
      <c r="P2282" s="22">
        <f>IF(ISNUMBER(O2282),SUMIFS(O$1:$O2282,A$1:$A2282,A2282,H$1:$H2282,H2282,D$1:$D2282,D2282),"")</f>
        <v>1104.4247950958995</v>
      </c>
      <c r="AK2282" s="34">
        <v>1</v>
      </c>
      <c r="AL2282" s="34">
        <v>0</v>
      </c>
      <c r="AN2282" s="36">
        <v>0</v>
      </c>
      <c r="AO2282">
        <v>0</v>
      </c>
      <c r="AP2282">
        <v>0</v>
      </c>
      <c r="AS2282" s="36">
        <v>0</v>
      </c>
    </row>
    <row r="2283" spans="1:45" x14ac:dyDescent="0.3">
      <c r="A2283" s="4" t="s">
        <v>172</v>
      </c>
      <c r="B2283" t="s">
        <v>138</v>
      </c>
      <c r="C2283" s="28">
        <v>44888</v>
      </c>
      <c r="D2283">
        <v>4</v>
      </c>
      <c r="G2283" t="s">
        <v>140</v>
      </c>
      <c r="H2283">
        <f t="shared" si="354"/>
        <v>2022</v>
      </c>
      <c r="I2283" s="2" t="s">
        <v>139</v>
      </c>
      <c r="J2283" s="29">
        <v>8</v>
      </c>
      <c r="N2283" s="40">
        <v>109.07269480378065</v>
      </c>
      <c r="O2283" s="33">
        <f t="shared" si="355"/>
        <v>109.07269480378065</v>
      </c>
      <c r="P2283" s="22">
        <f>IF(ISNUMBER(O2283),SUMIFS(O$1:$O2283,A$1:$A2283,A2283,H$1:$H2283,H2283,D$1:$D2283,D2283),"")</f>
        <v>1053.016168398445</v>
      </c>
      <c r="AK2283" s="34">
        <v>1</v>
      </c>
      <c r="AL2283" s="34">
        <v>0</v>
      </c>
      <c r="AN2283" s="36">
        <v>0</v>
      </c>
      <c r="AO2283">
        <v>0</v>
      </c>
      <c r="AP2283">
        <v>0</v>
      </c>
      <c r="AS2283" s="36">
        <v>0</v>
      </c>
    </row>
    <row r="2284" spans="1:45" x14ac:dyDescent="0.3">
      <c r="A2284" s="4" t="s">
        <v>172</v>
      </c>
      <c r="B2284" t="s">
        <v>138</v>
      </c>
      <c r="C2284" s="41">
        <v>44888</v>
      </c>
      <c r="D2284">
        <v>5</v>
      </c>
      <c r="G2284" t="s">
        <v>140</v>
      </c>
      <c r="H2284">
        <f t="shared" si="354"/>
        <v>2022</v>
      </c>
      <c r="I2284" s="2" t="s">
        <v>139</v>
      </c>
      <c r="J2284" s="43">
        <v>8</v>
      </c>
      <c r="N2284" s="44">
        <v>64.617781672996415</v>
      </c>
      <c r="O2284" s="33">
        <f t="shared" si="355"/>
        <v>64.617781672996415</v>
      </c>
      <c r="P2284" s="22">
        <f>IF(ISNUMBER(O2284),SUMIFS(O$1:$O2284,A$1:$A2284,A2284,H$1:$H2284,H2284,D$1:$D2284,D2284),"")</f>
        <v>1922.4089270601594</v>
      </c>
      <c r="AK2284" s="45">
        <v>1</v>
      </c>
      <c r="AL2284" s="45">
        <v>0</v>
      </c>
      <c r="AN2284" s="46">
        <v>0</v>
      </c>
      <c r="AO2284">
        <v>0</v>
      </c>
      <c r="AP2284">
        <v>0</v>
      </c>
      <c r="AS2284" s="46">
        <v>0</v>
      </c>
    </row>
    <row r="2285" spans="1:45" x14ac:dyDescent="0.3">
      <c r="A2285" s="4" t="s">
        <v>172</v>
      </c>
      <c r="B2285" t="s">
        <v>138</v>
      </c>
      <c r="C2285" s="41">
        <v>44888</v>
      </c>
      <c r="D2285">
        <v>5</v>
      </c>
      <c r="G2285" t="s">
        <v>140</v>
      </c>
      <c r="H2285">
        <f t="shared" si="354"/>
        <v>2022</v>
      </c>
      <c r="I2285" s="2" t="s">
        <v>139</v>
      </c>
      <c r="J2285" s="43">
        <v>8</v>
      </c>
      <c r="N2285" s="44">
        <v>82.223125931950662</v>
      </c>
      <c r="O2285" s="33">
        <f t="shared" si="355"/>
        <v>82.223125931950662</v>
      </c>
      <c r="P2285" s="22">
        <f>IF(ISNUMBER(O2285),SUMIFS(O$1:$O2285,A$1:$A2285,A2285,H$1:$H2285,H2285,D$1:$D2285,D2285),"")</f>
        <v>2004.6320529921099</v>
      </c>
      <c r="AK2285" s="45">
        <v>1</v>
      </c>
      <c r="AL2285" s="45">
        <v>0</v>
      </c>
      <c r="AN2285" s="46">
        <v>0</v>
      </c>
      <c r="AO2285">
        <v>0</v>
      </c>
      <c r="AP2285">
        <v>0</v>
      </c>
      <c r="AS2285" s="46">
        <v>0</v>
      </c>
    </row>
    <row r="2286" spans="1:45" x14ac:dyDescent="0.3">
      <c r="A2286" s="4" t="s">
        <v>172</v>
      </c>
      <c r="B2286" t="s">
        <v>138</v>
      </c>
      <c r="C2286" s="28">
        <v>44914</v>
      </c>
      <c r="D2286">
        <v>1</v>
      </c>
      <c r="G2286" t="s">
        <v>140</v>
      </c>
      <c r="H2286">
        <f t="shared" si="354"/>
        <v>2022</v>
      </c>
      <c r="I2286" s="2" t="s">
        <v>139</v>
      </c>
      <c r="J2286" s="29">
        <v>9</v>
      </c>
      <c r="N2286" s="40">
        <v>113.05389221556887</v>
      </c>
      <c r="O2286" s="33">
        <f t="shared" si="355"/>
        <v>113.05389221556887</v>
      </c>
      <c r="P2286" s="22">
        <f>IF(ISNUMBER(O2286),SUMIFS(O$1:$O2286,A$1:$A2286,A2286,H$1:$H2286,H2286,D$1:$D2286,D2286),"")</f>
        <v>1135.4201513746564</v>
      </c>
      <c r="AK2286" s="34">
        <v>1</v>
      </c>
      <c r="AL2286" s="34">
        <v>0</v>
      </c>
      <c r="AN2286" s="36">
        <v>0</v>
      </c>
      <c r="AO2286">
        <v>0</v>
      </c>
      <c r="AP2286">
        <v>0</v>
      </c>
      <c r="AS2286" s="36">
        <v>0</v>
      </c>
    </row>
    <row r="2287" spans="1:45" x14ac:dyDescent="0.3">
      <c r="A2287" s="4" t="s">
        <v>172</v>
      </c>
      <c r="B2287" t="s">
        <v>138</v>
      </c>
      <c r="C2287" s="28">
        <v>44914</v>
      </c>
      <c r="D2287">
        <v>2</v>
      </c>
      <c r="G2287" t="s">
        <v>140</v>
      </c>
      <c r="H2287">
        <f t="shared" si="354"/>
        <v>2022</v>
      </c>
      <c r="I2287" s="2" t="s">
        <v>139</v>
      </c>
      <c r="J2287" s="29">
        <v>9</v>
      </c>
      <c r="N2287" s="40">
        <v>93.408906882591097</v>
      </c>
      <c r="O2287" s="33">
        <f t="shared" si="355"/>
        <v>93.408906882591097</v>
      </c>
      <c r="P2287" s="22">
        <f>IF(ISNUMBER(O2287),SUMIFS(O$1:$O2287,A$1:$A2287,A2287,H$1:$H2287,H2287,D$1:$D2287,D2287),"")</f>
        <v>1058.1069088492195</v>
      </c>
      <c r="AK2287" s="34">
        <v>0.87793427230046939</v>
      </c>
      <c r="AL2287" s="34">
        <v>2.3474178403755867E-2</v>
      </c>
      <c r="AN2287" s="36">
        <v>8.4507042253521125E-2</v>
      </c>
      <c r="AO2287">
        <v>7.5117370892018781E-2</v>
      </c>
      <c r="AP2287">
        <v>9.3896713615023476E-3</v>
      </c>
      <c r="AS2287" s="36">
        <v>1.408450704225352E-2</v>
      </c>
    </row>
    <row r="2288" spans="1:45" x14ac:dyDescent="0.3">
      <c r="A2288" s="4" t="s">
        <v>172</v>
      </c>
      <c r="B2288" t="s">
        <v>138</v>
      </c>
      <c r="C2288" s="28">
        <v>44914</v>
      </c>
      <c r="D2288">
        <v>3</v>
      </c>
      <c r="G2288" t="s">
        <v>140</v>
      </c>
      <c r="H2288">
        <f t="shared" si="354"/>
        <v>2022</v>
      </c>
      <c r="I2288" s="2" t="s">
        <v>139</v>
      </c>
      <c r="J2288" s="29">
        <v>9</v>
      </c>
      <c r="N2288" s="40">
        <v>106.31864366377643</v>
      </c>
      <c r="O2288" s="33">
        <f t="shared" si="355"/>
        <v>106.31864366377643</v>
      </c>
      <c r="P2288" s="22">
        <f>IF(ISNUMBER(O2288),SUMIFS(O$1:$O2288,A$1:$A2288,A2288,H$1:$H2288,H2288,D$1:$D2288,D2288),"")</f>
        <v>1210.7434387596759</v>
      </c>
      <c r="AK2288" s="34">
        <v>0.97549019607843135</v>
      </c>
      <c r="AL2288" s="34">
        <v>0</v>
      </c>
      <c r="AN2288" s="36">
        <v>2.4509803921568631E-2</v>
      </c>
      <c r="AO2288">
        <v>2.4509803921568631E-2</v>
      </c>
      <c r="AP2288">
        <v>0</v>
      </c>
      <c r="AS2288" s="36">
        <v>0</v>
      </c>
    </row>
    <row r="2289" spans="1:45" x14ac:dyDescent="0.3">
      <c r="A2289" s="4" t="s">
        <v>172</v>
      </c>
      <c r="B2289" t="s">
        <v>138</v>
      </c>
      <c r="C2289" s="28">
        <v>44914</v>
      </c>
      <c r="D2289">
        <v>4</v>
      </c>
      <c r="G2289" t="s">
        <v>140</v>
      </c>
      <c r="H2289">
        <f t="shared" si="354"/>
        <v>2022</v>
      </c>
      <c r="I2289" s="2" t="s">
        <v>139</v>
      </c>
      <c r="J2289" s="29">
        <v>9</v>
      </c>
      <c r="N2289" s="40">
        <v>110.03998545983279</v>
      </c>
      <c r="O2289" s="33">
        <f t="shared" si="355"/>
        <v>110.03998545983279</v>
      </c>
      <c r="P2289" s="22">
        <f>IF(ISNUMBER(O2289),SUMIFS(O$1:$O2289,A$1:$A2289,A2289,H$1:$H2289,H2289,D$1:$D2289,D2289),"")</f>
        <v>1163.0561538582779</v>
      </c>
      <c r="AK2289" s="34">
        <v>0.96842105263157885</v>
      </c>
      <c r="AL2289" s="34">
        <v>0</v>
      </c>
      <c r="AN2289" s="36">
        <v>3.1578947368421054E-2</v>
      </c>
      <c r="AO2289">
        <v>3.1578947368421054E-2</v>
      </c>
      <c r="AP2289">
        <v>0</v>
      </c>
      <c r="AS2289" s="36">
        <v>0</v>
      </c>
    </row>
    <row r="2290" spans="1:45" x14ac:dyDescent="0.3">
      <c r="A2290" s="4" t="s">
        <v>172</v>
      </c>
      <c r="B2290" t="s">
        <v>138</v>
      </c>
      <c r="C2290" s="41">
        <v>44914</v>
      </c>
      <c r="D2290">
        <v>5</v>
      </c>
      <c r="G2290" t="s">
        <v>140</v>
      </c>
      <c r="H2290">
        <f t="shared" si="354"/>
        <v>2022</v>
      </c>
      <c r="I2290" s="2" t="s">
        <v>139</v>
      </c>
      <c r="J2290" s="43">
        <v>9</v>
      </c>
      <c r="N2290" s="44">
        <v>83.449975357318877</v>
      </c>
      <c r="O2290" s="33">
        <f t="shared" si="355"/>
        <v>83.449975357318877</v>
      </c>
      <c r="P2290" s="22">
        <f>IF(ISNUMBER(O2290),SUMIFS(O$1:$O2290,A$1:$A2290,A2290,H$1:$H2290,H2290,D$1:$D2290,D2290),"")</f>
        <v>2088.082028349429</v>
      </c>
      <c r="AK2290" s="45">
        <v>1</v>
      </c>
      <c r="AL2290" s="45">
        <v>0</v>
      </c>
      <c r="AN2290" s="46">
        <v>0</v>
      </c>
      <c r="AO2290">
        <v>0</v>
      </c>
      <c r="AP2290">
        <v>0</v>
      </c>
      <c r="AS2290" s="46">
        <v>0</v>
      </c>
    </row>
    <row r="2291" spans="1:45" x14ac:dyDescent="0.3">
      <c r="A2291" s="4" t="s">
        <v>172</v>
      </c>
      <c r="B2291" t="s">
        <v>138</v>
      </c>
      <c r="C2291" s="41">
        <v>44914</v>
      </c>
      <c r="D2291">
        <v>5</v>
      </c>
      <c r="G2291" t="s">
        <v>140</v>
      </c>
      <c r="H2291">
        <f t="shared" si="354"/>
        <v>2022</v>
      </c>
      <c r="I2291" s="2" t="s">
        <v>139</v>
      </c>
      <c r="J2291" s="43">
        <v>9</v>
      </c>
      <c r="N2291" s="44">
        <v>60.792270531400973</v>
      </c>
      <c r="O2291" s="33">
        <f t="shared" si="355"/>
        <v>60.792270531400973</v>
      </c>
      <c r="P2291" s="22">
        <f>IF(ISNUMBER(O2291),SUMIFS(O$1:$O2291,A$1:$A2291,A2291,H$1:$H2291,H2291,D$1:$D2291,D2291),"")</f>
        <v>2148.8742988808299</v>
      </c>
      <c r="AK2291" s="45">
        <v>1</v>
      </c>
      <c r="AL2291" s="45">
        <v>0</v>
      </c>
      <c r="AN2291" s="46">
        <v>0</v>
      </c>
      <c r="AO2291">
        <v>0</v>
      </c>
      <c r="AP2291">
        <v>0</v>
      </c>
      <c r="AS2291" s="46">
        <v>0</v>
      </c>
    </row>
    <row r="2292" spans="1:45" x14ac:dyDescent="0.3">
      <c r="A2292" s="4" t="s">
        <v>172</v>
      </c>
      <c r="B2292" t="s">
        <v>138</v>
      </c>
      <c r="C2292" s="28">
        <v>44953</v>
      </c>
      <c r="D2292">
        <v>1</v>
      </c>
      <c r="G2292" t="s">
        <v>140</v>
      </c>
      <c r="H2292">
        <f t="shared" si="354"/>
        <v>2023</v>
      </c>
      <c r="I2292" s="2" t="s">
        <v>139</v>
      </c>
      <c r="J2292" s="29">
        <v>10</v>
      </c>
      <c r="N2292" s="40">
        <v>101.79211469534052</v>
      </c>
      <c r="O2292" s="33">
        <f t="shared" si="355"/>
        <v>101.79211469534052</v>
      </c>
      <c r="P2292" s="22">
        <f>IF(ISNUMBER(O2292),SUMIFS(O$1:$O2292,A$1:$A2292,A2292,H$1:$H2292,H2292,D$1:$D2292,D2292),"")</f>
        <v>101.79211469534052</v>
      </c>
      <c r="AK2292" s="34">
        <v>1</v>
      </c>
      <c r="AL2292" s="34">
        <v>0</v>
      </c>
      <c r="AN2292" s="36">
        <v>0</v>
      </c>
      <c r="AO2292">
        <v>0</v>
      </c>
      <c r="AP2292">
        <v>0</v>
      </c>
      <c r="AS2292" s="36">
        <v>0</v>
      </c>
    </row>
    <row r="2293" spans="1:45" x14ac:dyDescent="0.3">
      <c r="A2293" s="4" t="s">
        <v>172</v>
      </c>
      <c r="B2293" t="s">
        <v>138</v>
      </c>
      <c r="C2293" s="28">
        <v>44953</v>
      </c>
      <c r="D2293">
        <v>2</v>
      </c>
      <c r="G2293" t="s">
        <v>140</v>
      </c>
      <c r="H2293">
        <f t="shared" si="354"/>
        <v>2023</v>
      </c>
      <c r="I2293" s="2" t="s">
        <v>139</v>
      </c>
      <c r="J2293" s="29">
        <v>10</v>
      </c>
      <c r="N2293" s="40">
        <v>89.695592102330977</v>
      </c>
      <c r="O2293" s="33">
        <f t="shared" si="355"/>
        <v>89.695592102330977</v>
      </c>
      <c r="P2293" s="22">
        <f>IF(ISNUMBER(O2293),SUMIFS(O$1:$O2293,A$1:$A2293,A2293,H$1:$H2293,H2293,D$1:$D2293,D2293),"")</f>
        <v>89.695592102330977</v>
      </c>
      <c r="AK2293" s="34">
        <v>0.98924731182795689</v>
      </c>
      <c r="AL2293" s="34">
        <v>0</v>
      </c>
      <c r="AN2293" s="36">
        <v>1.075268817204301E-2</v>
      </c>
      <c r="AO2293">
        <v>5.3763440860215049E-3</v>
      </c>
      <c r="AP2293">
        <v>5.3763440860215049E-3</v>
      </c>
      <c r="AS2293" s="36">
        <v>0</v>
      </c>
    </row>
    <row r="2294" spans="1:45" x14ac:dyDescent="0.3">
      <c r="A2294" s="4" t="s">
        <v>172</v>
      </c>
      <c r="B2294" t="s">
        <v>138</v>
      </c>
      <c r="C2294" s="28">
        <v>44953</v>
      </c>
      <c r="D2294">
        <v>3</v>
      </c>
      <c r="G2294" t="s">
        <v>140</v>
      </c>
      <c r="H2294">
        <f t="shared" si="354"/>
        <v>2023</v>
      </c>
      <c r="I2294" s="2" t="s">
        <v>139</v>
      </c>
      <c r="J2294" s="29">
        <v>10</v>
      </c>
      <c r="N2294" s="40">
        <v>88.976815215882283</v>
      </c>
      <c r="O2294" s="33">
        <f t="shared" si="355"/>
        <v>88.976815215882283</v>
      </c>
      <c r="P2294" s="22">
        <f>IF(ISNUMBER(O2294),SUMIFS(O$1:$O2294,A$1:$A2294,A2294,H$1:$H2294,H2294,D$1:$D2294,D2294),"")</f>
        <v>88.976815215882283</v>
      </c>
      <c r="AK2294" s="34">
        <v>1</v>
      </c>
      <c r="AL2294" s="34">
        <v>0</v>
      </c>
      <c r="AN2294" s="36">
        <v>0</v>
      </c>
      <c r="AO2294">
        <v>0</v>
      </c>
      <c r="AP2294">
        <v>0</v>
      </c>
      <c r="AS2294" s="36">
        <v>0</v>
      </c>
    </row>
    <row r="2295" spans="1:45" x14ac:dyDescent="0.3">
      <c r="A2295" s="4" t="s">
        <v>172</v>
      </c>
      <c r="B2295" t="s">
        <v>138</v>
      </c>
      <c r="C2295" s="28">
        <v>44953</v>
      </c>
      <c r="D2295">
        <v>4</v>
      </c>
      <c r="G2295" t="s">
        <v>140</v>
      </c>
      <c r="H2295">
        <f t="shared" si="354"/>
        <v>2023</v>
      </c>
      <c r="I2295" s="2" t="s">
        <v>139</v>
      </c>
      <c r="J2295" s="29">
        <v>10</v>
      </c>
      <c r="N2295" s="40">
        <v>79.961360953096502</v>
      </c>
      <c r="O2295" s="33">
        <f t="shared" si="355"/>
        <v>79.961360953096502</v>
      </c>
      <c r="P2295" s="22">
        <f>IF(ISNUMBER(O2295),SUMIFS(O$1:$O2295,A$1:$A2295,A2295,H$1:$H2295,H2295,D$1:$D2295,D2295),"")</f>
        <v>79.961360953096502</v>
      </c>
      <c r="AK2295" s="34">
        <v>1</v>
      </c>
      <c r="AL2295" s="34">
        <v>0</v>
      </c>
      <c r="AN2295" s="36">
        <v>0</v>
      </c>
      <c r="AO2295">
        <v>0</v>
      </c>
      <c r="AP2295">
        <v>0</v>
      </c>
      <c r="AS2295" s="36">
        <v>0</v>
      </c>
    </row>
    <row r="2296" spans="1:45" x14ac:dyDescent="0.3">
      <c r="A2296" s="4" t="s">
        <v>172</v>
      </c>
      <c r="B2296" t="s">
        <v>138</v>
      </c>
      <c r="C2296" s="41">
        <v>44953</v>
      </c>
      <c r="D2296">
        <v>5</v>
      </c>
      <c r="G2296" t="s">
        <v>140</v>
      </c>
      <c r="H2296">
        <f t="shared" si="354"/>
        <v>2023</v>
      </c>
      <c r="I2296" s="2" t="s">
        <v>139</v>
      </c>
      <c r="J2296" s="43">
        <v>10</v>
      </c>
      <c r="N2296" s="44">
        <v>62.323657105162212</v>
      </c>
      <c r="O2296" s="33">
        <f t="shared" si="355"/>
        <v>62.323657105162212</v>
      </c>
      <c r="P2296" s="22">
        <f>IF(ISNUMBER(O2296),SUMIFS(O$1:$O2296,A$1:$A2296,A2296,H$1:$H2296,H2296,D$1:$D2296,D2296),"")</f>
        <v>62.323657105162212</v>
      </c>
      <c r="AK2296" s="45">
        <v>1</v>
      </c>
      <c r="AL2296" s="45">
        <v>0</v>
      </c>
      <c r="AN2296" s="46">
        <v>0</v>
      </c>
      <c r="AO2296">
        <v>0</v>
      </c>
      <c r="AP2296">
        <v>0</v>
      </c>
      <c r="AS2296" s="46">
        <v>0</v>
      </c>
    </row>
    <row r="2297" spans="1:45" x14ac:dyDescent="0.3">
      <c r="A2297" s="4" t="s">
        <v>172</v>
      </c>
      <c r="B2297" t="s">
        <v>138</v>
      </c>
      <c r="C2297" s="41">
        <v>44953</v>
      </c>
      <c r="D2297">
        <v>5</v>
      </c>
      <c r="G2297" t="s">
        <v>140</v>
      </c>
      <c r="H2297">
        <f t="shared" si="354"/>
        <v>2023</v>
      </c>
      <c r="I2297" s="2" t="s">
        <v>139</v>
      </c>
      <c r="J2297" s="43">
        <v>10</v>
      </c>
      <c r="N2297" s="44">
        <v>39.767224607684334</v>
      </c>
      <c r="O2297" s="33">
        <f t="shared" si="355"/>
        <v>39.767224607684334</v>
      </c>
      <c r="P2297" s="22">
        <f>IF(ISNUMBER(O2297),SUMIFS(O$1:$O2297,A$1:$A2297,A2297,H$1:$H2297,H2297,D$1:$D2297,D2297),"")</f>
        <v>102.09088171284654</v>
      </c>
      <c r="AK2297" s="45">
        <v>1</v>
      </c>
      <c r="AL2297" s="45">
        <v>0</v>
      </c>
      <c r="AN2297" s="46">
        <v>0</v>
      </c>
      <c r="AO2297">
        <v>0</v>
      </c>
      <c r="AP2297">
        <v>0</v>
      </c>
      <c r="AS2297" s="46">
        <v>0</v>
      </c>
    </row>
    <row r="2298" spans="1:45" x14ac:dyDescent="0.3">
      <c r="A2298" s="4" t="s">
        <v>172</v>
      </c>
      <c r="B2298" t="s">
        <v>138</v>
      </c>
      <c r="C2298" s="28">
        <v>44986</v>
      </c>
      <c r="D2298">
        <v>1</v>
      </c>
      <c r="G2298" t="s">
        <v>140</v>
      </c>
      <c r="H2298">
        <f t="shared" si="354"/>
        <v>2023</v>
      </c>
      <c r="I2298" s="2" t="s">
        <v>139</v>
      </c>
      <c r="J2298" s="29">
        <v>11</v>
      </c>
      <c r="N2298" s="40">
        <v>164.03085412943958</v>
      </c>
      <c r="O2298" s="33">
        <f t="shared" si="355"/>
        <v>164.03085412943958</v>
      </c>
      <c r="P2298" s="22">
        <f>IF(ISNUMBER(O2298),SUMIFS(O$1:$O2298,A$1:$A2298,A2298,H$1:$H2298,H2298,D$1:$D2298,D2298),"")</f>
        <v>265.82296882478011</v>
      </c>
      <c r="AK2298" s="34">
        <v>1</v>
      </c>
      <c r="AL2298" s="34">
        <v>0</v>
      </c>
      <c r="AN2298" s="36">
        <v>0</v>
      </c>
      <c r="AO2298">
        <v>0</v>
      </c>
      <c r="AP2298">
        <v>0</v>
      </c>
      <c r="AS2298" s="36">
        <v>0</v>
      </c>
    </row>
    <row r="2299" spans="1:45" x14ac:dyDescent="0.3">
      <c r="A2299" s="4" t="s">
        <v>172</v>
      </c>
      <c r="B2299" t="s">
        <v>138</v>
      </c>
      <c r="C2299" s="28">
        <v>44986</v>
      </c>
      <c r="D2299">
        <v>2</v>
      </c>
      <c r="G2299" t="s">
        <v>140</v>
      </c>
      <c r="H2299">
        <f t="shared" si="354"/>
        <v>2023</v>
      </c>
      <c r="I2299" s="2" t="s">
        <v>139</v>
      </c>
      <c r="J2299" s="29">
        <v>11</v>
      </c>
      <c r="N2299" s="40">
        <v>134.53878349489159</v>
      </c>
      <c r="O2299" s="33">
        <f t="shared" si="355"/>
        <v>134.53878349489159</v>
      </c>
      <c r="P2299" s="22">
        <f>IF(ISNUMBER(O2299),SUMIFS(O$1:$O2299,A$1:$A2299,A2299,H$1:$H2299,H2299,D$1:$D2299,D2299),"")</f>
        <v>224.23437559722257</v>
      </c>
      <c r="AK2299" s="34">
        <v>1</v>
      </c>
      <c r="AL2299" s="34">
        <v>0</v>
      </c>
      <c r="AN2299" s="36">
        <v>0</v>
      </c>
      <c r="AO2299">
        <v>0</v>
      </c>
      <c r="AP2299">
        <v>0</v>
      </c>
      <c r="AS2299" s="36">
        <v>0</v>
      </c>
    </row>
    <row r="2300" spans="1:45" x14ac:dyDescent="0.3">
      <c r="A2300" s="4" t="s">
        <v>172</v>
      </c>
      <c r="B2300" t="s">
        <v>138</v>
      </c>
      <c r="C2300" s="28">
        <v>44986</v>
      </c>
      <c r="D2300">
        <v>3</v>
      </c>
      <c r="G2300" t="s">
        <v>140</v>
      </c>
      <c r="H2300">
        <f t="shared" si="354"/>
        <v>2023</v>
      </c>
      <c r="I2300" s="2" t="s">
        <v>139</v>
      </c>
      <c r="J2300" s="29">
        <v>11</v>
      </c>
      <c r="N2300" s="40">
        <v>156.51476753113513</v>
      </c>
      <c r="O2300" s="33">
        <f t="shared" si="355"/>
        <v>156.51476753113513</v>
      </c>
      <c r="P2300" s="22">
        <f>IF(ISNUMBER(O2300),SUMIFS(O$1:$O2300,A$1:$A2300,A2300,H$1:$H2300,H2300,D$1:$D2300,D2300),"")</f>
        <v>245.49158274701742</v>
      </c>
      <c r="AK2300" s="34">
        <v>1</v>
      </c>
      <c r="AL2300" s="34">
        <v>0</v>
      </c>
      <c r="AN2300" s="36">
        <v>0</v>
      </c>
      <c r="AO2300">
        <v>0</v>
      </c>
      <c r="AP2300">
        <v>0</v>
      </c>
      <c r="AS2300" s="36">
        <v>0</v>
      </c>
    </row>
    <row r="2301" spans="1:45" x14ac:dyDescent="0.3">
      <c r="A2301" s="4" t="s">
        <v>172</v>
      </c>
      <c r="B2301" t="s">
        <v>138</v>
      </c>
      <c r="C2301" s="28">
        <v>44986</v>
      </c>
      <c r="D2301">
        <v>4</v>
      </c>
      <c r="G2301" t="s">
        <v>140</v>
      </c>
      <c r="H2301">
        <f t="shared" si="354"/>
        <v>2023</v>
      </c>
      <c r="I2301" s="2" t="s">
        <v>139</v>
      </c>
      <c r="J2301" s="29">
        <v>11</v>
      </c>
      <c r="N2301" s="40">
        <v>150.66366091195715</v>
      </c>
      <c r="O2301" s="33">
        <f t="shared" si="355"/>
        <v>150.66366091195715</v>
      </c>
      <c r="P2301" s="22">
        <f>IF(ISNUMBER(O2301),SUMIFS(O$1:$O2301,A$1:$A2301,A2301,H$1:$H2301,H2301,D$1:$D2301,D2301),"")</f>
        <v>230.62502186505367</v>
      </c>
      <c r="AK2301" s="34">
        <v>1</v>
      </c>
      <c r="AL2301" s="34">
        <v>0</v>
      </c>
      <c r="AN2301" s="36">
        <v>0</v>
      </c>
      <c r="AO2301">
        <v>0</v>
      </c>
      <c r="AP2301">
        <v>0</v>
      </c>
      <c r="AS2301" s="36">
        <v>0</v>
      </c>
    </row>
    <row r="2302" spans="1:45" x14ac:dyDescent="0.3">
      <c r="A2302" s="4" t="s">
        <v>172</v>
      </c>
      <c r="B2302" t="s">
        <v>138</v>
      </c>
      <c r="C2302" s="41">
        <v>44986</v>
      </c>
      <c r="D2302">
        <v>5</v>
      </c>
      <c r="G2302" t="s">
        <v>140</v>
      </c>
      <c r="H2302">
        <f t="shared" si="354"/>
        <v>2023</v>
      </c>
      <c r="I2302" s="2" t="s">
        <v>139</v>
      </c>
      <c r="J2302" s="43">
        <v>11</v>
      </c>
      <c r="N2302" s="44">
        <v>128.01440329218104</v>
      </c>
      <c r="O2302" s="33">
        <f t="shared" si="355"/>
        <v>128.01440329218104</v>
      </c>
      <c r="P2302" s="22">
        <f>IF(ISNUMBER(O2302),SUMIFS(O$1:$O2302,A$1:$A2302,A2302,H$1:$H2302,H2302,D$1:$D2302,D2302),"")</f>
        <v>230.10528500502758</v>
      </c>
      <c r="AK2302" s="45">
        <v>1</v>
      </c>
      <c r="AL2302" s="45">
        <v>0</v>
      </c>
      <c r="AN2302" s="46">
        <v>0</v>
      </c>
      <c r="AO2302">
        <v>0</v>
      </c>
      <c r="AP2302">
        <v>0</v>
      </c>
      <c r="AS2302" s="46">
        <v>0</v>
      </c>
    </row>
    <row r="2303" spans="1:45" x14ac:dyDescent="0.3">
      <c r="A2303" s="4" t="s">
        <v>172</v>
      </c>
      <c r="B2303" t="s">
        <v>138</v>
      </c>
      <c r="C2303" s="41">
        <v>44986</v>
      </c>
      <c r="D2303">
        <v>5</v>
      </c>
      <c r="G2303" t="s">
        <v>140</v>
      </c>
      <c r="H2303">
        <f t="shared" ref="H2303:H2366" si="356">YEAR(C2303)</f>
        <v>2023</v>
      </c>
      <c r="I2303" s="2" t="s">
        <v>139</v>
      </c>
      <c r="J2303" s="43">
        <v>11</v>
      </c>
      <c r="N2303" s="44">
        <v>71.240063411685554</v>
      </c>
      <c r="O2303" s="33">
        <f t="shared" si="355"/>
        <v>71.240063411685554</v>
      </c>
      <c r="P2303" s="22">
        <f>IF(ISNUMBER(O2303),SUMIFS(O$1:$O2303,A$1:$A2303,A2303,H$1:$H2303,H2303,D$1:$D2303,D2303),"")</f>
        <v>301.34534841671314</v>
      </c>
      <c r="AK2303" s="45">
        <v>1</v>
      </c>
      <c r="AL2303" s="45">
        <v>0</v>
      </c>
      <c r="AN2303" s="46">
        <v>0</v>
      </c>
      <c r="AO2303">
        <v>0</v>
      </c>
      <c r="AP2303">
        <v>0</v>
      </c>
      <c r="AS2303" s="46">
        <v>0</v>
      </c>
    </row>
    <row r="2304" spans="1:45" x14ac:dyDescent="0.3">
      <c r="A2304" s="4" t="s">
        <v>172</v>
      </c>
      <c r="B2304" t="s">
        <v>138</v>
      </c>
      <c r="C2304" s="28">
        <v>45016</v>
      </c>
      <c r="D2304">
        <v>1</v>
      </c>
      <c r="G2304" t="s">
        <v>140</v>
      </c>
      <c r="H2304">
        <f t="shared" si="356"/>
        <v>2023</v>
      </c>
      <c r="I2304" s="2" t="s">
        <v>139</v>
      </c>
      <c r="J2304" s="29">
        <v>12</v>
      </c>
      <c r="N2304" s="40">
        <v>113.03511303511303</v>
      </c>
      <c r="O2304" s="33">
        <f t="shared" si="355"/>
        <v>113.03511303511303</v>
      </c>
      <c r="P2304" s="22">
        <f>IF(ISNUMBER(O2304),SUMIFS(O$1:$O2304,A$1:$A2304,A2304,H$1:$H2304,H2304,D$1:$D2304,D2304),"")</f>
        <v>378.8580818598931</v>
      </c>
      <c r="AK2304" s="34">
        <v>1</v>
      </c>
      <c r="AL2304" s="34">
        <v>0</v>
      </c>
      <c r="AN2304" s="36">
        <v>0</v>
      </c>
      <c r="AO2304">
        <v>0</v>
      </c>
      <c r="AP2304">
        <v>0</v>
      </c>
      <c r="AS2304" s="36">
        <v>0</v>
      </c>
    </row>
    <row r="2305" spans="1:45" x14ac:dyDescent="0.3">
      <c r="A2305" s="4" t="s">
        <v>172</v>
      </c>
      <c r="B2305" t="s">
        <v>138</v>
      </c>
      <c r="C2305" s="28">
        <v>45016</v>
      </c>
      <c r="D2305">
        <v>2</v>
      </c>
      <c r="G2305" t="s">
        <v>140</v>
      </c>
      <c r="H2305">
        <f t="shared" si="356"/>
        <v>2023</v>
      </c>
      <c r="I2305" s="2" t="s">
        <v>139</v>
      </c>
      <c r="J2305" s="29">
        <v>12</v>
      </c>
      <c r="N2305" s="40">
        <v>149.74144053719323</v>
      </c>
      <c r="O2305" s="33">
        <f t="shared" si="355"/>
        <v>149.74144053719323</v>
      </c>
      <c r="P2305" s="22">
        <f>IF(ISNUMBER(O2305),SUMIFS(O$1:$O2305,A$1:$A2305,A2305,H$1:$H2305,H2305,D$1:$D2305,D2305),"")</f>
        <v>373.97581613441582</v>
      </c>
      <c r="AK2305" s="34">
        <v>1</v>
      </c>
      <c r="AL2305" s="34">
        <v>0</v>
      </c>
      <c r="AN2305" s="36">
        <v>0</v>
      </c>
      <c r="AO2305">
        <v>0</v>
      </c>
      <c r="AP2305">
        <v>0</v>
      </c>
      <c r="AS2305" s="36">
        <v>0</v>
      </c>
    </row>
    <row r="2306" spans="1:45" x14ac:dyDescent="0.3">
      <c r="A2306" s="4" t="s">
        <v>172</v>
      </c>
      <c r="B2306" t="s">
        <v>138</v>
      </c>
      <c r="C2306" s="28">
        <v>45016</v>
      </c>
      <c r="D2306">
        <v>3</v>
      </c>
      <c r="G2306" t="s">
        <v>140</v>
      </c>
      <c r="H2306">
        <f t="shared" si="356"/>
        <v>2023</v>
      </c>
      <c r="I2306" s="2" t="s">
        <v>139</v>
      </c>
      <c r="J2306" s="29">
        <v>12</v>
      </c>
      <c r="N2306" s="40">
        <v>124.40967291089021</v>
      </c>
      <c r="O2306" s="33">
        <f t="shared" si="355"/>
        <v>124.40967291089021</v>
      </c>
      <c r="P2306" s="22">
        <f>IF(ISNUMBER(O2306),SUMIFS(O$1:$O2306,A$1:$A2306,A2306,H$1:$H2306,H2306,D$1:$D2306,D2306),"")</f>
        <v>369.90125565790765</v>
      </c>
      <c r="AK2306" s="34">
        <v>1</v>
      </c>
      <c r="AL2306" s="34">
        <v>0</v>
      </c>
      <c r="AN2306" s="36">
        <v>0</v>
      </c>
      <c r="AO2306">
        <v>0</v>
      </c>
      <c r="AP2306">
        <v>0</v>
      </c>
      <c r="AS2306" s="36">
        <v>0</v>
      </c>
    </row>
    <row r="2307" spans="1:45" x14ac:dyDescent="0.3">
      <c r="A2307" s="4" t="s">
        <v>172</v>
      </c>
      <c r="B2307" t="s">
        <v>138</v>
      </c>
      <c r="C2307" s="28">
        <v>45016</v>
      </c>
      <c r="D2307">
        <v>4</v>
      </c>
      <c r="G2307" t="s">
        <v>140</v>
      </c>
      <c r="H2307">
        <f t="shared" si="356"/>
        <v>2023</v>
      </c>
      <c r="I2307" s="2" t="s">
        <v>139</v>
      </c>
      <c r="J2307" s="29">
        <v>12</v>
      </c>
      <c r="N2307" s="40">
        <v>148.85488498279432</v>
      </c>
      <c r="O2307" s="33">
        <f t="shared" si="355"/>
        <v>148.85488498279432</v>
      </c>
      <c r="P2307" s="22">
        <f>IF(ISNUMBER(O2307),SUMIFS(O$1:$O2307,A$1:$A2307,A2307,H$1:$H2307,H2307,D$1:$D2307,D2307),"")</f>
        <v>379.47990684784799</v>
      </c>
      <c r="AK2307" s="34">
        <v>1</v>
      </c>
      <c r="AL2307" s="34">
        <v>0</v>
      </c>
      <c r="AN2307" s="36">
        <v>0</v>
      </c>
      <c r="AO2307">
        <v>0</v>
      </c>
      <c r="AP2307">
        <v>0</v>
      </c>
      <c r="AS2307" s="36">
        <v>0</v>
      </c>
    </row>
    <row r="2308" spans="1:45" x14ac:dyDescent="0.3">
      <c r="A2308" s="4" t="s">
        <v>172</v>
      </c>
      <c r="B2308" t="s">
        <v>138</v>
      </c>
      <c r="C2308" s="41">
        <v>45016</v>
      </c>
      <c r="D2308">
        <v>5</v>
      </c>
      <c r="G2308" t="s">
        <v>140</v>
      </c>
      <c r="H2308">
        <f t="shared" si="356"/>
        <v>2023</v>
      </c>
      <c r="I2308" s="2" t="s">
        <v>139</v>
      </c>
      <c r="J2308" s="43">
        <v>12</v>
      </c>
      <c r="N2308" s="44">
        <v>135.89035958914138</v>
      </c>
      <c r="O2308" s="33">
        <f t="shared" si="355"/>
        <v>135.89035958914138</v>
      </c>
      <c r="P2308" s="22">
        <f>IF(ISNUMBER(O2308),SUMIFS(O$1:$O2308,A$1:$A2308,A2308,H$1:$H2308,H2308,D$1:$D2308,D2308),"")</f>
        <v>437.23570800585452</v>
      </c>
      <c r="AK2308" s="45">
        <v>1</v>
      </c>
      <c r="AL2308" s="45">
        <v>0</v>
      </c>
      <c r="AN2308" s="46">
        <v>0</v>
      </c>
      <c r="AO2308">
        <v>0</v>
      </c>
      <c r="AP2308">
        <v>0</v>
      </c>
      <c r="AS2308" s="46">
        <v>0</v>
      </c>
    </row>
    <row r="2309" spans="1:45" x14ac:dyDescent="0.3">
      <c r="A2309" s="4" t="s">
        <v>172</v>
      </c>
      <c r="B2309" t="s">
        <v>138</v>
      </c>
      <c r="C2309" s="41">
        <v>45016</v>
      </c>
      <c r="D2309">
        <v>5</v>
      </c>
      <c r="G2309" t="s">
        <v>140</v>
      </c>
      <c r="H2309">
        <f t="shared" si="356"/>
        <v>2023</v>
      </c>
      <c r="I2309" s="2" t="s">
        <v>139</v>
      </c>
      <c r="J2309" s="43">
        <v>12</v>
      </c>
      <c r="N2309" s="44">
        <v>119.32572193158512</v>
      </c>
      <c r="O2309" s="33">
        <f t="shared" si="355"/>
        <v>119.32572193158512</v>
      </c>
      <c r="P2309" s="22">
        <f>IF(ISNUMBER(O2309),SUMIFS(O$1:$O2309,A$1:$A2309,A2309,H$1:$H2309,H2309,D$1:$D2309,D2309),"")</f>
        <v>556.5614299374397</v>
      </c>
      <c r="AK2309" s="45">
        <v>1</v>
      </c>
      <c r="AL2309" s="45">
        <v>0</v>
      </c>
      <c r="AN2309" s="46">
        <v>0</v>
      </c>
      <c r="AO2309">
        <v>0</v>
      </c>
      <c r="AP2309">
        <v>0</v>
      </c>
      <c r="AS2309" s="46">
        <v>0</v>
      </c>
    </row>
    <row r="2310" spans="1:45" x14ac:dyDescent="0.3">
      <c r="A2310" s="4" t="s">
        <v>172</v>
      </c>
      <c r="B2310" t="s">
        <v>138</v>
      </c>
      <c r="C2310" s="28">
        <v>45044</v>
      </c>
      <c r="D2310">
        <v>1</v>
      </c>
      <c r="G2310" t="s">
        <v>140</v>
      </c>
      <c r="H2310">
        <f t="shared" si="356"/>
        <v>2023</v>
      </c>
      <c r="I2310" s="2" t="s">
        <v>139</v>
      </c>
      <c r="J2310" s="29">
        <v>13</v>
      </c>
      <c r="N2310" s="40">
        <v>136.46149334206683</v>
      </c>
      <c r="O2310" s="33">
        <f t="shared" si="355"/>
        <v>136.46149334206683</v>
      </c>
      <c r="P2310" s="22">
        <f>IF(ISNUMBER(O2310),SUMIFS(O$1:$O2310,A$1:$A2310,A2310,H$1:$H2310,H2310,D$1:$D2310,D2310),"")</f>
        <v>515.31957520195988</v>
      </c>
      <c r="AK2310" s="34">
        <v>1</v>
      </c>
      <c r="AL2310" s="34">
        <v>0</v>
      </c>
      <c r="AN2310" s="36">
        <v>0</v>
      </c>
      <c r="AO2310">
        <v>0</v>
      </c>
      <c r="AP2310">
        <v>0</v>
      </c>
      <c r="AS2310" s="36">
        <v>0</v>
      </c>
    </row>
    <row r="2311" spans="1:45" x14ac:dyDescent="0.3">
      <c r="A2311" s="4" t="s">
        <v>172</v>
      </c>
      <c r="B2311" t="s">
        <v>138</v>
      </c>
      <c r="C2311" s="28">
        <v>45044</v>
      </c>
      <c r="D2311">
        <v>2</v>
      </c>
      <c r="G2311" t="s">
        <v>140</v>
      </c>
      <c r="H2311">
        <f t="shared" si="356"/>
        <v>2023</v>
      </c>
      <c r="I2311" s="2" t="s">
        <v>139</v>
      </c>
      <c r="J2311" s="29">
        <v>13</v>
      </c>
      <c r="N2311" s="40">
        <v>115.96758458443114</v>
      </c>
      <c r="O2311" s="33">
        <f t="shared" si="355"/>
        <v>115.96758458443114</v>
      </c>
      <c r="P2311" s="22">
        <f>IF(ISNUMBER(O2311),SUMIFS(O$1:$O2311,A$1:$A2311,A2311,H$1:$H2311,H2311,D$1:$D2311,D2311),"")</f>
        <v>489.94340071884699</v>
      </c>
      <c r="AK2311" s="34">
        <v>1</v>
      </c>
      <c r="AL2311" s="34">
        <v>0</v>
      </c>
      <c r="AN2311" s="36">
        <v>0</v>
      </c>
      <c r="AO2311">
        <v>0</v>
      </c>
      <c r="AP2311">
        <v>0</v>
      </c>
      <c r="AS2311" s="36">
        <v>0</v>
      </c>
    </row>
    <row r="2312" spans="1:45" x14ac:dyDescent="0.3">
      <c r="A2312" s="4" t="s">
        <v>172</v>
      </c>
      <c r="B2312" t="s">
        <v>138</v>
      </c>
      <c r="C2312" s="28">
        <v>45044</v>
      </c>
      <c r="D2312">
        <v>3</v>
      </c>
      <c r="G2312" t="s">
        <v>140</v>
      </c>
      <c r="H2312">
        <f t="shared" si="356"/>
        <v>2023</v>
      </c>
      <c r="I2312" s="2" t="s">
        <v>139</v>
      </c>
      <c r="J2312" s="29">
        <v>13</v>
      </c>
      <c r="N2312" s="40">
        <v>160.22582628347783</v>
      </c>
      <c r="O2312" s="33">
        <f t="shared" si="355"/>
        <v>160.22582628347783</v>
      </c>
      <c r="P2312" s="22">
        <f>IF(ISNUMBER(O2312),SUMIFS(O$1:$O2312,A$1:$A2312,A2312,H$1:$H2312,H2312,D$1:$D2312,D2312),"")</f>
        <v>530.12708194138554</v>
      </c>
      <c r="AK2312" s="34">
        <v>1</v>
      </c>
      <c r="AL2312" s="34">
        <v>0</v>
      </c>
      <c r="AN2312" s="36">
        <v>0</v>
      </c>
      <c r="AO2312">
        <v>0</v>
      </c>
      <c r="AP2312">
        <v>0</v>
      </c>
      <c r="AS2312" s="36">
        <v>0</v>
      </c>
    </row>
    <row r="2313" spans="1:45" x14ac:dyDescent="0.3">
      <c r="A2313" s="4" t="s">
        <v>172</v>
      </c>
      <c r="B2313" t="s">
        <v>138</v>
      </c>
      <c r="C2313" s="28">
        <v>45044</v>
      </c>
      <c r="D2313">
        <v>4</v>
      </c>
      <c r="G2313" t="s">
        <v>140</v>
      </c>
      <c r="H2313">
        <f t="shared" si="356"/>
        <v>2023</v>
      </c>
      <c r="I2313" s="2" t="s">
        <v>139</v>
      </c>
      <c r="J2313" s="29">
        <v>13</v>
      </c>
      <c r="N2313" s="40">
        <v>171.41220681659752</v>
      </c>
      <c r="O2313" s="33">
        <f t="shared" si="355"/>
        <v>171.41220681659752</v>
      </c>
      <c r="P2313" s="22">
        <f>IF(ISNUMBER(O2313),SUMIFS(O$1:$O2313,A$1:$A2313,A2313,H$1:$H2313,H2313,D$1:$D2313,D2313),"")</f>
        <v>550.89211366444556</v>
      </c>
      <c r="AK2313" s="34">
        <v>1</v>
      </c>
      <c r="AL2313" s="34">
        <v>0</v>
      </c>
      <c r="AN2313" s="36">
        <v>0</v>
      </c>
      <c r="AO2313">
        <v>0</v>
      </c>
      <c r="AP2313">
        <v>0</v>
      </c>
      <c r="AS2313" s="36">
        <v>0</v>
      </c>
    </row>
    <row r="2314" spans="1:45" x14ac:dyDescent="0.3">
      <c r="A2314" s="4" t="s">
        <v>172</v>
      </c>
      <c r="B2314" t="s">
        <v>138</v>
      </c>
      <c r="C2314" s="41">
        <v>45044</v>
      </c>
      <c r="D2314">
        <v>5</v>
      </c>
      <c r="G2314" t="s">
        <v>140</v>
      </c>
      <c r="H2314">
        <f t="shared" si="356"/>
        <v>2023</v>
      </c>
      <c r="I2314" s="2" t="s">
        <v>139</v>
      </c>
      <c r="J2314" s="43">
        <v>13</v>
      </c>
      <c r="N2314" s="44">
        <v>130.67610396246826</v>
      </c>
      <c r="O2314" s="33">
        <f t="shared" si="355"/>
        <v>130.67610396246826</v>
      </c>
      <c r="P2314" s="22">
        <f>IF(ISNUMBER(O2314),SUMIFS(O$1:$O2314,A$1:$A2314,A2314,H$1:$H2314,H2314,D$1:$D2314,D2314),"")</f>
        <v>687.23753389990793</v>
      </c>
      <c r="AK2314" s="45">
        <v>1</v>
      </c>
      <c r="AL2314" s="45">
        <v>0</v>
      </c>
      <c r="AN2314" s="46">
        <v>0</v>
      </c>
      <c r="AO2314">
        <v>0</v>
      </c>
      <c r="AP2314">
        <v>0</v>
      </c>
      <c r="AS2314" s="46">
        <v>0</v>
      </c>
    </row>
    <row r="2315" spans="1:45" x14ac:dyDescent="0.3">
      <c r="A2315" s="4" t="s">
        <v>172</v>
      </c>
      <c r="B2315" t="s">
        <v>138</v>
      </c>
      <c r="C2315" s="41">
        <v>45044</v>
      </c>
      <c r="D2315">
        <v>5</v>
      </c>
      <c r="G2315" t="s">
        <v>140</v>
      </c>
      <c r="H2315">
        <f t="shared" si="356"/>
        <v>2023</v>
      </c>
      <c r="I2315" s="2" t="s">
        <v>139</v>
      </c>
      <c r="J2315" s="43">
        <v>13</v>
      </c>
      <c r="N2315" s="44">
        <v>150.04280089025852</v>
      </c>
      <c r="O2315" s="33">
        <f t="shared" si="355"/>
        <v>150.04280089025852</v>
      </c>
      <c r="P2315" s="22">
        <f>IF(ISNUMBER(O2315),SUMIFS(O$1:$O2315,A$1:$A2315,A2315,H$1:$H2315,H2315,D$1:$D2315,D2315),"")</f>
        <v>837.28033479016642</v>
      </c>
      <c r="AK2315" s="45">
        <v>1</v>
      </c>
      <c r="AL2315" s="45">
        <v>0</v>
      </c>
      <c r="AN2315" s="46">
        <v>0</v>
      </c>
      <c r="AO2315">
        <v>0</v>
      </c>
      <c r="AP2315">
        <v>0</v>
      </c>
      <c r="AS2315" s="46">
        <v>0</v>
      </c>
    </row>
    <row r="2316" spans="1:45" x14ac:dyDescent="0.3">
      <c r="A2316" s="4" t="s">
        <v>172</v>
      </c>
      <c r="B2316" t="s">
        <v>138</v>
      </c>
      <c r="C2316" s="28">
        <v>45107</v>
      </c>
      <c r="D2316">
        <v>1</v>
      </c>
      <c r="G2316" t="s">
        <v>140</v>
      </c>
      <c r="H2316">
        <f t="shared" si="356"/>
        <v>2023</v>
      </c>
      <c r="I2316" s="2" t="s">
        <v>139</v>
      </c>
      <c r="J2316" s="29">
        <v>14</v>
      </c>
      <c r="N2316" s="40">
        <v>69.294306779754962</v>
      </c>
      <c r="O2316" s="33">
        <f t="shared" si="355"/>
        <v>69.294306779754962</v>
      </c>
      <c r="P2316" s="22">
        <f>IF(ISNUMBER(O2316),SUMIFS(O$1:$O2316,A$1:$A2316,A2316,H$1:$H2316,H2316,D$1:$D2316,D2316),"")</f>
        <v>584.61388198171483</v>
      </c>
      <c r="AK2316" s="34">
        <v>1</v>
      </c>
      <c r="AL2316" s="34">
        <v>0</v>
      </c>
      <c r="AN2316" s="36">
        <v>0</v>
      </c>
      <c r="AO2316">
        <v>0</v>
      </c>
      <c r="AP2316">
        <v>0</v>
      </c>
      <c r="AS2316" s="36">
        <v>0</v>
      </c>
    </row>
    <row r="2317" spans="1:45" x14ac:dyDescent="0.3">
      <c r="A2317" s="4" t="s">
        <v>172</v>
      </c>
      <c r="B2317" t="s">
        <v>138</v>
      </c>
      <c r="C2317" s="28">
        <v>45107</v>
      </c>
      <c r="D2317">
        <v>2</v>
      </c>
      <c r="G2317" t="s">
        <v>140</v>
      </c>
      <c r="H2317">
        <f t="shared" si="356"/>
        <v>2023</v>
      </c>
      <c r="I2317" s="2" t="s">
        <v>139</v>
      </c>
      <c r="J2317" s="29">
        <v>14</v>
      </c>
      <c r="N2317" s="40">
        <v>85.358551175677775</v>
      </c>
      <c r="O2317" s="33">
        <f t="shared" si="355"/>
        <v>85.358551175677775</v>
      </c>
      <c r="P2317" s="22">
        <f>IF(ISNUMBER(O2317),SUMIFS(O$1:$O2317,A$1:$A2317,A2317,H$1:$H2317,H2317,D$1:$D2317,D2317),"")</f>
        <v>575.30195189452479</v>
      </c>
      <c r="AK2317" s="34">
        <v>1</v>
      </c>
      <c r="AL2317" s="34">
        <v>0</v>
      </c>
      <c r="AN2317" s="36">
        <v>0</v>
      </c>
      <c r="AO2317">
        <v>0</v>
      </c>
      <c r="AP2317">
        <v>0</v>
      </c>
      <c r="AS2317" s="36">
        <v>0</v>
      </c>
    </row>
    <row r="2318" spans="1:45" x14ac:dyDescent="0.3">
      <c r="A2318" s="4" t="s">
        <v>172</v>
      </c>
      <c r="B2318" t="s">
        <v>138</v>
      </c>
      <c r="C2318" s="28">
        <v>45107</v>
      </c>
      <c r="D2318">
        <v>3</v>
      </c>
      <c r="G2318" t="s">
        <v>140</v>
      </c>
      <c r="H2318">
        <f t="shared" si="356"/>
        <v>2023</v>
      </c>
      <c r="I2318" s="2" t="s">
        <v>139</v>
      </c>
      <c r="J2318" s="29">
        <v>14</v>
      </c>
      <c r="N2318" s="40">
        <v>128.04539730951836</v>
      </c>
      <c r="O2318" s="33">
        <f t="shared" si="355"/>
        <v>128.04539730951836</v>
      </c>
      <c r="P2318" s="22">
        <f>IF(ISNUMBER(O2318),SUMIFS(O$1:$O2318,A$1:$A2318,A2318,H$1:$H2318,H2318,D$1:$D2318,D2318),"")</f>
        <v>658.17247925090396</v>
      </c>
      <c r="AK2318" s="34">
        <v>1</v>
      </c>
      <c r="AL2318" s="34">
        <v>0</v>
      </c>
      <c r="AN2318" s="36">
        <v>0</v>
      </c>
      <c r="AO2318">
        <v>0</v>
      </c>
      <c r="AP2318">
        <v>0</v>
      </c>
      <c r="AS2318" s="36">
        <v>0</v>
      </c>
    </row>
    <row r="2319" spans="1:45" x14ac:dyDescent="0.3">
      <c r="A2319" s="4" t="s">
        <v>172</v>
      </c>
      <c r="B2319" t="s">
        <v>138</v>
      </c>
      <c r="C2319" s="28">
        <v>45107</v>
      </c>
      <c r="D2319">
        <v>4</v>
      </c>
      <c r="G2319" t="s">
        <v>140</v>
      </c>
      <c r="H2319">
        <f t="shared" si="356"/>
        <v>2023</v>
      </c>
      <c r="I2319" s="2" t="s">
        <v>139</v>
      </c>
      <c r="J2319" s="29">
        <v>14</v>
      </c>
      <c r="N2319" s="40">
        <v>100.8388430458032</v>
      </c>
      <c r="O2319" s="33">
        <f t="shared" si="355"/>
        <v>100.8388430458032</v>
      </c>
      <c r="P2319" s="22">
        <f>IF(ISNUMBER(O2319),SUMIFS(O$1:$O2319,A$1:$A2319,A2319,H$1:$H2319,H2319,D$1:$D2319,D2319),"")</f>
        <v>651.73095671024873</v>
      </c>
      <c r="AK2319" s="34">
        <v>1</v>
      </c>
      <c r="AL2319" s="34">
        <v>0</v>
      </c>
      <c r="AN2319" s="36">
        <v>0</v>
      </c>
      <c r="AO2319">
        <v>0</v>
      </c>
      <c r="AP2319">
        <v>0</v>
      </c>
      <c r="AS2319" s="36">
        <v>0</v>
      </c>
    </row>
    <row r="2320" spans="1:45" x14ac:dyDescent="0.3">
      <c r="A2320" s="4" t="s">
        <v>172</v>
      </c>
      <c r="B2320" t="s">
        <v>138</v>
      </c>
      <c r="C2320" s="41">
        <v>45107</v>
      </c>
      <c r="D2320">
        <v>5</v>
      </c>
      <c r="G2320" t="s">
        <v>140</v>
      </c>
      <c r="H2320">
        <f t="shared" si="356"/>
        <v>2023</v>
      </c>
      <c r="I2320" s="2" t="s">
        <v>139</v>
      </c>
      <c r="J2320" s="43">
        <v>14</v>
      </c>
      <c r="N2320" s="44">
        <v>115.2781013018609</v>
      </c>
      <c r="O2320" s="33">
        <f t="shared" si="355"/>
        <v>115.2781013018609</v>
      </c>
      <c r="P2320" s="22">
        <f>IF(ISNUMBER(O2320),SUMIFS(O$1:$O2320,A$1:$A2320,A2320,H$1:$H2320,H2320,D$1:$D2320,D2320),"")</f>
        <v>952.55843609202736</v>
      </c>
      <c r="AK2320" s="45">
        <v>1</v>
      </c>
      <c r="AL2320" s="45">
        <v>0</v>
      </c>
      <c r="AN2320" s="46">
        <v>0</v>
      </c>
      <c r="AO2320">
        <v>0</v>
      </c>
      <c r="AP2320">
        <v>0</v>
      </c>
      <c r="AS2320" s="46">
        <v>0</v>
      </c>
    </row>
    <row r="2321" spans="1:45" x14ac:dyDescent="0.3">
      <c r="A2321" s="4" t="s">
        <v>172</v>
      </c>
      <c r="B2321" t="s">
        <v>138</v>
      </c>
      <c r="C2321" s="41">
        <v>45107</v>
      </c>
      <c r="D2321">
        <v>5</v>
      </c>
      <c r="G2321" t="s">
        <v>140</v>
      </c>
      <c r="H2321">
        <f t="shared" si="356"/>
        <v>2023</v>
      </c>
      <c r="I2321" s="2" t="s">
        <v>139</v>
      </c>
      <c r="J2321" s="43">
        <v>14</v>
      </c>
      <c r="N2321" s="44">
        <v>119.32203389830508</v>
      </c>
      <c r="O2321" s="33">
        <f t="shared" si="355"/>
        <v>119.32203389830508</v>
      </c>
      <c r="P2321" s="22">
        <f>IF(ISNUMBER(O2321),SUMIFS(O$1:$O2321,A$1:$A2321,A2321,H$1:$H2321,H2321,D$1:$D2321,D2321),"")</f>
        <v>1071.8804699903324</v>
      </c>
      <c r="AK2321" s="45">
        <v>1</v>
      </c>
      <c r="AL2321" s="45">
        <v>0</v>
      </c>
      <c r="AN2321" s="46">
        <v>0</v>
      </c>
      <c r="AO2321">
        <v>0</v>
      </c>
      <c r="AP2321">
        <v>0</v>
      </c>
      <c r="AS2321" s="46">
        <v>0</v>
      </c>
    </row>
    <row r="2322" spans="1:45" x14ac:dyDescent="0.3">
      <c r="A2322" s="4" t="s">
        <v>172</v>
      </c>
      <c r="B2322" t="s">
        <v>138</v>
      </c>
      <c r="C2322" s="28">
        <v>45169</v>
      </c>
      <c r="D2322">
        <v>1</v>
      </c>
      <c r="G2322" t="s">
        <v>140</v>
      </c>
      <c r="H2322">
        <f t="shared" si="356"/>
        <v>2023</v>
      </c>
      <c r="I2322" s="2" t="s">
        <v>139</v>
      </c>
      <c r="J2322" s="29">
        <v>15</v>
      </c>
      <c r="N2322" s="40">
        <v>79.241512627577691</v>
      </c>
      <c r="O2322" s="33">
        <f t="shared" si="355"/>
        <v>79.241512627577691</v>
      </c>
      <c r="P2322" s="22">
        <f>IF(ISNUMBER(O2322),SUMIFS(O$1:$O2322,A$1:$A2322,A2322,H$1:$H2322,H2322,D$1:$D2322,D2322),"")</f>
        <v>663.85539460929249</v>
      </c>
      <c r="AK2322" s="34">
        <v>1</v>
      </c>
      <c r="AL2322" s="34">
        <v>0</v>
      </c>
      <c r="AN2322" s="36">
        <v>0</v>
      </c>
      <c r="AO2322">
        <v>0</v>
      </c>
      <c r="AP2322">
        <v>0</v>
      </c>
      <c r="AS2322" s="36">
        <v>0</v>
      </c>
    </row>
    <row r="2323" spans="1:45" x14ac:dyDescent="0.3">
      <c r="A2323" s="4" t="s">
        <v>172</v>
      </c>
      <c r="B2323" t="s">
        <v>138</v>
      </c>
      <c r="C2323" s="28">
        <v>45169</v>
      </c>
      <c r="D2323">
        <v>2</v>
      </c>
      <c r="G2323" t="s">
        <v>140</v>
      </c>
      <c r="H2323">
        <f t="shared" si="356"/>
        <v>2023</v>
      </c>
      <c r="I2323" s="2" t="s">
        <v>139</v>
      </c>
      <c r="J2323" s="29">
        <v>15</v>
      </c>
      <c r="N2323" s="40">
        <v>79.550052989056013</v>
      </c>
      <c r="O2323" s="33">
        <f t="shared" si="355"/>
        <v>79.550052989056013</v>
      </c>
      <c r="P2323" s="22">
        <f>IF(ISNUMBER(O2323),SUMIFS(O$1:$O2323,A$1:$A2323,A2323,H$1:$H2323,H2323,D$1:$D2323,D2323),"")</f>
        <v>654.85200488358078</v>
      </c>
      <c r="AK2323" s="34">
        <v>1</v>
      </c>
      <c r="AL2323" s="34">
        <v>0</v>
      </c>
      <c r="AN2323" s="36">
        <v>0</v>
      </c>
      <c r="AO2323">
        <v>0</v>
      </c>
      <c r="AP2323">
        <v>0</v>
      </c>
      <c r="AS2323" s="36">
        <v>0</v>
      </c>
    </row>
    <row r="2324" spans="1:45" x14ac:dyDescent="0.3">
      <c r="A2324" s="4" t="s">
        <v>172</v>
      </c>
      <c r="B2324" t="s">
        <v>138</v>
      </c>
      <c r="C2324" s="28">
        <v>45169</v>
      </c>
      <c r="D2324">
        <v>3</v>
      </c>
      <c r="G2324" t="s">
        <v>140</v>
      </c>
      <c r="H2324">
        <f t="shared" si="356"/>
        <v>2023</v>
      </c>
      <c r="I2324" s="2" t="s">
        <v>139</v>
      </c>
      <c r="J2324" s="29">
        <v>15</v>
      </c>
      <c r="N2324" s="40">
        <v>97.491579688426583</v>
      </c>
      <c r="O2324" s="33">
        <f t="shared" si="355"/>
        <v>97.491579688426583</v>
      </c>
      <c r="P2324" s="22">
        <f>IF(ISNUMBER(O2324),SUMIFS(O$1:$O2324,A$1:$A2324,A2324,H$1:$H2324,H2324,D$1:$D2324,D2324),"")</f>
        <v>755.66405893933052</v>
      </c>
      <c r="AK2324" s="34">
        <v>1</v>
      </c>
      <c r="AL2324" s="34">
        <v>0</v>
      </c>
      <c r="AN2324" s="36">
        <v>0</v>
      </c>
      <c r="AO2324">
        <v>0</v>
      </c>
      <c r="AP2324">
        <v>0</v>
      </c>
      <c r="AS2324" s="36">
        <v>0</v>
      </c>
    </row>
    <row r="2325" spans="1:45" x14ac:dyDescent="0.3">
      <c r="A2325" s="4" t="s">
        <v>172</v>
      </c>
      <c r="B2325" t="s">
        <v>138</v>
      </c>
      <c r="C2325" s="28">
        <v>45169</v>
      </c>
      <c r="D2325">
        <v>4</v>
      </c>
      <c r="G2325" t="s">
        <v>140</v>
      </c>
      <c r="H2325">
        <f t="shared" si="356"/>
        <v>2023</v>
      </c>
      <c r="I2325" s="2" t="s">
        <v>139</v>
      </c>
      <c r="J2325" s="29">
        <v>15</v>
      </c>
      <c r="N2325" s="40">
        <v>94.120733617007332</v>
      </c>
      <c r="O2325" s="33">
        <f t="shared" si="355"/>
        <v>94.120733617007332</v>
      </c>
      <c r="P2325" s="22">
        <f>IF(ISNUMBER(O2325),SUMIFS(O$1:$O2325,A$1:$A2325,A2325,H$1:$H2325,H2325,D$1:$D2325,D2325),"")</f>
        <v>745.85169032725605</v>
      </c>
      <c r="AK2325" s="34">
        <v>1</v>
      </c>
      <c r="AL2325" s="34">
        <v>0</v>
      </c>
      <c r="AN2325" s="36">
        <v>0</v>
      </c>
      <c r="AO2325">
        <v>0</v>
      </c>
      <c r="AP2325">
        <v>0</v>
      </c>
      <c r="AS2325" s="36">
        <v>0</v>
      </c>
    </row>
    <row r="2326" spans="1:45" x14ac:dyDescent="0.3">
      <c r="A2326" s="4" t="s">
        <v>172</v>
      </c>
      <c r="B2326" t="s">
        <v>138</v>
      </c>
      <c r="C2326" s="28">
        <v>45204</v>
      </c>
      <c r="D2326">
        <v>1</v>
      </c>
      <c r="G2326" t="s">
        <v>140</v>
      </c>
      <c r="H2326">
        <f t="shared" si="356"/>
        <v>2023</v>
      </c>
      <c r="I2326" s="2" t="s">
        <v>139</v>
      </c>
      <c r="J2326" s="29">
        <v>16</v>
      </c>
      <c r="N2326" s="40">
        <v>125.61833209911583</v>
      </c>
      <c r="O2326" s="33">
        <f t="shared" si="355"/>
        <v>125.61833209911583</v>
      </c>
      <c r="P2326" s="22">
        <f>IF(ISNUMBER(O2326),SUMIFS(O$1:$O2326,A$1:$A2326,A2326,H$1:$H2326,H2326,D$1:$D2326,D2326),"")</f>
        <v>789.47372670840832</v>
      </c>
      <c r="AK2326" s="34">
        <v>1</v>
      </c>
      <c r="AL2326" s="34">
        <v>0</v>
      </c>
      <c r="AN2326" s="36">
        <v>0</v>
      </c>
      <c r="AO2326">
        <v>0</v>
      </c>
      <c r="AP2326">
        <v>0</v>
      </c>
      <c r="AS2326" s="36">
        <v>0</v>
      </c>
    </row>
    <row r="2327" spans="1:45" x14ac:dyDescent="0.3">
      <c r="A2327" s="4" t="s">
        <v>172</v>
      </c>
      <c r="B2327" t="s">
        <v>138</v>
      </c>
      <c r="C2327" s="28">
        <v>45204</v>
      </c>
      <c r="D2327">
        <v>2</v>
      </c>
      <c r="G2327" t="s">
        <v>140</v>
      </c>
      <c r="H2327">
        <f t="shared" si="356"/>
        <v>2023</v>
      </c>
      <c r="I2327" s="2" t="s">
        <v>139</v>
      </c>
      <c r="J2327" s="29">
        <v>16</v>
      </c>
      <c r="N2327" s="40">
        <v>142.09741277749518</v>
      </c>
      <c r="O2327" s="33">
        <f t="shared" si="355"/>
        <v>142.09741277749518</v>
      </c>
      <c r="P2327" s="22">
        <f>IF(ISNUMBER(O2327),SUMIFS(O$1:$O2327,A$1:$A2327,A2327,H$1:$H2327,H2327,D$1:$D2327,D2327),"")</f>
        <v>796.94941766107593</v>
      </c>
      <c r="AK2327" s="34">
        <v>1</v>
      </c>
      <c r="AL2327" s="34">
        <v>0</v>
      </c>
      <c r="AN2327" s="36">
        <v>0</v>
      </c>
      <c r="AO2327">
        <v>0</v>
      </c>
      <c r="AP2327">
        <v>0</v>
      </c>
      <c r="AS2327" s="36">
        <v>0</v>
      </c>
    </row>
    <row r="2328" spans="1:45" x14ac:dyDescent="0.3">
      <c r="A2328" s="4" t="s">
        <v>172</v>
      </c>
      <c r="B2328" t="s">
        <v>138</v>
      </c>
      <c r="C2328" s="28">
        <v>45204</v>
      </c>
      <c r="D2328">
        <v>3</v>
      </c>
      <c r="G2328" t="s">
        <v>140</v>
      </c>
      <c r="H2328">
        <f t="shared" si="356"/>
        <v>2023</v>
      </c>
      <c r="I2328" s="2" t="s">
        <v>139</v>
      </c>
      <c r="J2328" s="29">
        <v>16</v>
      </c>
      <c r="N2328" s="40">
        <v>147.57623785817162</v>
      </c>
      <c r="O2328" s="33">
        <f t="shared" si="355"/>
        <v>147.57623785817162</v>
      </c>
      <c r="P2328" s="22">
        <f>IF(ISNUMBER(O2328),SUMIFS(O$1:$O2328,A$1:$A2328,A2328,H$1:$H2328,H2328,D$1:$D2328,D2328),"")</f>
        <v>903.2402967975022</v>
      </c>
      <c r="AK2328" s="34">
        <v>1</v>
      </c>
      <c r="AL2328" s="34">
        <v>0</v>
      </c>
      <c r="AN2328" s="36">
        <v>0</v>
      </c>
      <c r="AO2328">
        <v>0</v>
      </c>
      <c r="AP2328">
        <v>0</v>
      </c>
      <c r="AS2328" s="36">
        <v>0</v>
      </c>
    </row>
    <row r="2329" spans="1:45" x14ac:dyDescent="0.3">
      <c r="A2329" s="4" t="s">
        <v>172</v>
      </c>
      <c r="B2329" t="s">
        <v>138</v>
      </c>
      <c r="C2329" s="28">
        <v>45204</v>
      </c>
      <c r="D2329">
        <v>4</v>
      </c>
      <c r="G2329" t="s">
        <v>140</v>
      </c>
      <c r="H2329">
        <f t="shared" si="356"/>
        <v>2023</v>
      </c>
      <c r="I2329" s="2" t="s">
        <v>139</v>
      </c>
      <c r="J2329" s="29">
        <v>16</v>
      </c>
      <c r="N2329" s="40">
        <v>131.76566291191642</v>
      </c>
      <c r="O2329" s="33">
        <f t="shared" si="355"/>
        <v>131.76566291191642</v>
      </c>
      <c r="P2329" s="22">
        <f>IF(ISNUMBER(O2329),SUMIFS(O$1:$O2329,A$1:$A2329,A2329,H$1:$H2329,H2329,D$1:$D2329,D2329),"")</f>
        <v>877.61735323917242</v>
      </c>
      <c r="AK2329" s="34">
        <v>1</v>
      </c>
      <c r="AL2329" s="34">
        <v>0</v>
      </c>
      <c r="AN2329" s="36">
        <v>0</v>
      </c>
      <c r="AO2329">
        <v>0</v>
      </c>
      <c r="AP2329">
        <v>0</v>
      </c>
      <c r="AS2329" s="36">
        <v>0</v>
      </c>
    </row>
    <row r="2330" spans="1:45" x14ac:dyDescent="0.3">
      <c r="A2330" s="4" t="s">
        <v>172</v>
      </c>
      <c r="B2330" t="s">
        <v>138</v>
      </c>
      <c r="C2330" s="28">
        <v>45231</v>
      </c>
      <c r="D2330">
        <v>1</v>
      </c>
      <c r="G2330" t="s">
        <v>140</v>
      </c>
      <c r="H2330">
        <f t="shared" si="356"/>
        <v>2023</v>
      </c>
      <c r="I2330" s="2" t="s">
        <v>139</v>
      </c>
      <c r="J2330" s="29">
        <v>17</v>
      </c>
      <c r="N2330" s="40">
        <v>140.3340808901691</v>
      </c>
      <c r="O2330" s="33">
        <f t="shared" si="355"/>
        <v>140.3340808901691</v>
      </c>
      <c r="P2330" s="22">
        <f>IF(ISNUMBER(O2330),SUMIFS(O$1:$O2330,A$1:$A2330,A2330,H$1:$H2330,H2330,D$1:$D2330,D2330),"")</f>
        <v>929.80780759857748</v>
      </c>
      <c r="AK2330" s="34">
        <v>1</v>
      </c>
      <c r="AL2330" s="34">
        <v>0</v>
      </c>
      <c r="AN2330" s="36">
        <v>0</v>
      </c>
      <c r="AO2330">
        <v>0</v>
      </c>
      <c r="AP2330">
        <v>0</v>
      </c>
      <c r="AS2330" s="36">
        <v>0</v>
      </c>
    </row>
    <row r="2331" spans="1:45" x14ac:dyDescent="0.3">
      <c r="A2331" s="4" t="s">
        <v>172</v>
      </c>
      <c r="B2331" t="s">
        <v>138</v>
      </c>
      <c r="C2331" s="28">
        <v>45231</v>
      </c>
      <c r="D2331">
        <v>2</v>
      </c>
      <c r="G2331" t="s">
        <v>140</v>
      </c>
      <c r="H2331">
        <f t="shared" si="356"/>
        <v>2023</v>
      </c>
      <c r="I2331" s="2" t="s">
        <v>139</v>
      </c>
      <c r="J2331" s="29">
        <v>17</v>
      </c>
      <c r="N2331" s="40">
        <v>119.42002425953949</v>
      </c>
      <c r="O2331" s="33">
        <f t="shared" si="355"/>
        <v>119.42002425953949</v>
      </c>
      <c r="P2331" s="22">
        <f>IF(ISNUMBER(O2331),SUMIFS(O$1:$O2331,A$1:$A2331,A2331,H$1:$H2331,H2331,D$1:$D2331,D2331),"")</f>
        <v>916.36944192061537</v>
      </c>
      <c r="AK2331" s="34">
        <v>1</v>
      </c>
      <c r="AL2331" s="34">
        <v>0</v>
      </c>
      <c r="AN2331" s="36">
        <v>0</v>
      </c>
      <c r="AO2331">
        <v>0</v>
      </c>
      <c r="AP2331">
        <v>0</v>
      </c>
      <c r="AS2331" s="36">
        <v>0</v>
      </c>
    </row>
    <row r="2332" spans="1:45" x14ac:dyDescent="0.3">
      <c r="A2332" s="4" t="s">
        <v>172</v>
      </c>
      <c r="B2332" t="s">
        <v>138</v>
      </c>
      <c r="C2332" s="28">
        <v>45231</v>
      </c>
      <c r="D2332">
        <v>3</v>
      </c>
      <c r="G2332" t="s">
        <v>140</v>
      </c>
      <c r="H2332">
        <f t="shared" si="356"/>
        <v>2023</v>
      </c>
      <c r="I2332" s="2" t="s">
        <v>139</v>
      </c>
      <c r="J2332" s="29">
        <v>17</v>
      </c>
      <c r="N2332" s="40">
        <v>62.544482947717214</v>
      </c>
      <c r="O2332" s="33">
        <f t="shared" si="355"/>
        <v>62.544482947717214</v>
      </c>
      <c r="P2332" s="22">
        <f>IF(ISNUMBER(O2332),SUMIFS(O$1:$O2332,A$1:$A2332,A2332,H$1:$H2332,H2332,D$1:$D2332,D2332),"")</f>
        <v>965.78477974521945</v>
      </c>
      <c r="AK2332" s="34">
        <v>0.7543859649122806</v>
      </c>
      <c r="AL2332" s="34">
        <v>0</v>
      </c>
      <c r="AN2332" s="36">
        <v>0.24561403508771928</v>
      </c>
      <c r="AO2332">
        <v>0.15789473684210525</v>
      </c>
      <c r="AP2332">
        <v>8.771929824561403E-2</v>
      </c>
      <c r="AS2332" s="36">
        <v>0</v>
      </c>
    </row>
    <row r="2333" spans="1:45" x14ac:dyDescent="0.3">
      <c r="A2333" s="4" t="s">
        <v>172</v>
      </c>
      <c r="B2333" t="s">
        <v>138</v>
      </c>
      <c r="C2333" s="28">
        <v>45231</v>
      </c>
      <c r="D2333">
        <v>4</v>
      </c>
      <c r="G2333" t="s">
        <v>140</v>
      </c>
      <c r="H2333">
        <f t="shared" si="356"/>
        <v>2023</v>
      </c>
      <c r="I2333" s="2" t="s">
        <v>139</v>
      </c>
      <c r="J2333" s="29">
        <v>17</v>
      </c>
      <c r="N2333" s="40">
        <v>95.980784014972045</v>
      </c>
      <c r="O2333" s="33">
        <f t="shared" si="355"/>
        <v>95.980784014972045</v>
      </c>
      <c r="P2333" s="22">
        <f>IF(ISNUMBER(O2333),SUMIFS(O$1:$O2333,A$1:$A2333,A2333,H$1:$H2333,H2333,D$1:$D2333,D2333),"")</f>
        <v>973.59813725414449</v>
      </c>
      <c r="AK2333" s="34">
        <v>0.83647798742138368</v>
      </c>
      <c r="AL2333" s="34">
        <v>1.2578616352201259E-2</v>
      </c>
      <c r="AN2333" s="36">
        <v>0.13207547169811321</v>
      </c>
      <c r="AO2333">
        <v>0.10062893081761007</v>
      </c>
      <c r="AP2333">
        <v>3.1446540880503145E-2</v>
      </c>
      <c r="AS2333" s="36">
        <v>1.8867924528301886E-2</v>
      </c>
    </row>
    <row r="2334" spans="1:45" x14ac:dyDescent="0.3">
      <c r="A2334" s="4" t="s">
        <v>172</v>
      </c>
      <c r="B2334" t="s">
        <v>138</v>
      </c>
      <c r="C2334" s="28">
        <v>45252</v>
      </c>
      <c r="D2334">
        <v>1</v>
      </c>
      <c r="G2334" t="s">
        <v>140</v>
      </c>
      <c r="H2334">
        <f t="shared" si="356"/>
        <v>2023</v>
      </c>
      <c r="I2334" s="2" t="s">
        <v>139</v>
      </c>
      <c r="J2334" s="29">
        <v>18</v>
      </c>
      <c r="N2334" s="40">
        <v>170.27660025134062</v>
      </c>
      <c r="O2334" s="33">
        <f t="shared" si="355"/>
        <v>170.27660025134062</v>
      </c>
      <c r="P2334" s="22">
        <f>IF(ISNUMBER(O2334),SUMIFS(O$1:$O2334,A$1:$A2334,A2334,H$1:$H2334,H2334,D$1:$D2334,D2334),"")</f>
        <v>1100.0844078499181</v>
      </c>
      <c r="AK2334" s="34">
        <v>0.98660714285714279</v>
      </c>
      <c r="AL2334" s="34">
        <v>1.339285714285714E-2</v>
      </c>
      <c r="AN2334" s="36">
        <v>0</v>
      </c>
      <c r="AO2334">
        <v>0</v>
      </c>
      <c r="AP2334">
        <v>0</v>
      </c>
      <c r="AS2334" s="36">
        <v>0</v>
      </c>
    </row>
    <row r="2335" spans="1:45" x14ac:dyDescent="0.3">
      <c r="A2335" s="4" t="s">
        <v>172</v>
      </c>
      <c r="B2335" t="s">
        <v>138</v>
      </c>
      <c r="C2335" s="28">
        <v>45252</v>
      </c>
      <c r="D2335">
        <v>2</v>
      </c>
      <c r="G2335" t="s">
        <v>140</v>
      </c>
      <c r="H2335">
        <f t="shared" si="356"/>
        <v>2023</v>
      </c>
      <c r="I2335" s="2" t="s">
        <v>139</v>
      </c>
      <c r="J2335" s="29">
        <v>18</v>
      </c>
      <c r="N2335" s="40">
        <v>148.30160139423236</v>
      </c>
      <c r="O2335" s="33">
        <f t="shared" si="355"/>
        <v>148.30160139423236</v>
      </c>
      <c r="P2335" s="22">
        <f>IF(ISNUMBER(O2335),SUMIFS(O$1:$O2335,A$1:$A2335,A2335,H$1:$H2335,H2335,D$1:$D2335,D2335),"")</f>
        <v>1064.6710433148478</v>
      </c>
      <c r="AK2335" s="34">
        <v>1</v>
      </c>
      <c r="AL2335" s="34">
        <v>0</v>
      </c>
      <c r="AN2335" s="36">
        <v>0</v>
      </c>
      <c r="AO2335">
        <v>0</v>
      </c>
      <c r="AP2335">
        <v>0</v>
      </c>
      <c r="AS2335" s="36">
        <v>0</v>
      </c>
    </row>
    <row r="2336" spans="1:45" x14ac:dyDescent="0.3">
      <c r="A2336" s="4" t="s">
        <v>172</v>
      </c>
      <c r="B2336" t="s">
        <v>138</v>
      </c>
      <c r="C2336" s="28">
        <v>45252</v>
      </c>
      <c r="D2336">
        <v>3</v>
      </c>
      <c r="G2336" t="s">
        <v>140</v>
      </c>
      <c r="H2336">
        <f t="shared" si="356"/>
        <v>2023</v>
      </c>
      <c r="I2336" s="2" t="s">
        <v>139</v>
      </c>
      <c r="J2336" s="29">
        <v>18</v>
      </c>
      <c r="N2336" s="40">
        <v>186.5607894323222</v>
      </c>
      <c r="O2336" s="33">
        <f t="shared" si="355"/>
        <v>186.5607894323222</v>
      </c>
      <c r="P2336" s="22">
        <f>IF(ISNUMBER(O2336),SUMIFS(O$1:$O2336,A$1:$A2336,A2336,H$1:$H2336,H2336,D$1:$D2336,D2336),"")</f>
        <v>1152.3455691775416</v>
      </c>
      <c r="AK2336" s="34">
        <v>1</v>
      </c>
      <c r="AL2336" s="34">
        <v>0</v>
      </c>
      <c r="AN2336" s="36">
        <v>0</v>
      </c>
      <c r="AO2336">
        <v>0</v>
      </c>
      <c r="AP2336">
        <v>0</v>
      </c>
      <c r="AS2336" s="36">
        <v>0</v>
      </c>
    </row>
    <row r="2337" spans="1:45" x14ac:dyDescent="0.3">
      <c r="A2337" s="4" t="s">
        <v>172</v>
      </c>
      <c r="B2337" t="s">
        <v>138</v>
      </c>
      <c r="C2337" s="28">
        <v>45252</v>
      </c>
      <c r="D2337">
        <v>4</v>
      </c>
      <c r="G2337" t="s">
        <v>140</v>
      </c>
      <c r="H2337">
        <f t="shared" si="356"/>
        <v>2023</v>
      </c>
      <c r="I2337" s="2" t="s">
        <v>139</v>
      </c>
      <c r="J2337" s="29">
        <v>18</v>
      </c>
      <c r="N2337" s="40">
        <v>232.4</v>
      </c>
      <c r="O2337" s="33">
        <f t="shared" si="355"/>
        <v>232.4</v>
      </c>
      <c r="P2337" s="22">
        <f>IF(ISNUMBER(O2337),SUMIFS(O$1:$O2337,A$1:$A2337,A2337,H$1:$H2337,H2337,D$1:$D2337,D2337),"")</f>
        <v>1205.9981372541445</v>
      </c>
      <c r="AK2337" s="34">
        <v>1</v>
      </c>
      <c r="AL2337" s="34">
        <v>0</v>
      </c>
      <c r="AN2337" s="36">
        <v>0</v>
      </c>
      <c r="AO2337">
        <v>0</v>
      </c>
      <c r="AP2337">
        <v>0</v>
      </c>
      <c r="AS2337" s="36">
        <v>0</v>
      </c>
    </row>
    <row r="2338" spans="1:45" x14ac:dyDescent="0.3">
      <c r="A2338" s="4" t="s">
        <v>172</v>
      </c>
      <c r="B2338" t="s">
        <v>138</v>
      </c>
      <c r="C2338" s="28">
        <v>45280</v>
      </c>
      <c r="D2338">
        <v>1</v>
      </c>
      <c r="G2338" t="s">
        <v>140</v>
      </c>
      <c r="H2338">
        <f t="shared" si="356"/>
        <v>2023</v>
      </c>
      <c r="I2338" s="2" t="s">
        <v>139</v>
      </c>
      <c r="J2338" s="29">
        <v>19</v>
      </c>
      <c r="N2338" s="40">
        <v>177.6333989802103</v>
      </c>
      <c r="O2338" s="33">
        <f t="shared" si="355"/>
        <v>177.6333989802103</v>
      </c>
      <c r="P2338" s="22">
        <f>IF(ISNUMBER(O2338),SUMIFS(O$1:$O2338,A$1:$A2338,A2338,H$1:$H2338,H2338,D$1:$D2338,D2338),"")</f>
        <v>1277.7178068301284</v>
      </c>
      <c r="AK2338" s="34">
        <v>1</v>
      </c>
      <c r="AL2338" s="34">
        <v>0</v>
      </c>
      <c r="AN2338" s="36">
        <v>0</v>
      </c>
      <c r="AO2338">
        <v>0</v>
      </c>
      <c r="AP2338">
        <v>0</v>
      </c>
      <c r="AS2338" s="36">
        <v>0</v>
      </c>
    </row>
    <row r="2339" spans="1:45" x14ac:dyDescent="0.3">
      <c r="A2339" s="4" t="s">
        <v>172</v>
      </c>
      <c r="B2339" t="s">
        <v>138</v>
      </c>
      <c r="C2339" s="28">
        <v>45280</v>
      </c>
      <c r="D2339">
        <v>2</v>
      </c>
      <c r="G2339" t="s">
        <v>140</v>
      </c>
      <c r="H2339">
        <f t="shared" si="356"/>
        <v>2023</v>
      </c>
      <c r="I2339" s="2" t="s">
        <v>139</v>
      </c>
      <c r="J2339" s="29">
        <v>19</v>
      </c>
      <c r="N2339" s="40">
        <v>167.69949088258193</v>
      </c>
      <c r="O2339" s="33">
        <f t="shared" ref="O2339:O2402" si="357">IF(LEN(N2339)&gt;0,N2339,"")</f>
        <v>167.69949088258193</v>
      </c>
      <c r="P2339" s="22">
        <f>IF(ISNUMBER(O2339),SUMIFS(O$1:$O2339,A$1:$A2339,A2339,H$1:$H2339,H2339,D$1:$D2339,D2339),"")</f>
        <v>1232.3705341974296</v>
      </c>
      <c r="AK2339" s="34">
        <v>1</v>
      </c>
      <c r="AL2339" s="34">
        <v>0</v>
      </c>
      <c r="AN2339" s="36">
        <v>0</v>
      </c>
      <c r="AO2339">
        <v>0</v>
      </c>
      <c r="AP2339">
        <v>0</v>
      </c>
      <c r="AS2339" s="36">
        <v>0</v>
      </c>
    </row>
    <row r="2340" spans="1:45" x14ac:dyDescent="0.3">
      <c r="A2340" s="4" t="s">
        <v>172</v>
      </c>
      <c r="B2340" t="s">
        <v>138</v>
      </c>
      <c r="C2340" s="28">
        <v>45280</v>
      </c>
      <c r="D2340">
        <v>3</v>
      </c>
      <c r="G2340" t="s">
        <v>140</v>
      </c>
      <c r="H2340">
        <f t="shared" si="356"/>
        <v>2023</v>
      </c>
      <c r="I2340" s="2" t="s">
        <v>139</v>
      </c>
      <c r="J2340" s="29">
        <v>19</v>
      </c>
      <c r="N2340" s="40">
        <v>170.95391211146841</v>
      </c>
      <c r="O2340" s="33">
        <f t="shared" si="357"/>
        <v>170.95391211146841</v>
      </c>
      <c r="P2340" s="22">
        <f>IF(ISNUMBER(O2340),SUMIFS(O$1:$O2340,A$1:$A2340,A2340,H$1:$H2340,H2340,D$1:$D2340,D2340),"")</f>
        <v>1323.2994812890101</v>
      </c>
      <c r="AK2340" s="34">
        <v>1</v>
      </c>
      <c r="AL2340" s="34">
        <v>0</v>
      </c>
      <c r="AN2340" s="36">
        <v>0</v>
      </c>
      <c r="AO2340">
        <v>0</v>
      </c>
      <c r="AP2340">
        <v>0</v>
      </c>
      <c r="AS2340" s="36">
        <v>0</v>
      </c>
    </row>
    <row r="2341" spans="1:45" x14ac:dyDescent="0.3">
      <c r="A2341" s="4" t="s">
        <v>172</v>
      </c>
      <c r="B2341" t="s">
        <v>138</v>
      </c>
      <c r="C2341" s="28">
        <v>45280</v>
      </c>
      <c r="D2341">
        <v>4</v>
      </c>
      <c r="G2341" t="s">
        <v>140</v>
      </c>
      <c r="H2341">
        <f t="shared" si="356"/>
        <v>2023</v>
      </c>
      <c r="I2341" s="2" t="s">
        <v>139</v>
      </c>
      <c r="J2341" s="29">
        <v>19</v>
      </c>
      <c r="N2341" s="40">
        <v>159.73467554931807</v>
      </c>
      <c r="O2341" s="33">
        <f t="shared" si="357"/>
        <v>159.73467554931807</v>
      </c>
      <c r="P2341" s="22">
        <f>IF(ISNUMBER(O2341),SUMIFS(O$1:$O2341,A$1:$A2341,A2341,H$1:$H2341,H2341,D$1:$D2341,D2341),"")</f>
        <v>1365.7328128034626</v>
      </c>
      <c r="AK2341" s="34">
        <v>1</v>
      </c>
      <c r="AL2341" s="34">
        <v>0</v>
      </c>
      <c r="AN2341" s="36">
        <v>0</v>
      </c>
      <c r="AO2341">
        <v>0</v>
      </c>
      <c r="AP2341">
        <v>0</v>
      </c>
      <c r="AS2341" s="36">
        <v>0</v>
      </c>
    </row>
    <row r="2342" spans="1:45" x14ac:dyDescent="0.3">
      <c r="A2342" s="4" t="s">
        <v>172</v>
      </c>
      <c r="B2342" t="s">
        <v>138</v>
      </c>
      <c r="C2342" s="28">
        <v>45322</v>
      </c>
      <c r="D2342">
        <v>1</v>
      </c>
      <c r="G2342" t="s">
        <v>140</v>
      </c>
      <c r="H2342">
        <f t="shared" si="356"/>
        <v>2024</v>
      </c>
      <c r="I2342" s="2" t="s">
        <v>139</v>
      </c>
      <c r="J2342" s="29">
        <v>20</v>
      </c>
      <c r="N2342" s="40">
        <v>74.226297739626503</v>
      </c>
      <c r="O2342" s="33">
        <f t="shared" si="357"/>
        <v>74.226297739626503</v>
      </c>
      <c r="P2342" s="22">
        <f>IF(ISNUMBER(O2342),SUMIFS(O$1:$O2342,A$1:$A2342,A2342,H$1:$H2342,H2342,D$1:$D2342,D2342),"")</f>
        <v>74.226297739626503</v>
      </c>
      <c r="AK2342" s="34">
        <v>1</v>
      </c>
      <c r="AL2342" s="34">
        <v>0</v>
      </c>
      <c r="AN2342" s="36">
        <v>0</v>
      </c>
      <c r="AO2342">
        <v>0</v>
      </c>
      <c r="AP2342">
        <v>0</v>
      </c>
      <c r="AS2342" s="36">
        <v>0</v>
      </c>
    </row>
    <row r="2343" spans="1:45" x14ac:dyDescent="0.3">
      <c r="A2343" s="4" t="s">
        <v>172</v>
      </c>
      <c r="B2343" t="s">
        <v>138</v>
      </c>
      <c r="C2343" s="28">
        <v>45322</v>
      </c>
      <c r="D2343">
        <v>2</v>
      </c>
      <c r="G2343" t="s">
        <v>140</v>
      </c>
      <c r="H2343">
        <f t="shared" si="356"/>
        <v>2024</v>
      </c>
      <c r="I2343" s="2" t="s">
        <v>139</v>
      </c>
      <c r="J2343" s="29">
        <v>20</v>
      </c>
      <c r="N2343" s="40">
        <v>44.576048024111557</v>
      </c>
      <c r="O2343" s="33">
        <f t="shared" si="357"/>
        <v>44.576048024111557</v>
      </c>
      <c r="P2343" s="22">
        <f>IF(ISNUMBER(O2343),SUMIFS(O$1:$O2343,A$1:$A2343,A2343,H$1:$H2343,H2343,D$1:$D2343,D2343),"")</f>
        <v>44.576048024111557</v>
      </c>
      <c r="AK2343" s="34">
        <v>1</v>
      </c>
      <c r="AL2343" s="34">
        <v>0</v>
      </c>
      <c r="AN2343" s="36">
        <v>0</v>
      </c>
      <c r="AO2343">
        <v>0</v>
      </c>
      <c r="AP2343">
        <v>0</v>
      </c>
      <c r="AS2343" s="36">
        <v>0</v>
      </c>
    </row>
    <row r="2344" spans="1:45" x14ac:dyDescent="0.3">
      <c r="A2344" s="4" t="s">
        <v>172</v>
      </c>
      <c r="B2344" t="s">
        <v>138</v>
      </c>
      <c r="C2344" s="28">
        <v>45322</v>
      </c>
      <c r="D2344">
        <v>3</v>
      </c>
      <c r="G2344" t="s">
        <v>140</v>
      </c>
      <c r="H2344">
        <f t="shared" si="356"/>
        <v>2024</v>
      </c>
      <c r="I2344" s="2" t="s">
        <v>139</v>
      </c>
      <c r="J2344" s="29">
        <v>20</v>
      </c>
      <c r="N2344" s="40">
        <v>65.72500781820078</v>
      </c>
      <c r="O2344" s="33">
        <f t="shared" si="357"/>
        <v>65.72500781820078</v>
      </c>
      <c r="P2344" s="22">
        <f>IF(ISNUMBER(O2344),SUMIFS(O$1:$O2344,A$1:$A2344,A2344,H$1:$H2344,H2344,D$1:$D2344,D2344),"")</f>
        <v>65.72500781820078</v>
      </c>
      <c r="AK2344" s="34">
        <v>1</v>
      </c>
      <c r="AL2344" s="34">
        <v>0</v>
      </c>
      <c r="AN2344" s="36">
        <v>0</v>
      </c>
      <c r="AO2344">
        <v>0</v>
      </c>
      <c r="AP2344">
        <v>0</v>
      </c>
      <c r="AS2344" s="36">
        <v>0</v>
      </c>
    </row>
    <row r="2345" spans="1:45" x14ac:dyDescent="0.3">
      <c r="A2345" s="4" t="s">
        <v>172</v>
      </c>
      <c r="B2345" t="s">
        <v>138</v>
      </c>
      <c r="C2345" s="28">
        <v>45322</v>
      </c>
      <c r="D2345">
        <v>4</v>
      </c>
      <c r="G2345" t="s">
        <v>140</v>
      </c>
      <c r="H2345">
        <f t="shared" si="356"/>
        <v>2024</v>
      </c>
      <c r="I2345" s="2" t="s">
        <v>139</v>
      </c>
      <c r="J2345" s="29">
        <v>20</v>
      </c>
      <c r="N2345" s="40">
        <v>63.731171988052722</v>
      </c>
      <c r="O2345" s="33">
        <f t="shared" si="357"/>
        <v>63.731171988052722</v>
      </c>
      <c r="P2345" s="22">
        <f>IF(ISNUMBER(O2345),SUMIFS(O$1:$O2345,A$1:$A2345,A2345,H$1:$H2345,H2345,D$1:$D2345,D2345),"")</f>
        <v>63.731171988052722</v>
      </c>
      <c r="AK2345" s="34">
        <v>0.96103896103896103</v>
      </c>
      <c r="AL2345" s="34">
        <v>0</v>
      </c>
      <c r="AN2345" s="36">
        <v>3.896103896103896E-2</v>
      </c>
      <c r="AO2345">
        <v>6.4935064935064939E-3</v>
      </c>
      <c r="AP2345">
        <v>3.2467532467532464E-2</v>
      </c>
      <c r="AS2345" s="36">
        <v>0</v>
      </c>
    </row>
    <row r="2346" spans="1:45" x14ac:dyDescent="0.3">
      <c r="A2346" s="4" t="s">
        <v>172</v>
      </c>
      <c r="B2346" t="s">
        <v>138</v>
      </c>
      <c r="C2346" s="28">
        <v>45355</v>
      </c>
      <c r="D2346">
        <v>1</v>
      </c>
      <c r="G2346" t="s">
        <v>140</v>
      </c>
      <c r="H2346">
        <f t="shared" si="356"/>
        <v>2024</v>
      </c>
      <c r="I2346" s="2" t="s">
        <v>139</v>
      </c>
      <c r="J2346" s="29">
        <v>21</v>
      </c>
      <c r="N2346" s="40">
        <v>51.784531854807447</v>
      </c>
      <c r="O2346" s="33">
        <f t="shared" si="357"/>
        <v>51.784531854807447</v>
      </c>
      <c r="P2346" s="22">
        <f>IF(ISNUMBER(O2346),SUMIFS(O$1:$O2346,A$1:$A2346,A2346,H$1:$H2346,H2346,D$1:$D2346,D2346),"")</f>
        <v>126.01082959443394</v>
      </c>
      <c r="AK2346" s="34">
        <v>1</v>
      </c>
      <c r="AL2346" s="34">
        <v>0</v>
      </c>
      <c r="AN2346" s="36">
        <v>0</v>
      </c>
      <c r="AO2346">
        <v>0</v>
      </c>
      <c r="AP2346">
        <v>0</v>
      </c>
      <c r="AS2346" s="36">
        <v>0</v>
      </c>
    </row>
    <row r="2347" spans="1:45" x14ac:dyDescent="0.3">
      <c r="A2347" s="4" t="s">
        <v>172</v>
      </c>
      <c r="B2347" t="s">
        <v>138</v>
      </c>
      <c r="C2347" s="28">
        <v>45355</v>
      </c>
      <c r="D2347">
        <v>2</v>
      </c>
      <c r="G2347" t="s">
        <v>140</v>
      </c>
      <c r="H2347">
        <f t="shared" si="356"/>
        <v>2024</v>
      </c>
      <c r="I2347" s="2" t="s">
        <v>139</v>
      </c>
      <c r="J2347" s="29">
        <v>21</v>
      </c>
      <c r="N2347" s="40">
        <v>84.251763906378031</v>
      </c>
      <c r="O2347" s="33">
        <f t="shared" si="357"/>
        <v>84.251763906378031</v>
      </c>
      <c r="P2347" s="22">
        <f>IF(ISNUMBER(O2347),SUMIFS(O$1:$O2347,A$1:$A2347,A2347,H$1:$H2347,H2347,D$1:$D2347,D2347),"")</f>
        <v>128.82781193048959</v>
      </c>
      <c r="AK2347" s="34">
        <v>0.99047619047619051</v>
      </c>
      <c r="AL2347" s="34">
        <v>0</v>
      </c>
      <c r="AN2347" s="36">
        <v>9.5238095238095247E-3</v>
      </c>
      <c r="AO2347">
        <v>9.5238095238095247E-3</v>
      </c>
      <c r="AP2347">
        <v>0</v>
      </c>
      <c r="AS2347" s="36">
        <v>0</v>
      </c>
    </row>
    <row r="2348" spans="1:45" x14ac:dyDescent="0.3">
      <c r="A2348" s="4" t="s">
        <v>172</v>
      </c>
      <c r="B2348" t="s">
        <v>138</v>
      </c>
      <c r="C2348" s="28">
        <v>45355</v>
      </c>
      <c r="D2348">
        <v>3</v>
      </c>
      <c r="G2348" t="s">
        <v>140</v>
      </c>
      <c r="H2348">
        <f t="shared" si="356"/>
        <v>2024</v>
      </c>
      <c r="I2348" s="2" t="s">
        <v>139</v>
      </c>
      <c r="J2348" s="29">
        <v>21</v>
      </c>
      <c r="N2348" s="40">
        <v>75.89713623758928</v>
      </c>
      <c r="O2348" s="33">
        <f t="shared" si="357"/>
        <v>75.89713623758928</v>
      </c>
      <c r="P2348" s="22">
        <f>IF(ISNUMBER(O2348),SUMIFS(O$1:$O2348,A$1:$A2348,A2348,H$1:$H2348,H2348,D$1:$D2348,D2348),"")</f>
        <v>141.62214405579005</v>
      </c>
      <c r="AK2348" s="34">
        <v>1</v>
      </c>
      <c r="AL2348" s="34">
        <v>0</v>
      </c>
      <c r="AN2348" s="36">
        <v>0</v>
      </c>
      <c r="AO2348">
        <v>0</v>
      </c>
      <c r="AP2348">
        <v>0</v>
      </c>
      <c r="AS2348" s="36">
        <v>0</v>
      </c>
    </row>
    <row r="2349" spans="1:45" x14ac:dyDescent="0.3">
      <c r="A2349" s="4" t="s">
        <v>172</v>
      </c>
      <c r="B2349" t="s">
        <v>138</v>
      </c>
      <c r="C2349" s="28">
        <v>45355</v>
      </c>
      <c r="D2349">
        <v>4</v>
      </c>
      <c r="G2349" t="s">
        <v>140</v>
      </c>
      <c r="H2349">
        <f t="shared" si="356"/>
        <v>2024</v>
      </c>
      <c r="I2349" s="2" t="s">
        <v>139</v>
      </c>
      <c r="J2349" s="29">
        <v>21</v>
      </c>
      <c r="N2349" s="40">
        <v>59.323219603845622</v>
      </c>
      <c r="O2349" s="33">
        <f t="shared" si="357"/>
        <v>59.323219603845622</v>
      </c>
      <c r="P2349" s="22">
        <f>IF(ISNUMBER(O2349),SUMIFS(O$1:$O2349,A$1:$A2349,A2349,H$1:$H2349,H2349,D$1:$D2349,D2349),"")</f>
        <v>123.05439159189834</v>
      </c>
      <c r="AK2349" s="34">
        <v>1</v>
      </c>
      <c r="AL2349" s="34">
        <v>0</v>
      </c>
      <c r="AN2349" s="36">
        <v>0</v>
      </c>
      <c r="AO2349">
        <v>0</v>
      </c>
      <c r="AP2349">
        <v>0</v>
      </c>
      <c r="AS2349" s="36">
        <v>0</v>
      </c>
    </row>
    <row r="2350" spans="1:45" x14ac:dyDescent="0.3">
      <c r="A2350" s="4" t="s">
        <v>172</v>
      </c>
      <c r="B2350" t="s">
        <v>138</v>
      </c>
      <c r="C2350" s="28">
        <v>45386</v>
      </c>
      <c r="D2350">
        <v>1</v>
      </c>
      <c r="G2350" t="s">
        <v>140</v>
      </c>
      <c r="H2350">
        <f t="shared" si="356"/>
        <v>2024</v>
      </c>
      <c r="I2350" s="2" t="s">
        <v>139</v>
      </c>
      <c r="J2350" s="29">
        <v>22</v>
      </c>
      <c r="N2350" s="40">
        <v>185.09588084331074</v>
      </c>
      <c r="O2350" s="33">
        <f t="shared" si="357"/>
        <v>185.09588084331074</v>
      </c>
      <c r="P2350" s="22">
        <f>IF(ISNUMBER(O2350),SUMIFS(O$1:$O2350,A$1:$A2350,A2350,H$1:$H2350,H2350,D$1:$D2350,D2350),"")</f>
        <v>311.10671043774471</v>
      </c>
      <c r="AK2350" s="34">
        <v>1</v>
      </c>
      <c r="AL2350" s="34">
        <v>0</v>
      </c>
      <c r="AN2350" s="36">
        <v>0</v>
      </c>
      <c r="AO2350">
        <v>0</v>
      </c>
      <c r="AP2350">
        <v>0</v>
      </c>
      <c r="AS2350" s="36">
        <v>0</v>
      </c>
    </row>
    <row r="2351" spans="1:45" x14ac:dyDescent="0.3">
      <c r="A2351" s="4" t="s">
        <v>172</v>
      </c>
      <c r="B2351" t="s">
        <v>138</v>
      </c>
      <c r="C2351" s="28">
        <v>45386</v>
      </c>
      <c r="D2351">
        <v>2</v>
      </c>
      <c r="G2351" t="s">
        <v>140</v>
      </c>
      <c r="H2351">
        <f t="shared" si="356"/>
        <v>2024</v>
      </c>
      <c r="I2351" s="2" t="s">
        <v>139</v>
      </c>
      <c r="J2351" s="29">
        <v>22</v>
      </c>
      <c r="N2351" s="40">
        <v>182.12589105437638</v>
      </c>
      <c r="O2351" s="33">
        <f t="shared" si="357"/>
        <v>182.12589105437638</v>
      </c>
      <c r="P2351" s="22">
        <f>IF(ISNUMBER(O2351),SUMIFS(O$1:$O2351,A$1:$A2351,A2351,H$1:$H2351,H2351,D$1:$D2351,D2351),"")</f>
        <v>310.95370298486597</v>
      </c>
      <c r="AK2351" s="34">
        <v>1</v>
      </c>
      <c r="AL2351" s="34">
        <v>0</v>
      </c>
      <c r="AN2351" s="36">
        <v>0</v>
      </c>
      <c r="AO2351">
        <v>0</v>
      </c>
      <c r="AP2351">
        <v>0</v>
      </c>
      <c r="AS2351" s="36">
        <v>0</v>
      </c>
    </row>
    <row r="2352" spans="1:45" x14ac:dyDescent="0.3">
      <c r="A2352" s="4" t="s">
        <v>172</v>
      </c>
      <c r="B2352" t="s">
        <v>138</v>
      </c>
      <c r="C2352" s="28">
        <v>45386</v>
      </c>
      <c r="D2352">
        <v>3</v>
      </c>
      <c r="G2352" t="s">
        <v>140</v>
      </c>
      <c r="H2352">
        <f t="shared" si="356"/>
        <v>2024</v>
      </c>
      <c r="I2352" s="2" t="s">
        <v>139</v>
      </c>
      <c r="J2352" s="29">
        <v>22</v>
      </c>
      <c r="N2352" s="40">
        <v>172.19495931179461</v>
      </c>
      <c r="O2352" s="33">
        <f t="shared" si="357"/>
        <v>172.19495931179461</v>
      </c>
      <c r="P2352" s="22">
        <f>IF(ISNUMBER(O2352),SUMIFS(O$1:$O2352,A$1:$A2352,A2352,H$1:$H2352,H2352,D$1:$D2352,D2352),"")</f>
        <v>313.81710336758465</v>
      </c>
      <c r="AK2352" s="34">
        <v>1</v>
      </c>
      <c r="AL2352" s="34">
        <v>0</v>
      </c>
      <c r="AN2352" s="36">
        <v>0</v>
      </c>
      <c r="AO2352">
        <v>0</v>
      </c>
      <c r="AP2352">
        <v>0</v>
      </c>
      <c r="AS2352" s="36">
        <v>0</v>
      </c>
    </row>
    <row r="2353" spans="1:45" x14ac:dyDescent="0.3">
      <c r="A2353" s="4" t="s">
        <v>172</v>
      </c>
      <c r="B2353" t="s">
        <v>138</v>
      </c>
      <c r="C2353" s="28">
        <v>45386</v>
      </c>
      <c r="D2353">
        <v>4</v>
      </c>
      <c r="G2353" t="s">
        <v>140</v>
      </c>
      <c r="H2353">
        <f t="shared" si="356"/>
        <v>2024</v>
      </c>
      <c r="I2353" s="2" t="s">
        <v>139</v>
      </c>
      <c r="J2353" s="29">
        <v>22</v>
      </c>
      <c r="N2353" s="40">
        <v>114.15413195976323</v>
      </c>
      <c r="O2353" s="33">
        <f t="shared" si="357"/>
        <v>114.15413195976323</v>
      </c>
      <c r="P2353" s="22">
        <f>IF(ISNUMBER(O2353),SUMIFS(O$1:$O2353,A$1:$A2353,A2353,H$1:$H2353,H2353,D$1:$D2353,D2353),"")</f>
        <v>237.20852355166159</v>
      </c>
      <c r="AK2353" s="34">
        <v>1</v>
      </c>
      <c r="AL2353" s="34">
        <v>0</v>
      </c>
      <c r="AN2353" s="36">
        <v>0</v>
      </c>
      <c r="AO2353">
        <v>0</v>
      </c>
      <c r="AP2353">
        <v>0</v>
      </c>
      <c r="AS2353" s="36">
        <v>0</v>
      </c>
    </row>
    <row r="2354" spans="1:45" x14ac:dyDescent="0.3">
      <c r="A2354" s="4" t="s">
        <v>172</v>
      </c>
      <c r="B2354" t="s">
        <v>138</v>
      </c>
      <c r="C2354" s="28">
        <v>45419</v>
      </c>
      <c r="D2354">
        <v>1</v>
      </c>
      <c r="G2354" t="s">
        <v>140</v>
      </c>
      <c r="H2354">
        <f t="shared" si="356"/>
        <v>2024</v>
      </c>
      <c r="I2354" s="2" t="s">
        <v>139</v>
      </c>
      <c r="J2354" s="29">
        <v>23</v>
      </c>
      <c r="N2354" s="40">
        <v>194.88876631733777</v>
      </c>
      <c r="O2354" s="33">
        <f t="shared" si="357"/>
        <v>194.88876631733777</v>
      </c>
      <c r="P2354" s="22">
        <f>IF(ISNUMBER(O2354),SUMIFS(O$1:$O2354,A$1:$A2354,A2354,H$1:$H2354,H2354,D$1:$D2354,D2354),"")</f>
        <v>505.99547675508245</v>
      </c>
      <c r="AK2354" s="34">
        <v>0.84693877551020413</v>
      </c>
      <c r="AL2354" s="34">
        <v>0.15306122448979589</v>
      </c>
      <c r="AN2354" s="36">
        <v>0</v>
      </c>
      <c r="AO2354">
        <v>0</v>
      </c>
      <c r="AP2354">
        <v>0</v>
      </c>
      <c r="AS2354" s="36">
        <v>0</v>
      </c>
    </row>
    <row r="2355" spans="1:45" x14ac:dyDescent="0.3">
      <c r="A2355" s="4" t="s">
        <v>172</v>
      </c>
      <c r="B2355" t="s">
        <v>138</v>
      </c>
      <c r="C2355" s="28">
        <v>45419</v>
      </c>
      <c r="D2355">
        <v>2</v>
      </c>
      <c r="G2355" t="s">
        <v>140</v>
      </c>
      <c r="H2355">
        <f t="shared" si="356"/>
        <v>2024</v>
      </c>
      <c r="I2355" s="2" t="s">
        <v>139</v>
      </c>
      <c r="J2355" s="29">
        <v>23</v>
      </c>
      <c r="N2355" s="40">
        <v>163.08233051352315</v>
      </c>
      <c r="O2355" s="33">
        <f t="shared" si="357"/>
        <v>163.08233051352315</v>
      </c>
      <c r="P2355" s="22">
        <f>IF(ISNUMBER(O2355),SUMIFS(O$1:$O2355,A$1:$A2355,A2355,H$1:$H2355,H2355,D$1:$D2355,D2355),"")</f>
        <v>474.03603349838909</v>
      </c>
      <c r="AK2355" s="34">
        <v>1</v>
      </c>
      <c r="AL2355" s="34">
        <v>0</v>
      </c>
      <c r="AN2355" s="36">
        <v>0</v>
      </c>
      <c r="AO2355">
        <v>0</v>
      </c>
      <c r="AP2355">
        <v>0</v>
      </c>
      <c r="AS2355" s="36">
        <v>0</v>
      </c>
    </row>
    <row r="2356" spans="1:45" x14ac:dyDescent="0.3">
      <c r="A2356" s="4" t="s">
        <v>172</v>
      </c>
      <c r="B2356" t="s">
        <v>138</v>
      </c>
      <c r="C2356" s="28">
        <v>45419</v>
      </c>
      <c r="D2356">
        <v>3</v>
      </c>
      <c r="G2356" t="s">
        <v>140</v>
      </c>
      <c r="H2356">
        <f t="shared" si="356"/>
        <v>2024</v>
      </c>
      <c r="I2356" s="2" t="s">
        <v>139</v>
      </c>
      <c r="J2356" s="29">
        <v>23</v>
      </c>
      <c r="N2356" s="40">
        <v>227.33685174880992</v>
      </c>
      <c r="O2356" s="33">
        <f t="shared" si="357"/>
        <v>227.33685174880992</v>
      </c>
      <c r="P2356" s="22">
        <f>IF(ISNUMBER(O2356),SUMIFS(O$1:$O2356,A$1:$A2356,A2356,H$1:$H2356,H2356,D$1:$D2356,D2356),"")</f>
        <v>541.15395511639463</v>
      </c>
      <c r="AK2356" s="34">
        <v>1</v>
      </c>
      <c r="AL2356" s="34">
        <v>0</v>
      </c>
      <c r="AN2356" s="36">
        <v>0</v>
      </c>
      <c r="AO2356">
        <v>0</v>
      </c>
      <c r="AP2356">
        <v>0</v>
      </c>
      <c r="AS2356" s="36">
        <v>0</v>
      </c>
    </row>
    <row r="2357" spans="1:45" x14ac:dyDescent="0.3">
      <c r="A2357" s="4" t="s">
        <v>172</v>
      </c>
      <c r="B2357" t="s">
        <v>138</v>
      </c>
      <c r="C2357" s="28">
        <v>45419</v>
      </c>
      <c r="D2357">
        <v>4</v>
      </c>
      <c r="G2357" t="s">
        <v>140</v>
      </c>
      <c r="H2357">
        <f t="shared" si="356"/>
        <v>2024</v>
      </c>
      <c r="I2357" s="2" t="s">
        <v>139</v>
      </c>
      <c r="J2357" s="29">
        <v>23</v>
      </c>
      <c r="N2357" s="40">
        <v>169.97035687752526</v>
      </c>
      <c r="O2357" s="33">
        <f t="shared" si="357"/>
        <v>169.97035687752526</v>
      </c>
      <c r="P2357" s="22">
        <f>IF(ISNUMBER(O2357),SUMIFS(O$1:$O2357,A$1:$A2357,A2357,H$1:$H2357,H2357,D$1:$D2357,D2357),"")</f>
        <v>407.17888042918685</v>
      </c>
      <c r="AK2357" s="34">
        <v>1</v>
      </c>
      <c r="AL2357" s="34">
        <v>0</v>
      </c>
      <c r="AN2357" s="36">
        <v>0</v>
      </c>
      <c r="AO2357">
        <v>0</v>
      </c>
      <c r="AP2357">
        <v>0</v>
      </c>
      <c r="AS2357" s="36">
        <v>0</v>
      </c>
    </row>
    <row r="2358" spans="1:45" x14ac:dyDescent="0.3">
      <c r="A2358" s="4" t="s">
        <v>172</v>
      </c>
      <c r="B2358" t="s">
        <v>138</v>
      </c>
      <c r="C2358" s="28">
        <v>45455</v>
      </c>
      <c r="D2358">
        <v>1</v>
      </c>
      <c r="G2358" t="s">
        <v>140</v>
      </c>
      <c r="H2358">
        <f t="shared" si="356"/>
        <v>2024</v>
      </c>
      <c r="I2358" s="2" t="s">
        <v>139</v>
      </c>
      <c r="J2358" s="29">
        <v>24</v>
      </c>
      <c r="N2358" s="40">
        <v>33.737248978025107</v>
      </c>
      <c r="O2358" s="33">
        <f t="shared" si="357"/>
        <v>33.737248978025107</v>
      </c>
      <c r="P2358" s="22">
        <f>IF(ISNUMBER(O2358),SUMIFS(O$1:$O2358,A$1:$A2358,A2358,H$1:$H2358,H2358,D$1:$D2358,D2358),"")</f>
        <v>539.7327257331076</v>
      </c>
      <c r="AK2358" s="34">
        <v>1</v>
      </c>
      <c r="AL2358" s="34">
        <v>0</v>
      </c>
      <c r="AN2358" s="36">
        <v>0</v>
      </c>
      <c r="AO2358">
        <v>0</v>
      </c>
      <c r="AP2358">
        <v>0</v>
      </c>
      <c r="AS2358" s="36">
        <v>0</v>
      </c>
    </row>
    <row r="2359" spans="1:45" x14ac:dyDescent="0.3">
      <c r="A2359" s="4" t="s">
        <v>172</v>
      </c>
      <c r="B2359" t="s">
        <v>138</v>
      </c>
      <c r="C2359" s="28">
        <v>45455</v>
      </c>
      <c r="D2359">
        <v>2</v>
      </c>
      <c r="G2359" t="s">
        <v>140</v>
      </c>
      <c r="H2359">
        <f t="shared" si="356"/>
        <v>2024</v>
      </c>
      <c r="I2359" s="2" t="s">
        <v>139</v>
      </c>
      <c r="J2359" s="29">
        <v>24</v>
      </c>
      <c r="N2359" s="40">
        <v>38.245101999473505</v>
      </c>
      <c r="O2359" s="33">
        <f t="shared" si="357"/>
        <v>38.245101999473505</v>
      </c>
      <c r="P2359" s="22">
        <f>IF(ISNUMBER(O2359),SUMIFS(O$1:$O2359,A$1:$A2359,A2359,H$1:$H2359,H2359,D$1:$D2359,D2359),"")</f>
        <v>512.28113549786258</v>
      </c>
      <c r="AK2359" s="34">
        <v>1</v>
      </c>
      <c r="AL2359" s="34">
        <v>0</v>
      </c>
      <c r="AN2359" s="36">
        <v>0</v>
      </c>
      <c r="AO2359">
        <v>0</v>
      </c>
      <c r="AP2359">
        <v>0</v>
      </c>
      <c r="AS2359" s="36">
        <v>0</v>
      </c>
    </row>
    <row r="2360" spans="1:45" x14ac:dyDescent="0.3">
      <c r="A2360" s="4" t="s">
        <v>172</v>
      </c>
      <c r="B2360" t="s">
        <v>138</v>
      </c>
      <c r="C2360" s="28">
        <v>45455</v>
      </c>
      <c r="D2360">
        <v>3</v>
      </c>
      <c r="G2360" t="s">
        <v>140</v>
      </c>
      <c r="H2360">
        <f t="shared" si="356"/>
        <v>2024</v>
      </c>
      <c r="I2360" s="2" t="s">
        <v>139</v>
      </c>
      <c r="J2360" s="29">
        <v>24</v>
      </c>
      <c r="N2360" s="40">
        <v>35.241337618123382</v>
      </c>
      <c r="O2360" s="33">
        <f t="shared" si="357"/>
        <v>35.241337618123382</v>
      </c>
      <c r="P2360" s="22">
        <f>IF(ISNUMBER(O2360),SUMIFS(O$1:$O2360,A$1:$A2360,A2360,H$1:$H2360,H2360,D$1:$D2360,D2360),"")</f>
        <v>576.39529273451797</v>
      </c>
      <c r="AK2360" s="34">
        <v>1</v>
      </c>
      <c r="AL2360" s="34">
        <v>0</v>
      </c>
      <c r="AN2360" s="36">
        <v>0</v>
      </c>
      <c r="AO2360">
        <v>0</v>
      </c>
      <c r="AP2360">
        <v>0</v>
      </c>
      <c r="AS2360" s="36">
        <v>0</v>
      </c>
    </row>
    <row r="2361" spans="1:45" x14ac:dyDescent="0.3">
      <c r="A2361" s="4" t="s">
        <v>172</v>
      </c>
      <c r="B2361" t="s">
        <v>138</v>
      </c>
      <c r="C2361" s="28">
        <v>45455</v>
      </c>
      <c r="D2361">
        <v>4</v>
      </c>
      <c r="G2361" t="s">
        <v>140</v>
      </c>
      <c r="H2361">
        <f t="shared" si="356"/>
        <v>2024</v>
      </c>
      <c r="I2361" s="2" t="s">
        <v>139</v>
      </c>
      <c r="J2361" s="29">
        <v>24</v>
      </c>
      <c r="N2361" s="40">
        <v>34.666419930581739</v>
      </c>
      <c r="O2361" s="33">
        <f t="shared" si="357"/>
        <v>34.666419930581739</v>
      </c>
      <c r="P2361" s="22">
        <f>IF(ISNUMBER(O2361),SUMIFS(O$1:$O2361,A$1:$A2361,A2361,H$1:$H2361,H2361,D$1:$D2361,D2361),"")</f>
        <v>441.8453003597686</v>
      </c>
      <c r="AK2361" s="34">
        <v>1</v>
      </c>
      <c r="AL2361" s="34">
        <v>0</v>
      </c>
      <c r="AN2361" s="36">
        <v>0</v>
      </c>
      <c r="AO2361">
        <v>0</v>
      </c>
      <c r="AP2361">
        <v>0</v>
      </c>
      <c r="AS2361" s="36">
        <v>0</v>
      </c>
    </row>
    <row r="2362" spans="1:45" x14ac:dyDescent="0.3">
      <c r="A2362" s="4" t="s">
        <v>172</v>
      </c>
      <c r="B2362" t="s">
        <v>138</v>
      </c>
      <c r="C2362" s="28">
        <v>45502</v>
      </c>
      <c r="D2362">
        <v>1</v>
      </c>
      <c r="G2362" t="s">
        <v>140</v>
      </c>
      <c r="H2362">
        <f t="shared" si="356"/>
        <v>2024</v>
      </c>
      <c r="I2362" s="2" t="s">
        <v>139</v>
      </c>
      <c r="J2362" s="29">
        <v>25</v>
      </c>
      <c r="N2362" s="40">
        <v>65.70107283493769</v>
      </c>
      <c r="O2362" s="33">
        <f t="shared" si="357"/>
        <v>65.70107283493769</v>
      </c>
      <c r="P2362" s="22">
        <f>IF(ISNUMBER(O2362),SUMIFS(O$1:$O2362,A$1:$A2362,A2362,H$1:$H2362,H2362,D$1:$D2362,D2362),"")</f>
        <v>605.43379856804529</v>
      </c>
      <c r="AK2362" s="34">
        <v>1</v>
      </c>
      <c r="AL2362" s="34">
        <v>0</v>
      </c>
      <c r="AN2362" s="36">
        <v>0</v>
      </c>
      <c r="AO2362">
        <v>0</v>
      </c>
      <c r="AP2362">
        <v>0</v>
      </c>
      <c r="AS2362" s="36">
        <v>0</v>
      </c>
    </row>
    <row r="2363" spans="1:45" x14ac:dyDescent="0.3">
      <c r="A2363" s="4" t="s">
        <v>172</v>
      </c>
      <c r="B2363" t="s">
        <v>138</v>
      </c>
      <c r="C2363" s="28">
        <v>45502</v>
      </c>
      <c r="D2363">
        <v>2</v>
      </c>
      <c r="G2363" t="s">
        <v>140</v>
      </c>
      <c r="H2363">
        <f t="shared" si="356"/>
        <v>2024</v>
      </c>
      <c r="I2363" s="2" t="s">
        <v>139</v>
      </c>
      <c r="J2363" s="29">
        <v>25</v>
      </c>
      <c r="N2363" s="40">
        <v>58.807287352369634</v>
      </c>
      <c r="O2363" s="33">
        <f t="shared" si="357"/>
        <v>58.807287352369634</v>
      </c>
      <c r="P2363" s="22">
        <f>IF(ISNUMBER(O2363),SUMIFS(O$1:$O2363,A$1:$A2363,A2363,H$1:$H2363,H2363,D$1:$D2363,D2363),"")</f>
        <v>571.08842285023218</v>
      </c>
      <c r="AK2363" s="34">
        <v>1</v>
      </c>
      <c r="AL2363" s="34">
        <v>0</v>
      </c>
      <c r="AN2363" s="36">
        <v>0</v>
      </c>
      <c r="AO2363">
        <v>0</v>
      </c>
      <c r="AP2363">
        <v>0</v>
      </c>
      <c r="AS2363" s="36">
        <v>0</v>
      </c>
    </row>
    <row r="2364" spans="1:45" x14ac:dyDescent="0.3">
      <c r="A2364" s="4" t="s">
        <v>172</v>
      </c>
      <c r="B2364" t="s">
        <v>138</v>
      </c>
      <c r="C2364" s="28">
        <v>45502</v>
      </c>
      <c r="D2364">
        <v>3</v>
      </c>
      <c r="G2364" t="s">
        <v>140</v>
      </c>
      <c r="H2364">
        <f t="shared" si="356"/>
        <v>2024</v>
      </c>
      <c r="I2364" s="2" t="s">
        <v>139</v>
      </c>
      <c r="J2364" s="29">
        <v>25</v>
      </c>
      <c r="N2364" s="40">
        <v>63.836751673590925</v>
      </c>
      <c r="O2364" s="33">
        <f t="shared" si="357"/>
        <v>63.836751673590925</v>
      </c>
      <c r="P2364" s="22">
        <f>IF(ISNUMBER(O2364),SUMIFS(O$1:$O2364,A$1:$A2364,A2364,H$1:$H2364,H2364,D$1:$D2364,D2364),"")</f>
        <v>640.23204440810889</v>
      </c>
      <c r="AK2364" s="34">
        <v>1</v>
      </c>
      <c r="AL2364" s="34">
        <v>0</v>
      </c>
      <c r="AN2364" s="36">
        <v>0</v>
      </c>
      <c r="AO2364">
        <v>0</v>
      </c>
      <c r="AP2364">
        <v>0</v>
      </c>
      <c r="AS2364" s="36">
        <v>0</v>
      </c>
    </row>
    <row r="2365" spans="1:45" x14ac:dyDescent="0.3">
      <c r="A2365" s="4" t="s">
        <v>172</v>
      </c>
      <c r="B2365" t="s">
        <v>138</v>
      </c>
      <c r="C2365" s="28">
        <v>45502</v>
      </c>
      <c r="D2365">
        <v>4</v>
      </c>
      <c r="G2365" t="s">
        <v>140</v>
      </c>
      <c r="H2365">
        <f t="shared" si="356"/>
        <v>2024</v>
      </c>
      <c r="I2365" s="2" t="s">
        <v>139</v>
      </c>
      <c r="J2365" s="29">
        <v>25</v>
      </c>
      <c r="N2365" s="40">
        <v>54.820083209647805</v>
      </c>
      <c r="O2365" s="33">
        <f t="shared" si="357"/>
        <v>54.820083209647805</v>
      </c>
      <c r="P2365" s="22">
        <f>IF(ISNUMBER(O2365),SUMIFS(O$1:$O2365,A$1:$A2365,A2365,H$1:$H2365,H2365,D$1:$D2365,D2365),"")</f>
        <v>496.66538356941641</v>
      </c>
      <c r="AK2365" s="34">
        <v>1</v>
      </c>
      <c r="AL2365" s="34">
        <v>0</v>
      </c>
      <c r="AN2365" s="36">
        <v>0</v>
      </c>
      <c r="AO2365">
        <v>0</v>
      </c>
      <c r="AP2365">
        <v>0</v>
      </c>
      <c r="AS2365" s="36">
        <v>0</v>
      </c>
    </row>
    <row r="2366" spans="1:45" x14ac:dyDescent="0.3">
      <c r="A2366" s="4" t="s">
        <v>172</v>
      </c>
      <c r="B2366" t="s">
        <v>138</v>
      </c>
      <c r="C2366" s="28">
        <v>45541</v>
      </c>
      <c r="D2366">
        <v>1</v>
      </c>
      <c r="G2366" t="s">
        <v>140</v>
      </c>
      <c r="H2366">
        <f t="shared" si="356"/>
        <v>2024</v>
      </c>
      <c r="I2366" s="2" t="s">
        <v>139</v>
      </c>
      <c r="J2366" s="29">
        <v>26</v>
      </c>
      <c r="N2366" s="40">
        <v>77.702092221148462</v>
      </c>
      <c r="O2366" s="33">
        <f t="shared" si="357"/>
        <v>77.702092221148462</v>
      </c>
      <c r="P2366" s="22">
        <f>IF(ISNUMBER(O2366),SUMIFS(O$1:$O2366,A$1:$A2366,A2366,H$1:$H2366,H2366,D$1:$D2366,D2366),"")</f>
        <v>683.13589078919381</v>
      </c>
      <c r="AK2366" s="34">
        <v>1</v>
      </c>
      <c r="AL2366" s="34">
        <v>0</v>
      </c>
      <c r="AN2366" s="36">
        <v>0</v>
      </c>
      <c r="AO2366">
        <v>0</v>
      </c>
      <c r="AP2366">
        <v>0</v>
      </c>
      <c r="AS2366" s="36">
        <v>0</v>
      </c>
    </row>
    <row r="2367" spans="1:45" x14ac:dyDescent="0.3">
      <c r="A2367" s="4" t="s">
        <v>172</v>
      </c>
      <c r="B2367" t="s">
        <v>138</v>
      </c>
      <c r="C2367" s="28">
        <v>45541</v>
      </c>
      <c r="D2367">
        <v>2</v>
      </c>
      <c r="G2367" t="s">
        <v>140</v>
      </c>
      <c r="H2367">
        <f t="shared" ref="H2367:H2430" si="358">YEAR(C2367)</f>
        <v>2024</v>
      </c>
      <c r="I2367" s="2" t="s">
        <v>139</v>
      </c>
      <c r="J2367" s="29">
        <v>26</v>
      </c>
      <c r="N2367" s="40">
        <v>79.878472283224227</v>
      </c>
      <c r="O2367" s="33">
        <f t="shared" si="357"/>
        <v>79.878472283224227</v>
      </c>
      <c r="P2367" s="22">
        <f>IF(ISNUMBER(O2367),SUMIFS(O$1:$O2367,A$1:$A2367,A2367,H$1:$H2367,H2367,D$1:$D2367,D2367),"")</f>
        <v>650.96689513345643</v>
      </c>
      <c r="AK2367" s="34">
        <v>1</v>
      </c>
      <c r="AL2367" s="34">
        <v>0</v>
      </c>
      <c r="AN2367" s="36">
        <v>0</v>
      </c>
      <c r="AO2367">
        <v>0</v>
      </c>
      <c r="AP2367">
        <v>0</v>
      </c>
      <c r="AS2367" s="36">
        <v>0</v>
      </c>
    </row>
    <row r="2368" spans="1:45" x14ac:dyDescent="0.3">
      <c r="A2368" s="4" t="s">
        <v>172</v>
      </c>
      <c r="B2368" t="s">
        <v>138</v>
      </c>
      <c r="C2368" s="28">
        <v>45541</v>
      </c>
      <c r="D2368">
        <v>3</v>
      </c>
      <c r="G2368" t="s">
        <v>140</v>
      </c>
      <c r="H2368">
        <f t="shared" si="358"/>
        <v>2024</v>
      </c>
      <c r="I2368" s="2" t="s">
        <v>139</v>
      </c>
      <c r="J2368" s="29">
        <v>26</v>
      </c>
      <c r="N2368" s="40">
        <v>89.52063371463143</v>
      </c>
      <c r="O2368" s="33">
        <f t="shared" si="357"/>
        <v>89.52063371463143</v>
      </c>
      <c r="P2368" s="22">
        <f>IF(ISNUMBER(O2368),SUMIFS(O$1:$O2368,A$1:$A2368,A2368,H$1:$H2368,H2368,D$1:$D2368,D2368),"")</f>
        <v>729.75267812274035</v>
      </c>
      <c r="AK2368" s="34">
        <v>1</v>
      </c>
      <c r="AL2368" s="34">
        <v>0</v>
      </c>
      <c r="AN2368" s="36">
        <v>0</v>
      </c>
      <c r="AO2368">
        <v>0</v>
      </c>
      <c r="AP2368">
        <v>0</v>
      </c>
      <c r="AS2368" s="36">
        <v>0</v>
      </c>
    </row>
    <row r="2369" spans="1:45" x14ac:dyDescent="0.3">
      <c r="A2369" s="4" t="s">
        <v>172</v>
      </c>
      <c r="B2369" t="s">
        <v>138</v>
      </c>
      <c r="C2369" s="28">
        <v>45541</v>
      </c>
      <c r="D2369">
        <v>4</v>
      </c>
      <c r="G2369" t="s">
        <v>140</v>
      </c>
      <c r="H2369">
        <f t="shared" si="358"/>
        <v>2024</v>
      </c>
      <c r="I2369" s="2" t="s">
        <v>139</v>
      </c>
      <c r="J2369" s="29">
        <v>26</v>
      </c>
      <c r="N2369" s="40">
        <v>79.671331047477835</v>
      </c>
      <c r="O2369" s="33">
        <f t="shared" si="357"/>
        <v>79.671331047477835</v>
      </c>
      <c r="P2369" s="22">
        <f>IF(ISNUMBER(O2369),SUMIFS(O$1:$O2369,A$1:$A2369,A2369,H$1:$H2369,H2369,D$1:$D2369,D2369),"")</f>
        <v>576.33671461689426</v>
      </c>
      <c r="AK2369" s="34">
        <v>1</v>
      </c>
      <c r="AL2369" s="34">
        <v>0</v>
      </c>
      <c r="AN2369" s="36">
        <v>0</v>
      </c>
      <c r="AO2369">
        <v>0</v>
      </c>
      <c r="AP2369">
        <v>0</v>
      </c>
      <c r="AS2369" s="36">
        <v>0</v>
      </c>
    </row>
    <row r="2370" spans="1:45" x14ac:dyDescent="0.3">
      <c r="A2370" s="4" t="s">
        <v>172</v>
      </c>
      <c r="B2370" t="s">
        <v>138</v>
      </c>
      <c r="C2370" s="28">
        <v>45574</v>
      </c>
      <c r="D2370">
        <v>1</v>
      </c>
      <c r="G2370" t="s">
        <v>140</v>
      </c>
      <c r="H2370">
        <f t="shared" si="358"/>
        <v>2024</v>
      </c>
      <c r="I2370" s="2" t="s">
        <v>139</v>
      </c>
      <c r="J2370" s="29">
        <v>27</v>
      </c>
      <c r="N2370" s="40">
        <v>187.95636792702484</v>
      </c>
      <c r="O2370" s="33">
        <f t="shared" si="357"/>
        <v>187.95636792702484</v>
      </c>
      <c r="P2370" s="22">
        <f>IF(ISNUMBER(O2370),SUMIFS(O$1:$O2370,A$1:$A2370,A2370,H$1:$H2370,H2370,D$1:$D2370,D2370),"")</f>
        <v>871.09225871621868</v>
      </c>
      <c r="AK2370" s="34">
        <v>0.96644295302013428</v>
      </c>
      <c r="AL2370" s="34">
        <v>0</v>
      </c>
      <c r="AN2370" s="36">
        <v>0</v>
      </c>
      <c r="AO2370">
        <v>0</v>
      </c>
      <c r="AP2370">
        <v>0</v>
      </c>
      <c r="AS2370" s="36">
        <v>3.3557046979865772E-2</v>
      </c>
    </row>
    <row r="2371" spans="1:45" x14ac:dyDescent="0.3">
      <c r="A2371" s="4" t="s">
        <v>172</v>
      </c>
      <c r="B2371" t="s">
        <v>138</v>
      </c>
      <c r="C2371" s="28">
        <v>45574</v>
      </c>
      <c r="D2371">
        <v>2</v>
      </c>
      <c r="G2371" t="s">
        <v>140</v>
      </c>
      <c r="H2371">
        <f t="shared" si="358"/>
        <v>2024</v>
      </c>
      <c r="I2371" s="2" t="s">
        <v>139</v>
      </c>
      <c r="J2371" s="29">
        <v>27</v>
      </c>
      <c r="N2371" s="40">
        <v>195.90537788920292</v>
      </c>
      <c r="O2371" s="33">
        <f t="shared" si="357"/>
        <v>195.90537788920292</v>
      </c>
      <c r="P2371" s="22">
        <f>IF(ISNUMBER(O2371),SUMIFS(O$1:$O2371,A$1:$A2371,A2371,H$1:$H2371,H2371,D$1:$D2371,D2371),"")</f>
        <v>846.87227302265933</v>
      </c>
      <c r="AK2371" s="34">
        <v>0.93956043956043944</v>
      </c>
      <c r="AL2371" s="34">
        <v>0</v>
      </c>
      <c r="AN2371" s="36">
        <v>0</v>
      </c>
      <c r="AO2371">
        <v>0</v>
      </c>
      <c r="AP2371">
        <v>0</v>
      </c>
      <c r="AS2371" s="36">
        <v>6.0439560439560433E-2</v>
      </c>
    </row>
    <row r="2372" spans="1:45" x14ac:dyDescent="0.3">
      <c r="A2372" s="4" t="s">
        <v>172</v>
      </c>
      <c r="B2372" t="s">
        <v>138</v>
      </c>
      <c r="C2372" s="28">
        <v>45574</v>
      </c>
      <c r="D2372">
        <v>3</v>
      </c>
      <c r="G2372" t="s">
        <v>140</v>
      </c>
      <c r="H2372">
        <f t="shared" si="358"/>
        <v>2024</v>
      </c>
      <c r="I2372" s="2" t="s">
        <v>139</v>
      </c>
      <c r="J2372" s="29">
        <v>27</v>
      </c>
      <c r="N2372" s="40">
        <v>230.65051405231034</v>
      </c>
      <c r="O2372" s="33">
        <f t="shared" si="357"/>
        <v>230.65051405231034</v>
      </c>
      <c r="P2372" s="22">
        <f>IF(ISNUMBER(O2372),SUMIFS(O$1:$O2372,A$1:$A2372,A2372,H$1:$H2372,H2372,D$1:$D2372,D2372),"")</f>
        <v>960.40319217505066</v>
      </c>
      <c r="AK2372" s="34">
        <v>1</v>
      </c>
      <c r="AL2372" s="34">
        <v>0</v>
      </c>
      <c r="AN2372" s="36">
        <v>0</v>
      </c>
      <c r="AO2372">
        <v>0</v>
      </c>
      <c r="AP2372">
        <v>0</v>
      </c>
      <c r="AS2372" s="36">
        <v>0</v>
      </c>
    </row>
    <row r="2373" spans="1:45" x14ac:dyDescent="0.3">
      <c r="A2373" s="4" t="s">
        <v>172</v>
      </c>
      <c r="B2373" t="s">
        <v>138</v>
      </c>
      <c r="C2373" s="28">
        <v>45574</v>
      </c>
      <c r="D2373">
        <v>4</v>
      </c>
      <c r="G2373" t="s">
        <v>140</v>
      </c>
      <c r="H2373">
        <f t="shared" si="358"/>
        <v>2024</v>
      </c>
      <c r="I2373" s="2" t="s">
        <v>139</v>
      </c>
      <c r="J2373" s="29">
        <v>27</v>
      </c>
      <c r="N2373" s="40">
        <v>220.36163793470138</v>
      </c>
      <c r="O2373" s="33">
        <f t="shared" si="357"/>
        <v>220.36163793470138</v>
      </c>
      <c r="P2373" s="22">
        <f>IF(ISNUMBER(O2373),SUMIFS(O$1:$O2373,A$1:$A2373,A2373,H$1:$H2373,H2373,D$1:$D2373,D2373),"")</f>
        <v>796.69835255159569</v>
      </c>
      <c r="AK2373" s="34">
        <v>1</v>
      </c>
      <c r="AL2373" s="34">
        <v>0</v>
      </c>
      <c r="AN2373" s="36">
        <v>0</v>
      </c>
      <c r="AO2373">
        <v>0</v>
      </c>
      <c r="AP2373">
        <v>0</v>
      </c>
      <c r="AS2373" s="36">
        <v>0</v>
      </c>
    </row>
    <row r="2374" spans="1:45" x14ac:dyDescent="0.3">
      <c r="A2374" s="4" t="s">
        <v>172</v>
      </c>
      <c r="B2374" t="s">
        <v>138</v>
      </c>
      <c r="C2374" s="28">
        <v>45601</v>
      </c>
      <c r="D2374">
        <v>1</v>
      </c>
      <c r="G2374" t="s">
        <v>140</v>
      </c>
      <c r="H2374">
        <f t="shared" si="358"/>
        <v>2024</v>
      </c>
      <c r="I2374" s="2" t="s">
        <v>139</v>
      </c>
      <c r="J2374" s="29">
        <v>28</v>
      </c>
      <c r="N2374" s="40">
        <v>233.21270346638897</v>
      </c>
      <c r="O2374" s="33">
        <f t="shared" si="357"/>
        <v>233.21270346638897</v>
      </c>
      <c r="P2374" s="22">
        <f>IF(ISNUMBER(O2374),SUMIFS(O$1:$O2374,A$1:$A2374,A2374,H$1:$H2374,H2374,D$1:$D2374,D2374),"")</f>
        <v>1104.3049621826076</v>
      </c>
      <c r="AK2374" s="34">
        <v>0.95833333333333337</v>
      </c>
      <c r="AL2374" s="34">
        <v>2.3809523809523808E-2</v>
      </c>
      <c r="AN2374" s="34">
        <v>0</v>
      </c>
      <c r="AO2374">
        <v>0</v>
      </c>
      <c r="AP2374">
        <v>0</v>
      </c>
      <c r="AS2374" s="34">
        <v>1.7857142857142856E-2</v>
      </c>
    </row>
    <row r="2375" spans="1:45" x14ac:dyDescent="0.3">
      <c r="A2375" s="4" t="s">
        <v>172</v>
      </c>
      <c r="B2375" t="s">
        <v>138</v>
      </c>
      <c r="C2375" s="28">
        <v>45601</v>
      </c>
      <c r="D2375">
        <v>2</v>
      </c>
      <c r="G2375" t="s">
        <v>140</v>
      </c>
      <c r="H2375">
        <f t="shared" si="358"/>
        <v>2024</v>
      </c>
      <c r="I2375" s="2" t="s">
        <v>139</v>
      </c>
      <c r="J2375" s="29">
        <v>28</v>
      </c>
      <c r="N2375" s="40">
        <v>211.12535599583353</v>
      </c>
      <c r="O2375" s="33">
        <f t="shared" si="357"/>
        <v>211.12535599583353</v>
      </c>
      <c r="P2375" s="22">
        <f>IF(ISNUMBER(O2375),SUMIFS(O$1:$O2375,A$1:$A2375,A2375,H$1:$H2375,H2375,D$1:$D2375,D2375),"")</f>
        <v>1057.9976290184929</v>
      </c>
      <c r="AK2375" s="34">
        <v>0.98795180722891573</v>
      </c>
      <c r="AL2375" s="34">
        <v>0</v>
      </c>
      <c r="AN2375" s="34">
        <v>0</v>
      </c>
      <c r="AO2375">
        <v>0</v>
      </c>
      <c r="AP2375">
        <v>0</v>
      </c>
      <c r="AS2375" s="34">
        <v>1.204819277108434E-2</v>
      </c>
    </row>
    <row r="2376" spans="1:45" x14ac:dyDescent="0.3">
      <c r="A2376" s="4" t="s">
        <v>172</v>
      </c>
      <c r="B2376" t="s">
        <v>138</v>
      </c>
      <c r="C2376" s="28">
        <v>45601</v>
      </c>
      <c r="D2376">
        <v>3</v>
      </c>
      <c r="G2376" t="s">
        <v>140</v>
      </c>
      <c r="H2376">
        <f t="shared" si="358"/>
        <v>2024</v>
      </c>
      <c r="I2376" s="2" t="s">
        <v>139</v>
      </c>
      <c r="J2376" s="29">
        <v>28</v>
      </c>
      <c r="N2376" s="40">
        <v>255.86089952359166</v>
      </c>
      <c r="O2376" s="33">
        <f t="shared" si="357"/>
        <v>255.86089952359166</v>
      </c>
      <c r="P2376" s="22">
        <f>IF(ISNUMBER(O2376),SUMIFS(O$1:$O2376,A$1:$A2376,A2376,H$1:$H2376,H2376,D$1:$D2376,D2376),"")</f>
        <v>1216.2640916986422</v>
      </c>
      <c r="AK2376" s="34">
        <v>0.98601398601398604</v>
      </c>
      <c r="AL2376" s="34">
        <v>0</v>
      </c>
      <c r="AN2376" s="34">
        <v>0</v>
      </c>
      <c r="AO2376">
        <v>0</v>
      </c>
      <c r="AP2376">
        <v>0</v>
      </c>
      <c r="AS2376" s="34">
        <v>1.3986013986013988E-2</v>
      </c>
    </row>
    <row r="2377" spans="1:45" x14ac:dyDescent="0.3">
      <c r="A2377" s="4" t="s">
        <v>172</v>
      </c>
      <c r="B2377" t="s">
        <v>138</v>
      </c>
      <c r="C2377" s="28">
        <v>45601</v>
      </c>
      <c r="D2377">
        <v>4</v>
      </c>
      <c r="G2377" t="s">
        <v>140</v>
      </c>
      <c r="H2377">
        <f t="shared" si="358"/>
        <v>2024</v>
      </c>
      <c r="I2377" s="2" t="s">
        <v>139</v>
      </c>
      <c r="J2377" s="29">
        <v>28</v>
      </c>
      <c r="N2377" s="40">
        <v>203.5666201194212</v>
      </c>
      <c r="O2377" s="33">
        <f t="shared" si="357"/>
        <v>203.5666201194212</v>
      </c>
      <c r="P2377" s="22">
        <f>IF(ISNUMBER(O2377),SUMIFS(O$1:$O2377,A$1:$A2377,A2377,H$1:$H2377,H2377,D$1:$D2377,D2377),"")</f>
        <v>1000.2649726710169</v>
      </c>
      <c r="AK2377" s="34">
        <v>1</v>
      </c>
      <c r="AL2377" s="34">
        <v>0</v>
      </c>
      <c r="AN2377" s="34">
        <v>0</v>
      </c>
      <c r="AO2377">
        <v>0</v>
      </c>
      <c r="AP2377">
        <v>0</v>
      </c>
      <c r="AS2377" s="34">
        <v>0</v>
      </c>
    </row>
    <row r="2378" spans="1:45" x14ac:dyDescent="0.3">
      <c r="A2378" s="4" t="s">
        <v>172</v>
      </c>
      <c r="B2378" t="s">
        <v>138</v>
      </c>
      <c r="C2378" s="28">
        <v>45630</v>
      </c>
      <c r="D2378">
        <v>1</v>
      </c>
      <c r="G2378" t="s">
        <v>140</v>
      </c>
      <c r="H2378">
        <f t="shared" si="358"/>
        <v>2024</v>
      </c>
      <c r="I2378" s="2" t="s">
        <v>139</v>
      </c>
      <c r="J2378" s="29">
        <v>29</v>
      </c>
      <c r="N2378" s="40">
        <v>67.443105417788956</v>
      </c>
      <c r="O2378" s="33">
        <f t="shared" si="357"/>
        <v>67.443105417788956</v>
      </c>
      <c r="P2378" s="22">
        <f>IF(ISNUMBER(O2378),SUMIFS(O$1:$O2378,A$1:$A2378,A2378,H$1:$H2378,H2378,D$1:$D2378,D2378),"")</f>
        <v>1171.7480676003966</v>
      </c>
      <c r="AK2378" s="34">
        <v>1</v>
      </c>
      <c r="AL2378" s="34">
        <v>0</v>
      </c>
      <c r="AN2378" s="34">
        <v>0</v>
      </c>
      <c r="AO2378">
        <v>0</v>
      </c>
      <c r="AP2378">
        <v>0</v>
      </c>
      <c r="AS2378" s="34">
        <v>0</v>
      </c>
    </row>
    <row r="2379" spans="1:45" x14ac:dyDescent="0.3">
      <c r="A2379" s="4" t="s">
        <v>172</v>
      </c>
      <c r="B2379" t="s">
        <v>138</v>
      </c>
      <c r="C2379" s="28">
        <v>45630</v>
      </c>
      <c r="D2379">
        <v>2</v>
      </c>
      <c r="G2379" t="s">
        <v>140</v>
      </c>
      <c r="H2379">
        <f t="shared" si="358"/>
        <v>2024</v>
      </c>
      <c r="I2379" s="2" t="s">
        <v>139</v>
      </c>
      <c r="J2379" s="29">
        <v>29</v>
      </c>
      <c r="N2379" s="40">
        <v>76.115276767968268</v>
      </c>
      <c r="O2379" s="33">
        <f t="shared" si="357"/>
        <v>76.115276767968268</v>
      </c>
      <c r="P2379" s="22">
        <f>IF(ISNUMBER(O2379),SUMIFS(O$1:$O2379,A$1:$A2379,A2379,H$1:$H2379,H2379,D$1:$D2379,D2379),"")</f>
        <v>1134.1129057864612</v>
      </c>
      <c r="AK2379" s="34">
        <v>1</v>
      </c>
      <c r="AL2379" s="34">
        <v>0</v>
      </c>
      <c r="AN2379" s="34">
        <v>0</v>
      </c>
      <c r="AO2379">
        <v>0</v>
      </c>
      <c r="AP2379">
        <v>0</v>
      </c>
      <c r="AS2379" s="34">
        <v>0</v>
      </c>
    </row>
    <row r="2380" spans="1:45" x14ac:dyDescent="0.3">
      <c r="A2380" s="4" t="s">
        <v>172</v>
      </c>
      <c r="B2380" t="s">
        <v>138</v>
      </c>
      <c r="C2380" s="28">
        <v>45630</v>
      </c>
      <c r="D2380">
        <v>3</v>
      </c>
      <c r="G2380" t="s">
        <v>140</v>
      </c>
      <c r="H2380">
        <f t="shared" si="358"/>
        <v>2024</v>
      </c>
      <c r="I2380" s="2" t="s">
        <v>139</v>
      </c>
      <c r="J2380" s="29">
        <v>29</v>
      </c>
      <c r="N2380" s="40">
        <v>76.81841531647855</v>
      </c>
      <c r="O2380" s="33">
        <f t="shared" si="357"/>
        <v>76.81841531647855</v>
      </c>
      <c r="P2380" s="22">
        <f>IF(ISNUMBER(O2380),SUMIFS(O$1:$O2380,A$1:$A2380,A2380,H$1:$H2380,H2380,D$1:$D2380,D2380),"")</f>
        <v>1293.0825070151209</v>
      </c>
      <c r="AK2380" s="34">
        <v>1</v>
      </c>
      <c r="AL2380" s="34">
        <v>0</v>
      </c>
      <c r="AN2380" s="34">
        <v>0</v>
      </c>
      <c r="AO2380">
        <v>0</v>
      </c>
      <c r="AP2380">
        <v>0</v>
      </c>
      <c r="AS2380" s="34">
        <v>0</v>
      </c>
    </row>
    <row r="2381" spans="1:45" x14ac:dyDescent="0.3">
      <c r="A2381" s="4" t="s">
        <v>172</v>
      </c>
      <c r="B2381" t="s">
        <v>138</v>
      </c>
      <c r="C2381" s="28">
        <v>45630</v>
      </c>
      <c r="D2381">
        <v>4</v>
      </c>
      <c r="G2381" t="s">
        <v>140</v>
      </c>
      <c r="H2381">
        <f t="shared" si="358"/>
        <v>2024</v>
      </c>
      <c r="I2381" s="2" t="s">
        <v>139</v>
      </c>
      <c r="J2381" s="29">
        <v>29</v>
      </c>
      <c r="N2381" s="40">
        <v>73.085169953249661</v>
      </c>
      <c r="O2381" s="33">
        <f t="shared" si="357"/>
        <v>73.085169953249661</v>
      </c>
      <c r="P2381" s="22">
        <f>IF(ISNUMBER(O2381),SUMIFS(O$1:$O2381,A$1:$A2381,A2381,H$1:$H2381,H2381,D$1:$D2381,D2381),"")</f>
        <v>1073.3501426242667</v>
      </c>
      <c r="AK2381" s="34">
        <v>1</v>
      </c>
      <c r="AL2381" s="34">
        <v>0</v>
      </c>
      <c r="AN2381" s="34">
        <v>0</v>
      </c>
      <c r="AO2381">
        <v>0</v>
      </c>
      <c r="AP2381">
        <v>0</v>
      </c>
      <c r="AS2381" s="34">
        <v>0</v>
      </c>
    </row>
    <row r="2382" spans="1:45" x14ac:dyDescent="0.3">
      <c r="A2382" s="4" t="s">
        <v>173</v>
      </c>
      <c r="B2382" t="s">
        <v>138</v>
      </c>
      <c r="C2382" s="28">
        <v>44573</v>
      </c>
      <c r="D2382">
        <v>1</v>
      </c>
      <c r="G2382" s="42" t="s">
        <v>182</v>
      </c>
      <c r="H2382">
        <f t="shared" si="358"/>
        <v>2022</v>
      </c>
      <c r="I2382" s="2" t="s">
        <v>139</v>
      </c>
      <c r="J2382" s="29">
        <v>1</v>
      </c>
      <c r="N2382" s="40">
        <v>0</v>
      </c>
      <c r="O2382" s="33">
        <f t="shared" si="357"/>
        <v>0</v>
      </c>
      <c r="P2382" s="22">
        <f>IF(ISNUMBER(O2382),SUMIFS(O$1:$O2382,A$1:$A2382,A2382,H$1:$H2382,H2382,D$1:$D2382,D2382),"")</f>
        <v>0</v>
      </c>
      <c r="AK2382" s="34"/>
      <c r="AL2382" s="34"/>
      <c r="AN2382" s="36"/>
      <c r="AS2382" s="36"/>
    </row>
    <row r="2383" spans="1:45" x14ac:dyDescent="0.3">
      <c r="A2383" s="4" t="s">
        <v>173</v>
      </c>
      <c r="B2383" t="s">
        <v>138</v>
      </c>
      <c r="C2383" s="28">
        <v>44573</v>
      </c>
      <c r="D2383">
        <v>2</v>
      </c>
      <c r="G2383" s="42" t="s">
        <v>182</v>
      </c>
      <c r="H2383">
        <f t="shared" si="358"/>
        <v>2022</v>
      </c>
      <c r="I2383" s="2" t="s">
        <v>139</v>
      </c>
      <c r="J2383" s="29">
        <v>1</v>
      </c>
      <c r="N2383" s="40">
        <v>0</v>
      </c>
      <c r="O2383" s="33">
        <f t="shared" si="357"/>
        <v>0</v>
      </c>
      <c r="P2383" s="22">
        <f>IF(ISNUMBER(O2383),SUMIFS(O$1:$O2383,A$1:$A2383,A2383,H$1:$H2383,H2383,D$1:$D2383,D2383),"")</f>
        <v>0</v>
      </c>
      <c r="AK2383" s="34"/>
      <c r="AL2383" s="34"/>
      <c r="AN2383" s="36"/>
      <c r="AS2383" s="36"/>
    </row>
    <row r="2384" spans="1:45" x14ac:dyDescent="0.3">
      <c r="A2384" s="4" t="s">
        <v>173</v>
      </c>
      <c r="B2384" t="s">
        <v>138</v>
      </c>
      <c r="C2384" s="28">
        <v>44573</v>
      </c>
      <c r="D2384">
        <v>3</v>
      </c>
      <c r="G2384" s="42" t="s">
        <v>182</v>
      </c>
      <c r="H2384">
        <f t="shared" si="358"/>
        <v>2022</v>
      </c>
      <c r="I2384" s="2" t="s">
        <v>139</v>
      </c>
      <c r="J2384" s="29">
        <v>1</v>
      </c>
      <c r="N2384" s="40">
        <v>0</v>
      </c>
      <c r="O2384" s="33">
        <f t="shared" si="357"/>
        <v>0</v>
      </c>
      <c r="P2384" s="22">
        <f>IF(ISNUMBER(O2384),SUMIFS(O$1:$O2384,A$1:$A2384,A2384,H$1:$H2384,H2384,D$1:$D2384,D2384),"")</f>
        <v>0</v>
      </c>
      <c r="AK2384" s="34"/>
      <c r="AL2384" s="34"/>
      <c r="AN2384" s="36"/>
      <c r="AS2384" s="36"/>
    </row>
    <row r="2385" spans="1:45" x14ac:dyDescent="0.3">
      <c r="A2385" s="4" t="s">
        <v>173</v>
      </c>
      <c r="B2385" t="s">
        <v>138</v>
      </c>
      <c r="C2385" s="28">
        <v>44573</v>
      </c>
      <c r="D2385">
        <v>4</v>
      </c>
      <c r="G2385" s="42" t="s">
        <v>182</v>
      </c>
      <c r="H2385">
        <f t="shared" si="358"/>
        <v>2022</v>
      </c>
      <c r="I2385" s="2" t="s">
        <v>139</v>
      </c>
      <c r="J2385" s="29">
        <v>1</v>
      </c>
      <c r="N2385" s="40">
        <v>0</v>
      </c>
      <c r="O2385" s="33">
        <f t="shared" si="357"/>
        <v>0</v>
      </c>
      <c r="P2385" s="22">
        <f>IF(ISNUMBER(O2385),SUMIFS(O$1:$O2385,A$1:$A2385,A2385,H$1:$H2385,H2385,D$1:$D2385,D2385),"")</f>
        <v>0</v>
      </c>
      <c r="AK2385" s="34"/>
      <c r="AL2385" s="34"/>
      <c r="AN2385" s="36"/>
      <c r="AS2385" s="36"/>
    </row>
    <row r="2386" spans="1:45" x14ac:dyDescent="0.3">
      <c r="A2386" s="4" t="s">
        <v>173</v>
      </c>
      <c r="B2386" t="s">
        <v>138</v>
      </c>
      <c r="C2386" s="41">
        <v>44573</v>
      </c>
      <c r="D2386">
        <v>5</v>
      </c>
      <c r="G2386" s="42" t="s">
        <v>182</v>
      </c>
      <c r="H2386">
        <f t="shared" si="358"/>
        <v>2022</v>
      </c>
      <c r="I2386" s="2" t="s">
        <v>139</v>
      </c>
      <c r="J2386" s="43">
        <v>1</v>
      </c>
      <c r="N2386" s="44">
        <v>0</v>
      </c>
      <c r="O2386" s="33">
        <f t="shared" si="357"/>
        <v>0</v>
      </c>
      <c r="P2386" s="22">
        <f>IF(ISNUMBER(O2386),SUMIFS(O$1:$O2386,A$1:$A2386,A2386,H$1:$H2386,H2386,D$1:$D2386,D2386),"")</f>
        <v>0</v>
      </c>
      <c r="AK2386" s="45"/>
      <c r="AL2386" s="45"/>
      <c r="AN2386" s="46"/>
      <c r="AS2386" s="46"/>
    </row>
    <row r="2387" spans="1:45" x14ac:dyDescent="0.3">
      <c r="A2387" s="4" t="s">
        <v>173</v>
      </c>
      <c r="B2387" t="s">
        <v>138</v>
      </c>
      <c r="C2387" s="41">
        <v>44573</v>
      </c>
      <c r="D2387">
        <v>5</v>
      </c>
      <c r="G2387" s="42" t="s">
        <v>182</v>
      </c>
      <c r="H2387">
        <f t="shared" si="358"/>
        <v>2022</v>
      </c>
      <c r="I2387" s="2" t="s">
        <v>139</v>
      </c>
      <c r="J2387" s="43">
        <v>1</v>
      </c>
      <c r="N2387" s="44">
        <v>0</v>
      </c>
      <c r="O2387" s="33">
        <f t="shared" si="357"/>
        <v>0</v>
      </c>
      <c r="P2387" s="22">
        <f>IF(ISNUMBER(O2387),SUMIFS(O$1:$O2387,A$1:$A2387,A2387,H$1:$H2387,H2387,D$1:$D2387,D2387),"")</f>
        <v>0</v>
      </c>
      <c r="AK2387" s="45"/>
      <c r="AL2387" s="45"/>
      <c r="AN2387" s="46"/>
      <c r="AS2387" s="46"/>
    </row>
    <row r="2388" spans="1:45" x14ac:dyDescent="0.3">
      <c r="A2388" s="4" t="s">
        <v>173</v>
      </c>
      <c r="B2388" t="s">
        <v>138</v>
      </c>
      <c r="C2388" s="28">
        <v>44601</v>
      </c>
      <c r="D2388">
        <v>1</v>
      </c>
      <c r="G2388" s="42" t="s">
        <v>182</v>
      </c>
      <c r="H2388">
        <f t="shared" si="358"/>
        <v>2022</v>
      </c>
      <c r="I2388" s="2" t="s">
        <v>139</v>
      </c>
      <c r="J2388" s="29">
        <v>2</v>
      </c>
      <c r="N2388" s="40">
        <v>264.34695353195508</v>
      </c>
      <c r="O2388" s="33">
        <f t="shared" si="357"/>
        <v>264.34695353195508</v>
      </c>
      <c r="P2388" s="22">
        <f>IF(ISNUMBER(O2388),SUMIFS(O$1:$O2388,A$1:$A2388,A2388,H$1:$H2388,H2388,D$1:$D2388,D2388),"")</f>
        <v>264.34695353195508</v>
      </c>
      <c r="AK2388" s="34">
        <v>0</v>
      </c>
      <c r="AL2388" s="34">
        <v>0</v>
      </c>
      <c r="AN2388" s="36">
        <v>0.95112781954887216</v>
      </c>
      <c r="AO2388">
        <v>0.7994250331711632</v>
      </c>
      <c r="AP2388">
        <v>0.15170278637770898</v>
      </c>
      <c r="AS2388" s="36">
        <v>4.8872180451127817E-2</v>
      </c>
    </row>
    <row r="2389" spans="1:45" x14ac:dyDescent="0.3">
      <c r="A2389" s="4" t="s">
        <v>173</v>
      </c>
      <c r="B2389" t="s">
        <v>138</v>
      </c>
      <c r="C2389" s="28">
        <v>44601</v>
      </c>
      <c r="D2389">
        <v>2</v>
      </c>
      <c r="G2389" s="42" t="s">
        <v>182</v>
      </c>
      <c r="H2389">
        <f t="shared" si="358"/>
        <v>2022</v>
      </c>
      <c r="I2389" s="2" t="s">
        <v>139</v>
      </c>
      <c r="J2389" s="29">
        <v>2</v>
      </c>
      <c r="N2389" s="40">
        <v>202.67751228605317</v>
      </c>
      <c r="O2389" s="33">
        <f t="shared" si="357"/>
        <v>202.67751228605317</v>
      </c>
      <c r="P2389" s="22">
        <f>IF(ISNUMBER(O2389),SUMIFS(O$1:$O2389,A$1:$A2389,A2389,H$1:$H2389,H2389,D$1:$D2389,D2389),"")</f>
        <v>202.67751228605317</v>
      </c>
      <c r="AK2389" s="34">
        <v>0</v>
      </c>
      <c r="AL2389" s="34">
        <v>0</v>
      </c>
      <c r="AN2389" s="36">
        <v>0.81761185522941016</v>
      </c>
      <c r="AO2389">
        <v>0.74066685665431753</v>
      </c>
      <c r="AP2389">
        <v>7.6944998575092627E-2</v>
      </c>
      <c r="AS2389" s="36">
        <v>0.18238814477058993</v>
      </c>
    </row>
    <row r="2390" spans="1:45" x14ac:dyDescent="0.3">
      <c r="A2390" s="4" t="s">
        <v>173</v>
      </c>
      <c r="B2390" t="s">
        <v>138</v>
      </c>
      <c r="C2390" s="28">
        <v>44601</v>
      </c>
      <c r="D2390">
        <v>3</v>
      </c>
      <c r="G2390" s="42" t="s">
        <v>182</v>
      </c>
      <c r="H2390">
        <f t="shared" si="358"/>
        <v>2022</v>
      </c>
      <c r="I2390" s="2" t="s">
        <v>139</v>
      </c>
      <c r="J2390" s="29">
        <v>2</v>
      </c>
      <c r="N2390" s="40">
        <v>206.29801174250605</v>
      </c>
      <c r="O2390" s="33">
        <f t="shared" si="357"/>
        <v>206.29801174250605</v>
      </c>
      <c r="P2390" s="22">
        <f>IF(ISNUMBER(O2390),SUMIFS(O$1:$O2390,A$1:$A2390,A2390,H$1:$H2390,H2390,D$1:$D2390,D2390),"")</f>
        <v>206.29801174250605</v>
      </c>
      <c r="AK2390" s="34">
        <v>0</v>
      </c>
      <c r="AL2390" s="34">
        <v>0</v>
      </c>
      <c r="AN2390" s="36">
        <v>1</v>
      </c>
      <c r="AO2390">
        <v>0.82239382239382242</v>
      </c>
      <c r="AP2390">
        <v>0.17760617760617761</v>
      </c>
      <c r="AS2390" s="36">
        <v>0</v>
      </c>
    </row>
    <row r="2391" spans="1:45" x14ac:dyDescent="0.3">
      <c r="A2391" s="4" t="s">
        <v>173</v>
      </c>
      <c r="B2391" t="s">
        <v>138</v>
      </c>
      <c r="C2391" s="28">
        <v>44601</v>
      </c>
      <c r="D2391">
        <v>4</v>
      </c>
      <c r="G2391" s="42" t="s">
        <v>182</v>
      </c>
      <c r="H2391">
        <f t="shared" si="358"/>
        <v>2022</v>
      </c>
      <c r="I2391" s="2" t="s">
        <v>139</v>
      </c>
      <c r="J2391" s="29">
        <v>2</v>
      </c>
      <c r="N2391" s="40">
        <v>236.30959933254135</v>
      </c>
      <c r="O2391" s="33">
        <f t="shared" si="357"/>
        <v>236.30959933254135</v>
      </c>
      <c r="P2391" s="22">
        <f>IF(ISNUMBER(O2391),SUMIFS(O$1:$O2391,A$1:$A2391,A2391,H$1:$H2391,H2391,D$1:$D2391,D2391),"")</f>
        <v>236.30959933254135</v>
      </c>
      <c r="AK2391" s="34">
        <v>0</v>
      </c>
      <c r="AL2391" s="34">
        <v>0</v>
      </c>
      <c r="AN2391" s="36">
        <v>0.99686098654708521</v>
      </c>
      <c r="AO2391">
        <v>0.90852017937219731</v>
      </c>
      <c r="AP2391">
        <v>8.8340807174887889E-2</v>
      </c>
      <c r="AS2391" s="36">
        <v>3.1390134529147985E-3</v>
      </c>
    </row>
    <row r="2392" spans="1:45" x14ac:dyDescent="0.3">
      <c r="A2392" s="4" t="s">
        <v>173</v>
      </c>
      <c r="B2392" t="s">
        <v>138</v>
      </c>
      <c r="C2392" s="41">
        <v>44601</v>
      </c>
      <c r="D2392">
        <v>5</v>
      </c>
      <c r="G2392" s="42" t="s">
        <v>182</v>
      </c>
      <c r="H2392">
        <f t="shared" si="358"/>
        <v>2022</v>
      </c>
      <c r="I2392" s="2" t="s">
        <v>139</v>
      </c>
      <c r="J2392" s="43">
        <v>2</v>
      </c>
      <c r="N2392" s="44">
        <v>203.39902502823853</v>
      </c>
      <c r="O2392" s="33">
        <f t="shared" si="357"/>
        <v>203.39902502823853</v>
      </c>
      <c r="P2392" s="22">
        <f>IF(ISNUMBER(O2392),SUMIFS(O$1:$O2392,A$1:$A2392,A2392,H$1:$H2392,H2392,D$1:$D2392,D2392),"")</f>
        <v>203.39902502823853</v>
      </c>
      <c r="AK2392" s="45">
        <v>0</v>
      </c>
      <c r="AL2392" s="45">
        <v>0</v>
      </c>
      <c r="AN2392" s="46">
        <v>0.72032801035822192</v>
      </c>
      <c r="AO2392">
        <v>0.70004315925766081</v>
      </c>
      <c r="AP2392">
        <v>2.0284851100561069E-2</v>
      </c>
      <c r="AS2392" s="46">
        <v>0.2796719896417782</v>
      </c>
    </row>
    <row r="2393" spans="1:45" x14ac:dyDescent="0.3">
      <c r="A2393" s="4" t="s">
        <v>173</v>
      </c>
      <c r="B2393" t="s">
        <v>138</v>
      </c>
      <c r="C2393" s="41">
        <v>44601</v>
      </c>
      <c r="D2393">
        <v>5</v>
      </c>
      <c r="G2393" s="42" t="s">
        <v>182</v>
      </c>
      <c r="H2393">
        <f t="shared" si="358"/>
        <v>2022</v>
      </c>
      <c r="I2393" s="2" t="s">
        <v>139</v>
      </c>
      <c r="J2393" s="43">
        <v>2</v>
      </c>
      <c r="N2393" s="44">
        <v>157.21816614408107</v>
      </c>
      <c r="O2393" s="33">
        <f t="shared" si="357"/>
        <v>157.21816614408107</v>
      </c>
      <c r="P2393" s="22">
        <f>IF(ISNUMBER(O2393),SUMIFS(O$1:$O2393,A$1:$A2393,A2393,H$1:$H2393,H2393,D$1:$D2393,D2393),"")</f>
        <v>360.61719117231962</v>
      </c>
      <c r="AK2393" s="45">
        <v>0</v>
      </c>
      <c r="AL2393" s="45">
        <v>0</v>
      </c>
      <c r="AN2393" s="46">
        <v>0.90181660899653981</v>
      </c>
      <c r="AO2393">
        <v>0.82958477508650519</v>
      </c>
      <c r="AP2393">
        <v>7.2231833910034599E-2</v>
      </c>
      <c r="AS2393" s="46">
        <v>9.8183391003460199E-2</v>
      </c>
    </row>
    <row r="2394" spans="1:45" x14ac:dyDescent="0.3">
      <c r="A2394" s="4" t="s">
        <v>173</v>
      </c>
      <c r="B2394" t="s">
        <v>138</v>
      </c>
      <c r="C2394" s="28">
        <v>44623</v>
      </c>
      <c r="D2394">
        <v>1</v>
      </c>
      <c r="G2394" s="42" t="s">
        <v>182</v>
      </c>
      <c r="H2394">
        <f t="shared" si="358"/>
        <v>2022</v>
      </c>
      <c r="I2394" s="2" t="s">
        <v>139</v>
      </c>
      <c r="J2394" s="29">
        <v>3</v>
      </c>
      <c r="N2394" s="40">
        <v>117.7954772260822</v>
      </c>
      <c r="O2394" s="33">
        <f t="shared" si="357"/>
        <v>117.7954772260822</v>
      </c>
      <c r="P2394" s="22">
        <f>IF(ISNUMBER(O2394),SUMIFS(O$1:$O2394,A$1:$A2394,A2394,H$1:$H2394,H2394,D$1:$D2394,D2394),"")</f>
        <v>382.14243075803728</v>
      </c>
      <c r="AK2394" s="34">
        <v>0</v>
      </c>
      <c r="AL2394" s="34">
        <v>0</v>
      </c>
      <c r="AN2394" s="36">
        <v>1</v>
      </c>
      <c r="AO2394">
        <v>0.95380281690140845</v>
      </c>
      <c r="AP2394">
        <v>4.6197183098591547E-2</v>
      </c>
      <c r="AS2394" s="36">
        <v>0</v>
      </c>
    </row>
    <row r="2395" spans="1:45" x14ac:dyDescent="0.3">
      <c r="A2395" s="4" t="s">
        <v>173</v>
      </c>
      <c r="B2395" t="s">
        <v>138</v>
      </c>
      <c r="C2395" s="28">
        <v>44623</v>
      </c>
      <c r="D2395">
        <v>2</v>
      </c>
      <c r="G2395" s="42" t="s">
        <v>182</v>
      </c>
      <c r="H2395">
        <f t="shared" si="358"/>
        <v>2022</v>
      </c>
      <c r="I2395" s="2" t="s">
        <v>139</v>
      </c>
      <c r="J2395" s="29">
        <v>3</v>
      </c>
      <c r="N2395" s="40">
        <v>96.658403057535367</v>
      </c>
      <c r="O2395" s="33">
        <f t="shared" si="357"/>
        <v>96.658403057535367</v>
      </c>
      <c r="P2395" s="22">
        <f>IF(ISNUMBER(O2395),SUMIFS(O$1:$O2395,A$1:$A2395,A2395,H$1:$H2395,H2395,D$1:$D2395,D2395),"")</f>
        <v>299.33591534358857</v>
      </c>
      <c r="AK2395" s="34">
        <v>0</v>
      </c>
      <c r="AL2395" s="34">
        <v>0</v>
      </c>
      <c r="AN2395" s="36">
        <v>1</v>
      </c>
      <c r="AO2395">
        <v>0.96886446886446886</v>
      </c>
      <c r="AP2395">
        <v>3.1135531135531139E-2</v>
      </c>
      <c r="AS2395" s="36">
        <v>0</v>
      </c>
    </row>
    <row r="2396" spans="1:45" x14ac:dyDescent="0.3">
      <c r="A2396" s="4" t="s">
        <v>173</v>
      </c>
      <c r="B2396" t="s">
        <v>138</v>
      </c>
      <c r="C2396" s="28">
        <v>44623</v>
      </c>
      <c r="D2396">
        <v>3</v>
      </c>
      <c r="G2396" s="42" t="s">
        <v>182</v>
      </c>
      <c r="H2396">
        <f t="shared" si="358"/>
        <v>2022</v>
      </c>
      <c r="I2396" s="2" t="s">
        <v>139</v>
      </c>
      <c r="J2396" s="29">
        <v>3</v>
      </c>
      <c r="N2396" s="40">
        <v>105.81951690821256</v>
      </c>
      <c r="O2396" s="33">
        <f t="shared" si="357"/>
        <v>105.81951690821256</v>
      </c>
      <c r="P2396" s="22">
        <f>IF(ISNUMBER(O2396),SUMIFS(O$1:$O2396,A$1:$A2396,A2396,H$1:$H2396,H2396,D$1:$D2396,D2396),"")</f>
        <v>312.11752865071861</v>
      </c>
      <c r="AK2396" s="34">
        <v>0</v>
      </c>
      <c r="AL2396" s="34">
        <v>0</v>
      </c>
      <c r="AN2396" s="36">
        <v>1</v>
      </c>
      <c r="AO2396">
        <v>0.99425287356321834</v>
      </c>
      <c r="AP2396">
        <v>5.7471264367816091E-3</v>
      </c>
      <c r="AS2396" s="36">
        <v>0</v>
      </c>
    </row>
    <row r="2397" spans="1:45" x14ac:dyDescent="0.3">
      <c r="A2397" s="4" t="s">
        <v>173</v>
      </c>
      <c r="B2397" t="s">
        <v>138</v>
      </c>
      <c r="C2397" s="28">
        <v>44623</v>
      </c>
      <c r="D2397">
        <v>4</v>
      </c>
      <c r="G2397" s="42" t="s">
        <v>182</v>
      </c>
      <c r="H2397">
        <f t="shared" si="358"/>
        <v>2022</v>
      </c>
      <c r="I2397" s="2" t="s">
        <v>139</v>
      </c>
      <c r="J2397" s="29">
        <v>3</v>
      </c>
      <c r="N2397" s="40">
        <v>85.063900310748451</v>
      </c>
      <c r="O2397" s="33">
        <f t="shared" si="357"/>
        <v>85.063900310748451</v>
      </c>
      <c r="P2397" s="22">
        <f>IF(ISNUMBER(O2397),SUMIFS(O$1:$O2397,A$1:$A2397,A2397,H$1:$H2397,H2397,D$1:$D2397,D2397),"")</f>
        <v>321.37349964328979</v>
      </c>
      <c r="AK2397" s="34">
        <v>0</v>
      </c>
      <c r="AL2397" s="34">
        <v>0</v>
      </c>
      <c r="AN2397" s="36">
        <v>1</v>
      </c>
      <c r="AO2397">
        <v>0.9806345282241451</v>
      </c>
      <c r="AP2397">
        <v>1.9365471775854966E-2</v>
      </c>
      <c r="AS2397" s="36">
        <v>0</v>
      </c>
    </row>
    <row r="2398" spans="1:45" x14ac:dyDescent="0.3">
      <c r="A2398" s="4" t="s">
        <v>173</v>
      </c>
      <c r="B2398" t="s">
        <v>138</v>
      </c>
      <c r="C2398" s="41">
        <v>44623</v>
      </c>
      <c r="D2398">
        <v>5</v>
      </c>
      <c r="G2398" s="42" t="s">
        <v>182</v>
      </c>
      <c r="H2398">
        <f t="shared" si="358"/>
        <v>2022</v>
      </c>
      <c r="I2398" s="2" t="s">
        <v>139</v>
      </c>
      <c r="J2398" s="43">
        <v>3</v>
      </c>
      <c r="N2398" s="44">
        <v>94.766024650667788</v>
      </c>
      <c r="O2398" s="33">
        <f t="shared" si="357"/>
        <v>94.766024650667788</v>
      </c>
      <c r="P2398" s="22">
        <f>IF(ISNUMBER(O2398),SUMIFS(O$1:$O2398,A$1:$A2398,A2398,H$1:$H2398,H2398,D$1:$D2398,D2398),"")</f>
        <v>455.38321582298738</v>
      </c>
      <c r="AK2398" s="45">
        <v>0</v>
      </c>
      <c r="AL2398" s="45">
        <v>0</v>
      </c>
      <c r="AN2398" s="46">
        <v>0.99999999999999989</v>
      </c>
      <c r="AO2398">
        <v>0.96172895092300759</v>
      </c>
      <c r="AP2398">
        <v>3.8271049076992344E-2</v>
      </c>
      <c r="AS2398" s="46">
        <v>0</v>
      </c>
    </row>
    <row r="2399" spans="1:45" x14ac:dyDescent="0.3">
      <c r="A2399" s="4" t="s">
        <v>173</v>
      </c>
      <c r="B2399" t="s">
        <v>138</v>
      </c>
      <c r="C2399" s="41">
        <v>44623</v>
      </c>
      <c r="D2399">
        <v>5</v>
      </c>
      <c r="G2399" s="42" t="s">
        <v>182</v>
      </c>
      <c r="H2399">
        <f t="shared" si="358"/>
        <v>2022</v>
      </c>
      <c r="I2399" s="2" t="s">
        <v>139</v>
      </c>
      <c r="J2399" s="43">
        <v>3</v>
      </c>
      <c r="N2399" s="44">
        <v>101.08092190477839</v>
      </c>
      <c r="O2399" s="33">
        <f t="shared" si="357"/>
        <v>101.08092190477839</v>
      </c>
      <c r="P2399" s="22">
        <f>IF(ISNUMBER(O2399),SUMIFS(O$1:$O2399,A$1:$A2399,A2399,H$1:$H2399,H2399,D$1:$D2399,D2399),"")</f>
        <v>556.46413772776577</v>
      </c>
      <c r="AK2399" s="45">
        <v>9.3232371036441081E-2</v>
      </c>
      <c r="AL2399" s="45">
        <v>0</v>
      </c>
      <c r="AN2399" s="46">
        <v>0.88689067676289635</v>
      </c>
      <c r="AO2399">
        <v>0.88689067676289635</v>
      </c>
      <c r="AP2399">
        <v>0</v>
      </c>
      <c r="AS2399" s="46">
        <v>1.9876952200662566E-2</v>
      </c>
    </row>
    <row r="2400" spans="1:45" x14ac:dyDescent="0.3">
      <c r="A2400" s="4" t="s">
        <v>173</v>
      </c>
      <c r="B2400" t="s">
        <v>138</v>
      </c>
      <c r="C2400" s="28">
        <v>44649</v>
      </c>
      <c r="D2400">
        <v>1</v>
      </c>
      <c r="G2400" s="42" t="s">
        <v>182</v>
      </c>
      <c r="H2400">
        <f t="shared" si="358"/>
        <v>2022</v>
      </c>
      <c r="I2400" s="2" t="s">
        <v>139</v>
      </c>
      <c r="J2400" s="29">
        <v>4</v>
      </c>
      <c r="N2400" s="40">
        <v>84.349880129741933</v>
      </c>
      <c r="O2400" s="33">
        <f t="shared" si="357"/>
        <v>84.349880129741933</v>
      </c>
      <c r="P2400" s="22">
        <f>IF(ISNUMBER(O2400),SUMIFS(O$1:$O2400,A$1:$A2400,A2400,H$1:$H2400,H2400,D$1:$D2400,D2400),"")</f>
        <v>466.49231088777924</v>
      </c>
      <c r="AK2400" s="34">
        <v>0</v>
      </c>
      <c r="AL2400" s="34">
        <v>0</v>
      </c>
      <c r="AN2400" s="36">
        <v>1</v>
      </c>
      <c r="AO2400">
        <v>1</v>
      </c>
      <c r="AP2400">
        <v>0</v>
      </c>
      <c r="AS2400" s="36">
        <v>0</v>
      </c>
    </row>
    <row r="2401" spans="1:45" x14ac:dyDescent="0.3">
      <c r="A2401" s="4" t="s">
        <v>173</v>
      </c>
      <c r="B2401" t="s">
        <v>138</v>
      </c>
      <c r="C2401" s="28">
        <v>44649</v>
      </c>
      <c r="D2401">
        <v>2</v>
      </c>
      <c r="G2401" s="42" t="s">
        <v>182</v>
      </c>
      <c r="H2401">
        <f t="shared" si="358"/>
        <v>2022</v>
      </c>
      <c r="I2401" s="2" t="s">
        <v>139</v>
      </c>
      <c r="J2401" s="29">
        <v>4</v>
      </c>
      <c r="N2401" s="40">
        <v>94.953564599836113</v>
      </c>
      <c r="O2401" s="33">
        <f t="shared" si="357"/>
        <v>94.953564599836113</v>
      </c>
      <c r="P2401" s="22">
        <f>IF(ISNUMBER(O2401),SUMIFS(O$1:$O2401,A$1:$A2401,A2401,H$1:$H2401,H2401,D$1:$D2401,D2401),"")</f>
        <v>394.28947994342468</v>
      </c>
      <c r="AK2401" s="34">
        <v>0</v>
      </c>
      <c r="AL2401" s="34">
        <v>0</v>
      </c>
      <c r="AN2401" s="36">
        <v>0.98725140234574194</v>
      </c>
      <c r="AO2401">
        <v>0.97297297297297292</v>
      </c>
      <c r="AP2401">
        <v>1.4278429372768997E-2</v>
      </c>
      <c r="AS2401" s="36">
        <v>1.2748597654258032E-2</v>
      </c>
    </row>
    <row r="2402" spans="1:45" x14ac:dyDescent="0.3">
      <c r="A2402" s="4" t="s">
        <v>173</v>
      </c>
      <c r="B2402" t="s">
        <v>138</v>
      </c>
      <c r="C2402" s="28">
        <v>44649</v>
      </c>
      <c r="D2402">
        <v>3</v>
      </c>
      <c r="G2402" s="42" t="s">
        <v>182</v>
      </c>
      <c r="H2402">
        <f t="shared" si="358"/>
        <v>2022</v>
      </c>
      <c r="I2402" s="2" t="s">
        <v>139</v>
      </c>
      <c r="J2402" s="29">
        <v>4</v>
      </c>
      <c r="N2402" s="40">
        <v>117.7364157509422</v>
      </c>
      <c r="O2402" s="33">
        <f t="shared" si="357"/>
        <v>117.7364157509422</v>
      </c>
      <c r="P2402" s="22">
        <f>IF(ISNUMBER(O2402),SUMIFS(O$1:$O2402,A$1:$A2402,A2402,H$1:$H2402,H2402,D$1:$D2402,D2402),"")</f>
        <v>429.85394440166078</v>
      </c>
      <c r="AK2402" s="34">
        <v>0</v>
      </c>
      <c r="AL2402" s="34">
        <v>0</v>
      </c>
      <c r="AN2402" s="36">
        <v>0.99482936918304021</v>
      </c>
      <c r="AO2402">
        <v>0.99482936918304021</v>
      </c>
      <c r="AP2402">
        <v>0</v>
      </c>
      <c r="AS2402" s="36">
        <v>5.170630816959669E-3</v>
      </c>
    </row>
    <row r="2403" spans="1:45" x14ac:dyDescent="0.3">
      <c r="A2403" s="4" t="s">
        <v>173</v>
      </c>
      <c r="B2403" t="s">
        <v>138</v>
      </c>
      <c r="C2403" s="28">
        <v>44649</v>
      </c>
      <c r="D2403">
        <v>4</v>
      </c>
      <c r="G2403" s="42" t="s">
        <v>182</v>
      </c>
      <c r="H2403">
        <f t="shared" si="358"/>
        <v>2022</v>
      </c>
      <c r="I2403" s="2" t="s">
        <v>139</v>
      </c>
      <c r="J2403" s="29">
        <v>4</v>
      </c>
      <c r="N2403" s="40">
        <v>113.5175504107543</v>
      </c>
      <c r="O2403" s="33">
        <f t="shared" ref="O2403:O2466" si="359">IF(LEN(N2403)&gt;0,N2403,"")</f>
        <v>113.5175504107543</v>
      </c>
      <c r="P2403" s="22">
        <f>IF(ISNUMBER(O2403),SUMIFS(O$1:$O2403,A$1:$A2403,A2403,H$1:$H2403,H2403,D$1:$D2403,D2403),"")</f>
        <v>434.89105005404406</v>
      </c>
      <c r="AK2403" s="34">
        <v>0</v>
      </c>
      <c r="AL2403" s="34">
        <v>0</v>
      </c>
      <c r="AN2403" s="36">
        <v>1</v>
      </c>
      <c r="AO2403">
        <v>1</v>
      </c>
      <c r="AP2403">
        <v>0</v>
      </c>
      <c r="AS2403" s="36">
        <v>0</v>
      </c>
    </row>
    <row r="2404" spans="1:45" x14ac:dyDescent="0.3">
      <c r="A2404" s="4" t="s">
        <v>173</v>
      </c>
      <c r="B2404" t="s">
        <v>138</v>
      </c>
      <c r="C2404" s="41">
        <v>44649</v>
      </c>
      <c r="D2404">
        <v>5</v>
      </c>
      <c r="G2404" s="42" t="s">
        <v>182</v>
      </c>
      <c r="H2404">
        <f t="shared" si="358"/>
        <v>2022</v>
      </c>
      <c r="I2404" s="2" t="s">
        <v>139</v>
      </c>
      <c r="J2404" s="43">
        <v>4</v>
      </c>
      <c r="N2404" s="44">
        <v>82.407199100112493</v>
      </c>
      <c r="O2404" s="33">
        <f t="shared" si="359"/>
        <v>82.407199100112493</v>
      </c>
      <c r="P2404" s="22">
        <f>IF(ISNUMBER(O2404),SUMIFS(O$1:$O2404,A$1:$A2404,A2404,H$1:$H2404,H2404,D$1:$D2404,D2404),"")</f>
        <v>638.87133682787828</v>
      </c>
      <c r="AK2404" s="45">
        <v>0</v>
      </c>
      <c r="AL2404" s="45">
        <v>0</v>
      </c>
      <c r="AN2404" s="46">
        <v>1</v>
      </c>
      <c r="AO2404">
        <v>1</v>
      </c>
      <c r="AP2404">
        <v>0</v>
      </c>
      <c r="AS2404" s="46">
        <v>0</v>
      </c>
    </row>
    <row r="2405" spans="1:45" x14ac:dyDescent="0.3">
      <c r="A2405" s="4" t="s">
        <v>173</v>
      </c>
      <c r="B2405" t="s">
        <v>138</v>
      </c>
      <c r="C2405" s="41">
        <v>44649</v>
      </c>
      <c r="D2405">
        <v>5</v>
      </c>
      <c r="G2405" s="42" t="s">
        <v>182</v>
      </c>
      <c r="H2405">
        <f t="shared" si="358"/>
        <v>2022</v>
      </c>
      <c r="I2405" s="2" t="s">
        <v>139</v>
      </c>
      <c r="J2405" s="43">
        <v>4</v>
      </c>
      <c r="N2405" s="44">
        <v>86.990447987112702</v>
      </c>
      <c r="O2405" s="33">
        <f t="shared" si="359"/>
        <v>86.990447987112702</v>
      </c>
      <c r="P2405" s="22">
        <f>IF(ISNUMBER(O2405),SUMIFS(O$1:$O2405,A$1:$A2405,A2405,H$1:$H2405,H2405,D$1:$D2405,D2405),"")</f>
        <v>725.86178481499098</v>
      </c>
      <c r="AK2405" s="45">
        <v>0.13650030066145522</v>
      </c>
      <c r="AL2405" s="45">
        <v>0</v>
      </c>
      <c r="AN2405" s="46">
        <v>0.85447985568250151</v>
      </c>
      <c r="AO2405">
        <v>0.82922429344558024</v>
      </c>
      <c r="AP2405">
        <v>2.5255562236921228E-2</v>
      </c>
      <c r="AS2405" s="46">
        <v>9.0198436560432957E-3</v>
      </c>
    </row>
    <row r="2406" spans="1:45" x14ac:dyDescent="0.3">
      <c r="A2406" s="4" t="s">
        <v>173</v>
      </c>
      <c r="B2406" t="s">
        <v>138</v>
      </c>
      <c r="C2406" s="28">
        <v>44696</v>
      </c>
      <c r="D2406">
        <v>1</v>
      </c>
      <c r="G2406" s="42" t="s">
        <v>182</v>
      </c>
      <c r="H2406">
        <f t="shared" si="358"/>
        <v>2022</v>
      </c>
      <c r="I2406" s="2" t="s">
        <v>139</v>
      </c>
      <c r="J2406" s="29">
        <v>5</v>
      </c>
      <c r="N2406" s="40">
        <v>117.69772256728777</v>
      </c>
      <c r="O2406" s="33">
        <f t="shared" si="359"/>
        <v>117.69772256728777</v>
      </c>
      <c r="P2406" s="22">
        <f>IF(ISNUMBER(O2406),SUMIFS(O$1:$O2406,A$1:$A2406,A2406,H$1:$H2406,H2406,D$1:$D2406,D2406),"")</f>
        <v>584.19003345506701</v>
      </c>
      <c r="AK2406" s="34">
        <v>0</v>
      </c>
      <c r="AL2406" s="34">
        <v>0</v>
      </c>
      <c r="AN2406" s="36">
        <v>1</v>
      </c>
      <c r="AO2406">
        <v>1</v>
      </c>
      <c r="AP2406">
        <v>0</v>
      </c>
      <c r="AS2406" s="36">
        <v>0</v>
      </c>
    </row>
    <row r="2407" spans="1:45" x14ac:dyDescent="0.3">
      <c r="A2407" s="4" t="s">
        <v>173</v>
      </c>
      <c r="B2407" t="s">
        <v>138</v>
      </c>
      <c r="C2407" s="28">
        <v>44696</v>
      </c>
      <c r="D2407">
        <v>2</v>
      </c>
      <c r="G2407" s="42" t="s">
        <v>182</v>
      </c>
      <c r="H2407">
        <f t="shared" si="358"/>
        <v>2022</v>
      </c>
      <c r="I2407" s="2" t="s">
        <v>139</v>
      </c>
      <c r="J2407" s="29">
        <v>5</v>
      </c>
      <c r="N2407" s="40">
        <v>117.37842329648097</v>
      </c>
      <c r="O2407" s="33">
        <f t="shared" si="359"/>
        <v>117.37842329648097</v>
      </c>
      <c r="P2407" s="22">
        <f>IF(ISNUMBER(O2407),SUMIFS(O$1:$O2407,A$1:$A2407,A2407,H$1:$H2407,H2407,D$1:$D2407,D2407),"")</f>
        <v>511.66790323990563</v>
      </c>
      <c r="AK2407" s="34">
        <v>0</v>
      </c>
      <c r="AL2407" s="34">
        <v>0</v>
      </c>
      <c r="AN2407" s="36">
        <v>0.97406181015452542</v>
      </c>
      <c r="AO2407">
        <v>0.97406181015452542</v>
      </c>
      <c r="AP2407">
        <v>0</v>
      </c>
      <c r="AS2407" s="36">
        <v>2.5938189845474614E-2</v>
      </c>
    </row>
    <row r="2408" spans="1:45" x14ac:dyDescent="0.3">
      <c r="A2408" s="4" t="s">
        <v>173</v>
      </c>
      <c r="B2408" t="s">
        <v>138</v>
      </c>
      <c r="C2408" s="28">
        <v>44696</v>
      </c>
      <c r="D2408">
        <v>3</v>
      </c>
      <c r="G2408" s="42" t="s">
        <v>182</v>
      </c>
      <c r="H2408">
        <f t="shared" si="358"/>
        <v>2022</v>
      </c>
      <c r="I2408" s="2" t="s">
        <v>139</v>
      </c>
      <c r="J2408" s="29">
        <v>5</v>
      </c>
      <c r="N2408" s="40">
        <v>195.48047179091469</v>
      </c>
      <c r="O2408" s="33">
        <f t="shared" si="359"/>
        <v>195.48047179091469</v>
      </c>
      <c r="P2408" s="22">
        <f>IF(ISNUMBER(O2408),SUMIFS(O$1:$O2408,A$1:$A2408,A2408,H$1:$H2408,H2408,D$1:$D2408,D2408),"")</f>
        <v>625.33441619257542</v>
      </c>
      <c r="AK2408" s="34">
        <v>1.1377010592389172E-2</v>
      </c>
      <c r="AL2408" s="34">
        <v>0</v>
      </c>
      <c r="AN2408" s="36">
        <v>0.97803060023538646</v>
      </c>
      <c r="AO2408">
        <v>0.97803060023538646</v>
      </c>
      <c r="AP2408">
        <v>0</v>
      </c>
      <c r="AS2408" s="36">
        <v>1.0592389172224404E-2</v>
      </c>
    </row>
    <row r="2409" spans="1:45" x14ac:dyDescent="0.3">
      <c r="A2409" s="4" t="s">
        <v>173</v>
      </c>
      <c r="B2409" t="s">
        <v>138</v>
      </c>
      <c r="C2409" s="28">
        <v>44696</v>
      </c>
      <c r="D2409">
        <v>4</v>
      </c>
      <c r="G2409" s="42" t="s">
        <v>182</v>
      </c>
      <c r="H2409">
        <f t="shared" si="358"/>
        <v>2022</v>
      </c>
      <c r="I2409" s="2" t="s">
        <v>139</v>
      </c>
      <c r="J2409" s="29">
        <v>5</v>
      </c>
      <c r="N2409" s="40">
        <v>161.4795581040307</v>
      </c>
      <c r="O2409" s="33">
        <f t="shared" si="359"/>
        <v>161.4795581040307</v>
      </c>
      <c r="P2409" s="22">
        <f>IF(ISNUMBER(O2409),SUMIFS(O$1:$O2409,A$1:$A2409,A2409,H$1:$H2409,H2409,D$1:$D2409,D2409),"")</f>
        <v>596.37060815807479</v>
      </c>
      <c r="AK2409" s="34">
        <v>0</v>
      </c>
      <c r="AL2409" s="34">
        <v>0</v>
      </c>
      <c r="AN2409" s="36">
        <v>0.97897276801103073</v>
      </c>
      <c r="AO2409">
        <v>0.97897276801103073</v>
      </c>
      <c r="AP2409">
        <v>0</v>
      </c>
      <c r="AS2409" s="36">
        <v>2.1027231988969323E-2</v>
      </c>
    </row>
    <row r="2410" spans="1:45" x14ac:dyDescent="0.3">
      <c r="A2410" s="4" t="s">
        <v>173</v>
      </c>
      <c r="B2410" t="s">
        <v>138</v>
      </c>
      <c r="C2410" s="41">
        <v>44696</v>
      </c>
      <c r="D2410">
        <v>5</v>
      </c>
      <c r="G2410" s="42" t="s">
        <v>182</v>
      </c>
      <c r="H2410">
        <f t="shared" si="358"/>
        <v>2022</v>
      </c>
      <c r="I2410" s="2" t="s">
        <v>139</v>
      </c>
      <c r="J2410" s="43">
        <v>5</v>
      </c>
      <c r="N2410" s="44">
        <v>112.76079573022805</v>
      </c>
      <c r="O2410" s="33">
        <f t="shared" si="359"/>
        <v>112.76079573022805</v>
      </c>
      <c r="P2410" s="22">
        <f>IF(ISNUMBER(O2410),SUMIFS(O$1:$O2410,A$1:$A2410,A2410,H$1:$H2410,H2410,D$1:$D2410,D2410),"")</f>
        <v>838.62258054521908</v>
      </c>
      <c r="AK2410" s="45">
        <v>0</v>
      </c>
      <c r="AL2410" s="45">
        <v>0</v>
      </c>
      <c r="AN2410" s="46">
        <v>1</v>
      </c>
      <c r="AO2410">
        <v>1</v>
      </c>
      <c r="AP2410">
        <v>0</v>
      </c>
      <c r="AS2410" s="46">
        <v>0</v>
      </c>
    </row>
    <row r="2411" spans="1:45" x14ac:dyDescent="0.3">
      <c r="A2411" s="4" t="s">
        <v>173</v>
      </c>
      <c r="B2411" t="s">
        <v>138</v>
      </c>
      <c r="C2411" s="41">
        <v>44696</v>
      </c>
      <c r="D2411">
        <v>5</v>
      </c>
      <c r="G2411" s="42" t="s">
        <v>182</v>
      </c>
      <c r="H2411">
        <f t="shared" si="358"/>
        <v>2022</v>
      </c>
      <c r="I2411" s="2" t="s">
        <v>139</v>
      </c>
      <c r="J2411" s="43">
        <v>5</v>
      </c>
      <c r="N2411" s="44">
        <v>138.58303210782213</v>
      </c>
      <c r="O2411" s="33">
        <f t="shared" si="359"/>
        <v>138.58303210782213</v>
      </c>
      <c r="P2411" s="22">
        <f>IF(ISNUMBER(O2411),SUMIFS(O$1:$O2411,A$1:$A2411,A2411,H$1:$H2411,H2411,D$1:$D2411,D2411),"")</f>
        <v>977.20561265304127</v>
      </c>
      <c r="AK2411" s="45">
        <v>0</v>
      </c>
      <c r="AL2411" s="45">
        <v>0</v>
      </c>
      <c r="AN2411" s="46">
        <v>1</v>
      </c>
      <c r="AO2411">
        <v>1</v>
      </c>
      <c r="AP2411">
        <v>0</v>
      </c>
      <c r="AS2411" s="46">
        <v>0</v>
      </c>
    </row>
    <row r="2412" spans="1:45" x14ac:dyDescent="0.3">
      <c r="A2412" s="4" t="s">
        <v>173</v>
      </c>
      <c r="B2412" t="s">
        <v>138</v>
      </c>
      <c r="C2412" s="28">
        <v>44819</v>
      </c>
      <c r="D2412">
        <v>1</v>
      </c>
      <c r="G2412" s="42" t="s">
        <v>182</v>
      </c>
      <c r="H2412">
        <f t="shared" si="358"/>
        <v>2022</v>
      </c>
      <c r="I2412" s="2" t="s">
        <v>139</v>
      </c>
      <c r="J2412" s="29">
        <v>6</v>
      </c>
      <c r="N2412" s="40">
        <v>50.119707929691835</v>
      </c>
      <c r="O2412" s="33">
        <f t="shared" si="359"/>
        <v>50.119707929691835</v>
      </c>
      <c r="P2412" s="22">
        <f>IF(ISNUMBER(O2412),SUMIFS(O$1:$O2412,A$1:$A2412,A2412,H$1:$H2412,H2412,D$1:$D2412,D2412),"")</f>
        <v>634.30974138475881</v>
      </c>
      <c r="AK2412" s="34">
        <v>3.7037037037037035E-2</v>
      </c>
      <c r="AL2412" s="34">
        <v>0</v>
      </c>
      <c r="AN2412" s="36">
        <v>0.93827160493827155</v>
      </c>
      <c r="AO2412">
        <v>0.93827160493827155</v>
      </c>
      <c r="AP2412">
        <v>0</v>
      </c>
      <c r="AS2412" s="36">
        <v>2.469135802469136E-2</v>
      </c>
    </row>
    <row r="2413" spans="1:45" x14ac:dyDescent="0.3">
      <c r="A2413" s="4" t="s">
        <v>173</v>
      </c>
      <c r="B2413" t="s">
        <v>138</v>
      </c>
      <c r="C2413" s="28">
        <v>44819</v>
      </c>
      <c r="D2413">
        <v>2</v>
      </c>
      <c r="G2413" s="42" t="s">
        <v>182</v>
      </c>
      <c r="H2413">
        <f t="shared" si="358"/>
        <v>2022</v>
      </c>
      <c r="I2413" s="2" t="s">
        <v>139</v>
      </c>
      <c r="J2413" s="29">
        <v>6</v>
      </c>
      <c r="N2413" s="40">
        <v>44.956842651050728</v>
      </c>
      <c r="O2413" s="33">
        <f t="shared" si="359"/>
        <v>44.956842651050728</v>
      </c>
      <c r="P2413" s="22">
        <f>IF(ISNUMBER(O2413),SUMIFS(O$1:$O2413,A$1:$A2413,A2413,H$1:$H2413,H2413,D$1:$D2413,D2413),"")</f>
        <v>556.62474589095632</v>
      </c>
      <c r="AK2413" s="34">
        <v>0</v>
      </c>
      <c r="AL2413" s="34">
        <v>0</v>
      </c>
      <c r="AN2413" s="36">
        <v>1</v>
      </c>
      <c r="AO2413">
        <v>1</v>
      </c>
      <c r="AP2413">
        <v>0</v>
      </c>
      <c r="AS2413" s="36">
        <v>0</v>
      </c>
    </row>
    <row r="2414" spans="1:45" x14ac:dyDescent="0.3">
      <c r="A2414" s="4" t="s">
        <v>173</v>
      </c>
      <c r="B2414" t="s">
        <v>138</v>
      </c>
      <c r="C2414" s="28">
        <v>44819</v>
      </c>
      <c r="D2414">
        <v>3</v>
      </c>
      <c r="G2414" s="42" t="s">
        <v>182</v>
      </c>
      <c r="H2414">
        <f t="shared" si="358"/>
        <v>2022</v>
      </c>
      <c r="I2414" s="2" t="s">
        <v>139</v>
      </c>
      <c r="J2414" s="29">
        <v>6</v>
      </c>
      <c r="N2414" s="40">
        <v>71.216663881489055</v>
      </c>
      <c r="O2414" s="33">
        <f t="shared" si="359"/>
        <v>71.216663881489055</v>
      </c>
      <c r="P2414" s="22">
        <f>IF(ISNUMBER(O2414),SUMIFS(O$1:$O2414,A$1:$A2414,A2414,H$1:$H2414,H2414,D$1:$D2414,D2414),"")</f>
        <v>696.55108007406443</v>
      </c>
      <c r="AK2414" s="34">
        <v>0.26490066225165565</v>
      </c>
      <c r="AL2414" s="34">
        <v>0</v>
      </c>
      <c r="AN2414" s="36">
        <v>0.73509933774834435</v>
      </c>
      <c r="AO2414">
        <v>0.73509933774834435</v>
      </c>
      <c r="AP2414">
        <v>0</v>
      </c>
      <c r="AS2414" s="36">
        <v>0</v>
      </c>
    </row>
    <row r="2415" spans="1:45" x14ac:dyDescent="0.3">
      <c r="A2415" s="4" t="s">
        <v>173</v>
      </c>
      <c r="B2415" t="s">
        <v>138</v>
      </c>
      <c r="C2415" s="28">
        <v>44819</v>
      </c>
      <c r="D2415">
        <v>4</v>
      </c>
      <c r="G2415" s="42" t="s">
        <v>182</v>
      </c>
      <c r="H2415">
        <f t="shared" si="358"/>
        <v>2022</v>
      </c>
      <c r="I2415" s="2" t="s">
        <v>139</v>
      </c>
      <c r="J2415" s="29">
        <v>6</v>
      </c>
      <c r="N2415" s="40">
        <v>57.176175788831344</v>
      </c>
      <c r="O2415" s="33">
        <f t="shared" si="359"/>
        <v>57.176175788831344</v>
      </c>
      <c r="P2415" s="22">
        <f>IF(ISNUMBER(O2415),SUMIFS(O$1:$O2415,A$1:$A2415,A2415,H$1:$H2415,H2415,D$1:$D2415,D2415),"")</f>
        <v>653.54678394690609</v>
      </c>
      <c r="AK2415" s="34">
        <v>0</v>
      </c>
      <c r="AL2415" s="34">
        <v>0</v>
      </c>
      <c r="AN2415" s="36">
        <v>0.96265560165975106</v>
      </c>
      <c r="AO2415">
        <v>0.96265560165975106</v>
      </c>
      <c r="AP2415">
        <v>0</v>
      </c>
      <c r="AS2415" s="36">
        <v>3.7344398340248969E-2</v>
      </c>
    </row>
    <row r="2416" spans="1:45" x14ac:dyDescent="0.3">
      <c r="A2416" s="4" t="s">
        <v>173</v>
      </c>
      <c r="B2416" t="s">
        <v>138</v>
      </c>
      <c r="C2416" s="41">
        <v>44819</v>
      </c>
      <c r="D2416">
        <v>5</v>
      </c>
      <c r="G2416" s="42" t="s">
        <v>182</v>
      </c>
      <c r="H2416">
        <f t="shared" si="358"/>
        <v>2022</v>
      </c>
      <c r="I2416" s="2" t="s">
        <v>139</v>
      </c>
      <c r="J2416" s="43">
        <v>6</v>
      </c>
      <c r="N2416" s="44">
        <v>58.141955179351967</v>
      </c>
      <c r="O2416" s="33">
        <f t="shared" si="359"/>
        <v>58.141955179351967</v>
      </c>
      <c r="P2416" s="22">
        <f>IF(ISNUMBER(O2416),SUMIFS(O$1:$O2416,A$1:$A2416,A2416,H$1:$H2416,H2416,D$1:$D2416,D2416),"")</f>
        <v>1035.3475678323932</v>
      </c>
      <c r="AK2416" s="45">
        <v>0</v>
      </c>
      <c r="AL2416" s="45">
        <v>0</v>
      </c>
      <c r="AN2416" s="46">
        <v>0.93893129770992356</v>
      </c>
      <c r="AO2416">
        <v>0.93893129770992356</v>
      </c>
      <c r="AP2416">
        <v>0</v>
      </c>
      <c r="AS2416" s="46">
        <v>6.1068702290076333E-2</v>
      </c>
    </row>
    <row r="2417" spans="1:45" x14ac:dyDescent="0.3">
      <c r="A2417" s="4" t="s">
        <v>173</v>
      </c>
      <c r="B2417" t="s">
        <v>138</v>
      </c>
      <c r="C2417" s="41">
        <v>44819</v>
      </c>
      <c r="D2417">
        <v>5</v>
      </c>
      <c r="G2417" s="42" t="s">
        <v>182</v>
      </c>
      <c r="H2417">
        <f t="shared" si="358"/>
        <v>2022</v>
      </c>
      <c r="I2417" s="2" t="s">
        <v>139</v>
      </c>
      <c r="J2417" s="43">
        <v>6</v>
      </c>
      <c r="N2417" s="44">
        <v>44.330308058072944</v>
      </c>
      <c r="O2417" s="33">
        <f t="shared" si="359"/>
        <v>44.330308058072944</v>
      </c>
      <c r="P2417" s="22">
        <f>IF(ISNUMBER(O2417),SUMIFS(O$1:$O2417,A$1:$A2417,A2417,H$1:$H2417,H2417,D$1:$D2417,D2417),"")</f>
        <v>1079.6778758904661</v>
      </c>
      <c r="AK2417" s="45">
        <v>0</v>
      </c>
      <c r="AL2417" s="45">
        <v>0</v>
      </c>
      <c r="AN2417" s="46">
        <v>0.9739130434782608</v>
      </c>
      <c r="AO2417">
        <v>0.9739130434782608</v>
      </c>
      <c r="AP2417">
        <v>0</v>
      </c>
      <c r="AS2417" s="46">
        <v>2.6086956521739129E-2</v>
      </c>
    </row>
    <row r="2418" spans="1:45" x14ac:dyDescent="0.3">
      <c r="A2418" s="4" t="s">
        <v>173</v>
      </c>
      <c r="B2418" t="s">
        <v>138</v>
      </c>
      <c r="C2418" s="28">
        <v>44853</v>
      </c>
      <c r="D2418">
        <v>1</v>
      </c>
      <c r="G2418" s="42" t="s">
        <v>182</v>
      </c>
      <c r="H2418">
        <f t="shared" si="358"/>
        <v>2022</v>
      </c>
      <c r="I2418" s="2" t="s">
        <v>139</v>
      </c>
      <c r="J2418" s="29">
        <v>7</v>
      </c>
      <c r="N2418" s="40">
        <v>120.96515191016499</v>
      </c>
      <c r="O2418" s="33">
        <f t="shared" si="359"/>
        <v>120.96515191016499</v>
      </c>
      <c r="P2418" s="22">
        <f>IF(ISNUMBER(O2418),SUMIFS(O$1:$O2418,A$1:$A2418,A2418,H$1:$H2418,H2418,D$1:$D2418,D2418),"")</f>
        <v>755.2748932949238</v>
      </c>
      <c r="AK2418" s="34">
        <v>0</v>
      </c>
      <c r="AL2418" s="34">
        <v>0</v>
      </c>
      <c r="AN2418" s="36">
        <v>0.94063926940639253</v>
      </c>
      <c r="AO2418">
        <v>0.63470319634703187</v>
      </c>
      <c r="AP2418">
        <v>0.30593607305936071</v>
      </c>
      <c r="AS2418" s="36">
        <v>5.9360730593607303E-2</v>
      </c>
    </row>
    <row r="2419" spans="1:45" x14ac:dyDescent="0.3">
      <c r="A2419" s="4" t="s">
        <v>173</v>
      </c>
      <c r="B2419" t="s">
        <v>138</v>
      </c>
      <c r="C2419" s="28">
        <v>44853</v>
      </c>
      <c r="D2419">
        <v>2</v>
      </c>
      <c r="G2419" s="42" t="s">
        <v>182</v>
      </c>
      <c r="H2419">
        <f t="shared" si="358"/>
        <v>2022</v>
      </c>
      <c r="I2419" s="2" t="s">
        <v>139</v>
      </c>
      <c r="J2419" s="29">
        <v>7</v>
      </c>
      <c r="N2419" s="40">
        <v>130.56416010146589</v>
      </c>
      <c r="O2419" s="33">
        <f t="shared" si="359"/>
        <v>130.56416010146589</v>
      </c>
      <c r="P2419" s="22">
        <f>IF(ISNUMBER(O2419),SUMIFS(O$1:$O2419,A$1:$A2419,A2419,H$1:$H2419,H2419,D$1:$D2419,D2419),"")</f>
        <v>687.18890599242218</v>
      </c>
      <c r="AK2419" s="34">
        <v>0</v>
      </c>
      <c r="AL2419" s="34">
        <v>0</v>
      </c>
      <c r="AN2419" s="36">
        <v>0.97546012269938664</v>
      </c>
      <c r="AO2419">
        <v>0.64110429447852768</v>
      </c>
      <c r="AP2419">
        <v>0.33435582822085896</v>
      </c>
      <c r="AS2419" s="36">
        <v>2.4539877300613501E-2</v>
      </c>
    </row>
    <row r="2420" spans="1:45" x14ac:dyDescent="0.3">
      <c r="A2420" s="4" t="s">
        <v>173</v>
      </c>
      <c r="B2420" t="s">
        <v>138</v>
      </c>
      <c r="C2420" s="28">
        <v>44853</v>
      </c>
      <c r="D2420">
        <v>3</v>
      </c>
      <c r="G2420" s="42" t="s">
        <v>182</v>
      </c>
      <c r="H2420">
        <f t="shared" si="358"/>
        <v>2022</v>
      </c>
      <c r="I2420" s="2" t="s">
        <v>139</v>
      </c>
      <c r="J2420" s="29">
        <v>7</v>
      </c>
      <c r="N2420" s="40">
        <v>144.58925179487571</v>
      </c>
      <c r="O2420" s="33">
        <f t="shared" si="359"/>
        <v>144.58925179487571</v>
      </c>
      <c r="P2420" s="22">
        <f>IF(ISNUMBER(O2420),SUMIFS(O$1:$O2420,A$1:$A2420,A2420,H$1:$H2420,H2420,D$1:$D2420,D2420),"")</f>
        <v>841.14033186894017</v>
      </c>
      <c r="AK2420" s="34">
        <v>0</v>
      </c>
      <c r="AL2420" s="34">
        <v>0</v>
      </c>
      <c r="AN2420" s="36">
        <v>0.97826086956521752</v>
      </c>
      <c r="AO2420">
        <v>0.61594202898550732</v>
      </c>
      <c r="AP2420">
        <v>0.36231884057971014</v>
      </c>
      <c r="AS2420" s="36">
        <v>2.1739130434782612E-2</v>
      </c>
    </row>
    <row r="2421" spans="1:45" x14ac:dyDescent="0.3">
      <c r="A2421" s="4" t="s">
        <v>173</v>
      </c>
      <c r="B2421" t="s">
        <v>138</v>
      </c>
      <c r="C2421" s="28">
        <v>44853</v>
      </c>
      <c r="D2421">
        <v>4</v>
      </c>
      <c r="G2421" s="42" t="s">
        <v>182</v>
      </c>
      <c r="H2421">
        <f t="shared" si="358"/>
        <v>2022</v>
      </c>
      <c r="I2421" s="2" t="s">
        <v>139</v>
      </c>
      <c r="J2421" s="29">
        <v>7</v>
      </c>
      <c r="N2421" s="40">
        <v>141.15699462954271</v>
      </c>
      <c r="O2421" s="33">
        <f t="shared" si="359"/>
        <v>141.15699462954271</v>
      </c>
      <c r="P2421" s="22">
        <f>IF(ISNUMBER(O2421),SUMIFS(O$1:$O2421,A$1:$A2421,A2421,H$1:$H2421,H2421,D$1:$D2421,D2421),"")</f>
        <v>794.70377857644883</v>
      </c>
      <c r="AK2421" s="34">
        <v>0</v>
      </c>
      <c r="AL2421" s="34">
        <v>0</v>
      </c>
      <c r="AN2421" s="36">
        <v>0.95569620253164556</v>
      </c>
      <c r="AO2421">
        <v>0.70569620253164556</v>
      </c>
      <c r="AP2421">
        <v>0.25</v>
      </c>
      <c r="AS2421" s="36">
        <v>4.4303797468354424E-2</v>
      </c>
    </row>
    <row r="2422" spans="1:45" x14ac:dyDescent="0.3">
      <c r="A2422" s="4" t="s">
        <v>173</v>
      </c>
      <c r="B2422" t="s">
        <v>138</v>
      </c>
      <c r="C2422" s="41">
        <v>44853</v>
      </c>
      <c r="D2422">
        <v>5</v>
      </c>
      <c r="G2422" s="42" t="s">
        <v>182</v>
      </c>
      <c r="H2422">
        <f t="shared" si="358"/>
        <v>2022</v>
      </c>
      <c r="I2422" s="2" t="s">
        <v>139</v>
      </c>
      <c r="J2422" s="43">
        <v>7</v>
      </c>
      <c r="N2422" s="44">
        <v>140.62854121024401</v>
      </c>
      <c r="O2422" s="33">
        <f t="shared" si="359"/>
        <v>140.62854121024401</v>
      </c>
      <c r="P2422" s="22">
        <f>IF(ISNUMBER(O2422),SUMIFS(O$1:$O2422,A$1:$A2422,A2422,H$1:$H2422,H2422,D$1:$D2422,D2422),"")</f>
        <v>1220.3064171007102</v>
      </c>
      <c r="AK2422" s="45">
        <v>0</v>
      </c>
      <c r="AL2422" s="45">
        <v>0</v>
      </c>
      <c r="AN2422" s="46">
        <v>0.97276264591439698</v>
      </c>
      <c r="AO2422">
        <v>0.72373540856031138</v>
      </c>
      <c r="AP2422">
        <v>0.24902723735408563</v>
      </c>
      <c r="AS2422" s="46">
        <v>2.7237354085603113E-2</v>
      </c>
    </row>
    <row r="2423" spans="1:45" x14ac:dyDescent="0.3">
      <c r="A2423" s="4" t="s">
        <v>173</v>
      </c>
      <c r="B2423" t="s">
        <v>138</v>
      </c>
      <c r="C2423" s="41">
        <v>44853</v>
      </c>
      <c r="D2423">
        <v>5</v>
      </c>
      <c r="G2423" s="42" t="s">
        <v>182</v>
      </c>
      <c r="H2423">
        <f t="shared" si="358"/>
        <v>2022</v>
      </c>
      <c r="I2423" s="2" t="s">
        <v>139</v>
      </c>
      <c r="J2423" s="43">
        <v>7</v>
      </c>
      <c r="N2423" s="44">
        <v>102.39182882455307</v>
      </c>
      <c r="O2423" s="33">
        <f t="shared" si="359"/>
        <v>102.39182882455307</v>
      </c>
      <c r="P2423" s="22">
        <f>IF(ISNUMBER(O2423),SUMIFS(O$1:$O2423,A$1:$A2423,A2423,H$1:$H2423,H2423,D$1:$D2423,D2423),"")</f>
        <v>1322.6982459252633</v>
      </c>
      <c r="AK2423" s="45">
        <v>9.3434343434343439E-2</v>
      </c>
      <c r="AL2423" s="45">
        <v>0</v>
      </c>
      <c r="AN2423" s="46">
        <v>0.86363636363636354</v>
      </c>
      <c r="AO2423">
        <v>0.57828282828282818</v>
      </c>
      <c r="AP2423">
        <v>0.28535353535353536</v>
      </c>
      <c r="AS2423" s="46">
        <v>4.2929292929292928E-2</v>
      </c>
    </row>
    <row r="2424" spans="1:45" x14ac:dyDescent="0.3">
      <c r="A2424" s="4" t="s">
        <v>173</v>
      </c>
      <c r="B2424" t="s">
        <v>138</v>
      </c>
      <c r="C2424" s="28">
        <v>44888</v>
      </c>
      <c r="D2424">
        <v>1</v>
      </c>
      <c r="G2424" s="42" t="s">
        <v>182</v>
      </c>
      <c r="H2424">
        <f t="shared" si="358"/>
        <v>2022</v>
      </c>
      <c r="I2424" s="2" t="s">
        <v>139</v>
      </c>
      <c r="J2424" s="29">
        <v>8</v>
      </c>
      <c r="N2424" s="40">
        <v>141.03806763285024</v>
      </c>
      <c r="O2424" s="33">
        <f t="shared" si="359"/>
        <v>141.03806763285024</v>
      </c>
      <c r="P2424" s="22">
        <f>IF(ISNUMBER(O2424),SUMIFS(O$1:$O2424,A$1:$A2424,A2424,H$1:$H2424,H2424,D$1:$D2424,D2424),"")</f>
        <v>896.31296092777404</v>
      </c>
      <c r="AK2424" s="34">
        <v>0</v>
      </c>
      <c r="AL2424" s="34">
        <v>0</v>
      </c>
      <c r="AN2424" s="36">
        <v>1</v>
      </c>
      <c r="AO2424">
        <v>0.29914529914529914</v>
      </c>
      <c r="AP2424">
        <v>0.70085470085470081</v>
      </c>
      <c r="AS2424" s="36">
        <v>0</v>
      </c>
    </row>
    <row r="2425" spans="1:45" x14ac:dyDescent="0.3">
      <c r="A2425" s="4" t="s">
        <v>173</v>
      </c>
      <c r="B2425" t="s">
        <v>138</v>
      </c>
      <c r="C2425" s="28">
        <v>44888</v>
      </c>
      <c r="D2425">
        <v>2</v>
      </c>
      <c r="G2425" s="42" t="s">
        <v>182</v>
      </c>
      <c r="H2425">
        <f t="shared" si="358"/>
        <v>2022</v>
      </c>
      <c r="I2425" s="2" t="s">
        <v>139</v>
      </c>
      <c r="J2425" s="29">
        <v>8</v>
      </c>
      <c r="N2425" s="40">
        <v>145.31011304613503</v>
      </c>
      <c r="O2425" s="33">
        <f t="shared" si="359"/>
        <v>145.31011304613503</v>
      </c>
      <c r="P2425" s="22">
        <f>IF(ISNUMBER(O2425),SUMIFS(O$1:$O2425,A$1:$A2425,A2425,H$1:$H2425,H2425,D$1:$D2425,D2425),"")</f>
        <v>832.49901903855721</v>
      </c>
      <c r="AK2425" s="34">
        <v>0</v>
      </c>
      <c r="AL2425" s="34">
        <v>0</v>
      </c>
      <c r="AN2425" s="36">
        <v>1</v>
      </c>
      <c r="AO2425">
        <v>0.50898203592814373</v>
      </c>
      <c r="AP2425">
        <v>0.49101796407185627</v>
      </c>
      <c r="AS2425" s="36">
        <v>0</v>
      </c>
    </row>
    <row r="2426" spans="1:45" x14ac:dyDescent="0.3">
      <c r="A2426" s="4" t="s">
        <v>173</v>
      </c>
      <c r="B2426" t="s">
        <v>138</v>
      </c>
      <c r="C2426" s="28">
        <v>44888</v>
      </c>
      <c r="D2426">
        <v>3</v>
      </c>
      <c r="G2426" s="42" t="s">
        <v>182</v>
      </c>
      <c r="H2426">
        <f t="shared" si="358"/>
        <v>2022</v>
      </c>
      <c r="I2426" s="2" t="s">
        <v>139</v>
      </c>
      <c r="J2426" s="29">
        <v>8</v>
      </c>
      <c r="N2426" s="40">
        <v>114.46931702344548</v>
      </c>
      <c r="O2426" s="33">
        <f t="shared" si="359"/>
        <v>114.46931702344548</v>
      </c>
      <c r="P2426" s="22">
        <f>IF(ISNUMBER(O2426),SUMIFS(O$1:$O2426,A$1:$A2426,A2426,H$1:$H2426,H2426,D$1:$D2426,D2426),"")</f>
        <v>955.60964889238562</v>
      </c>
      <c r="AK2426" s="34">
        <v>0</v>
      </c>
      <c r="AL2426" s="34">
        <v>0</v>
      </c>
      <c r="AN2426" s="36">
        <v>0.95867768595041325</v>
      </c>
      <c r="AO2426">
        <v>0.47933884297520662</v>
      </c>
      <c r="AP2426">
        <v>0.47933884297520662</v>
      </c>
      <c r="AS2426" s="36">
        <v>4.1322314049586778E-2</v>
      </c>
    </row>
    <row r="2427" spans="1:45" x14ac:dyDescent="0.3">
      <c r="A2427" s="4" t="s">
        <v>173</v>
      </c>
      <c r="B2427" t="s">
        <v>138</v>
      </c>
      <c r="C2427" s="28">
        <v>44888</v>
      </c>
      <c r="D2427">
        <v>4</v>
      </c>
      <c r="G2427" s="42" t="s">
        <v>182</v>
      </c>
      <c r="H2427">
        <f t="shared" si="358"/>
        <v>2022</v>
      </c>
      <c r="I2427" s="2" t="s">
        <v>139</v>
      </c>
      <c r="J2427" s="29">
        <v>8</v>
      </c>
      <c r="N2427" s="40">
        <v>140.74498567335243</v>
      </c>
      <c r="O2427" s="33">
        <f t="shared" si="359"/>
        <v>140.74498567335243</v>
      </c>
      <c r="P2427" s="22">
        <f>IF(ISNUMBER(O2427),SUMIFS(O$1:$O2427,A$1:$A2427,A2427,H$1:$H2427,H2427,D$1:$D2427,D2427),"")</f>
        <v>935.44876424980123</v>
      </c>
      <c r="AK2427" s="34">
        <v>0</v>
      </c>
      <c r="AL2427" s="34">
        <v>0</v>
      </c>
      <c r="AN2427" s="36">
        <v>0.98765432098765427</v>
      </c>
      <c r="AO2427">
        <v>0.3888888888888889</v>
      </c>
      <c r="AP2427">
        <v>0.59876543209876543</v>
      </c>
      <c r="AS2427" s="36">
        <v>1.234567901234568E-2</v>
      </c>
    </row>
    <row r="2428" spans="1:45" x14ac:dyDescent="0.3">
      <c r="A2428" s="4" t="s">
        <v>173</v>
      </c>
      <c r="B2428" t="s">
        <v>138</v>
      </c>
      <c r="C2428" s="41">
        <v>44888</v>
      </c>
      <c r="D2428">
        <v>5</v>
      </c>
      <c r="G2428" s="42" t="s">
        <v>182</v>
      </c>
      <c r="H2428">
        <f t="shared" si="358"/>
        <v>2022</v>
      </c>
      <c r="I2428" s="2" t="s">
        <v>139</v>
      </c>
      <c r="J2428" s="43">
        <v>8</v>
      </c>
      <c r="N2428" s="44">
        <v>119.84942886812046</v>
      </c>
      <c r="O2428" s="33">
        <f t="shared" si="359"/>
        <v>119.84942886812046</v>
      </c>
      <c r="P2428" s="22">
        <f>IF(ISNUMBER(O2428),SUMIFS(O$1:$O2428,A$1:$A2428,A2428,H$1:$H2428,H2428,D$1:$D2428,D2428),"")</f>
        <v>1442.5476747933837</v>
      </c>
      <c r="AK2428" s="45">
        <v>0</v>
      </c>
      <c r="AL2428" s="45">
        <v>0</v>
      </c>
      <c r="AN2428" s="46">
        <v>0.86440677966101698</v>
      </c>
      <c r="AO2428">
        <v>0.47457627118644069</v>
      </c>
      <c r="AP2428">
        <v>0.38983050847457629</v>
      </c>
      <c r="AS2428" s="46">
        <v>0.13559322033898305</v>
      </c>
    </row>
    <row r="2429" spans="1:45" x14ac:dyDescent="0.3">
      <c r="A2429" s="4" t="s">
        <v>173</v>
      </c>
      <c r="B2429" t="s">
        <v>138</v>
      </c>
      <c r="C2429" s="41">
        <v>44888</v>
      </c>
      <c r="D2429">
        <v>5</v>
      </c>
      <c r="G2429" s="42" t="s">
        <v>182</v>
      </c>
      <c r="H2429">
        <f t="shared" si="358"/>
        <v>2022</v>
      </c>
      <c r="I2429" s="2" t="s">
        <v>139</v>
      </c>
      <c r="J2429" s="43">
        <v>8</v>
      </c>
      <c r="N2429" s="44">
        <v>110.24360160345358</v>
      </c>
      <c r="O2429" s="33">
        <f t="shared" si="359"/>
        <v>110.24360160345358</v>
      </c>
      <c r="P2429" s="22">
        <f>IF(ISNUMBER(O2429),SUMIFS(O$1:$O2429,A$1:$A2429,A2429,H$1:$H2429,H2429,D$1:$D2429,D2429),"")</f>
        <v>1552.7912763968372</v>
      </c>
      <c r="AK2429" s="45">
        <v>0</v>
      </c>
      <c r="AL2429" s="45">
        <v>0</v>
      </c>
      <c r="AN2429" s="46">
        <v>0.94354838709677435</v>
      </c>
      <c r="AO2429">
        <v>0.4596774193548388</v>
      </c>
      <c r="AP2429">
        <v>0.48387096774193555</v>
      </c>
      <c r="AS2429" s="46">
        <v>5.6451612903225812E-2</v>
      </c>
    </row>
    <row r="2430" spans="1:45" x14ac:dyDescent="0.3">
      <c r="A2430" s="4" t="s">
        <v>173</v>
      </c>
      <c r="B2430" t="s">
        <v>138</v>
      </c>
      <c r="C2430" s="28">
        <v>44914</v>
      </c>
      <c r="D2430">
        <v>1</v>
      </c>
      <c r="G2430" s="42" t="s">
        <v>182</v>
      </c>
      <c r="H2430">
        <f t="shared" si="358"/>
        <v>2022</v>
      </c>
      <c r="I2430" s="2" t="s">
        <v>139</v>
      </c>
      <c r="J2430" s="29">
        <v>9</v>
      </c>
      <c r="N2430" s="40">
        <v>100.45664389714025</v>
      </c>
      <c r="O2430" s="33">
        <f t="shared" si="359"/>
        <v>100.45664389714025</v>
      </c>
      <c r="P2430" s="22">
        <f>IF(ISNUMBER(O2430),SUMIFS(O$1:$O2430,A$1:$A2430,A2430,H$1:$H2430,H2430,D$1:$D2430,D2430),"")</f>
        <v>996.76960482491427</v>
      </c>
      <c r="AK2430" s="34">
        <v>0</v>
      </c>
      <c r="AL2430" s="34">
        <v>0</v>
      </c>
      <c r="AN2430" s="36">
        <v>0.98412698412698396</v>
      </c>
      <c r="AO2430">
        <v>0.73544973544973535</v>
      </c>
      <c r="AP2430">
        <v>0.24867724867724866</v>
      </c>
      <c r="AS2430" s="36">
        <v>1.5873015873015872E-2</v>
      </c>
    </row>
    <row r="2431" spans="1:45" x14ac:dyDescent="0.3">
      <c r="A2431" s="4" t="s">
        <v>173</v>
      </c>
      <c r="B2431" t="s">
        <v>138</v>
      </c>
      <c r="C2431" s="28">
        <v>44914</v>
      </c>
      <c r="D2431">
        <v>2</v>
      </c>
      <c r="G2431" s="42" t="s">
        <v>182</v>
      </c>
      <c r="H2431">
        <f t="shared" ref="H2431:H2494" si="360">YEAR(C2431)</f>
        <v>2022</v>
      </c>
      <c r="I2431" s="2" t="s">
        <v>139</v>
      </c>
      <c r="J2431" s="29">
        <v>9</v>
      </c>
      <c r="N2431" s="40">
        <v>95.841414495462857</v>
      </c>
      <c r="O2431" s="33">
        <f t="shared" si="359"/>
        <v>95.841414495462857</v>
      </c>
      <c r="P2431" s="22">
        <f>IF(ISNUMBER(O2431),SUMIFS(O$1:$O2431,A$1:$A2431,A2431,H$1:$H2431,H2431,D$1:$D2431,D2431),"")</f>
        <v>928.34043353402012</v>
      </c>
      <c r="AK2431" s="34">
        <v>0</v>
      </c>
      <c r="AL2431" s="34">
        <v>0</v>
      </c>
      <c r="AN2431" s="36">
        <v>0.97536945812807874</v>
      </c>
      <c r="AO2431">
        <v>0.75369458128078815</v>
      </c>
      <c r="AP2431">
        <v>0.22167487684729062</v>
      </c>
      <c r="AS2431" s="36">
        <v>2.463054187192118E-2</v>
      </c>
    </row>
    <row r="2432" spans="1:45" x14ac:dyDescent="0.3">
      <c r="A2432" s="4" t="s">
        <v>173</v>
      </c>
      <c r="B2432" t="s">
        <v>138</v>
      </c>
      <c r="C2432" s="28">
        <v>44914</v>
      </c>
      <c r="D2432">
        <v>3</v>
      </c>
      <c r="G2432" s="42" t="s">
        <v>182</v>
      </c>
      <c r="H2432">
        <f t="shared" si="360"/>
        <v>2022</v>
      </c>
      <c r="I2432" s="2" t="s">
        <v>139</v>
      </c>
      <c r="J2432" s="29">
        <v>9</v>
      </c>
      <c r="N2432" s="40">
        <v>95.543388086942088</v>
      </c>
      <c r="O2432" s="33">
        <f t="shared" si="359"/>
        <v>95.543388086942088</v>
      </c>
      <c r="P2432" s="22">
        <f>IF(ISNUMBER(O2432),SUMIFS(O$1:$O2432,A$1:$A2432,A2432,H$1:$H2432,H2432,D$1:$D2432,D2432),"")</f>
        <v>1051.1530369793277</v>
      </c>
      <c r="AK2432" s="34">
        <v>0</v>
      </c>
      <c r="AL2432" s="34">
        <v>0</v>
      </c>
      <c r="AN2432" s="36">
        <v>0.859375</v>
      </c>
      <c r="AO2432">
        <v>0.63541666666666663</v>
      </c>
      <c r="AP2432">
        <v>0.22395833333333334</v>
      </c>
      <c r="AS2432" s="36">
        <v>0.14062500000000003</v>
      </c>
    </row>
    <row r="2433" spans="1:45" x14ac:dyDescent="0.3">
      <c r="A2433" s="4" t="s">
        <v>173</v>
      </c>
      <c r="B2433" t="s">
        <v>138</v>
      </c>
      <c r="C2433" s="28">
        <v>44914</v>
      </c>
      <c r="D2433">
        <v>4</v>
      </c>
      <c r="G2433" s="42" t="s">
        <v>182</v>
      </c>
      <c r="H2433">
        <f t="shared" si="360"/>
        <v>2022</v>
      </c>
      <c r="I2433" s="2" t="s">
        <v>139</v>
      </c>
      <c r="J2433" s="29">
        <v>9</v>
      </c>
      <c r="N2433" s="40">
        <v>94.190717299578054</v>
      </c>
      <c r="O2433" s="33">
        <f t="shared" si="359"/>
        <v>94.190717299578054</v>
      </c>
      <c r="P2433" s="22">
        <f>IF(ISNUMBER(O2433),SUMIFS(O$1:$O2433,A$1:$A2433,A2433,H$1:$H2433,H2433,D$1:$D2433,D2433),"")</f>
        <v>1029.6394815493793</v>
      </c>
      <c r="AK2433" s="34">
        <v>0</v>
      </c>
      <c r="AL2433" s="34">
        <v>0</v>
      </c>
      <c r="AN2433" s="36">
        <v>0.93750000000000011</v>
      </c>
      <c r="AO2433">
        <v>0.74479166666666674</v>
      </c>
      <c r="AP2433">
        <v>0.19270833333333334</v>
      </c>
      <c r="AS2433" s="36">
        <v>6.25E-2</v>
      </c>
    </row>
    <row r="2434" spans="1:45" x14ac:dyDescent="0.3">
      <c r="A2434" s="4" t="s">
        <v>173</v>
      </c>
      <c r="B2434" t="s">
        <v>138</v>
      </c>
      <c r="C2434" s="41">
        <v>44914</v>
      </c>
      <c r="D2434">
        <v>5</v>
      </c>
      <c r="G2434" s="42" t="s">
        <v>182</v>
      </c>
      <c r="H2434">
        <f t="shared" si="360"/>
        <v>2022</v>
      </c>
      <c r="I2434" s="2" t="s">
        <v>139</v>
      </c>
      <c r="J2434" s="43">
        <v>9</v>
      </c>
      <c r="N2434" s="44">
        <v>68.889309366130561</v>
      </c>
      <c r="O2434" s="33">
        <f t="shared" si="359"/>
        <v>68.889309366130561</v>
      </c>
      <c r="P2434" s="22">
        <f>IF(ISNUMBER(O2434),SUMIFS(O$1:$O2434,A$1:$A2434,A2434,H$1:$H2434,H2434,D$1:$D2434,D2434),"")</f>
        <v>1621.6805857629679</v>
      </c>
      <c r="AK2434" s="45">
        <v>0</v>
      </c>
      <c r="AL2434" s="45">
        <v>0</v>
      </c>
      <c r="AN2434" s="46">
        <v>0.71270718232044206</v>
      </c>
      <c r="AO2434">
        <v>0.55801104972375692</v>
      </c>
      <c r="AP2434">
        <v>0.1546961325966851</v>
      </c>
      <c r="AS2434" s="46">
        <v>0.28729281767955805</v>
      </c>
    </row>
    <row r="2435" spans="1:45" x14ac:dyDescent="0.3">
      <c r="A2435" s="4" t="s">
        <v>173</v>
      </c>
      <c r="B2435" t="s">
        <v>138</v>
      </c>
      <c r="C2435" s="41">
        <v>44914</v>
      </c>
      <c r="D2435">
        <v>5</v>
      </c>
      <c r="G2435" s="42" t="s">
        <v>182</v>
      </c>
      <c r="H2435">
        <f t="shared" si="360"/>
        <v>2022</v>
      </c>
      <c r="I2435" s="2" t="s">
        <v>139</v>
      </c>
      <c r="J2435" s="43">
        <v>9</v>
      </c>
      <c r="N2435" s="44">
        <v>74.336917562724011</v>
      </c>
      <c r="O2435" s="33">
        <f t="shared" si="359"/>
        <v>74.336917562724011</v>
      </c>
      <c r="P2435" s="22">
        <f>IF(ISNUMBER(O2435),SUMIFS(O$1:$O2435,A$1:$A2435,A2435,H$1:$H2435,H2435,D$1:$D2435,D2435),"")</f>
        <v>1696.0175033256919</v>
      </c>
      <c r="AK2435" s="45">
        <v>0</v>
      </c>
      <c r="AL2435" s="45">
        <v>0</v>
      </c>
      <c r="AN2435" s="46">
        <v>0.85106382978723416</v>
      </c>
      <c r="AO2435">
        <v>0.69503546099290792</v>
      </c>
      <c r="AP2435">
        <v>0.15602836879432624</v>
      </c>
      <c r="AS2435" s="46">
        <v>0.14893617021276598</v>
      </c>
    </row>
    <row r="2436" spans="1:45" x14ac:dyDescent="0.3">
      <c r="A2436" s="4" t="s">
        <v>173</v>
      </c>
      <c r="B2436" t="s">
        <v>138</v>
      </c>
      <c r="C2436" s="28">
        <v>44953</v>
      </c>
      <c r="D2436">
        <v>1</v>
      </c>
      <c r="G2436" s="42" t="s">
        <v>182</v>
      </c>
      <c r="H2436">
        <f t="shared" si="360"/>
        <v>2023</v>
      </c>
      <c r="I2436" s="2" t="s">
        <v>139</v>
      </c>
      <c r="J2436" s="29">
        <v>10</v>
      </c>
      <c r="N2436" s="40">
        <v>106.96482646168178</v>
      </c>
      <c r="O2436" s="33">
        <f t="shared" si="359"/>
        <v>106.96482646168178</v>
      </c>
      <c r="P2436" s="22">
        <f>IF(ISNUMBER(O2436),SUMIFS(O$1:$O2436,A$1:$A2436,A2436,H$1:$H2436,H2436,D$1:$D2436,D2436),"")</f>
        <v>106.96482646168178</v>
      </c>
      <c r="AK2436" s="34">
        <v>0</v>
      </c>
      <c r="AL2436" s="34">
        <v>0</v>
      </c>
      <c r="AN2436" s="36">
        <v>1</v>
      </c>
      <c r="AO2436">
        <v>0.79687500000000011</v>
      </c>
      <c r="AP2436">
        <v>0.203125</v>
      </c>
      <c r="AS2436" s="36">
        <v>0</v>
      </c>
    </row>
    <row r="2437" spans="1:45" x14ac:dyDescent="0.3">
      <c r="A2437" s="4" t="s">
        <v>173</v>
      </c>
      <c r="B2437" t="s">
        <v>138</v>
      </c>
      <c r="C2437" s="28">
        <v>44953</v>
      </c>
      <c r="D2437">
        <v>2</v>
      </c>
      <c r="G2437" s="42" t="s">
        <v>182</v>
      </c>
      <c r="H2437">
        <f t="shared" si="360"/>
        <v>2023</v>
      </c>
      <c r="I2437" s="2" t="s">
        <v>139</v>
      </c>
      <c r="J2437" s="29">
        <v>10</v>
      </c>
      <c r="N2437" s="40">
        <v>89.997626957759849</v>
      </c>
      <c r="O2437" s="33">
        <f t="shared" si="359"/>
        <v>89.997626957759849</v>
      </c>
      <c r="P2437" s="22">
        <f>IF(ISNUMBER(O2437),SUMIFS(O$1:$O2437,A$1:$A2437,A2437,H$1:$H2437,H2437,D$1:$D2437,D2437),"")</f>
        <v>89.997626957759849</v>
      </c>
      <c r="AK2437" s="34">
        <v>0</v>
      </c>
      <c r="AL2437" s="34">
        <v>0</v>
      </c>
      <c r="AN2437" s="36">
        <v>1</v>
      </c>
      <c r="AO2437">
        <v>0.78403755868544611</v>
      </c>
      <c r="AP2437">
        <v>0.215962441314554</v>
      </c>
      <c r="AS2437" s="36">
        <v>0</v>
      </c>
    </row>
    <row r="2438" spans="1:45" x14ac:dyDescent="0.3">
      <c r="A2438" s="4" t="s">
        <v>173</v>
      </c>
      <c r="B2438" t="s">
        <v>138</v>
      </c>
      <c r="C2438" s="28">
        <v>44953</v>
      </c>
      <c r="D2438">
        <v>3</v>
      </c>
      <c r="G2438" s="42" t="s">
        <v>182</v>
      </c>
      <c r="H2438">
        <f t="shared" si="360"/>
        <v>2023</v>
      </c>
      <c r="I2438" s="2" t="s">
        <v>139</v>
      </c>
      <c r="J2438" s="29">
        <v>10</v>
      </c>
      <c r="N2438" s="40">
        <v>105.09627600953422</v>
      </c>
      <c r="O2438" s="33">
        <f t="shared" si="359"/>
        <v>105.09627600953422</v>
      </c>
      <c r="P2438" s="22">
        <f>IF(ISNUMBER(O2438),SUMIFS(O$1:$O2438,A$1:$A2438,A2438,H$1:$H2438,H2438,D$1:$D2438,D2438),"")</f>
        <v>105.09627600953422</v>
      </c>
      <c r="AK2438" s="34">
        <v>0</v>
      </c>
      <c r="AL2438" s="34">
        <v>0</v>
      </c>
      <c r="AN2438" s="36">
        <v>0.99373040752351094</v>
      </c>
      <c r="AO2438">
        <v>0.66144200626959249</v>
      </c>
      <c r="AP2438">
        <v>0.33228840125391845</v>
      </c>
      <c r="AS2438" s="36">
        <v>6.269592476489028E-3</v>
      </c>
    </row>
    <row r="2439" spans="1:45" x14ac:dyDescent="0.3">
      <c r="A2439" s="4" t="s">
        <v>173</v>
      </c>
      <c r="B2439" t="s">
        <v>138</v>
      </c>
      <c r="C2439" s="28">
        <v>44953</v>
      </c>
      <c r="D2439">
        <v>4</v>
      </c>
      <c r="G2439" s="42" t="s">
        <v>182</v>
      </c>
      <c r="H2439">
        <f t="shared" si="360"/>
        <v>2023</v>
      </c>
      <c r="I2439" s="2" t="s">
        <v>139</v>
      </c>
      <c r="J2439" s="29">
        <v>10</v>
      </c>
      <c r="N2439" s="40">
        <v>110.59177586023222</v>
      </c>
      <c r="O2439" s="33">
        <f t="shared" si="359"/>
        <v>110.59177586023222</v>
      </c>
      <c r="P2439" s="22">
        <f>IF(ISNUMBER(O2439),SUMIFS(O$1:$O2439,A$1:$A2439,A2439,H$1:$H2439,H2439,D$1:$D2439,D2439),"")</f>
        <v>110.59177586023222</v>
      </c>
      <c r="AK2439" s="34">
        <v>0</v>
      </c>
      <c r="AL2439" s="34">
        <v>0</v>
      </c>
      <c r="AN2439" s="36">
        <v>0.98884758364312253</v>
      </c>
      <c r="AO2439">
        <v>0.67286245353159846</v>
      </c>
      <c r="AP2439">
        <v>0.31598513011152413</v>
      </c>
      <c r="AS2439" s="36">
        <v>1.1152416356877323E-2</v>
      </c>
    </row>
    <row r="2440" spans="1:45" x14ac:dyDescent="0.3">
      <c r="A2440" s="4" t="s">
        <v>173</v>
      </c>
      <c r="B2440" t="s">
        <v>138</v>
      </c>
      <c r="C2440" s="41">
        <v>44953</v>
      </c>
      <c r="D2440">
        <v>5</v>
      </c>
      <c r="G2440" s="42" t="s">
        <v>182</v>
      </c>
      <c r="H2440">
        <f t="shared" si="360"/>
        <v>2023</v>
      </c>
      <c r="I2440" s="2" t="s">
        <v>139</v>
      </c>
      <c r="J2440" s="43">
        <v>10</v>
      </c>
      <c r="N2440" s="44">
        <v>71.628317715743506</v>
      </c>
      <c r="O2440" s="33">
        <f t="shared" si="359"/>
        <v>71.628317715743506</v>
      </c>
      <c r="P2440" s="22">
        <f>IF(ISNUMBER(O2440),SUMIFS(O$1:$O2440,A$1:$A2440,A2440,H$1:$H2440,H2440,D$1:$D2440,D2440),"")</f>
        <v>71.628317715743506</v>
      </c>
      <c r="AK2440" s="45">
        <v>0</v>
      </c>
      <c r="AL2440" s="45">
        <v>0</v>
      </c>
      <c r="AN2440" s="46">
        <v>0.99641577060931907</v>
      </c>
      <c r="AO2440">
        <v>0.74193548387096775</v>
      </c>
      <c r="AP2440">
        <v>0.25448028673835127</v>
      </c>
      <c r="AS2440" s="46">
        <v>3.584229390681004E-3</v>
      </c>
    </row>
    <row r="2441" spans="1:45" x14ac:dyDescent="0.3">
      <c r="A2441" s="4" t="s">
        <v>173</v>
      </c>
      <c r="B2441" t="s">
        <v>138</v>
      </c>
      <c r="C2441" s="41">
        <v>44953</v>
      </c>
      <c r="D2441">
        <v>5</v>
      </c>
      <c r="G2441" s="42" t="s">
        <v>182</v>
      </c>
      <c r="H2441">
        <f t="shared" si="360"/>
        <v>2023</v>
      </c>
      <c r="I2441" s="2" t="s">
        <v>139</v>
      </c>
      <c r="J2441" s="43">
        <v>10</v>
      </c>
      <c r="N2441" s="44">
        <v>52.551979533279621</v>
      </c>
      <c r="O2441" s="33">
        <f t="shared" si="359"/>
        <v>52.551979533279621</v>
      </c>
      <c r="P2441" s="22">
        <f>IF(ISNUMBER(O2441),SUMIFS(O$1:$O2441,A$1:$A2441,A2441,H$1:$H2441,H2441,D$1:$D2441,D2441),"")</f>
        <v>124.18029724902313</v>
      </c>
      <c r="AK2441" s="45">
        <v>0</v>
      </c>
      <c r="AL2441" s="45">
        <v>0</v>
      </c>
      <c r="AN2441" s="46">
        <v>0.98089171974522293</v>
      </c>
      <c r="AO2441">
        <v>0.66878980891719741</v>
      </c>
      <c r="AP2441">
        <v>0.31210191082802546</v>
      </c>
      <c r="AS2441" s="46">
        <v>1.9108280254777069E-2</v>
      </c>
    </row>
    <row r="2442" spans="1:45" x14ac:dyDescent="0.3">
      <c r="A2442" s="4" t="s">
        <v>173</v>
      </c>
      <c r="B2442" t="s">
        <v>138</v>
      </c>
      <c r="C2442" s="28">
        <v>44986</v>
      </c>
      <c r="D2442">
        <v>1</v>
      </c>
      <c r="G2442" s="42" t="s">
        <v>182</v>
      </c>
      <c r="H2442">
        <f t="shared" si="360"/>
        <v>2023</v>
      </c>
      <c r="I2442" s="2" t="s">
        <v>139</v>
      </c>
      <c r="J2442" s="29">
        <v>11</v>
      </c>
      <c r="N2442" s="40">
        <v>134.72179262466921</v>
      </c>
      <c r="O2442" s="33">
        <f t="shared" si="359"/>
        <v>134.72179262466921</v>
      </c>
      <c r="P2442" s="22">
        <f>IF(ISNUMBER(O2442),SUMIFS(O$1:$O2442,A$1:$A2442,A2442,H$1:$H2442,H2442,D$1:$D2442,D2442),"")</f>
        <v>241.68661908635099</v>
      </c>
      <c r="AK2442" s="34">
        <v>0</v>
      </c>
      <c r="AL2442" s="34">
        <v>2.1164021164021166E-2</v>
      </c>
      <c r="AN2442" s="36">
        <v>0.97883597883597884</v>
      </c>
      <c r="AO2442">
        <v>0.82010582010582012</v>
      </c>
      <c r="AP2442">
        <v>0.15873015873015875</v>
      </c>
      <c r="AS2442" s="36">
        <v>0</v>
      </c>
    </row>
    <row r="2443" spans="1:45" x14ac:dyDescent="0.3">
      <c r="A2443" s="4" t="s">
        <v>173</v>
      </c>
      <c r="B2443" t="s">
        <v>138</v>
      </c>
      <c r="C2443" s="28">
        <v>44986</v>
      </c>
      <c r="D2443">
        <v>2</v>
      </c>
      <c r="G2443" s="42" t="s">
        <v>182</v>
      </c>
      <c r="H2443">
        <f t="shared" si="360"/>
        <v>2023</v>
      </c>
      <c r="I2443" s="2" t="s">
        <v>139</v>
      </c>
      <c r="J2443" s="29">
        <v>11</v>
      </c>
      <c r="N2443" s="40">
        <v>62.09184700390216</v>
      </c>
      <c r="O2443" s="33">
        <f t="shared" si="359"/>
        <v>62.09184700390216</v>
      </c>
      <c r="P2443" s="22">
        <f>IF(ISNUMBER(O2443),SUMIFS(O$1:$O2443,A$1:$A2443,A2443,H$1:$H2443,H2443,D$1:$D2443,D2443),"")</f>
        <v>152.08947396166201</v>
      </c>
      <c r="AK2443" s="34">
        <v>0</v>
      </c>
      <c r="AL2443" s="34">
        <v>0</v>
      </c>
      <c r="AN2443" s="36">
        <v>1</v>
      </c>
      <c r="AO2443">
        <v>0.77777777777777779</v>
      </c>
      <c r="AP2443">
        <v>0.22222222222222227</v>
      </c>
      <c r="AS2443" s="36">
        <v>0</v>
      </c>
    </row>
    <row r="2444" spans="1:45" x14ac:dyDescent="0.3">
      <c r="A2444" s="4" t="s">
        <v>173</v>
      </c>
      <c r="B2444" t="s">
        <v>138</v>
      </c>
      <c r="C2444" s="28">
        <v>44986</v>
      </c>
      <c r="D2444">
        <v>3</v>
      </c>
      <c r="G2444" s="42" t="s">
        <v>182</v>
      </c>
      <c r="H2444">
        <f t="shared" si="360"/>
        <v>2023</v>
      </c>
      <c r="I2444" s="2" t="s">
        <v>139</v>
      </c>
      <c r="J2444" s="29">
        <v>11</v>
      </c>
      <c r="N2444" s="40">
        <v>107.92571914067238</v>
      </c>
      <c r="O2444" s="33">
        <f t="shared" si="359"/>
        <v>107.92571914067238</v>
      </c>
      <c r="P2444" s="22">
        <f>IF(ISNUMBER(O2444),SUMIFS(O$1:$O2444,A$1:$A2444,A2444,H$1:$H2444,H2444,D$1:$D2444,D2444),"")</f>
        <v>213.02199515020661</v>
      </c>
      <c r="AK2444" s="34">
        <v>0</v>
      </c>
      <c r="AL2444" s="34">
        <v>0</v>
      </c>
      <c r="AN2444" s="36">
        <v>1</v>
      </c>
      <c r="AO2444">
        <v>0.77906976744186052</v>
      </c>
      <c r="AP2444">
        <v>0.22093023255813954</v>
      </c>
      <c r="AS2444" s="36">
        <v>0</v>
      </c>
    </row>
    <row r="2445" spans="1:45" x14ac:dyDescent="0.3">
      <c r="A2445" s="4" t="s">
        <v>173</v>
      </c>
      <c r="B2445" t="s">
        <v>138</v>
      </c>
      <c r="C2445" s="28">
        <v>44986</v>
      </c>
      <c r="D2445">
        <v>4</v>
      </c>
      <c r="G2445" s="42" t="s">
        <v>182</v>
      </c>
      <c r="H2445">
        <f t="shared" si="360"/>
        <v>2023</v>
      </c>
      <c r="I2445" s="2" t="s">
        <v>139</v>
      </c>
      <c r="J2445" s="29">
        <v>11</v>
      </c>
      <c r="N2445" s="40">
        <v>158.38048546064334</v>
      </c>
      <c r="O2445" s="33">
        <f t="shared" si="359"/>
        <v>158.38048546064334</v>
      </c>
      <c r="P2445" s="22">
        <f>IF(ISNUMBER(O2445),SUMIFS(O$1:$O2445,A$1:$A2445,A2445,H$1:$H2445,H2445,D$1:$D2445,D2445),"")</f>
        <v>268.97226132087553</v>
      </c>
      <c r="AK2445" s="34">
        <v>0</v>
      </c>
      <c r="AL2445" s="34">
        <v>2.4390243902439022E-2</v>
      </c>
      <c r="AN2445" s="36">
        <v>0.93728222996515687</v>
      </c>
      <c r="AO2445">
        <v>0.80836236933797911</v>
      </c>
      <c r="AP2445">
        <v>0.1289198606271777</v>
      </c>
      <c r="AS2445" s="36">
        <v>3.8327526132404185E-2</v>
      </c>
    </row>
    <row r="2446" spans="1:45" x14ac:dyDescent="0.3">
      <c r="A2446" s="4" t="s">
        <v>173</v>
      </c>
      <c r="B2446" t="s">
        <v>138</v>
      </c>
      <c r="C2446" s="41">
        <v>44986</v>
      </c>
      <c r="D2446">
        <v>5</v>
      </c>
      <c r="G2446" s="42" t="s">
        <v>182</v>
      </c>
      <c r="H2446">
        <f t="shared" si="360"/>
        <v>2023</v>
      </c>
      <c r="I2446" s="2" t="s">
        <v>139</v>
      </c>
      <c r="J2446" s="43">
        <v>11</v>
      </c>
      <c r="N2446" s="44">
        <v>99.602671049073265</v>
      </c>
      <c r="O2446" s="33">
        <f t="shared" si="359"/>
        <v>99.602671049073265</v>
      </c>
      <c r="P2446" s="22">
        <f>IF(ISNUMBER(O2446),SUMIFS(O$1:$O2446,A$1:$A2446,A2446,H$1:$H2446,H2446,D$1:$D2446,D2446),"")</f>
        <v>223.78296829809639</v>
      </c>
      <c r="AK2446" s="45">
        <v>0</v>
      </c>
      <c r="AL2446" s="45">
        <v>0</v>
      </c>
      <c r="AN2446" s="46">
        <v>0.98113207547169812</v>
      </c>
      <c r="AO2446">
        <v>0.77044025157232698</v>
      </c>
      <c r="AP2446">
        <v>0.21069182389937108</v>
      </c>
      <c r="AS2446" s="46">
        <v>1.8867924528301886E-2</v>
      </c>
    </row>
    <row r="2447" spans="1:45" x14ac:dyDescent="0.3">
      <c r="A2447" s="4" t="s">
        <v>173</v>
      </c>
      <c r="B2447" t="s">
        <v>138</v>
      </c>
      <c r="C2447" s="41">
        <v>44986</v>
      </c>
      <c r="D2447">
        <v>5</v>
      </c>
      <c r="G2447" s="42" t="s">
        <v>182</v>
      </c>
      <c r="H2447">
        <f t="shared" si="360"/>
        <v>2023</v>
      </c>
      <c r="I2447" s="2" t="s">
        <v>139</v>
      </c>
      <c r="J2447" s="43">
        <v>11</v>
      </c>
      <c r="N2447" s="44">
        <v>107.95758164179215</v>
      </c>
      <c r="O2447" s="33">
        <f t="shared" si="359"/>
        <v>107.95758164179215</v>
      </c>
      <c r="P2447" s="22">
        <f>IF(ISNUMBER(O2447),SUMIFS(O$1:$O2447,A$1:$A2447,A2447,H$1:$H2447,H2447,D$1:$D2447,D2447),"")</f>
        <v>331.74054993988852</v>
      </c>
      <c r="AK2447" s="45">
        <v>0</v>
      </c>
      <c r="AL2447" s="45">
        <v>0</v>
      </c>
      <c r="AN2447" s="46">
        <v>0.97131147540983598</v>
      </c>
      <c r="AO2447">
        <v>0.76229508196721307</v>
      </c>
      <c r="AP2447">
        <v>0.20901639344262291</v>
      </c>
      <c r="AS2447" s="46">
        <v>2.8688524590163932E-2</v>
      </c>
    </row>
    <row r="2448" spans="1:45" x14ac:dyDescent="0.3">
      <c r="A2448" s="4" t="s">
        <v>173</v>
      </c>
      <c r="B2448" t="s">
        <v>138</v>
      </c>
      <c r="C2448" s="28">
        <v>45016</v>
      </c>
      <c r="D2448">
        <v>1</v>
      </c>
      <c r="G2448" s="42" t="s">
        <v>182</v>
      </c>
      <c r="H2448">
        <f t="shared" si="360"/>
        <v>2023</v>
      </c>
      <c r="I2448" s="2" t="s">
        <v>139</v>
      </c>
      <c r="J2448" s="29">
        <v>12</v>
      </c>
      <c r="N2448" s="40">
        <v>118.83748008215909</v>
      </c>
      <c r="O2448" s="33">
        <f t="shared" si="359"/>
        <v>118.83748008215909</v>
      </c>
      <c r="P2448" s="22">
        <f>IF(ISNUMBER(O2448),SUMIFS(O$1:$O2448,A$1:$A2448,A2448,H$1:$H2448,H2448,D$1:$D2448,D2448),"")</f>
        <v>360.52409916851008</v>
      </c>
      <c r="AK2448" s="34">
        <v>0</v>
      </c>
      <c r="AL2448" s="34">
        <v>1.8450184501845018E-2</v>
      </c>
      <c r="AN2448" s="36">
        <v>0.98154981549815501</v>
      </c>
      <c r="AO2448">
        <v>0.98154981549815501</v>
      </c>
      <c r="AP2448">
        <v>0</v>
      </c>
      <c r="AS2448" s="36">
        <v>0</v>
      </c>
    </row>
    <row r="2449" spans="1:45" x14ac:dyDescent="0.3">
      <c r="A2449" s="4" t="s">
        <v>173</v>
      </c>
      <c r="B2449" t="s">
        <v>138</v>
      </c>
      <c r="C2449" s="28">
        <v>45016</v>
      </c>
      <c r="D2449">
        <v>2</v>
      </c>
      <c r="G2449" s="42" t="s">
        <v>182</v>
      </c>
      <c r="H2449">
        <f t="shared" si="360"/>
        <v>2023</v>
      </c>
      <c r="I2449" s="2" t="s">
        <v>139</v>
      </c>
      <c r="J2449" s="29">
        <v>12</v>
      </c>
      <c r="N2449" s="40">
        <v>99.391154253872571</v>
      </c>
      <c r="O2449" s="33">
        <f t="shared" si="359"/>
        <v>99.391154253872571</v>
      </c>
      <c r="P2449" s="22">
        <f>IF(ISNUMBER(O2449),SUMIFS(O$1:$O2449,A$1:$A2449,A2449,H$1:$H2449,H2449,D$1:$D2449,D2449),"")</f>
        <v>251.48062821553458</v>
      </c>
      <c r="AK2449" s="34">
        <v>0</v>
      </c>
      <c r="AL2449" s="34">
        <v>0</v>
      </c>
      <c r="AN2449" s="36">
        <v>1</v>
      </c>
      <c r="AO2449">
        <v>1</v>
      </c>
      <c r="AP2449">
        <v>0</v>
      </c>
      <c r="AS2449" s="36">
        <v>0</v>
      </c>
    </row>
    <row r="2450" spans="1:45" x14ac:dyDescent="0.3">
      <c r="A2450" s="4" t="s">
        <v>173</v>
      </c>
      <c r="B2450" t="s">
        <v>138</v>
      </c>
      <c r="C2450" s="28">
        <v>45016</v>
      </c>
      <c r="D2450">
        <v>3</v>
      </c>
      <c r="G2450" s="42" t="s">
        <v>182</v>
      </c>
      <c r="H2450">
        <f t="shared" si="360"/>
        <v>2023</v>
      </c>
      <c r="I2450" s="2" t="s">
        <v>139</v>
      </c>
      <c r="J2450" s="29">
        <v>12</v>
      </c>
      <c r="N2450" s="40">
        <v>77.418462123876452</v>
      </c>
      <c r="O2450" s="33">
        <f t="shared" si="359"/>
        <v>77.418462123876452</v>
      </c>
      <c r="P2450" s="22">
        <f>IF(ISNUMBER(O2450),SUMIFS(O$1:$O2450,A$1:$A2450,A2450,H$1:$H2450,H2450,D$1:$D2450,D2450),"")</f>
        <v>290.44045727408309</v>
      </c>
      <c r="AK2450" s="34">
        <v>0</v>
      </c>
      <c r="AL2450" s="34">
        <v>0</v>
      </c>
      <c r="AN2450" s="36">
        <v>0.9695121951219513</v>
      </c>
      <c r="AO2450">
        <v>0.9695121951219513</v>
      </c>
      <c r="AP2450">
        <v>0</v>
      </c>
      <c r="AS2450" s="36">
        <v>3.0487804878048783E-2</v>
      </c>
    </row>
    <row r="2451" spans="1:45" x14ac:dyDescent="0.3">
      <c r="A2451" s="4" t="s">
        <v>173</v>
      </c>
      <c r="B2451" t="s">
        <v>138</v>
      </c>
      <c r="C2451" s="28">
        <v>45016</v>
      </c>
      <c r="D2451">
        <v>4</v>
      </c>
      <c r="G2451" s="42" t="s">
        <v>182</v>
      </c>
      <c r="H2451">
        <f t="shared" si="360"/>
        <v>2023</v>
      </c>
      <c r="I2451" s="2" t="s">
        <v>139</v>
      </c>
      <c r="J2451" s="29">
        <v>12</v>
      </c>
      <c r="N2451" s="40">
        <v>82.137092238102326</v>
      </c>
      <c r="O2451" s="33">
        <f t="shared" si="359"/>
        <v>82.137092238102326</v>
      </c>
      <c r="P2451" s="22">
        <f>IF(ISNUMBER(O2451),SUMIFS(O$1:$O2451,A$1:$A2451,A2451,H$1:$H2451,H2451,D$1:$D2451,D2451),"")</f>
        <v>351.10935355897789</v>
      </c>
      <c r="AK2451" s="34">
        <v>0</v>
      </c>
      <c r="AL2451" s="34">
        <v>0.05</v>
      </c>
      <c r="AN2451" s="36">
        <v>0.95000000000000007</v>
      </c>
      <c r="AO2451">
        <v>0.95000000000000007</v>
      </c>
      <c r="AP2451">
        <v>0</v>
      </c>
      <c r="AS2451" s="36">
        <v>0</v>
      </c>
    </row>
    <row r="2452" spans="1:45" x14ac:dyDescent="0.3">
      <c r="A2452" s="4" t="s">
        <v>173</v>
      </c>
      <c r="B2452" t="s">
        <v>138</v>
      </c>
      <c r="C2452" s="41">
        <v>45016</v>
      </c>
      <c r="D2452">
        <v>5</v>
      </c>
      <c r="G2452" s="42" t="s">
        <v>182</v>
      </c>
      <c r="H2452">
        <f t="shared" si="360"/>
        <v>2023</v>
      </c>
      <c r="I2452" s="2" t="s">
        <v>139</v>
      </c>
      <c r="J2452" s="43">
        <v>12</v>
      </c>
      <c r="N2452" s="44">
        <v>118.0833237551949</v>
      </c>
      <c r="O2452" s="33">
        <f t="shared" si="359"/>
        <v>118.0833237551949</v>
      </c>
      <c r="P2452" s="22">
        <f>IF(ISNUMBER(O2452),SUMIFS(O$1:$O2452,A$1:$A2452,A2452,H$1:$H2452,H2452,D$1:$D2452,D2452),"")</f>
        <v>449.82387369508342</v>
      </c>
      <c r="AK2452" s="45">
        <v>0</v>
      </c>
      <c r="AL2452" s="45">
        <v>0</v>
      </c>
      <c r="AN2452" s="46">
        <v>1</v>
      </c>
      <c r="AO2452">
        <v>1</v>
      </c>
      <c r="AP2452">
        <v>0</v>
      </c>
      <c r="AS2452" s="46">
        <v>0</v>
      </c>
    </row>
    <row r="2453" spans="1:45" x14ac:dyDescent="0.3">
      <c r="A2453" s="4" t="s">
        <v>173</v>
      </c>
      <c r="B2453" t="s">
        <v>138</v>
      </c>
      <c r="C2453" s="41">
        <v>45016</v>
      </c>
      <c r="D2453">
        <v>5</v>
      </c>
      <c r="G2453" s="42" t="s">
        <v>182</v>
      </c>
      <c r="H2453">
        <f t="shared" si="360"/>
        <v>2023</v>
      </c>
      <c r="I2453" s="2" t="s">
        <v>139</v>
      </c>
      <c r="J2453" s="43">
        <v>12</v>
      </c>
      <c r="N2453" s="44">
        <v>90.455074864874419</v>
      </c>
      <c r="O2453" s="33">
        <f t="shared" si="359"/>
        <v>90.455074864874419</v>
      </c>
      <c r="P2453" s="22">
        <f>IF(ISNUMBER(O2453),SUMIFS(O$1:$O2453,A$1:$A2453,A2453,H$1:$H2453,H2453,D$1:$D2453,D2453),"")</f>
        <v>540.27894855995783</v>
      </c>
      <c r="AK2453" s="45">
        <v>0</v>
      </c>
      <c r="AL2453" s="45">
        <v>0</v>
      </c>
      <c r="AN2453" s="46">
        <v>0.97983870967741937</v>
      </c>
      <c r="AO2453">
        <v>0.97983870967741937</v>
      </c>
      <c r="AP2453">
        <v>0</v>
      </c>
      <c r="AS2453" s="46">
        <v>2.0161290322580645E-2</v>
      </c>
    </row>
    <row r="2454" spans="1:45" x14ac:dyDescent="0.3">
      <c r="A2454" s="4" t="s">
        <v>173</v>
      </c>
      <c r="B2454" t="s">
        <v>138</v>
      </c>
      <c r="C2454" s="28">
        <v>45044</v>
      </c>
      <c r="D2454">
        <v>1</v>
      </c>
      <c r="G2454" s="42" t="s">
        <v>182</v>
      </c>
      <c r="H2454">
        <f t="shared" si="360"/>
        <v>2023</v>
      </c>
      <c r="I2454" s="2" t="s">
        <v>139</v>
      </c>
      <c r="J2454" s="29">
        <v>13</v>
      </c>
      <c r="N2454" s="40">
        <v>47.19362249326943</v>
      </c>
      <c r="O2454" s="33">
        <f t="shared" si="359"/>
        <v>47.19362249326943</v>
      </c>
      <c r="P2454" s="22">
        <f>IF(ISNUMBER(O2454),SUMIFS(O$1:$O2454,A$1:$A2454,A2454,H$1:$H2454,H2454,D$1:$D2454,D2454),"")</f>
        <v>407.71772166177948</v>
      </c>
      <c r="AK2454" s="34">
        <v>0</v>
      </c>
      <c r="AL2454" s="34">
        <v>0</v>
      </c>
      <c r="AN2454" s="36">
        <v>1</v>
      </c>
      <c r="AO2454">
        <v>1</v>
      </c>
      <c r="AP2454">
        <v>0</v>
      </c>
      <c r="AS2454" s="36">
        <v>0</v>
      </c>
    </row>
    <row r="2455" spans="1:45" x14ac:dyDescent="0.3">
      <c r="A2455" s="4" t="s">
        <v>173</v>
      </c>
      <c r="B2455" t="s">
        <v>138</v>
      </c>
      <c r="C2455" s="28">
        <v>45044</v>
      </c>
      <c r="D2455">
        <v>2</v>
      </c>
      <c r="G2455" s="42" t="s">
        <v>182</v>
      </c>
      <c r="H2455">
        <f t="shared" si="360"/>
        <v>2023</v>
      </c>
      <c r="I2455" s="2" t="s">
        <v>139</v>
      </c>
      <c r="J2455" s="29">
        <v>13</v>
      </c>
      <c r="N2455" s="40">
        <v>59.46420474826111</v>
      </c>
      <c r="O2455" s="33">
        <f t="shared" si="359"/>
        <v>59.46420474826111</v>
      </c>
      <c r="P2455" s="22">
        <f>IF(ISNUMBER(O2455),SUMIFS(O$1:$O2455,A$1:$A2455,A2455,H$1:$H2455,H2455,D$1:$D2455,D2455),"")</f>
        <v>310.9448329637957</v>
      </c>
      <c r="AK2455" s="34">
        <v>0</v>
      </c>
      <c r="AL2455" s="34">
        <v>0</v>
      </c>
      <c r="AN2455" s="36">
        <v>1</v>
      </c>
      <c r="AO2455">
        <v>1</v>
      </c>
      <c r="AP2455">
        <v>0</v>
      </c>
      <c r="AS2455" s="36">
        <v>0</v>
      </c>
    </row>
    <row r="2456" spans="1:45" x14ac:dyDescent="0.3">
      <c r="A2456" s="4" t="s">
        <v>173</v>
      </c>
      <c r="B2456" t="s">
        <v>138</v>
      </c>
      <c r="C2456" s="28">
        <v>45044</v>
      </c>
      <c r="D2456">
        <v>3</v>
      </c>
      <c r="G2456" s="42" t="s">
        <v>182</v>
      </c>
      <c r="H2456">
        <f t="shared" si="360"/>
        <v>2023</v>
      </c>
      <c r="I2456" s="2" t="s">
        <v>139</v>
      </c>
      <c r="J2456" s="29">
        <v>13</v>
      </c>
      <c r="N2456" s="40">
        <v>49.137560435548167</v>
      </c>
      <c r="O2456" s="33">
        <f t="shared" si="359"/>
        <v>49.137560435548167</v>
      </c>
      <c r="P2456" s="22">
        <f>IF(ISNUMBER(O2456),SUMIFS(O$1:$O2456,A$1:$A2456,A2456,H$1:$H2456,H2456,D$1:$D2456,D2456),"")</f>
        <v>339.57801770963124</v>
      </c>
      <c r="AK2456" s="34">
        <v>0</v>
      </c>
      <c r="AL2456" s="34">
        <v>0</v>
      </c>
      <c r="AN2456" s="36">
        <v>1</v>
      </c>
      <c r="AO2456">
        <v>1</v>
      </c>
      <c r="AP2456">
        <v>0</v>
      </c>
      <c r="AS2456" s="36">
        <v>0</v>
      </c>
    </row>
    <row r="2457" spans="1:45" x14ac:dyDescent="0.3">
      <c r="A2457" s="4" t="s">
        <v>173</v>
      </c>
      <c r="B2457" t="s">
        <v>138</v>
      </c>
      <c r="C2457" s="28">
        <v>45044</v>
      </c>
      <c r="D2457">
        <v>4</v>
      </c>
      <c r="G2457" s="42" t="s">
        <v>182</v>
      </c>
      <c r="H2457">
        <f t="shared" si="360"/>
        <v>2023</v>
      </c>
      <c r="I2457" s="2" t="s">
        <v>139</v>
      </c>
      <c r="J2457" s="29">
        <v>13</v>
      </c>
      <c r="N2457" s="40">
        <v>84.961943867490163</v>
      </c>
      <c r="O2457" s="33">
        <f t="shared" si="359"/>
        <v>84.961943867490163</v>
      </c>
      <c r="P2457" s="22">
        <f>IF(ISNUMBER(O2457),SUMIFS(O$1:$O2457,A$1:$A2457,A2457,H$1:$H2457,H2457,D$1:$D2457,D2457),"")</f>
        <v>436.07129742646805</v>
      </c>
      <c r="AK2457" s="34">
        <v>0</v>
      </c>
      <c r="AL2457" s="34">
        <v>0</v>
      </c>
      <c r="AN2457" s="36">
        <v>1</v>
      </c>
      <c r="AO2457">
        <v>1</v>
      </c>
      <c r="AP2457">
        <v>0</v>
      </c>
      <c r="AS2457" s="36">
        <v>0</v>
      </c>
    </row>
    <row r="2458" spans="1:45" x14ac:dyDescent="0.3">
      <c r="A2458" s="4" t="s">
        <v>173</v>
      </c>
      <c r="B2458" t="s">
        <v>138</v>
      </c>
      <c r="C2458" s="41">
        <v>45044</v>
      </c>
      <c r="D2458">
        <v>5</v>
      </c>
      <c r="G2458" s="42" t="s">
        <v>182</v>
      </c>
      <c r="H2458">
        <f t="shared" si="360"/>
        <v>2023</v>
      </c>
      <c r="I2458" s="2" t="s">
        <v>139</v>
      </c>
      <c r="J2458" s="43">
        <v>13</v>
      </c>
      <c r="N2458" s="44">
        <v>53.000145877805366</v>
      </c>
      <c r="O2458" s="33">
        <f t="shared" si="359"/>
        <v>53.000145877805366</v>
      </c>
      <c r="P2458" s="22">
        <f>IF(ISNUMBER(O2458),SUMIFS(O$1:$O2458,A$1:$A2458,A2458,H$1:$H2458,H2458,D$1:$D2458,D2458),"")</f>
        <v>593.27909443776321</v>
      </c>
      <c r="AK2458" s="45">
        <v>0</v>
      </c>
      <c r="AL2458" s="45">
        <v>0</v>
      </c>
      <c r="AN2458" s="46">
        <v>1</v>
      </c>
      <c r="AO2458">
        <v>1</v>
      </c>
      <c r="AP2458">
        <v>0</v>
      </c>
      <c r="AS2458" s="46">
        <v>0</v>
      </c>
    </row>
    <row r="2459" spans="1:45" x14ac:dyDescent="0.3">
      <c r="A2459" s="4" t="s">
        <v>173</v>
      </c>
      <c r="B2459" t="s">
        <v>138</v>
      </c>
      <c r="C2459" s="41">
        <v>45044</v>
      </c>
      <c r="D2459">
        <v>5</v>
      </c>
      <c r="G2459" s="42" t="s">
        <v>182</v>
      </c>
      <c r="H2459">
        <f t="shared" si="360"/>
        <v>2023</v>
      </c>
      <c r="I2459" s="2" t="s">
        <v>139</v>
      </c>
      <c r="J2459" s="43">
        <v>13</v>
      </c>
      <c r="N2459" s="44">
        <v>65.756478127612155</v>
      </c>
      <c r="O2459" s="33">
        <f t="shared" si="359"/>
        <v>65.756478127612155</v>
      </c>
      <c r="P2459" s="22">
        <f>IF(ISNUMBER(O2459),SUMIFS(O$1:$O2459,A$1:$A2459,A2459,H$1:$H2459,H2459,D$1:$D2459,D2459),"")</f>
        <v>659.03557256537533</v>
      </c>
      <c r="AK2459" s="45">
        <v>0</v>
      </c>
      <c r="AL2459" s="45">
        <v>0</v>
      </c>
      <c r="AN2459" s="46">
        <v>0.92828685258964139</v>
      </c>
      <c r="AO2459">
        <v>0.92828685258964139</v>
      </c>
      <c r="AP2459">
        <v>0</v>
      </c>
      <c r="AS2459" s="46">
        <v>7.1713147410358558E-2</v>
      </c>
    </row>
    <row r="2460" spans="1:45" x14ac:dyDescent="0.3">
      <c r="A2460" s="4" t="s">
        <v>173</v>
      </c>
      <c r="B2460" t="s">
        <v>138</v>
      </c>
      <c r="C2460" s="28">
        <v>45107</v>
      </c>
      <c r="D2460">
        <v>1</v>
      </c>
      <c r="G2460" s="42" t="s">
        <v>182</v>
      </c>
      <c r="H2460">
        <f t="shared" si="360"/>
        <v>2023</v>
      </c>
      <c r="I2460" s="2" t="s">
        <v>139</v>
      </c>
      <c r="J2460" s="29">
        <v>14</v>
      </c>
      <c r="N2460" s="40">
        <v>47.69983018985512</v>
      </c>
      <c r="O2460" s="33">
        <f t="shared" si="359"/>
        <v>47.69983018985512</v>
      </c>
      <c r="P2460" s="22">
        <f>IF(ISNUMBER(O2460),SUMIFS(O$1:$O2460,A$1:$A2460,A2460,H$1:$H2460,H2460,D$1:$D2460,D2460),"")</f>
        <v>455.41755185163458</v>
      </c>
      <c r="AK2460" s="34">
        <v>0</v>
      </c>
      <c r="AL2460" s="34">
        <v>0</v>
      </c>
      <c r="AN2460" s="36">
        <v>0.95402298850574707</v>
      </c>
      <c r="AO2460">
        <v>0.95402298850574707</v>
      </c>
      <c r="AP2460">
        <v>0</v>
      </c>
      <c r="AS2460" s="36">
        <v>4.5977011494252873E-2</v>
      </c>
    </row>
    <row r="2461" spans="1:45" x14ac:dyDescent="0.3">
      <c r="A2461" s="4" t="s">
        <v>173</v>
      </c>
      <c r="B2461" t="s">
        <v>138</v>
      </c>
      <c r="C2461" s="28">
        <v>45107</v>
      </c>
      <c r="D2461">
        <v>2</v>
      </c>
      <c r="G2461" s="42" t="s">
        <v>182</v>
      </c>
      <c r="H2461">
        <f t="shared" si="360"/>
        <v>2023</v>
      </c>
      <c r="I2461" s="2" t="s">
        <v>139</v>
      </c>
      <c r="J2461" s="29">
        <v>14</v>
      </c>
      <c r="N2461" s="40">
        <v>84.075593545028283</v>
      </c>
      <c r="O2461" s="33">
        <f t="shared" si="359"/>
        <v>84.075593545028283</v>
      </c>
      <c r="P2461" s="22">
        <f>IF(ISNUMBER(O2461),SUMIFS(O$1:$O2461,A$1:$A2461,A2461,H$1:$H2461,H2461,D$1:$D2461,D2461),"")</f>
        <v>395.02042650882402</v>
      </c>
      <c r="AK2461" s="34">
        <v>0</v>
      </c>
      <c r="AL2461" s="34">
        <v>0</v>
      </c>
      <c r="AN2461" s="36">
        <v>0.98245614035087714</v>
      </c>
      <c r="AO2461">
        <v>0.98245614035087714</v>
      </c>
      <c r="AP2461">
        <v>0</v>
      </c>
      <c r="AS2461" s="36">
        <v>1.7543859649122806E-2</v>
      </c>
    </row>
    <row r="2462" spans="1:45" x14ac:dyDescent="0.3">
      <c r="A2462" s="4" t="s">
        <v>173</v>
      </c>
      <c r="B2462" t="s">
        <v>138</v>
      </c>
      <c r="C2462" s="28">
        <v>45107</v>
      </c>
      <c r="D2462">
        <v>3</v>
      </c>
      <c r="G2462" s="42" t="s">
        <v>182</v>
      </c>
      <c r="H2462">
        <f t="shared" si="360"/>
        <v>2023</v>
      </c>
      <c r="I2462" s="2" t="s">
        <v>139</v>
      </c>
      <c r="J2462" s="29">
        <v>14</v>
      </c>
      <c r="N2462" s="40">
        <v>80.031704466216183</v>
      </c>
      <c r="O2462" s="33">
        <f t="shared" si="359"/>
        <v>80.031704466216183</v>
      </c>
      <c r="P2462" s="22">
        <f>IF(ISNUMBER(O2462),SUMIFS(O$1:$O2462,A$1:$A2462,A2462,H$1:$H2462,H2462,D$1:$D2462,D2462),"")</f>
        <v>419.60972217584742</v>
      </c>
      <c r="AK2462" s="34">
        <v>0</v>
      </c>
      <c r="AL2462" s="34">
        <v>0</v>
      </c>
      <c r="AN2462" s="36">
        <v>0.965034965034965</v>
      </c>
      <c r="AO2462">
        <v>0.965034965034965</v>
      </c>
      <c r="AP2462">
        <v>0</v>
      </c>
      <c r="AS2462" s="36">
        <v>3.4965034965034961E-2</v>
      </c>
    </row>
    <row r="2463" spans="1:45" x14ac:dyDescent="0.3">
      <c r="A2463" s="4" t="s">
        <v>173</v>
      </c>
      <c r="B2463" t="s">
        <v>138</v>
      </c>
      <c r="C2463" s="28">
        <v>45107</v>
      </c>
      <c r="D2463">
        <v>4</v>
      </c>
      <c r="G2463" s="42" t="s">
        <v>182</v>
      </c>
      <c r="H2463">
        <f t="shared" si="360"/>
        <v>2023</v>
      </c>
      <c r="I2463" s="2" t="s">
        <v>139</v>
      </c>
      <c r="J2463" s="29">
        <v>14</v>
      </c>
      <c r="N2463" s="40">
        <v>88.788870703764289</v>
      </c>
      <c r="O2463" s="33">
        <f t="shared" si="359"/>
        <v>88.788870703764289</v>
      </c>
      <c r="P2463" s="22">
        <f>IF(ISNUMBER(O2463),SUMIFS(O$1:$O2463,A$1:$A2463,A2463,H$1:$H2463,H2463,D$1:$D2463,D2463),"")</f>
        <v>524.8601681302323</v>
      </c>
      <c r="AK2463" s="34">
        <v>0</v>
      </c>
      <c r="AL2463" s="34">
        <v>0</v>
      </c>
      <c r="AN2463" s="36">
        <v>0.9859154929577465</v>
      </c>
      <c r="AO2463">
        <v>0.9859154929577465</v>
      </c>
      <c r="AP2463">
        <v>0</v>
      </c>
      <c r="AS2463" s="36">
        <v>1.4084507042253523E-2</v>
      </c>
    </row>
    <row r="2464" spans="1:45" x14ac:dyDescent="0.3">
      <c r="A2464" s="4" t="s">
        <v>173</v>
      </c>
      <c r="B2464" t="s">
        <v>138</v>
      </c>
      <c r="C2464" s="41">
        <v>45107</v>
      </c>
      <c r="D2464">
        <v>5</v>
      </c>
      <c r="G2464" s="42" t="s">
        <v>182</v>
      </c>
      <c r="H2464">
        <f t="shared" si="360"/>
        <v>2023</v>
      </c>
      <c r="I2464" s="2" t="s">
        <v>139</v>
      </c>
      <c r="J2464" s="43">
        <v>14</v>
      </c>
      <c r="N2464" s="44">
        <v>69.553920194044068</v>
      </c>
      <c r="O2464" s="33">
        <f t="shared" si="359"/>
        <v>69.553920194044068</v>
      </c>
      <c r="P2464" s="22">
        <f>IF(ISNUMBER(O2464),SUMIFS(O$1:$O2464,A$1:$A2464,A2464,H$1:$H2464,H2464,D$1:$D2464,D2464),"")</f>
        <v>728.58949275941939</v>
      </c>
      <c r="AK2464" s="45">
        <v>0</v>
      </c>
      <c r="AL2464" s="45">
        <v>0</v>
      </c>
      <c r="AN2464" s="46">
        <v>0.99259259259259258</v>
      </c>
      <c r="AO2464">
        <v>0.99259259259259258</v>
      </c>
      <c r="AP2464">
        <v>0</v>
      </c>
      <c r="AS2464" s="46">
        <v>7.4074074074074077E-3</v>
      </c>
    </row>
    <row r="2465" spans="1:45" x14ac:dyDescent="0.3">
      <c r="A2465" s="4" t="s">
        <v>173</v>
      </c>
      <c r="B2465" t="s">
        <v>138</v>
      </c>
      <c r="C2465" s="41">
        <v>45107</v>
      </c>
      <c r="D2465">
        <v>5</v>
      </c>
      <c r="G2465" s="42" t="s">
        <v>182</v>
      </c>
      <c r="H2465">
        <f t="shared" si="360"/>
        <v>2023</v>
      </c>
      <c r="I2465" s="2" t="s">
        <v>139</v>
      </c>
      <c r="J2465" s="43">
        <v>14</v>
      </c>
      <c r="N2465" s="44">
        <v>85.826519716121766</v>
      </c>
      <c r="O2465" s="33">
        <f t="shared" si="359"/>
        <v>85.826519716121766</v>
      </c>
      <c r="P2465" s="22">
        <f>IF(ISNUMBER(O2465),SUMIFS(O$1:$O2465,A$1:$A2465,A2465,H$1:$H2465,H2465,D$1:$D2465,D2465),"")</f>
        <v>814.41601247554115</v>
      </c>
      <c r="AK2465" s="45">
        <v>0</v>
      </c>
      <c r="AL2465" s="45">
        <v>0</v>
      </c>
      <c r="AN2465" s="46">
        <v>0.95169082125603865</v>
      </c>
      <c r="AO2465">
        <v>0.95169082125603865</v>
      </c>
      <c r="AP2465">
        <v>0</v>
      </c>
      <c r="AS2465" s="46">
        <v>4.8309178743961352E-2</v>
      </c>
    </row>
    <row r="2466" spans="1:45" x14ac:dyDescent="0.3">
      <c r="A2466" s="4" t="s">
        <v>173</v>
      </c>
      <c r="B2466" t="s">
        <v>138</v>
      </c>
      <c r="C2466" s="28">
        <v>45169</v>
      </c>
      <c r="D2466">
        <v>1</v>
      </c>
      <c r="G2466" s="42" t="s">
        <v>182</v>
      </c>
      <c r="H2466">
        <f t="shared" si="360"/>
        <v>2023</v>
      </c>
      <c r="I2466" s="2" t="s">
        <v>139</v>
      </c>
      <c r="J2466" s="29">
        <v>15</v>
      </c>
      <c r="N2466" s="40">
        <v>40.025803615104735</v>
      </c>
      <c r="O2466" s="33">
        <f t="shared" si="359"/>
        <v>40.025803615104735</v>
      </c>
      <c r="P2466" s="22">
        <f>IF(ISNUMBER(O2466),SUMIFS(O$1:$O2466,A$1:$A2466,A2466,H$1:$H2466,H2466,D$1:$D2466,D2466),"")</f>
        <v>495.44335546673932</v>
      </c>
      <c r="AK2466" s="34">
        <v>0</v>
      </c>
      <c r="AL2466" s="34">
        <v>0</v>
      </c>
      <c r="AN2466" s="36">
        <v>0.85714285714285721</v>
      </c>
      <c r="AO2466">
        <v>0.85714285714285721</v>
      </c>
      <c r="AP2466">
        <v>0</v>
      </c>
      <c r="AS2466" s="36">
        <v>0.14285714285714288</v>
      </c>
    </row>
    <row r="2467" spans="1:45" x14ac:dyDescent="0.3">
      <c r="A2467" s="4" t="s">
        <v>173</v>
      </c>
      <c r="B2467" t="s">
        <v>138</v>
      </c>
      <c r="C2467" s="28">
        <v>45169</v>
      </c>
      <c r="D2467">
        <v>2</v>
      </c>
      <c r="G2467" s="42" t="s">
        <v>182</v>
      </c>
      <c r="H2467">
        <f t="shared" si="360"/>
        <v>2023</v>
      </c>
      <c r="I2467" s="2" t="s">
        <v>139</v>
      </c>
      <c r="J2467" s="29">
        <v>15</v>
      </c>
      <c r="N2467" s="40">
        <v>42.452148004025432</v>
      </c>
      <c r="O2467" s="33">
        <f t="shared" ref="O2467:O2530" si="361">IF(LEN(N2467)&gt;0,N2467,"")</f>
        <v>42.452148004025432</v>
      </c>
      <c r="P2467" s="22">
        <f>IF(ISNUMBER(O2467),SUMIFS(O$1:$O2467,A$1:$A2467,A2467,H$1:$H2467,H2467,D$1:$D2467,D2467),"")</f>
        <v>437.47257451284946</v>
      </c>
      <c r="AK2467" s="34">
        <v>0</v>
      </c>
      <c r="AL2467" s="34">
        <v>0</v>
      </c>
      <c r="AN2467" s="36">
        <v>0.88412017167381973</v>
      </c>
      <c r="AO2467">
        <v>0.88412017167381973</v>
      </c>
      <c r="AP2467">
        <v>0</v>
      </c>
      <c r="AS2467" s="36">
        <v>0.11587982832618027</v>
      </c>
    </row>
    <row r="2468" spans="1:45" x14ac:dyDescent="0.3">
      <c r="A2468" s="4" t="s">
        <v>173</v>
      </c>
      <c r="B2468" t="s">
        <v>138</v>
      </c>
      <c r="C2468" s="28">
        <v>45169</v>
      </c>
      <c r="D2468">
        <v>3</v>
      </c>
      <c r="G2468" s="42" t="s">
        <v>182</v>
      </c>
      <c r="H2468">
        <f t="shared" si="360"/>
        <v>2023</v>
      </c>
      <c r="I2468" s="2" t="s">
        <v>139</v>
      </c>
      <c r="J2468" s="29">
        <v>15</v>
      </c>
      <c r="N2468" s="40">
        <v>42.71832026657124</v>
      </c>
      <c r="O2468" s="33">
        <f t="shared" si="361"/>
        <v>42.71832026657124</v>
      </c>
      <c r="P2468" s="22">
        <f>IF(ISNUMBER(O2468),SUMIFS(O$1:$O2468,A$1:$A2468,A2468,H$1:$H2468,H2468,D$1:$D2468,D2468),"")</f>
        <v>462.32804244241868</v>
      </c>
      <c r="AK2468" s="34">
        <v>0</v>
      </c>
      <c r="AL2468" s="34">
        <v>0</v>
      </c>
      <c r="AN2468" s="36">
        <v>0.94835680751173701</v>
      </c>
      <c r="AO2468">
        <v>0.94835680751173701</v>
      </c>
      <c r="AP2468">
        <v>0</v>
      </c>
      <c r="AS2468" s="36">
        <v>5.1643192488262914E-2</v>
      </c>
    </row>
    <row r="2469" spans="1:45" x14ac:dyDescent="0.3">
      <c r="A2469" s="4" t="s">
        <v>173</v>
      </c>
      <c r="B2469" t="s">
        <v>138</v>
      </c>
      <c r="C2469" s="28">
        <v>45169</v>
      </c>
      <c r="D2469">
        <v>4</v>
      </c>
      <c r="G2469" s="42" t="s">
        <v>182</v>
      </c>
      <c r="H2469">
        <f t="shared" si="360"/>
        <v>2023</v>
      </c>
      <c r="I2469" s="2" t="s">
        <v>139</v>
      </c>
      <c r="J2469" s="29">
        <v>15</v>
      </c>
      <c r="N2469" s="40">
        <v>34.108745051186546</v>
      </c>
      <c r="O2469" s="33">
        <f t="shared" si="361"/>
        <v>34.108745051186546</v>
      </c>
      <c r="P2469" s="22">
        <f>IF(ISNUMBER(O2469),SUMIFS(O$1:$O2469,A$1:$A2469,A2469,H$1:$H2469,H2469,D$1:$D2469,D2469),"")</f>
        <v>558.96891318141888</v>
      </c>
      <c r="AK2469" s="34">
        <v>0</v>
      </c>
      <c r="AL2469" s="34">
        <v>0</v>
      </c>
      <c r="AN2469" s="36">
        <v>0.96835443037974689</v>
      </c>
      <c r="AO2469">
        <v>0.96835443037974689</v>
      </c>
      <c r="AP2469">
        <v>0</v>
      </c>
      <c r="AS2469" s="36">
        <v>3.164556962025316E-2</v>
      </c>
    </row>
    <row r="2470" spans="1:45" x14ac:dyDescent="0.3">
      <c r="A2470" s="4" t="s">
        <v>173</v>
      </c>
      <c r="B2470" t="s">
        <v>138</v>
      </c>
      <c r="C2470" s="28">
        <v>45204</v>
      </c>
      <c r="D2470">
        <v>1</v>
      </c>
      <c r="G2470" s="42" t="s">
        <v>182</v>
      </c>
      <c r="H2470">
        <f t="shared" si="360"/>
        <v>2023</v>
      </c>
      <c r="I2470" s="2" t="s">
        <v>139</v>
      </c>
      <c r="J2470" s="29">
        <v>16</v>
      </c>
      <c r="N2470" s="40">
        <v>174.19839824211405</v>
      </c>
      <c r="O2470" s="33">
        <f t="shared" si="361"/>
        <v>174.19839824211405</v>
      </c>
      <c r="P2470" s="22">
        <f>IF(ISNUMBER(O2470),SUMIFS(O$1:$O2470,A$1:$A2470,A2470,H$1:$H2470,H2470,D$1:$D2470,D2470),"")</f>
        <v>669.64175370885334</v>
      </c>
      <c r="AK2470" s="34">
        <v>0</v>
      </c>
      <c r="AL2470" s="34">
        <v>0</v>
      </c>
      <c r="AN2470" s="36">
        <v>0.76119402985074625</v>
      </c>
      <c r="AO2470">
        <v>0.71641791044776115</v>
      </c>
      <c r="AP2470">
        <v>4.4776119402985072E-2</v>
      </c>
      <c r="AS2470" s="36">
        <v>0.2388059701492537</v>
      </c>
    </row>
    <row r="2471" spans="1:45" x14ac:dyDescent="0.3">
      <c r="A2471" s="4" t="s">
        <v>173</v>
      </c>
      <c r="B2471" t="s">
        <v>138</v>
      </c>
      <c r="C2471" s="28">
        <v>45204</v>
      </c>
      <c r="D2471">
        <v>2</v>
      </c>
      <c r="G2471" s="42" t="s">
        <v>182</v>
      </c>
      <c r="H2471">
        <f t="shared" si="360"/>
        <v>2023</v>
      </c>
      <c r="I2471" s="2" t="s">
        <v>139</v>
      </c>
      <c r="J2471" s="29">
        <v>16</v>
      </c>
      <c r="N2471" s="40">
        <v>153.34908744107636</v>
      </c>
      <c r="O2471" s="33">
        <f t="shared" si="361"/>
        <v>153.34908744107636</v>
      </c>
      <c r="P2471" s="22">
        <f>IF(ISNUMBER(O2471),SUMIFS(O$1:$O2471,A$1:$A2471,A2471,H$1:$H2471,H2471,D$1:$D2471,D2471),"")</f>
        <v>590.82166195392585</v>
      </c>
      <c r="AK2471" s="34">
        <v>0</v>
      </c>
      <c r="AL2471" s="34">
        <v>0</v>
      </c>
      <c r="AN2471" s="36">
        <v>0.94273127753303976</v>
      </c>
      <c r="AO2471">
        <v>0.74008810572687234</v>
      </c>
      <c r="AP2471">
        <v>0.20264317180616739</v>
      </c>
      <c r="AS2471" s="36">
        <v>5.7268722466960353E-2</v>
      </c>
    </row>
    <row r="2472" spans="1:45" x14ac:dyDescent="0.3">
      <c r="A2472" s="4" t="s">
        <v>173</v>
      </c>
      <c r="B2472" t="s">
        <v>138</v>
      </c>
      <c r="C2472" s="28">
        <v>45204</v>
      </c>
      <c r="D2472">
        <v>3</v>
      </c>
      <c r="G2472" s="42" t="s">
        <v>182</v>
      </c>
      <c r="H2472">
        <f t="shared" si="360"/>
        <v>2023</v>
      </c>
      <c r="I2472" s="2" t="s">
        <v>139</v>
      </c>
      <c r="J2472" s="29">
        <v>16</v>
      </c>
      <c r="N2472" s="40">
        <v>185.82488466371223</v>
      </c>
      <c r="O2472" s="33">
        <f t="shared" si="361"/>
        <v>185.82488466371223</v>
      </c>
      <c r="P2472" s="22">
        <f>IF(ISNUMBER(O2472),SUMIFS(O$1:$O2472,A$1:$A2472,A2472,H$1:$H2472,H2472,D$1:$D2472,D2472),"")</f>
        <v>648.15292710613085</v>
      </c>
      <c r="AK2472" s="34">
        <v>0</v>
      </c>
      <c r="AL2472" s="34">
        <v>0</v>
      </c>
      <c r="AN2472" s="36">
        <v>0.73764258555133078</v>
      </c>
      <c r="AO2472">
        <v>0.69961977186311786</v>
      </c>
      <c r="AP2472">
        <v>3.8022813688212934E-2</v>
      </c>
      <c r="AS2472" s="36">
        <v>0.26235741444866922</v>
      </c>
    </row>
    <row r="2473" spans="1:45" x14ac:dyDescent="0.3">
      <c r="A2473" s="4" t="s">
        <v>173</v>
      </c>
      <c r="B2473" t="s">
        <v>138</v>
      </c>
      <c r="C2473" s="28">
        <v>45204</v>
      </c>
      <c r="D2473">
        <v>4</v>
      </c>
      <c r="G2473" s="42" t="s">
        <v>182</v>
      </c>
      <c r="H2473">
        <f t="shared" si="360"/>
        <v>2023</v>
      </c>
      <c r="I2473" s="2" t="s">
        <v>139</v>
      </c>
      <c r="J2473" s="29">
        <v>16</v>
      </c>
      <c r="N2473" s="40">
        <v>171.3116241655508</v>
      </c>
      <c r="O2473" s="33">
        <f t="shared" si="361"/>
        <v>171.3116241655508</v>
      </c>
      <c r="P2473" s="22">
        <f>IF(ISNUMBER(O2473),SUMIFS(O$1:$O2473,A$1:$A2473,A2473,H$1:$H2473,H2473,D$1:$D2473,D2473),"")</f>
        <v>730.28053734696971</v>
      </c>
      <c r="AK2473" s="34">
        <v>0</v>
      </c>
      <c r="AL2473" s="34">
        <v>0</v>
      </c>
      <c r="AN2473" s="36">
        <v>0.78661087866108792</v>
      </c>
      <c r="AO2473">
        <v>0.68619246861924688</v>
      </c>
      <c r="AP2473">
        <v>0.100418410041841</v>
      </c>
      <c r="AS2473" s="36">
        <v>0.21338912133891214</v>
      </c>
    </row>
    <row r="2474" spans="1:45" x14ac:dyDescent="0.3">
      <c r="A2474" s="4" t="s">
        <v>173</v>
      </c>
      <c r="B2474" t="s">
        <v>138</v>
      </c>
      <c r="C2474" s="28">
        <v>45231</v>
      </c>
      <c r="D2474">
        <v>1</v>
      </c>
      <c r="G2474" s="42" t="s">
        <v>182</v>
      </c>
      <c r="H2474">
        <f t="shared" si="360"/>
        <v>2023</v>
      </c>
      <c r="I2474" s="2" t="s">
        <v>139</v>
      </c>
      <c r="J2474" s="29">
        <v>17</v>
      </c>
      <c r="N2474" s="40">
        <v>88.487406211280259</v>
      </c>
      <c r="O2474" s="33">
        <f t="shared" si="361"/>
        <v>88.487406211280259</v>
      </c>
      <c r="P2474" s="22">
        <f>IF(ISNUMBER(O2474),SUMIFS(O$1:$O2474,A$1:$A2474,A2474,H$1:$H2474,H2474,D$1:$D2474,D2474),"")</f>
        <v>758.12915992013359</v>
      </c>
      <c r="AK2474" s="34">
        <v>0</v>
      </c>
      <c r="AL2474" s="34">
        <v>0</v>
      </c>
      <c r="AN2474" s="36">
        <v>0.87804878048780477</v>
      </c>
      <c r="AO2474">
        <v>0.49593495934959342</v>
      </c>
      <c r="AP2474">
        <v>0.38211382113821135</v>
      </c>
      <c r="AS2474" s="36">
        <v>0.12195121951219512</v>
      </c>
    </row>
    <row r="2475" spans="1:45" x14ac:dyDescent="0.3">
      <c r="A2475" s="4" t="s">
        <v>173</v>
      </c>
      <c r="B2475" t="s">
        <v>138</v>
      </c>
      <c r="C2475" s="28">
        <v>45231</v>
      </c>
      <c r="D2475">
        <v>2</v>
      </c>
      <c r="G2475" s="42" t="s">
        <v>182</v>
      </c>
      <c r="H2475">
        <f t="shared" si="360"/>
        <v>2023</v>
      </c>
      <c r="I2475" s="2" t="s">
        <v>139</v>
      </c>
      <c r="J2475" s="29">
        <v>17</v>
      </c>
      <c r="N2475" s="40">
        <v>90.152376419991342</v>
      </c>
      <c r="O2475" s="33">
        <f t="shared" si="361"/>
        <v>90.152376419991342</v>
      </c>
      <c r="P2475" s="22">
        <f>IF(ISNUMBER(O2475),SUMIFS(O$1:$O2475,A$1:$A2475,A2475,H$1:$H2475,H2475,D$1:$D2475,D2475),"")</f>
        <v>680.97403837391721</v>
      </c>
      <c r="AK2475" s="34">
        <v>0</v>
      </c>
      <c r="AL2475" s="34">
        <v>0</v>
      </c>
      <c r="AN2475" s="36">
        <v>0.85815602836879434</v>
      </c>
      <c r="AO2475">
        <v>0.55319148936170215</v>
      </c>
      <c r="AP2475">
        <v>0.30496453900709219</v>
      </c>
      <c r="AS2475" s="36">
        <v>0.14184397163120568</v>
      </c>
    </row>
    <row r="2476" spans="1:45" x14ac:dyDescent="0.3">
      <c r="A2476" s="4" t="s">
        <v>173</v>
      </c>
      <c r="B2476" t="s">
        <v>138</v>
      </c>
      <c r="C2476" s="28">
        <v>45231</v>
      </c>
      <c r="D2476">
        <v>3</v>
      </c>
      <c r="G2476" s="42" t="s">
        <v>182</v>
      </c>
      <c r="H2476">
        <f t="shared" si="360"/>
        <v>2023</v>
      </c>
      <c r="I2476" s="2" t="s">
        <v>139</v>
      </c>
      <c r="J2476" s="29">
        <v>17</v>
      </c>
      <c r="N2476" s="40">
        <v>99.070032264186764</v>
      </c>
      <c r="O2476" s="33">
        <f t="shared" si="361"/>
        <v>99.070032264186764</v>
      </c>
      <c r="P2476" s="22">
        <f>IF(ISNUMBER(O2476),SUMIFS(O$1:$O2476,A$1:$A2476,A2476,H$1:$H2476,H2476,D$1:$D2476,D2476),"")</f>
        <v>747.22295937031765</v>
      </c>
      <c r="AK2476" s="34">
        <v>0.98342541436464082</v>
      </c>
      <c r="AL2476" s="34">
        <v>1.6574585635359115E-2</v>
      </c>
      <c r="AN2476" s="36">
        <v>0</v>
      </c>
      <c r="AO2476">
        <v>0</v>
      </c>
      <c r="AP2476">
        <v>0</v>
      </c>
      <c r="AS2476" s="36">
        <v>0</v>
      </c>
    </row>
    <row r="2477" spans="1:45" x14ac:dyDescent="0.3">
      <c r="A2477" s="4" t="s">
        <v>173</v>
      </c>
      <c r="B2477" t="s">
        <v>138</v>
      </c>
      <c r="C2477" s="28">
        <v>45231</v>
      </c>
      <c r="D2477">
        <v>4</v>
      </c>
      <c r="G2477" s="42" t="s">
        <v>182</v>
      </c>
      <c r="H2477">
        <f t="shared" si="360"/>
        <v>2023</v>
      </c>
      <c r="I2477" s="2" t="s">
        <v>139</v>
      </c>
      <c r="J2477" s="29">
        <v>17</v>
      </c>
      <c r="N2477" s="40">
        <v>73.08856165490424</v>
      </c>
      <c r="O2477" s="33">
        <f t="shared" si="361"/>
        <v>73.08856165490424</v>
      </c>
      <c r="P2477" s="22">
        <f>IF(ISNUMBER(O2477),SUMIFS(O$1:$O2477,A$1:$A2477,A2477,H$1:$H2477,H2477,D$1:$D2477,D2477),"")</f>
        <v>803.36909900187391</v>
      </c>
      <c r="AK2477" s="34">
        <v>1</v>
      </c>
      <c r="AL2477" s="34">
        <v>0</v>
      </c>
      <c r="AN2477" s="36">
        <v>0</v>
      </c>
      <c r="AO2477">
        <v>0</v>
      </c>
      <c r="AP2477">
        <v>0</v>
      </c>
      <c r="AS2477" s="36">
        <v>0</v>
      </c>
    </row>
    <row r="2478" spans="1:45" x14ac:dyDescent="0.3">
      <c r="A2478" s="4" t="s">
        <v>173</v>
      </c>
      <c r="B2478" t="s">
        <v>138</v>
      </c>
      <c r="C2478" s="28">
        <v>45252</v>
      </c>
      <c r="D2478">
        <v>1</v>
      </c>
      <c r="G2478" s="42" t="s">
        <v>182</v>
      </c>
      <c r="H2478">
        <f t="shared" si="360"/>
        <v>2023</v>
      </c>
      <c r="I2478" s="2" t="s">
        <v>139</v>
      </c>
      <c r="J2478" s="29">
        <v>18</v>
      </c>
      <c r="N2478" s="40">
        <v>117.79889581693826</v>
      </c>
      <c r="O2478" s="33">
        <f t="shared" si="361"/>
        <v>117.79889581693826</v>
      </c>
      <c r="P2478" s="22">
        <f>IF(ISNUMBER(O2478),SUMIFS(O$1:$O2478,A$1:$A2478,A2478,H$1:$H2478,H2478,D$1:$D2478,D2478),"")</f>
        <v>875.92805573707187</v>
      </c>
      <c r="AK2478" s="34">
        <v>0</v>
      </c>
      <c r="AL2478" s="34">
        <v>0</v>
      </c>
      <c r="AN2478" s="36">
        <v>0.57894736842105265</v>
      </c>
      <c r="AO2478">
        <v>0.33333333333333331</v>
      </c>
      <c r="AP2478">
        <v>0.24561403508771928</v>
      </c>
      <c r="AS2478" s="36">
        <v>0.42105263157894735</v>
      </c>
    </row>
    <row r="2479" spans="1:45" x14ac:dyDescent="0.3">
      <c r="A2479" s="4" t="s">
        <v>173</v>
      </c>
      <c r="B2479" t="s">
        <v>138</v>
      </c>
      <c r="C2479" s="28">
        <v>45252</v>
      </c>
      <c r="D2479">
        <v>2</v>
      </c>
      <c r="G2479" s="42" t="s">
        <v>182</v>
      </c>
      <c r="H2479">
        <f t="shared" si="360"/>
        <v>2023</v>
      </c>
      <c r="I2479" s="2" t="s">
        <v>139</v>
      </c>
      <c r="J2479" s="29">
        <v>18</v>
      </c>
      <c r="N2479" s="40">
        <v>107.16583384007966</v>
      </c>
      <c r="O2479" s="33">
        <f t="shared" si="361"/>
        <v>107.16583384007966</v>
      </c>
      <c r="P2479" s="22">
        <f>IF(ISNUMBER(O2479),SUMIFS(O$1:$O2479,A$1:$A2479,A2479,H$1:$H2479,H2479,D$1:$D2479,D2479),"")</f>
        <v>788.13987221399691</v>
      </c>
      <c r="AK2479" s="34">
        <v>0</v>
      </c>
      <c r="AL2479" s="34">
        <v>0</v>
      </c>
      <c r="AN2479" s="36">
        <v>0.72615384615384615</v>
      </c>
      <c r="AO2479">
        <v>0.37846153846153846</v>
      </c>
      <c r="AP2479">
        <v>0.34769230769230769</v>
      </c>
      <c r="AS2479" s="36">
        <v>0.27384615384615385</v>
      </c>
    </row>
    <row r="2480" spans="1:45" x14ac:dyDescent="0.3">
      <c r="A2480" s="4" t="s">
        <v>173</v>
      </c>
      <c r="B2480" t="s">
        <v>138</v>
      </c>
      <c r="C2480" s="28">
        <v>45252</v>
      </c>
      <c r="D2480">
        <v>3</v>
      </c>
      <c r="G2480" s="42" t="s">
        <v>182</v>
      </c>
      <c r="H2480">
        <f t="shared" si="360"/>
        <v>2023</v>
      </c>
      <c r="I2480" s="2" t="s">
        <v>139</v>
      </c>
      <c r="J2480" s="29">
        <v>18</v>
      </c>
      <c r="N2480" s="40">
        <v>130.74518404114229</v>
      </c>
      <c r="O2480" s="33">
        <f t="shared" si="361"/>
        <v>130.74518404114229</v>
      </c>
      <c r="P2480" s="22">
        <f>IF(ISNUMBER(O2480),SUMIFS(O$1:$O2480,A$1:$A2480,A2480,H$1:$H2480,H2480,D$1:$D2480,D2480),"")</f>
        <v>877.96814341146001</v>
      </c>
      <c r="AK2480" s="34">
        <v>0</v>
      </c>
      <c r="AL2480" s="34">
        <v>0</v>
      </c>
      <c r="AN2480" s="36">
        <v>0.55218855218855212</v>
      </c>
      <c r="AO2480">
        <v>0.3232323232323232</v>
      </c>
      <c r="AP2480">
        <v>0.22895622895622897</v>
      </c>
      <c r="AS2480" s="36">
        <v>0.44781144781144783</v>
      </c>
    </row>
    <row r="2481" spans="1:45" x14ac:dyDescent="0.3">
      <c r="A2481" s="4" t="s">
        <v>173</v>
      </c>
      <c r="B2481" t="s">
        <v>138</v>
      </c>
      <c r="C2481" s="28">
        <v>45252</v>
      </c>
      <c r="D2481">
        <v>4</v>
      </c>
      <c r="G2481" s="42" t="s">
        <v>182</v>
      </c>
      <c r="H2481">
        <f t="shared" si="360"/>
        <v>2023</v>
      </c>
      <c r="I2481" s="2" t="s">
        <v>139</v>
      </c>
      <c r="J2481" s="29">
        <v>18</v>
      </c>
      <c r="N2481" s="40">
        <v>123.72717293143634</v>
      </c>
      <c r="O2481" s="33">
        <f t="shared" si="361"/>
        <v>123.72717293143634</v>
      </c>
      <c r="P2481" s="22">
        <f>IF(ISNUMBER(O2481),SUMIFS(O$1:$O2481,A$1:$A2481,A2481,H$1:$H2481,H2481,D$1:$D2481,D2481),"")</f>
        <v>927.09627193331028</v>
      </c>
      <c r="AK2481" s="34">
        <v>0</v>
      </c>
      <c r="AL2481" s="34">
        <v>0</v>
      </c>
      <c r="AN2481" s="36">
        <v>0.47959183673469385</v>
      </c>
      <c r="AO2481">
        <v>0.28231292517006801</v>
      </c>
      <c r="AP2481">
        <v>0.19727891156462582</v>
      </c>
      <c r="AS2481" s="36">
        <v>0.52040816326530615</v>
      </c>
    </row>
    <row r="2482" spans="1:45" x14ac:dyDescent="0.3">
      <c r="A2482" s="4" t="s">
        <v>173</v>
      </c>
      <c r="B2482" t="s">
        <v>138</v>
      </c>
      <c r="C2482" s="28">
        <v>45280</v>
      </c>
      <c r="D2482">
        <v>1</v>
      </c>
      <c r="G2482" s="42" t="s">
        <v>182</v>
      </c>
      <c r="H2482">
        <f t="shared" si="360"/>
        <v>2023</v>
      </c>
      <c r="I2482" s="2" t="s">
        <v>139</v>
      </c>
      <c r="J2482" s="29">
        <v>19</v>
      </c>
      <c r="N2482" s="40">
        <v>81.163442912076775</v>
      </c>
      <c r="O2482" s="33">
        <f t="shared" si="361"/>
        <v>81.163442912076775</v>
      </c>
      <c r="P2482" s="22">
        <f>IF(ISNUMBER(O2482),SUMIFS(O$1:$O2482,A$1:$A2482,A2482,H$1:$H2482,H2482,D$1:$D2482,D2482),"")</f>
        <v>957.09149864914866</v>
      </c>
      <c r="AK2482" s="34">
        <v>0</v>
      </c>
      <c r="AL2482" s="34">
        <v>4.716981132075472E-2</v>
      </c>
      <c r="AN2482" s="36">
        <v>0.7264150943396227</v>
      </c>
      <c r="AO2482">
        <v>0.44811320754716982</v>
      </c>
      <c r="AP2482">
        <v>0.27830188679245288</v>
      </c>
      <c r="AS2482" s="36">
        <v>0.22641509433962265</v>
      </c>
    </row>
    <row r="2483" spans="1:45" x14ac:dyDescent="0.3">
      <c r="A2483" s="4" t="s">
        <v>173</v>
      </c>
      <c r="B2483" t="s">
        <v>138</v>
      </c>
      <c r="C2483" s="28">
        <v>45280</v>
      </c>
      <c r="D2483">
        <v>2</v>
      </c>
      <c r="G2483" s="42" t="s">
        <v>182</v>
      </c>
      <c r="H2483">
        <f t="shared" si="360"/>
        <v>2023</v>
      </c>
      <c r="I2483" s="2" t="s">
        <v>139</v>
      </c>
      <c r="J2483" s="29">
        <v>19</v>
      </c>
      <c r="N2483" s="40">
        <v>101.48658211881811</v>
      </c>
      <c r="O2483" s="33">
        <f t="shared" si="361"/>
        <v>101.48658211881811</v>
      </c>
      <c r="P2483" s="22">
        <f>IF(ISNUMBER(O2483),SUMIFS(O$1:$O2483,A$1:$A2483,A2483,H$1:$H2483,H2483,D$1:$D2483,D2483),"")</f>
        <v>889.626454332815</v>
      </c>
      <c r="AK2483" s="34">
        <v>0</v>
      </c>
      <c r="AL2483" s="34">
        <v>0</v>
      </c>
      <c r="AN2483" s="36">
        <v>0.95454545454545459</v>
      </c>
      <c r="AO2483">
        <v>0.36363636363636365</v>
      </c>
      <c r="AP2483">
        <v>0.59090909090909094</v>
      </c>
      <c r="AS2483" s="36">
        <v>4.5454545454545456E-2</v>
      </c>
    </row>
    <row r="2484" spans="1:45" x14ac:dyDescent="0.3">
      <c r="A2484" s="4" t="s">
        <v>173</v>
      </c>
      <c r="B2484" t="s">
        <v>138</v>
      </c>
      <c r="C2484" s="28">
        <v>45280</v>
      </c>
      <c r="D2484">
        <v>3</v>
      </c>
      <c r="G2484" s="42" t="s">
        <v>182</v>
      </c>
      <c r="H2484">
        <f t="shared" si="360"/>
        <v>2023</v>
      </c>
      <c r="I2484" s="2" t="s">
        <v>139</v>
      </c>
      <c r="J2484" s="29">
        <v>19</v>
      </c>
      <c r="N2484" s="40">
        <v>90.729251202038441</v>
      </c>
      <c r="O2484" s="33">
        <f t="shared" si="361"/>
        <v>90.729251202038441</v>
      </c>
      <c r="P2484" s="22">
        <f>IF(ISNUMBER(O2484),SUMIFS(O$1:$O2484,A$1:$A2484,A2484,H$1:$H2484,H2484,D$1:$D2484,D2484),"")</f>
        <v>968.69739461349843</v>
      </c>
      <c r="AK2484" s="34">
        <v>0</v>
      </c>
      <c r="AL2484" s="34">
        <v>0.11235955056179778</v>
      </c>
      <c r="AN2484" s="36">
        <v>0.30337078651685401</v>
      </c>
      <c r="AO2484">
        <v>0.30337078651685401</v>
      </c>
      <c r="AP2484">
        <v>0</v>
      </c>
      <c r="AS2484" s="36">
        <v>0.58426966292134841</v>
      </c>
    </row>
    <row r="2485" spans="1:45" x14ac:dyDescent="0.3">
      <c r="A2485" s="4" t="s">
        <v>173</v>
      </c>
      <c r="B2485" t="s">
        <v>138</v>
      </c>
      <c r="C2485" s="28">
        <v>45280</v>
      </c>
      <c r="D2485">
        <v>4</v>
      </c>
      <c r="G2485" s="42" t="s">
        <v>182</v>
      </c>
      <c r="H2485">
        <f t="shared" si="360"/>
        <v>2023</v>
      </c>
      <c r="I2485" s="2" t="s">
        <v>139</v>
      </c>
      <c r="J2485" s="29">
        <v>19</v>
      </c>
      <c r="N2485" s="40">
        <v>90.938076280095814</v>
      </c>
      <c r="O2485" s="33">
        <f t="shared" si="361"/>
        <v>90.938076280095814</v>
      </c>
      <c r="P2485" s="22">
        <f>IF(ISNUMBER(O2485),SUMIFS(O$1:$O2485,A$1:$A2485,A2485,H$1:$H2485,H2485,D$1:$D2485,D2485),"")</f>
        <v>1018.0343482134061</v>
      </c>
      <c r="AK2485" s="34">
        <v>0</v>
      </c>
      <c r="AL2485" s="34">
        <v>0.15094339622641512</v>
      </c>
      <c r="AN2485" s="36">
        <v>0.84905660377358494</v>
      </c>
      <c r="AO2485">
        <v>0.37735849056603776</v>
      </c>
      <c r="AP2485">
        <v>0.47169811320754718</v>
      </c>
      <c r="AS2485" s="36">
        <v>0</v>
      </c>
    </row>
    <row r="2486" spans="1:45" x14ac:dyDescent="0.3">
      <c r="A2486" s="4" t="s">
        <v>173</v>
      </c>
      <c r="B2486" t="s">
        <v>138</v>
      </c>
      <c r="C2486" s="28">
        <v>45322</v>
      </c>
      <c r="D2486">
        <v>1</v>
      </c>
      <c r="G2486" s="42" t="s">
        <v>182</v>
      </c>
      <c r="H2486">
        <f t="shared" si="360"/>
        <v>2024</v>
      </c>
      <c r="I2486" s="2" t="s">
        <v>139</v>
      </c>
      <c r="J2486" s="29">
        <v>20</v>
      </c>
      <c r="N2486" s="40">
        <v>21.980127058675869</v>
      </c>
      <c r="O2486" s="33">
        <f t="shared" si="361"/>
        <v>21.980127058675869</v>
      </c>
      <c r="P2486" s="22">
        <f>IF(ISNUMBER(O2486),SUMIFS(O$1:$O2486,A$1:$A2486,A2486,H$1:$H2486,H2486,D$1:$D2486,D2486),"")</f>
        <v>21.980127058675869</v>
      </c>
      <c r="AK2486" s="34">
        <v>0</v>
      </c>
      <c r="AL2486" s="34">
        <v>0</v>
      </c>
      <c r="AN2486" s="36">
        <v>0.51260504201680679</v>
      </c>
      <c r="AO2486">
        <v>0.1596638655462185</v>
      </c>
      <c r="AP2486">
        <v>0.35294117647058831</v>
      </c>
      <c r="AS2486" s="36">
        <v>0.48739495798319332</v>
      </c>
    </row>
    <row r="2487" spans="1:45" x14ac:dyDescent="0.3">
      <c r="A2487" s="4" t="s">
        <v>173</v>
      </c>
      <c r="B2487" t="s">
        <v>138</v>
      </c>
      <c r="C2487" s="28">
        <v>45322</v>
      </c>
      <c r="D2487">
        <v>2</v>
      </c>
      <c r="G2487" s="42" t="s">
        <v>182</v>
      </c>
      <c r="H2487">
        <f t="shared" si="360"/>
        <v>2024</v>
      </c>
      <c r="I2487" s="2" t="s">
        <v>139</v>
      </c>
      <c r="J2487" s="29">
        <v>20</v>
      </c>
      <c r="N2487" s="40">
        <v>20.278230416849581</v>
      </c>
      <c r="O2487" s="33">
        <f t="shared" si="361"/>
        <v>20.278230416849581</v>
      </c>
      <c r="P2487" s="22">
        <f>IF(ISNUMBER(O2487),SUMIFS(O$1:$O2487,A$1:$A2487,A2487,H$1:$H2487,H2487,D$1:$D2487,D2487),"")</f>
        <v>20.278230416849581</v>
      </c>
      <c r="AK2487" s="34">
        <v>0</v>
      </c>
      <c r="AL2487" s="34">
        <v>0</v>
      </c>
      <c r="AN2487" s="36">
        <v>0.46478873239436624</v>
      </c>
      <c r="AO2487">
        <v>0.3098591549295775</v>
      </c>
      <c r="AP2487">
        <v>0.15492957746478875</v>
      </c>
      <c r="AS2487" s="36">
        <v>0.53521126760563387</v>
      </c>
    </row>
    <row r="2488" spans="1:45" x14ac:dyDescent="0.3">
      <c r="A2488" s="4" t="s">
        <v>173</v>
      </c>
      <c r="B2488" t="s">
        <v>138</v>
      </c>
      <c r="C2488" s="28">
        <v>45322</v>
      </c>
      <c r="D2488">
        <v>3</v>
      </c>
      <c r="G2488" s="42" t="s">
        <v>182</v>
      </c>
      <c r="H2488">
        <f t="shared" si="360"/>
        <v>2024</v>
      </c>
      <c r="I2488" s="2" t="s">
        <v>139</v>
      </c>
      <c r="J2488" s="29">
        <v>20</v>
      </c>
      <c r="N2488" s="40">
        <v>34.399543679522615</v>
      </c>
      <c r="O2488" s="33">
        <f t="shared" si="361"/>
        <v>34.399543679522615</v>
      </c>
      <c r="P2488" s="22">
        <f>IF(ISNUMBER(O2488),SUMIFS(O$1:$O2488,A$1:$A2488,A2488,H$1:$H2488,H2488,D$1:$D2488,D2488),"")</f>
        <v>34.399543679522615</v>
      </c>
      <c r="AK2488" s="34">
        <v>0</v>
      </c>
      <c r="AL2488" s="34">
        <v>0</v>
      </c>
      <c r="AN2488" s="36">
        <v>0.40845070422535218</v>
      </c>
      <c r="AO2488">
        <v>0.20657276995305168</v>
      </c>
      <c r="AP2488">
        <v>0.2018779342723005</v>
      </c>
      <c r="AS2488" s="36">
        <v>0.59154929577464799</v>
      </c>
    </row>
    <row r="2489" spans="1:45" x14ac:dyDescent="0.3">
      <c r="A2489" s="4" t="s">
        <v>173</v>
      </c>
      <c r="B2489" t="s">
        <v>138</v>
      </c>
      <c r="C2489" s="28">
        <v>45322</v>
      </c>
      <c r="D2489">
        <v>4</v>
      </c>
      <c r="G2489" s="42" t="s">
        <v>182</v>
      </c>
      <c r="H2489">
        <f t="shared" si="360"/>
        <v>2024</v>
      </c>
      <c r="I2489" s="2" t="s">
        <v>139</v>
      </c>
      <c r="J2489" s="29">
        <v>20</v>
      </c>
      <c r="N2489" s="40">
        <v>32.85543608124253</v>
      </c>
      <c r="O2489" s="33">
        <f t="shared" si="361"/>
        <v>32.85543608124253</v>
      </c>
      <c r="P2489" s="22">
        <f>IF(ISNUMBER(O2489),SUMIFS(O$1:$O2489,A$1:$A2489,A2489,H$1:$H2489,H2489,D$1:$D2489,D2489),"")</f>
        <v>32.85543608124253</v>
      </c>
      <c r="AK2489" s="34">
        <v>0</v>
      </c>
      <c r="AL2489" s="34">
        <v>0</v>
      </c>
      <c r="AN2489" s="36">
        <v>0.38396624472573843</v>
      </c>
      <c r="AO2489">
        <v>0.13080168776371309</v>
      </c>
      <c r="AP2489">
        <v>0.25316455696202533</v>
      </c>
      <c r="AS2489" s="36">
        <v>0.61603375527426163</v>
      </c>
    </row>
    <row r="2490" spans="1:45" x14ac:dyDescent="0.3">
      <c r="A2490" s="4" t="s">
        <v>173</v>
      </c>
      <c r="B2490" t="s">
        <v>138</v>
      </c>
      <c r="C2490" s="28">
        <v>45355</v>
      </c>
      <c r="D2490">
        <v>1</v>
      </c>
      <c r="G2490" s="42" t="s">
        <v>182</v>
      </c>
      <c r="H2490">
        <f t="shared" si="360"/>
        <v>2024</v>
      </c>
      <c r="I2490" s="2" t="s">
        <v>139</v>
      </c>
      <c r="J2490" s="29">
        <v>21</v>
      </c>
      <c r="N2490" s="40">
        <v>4.0180006428801018</v>
      </c>
      <c r="O2490" s="33">
        <f t="shared" si="361"/>
        <v>4.0180006428801018</v>
      </c>
      <c r="P2490" s="22">
        <f>IF(ISNUMBER(O2490),SUMIFS(O$1:$O2490,A$1:$A2490,A2490,H$1:$H2490,H2490,D$1:$D2490,D2490),"")</f>
        <v>25.998127701555973</v>
      </c>
      <c r="AK2490" s="34">
        <v>0</v>
      </c>
      <c r="AL2490" s="34">
        <v>0</v>
      </c>
      <c r="AN2490" s="36">
        <v>0.40909090909090917</v>
      </c>
      <c r="AO2490">
        <v>0.24242424242424246</v>
      </c>
      <c r="AP2490">
        <v>0.16666666666666669</v>
      </c>
      <c r="AS2490" s="36">
        <v>0.59090909090909094</v>
      </c>
    </row>
    <row r="2491" spans="1:45" x14ac:dyDescent="0.3">
      <c r="A2491" s="4" t="s">
        <v>173</v>
      </c>
      <c r="B2491" t="s">
        <v>138</v>
      </c>
      <c r="C2491" s="28">
        <v>45355</v>
      </c>
      <c r="D2491">
        <v>2</v>
      </c>
      <c r="G2491" s="42" t="s">
        <v>182</v>
      </c>
      <c r="H2491">
        <f t="shared" si="360"/>
        <v>2024</v>
      </c>
      <c r="I2491" s="2" t="s">
        <v>139</v>
      </c>
      <c r="J2491" s="29">
        <v>21</v>
      </c>
      <c r="N2491" s="40">
        <v>93.401421262357985</v>
      </c>
      <c r="O2491" s="33">
        <f t="shared" si="361"/>
        <v>93.401421262357985</v>
      </c>
      <c r="P2491" s="22">
        <f>IF(ISNUMBER(O2491),SUMIFS(O$1:$O2491,A$1:$A2491,A2491,H$1:$H2491,H2491,D$1:$D2491,D2491),"")</f>
        <v>113.67965167920757</v>
      </c>
      <c r="AK2491" s="34">
        <v>0</v>
      </c>
      <c r="AL2491" s="34">
        <v>0.13736263736263737</v>
      </c>
      <c r="AN2491" s="36">
        <v>0.86263736263736268</v>
      </c>
      <c r="AO2491">
        <v>0.70879120879120883</v>
      </c>
      <c r="AP2491">
        <v>0.15384615384615385</v>
      </c>
      <c r="AS2491" s="36">
        <v>0</v>
      </c>
    </row>
    <row r="2492" spans="1:45" x14ac:dyDescent="0.3">
      <c r="A2492" s="4" t="s">
        <v>173</v>
      </c>
      <c r="B2492" t="s">
        <v>138</v>
      </c>
      <c r="C2492" s="28">
        <v>45355</v>
      </c>
      <c r="D2492">
        <v>3</v>
      </c>
      <c r="G2492" s="42" t="s">
        <v>182</v>
      </c>
      <c r="H2492">
        <f t="shared" si="360"/>
        <v>2024</v>
      </c>
      <c r="I2492" s="2" t="s">
        <v>139</v>
      </c>
      <c r="J2492" s="29">
        <v>21</v>
      </c>
      <c r="N2492" s="40">
        <v>46.807422985137329</v>
      </c>
      <c r="O2492" s="33">
        <f t="shared" si="361"/>
        <v>46.807422985137329</v>
      </c>
      <c r="P2492" s="22">
        <f>IF(ISNUMBER(O2492),SUMIFS(O$1:$O2492,A$1:$A2492,A2492,H$1:$H2492,H2492,D$1:$D2492,D2492),"")</f>
        <v>81.206966664659944</v>
      </c>
      <c r="AK2492" s="34">
        <v>0</v>
      </c>
      <c r="AL2492" s="34">
        <v>0</v>
      </c>
      <c r="AN2492" s="36">
        <v>0.50306748466257667</v>
      </c>
      <c r="AO2492">
        <v>0.45398773006134968</v>
      </c>
      <c r="AP2492">
        <v>4.9079754601226995E-2</v>
      </c>
      <c r="AS2492" s="36">
        <v>0.49693251533742328</v>
      </c>
    </row>
    <row r="2493" spans="1:45" x14ac:dyDescent="0.3">
      <c r="A2493" s="4" t="s">
        <v>173</v>
      </c>
      <c r="B2493" t="s">
        <v>138</v>
      </c>
      <c r="C2493" s="28">
        <v>45355</v>
      </c>
      <c r="D2493">
        <v>4</v>
      </c>
      <c r="G2493" s="42" t="s">
        <v>182</v>
      </c>
      <c r="H2493">
        <f t="shared" si="360"/>
        <v>2024</v>
      </c>
      <c r="I2493" s="2" t="s">
        <v>139</v>
      </c>
      <c r="J2493" s="29">
        <v>21</v>
      </c>
      <c r="N2493" s="40">
        <v>79.85899261067047</v>
      </c>
      <c r="O2493" s="33">
        <f t="shared" si="361"/>
        <v>79.85899261067047</v>
      </c>
      <c r="P2493" s="22">
        <f>IF(ISNUMBER(O2493),SUMIFS(O$1:$O2493,A$1:$A2493,A2493,H$1:$H2493,H2493,D$1:$D2493,D2493),"")</f>
        <v>112.714428691913</v>
      </c>
      <c r="AK2493" s="34">
        <v>0</v>
      </c>
      <c r="AL2493" s="34">
        <v>0</v>
      </c>
      <c r="AN2493" s="36">
        <v>0.31219512195121957</v>
      </c>
      <c r="AO2493">
        <v>0.21463414634146344</v>
      </c>
      <c r="AP2493">
        <v>9.7560975609756101E-2</v>
      </c>
      <c r="AS2493" s="36">
        <v>0.68780487804878043</v>
      </c>
    </row>
    <row r="2494" spans="1:45" x14ac:dyDescent="0.3">
      <c r="A2494" s="4" t="s">
        <v>173</v>
      </c>
      <c r="B2494" t="s">
        <v>138</v>
      </c>
      <c r="C2494" s="28">
        <v>45386</v>
      </c>
      <c r="D2494">
        <v>1</v>
      </c>
      <c r="G2494" s="42" t="s">
        <v>182</v>
      </c>
      <c r="H2494">
        <f t="shared" si="360"/>
        <v>2024</v>
      </c>
      <c r="I2494" s="2" t="s">
        <v>139</v>
      </c>
      <c r="J2494" s="29">
        <v>22</v>
      </c>
      <c r="N2494" s="40">
        <v>50.943041061630574</v>
      </c>
      <c r="O2494" s="33">
        <f t="shared" si="361"/>
        <v>50.943041061630574</v>
      </c>
      <c r="P2494" s="22">
        <f>IF(ISNUMBER(O2494),SUMIFS(O$1:$O2494,A$1:$A2494,A2494,H$1:$H2494,H2494,D$1:$D2494,D2494),"")</f>
        <v>76.941168763186539</v>
      </c>
      <c r="AK2494" s="34">
        <v>0</v>
      </c>
      <c r="AL2494" s="34">
        <v>0</v>
      </c>
      <c r="AN2494" s="36">
        <v>0.58536585365853666</v>
      </c>
      <c r="AO2494">
        <v>0.58536585365853666</v>
      </c>
      <c r="AP2494">
        <v>0</v>
      </c>
      <c r="AS2494" s="36">
        <v>0.41463414634146345</v>
      </c>
    </row>
    <row r="2495" spans="1:45" x14ac:dyDescent="0.3">
      <c r="A2495" s="4" t="s">
        <v>173</v>
      </c>
      <c r="B2495" t="s">
        <v>138</v>
      </c>
      <c r="C2495" s="28">
        <v>45386</v>
      </c>
      <c r="D2495">
        <v>2</v>
      </c>
      <c r="G2495" s="42" t="s">
        <v>182</v>
      </c>
      <c r="H2495">
        <f t="shared" ref="H2495:H2558" si="362">YEAR(C2495)</f>
        <v>2024</v>
      </c>
      <c r="I2495" s="2" t="s">
        <v>139</v>
      </c>
      <c r="J2495" s="29">
        <v>22</v>
      </c>
      <c r="N2495" s="40">
        <v>85.048050240052405</v>
      </c>
      <c r="O2495" s="33">
        <f t="shared" si="361"/>
        <v>85.048050240052405</v>
      </c>
      <c r="P2495" s="22">
        <f>IF(ISNUMBER(O2495),SUMIFS(O$1:$O2495,A$1:$A2495,A2495,H$1:$H2495,H2495,D$1:$D2495,D2495),"")</f>
        <v>198.72770191925997</v>
      </c>
      <c r="AK2495" s="34">
        <v>0</v>
      </c>
      <c r="AL2495" s="34">
        <v>0</v>
      </c>
      <c r="AN2495" s="36">
        <v>0.86335403726708071</v>
      </c>
      <c r="AO2495">
        <v>0.86335403726708071</v>
      </c>
      <c r="AP2495">
        <v>0</v>
      </c>
      <c r="AS2495" s="36">
        <v>0.13664596273291926</v>
      </c>
    </row>
    <row r="2496" spans="1:45" x14ac:dyDescent="0.3">
      <c r="A2496" s="4" t="s">
        <v>173</v>
      </c>
      <c r="B2496" t="s">
        <v>138</v>
      </c>
      <c r="C2496" s="28">
        <v>45386</v>
      </c>
      <c r="D2496">
        <v>3</v>
      </c>
      <c r="G2496" s="42" t="s">
        <v>182</v>
      </c>
      <c r="H2496">
        <f t="shared" si="362"/>
        <v>2024</v>
      </c>
      <c r="I2496" s="2" t="s">
        <v>139</v>
      </c>
      <c r="J2496" s="29">
        <v>22</v>
      </c>
      <c r="N2496" s="40">
        <v>87.17738331098613</v>
      </c>
      <c r="O2496" s="33">
        <f t="shared" si="361"/>
        <v>87.17738331098613</v>
      </c>
      <c r="P2496" s="22">
        <f>IF(ISNUMBER(O2496),SUMIFS(O$1:$O2496,A$1:$A2496,A2496,H$1:$H2496,H2496,D$1:$D2496,D2496),"")</f>
        <v>168.38434997564607</v>
      </c>
      <c r="AK2496" s="34">
        <v>0</v>
      </c>
      <c r="AL2496" s="34">
        <v>0</v>
      </c>
      <c r="AN2496" s="36">
        <v>0.78980891719745228</v>
      </c>
      <c r="AO2496">
        <v>0.78980891719745228</v>
      </c>
      <c r="AP2496">
        <v>0</v>
      </c>
      <c r="AS2496" s="36">
        <v>0.21019108280254778</v>
      </c>
    </row>
    <row r="2497" spans="1:45" x14ac:dyDescent="0.3">
      <c r="A2497" s="4" t="s">
        <v>173</v>
      </c>
      <c r="B2497" t="s">
        <v>138</v>
      </c>
      <c r="C2497" s="28">
        <v>45386</v>
      </c>
      <c r="D2497">
        <v>4</v>
      </c>
      <c r="G2497" s="42" t="s">
        <v>182</v>
      </c>
      <c r="H2497">
        <f t="shared" si="362"/>
        <v>2024</v>
      </c>
      <c r="I2497" s="2" t="s">
        <v>139</v>
      </c>
      <c r="J2497" s="29">
        <v>22</v>
      </c>
      <c r="N2497" s="40">
        <v>85.664638937359044</v>
      </c>
      <c r="O2497" s="33">
        <f t="shared" si="361"/>
        <v>85.664638937359044</v>
      </c>
      <c r="P2497" s="22">
        <f>IF(ISNUMBER(O2497),SUMIFS(O$1:$O2497,A$1:$A2497,A2497,H$1:$H2497,H2497,D$1:$D2497,D2497),"")</f>
        <v>198.37906762927204</v>
      </c>
      <c r="AK2497" s="34">
        <v>0</v>
      </c>
      <c r="AL2497" s="34">
        <v>0</v>
      </c>
      <c r="AN2497" s="36">
        <v>0.4684684684684684</v>
      </c>
      <c r="AO2497">
        <v>0.4684684684684684</v>
      </c>
      <c r="AP2497">
        <v>0</v>
      </c>
      <c r="AS2497" s="36">
        <v>0.53153153153153154</v>
      </c>
    </row>
    <row r="2498" spans="1:45" x14ac:dyDescent="0.3">
      <c r="A2498" s="4" t="s">
        <v>173</v>
      </c>
      <c r="B2498" t="s">
        <v>138</v>
      </c>
      <c r="C2498" s="28">
        <v>45419</v>
      </c>
      <c r="D2498">
        <v>1</v>
      </c>
      <c r="G2498" s="42" t="s">
        <v>182</v>
      </c>
      <c r="H2498">
        <f t="shared" si="362"/>
        <v>2024</v>
      </c>
      <c r="I2498" s="2" t="s">
        <v>139</v>
      </c>
      <c r="J2498" s="29">
        <v>23</v>
      </c>
      <c r="N2498" s="40">
        <v>75.238999528013466</v>
      </c>
      <c r="O2498" s="33">
        <f t="shared" si="361"/>
        <v>75.238999528013466</v>
      </c>
      <c r="P2498" s="22">
        <f>IF(ISNUMBER(O2498),SUMIFS(O$1:$O2498,A$1:$A2498,A2498,H$1:$H2498,H2498,D$1:$D2498,D2498),"")</f>
        <v>152.1801682912</v>
      </c>
      <c r="AK2498" s="34">
        <v>0</v>
      </c>
      <c r="AL2498" s="34">
        <v>0</v>
      </c>
      <c r="AN2498" s="36">
        <v>0.76811594202898548</v>
      </c>
      <c r="AO2498">
        <v>0.76811594202898548</v>
      </c>
      <c r="AP2498">
        <v>0</v>
      </c>
      <c r="AS2498" s="36">
        <v>0.2318840579710145</v>
      </c>
    </row>
    <row r="2499" spans="1:45" x14ac:dyDescent="0.3">
      <c r="A2499" s="4" t="s">
        <v>173</v>
      </c>
      <c r="B2499" t="s">
        <v>138</v>
      </c>
      <c r="C2499" s="28">
        <v>45419</v>
      </c>
      <c r="D2499">
        <v>2</v>
      </c>
      <c r="G2499" s="42" t="s">
        <v>182</v>
      </c>
      <c r="H2499">
        <f t="shared" si="362"/>
        <v>2024</v>
      </c>
      <c r="I2499" s="2" t="s">
        <v>139</v>
      </c>
      <c r="J2499" s="29">
        <v>23</v>
      </c>
      <c r="N2499" s="40">
        <v>88.287412686959129</v>
      </c>
      <c r="O2499" s="33">
        <f t="shared" si="361"/>
        <v>88.287412686959129</v>
      </c>
      <c r="P2499" s="22">
        <f>IF(ISNUMBER(O2499),SUMIFS(O$1:$O2499,A$1:$A2499,A2499,H$1:$H2499,H2499,D$1:$D2499,D2499),"")</f>
        <v>287.01511460621907</v>
      </c>
      <c r="AK2499" s="34">
        <v>0</v>
      </c>
      <c r="AL2499" s="34">
        <v>0</v>
      </c>
      <c r="AN2499" s="36">
        <v>0.89436619718309862</v>
      </c>
      <c r="AO2499">
        <v>0.89436619718309862</v>
      </c>
      <c r="AP2499">
        <v>0</v>
      </c>
      <c r="AS2499" s="36">
        <v>0.10563380281690142</v>
      </c>
    </row>
    <row r="2500" spans="1:45" x14ac:dyDescent="0.3">
      <c r="A2500" s="4" t="s">
        <v>173</v>
      </c>
      <c r="B2500" t="s">
        <v>138</v>
      </c>
      <c r="C2500" s="28">
        <v>45419</v>
      </c>
      <c r="D2500">
        <v>3</v>
      </c>
      <c r="G2500" s="42" t="s">
        <v>182</v>
      </c>
      <c r="H2500">
        <f t="shared" si="362"/>
        <v>2024</v>
      </c>
      <c r="I2500" s="2" t="s">
        <v>139</v>
      </c>
      <c r="J2500" s="29">
        <v>23</v>
      </c>
      <c r="N2500" s="40">
        <v>93.514711686714776</v>
      </c>
      <c r="O2500" s="33">
        <f t="shared" si="361"/>
        <v>93.514711686714776</v>
      </c>
      <c r="P2500" s="22">
        <f>IF(ISNUMBER(O2500),SUMIFS(O$1:$O2500,A$1:$A2500,A2500,H$1:$H2500,H2500,D$1:$D2500,D2500),"")</f>
        <v>261.89906166236085</v>
      </c>
      <c r="AK2500" s="34">
        <v>0</v>
      </c>
      <c r="AL2500" s="34">
        <v>0</v>
      </c>
      <c r="AN2500" s="36">
        <v>0.62068965517241381</v>
      </c>
      <c r="AO2500">
        <v>0.62068965517241381</v>
      </c>
      <c r="AP2500">
        <v>0</v>
      </c>
      <c r="AS2500" s="36">
        <v>0.37931034482758619</v>
      </c>
    </row>
    <row r="2501" spans="1:45" x14ac:dyDescent="0.3">
      <c r="A2501" s="4" t="s">
        <v>173</v>
      </c>
      <c r="B2501" t="s">
        <v>138</v>
      </c>
      <c r="C2501" s="28">
        <v>45419</v>
      </c>
      <c r="D2501">
        <v>4</v>
      </c>
      <c r="G2501" s="42" t="s">
        <v>182</v>
      </c>
      <c r="H2501">
        <f t="shared" si="362"/>
        <v>2024</v>
      </c>
      <c r="I2501" s="2" t="s">
        <v>139</v>
      </c>
      <c r="J2501" s="29">
        <v>23</v>
      </c>
      <c r="N2501" s="40">
        <v>72.47379367912302</v>
      </c>
      <c r="O2501" s="33">
        <f t="shared" si="361"/>
        <v>72.47379367912302</v>
      </c>
      <c r="P2501" s="22">
        <f>IF(ISNUMBER(O2501),SUMIFS(O$1:$O2501,A$1:$A2501,A2501,H$1:$H2501,H2501,D$1:$D2501,D2501),"")</f>
        <v>270.85286130839506</v>
      </c>
      <c r="AK2501" s="34">
        <v>0</v>
      </c>
      <c r="AL2501" s="34">
        <v>0</v>
      </c>
      <c r="AN2501" s="36">
        <v>0.56521739130434778</v>
      </c>
      <c r="AO2501">
        <v>0.56521739130434778</v>
      </c>
      <c r="AP2501">
        <v>0</v>
      </c>
      <c r="AS2501" s="36">
        <v>0.43478260869565216</v>
      </c>
    </row>
    <row r="2502" spans="1:45" x14ac:dyDescent="0.3">
      <c r="A2502" s="4" t="s">
        <v>173</v>
      </c>
      <c r="B2502" t="s">
        <v>138</v>
      </c>
      <c r="C2502" s="28">
        <v>45455</v>
      </c>
      <c r="D2502">
        <v>1</v>
      </c>
      <c r="G2502" s="42" t="s">
        <v>182</v>
      </c>
      <c r="H2502">
        <f t="shared" si="362"/>
        <v>2024</v>
      </c>
      <c r="I2502" s="2" t="s">
        <v>139</v>
      </c>
      <c r="J2502" s="29">
        <v>24</v>
      </c>
      <c r="N2502" s="40">
        <v>2.5298522566282129</v>
      </c>
      <c r="O2502" s="33">
        <f t="shared" si="361"/>
        <v>2.5298522566282129</v>
      </c>
      <c r="P2502" s="22">
        <f>IF(ISNUMBER(O2502),SUMIFS(O$1:$O2502,A$1:$A2502,A2502,H$1:$H2502,H2502,D$1:$D2502,D2502),"")</f>
        <v>154.71002054782821</v>
      </c>
      <c r="AK2502" s="34">
        <v>0</v>
      </c>
      <c r="AL2502" s="34">
        <v>0</v>
      </c>
      <c r="AN2502" s="36">
        <v>0.52380952380952384</v>
      </c>
      <c r="AO2502">
        <v>0.52380952380952384</v>
      </c>
      <c r="AP2502">
        <v>0</v>
      </c>
      <c r="AS2502" s="36">
        <v>0.47619047619047616</v>
      </c>
    </row>
    <row r="2503" spans="1:45" x14ac:dyDescent="0.3">
      <c r="A2503" s="4" t="s">
        <v>173</v>
      </c>
      <c r="B2503" t="s">
        <v>138</v>
      </c>
      <c r="C2503" s="28">
        <v>45455</v>
      </c>
      <c r="D2503">
        <v>2</v>
      </c>
      <c r="G2503" s="42" t="s">
        <v>182</v>
      </c>
      <c r="H2503">
        <f t="shared" si="362"/>
        <v>2024</v>
      </c>
      <c r="I2503" s="2" t="s">
        <v>139</v>
      </c>
      <c r="J2503" s="29">
        <v>24</v>
      </c>
      <c r="N2503" s="40">
        <v>6.9403778168173904</v>
      </c>
      <c r="O2503" s="33">
        <f t="shared" si="361"/>
        <v>6.9403778168173904</v>
      </c>
      <c r="P2503" s="22">
        <f>IF(ISNUMBER(O2503),SUMIFS(O$1:$O2503,A$1:$A2503,A2503,H$1:$H2503,H2503,D$1:$D2503,D2503),"")</f>
        <v>293.95549242303645</v>
      </c>
      <c r="AK2503" s="34">
        <v>0</v>
      </c>
      <c r="AL2503" s="34">
        <v>0</v>
      </c>
      <c r="AN2503" s="36">
        <v>0.74117647058823533</v>
      </c>
      <c r="AO2503">
        <v>0.74117647058823533</v>
      </c>
      <c r="AP2503">
        <v>0</v>
      </c>
      <c r="AS2503" s="36">
        <v>0.25882352941176473</v>
      </c>
    </row>
    <row r="2504" spans="1:45" x14ac:dyDescent="0.3">
      <c r="A2504" s="4" t="s">
        <v>173</v>
      </c>
      <c r="B2504" t="s">
        <v>138</v>
      </c>
      <c r="C2504" s="28">
        <v>45455</v>
      </c>
      <c r="D2504">
        <v>3</v>
      </c>
      <c r="G2504" s="42" t="s">
        <v>182</v>
      </c>
      <c r="H2504">
        <f t="shared" si="362"/>
        <v>2024</v>
      </c>
      <c r="I2504" s="2" t="s">
        <v>139</v>
      </c>
      <c r="J2504" s="29">
        <v>24</v>
      </c>
      <c r="N2504" s="40">
        <v>7.7634376699797132</v>
      </c>
      <c r="O2504" s="33">
        <f t="shared" si="361"/>
        <v>7.7634376699797132</v>
      </c>
      <c r="P2504" s="22">
        <f>IF(ISNUMBER(O2504),SUMIFS(O$1:$O2504,A$1:$A2504,A2504,H$1:$H2504,H2504,D$1:$D2504,D2504),"")</f>
        <v>269.66249933234059</v>
      </c>
      <c r="AK2504" s="34">
        <v>0</v>
      </c>
      <c r="AL2504" s="34">
        <v>0</v>
      </c>
      <c r="AN2504" s="36">
        <v>0.53225806451612911</v>
      </c>
      <c r="AO2504">
        <v>0.53225806451612911</v>
      </c>
      <c r="AP2504">
        <v>0</v>
      </c>
      <c r="AS2504" s="36">
        <v>0.467741935483871</v>
      </c>
    </row>
    <row r="2505" spans="1:45" x14ac:dyDescent="0.3">
      <c r="A2505" s="4" t="s">
        <v>173</v>
      </c>
      <c r="B2505" t="s">
        <v>138</v>
      </c>
      <c r="C2505" s="28">
        <v>45455</v>
      </c>
      <c r="D2505">
        <v>4</v>
      </c>
      <c r="G2505" s="42" t="s">
        <v>182</v>
      </c>
      <c r="H2505">
        <f t="shared" si="362"/>
        <v>2024</v>
      </c>
      <c r="I2505" s="2" t="s">
        <v>139</v>
      </c>
      <c r="J2505" s="29">
        <v>24</v>
      </c>
      <c r="N2505" s="40">
        <v>8.8215901598344679</v>
      </c>
      <c r="O2505" s="33">
        <f t="shared" si="361"/>
        <v>8.8215901598344679</v>
      </c>
      <c r="P2505" s="22">
        <f>IF(ISNUMBER(O2505),SUMIFS(O$1:$O2505,A$1:$A2505,A2505,H$1:$H2505,H2505,D$1:$D2505,D2505),"")</f>
        <v>279.67445146822951</v>
      </c>
      <c r="AK2505" s="34">
        <v>0</v>
      </c>
      <c r="AL2505" s="34">
        <v>0</v>
      </c>
      <c r="AN2505" s="36">
        <v>0.40677966101694912</v>
      </c>
      <c r="AO2505">
        <v>0.40677966101694912</v>
      </c>
      <c r="AP2505">
        <v>0</v>
      </c>
      <c r="AS2505" s="36">
        <v>0.59322033898305082</v>
      </c>
    </row>
    <row r="2506" spans="1:45" x14ac:dyDescent="0.3">
      <c r="A2506" s="4" t="s">
        <v>173</v>
      </c>
      <c r="B2506" t="s">
        <v>138</v>
      </c>
      <c r="C2506" s="28">
        <v>45502</v>
      </c>
      <c r="D2506">
        <v>1</v>
      </c>
      <c r="G2506" s="42" t="s">
        <v>182</v>
      </c>
      <c r="H2506">
        <f t="shared" si="362"/>
        <v>2024</v>
      </c>
      <c r="I2506" s="2" t="s">
        <v>139</v>
      </c>
      <c r="J2506" s="29">
        <v>25</v>
      </c>
      <c r="N2506" s="40">
        <v>34.919752566991377</v>
      </c>
      <c r="O2506" s="33">
        <f t="shared" si="361"/>
        <v>34.919752566991377</v>
      </c>
      <c r="P2506" s="22">
        <f>IF(ISNUMBER(O2506),SUMIFS(O$1:$O2506,A$1:$A2506,A2506,H$1:$H2506,H2506,D$1:$D2506,D2506),"")</f>
        <v>189.62977311481959</v>
      </c>
      <c r="AK2506" s="34">
        <v>0</v>
      </c>
      <c r="AL2506" s="34">
        <v>0</v>
      </c>
      <c r="AN2506" s="36">
        <v>0.38095238095238093</v>
      </c>
      <c r="AO2506">
        <v>0.38095238095238093</v>
      </c>
      <c r="AP2506">
        <v>0</v>
      </c>
      <c r="AS2506" s="36">
        <v>0.61904761904761907</v>
      </c>
    </row>
    <row r="2507" spans="1:45" x14ac:dyDescent="0.3">
      <c r="A2507" s="4" t="s">
        <v>173</v>
      </c>
      <c r="B2507" t="s">
        <v>138</v>
      </c>
      <c r="C2507" s="28">
        <v>45502</v>
      </c>
      <c r="D2507">
        <v>2</v>
      </c>
      <c r="G2507" s="42" t="s">
        <v>182</v>
      </c>
      <c r="H2507">
        <f t="shared" si="362"/>
        <v>2024</v>
      </c>
      <c r="I2507" s="2" t="s">
        <v>139</v>
      </c>
      <c r="J2507" s="29">
        <v>25</v>
      </c>
      <c r="N2507" s="40">
        <v>24.597730040346171</v>
      </c>
      <c r="O2507" s="33">
        <f t="shared" si="361"/>
        <v>24.597730040346171</v>
      </c>
      <c r="P2507" s="22">
        <f>IF(ISNUMBER(O2507),SUMIFS(O$1:$O2507,A$1:$A2507,A2507,H$1:$H2507,H2507,D$1:$D2507,D2507),"")</f>
        <v>318.55322246338261</v>
      </c>
      <c r="AK2507" s="34">
        <v>0</v>
      </c>
      <c r="AL2507" s="34">
        <v>0</v>
      </c>
      <c r="AN2507" s="36">
        <v>0.52857142857142858</v>
      </c>
      <c r="AO2507">
        <v>0.52857142857142858</v>
      </c>
      <c r="AP2507">
        <v>0</v>
      </c>
      <c r="AS2507" s="36">
        <v>0.47142857142857142</v>
      </c>
    </row>
    <row r="2508" spans="1:45" x14ac:dyDescent="0.3">
      <c r="A2508" s="4" t="s">
        <v>173</v>
      </c>
      <c r="B2508" t="s">
        <v>138</v>
      </c>
      <c r="C2508" s="28">
        <v>45502</v>
      </c>
      <c r="D2508">
        <v>3</v>
      </c>
      <c r="G2508" s="42" t="s">
        <v>182</v>
      </c>
      <c r="H2508">
        <f t="shared" si="362"/>
        <v>2024</v>
      </c>
      <c r="I2508" s="2" t="s">
        <v>139</v>
      </c>
      <c r="J2508" s="29">
        <v>25</v>
      </c>
      <c r="N2508" s="40">
        <v>5.825949751183396</v>
      </c>
      <c r="O2508" s="33">
        <f t="shared" si="361"/>
        <v>5.825949751183396</v>
      </c>
      <c r="P2508" s="22">
        <f>IF(ISNUMBER(O2508),SUMIFS(O$1:$O2508,A$1:$A2508,A2508,H$1:$H2508,H2508,D$1:$D2508,D2508),"")</f>
        <v>275.48844908352396</v>
      </c>
      <c r="AK2508" s="34">
        <v>0</v>
      </c>
      <c r="AL2508" s="34">
        <v>0</v>
      </c>
      <c r="AN2508" s="36">
        <v>0.32258064516129031</v>
      </c>
      <c r="AO2508">
        <v>0.32258064516129031</v>
      </c>
      <c r="AP2508">
        <v>0</v>
      </c>
      <c r="AS2508" s="36">
        <v>0.67741935483870974</v>
      </c>
    </row>
    <row r="2509" spans="1:45" x14ac:dyDescent="0.3">
      <c r="A2509" s="4" t="s">
        <v>173</v>
      </c>
      <c r="B2509" t="s">
        <v>138</v>
      </c>
      <c r="C2509" s="28">
        <v>45502</v>
      </c>
      <c r="D2509">
        <v>4</v>
      </c>
      <c r="G2509" s="42" t="s">
        <v>182</v>
      </c>
      <c r="H2509">
        <f t="shared" si="362"/>
        <v>2024</v>
      </c>
      <c r="I2509" s="2" t="s">
        <v>139</v>
      </c>
      <c r="J2509" s="29">
        <v>25</v>
      </c>
      <c r="N2509" s="40">
        <v>9.4124857718238335</v>
      </c>
      <c r="O2509" s="33">
        <f t="shared" si="361"/>
        <v>9.4124857718238335</v>
      </c>
      <c r="P2509" s="22">
        <f>IF(ISNUMBER(O2509),SUMIFS(O$1:$O2509,A$1:$A2509,A2509,H$1:$H2509,H2509,D$1:$D2509,D2509),"")</f>
        <v>289.08693724005332</v>
      </c>
      <c r="AK2509" s="34">
        <v>0</v>
      </c>
      <c r="AL2509" s="34">
        <v>0</v>
      </c>
      <c r="AN2509" s="36">
        <v>0.53488372093023251</v>
      </c>
      <c r="AO2509">
        <v>0.53488372093023251</v>
      </c>
      <c r="AP2509">
        <v>0</v>
      </c>
      <c r="AS2509" s="36">
        <v>0.46511627906976744</v>
      </c>
    </row>
    <row r="2510" spans="1:45" x14ac:dyDescent="0.3">
      <c r="A2510" s="4" t="s">
        <v>173</v>
      </c>
      <c r="B2510" t="s">
        <v>138</v>
      </c>
      <c r="C2510" s="28">
        <v>45541</v>
      </c>
      <c r="D2510">
        <v>1</v>
      </c>
      <c r="G2510" s="42" t="s">
        <v>182</v>
      </c>
      <c r="H2510">
        <f t="shared" si="362"/>
        <v>2024</v>
      </c>
      <c r="I2510" s="2" t="s">
        <v>139</v>
      </c>
      <c r="J2510" s="29">
        <v>26</v>
      </c>
      <c r="N2510" s="40">
        <v>80.215258469787315</v>
      </c>
      <c r="O2510" s="33">
        <f t="shared" si="361"/>
        <v>80.215258469787315</v>
      </c>
      <c r="P2510" s="22">
        <f>IF(ISNUMBER(O2510),SUMIFS(O$1:$O2510,A$1:$A2510,A2510,H$1:$H2510,H2510,D$1:$D2510,D2510),"")</f>
        <v>269.84503158460689</v>
      </c>
      <c r="AK2510" s="34">
        <v>0</v>
      </c>
      <c r="AL2510" s="34">
        <v>0</v>
      </c>
      <c r="AN2510" s="36">
        <v>0.22950819672131148</v>
      </c>
      <c r="AO2510">
        <v>0.22950819672131148</v>
      </c>
      <c r="AP2510">
        <v>0</v>
      </c>
      <c r="AS2510" s="36">
        <v>0.7704918032786886</v>
      </c>
    </row>
    <row r="2511" spans="1:45" x14ac:dyDescent="0.3">
      <c r="A2511" s="4" t="s">
        <v>173</v>
      </c>
      <c r="B2511" t="s">
        <v>138</v>
      </c>
      <c r="C2511" s="28">
        <v>45541</v>
      </c>
      <c r="D2511">
        <v>2</v>
      </c>
      <c r="G2511" s="42" t="s">
        <v>182</v>
      </c>
      <c r="H2511">
        <f t="shared" si="362"/>
        <v>2024</v>
      </c>
      <c r="I2511" s="2" t="s">
        <v>139</v>
      </c>
      <c r="J2511" s="29">
        <v>26</v>
      </c>
      <c r="N2511" s="40">
        <v>94.947898202978834</v>
      </c>
      <c r="O2511" s="33">
        <f t="shared" si="361"/>
        <v>94.947898202978834</v>
      </c>
      <c r="P2511" s="22">
        <f>IF(ISNUMBER(O2511),SUMIFS(O$1:$O2511,A$1:$A2511,A2511,H$1:$H2511,H2511,D$1:$D2511,D2511),"")</f>
        <v>413.50112066636143</v>
      </c>
      <c r="AK2511" s="34">
        <v>0</v>
      </c>
      <c r="AL2511" s="34">
        <v>0</v>
      </c>
      <c r="AN2511" s="36">
        <v>0.32258064516129031</v>
      </c>
      <c r="AO2511">
        <v>0.32258064516129031</v>
      </c>
      <c r="AP2511">
        <v>0</v>
      </c>
      <c r="AS2511" s="36">
        <v>0.67741935483870963</v>
      </c>
    </row>
    <row r="2512" spans="1:45" x14ac:dyDescent="0.3">
      <c r="A2512" s="4" t="s">
        <v>173</v>
      </c>
      <c r="B2512" t="s">
        <v>138</v>
      </c>
      <c r="C2512" s="28">
        <v>45541</v>
      </c>
      <c r="D2512">
        <v>3</v>
      </c>
      <c r="G2512" s="42" t="s">
        <v>182</v>
      </c>
      <c r="H2512">
        <f t="shared" si="362"/>
        <v>2024</v>
      </c>
      <c r="I2512" s="2" t="s">
        <v>139</v>
      </c>
      <c r="J2512" s="29">
        <v>26</v>
      </c>
      <c r="N2512" s="40">
        <v>53.275357020889736</v>
      </c>
      <c r="O2512" s="33">
        <f t="shared" si="361"/>
        <v>53.275357020889736</v>
      </c>
      <c r="P2512" s="22">
        <f>IF(ISNUMBER(O2512),SUMIFS(O$1:$O2512,A$1:$A2512,A2512,H$1:$H2512,H2512,D$1:$D2512,D2512),"")</f>
        <v>328.76380610441367</v>
      </c>
      <c r="AK2512" s="34">
        <v>0</v>
      </c>
      <c r="AL2512" s="34">
        <v>0</v>
      </c>
      <c r="AN2512" s="36">
        <v>0.32258064516129031</v>
      </c>
      <c r="AO2512">
        <v>0.32258064516129031</v>
      </c>
      <c r="AP2512">
        <v>0</v>
      </c>
      <c r="AS2512" s="36">
        <v>0.67741935483870963</v>
      </c>
    </row>
    <row r="2513" spans="1:45" x14ac:dyDescent="0.3">
      <c r="A2513" s="4" t="s">
        <v>173</v>
      </c>
      <c r="B2513" t="s">
        <v>138</v>
      </c>
      <c r="C2513" s="28">
        <v>45541</v>
      </c>
      <c r="D2513">
        <v>4</v>
      </c>
      <c r="G2513" s="42" t="s">
        <v>182</v>
      </c>
      <c r="H2513">
        <f t="shared" si="362"/>
        <v>2024</v>
      </c>
      <c r="I2513" s="2" t="s">
        <v>139</v>
      </c>
      <c r="J2513" s="29">
        <v>26</v>
      </c>
      <c r="N2513" s="40">
        <v>63.391569564409068</v>
      </c>
      <c r="O2513" s="33">
        <f t="shared" si="361"/>
        <v>63.391569564409068</v>
      </c>
      <c r="P2513" s="22">
        <f>IF(ISNUMBER(O2513),SUMIFS(O$1:$O2513,A$1:$A2513,A2513,H$1:$H2513,H2513,D$1:$D2513,D2513),"")</f>
        <v>352.47850680446237</v>
      </c>
      <c r="AK2513" s="34">
        <v>0</v>
      </c>
      <c r="AL2513" s="34">
        <v>0</v>
      </c>
      <c r="AN2513" s="36">
        <v>0.22222222222222221</v>
      </c>
      <c r="AO2513">
        <v>0.22222222222222221</v>
      </c>
      <c r="AP2513">
        <v>0</v>
      </c>
      <c r="AS2513" s="36">
        <v>0.77777777777777779</v>
      </c>
    </row>
    <row r="2514" spans="1:45" x14ac:dyDescent="0.3">
      <c r="A2514" s="4" t="s">
        <v>173</v>
      </c>
      <c r="B2514" t="s">
        <v>138</v>
      </c>
      <c r="C2514" s="28">
        <v>45574</v>
      </c>
      <c r="D2514">
        <v>1</v>
      </c>
      <c r="G2514" s="42" t="s">
        <v>182</v>
      </c>
      <c r="H2514">
        <f t="shared" si="362"/>
        <v>2024</v>
      </c>
      <c r="I2514" s="2" t="s">
        <v>139</v>
      </c>
      <c r="J2514" s="29">
        <v>27</v>
      </c>
      <c r="N2514" s="40">
        <v>115.72780819512505</v>
      </c>
      <c r="O2514" s="33">
        <f t="shared" si="361"/>
        <v>115.72780819512505</v>
      </c>
      <c r="P2514" s="22">
        <f>IF(ISNUMBER(O2514),SUMIFS(O$1:$O2514,A$1:$A2514,A2514,H$1:$H2514,H2514,D$1:$D2514,D2514),"")</f>
        <v>385.57283977973191</v>
      </c>
      <c r="AK2514" s="34">
        <v>0</v>
      </c>
      <c r="AL2514" s="34">
        <v>0.36690647482014382</v>
      </c>
      <c r="AN2514" s="36">
        <v>0.1726618705035971</v>
      </c>
      <c r="AO2514">
        <v>0.1726618705035971</v>
      </c>
      <c r="AP2514">
        <v>0</v>
      </c>
      <c r="AS2514" s="36">
        <v>0.46043165467625902</v>
      </c>
    </row>
    <row r="2515" spans="1:45" x14ac:dyDescent="0.3">
      <c r="A2515" s="4" t="s">
        <v>173</v>
      </c>
      <c r="B2515" t="s">
        <v>138</v>
      </c>
      <c r="C2515" s="28">
        <v>45574</v>
      </c>
      <c r="D2515">
        <v>2</v>
      </c>
      <c r="G2515" s="42" t="s">
        <v>182</v>
      </c>
      <c r="H2515">
        <f t="shared" si="362"/>
        <v>2024</v>
      </c>
      <c r="I2515" s="2" t="s">
        <v>139</v>
      </c>
      <c r="J2515" s="29">
        <v>27</v>
      </c>
      <c r="N2515" s="40">
        <v>130.45038836484756</v>
      </c>
      <c r="O2515" s="33">
        <f t="shared" si="361"/>
        <v>130.45038836484756</v>
      </c>
      <c r="P2515" s="22">
        <f>IF(ISNUMBER(O2515),SUMIFS(O$1:$O2515,A$1:$A2515,A2515,H$1:$H2515,H2515,D$1:$D2515,D2515),"")</f>
        <v>543.95150903120896</v>
      </c>
      <c r="AK2515" s="34">
        <v>0</v>
      </c>
      <c r="AL2515" s="34">
        <v>0.17682926829268289</v>
      </c>
      <c r="AN2515" s="36">
        <v>0.22560975609756095</v>
      </c>
      <c r="AO2515">
        <v>0.21341463414634143</v>
      </c>
      <c r="AP2515">
        <v>1.2195121951219511E-2</v>
      </c>
      <c r="AS2515" s="36">
        <v>0.59756097560975607</v>
      </c>
    </row>
    <row r="2516" spans="1:45" x14ac:dyDescent="0.3">
      <c r="A2516" s="4" t="s">
        <v>173</v>
      </c>
      <c r="B2516" t="s">
        <v>138</v>
      </c>
      <c r="C2516" s="28">
        <v>45574</v>
      </c>
      <c r="D2516">
        <v>3</v>
      </c>
      <c r="G2516" s="42" t="s">
        <v>182</v>
      </c>
      <c r="H2516">
        <f t="shared" si="362"/>
        <v>2024</v>
      </c>
      <c r="I2516" s="2" t="s">
        <v>139</v>
      </c>
      <c r="J2516" s="29">
        <v>27</v>
      </c>
      <c r="N2516" s="40">
        <v>135.75104293782991</v>
      </c>
      <c r="O2516" s="33">
        <f t="shared" si="361"/>
        <v>135.75104293782991</v>
      </c>
      <c r="P2516" s="22">
        <f>IF(ISNUMBER(O2516),SUMIFS(O$1:$O2516,A$1:$A2516,A2516,H$1:$H2516,H2516,D$1:$D2516,D2516),"")</f>
        <v>464.51484904224355</v>
      </c>
      <c r="AK2516" s="34">
        <v>0</v>
      </c>
      <c r="AL2516" s="34">
        <v>0.43069306930693069</v>
      </c>
      <c r="AN2516" s="36">
        <v>0.2277227722772277</v>
      </c>
      <c r="AO2516">
        <v>0.2277227722772277</v>
      </c>
      <c r="AP2516">
        <v>0</v>
      </c>
      <c r="AS2516" s="36">
        <v>0.34158415841584161</v>
      </c>
    </row>
    <row r="2517" spans="1:45" x14ac:dyDescent="0.3">
      <c r="A2517" s="4" t="s">
        <v>173</v>
      </c>
      <c r="B2517" t="s">
        <v>138</v>
      </c>
      <c r="C2517" s="28">
        <v>45574</v>
      </c>
      <c r="D2517">
        <v>4</v>
      </c>
      <c r="G2517" s="42" t="s">
        <v>182</v>
      </c>
      <c r="H2517">
        <f t="shared" si="362"/>
        <v>2024</v>
      </c>
      <c r="I2517" s="2" t="s">
        <v>139</v>
      </c>
      <c r="J2517" s="29">
        <v>27</v>
      </c>
      <c r="N2517" s="40">
        <v>146.83490390246496</v>
      </c>
      <c r="O2517" s="33">
        <f t="shared" si="361"/>
        <v>146.83490390246496</v>
      </c>
      <c r="P2517" s="22">
        <f>IF(ISNUMBER(O2517),SUMIFS(O$1:$O2517,A$1:$A2517,A2517,H$1:$H2517,H2517,D$1:$D2517,D2517),"")</f>
        <v>499.31341070692736</v>
      </c>
      <c r="AK2517" s="34">
        <v>0.4427480916030534</v>
      </c>
      <c r="AL2517" s="34">
        <v>0.30534351145038163</v>
      </c>
      <c r="AN2517" s="36">
        <v>0.25190839694656486</v>
      </c>
      <c r="AO2517">
        <v>0.25190839694656486</v>
      </c>
      <c r="AP2517">
        <v>0</v>
      </c>
      <c r="AS2517" s="36">
        <v>0</v>
      </c>
    </row>
    <row r="2518" spans="1:45" x14ac:dyDescent="0.3">
      <c r="A2518" s="4" t="s">
        <v>173</v>
      </c>
      <c r="B2518" t="s">
        <v>138</v>
      </c>
      <c r="C2518" s="28">
        <v>45601</v>
      </c>
      <c r="D2518">
        <v>1</v>
      </c>
      <c r="G2518" s="42" t="s">
        <v>182</v>
      </c>
      <c r="H2518">
        <f t="shared" si="362"/>
        <v>2024</v>
      </c>
      <c r="I2518" s="2" t="s">
        <v>139</v>
      </c>
      <c r="J2518" s="29">
        <v>28</v>
      </c>
      <c r="N2518" s="40">
        <v>129.84614376116059</v>
      </c>
      <c r="O2518" s="33">
        <f t="shared" si="361"/>
        <v>129.84614376116059</v>
      </c>
      <c r="P2518" s="22">
        <f>IF(ISNUMBER(O2518),SUMIFS(O$1:$O2518,A$1:$A2518,A2518,H$1:$H2518,H2518,D$1:$D2518,D2518),"")</f>
        <v>515.41898354089244</v>
      </c>
      <c r="AK2518" s="34">
        <v>0</v>
      </c>
      <c r="AL2518" s="34">
        <v>0.45029239766081869</v>
      </c>
      <c r="AN2518" s="34">
        <v>0.14035087719298245</v>
      </c>
      <c r="AO2518">
        <v>0.14035087719298245</v>
      </c>
      <c r="AP2518">
        <v>0</v>
      </c>
      <c r="AS2518" s="34">
        <v>0.40935672514619881</v>
      </c>
    </row>
    <row r="2519" spans="1:45" x14ac:dyDescent="0.3">
      <c r="A2519" s="4" t="s">
        <v>173</v>
      </c>
      <c r="B2519" t="s">
        <v>138</v>
      </c>
      <c r="C2519" s="28">
        <v>45601</v>
      </c>
      <c r="D2519">
        <v>2</v>
      </c>
      <c r="G2519" s="42" t="s">
        <v>182</v>
      </c>
      <c r="H2519">
        <f t="shared" si="362"/>
        <v>2024</v>
      </c>
      <c r="I2519" s="2" t="s">
        <v>139</v>
      </c>
      <c r="J2519" s="29">
        <v>28</v>
      </c>
      <c r="N2519" s="40">
        <v>141.35554085122192</v>
      </c>
      <c r="O2519" s="33">
        <f t="shared" si="361"/>
        <v>141.35554085122192</v>
      </c>
      <c r="P2519" s="22">
        <f>IF(ISNUMBER(O2519),SUMIFS(O$1:$O2519,A$1:$A2519,A2519,H$1:$H2519,H2519,D$1:$D2519,D2519),"")</f>
        <v>685.30704988243087</v>
      </c>
      <c r="AK2519" s="34">
        <v>0.5185185185185186</v>
      </c>
      <c r="AL2519" s="34">
        <v>0.26984126984126983</v>
      </c>
      <c r="AN2519" s="34">
        <v>0.21164021164021166</v>
      </c>
      <c r="AO2519">
        <v>0.15873015873015875</v>
      </c>
      <c r="AP2519">
        <v>5.2910052910052914E-2</v>
      </c>
      <c r="AS2519" s="34">
        <v>0</v>
      </c>
    </row>
    <row r="2520" spans="1:45" x14ac:dyDescent="0.3">
      <c r="A2520" s="4" t="s">
        <v>173</v>
      </c>
      <c r="B2520" t="s">
        <v>138</v>
      </c>
      <c r="C2520" s="28">
        <v>45601</v>
      </c>
      <c r="D2520">
        <v>3</v>
      </c>
      <c r="G2520" s="42" t="s">
        <v>182</v>
      </c>
      <c r="H2520">
        <f t="shared" si="362"/>
        <v>2024</v>
      </c>
      <c r="I2520" s="2" t="s">
        <v>139</v>
      </c>
      <c r="J2520" s="29">
        <v>28</v>
      </c>
      <c r="N2520" s="40">
        <v>177.26934840463264</v>
      </c>
      <c r="O2520" s="33">
        <f t="shared" si="361"/>
        <v>177.26934840463264</v>
      </c>
      <c r="P2520" s="22">
        <f>IF(ISNUMBER(O2520),SUMIFS(O$1:$O2520,A$1:$A2520,A2520,H$1:$H2520,H2520,D$1:$D2520,D2520),"")</f>
        <v>641.78419744687619</v>
      </c>
      <c r="AK2520" s="34">
        <v>0</v>
      </c>
      <c r="AL2520" s="34">
        <v>0.75409836065573765</v>
      </c>
      <c r="AN2520" s="34">
        <v>3.2786885245901641E-2</v>
      </c>
      <c r="AO2520">
        <v>3.2786885245901641E-2</v>
      </c>
      <c r="AP2520">
        <v>0</v>
      </c>
      <c r="AS2520" s="34">
        <v>0.21311475409836067</v>
      </c>
    </row>
    <row r="2521" spans="1:45" x14ac:dyDescent="0.3">
      <c r="A2521" s="4" t="s">
        <v>173</v>
      </c>
      <c r="B2521" t="s">
        <v>138</v>
      </c>
      <c r="C2521" s="28">
        <v>45601</v>
      </c>
      <c r="D2521">
        <v>4</v>
      </c>
      <c r="G2521" s="42" t="s">
        <v>182</v>
      </c>
      <c r="H2521">
        <f t="shared" si="362"/>
        <v>2024</v>
      </c>
      <c r="I2521" s="2" t="s">
        <v>139</v>
      </c>
      <c r="J2521" s="29">
        <v>28</v>
      </c>
      <c r="N2521" s="40">
        <v>154.21047646111583</v>
      </c>
      <c r="O2521" s="33">
        <f t="shared" si="361"/>
        <v>154.21047646111583</v>
      </c>
      <c r="P2521" s="22">
        <f>IF(ISNUMBER(O2521),SUMIFS(O$1:$O2521,A$1:$A2521,A2521,H$1:$H2521,H2521,D$1:$D2521,D2521),"")</f>
        <v>653.52388716804319</v>
      </c>
      <c r="AK2521" s="34">
        <v>0</v>
      </c>
      <c r="AL2521" s="34">
        <v>0.38405797101449274</v>
      </c>
      <c r="AN2521" s="34">
        <v>0.31159420289855072</v>
      </c>
      <c r="AO2521">
        <v>0.31159420289855072</v>
      </c>
      <c r="AP2521">
        <v>0</v>
      </c>
      <c r="AS2521" s="34">
        <v>0.30434782608695654</v>
      </c>
    </row>
    <row r="2522" spans="1:45" x14ac:dyDescent="0.3">
      <c r="A2522" s="4" t="s">
        <v>173</v>
      </c>
      <c r="B2522" t="s">
        <v>138</v>
      </c>
      <c r="C2522" s="28">
        <v>45630</v>
      </c>
      <c r="D2522">
        <v>1</v>
      </c>
      <c r="G2522" s="42" t="s">
        <v>182</v>
      </c>
      <c r="H2522">
        <f t="shared" si="362"/>
        <v>2024</v>
      </c>
      <c r="I2522" s="2" t="s">
        <v>139</v>
      </c>
      <c r="J2522" s="29">
        <v>29</v>
      </c>
      <c r="N2522" s="40">
        <v>71.997688411245676</v>
      </c>
      <c r="O2522" s="33">
        <f t="shared" si="361"/>
        <v>71.997688411245676</v>
      </c>
      <c r="P2522" s="22">
        <f>IF(ISNUMBER(O2522),SUMIFS(O$1:$O2522,A$1:$A2522,A2522,H$1:$H2522,H2522,D$1:$D2522,D2522),"")</f>
        <v>587.41667195213813</v>
      </c>
      <c r="AK2522" s="34">
        <v>0</v>
      </c>
      <c r="AL2522" s="34">
        <v>0.45294117647058812</v>
      </c>
      <c r="AN2522" s="34">
        <v>0.3647058823529411</v>
      </c>
      <c r="AO2522">
        <v>0.25882352941176467</v>
      </c>
      <c r="AP2522">
        <v>0.10588235294117646</v>
      </c>
      <c r="AS2522" s="34">
        <v>0.18235294117647055</v>
      </c>
    </row>
    <row r="2523" spans="1:45" x14ac:dyDescent="0.3">
      <c r="A2523" s="4" t="s">
        <v>173</v>
      </c>
      <c r="B2523" t="s">
        <v>138</v>
      </c>
      <c r="C2523" s="28">
        <v>45630</v>
      </c>
      <c r="D2523">
        <v>2</v>
      </c>
      <c r="G2523" s="42" t="s">
        <v>182</v>
      </c>
      <c r="H2523">
        <f t="shared" si="362"/>
        <v>2024</v>
      </c>
      <c r="I2523" s="2" t="s">
        <v>139</v>
      </c>
      <c r="J2523" s="29">
        <v>29</v>
      </c>
      <c r="N2523" s="40">
        <v>53.68671423717295</v>
      </c>
      <c r="O2523" s="33">
        <f t="shared" si="361"/>
        <v>53.68671423717295</v>
      </c>
      <c r="P2523" s="22">
        <f>IF(ISNUMBER(O2523),SUMIFS(O$1:$O2523,A$1:$A2523,A2523,H$1:$H2523,H2523,D$1:$D2523,D2523),"")</f>
        <v>738.99376411960384</v>
      </c>
      <c r="AK2523" s="34">
        <v>0</v>
      </c>
      <c r="AL2523" s="34">
        <v>0.27607361963190191</v>
      </c>
      <c r="AN2523" s="34">
        <v>0.12883435582822089</v>
      </c>
      <c r="AO2523">
        <v>7.9754601226993876E-2</v>
      </c>
      <c r="AP2523">
        <v>4.9079754601227002E-2</v>
      </c>
      <c r="AS2523" s="34">
        <v>0.59509202453987731</v>
      </c>
    </row>
    <row r="2524" spans="1:45" x14ac:dyDescent="0.3">
      <c r="A2524" s="4" t="s">
        <v>173</v>
      </c>
      <c r="B2524" t="s">
        <v>138</v>
      </c>
      <c r="C2524" s="28">
        <v>45630</v>
      </c>
      <c r="D2524">
        <v>3</v>
      </c>
      <c r="G2524" s="42" t="s">
        <v>182</v>
      </c>
      <c r="H2524">
        <f t="shared" si="362"/>
        <v>2024</v>
      </c>
      <c r="I2524" s="2" t="s">
        <v>139</v>
      </c>
      <c r="J2524" s="29">
        <v>29</v>
      </c>
      <c r="N2524" s="40">
        <v>87.98695643483498</v>
      </c>
      <c r="O2524" s="33">
        <f t="shared" si="361"/>
        <v>87.98695643483498</v>
      </c>
      <c r="P2524" s="22">
        <f>IF(ISNUMBER(O2524),SUMIFS(O$1:$O2524,A$1:$A2524,A2524,H$1:$H2524,H2524,D$1:$D2524,D2524),"")</f>
        <v>729.77115388171114</v>
      </c>
      <c r="AK2524" s="34">
        <v>0</v>
      </c>
      <c r="AL2524" s="34">
        <v>0.88461538461538447</v>
      </c>
      <c r="AN2524" s="34">
        <v>9.2307692307692299E-2</v>
      </c>
      <c r="AO2524">
        <v>6.1538461538461535E-2</v>
      </c>
      <c r="AP2524">
        <v>3.0769230769230767E-2</v>
      </c>
      <c r="AS2524" s="34">
        <v>2.3076923076923071E-2</v>
      </c>
    </row>
    <row r="2525" spans="1:45" x14ac:dyDescent="0.3">
      <c r="A2525" s="4" t="s">
        <v>173</v>
      </c>
      <c r="B2525" t="s">
        <v>138</v>
      </c>
      <c r="C2525" s="28">
        <v>45630</v>
      </c>
      <c r="D2525">
        <v>4</v>
      </c>
      <c r="G2525" s="42" t="s">
        <v>182</v>
      </c>
      <c r="H2525">
        <f t="shared" si="362"/>
        <v>2024</v>
      </c>
      <c r="I2525" s="2" t="s">
        <v>139</v>
      </c>
      <c r="J2525" s="29">
        <v>29</v>
      </c>
      <c r="N2525" s="40">
        <v>42.851420684306262</v>
      </c>
      <c r="O2525" s="33">
        <f t="shared" si="361"/>
        <v>42.851420684306262</v>
      </c>
      <c r="P2525" s="22">
        <f>IF(ISNUMBER(O2525),SUMIFS(O$1:$O2525,A$1:$A2525,A2525,H$1:$H2525,H2525,D$1:$D2525,D2525),"")</f>
        <v>696.37530785234947</v>
      </c>
      <c r="AK2525" s="34">
        <v>0</v>
      </c>
      <c r="AL2525" s="34">
        <v>0.40243902439024393</v>
      </c>
      <c r="AN2525" s="34">
        <v>0.16463414634146342</v>
      </c>
      <c r="AO2525">
        <v>0.12804878048780488</v>
      </c>
      <c r="AP2525">
        <v>3.6585365853658541E-2</v>
      </c>
      <c r="AS2525" s="34">
        <v>0.43292682926829268</v>
      </c>
    </row>
    <row r="2526" spans="1:45" x14ac:dyDescent="0.3">
      <c r="A2526" s="4" t="s">
        <v>174</v>
      </c>
      <c r="B2526" t="s">
        <v>138</v>
      </c>
      <c r="C2526" s="28">
        <v>44573</v>
      </c>
      <c r="D2526">
        <v>1</v>
      </c>
      <c r="G2526" s="42" t="s">
        <v>144</v>
      </c>
      <c r="H2526">
        <f t="shared" si="362"/>
        <v>2022</v>
      </c>
      <c r="I2526" s="2" t="s">
        <v>139</v>
      </c>
      <c r="J2526" s="29">
        <v>1</v>
      </c>
      <c r="N2526" s="40">
        <v>120.91038406827882</v>
      </c>
      <c r="O2526" s="33">
        <f t="shared" si="361"/>
        <v>120.91038406827882</v>
      </c>
      <c r="P2526" s="22">
        <f>IF(ISNUMBER(O2526),SUMIFS(O$1:$O2526,A$1:$A2526,A2526,H$1:$H2526,H2526,D$1:$D2526,D2526),"")</f>
        <v>120.91038406827882</v>
      </c>
      <c r="AK2526" s="34"/>
      <c r="AL2526" s="34"/>
      <c r="AN2526" s="36"/>
      <c r="AS2526" s="36"/>
    </row>
    <row r="2527" spans="1:45" x14ac:dyDescent="0.3">
      <c r="A2527" s="4" t="s">
        <v>174</v>
      </c>
      <c r="B2527" t="s">
        <v>138</v>
      </c>
      <c r="C2527" s="28">
        <v>44573</v>
      </c>
      <c r="D2527">
        <v>2</v>
      </c>
      <c r="G2527" s="42" t="s">
        <v>144</v>
      </c>
      <c r="H2527">
        <f t="shared" si="362"/>
        <v>2022</v>
      </c>
      <c r="I2527" s="2" t="s">
        <v>139</v>
      </c>
      <c r="J2527" s="29">
        <v>1</v>
      </c>
      <c r="N2527" s="40">
        <v>58.497156065277956</v>
      </c>
      <c r="O2527" s="33">
        <f t="shared" si="361"/>
        <v>58.497156065277956</v>
      </c>
      <c r="P2527" s="22">
        <f>IF(ISNUMBER(O2527),SUMIFS(O$1:$O2527,A$1:$A2527,A2527,H$1:$H2527,H2527,D$1:$D2527,D2527),"")</f>
        <v>58.497156065277956</v>
      </c>
      <c r="AK2527" s="34"/>
      <c r="AL2527" s="34"/>
      <c r="AN2527" s="36"/>
      <c r="AS2527" s="36"/>
    </row>
    <row r="2528" spans="1:45" x14ac:dyDescent="0.3">
      <c r="A2528" s="4" t="s">
        <v>174</v>
      </c>
      <c r="B2528" t="s">
        <v>138</v>
      </c>
      <c r="C2528" s="28">
        <v>44573</v>
      </c>
      <c r="D2528">
        <v>3</v>
      </c>
      <c r="G2528" s="42" t="s">
        <v>144</v>
      </c>
      <c r="H2528">
        <f t="shared" si="362"/>
        <v>2022</v>
      </c>
      <c r="I2528" s="2" t="s">
        <v>139</v>
      </c>
      <c r="J2528" s="29">
        <v>1</v>
      </c>
      <c r="N2528" s="40">
        <v>96.101949025487258</v>
      </c>
      <c r="O2528" s="33">
        <f t="shared" si="361"/>
        <v>96.101949025487258</v>
      </c>
      <c r="P2528" s="22">
        <f>IF(ISNUMBER(O2528),SUMIFS(O$1:$O2528,A$1:$A2528,A2528,H$1:$H2528,H2528,D$1:$D2528,D2528),"")</f>
        <v>96.101949025487258</v>
      </c>
      <c r="AK2528" s="34"/>
      <c r="AL2528" s="34"/>
      <c r="AN2528" s="36"/>
      <c r="AS2528" s="36"/>
    </row>
    <row r="2529" spans="1:45" x14ac:dyDescent="0.3">
      <c r="A2529" s="4" t="s">
        <v>174</v>
      </c>
      <c r="B2529" t="s">
        <v>138</v>
      </c>
      <c r="C2529" s="28">
        <v>44573</v>
      </c>
      <c r="D2529">
        <v>4</v>
      </c>
      <c r="G2529" s="42" t="s">
        <v>144</v>
      </c>
      <c r="H2529">
        <f t="shared" si="362"/>
        <v>2022</v>
      </c>
      <c r="I2529" s="2" t="s">
        <v>139</v>
      </c>
      <c r="J2529" s="29">
        <v>1</v>
      </c>
      <c r="N2529" s="40">
        <v>65.104692111302128</v>
      </c>
      <c r="O2529" s="33">
        <f t="shared" si="361"/>
        <v>65.104692111302128</v>
      </c>
      <c r="P2529" s="22">
        <f>IF(ISNUMBER(O2529),SUMIFS(O$1:$O2529,A$1:$A2529,A2529,H$1:$H2529,H2529,D$1:$D2529,D2529),"")</f>
        <v>65.104692111302128</v>
      </c>
      <c r="AK2529" s="34"/>
      <c r="AL2529" s="34"/>
      <c r="AN2529" s="36"/>
      <c r="AS2529" s="36"/>
    </row>
    <row r="2530" spans="1:45" x14ac:dyDescent="0.3">
      <c r="A2530" s="4" t="s">
        <v>174</v>
      </c>
      <c r="B2530" t="s">
        <v>138</v>
      </c>
      <c r="C2530" s="41">
        <v>44573</v>
      </c>
      <c r="D2530">
        <v>5</v>
      </c>
      <c r="G2530" s="42" t="s">
        <v>144</v>
      </c>
      <c r="H2530">
        <f t="shared" si="362"/>
        <v>2022</v>
      </c>
      <c r="I2530" s="2" t="s">
        <v>139</v>
      </c>
      <c r="J2530" s="43">
        <v>1</v>
      </c>
      <c r="N2530" s="44">
        <v>50.072700836059603</v>
      </c>
      <c r="O2530" s="33">
        <f t="shared" si="361"/>
        <v>50.072700836059603</v>
      </c>
      <c r="P2530" s="22">
        <f>IF(ISNUMBER(O2530),SUMIFS(O$1:$O2530,A$1:$A2530,A2530,H$1:$H2530,H2530,D$1:$D2530,D2530),"")</f>
        <v>50.072700836059603</v>
      </c>
      <c r="AK2530" s="45"/>
      <c r="AL2530" s="45"/>
      <c r="AN2530" s="46"/>
      <c r="AS2530" s="46"/>
    </row>
    <row r="2531" spans="1:45" x14ac:dyDescent="0.3">
      <c r="A2531" s="4" t="s">
        <v>174</v>
      </c>
      <c r="B2531" t="s">
        <v>138</v>
      </c>
      <c r="C2531" s="28">
        <v>44601</v>
      </c>
      <c r="D2531">
        <v>1</v>
      </c>
      <c r="G2531" s="42" t="s">
        <v>144</v>
      </c>
      <c r="H2531">
        <f t="shared" si="362"/>
        <v>2022</v>
      </c>
      <c r="I2531" s="2" t="s">
        <v>139</v>
      </c>
      <c r="J2531" s="29">
        <v>2</v>
      </c>
      <c r="N2531" s="40">
        <v>268.13529149977751</v>
      </c>
      <c r="O2531" s="33">
        <f t="shared" ref="O2531:O2594" si="363">IF(LEN(N2531)&gt;0,N2531,"")</f>
        <v>268.13529149977751</v>
      </c>
      <c r="P2531" s="22">
        <f>IF(ISNUMBER(O2531),SUMIFS(O$1:$O2531,A$1:$A2531,A2531,H$1:$H2531,H2531,D$1:$D2531,D2531),"")</f>
        <v>389.04567556805631</v>
      </c>
      <c r="AK2531" s="34">
        <v>0.88922028121005547</v>
      </c>
      <c r="AL2531" s="34">
        <v>0</v>
      </c>
      <c r="AN2531" s="36">
        <v>0.10140605027694929</v>
      </c>
      <c r="AO2531">
        <v>0.10140605027694929</v>
      </c>
      <c r="AP2531">
        <v>0</v>
      </c>
      <c r="AS2531" s="36">
        <v>9.3736685129953128E-3</v>
      </c>
    </row>
    <row r="2532" spans="1:45" x14ac:dyDescent="0.3">
      <c r="A2532" s="4" t="s">
        <v>174</v>
      </c>
      <c r="B2532" t="s">
        <v>138</v>
      </c>
      <c r="C2532" s="28">
        <v>44601</v>
      </c>
      <c r="D2532">
        <v>2</v>
      </c>
      <c r="G2532" s="42" t="s">
        <v>144</v>
      </c>
      <c r="H2532">
        <f t="shared" si="362"/>
        <v>2022</v>
      </c>
      <c r="I2532" s="2" t="s">
        <v>139</v>
      </c>
      <c r="J2532" s="29">
        <v>2</v>
      </c>
      <c r="N2532" s="40">
        <v>238.32493306032444</v>
      </c>
      <c r="O2532" s="33">
        <f t="shared" si="363"/>
        <v>238.32493306032444</v>
      </c>
      <c r="P2532" s="22">
        <f>IF(ISNUMBER(O2532),SUMIFS(O$1:$O2532,A$1:$A2532,A2532,H$1:$H2532,H2532,D$1:$D2532,D2532),"")</f>
        <v>296.82208912560242</v>
      </c>
      <c r="AK2532" s="34">
        <v>0.87987355110642784</v>
      </c>
      <c r="AL2532" s="34">
        <v>0</v>
      </c>
      <c r="AN2532" s="36">
        <v>0.11401475237091677</v>
      </c>
      <c r="AO2532">
        <v>0.10010537407797683</v>
      </c>
      <c r="AP2532">
        <v>1.3909378292939938E-2</v>
      </c>
      <c r="AS2532" s="36">
        <v>6.1116965226554265E-3</v>
      </c>
    </row>
    <row r="2533" spans="1:45" x14ac:dyDescent="0.3">
      <c r="A2533" s="4" t="s">
        <v>174</v>
      </c>
      <c r="B2533" t="s">
        <v>138</v>
      </c>
      <c r="C2533" s="28">
        <v>44601</v>
      </c>
      <c r="D2533">
        <v>3</v>
      </c>
      <c r="G2533" s="42" t="s">
        <v>144</v>
      </c>
      <c r="H2533">
        <f t="shared" si="362"/>
        <v>2022</v>
      </c>
      <c r="I2533" s="2" t="s">
        <v>139</v>
      </c>
      <c r="J2533" s="29">
        <v>2</v>
      </c>
      <c r="N2533" s="40">
        <v>282.60887982746459</v>
      </c>
      <c r="O2533" s="33">
        <f t="shared" si="363"/>
        <v>282.60887982746459</v>
      </c>
      <c r="P2533" s="22">
        <f>IF(ISNUMBER(O2533),SUMIFS(O$1:$O2533,A$1:$A2533,A2533,H$1:$H2533,H2533,D$1:$D2533,D2533),"")</f>
        <v>378.71082885295186</v>
      </c>
      <c r="AK2533" s="34">
        <v>0.89727831431079885</v>
      </c>
      <c r="AL2533" s="34">
        <v>0</v>
      </c>
      <c r="AN2533" s="36">
        <v>8.428446005267777E-2</v>
      </c>
      <c r="AO2533">
        <v>7.5065847234416144E-2</v>
      </c>
      <c r="AP2533">
        <v>9.2186128182616314E-3</v>
      </c>
      <c r="AS2533" s="36">
        <v>1.8437225636523263E-2</v>
      </c>
    </row>
    <row r="2534" spans="1:45" x14ac:dyDescent="0.3">
      <c r="A2534" s="4" t="s">
        <v>174</v>
      </c>
      <c r="B2534" t="s">
        <v>138</v>
      </c>
      <c r="C2534" s="28">
        <v>44601</v>
      </c>
      <c r="D2534">
        <v>4</v>
      </c>
      <c r="G2534" s="42" t="s">
        <v>144</v>
      </c>
      <c r="H2534">
        <f t="shared" si="362"/>
        <v>2022</v>
      </c>
      <c r="I2534" s="2" t="s">
        <v>139</v>
      </c>
      <c r="J2534" s="29">
        <v>2</v>
      </c>
      <c r="N2534" s="40">
        <v>274.69070756741991</v>
      </c>
      <c r="O2534" s="33">
        <f t="shared" si="363"/>
        <v>274.69070756741991</v>
      </c>
      <c r="P2534" s="22">
        <f>IF(ISNUMBER(O2534),SUMIFS(O$1:$O2534,A$1:$A2534,A2534,H$1:$H2534,H2534,D$1:$D2534,D2534),"")</f>
        <v>339.79539967872205</v>
      </c>
      <c r="AK2534" s="34">
        <v>0.93952922077922074</v>
      </c>
      <c r="AL2534" s="34">
        <v>0</v>
      </c>
      <c r="AN2534" s="36">
        <v>5.7629870129870128E-2</v>
      </c>
      <c r="AO2534">
        <v>5.7629870129870128E-2</v>
      </c>
      <c r="AP2534">
        <v>0</v>
      </c>
      <c r="AS2534" s="36">
        <v>2.840909090909091E-3</v>
      </c>
    </row>
    <row r="2535" spans="1:45" x14ac:dyDescent="0.3">
      <c r="A2535" s="4" t="s">
        <v>174</v>
      </c>
      <c r="B2535" t="s">
        <v>138</v>
      </c>
      <c r="C2535" s="41">
        <v>44601</v>
      </c>
      <c r="D2535">
        <v>5</v>
      </c>
      <c r="G2535" s="42" t="s">
        <v>144</v>
      </c>
      <c r="H2535">
        <f t="shared" si="362"/>
        <v>2022</v>
      </c>
      <c r="I2535" s="2" t="s">
        <v>139</v>
      </c>
      <c r="J2535" s="43">
        <v>2</v>
      </c>
      <c r="N2535" s="44">
        <v>239.08689113488452</v>
      </c>
      <c r="O2535" s="33">
        <f t="shared" si="363"/>
        <v>239.08689113488452</v>
      </c>
      <c r="P2535" s="22">
        <f>IF(ISNUMBER(O2535),SUMIFS(O$1:$O2535,A$1:$A2535,A2535,H$1:$H2535,H2535,D$1:$D2535,D2535),"")</f>
        <v>289.15959197094412</v>
      </c>
      <c r="AK2535" s="45">
        <v>0.77160000000000006</v>
      </c>
      <c r="AL2535" s="45">
        <v>0</v>
      </c>
      <c r="AN2535" s="46">
        <v>0.20840000000000003</v>
      </c>
      <c r="AO2535">
        <v>0.20520000000000002</v>
      </c>
      <c r="AP2535">
        <v>3.2000000000000006E-3</v>
      </c>
      <c r="AS2535" s="46">
        <v>2.0000000000000004E-2</v>
      </c>
    </row>
    <row r="2536" spans="1:45" x14ac:dyDescent="0.3">
      <c r="A2536" s="4" t="s">
        <v>174</v>
      </c>
      <c r="B2536" t="s">
        <v>138</v>
      </c>
      <c r="C2536" s="28">
        <v>44623</v>
      </c>
      <c r="D2536">
        <v>1</v>
      </c>
      <c r="G2536" s="42" t="s">
        <v>144</v>
      </c>
      <c r="H2536">
        <f t="shared" si="362"/>
        <v>2022</v>
      </c>
      <c r="I2536" s="2" t="s">
        <v>139</v>
      </c>
      <c r="J2536" s="29">
        <v>3</v>
      </c>
      <c r="N2536" s="40">
        <v>122.33506356729106</v>
      </c>
      <c r="O2536" s="33">
        <f t="shared" si="363"/>
        <v>122.33506356729106</v>
      </c>
      <c r="P2536" s="22">
        <f>IF(ISNUMBER(O2536),SUMIFS(O$1:$O2536,A$1:$A2536,A2536,H$1:$H2536,H2536,D$1:$D2536,D2536),"")</f>
        <v>511.38073913534737</v>
      </c>
      <c r="AK2536" s="34">
        <v>0.89126478616924476</v>
      </c>
      <c r="AL2536" s="34">
        <v>0</v>
      </c>
      <c r="AN2536" s="36">
        <v>0.10873521383075524</v>
      </c>
      <c r="AO2536">
        <v>0.10873521383075524</v>
      </c>
      <c r="AP2536">
        <v>0</v>
      </c>
      <c r="AS2536" s="36">
        <v>0</v>
      </c>
    </row>
    <row r="2537" spans="1:45" x14ac:dyDescent="0.3">
      <c r="A2537" s="4" t="s">
        <v>174</v>
      </c>
      <c r="B2537" t="s">
        <v>138</v>
      </c>
      <c r="C2537" s="28">
        <v>44623</v>
      </c>
      <c r="D2537">
        <v>2</v>
      </c>
      <c r="G2537" s="42" t="s">
        <v>144</v>
      </c>
      <c r="H2537">
        <f t="shared" si="362"/>
        <v>2022</v>
      </c>
      <c r="I2537" s="2" t="s">
        <v>139</v>
      </c>
      <c r="J2537" s="29">
        <v>3</v>
      </c>
      <c r="N2537" s="40">
        <v>182.35511258767073</v>
      </c>
      <c r="O2537" s="33">
        <f t="shared" si="363"/>
        <v>182.35511258767073</v>
      </c>
      <c r="P2537" s="22">
        <f>IF(ISNUMBER(O2537),SUMIFS(O$1:$O2537,A$1:$A2537,A2537,H$1:$H2537,H2537,D$1:$D2537,D2537),"")</f>
        <v>479.17720171327312</v>
      </c>
      <c r="AK2537" s="34">
        <v>0.94508368200836812</v>
      </c>
      <c r="AL2537" s="34">
        <v>0</v>
      </c>
      <c r="AN2537" s="36">
        <v>5.4916317991631797E-2</v>
      </c>
      <c r="AO2537">
        <v>5.4916317991631797E-2</v>
      </c>
      <c r="AP2537">
        <v>0</v>
      </c>
      <c r="AS2537" s="36">
        <v>0</v>
      </c>
    </row>
    <row r="2538" spans="1:45" x14ac:dyDescent="0.3">
      <c r="A2538" s="4" t="s">
        <v>174</v>
      </c>
      <c r="B2538" t="s">
        <v>138</v>
      </c>
      <c r="C2538" s="28">
        <v>44623</v>
      </c>
      <c r="D2538">
        <v>3</v>
      </c>
      <c r="G2538" s="42" t="s">
        <v>144</v>
      </c>
      <c r="H2538">
        <f t="shared" si="362"/>
        <v>2022</v>
      </c>
      <c r="I2538" s="2" t="s">
        <v>139</v>
      </c>
      <c r="J2538" s="29">
        <v>3</v>
      </c>
      <c r="N2538" s="40">
        <v>164.10256410256412</v>
      </c>
      <c r="O2538" s="33">
        <f t="shared" si="363"/>
        <v>164.10256410256412</v>
      </c>
      <c r="P2538" s="22">
        <f>IF(ISNUMBER(O2538),SUMIFS(O$1:$O2538,A$1:$A2538,A2538,H$1:$H2538,H2538,D$1:$D2538,D2538),"")</f>
        <v>542.81339295551595</v>
      </c>
      <c r="AK2538" s="34">
        <v>0.8877755511022043</v>
      </c>
      <c r="AL2538" s="34">
        <v>0</v>
      </c>
      <c r="AN2538" s="36">
        <v>0.11222444889779559</v>
      </c>
      <c r="AO2538">
        <v>0.11222444889779559</v>
      </c>
      <c r="AP2538">
        <v>0</v>
      </c>
      <c r="AS2538" s="36">
        <v>0</v>
      </c>
    </row>
    <row r="2539" spans="1:45" x14ac:dyDescent="0.3">
      <c r="A2539" s="4" t="s">
        <v>174</v>
      </c>
      <c r="B2539" t="s">
        <v>138</v>
      </c>
      <c r="C2539" s="28">
        <v>44623</v>
      </c>
      <c r="D2539">
        <v>4</v>
      </c>
      <c r="G2539" s="42" t="s">
        <v>144</v>
      </c>
      <c r="H2539">
        <f t="shared" si="362"/>
        <v>2022</v>
      </c>
      <c r="I2539" s="2" t="s">
        <v>139</v>
      </c>
      <c r="J2539" s="29">
        <v>3</v>
      </c>
      <c r="N2539" s="40">
        <v>151.30416013093469</v>
      </c>
      <c r="O2539" s="33">
        <f t="shared" si="363"/>
        <v>151.30416013093469</v>
      </c>
      <c r="P2539" s="22">
        <f>IF(ISNUMBER(O2539),SUMIFS(O$1:$O2539,A$1:$A2539,A2539,H$1:$H2539,H2539,D$1:$D2539,D2539),"")</f>
        <v>491.09955980965674</v>
      </c>
      <c r="AK2539" s="34">
        <v>0.9165526675786595</v>
      </c>
      <c r="AL2539" s="34">
        <v>0</v>
      </c>
      <c r="AN2539" s="36">
        <v>8.3447332421340628E-2</v>
      </c>
      <c r="AO2539">
        <v>8.3447332421340628E-2</v>
      </c>
      <c r="AP2539">
        <v>0</v>
      </c>
      <c r="AS2539" s="36">
        <v>0</v>
      </c>
    </row>
    <row r="2540" spans="1:45" x14ac:dyDescent="0.3">
      <c r="A2540" s="4" t="s">
        <v>174</v>
      </c>
      <c r="B2540" t="s">
        <v>138</v>
      </c>
      <c r="C2540" s="41">
        <v>44623</v>
      </c>
      <c r="D2540">
        <v>5</v>
      </c>
      <c r="G2540" s="42" t="s">
        <v>144</v>
      </c>
      <c r="H2540">
        <f t="shared" si="362"/>
        <v>2022</v>
      </c>
      <c r="I2540" s="2" t="s">
        <v>139</v>
      </c>
      <c r="J2540" s="43">
        <v>3</v>
      </c>
      <c r="N2540" s="44">
        <v>138.56278358373103</v>
      </c>
      <c r="O2540" s="33">
        <f t="shared" si="363"/>
        <v>138.56278358373103</v>
      </c>
      <c r="P2540" s="22">
        <f>IF(ISNUMBER(O2540),SUMIFS(O$1:$O2540,A$1:$A2540,A2540,H$1:$H2540,H2540,D$1:$D2540,D2540),"")</f>
        <v>427.72237555467518</v>
      </c>
      <c r="AK2540" s="45">
        <v>0.94905869324473968</v>
      </c>
      <c r="AL2540" s="45">
        <v>0</v>
      </c>
      <c r="AN2540" s="46">
        <v>5.0941306755260242E-2</v>
      </c>
      <c r="AO2540">
        <v>5.0941306755260242E-2</v>
      </c>
      <c r="AP2540">
        <v>0</v>
      </c>
      <c r="AS2540" s="46">
        <v>0</v>
      </c>
    </row>
    <row r="2541" spans="1:45" x14ac:dyDescent="0.3">
      <c r="A2541" s="4" t="s">
        <v>174</v>
      </c>
      <c r="B2541" t="s">
        <v>138</v>
      </c>
      <c r="C2541" s="28">
        <v>44649</v>
      </c>
      <c r="D2541">
        <v>1</v>
      </c>
      <c r="G2541" s="42" t="s">
        <v>144</v>
      </c>
      <c r="H2541">
        <f t="shared" si="362"/>
        <v>2022</v>
      </c>
      <c r="I2541" s="2" t="s">
        <v>139</v>
      </c>
      <c r="J2541" s="29">
        <v>4</v>
      </c>
      <c r="N2541" s="40">
        <v>62.438593043820013</v>
      </c>
      <c r="O2541" s="33">
        <f t="shared" si="363"/>
        <v>62.438593043820013</v>
      </c>
      <c r="P2541" s="22">
        <f>IF(ISNUMBER(O2541),SUMIFS(O$1:$O2541,A$1:$A2541,A2541,H$1:$H2541,H2541,D$1:$D2541,D2541),"")</f>
        <v>573.81933217916742</v>
      </c>
      <c r="AK2541" s="34">
        <v>0.89965986394557818</v>
      </c>
      <c r="AL2541" s="34">
        <v>0</v>
      </c>
      <c r="AN2541" s="36">
        <v>0.10034013605442177</v>
      </c>
      <c r="AO2541">
        <v>0.10034013605442177</v>
      </c>
      <c r="AP2541">
        <v>0</v>
      </c>
      <c r="AS2541" s="36">
        <v>0</v>
      </c>
    </row>
    <row r="2542" spans="1:45" x14ac:dyDescent="0.3">
      <c r="A2542" s="4" t="s">
        <v>174</v>
      </c>
      <c r="B2542" t="s">
        <v>138</v>
      </c>
      <c r="C2542" s="28">
        <v>44649</v>
      </c>
      <c r="D2542">
        <v>2</v>
      </c>
      <c r="G2542" s="42" t="s">
        <v>144</v>
      </c>
      <c r="H2542">
        <f t="shared" si="362"/>
        <v>2022</v>
      </c>
      <c r="I2542" s="2" t="s">
        <v>139</v>
      </c>
      <c r="J2542" s="29">
        <v>4</v>
      </c>
      <c r="N2542" s="40">
        <v>69.042815512217004</v>
      </c>
      <c r="O2542" s="33">
        <f t="shared" si="363"/>
        <v>69.042815512217004</v>
      </c>
      <c r="P2542" s="22">
        <f>IF(ISNUMBER(O2542),SUMIFS(O$1:$O2542,A$1:$A2542,A2542,H$1:$H2542,H2542,D$1:$D2542,D2542),"")</f>
        <v>548.2200172254901</v>
      </c>
      <c r="AK2542" s="34">
        <v>0.8032299192520187</v>
      </c>
      <c r="AL2542" s="34">
        <v>0</v>
      </c>
      <c r="AN2542" s="36">
        <v>0.19677008074798133</v>
      </c>
      <c r="AO2542">
        <v>0.19677008074798133</v>
      </c>
      <c r="AP2542">
        <v>0</v>
      </c>
      <c r="AS2542" s="36">
        <v>0</v>
      </c>
    </row>
    <row r="2543" spans="1:45" x14ac:dyDescent="0.3">
      <c r="A2543" s="4" t="s">
        <v>174</v>
      </c>
      <c r="B2543" t="s">
        <v>138</v>
      </c>
      <c r="C2543" s="28">
        <v>44649</v>
      </c>
      <c r="D2543">
        <v>3</v>
      </c>
      <c r="G2543" s="42" t="s">
        <v>144</v>
      </c>
      <c r="H2543">
        <f t="shared" si="362"/>
        <v>2022</v>
      </c>
      <c r="I2543" s="2" t="s">
        <v>139</v>
      </c>
      <c r="J2543" s="29">
        <v>4</v>
      </c>
      <c r="N2543" s="40">
        <v>115.78385432113414</v>
      </c>
      <c r="O2543" s="33">
        <f t="shared" si="363"/>
        <v>115.78385432113414</v>
      </c>
      <c r="P2543" s="22">
        <f>IF(ISNUMBER(O2543),SUMIFS(O$1:$O2543,A$1:$A2543,A2543,H$1:$H2543,H2543,D$1:$D2543,D2543),"")</f>
        <v>658.59724727665014</v>
      </c>
      <c r="AK2543" s="34">
        <v>0.79824561403508765</v>
      </c>
      <c r="AL2543" s="34">
        <v>0</v>
      </c>
      <c r="AN2543" s="36">
        <v>0.20175438596491227</v>
      </c>
      <c r="AO2543">
        <v>0.20175438596491227</v>
      </c>
      <c r="AP2543">
        <v>0</v>
      </c>
      <c r="AS2543" s="36">
        <v>0</v>
      </c>
    </row>
    <row r="2544" spans="1:45" x14ac:dyDescent="0.3">
      <c r="A2544" s="4" t="s">
        <v>174</v>
      </c>
      <c r="B2544" t="s">
        <v>138</v>
      </c>
      <c r="C2544" s="28">
        <v>44649</v>
      </c>
      <c r="D2544">
        <v>4</v>
      </c>
      <c r="G2544" s="42" t="s">
        <v>144</v>
      </c>
      <c r="H2544">
        <f t="shared" si="362"/>
        <v>2022</v>
      </c>
      <c r="I2544" s="2" t="s">
        <v>139</v>
      </c>
      <c r="J2544" s="29">
        <v>4</v>
      </c>
      <c r="N2544" s="40">
        <v>82.099207048661157</v>
      </c>
      <c r="O2544" s="33">
        <f t="shared" si="363"/>
        <v>82.099207048661157</v>
      </c>
      <c r="P2544" s="22">
        <f>IF(ISNUMBER(O2544),SUMIFS(O$1:$O2544,A$1:$A2544,A2544,H$1:$H2544,H2544,D$1:$D2544,D2544),"")</f>
        <v>573.19876685831787</v>
      </c>
      <c r="AK2544" s="34">
        <v>0.95700110253583237</v>
      </c>
      <c r="AL2544" s="34">
        <v>0</v>
      </c>
      <c r="AN2544" s="36">
        <v>4.2998897464167588E-2</v>
      </c>
      <c r="AO2544">
        <v>4.2998897464167588E-2</v>
      </c>
      <c r="AP2544">
        <v>0</v>
      </c>
      <c r="AS2544" s="36">
        <v>0</v>
      </c>
    </row>
    <row r="2545" spans="1:45" x14ac:dyDescent="0.3">
      <c r="A2545" s="4" t="s">
        <v>174</v>
      </c>
      <c r="B2545" t="s">
        <v>138</v>
      </c>
      <c r="C2545" s="41">
        <v>44649</v>
      </c>
      <c r="D2545">
        <v>5</v>
      </c>
      <c r="G2545" s="42" t="s">
        <v>144</v>
      </c>
      <c r="H2545">
        <f t="shared" si="362"/>
        <v>2022</v>
      </c>
      <c r="I2545" s="2" t="s">
        <v>139</v>
      </c>
      <c r="J2545" s="43">
        <v>4</v>
      </c>
      <c r="N2545" s="44">
        <v>84.912251285490726</v>
      </c>
      <c r="O2545" s="33">
        <f t="shared" si="363"/>
        <v>84.912251285490726</v>
      </c>
      <c r="P2545" s="22">
        <f>IF(ISNUMBER(O2545),SUMIFS(O$1:$O2545,A$1:$A2545,A2545,H$1:$H2545,H2545,D$1:$D2545,D2545),"")</f>
        <v>512.63462684016588</v>
      </c>
      <c r="AK2545" s="45">
        <v>0.78112915699922658</v>
      </c>
      <c r="AL2545" s="45">
        <v>0</v>
      </c>
      <c r="AN2545" s="46">
        <v>0.21887084300077342</v>
      </c>
      <c r="AO2545">
        <v>0.21887084300077342</v>
      </c>
      <c r="AP2545">
        <v>0</v>
      </c>
      <c r="AS2545" s="46">
        <v>0</v>
      </c>
    </row>
    <row r="2546" spans="1:45" x14ac:dyDescent="0.3">
      <c r="A2546" s="4" t="s">
        <v>174</v>
      </c>
      <c r="B2546" t="s">
        <v>138</v>
      </c>
      <c r="C2546" s="28">
        <v>44696</v>
      </c>
      <c r="D2546">
        <v>1</v>
      </c>
      <c r="G2546" s="42" t="s">
        <v>144</v>
      </c>
      <c r="H2546">
        <f t="shared" si="362"/>
        <v>2022</v>
      </c>
      <c r="I2546" s="2" t="s">
        <v>139</v>
      </c>
      <c r="J2546" s="29">
        <v>5</v>
      </c>
      <c r="N2546" s="40">
        <v>164.0051791109193</v>
      </c>
      <c r="O2546" s="33">
        <f t="shared" si="363"/>
        <v>164.0051791109193</v>
      </c>
      <c r="P2546" s="22">
        <f>IF(ISNUMBER(O2546),SUMIFS(O$1:$O2546,A$1:$A2546,A2546,H$1:$H2546,H2546,D$1:$D2546,D2546),"")</f>
        <v>737.82451129008678</v>
      </c>
      <c r="AK2546" s="34">
        <v>0.86967854039965242</v>
      </c>
      <c r="AL2546" s="34">
        <v>0</v>
      </c>
      <c r="AN2546" s="36">
        <v>0.13032145960034752</v>
      </c>
      <c r="AO2546">
        <v>0.13032145960034752</v>
      </c>
      <c r="AP2546">
        <v>0</v>
      </c>
      <c r="AS2546" s="36">
        <v>0</v>
      </c>
    </row>
    <row r="2547" spans="1:45" x14ac:dyDescent="0.3">
      <c r="A2547" s="4" t="s">
        <v>174</v>
      </c>
      <c r="B2547" t="s">
        <v>138</v>
      </c>
      <c r="C2547" s="28">
        <v>44696</v>
      </c>
      <c r="D2547">
        <v>2</v>
      </c>
      <c r="G2547" s="42" t="s">
        <v>144</v>
      </c>
      <c r="H2547">
        <f t="shared" si="362"/>
        <v>2022</v>
      </c>
      <c r="I2547" s="2" t="s">
        <v>139</v>
      </c>
      <c r="J2547" s="29">
        <v>5</v>
      </c>
      <c r="N2547" s="40">
        <v>140.19784041263023</v>
      </c>
      <c r="O2547" s="33">
        <f t="shared" si="363"/>
        <v>140.19784041263023</v>
      </c>
      <c r="P2547" s="22">
        <f>IF(ISNUMBER(O2547),SUMIFS(O$1:$O2547,A$1:$A2547,A2547,H$1:$H2547,H2547,D$1:$D2547,D2547),"")</f>
        <v>688.41785763812027</v>
      </c>
      <c r="AK2547" s="34">
        <v>0.86009538950715414</v>
      </c>
      <c r="AL2547" s="34">
        <v>0</v>
      </c>
      <c r="AN2547" s="36">
        <v>0.13990461049284578</v>
      </c>
      <c r="AO2547">
        <v>0.13990461049284578</v>
      </c>
      <c r="AP2547">
        <v>0</v>
      </c>
      <c r="AS2547" s="36">
        <v>0</v>
      </c>
    </row>
    <row r="2548" spans="1:45" x14ac:dyDescent="0.3">
      <c r="A2548" s="4" t="s">
        <v>174</v>
      </c>
      <c r="B2548" t="s">
        <v>138</v>
      </c>
      <c r="C2548" s="28">
        <v>44696</v>
      </c>
      <c r="D2548">
        <v>3</v>
      </c>
      <c r="G2548" s="42" t="s">
        <v>144</v>
      </c>
      <c r="H2548">
        <f t="shared" si="362"/>
        <v>2022</v>
      </c>
      <c r="I2548" s="2" t="s">
        <v>139</v>
      </c>
      <c r="J2548" s="29">
        <v>5</v>
      </c>
      <c r="N2548" s="40">
        <v>175.33026811885574</v>
      </c>
      <c r="O2548" s="33">
        <f t="shared" si="363"/>
        <v>175.33026811885574</v>
      </c>
      <c r="P2548" s="22">
        <f>IF(ISNUMBER(O2548),SUMIFS(O$1:$O2548,A$1:$A2548,A2548,H$1:$H2548,H2548,D$1:$D2548,D2548),"")</f>
        <v>833.92751539550591</v>
      </c>
      <c r="AK2548" s="34">
        <v>0.90410486374611931</v>
      </c>
      <c r="AL2548" s="34">
        <v>0</v>
      </c>
      <c r="AN2548" s="36">
        <v>9.5895136253880631E-2</v>
      </c>
      <c r="AO2548">
        <v>9.5895136253880631E-2</v>
      </c>
      <c r="AP2548">
        <v>0</v>
      </c>
      <c r="AS2548" s="36">
        <v>0</v>
      </c>
    </row>
    <row r="2549" spans="1:45" x14ac:dyDescent="0.3">
      <c r="A2549" s="4" t="s">
        <v>174</v>
      </c>
      <c r="B2549" t="s">
        <v>138</v>
      </c>
      <c r="C2549" s="28">
        <v>44696</v>
      </c>
      <c r="D2549">
        <v>4</v>
      </c>
      <c r="G2549" s="42" t="s">
        <v>144</v>
      </c>
      <c r="H2549">
        <f t="shared" si="362"/>
        <v>2022</v>
      </c>
      <c r="I2549" s="2" t="s">
        <v>139</v>
      </c>
      <c r="J2549" s="29">
        <v>5</v>
      </c>
      <c r="N2549" s="40">
        <v>145.46912142637879</v>
      </c>
      <c r="O2549" s="33">
        <f t="shared" si="363"/>
        <v>145.46912142637879</v>
      </c>
      <c r="P2549" s="22">
        <f>IF(ISNUMBER(O2549),SUMIFS(O$1:$O2549,A$1:$A2549,A2549,H$1:$H2549,H2549,D$1:$D2549,D2549),"")</f>
        <v>718.66788828469669</v>
      </c>
      <c r="AK2549" s="34">
        <v>0.92119700748129685</v>
      </c>
      <c r="AL2549" s="34">
        <v>0</v>
      </c>
      <c r="AN2549" s="36">
        <v>7.8802992518703263E-2</v>
      </c>
      <c r="AO2549">
        <v>7.8802992518703263E-2</v>
      </c>
      <c r="AP2549">
        <v>0</v>
      </c>
      <c r="AS2549" s="36">
        <v>0</v>
      </c>
    </row>
    <row r="2550" spans="1:45" x14ac:dyDescent="0.3">
      <c r="A2550" s="4" t="s">
        <v>174</v>
      </c>
      <c r="B2550" t="s">
        <v>138</v>
      </c>
      <c r="C2550" s="41">
        <v>44696</v>
      </c>
      <c r="D2550">
        <v>5</v>
      </c>
      <c r="G2550" s="42" t="s">
        <v>144</v>
      </c>
      <c r="H2550">
        <f t="shared" si="362"/>
        <v>2022</v>
      </c>
      <c r="I2550" s="2" t="s">
        <v>139</v>
      </c>
      <c r="J2550" s="43">
        <v>5</v>
      </c>
      <c r="N2550" s="44">
        <v>160.95591241961264</v>
      </c>
      <c r="O2550" s="33">
        <f t="shared" si="363"/>
        <v>160.95591241961264</v>
      </c>
      <c r="P2550" s="22">
        <f>IF(ISNUMBER(O2550),SUMIFS(O$1:$O2550,A$1:$A2550,A2550,H$1:$H2550,H2550,D$1:$D2550,D2550),"")</f>
        <v>673.59053925977855</v>
      </c>
      <c r="AK2550" s="45">
        <v>0.84714003944773186</v>
      </c>
      <c r="AL2550" s="45">
        <v>0</v>
      </c>
      <c r="AN2550" s="46">
        <v>0.14102564102564102</v>
      </c>
      <c r="AO2550">
        <v>0.14102564102564102</v>
      </c>
      <c r="AP2550">
        <v>0</v>
      </c>
      <c r="AS2550" s="46">
        <v>1.183431952662722E-2</v>
      </c>
    </row>
    <row r="2551" spans="1:45" x14ac:dyDescent="0.3">
      <c r="A2551" s="4" t="s">
        <v>174</v>
      </c>
      <c r="B2551" t="s">
        <v>138</v>
      </c>
      <c r="C2551" s="28">
        <v>44819</v>
      </c>
      <c r="D2551">
        <v>1</v>
      </c>
      <c r="G2551" s="42" t="s">
        <v>144</v>
      </c>
      <c r="H2551">
        <f t="shared" si="362"/>
        <v>2022</v>
      </c>
      <c r="I2551" s="2" t="s">
        <v>139</v>
      </c>
      <c r="J2551" s="29">
        <v>6</v>
      </c>
      <c r="N2551" s="40">
        <v>60.976998000754165</v>
      </c>
      <c r="O2551" s="33">
        <f t="shared" si="363"/>
        <v>60.976998000754165</v>
      </c>
      <c r="P2551" s="22">
        <f>IF(ISNUMBER(O2551),SUMIFS(O$1:$O2551,A$1:$A2551,A2551,H$1:$H2551,H2551,D$1:$D2551,D2551),"")</f>
        <v>798.80150929084095</v>
      </c>
      <c r="AK2551" s="34">
        <v>0.84615384615384615</v>
      </c>
      <c r="AL2551" s="34">
        <v>0</v>
      </c>
      <c r="AN2551" s="36">
        <v>0.15384615384615385</v>
      </c>
      <c r="AO2551">
        <v>0.15384615384615385</v>
      </c>
      <c r="AP2551">
        <v>0</v>
      </c>
      <c r="AS2551" s="36">
        <v>0</v>
      </c>
    </row>
    <row r="2552" spans="1:45" x14ac:dyDescent="0.3">
      <c r="A2552" s="4" t="s">
        <v>174</v>
      </c>
      <c r="B2552" t="s">
        <v>138</v>
      </c>
      <c r="C2552" s="28">
        <v>44819</v>
      </c>
      <c r="D2552">
        <v>2</v>
      </c>
      <c r="G2552" s="42" t="s">
        <v>144</v>
      </c>
      <c r="H2552">
        <f t="shared" si="362"/>
        <v>2022</v>
      </c>
      <c r="I2552" s="2" t="s">
        <v>139</v>
      </c>
      <c r="J2552" s="29">
        <v>6</v>
      </c>
      <c r="N2552" s="40">
        <v>65.924443332499365</v>
      </c>
      <c r="O2552" s="33">
        <f t="shared" si="363"/>
        <v>65.924443332499365</v>
      </c>
      <c r="P2552" s="22">
        <f>IF(ISNUMBER(O2552),SUMIFS(O$1:$O2552,A$1:$A2552,A2552,H$1:$H2552,H2552,D$1:$D2552,D2552),"")</f>
        <v>754.34230097061959</v>
      </c>
      <c r="AK2552" s="34">
        <v>0.84169884169884179</v>
      </c>
      <c r="AL2552" s="34">
        <v>0</v>
      </c>
      <c r="AN2552" s="36">
        <v>0.15830115830115829</v>
      </c>
      <c r="AO2552">
        <v>0.15830115830115829</v>
      </c>
      <c r="AP2552">
        <v>0</v>
      </c>
      <c r="AS2552" s="36">
        <v>0</v>
      </c>
    </row>
    <row r="2553" spans="1:45" x14ac:dyDescent="0.3">
      <c r="A2553" s="4" t="s">
        <v>174</v>
      </c>
      <c r="B2553" t="s">
        <v>138</v>
      </c>
      <c r="C2553" s="28">
        <v>44819</v>
      </c>
      <c r="D2553">
        <v>3</v>
      </c>
      <c r="G2553" s="42" t="s">
        <v>144</v>
      </c>
      <c r="H2553">
        <f t="shared" si="362"/>
        <v>2022</v>
      </c>
      <c r="I2553" s="2" t="s">
        <v>139</v>
      </c>
      <c r="J2553" s="29">
        <v>6</v>
      </c>
      <c r="N2553" s="40">
        <v>70.783363745044994</v>
      </c>
      <c r="O2553" s="33">
        <f t="shared" si="363"/>
        <v>70.783363745044994</v>
      </c>
      <c r="P2553" s="22">
        <f>IF(ISNUMBER(O2553),SUMIFS(O$1:$O2553,A$1:$A2553,A2553,H$1:$H2553,H2553,D$1:$D2553,D2553),"")</f>
        <v>904.7108791405509</v>
      </c>
      <c r="AK2553" s="34">
        <v>0.89925373134328357</v>
      </c>
      <c r="AL2553" s="34">
        <v>0</v>
      </c>
      <c r="AN2553" s="36">
        <v>0.10074626865671642</v>
      </c>
      <c r="AO2553">
        <v>0.10074626865671642</v>
      </c>
      <c r="AP2553">
        <v>0</v>
      </c>
      <c r="AS2553" s="36">
        <v>0</v>
      </c>
    </row>
    <row r="2554" spans="1:45" x14ac:dyDescent="0.3">
      <c r="A2554" s="4" t="s">
        <v>174</v>
      </c>
      <c r="B2554" t="s">
        <v>138</v>
      </c>
      <c r="C2554" s="28">
        <v>44819</v>
      </c>
      <c r="D2554">
        <v>4</v>
      </c>
      <c r="G2554" s="42" t="s">
        <v>144</v>
      </c>
      <c r="H2554">
        <f t="shared" si="362"/>
        <v>2022</v>
      </c>
      <c r="I2554" s="2" t="s">
        <v>139</v>
      </c>
      <c r="J2554" s="29">
        <v>6</v>
      </c>
      <c r="N2554" s="40">
        <v>74.448062708468257</v>
      </c>
      <c r="O2554" s="33">
        <f t="shared" si="363"/>
        <v>74.448062708468257</v>
      </c>
      <c r="P2554" s="22">
        <f>IF(ISNUMBER(O2554),SUMIFS(O$1:$O2554,A$1:$A2554,A2554,H$1:$H2554,H2554,D$1:$D2554,D2554),"")</f>
        <v>793.11595099316492</v>
      </c>
      <c r="AK2554" s="34">
        <v>0.80769230769230782</v>
      </c>
      <c r="AL2554" s="34">
        <v>0</v>
      </c>
      <c r="AN2554" s="36">
        <v>0.19230769230769232</v>
      </c>
      <c r="AO2554">
        <v>0.19230769230769232</v>
      </c>
      <c r="AP2554">
        <v>0</v>
      </c>
      <c r="AS2554" s="36">
        <v>0</v>
      </c>
    </row>
    <row r="2555" spans="1:45" x14ac:dyDescent="0.3">
      <c r="A2555" s="4" t="s">
        <v>174</v>
      </c>
      <c r="B2555" t="s">
        <v>138</v>
      </c>
      <c r="C2555" s="41">
        <v>44819</v>
      </c>
      <c r="D2555">
        <v>5</v>
      </c>
      <c r="G2555" s="42" t="s">
        <v>144</v>
      </c>
      <c r="H2555">
        <f t="shared" si="362"/>
        <v>2022</v>
      </c>
      <c r="I2555" s="2" t="s">
        <v>139</v>
      </c>
      <c r="J2555" s="43">
        <v>6</v>
      </c>
      <c r="N2555" s="44">
        <v>45.193426410703886</v>
      </c>
      <c r="O2555" s="33">
        <f t="shared" si="363"/>
        <v>45.193426410703886</v>
      </c>
      <c r="P2555" s="22">
        <f>IF(ISNUMBER(O2555),SUMIFS(O$1:$O2555,A$1:$A2555,A2555,H$1:$H2555,H2555,D$1:$D2555,D2555),"")</f>
        <v>718.78396567048242</v>
      </c>
      <c r="AK2555" s="45">
        <v>0.92771084337349397</v>
      </c>
      <c r="AL2555" s="45">
        <v>0</v>
      </c>
      <c r="AN2555" s="46">
        <v>7.2289156626506021E-2</v>
      </c>
      <c r="AO2555">
        <v>7.2289156626506021E-2</v>
      </c>
      <c r="AP2555">
        <v>0</v>
      </c>
      <c r="AS2555" s="46">
        <v>0</v>
      </c>
    </row>
    <row r="2556" spans="1:45" x14ac:dyDescent="0.3">
      <c r="A2556" s="4" t="s">
        <v>174</v>
      </c>
      <c r="B2556" t="s">
        <v>138</v>
      </c>
      <c r="C2556" s="28">
        <v>44853</v>
      </c>
      <c r="D2556">
        <v>1</v>
      </c>
      <c r="G2556" s="42" t="s">
        <v>144</v>
      </c>
      <c r="H2556">
        <f t="shared" si="362"/>
        <v>2022</v>
      </c>
      <c r="I2556" s="2" t="s">
        <v>139</v>
      </c>
      <c r="J2556" s="29">
        <v>7</v>
      </c>
      <c r="N2556" s="40">
        <v>106.56930643380505</v>
      </c>
      <c r="O2556" s="33">
        <f t="shared" si="363"/>
        <v>106.56930643380505</v>
      </c>
      <c r="P2556" s="22">
        <f>IF(ISNUMBER(O2556),SUMIFS(O$1:$O2556,A$1:$A2556,A2556,H$1:$H2556,H2556,D$1:$D2556,D2556),"")</f>
        <v>905.37081572464604</v>
      </c>
      <c r="AK2556" s="34">
        <v>0.82758620689655171</v>
      </c>
      <c r="AL2556" s="34">
        <v>0</v>
      </c>
      <c r="AN2556" s="36">
        <v>0.17241379310344829</v>
      </c>
      <c r="AO2556">
        <v>0.15948275862068967</v>
      </c>
      <c r="AP2556">
        <v>1.2931034482758621E-2</v>
      </c>
      <c r="AS2556" s="36">
        <v>0</v>
      </c>
    </row>
    <row r="2557" spans="1:45" x14ac:dyDescent="0.3">
      <c r="A2557" s="4" t="s">
        <v>174</v>
      </c>
      <c r="B2557" t="s">
        <v>138</v>
      </c>
      <c r="C2557" s="28">
        <v>44853</v>
      </c>
      <c r="D2557">
        <v>2</v>
      </c>
      <c r="G2557" s="42" t="s">
        <v>144</v>
      </c>
      <c r="H2557">
        <f t="shared" si="362"/>
        <v>2022</v>
      </c>
      <c r="I2557" s="2" t="s">
        <v>139</v>
      </c>
      <c r="J2557" s="29">
        <v>7</v>
      </c>
      <c r="N2557" s="40">
        <v>94.121893849414278</v>
      </c>
      <c r="O2557" s="33">
        <f t="shared" si="363"/>
        <v>94.121893849414278</v>
      </c>
      <c r="P2557" s="22">
        <f>IF(ISNUMBER(O2557),SUMIFS(O$1:$O2557,A$1:$A2557,A2557,H$1:$H2557,H2557,D$1:$D2557,D2557),"")</f>
        <v>848.46419482003387</v>
      </c>
      <c r="AK2557" s="34">
        <v>0.82710280373831779</v>
      </c>
      <c r="AL2557" s="34">
        <v>0</v>
      </c>
      <c r="AN2557" s="36">
        <v>0.17289719626168226</v>
      </c>
      <c r="AO2557">
        <v>0.12616822429906543</v>
      </c>
      <c r="AP2557">
        <v>4.6728971962616828E-2</v>
      </c>
      <c r="AS2557" s="36">
        <v>0</v>
      </c>
    </row>
    <row r="2558" spans="1:45" x14ac:dyDescent="0.3">
      <c r="A2558" s="4" t="s">
        <v>174</v>
      </c>
      <c r="B2558" t="s">
        <v>138</v>
      </c>
      <c r="C2558" s="28">
        <v>44853</v>
      </c>
      <c r="D2558">
        <v>3</v>
      </c>
      <c r="G2558" s="42" t="s">
        <v>144</v>
      </c>
      <c r="H2558">
        <f t="shared" si="362"/>
        <v>2022</v>
      </c>
      <c r="I2558" s="2" t="s">
        <v>139</v>
      </c>
      <c r="J2558" s="29">
        <v>7</v>
      </c>
      <c r="N2558" s="40">
        <v>121.56729517014894</v>
      </c>
      <c r="O2558" s="33">
        <f t="shared" si="363"/>
        <v>121.56729517014894</v>
      </c>
      <c r="P2558" s="22">
        <f>IF(ISNUMBER(O2558),SUMIFS(O$1:$O2558,A$1:$A2558,A2558,H$1:$H2558,H2558,D$1:$D2558,D2558),"")</f>
        <v>1026.2781743106998</v>
      </c>
      <c r="AK2558" s="34">
        <v>0.72695035460992907</v>
      </c>
      <c r="AL2558" s="34">
        <v>0</v>
      </c>
      <c r="AN2558" s="36">
        <v>0.27304964539007093</v>
      </c>
      <c r="AO2558">
        <v>0.1702127659574468</v>
      </c>
      <c r="AP2558">
        <v>0.10283687943262411</v>
      </c>
      <c r="AS2558" s="36">
        <v>0</v>
      </c>
    </row>
    <row r="2559" spans="1:45" x14ac:dyDescent="0.3">
      <c r="A2559" s="4" t="s">
        <v>174</v>
      </c>
      <c r="B2559" t="s">
        <v>138</v>
      </c>
      <c r="C2559" s="28">
        <v>44853</v>
      </c>
      <c r="D2559">
        <v>4</v>
      </c>
      <c r="G2559" s="42" t="s">
        <v>144</v>
      </c>
      <c r="H2559">
        <f t="shared" ref="H2559:H2622" si="364">YEAR(C2559)</f>
        <v>2022</v>
      </c>
      <c r="I2559" s="2" t="s">
        <v>139</v>
      </c>
      <c r="J2559" s="29">
        <v>7</v>
      </c>
      <c r="N2559" s="40">
        <v>124.47257383966243</v>
      </c>
      <c r="O2559" s="33">
        <f t="shared" si="363"/>
        <v>124.47257383966243</v>
      </c>
      <c r="P2559" s="22">
        <f>IF(ISNUMBER(O2559),SUMIFS(O$1:$O2559,A$1:$A2559,A2559,H$1:$H2559,H2559,D$1:$D2559,D2559),"")</f>
        <v>917.58852483282737</v>
      </c>
      <c r="AK2559" s="34">
        <v>0.79411764705882348</v>
      </c>
      <c r="AL2559" s="34">
        <v>0</v>
      </c>
      <c r="AN2559" s="36">
        <v>0.20588235294117643</v>
      </c>
      <c r="AO2559">
        <v>0.17226890756302518</v>
      </c>
      <c r="AP2559">
        <v>3.3613445378151259E-2</v>
      </c>
      <c r="AS2559" s="36">
        <v>0</v>
      </c>
    </row>
    <row r="2560" spans="1:45" x14ac:dyDescent="0.3">
      <c r="A2560" s="4" t="s">
        <v>174</v>
      </c>
      <c r="B2560" t="s">
        <v>138</v>
      </c>
      <c r="C2560" s="41">
        <v>44853</v>
      </c>
      <c r="D2560">
        <v>5</v>
      </c>
      <c r="G2560" s="42" t="s">
        <v>144</v>
      </c>
      <c r="H2560">
        <f t="shared" si="364"/>
        <v>2022</v>
      </c>
      <c r="I2560" s="2" t="s">
        <v>139</v>
      </c>
      <c r="J2560" s="43">
        <v>7</v>
      </c>
      <c r="N2560" s="44">
        <v>94.293838062531989</v>
      </c>
      <c r="O2560" s="33">
        <f t="shared" si="363"/>
        <v>94.293838062531989</v>
      </c>
      <c r="P2560" s="22">
        <f>IF(ISNUMBER(O2560),SUMIFS(O$1:$O2560,A$1:$A2560,A2560,H$1:$H2560,H2560,D$1:$D2560,D2560),"")</f>
        <v>813.07780373301443</v>
      </c>
      <c r="AK2560" s="45">
        <v>0.78714859437751006</v>
      </c>
      <c r="AL2560" s="45">
        <v>0</v>
      </c>
      <c r="AN2560" s="46">
        <v>0.21285140562248994</v>
      </c>
      <c r="AO2560">
        <v>0.17269076305220882</v>
      </c>
      <c r="AP2560">
        <v>4.0160642570281124E-2</v>
      </c>
      <c r="AS2560" s="46">
        <v>0</v>
      </c>
    </row>
    <row r="2561" spans="1:45" x14ac:dyDescent="0.3">
      <c r="A2561" s="4" t="s">
        <v>174</v>
      </c>
      <c r="B2561" t="s">
        <v>138</v>
      </c>
      <c r="C2561" s="28">
        <v>44888</v>
      </c>
      <c r="D2561">
        <v>1</v>
      </c>
      <c r="G2561" s="42" t="s">
        <v>144</v>
      </c>
      <c r="H2561">
        <f t="shared" si="364"/>
        <v>2022</v>
      </c>
      <c r="I2561" s="2" t="s">
        <v>139</v>
      </c>
      <c r="J2561" s="29">
        <v>8</v>
      </c>
      <c r="N2561" s="40">
        <v>105.79627362981098</v>
      </c>
      <c r="O2561" s="33">
        <f t="shared" si="363"/>
        <v>105.79627362981098</v>
      </c>
      <c r="P2561" s="22">
        <f>IF(ISNUMBER(O2561),SUMIFS(O$1:$O2561,A$1:$A2561,A2561,H$1:$H2561,H2561,D$1:$D2561,D2561),"")</f>
        <v>1011.1670893544571</v>
      </c>
      <c r="AK2561" s="34">
        <v>0.70093457943925241</v>
      </c>
      <c r="AL2561" s="34">
        <v>0</v>
      </c>
      <c r="AN2561" s="36">
        <v>0.2990654205607477</v>
      </c>
      <c r="AO2561">
        <v>0.14953271028037385</v>
      </c>
      <c r="AP2561">
        <v>0.14953271028037385</v>
      </c>
      <c r="AS2561" s="36">
        <v>0</v>
      </c>
    </row>
    <row r="2562" spans="1:45" x14ac:dyDescent="0.3">
      <c r="A2562" s="4" t="s">
        <v>174</v>
      </c>
      <c r="B2562" t="s">
        <v>138</v>
      </c>
      <c r="C2562" s="28">
        <v>44888</v>
      </c>
      <c r="D2562">
        <v>2</v>
      </c>
      <c r="G2562" s="42" t="s">
        <v>144</v>
      </c>
      <c r="H2562">
        <f t="shared" si="364"/>
        <v>2022</v>
      </c>
      <c r="I2562" s="2" t="s">
        <v>139</v>
      </c>
      <c r="J2562" s="29">
        <v>8</v>
      </c>
      <c r="N2562" s="40">
        <v>107.91307913079132</v>
      </c>
      <c r="O2562" s="33">
        <f t="shared" si="363"/>
        <v>107.91307913079132</v>
      </c>
      <c r="P2562" s="22">
        <f>IF(ISNUMBER(O2562),SUMIFS(O$1:$O2562,A$1:$A2562,A2562,H$1:$H2562,H2562,D$1:$D2562,D2562),"")</f>
        <v>956.37727395082516</v>
      </c>
      <c r="AK2562" s="34">
        <v>0.80198019801980203</v>
      </c>
      <c r="AL2562" s="34">
        <v>2.9702970297029702E-2</v>
      </c>
      <c r="AN2562" s="36">
        <v>0.15841584158415842</v>
      </c>
      <c r="AO2562">
        <v>0.15841584158415842</v>
      </c>
      <c r="AP2562">
        <v>0</v>
      </c>
      <c r="AS2562" s="36">
        <v>9.9009900990099011E-3</v>
      </c>
    </row>
    <row r="2563" spans="1:45" x14ac:dyDescent="0.3">
      <c r="A2563" s="4" t="s">
        <v>174</v>
      </c>
      <c r="B2563" t="s">
        <v>138</v>
      </c>
      <c r="C2563" s="28">
        <v>44888</v>
      </c>
      <c r="D2563">
        <v>3</v>
      </c>
      <c r="G2563" s="42" t="s">
        <v>144</v>
      </c>
      <c r="H2563">
        <f t="shared" si="364"/>
        <v>2022</v>
      </c>
      <c r="I2563" s="2" t="s">
        <v>139</v>
      </c>
      <c r="J2563" s="29">
        <v>8</v>
      </c>
      <c r="N2563" s="40">
        <v>119.94163340629159</v>
      </c>
      <c r="O2563" s="33">
        <f t="shared" si="363"/>
        <v>119.94163340629159</v>
      </c>
      <c r="P2563" s="22">
        <f>IF(ISNUMBER(O2563),SUMIFS(O$1:$O2563,A$1:$A2563,A2563,H$1:$H2563,H2563,D$1:$D2563,D2563),"")</f>
        <v>1146.2198077169915</v>
      </c>
      <c r="AK2563" s="34">
        <v>0.72248803827751196</v>
      </c>
      <c r="AL2563" s="34">
        <v>0</v>
      </c>
      <c r="AN2563" s="36">
        <v>0.27751196172248804</v>
      </c>
      <c r="AO2563">
        <v>0.14832535885167467</v>
      </c>
      <c r="AP2563">
        <v>0.12918660287081341</v>
      </c>
      <c r="AS2563" s="36">
        <v>0</v>
      </c>
    </row>
    <row r="2564" spans="1:45" x14ac:dyDescent="0.3">
      <c r="A2564" s="4" t="s">
        <v>174</v>
      </c>
      <c r="B2564" t="s">
        <v>138</v>
      </c>
      <c r="C2564" s="28">
        <v>44888</v>
      </c>
      <c r="D2564">
        <v>4</v>
      </c>
      <c r="G2564" s="42" t="s">
        <v>144</v>
      </c>
      <c r="H2564">
        <f t="shared" si="364"/>
        <v>2022</v>
      </c>
      <c r="I2564" s="2" t="s">
        <v>139</v>
      </c>
      <c r="J2564" s="29">
        <v>8</v>
      </c>
      <c r="N2564" s="40">
        <v>121.3585716203517</v>
      </c>
      <c r="O2564" s="33">
        <f t="shared" si="363"/>
        <v>121.3585716203517</v>
      </c>
      <c r="P2564" s="22">
        <f>IF(ISNUMBER(O2564),SUMIFS(O$1:$O2564,A$1:$A2564,A2564,H$1:$H2564,H2564,D$1:$D2564,D2564),"")</f>
        <v>1038.947096453179</v>
      </c>
      <c r="AK2564" s="34">
        <v>0.83980582524271841</v>
      </c>
      <c r="AL2564" s="34">
        <v>6.3106796116504854E-2</v>
      </c>
      <c r="AN2564" s="36">
        <v>9.7087378640776698E-2</v>
      </c>
      <c r="AO2564">
        <v>4.8543689320388349E-2</v>
      </c>
      <c r="AP2564">
        <v>4.8543689320388349E-2</v>
      </c>
      <c r="AS2564" s="36">
        <v>0</v>
      </c>
    </row>
    <row r="2565" spans="1:45" x14ac:dyDescent="0.3">
      <c r="A2565" s="4" t="s">
        <v>174</v>
      </c>
      <c r="B2565" t="s">
        <v>138</v>
      </c>
      <c r="C2565" s="41">
        <v>44888</v>
      </c>
      <c r="D2565">
        <v>5</v>
      </c>
      <c r="G2565" s="42" t="s">
        <v>144</v>
      </c>
      <c r="H2565">
        <f t="shared" si="364"/>
        <v>2022</v>
      </c>
      <c r="I2565" s="2" t="s">
        <v>139</v>
      </c>
      <c r="J2565" s="43">
        <v>8</v>
      </c>
      <c r="N2565" s="44">
        <v>97.222603523221238</v>
      </c>
      <c r="O2565" s="33">
        <f t="shared" si="363"/>
        <v>97.222603523221238</v>
      </c>
      <c r="P2565" s="22">
        <f>IF(ISNUMBER(O2565),SUMIFS(O$1:$O2565,A$1:$A2565,A2565,H$1:$H2565,H2565,D$1:$D2565,D2565),"")</f>
        <v>910.30040725623564</v>
      </c>
      <c r="AK2565" s="45">
        <v>0.62721893491124259</v>
      </c>
      <c r="AL2565" s="45">
        <v>0</v>
      </c>
      <c r="AN2565" s="46">
        <v>0.37278106508875741</v>
      </c>
      <c r="AO2565">
        <v>0.1775147928994083</v>
      </c>
      <c r="AP2565">
        <v>0.19526627218934911</v>
      </c>
      <c r="AS2565" s="46">
        <v>0</v>
      </c>
    </row>
    <row r="2566" spans="1:45" x14ac:dyDescent="0.3">
      <c r="A2566" s="4" t="s">
        <v>174</v>
      </c>
      <c r="B2566" t="s">
        <v>138</v>
      </c>
      <c r="C2566" s="28">
        <v>44914</v>
      </c>
      <c r="D2566">
        <v>1</v>
      </c>
      <c r="G2566" s="42" t="s">
        <v>144</v>
      </c>
      <c r="H2566">
        <f t="shared" si="364"/>
        <v>2022</v>
      </c>
      <c r="I2566" s="2" t="s">
        <v>139</v>
      </c>
      <c r="J2566" s="29">
        <v>9</v>
      </c>
      <c r="N2566" s="40">
        <v>107.10037174721192</v>
      </c>
      <c r="O2566" s="33">
        <f t="shared" si="363"/>
        <v>107.10037174721192</v>
      </c>
      <c r="P2566" s="22">
        <f>IF(ISNUMBER(O2566),SUMIFS(O$1:$O2566,A$1:$A2566,A2566,H$1:$H2566,H2566,D$1:$D2566,D2566),"")</f>
        <v>1118.2674611016689</v>
      </c>
      <c r="AK2566" s="34">
        <v>0.72243346007604559</v>
      </c>
      <c r="AL2566" s="34">
        <v>0</v>
      </c>
      <c r="AN2566" s="36">
        <v>0.27756653992395436</v>
      </c>
      <c r="AO2566">
        <v>0.22053231939163498</v>
      </c>
      <c r="AP2566">
        <v>5.7034220532319393E-2</v>
      </c>
      <c r="AS2566" s="36">
        <v>0</v>
      </c>
    </row>
    <row r="2567" spans="1:45" x14ac:dyDescent="0.3">
      <c r="A2567" s="4" t="s">
        <v>174</v>
      </c>
      <c r="B2567" t="s">
        <v>138</v>
      </c>
      <c r="C2567" s="28">
        <v>44914</v>
      </c>
      <c r="D2567">
        <v>2</v>
      </c>
      <c r="G2567" s="42" t="s">
        <v>144</v>
      </c>
      <c r="H2567">
        <f t="shared" si="364"/>
        <v>2022</v>
      </c>
      <c r="I2567" s="2" t="s">
        <v>139</v>
      </c>
      <c r="J2567" s="29">
        <v>9</v>
      </c>
      <c r="N2567" s="40">
        <v>96.475495307612093</v>
      </c>
      <c r="O2567" s="33">
        <f t="shared" si="363"/>
        <v>96.475495307612093</v>
      </c>
      <c r="P2567" s="22">
        <f>IF(ISNUMBER(O2567),SUMIFS(O$1:$O2567,A$1:$A2567,A2567,H$1:$H2567,H2567,D$1:$D2567,D2567),"")</f>
        <v>1052.8527692584373</v>
      </c>
      <c r="AK2567" s="34">
        <v>0.69312169312169314</v>
      </c>
      <c r="AL2567" s="34">
        <v>0</v>
      </c>
      <c r="AN2567" s="36">
        <v>0.30687830687830692</v>
      </c>
      <c r="AO2567">
        <v>0.19047619047619049</v>
      </c>
      <c r="AP2567">
        <v>0.11640211640211642</v>
      </c>
      <c r="AS2567" s="36">
        <v>0</v>
      </c>
    </row>
    <row r="2568" spans="1:45" x14ac:dyDescent="0.3">
      <c r="A2568" s="4" t="s">
        <v>174</v>
      </c>
      <c r="B2568" t="s">
        <v>138</v>
      </c>
      <c r="C2568" s="28">
        <v>44914</v>
      </c>
      <c r="D2568">
        <v>3</v>
      </c>
      <c r="G2568" s="42" t="s">
        <v>144</v>
      </c>
      <c r="H2568">
        <f t="shared" si="364"/>
        <v>2022</v>
      </c>
      <c r="I2568" s="2" t="s">
        <v>139</v>
      </c>
      <c r="J2568" s="29">
        <v>9</v>
      </c>
      <c r="N2568" s="40">
        <v>105.71144278606967</v>
      </c>
      <c r="O2568" s="33">
        <f t="shared" si="363"/>
        <v>105.71144278606967</v>
      </c>
      <c r="P2568" s="22">
        <f>IF(ISNUMBER(O2568),SUMIFS(O$1:$O2568,A$1:$A2568,A2568,H$1:$H2568,H2568,D$1:$D2568,D2568),"")</f>
        <v>1251.9312505030612</v>
      </c>
      <c r="AK2568" s="34">
        <v>0.82352941176470595</v>
      </c>
      <c r="AL2568" s="34">
        <v>0</v>
      </c>
      <c r="AN2568" s="36">
        <v>0.17647058823529413</v>
      </c>
      <c r="AO2568">
        <v>0.12834224598930483</v>
      </c>
      <c r="AP2568">
        <v>4.812834224598931E-2</v>
      </c>
      <c r="AS2568" s="36">
        <v>0</v>
      </c>
    </row>
    <row r="2569" spans="1:45" x14ac:dyDescent="0.3">
      <c r="A2569" s="4" t="s">
        <v>174</v>
      </c>
      <c r="B2569" t="s">
        <v>138</v>
      </c>
      <c r="C2569" s="28">
        <v>44914</v>
      </c>
      <c r="D2569">
        <v>4</v>
      </c>
      <c r="G2569" s="42" t="s">
        <v>144</v>
      </c>
      <c r="H2569">
        <f t="shared" si="364"/>
        <v>2022</v>
      </c>
      <c r="I2569" s="2" t="s">
        <v>139</v>
      </c>
      <c r="J2569" s="29">
        <v>9</v>
      </c>
      <c r="N2569" s="40">
        <v>120.05681393436495</v>
      </c>
      <c r="O2569" s="33">
        <f t="shared" si="363"/>
        <v>120.05681393436495</v>
      </c>
      <c r="P2569" s="22">
        <f>IF(ISNUMBER(O2569),SUMIFS(O$1:$O2569,A$1:$A2569,A2569,H$1:$H2569,H2569,D$1:$D2569,D2569),"")</f>
        <v>1159.003910387544</v>
      </c>
      <c r="AK2569" s="34">
        <v>0.75367647058823517</v>
      </c>
      <c r="AL2569" s="34">
        <v>0</v>
      </c>
      <c r="AN2569" s="36">
        <v>0.24632352941176466</v>
      </c>
      <c r="AO2569">
        <v>0.18749999999999997</v>
      </c>
      <c r="AP2569">
        <v>5.8823529411764705E-2</v>
      </c>
      <c r="AS2569" s="36">
        <v>0</v>
      </c>
    </row>
    <row r="2570" spans="1:45" x14ac:dyDescent="0.3">
      <c r="A2570" s="4" t="s">
        <v>174</v>
      </c>
      <c r="B2570" t="s">
        <v>138</v>
      </c>
      <c r="C2570" s="41">
        <v>44914</v>
      </c>
      <c r="D2570">
        <v>5</v>
      </c>
      <c r="G2570" s="42" t="s">
        <v>144</v>
      </c>
      <c r="H2570">
        <f t="shared" si="364"/>
        <v>2022</v>
      </c>
      <c r="I2570" s="2" t="s">
        <v>139</v>
      </c>
      <c r="J2570" s="43">
        <v>9</v>
      </c>
      <c r="N2570" s="44">
        <v>64.130237854905914</v>
      </c>
      <c r="O2570" s="33">
        <f t="shared" si="363"/>
        <v>64.130237854905914</v>
      </c>
      <c r="P2570" s="22">
        <f>IF(ISNUMBER(O2570),SUMIFS(O$1:$O2570,A$1:$A2570,A2570,H$1:$H2570,H2570,D$1:$D2570,D2570),"")</f>
        <v>974.43064511114153</v>
      </c>
      <c r="AK2570" s="45">
        <v>0.70370370370370372</v>
      </c>
      <c r="AL2570" s="45">
        <v>0</v>
      </c>
      <c r="AN2570" s="46">
        <v>0.25308641975308643</v>
      </c>
      <c r="AO2570">
        <v>0.20370370370370369</v>
      </c>
      <c r="AP2570">
        <v>4.938271604938272E-2</v>
      </c>
      <c r="AS2570" s="46">
        <v>4.3209876543209874E-2</v>
      </c>
    </row>
    <row r="2571" spans="1:45" x14ac:dyDescent="0.3">
      <c r="A2571" s="4" t="s">
        <v>174</v>
      </c>
      <c r="B2571" t="s">
        <v>138</v>
      </c>
      <c r="C2571" s="28">
        <v>44953</v>
      </c>
      <c r="D2571">
        <v>1</v>
      </c>
      <c r="G2571" s="42" t="s">
        <v>144</v>
      </c>
      <c r="H2571">
        <f t="shared" si="364"/>
        <v>2023</v>
      </c>
      <c r="I2571" s="2" t="s">
        <v>139</v>
      </c>
      <c r="J2571" s="29">
        <v>10</v>
      </c>
      <c r="N2571" s="40">
        <v>122.72633744855963</v>
      </c>
      <c r="O2571" s="33">
        <f t="shared" si="363"/>
        <v>122.72633744855963</v>
      </c>
      <c r="P2571" s="22">
        <f>IF(ISNUMBER(O2571),SUMIFS(O$1:$O2571,A$1:$A2571,A2571,H$1:$H2571,H2571,D$1:$D2571,D2571),"")</f>
        <v>122.72633744855963</v>
      </c>
      <c r="AK2571" s="34">
        <v>0.66304347826086951</v>
      </c>
      <c r="AL2571" s="34">
        <v>0</v>
      </c>
      <c r="AN2571" s="36">
        <v>0.33695652173913043</v>
      </c>
      <c r="AO2571">
        <v>0.27173913043478259</v>
      </c>
      <c r="AP2571">
        <v>6.5217391304347824E-2</v>
      </c>
      <c r="AS2571" s="36">
        <v>0</v>
      </c>
    </row>
    <row r="2572" spans="1:45" x14ac:dyDescent="0.3">
      <c r="A2572" s="4" t="s">
        <v>174</v>
      </c>
      <c r="B2572" t="s">
        <v>138</v>
      </c>
      <c r="C2572" s="28">
        <v>44953</v>
      </c>
      <c r="D2572">
        <v>2</v>
      </c>
      <c r="G2572" s="42" t="s">
        <v>144</v>
      </c>
      <c r="H2572">
        <f t="shared" si="364"/>
        <v>2023</v>
      </c>
      <c r="I2572" s="2" t="s">
        <v>139</v>
      </c>
      <c r="J2572" s="29">
        <v>10</v>
      </c>
      <c r="N2572" s="40">
        <v>89.263931614282967</v>
      </c>
      <c r="O2572" s="33">
        <f t="shared" si="363"/>
        <v>89.263931614282967</v>
      </c>
      <c r="P2572" s="22">
        <f>IF(ISNUMBER(O2572),SUMIFS(O$1:$O2572,A$1:$A2572,A2572,H$1:$H2572,H2572,D$1:$D2572,D2572),"")</f>
        <v>89.263931614282967</v>
      </c>
      <c r="AK2572" s="34">
        <v>0.68663594470046085</v>
      </c>
      <c r="AL2572" s="34">
        <v>0</v>
      </c>
      <c r="AN2572" s="36">
        <v>0.31336405529953915</v>
      </c>
      <c r="AO2572">
        <v>0.17511520737327188</v>
      </c>
      <c r="AP2572">
        <v>0.13824884792626729</v>
      </c>
      <c r="AS2572" s="36">
        <v>0</v>
      </c>
    </row>
    <row r="2573" spans="1:45" x14ac:dyDescent="0.3">
      <c r="A2573" s="4" t="s">
        <v>174</v>
      </c>
      <c r="B2573" t="s">
        <v>138</v>
      </c>
      <c r="C2573" s="28">
        <v>44953</v>
      </c>
      <c r="D2573">
        <v>3</v>
      </c>
      <c r="G2573" s="42" t="s">
        <v>144</v>
      </c>
      <c r="H2573">
        <f t="shared" si="364"/>
        <v>2023</v>
      </c>
      <c r="I2573" s="2" t="s">
        <v>139</v>
      </c>
      <c r="J2573" s="29">
        <v>10</v>
      </c>
      <c r="N2573" s="40">
        <v>114.73876442029307</v>
      </c>
      <c r="O2573" s="33">
        <f t="shared" si="363"/>
        <v>114.73876442029307</v>
      </c>
      <c r="P2573" s="22">
        <f>IF(ISNUMBER(O2573),SUMIFS(O$1:$O2573,A$1:$A2573,A2573,H$1:$H2573,H2573,D$1:$D2573,D2573),"")</f>
        <v>114.73876442029307</v>
      </c>
      <c r="AK2573" s="34">
        <v>0.85877862595419852</v>
      </c>
      <c r="AL2573" s="34">
        <v>0</v>
      </c>
      <c r="AN2573" s="36">
        <v>0.14122137404580154</v>
      </c>
      <c r="AO2573">
        <v>0.10305343511450382</v>
      </c>
      <c r="AP2573">
        <v>3.8167938931297711E-2</v>
      </c>
      <c r="AS2573" s="36">
        <v>0</v>
      </c>
    </row>
    <row r="2574" spans="1:45" x14ac:dyDescent="0.3">
      <c r="A2574" s="4" t="s">
        <v>174</v>
      </c>
      <c r="B2574" t="s">
        <v>138</v>
      </c>
      <c r="C2574" s="28">
        <v>44953</v>
      </c>
      <c r="D2574">
        <v>4</v>
      </c>
      <c r="G2574" s="42" t="s">
        <v>144</v>
      </c>
      <c r="H2574">
        <f t="shared" si="364"/>
        <v>2023</v>
      </c>
      <c r="I2574" s="2" t="s">
        <v>139</v>
      </c>
      <c r="J2574" s="29">
        <v>10</v>
      </c>
      <c r="N2574" s="40">
        <v>123.15450343185319</v>
      </c>
      <c r="O2574" s="33">
        <f t="shared" si="363"/>
        <v>123.15450343185319</v>
      </c>
      <c r="P2574" s="22">
        <f>IF(ISNUMBER(O2574),SUMIFS(O$1:$O2574,A$1:$A2574,A2574,H$1:$H2574,H2574,D$1:$D2574,D2574),"")</f>
        <v>123.15450343185319</v>
      </c>
      <c r="AK2574" s="34">
        <v>0.55755395683453235</v>
      </c>
      <c r="AL2574" s="34">
        <v>0</v>
      </c>
      <c r="AN2574" s="36">
        <v>0.44244604316546754</v>
      </c>
      <c r="AO2574">
        <v>0.38489208633093519</v>
      </c>
      <c r="AP2574">
        <v>5.7553956834532377E-2</v>
      </c>
      <c r="AS2574" s="36">
        <v>0</v>
      </c>
    </row>
    <row r="2575" spans="1:45" x14ac:dyDescent="0.3">
      <c r="A2575" s="4" t="s">
        <v>174</v>
      </c>
      <c r="B2575" t="s">
        <v>138</v>
      </c>
      <c r="C2575" s="41">
        <v>44953</v>
      </c>
      <c r="D2575">
        <v>5</v>
      </c>
      <c r="G2575" s="42" t="s">
        <v>144</v>
      </c>
      <c r="H2575">
        <f t="shared" si="364"/>
        <v>2023</v>
      </c>
      <c r="I2575" s="2" t="s">
        <v>139</v>
      </c>
      <c r="J2575" s="43">
        <v>10</v>
      </c>
      <c r="N2575" s="44">
        <v>45.679304412842775</v>
      </c>
      <c r="O2575" s="33">
        <f t="shared" si="363"/>
        <v>45.679304412842775</v>
      </c>
      <c r="P2575" s="22">
        <f>IF(ISNUMBER(O2575),SUMIFS(O$1:$O2575,A$1:$A2575,A2575,H$1:$H2575,H2575,D$1:$D2575,D2575),"")</f>
        <v>45.679304412842775</v>
      </c>
      <c r="AK2575" s="45">
        <v>0.50199203187250996</v>
      </c>
      <c r="AL2575" s="45">
        <v>0</v>
      </c>
      <c r="AN2575" s="46">
        <v>0.49800796812749004</v>
      </c>
      <c r="AO2575">
        <v>0.43824701195219123</v>
      </c>
      <c r="AP2575">
        <v>5.97609561752988E-2</v>
      </c>
      <c r="AS2575" s="46">
        <v>0</v>
      </c>
    </row>
    <row r="2576" spans="1:45" x14ac:dyDescent="0.3">
      <c r="A2576" s="4" t="s">
        <v>174</v>
      </c>
      <c r="B2576" t="s">
        <v>138</v>
      </c>
      <c r="C2576" s="28">
        <v>44986</v>
      </c>
      <c r="D2576">
        <v>1</v>
      </c>
      <c r="G2576" s="42" t="s">
        <v>144</v>
      </c>
      <c r="H2576">
        <f t="shared" si="364"/>
        <v>2023</v>
      </c>
      <c r="I2576" s="2" t="s">
        <v>139</v>
      </c>
      <c r="J2576" s="29">
        <v>11</v>
      </c>
      <c r="N2576" s="40">
        <v>160.52657431967776</v>
      </c>
      <c r="O2576" s="33">
        <f t="shared" si="363"/>
        <v>160.52657431967776</v>
      </c>
      <c r="P2576" s="22">
        <f>IF(ISNUMBER(O2576),SUMIFS(O$1:$O2576,A$1:$A2576,A2576,H$1:$H2576,H2576,D$1:$D2576,D2576),"")</f>
        <v>283.25291176823737</v>
      </c>
      <c r="AK2576" s="34">
        <v>0.71898734177215184</v>
      </c>
      <c r="AL2576" s="34">
        <v>7.5949367088607592E-3</v>
      </c>
      <c r="AN2576" s="36">
        <v>0.27341772151898736</v>
      </c>
      <c r="AO2576">
        <v>0.23797468354430382</v>
      </c>
      <c r="AP2576">
        <v>3.5443037974683539E-2</v>
      </c>
      <c r="AS2576" s="36">
        <v>0</v>
      </c>
    </row>
    <row r="2577" spans="1:45" x14ac:dyDescent="0.3">
      <c r="A2577" s="4" t="s">
        <v>174</v>
      </c>
      <c r="B2577" t="s">
        <v>138</v>
      </c>
      <c r="C2577" s="28">
        <v>44986</v>
      </c>
      <c r="D2577">
        <v>2</v>
      </c>
      <c r="G2577" s="42" t="s">
        <v>144</v>
      </c>
      <c r="H2577">
        <f t="shared" si="364"/>
        <v>2023</v>
      </c>
      <c r="I2577" s="2" t="s">
        <v>139</v>
      </c>
      <c r="J2577" s="29">
        <v>11</v>
      </c>
      <c r="N2577" s="40">
        <v>159.07452815495998</v>
      </c>
      <c r="O2577" s="33">
        <f t="shared" si="363"/>
        <v>159.07452815495998</v>
      </c>
      <c r="P2577" s="22">
        <f>IF(ISNUMBER(O2577),SUMIFS(O$1:$O2577,A$1:$A2577,A2577,H$1:$H2577,H2577,D$1:$D2577,D2577),"")</f>
        <v>248.33845976924295</v>
      </c>
      <c r="AK2577" s="34">
        <v>0.77777777777777779</v>
      </c>
      <c r="AL2577" s="34">
        <v>0</v>
      </c>
      <c r="AN2577" s="36">
        <v>0.22222222222222224</v>
      </c>
      <c r="AO2577">
        <v>0.19097222222222224</v>
      </c>
      <c r="AP2577">
        <v>3.1250000000000007E-2</v>
      </c>
      <c r="AS2577" s="36">
        <v>0</v>
      </c>
    </row>
    <row r="2578" spans="1:45" x14ac:dyDescent="0.3">
      <c r="A2578" s="4" t="s">
        <v>174</v>
      </c>
      <c r="B2578" t="s">
        <v>138</v>
      </c>
      <c r="C2578" s="28">
        <v>44986</v>
      </c>
      <c r="D2578">
        <v>3</v>
      </c>
      <c r="G2578" s="42" t="s">
        <v>144</v>
      </c>
      <c r="H2578">
        <f t="shared" si="364"/>
        <v>2023</v>
      </c>
      <c r="I2578" s="2" t="s">
        <v>139</v>
      </c>
      <c r="J2578" s="29">
        <v>11</v>
      </c>
      <c r="N2578" s="40">
        <v>116.68884147294561</v>
      </c>
      <c r="O2578" s="33">
        <f t="shared" si="363"/>
        <v>116.68884147294561</v>
      </c>
      <c r="P2578" s="22">
        <f>IF(ISNUMBER(O2578),SUMIFS(O$1:$O2578,A$1:$A2578,A2578,H$1:$H2578,H2578,D$1:$D2578,D2578),"")</f>
        <v>231.42760589323868</v>
      </c>
      <c r="AK2578" s="34">
        <v>0.65705128205128205</v>
      </c>
      <c r="AL2578" s="34">
        <v>0</v>
      </c>
      <c r="AN2578" s="36">
        <v>0.34294871794871795</v>
      </c>
      <c r="AO2578">
        <v>0.22435897435897437</v>
      </c>
      <c r="AP2578">
        <v>0.1185897435897436</v>
      </c>
      <c r="AS2578" s="36">
        <v>0</v>
      </c>
    </row>
    <row r="2579" spans="1:45" x14ac:dyDescent="0.3">
      <c r="A2579" s="4" t="s">
        <v>174</v>
      </c>
      <c r="B2579" t="s">
        <v>138</v>
      </c>
      <c r="C2579" s="28">
        <v>44986</v>
      </c>
      <c r="D2579">
        <v>4</v>
      </c>
      <c r="G2579" s="42" t="s">
        <v>144</v>
      </c>
      <c r="H2579">
        <f t="shared" si="364"/>
        <v>2023</v>
      </c>
      <c r="I2579" s="2" t="s">
        <v>139</v>
      </c>
      <c r="J2579" s="29">
        <v>11</v>
      </c>
      <c r="N2579" s="40">
        <v>186.25144857854374</v>
      </c>
      <c r="O2579" s="33">
        <f t="shared" si="363"/>
        <v>186.25144857854374</v>
      </c>
      <c r="P2579" s="22">
        <f>IF(ISNUMBER(O2579),SUMIFS(O$1:$O2579,A$1:$A2579,A2579,H$1:$H2579,H2579,D$1:$D2579,D2579),"")</f>
        <v>309.40595201039696</v>
      </c>
      <c r="AK2579" s="34">
        <v>0.65384615384615385</v>
      </c>
      <c r="AL2579" s="34">
        <v>1.5384615384615385E-2</v>
      </c>
      <c r="AN2579" s="36">
        <v>0.33076923076923076</v>
      </c>
      <c r="AO2579">
        <v>0.28076923076923077</v>
      </c>
      <c r="AP2579">
        <v>0.05</v>
      </c>
      <c r="AS2579" s="36">
        <v>0</v>
      </c>
    </row>
    <row r="2580" spans="1:45" x14ac:dyDescent="0.3">
      <c r="A2580" s="4" t="s">
        <v>174</v>
      </c>
      <c r="B2580" t="s">
        <v>138</v>
      </c>
      <c r="C2580" s="41">
        <v>44986</v>
      </c>
      <c r="D2580">
        <v>5</v>
      </c>
      <c r="G2580" s="42" t="s">
        <v>144</v>
      </c>
      <c r="H2580">
        <f t="shared" si="364"/>
        <v>2023</v>
      </c>
      <c r="I2580" s="2" t="s">
        <v>139</v>
      </c>
      <c r="J2580" s="43">
        <v>11</v>
      </c>
      <c r="N2580" s="44">
        <v>77.491020987548467</v>
      </c>
      <c r="O2580" s="33">
        <f t="shared" si="363"/>
        <v>77.491020987548467</v>
      </c>
      <c r="P2580" s="22">
        <f>IF(ISNUMBER(O2580),SUMIFS(O$1:$O2580,A$1:$A2580,A2580,H$1:$H2580,H2580,D$1:$D2580,D2580),"")</f>
        <v>123.17032540039125</v>
      </c>
      <c r="AK2580" s="45">
        <v>0.79623824451410652</v>
      </c>
      <c r="AL2580" s="45">
        <v>0</v>
      </c>
      <c r="AN2580" s="46">
        <v>0.20376175548589343</v>
      </c>
      <c r="AO2580">
        <v>0.15987460815047022</v>
      </c>
      <c r="AP2580">
        <v>4.3887147335423198E-2</v>
      </c>
      <c r="AS2580" s="46">
        <v>0</v>
      </c>
    </row>
    <row r="2581" spans="1:45" x14ac:dyDescent="0.3">
      <c r="A2581" s="4" t="s">
        <v>174</v>
      </c>
      <c r="B2581" t="s">
        <v>138</v>
      </c>
      <c r="C2581" s="28">
        <v>45016</v>
      </c>
      <c r="D2581">
        <v>1</v>
      </c>
      <c r="G2581" s="42" t="s">
        <v>144</v>
      </c>
      <c r="H2581">
        <f t="shared" si="364"/>
        <v>2023</v>
      </c>
      <c r="I2581" s="2" t="s">
        <v>139</v>
      </c>
      <c r="J2581" s="29">
        <v>12</v>
      </c>
      <c r="N2581" s="40">
        <v>75.922229614844383</v>
      </c>
      <c r="O2581" s="33">
        <f t="shared" si="363"/>
        <v>75.922229614844383</v>
      </c>
      <c r="P2581" s="22">
        <f>IF(ISNUMBER(O2581),SUMIFS(O$1:$O2581,A$1:$A2581,A2581,H$1:$H2581,H2581,D$1:$D2581,D2581),"")</f>
        <v>359.17514138308172</v>
      </c>
      <c r="AK2581" s="34">
        <v>0.84967320261437906</v>
      </c>
      <c r="AL2581" s="34">
        <v>0</v>
      </c>
      <c r="AN2581" s="36">
        <v>0.15032679738562091</v>
      </c>
      <c r="AO2581">
        <v>0.15032679738562091</v>
      </c>
      <c r="AP2581">
        <v>0</v>
      </c>
      <c r="AS2581" s="36">
        <v>0</v>
      </c>
    </row>
    <row r="2582" spans="1:45" x14ac:dyDescent="0.3">
      <c r="A2582" s="4" t="s">
        <v>174</v>
      </c>
      <c r="B2582" t="s">
        <v>138</v>
      </c>
      <c r="C2582" s="28">
        <v>45016</v>
      </c>
      <c r="D2582">
        <v>2</v>
      </c>
      <c r="G2582" s="42" t="s">
        <v>144</v>
      </c>
      <c r="H2582">
        <f t="shared" si="364"/>
        <v>2023</v>
      </c>
      <c r="I2582" s="2" t="s">
        <v>139</v>
      </c>
      <c r="J2582" s="29">
        <v>12</v>
      </c>
      <c r="N2582" s="40">
        <v>124.37340395346635</v>
      </c>
      <c r="O2582" s="33">
        <f t="shared" si="363"/>
        <v>124.37340395346635</v>
      </c>
      <c r="P2582" s="22">
        <f>IF(ISNUMBER(O2582),SUMIFS(O$1:$O2582,A$1:$A2582,A2582,H$1:$H2582,H2582,D$1:$D2582,D2582),"")</f>
        <v>372.71186372270927</v>
      </c>
      <c r="AK2582" s="34">
        <v>0.59876543209876543</v>
      </c>
      <c r="AL2582" s="34">
        <v>0</v>
      </c>
      <c r="AN2582" s="36">
        <v>0.40123456790123457</v>
      </c>
      <c r="AO2582">
        <v>0.40123456790123457</v>
      </c>
      <c r="AP2582">
        <v>0</v>
      </c>
      <c r="AS2582" s="36">
        <v>0</v>
      </c>
    </row>
    <row r="2583" spans="1:45" x14ac:dyDescent="0.3">
      <c r="A2583" s="4" t="s">
        <v>174</v>
      </c>
      <c r="B2583" t="s">
        <v>138</v>
      </c>
      <c r="C2583" s="28">
        <v>45016</v>
      </c>
      <c r="D2583">
        <v>3</v>
      </c>
      <c r="G2583" s="42" t="s">
        <v>144</v>
      </c>
      <c r="H2583">
        <f t="shared" si="364"/>
        <v>2023</v>
      </c>
      <c r="I2583" s="2" t="s">
        <v>139</v>
      </c>
      <c r="J2583" s="29">
        <v>12</v>
      </c>
      <c r="N2583" s="40">
        <v>130.57471020160293</v>
      </c>
      <c r="O2583" s="33">
        <f t="shared" si="363"/>
        <v>130.57471020160293</v>
      </c>
      <c r="P2583" s="22">
        <f>IF(ISNUMBER(O2583),SUMIFS(O$1:$O2583,A$1:$A2583,A2583,H$1:$H2583,H2583,D$1:$D2583,D2583),"")</f>
        <v>362.0023160948416</v>
      </c>
      <c r="AK2583" s="34">
        <v>0.53801169590643272</v>
      </c>
      <c r="AL2583" s="34">
        <v>0</v>
      </c>
      <c r="AN2583" s="36">
        <v>0.43859649122807021</v>
      </c>
      <c r="AO2583">
        <v>0.43859649122807021</v>
      </c>
      <c r="AP2583">
        <v>0</v>
      </c>
      <c r="AS2583" s="36">
        <v>2.3391812865497082E-2</v>
      </c>
    </row>
    <row r="2584" spans="1:45" x14ac:dyDescent="0.3">
      <c r="A2584" s="4" t="s">
        <v>174</v>
      </c>
      <c r="B2584" t="s">
        <v>138</v>
      </c>
      <c r="C2584" s="28">
        <v>45016</v>
      </c>
      <c r="D2584">
        <v>4</v>
      </c>
      <c r="G2584" s="42" t="s">
        <v>144</v>
      </c>
      <c r="H2584">
        <f t="shared" si="364"/>
        <v>2023</v>
      </c>
      <c r="I2584" s="2" t="s">
        <v>139</v>
      </c>
      <c r="J2584" s="29">
        <v>12</v>
      </c>
      <c r="N2584" s="40">
        <v>144.62672429575505</v>
      </c>
      <c r="O2584" s="33">
        <f t="shared" si="363"/>
        <v>144.62672429575505</v>
      </c>
      <c r="P2584" s="22">
        <f>IF(ISNUMBER(O2584),SUMIFS(O$1:$O2584,A$1:$A2584,A2584,H$1:$H2584,H2584,D$1:$D2584,D2584),"")</f>
        <v>454.03267630615198</v>
      </c>
      <c r="AK2584" s="34">
        <v>0.62337662337662336</v>
      </c>
      <c r="AL2584" s="34">
        <v>0</v>
      </c>
      <c r="AN2584" s="36">
        <v>0.37662337662337658</v>
      </c>
      <c r="AO2584">
        <v>0.37662337662337658</v>
      </c>
      <c r="AP2584">
        <v>0</v>
      </c>
      <c r="AS2584" s="36">
        <v>0</v>
      </c>
    </row>
    <row r="2585" spans="1:45" x14ac:dyDescent="0.3">
      <c r="A2585" s="4" t="s">
        <v>174</v>
      </c>
      <c r="B2585" t="s">
        <v>138</v>
      </c>
      <c r="C2585" s="41">
        <v>45016</v>
      </c>
      <c r="D2585">
        <v>5</v>
      </c>
      <c r="G2585" s="42" t="s">
        <v>144</v>
      </c>
      <c r="H2585">
        <f t="shared" si="364"/>
        <v>2023</v>
      </c>
      <c r="I2585" s="2" t="s">
        <v>139</v>
      </c>
      <c r="J2585" s="43">
        <v>12</v>
      </c>
      <c r="N2585" s="44">
        <v>107.84113410773519</v>
      </c>
      <c r="O2585" s="33">
        <f t="shared" si="363"/>
        <v>107.84113410773519</v>
      </c>
      <c r="P2585" s="22">
        <f>IF(ISNUMBER(O2585),SUMIFS(O$1:$O2585,A$1:$A2585,A2585,H$1:$H2585,H2585,D$1:$D2585,D2585),"")</f>
        <v>231.01145950812645</v>
      </c>
      <c r="AK2585" s="45">
        <v>0.60571428571428565</v>
      </c>
      <c r="AL2585" s="45">
        <v>0</v>
      </c>
      <c r="AN2585" s="46">
        <v>0.39428571428571429</v>
      </c>
      <c r="AO2585">
        <v>0.39428571428571429</v>
      </c>
      <c r="AP2585">
        <v>0</v>
      </c>
      <c r="AS2585" s="46">
        <v>0</v>
      </c>
    </row>
    <row r="2586" spans="1:45" x14ac:dyDescent="0.3">
      <c r="A2586" s="4" t="s">
        <v>174</v>
      </c>
      <c r="B2586" t="s">
        <v>138</v>
      </c>
      <c r="C2586" s="28">
        <v>45044</v>
      </c>
      <c r="D2586">
        <v>1</v>
      </c>
      <c r="G2586" s="42" t="s">
        <v>144</v>
      </c>
      <c r="H2586">
        <f t="shared" si="364"/>
        <v>2023</v>
      </c>
      <c r="I2586" s="2" t="s">
        <v>139</v>
      </c>
      <c r="J2586" s="29">
        <v>13</v>
      </c>
      <c r="N2586" s="40">
        <v>88.816298644804178</v>
      </c>
      <c r="O2586" s="33">
        <f t="shared" si="363"/>
        <v>88.816298644804178</v>
      </c>
      <c r="P2586" s="22">
        <f>IF(ISNUMBER(O2586),SUMIFS(O$1:$O2586,A$1:$A2586,A2586,H$1:$H2586,H2586,D$1:$D2586,D2586),"")</f>
        <v>447.99144002788591</v>
      </c>
      <c r="AK2586" s="34">
        <v>0.81512605042016806</v>
      </c>
      <c r="AL2586" s="34">
        <v>0</v>
      </c>
      <c r="AN2586" s="36">
        <v>0.18487394957983197</v>
      </c>
      <c r="AO2586">
        <v>0.18487394957983197</v>
      </c>
      <c r="AP2586">
        <v>0</v>
      </c>
      <c r="AS2586" s="36">
        <v>0</v>
      </c>
    </row>
    <row r="2587" spans="1:45" x14ac:dyDescent="0.3">
      <c r="A2587" s="4" t="s">
        <v>174</v>
      </c>
      <c r="B2587" t="s">
        <v>138</v>
      </c>
      <c r="C2587" s="28">
        <v>45044</v>
      </c>
      <c r="D2587">
        <v>2</v>
      </c>
      <c r="G2587" s="42" t="s">
        <v>144</v>
      </c>
      <c r="H2587">
        <f t="shared" si="364"/>
        <v>2023</v>
      </c>
      <c r="I2587" s="2" t="s">
        <v>139</v>
      </c>
      <c r="J2587" s="29">
        <v>13</v>
      </c>
      <c r="N2587" s="40">
        <v>133.12884959593541</v>
      </c>
      <c r="O2587" s="33">
        <f t="shared" si="363"/>
        <v>133.12884959593541</v>
      </c>
      <c r="P2587" s="22">
        <f>IF(ISNUMBER(O2587),SUMIFS(O$1:$O2587,A$1:$A2587,A2587,H$1:$H2587,H2587,D$1:$D2587,D2587),"")</f>
        <v>505.8407133186447</v>
      </c>
      <c r="AK2587" s="34">
        <v>0.85806451612903234</v>
      </c>
      <c r="AL2587" s="34">
        <v>0</v>
      </c>
      <c r="AN2587" s="36">
        <v>0.14193548387096774</v>
      </c>
      <c r="AO2587">
        <v>0.14193548387096774</v>
      </c>
      <c r="AP2587">
        <v>0</v>
      </c>
      <c r="AS2587" s="36">
        <v>0</v>
      </c>
    </row>
    <row r="2588" spans="1:45" x14ac:dyDescent="0.3">
      <c r="A2588" s="4" t="s">
        <v>174</v>
      </c>
      <c r="B2588" t="s">
        <v>138</v>
      </c>
      <c r="C2588" s="28">
        <v>45044</v>
      </c>
      <c r="D2588">
        <v>3</v>
      </c>
      <c r="G2588" s="42" t="s">
        <v>144</v>
      </c>
      <c r="H2588">
        <f t="shared" si="364"/>
        <v>2023</v>
      </c>
      <c r="I2588" s="2" t="s">
        <v>139</v>
      </c>
      <c r="J2588" s="29">
        <v>13</v>
      </c>
      <c r="N2588" s="40">
        <v>131.38478501705049</v>
      </c>
      <c r="O2588" s="33">
        <f t="shared" si="363"/>
        <v>131.38478501705049</v>
      </c>
      <c r="P2588" s="22">
        <f>IF(ISNUMBER(O2588),SUMIFS(O$1:$O2588,A$1:$A2588,A2588,H$1:$H2588,H2588,D$1:$D2588,D2588),"")</f>
        <v>493.38710111189209</v>
      </c>
      <c r="AK2588" s="34">
        <v>0.83221476510067116</v>
      </c>
      <c r="AL2588" s="34">
        <v>0</v>
      </c>
      <c r="AN2588" s="36">
        <v>0.16778523489932887</v>
      </c>
      <c r="AO2588">
        <v>0.16778523489932887</v>
      </c>
      <c r="AP2588">
        <v>0</v>
      </c>
      <c r="AS2588" s="36">
        <v>0</v>
      </c>
    </row>
    <row r="2589" spans="1:45" x14ac:dyDescent="0.3">
      <c r="A2589" s="4" t="s">
        <v>174</v>
      </c>
      <c r="B2589" t="s">
        <v>138</v>
      </c>
      <c r="C2589" s="28">
        <v>45044</v>
      </c>
      <c r="D2589">
        <v>4</v>
      </c>
      <c r="G2589" s="42" t="s">
        <v>144</v>
      </c>
      <c r="H2589">
        <f t="shared" si="364"/>
        <v>2023</v>
      </c>
      <c r="I2589" s="2" t="s">
        <v>139</v>
      </c>
      <c r="J2589" s="29">
        <v>13</v>
      </c>
      <c r="N2589" s="40">
        <v>102.3296065212233</v>
      </c>
      <c r="O2589" s="33">
        <f t="shared" si="363"/>
        <v>102.3296065212233</v>
      </c>
      <c r="P2589" s="22">
        <f>IF(ISNUMBER(O2589),SUMIFS(O$1:$O2589,A$1:$A2589,A2589,H$1:$H2589,H2589,D$1:$D2589,D2589),"")</f>
        <v>556.36228282737534</v>
      </c>
      <c r="AK2589" s="34">
        <v>0.80882352941176472</v>
      </c>
      <c r="AL2589" s="34">
        <v>0</v>
      </c>
      <c r="AN2589" s="36">
        <v>0.19117647058823531</v>
      </c>
      <c r="AO2589">
        <v>0.19117647058823531</v>
      </c>
      <c r="AP2589">
        <v>0</v>
      </c>
      <c r="AS2589" s="36">
        <v>0</v>
      </c>
    </row>
    <row r="2590" spans="1:45" x14ac:dyDescent="0.3">
      <c r="A2590" s="4" t="s">
        <v>174</v>
      </c>
      <c r="B2590" t="s">
        <v>138</v>
      </c>
      <c r="C2590" s="41">
        <v>45044</v>
      </c>
      <c r="D2590">
        <v>5</v>
      </c>
      <c r="G2590" s="42" t="s">
        <v>144</v>
      </c>
      <c r="H2590">
        <f t="shared" si="364"/>
        <v>2023</v>
      </c>
      <c r="I2590" s="2" t="s">
        <v>139</v>
      </c>
      <c r="J2590" s="43">
        <v>13</v>
      </c>
      <c r="N2590" s="44">
        <v>127.31220076498421</v>
      </c>
      <c r="O2590" s="33">
        <f t="shared" si="363"/>
        <v>127.31220076498421</v>
      </c>
      <c r="P2590" s="22">
        <f>IF(ISNUMBER(O2590),SUMIFS(O$1:$O2590,A$1:$A2590,A2590,H$1:$H2590,H2590,D$1:$D2590,D2590),"")</f>
        <v>358.32366027311065</v>
      </c>
      <c r="AK2590" s="45">
        <v>1</v>
      </c>
      <c r="AL2590" s="45">
        <v>0</v>
      </c>
      <c r="AN2590" s="46">
        <v>0</v>
      </c>
      <c r="AO2590">
        <v>0</v>
      </c>
      <c r="AP2590">
        <v>0</v>
      </c>
      <c r="AS2590" s="46">
        <v>0</v>
      </c>
    </row>
    <row r="2591" spans="1:45" x14ac:dyDescent="0.3">
      <c r="A2591" s="4" t="s">
        <v>174</v>
      </c>
      <c r="B2591" t="s">
        <v>138</v>
      </c>
      <c r="C2591" s="28">
        <v>45107</v>
      </c>
      <c r="D2591">
        <v>1</v>
      </c>
      <c r="G2591" s="42" t="s">
        <v>144</v>
      </c>
      <c r="H2591">
        <f t="shared" si="364"/>
        <v>2023</v>
      </c>
      <c r="I2591" s="2" t="s">
        <v>139</v>
      </c>
      <c r="J2591" s="29">
        <v>14</v>
      </c>
      <c r="N2591" s="40">
        <v>84.072532615854584</v>
      </c>
      <c r="O2591" s="33">
        <f t="shared" si="363"/>
        <v>84.072532615854584</v>
      </c>
      <c r="P2591" s="22">
        <f>IF(ISNUMBER(O2591),SUMIFS(O$1:$O2591,A$1:$A2591,A2591,H$1:$H2591,H2591,D$1:$D2591,D2591),"")</f>
        <v>532.0639726437405</v>
      </c>
      <c r="AK2591" s="34">
        <v>1</v>
      </c>
      <c r="AL2591" s="34">
        <v>0</v>
      </c>
      <c r="AN2591" s="36">
        <v>0</v>
      </c>
      <c r="AO2591">
        <v>0</v>
      </c>
      <c r="AP2591">
        <v>0</v>
      </c>
      <c r="AS2591" s="36">
        <v>0</v>
      </c>
    </row>
    <row r="2592" spans="1:45" x14ac:dyDescent="0.3">
      <c r="A2592" s="4" t="s">
        <v>174</v>
      </c>
      <c r="B2592" t="s">
        <v>138</v>
      </c>
      <c r="C2592" s="28">
        <v>45107</v>
      </c>
      <c r="D2592">
        <v>2</v>
      </c>
      <c r="G2592" s="42" t="s">
        <v>144</v>
      </c>
      <c r="H2592">
        <f t="shared" si="364"/>
        <v>2023</v>
      </c>
      <c r="I2592" s="2" t="s">
        <v>139</v>
      </c>
      <c r="J2592" s="29">
        <v>14</v>
      </c>
      <c r="N2592" s="40">
        <v>93.91298375099322</v>
      </c>
      <c r="O2592" s="33">
        <f t="shared" si="363"/>
        <v>93.91298375099322</v>
      </c>
      <c r="P2592" s="22">
        <f>IF(ISNUMBER(O2592),SUMIFS(O$1:$O2592,A$1:$A2592,A2592,H$1:$H2592,H2592,D$1:$D2592,D2592),"")</f>
        <v>599.75369706963795</v>
      </c>
      <c r="AK2592" s="34">
        <v>0.77999999999999992</v>
      </c>
      <c r="AL2592" s="34">
        <v>0</v>
      </c>
      <c r="AN2592" s="36">
        <v>0.22</v>
      </c>
      <c r="AO2592">
        <v>0.22</v>
      </c>
      <c r="AP2592">
        <v>0</v>
      </c>
      <c r="AS2592" s="36">
        <v>0</v>
      </c>
    </row>
    <row r="2593" spans="1:45" x14ac:dyDescent="0.3">
      <c r="A2593" s="4" t="s">
        <v>174</v>
      </c>
      <c r="B2593" t="s">
        <v>138</v>
      </c>
      <c r="C2593" s="28">
        <v>45107</v>
      </c>
      <c r="D2593">
        <v>3</v>
      </c>
      <c r="G2593" s="42" t="s">
        <v>144</v>
      </c>
      <c r="H2593">
        <f t="shared" si="364"/>
        <v>2023</v>
      </c>
      <c r="I2593" s="2" t="s">
        <v>139</v>
      </c>
      <c r="J2593" s="29">
        <v>14</v>
      </c>
      <c r="N2593" s="40">
        <v>126.15698267074413</v>
      </c>
      <c r="O2593" s="33">
        <f t="shared" si="363"/>
        <v>126.15698267074413</v>
      </c>
      <c r="P2593" s="22">
        <f>IF(ISNUMBER(O2593),SUMIFS(O$1:$O2593,A$1:$A2593,A2593,H$1:$H2593,H2593,D$1:$D2593,D2593),"")</f>
        <v>619.54408378263622</v>
      </c>
      <c r="AK2593" s="34">
        <v>0.75838926174496646</v>
      </c>
      <c r="AL2593" s="34">
        <v>0</v>
      </c>
      <c r="AN2593" s="36">
        <v>0.24161073825503357</v>
      </c>
      <c r="AO2593">
        <v>0.24161073825503357</v>
      </c>
      <c r="AP2593">
        <v>0</v>
      </c>
      <c r="AS2593" s="36">
        <v>0</v>
      </c>
    </row>
    <row r="2594" spans="1:45" x14ac:dyDescent="0.3">
      <c r="A2594" s="4" t="s">
        <v>174</v>
      </c>
      <c r="B2594" t="s">
        <v>138</v>
      </c>
      <c r="C2594" s="28">
        <v>45107</v>
      </c>
      <c r="D2594">
        <v>4</v>
      </c>
      <c r="G2594" s="42" t="s">
        <v>144</v>
      </c>
      <c r="H2594">
        <f t="shared" si="364"/>
        <v>2023</v>
      </c>
      <c r="I2594" s="2" t="s">
        <v>139</v>
      </c>
      <c r="J2594" s="29">
        <v>14</v>
      </c>
      <c r="N2594" s="40">
        <v>99.147427914551187</v>
      </c>
      <c r="O2594" s="33">
        <f t="shared" si="363"/>
        <v>99.147427914551187</v>
      </c>
      <c r="P2594" s="22">
        <f>IF(ISNUMBER(O2594),SUMIFS(O$1:$O2594,A$1:$A2594,A2594,H$1:$H2594,H2594,D$1:$D2594,D2594),"")</f>
        <v>655.50971074192648</v>
      </c>
      <c r="AK2594" s="34">
        <v>0.66860465116279078</v>
      </c>
      <c r="AL2594" s="34">
        <v>0</v>
      </c>
      <c r="AN2594" s="36">
        <v>0.33139534883720934</v>
      </c>
      <c r="AO2594">
        <v>0.33139534883720934</v>
      </c>
      <c r="AP2594">
        <v>0</v>
      </c>
      <c r="AS2594" s="36">
        <v>0</v>
      </c>
    </row>
    <row r="2595" spans="1:45" x14ac:dyDescent="0.3">
      <c r="A2595" s="4" t="s">
        <v>174</v>
      </c>
      <c r="B2595" t="s">
        <v>138</v>
      </c>
      <c r="C2595" s="41">
        <v>45107</v>
      </c>
      <c r="D2595">
        <v>5</v>
      </c>
      <c r="G2595" s="42" t="s">
        <v>144</v>
      </c>
      <c r="H2595">
        <f t="shared" si="364"/>
        <v>2023</v>
      </c>
      <c r="I2595" s="2" t="s">
        <v>139</v>
      </c>
      <c r="J2595" s="43">
        <v>14</v>
      </c>
      <c r="N2595" s="44">
        <v>125.32169631867514</v>
      </c>
      <c r="O2595" s="33">
        <f t="shared" ref="O2595:O2658" si="365">IF(LEN(N2595)&gt;0,N2595,"")</f>
        <v>125.32169631867514</v>
      </c>
      <c r="P2595" s="22">
        <f>IF(ISNUMBER(O2595),SUMIFS(O$1:$O2595,A$1:$A2595,A2595,H$1:$H2595,H2595,D$1:$D2595,D2595),"")</f>
        <v>483.6453565917858</v>
      </c>
      <c r="AK2595" s="45">
        <v>0.97368421052631571</v>
      </c>
      <c r="AL2595" s="45">
        <v>0</v>
      </c>
      <c r="AN2595" s="46">
        <v>2.6315789473684209E-2</v>
      </c>
      <c r="AO2595">
        <v>2.6315789473684209E-2</v>
      </c>
      <c r="AP2595">
        <v>0</v>
      </c>
      <c r="AS2595" s="46">
        <v>0</v>
      </c>
    </row>
    <row r="2596" spans="1:45" x14ac:dyDescent="0.3">
      <c r="A2596" s="4" t="s">
        <v>174</v>
      </c>
      <c r="B2596" t="s">
        <v>138</v>
      </c>
      <c r="C2596" s="28">
        <v>45169</v>
      </c>
      <c r="D2596">
        <v>1</v>
      </c>
      <c r="G2596" s="42" t="s">
        <v>144</v>
      </c>
      <c r="H2596">
        <f t="shared" si="364"/>
        <v>2023</v>
      </c>
      <c r="I2596" s="2" t="s">
        <v>139</v>
      </c>
      <c r="J2596" s="29">
        <v>15</v>
      </c>
      <c r="N2596" s="40">
        <v>103.2516278876861</v>
      </c>
      <c r="O2596" s="33">
        <f t="shared" si="365"/>
        <v>103.2516278876861</v>
      </c>
      <c r="P2596" s="22">
        <f>IF(ISNUMBER(O2596),SUMIFS(O$1:$O2596,A$1:$A2596,A2596,H$1:$H2596,H2596,D$1:$D2596,D2596),"")</f>
        <v>635.31560053142664</v>
      </c>
      <c r="AK2596" s="34">
        <v>0.90355329949238583</v>
      </c>
      <c r="AL2596" s="34">
        <v>0</v>
      </c>
      <c r="AN2596" s="36">
        <v>9.6446700507614211E-2</v>
      </c>
      <c r="AO2596">
        <v>9.6446700507614211E-2</v>
      </c>
      <c r="AP2596">
        <v>0</v>
      </c>
      <c r="AS2596" s="36">
        <v>0</v>
      </c>
    </row>
    <row r="2597" spans="1:45" x14ac:dyDescent="0.3">
      <c r="A2597" s="4" t="s">
        <v>174</v>
      </c>
      <c r="B2597" t="s">
        <v>138</v>
      </c>
      <c r="C2597" s="28">
        <v>45169</v>
      </c>
      <c r="D2597">
        <v>2</v>
      </c>
      <c r="G2597" s="42" t="s">
        <v>144</v>
      </c>
      <c r="H2597">
        <f t="shared" si="364"/>
        <v>2023</v>
      </c>
      <c r="I2597" s="2" t="s">
        <v>139</v>
      </c>
      <c r="J2597" s="29">
        <v>15</v>
      </c>
      <c r="N2597" s="40">
        <v>55.639336132643393</v>
      </c>
      <c r="O2597" s="33">
        <f t="shared" si="365"/>
        <v>55.639336132643393</v>
      </c>
      <c r="P2597" s="22">
        <f>IF(ISNUMBER(O2597),SUMIFS(O$1:$O2597,A$1:$A2597,A2597,H$1:$H2597,H2597,D$1:$D2597,D2597),"")</f>
        <v>655.39303320228134</v>
      </c>
      <c r="AK2597" s="34">
        <v>0.93939393939393945</v>
      </c>
      <c r="AL2597" s="34">
        <v>0</v>
      </c>
      <c r="AN2597" s="36">
        <v>6.0606060606060608E-2</v>
      </c>
      <c r="AO2597">
        <v>6.0606060606060608E-2</v>
      </c>
      <c r="AP2597">
        <v>0</v>
      </c>
      <c r="AS2597" s="36">
        <v>0</v>
      </c>
    </row>
    <row r="2598" spans="1:45" x14ac:dyDescent="0.3">
      <c r="A2598" s="4" t="s">
        <v>174</v>
      </c>
      <c r="B2598" t="s">
        <v>138</v>
      </c>
      <c r="C2598" s="28">
        <v>45169</v>
      </c>
      <c r="D2598">
        <v>3</v>
      </c>
      <c r="G2598" s="42" t="s">
        <v>144</v>
      </c>
      <c r="H2598">
        <f t="shared" si="364"/>
        <v>2023</v>
      </c>
      <c r="I2598" s="2" t="s">
        <v>139</v>
      </c>
      <c r="J2598" s="29">
        <v>15</v>
      </c>
      <c r="N2598" s="40">
        <v>90.51952480072481</v>
      </c>
      <c r="O2598" s="33">
        <f t="shared" si="365"/>
        <v>90.51952480072481</v>
      </c>
      <c r="P2598" s="22">
        <f>IF(ISNUMBER(O2598),SUMIFS(O$1:$O2598,A$1:$A2598,A2598,H$1:$H2598,H2598,D$1:$D2598,D2598),"")</f>
        <v>710.06360858336097</v>
      </c>
      <c r="AK2598" s="34">
        <v>0.93627450980392157</v>
      </c>
      <c r="AL2598" s="34">
        <v>0</v>
      </c>
      <c r="AN2598" s="36">
        <v>6.3725490196078427E-2</v>
      </c>
      <c r="AO2598">
        <v>6.3725490196078427E-2</v>
      </c>
      <c r="AP2598">
        <v>0</v>
      </c>
      <c r="AS2598" s="36">
        <v>0</v>
      </c>
    </row>
    <row r="2599" spans="1:45" x14ac:dyDescent="0.3">
      <c r="A2599" s="4" t="s">
        <v>174</v>
      </c>
      <c r="B2599" t="s">
        <v>138</v>
      </c>
      <c r="C2599" s="28">
        <v>45169</v>
      </c>
      <c r="D2599">
        <v>4</v>
      </c>
      <c r="G2599" s="42" t="s">
        <v>144</v>
      </c>
      <c r="H2599">
        <f t="shared" si="364"/>
        <v>2023</v>
      </c>
      <c r="I2599" s="2" t="s">
        <v>139</v>
      </c>
      <c r="J2599" s="29">
        <v>15</v>
      </c>
      <c r="N2599" s="40">
        <v>82.272282076395697</v>
      </c>
      <c r="O2599" s="33">
        <f t="shared" si="365"/>
        <v>82.272282076395697</v>
      </c>
      <c r="P2599" s="22">
        <f>IF(ISNUMBER(O2599),SUMIFS(O$1:$O2599,A$1:$A2599,A2599,H$1:$H2599,H2599,D$1:$D2599,D2599),"")</f>
        <v>737.78199281832212</v>
      </c>
      <c r="AK2599" s="34">
        <v>0.90254237288135586</v>
      </c>
      <c r="AL2599" s="34">
        <v>0</v>
      </c>
      <c r="AN2599" s="36">
        <v>9.7457627118644058E-2</v>
      </c>
      <c r="AO2599">
        <v>9.7457627118644058E-2</v>
      </c>
      <c r="AP2599">
        <v>0</v>
      </c>
      <c r="AS2599" s="36">
        <v>0</v>
      </c>
    </row>
    <row r="2600" spans="1:45" x14ac:dyDescent="0.3">
      <c r="A2600" s="4" t="s">
        <v>174</v>
      </c>
      <c r="B2600" t="s">
        <v>138</v>
      </c>
      <c r="C2600" s="28">
        <v>45204</v>
      </c>
      <c r="D2600">
        <v>1</v>
      </c>
      <c r="G2600" s="42" t="s">
        <v>144</v>
      </c>
      <c r="H2600">
        <f t="shared" si="364"/>
        <v>2023</v>
      </c>
      <c r="I2600" s="2" t="s">
        <v>139</v>
      </c>
      <c r="J2600" s="29">
        <v>16</v>
      </c>
      <c r="N2600" s="40">
        <v>133.35871946983053</v>
      </c>
      <c r="O2600" s="33">
        <f t="shared" si="365"/>
        <v>133.35871946983053</v>
      </c>
      <c r="P2600" s="22">
        <f>IF(ISNUMBER(O2600),SUMIFS(O$1:$O2600,A$1:$A2600,A2600,H$1:$H2600,H2600,D$1:$D2600,D2600),"")</f>
        <v>768.67432000125723</v>
      </c>
      <c r="AK2600" s="34">
        <v>1</v>
      </c>
      <c r="AL2600" s="34">
        <v>0</v>
      </c>
      <c r="AN2600" s="36">
        <v>0</v>
      </c>
      <c r="AO2600">
        <v>0</v>
      </c>
      <c r="AP2600">
        <v>0</v>
      </c>
      <c r="AS2600" s="36">
        <v>0</v>
      </c>
    </row>
    <row r="2601" spans="1:45" x14ac:dyDescent="0.3">
      <c r="A2601" s="4" t="s">
        <v>174</v>
      </c>
      <c r="B2601" t="s">
        <v>138</v>
      </c>
      <c r="C2601" s="28">
        <v>45204</v>
      </c>
      <c r="D2601">
        <v>2</v>
      </c>
      <c r="G2601" s="42" t="s">
        <v>144</v>
      </c>
      <c r="H2601">
        <f t="shared" si="364"/>
        <v>2023</v>
      </c>
      <c r="I2601" s="2" t="s">
        <v>139</v>
      </c>
      <c r="J2601" s="29">
        <v>16</v>
      </c>
      <c r="N2601" s="40">
        <v>88.620423145370168</v>
      </c>
      <c r="O2601" s="33">
        <f t="shared" si="365"/>
        <v>88.620423145370168</v>
      </c>
      <c r="P2601" s="22">
        <f>IF(ISNUMBER(O2601),SUMIFS(O$1:$O2601,A$1:$A2601,A2601,H$1:$H2601,H2601,D$1:$D2601,D2601),"")</f>
        <v>744.01345634765153</v>
      </c>
      <c r="AK2601" s="34">
        <v>0.70899470899470907</v>
      </c>
      <c r="AL2601" s="34">
        <v>0</v>
      </c>
      <c r="AN2601" s="36">
        <v>0.28042328042328041</v>
      </c>
      <c r="AO2601">
        <v>0.28042328042328041</v>
      </c>
      <c r="AP2601">
        <v>0</v>
      </c>
      <c r="AS2601" s="36">
        <v>1.0582010582010583E-2</v>
      </c>
    </row>
    <row r="2602" spans="1:45" x14ac:dyDescent="0.3">
      <c r="A2602" s="4" t="s">
        <v>174</v>
      </c>
      <c r="B2602" t="s">
        <v>138</v>
      </c>
      <c r="C2602" s="28">
        <v>45204</v>
      </c>
      <c r="D2602">
        <v>3</v>
      </c>
      <c r="G2602" s="42" t="s">
        <v>144</v>
      </c>
      <c r="H2602">
        <f t="shared" si="364"/>
        <v>2023</v>
      </c>
      <c r="I2602" s="2" t="s">
        <v>139</v>
      </c>
      <c r="J2602" s="29">
        <v>16</v>
      </c>
      <c r="N2602" s="40">
        <v>116.78263727633403</v>
      </c>
      <c r="O2602" s="33">
        <f t="shared" si="365"/>
        <v>116.78263727633403</v>
      </c>
      <c r="P2602" s="22">
        <f>IF(ISNUMBER(O2602),SUMIFS(O$1:$O2602,A$1:$A2602,A2602,H$1:$H2602,H2602,D$1:$D2602,D2602),"")</f>
        <v>826.84624585969505</v>
      </c>
      <c r="AK2602" s="34">
        <v>0.87564766839378239</v>
      </c>
      <c r="AL2602" s="34">
        <v>0</v>
      </c>
      <c r="AN2602" s="36">
        <v>0.10362694300518137</v>
      </c>
      <c r="AO2602">
        <v>0.10362694300518137</v>
      </c>
      <c r="AP2602">
        <v>0</v>
      </c>
      <c r="AS2602" s="36">
        <v>2.0725388601036274E-2</v>
      </c>
    </row>
    <row r="2603" spans="1:45" x14ac:dyDescent="0.3">
      <c r="A2603" s="4" t="s">
        <v>174</v>
      </c>
      <c r="B2603" t="s">
        <v>138</v>
      </c>
      <c r="C2603" s="28">
        <v>45204</v>
      </c>
      <c r="D2603">
        <v>4</v>
      </c>
      <c r="G2603" s="42" t="s">
        <v>144</v>
      </c>
      <c r="H2603">
        <f t="shared" si="364"/>
        <v>2023</v>
      </c>
      <c r="I2603" s="2" t="s">
        <v>139</v>
      </c>
      <c r="J2603" s="29">
        <v>16</v>
      </c>
      <c r="N2603" s="40">
        <v>122.66476409015384</v>
      </c>
      <c r="O2603" s="33">
        <f t="shared" si="365"/>
        <v>122.66476409015384</v>
      </c>
      <c r="P2603" s="22">
        <f>IF(ISNUMBER(O2603),SUMIFS(O$1:$O2603,A$1:$A2603,A2603,H$1:$H2603,H2603,D$1:$D2603,D2603),"")</f>
        <v>860.446756908476</v>
      </c>
      <c r="AK2603" s="34">
        <v>0.72037914691943128</v>
      </c>
      <c r="AL2603" s="34">
        <v>0</v>
      </c>
      <c r="AN2603" s="36">
        <v>0.27962085308056872</v>
      </c>
      <c r="AO2603">
        <v>0.26066350710900477</v>
      </c>
      <c r="AP2603">
        <v>1.8957345971563982E-2</v>
      </c>
      <c r="AS2603" s="36">
        <v>0</v>
      </c>
    </row>
    <row r="2604" spans="1:45" x14ac:dyDescent="0.3">
      <c r="A2604" s="4" t="s">
        <v>174</v>
      </c>
      <c r="B2604" t="s">
        <v>138</v>
      </c>
      <c r="C2604" s="28">
        <v>45231</v>
      </c>
      <c r="D2604">
        <v>1</v>
      </c>
      <c r="G2604" s="42" t="s">
        <v>144</v>
      </c>
      <c r="H2604">
        <f t="shared" si="364"/>
        <v>2023</v>
      </c>
      <c r="I2604" s="2" t="s">
        <v>139</v>
      </c>
      <c r="J2604" s="29">
        <v>17</v>
      </c>
      <c r="N2604" s="40">
        <v>148.77305837283447</v>
      </c>
      <c r="O2604" s="33">
        <f t="shared" si="365"/>
        <v>148.77305837283447</v>
      </c>
      <c r="P2604" s="22">
        <f>IF(ISNUMBER(O2604),SUMIFS(O$1:$O2604,A$1:$A2604,A2604,H$1:$H2604,H2604,D$1:$D2604,D2604),"")</f>
        <v>917.44737837409173</v>
      </c>
      <c r="AK2604" s="34">
        <v>0.85365853658536595</v>
      </c>
      <c r="AL2604" s="34">
        <v>0</v>
      </c>
      <c r="AN2604" s="36">
        <v>0.14634146341463417</v>
      </c>
      <c r="AO2604">
        <v>9.1463414634146353E-2</v>
      </c>
      <c r="AP2604">
        <v>5.4878048780487812E-2</v>
      </c>
      <c r="AS2604" s="36">
        <v>0</v>
      </c>
    </row>
    <row r="2605" spans="1:45" x14ac:dyDescent="0.3">
      <c r="A2605" s="4" t="s">
        <v>174</v>
      </c>
      <c r="B2605" t="s">
        <v>138</v>
      </c>
      <c r="C2605" s="28">
        <v>45231</v>
      </c>
      <c r="D2605">
        <v>2</v>
      </c>
      <c r="G2605" s="42" t="s">
        <v>144</v>
      </c>
      <c r="H2605">
        <f t="shared" si="364"/>
        <v>2023</v>
      </c>
      <c r="I2605" s="2" t="s">
        <v>139</v>
      </c>
      <c r="J2605" s="29">
        <v>17</v>
      </c>
      <c r="N2605" s="40">
        <v>86.756734615022481</v>
      </c>
      <c r="O2605" s="33">
        <f t="shared" si="365"/>
        <v>86.756734615022481</v>
      </c>
      <c r="P2605" s="22">
        <f>IF(ISNUMBER(O2605),SUMIFS(O$1:$O2605,A$1:$A2605,A2605,H$1:$H2605,H2605,D$1:$D2605,D2605),"")</f>
        <v>830.77019096267395</v>
      </c>
      <c r="AK2605" s="34">
        <v>0.84076433121019112</v>
      </c>
      <c r="AL2605" s="34">
        <v>1.2738853503184716E-2</v>
      </c>
      <c r="AN2605" s="36">
        <v>0.14649681528662423</v>
      </c>
      <c r="AO2605">
        <v>0.14012738853503187</v>
      </c>
      <c r="AP2605">
        <v>6.3694267515923579E-3</v>
      </c>
      <c r="AS2605" s="36">
        <v>0</v>
      </c>
    </row>
    <row r="2606" spans="1:45" x14ac:dyDescent="0.3">
      <c r="A2606" s="4" t="s">
        <v>174</v>
      </c>
      <c r="B2606" t="s">
        <v>138</v>
      </c>
      <c r="C2606" s="28">
        <v>45231</v>
      </c>
      <c r="D2606">
        <v>3</v>
      </c>
      <c r="G2606" s="42" t="s">
        <v>144</v>
      </c>
      <c r="H2606">
        <f t="shared" si="364"/>
        <v>2023</v>
      </c>
      <c r="I2606" s="2" t="s">
        <v>139</v>
      </c>
      <c r="J2606" s="29">
        <v>17</v>
      </c>
      <c r="N2606" s="40">
        <v>113.60360360360362</v>
      </c>
      <c r="O2606" s="33">
        <f t="shared" si="365"/>
        <v>113.60360360360362</v>
      </c>
      <c r="P2606" s="22">
        <f>IF(ISNUMBER(O2606),SUMIFS(O$1:$O2606,A$1:$A2606,A2606,H$1:$H2606,H2606,D$1:$D2606,D2606),"")</f>
        <v>940.44984946329862</v>
      </c>
      <c r="AK2606" s="34">
        <v>1</v>
      </c>
      <c r="AL2606" s="34">
        <v>0</v>
      </c>
      <c r="AN2606" s="36">
        <v>0</v>
      </c>
      <c r="AO2606">
        <v>0</v>
      </c>
      <c r="AP2606">
        <v>0</v>
      </c>
      <c r="AS2606" s="36">
        <v>0</v>
      </c>
    </row>
    <row r="2607" spans="1:45" x14ac:dyDescent="0.3">
      <c r="A2607" s="4" t="s">
        <v>174</v>
      </c>
      <c r="B2607" t="s">
        <v>138</v>
      </c>
      <c r="C2607" s="28">
        <v>45231</v>
      </c>
      <c r="D2607">
        <v>4</v>
      </c>
      <c r="G2607" s="42" t="s">
        <v>144</v>
      </c>
      <c r="H2607">
        <f t="shared" si="364"/>
        <v>2023</v>
      </c>
      <c r="I2607" s="2" t="s">
        <v>139</v>
      </c>
      <c r="J2607" s="29">
        <v>17</v>
      </c>
      <c r="N2607" s="40">
        <v>124.3256591444419</v>
      </c>
      <c r="O2607" s="33">
        <f t="shared" si="365"/>
        <v>124.3256591444419</v>
      </c>
      <c r="P2607" s="22">
        <f>IF(ISNUMBER(O2607),SUMIFS(O$1:$O2607,A$1:$A2607,A2607,H$1:$H2607,H2607,D$1:$D2607,D2607),"")</f>
        <v>984.77241605291795</v>
      </c>
      <c r="AK2607" s="34">
        <v>0.86708860759493678</v>
      </c>
      <c r="AL2607" s="34">
        <v>1.2658227848101267E-2</v>
      </c>
      <c r="AN2607" s="36">
        <v>0.12025316455696203</v>
      </c>
      <c r="AO2607">
        <v>6.3291139240506333E-2</v>
      </c>
      <c r="AP2607">
        <v>5.6962025316455701E-2</v>
      </c>
      <c r="AS2607" s="36">
        <v>0</v>
      </c>
    </row>
    <row r="2608" spans="1:45" x14ac:dyDescent="0.3">
      <c r="A2608" s="4" t="s">
        <v>174</v>
      </c>
      <c r="B2608" t="s">
        <v>138</v>
      </c>
      <c r="C2608" s="28">
        <v>45252</v>
      </c>
      <c r="D2608">
        <v>1</v>
      </c>
      <c r="G2608" s="42" t="s">
        <v>144</v>
      </c>
      <c r="H2608">
        <f t="shared" si="364"/>
        <v>2023</v>
      </c>
      <c r="I2608" s="2" t="s">
        <v>139</v>
      </c>
      <c r="J2608" s="29">
        <v>18</v>
      </c>
      <c r="N2608" s="40">
        <v>163.66539715399142</v>
      </c>
      <c r="O2608" s="33">
        <f t="shared" si="365"/>
        <v>163.66539715399142</v>
      </c>
      <c r="P2608" s="22">
        <f>IF(ISNUMBER(O2608),SUMIFS(O$1:$O2608,A$1:$A2608,A2608,H$1:$H2608,H2608,D$1:$D2608,D2608),"")</f>
        <v>1081.1127755280831</v>
      </c>
      <c r="AK2608" s="34">
        <v>0.76211453744493396</v>
      </c>
      <c r="AL2608" s="34">
        <v>0.14977973568281938</v>
      </c>
      <c r="AN2608" s="36">
        <v>8.8105726872246701E-2</v>
      </c>
      <c r="AO2608">
        <v>6.6079295154185022E-2</v>
      </c>
      <c r="AP2608">
        <v>2.2026431718061675E-2</v>
      </c>
      <c r="AS2608" s="36">
        <v>0</v>
      </c>
    </row>
    <row r="2609" spans="1:45" x14ac:dyDescent="0.3">
      <c r="A2609" s="4" t="s">
        <v>174</v>
      </c>
      <c r="B2609" t="s">
        <v>138</v>
      </c>
      <c r="C2609" s="28">
        <v>45252</v>
      </c>
      <c r="D2609">
        <v>2</v>
      </c>
      <c r="G2609" s="42" t="s">
        <v>144</v>
      </c>
      <c r="H2609">
        <f t="shared" si="364"/>
        <v>2023</v>
      </c>
      <c r="I2609" s="2" t="s">
        <v>139</v>
      </c>
      <c r="J2609" s="29">
        <v>18</v>
      </c>
      <c r="N2609" s="40">
        <v>153.78613407835289</v>
      </c>
      <c r="O2609" s="33">
        <f t="shared" si="365"/>
        <v>153.78613407835289</v>
      </c>
      <c r="P2609" s="22">
        <f>IF(ISNUMBER(O2609),SUMIFS(O$1:$O2609,A$1:$A2609,A2609,H$1:$H2609,H2609,D$1:$D2609,D2609),"")</f>
        <v>984.55632504102687</v>
      </c>
      <c r="AK2609" s="34">
        <v>0.72607260726072598</v>
      </c>
      <c r="AL2609" s="34">
        <v>3.6303630363036299E-2</v>
      </c>
      <c r="AN2609" s="36">
        <v>0.23762376237623759</v>
      </c>
      <c r="AO2609">
        <v>0.13531353135313529</v>
      </c>
      <c r="AP2609">
        <v>0.1023102310231023</v>
      </c>
      <c r="AS2609" s="36">
        <v>0</v>
      </c>
    </row>
    <row r="2610" spans="1:45" x14ac:dyDescent="0.3">
      <c r="A2610" s="4" t="s">
        <v>174</v>
      </c>
      <c r="B2610" t="s">
        <v>138</v>
      </c>
      <c r="C2610" s="28">
        <v>45252</v>
      </c>
      <c r="D2610">
        <v>3</v>
      </c>
      <c r="G2610" s="42" t="s">
        <v>144</v>
      </c>
      <c r="H2610">
        <f t="shared" si="364"/>
        <v>2023</v>
      </c>
      <c r="I2610" s="2" t="s">
        <v>139</v>
      </c>
      <c r="J2610" s="29">
        <v>18</v>
      </c>
      <c r="N2610" s="40">
        <v>188.95718378680959</v>
      </c>
      <c r="O2610" s="33">
        <f t="shared" si="365"/>
        <v>188.95718378680959</v>
      </c>
      <c r="P2610" s="22">
        <f>IF(ISNUMBER(O2610),SUMIFS(O$1:$O2610,A$1:$A2610,A2610,H$1:$H2610,H2610,D$1:$D2610,D2610),"")</f>
        <v>1129.4070332501083</v>
      </c>
      <c r="AK2610" s="34">
        <v>0.84090909090909083</v>
      </c>
      <c r="AL2610" s="34">
        <v>1.8939393939393936E-2</v>
      </c>
      <c r="AN2610" s="36">
        <v>9.0909090909090912E-2</v>
      </c>
      <c r="AO2610">
        <v>4.1666666666666664E-2</v>
      </c>
      <c r="AP2610">
        <v>4.924242424242424E-2</v>
      </c>
      <c r="AS2610" s="36">
        <v>4.924242424242424E-2</v>
      </c>
    </row>
    <row r="2611" spans="1:45" x14ac:dyDescent="0.3">
      <c r="A2611" s="4" t="s">
        <v>174</v>
      </c>
      <c r="B2611" t="s">
        <v>138</v>
      </c>
      <c r="C2611" s="28">
        <v>45252</v>
      </c>
      <c r="D2611">
        <v>4</v>
      </c>
      <c r="G2611" s="42" t="s">
        <v>144</v>
      </c>
      <c r="H2611">
        <f t="shared" si="364"/>
        <v>2023</v>
      </c>
      <c r="I2611" s="2" t="s">
        <v>139</v>
      </c>
      <c r="J2611" s="29">
        <v>18</v>
      </c>
      <c r="N2611" s="40">
        <v>180.5317676975431</v>
      </c>
      <c r="O2611" s="33">
        <f t="shared" si="365"/>
        <v>180.5317676975431</v>
      </c>
      <c r="P2611" s="22">
        <f>IF(ISNUMBER(O2611),SUMIFS(O$1:$O2611,A$1:$A2611,A2611,H$1:$H2611,H2611,D$1:$D2611,D2611),"")</f>
        <v>1165.3041837504611</v>
      </c>
      <c r="AK2611" s="34">
        <v>0.87022900763358779</v>
      </c>
      <c r="AL2611" s="34">
        <v>0</v>
      </c>
      <c r="AN2611" s="36">
        <v>0.12977099236641224</v>
      </c>
      <c r="AO2611">
        <v>8.3969465648854977E-2</v>
      </c>
      <c r="AP2611">
        <v>4.5801526717557252E-2</v>
      </c>
      <c r="AS2611" s="36">
        <v>0</v>
      </c>
    </row>
    <row r="2612" spans="1:45" x14ac:dyDescent="0.3">
      <c r="A2612" s="4" t="s">
        <v>174</v>
      </c>
      <c r="B2612" t="s">
        <v>138</v>
      </c>
      <c r="C2612" s="28">
        <v>45280</v>
      </c>
      <c r="D2612">
        <v>1</v>
      </c>
      <c r="G2612" s="42" t="s">
        <v>144</v>
      </c>
      <c r="H2612">
        <f t="shared" si="364"/>
        <v>2023</v>
      </c>
      <c r="I2612" s="2" t="s">
        <v>139</v>
      </c>
      <c r="J2612" s="29">
        <v>19</v>
      </c>
      <c r="N2612" s="40">
        <v>185.01886800934074</v>
      </c>
      <c r="O2612" s="33">
        <f t="shared" si="365"/>
        <v>185.01886800934074</v>
      </c>
      <c r="P2612" s="22">
        <f>IF(ISNUMBER(O2612),SUMIFS(O$1:$O2612,A$1:$A2612,A2612,H$1:$H2612,H2612,D$1:$D2612,D2612),"")</f>
        <v>1266.1316435374238</v>
      </c>
      <c r="AK2612" s="34">
        <v>0.88793103448275867</v>
      </c>
      <c r="AL2612" s="34">
        <v>9.4827586206896561E-2</v>
      </c>
      <c r="AN2612" s="36">
        <v>1.7241379310344827E-2</v>
      </c>
      <c r="AO2612">
        <v>1.7241379310344827E-2</v>
      </c>
      <c r="AP2612">
        <v>0</v>
      </c>
      <c r="AS2612" s="36">
        <v>0</v>
      </c>
    </row>
    <row r="2613" spans="1:45" x14ac:dyDescent="0.3">
      <c r="A2613" s="4" t="s">
        <v>174</v>
      </c>
      <c r="B2613" t="s">
        <v>138</v>
      </c>
      <c r="C2613" s="28">
        <v>45280</v>
      </c>
      <c r="D2613">
        <v>2</v>
      </c>
      <c r="G2613" s="42" t="s">
        <v>144</v>
      </c>
      <c r="H2613">
        <f t="shared" si="364"/>
        <v>2023</v>
      </c>
      <c r="I2613" s="2" t="s">
        <v>139</v>
      </c>
      <c r="J2613" s="29">
        <v>19</v>
      </c>
      <c r="N2613" s="40">
        <v>132.96098664817114</v>
      </c>
      <c r="O2613" s="33">
        <f t="shared" si="365"/>
        <v>132.96098664817114</v>
      </c>
      <c r="P2613" s="22">
        <f>IF(ISNUMBER(O2613),SUMIFS(O$1:$O2613,A$1:$A2613,A2613,H$1:$H2613,H2613,D$1:$D2613,D2613),"")</f>
        <v>1117.5173116891981</v>
      </c>
      <c r="AK2613" s="34">
        <v>0.54545454545454541</v>
      </c>
      <c r="AL2613" s="34">
        <v>8.3333333333333329E-2</v>
      </c>
      <c r="AN2613" s="36">
        <v>0.37121212121212122</v>
      </c>
      <c r="AO2613">
        <v>0.1818181818181818</v>
      </c>
      <c r="AP2613">
        <v>0.18939393939393939</v>
      </c>
      <c r="AS2613" s="36">
        <v>0</v>
      </c>
    </row>
    <row r="2614" spans="1:45" x14ac:dyDescent="0.3">
      <c r="A2614" s="4" t="s">
        <v>174</v>
      </c>
      <c r="B2614" t="s">
        <v>138</v>
      </c>
      <c r="C2614" s="28">
        <v>45280</v>
      </c>
      <c r="D2614">
        <v>3</v>
      </c>
      <c r="G2614" s="42" t="s">
        <v>144</v>
      </c>
      <c r="H2614">
        <f t="shared" si="364"/>
        <v>2023</v>
      </c>
      <c r="I2614" s="2" t="s">
        <v>139</v>
      </c>
      <c r="J2614" s="29">
        <v>19</v>
      </c>
      <c r="N2614" s="40">
        <v>158.73130357291686</v>
      </c>
      <c r="O2614" s="33">
        <f t="shared" si="365"/>
        <v>158.73130357291686</v>
      </c>
      <c r="P2614" s="22">
        <f>IF(ISNUMBER(O2614),SUMIFS(O$1:$O2614,A$1:$A2614,A2614,H$1:$H2614,H2614,D$1:$D2614,D2614),"")</f>
        <v>1288.1383368230252</v>
      </c>
      <c r="AK2614" s="34">
        <v>0.89937106918238996</v>
      </c>
      <c r="AL2614" s="34">
        <v>3.1446540880503145E-2</v>
      </c>
      <c r="AN2614" s="36">
        <v>6.9182389937106917E-2</v>
      </c>
      <c r="AO2614">
        <v>3.7735849056603772E-2</v>
      </c>
      <c r="AP2614">
        <v>3.1446540880503145E-2</v>
      </c>
      <c r="AS2614" s="36">
        <v>0</v>
      </c>
    </row>
    <row r="2615" spans="1:45" x14ac:dyDescent="0.3">
      <c r="A2615" s="4" t="s">
        <v>174</v>
      </c>
      <c r="B2615" t="s">
        <v>138</v>
      </c>
      <c r="C2615" s="28">
        <v>45280</v>
      </c>
      <c r="D2615">
        <v>4</v>
      </c>
      <c r="G2615" s="42" t="s">
        <v>144</v>
      </c>
      <c r="H2615">
        <f t="shared" si="364"/>
        <v>2023</v>
      </c>
      <c r="I2615" s="2" t="s">
        <v>139</v>
      </c>
      <c r="J2615" s="29">
        <v>19</v>
      </c>
      <c r="N2615" s="40">
        <v>167.62264388432612</v>
      </c>
      <c r="O2615" s="33">
        <f t="shared" si="365"/>
        <v>167.62264388432612</v>
      </c>
      <c r="P2615" s="22">
        <f>IF(ISNUMBER(O2615),SUMIFS(O$1:$O2615,A$1:$A2615,A2615,H$1:$H2615,H2615,D$1:$D2615,D2615),"")</f>
        <v>1332.9268276347873</v>
      </c>
      <c r="AK2615" s="34">
        <v>0.85555555555555562</v>
      </c>
      <c r="AL2615" s="34">
        <v>0</v>
      </c>
      <c r="AN2615" s="36">
        <v>0.14444444444444443</v>
      </c>
      <c r="AO2615">
        <v>8.3333333333333329E-2</v>
      </c>
      <c r="AP2615">
        <v>6.1111111111111116E-2</v>
      </c>
      <c r="AS2615" s="36">
        <v>0</v>
      </c>
    </row>
    <row r="2616" spans="1:45" x14ac:dyDescent="0.3">
      <c r="A2616" s="4" t="s">
        <v>174</v>
      </c>
      <c r="B2616" t="s">
        <v>138</v>
      </c>
      <c r="C2616" s="28">
        <v>45322</v>
      </c>
      <c r="D2616">
        <v>1</v>
      </c>
      <c r="G2616" s="42" t="s">
        <v>144</v>
      </c>
      <c r="H2616">
        <f t="shared" si="364"/>
        <v>2024</v>
      </c>
      <c r="I2616" s="2" t="s">
        <v>139</v>
      </c>
      <c r="J2616" s="29">
        <v>20</v>
      </c>
      <c r="N2616" s="40">
        <v>72.626425283430095</v>
      </c>
      <c r="O2616" s="33">
        <f t="shared" si="365"/>
        <v>72.626425283430095</v>
      </c>
      <c r="P2616" s="22">
        <f>IF(ISNUMBER(O2616),SUMIFS(O$1:$O2616,A$1:$A2616,A2616,H$1:$H2616,H2616,D$1:$D2616,D2616),"")</f>
        <v>72.626425283430095</v>
      </c>
      <c r="AK2616" s="34">
        <v>0.83333333333333337</v>
      </c>
      <c r="AL2616" s="34">
        <v>2.0833333333333336E-2</v>
      </c>
      <c r="AN2616" s="36">
        <v>0.14583333333333334</v>
      </c>
      <c r="AO2616">
        <v>0.10416666666666667</v>
      </c>
      <c r="AP2616">
        <v>4.1666666666666671E-2</v>
      </c>
      <c r="AS2616" s="36">
        <v>0</v>
      </c>
    </row>
    <row r="2617" spans="1:45" x14ac:dyDescent="0.3">
      <c r="A2617" s="4" t="s">
        <v>174</v>
      </c>
      <c r="B2617" t="s">
        <v>138</v>
      </c>
      <c r="C2617" s="28">
        <v>45322</v>
      </c>
      <c r="D2617">
        <v>2</v>
      </c>
      <c r="G2617" s="42" t="s">
        <v>144</v>
      </c>
      <c r="H2617">
        <f t="shared" si="364"/>
        <v>2024</v>
      </c>
      <c r="I2617" s="2" t="s">
        <v>139</v>
      </c>
      <c r="J2617" s="29">
        <v>20</v>
      </c>
      <c r="N2617" s="40">
        <v>34.288499485075029</v>
      </c>
      <c r="O2617" s="33">
        <f t="shared" si="365"/>
        <v>34.288499485075029</v>
      </c>
      <c r="P2617" s="22">
        <f>IF(ISNUMBER(O2617),SUMIFS(O$1:$O2617,A$1:$A2617,A2617,H$1:$H2617,H2617,D$1:$D2617,D2617),"")</f>
        <v>34.288499485075029</v>
      </c>
      <c r="AK2617" s="34">
        <v>0.76</v>
      </c>
      <c r="AL2617" s="34">
        <v>0.15333333333333332</v>
      </c>
      <c r="AN2617" s="36">
        <v>0</v>
      </c>
      <c r="AO2617">
        <v>0</v>
      </c>
      <c r="AP2617">
        <v>0</v>
      </c>
      <c r="AS2617" s="36">
        <v>8.666666666666667E-2</v>
      </c>
    </row>
    <row r="2618" spans="1:45" x14ac:dyDescent="0.3">
      <c r="A2618" s="4" t="s">
        <v>174</v>
      </c>
      <c r="B2618" t="s">
        <v>138</v>
      </c>
      <c r="C2618" s="28">
        <v>45322</v>
      </c>
      <c r="D2618">
        <v>3</v>
      </c>
      <c r="G2618" s="42" t="s">
        <v>144</v>
      </c>
      <c r="H2618">
        <f t="shared" si="364"/>
        <v>2024</v>
      </c>
      <c r="I2618" s="2" t="s">
        <v>139</v>
      </c>
      <c r="J2618" s="29">
        <v>20</v>
      </c>
      <c r="N2618" s="40">
        <v>60.347795947804116</v>
      </c>
      <c r="O2618" s="33">
        <f t="shared" si="365"/>
        <v>60.347795947804116</v>
      </c>
      <c r="P2618" s="22">
        <f>IF(ISNUMBER(O2618),SUMIFS(O$1:$O2618,A$1:$A2618,A2618,H$1:$H2618,H2618,D$1:$D2618,D2618),"")</f>
        <v>60.347795947804116</v>
      </c>
      <c r="AK2618" s="34">
        <v>0.97916666666666663</v>
      </c>
      <c r="AL2618" s="34">
        <v>0</v>
      </c>
      <c r="AN2618" s="36">
        <v>2.0833333333333332E-2</v>
      </c>
      <c r="AO2618">
        <v>2.0833333333333332E-2</v>
      </c>
      <c r="AP2618">
        <v>0</v>
      </c>
      <c r="AS2618" s="36">
        <v>0</v>
      </c>
    </row>
    <row r="2619" spans="1:45" x14ac:dyDescent="0.3">
      <c r="A2619" s="4" t="s">
        <v>174</v>
      </c>
      <c r="B2619" t="s">
        <v>138</v>
      </c>
      <c r="C2619" s="28">
        <v>45322</v>
      </c>
      <c r="D2619">
        <v>4</v>
      </c>
      <c r="G2619" s="42" t="s">
        <v>144</v>
      </c>
      <c r="H2619">
        <f t="shared" si="364"/>
        <v>2024</v>
      </c>
      <c r="I2619" s="2" t="s">
        <v>139</v>
      </c>
      <c r="J2619" s="29">
        <v>20</v>
      </c>
      <c r="N2619" s="40">
        <v>81.922322960058821</v>
      </c>
      <c r="O2619" s="33">
        <f t="shared" si="365"/>
        <v>81.922322960058821</v>
      </c>
      <c r="P2619" s="22">
        <f>IF(ISNUMBER(O2619),SUMIFS(O$1:$O2619,A$1:$A2619,A2619,H$1:$H2619,H2619,D$1:$D2619,D2619),"")</f>
        <v>81.922322960058821</v>
      </c>
      <c r="AK2619" s="34">
        <v>0.91823899371069173</v>
      </c>
      <c r="AL2619" s="34">
        <v>0</v>
      </c>
      <c r="AN2619" s="36">
        <v>8.1761006289308172E-2</v>
      </c>
      <c r="AO2619">
        <v>8.1761006289308172E-2</v>
      </c>
      <c r="AP2619">
        <v>0</v>
      </c>
      <c r="AS2619" s="36">
        <v>0</v>
      </c>
    </row>
    <row r="2620" spans="1:45" x14ac:dyDescent="0.3">
      <c r="A2620" s="4" t="s">
        <v>174</v>
      </c>
      <c r="B2620" t="s">
        <v>138</v>
      </c>
      <c r="C2620" s="28">
        <v>45355</v>
      </c>
      <c r="D2620">
        <v>1</v>
      </c>
      <c r="G2620" s="42" t="s">
        <v>144</v>
      </c>
      <c r="H2620">
        <f t="shared" si="364"/>
        <v>2024</v>
      </c>
      <c r="I2620" s="2" t="s">
        <v>139</v>
      </c>
      <c r="J2620" s="29">
        <v>21</v>
      </c>
      <c r="N2620" s="40">
        <v>81.404083862596465</v>
      </c>
      <c r="O2620" s="33">
        <f t="shared" si="365"/>
        <v>81.404083862596465</v>
      </c>
      <c r="P2620" s="22">
        <f>IF(ISNUMBER(O2620),SUMIFS(O$1:$O2620,A$1:$A2620,A2620,H$1:$H2620,H2620,D$1:$D2620,D2620),"")</f>
        <v>154.03050914602656</v>
      </c>
      <c r="AK2620" s="34">
        <v>0.90099009900990101</v>
      </c>
      <c r="AL2620" s="34">
        <v>9.9009900990099015E-2</v>
      </c>
      <c r="AN2620" s="36">
        <v>0</v>
      </c>
      <c r="AO2620">
        <v>0</v>
      </c>
      <c r="AP2620">
        <v>0</v>
      </c>
      <c r="AS2620" s="36">
        <v>0</v>
      </c>
    </row>
    <row r="2621" spans="1:45" x14ac:dyDescent="0.3">
      <c r="A2621" s="4" t="s">
        <v>174</v>
      </c>
      <c r="B2621" t="s">
        <v>138</v>
      </c>
      <c r="C2621" s="28">
        <v>45355</v>
      </c>
      <c r="D2621">
        <v>2</v>
      </c>
      <c r="G2621" s="42" t="s">
        <v>144</v>
      </c>
      <c r="H2621">
        <f t="shared" si="364"/>
        <v>2024</v>
      </c>
      <c r="I2621" s="2" t="s">
        <v>139</v>
      </c>
      <c r="J2621" s="29">
        <v>21</v>
      </c>
      <c r="N2621" s="40">
        <v>86.989090665954961</v>
      </c>
      <c r="O2621" s="33">
        <f t="shared" si="365"/>
        <v>86.989090665954961</v>
      </c>
      <c r="P2621" s="22">
        <f>IF(ISNUMBER(O2621),SUMIFS(O$1:$O2621,A$1:$A2621,A2621,H$1:$H2621,H2621,D$1:$D2621,D2621),"")</f>
        <v>121.27759015102998</v>
      </c>
      <c r="AK2621" s="34">
        <v>0.94160583941605835</v>
      </c>
      <c r="AL2621" s="34">
        <v>2.18978102189781E-2</v>
      </c>
      <c r="AN2621" s="36">
        <v>3.6496350364963501E-2</v>
      </c>
      <c r="AO2621">
        <v>3.6496350364963501E-2</v>
      </c>
      <c r="AP2621">
        <v>0</v>
      </c>
      <c r="AS2621" s="36">
        <v>0</v>
      </c>
    </row>
    <row r="2622" spans="1:45" x14ac:dyDescent="0.3">
      <c r="A2622" s="4" t="s">
        <v>174</v>
      </c>
      <c r="B2622" t="s">
        <v>138</v>
      </c>
      <c r="C2622" s="28">
        <v>45355</v>
      </c>
      <c r="D2622">
        <v>3</v>
      </c>
      <c r="G2622" s="42" t="s">
        <v>144</v>
      </c>
      <c r="H2622">
        <f t="shared" si="364"/>
        <v>2024</v>
      </c>
      <c r="I2622" s="2" t="s">
        <v>139</v>
      </c>
      <c r="J2622" s="29">
        <v>21</v>
      </c>
      <c r="N2622" s="40">
        <v>67.675685744888924</v>
      </c>
      <c r="O2622" s="33">
        <f t="shared" si="365"/>
        <v>67.675685744888924</v>
      </c>
      <c r="P2622" s="22">
        <f>IF(ISNUMBER(O2622),SUMIFS(O$1:$O2622,A$1:$A2622,A2622,H$1:$H2622,H2622,D$1:$D2622,D2622),"")</f>
        <v>128.02348169269305</v>
      </c>
      <c r="AK2622" s="34">
        <v>1</v>
      </c>
      <c r="AL2622" s="34">
        <v>0</v>
      </c>
      <c r="AN2622" s="36">
        <v>0</v>
      </c>
      <c r="AO2622">
        <v>0</v>
      </c>
      <c r="AP2622">
        <v>0</v>
      </c>
      <c r="AS2622" s="36">
        <v>0</v>
      </c>
    </row>
    <row r="2623" spans="1:45" x14ac:dyDescent="0.3">
      <c r="A2623" s="4" t="s">
        <v>174</v>
      </c>
      <c r="B2623" t="s">
        <v>138</v>
      </c>
      <c r="C2623" s="28">
        <v>45355</v>
      </c>
      <c r="D2623">
        <v>4</v>
      </c>
      <c r="G2623" s="42" t="s">
        <v>144</v>
      </c>
      <c r="H2623">
        <f t="shared" ref="H2623:H2686" si="366">YEAR(C2623)</f>
        <v>2024</v>
      </c>
      <c r="I2623" s="2" t="s">
        <v>139</v>
      </c>
      <c r="J2623" s="29">
        <v>21</v>
      </c>
      <c r="N2623" s="40">
        <v>78.959979877411058</v>
      </c>
      <c r="O2623" s="33">
        <f t="shared" si="365"/>
        <v>78.959979877411058</v>
      </c>
      <c r="P2623" s="22">
        <f>IF(ISNUMBER(O2623),SUMIFS(O$1:$O2623,A$1:$A2623,A2623,H$1:$H2623,H2623,D$1:$D2623,D2623),"")</f>
        <v>160.88230283746987</v>
      </c>
      <c r="AK2623" s="34">
        <v>0.92035398230088494</v>
      </c>
      <c r="AL2623" s="34">
        <v>7.9646017699115043E-2</v>
      </c>
      <c r="AN2623" s="36">
        <v>0</v>
      </c>
      <c r="AO2623">
        <v>0</v>
      </c>
      <c r="AP2623">
        <v>0</v>
      </c>
      <c r="AS2623" s="36">
        <v>0</v>
      </c>
    </row>
    <row r="2624" spans="1:45" x14ac:dyDescent="0.3">
      <c r="A2624" s="4" t="s">
        <v>174</v>
      </c>
      <c r="B2624" t="s">
        <v>138</v>
      </c>
      <c r="C2624" s="28">
        <v>45386</v>
      </c>
      <c r="D2624">
        <v>1</v>
      </c>
      <c r="G2624" s="42" t="s">
        <v>144</v>
      </c>
      <c r="H2624">
        <f t="shared" si="366"/>
        <v>2024</v>
      </c>
      <c r="I2624" s="2" t="s">
        <v>139</v>
      </c>
      <c r="J2624" s="29">
        <v>22</v>
      </c>
      <c r="N2624" s="40">
        <v>213.21487324804076</v>
      </c>
      <c r="O2624" s="33">
        <f t="shared" si="365"/>
        <v>213.21487324804076</v>
      </c>
      <c r="P2624" s="22">
        <f>IF(ISNUMBER(O2624),SUMIFS(O$1:$O2624,A$1:$A2624,A2624,H$1:$H2624,H2624,D$1:$D2624,D2624),"")</f>
        <v>367.24538239406729</v>
      </c>
      <c r="AK2624" s="34">
        <v>0.90476190476190477</v>
      </c>
      <c r="AL2624" s="34">
        <v>5.7142857142857141E-2</v>
      </c>
      <c r="AN2624" s="36">
        <v>3.8095238095238099E-2</v>
      </c>
      <c r="AO2624">
        <v>3.8095238095238099E-2</v>
      </c>
      <c r="AP2624">
        <v>0</v>
      </c>
      <c r="AS2624" s="36">
        <v>0</v>
      </c>
    </row>
    <row r="2625" spans="1:45" x14ac:dyDescent="0.3">
      <c r="A2625" s="4" t="s">
        <v>174</v>
      </c>
      <c r="B2625" t="s">
        <v>138</v>
      </c>
      <c r="C2625" s="28">
        <v>45386</v>
      </c>
      <c r="D2625">
        <v>2</v>
      </c>
      <c r="G2625" s="42" t="s">
        <v>144</v>
      </c>
      <c r="H2625">
        <f t="shared" si="366"/>
        <v>2024</v>
      </c>
      <c r="I2625" s="2" t="s">
        <v>139</v>
      </c>
      <c r="J2625" s="29">
        <v>22</v>
      </c>
      <c r="N2625" s="40">
        <v>211.7180517172298</v>
      </c>
      <c r="O2625" s="33">
        <f t="shared" si="365"/>
        <v>211.7180517172298</v>
      </c>
      <c r="P2625" s="22">
        <f>IF(ISNUMBER(O2625),SUMIFS(O$1:$O2625,A$1:$A2625,A2625,H$1:$H2625,H2625,D$1:$D2625,D2625),"")</f>
        <v>332.99564186825978</v>
      </c>
      <c r="AK2625" s="34">
        <v>0.86111111111111116</v>
      </c>
      <c r="AL2625" s="34">
        <v>1.1111111111111112E-2</v>
      </c>
      <c r="AN2625" s="36">
        <v>0.1111111111111111</v>
      </c>
      <c r="AO2625">
        <v>0.1111111111111111</v>
      </c>
      <c r="AP2625">
        <v>0</v>
      </c>
      <c r="AS2625" s="36">
        <v>1.6666666666666666E-2</v>
      </c>
    </row>
    <row r="2626" spans="1:45" x14ac:dyDescent="0.3">
      <c r="A2626" s="4" t="s">
        <v>174</v>
      </c>
      <c r="B2626" t="s">
        <v>138</v>
      </c>
      <c r="C2626" s="28">
        <v>45386</v>
      </c>
      <c r="D2626">
        <v>3</v>
      </c>
      <c r="G2626" s="42" t="s">
        <v>144</v>
      </c>
      <c r="H2626">
        <f t="shared" si="366"/>
        <v>2024</v>
      </c>
      <c r="I2626" s="2" t="s">
        <v>139</v>
      </c>
      <c r="J2626" s="29">
        <v>22</v>
      </c>
      <c r="N2626" s="40">
        <v>147.15514567541791</v>
      </c>
      <c r="O2626" s="33">
        <f t="shared" si="365"/>
        <v>147.15514567541791</v>
      </c>
      <c r="P2626" s="22">
        <f>IF(ISNUMBER(O2626),SUMIFS(O$1:$O2626,A$1:$A2626,A2626,H$1:$H2626,H2626,D$1:$D2626,D2626),"")</f>
        <v>275.17862736811094</v>
      </c>
      <c r="AK2626" s="34">
        <v>1</v>
      </c>
      <c r="AL2626" s="34">
        <v>0</v>
      </c>
      <c r="AN2626" s="36">
        <v>0</v>
      </c>
      <c r="AO2626">
        <v>0</v>
      </c>
      <c r="AP2626">
        <v>0</v>
      </c>
      <c r="AS2626" s="36">
        <v>0</v>
      </c>
    </row>
    <row r="2627" spans="1:45" x14ac:dyDescent="0.3">
      <c r="A2627" s="4" t="s">
        <v>174</v>
      </c>
      <c r="B2627" t="s">
        <v>138</v>
      </c>
      <c r="C2627" s="28">
        <v>45386</v>
      </c>
      <c r="D2627">
        <v>4</v>
      </c>
      <c r="G2627" s="42" t="s">
        <v>144</v>
      </c>
      <c r="H2627">
        <f t="shared" si="366"/>
        <v>2024</v>
      </c>
      <c r="I2627" s="2" t="s">
        <v>139</v>
      </c>
      <c r="J2627" s="29">
        <v>22</v>
      </c>
      <c r="N2627" s="40">
        <v>157.72202815708692</v>
      </c>
      <c r="O2627" s="33">
        <f t="shared" si="365"/>
        <v>157.72202815708692</v>
      </c>
      <c r="P2627" s="22">
        <f>IF(ISNUMBER(O2627),SUMIFS(O$1:$O2627,A$1:$A2627,A2627,H$1:$H2627,H2627,D$1:$D2627,D2627),"")</f>
        <v>318.60433099455679</v>
      </c>
      <c r="AK2627" s="34">
        <v>0.95901639344262291</v>
      </c>
      <c r="AL2627" s="34">
        <v>0</v>
      </c>
      <c r="AN2627" s="36">
        <v>4.0983606557377053E-2</v>
      </c>
      <c r="AO2627">
        <v>4.0983606557377053E-2</v>
      </c>
      <c r="AP2627">
        <v>0</v>
      </c>
      <c r="AS2627" s="36">
        <v>0</v>
      </c>
    </row>
    <row r="2628" spans="1:45" x14ac:dyDescent="0.3">
      <c r="A2628" s="4" t="s">
        <v>174</v>
      </c>
      <c r="B2628" t="s">
        <v>138</v>
      </c>
      <c r="C2628" s="28">
        <v>45419</v>
      </c>
      <c r="D2628">
        <v>1</v>
      </c>
      <c r="G2628" s="42" t="s">
        <v>144</v>
      </c>
      <c r="H2628">
        <f t="shared" si="366"/>
        <v>2024</v>
      </c>
      <c r="I2628" s="2" t="s">
        <v>139</v>
      </c>
      <c r="J2628" s="29">
        <v>23</v>
      </c>
      <c r="N2628" s="40">
        <v>193.28703703703701</v>
      </c>
      <c r="O2628" s="33">
        <f t="shared" si="365"/>
        <v>193.28703703703701</v>
      </c>
      <c r="P2628" s="22">
        <f>IF(ISNUMBER(O2628),SUMIFS(O$1:$O2628,A$1:$A2628,A2628,H$1:$H2628,H2628,D$1:$D2628,D2628),"")</f>
        <v>560.53241943110424</v>
      </c>
      <c r="AK2628" s="34">
        <v>0.98809523809523814</v>
      </c>
      <c r="AL2628" s="34">
        <v>1.1904761904761904E-2</v>
      </c>
      <c r="AN2628" s="36">
        <v>0</v>
      </c>
      <c r="AO2628">
        <v>0</v>
      </c>
      <c r="AP2628">
        <v>0</v>
      </c>
      <c r="AS2628" s="36">
        <v>0</v>
      </c>
    </row>
    <row r="2629" spans="1:45" x14ac:dyDescent="0.3">
      <c r="A2629" s="4" t="s">
        <v>174</v>
      </c>
      <c r="B2629" t="s">
        <v>138</v>
      </c>
      <c r="C2629" s="28">
        <v>45419</v>
      </c>
      <c r="D2629">
        <v>2</v>
      </c>
      <c r="G2629" s="42" t="s">
        <v>144</v>
      </c>
      <c r="H2629">
        <f t="shared" si="366"/>
        <v>2024</v>
      </c>
      <c r="I2629" s="2" t="s">
        <v>139</v>
      </c>
      <c r="J2629" s="29">
        <v>23</v>
      </c>
      <c r="N2629" s="40">
        <v>172.5597443276676</v>
      </c>
      <c r="O2629" s="33">
        <f t="shared" si="365"/>
        <v>172.5597443276676</v>
      </c>
      <c r="P2629" s="22">
        <f>IF(ISNUMBER(O2629),SUMIFS(O$1:$O2629,A$1:$A2629,A2629,H$1:$H2629,H2629,D$1:$D2629,D2629),"")</f>
        <v>505.55538619592738</v>
      </c>
      <c r="AK2629" s="34">
        <v>1</v>
      </c>
      <c r="AL2629" s="34">
        <v>0</v>
      </c>
      <c r="AN2629" s="36">
        <v>0</v>
      </c>
      <c r="AO2629">
        <v>0</v>
      </c>
      <c r="AP2629">
        <v>0</v>
      </c>
      <c r="AS2629" s="36">
        <v>0</v>
      </c>
    </row>
    <row r="2630" spans="1:45" x14ac:dyDescent="0.3">
      <c r="A2630" s="4" t="s">
        <v>174</v>
      </c>
      <c r="B2630" t="s">
        <v>138</v>
      </c>
      <c r="C2630" s="28">
        <v>45419</v>
      </c>
      <c r="D2630">
        <v>3</v>
      </c>
      <c r="G2630" s="42" t="s">
        <v>144</v>
      </c>
      <c r="H2630">
        <f t="shared" si="366"/>
        <v>2024</v>
      </c>
      <c r="I2630" s="2" t="s">
        <v>139</v>
      </c>
      <c r="J2630" s="29">
        <v>23</v>
      </c>
      <c r="N2630" s="40">
        <v>184.50192117329769</v>
      </c>
      <c r="O2630" s="33">
        <f t="shared" si="365"/>
        <v>184.50192117329769</v>
      </c>
      <c r="P2630" s="22">
        <f>IF(ISNUMBER(O2630),SUMIFS(O$1:$O2630,A$1:$A2630,A2630,H$1:$H2630,H2630,D$1:$D2630,D2630),"")</f>
        <v>459.6805485414086</v>
      </c>
      <c r="AK2630" s="34">
        <v>1</v>
      </c>
      <c r="AL2630" s="34">
        <v>0</v>
      </c>
      <c r="AN2630" s="36">
        <v>0</v>
      </c>
      <c r="AO2630">
        <v>0</v>
      </c>
      <c r="AP2630">
        <v>0</v>
      </c>
      <c r="AS2630" s="36">
        <v>0</v>
      </c>
    </row>
    <row r="2631" spans="1:45" x14ac:dyDescent="0.3">
      <c r="A2631" s="4" t="s">
        <v>174</v>
      </c>
      <c r="B2631" t="s">
        <v>138</v>
      </c>
      <c r="C2631" s="28">
        <v>45419</v>
      </c>
      <c r="D2631">
        <v>4</v>
      </c>
      <c r="G2631" s="42" t="s">
        <v>144</v>
      </c>
      <c r="H2631">
        <f t="shared" si="366"/>
        <v>2024</v>
      </c>
      <c r="I2631" s="2" t="s">
        <v>139</v>
      </c>
      <c r="J2631" s="29">
        <v>23</v>
      </c>
      <c r="N2631" s="40">
        <v>216.43755316791402</v>
      </c>
      <c r="O2631" s="33">
        <f t="shared" si="365"/>
        <v>216.43755316791402</v>
      </c>
      <c r="P2631" s="22">
        <f>IF(ISNUMBER(O2631),SUMIFS(O$1:$O2631,A$1:$A2631,A2631,H$1:$H2631,H2631,D$1:$D2631,D2631),"")</f>
        <v>535.04188416247075</v>
      </c>
      <c r="AK2631" s="34">
        <v>0.83888888888888891</v>
      </c>
      <c r="AL2631" s="34">
        <v>0</v>
      </c>
      <c r="AN2631" s="36">
        <v>0.16111111111111109</v>
      </c>
      <c r="AO2631">
        <v>0.16111111111111109</v>
      </c>
      <c r="AP2631">
        <v>0</v>
      </c>
      <c r="AS2631" s="36">
        <v>0</v>
      </c>
    </row>
    <row r="2632" spans="1:45" x14ac:dyDescent="0.3">
      <c r="A2632" s="4" t="s">
        <v>174</v>
      </c>
      <c r="B2632" t="s">
        <v>138</v>
      </c>
      <c r="C2632" s="28">
        <v>45455</v>
      </c>
      <c r="D2632">
        <v>1</v>
      </c>
      <c r="G2632" s="42" t="s">
        <v>144</v>
      </c>
      <c r="H2632">
        <f t="shared" si="366"/>
        <v>2024</v>
      </c>
      <c r="I2632" s="2" t="s">
        <v>139</v>
      </c>
      <c r="J2632" s="29">
        <v>24</v>
      </c>
      <c r="N2632" s="40">
        <v>29.997872183356982</v>
      </c>
      <c r="O2632" s="33">
        <f t="shared" si="365"/>
        <v>29.997872183356982</v>
      </c>
      <c r="P2632" s="22">
        <f>IF(ISNUMBER(O2632),SUMIFS(O$1:$O2632,A$1:$A2632,A2632,H$1:$H2632,H2632,D$1:$D2632,D2632),"")</f>
        <v>590.53029161446125</v>
      </c>
      <c r="AK2632" s="34">
        <v>0.96511627906976738</v>
      </c>
      <c r="AL2632" s="34">
        <v>0</v>
      </c>
      <c r="AN2632" s="36">
        <v>3.4883720930232551E-2</v>
      </c>
      <c r="AO2632">
        <v>3.4883720930232551E-2</v>
      </c>
      <c r="AP2632">
        <v>0</v>
      </c>
      <c r="AS2632" s="36">
        <v>0</v>
      </c>
    </row>
    <row r="2633" spans="1:45" x14ac:dyDescent="0.3">
      <c r="A2633" s="4" t="s">
        <v>174</v>
      </c>
      <c r="B2633" t="s">
        <v>138</v>
      </c>
      <c r="C2633" s="28">
        <v>45455</v>
      </c>
      <c r="D2633">
        <v>2</v>
      </c>
      <c r="G2633" s="42" t="s">
        <v>144</v>
      </c>
      <c r="H2633">
        <f t="shared" si="366"/>
        <v>2024</v>
      </c>
      <c r="I2633" s="2" t="s">
        <v>139</v>
      </c>
      <c r="J2633" s="29">
        <v>24</v>
      </c>
      <c r="N2633" s="40">
        <v>33.261897308707958</v>
      </c>
      <c r="O2633" s="33">
        <f t="shared" si="365"/>
        <v>33.261897308707958</v>
      </c>
      <c r="P2633" s="22">
        <f>IF(ISNUMBER(O2633),SUMIFS(O$1:$O2633,A$1:$A2633,A2633,H$1:$H2633,H2633,D$1:$D2633,D2633),"")</f>
        <v>538.81728350463538</v>
      </c>
      <c r="AK2633" s="34">
        <v>1</v>
      </c>
      <c r="AL2633" s="34">
        <v>0</v>
      </c>
      <c r="AN2633" s="36">
        <v>0</v>
      </c>
      <c r="AO2633">
        <v>0</v>
      </c>
      <c r="AP2633">
        <v>0</v>
      </c>
      <c r="AS2633" s="36">
        <v>0</v>
      </c>
    </row>
    <row r="2634" spans="1:45" x14ac:dyDescent="0.3">
      <c r="A2634" s="4" t="s">
        <v>174</v>
      </c>
      <c r="B2634" t="s">
        <v>138</v>
      </c>
      <c r="C2634" s="28">
        <v>45455</v>
      </c>
      <c r="D2634">
        <v>3</v>
      </c>
      <c r="G2634" s="42" t="s">
        <v>144</v>
      </c>
      <c r="H2634">
        <f t="shared" si="366"/>
        <v>2024</v>
      </c>
      <c r="I2634" s="2" t="s">
        <v>139</v>
      </c>
      <c r="J2634" s="29">
        <v>24</v>
      </c>
      <c r="N2634" s="40">
        <v>40.81383586688915</v>
      </c>
      <c r="O2634" s="33">
        <f t="shared" si="365"/>
        <v>40.81383586688915</v>
      </c>
      <c r="P2634" s="22">
        <f>IF(ISNUMBER(O2634),SUMIFS(O$1:$O2634,A$1:$A2634,A2634,H$1:$H2634,H2634,D$1:$D2634,D2634),"")</f>
        <v>500.49438440829772</v>
      </c>
      <c r="AK2634" s="34">
        <v>1</v>
      </c>
      <c r="AL2634" s="34">
        <v>0</v>
      </c>
      <c r="AN2634" s="36">
        <v>0</v>
      </c>
      <c r="AO2634">
        <v>0</v>
      </c>
      <c r="AP2634">
        <v>0</v>
      </c>
      <c r="AS2634" s="36">
        <v>0</v>
      </c>
    </row>
    <row r="2635" spans="1:45" x14ac:dyDescent="0.3">
      <c r="A2635" s="4" t="s">
        <v>174</v>
      </c>
      <c r="B2635" t="s">
        <v>138</v>
      </c>
      <c r="C2635" s="28">
        <v>45455</v>
      </c>
      <c r="D2635">
        <v>4</v>
      </c>
      <c r="G2635" s="42" t="s">
        <v>144</v>
      </c>
      <c r="H2635">
        <f t="shared" si="366"/>
        <v>2024</v>
      </c>
      <c r="I2635" s="2" t="s">
        <v>139</v>
      </c>
      <c r="J2635" s="29">
        <v>24</v>
      </c>
      <c r="N2635" s="40">
        <v>29.261222086334197</v>
      </c>
      <c r="O2635" s="33">
        <f t="shared" si="365"/>
        <v>29.261222086334197</v>
      </c>
      <c r="P2635" s="22">
        <f>IF(ISNUMBER(O2635),SUMIFS(O$1:$O2635,A$1:$A2635,A2635,H$1:$H2635,H2635,D$1:$D2635,D2635),"")</f>
        <v>564.30310624880497</v>
      </c>
      <c r="AK2635" s="34">
        <v>1</v>
      </c>
      <c r="AL2635" s="34">
        <v>0</v>
      </c>
      <c r="AN2635" s="36">
        <v>0</v>
      </c>
      <c r="AO2635">
        <v>0</v>
      </c>
      <c r="AP2635">
        <v>0</v>
      </c>
      <c r="AS2635" s="36">
        <v>0</v>
      </c>
    </row>
    <row r="2636" spans="1:45" x14ac:dyDescent="0.3">
      <c r="A2636" s="4" t="s">
        <v>174</v>
      </c>
      <c r="B2636" t="s">
        <v>138</v>
      </c>
      <c r="C2636" s="28">
        <v>45502</v>
      </c>
      <c r="D2636">
        <v>1</v>
      </c>
      <c r="G2636" s="42" t="s">
        <v>144</v>
      </c>
      <c r="H2636">
        <f t="shared" si="366"/>
        <v>2024</v>
      </c>
      <c r="I2636" s="2" t="s">
        <v>139</v>
      </c>
      <c r="J2636" s="29">
        <v>25</v>
      </c>
      <c r="N2636" s="40">
        <v>59.292306112104733</v>
      </c>
      <c r="O2636" s="33">
        <f t="shared" si="365"/>
        <v>59.292306112104733</v>
      </c>
      <c r="P2636" s="22">
        <f>IF(ISNUMBER(O2636),SUMIFS(O$1:$O2636,A$1:$A2636,A2636,H$1:$H2636,H2636,D$1:$D2636,D2636),"")</f>
        <v>649.82259772656596</v>
      </c>
      <c r="AK2636" s="34">
        <v>1</v>
      </c>
      <c r="AL2636" s="34">
        <v>0</v>
      </c>
      <c r="AN2636" s="36">
        <v>0</v>
      </c>
      <c r="AO2636">
        <v>0</v>
      </c>
      <c r="AP2636">
        <v>0</v>
      </c>
      <c r="AS2636" s="36">
        <v>0</v>
      </c>
    </row>
    <row r="2637" spans="1:45" x14ac:dyDescent="0.3">
      <c r="A2637" s="4" t="s">
        <v>174</v>
      </c>
      <c r="B2637" t="s">
        <v>138</v>
      </c>
      <c r="C2637" s="28">
        <v>45502</v>
      </c>
      <c r="D2637">
        <v>2</v>
      </c>
      <c r="G2637" s="42" t="s">
        <v>144</v>
      </c>
      <c r="H2637">
        <f t="shared" si="366"/>
        <v>2024</v>
      </c>
      <c r="I2637" s="2" t="s">
        <v>139</v>
      </c>
      <c r="J2637" s="29">
        <v>25</v>
      </c>
      <c r="N2637" s="40">
        <v>56.260775573282828</v>
      </c>
      <c r="O2637" s="33">
        <f t="shared" si="365"/>
        <v>56.260775573282828</v>
      </c>
      <c r="P2637" s="22">
        <f>IF(ISNUMBER(O2637),SUMIFS(O$1:$O2637,A$1:$A2637,A2637,H$1:$H2637,H2637,D$1:$D2637,D2637),"")</f>
        <v>595.07805907791817</v>
      </c>
      <c r="AK2637" s="34">
        <v>0.95294117647058818</v>
      </c>
      <c r="AL2637" s="34">
        <v>0</v>
      </c>
      <c r="AN2637" s="36">
        <v>4.7058823529411764E-2</v>
      </c>
      <c r="AO2637">
        <v>4.7058823529411764E-2</v>
      </c>
      <c r="AP2637">
        <v>0</v>
      </c>
      <c r="AS2637" s="36">
        <v>0</v>
      </c>
    </row>
    <row r="2638" spans="1:45" x14ac:dyDescent="0.3">
      <c r="A2638" s="4" t="s">
        <v>174</v>
      </c>
      <c r="B2638" t="s">
        <v>138</v>
      </c>
      <c r="C2638" s="28">
        <v>45502</v>
      </c>
      <c r="D2638">
        <v>3</v>
      </c>
      <c r="G2638" s="42" t="s">
        <v>144</v>
      </c>
      <c r="H2638">
        <f t="shared" si="366"/>
        <v>2024</v>
      </c>
      <c r="I2638" s="2" t="s">
        <v>139</v>
      </c>
      <c r="J2638" s="29">
        <v>25</v>
      </c>
      <c r="N2638" s="40">
        <v>61.428633739949682</v>
      </c>
      <c r="O2638" s="33">
        <f t="shared" si="365"/>
        <v>61.428633739949682</v>
      </c>
      <c r="P2638" s="22">
        <f>IF(ISNUMBER(O2638),SUMIFS(O$1:$O2638,A$1:$A2638,A2638,H$1:$H2638,H2638,D$1:$D2638,D2638),"")</f>
        <v>561.92301814824737</v>
      </c>
      <c r="AK2638" s="34">
        <v>1</v>
      </c>
      <c r="AL2638" s="34">
        <v>0</v>
      </c>
      <c r="AN2638" s="36">
        <v>0</v>
      </c>
      <c r="AO2638">
        <v>0</v>
      </c>
      <c r="AP2638">
        <v>0</v>
      </c>
      <c r="AS2638" s="36">
        <v>0</v>
      </c>
    </row>
    <row r="2639" spans="1:45" x14ac:dyDescent="0.3">
      <c r="A2639" s="4" t="s">
        <v>174</v>
      </c>
      <c r="B2639" t="s">
        <v>138</v>
      </c>
      <c r="C2639" s="28">
        <v>45502</v>
      </c>
      <c r="D2639">
        <v>4</v>
      </c>
      <c r="G2639" s="42" t="s">
        <v>144</v>
      </c>
      <c r="H2639">
        <f t="shared" si="366"/>
        <v>2024</v>
      </c>
      <c r="I2639" s="2" t="s">
        <v>139</v>
      </c>
      <c r="J2639" s="29">
        <v>25</v>
      </c>
      <c r="N2639" s="40">
        <v>58.157382306899308</v>
      </c>
      <c r="O2639" s="33">
        <f t="shared" si="365"/>
        <v>58.157382306899308</v>
      </c>
      <c r="P2639" s="22">
        <f>IF(ISNUMBER(O2639),SUMIFS(O$1:$O2639,A$1:$A2639,A2639,H$1:$H2639,H2639,D$1:$D2639,D2639),"")</f>
        <v>622.46048855570427</v>
      </c>
      <c r="AK2639" s="34">
        <v>1</v>
      </c>
      <c r="AL2639" s="34">
        <v>0</v>
      </c>
      <c r="AN2639" s="36">
        <v>0</v>
      </c>
      <c r="AO2639">
        <v>0</v>
      </c>
      <c r="AP2639">
        <v>0</v>
      </c>
      <c r="AS2639" s="36">
        <v>0</v>
      </c>
    </row>
    <row r="2640" spans="1:45" x14ac:dyDescent="0.3">
      <c r="A2640" s="4" t="s">
        <v>174</v>
      </c>
      <c r="B2640" t="s">
        <v>138</v>
      </c>
      <c r="C2640" s="28">
        <v>45541</v>
      </c>
      <c r="D2640">
        <v>1</v>
      </c>
      <c r="G2640" s="42" t="s">
        <v>144</v>
      </c>
      <c r="H2640">
        <f t="shared" si="366"/>
        <v>2024</v>
      </c>
      <c r="I2640" s="2" t="s">
        <v>139</v>
      </c>
      <c r="J2640" s="29">
        <v>26</v>
      </c>
      <c r="N2640" s="40">
        <v>74.615137656902817</v>
      </c>
      <c r="O2640" s="33">
        <f t="shared" si="365"/>
        <v>74.615137656902817</v>
      </c>
      <c r="P2640" s="22">
        <f>IF(ISNUMBER(O2640),SUMIFS(O$1:$O2640,A$1:$A2640,A2640,H$1:$H2640,H2640,D$1:$D2640,D2640),"")</f>
        <v>724.43773538346875</v>
      </c>
      <c r="AK2640" s="34">
        <v>0.96470588235294108</v>
      </c>
      <c r="AL2640" s="34">
        <v>3.5294117647058823E-2</v>
      </c>
      <c r="AN2640" s="36">
        <v>0</v>
      </c>
      <c r="AO2640">
        <v>0</v>
      </c>
      <c r="AP2640">
        <v>0</v>
      </c>
      <c r="AS2640" s="36">
        <v>0</v>
      </c>
    </row>
    <row r="2641" spans="1:45" x14ac:dyDescent="0.3">
      <c r="A2641" s="4" t="s">
        <v>174</v>
      </c>
      <c r="B2641" t="s">
        <v>138</v>
      </c>
      <c r="C2641" s="28">
        <v>45541</v>
      </c>
      <c r="D2641">
        <v>2</v>
      </c>
      <c r="G2641" s="42" t="s">
        <v>144</v>
      </c>
      <c r="H2641">
        <f t="shared" si="366"/>
        <v>2024</v>
      </c>
      <c r="I2641" s="2" t="s">
        <v>139</v>
      </c>
      <c r="J2641" s="29">
        <v>26</v>
      </c>
      <c r="N2641" s="40">
        <v>83.274110164692232</v>
      </c>
      <c r="O2641" s="33">
        <f t="shared" si="365"/>
        <v>83.274110164692232</v>
      </c>
      <c r="P2641" s="22">
        <f>IF(ISNUMBER(O2641),SUMIFS(O$1:$O2641,A$1:$A2641,A2641,H$1:$H2641,H2641,D$1:$D2641,D2641),"")</f>
        <v>678.35216924261044</v>
      </c>
      <c r="AK2641" s="34">
        <v>0.93939393939393934</v>
      </c>
      <c r="AL2641" s="34">
        <v>0</v>
      </c>
      <c r="AN2641" s="36">
        <v>6.0606060606060608E-2</v>
      </c>
      <c r="AO2641">
        <v>6.0606060606060608E-2</v>
      </c>
      <c r="AP2641">
        <v>0</v>
      </c>
      <c r="AS2641" s="36">
        <v>0</v>
      </c>
    </row>
    <row r="2642" spans="1:45" x14ac:dyDescent="0.3">
      <c r="A2642" s="4" t="s">
        <v>174</v>
      </c>
      <c r="B2642" t="s">
        <v>138</v>
      </c>
      <c r="C2642" s="28">
        <v>45541</v>
      </c>
      <c r="D2642">
        <v>3</v>
      </c>
      <c r="G2642" s="42" t="s">
        <v>144</v>
      </c>
      <c r="H2642">
        <f t="shared" si="366"/>
        <v>2024</v>
      </c>
      <c r="I2642" s="2" t="s">
        <v>139</v>
      </c>
      <c r="J2642" s="29">
        <v>26</v>
      </c>
      <c r="N2642" s="40">
        <v>101.79010599331498</v>
      </c>
      <c r="O2642" s="33">
        <f t="shared" si="365"/>
        <v>101.79010599331498</v>
      </c>
      <c r="P2642" s="22">
        <f>IF(ISNUMBER(O2642),SUMIFS(O$1:$O2642,A$1:$A2642,A2642,H$1:$H2642,H2642,D$1:$D2642,D2642),"")</f>
        <v>663.71312414156239</v>
      </c>
      <c r="AK2642" s="34">
        <v>0.91428571428571426</v>
      </c>
      <c r="AL2642" s="34">
        <v>2.8571428571428571E-2</v>
      </c>
      <c r="AN2642" s="36">
        <v>5.7142857142857141E-2</v>
      </c>
      <c r="AO2642">
        <v>5.7142857142857141E-2</v>
      </c>
      <c r="AP2642">
        <v>0</v>
      </c>
      <c r="AS2642" s="36">
        <v>0</v>
      </c>
    </row>
    <row r="2643" spans="1:45" x14ac:dyDescent="0.3">
      <c r="A2643" s="4" t="s">
        <v>174</v>
      </c>
      <c r="B2643" t="s">
        <v>138</v>
      </c>
      <c r="C2643" s="28">
        <v>45541</v>
      </c>
      <c r="D2643">
        <v>4</v>
      </c>
      <c r="G2643" s="42" t="s">
        <v>144</v>
      </c>
      <c r="H2643">
        <f t="shared" si="366"/>
        <v>2024</v>
      </c>
      <c r="I2643" s="2" t="s">
        <v>139</v>
      </c>
      <c r="J2643" s="29">
        <v>26</v>
      </c>
      <c r="N2643" s="40">
        <v>98.983415076950138</v>
      </c>
      <c r="O2643" s="33">
        <f t="shared" si="365"/>
        <v>98.983415076950138</v>
      </c>
      <c r="P2643" s="22">
        <f>IF(ISNUMBER(O2643),SUMIFS(O$1:$O2643,A$1:$A2643,A2643,H$1:$H2643,H2643,D$1:$D2643,D2643),"")</f>
        <v>721.44390363265438</v>
      </c>
      <c r="AK2643" s="34">
        <v>0.92207792207792216</v>
      </c>
      <c r="AL2643" s="34">
        <v>7.792207792207792E-2</v>
      </c>
      <c r="AN2643" s="36">
        <v>0</v>
      </c>
      <c r="AO2643">
        <v>0</v>
      </c>
      <c r="AP2643">
        <v>0</v>
      </c>
      <c r="AS2643" s="36">
        <v>0</v>
      </c>
    </row>
    <row r="2644" spans="1:45" x14ac:dyDescent="0.3">
      <c r="A2644" s="4" t="s">
        <v>174</v>
      </c>
      <c r="B2644" t="s">
        <v>138</v>
      </c>
      <c r="C2644" s="28">
        <v>45574</v>
      </c>
      <c r="D2644">
        <v>1</v>
      </c>
      <c r="G2644" s="42" t="s">
        <v>144</v>
      </c>
      <c r="H2644">
        <f t="shared" si="366"/>
        <v>2024</v>
      </c>
      <c r="I2644" s="2" t="s">
        <v>139</v>
      </c>
      <c r="J2644" s="29">
        <v>27</v>
      </c>
      <c r="N2644" s="40">
        <v>217.41563786008228</v>
      </c>
      <c r="O2644" s="33">
        <f t="shared" si="365"/>
        <v>217.41563786008228</v>
      </c>
      <c r="P2644" s="22">
        <f>IF(ISNUMBER(O2644),SUMIFS(O$1:$O2644,A$1:$A2644,A2644,H$1:$H2644,H2644,D$1:$D2644,D2644),"")</f>
        <v>941.853373243551</v>
      </c>
      <c r="AK2644" s="34">
        <v>0.8571428571428571</v>
      </c>
      <c r="AL2644" s="34">
        <v>1.1904761904761904E-2</v>
      </c>
      <c r="AN2644" s="36">
        <v>6.5476190476190479E-2</v>
      </c>
      <c r="AO2644">
        <v>6.5476190476190479E-2</v>
      </c>
      <c r="AP2644">
        <v>0</v>
      </c>
      <c r="AS2644" s="36">
        <v>6.5476190476190479E-2</v>
      </c>
    </row>
    <row r="2645" spans="1:45" x14ac:dyDescent="0.3">
      <c r="A2645" s="4" t="s">
        <v>174</v>
      </c>
      <c r="B2645" t="s">
        <v>138</v>
      </c>
      <c r="C2645" s="28">
        <v>45574</v>
      </c>
      <c r="D2645">
        <v>2</v>
      </c>
      <c r="G2645" s="42" t="s">
        <v>144</v>
      </c>
      <c r="H2645">
        <f t="shared" si="366"/>
        <v>2024</v>
      </c>
      <c r="I2645" s="2" t="s">
        <v>139</v>
      </c>
      <c r="J2645" s="29">
        <v>27</v>
      </c>
      <c r="N2645" s="40">
        <v>195.54514498883034</v>
      </c>
      <c r="O2645" s="33">
        <f t="shared" si="365"/>
        <v>195.54514498883034</v>
      </c>
      <c r="P2645" s="22">
        <f>IF(ISNUMBER(O2645),SUMIFS(O$1:$O2645,A$1:$A2645,A2645,H$1:$H2645,H2645,D$1:$D2645,D2645),"")</f>
        <v>873.89731423144076</v>
      </c>
      <c r="AK2645" s="34">
        <v>0.9375</v>
      </c>
      <c r="AL2645" s="34">
        <v>0</v>
      </c>
      <c r="AN2645" s="36">
        <v>6.25E-2</v>
      </c>
      <c r="AO2645">
        <v>6.25E-2</v>
      </c>
      <c r="AP2645">
        <v>0</v>
      </c>
      <c r="AS2645" s="36">
        <v>0</v>
      </c>
    </row>
    <row r="2646" spans="1:45" x14ac:dyDescent="0.3">
      <c r="A2646" s="4" t="s">
        <v>174</v>
      </c>
      <c r="B2646" t="s">
        <v>138</v>
      </c>
      <c r="C2646" s="28">
        <v>45574</v>
      </c>
      <c r="D2646">
        <v>3</v>
      </c>
      <c r="G2646" s="42" t="s">
        <v>144</v>
      </c>
      <c r="H2646">
        <f t="shared" si="366"/>
        <v>2024</v>
      </c>
      <c r="I2646" s="2" t="s">
        <v>139</v>
      </c>
      <c r="J2646" s="29">
        <v>27</v>
      </c>
      <c r="N2646" s="40">
        <v>226.73041305939606</v>
      </c>
      <c r="O2646" s="33">
        <f t="shared" si="365"/>
        <v>226.73041305939606</v>
      </c>
      <c r="P2646" s="22">
        <f>IF(ISNUMBER(O2646),SUMIFS(O$1:$O2646,A$1:$A2646,A2646,H$1:$H2646,H2646,D$1:$D2646,D2646),"")</f>
        <v>890.44353720095842</v>
      </c>
      <c r="AK2646" s="34">
        <v>0.95544554455445552</v>
      </c>
      <c r="AL2646" s="34">
        <v>0</v>
      </c>
      <c r="AN2646" s="36">
        <v>4.4554455445544559E-2</v>
      </c>
      <c r="AO2646">
        <v>4.4554455445544559E-2</v>
      </c>
      <c r="AP2646">
        <v>0</v>
      </c>
      <c r="AS2646" s="36">
        <v>0</v>
      </c>
    </row>
    <row r="2647" spans="1:45" x14ac:dyDescent="0.3">
      <c r="A2647" s="4" t="s">
        <v>174</v>
      </c>
      <c r="B2647" t="s">
        <v>138</v>
      </c>
      <c r="C2647" s="28">
        <v>45574</v>
      </c>
      <c r="D2647">
        <v>4</v>
      </c>
      <c r="G2647" s="42" t="s">
        <v>144</v>
      </c>
      <c r="H2647">
        <f t="shared" si="366"/>
        <v>2024</v>
      </c>
      <c r="I2647" s="2" t="s">
        <v>139</v>
      </c>
      <c r="J2647" s="29">
        <v>27</v>
      </c>
      <c r="N2647" s="40">
        <v>228.01353953770308</v>
      </c>
      <c r="O2647" s="33">
        <f t="shared" si="365"/>
        <v>228.01353953770308</v>
      </c>
      <c r="P2647" s="22">
        <f>IF(ISNUMBER(O2647),SUMIFS(O$1:$O2647,A$1:$A2647,A2647,H$1:$H2647,H2647,D$1:$D2647,D2647),"")</f>
        <v>949.45744317035746</v>
      </c>
      <c r="AK2647" s="34">
        <v>0.95336787564766834</v>
      </c>
      <c r="AL2647" s="34">
        <v>4.145077720207254E-2</v>
      </c>
      <c r="AN2647" s="36">
        <v>0</v>
      </c>
      <c r="AO2647">
        <v>0</v>
      </c>
      <c r="AP2647">
        <v>0</v>
      </c>
      <c r="AS2647" s="36">
        <v>5.1813471502590676E-3</v>
      </c>
    </row>
    <row r="2648" spans="1:45" x14ac:dyDescent="0.3">
      <c r="A2648" s="4" t="s">
        <v>174</v>
      </c>
      <c r="B2648" t="s">
        <v>138</v>
      </c>
      <c r="C2648" s="28">
        <v>45601</v>
      </c>
      <c r="D2648">
        <v>1</v>
      </c>
      <c r="G2648" s="42" t="s">
        <v>144</v>
      </c>
      <c r="H2648">
        <f t="shared" si="366"/>
        <v>2024</v>
      </c>
      <c r="I2648" s="2" t="s">
        <v>139</v>
      </c>
      <c r="J2648" s="29">
        <v>28</v>
      </c>
      <c r="N2648" s="40">
        <v>231.05736121609138</v>
      </c>
      <c r="O2648" s="33">
        <f t="shared" si="365"/>
        <v>231.05736121609138</v>
      </c>
      <c r="P2648" s="22">
        <f>IF(ISNUMBER(O2648),SUMIFS(O$1:$O2648,A$1:$A2648,A2648,H$1:$H2648,H2648,D$1:$D2648,D2648),"")</f>
        <v>1172.9107344596423</v>
      </c>
      <c r="AK2648" s="34">
        <v>0.92771084337349397</v>
      </c>
      <c r="AL2648" s="34">
        <v>3.614457831325301E-2</v>
      </c>
      <c r="AN2648" s="34">
        <v>1.8072289156626505E-2</v>
      </c>
      <c r="AO2648">
        <v>1.8072289156626505E-2</v>
      </c>
      <c r="AP2648">
        <v>0</v>
      </c>
      <c r="AS2648" s="34">
        <v>1.8072289156626505E-2</v>
      </c>
    </row>
    <row r="2649" spans="1:45" x14ac:dyDescent="0.3">
      <c r="A2649" s="4" t="s">
        <v>174</v>
      </c>
      <c r="B2649" t="s">
        <v>138</v>
      </c>
      <c r="C2649" s="28">
        <v>45601</v>
      </c>
      <c r="D2649">
        <v>2</v>
      </c>
      <c r="G2649" s="42" t="s">
        <v>144</v>
      </c>
      <c r="H2649">
        <f t="shared" si="366"/>
        <v>2024</v>
      </c>
      <c r="I2649" s="2" t="s">
        <v>139</v>
      </c>
      <c r="J2649" s="29">
        <v>28</v>
      </c>
      <c r="N2649" s="40">
        <v>233.45965692658109</v>
      </c>
      <c r="O2649" s="33">
        <f t="shared" si="365"/>
        <v>233.45965692658109</v>
      </c>
      <c r="P2649" s="22">
        <f>IF(ISNUMBER(O2649),SUMIFS(O$1:$O2649,A$1:$A2649,A2649,H$1:$H2649,H2649,D$1:$D2649,D2649),"")</f>
        <v>1107.3569711580219</v>
      </c>
      <c r="AK2649" s="34">
        <v>0.94871794871794868</v>
      </c>
      <c r="AL2649" s="34">
        <v>1.5384615384615384E-2</v>
      </c>
      <c r="AN2649" s="34">
        <v>2.0512820512820513E-2</v>
      </c>
      <c r="AO2649">
        <v>2.0512820512820513E-2</v>
      </c>
      <c r="AP2649">
        <v>0</v>
      </c>
      <c r="AS2649" s="34">
        <v>1.5384615384615384E-2</v>
      </c>
    </row>
    <row r="2650" spans="1:45" x14ac:dyDescent="0.3">
      <c r="A2650" s="4" t="s">
        <v>174</v>
      </c>
      <c r="B2650" t="s">
        <v>138</v>
      </c>
      <c r="C2650" s="28">
        <v>45601</v>
      </c>
      <c r="D2650">
        <v>3</v>
      </c>
      <c r="G2650" s="42" t="s">
        <v>144</v>
      </c>
      <c r="H2650">
        <f t="shared" si="366"/>
        <v>2024</v>
      </c>
      <c r="I2650" s="2" t="s">
        <v>139</v>
      </c>
      <c r="J2650" s="29">
        <v>28</v>
      </c>
      <c r="N2650" s="40">
        <v>234.69293194063835</v>
      </c>
      <c r="O2650" s="33">
        <f t="shared" si="365"/>
        <v>234.69293194063835</v>
      </c>
      <c r="P2650" s="22">
        <f>IF(ISNUMBER(O2650),SUMIFS(O$1:$O2650,A$1:$A2650,A2650,H$1:$H2650,H2650,D$1:$D2650,D2650),"")</f>
        <v>1125.1364691415968</v>
      </c>
      <c r="AK2650" s="34">
        <v>0.99382716049382702</v>
      </c>
      <c r="AL2650" s="34">
        <v>0</v>
      </c>
      <c r="AN2650" s="34">
        <v>6.1728395061728392E-3</v>
      </c>
      <c r="AO2650">
        <v>6.1728395061728392E-3</v>
      </c>
      <c r="AP2650">
        <v>0</v>
      </c>
      <c r="AS2650" s="34">
        <v>0</v>
      </c>
    </row>
    <row r="2651" spans="1:45" x14ac:dyDescent="0.3">
      <c r="A2651" s="4" t="s">
        <v>174</v>
      </c>
      <c r="B2651" t="s">
        <v>138</v>
      </c>
      <c r="C2651" s="28">
        <v>45601</v>
      </c>
      <c r="D2651">
        <v>4</v>
      </c>
      <c r="G2651" s="42" t="s">
        <v>144</v>
      </c>
      <c r="H2651">
        <f t="shared" si="366"/>
        <v>2024</v>
      </c>
      <c r="I2651" s="2" t="s">
        <v>139</v>
      </c>
      <c r="J2651" s="29">
        <v>28</v>
      </c>
      <c r="N2651" s="40">
        <v>211.81282563178652</v>
      </c>
      <c r="O2651" s="33">
        <f t="shared" si="365"/>
        <v>211.81282563178652</v>
      </c>
      <c r="P2651" s="22">
        <f>IF(ISNUMBER(O2651),SUMIFS(O$1:$O2651,A$1:$A2651,A2651,H$1:$H2651,H2651,D$1:$D2651,D2651),"")</f>
        <v>1161.2702688021441</v>
      </c>
      <c r="AK2651" s="34">
        <v>0.86875000000000002</v>
      </c>
      <c r="AL2651" s="34">
        <v>0.1125</v>
      </c>
      <c r="AN2651" s="34">
        <v>1.8749999999999999E-2</v>
      </c>
      <c r="AO2651">
        <v>1.8749999999999999E-2</v>
      </c>
      <c r="AP2651">
        <v>0</v>
      </c>
      <c r="AS2651" s="34">
        <v>0</v>
      </c>
    </row>
    <row r="2652" spans="1:45" x14ac:dyDescent="0.3">
      <c r="A2652" s="4" t="s">
        <v>174</v>
      </c>
      <c r="B2652" t="s">
        <v>138</v>
      </c>
      <c r="C2652" s="28">
        <v>45630</v>
      </c>
      <c r="D2652">
        <v>1</v>
      </c>
      <c r="G2652" s="42" t="s">
        <v>144</v>
      </c>
      <c r="H2652">
        <f t="shared" si="366"/>
        <v>2024</v>
      </c>
      <c r="I2652" s="2" t="s">
        <v>139</v>
      </c>
      <c r="J2652" s="29">
        <v>29</v>
      </c>
      <c r="N2652" s="40">
        <v>76.988691817946005</v>
      </c>
      <c r="O2652" s="33">
        <f t="shared" si="365"/>
        <v>76.988691817946005</v>
      </c>
      <c r="P2652" s="22">
        <f>IF(ISNUMBER(O2652),SUMIFS(O$1:$O2652,A$1:$A2652,A2652,H$1:$H2652,H2652,D$1:$D2652,D2652),"")</f>
        <v>1249.8994262775882</v>
      </c>
      <c r="AK2652" s="34">
        <v>0.79432624113475181</v>
      </c>
      <c r="AL2652" s="34">
        <v>0</v>
      </c>
      <c r="AN2652" s="34">
        <v>0.20567375886524825</v>
      </c>
      <c r="AO2652">
        <v>8.5106382978723416E-2</v>
      </c>
      <c r="AP2652">
        <v>0.12056737588652484</v>
      </c>
      <c r="AS2652" s="34">
        <v>0</v>
      </c>
    </row>
    <row r="2653" spans="1:45" x14ac:dyDescent="0.3">
      <c r="A2653" s="4" t="s">
        <v>174</v>
      </c>
      <c r="B2653" t="s">
        <v>138</v>
      </c>
      <c r="C2653" s="28">
        <v>45630</v>
      </c>
      <c r="D2653">
        <v>2</v>
      </c>
      <c r="G2653" s="42" t="s">
        <v>144</v>
      </c>
      <c r="H2653">
        <f t="shared" si="366"/>
        <v>2024</v>
      </c>
      <c r="I2653" s="2" t="s">
        <v>139</v>
      </c>
      <c r="J2653" s="29">
        <v>29</v>
      </c>
      <c r="N2653" s="40">
        <v>63.006122539429271</v>
      </c>
      <c r="O2653" s="33">
        <f t="shared" si="365"/>
        <v>63.006122539429271</v>
      </c>
      <c r="P2653" s="22">
        <f>IF(ISNUMBER(O2653),SUMIFS(O$1:$O2653,A$1:$A2653,A2653,H$1:$H2653,H2653,D$1:$D2653,D2653),"")</f>
        <v>1170.3630936974512</v>
      </c>
      <c r="AK2653" s="34">
        <v>0.97938144329896915</v>
      </c>
      <c r="AL2653" s="34">
        <v>0</v>
      </c>
      <c r="AN2653" s="34">
        <v>2.0618556701030931E-2</v>
      </c>
      <c r="AO2653">
        <v>2.0618556701030931E-2</v>
      </c>
      <c r="AP2653">
        <v>0</v>
      </c>
      <c r="AS2653" s="34">
        <v>0</v>
      </c>
    </row>
    <row r="2654" spans="1:45" x14ac:dyDescent="0.3">
      <c r="A2654" s="4" t="s">
        <v>174</v>
      </c>
      <c r="B2654" t="s">
        <v>138</v>
      </c>
      <c r="C2654" s="28">
        <v>45630</v>
      </c>
      <c r="D2654">
        <v>3</v>
      </c>
      <c r="G2654" s="42" t="s">
        <v>144</v>
      </c>
      <c r="H2654">
        <f t="shared" si="366"/>
        <v>2024</v>
      </c>
      <c r="I2654" s="2" t="s">
        <v>139</v>
      </c>
      <c r="J2654" s="29">
        <v>29</v>
      </c>
      <c r="N2654" s="40">
        <v>88.629965622431399</v>
      </c>
      <c r="O2654" s="33">
        <f t="shared" si="365"/>
        <v>88.629965622431399</v>
      </c>
      <c r="P2654" s="22">
        <f>IF(ISNUMBER(O2654),SUMIFS(O$1:$O2654,A$1:$A2654,A2654,H$1:$H2654,H2654,D$1:$D2654,D2654),"")</f>
        <v>1213.7664347640282</v>
      </c>
      <c r="AK2654" s="34">
        <v>1</v>
      </c>
      <c r="AL2654" s="34">
        <v>0</v>
      </c>
      <c r="AN2654" s="34">
        <v>0</v>
      </c>
      <c r="AO2654">
        <v>0</v>
      </c>
      <c r="AP2654">
        <v>0</v>
      </c>
      <c r="AS2654" s="34">
        <v>0</v>
      </c>
    </row>
    <row r="2655" spans="1:45" x14ac:dyDescent="0.3">
      <c r="A2655" s="4" t="s">
        <v>174</v>
      </c>
      <c r="B2655" t="s">
        <v>138</v>
      </c>
      <c r="C2655" s="28">
        <v>45630</v>
      </c>
      <c r="D2655">
        <v>4</v>
      </c>
      <c r="G2655" s="42" t="s">
        <v>144</v>
      </c>
      <c r="H2655">
        <f t="shared" si="366"/>
        <v>2024</v>
      </c>
      <c r="I2655" s="2" t="s">
        <v>139</v>
      </c>
      <c r="J2655" s="29">
        <v>29</v>
      </c>
      <c r="N2655" s="40">
        <v>67.605322924471849</v>
      </c>
      <c r="O2655" s="33">
        <f t="shared" si="365"/>
        <v>67.605322924471849</v>
      </c>
      <c r="P2655" s="22">
        <f>IF(ISNUMBER(O2655),SUMIFS(O$1:$O2655,A$1:$A2655,A2655,H$1:$H2655,H2655,D$1:$D2655,D2655),"")</f>
        <v>1228.875591726616</v>
      </c>
      <c r="AK2655" s="34">
        <v>0.99199999999999999</v>
      </c>
      <c r="AL2655" s="34">
        <v>8.0000000000000002E-3</v>
      </c>
      <c r="AN2655" s="34">
        <v>0</v>
      </c>
      <c r="AO2655">
        <v>0</v>
      </c>
      <c r="AP2655">
        <v>0</v>
      </c>
      <c r="AS2655" s="34">
        <v>0</v>
      </c>
    </row>
    <row r="2656" spans="1:45" x14ac:dyDescent="0.3">
      <c r="A2656" s="4" t="s">
        <v>175</v>
      </c>
      <c r="B2656" t="s">
        <v>138</v>
      </c>
      <c r="C2656" s="28">
        <v>44573</v>
      </c>
      <c r="D2656">
        <v>1</v>
      </c>
      <c r="G2656" s="42" t="s">
        <v>148</v>
      </c>
      <c r="H2656">
        <f t="shared" si="366"/>
        <v>2022</v>
      </c>
      <c r="I2656" s="2" t="s">
        <v>139</v>
      </c>
      <c r="J2656" s="29">
        <v>1</v>
      </c>
      <c r="N2656" s="40">
        <v>102.45866529598216</v>
      </c>
      <c r="O2656" s="33">
        <f t="shared" si="365"/>
        <v>102.45866529598216</v>
      </c>
      <c r="P2656" s="22">
        <f>IF(ISNUMBER(O2656),SUMIFS(O$1:$O2656,A$1:$A2656,A2656,H$1:$H2656,H2656,D$1:$D2656,D2656),"")</f>
        <v>102.45866529598216</v>
      </c>
      <c r="AK2656" s="34"/>
      <c r="AL2656" s="34"/>
      <c r="AN2656" s="36"/>
      <c r="AS2656" s="36"/>
    </row>
    <row r="2657" spans="1:45" x14ac:dyDescent="0.3">
      <c r="A2657" s="4" t="s">
        <v>175</v>
      </c>
      <c r="B2657" t="s">
        <v>138</v>
      </c>
      <c r="C2657" s="28">
        <v>44573</v>
      </c>
      <c r="D2657">
        <v>2</v>
      </c>
      <c r="G2657" s="42" t="s">
        <v>148</v>
      </c>
      <c r="H2657">
        <f t="shared" si="366"/>
        <v>2022</v>
      </c>
      <c r="I2657" s="2" t="s">
        <v>139</v>
      </c>
      <c r="J2657" s="29">
        <v>1</v>
      </c>
      <c r="N2657" s="40">
        <v>119.94294605809125</v>
      </c>
      <c r="O2657" s="33">
        <f t="shared" si="365"/>
        <v>119.94294605809125</v>
      </c>
      <c r="P2657" s="22">
        <f>IF(ISNUMBER(O2657),SUMIFS(O$1:$O2657,A$1:$A2657,A2657,H$1:$H2657,H2657,D$1:$D2657,D2657),"")</f>
        <v>119.94294605809125</v>
      </c>
      <c r="AK2657" s="34"/>
      <c r="AL2657" s="34"/>
      <c r="AN2657" s="36"/>
      <c r="AS2657" s="36"/>
    </row>
    <row r="2658" spans="1:45" x14ac:dyDescent="0.3">
      <c r="A2658" s="4" t="s">
        <v>175</v>
      </c>
      <c r="B2658" t="s">
        <v>138</v>
      </c>
      <c r="C2658" s="28">
        <v>44573</v>
      </c>
      <c r="D2658">
        <v>3</v>
      </c>
      <c r="G2658" s="42" t="s">
        <v>148</v>
      </c>
      <c r="H2658">
        <f t="shared" si="366"/>
        <v>2022</v>
      </c>
      <c r="I2658" s="2" t="s">
        <v>139</v>
      </c>
      <c r="J2658" s="29">
        <v>1</v>
      </c>
      <c r="N2658" s="40">
        <v>139.02617290212592</v>
      </c>
      <c r="O2658" s="33">
        <f t="shared" si="365"/>
        <v>139.02617290212592</v>
      </c>
      <c r="P2658" s="22">
        <f>IF(ISNUMBER(O2658),SUMIFS(O$1:$O2658,A$1:$A2658,A2658,H$1:$H2658,H2658,D$1:$D2658,D2658),"")</f>
        <v>139.02617290212592</v>
      </c>
      <c r="AK2658" s="34"/>
      <c r="AL2658" s="34"/>
      <c r="AN2658" s="36"/>
      <c r="AS2658" s="36"/>
    </row>
    <row r="2659" spans="1:45" x14ac:dyDescent="0.3">
      <c r="A2659" s="4" t="s">
        <v>175</v>
      </c>
      <c r="B2659" t="s">
        <v>138</v>
      </c>
      <c r="C2659" s="28">
        <v>44573</v>
      </c>
      <c r="D2659">
        <v>4</v>
      </c>
      <c r="G2659" s="42" t="s">
        <v>148</v>
      </c>
      <c r="H2659">
        <f t="shared" si="366"/>
        <v>2022</v>
      </c>
      <c r="I2659" s="2" t="s">
        <v>139</v>
      </c>
      <c r="J2659" s="29">
        <v>1</v>
      </c>
      <c r="N2659" s="40">
        <v>98.848183218860967</v>
      </c>
      <c r="O2659" s="33">
        <f t="shared" ref="O2659:O2722" si="367">IF(LEN(N2659)&gt;0,N2659,"")</f>
        <v>98.848183218860967</v>
      </c>
      <c r="P2659" s="22">
        <f>IF(ISNUMBER(O2659),SUMIFS(O$1:$O2659,A$1:$A2659,A2659,H$1:$H2659,H2659,D$1:$D2659,D2659),"")</f>
        <v>98.848183218860967</v>
      </c>
      <c r="AK2659" s="34"/>
      <c r="AL2659" s="34"/>
      <c r="AN2659" s="36"/>
      <c r="AS2659" s="36"/>
    </row>
    <row r="2660" spans="1:45" x14ac:dyDescent="0.3">
      <c r="A2660" s="4" t="s">
        <v>175</v>
      </c>
      <c r="B2660" t="s">
        <v>138</v>
      </c>
      <c r="C2660" s="41">
        <v>44573</v>
      </c>
      <c r="D2660">
        <v>5</v>
      </c>
      <c r="G2660" s="42" t="s">
        <v>148</v>
      </c>
      <c r="H2660">
        <f t="shared" si="366"/>
        <v>2022</v>
      </c>
      <c r="I2660" s="2" t="s">
        <v>139</v>
      </c>
      <c r="J2660" s="43">
        <v>1</v>
      </c>
      <c r="N2660" s="44">
        <v>75.303202799362552</v>
      </c>
      <c r="O2660" s="33">
        <f t="shared" si="367"/>
        <v>75.303202799362552</v>
      </c>
      <c r="P2660" s="22">
        <f>IF(ISNUMBER(O2660),SUMIFS(O$1:$O2660,A$1:$A2660,A2660,H$1:$H2660,H2660,D$1:$D2660,D2660),"")</f>
        <v>75.303202799362552</v>
      </c>
      <c r="AK2660" s="45"/>
      <c r="AL2660" s="45"/>
      <c r="AN2660" s="46"/>
      <c r="AS2660" s="46"/>
    </row>
    <row r="2661" spans="1:45" x14ac:dyDescent="0.3">
      <c r="A2661" s="4" t="s">
        <v>175</v>
      </c>
      <c r="B2661" t="s">
        <v>138</v>
      </c>
      <c r="C2661" s="28">
        <v>44601</v>
      </c>
      <c r="D2661">
        <v>1</v>
      </c>
      <c r="G2661" s="42" t="s">
        <v>148</v>
      </c>
      <c r="H2661">
        <f t="shared" si="366"/>
        <v>2022</v>
      </c>
      <c r="I2661" s="2" t="s">
        <v>139</v>
      </c>
      <c r="J2661" s="29">
        <v>2</v>
      </c>
      <c r="N2661" s="40">
        <v>273.74208942836395</v>
      </c>
      <c r="O2661" s="33">
        <f t="shared" si="367"/>
        <v>273.74208942836395</v>
      </c>
      <c r="P2661" s="22">
        <f>IF(ISNUMBER(O2661),SUMIFS(O$1:$O2661,A$1:$A2661,A2661,H$1:$H2661,H2661,D$1:$D2661,D2661),"")</f>
        <v>376.2007547243461</v>
      </c>
      <c r="AK2661" s="34">
        <v>0.981322375793799</v>
      </c>
      <c r="AL2661" s="34">
        <v>0</v>
      </c>
      <c r="AN2661" s="36">
        <v>1.8304071722076952E-2</v>
      </c>
      <c r="AO2661">
        <v>1.8304071722076952E-2</v>
      </c>
      <c r="AP2661">
        <v>0</v>
      </c>
      <c r="AS2661" s="36">
        <v>3.7355248412401944E-4</v>
      </c>
    </row>
    <row r="2662" spans="1:45" x14ac:dyDescent="0.3">
      <c r="A2662" s="4" t="s">
        <v>175</v>
      </c>
      <c r="B2662" t="s">
        <v>138</v>
      </c>
      <c r="C2662" s="28">
        <v>44601</v>
      </c>
      <c r="D2662">
        <v>2</v>
      </c>
      <c r="G2662" s="42" t="s">
        <v>148</v>
      </c>
      <c r="H2662">
        <f t="shared" si="366"/>
        <v>2022</v>
      </c>
      <c r="I2662" s="2" t="s">
        <v>139</v>
      </c>
      <c r="J2662" s="29">
        <v>2</v>
      </c>
      <c r="N2662" s="40">
        <v>266.73212240222551</v>
      </c>
      <c r="O2662" s="33">
        <f t="shared" si="367"/>
        <v>266.73212240222551</v>
      </c>
      <c r="P2662" s="22">
        <f>IF(ISNUMBER(O2662),SUMIFS(O$1:$O2662,A$1:$A2662,A2662,H$1:$H2662,H2662,D$1:$D2662,D2662),"")</f>
        <v>386.67506846031677</v>
      </c>
      <c r="AK2662" s="34">
        <v>0.96206308610400681</v>
      </c>
      <c r="AL2662" s="34">
        <v>0</v>
      </c>
      <c r="AN2662" s="36">
        <v>3.6231884057971009E-2</v>
      </c>
      <c r="AO2662">
        <v>1.5771526001705029E-2</v>
      </c>
      <c r="AP2662">
        <v>2.0460358056265983E-2</v>
      </c>
      <c r="AS2662" s="36">
        <v>1.7050298380221654E-3</v>
      </c>
    </row>
    <row r="2663" spans="1:45" x14ac:dyDescent="0.3">
      <c r="A2663" s="4" t="s">
        <v>175</v>
      </c>
      <c r="B2663" t="s">
        <v>138</v>
      </c>
      <c r="C2663" s="28">
        <v>44601</v>
      </c>
      <c r="D2663">
        <v>3</v>
      </c>
      <c r="G2663" s="42" t="s">
        <v>148</v>
      </c>
      <c r="H2663">
        <f t="shared" si="366"/>
        <v>2022</v>
      </c>
      <c r="I2663" s="2" t="s">
        <v>139</v>
      </c>
      <c r="J2663" s="29">
        <v>2</v>
      </c>
      <c r="N2663" s="40">
        <v>285.98767741774554</v>
      </c>
      <c r="O2663" s="33">
        <f t="shared" si="367"/>
        <v>285.98767741774554</v>
      </c>
      <c r="P2663" s="22">
        <f>IF(ISNUMBER(O2663),SUMIFS(O$1:$O2663,A$1:$A2663,A2663,H$1:$H2663,H2663,D$1:$D2663,D2663),"")</f>
        <v>425.01385031987149</v>
      </c>
      <c r="AK2663" s="34">
        <v>0.96328150843532911</v>
      </c>
      <c r="AL2663" s="34">
        <v>0</v>
      </c>
      <c r="AN2663" s="36">
        <v>2.8779358253390671E-2</v>
      </c>
      <c r="AO2663">
        <v>2.8779358253390671E-2</v>
      </c>
      <c r="AP2663">
        <v>0</v>
      </c>
      <c r="AS2663" s="36">
        <v>7.9391333112801849E-3</v>
      </c>
    </row>
    <row r="2664" spans="1:45" x14ac:dyDescent="0.3">
      <c r="A2664" s="4" t="s">
        <v>175</v>
      </c>
      <c r="B2664" t="s">
        <v>138</v>
      </c>
      <c r="C2664" s="28">
        <v>44601</v>
      </c>
      <c r="D2664">
        <v>4</v>
      </c>
      <c r="G2664" s="42" t="s">
        <v>148</v>
      </c>
      <c r="H2664">
        <f t="shared" si="366"/>
        <v>2022</v>
      </c>
      <c r="I2664" s="2" t="s">
        <v>139</v>
      </c>
      <c r="J2664" s="29">
        <v>2</v>
      </c>
      <c r="N2664" s="40">
        <v>326.31324134592109</v>
      </c>
      <c r="O2664" s="33">
        <f t="shared" si="367"/>
        <v>326.31324134592109</v>
      </c>
      <c r="P2664" s="22">
        <f>IF(ISNUMBER(O2664),SUMIFS(O$1:$O2664,A$1:$A2664,A2664,H$1:$H2664,H2664,D$1:$D2664,D2664),"")</f>
        <v>425.16142456478207</v>
      </c>
      <c r="AK2664" s="34">
        <v>0.96855095541401282</v>
      </c>
      <c r="AL2664" s="34">
        <v>0</v>
      </c>
      <c r="AN2664" s="36">
        <v>3.1449044585987268E-2</v>
      </c>
      <c r="AO2664">
        <v>3.1449044585987268E-2</v>
      </c>
      <c r="AP2664">
        <v>0</v>
      </c>
      <c r="AS2664" s="36">
        <v>0</v>
      </c>
    </row>
    <row r="2665" spans="1:45" x14ac:dyDescent="0.3">
      <c r="A2665" s="4" t="s">
        <v>175</v>
      </c>
      <c r="B2665" t="s">
        <v>138</v>
      </c>
      <c r="C2665" s="41">
        <v>44601</v>
      </c>
      <c r="D2665">
        <v>5</v>
      </c>
      <c r="G2665" s="42" t="s">
        <v>148</v>
      </c>
      <c r="H2665">
        <f t="shared" si="366"/>
        <v>2022</v>
      </c>
      <c r="I2665" s="2" t="s">
        <v>139</v>
      </c>
      <c r="J2665" s="43">
        <v>2</v>
      </c>
      <c r="N2665" s="44">
        <v>255.16331450397382</v>
      </c>
      <c r="O2665" s="33">
        <f t="shared" si="367"/>
        <v>255.16331450397382</v>
      </c>
      <c r="P2665" s="22">
        <f>IF(ISNUMBER(O2665),SUMIFS(O$1:$O2665,A$1:$A2665,A2665,H$1:$H2665,H2665,D$1:$D2665,D2665),"")</f>
        <v>330.46651730333639</v>
      </c>
      <c r="AK2665" s="45">
        <v>0.97116340735830309</v>
      </c>
      <c r="AL2665" s="45">
        <v>0</v>
      </c>
      <c r="AN2665" s="46">
        <v>2.6847862114683464E-2</v>
      </c>
      <c r="AO2665">
        <v>2.6847862114683464E-2</v>
      </c>
      <c r="AP2665">
        <v>0</v>
      </c>
      <c r="AS2665" s="46">
        <v>1.9887305270135896E-3</v>
      </c>
    </row>
    <row r="2666" spans="1:45" x14ac:dyDescent="0.3">
      <c r="A2666" s="4" t="s">
        <v>175</v>
      </c>
      <c r="B2666" t="s">
        <v>138</v>
      </c>
      <c r="C2666" s="28">
        <v>44623</v>
      </c>
      <c r="D2666">
        <v>1</v>
      </c>
      <c r="G2666" s="42" t="s">
        <v>148</v>
      </c>
      <c r="H2666">
        <f t="shared" si="366"/>
        <v>2022</v>
      </c>
      <c r="I2666" s="2" t="s">
        <v>139</v>
      </c>
      <c r="J2666" s="29">
        <v>3</v>
      </c>
      <c r="N2666" s="40">
        <v>188.17640692640694</v>
      </c>
      <c r="O2666" s="33">
        <f t="shared" si="367"/>
        <v>188.17640692640694</v>
      </c>
      <c r="P2666" s="22">
        <f>IF(ISNUMBER(O2666),SUMIFS(O$1:$O2666,A$1:$A2666,A2666,H$1:$H2666,H2666,D$1:$D2666,D2666),"")</f>
        <v>564.37716165075301</v>
      </c>
      <c r="AK2666" s="34">
        <v>0.97012222725215025</v>
      </c>
      <c r="AL2666" s="34">
        <v>0</v>
      </c>
      <c r="AN2666" s="36">
        <v>2.9877772747849706E-2</v>
      </c>
      <c r="AO2666">
        <v>2.9877772747849706E-2</v>
      </c>
      <c r="AP2666">
        <v>0</v>
      </c>
      <c r="AS2666" s="36">
        <v>0</v>
      </c>
    </row>
    <row r="2667" spans="1:45" x14ac:dyDescent="0.3">
      <c r="A2667" s="4" t="s">
        <v>175</v>
      </c>
      <c r="B2667" t="s">
        <v>138</v>
      </c>
      <c r="C2667" s="28">
        <v>44623</v>
      </c>
      <c r="D2667">
        <v>2</v>
      </c>
      <c r="G2667" s="42" t="s">
        <v>148</v>
      </c>
      <c r="H2667">
        <f t="shared" si="366"/>
        <v>2022</v>
      </c>
      <c r="I2667" s="2" t="s">
        <v>139</v>
      </c>
      <c r="J2667" s="29">
        <v>3</v>
      </c>
      <c r="N2667" s="40">
        <v>173.42460944356679</v>
      </c>
      <c r="O2667" s="33">
        <f t="shared" si="367"/>
        <v>173.42460944356679</v>
      </c>
      <c r="P2667" s="22">
        <f>IF(ISNUMBER(O2667),SUMIFS(O$1:$O2667,A$1:$A2667,A2667,H$1:$H2667,H2667,D$1:$D2667,D2667),"")</f>
        <v>560.0996779038835</v>
      </c>
      <c r="AK2667" s="34">
        <v>0.99017467248908297</v>
      </c>
      <c r="AL2667" s="34">
        <v>0</v>
      </c>
      <c r="AN2667" s="36">
        <v>9.8253275109170309E-3</v>
      </c>
      <c r="AO2667">
        <v>9.8253275109170309E-3</v>
      </c>
      <c r="AP2667">
        <v>0</v>
      </c>
      <c r="AS2667" s="36">
        <v>0</v>
      </c>
    </row>
    <row r="2668" spans="1:45" x14ac:dyDescent="0.3">
      <c r="A2668" s="4" t="s">
        <v>175</v>
      </c>
      <c r="B2668" t="s">
        <v>138</v>
      </c>
      <c r="C2668" s="28">
        <v>44623</v>
      </c>
      <c r="D2668">
        <v>3</v>
      </c>
      <c r="G2668" s="42" t="s">
        <v>148</v>
      </c>
      <c r="H2668">
        <f t="shared" si="366"/>
        <v>2022</v>
      </c>
      <c r="I2668" s="2" t="s">
        <v>139</v>
      </c>
      <c r="J2668" s="29">
        <v>3</v>
      </c>
      <c r="N2668" s="40">
        <v>167.94189510325666</v>
      </c>
      <c r="O2668" s="33">
        <f t="shared" si="367"/>
        <v>167.94189510325666</v>
      </c>
      <c r="P2668" s="22">
        <f>IF(ISNUMBER(O2668),SUMIFS(O$1:$O2668,A$1:$A2668,A2668,H$1:$H2668,H2668,D$1:$D2668,D2668),"")</f>
        <v>592.95574542312818</v>
      </c>
      <c r="AK2668" s="34">
        <v>0.98271155595996362</v>
      </c>
      <c r="AL2668" s="34">
        <v>0</v>
      </c>
      <c r="AN2668" s="36">
        <v>1.7288444040036398E-2</v>
      </c>
      <c r="AO2668">
        <v>1.7288444040036398E-2</v>
      </c>
      <c r="AP2668">
        <v>0</v>
      </c>
      <c r="AS2668" s="36">
        <v>0</v>
      </c>
    </row>
    <row r="2669" spans="1:45" x14ac:dyDescent="0.3">
      <c r="A2669" s="4" t="s">
        <v>175</v>
      </c>
      <c r="B2669" t="s">
        <v>138</v>
      </c>
      <c r="C2669" s="28">
        <v>44623</v>
      </c>
      <c r="D2669">
        <v>4</v>
      </c>
      <c r="G2669" s="42" t="s">
        <v>148</v>
      </c>
      <c r="H2669">
        <f t="shared" si="366"/>
        <v>2022</v>
      </c>
      <c r="I2669" s="2" t="s">
        <v>139</v>
      </c>
      <c r="J2669" s="29">
        <v>3</v>
      </c>
      <c r="N2669" s="40">
        <v>203.34778289976455</v>
      </c>
      <c r="O2669" s="33">
        <f t="shared" si="367"/>
        <v>203.34778289976455</v>
      </c>
      <c r="P2669" s="22">
        <f>IF(ISNUMBER(O2669),SUMIFS(O$1:$O2669,A$1:$A2669,A2669,H$1:$H2669,H2669,D$1:$D2669,D2669),"")</f>
        <v>628.50920746454665</v>
      </c>
      <c r="AK2669" s="34">
        <v>0.98712667353244077</v>
      </c>
      <c r="AL2669" s="34">
        <v>0</v>
      </c>
      <c r="AN2669" s="36">
        <v>1.2873326467559216E-2</v>
      </c>
      <c r="AO2669">
        <v>1.2873326467559216E-2</v>
      </c>
      <c r="AP2669">
        <v>0</v>
      </c>
      <c r="AS2669" s="36">
        <v>0</v>
      </c>
    </row>
    <row r="2670" spans="1:45" x14ac:dyDescent="0.3">
      <c r="A2670" s="4" t="s">
        <v>175</v>
      </c>
      <c r="B2670" t="s">
        <v>138</v>
      </c>
      <c r="C2670" s="41">
        <v>44623</v>
      </c>
      <c r="D2670">
        <v>5</v>
      </c>
      <c r="G2670" s="42" t="s">
        <v>148</v>
      </c>
      <c r="H2670">
        <f t="shared" si="366"/>
        <v>2022</v>
      </c>
      <c r="I2670" s="2" t="s">
        <v>139</v>
      </c>
      <c r="J2670" s="43">
        <v>3</v>
      </c>
      <c r="N2670" s="44">
        <v>160.63377325082598</v>
      </c>
      <c r="O2670" s="33">
        <f t="shared" si="367"/>
        <v>160.63377325082598</v>
      </c>
      <c r="P2670" s="22">
        <f>IF(ISNUMBER(O2670),SUMIFS(O$1:$O2670,A$1:$A2670,A2670,H$1:$H2670,H2670,D$1:$D2670,D2670),"")</f>
        <v>491.10029055416237</v>
      </c>
      <c r="AK2670" s="45">
        <v>0.97809278350515461</v>
      </c>
      <c r="AL2670" s="45">
        <v>0</v>
      </c>
      <c r="AN2670" s="46">
        <v>2.1907216494845359E-2</v>
      </c>
      <c r="AO2670">
        <v>2.1907216494845359E-2</v>
      </c>
      <c r="AP2670">
        <v>0</v>
      </c>
      <c r="AS2670" s="46">
        <v>0</v>
      </c>
    </row>
    <row r="2671" spans="1:45" x14ac:dyDescent="0.3">
      <c r="A2671" s="4" t="s">
        <v>175</v>
      </c>
      <c r="B2671" t="s">
        <v>138</v>
      </c>
      <c r="C2671" s="28">
        <v>44649</v>
      </c>
      <c r="D2671">
        <v>1</v>
      </c>
      <c r="G2671" s="42" t="s">
        <v>148</v>
      </c>
      <c r="H2671">
        <f t="shared" si="366"/>
        <v>2022</v>
      </c>
      <c r="I2671" s="2" t="s">
        <v>139</v>
      </c>
      <c r="J2671" s="29">
        <v>4</v>
      </c>
      <c r="N2671" s="40">
        <v>57.962642018101292</v>
      </c>
      <c r="O2671" s="33">
        <f t="shared" si="367"/>
        <v>57.962642018101292</v>
      </c>
      <c r="P2671" s="22">
        <f>IF(ISNUMBER(O2671),SUMIFS(O$1:$O2671,A$1:$A2671,A2671,H$1:$H2671,H2671,D$1:$D2671,D2671),"")</f>
        <v>622.3398036688543</v>
      </c>
      <c r="AK2671" s="34">
        <v>0.9618604651162791</v>
      </c>
      <c r="AL2671" s="34">
        <v>0</v>
      </c>
      <c r="AN2671" s="36">
        <v>3.8139534883720926E-2</v>
      </c>
      <c r="AO2671">
        <v>3.8139534883720926E-2</v>
      </c>
      <c r="AP2671">
        <v>0</v>
      </c>
      <c r="AS2671" s="36">
        <v>0</v>
      </c>
    </row>
    <row r="2672" spans="1:45" x14ac:dyDescent="0.3">
      <c r="A2672" s="4" t="s">
        <v>175</v>
      </c>
      <c r="B2672" t="s">
        <v>138</v>
      </c>
      <c r="C2672" s="28">
        <v>44649</v>
      </c>
      <c r="D2672">
        <v>2</v>
      </c>
      <c r="G2672" s="42" t="s">
        <v>148</v>
      </c>
      <c r="H2672">
        <f t="shared" si="366"/>
        <v>2022</v>
      </c>
      <c r="I2672" s="2" t="s">
        <v>139</v>
      </c>
      <c r="J2672" s="29">
        <v>4</v>
      </c>
      <c r="N2672" s="40">
        <v>81.304547542489658</v>
      </c>
      <c r="O2672" s="33">
        <f t="shared" si="367"/>
        <v>81.304547542489658</v>
      </c>
      <c r="P2672" s="22">
        <f>IF(ISNUMBER(O2672),SUMIFS(O$1:$O2672,A$1:$A2672,A2672,H$1:$H2672,H2672,D$1:$D2672,D2672),"")</f>
        <v>641.40422544637318</v>
      </c>
      <c r="AK2672" s="34">
        <v>0.91676040494938127</v>
      </c>
      <c r="AL2672" s="34">
        <v>0</v>
      </c>
      <c r="AN2672" s="36">
        <v>8.3239595050618662E-2</v>
      </c>
      <c r="AO2672">
        <v>8.3239595050618662E-2</v>
      </c>
      <c r="AP2672">
        <v>0</v>
      </c>
      <c r="AS2672" s="36">
        <v>0</v>
      </c>
    </row>
    <row r="2673" spans="1:45" x14ac:dyDescent="0.3">
      <c r="A2673" s="4" t="s">
        <v>175</v>
      </c>
      <c r="B2673" t="s">
        <v>138</v>
      </c>
      <c r="C2673" s="28">
        <v>44649</v>
      </c>
      <c r="D2673">
        <v>3</v>
      </c>
      <c r="G2673" s="42" t="s">
        <v>148</v>
      </c>
      <c r="H2673">
        <f t="shared" si="366"/>
        <v>2022</v>
      </c>
      <c r="I2673" s="2" t="s">
        <v>139</v>
      </c>
      <c r="J2673" s="29">
        <v>4</v>
      </c>
      <c r="N2673" s="40">
        <v>93.685159884629485</v>
      </c>
      <c r="O2673" s="33">
        <f t="shared" si="367"/>
        <v>93.685159884629485</v>
      </c>
      <c r="P2673" s="22">
        <f>IF(ISNUMBER(O2673),SUMIFS(O$1:$O2673,A$1:$A2673,A2673,H$1:$H2673,H2673,D$1:$D2673,D2673),"")</f>
        <v>686.64090530775763</v>
      </c>
      <c r="AK2673" s="34">
        <v>0.98528610354223434</v>
      </c>
      <c r="AL2673" s="34">
        <v>0</v>
      </c>
      <c r="AN2673" s="36">
        <v>1.471389645776567E-2</v>
      </c>
      <c r="AO2673">
        <v>1.471389645776567E-2</v>
      </c>
      <c r="AP2673">
        <v>0</v>
      </c>
      <c r="AS2673" s="36">
        <v>0</v>
      </c>
    </row>
    <row r="2674" spans="1:45" x14ac:dyDescent="0.3">
      <c r="A2674" s="4" t="s">
        <v>175</v>
      </c>
      <c r="B2674" t="s">
        <v>138</v>
      </c>
      <c r="C2674" s="28">
        <v>44649</v>
      </c>
      <c r="D2674">
        <v>4</v>
      </c>
      <c r="G2674" s="42" t="s">
        <v>148</v>
      </c>
      <c r="H2674">
        <f t="shared" si="366"/>
        <v>2022</v>
      </c>
      <c r="I2674" s="2" t="s">
        <v>139</v>
      </c>
      <c r="J2674" s="29">
        <v>4</v>
      </c>
      <c r="N2674" s="40">
        <v>71.039360184413027</v>
      </c>
      <c r="O2674" s="33">
        <f t="shared" si="367"/>
        <v>71.039360184413027</v>
      </c>
      <c r="P2674" s="22">
        <f>IF(ISNUMBER(O2674),SUMIFS(O$1:$O2674,A$1:$A2674,A2674,H$1:$H2674,H2674,D$1:$D2674,D2674),"")</f>
        <v>699.54856764895965</v>
      </c>
      <c r="AK2674" s="34">
        <v>1</v>
      </c>
      <c r="AL2674" s="34">
        <v>0</v>
      </c>
      <c r="AN2674" s="36">
        <v>0</v>
      </c>
      <c r="AO2674">
        <v>0</v>
      </c>
      <c r="AP2674">
        <v>0</v>
      </c>
      <c r="AS2674" s="36">
        <v>0</v>
      </c>
    </row>
    <row r="2675" spans="1:45" x14ac:dyDescent="0.3">
      <c r="A2675" s="4" t="s">
        <v>175</v>
      </c>
      <c r="B2675" t="s">
        <v>138</v>
      </c>
      <c r="C2675" s="41">
        <v>44649</v>
      </c>
      <c r="D2675">
        <v>5</v>
      </c>
      <c r="G2675" s="42" t="s">
        <v>148</v>
      </c>
      <c r="H2675">
        <f t="shared" si="366"/>
        <v>2022</v>
      </c>
      <c r="I2675" s="2" t="s">
        <v>139</v>
      </c>
      <c r="J2675" s="43">
        <v>4</v>
      </c>
      <c r="N2675" s="44">
        <v>84.662239671691481</v>
      </c>
      <c r="O2675" s="33">
        <f t="shared" si="367"/>
        <v>84.662239671691481</v>
      </c>
      <c r="P2675" s="22">
        <f>IF(ISNUMBER(O2675),SUMIFS(O$1:$O2675,A$1:$A2675,A2675,H$1:$H2675,H2675,D$1:$D2675,D2675),"")</f>
        <v>575.76253022585388</v>
      </c>
      <c r="AK2675" s="45">
        <v>1</v>
      </c>
      <c r="AL2675" s="45">
        <v>0</v>
      </c>
      <c r="AN2675" s="46">
        <v>0</v>
      </c>
      <c r="AO2675">
        <v>0</v>
      </c>
      <c r="AP2675">
        <v>0</v>
      </c>
      <c r="AS2675" s="46">
        <v>0</v>
      </c>
    </row>
    <row r="2676" spans="1:45" x14ac:dyDescent="0.3">
      <c r="A2676" s="4" t="s">
        <v>175</v>
      </c>
      <c r="B2676" t="s">
        <v>138</v>
      </c>
      <c r="C2676" s="28">
        <v>44696</v>
      </c>
      <c r="D2676">
        <v>1</v>
      </c>
      <c r="G2676" s="42" t="s">
        <v>148</v>
      </c>
      <c r="H2676">
        <f t="shared" si="366"/>
        <v>2022</v>
      </c>
      <c r="I2676" s="2" t="s">
        <v>139</v>
      </c>
      <c r="J2676" s="29">
        <v>5</v>
      </c>
      <c r="N2676" s="40">
        <v>123.11322673827249</v>
      </c>
      <c r="O2676" s="33">
        <f t="shared" si="367"/>
        <v>123.11322673827249</v>
      </c>
      <c r="P2676" s="22">
        <f>IF(ISNUMBER(O2676),SUMIFS(O$1:$O2676,A$1:$A2676,A2676,H$1:$H2676,H2676,D$1:$D2676,D2676),"")</f>
        <v>745.45303040712679</v>
      </c>
      <c r="AK2676" s="34">
        <v>0.98314606741573041</v>
      </c>
      <c r="AL2676" s="34">
        <v>0</v>
      </c>
      <c r="AN2676" s="36">
        <v>1.6853932584269662E-2</v>
      </c>
      <c r="AO2676">
        <v>1.6853932584269662E-2</v>
      </c>
      <c r="AP2676">
        <v>0</v>
      </c>
      <c r="AS2676" s="36">
        <v>0</v>
      </c>
    </row>
    <row r="2677" spans="1:45" x14ac:dyDescent="0.3">
      <c r="A2677" s="4" t="s">
        <v>175</v>
      </c>
      <c r="B2677" t="s">
        <v>138</v>
      </c>
      <c r="C2677" s="28">
        <v>44696</v>
      </c>
      <c r="D2677">
        <v>2</v>
      </c>
      <c r="G2677" s="42" t="s">
        <v>148</v>
      </c>
      <c r="H2677">
        <f t="shared" si="366"/>
        <v>2022</v>
      </c>
      <c r="I2677" s="2" t="s">
        <v>139</v>
      </c>
      <c r="J2677" s="29">
        <v>5</v>
      </c>
      <c r="N2677" s="40">
        <v>134.42002442002442</v>
      </c>
      <c r="O2677" s="33">
        <f t="shared" si="367"/>
        <v>134.42002442002442</v>
      </c>
      <c r="P2677" s="22">
        <f>IF(ISNUMBER(O2677),SUMIFS(O$1:$O2677,A$1:$A2677,A2677,H$1:$H2677,H2677,D$1:$D2677,D2677),"")</f>
        <v>775.82424986639762</v>
      </c>
      <c r="AK2677" s="34">
        <v>0.9221902017291066</v>
      </c>
      <c r="AL2677" s="34">
        <v>0</v>
      </c>
      <c r="AN2677" s="36">
        <v>7.7809798270893377E-2</v>
      </c>
      <c r="AO2677">
        <v>7.7809798270893377E-2</v>
      </c>
      <c r="AP2677">
        <v>0</v>
      </c>
      <c r="AS2677" s="36">
        <v>0</v>
      </c>
    </row>
    <row r="2678" spans="1:45" x14ac:dyDescent="0.3">
      <c r="A2678" s="4" t="s">
        <v>175</v>
      </c>
      <c r="B2678" t="s">
        <v>138</v>
      </c>
      <c r="C2678" s="28">
        <v>44696</v>
      </c>
      <c r="D2678">
        <v>3</v>
      </c>
      <c r="G2678" s="42" t="s">
        <v>148</v>
      </c>
      <c r="H2678">
        <f t="shared" si="366"/>
        <v>2022</v>
      </c>
      <c r="I2678" s="2" t="s">
        <v>139</v>
      </c>
      <c r="J2678" s="29">
        <v>5</v>
      </c>
      <c r="N2678" s="40">
        <v>122.71108136370603</v>
      </c>
      <c r="O2678" s="33">
        <f t="shared" si="367"/>
        <v>122.71108136370603</v>
      </c>
      <c r="P2678" s="22">
        <f>IF(ISNUMBER(O2678),SUMIFS(O$1:$O2678,A$1:$A2678,A2678,H$1:$H2678,H2678,D$1:$D2678,D2678),"")</f>
        <v>809.35198667146369</v>
      </c>
      <c r="AK2678" s="34">
        <v>0.99022801302931596</v>
      </c>
      <c r="AL2678" s="34">
        <v>0</v>
      </c>
      <c r="AN2678" s="36">
        <v>0</v>
      </c>
      <c r="AO2678">
        <v>0</v>
      </c>
      <c r="AP2678">
        <v>0</v>
      </c>
      <c r="AS2678" s="36">
        <v>9.7719869706840382E-3</v>
      </c>
    </row>
    <row r="2679" spans="1:45" x14ac:dyDescent="0.3">
      <c r="A2679" s="4" t="s">
        <v>175</v>
      </c>
      <c r="B2679" t="s">
        <v>138</v>
      </c>
      <c r="C2679" s="28">
        <v>44696</v>
      </c>
      <c r="D2679">
        <v>4</v>
      </c>
      <c r="G2679" s="42" t="s">
        <v>148</v>
      </c>
      <c r="H2679">
        <f t="shared" si="366"/>
        <v>2022</v>
      </c>
      <c r="I2679" s="2" t="s">
        <v>139</v>
      </c>
      <c r="J2679" s="29">
        <v>5</v>
      </c>
      <c r="N2679" s="40">
        <v>103.8416316194094</v>
      </c>
      <c r="O2679" s="33">
        <f t="shared" si="367"/>
        <v>103.8416316194094</v>
      </c>
      <c r="P2679" s="22">
        <f>IF(ISNUMBER(O2679),SUMIFS(O$1:$O2679,A$1:$A2679,A2679,H$1:$H2679,H2679,D$1:$D2679,D2679),"")</f>
        <v>803.39019926836909</v>
      </c>
      <c r="AK2679" s="34">
        <v>0.91921606118546839</v>
      </c>
      <c r="AL2679" s="34">
        <v>0</v>
      </c>
      <c r="AN2679" s="36">
        <v>8.0783938814531539E-2</v>
      </c>
      <c r="AO2679">
        <v>8.0783938814531539E-2</v>
      </c>
      <c r="AP2679">
        <v>0</v>
      </c>
      <c r="AS2679" s="36">
        <v>0</v>
      </c>
    </row>
    <row r="2680" spans="1:45" x14ac:dyDescent="0.3">
      <c r="A2680" s="4" t="s">
        <v>175</v>
      </c>
      <c r="B2680" t="s">
        <v>138</v>
      </c>
      <c r="C2680" s="41">
        <v>44696</v>
      </c>
      <c r="D2680">
        <v>5</v>
      </c>
      <c r="G2680" s="42" t="s">
        <v>148</v>
      </c>
      <c r="H2680">
        <f t="shared" si="366"/>
        <v>2022</v>
      </c>
      <c r="I2680" s="2" t="s">
        <v>139</v>
      </c>
      <c r="J2680" s="43">
        <v>5</v>
      </c>
      <c r="N2680" s="44">
        <v>118.18200028043188</v>
      </c>
      <c r="O2680" s="33">
        <f t="shared" si="367"/>
        <v>118.18200028043188</v>
      </c>
      <c r="P2680" s="22">
        <f>IF(ISNUMBER(O2680),SUMIFS(O$1:$O2680,A$1:$A2680,A2680,H$1:$H2680,H2680,D$1:$D2680,D2680),"")</f>
        <v>693.94453050628579</v>
      </c>
      <c r="AK2680" s="45">
        <v>0.98779342723004693</v>
      </c>
      <c r="AL2680" s="45">
        <v>0</v>
      </c>
      <c r="AN2680" s="46">
        <v>1.2206572769953052E-2</v>
      </c>
      <c r="AO2680">
        <v>1.2206572769953052E-2</v>
      </c>
      <c r="AP2680">
        <v>0</v>
      </c>
      <c r="AS2680" s="46">
        <v>0</v>
      </c>
    </row>
    <row r="2681" spans="1:45" x14ac:dyDescent="0.3">
      <c r="A2681" s="4" t="s">
        <v>175</v>
      </c>
      <c r="B2681" t="s">
        <v>138</v>
      </c>
      <c r="C2681" s="28">
        <v>44819</v>
      </c>
      <c r="D2681">
        <v>1</v>
      </c>
      <c r="G2681" s="42" t="s">
        <v>148</v>
      </c>
      <c r="H2681">
        <f t="shared" si="366"/>
        <v>2022</v>
      </c>
      <c r="I2681" s="2" t="s">
        <v>139</v>
      </c>
      <c r="J2681" s="29">
        <v>6</v>
      </c>
      <c r="N2681" s="40">
        <v>61.52516758821038</v>
      </c>
      <c r="O2681" s="33">
        <f t="shared" si="367"/>
        <v>61.52516758821038</v>
      </c>
      <c r="P2681" s="22">
        <f>IF(ISNUMBER(O2681),SUMIFS(O$1:$O2681,A$1:$A2681,A2681,H$1:$H2681,H2681,D$1:$D2681,D2681),"")</f>
        <v>806.97819799533715</v>
      </c>
      <c r="AK2681" s="34">
        <v>0.96566523605150212</v>
      </c>
      <c r="AL2681" s="34">
        <v>0</v>
      </c>
      <c r="AN2681" s="36">
        <v>3.4334763948497854E-2</v>
      </c>
      <c r="AO2681">
        <v>3.4334763948497854E-2</v>
      </c>
      <c r="AP2681">
        <v>0</v>
      </c>
      <c r="AS2681" s="36">
        <v>0</v>
      </c>
    </row>
    <row r="2682" spans="1:45" x14ac:dyDescent="0.3">
      <c r="A2682" s="4" t="s">
        <v>175</v>
      </c>
      <c r="B2682" t="s">
        <v>138</v>
      </c>
      <c r="C2682" s="28">
        <v>44819</v>
      </c>
      <c r="D2682">
        <v>2</v>
      </c>
      <c r="G2682" s="42" t="s">
        <v>148</v>
      </c>
      <c r="H2682">
        <f t="shared" si="366"/>
        <v>2022</v>
      </c>
      <c r="I2682" s="2" t="s">
        <v>139</v>
      </c>
      <c r="J2682" s="29">
        <v>6</v>
      </c>
      <c r="N2682" s="40">
        <v>60.143407325137161</v>
      </c>
      <c r="O2682" s="33">
        <f t="shared" si="367"/>
        <v>60.143407325137161</v>
      </c>
      <c r="P2682" s="22">
        <f>IF(ISNUMBER(O2682),SUMIFS(O$1:$O2682,A$1:$A2682,A2682,H$1:$H2682,H2682,D$1:$D2682,D2682),"")</f>
        <v>835.96765719153473</v>
      </c>
      <c r="AK2682" s="34">
        <v>0.88732394366197187</v>
      </c>
      <c r="AL2682" s="34">
        <v>0</v>
      </c>
      <c r="AN2682" s="36">
        <v>0.11267605633802819</v>
      </c>
      <c r="AO2682">
        <v>0.11267605633802819</v>
      </c>
      <c r="AP2682">
        <v>0</v>
      </c>
      <c r="AS2682" s="36">
        <v>0</v>
      </c>
    </row>
    <row r="2683" spans="1:45" x14ac:dyDescent="0.3">
      <c r="A2683" s="4" t="s">
        <v>175</v>
      </c>
      <c r="B2683" t="s">
        <v>138</v>
      </c>
      <c r="C2683" s="28">
        <v>44819</v>
      </c>
      <c r="D2683">
        <v>3</v>
      </c>
      <c r="G2683" s="42" t="s">
        <v>148</v>
      </c>
      <c r="H2683">
        <f t="shared" si="366"/>
        <v>2022</v>
      </c>
      <c r="I2683" s="2" t="s">
        <v>139</v>
      </c>
      <c r="J2683" s="29">
        <v>6</v>
      </c>
      <c r="N2683" s="40">
        <v>85.111680785924875</v>
      </c>
      <c r="O2683" s="33">
        <f t="shared" si="367"/>
        <v>85.111680785924875</v>
      </c>
      <c r="P2683" s="22">
        <f>IF(ISNUMBER(O2683),SUMIFS(O$1:$O2683,A$1:$A2683,A2683,H$1:$H2683,H2683,D$1:$D2683,D2683),"")</f>
        <v>894.46366745738851</v>
      </c>
      <c r="AK2683" s="34">
        <v>0.91752577319587636</v>
      </c>
      <c r="AL2683" s="34">
        <v>0</v>
      </c>
      <c r="AN2683" s="36">
        <v>8.247422680412371E-2</v>
      </c>
      <c r="AO2683">
        <v>8.247422680412371E-2</v>
      </c>
      <c r="AP2683">
        <v>0</v>
      </c>
      <c r="AS2683" s="36">
        <v>0</v>
      </c>
    </row>
    <row r="2684" spans="1:45" x14ac:dyDescent="0.3">
      <c r="A2684" s="4" t="s">
        <v>175</v>
      </c>
      <c r="B2684" t="s">
        <v>138</v>
      </c>
      <c r="C2684" s="28">
        <v>44819</v>
      </c>
      <c r="D2684">
        <v>4</v>
      </c>
      <c r="G2684" s="42" t="s">
        <v>148</v>
      </c>
      <c r="H2684">
        <f t="shared" si="366"/>
        <v>2022</v>
      </c>
      <c r="I2684" s="2" t="s">
        <v>139</v>
      </c>
      <c r="J2684" s="29">
        <v>6</v>
      </c>
      <c r="N2684" s="40">
        <v>64.155089383811315</v>
      </c>
      <c r="O2684" s="33">
        <f t="shared" si="367"/>
        <v>64.155089383811315</v>
      </c>
      <c r="P2684" s="22">
        <f>IF(ISNUMBER(O2684),SUMIFS(O$1:$O2684,A$1:$A2684,A2684,H$1:$H2684,H2684,D$1:$D2684,D2684),"")</f>
        <v>867.54528865218037</v>
      </c>
      <c r="AK2684" s="34">
        <v>0.97560975609756095</v>
      </c>
      <c r="AL2684" s="34">
        <v>0</v>
      </c>
      <c r="AN2684" s="36">
        <v>2.4390243902439025E-2</v>
      </c>
      <c r="AO2684">
        <v>2.4390243902439025E-2</v>
      </c>
      <c r="AP2684">
        <v>0</v>
      </c>
      <c r="AS2684" s="36">
        <v>0</v>
      </c>
    </row>
    <row r="2685" spans="1:45" x14ac:dyDescent="0.3">
      <c r="A2685" s="4" t="s">
        <v>175</v>
      </c>
      <c r="B2685" t="s">
        <v>138</v>
      </c>
      <c r="C2685" s="41">
        <v>44819</v>
      </c>
      <c r="D2685">
        <v>5</v>
      </c>
      <c r="G2685" s="42" t="s">
        <v>148</v>
      </c>
      <c r="H2685">
        <f t="shared" si="366"/>
        <v>2022</v>
      </c>
      <c r="I2685" s="2" t="s">
        <v>139</v>
      </c>
      <c r="J2685" s="43">
        <v>6</v>
      </c>
      <c r="N2685" s="44">
        <v>60.430951883625269</v>
      </c>
      <c r="O2685" s="33">
        <f t="shared" si="367"/>
        <v>60.430951883625269</v>
      </c>
      <c r="P2685" s="22">
        <f>IF(ISNUMBER(O2685),SUMIFS(O$1:$O2685,A$1:$A2685,A2685,H$1:$H2685,H2685,D$1:$D2685,D2685),"")</f>
        <v>754.3754823899111</v>
      </c>
      <c r="AK2685" s="45">
        <v>0.9864406779661018</v>
      </c>
      <c r="AL2685" s="45">
        <v>0</v>
      </c>
      <c r="AN2685" s="46">
        <v>1.3559322033898306E-2</v>
      </c>
      <c r="AO2685">
        <v>1.3559322033898306E-2</v>
      </c>
      <c r="AP2685">
        <v>0</v>
      </c>
      <c r="AS2685" s="46">
        <v>0</v>
      </c>
    </row>
    <row r="2686" spans="1:45" x14ac:dyDescent="0.3">
      <c r="A2686" s="4" t="s">
        <v>175</v>
      </c>
      <c r="B2686" t="s">
        <v>138</v>
      </c>
      <c r="C2686" s="28">
        <v>44853</v>
      </c>
      <c r="D2686">
        <v>1</v>
      </c>
      <c r="G2686" s="42" t="s">
        <v>148</v>
      </c>
      <c r="H2686">
        <f t="shared" si="366"/>
        <v>2022</v>
      </c>
      <c r="I2686" s="2" t="s">
        <v>139</v>
      </c>
      <c r="J2686" s="29">
        <v>7</v>
      </c>
      <c r="N2686" s="40">
        <v>87.41696551515426</v>
      </c>
      <c r="O2686" s="33">
        <f t="shared" si="367"/>
        <v>87.41696551515426</v>
      </c>
      <c r="P2686" s="22">
        <f>IF(ISNUMBER(O2686),SUMIFS(O$1:$O2686,A$1:$A2686,A2686,H$1:$H2686,H2686,D$1:$D2686,D2686),"")</f>
        <v>894.39516351049144</v>
      </c>
      <c r="AK2686" s="34">
        <v>0.92537313432835822</v>
      </c>
      <c r="AL2686" s="34">
        <v>0</v>
      </c>
      <c r="AN2686" s="36">
        <v>7.4626865671641784E-2</v>
      </c>
      <c r="AO2686">
        <v>4.9751243781094523E-2</v>
      </c>
      <c r="AP2686">
        <v>2.4875621890547261E-2</v>
      </c>
      <c r="AS2686" s="36">
        <v>0</v>
      </c>
    </row>
    <row r="2687" spans="1:45" x14ac:dyDescent="0.3">
      <c r="A2687" s="4" t="s">
        <v>175</v>
      </c>
      <c r="B2687" t="s">
        <v>138</v>
      </c>
      <c r="C2687" s="28">
        <v>44853</v>
      </c>
      <c r="D2687">
        <v>2</v>
      </c>
      <c r="G2687" s="42" t="s">
        <v>148</v>
      </c>
      <c r="H2687">
        <f t="shared" ref="H2687:H2750" si="368">YEAR(C2687)</f>
        <v>2022</v>
      </c>
      <c r="I2687" s="2" t="s">
        <v>139</v>
      </c>
      <c r="J2687" s="29">
        <v>7</v>
      </c>
      <c r="N2687" s="40">
        <v>106.67629141871194</v>
      </c>
      <c r="O2687" s="33">
        <f t="shared" si="367"/>
        <v>106.67629141871194</v>
      </c>
      <c r="P2687" s="22">
        <f>IF(ISNUMBER(O2687),SUMIFS(O$1:$O2687,A$1:$A2687,A2687,H$1:$H2687,H2687,D$1:$D2687,D2687),"")</f>
        <v>942.64394861024664</v>
      </c>
      <c r="AK2687" s="34">
        <v>0.94222222222222218</v>
      </c>
      <c r="AL2687" s="34">
        <v>0</v>
      </c>
      <c r="AN2687" s="36">
        <v>5.7777777777777775E-2</v>
      </c>
      <c r="AO2687">
        <v>4.4444444444444446E-2</v>
      </c>
      <c r="AP2687">
        <v>1.3333333333333332E-2</v>
      </c>
      <c r="AS2687" s="36">
        <v>0</v>
      </c>
    </row>
    <row r="2688" spans="1:45" x14ac:dyDescent="0.3">
      <c r="A2688" s="4" t="s">
        <v>175</v>
      </c>
      <c r="B2688" t="s">
        <v>138</v>
      </c>
      <c r="C2688" s="28">
        <v>44853</v>
      </c>
      <c r="D2688">
        <v>3</v>
      </c>
      <c r="G2688" s="42" t="s">
        <v>148</v>
      </c>
      <c r="H2688">
        <f t="shared" si="368"/>
        <v>2022</v>
      </c>
      <c r="I2688" s="2" t="s">
        <v>139</v>
      </c>
      <c r="J2688" s="29">
        <v>7</v>
      </c>
      <c r="N2688" s="40">
        <v>146.64804469273741</v>
      </c>
      <c r="O2688" s="33">
        <f t="shared" si="367"/>
        <v>146.64804469273741</v>
      </c>
      <c r="P2688" s="22">
        <f>IF(ISNUMBER(O2688),SUMIFS(O$1:$O2688,A$1:$A2688,A2688,H$1:$H2688,H2688,D$1:$D2688,D2688),"")</f>
        <v>1041.1117121501259</v>
      </c>
      <c r="AK2688" s="34">
        <v>0.9612068965517242</v>
      </c>
      <c r="AL2688" s="34">
        <v>0</v>
      </c>
      <c r="AN2688" s="36">
        <v>3.8793103448275863E-2</v>
      </c>
      <c r="AO2688">
        <v>3.8793103448275863E-2</v>
      </c>
      <c r="AP2688">
        <v>0</v>
      </c>
      <c r="AS2688" s="36">
        <v>0</v>
      </c>
    </row>
    <row r="2689" spans="1:45" x14ac:dyDescent="0.3">
      <c r="A2689" s="4" t="s">
        <v>175</v>
      </c>
      <c r="B2689" t="s">
        <v>138</v>
      </c>
      <c r="C2689" s="28">
        <v>44853</v>
      </c>
      <c r="D2689">
        <v>4</v>
      </c>
      <c r="G2689" s="42" t="s">
        <v>148</v>
      </c>
      <c r="H2689">
        <f t="shared" si="368"/>
        <v>2022</v>
      </c>
      <c r="I2689" s="2" t="s">
        <v>139</v>
      </c>
      <c r="J2689" s="29">
        <v>7</v>
      </c>
      <c r="N2689" s="40">
        <v>122.50408770707031</v>
      </c>
      <c r="O2689" s="33">
        <f t="shared" si="367"/>
        <v>122.50408770707031</v>
      </c>
      <c r="P2689" s="22">
        <f>IF(ISNUMBER(O2689),SUMIFS(O$1:$O2689,A$1:$A2689,A2689,H$1:$H2689,H2689,D$1:$D2689,D2689),"")</f>
        <v>990.04937635925069</v>
      </c>
      <c r="AK2689" s="34">
        <v>0.85567010309278346</v>
      </c>
      <c r="AL2689" s="34">
        <v>0</v>
      </c>
      <c r="AN2689" s="36">
        <v>0.14432989690721648</v>
      </c>
      <c r="AO2689">
        <v>0.14432989690721648</v>
      </c>
      <c r="AP2689">
        <v>0</v>
      </c>
      <c r="AS2689" s="36">
        <v>0</v>
      </c>
    </row>
    <row r="2690" spans="1:45" x14ac:dyDescent="0.3">
      <c r="A2690" s="4" t="s">
        <v>175</v>
      </c>
      <c r="B2690" t="s">
        <v>138</v>
      </c>
      <c r="C2690" s="41">
        <v>44853</v>
      </c>
      <c r="D2690">
        <v>5</v>
      </c>
      <c r="G2690" s="42" t="s">
        <v>148</v>
      </c>
      <c r="H2690">
        <f t="shared" si="368"/>
        <v>2022</v>
      </c>
      <c r="I2690" s="2" t="s">
        <v>139</v>
      </c>
      <c r="J2690" s="43">
        <v>7</v>
      </c>
      <c r="N2690" s="44">
        <v>121.93637737115998</v>
      </c>
      <c r="O2690" s="33">
        <f t="shared" si="367"/>
        <v>121.93637737115998</v>
      </c>
      <c r="P2690" s="22">
        <f>IF(ISNUMBER(O2690),SUMIFS(O$1:$O2690,A$1:$A2690,A2690,H$1:$H2690,H2690,D$1:$D2690,D2690),"")</f>
        <v>876.3118597610711</v>
      </c>
      <c r="AK2690" s="45">
        <v>0.86530612244897953</v>
      </c>
      <c r="AL2690" s="45">
        <v>0</v>
      </c>
      <c r="AN2690" s="46">
        <v>0.13469387755102041</v>
      </c>
      <c r="AO2690">
        <v>0.11428571428571428</v>
      </c>
      <c r="AP2690">
        <v>2.0408163265306121E-2</v>
      </c>
      <c r="AS2690" s="46">
        <v>0</v>
      </c>
    </row>
    <row r="2691" spans="1:45" x14ac:dyDescent="0.3">
      <c r="A2691" s="4" t="s">
        <v>175</v>
      </c>
      <c r="B2691" t="s">
        <v>138</v>
      </c>
      <c r="C2691" s="28">
        <v>44888</v>
      </c>
      <c r="D2691">
        <v>1</v>
      </c>
      <c r="G2691" s="42" t="s">
        <v>148</v>
      </c>
      <c r="H2691">
        <f t="shared" si="368"/>
        <v>2022</v>
      </c>
      <c r="I2691" s="2" t="s">
        <v>139</v>
      </c>
      <c r="J2691" s="29">
        <v>8</v>
      </c>
      <c r="N2691" s="40">
        <v>78.190757128810205</v>
      </c>
      <c r="O2691" s="33">
        <f t="shared" si="367"/>
        <v>78.190757128810205</v>
      </c>
      <c r="P2691" s="22">
        <f>IF(ISNUMBER(O2691),SUMIFS(O$1:$O2691,A$1:$A2691,A2691,H$1:$H2691,H2691,D$1:$D2691,D2691),"")</f>
        <v>972.58592063930166</v>
      </c>
      <c r="AK2691" s="34">
        <v>0.86206896551724144</v>
      </c>
      <c r="AL2691" s="34">
        <v>0</v>
      </c>
      <c r="AN2691" s="36">
        <v>0.13793103448275865</v>
      </c>
      <c r="AO2691">
        <v>2.298850574712644E-2</v>
      </c>
      <c r="AP2691">
        <v>0.1149425287356322</v>
      </c>
      <c r="AS2691" s="36">
        <v>0</v>
      </c>
    </row>
    <row r="2692" spans="1:45" x14ac:dyDescent="0.3">
      <c r="A2692" s="4" t="s">
        <v>175</v>
      </c>
      <c r="B2692" t="s">
        <v>138</v>
      </c>
      <c r="C2692" s="28">
        <v>44888</v>
      </c>
      <c r="D2692">
        <v>2</v>
      </c>
      <c r="G2692" s="42" t="s">
        <v>148</v>
      </c>
      <c r="H2692">
        <f t="shared" si="368"/>
        <v>2022</v>
      </c>
      <c r="I2692" s="2" t="s">
        <v>139</v>
      </c>
      <c r="J2692" s="29">
        <v>8</v>
      </c>
      <c r="N2692" s="40">
        <v>93.54202109561075</v>
      </c>
      <c r="O2692" s="33">
        <f t="shared" si="367"/>
        <v>93.54202109561075</v>
      </c>
      <c r="P2692" s="22">
        <f>IF(ISNUMBER(O2692),SUMIFS(O$1:$O2692,A$1:$A2692,A2692,H$1:$H2692,H2692,D$1:$D2692,D2692),"")</f>
        <v>1036.1859697058574</v>
      </c>
      <c r="AK2692" s="34">
        <v>0.88235294117647067</v>
      </c>
      <c r="AL2692" s="34">
        <v>0</v>
      </c>
      <c r="AN2692" s="36">
        <v>0.11764705882352941</v>
      </c>
      <c r="AO2692">
        <v>7.1895424836601315E-2</v>
      </c>
      <c r="AP2692">
        <v>4.5751633986928102E-2</v>
      </c>
      <c r="AS2692" s="36">
        <v>0</v>
      </c>
    </row>
    <row r="2693" spans="1:45" x14ac:dyDescent="0.3">
      <c r="A2693" s="4" t="s">
        <v>175</v>
      </c>
      <c r="B2693" t="s">
        <v>138</v>
      </c>
      <c r="C2693" s="28">
        <v>44888</v>
      </c>
      <c r="D2693">
        <v>3</v>
      </c>
      <c r="G2693" s="42" t="s">
        <v>148</v>
      </c>
      <c r="H2693">
        <f t="shared" si="368"/>
        <v>2022</v>
      </c>
      <c r="I2693" s="2" t="s">
        <v>139</v>
      </c>
      <c r="J2693" s="29">
        <v>8</v>
      </c>
      <c r="N2693" s="40">
        <v>110.35271366712911</v>
      </c>
      <c r="O2693" s="33">
        <f t="shared" si="367"/>
        <v>110.35271366712911</v>
      </c>
      <c r="P2693" s="22">
        <f>IF(ISNUMBER(O2693),SUMIFS(O$1:$O2693,A$1:$A2693,A2693,H$1:$H2693,H2693,D$1:$D2693,D2693),"")</f>
        <v>1151.464425817255</v>
      </c>
      <c r="AK2693" s="34">
        <v>0.90217391304347838</v>
      </c>
      <c r="AL2693" s="34">
        <v>0</v>
      </c>
      <c r="AN2693" s="36">
        <v>9.7826086956521743E-2</v>
      </c>
      <c r="AO2693">
        <v>4.8913043478260872E-2</v>
      </c>
      <c r="AP2693">
        <v>4.8913043478260872E-2</v>
      </c>
      <c r="AS2693" s="36">
        <v>0</v>
      </c>
    </row>
    <row r="2694" spans="1:45" x14ac:dyDescent="0.3">
      <c r="A2694" s="4" t="s">
        <v>175</v>
      </c>
      <c r="B2694" t="s">
        <v>138</v>
      </c>
      <c r="C2694" s="28">
        <v>44888</v>
      </c>
      <c r="D2694">
        <v>4</v>
      </c>
      <c r="G2694" s="42" t="s">
        <v>148</v>
      </c>
      <c r="H2694">
        <f t="shared" si="368"/>
        <v>2022</v>
      </c>
      <c r="I2694" s="2" t="s">
        <v>139</v>
      </c>
      <c r="J2694" s="29">
        <v>8</v>
      </c>
      <c r="N2694" s="40">
        <v>101.55143036498967</v>
      </c>
      <c r="O2694" s="33">
        <f t="shared" si="367"/>
        <v>101.55143036498967</v>
      </c>
      <c r="P2694" s="22">
        <f>IF(ISNUMBER(O2694),SUMIFS(O$1:$O2694,A$1:$A2694,A2694,H$1:$H2694,H2694,D$1:$D2694,D2694),"")</f>
        <v>1091.6008067242403</v>
      </c>
      <c r="AK2694" s="34">
        <v>0.89215686274509809</v>
      </c>
      <c r="AL2694" s="34">
        <v>0</v>
      </c>
      <c r="AN2694" s="36">
        <v>0.10784313725490197</v>
      </c>
      <c r="AO2694">
        <v>4.9019607843137261E-2</v>
      </c>
      <c r="AP2694">
        <v>5.8823529411764705E-2</v>
      </c>
      <c r="AS2694" s="36">
        <v>0</v>
      </c>
    </row>
    <row r="2695" spans="1:45" x14ac:dyDescent="0.3">
      <c r="A2695" s="4" t="s">
        <v>175</v>
      </c>
      <c r="B2695" t="s">
        <v>138</v>
      </c>
      <c r="C2695" s="41">
        <v>44888</v>
      </c>
      <c r="D2695">
        <v>5</v>
      </c>
      <c r="G2695" s="42" t="s">
        <v>148</v>
      </c>
      <c r="H2695">
        <f t="shared" si="368"/>
        <v>2022</v>
      </c>
      <c r="I2695" s="2" t="s">
        <v>139</v>
      </c>
      <c r="J2695" s="43">
        <v>8</v>
      </c>
      <c r="N2695" s="44">
        <v>88.819390148553552</v>
      </c>
      <c r="O2695" s="33">
        <f t="shared" si="367"/>
        <v>88.819390148553552</v>
      </c>
      <c r="P2695" s="22">
        <f>IF(ISNUMBER(O2695),SUMIFS(O$1:$O2695,A$1:$A2695,A2695,H$1:$H2695,H2695,D$1:$D2695,D2695),"")</f>
        <v>965.13124990962467</v>
      </c>
      <c r="AK2695" s="45">
        <v>1</v>
      </c>
      <c r="AL2695" s="45">
        <v>0</v>
      </c>
      <c r="AN2695" s="46">
        <v>0</v>
      </c>
      <c r="AO2695">
        <v>0</v>
      </c>
      <c r="AP2695">
        <v>0</v>
      </c>
      <c r="AS2695" s="46">
        <v>0</v>
      </c>
    </row>
    <row r="2696" spans="1:45" x14ac:dyDescent="0.3">
      <c r="A2696" s="4" t="s">
        <v>175</v>
      </c>
      <c r="B2696" t="s">
        <v>138</v>
      </c>
      <c r="C2696" s="28">
        <v>44914</v>
      </c>
      <c r="D2696">
        <v>1</v>
      </c>
      <c r="G2696" s="42" t="s">
        <v>148</v>
      </c>
      <c r="H2696">
        <f t="shared" si="368"/>
        <v>2022</v>
      </c>
      <c r="I2696" s="2" t="s">
        <v>139</v>
      </c>
      <c r="J2696" s="29">
        <v>9</v>
      </c>
      <c r="N2696" s="40">
        <v>98.023645374754267</v>
      </c>
      <c r="O2696" s="33">
        <f t="shared" si="367"/>
        <v>98.023645374754267</v>
      </c>
      <c r="P2696" s="22">
        <f>IF(ISNUMBER(O2696),SUMIFS(O$1:$O2696,A$1:$A2696,A2696,H$1:$H2696,H2696,D$1:$D2696,D2696),"")</f>
        <v>1070.6095660140559</v>
      </c>
      <c r="AK2696" s="34">
        <v>0.87096774193548387</v>
      </c>
      <c r="AL2696" s="34">
        <v>0</v>
      </c>
      <c r="AN2696" s="36">
        <v>0.12903225806451613</v>
      </c>
      <c r="AO2696">
        <v>9.6774193548387108E-2</v>
      </c>
      <c r="AP2696">
        <v>3.2258064516129031E-2</v>
      </c>
      <c r="AS2696" s="36">
        <v>0</v>
      </c>
    </row>
    <row r="2697" spans="1:45" x14ac:dyDescent="0.3">
      <c r="A2697" s="4" t="s">
        <v>175</v>
      </c>
      <c r="B2697" t="s">
        <v>138</v>
      </c>
      <c r="C2697" s="28">
        <v>44914</v>
      </c>
      <c r="D2697">
        <v>2</v>
      </c>
      <c r="G2697" s="42" t="s">
        <v>148</v>
      </c>
      <c r="H2697">
        <f t="shared" si="368"/>
        <v>2022</v>
      </c>
      <c r="I2697" s="2" t="s">
        <v>139</v>
      </c>
      <c r="J2697" s="29">
        <v>9</v>
      </c>
      <c r="N2697" s="40">
        <v>121.09286045054617</v>
      </c>
      <c r="O2697" s="33">
        <f t="shared" si="367"/>
        <v>121.09286045054617</v>
      </c>
      <c r="P2697" s="22">
        <f>IF(ISNUMBER(O2697),SUMIFS(O$1:$O2697,A$1:$A2697,A2697,H$1:$H2697,H2697,D$1:$D2697,D2697),"")</f>
        <v>1157.2788301564035</v>
      </c>
      <c r="AK2697" s="34">
        <v>0.92626728110599077</v>
      </c>
      <c r="AL2697" s="34">
        <v>4.608294930875576E-3</v>
      </c>
      <c r="AN2697" s="36">
        <v>6.9124423963133633E-2</v>
      </c>
      <c r="AO2697">
        <v>5.9907834101382486E-2</v>
      </c>
      <c r="AP2697">
        <v>9.2165898617511521E-3</v>
      </c>
      <c r="AS2697" s="36">
        <v>0</v>
      </c>
    </row>
    <row r="2698" spans="1:45" x14ac:dyDescent="0.3">
      <c r="A2698" s="4" t="s">
        <v>175</v>
      </c>
      <c r="B2698" t="s">
        <v>138</v>
      </c>
      <c r="C2698" s="28">
        <v>44914</v>
      </c>
      <c r="D2698">
        <v>3</v>
      </c>
      <c r="G2698" s="42" t="s">
        <v>148</v>
      </c>
      <c r="H2698">
        <f t="shared" si="368"/>
        <v>2022</v>
      </c>
      <c r="I2698" s="2" t="s">
        <v>139</v>
      </c>
      <c r="J2698" s="29">
        <v>9</v>
      </c>
      <c r="N2698" s="40">
        <v>106.95759571840264</v>
      </c>
      <c r="O2698" s="33">
        <f t="shared" si="367"/>
        <v>106.95759571840264</v>
      </c>
      <c r="P2698" s="22">
        <f>IF(ISNUMBER(O2698),SUMIFS(O$1:$O2698,A$1:$A2698,A2698,H$1:$H2698,H2698,D$1:$D2698,D2698),"")</f>
        <v>1258.4220215356577</v>
      </c>
      <c r="AK2698" s="34">
        <v>0.89949748743718594</v>
      </c>
      <c r="AL2698" s="34">
        <v>0</v>
      </c>
      <c r="AN2698" s="36">
        <v>0.10050251256281408</v>
      </c>
      <c r="AO2698">
        <v>7.0351758793969849E-2</v>
      </c>
      <c r="AP2698">
        <v>3.0150753768844223E-2</v>
      </c>
      <c r="AS2698" s="36">
        <v>0</v>
      </c>
    </row>
    <row r="2699" spans="1:45" x14ac:dyDescent="0.3">
      <c r="A2699" s="4" t="s">
        <v>175</v>
      </c>
      <c r="B2699" t="s">
        <v>138</v>
      </c>
      <c r="C2699" s="28">
        <v>44914</v>
      </c>
      <c r="D2699">
        <v>4</v>
      </c>
      <c r="G2699" s="42" t="s">
        <v>148</v>
      </c>
      <c r="H2699">
        <f t="shared" si="368"/>
        <v>2022</v>
      </c>
      <c r="I2699" s="2" t="s">
        <v>139</v>
      </c>
      <c r="J2699" s="29">
        <v>9</v>
      </c>
      <c r="N2699" s="40">
        <v>112.23477470458381</v>
      </c>
      <c r="O2699" s="33">
        <f t="shared" si="367"/>
        <v>112.23477470458381</v>
      </c>
      <c r="P2699" s="22">
        <f>IF(ISNUMBER(O2699),SUMIFS(O$1:$O2699,A$1:$A2699,A2699,H$1:$H2699,H2699,D$1:$D2699,D2699),"")</f>
        <v>1203.8355814288241</v>
      </c>
      <c r="AK2699" s="34">
        <v>0.77570093457943923</v>
      </c>
      <c r="AL2699" s="34">
        <v>0</v>
      </c>
      <c r="AN2699" s="36">
        <v>0.22429906542056072</v>
      </c>
      <c r="AO2699">
        <v>0.14485981308411214</v>
      </c>
      <c r="AP2699">
        <v>7.9439252336448593E-2</v>
      </c>
      <c r="AS2699" s="36">
        <v>0</v>
      </c>
    </row>
    <row r="2700" spans="1:45" x14ac:dyDescent="0.3">
      <c r="A2700" s="4" t="s">
        <v>175</v>
      </c>
      <c r="B2700" t="s">
        <v>138</v>
      </c>
      <c r="C2700" s="41">
        <v>44914</v>
      </c>
      <c r="D2700">
        <v>5</v>
      </c>
      <c r="G2700" s="42" t="s">
        <v>148</v>
      </c>
      <c r="H2700">
        <f t="shared" si="368"/>
        <v>2022</v>
      </c>
      <c r="I2700" s="2" t="s">
        <v>139</v>
      </c>
      <c r="J2700" s="43">
        <v>9</v>
      </c>
      <c r="N2700" s="44">
        <v>82.757009345794387</v>
      </c>
      <c r="O2700" s="33">
        <f t="shared" si="367"/>
        <v>82.757009345794387</v>
      </c>
      <c r="P2700" s="22">
        <f>IF(ISNUMBER(O2700),SUMIFS(O$1:$O2700,A$1:$A2700,A2700,H$1:$H2700,H2700,D$1:$D2700,D2700),"")</f>
        <v>1047.8882592554191</v>
      </c>
      <c r="AK2700" s="45">
        <v>0.89270386266094426</v>
      </c>
      <c r="AL2700" s="45">
        <v>3.8626609442060082E-2</v>
      </c>
      <c r="AN2700" s="46">
        <v>6.8669527896995708E-2</v>
      </c>
      <c r="AO2700">
        <v>6.8669527896995708E-2</v>
      </c>
      <c r="AP2700">
        <v>0</v>
      </c>
      <c r="AS2700" s="46">
        <v>0</v>
      </c>
    </row>
    <row r="2701" spans="1:45" x14ac:dyDescent="0.3">
      <c r="A2701" s="4" t="s">
        <v>175</v>
      </c>
      <c r="B2701" t="s">
        <v>138</v>
      </c>
      <c r="C2701" s="28">
        <v>44953</v>
      </c>
      <c r="D2701">
        <v>1</v>
      </c>
      <c r="G2701" s="42" t="s">
        <v>148</v>
      </c>
      <c r="H2701">
        <f t="shared" si="368"/>
        <v>2023</v>
      </c>
      <c r="I2701" s="2" t="s">
        <v>139</v>
      </c>
      <c r="J2701" s="29">
        <v>10</v>
      </c>
      <c r="N2701" s="40">
        <v>89.527101892478839</v>
      </c>
      <c r="O2701" s="33">
        <f t="shared" si="367"/>
        <v>89.527101892478839</v>
      </c>
      <c r="P2701" s="22">
        <f>IF(ISNUMBER(O2701),SUMIFS(O$1:$O2701,A$1:$A2701,A2701,H$1:$H2701,H2701,D$1:$D2701,D2701),"")</f>
        <v>89.527101892478839</v>
      </c>
      <c r="AK2701" s="34">
        <v>0.71103896103896103</v>
      </c>
      <c r="AL2701" s="34">
        <v>0</v>
      </c>
      <c r="AN2701" s="36">
        <v>0.28896103896103897</v>
      </c>
      <c r="AO2701">
        <v>0.14935064935064934</v>
      </c>
      <c r="AP2701">
        <v>0.1396103896103896</v>
      </c>
      <c r="AS2701" s="36">
        <v>0</v>
      </c>
    </row>
    <row r="2702" spans="1:45" x14ac:dyDescent="0.3">
      <c r="A2702" s="4" t="s">
        <v>175</v>
      </c>
      <c r="B2702" t="s">
        <v>138</v>
      </c>
      <c r="C2702" s="28">
        <v>44953</v>
      </c>
      <c r="D2702">
        <v>2</v>
      </c>
      <c r="G2702" s="42" t="s">
        <v>148</v>
      </c>
      <c r="H2702">
        <f t="shared" si="368"/>
        <v>2023</v>
      </c>
      <c r="I2702" s="2" t="s">
        <v>139</v>
      </c>
      <c r="J2702" s="29">
        <v>10</v>
      </c>
      <c r="N2702" s="40">
        <v>104.35599176057192</v>
      </c>
      <c r="O2702" s="33">
        <f t="shared" si="367"/>
        <v>104.35599176057192</v>
      </c>
      <c r="P2702" s="22">
        <f>IF(ISNUMBER(O2702),SUMIFS(O$1:$O2702,A$1:$A2702,A2702,H$1:$H2702,H2702,D$1:$D2702,D2702),"")</f>
        <v>104.35599176057192</v>
      </c>
      <c r="AK2702" s="34">
        <v>0.77405857740585782</v>
      </c>
      <c r="AL2702" s="34">
        <v>0</v>
      </c>
      <c r="AN2702" s="36">
        <v>0.22594142259414227</v>
      </c>
      <c r="AO2702">
        <v>0.19665271966527198</v>
      </c>
      <c r="AP2702">
        <v>2.9288702928870293E-2</v>
      </c>
      <c r="AS2702" s="36">
        <v>0</v>
      </c>
    </row>
    <row r="2703" spans="1:45" x14ac:dyDescent="0.3">
      <c r="A2703" s="4" t="s">
        <v>175</v>
      </c>
      <c r="B2703" t="s">
        <v>138</v>
      </c>
      <c r="C2703" s="28">
        <v>44953</v>
      </c>
      <c r="D2703">
        <v>3</v>
      </c>
      <c r="G2703" s="42" t="s">
        <v>148</v>
      </c>
      <c r="H2703">
        <f t="shared" si="368"/>
        <v>2023</v>
      </c>
      <c r="I2703" s="2" t="s">
        <v>139</v>
      </c>
      <c r="J2703" s="29">
        <v>10</v>
      </c>
      <c r="N2703" s="40">
        <v>104.51543898809523</v>
      </c>
      <c r="O2703" s="33">
        <f t="shared" si="367"/>
        <v>104.51543898809523</v>
      </c>
      <c r="P2703" s="22">
        <f>IF(ISNUMBER(O2703),SUMIFS(O$1:$O2703,A$1:$A2703,A2703,H$1:$H2703,H2703,D$1:$D2703,D2703),"")</f>
        <v>104.51543898809523</v>
      </c>
      <c r="AK2703" s="34">
        <v>0.76211453744493385</v>
      </c>
      <c r="AL2703" s="34">
        <v>4.4052863436123343E-3</v>
      </c>
      <c r="AN2703" s="36">
        <v>0.23348017621145373</v>
      </c>
      <c r="AO2703">
        <v>0.16299559471365638</v>
      </c>
      <c r="AP2703">
        <v>7.0484581497797349E-2</v>
      </c>
      <c r="AS2703" s="36">
        <v>0</v>
      </c>
    </row>
    <row r="2704" spans="1:45" x14ac:dyDescent="0.3">
      <c r="A2704" s="4" t="s">
        <v>175</v>
      </c>
      <c r="B2704" t="s">
        <v>138</v>
      </c>
      <c r="C2704" s="28">
        <v>44953</v>
      </c>
      <c r="D2704">
        <v>4</v>
      </c>
      <c r="G2704" s="42" t="s">
        <v>148</v>
      </c>
      <c r="H2704">
        <f t="shared" si="368"/>
        <v>2023</v>
      </c>
      <c r="I2704" s="2" t="s">
        <v>139</v>
      </c>
      <c r="J2704" s="29">
        <v>10</v>
      </c>
      <c r="N2704" s="40">
        <v>102.88652091603826</v>
      </c>
      <c r="O2704" s="33">
        <f t="shared" si="367"/>
        <v>102.88652091603826</v>
      </c>
      <c r="P2704" s="22">
        <f>IF(ISNUMBER(O2704),SUMIFS(O$1:$O2704,A$1:$A2704,A2704,H$1:$H2704,H2704,D$1:$D2704,D2704),"")</f>
        <v>102.88652091603826</v>
      </c>
      <c r="AK2704" s="34">
        <v>0.6616915422885572</v>
      </c>
      <c r="AL2704" s="34">
        <v>4.9751243781094526E-3</v>
      </c>
      <c r="AN2704" s="36">
        <v>0.33333333333333326</v>
      </c>
      <c r="AO2704">
        <v>0.22885572139303478</v>
      </c>
      <c r="AP2704">
        <v>0.1044776119402985</v>
      </c>
      <c r="AS2704" s="36">
        <v>0</v>
      </c>
    </row>
    <row r="2705" spans="1:45" x14ac:dyDescent="0.3">
      <c r="A2705" s="4" t="s">
        <v>175</v>
      </c>
      <c r="B2705" t="s">
        <v>138</v>
      </c>
      <c r="C2705" s="41">
        <v>44953</v>
      </c>
      <c r="D2705">
        <v>5</v>
      </c>
      <c r="G2705" s="42" t="s">
        <v>148</v>
      </c>
      <c r="H2705">
        <f t="shared" si="368"/>
        <v>2023</v>
      </c>
      <c r="I2705" s="2" t="s">
        <v>139</v>
      </c>
      <c r="J2705" s="43">
        <v>10</v>
      </c>
      <c r="N2705" s="44">
        <v>58.974114552465096</v>
      </c>
      <c r="O2705" s="33">
        <f t="shared" si="367"/>
        <v>58.974114552465096</v>
      </c>
      <c r="P2705" s="22">
        <f>IF(ISNUMBER(O2705),SUMIFS(O$1:$O2705,A$1:$A2705,A2705,H$1:$H2705,H2705,D$1:$D2705,D2705),"")</f>
        <v>58.974114552465096</v>
      </c>
      <c r="AK2705" s="45">
        <v>0.58139534883720934</v>
      </c>
      <c r="AL2705" s="45">
        <v>0</v>
      </c>
      <c r="AN2705" s="46">
        <v>0.39534883720930231</v>
      </c>
      <c r="AO2705">
        <v>0.16279069767441859</v>
      </c>
      <c r="AP2705">
        <v>0.23255813953488372</v>
      </c>
      <c r="AS2705" s="46">
        <v>2.3255813953488375E-2</v>
      </c>
    </row>
    <row r="2706" spans="1:45" x14ac:dyDescent="0.3">
      <c r="A2706" s="4" t="s">
        <v>175</v>
      </c>
      <c r="B2706" t="s">
        <v>138</v>
      </c>
      <c r="C2706" s="28">
        <v>44986</v>
      </c>
      <c r="D2706">
        <v>1</v>
      </c>
      <c r="G2706" s="42" t="s">
        <v>148</v>
      </c>
      <c r="H2706">
        <f t="shared" si="368"/>
        <v>2023</v>
      </c>
      <c r="I2706" s="2" t="s">
        <v>139</v>
      </c>
      <c r="J2706" s="29">
        <v>11</v>
      </c>
      <c r="N2706" s="40">
        <v>155.42016072676452</v>
      </c>
      <c r="O2706" s="33">
        <f t="shared" si="367"/>
        <v>155.42016072676452</v>
      </c>
      <c r="P2706" s="22">
        <f>IF(ISNUMBER(O2706),SUMIFS(O$1:$O2706,A$1:$A2706,A2706,H$1:$H2706,H2706,D$1:$D2706,D2706),"")</f>
        <v>244.94726261924336</v>
      </c>
      <c r="AK2706" s="34">
        <v>0.82240437158469948</v>
      </c>
      <c r="AL2706" s="34">
        <v>0</v>
      </c>
      <c r="AN2706" s="36">
        <v>0.17759562841530055</v>
      </c>
      <c r="AO2706">
        <v>0.1174863387978142</v>
      </c>
      <c r="AP2706">
        <v>6.0109289617486343E-2</v>
      </c>
      <c r="AS2706" s="36">
        <v>0</v>
      </c>
    </row>
    <row r="2707" spans="1:45" x14ac:dyDescent="0.3">
      <c r="A2707" s="4" t="s">
        <v>175</v>
      </c>
      <c r="B2707" t="s">
        <v>138</v>
      </c>
      <c r="C2707" s="28">
        <v>44986</v>
      </c>
      <c r="D2707">
        <v>2</v>
      </c>
      <c r="G2707" s="42" t="s">
        <v>148</v>
      </c>
      <c r="H2707">
        <f t="shared" si="368"/>
        <v>2023</v>
      </c>
      <c r="I2707" s="2" t="s">
        <v>139</v>
      </c>
      <c r="J2707" s="29">
        <v>11</v>
      </c>
      <c r="N2707" s="40">
        <v>103.03765551035943</v>
      </c>
      <c r="O2707" s="33">
        <f t="shared" si="367"/>
        <v>103.03765551035943</v>
      </c>
      <c r="P2707" s="22">
        <f>IF(ISNUMBER(O2707),SUMIFS(O$1:$O2707,A$1:$A2707,A2707,H$1:$H2707,H2707,D$1:$D2707,D2707),"")</f>
        <v>207.39364727093135</v>
      </c>
      <c r="AK2707" s="34">
        <v>0.78991596638655459</v>
      </c>
      <c r="AL2707" s="34">
        <v>0</v>
      </c>
      <c r="AN2707" s="36">
        <v>0.21008403361344538</v>
      </c>
      <c r="AO2707">
        <v>0.18907563025210083</v>
      </c>
      <c r="AP2707">
        <v>2.1008403361344536E-2</v>
      </c>
      <c r="AS2707" s="36">
        <v>0</v>
      </c>
    </row>
    <row r="2708" spans="1:45" x14ac:dyDescent="0.3">
      <c r="A2708" s="4" t="s">
        <v>175</v>
      </c>
      <c r="B2708" t="s">
        <v>138</v>
      </c>
      <c r="C2708" s="28">
        <v>44986</v>
      </c>
      <c r="D2708">
        <v>3</v>
      </c>
      <c r="G2708" s="42" t="s">
        <v>148</v>
      </c>
      <c r="H2708">
        <f t="shared" si="368"/>
        <v>2023</v>
      </c>
      <c r="I2708" s="2" t="s">
        <v>139</v>
      </c>
      <c r="J2708" s="29">
        <v>11</v>
      </c>
      <c r="N2708" s="40">
        <v>157.99779297759278</v>
      </c>
      <c r="O2708" s="33">
        <f t="shared" si="367"/>
        <v>157.99779297759278</v>
      </c>
      <c r="P2708" s="22">
        <f>IF(ISNUMBER(O2708),SUMIFS(O$1:$O2708,A$1:$A2708,A2708,H$1:$H2708,H2708,D$1:$D2708,D2708),"")</f>
        <v>262.51323196568802</v>
      </c>
      <c r="AK2708" s="34">
        <v>0.75265017667844525</v>
      </c>
      <c r="AL2708" s="34">
        <v>7.4204946996466431E-2</v>
      </c>
      <c r="AN2708" s="36">
        <v>0.17314487632508832</v>
      </c>
      <c r="AO2708">
        <v>0.12367491166077738</v>
      </c>
      <c r="AP2708">
        <v>4.9469964664310952E-2</v>
      </c>
      <c r="AS2708" s="36">
        <v>0</v>
      </c>
    </row>
    <row r="2709" spans="1:45" x14ac:dyDescent="0.3">
      <c r="A2709" s="4" t="s">
        <v>175</v>
      </c>
      <c r="B2709" t="s">
        <v>138</v>
      </c>
      <c r="C2709" s="28">
        <v>44986</v>
      </c>
      <c r="D2709">
        <v>4</v>
      </c>
      <c r="G2709" s="42" t="s">
        <v>148</v>
      </c>
      <c r="H2709">
        <f t="shared" si="368"/>
        <v>2023</v>
      </c>
      <c r="I2709" s="2" t="s">
        <v>139</v>
      </c>
      <c r="J2709" s="29">
        <v>11</v>
      </c>
      <c r="N2709" s="40">
        <v>208.10190999841839</v>
      </c>
      <c r="O2709" s="33">
        <f t="shared" si="367"/>
        <v>208.10190999841839</v>
      </c>
      <c r="P2709" s="22">
        <f>IF(ISNUMBER(O2709),SUMIFS(O$1:$O2709,A$1:$A2709,A2709,H$1:$H2709,H2709,D$1:$D2709,D2709),"")</f>
        <v>310.98843091445667</v>
      </c>
      <c r="AK2709" s="34">
        <v>0.9568965517241379</v>
      </c>
      <c r="AL2709" s="34">
        <v>0</v>
      </c>
      <c r="AN2709" s="36">
        <v>4.3103448275862072E-2</v>
      </c>
      <c r="AO2709">
        <v>4.3103448275862072E-2</v>
      </c>
      <c r="AP2709">
        <v>0</v>
      </c>
      <c r="AS2709" s="36">
        <v>0</v>
      </c>
    </row>
    <row r="2710" spans="1:45" x14ac:dyDescent="0.3">
      <c r="A2710" s="4" t="s">
        <v>175</v>
      </c>
      <c r="B2710" t="s">
        <v>138</v>
      </c>
      <c r="C2710" s="41">
        <v>44986</v>
      </c>
      <c r="D2710">
        <v>5</v>
      </c>
      <c r="G2710" s="42" t="s">
        <v>148</v>
      </c>
      <c r="H2710">
        <f t="shared" si="368"/>
        <v>2023</v>
      </c>
      <c r="I2710" s="2" t="s">
        <v>139</v>
      </c>
      <c r="J2710" s="43">
        <v>11</v>
      </c>
      <c r="N2710" s="44">
        <v>153.60358265339428</v>
      </c>
      <c r="O2710" s="33">
        <f t="shared" si="367"/>
        <v>153.60358265339428</v>
      </c>
      <c r="P2710" s="22">
        <f>IF(ISNUMBER(O2710),SUMIFS(O$1:$O2710,A$1:$A2710,A2710,H$1:$H2710,H2710,D$1:$D2710,D2710),"")</f>
        <v>212.57769720585938</v>
      </c>
      <c r="AK2710" s="45">
        <v>0.57863501483679525</v>
      </c>
      <c r="AL2710" s="45">
        <v>3.2640949554896145E-2</v>
      </c>
      <c r="AN2710" s="46">
        <v>0.38872403560830854</v>
      </c>
      <c r="AO2710">
        <v>0.28486646884272993</v>
      </c>
      <c r="AP2710">
        <v>0.10385756676557863</v>
      </c>
      <c r="AS2710" s="46">
        <v>0</v>
      </c>
    </row>
    <row r="2711" spans="1:45" x14ac:dyDescent="0.3">
      <c r="A2711" s="4" t="s">
        <v>175</v>
      </c>
      <c r="B2711" t="s">
        <v>138</v>
      </c>
      <c r="C2711" s="28">
        <v>45016</v>
      </c>
      <c r="D2711">
        <v>1</v>
      </c>
      <c r="G2711" s="42" t="s">
        <v>148</v>
      </c>
      <c r="H2711">
        <f t="shared" si="368"/>
        <v>2023</v>
      </c>
      <c r="I2711" s="2" t="s">
        <v>139</v>
      </c>
      <c r="J2711" s="29">
        <v>12</v>
      </c>
      <c r="N2711" s="40">
        <v>108.08695923999906</v>
      </c>
      <c r="O2711" s="33">
        <f t="shared" si="367"/>
        <v>108.08695923999906</v>
      </c>
      <c r="P2711" s="22">
        <f>IF(ISNUMBER(O2711),SUMIFS(O$1:$O2711,A$1:$A2711,A2711,H$1:$H2711,H2711,D$1:$D2711,D2711),"")</f>
        <v>353.03422185924239</v>
      </c>
      <c r="AK2711" s="34">
        <v>0.59668508287292821</v>
      </c>
      <c r="AL2711" s="34">
        <v>2.2099447513812154E-2</v>
      </c>
      <c r="AN2711" s="36">
        <v>0.38121546961325964</v>
      </c>
      <c r="AO2711">
        <v>0.38121546961325964</v>
      </c>
      <c r="AP2711">
        <v>0</v>
      </c>
      <c r="AS2711" s="36">
        <v>0</v>
      </c>
    </row>
    <row r="2712" spans="1:45" x14ac:dyDescent="0.3">
      <c r="A2712" s="4" t="s">
        <v>175</v>
      </c>
      <c r="B2712" t="s">
        <v>138</v>
      </c>
      <c r="C2712" s="28">
        <v>45016</v>
      </c>
      <c r="D2712">
        <v>2</v>
      </c>
      <c r="G2712" s="42" t="s">
        <v>148</v>
      </c>
      <c r="H2712">
        <f t="shared" si="368"/>
        <v>2023</v>
      </c>
      <c r="I2712" s="2" t="s">
        <v>139</v>
      </c>
      <c r="J2712" s="29">
        <v>12</v>
      </c>
      <c r="N2712" s="40">
        <v>122.30016846445901</v>
      </c>
      <c r="O2712" s="33">
        <f t="shared" si="367"/>
        <v>122.30016846445901</v>
      </c>
      <c r="P2712" s="22">
        <f>IF(ISNUMBER(O2712),SUMIFS(O$1:$O2712,A$1:$A2712,A2712,H$1:$H2712,H2712,D$1:$D2712,D2712),"")</f>
        <v>329.69381573539033</v>
      </c>
      <c r="AK2712" s="34">
        <v>0.60493827160493818</v>
      </c>
      <c r="AL2712" s="34">
        <v>1.8518518518518514E-2</v>
      </c>
      <c r="AN2712" s="36">
        <v>0.37654320987654311</v>
      </c>
      <c r="AO2712">
        <v>0.37654320987654311</v>
      </c>
      <c r="AP2712">
        <v>0</v>
      </c>
      <c r="AS2712" s="36">
        <v>0</v>
      </c>
    </row>
    <row r="2713" spans="1:45" x14ac:dyDescent="0.3">
      <c r="A2713" s="4" t="s">
        <v>175</v>
      </c>
      <c r="B2713" t="s">
        <v>138</v>
      </c>
      <c r="C2713" s="28">
        <v>45016</v>
      </c>
      <c r="D2713">
        <v>3</v>
      </c>
      <c r="G2713" s="42" t="s">
        <v>148</v>
      </c>
      <c r="H2713">
        <f t="shared" si="368"/>
        <v>2023</v>
      </c>
      <c r="I2713" s="2" t="s">
        <v>139</v>
      </c>
      <c r="J2713" s="29">
        <v>12</v>
      </c>
      <c r="N2713" s="40">
        <v>155.13301108151649</v>
      </c>
      <c r="O2713" s="33">
        <f t="shared" si="367"/>
        <v>155.13301108151649</v>
      </c>
      <c r="P2713" s="22">
        <f>IF(ISNUMBER(O2713),SUMIFS(O$1:$O2713,A$1:$A2713,A2713,H$1:$H2713,H2713,D$1:$D2713,D2713),"")</f>
        <v>417.64624304720451</v>
      </c>
      <c r="AK2713" s="34">
        <v>0.56175298804780871</v>
      </c>
      <c r="AL2713" s="34">
        <v>0</v>
      </c>
      <c r="AN2713" s="36">
        <v>0.43824701195219123</v>
      </c>
      <c r="AO2713">
        <v>0.43824701195219123</v>
      </c>
      <c r="AP2713">
        <v>0</v>
      </c>
      <c r="AS2713" s="36">
        <v>0</v>
      </c>
    </row>
    <row r="2714" spans="1:45" x14ac:dyDescent="0.3">
      <c r="A2714" s="4" t="s">
        <v>175</v>
      </c>
      <c r="B2714" t="s">
        <v>138</v>
      </c>
      <c r="C2714" s="28">
        <v>45016</v>
      </c>
      <c r="D2714">
        <v>4</v>
      </c>
      <c r="G2714" s="42" t="s">
        <v>148</v>
      </c>
      <c r="H2714">
        <f t="shared" si="368"/>
        <v>2023</v>
      </c>
      <c r="I2714" s="2" t="s">
        <v>139</v>
      </c>
      <c r="J2714" s="29">
        <v>12</v>
      </c>
      <c r="N2714" s="40">
        <v>140.53407298634903</v>
      </c>
      <c r="O2714" s="33">
        <f t="shared" si="367"/>
        <v>140.53407298634903</v>
      </c>
      <c r="P2714" s="22">
        <f>IF(ISNUMBER(O2714),SUMIFS(O$1:$O2714,A$1:$A2714,A2714,H$1:$H2714,H2714,D$1:$D2714,D2714),"")</f>
        <v>451.5225039008057</v>
      </c>
      <c r="AK2714" s="34">
        <v>0.72222222222222221</v>
      </c>
      <c r="AL2714" s="34">
        <v>0</v>
      </c>
      <c r="AN2714" s="36">
        <v>0.27777777777777779</v>
      </c>
      <c r="AO2714">
        <v>0.27777777777777779</v>
      </c>
      <c r="AP2714">
        <v>0</v>
      </c>
      <c r="AS2714" s="36">
        <v>0</v>
      </c>
    </row>
    <row r="2715" spans="1:45" x14ac:dyDescent="0.3">
      <c r="A2715" s="4" t="s">
        <v>175</v>
      </c>
      <c r="B2715" t="s">
        <v>138</v>
      </c>
      <c r="C2715" s="41">
        <v>45016</v>
      </c>
      <c r="D2715">
        <v>5</v>
      </c>
      <c r="G2715" s="42" t="s">
        <v>148</v>
      </c>
      <c r="H2715">
        <f t="shared" si="368"/>
        <v>2023</v>
      </c>
      <c r="I2715" s="2" t="s">
        <v>139</v>
      </c>
      <c r="J2715" s="43">
        <v>12</v>
      </c>
      <c r="N2715" s="44">
        <v>102.09557146853268</v>
      </c>
      <c r="O2715" s="33">
        <f t="shared" si="367"/>
        <v>102.09557146853268</v>
      </c>
      <c r="P2715" s="22">
        <f>IF(ISNUMBER(O2715),SUMIFS(O$1:$O2715,A$1:$A2715,A2715,H$1:$H2715,H2715,D$1:$D2715,D2715),"")</f>
        <v>314.67326867439203</v>
      </c>
      <c r="AK2715" s="45">
        <v>0.58100558659217882</v>
      </c>
      <c r="AL2715" s="45">
        <v>2.2346368715083803E-2</v>
      </c>
      <c r="AN2715" s="46">
        <v>0.39664804469273746</v>
      </c>
      <c r="AO2715">
        <v>0.39664804469273746</v>
      </c>
      <c r="AP2715">
        <v>0</v>
      </c>
      <c r="AS2715" s="46">
        <v>0</v>
      </c>
    </row>
    <row r="2716" spans="1:45" x14ac:dyDescent="0.3">
      <c r="A2716" s="4" t="s">
        <v>175</v>
      </c>
      <c r="B2716" t="s">
        <v>138</v>
      </c>
      <c r="C2716" s="28">
        <v>45044</v>
      </c>
      <c r="D2716">
        <v>1</v>
      </c>
      <c r="G2716" s="42" t="s">
        <v>148</v>
      </c>
      <c r="H2716">
        <f t="shared" si="368"/>
        <v>2023</v>
      </c>
      <c r="I2716" s="2" t="s">
        <v>139</v>
      </c>
      <c r="J2716" s="29">
        <v>13</v>
      </c>
      <c r="N2716" s="40">
        <v>98.854225045146023</v>
      </c>
      <c r="O2716" s="33">
        <f t="shared" si="367"/>
        <v>98.854225045146023</v>
      </c>
      <c r="P2716" s="22">
        <f>IF(ISNUMBER(O2716),SUMIFS(O$1:$O2716,A$1:$A2716,A2716,H$1:$H2716,H2716,D$1:$D2716,D2716),"")</f>
        <v>451.88844690438839</v>
      </c>
      <c r="AK2716" s="34">
        <v>0.75739644970414211</v>
      </c>
      <c r="AL2716" s="34">
        <v>0</v>
      </c>
      <c r="AN2716" s="36">
        <v>0.18934911242603553</v>
      </c>
      <c r="AO2716">
        <v>0.18934911242603553</v>
      </c>
      <c r="AP2716">
        <v>0</v>
      </c>
      <c r="AS2716" s="36">
        <v>5.3254437869822494E-2</v>
      </c>
    </row>
    <row r="2717" spans="1:45" x14ac:dyDescent="0.3">
      <c r="A2717" s="4" t="s">
        <v>175</v>
      </c>
      <c r="B2717" t="s">
        <v>138</v>
      </c>
      <c r="C2717" s="28">
        <v>45044</v>
      </c>
      <c r="D2717">
        <v>2</v>
      </c>
      <c r="G2717" s="42" t="s">
        <v>148</v>
      </c>
      <c r="H2717">
        <f t="shared" si="368"/>
        <v>2023</v>
      </c>
      <c r="I2717" s="2" t="s">
        <v>139</v>
      </c>
      <c r="J2717" s="29">
        <v>13</v>
      </c>
      <c r="N2717" s="40">
        <v>115.22914647677632</v>
      </c>
      <c r="O2717" s="33">
        <f t="shared" si="367"/>
        <v>115.22914647677632</v>
      </c>
      <c r="P2717" s="22">
        <f>IF(ISNUMBER(O2717),SUMIFS(O$1:$O2717,A$1:$A2717,A2717,H$1:$H2717,H2717,D$1:$D2717,D2717),"")</f>
        <v>444.92296221216668</v>
      </c>
      <c r="AK2717" s="34">
        <v>0.79245283018867918</v>
      </c>
      <c r="AL2717" s="34">
        <v>0</v>
      </c>
      <c r="AN2717" s="36">
        <v>0.20754716981132074</v>
      </c>
      <c r="AO2717">
        <v>0.20754716981132074</v>
      </c>
      <c r="AP2717">
        <v>0</v>
      </c>
      <c r="AS2717" s="36">
        <v>0</v>
      </c>
    </row>
    <row r="2718" spans="1:45" x14ac:dyDescent="0.3">
      <c r="A2718" s="4" t="s">
        <v>175</v>
      </c>
      <c r="B2718" t="s">
        <v>138</v>
      </c>
      <c r="C2718" s="28">
        <v>45044</v>
      </c>
      <c r="D2718">
        <v>3</v>
      </c>
      <c r="G2718" s="42" t="s">
        <v>148</v>
      </c>
      <c r="H2718">
        <f t="shared" si="368"/>
        <v>2023</v>
      </c>
      <c r="I2718" s="2" t="s">
        <v>139</v>
      </c>
      <c r="J2718" s="29">
        <v>13</v>
      </c>
      <c r="N2718" s="40">
        <v>112.33032538089522</v>
      </c>
      <c r="O2718" s="33">
        <f t="shared" si="367"/>
        <v>112.33032538089522</v>
      </c>
      <c r="P2718" s="22">
        <f>IF(ISNUMBER(O2718),SUMIFS(O$1:$O2718,A$1:$A2718,A2718,H$1:$H2718,H2718,D$1:$D2718,D2718),"")</f>
        <v>529.97656842809977</v>
      </c>
      <c r="AK2718" s="34">
        <v>0.85652173913043472</v>
      </c>
      <c r="AL2718" s="34">
        <v>0</v>
      </c>
      <c r="AN2718" s="36">
        <v>0.14347826086956522</v>
      </c>
      <c r="AO2718">
        <v>0.14347826086956522</v>
      </c>
      <c r="AP2718">
        <v>0</v>
      </c>
      <c r="AS2718" s="36">
        <v>0</v>
      </c>
    </row>
    <row r="2719" spans="1:45" x14ac:dyDescent="0.3">
      <c r="A2719" s="4" t="s">
        <v>175</v>
      </c>
      <c r="B2719" t="s">
        <v>138</v>
      </c>
      <c r="C2719" s="28">
        <v>45044</v>
      </c>
      <c r="D2719">
        <v>4</v>
      </c>
      <c r="G2719" s="42" t="s">
        <v>148</v>
      </c>
      <c r="H2719">
        <f t="shared" si="368"/>
        <v>2023</v>
      </c>
      <c r="I2719" s="2" t="s">
        <v>139</v>
      </c>
      <c r="J2719" s="29">
        <v>13</v>
      </c>
      <c r="N2719" s="40">
        <v>103.89927881677056</v>
      </c>
      <c r="O2719" s="33">
        <f t="shared" si="367"/>
        <v>103.89927881677056</v>
      </c>
      <c r="P2719" s="22">
        <f>IF(ISNUMBER(O2719),SUMIFS(O$1:$O2719,A$1:$A2719,A2719,H$1:$H2719,H2719,D$1:$D2719,D2719),"")</f>
        <v>555.42178271757621</v>
      </c>
      <c r="AK2719" s="34">
        <v>0.62559241706161128</v>
      </c>
      <c r="AL2719" s="34">
        <v>0</v>
      </c>
      <c r="AN2719" s="36">
        <v>0.37440758293838861</v>
      </c>
      <c r="AO2719">
        <v>0.37440758293838861</v>
      </c>
      <c r="AP2719">
        <v>0</v>
      </c>
      <c r="AS2719" s="36">
        <v>0</v>
      </c>
    </row>
    <row r="2720" spans="1:45" x14ac:dyDescent="0.3">
      <c r="A2720" s="4" t="s">
        <v>175</v>
      </c>
      <c r="B2720" t="s">
        <v>138</v>
      </c>
      <c r="C2720" s="41">
        <v>45044</v>
      </c>
      <c r="D2720">
        <v>5</v>
      </c>
      <c r="G2720" s="42" t="s">
        <v>148</v>
      </c>
      <c r="H2720">
        <f t="shared" si="368"/>
        <v>2023</v>
      </c>
      <c r="I2720" s="2" t="s">
        <v>139</v>
      </c>
      <c r="J2720" s="43">
        <v>13</v>
      </c>
      <c r="N2720" s="44">
        <v>114.62259614729469</v>
      </c>
      <c r="O2720" s="33">
        <f t="shared" si="367"/>
        <v>114.62259614729469</v>
      </c>
      <c r="P2720" s="22">
        <f>IF(ISNUMBER(O2720),SUMIFS(O$1:$O2720,A$1:$A2720,A2720,H$1:$H2720,H2720,D$1:$D2720,D2720),"")</f>
        <v>429.29586482168673</v>
      </c>
      <c r="AK2720" s="45">
        <v>0.61650485436893199</v>
      </c>
      <c r="AL2720" s="45">
        <v>0</v>
      </c>
      <c r="AN2720" s="46">
        <v>0.38349514563106796</v>
      </c>
      <c r="AO2720">
        <v>0.38349514563106796</v>
      </c>
      <c r="AP2720">
        <v>0</v>
      </c>
      <c r="AS2720" s="46">
        <v>0</v>
      </c>
    </row>
    <row r="2721" spans="1:45" x14ac:dyDescent="0.3">
      <c r="A2721" s="4" t="s">
        <v>175</v>
      </c>
      <c r="B2721" t="s">
        <v>138</v>
      </c>
      <c r="C2721" s="28">
        <v>45107</v>
      </c>
      <c r="D2721">
        <v>1</v>
      </c>
      <c r="G2721" s="42" t="s">
        <v>148</v>
      </c>
      <c r="H2721">
        <f t="shared" si="368"/>
        <v>2023</v>
      </c>
      <c r="I2721" s="2" t="s">
        <v>139</v>
      </c>
      <c r="J2721" s="29">
        <v>14</v>
      </c>
      <c r="N2721" s="40">
        <v>100.02752895834661</v>
      </c>
      <c r="O2721" s="33">
        <f t="shared" si="367"/>
        <v>100.02752895834661</v>
      </c>
      <c r="P2721" s="22">
        <f>IF(ISNUMBER(O2721),SUMIFS(O$1:$O2721,A$1:$A2721,A2721,H$1:$H2721,H2721,D$1:$D2721,D2721),"")</f>
        <v>551.91597586273497</v>
      </c>
      <c r="AK2721" s="34">
        <v>0.74193548387096775</v>
      </c>
      <c r="AL2721" s="34">
        <v>0</v>
      </c>
      <c r="AN2721" s="36">
        <v>0.25806451612903231</v>
      </c>
      <c r="AO2721">
        <v>0.25806451612903231</v>
      </c>
      <c r="AP2721">
        <v>0</v>
      </c>
      <c r="AS2721" s="36">
        <v>0</v>
      </c>
    </row>
    <row r="2722" spans="1:45" x14ac:dyDescent="0.3">
      <c r="A2722" s="4" t="s">
        <v>175</v>
      </c>
      <c r="B2722" t="s">
        <v>138</v>
      </c>
      <c r="C2722" s="28">
        <v>45107</v>
      </c>
      <c r="D2722">
        <v>2</v>
      </c>
      <c r="G2722" s="42" t="s">
        <v>148</v>
      </c>
      <c r="H2722">
        <f t="shared" si="368"/>
        <v>2023</v>
      </c>
      <c r="I2722" s="2" t="s">
        <v>139</v>
      </c>
      <c r="J2722" s="29">
        <v>14</v>
      </c>
      <c r="N2722" s="40">
        <v>105.60342148123284</v>
      </c>
      <c r="O2722" s="33">
        <f t="shared" si="367"/>
        <v>105.60342148123284</v>
      </c>
      <c r="P2722" s="22">
        <f>IF(ISNUMBER(O2722),SUMIFS(O$1:$O2722,A$1:$A2722,A2722,H$1:$H2722,H2722,D$1:$D2722,D2722),"")</f>
        <v>550.52638369339957</v>
      </c>
      <c r="AK2722" s="34">
        <v>0.68918918918918914</v>
      </c>
      <c r="AL2722" s="34">
        <v>0</v>
      </c>
      <c r="AN2722" s="36">
        <v>0.3108108108108108</v>
      </c>
      <c r="AO2722">
        <v>0.3108108108108108</v>
      </c>
      <c r="AP2722">
        <v>0</v>
      </c>
      <c r="AS2722" s="36">
        <v>0</v>
      </c>
    </row>
    <row r="2723" spans="1:45" x14ac:dyDescent="0.3">
      <c r="A2723" s="4" t="s">
        <v>175</v>
      </c>
      <c r="B2723" t="s">
        <v>138</v>
      </c>
      <c r="C2723" s="28">
        <v>45107</v>
      </c>
      <c r="D2723">
        <v>3</v>
      </c>
      <c r="G2723" s="42" t="s">
        <v>148</v>
      </c>
      <c r="H2723">
        <f t="shared" si="368"/>
        <v>2023</v>
      </c>
      <c r="I2723" s="2" t="s">
        <v>139</v>
      </c>
      <c r="J2723" s="29">
        <v>14</v>
      </c>
      <c r="N2723" s="40">
        <v>129.83069762802111</v>
      </c>
      <c r="O2723" s="33">
        <f t="shared" ref="O2723:O2786" si="369">IF(LEN(N2723)&gt;0,N2723,"")</f>
        <v>129.83069762802111</v>
      </c>
      <c r="P2723" s="22">
        <f>IF(ISNUMBER(O2723),SUMIFS(O$1:$O2723,A$1:$A2723,A2723,H$1:$H2723,H2723,D$1:$D2723,D2723),"")</f>
        <v>659.80726605612085</v>
      </c>
      <c r="AK2723" s="34">
        <v>0.91463414634146345</v>
      </c>
      <c r="AL2723" s="34">
        <v>0</v>
      </c>
      <c r="AN2723" s="36">
        <v>8.5365853658536592E-2</v>
      </c>
      <c r="AO2723">
        <v>8.5365853658536592E-2</v>
      </c>
      <c r="AP2723">
        <v>0</v>
      </c>
      <c r="AS2723" s="36">
        <v>0</v>
      </c>
    </row>
    <row r="2724" spans="1:45" x14ac:dyDescent="0.3">
      <c r="A2724" s="4" t="s">
        <v>175</v>
      </c>
      <c r="B2724" t="s">
        <v>138</v>
      </c>
      <c r="C2724" s="28">
        <v>45107</v>
      </c>
      <c r="D2724">
        <v>4</v>
      </c>
      <c r="G2724" s="42" t="s">
        <v>148</v>
      </c>
      <c r="H2724">
        <f t="shared" si="368"/>
        <v>2023</v>
      </c>
      <c r="I2724" s="2" t="s">
        <v>139</v>
      </c>
      <c r="J2724" s="29">
        <v>14</v>
      </c>
      <c r="N2724" s="40">
        <v>105.71381921947997</v>
      </c>
      <c r="O2724" s="33">
        <f t="shared" si="369"/>
        <v>105.71381921947997</v>
      </c>
      <c r="P2724" s="22">
        <f>IF(ISNUMBER(O2724),SUMIFS(O$1:$O2724,A$1:$A2724,A2724,H$1:$H2724,H2724,D$1:$D2724,D2724),"")</f>
        <v>661.13560193705621</v>
      </c>
      <c r="AK2724" s="34">
        <v>0.96666666666666667</v>
      </c>
      <c r="AL2724" s="34">
        <v>0</v>
      </c>
      <c r="AN2724" s="36">
        <v>3.3333333333333333E-2</v>
      </c>
      <c r="AO2724">
        <v>3.3333333333333333E-2</v>
      </c>
      <c r="AP2724">
        <v>0</v>
      </c>
      <c r="AS2724" s="36">
        <v>0</v>
      </c>
    </row>
    <row r="2725" spans="1:45" x14ac:dyDescent="0.3">
      <c r="A2725" s="4" t="s">
        <v>175</v>
      </c>
      <c r="B2725" t="s">
        <v>138</v>
      </c>
      <c r="C2725" s="41">
        <v>45107</v>
      </c>
      <c r="D2725">
        <v>5</v>
      </c>
      <c r="G2725" s="42" t="s">
        <v>148</v>
      </c>
      <c r="H2725">
        <f t="shared" si="368"/>
        <v>2023</v>
      </c>
      <c r="I2725" s="2" t="s">
        <v>139</v>
      </c>
      <c r="J2725" s="43">
        <v>14</v>
      </c>
      <c r="N2725" s="44">
        <v>100.00865465792056</v>
      </c>
      <c r="O2725" s="33">
        <f t="shared" si="369"/>
        <v>100.00865465792056</v>
      </c>
      <c r="P2725" s="22">
        <f>IF(ISNUMBER(O2725),SUMIFS(O$1:$O2725,A$1:$A2725,A2725,H$1:$H2725,H2725,D$1:$D2725,D2725),"")</f>
        <v>529.30451947960728</v>
      </c>
      <c r="AK2725" s="45">
        <v>0.82432432432432434</v>
      </c>
      <c r="AL2725" s="45">
        <v>0</v>
      </c>
      <c r="AN2725" s="46">
        <v>0.17567567567567569</v>
      </c>
      <c r="AO2725">
        <v>0.17567567567567569</v>
      </c>
      <c r="AP2725">
        <v>0</v>
      </c>
      <c r="AS2725" s="46">
        <v>0</v>
      </c>
    </row>
    <row r="2726" spans="1:45" x14ac:dyDescent="0.3">
      <c r="A2726" s="4" t="s">
        <v>175</v>
      </c>
      <c r="B2726" t="s">
        <v>138</v>
      </c>
      <c r="C2726" s="28">
        <v>45169</v>
      </c>
      <c r="D2726">
        <v>1</v>
      </c>
      <c r="G2726" s="42" t="s">
        <v>148</v>
      </c>
      <c r="H2726">
        <f t="shared" si="368"/>
        <v>2023</v>
      </c>
      <c r="I2726" s="2" t="s">
        <v>139</v>
      </c>
      <c r="J2726" s="29">
        <v>15</v>
      </c>
      <c r="N2726" s="40">
        <v>93.079221154426193</v>
      </c>
      <c r="O2726" s="33">
        <f t="shared" si="369"/>
        <v>93.079221154426193</v>
      </c>
      <c r="P2726" s="22">
        <f>IF(ISNUMBER(O2726),SUMIFS(O$1:$O2726,A$1:$A2726,A2726,H$1:$H2726,H2726,D$1:$D2726,D2726),"")</f>
        <v>644.99519701716122</v>
      </c>
      <c r="AK2726" s="34">
        <v>0.83620689655172409</v>
      </c>
      <c r="AL2726" s="34">
        <v>0</v>
      </c>
      <c r="AN2726" s="36">
        <v>0.16379310344827586</v>
      </c>
      <c r="AO2726">
        <v>0.16379310344827586</v>
      </c>
      <c r="AP2726">
        <v>0</v>
      </c>
      <c r="AS2726" s="36">
        <v>0</v>
      </c>
    </row>
    <row r="2727" spans="1:45" x14ac:dyDescent="0.3">
      <c r="A2727" s="4" t="s">
        <v>175</v>
      </c>
      <c r="B2727" t="s">
        <v>138</v>
      </c>
      <c r="C2727" s="28">
        <v>45169</v>
      </c>
      <c r="D2727">
        <v>2</v>
      </c>
      <c r="G2727" s="42" t="s">
        <v>148</v>
      </c>
      <c r="H2727">
        <f t="shared" si="368"/>
        <v>2023</v>
      </c>
      <c r="I2727" s="2" t="s">
        <v>139</v>
      </c>
      <c r="J2727" s="29">
        <v>15</v>
      </c>
      <c r="N2727" s="40">
        <v>82.607116920842401</v>
      </c>
      <c r="O2727" s="33">
        <f t="shared" si="369"/>
        <v>82.607116920842401</v>
      </c>
      <c r="P2727" s="22">
        <f>IF(ISNUMBER(O2727),SUMIFS(O$1:$O2727,A$1:$A2727,A2727,H$1:$H2727,H2727,D$1:$D2727,D2727),"")</f>
        <v>633.13350061424194</v>
      </c>
      <c r="AK2727" s="34">
        <v>0.72602739726027388</v>
      </c>
      <c r="AL2727" s="34">
        <v>9.1324200913242004E-3</v>
      </c>
      <c r="AN2727" s="36">
        <v>0.26484018264840181</v>
      </c>
      <c r="AO2727">
        <v>0.26484018264840181</v>
      </c>
      <c r="AP2727">
        <v>0</v>
      </c>
      <c r="AS2727" s="36">
        <v>0</v>
      </c>
    </row>
    <row r="2728" spans="1:45" x14ac:dyDescent="0.3">
      <c r="A2728" s="4" t="s">
        <v>175</v>
      </c>
      <c r="B2728" t="s">
        <v>138</v>
      </c>
      <c r="C2728" s="28">
        <v>45169</v>
      </c>
      <c r="D2728">
        <v>3</v>
      </c>
      <c r="G2728" s="42" t="s">
        <v>148</v>
      </c>
      <c r="H2728">
        <f t="shared" si="368"/>
        <v>2023</v>
      </c>
      <c r="I2728" s="2" t="s">
        <v>139</v>
      </c>
      <c r="J2728" s="29">
        <v>15</v>
      </c>
      <c r="N2728" s="40">
        <v>116.03886414511749</v>
      </c>
      <c r="O2728" s="33">
        <f t="shared" si="369"/>
        <v>116.03886414511749</v>
      </c>
      <c r="P2728" s="22">
        <f>IF(ISNUMBER(O2728),SUMIFS(O$1:$O2728,A$1:$A2728,A2728,H$1:$H2728,H2728,D$1:$D2728,D2728),"")</f>
        <v>775.84613020123834</v>
      </c>
      <c r="AK2728" s="34">
        <v>0.97192982456140353</v>
      </c>
      <c r="AL2728" s="34">
        <v>0</v>
      </c>
      <c r="AN2728" s="36">
        <v>2.8070175438596492E-2</v>
      </c>
      <c r="AO2728">
        <v>2.8070175438596492E-2</v>
      </c>
      <c r="AP2728">
        <v>0</v>
      </c>
      <c r="AS2728" s="36">
        <v>0</v>
      </c>
    </row>
    <row r="2729" spans="1:45" x14ac:dyDescent="0.3">
      <c r="A2729" s="4" t="s">
        <v>175</v>
      </c>
      <c r="B2729" t="s">
        <v>138</v>
      </c>
      <c r="C2729" s="28">
        <v>45169</v>
      </c>
      <c r="D2729">
        <v>4</v>
      </c>
      <c r="G2729" s="42" t="s">
        <v>148</v>
      </c>
      <c r="H2729">
        <f t="shared" si="368"/>
        <v>2023</v>
      </c>
      <c r="I2729" s="2" t="s">
        <v>139</v>
      </c>
      <c r="J2729" s="29">
        <v>15</v>
      </c>
      <c r="N2729" s="40">
        <v>112.8188178262546</v>
      </c>
      <c r="O2729" s="33">
        <f t="shared" si="369"/>
        <v>112.8188178262546</v>
      </c>
      <c r="P2729" s="22">
        <f>IF(ISNUMBER(O2729),SUMIFS(O$1:$O2729,A$1:$A2729,A2729,H$1:$H2729,H2729,D$1:$D2729,D2729),"")</f>
        <v>773.95441976331085</v>
      </c>
      <c r="AK2729" s="34">
        <v>0.88846153846153852</v>
      </c>
      <c r="AL2729" s="34">
        <v>0</v>
      </c>
      <c r="AN2729" s="36">
        <v>0.11153846153846153</v>
      </c>
      <c r="AO2729">
        <v>0.11153846153846153</v>
      </c>
      <c r="AP2729">
        <v>0</v>
      </c>
      <c r="AS2729" s="36">
        <v>0</v>
      </c>
    </row>
    <row r="2730" spans="1:45" x14ac:dyDescent="0.3">
      <c r="A2730" s="4" t="s">
        <v>175</v>
      </c>
      <c r="B2730" t="s">
        <v>138</v>
      </c>
      <c r="C2730" s="28">
        <v>45204</v>
      </c>
      <c r="D2730">
        <v>1</v>
      </c>
      <c r="G2730" s="42" t="s">
        <v>148</v>
      </c>
      <c r="H2730">
        <f t="shared" si="368"/>
        <v>2023</v>
      </c>
      <c r="I2730" s="2" t="s">
        <v>139</v>
      </c>
      <c r="J2730" s="29">
        <v>16</v>
      </c>
      <c r="N2730" s="40">
        <v>125.39484811527282</v>
      </c>
      <c r="O2730" s="33">
        <f t="shared" si="369"/>
        <v>125.39484811527282</v>
      </c>
      <c r="P2730" s="22">
        <f>IF(ISNUMBER(O2730),SUMIFS(O$1:$O2730,A$1:$A2730,A2730,H$1:$H2730,H2730,D$1:$D2730,D2730),"")</f>
        <v>770.39004513243401</v>
      </c>
      <c r="AK2730" s="34">
        <v>0.90047393364928907</v>
      </c>
      <c r="AL2730" s="34">
        <v>0</v>
      </c>
      <c r="AN2730" s="36">
        <v>9.9526066350710901E-2</v>
      </c>
      <c r="AO2730">
        <v>9.9526066350710901E-2</v>
      </c>
      <c r="AP2730">
        <v>0</v>
      </c>
      <c r="AS2730" s="36">
        <v>0</v>
      </c>
    </row>
    <row r="2731" spans="1:45" x14ac:dyDescent="0.3">
      <c r="A2731" s="4" t="s">
        <v>175</v>
      </c>
      <c r="B2731" t="s">
        <v>138</v>
      </c>
      <c r="C2731" s="28">
        <v>45204</v>
      </c>
      <c r="D2731">
        <v>2</v>
      </c>
      <c r="G2731" s="42" t="s">
        <v>148</v>
      </c>
      <c r="H2731">
        <f t="shared" si="368"/>
        <v>2023</v>
      </c>
      <c r="I2731" s="2" t="s">
        <v>139</v>
      </c>
      <c r="J2731" s="29">
        <v>16</v>
      </c>
      <c r="N2731" s="40">
        <v>125.39159445054717</v>
      </c>
      <c r="O2731" s="33">
        <f t="shared" si="369"/>
        <v>125.39159445054717</v>
      </c>
      <c r="P2731" s="22">
        <f>IF(ISNUMBER(O2731),SUMIFS(O$1:$O2731,A$1:$A2731,A2731,H$1:$H2731,H2731,D$1:$D2731,D2731),"")</f>
        <v>758.52509506478907</v>
      </c>
      <c r="AK2731" s="34">
        <v>0.75462962962962965</v>
      </c>
      <c r="AL2731" s="34">
        <v>2.7777777777777776E-2</v>
      </c>
      <c r="AN2731" s="36">
        <v>0.1898148148148148</v>
      </c>
      <c r="AO2731">
        <v>0.1898148148148148</v>
      </c>
      <c r="AP2731">
        <v>0</v>
      </c>
      <c r="AS2731" s="36">
        <v>2.7777777777777776E-2</v>
      </c>
    </row>
    <row r="2732" spans="1:45" x14ac:dyDescent="0.3">
      <c r="A2732" s="4" t="s">
        <v>175</v>
      </c>
      <c r="B2732" t="s">
        <v>138</v>
      </c>
      <c r="C2732" s="28">
        <v>45204</v>
      </c>
      <c r="D2732">
        <v>3</v>
      </c>
      <c r="G2732" s="42" t="s">
        <v>148</v>
      </c>
      <c r="H2732">
        <f t="shared" si="368"/>
        <v>2023</v>
      </c>
      <c r="I2732" s="2" t="s">
        <v>139</v>
      </c>
      <c r="J2732" s="29">
        <v>16</v>
      </c>
      <c r="N2732" s="40">
        <v>165.97633517851841</v>
      </c>
      <c r="O2732" s="33">
        <f t="shared" si="369"/>
        <v>165.97633517851841</v>
      </c>
      <c r="P2732" s="22">
        <f>IF(ISNUMBER(O2732),SUMIFS(O$1:$O2732,A$1:$A2732,A2732,H$1:$H2732,H2732,D$1:$D2732,D2732),"")</f>
        <v>941.82246537975675</v>
      </c>
      <c r="AK2732" s="34">
        <v>1</v>
      </c>
      <c r="AL2732" s="34">
        <v>0</v>
      </c>
      <c r="AN2732" s="36">
        <v>0</v>
      </c>
      <c r="AO2732">
        <v>0</v>
      </c>
      <c r="AP2732">
        <v>0</v>
      </c>
      <c r="AS2732" s="36">
        <v>0</v>
      </c>
    </row>
    <row r="2733" spans="1:45" x14ac:dyDescent="0.3">
      <c r="A2733" s="4" t="s">
        <v>175</v>
      </c>
      <c r="B2733" t="s">
        <v>138</v>
      </c>
      <c r="C2733" s="28">
        <v>45204</v>
      </c>
      <c r="D2733">
        <v>4</v>
      </c>
      <c r="G2733" s="42" t="s">
        <v>148</v>
      </c>
      <c r="H2733">
        <f t="shared" si="368"/>
        <v>2023</v>
      </c>
      <c r="I2733" s="2" t="s">
        <v>139</v>
      </c>
      <c r="J2733" s="29">
        <v>16</v>
      </c>
      <c r="N2733" s="40">
        <v>146.63027833525913</v>
      </c>
      <c r="O2733" s="33">
        <f t="shared" si="369"/>
        <v>146.63027833525913</v>
      </c>
      <c r="P2733" s="22">
        <f>IF(ISNUMBER(O2733),SUMIFS(O$1:$O2733,A$1:$A2733,A2733,H$1:$H2733,H2733,D$1:$D2733,D2733),"")</f>
        <v>920.58469809857002</v>
      </c>
      <c r="AK2733" s="34">
        <v>0.95731707317073178</v>
      </c>
      <c r="AL2733" s="34">
        <v>0</v>
      </c>
      <c r="AN2733" s="36">
        <v>4.2682926829268296E-2</v>
      </c>
      <c r="AO2733">
        <v>4.2682926829268296E-2</v>
      </c>
      <c r="AP2733">
        <v>0</v>
      </c>
      <c r="AS2733" s="36">
        <v>0</v>
      </c>
    </row>
    <row r="2734" spans="1:45" x14ac:dyDescent="0.3">
      <c r="A2734" s="4" t="s">
        <v>175</v>
      </c>
      <c r="B2734" t="s">
        <v>138</v>
      </c>
      <c r="C2734" s="28">
        <v>45231</v>
      </c>
      <c r="D2734">
        <v>1</v>
      </c>
      <c r="G2734" s="42" t="s">
        <v>148</v>
      </c>
      <c r="H2734">
        <f t="shared" si="368"/>
        <v>2023</v>
      </c>
      <c r="I2734" s="2" t="s">
        <v>139</v>
      </c>
      <c r="J2734" s="29">
        <v>17</v>
      </c>
      <c r="N2734" s="40">
        <v>96.155184345935993</v>
      </c>
      <c r="O2734" s="33">
        <f t="shared" si="369"/>
        <v>96.155184345935993</v>
      </c>
      <c r="P2734" s="22">
        <f>IF(ISNUMBER(O2734),SUMIFS(O$1:$O2734,A$1:$A2734,A2734,H$1:$H2734,H2734,D$1:$D2734,D2734),"")</f>
        <v>866.54522947836995</v>
      </c>
      <c r="AK2734" s="34">
        <v>0.69724770642201828</v>
      </c>
      <c r="AL2734" s="34">
        <v>3.669724770642202E-2</v>
      </c>
      <c r="AN2734" s="36">
        <v>0.26605504587155965</v>
      </c>
      <c r="AO2734">
        <v>0.10091743119266056</v>
      </c>
      <c r="AP2734">
        <v>0.16513761467889909</v>
      </c>
      <c r="AS2734" s="36">
        <v>0</v>
      </c>
    </row>
    <row r="2735" spans="1:45" x14ac:dyDescent="0.3">
      <c r="A2735" s="4" t="s">
        <v>175</v>
      </c>
      <c r="B2735" t="s">
        <v>138</v>
      </c>
      <c r="C2735" s="28">
        <v>45231</v>
      </c>
      <c r="D2735">
        <v>2</v>
      </c>
      <c r="G2735" s="42" t="s">
        <v>148</v>
      </c>
      <c r="H2735">
        <f t="shared" si="368"/>
        <v>2023</v>
      </c>
      <c r="I2735" s="2" t="s">
        <v>139</v>
      </c>
      <c r="J2735" s="29">
        <v>17</v>
      </c>
      <c r="N2735" s="40">
        <v>94.864982393619272</v>
      </c>
      <c r="O2735" s="33">
        <f t="shared" si="369"/>
        <v>94.864982393619272</v>
      </c>
      <c r="P2735" s="22">
        <f>IF(ISNUMBER(O2735),SUMIFS(O$1:$O2735,A$1:$A2735,A2735,H$1:$H2735,H2735,D$1:$D2735,D2735),"")</f>
        <v>853.39007745840831</v>
      </c>
      <c r="AK2735" s="34">
        <v>0.875</v>
      </c>
      <c r="AL2735" s="34">
        <v>3.8043478260869561E-2</v>
      </c>
      <c r="AN2735" s="36">
        <v>8.6956521739130418E-2</v>
      </c>
      <c r="AO2735">
        <v>5.4347826086956513E-2</v>
      </c>
      <c r="AP2735">
        <v>3.2608695652173905E-2</v>
      </c>
      <c r="AS2735" s="36">
        <v>0</v>
      </c>
    </row>
    <row r="2736" spans="1:45" x14ac:dyDescent="0.3">
      <c r="A2736" s="4" t="s">
        <v>175</v>
      </c>
      <c r="B2736" t="s">
        <v>138</v>
      </c>
      <c r="C2736" s="28">
        <v>45231</v>
      </c>
      <c r="D2736">
        <v>3</v>
      </c>
      <c r="G2736" s="42" t="s">
        <v>148</v>
      </c>
      <c r="H2736">
        <f t="shared" si="368"/>
        <v>2023</v>
      </c>
      <c r="I2736" s="2" t="s">
        <v>139</v>
      </c>
      <c r="J2736" s="29">
        <v>17</v>
      </c>
      <c r="N2736" s="40">
        <v>109.46472943878908</v>
      </c>
      <c r="O2736" s="33">
        <f t="shared" si="369"/>
        <v>109.46472943878908</v>
      </c>
      <c r="P2736" s="22">
        <f>IF(ISNUMBER(O2736),SUMIFS(O$1:$O2736,A$1:$A2736,A2736,H$1:$H2736,H2736,D$1:$D2736,D2736),"")</f>
        <v>1051.2871948185459</v>
      </c>
      <c r="AK2736" s="34">
        <v>1</v>
      </c>
      <c r="AL2736" s="34">
        <v>0</v>
      </c>
      <c r="AN2736" s="36">
        <v>0</v>
      </c>
      <c r="AO2736">
        <v>0</v>
      </c>
      <c r="AP2736">
        <v>0</v>
      </c>
      <c r="AS2736" s="36">
        <v>0</v>
      </c>
    </row>
    <row r="2737" spans="1:45" x14ac:dyDescent="0.3">
      <c r="A2737" s="4" t="s">
        <v>175</v>
      </c>
      <c r="B2737" t="s">
        <v>138</v>
      </c>
      <c r="C2737" s="28">
        <v>45231</v>
      </c>
      <c r="D2737">
        <v>4</v>
      </c>
      <c r="G2737" s="42" t="s">
        <v>148</v>
      </c>
      <c r="H2737">
        <f t="shared" si="368"/>
        <v>2023</v>
      </c>
      <c r="I2737" s="2" t="s">
        <v>139</v>
      </c>
      <c r="J2737" s="29">
        <v>17</v>
      </c>
      <c r="N2737" s="40">
        <v>113.89285848481431</v>
      </c>
      <c r="O2737" s="33">
        <f t="shared" si="369"/>
        <v>113.89285848481431</v>
      </c>
      <c r="P2737" s="22">
        <f>IF(ISNUMBER(O2737),SUMIFS(O$1:$O2737,A$1:$A2737,A2737,H$1:$H2737,H2737,D$1:$D2737,D2737),"")</f>
        <v>1034.4775565833843</v>
      </c>
      <c r="AK2737" s="34">
        <v>0.90909090909090917</v>
      </c>
      <c r="AL2737" s="34">
        <v>1.5151515151515154E-2</v>
      </c>
      <c r="AN2737" s="36">
        <v>7.5757575757575774E-2</v>
      </c>
      <c r="AO2737">
        <v>6.0606060606060615E-2</v>
      </c>
      <c r="AP2737">
        <v>1.5151515151515154E-2</v>
      </c>
      <c r="AS2737" s="36">
        <v>0</v>
      </c>
    </row>
    <row r="2738" spans="1:45" x14ac:dyDescent="0.3">
      <c r="A2738" s="4" t="s">
        <v>175</v>
      </c>
      <c r="B2738" t="s">
        <v>138</v>
      </c>
      <c r="C2738" s="28">
        <v>45252</v>
      </c>
      <c r="D2738">
        <v>1</v>
      </c>
      <c r="G2738" s="42" t="s">
        <v>148</v>
      </c>
      <c r="H2738">
        <f t="shared" si="368"/>
        <v>2023</v>
      </c>
      <c r="I2738" s="2" t="s">
        <v>139</v>
      </c>
      <c r="J2738" s="29">
        <v>18</v>
      </c>
      <c r="N2738" s="40">
        <v>162.94608599343383</v>
      </c>
      <c r="O2738" s="33">
        <f t="shared" si="369"/>
        <v>162.94608599343383</v>
      </c>
      <c r="P2738" s="22">
        <f>IF(ISNUMBER(O2738),SUMIFS(O$1:$O2738,A$1:$A2738,A2738,H$1:$H2738,H2738,D$1:$D2738,D2738),"")</f>
        <v>1029.4913154718038</v>
      </c>
      <c r="AK2738" s="34">
        <v>0.74475524475524479</v>
      </c>
      <c r="AL2738" s="34">
        <v>0</v>
      </c>
      <c r="AN2738" s="36">
        <v>0.13636363636363638</v>
      </c>
      <c r="AO2738">
        <v>5.2447552447552455E-2</v>
      </c>
      <c r="AP2738">
        <v>8.3916083916083919E-2</v>
      </c>
      <c r="AS2738" s="36">
        <v>0.11888111888111888</v>
      </c>
    </row>
    <row r="2739" spans="1:45" x14ac:dyDescent="0.3">
      <c r="A2739" s="4" t="s">
        <v>175</v>
      </c>
      <c r="B2739" t="s">
        <v>138</v>
      </c>
      <c r="C2739" s="28">
        <v>45252</v>
      </c>
      <c r="D2739">
        <v>2</v>
      </c>
      <c r="G2739" s="42" t="s">
        <v>148</v>
      </c>
      <c r="H2739">
        <f t="shared" si="368"/>
        <v>2023</v>
      </c>
      <c r="I2739" s="2" t="s">
        <v>139</v>
      </c>
      <c r="J2739" s="29">
        <v>18</v>
      </c>
      <c r="N2739" s="40">
        <v>160.2954711352312</v>
      </c>
      <c r="O2739" s="33">
        <f t="shared" si="369"/>
        <v>160.2954711352312</v>
      </c>
      <c r="P2739" s="22">
        <f>IF(ISNUMBER(O2739),SUMIFS(O$1:$O2739,A$1:$A2739,A2739,H$1:$H2739,H2739,D$1:$D2739,D2739),"")</f>
        <v>1013.6855485936395</v>
      </c>
      <c r="AK2739" s="34">
        <v>0.75585284280936449</v>
      </c>
      <c r="AL2739" s="34">
        <v>0.10367892976588629</v>
      </c>
      <c r="AN2739" s="36">
        <v>0.14046822742474915</v>
      </c>
      <c r="AO2739">
        <v>5.6856187290969896E-2</v>
      </c>
      <c r="AP2739">
        <v>8.3612040133779264E-2</v>
      </c>
      <c r="AS2739" s="36">
        <v>0</v>
      </c>
    </row>
    <row r="2740" spans="1:45" x14ac:dyDescent="0.3">
      <c r="A2740" s="4" t="s">
        <v>175</v>
      </c>
      <c r="B2740" t="s">
        <v>138</v>
      </c>
      <c r="C2740" s="28">
        <v>45252</v>
      </c>
      <c r="D2740">
        <v>3</v>
      </c>
      <c r="G2740" s="42" t="s">
        <v>148</v>
      </c>
      <c r="H2740">
        <f t="shared" si="368"/>
        <v>2023</v>
      </c>
      <c r="I2740" s="2" t="s">
        <v>139</v>
      </c>
      <c r="J2740" s="29">
        <v>18</v>
      </c>
      <c r="N2740" s="40">
        <v>185.77289636505645</v>
      </c>
      <c r="O2740" s="33">
        <f t="shared" si="369"/>
        <v>185.77289636505645</v>
      </c>
      <c r="P2740" s="22">
        <f>IF(ISNUMBER(O2740),SUMIFS(O$1:$O2740,A$1:$A2740,A2740,H$1:$H2740,H2740,D$1:$D2740,D2740),"")</f>
        <v>1237.0600911836023</v>
      </c>
      <c r="AK2740" s="34">
        <v>0.89389067524115751</v>
      </c>
      <c r="AL2740" s="34">
        <v>0.10610932475884244</v>
      </c>
      <c r="AN2740" s="36">
        <v>0</v>
      </c>
      <c r="AO2740">
        <v>0</v>
      </c>
      <c r="AP2740">
        <v>0</v>
      </c>
      <c r="AS2740" s="36">
        <v>0</v>
      </c>
    </row>
    <row r="2741" spans="1:45" x14ac:dyDescent="0.3">
      <c r="A2741" s="4" t="s">
        <v>175</v>
      </c>
      <c r="B2741" t="s">
        <v>138</v>
      </c>
      <c r="C2741" s="28">
        <v>45252</v>
      </c>
      <c r="D2741">
        <v>4</v>
      </c>
      <c r="G2741" s="42" t="s">
        <v>148</v>
      </c>
      <c r="H2741">
        <f t="shared" si="368"/>
        <v>2023</v>
      </c>
      <c r="I2741" s="2" t="s">
        <v>139</v>
      </c>
      <c r="J2741" s="29">
        <v>18</v>
      </c>
      <c r="N2741" s="40">
        <v>168.6797565210754</v>
      </c>
      <c r="O2741" s="33">
        <f t="shared" si="369"/>
        <v>168.6797565210754</v>
      </c>
      <c r="P2741" s="22">
        <f>IF(ISNUMBER(O2741),SUMIFS(O$1:$O2741,A$1:$A2741,A2741,H$1:$H2741,H2741,D$1:$D2741,D2741),"")</f>
        <v>1203.1573131044597</v>
      </c>
      <c r="AK2741" s="34">
        <v>0.99022801302931596</v>
      </c>
      <c r="AL2741" s="34">
        <v>9.7719869706840382E-3</v>
      </c>
      <c r="AN2741" s="36">
        <v>0</v>
      </c>
      <c r="AO2741">
        <v>0</v>
      </c>
      <c r="AP2741">
        <v>0</v>
      </c>
      <c r="AS2741" s="36">
        <v>0</v>
      </c>
    </row>
    <row r="2742" spans="1:45" x14ac:dyDescent="0.3">
      <c r="A2742" s="4" t="s">
        <v>175</v>
      </c>
      <c r="B2742" t="s">
        <v>138</v>
      </c>
      <c r="C2742" s="28">
        <v>45280</v>
      </c>
      <c r="D2742">
        <v>1</v>
      </c>
      <c r="G2742" s="42" t="s">
        <v>148</v>
      </c>
      <c r="H2742">
        <f t="shared" si="368"/>
        <v>2023</v>
      </c>
      <c r="I2742" s="2" t="s">
        <v>139</v>
      </c>
      <c r="J2742" s="29">
        <v>19</v>
      </c>
      <c r="N2742" s="40">
        <v>155.50487248600459</v>
      </c>
      <c r="O2742" s="33">
        <f t="shared" si="369"/>
        <v>155.50487248600459</v>
      </c>
      <c r="P2742" s="22">
        <f>IF(ISNUMBER(O2742),SUMIFS(O$1:$O2742,A$1:$A2742,A2742,H$1:$H2742,H2742,D$1:$D2742,D2742),"")</f>
        <v>1184.9961879578084</v>
      </c>
      <c r="AK2742" s="34">
        <v>0.858108108108108</v>
      </c>
      <c r="AL2742" s="34">
        <v>2.7027027027027029E-2</v>
      </c>
      <c r="AN2742" s="36">
        <v>0.11486486486486486</v>
      </c>
      <c r="AO2742">
        <v>9.4594594594594586E-2</v>
      </c>
      <c r="AP2742">
        <v>2.0270270270270268E-2</v>
      </c>
      <c r="AS2742" s="36">
        <v>0</v>
      </c>
    </row>
    <row r="2743" spans="1:45" x14ac:dyDescent="0.3">
      <c r="A2743" s="4" t="s">
        <v>175</v>
      </c>
      <c r="B2743" t="s">
        <v>138</v>
      </c>
      <c r="C2743" s="28">
        <v>45280</v>
      </c>
      <c r="D2743">
        <v>2</v>
      </c>
      <c r="G2743" s="42" t="s">
        <v>148</v>
      </c>
      <c r="H2743">
        <f t="shared" si="368"/>
        <v>2023</v>
      </c>
      <c r="I2743" s="2" t="s">
        <v>139</v>
      </c>
      <c r="J2743" s="29">
        <v>19</v>
      </c>
      <c r="N2743" s="40">
        <v>162.01071320561726</v>
      </c>
      <c r="O2743" s="33">
        <f t="shared" si="369"/>
        <v>162.01071320561726</v>
      </c>
      <c r="P2743" s="22">
        <f>IF(ISNUMBER(O2743),SUMIFS(O$1:$O2743,A$1:$A2743,A2743,H$1:$H2743,H2743,D$1:$D2743,D2743),"")</f>
        <v>1175.6962617992567</v>
      </c>
      <c r="AK2743" s="34">
        <v>0.75324675324675328</v>
      </c>
      <c r="AL2743" s="34">
        <v>0.12987012987012989</v>
      </c>
      <c r="AN2743" s="36">
        <v>0.11688311688311688</v>
      </c>
      <c r="AO2743">
        <v>7.792207792207792E-2</v>
      </c>
      <c r="AP2743">
        <v>3.896103896103896E-2</v>
      </c>
      <c r="AS2743" s="36">
        <v>0</v>
      </c>
    </row>
    <row r="2744" spans="1:45" x14ac:dyDescent="0.3">
      <c r="A2744" s="4" t="s">
        <v>175</v>
      </c>
      <c r="B2744" t="s">
        <v>138</v>
      </c>
      <c r="C2744" s="28">
        <v>45280</v>
      </c>
      <c r="D2744">
        <v>3</v>
      </c>
      <c r="G2744" s="42" t="s">
        <v>148</v>
      </c>
      <c r="H2744">
        <f t="shared" si="368"/>
        <v>2023</v>
      </c>
      <c r="I2744" s="2" t="s">
        <v>139</v>
      </c>
      <c r="J2744" s="29">
        <v>19</v>
      </c>
      <c r="N2744" s="40">
        <v>185.08112373340848</v>
      </c>
      <c r="O2744" s="33">
        <f t="shared" si="369"/>
        <v>185.08112373340848</v>
      </c>
      <c r="P2744" s="22">
        <f>IF(ISNUMBER(O2744),SUMIFS(O$1:$O2744,A$1:$A2744,A2744,H$1:$H2744,H2744,D$1:$D2744,D2744),"")</f>
        <v>1422.1412149170108</v>
      </c>
      <c r="AK2744" s="34">
        <v>0.9760479041916168</v>
      </c>
      <c r="AL2744" s="34">
        <v>2.3952095808383235E-2</v>
      </c>
      <c r="AN2744" s="36">
        <v>0</v>
      </c>
      <c r="AO2744">
        <v>0</v>
      </c>
      <c r="AP2744">
        <v>0</v>
      </c>
      <c r="AS2744" s="36">
        <v>0</v>
      </c>
    </row>
    <row r="2745" spans="1:45" x14ac:dyDescent="0.3">
      <c r="A2745" s="4" t="s">
        <v>175</v>
      </c>
      <c r="B2745" t="s">
        <v>138</v>
      </c>
      <c r="C2745" s="28">
        <v>45280</v>
      </c>
      <c r="D2745">
        <v>4</v>
      </c>
      <c r="G2745" s="42" t="s">
        <v>148</v>
      </c>
      <c r="H2745">
        <f t="shared" si="368"/>
        <v>2023</v>
      </c>
      <c r="I2745" s="2" t="s">
        <v>139</v>
      </c>
      <c r="J2745" s="29">
        <v>19</v>
      </c>
      <c r="N2745" s="40">
        <v>200.87014127383344</v>
      </c>
      <c r="O2745" s="33">
        <f t="shared" si="369"/>
        <v>200.87014127383344</v>
      </c>
      <c r="P2745" s="22">
        <f>IF(ISNUMBER(O2745),SUMIFS(O$1:$O2745,A$1:$A2745,A2745,H$1:$H2745,H2745,D$1:$D2745,D2745),"")</f>
        <v>1404.0274543782932</v>
      </c>
      <c r="AK2745" s="34">
        <v>0.97560975609756095</v>
      </c>
      <c r="AL2745" s="34">
        <v>2.4390243902439025E-2</v>
      </c>
      <c r="AN2745" s="36">
        <v>0</v>
      </c>
      <c r="AO2745">
        <v>0</v>
      </c>
      <c r="AP2745">
        <v>0</v>
      </c>
      <c r="AS2745" s="36">
        <v>0</v>
      </c>
    </row>
    <row r="2746" spans="1:45" x14ac:dyDescent="0.3">
      <c r="A2746" s="4" t="s">
        <v>175</v>
      </c>
      <c r="B2746" t="s">
        <v>138</v>
      </c>
      <c r="C2746" s="28">
        <v>45322</v>
      </c>
      <c r="D2746">
        <v>1</v>
      </c>
      <c r="G2746" s="42" t="s">
        <v>148</v>
      </c>
      <c r="H2746">
        <f t="shared" si="368"/>
        <v>2024</v>
      </c>
      <c r="I2746" s="2" t="s">
        <v>139</v>
      </c>
      <c r="J2746" s="29">
        <v>20</v>
      </c>
      <c r="N2746" s="40">
        <v>51.188380211306693</v>
      </c>
      <c r="O2746" s="33">
        <f t="shared" si="369"/>
        <v>51.188380211306693</v>
      </c>
      <c r="P2746" s="22">
        <f>IF(ISNUMBER(O2746),SUMIFS(O$1:$O2746,A$1:$A2746,A2746,H$1:$H2746,H2746,D$1:$D2746,D2746),"")</f>
        <v>51.188380211306693</v>
      </c>
      <c r="AK2746" s="34">
        <v>1</v>
      </c>
      <c r="AL2746" s="34">
        <v>0</v>
      </c>
      <c r="AN2746" s="36">
        <v>0</v>
      </c>
      <c r="AO2746">
        <v>0</v>
      </c>
      <c r="AP2746">
        <v>0</v>
      </c>
      <c r="AS2746" s="36">
        <v>0</v>
      </c>
    </row>
    <row r="2747" spans="1:45" x14ac:dyDescent="0.3">
      <c r="A2747" s="4" t="s">
        <v>175</v>
      </c>
      <c r="B2747" t="s">
        <v>138</v>
      </c>
      <c r="C2747" s="28">
        <v>45322</v>
      </c>
      <c r="D2747">
        <v>2</v>
      </c>
      <c r="G2747" s="42" t="s">
        <v>148</v>
      </c>
      <c r="H2747">
        <f t="shared" si="368"/>
        <v>2024</v>
      </c>
      <c r="I2747" s="2" t="s">
        <v>139</v>
      </c>
      <c r="J2747" s="29">
        <v>20</v>
      </c>
      <c r="N2747" s="40">
        <v>58.608680597173944</v>
      </c>
      <c r="O2747" s="33">
        <f t="shared" si="369"/>
        <v>58.608680597173944</v>
      </c>
      <c r="P2747" s="22">
        <f>IF(ISNUMBER(O2747),SUMIFS(O$1:$O2747,A$1:$A2747,A2747,H$1:$H2747,H2747,D$1:$D2747,D2747),"")</f>
        <v>58.608680597173944</v>
      </c>
      <c r="AK2747" s="34">
        <v>1</v>
      </c>
      <c r="AL2747" s="34">
        <v>0</v>
      </c>
      <c r="AN2747" s="36">
        <v>0</v>
      </c>
      <c r="AO2747">
        <v>0</v>
      </c>
      <c r="AP2747">
        <v>0</v>
      </c>
      <c r="AS2747" s="36">
        <v>0</v>
      </c>
    </row>
    <row r="2748" spans="1:45" x14ac:dyDescent="0.3">
      <c r="A2748" s="4" t="s">
        <v>175</v>
      </c>
      <c r="B2748" t="s">
        <v>138</v>
      </c>
      <c r="C2748" s="28">
        <v>45322</v>
      </c>
      <c r="D2748">
        <v>3</v>
      </c>
      <c r="G2748" s="42" t="s">
        <v>148</v>
      </c>
      <c r="H2748">
        <f t="shared" si="368"/>
        <v>2024</v>
      </c>
      <c r="I2748" s="2" t="s">
        <v>139</v>
      </c>
      <c r="J2748" s="29">
        <v>20</v>
      </c>
      <c r="N2748" s="40">
        <v>85.001830756016659</v>
      </c>
      <c r="O2748" s="33">
        <f t="shared" si="369"/>
        <v>85.001830756016659</v>
      </c>
      <c r="P2748" s="22">
        <f>IF(ISNUMBER(O2748),SUMIFS(O$1:$O2748,A$1:$A2748,A2748,H$1:$H2748,H2748,D$1:$D2748,D2748),"")</f>
        <v>85.001830756016659</v>
      </c>
      <c r="AK2748" s="34">
        <v>0.8443579766536965</v>
      </c>
      <c r="AL2748" s="34">
        <v>0.1556420233463035</v>
      </c>
      <c r="AN2748" s="36">
        <v>0</v>
      </c>
      <c r="AO2748">
        <v>0</v>
      </c>
      <c r="AP2748">
        <v>0</v>
      </c>
      <c r="AS2748" s="36">
        <v>0</v>
      </c>
    </row>
    <row r="2749" spans="1:45" x14ac:dyDescent="0.3">
      <c r="A2749" s="4" t="s">
        <v>175</v>
      </c>
      <c r="B2749" t="s">
        <v>138</v>
      </c>
      <c r="C2749" s="28">
        <v>45322</v>
      </c>
      <c r="D2749">
        <v>4</v>
      </c>
      <c r="G2749" s="42" t="s">
        <v>148</v>
      </c>
      <c r="H2749">
        <f t="shared" si="368"/>
        <v>2024</v>
      </c>
      <c r="I2749" s="2" t="s">
        <v>139</v>
      </c>
      <c r="J2749" s="29">
        <v>20</v>
      </c>
      <c r="N2749" s="40">
        <v>102.80673221458315</v>
      </c>
      <c r="O2749" s="33">
        <f t="shared" si="369"/>
        <v>102.80673221458315</v>
      </c>
      <c r="P2749" s="22">
        <f>IF(ISNUMBER(O2749),SUMIFS(O$1:$O2749,A$1:$A2749,A2749,H$1:$H2749,H2749,D$1:$D2749,D2749),"")</f>
        <v>102.80673221458315</v>
      </c>
      <c r="AK2749" s="34">
        <v>0.98901098901098905</v>
      </c>
      <c r="AL2749" s="34">
        <v>1.098901098901099E-2</v>
      </c>
      <c r="AN2749" s="36">
        <v>0</v>
      </c>
      <c r="AO2749">
        <v>0</v>
      </c>
      <c r="AP2749">
        <v>0</v>
      </c>
      <c r="AS2749" s="36">
        <v>0</v>
      </c>
    </row>
    <row r="2750" spans="1:45" x14ac:dyDescent="0.3">
      <c r="A2750" s="4" t="s">
        <v>175</v>
      </c>
      <c r="B2750" t="s">
        <v>138</v>
      </c>
      <c r="C2750" s="28">
        <v>45355</v>
      </c>
      <c r="D2750">
        <v>1</v>
      </c>
      <c r="G2750" s="42" t="s">
        <v>148</v>
      </c>
      <c r="H2750">
        <f t="shared" si="368"/>
        <v>2024</v>
      </c>
      <c r="I2750" s="2" t="s">
        <v>139</v>
      </c>
      <c r="J2750" s="29">
        <v>21</v>
      </c>
      <c r="N2750" s="40">
        <v>78.334560768408949</v>
      </c>
      <c r="O2750" s="33">
        <f t="shared" si="369"/>
        <v>78.334560768408949</v>
      </c>
      <c r="P2750" s="22">
        <f>IF(ISNUMBER(O2750),SUMIFS(O$1:$O2750,A$1:$A2750,A2750,H$1:$H2750,H2750,D$1:$D2750,D2750),"")</f>
        <v>129.52294097971566</v>
      </c>
      <c r="AK2750" s="34">
        <v>0.7841726618705035</v>
      </c>
      <c r="AL2750" s="34">
        <v>3.5971223021582725E-2</v>
      </c>
      <c r="AN2750" s="36">
        <v>0.17985611510791366</v>
      </c>
      <c r="AO2750">
        <v>0.15827338129496402</v>
      </c>
      <c r="AP2750">
        <v>2.1582733812949634E-2</v>
      </c>
      <c r="AS2750" s="36">
        <v>0</v>
      </c>
    </row>
    <row r="2751" spans="1:45" x14ac:dyDescent="0.3">
      <c r="A2751" s="4" t="s">
        <v>175</v>
      </c>
      <c r="B2751" t="s">
        <v>138</v>
      </c>
      <c r="C2751" s="28">
        <v>45355</v>
      </c>
      <c r="D2751">
        <v>2</v>
      </c>
      <c r="G2751" s="42" t="s">
        <v>148</v>
      </c>
      <c r="H2751">
        <f t="shared" ref="H2751:H2814" si="370">YEAR(C2751)</f>
        <v>2024</v>
      </c>
      <c r="I2751" s="2" t="s">
        <v>139</v>
      </c>
      <c r="J2751" s="29">
        <v>21</v>
      </c>
      <c r="N2751" s="40">
        <v>76.504390882492004</v>
      </c>
      <c r="O2751" s="33">
        <f t="shared" si="369"/>
        <v>76.504390882492004</v>
      </c>
      <c r="P2751" s="22">
        <f>IF(ISNUMBER(O2751),SUMIFS(O$1:$O2751,A$1:$A2751,A2751,H$1:$H2751,H2751,D$1:$D2751,D2751),"")</f>
        <v>135.11307147966596</v>
      </c>
      <c r="AK2751" s="34">
        <v>0.8728813559322034</v>
      </c>
      <c r="AL2751" s="34">
        <v>0.10169491525423728</v>
      </c>
      <c r="AN2751" s="36">
        <v>2.542372881355932E-2</v>
      </c>
      <c r="AO2751">
        <v>2.542372881355932E-2</v>
      </c>
      <c r="AP2751">
        <v>0</v>
      </c>
      <c r="AS2751" s="36">
        <v>0</v>
      </c>
    </row>
    <row r="2752" spans="1:45" x14ac:dyDescent="0.3">
      <c r="A2752" s="4" t="s">
        <v>175</v>
      </c>
      <c r="B2752" t="s">
        <v>138</v>
      </c>
      <c r="C2752" s="28">
        <v>45355</v>
      </c>
      <c r="D2752">
        <v>3</v>
      </c>
      <c r="G2752" s="42" t="s">
        <v>148</v>
      </c>
      <c r="H2752">
        <f t="shared" si="370"/>
        <v>2024</v>
      </c>
      <c r="I2752" s="2" t="s">
        <v>139</v>
      </c>
      <c r="J2752" s="29">
        <v>21</v>
      </c>
      <c r="N2752" s="40">
        <v>60.178193944533135</v>
      </c>
      <c r="O2752" s="33">
        <f t="shared" si="369"/>
        <v>60.178193944533135</v>
      </c>
      <c r="P2752" s="22">
        <f>IF(ISNUMBER(O2752),SUMIFS(O$1:$O2752,A$1:$A2752,A2752,H$1:$H2752,H2752,D$1:$D2752,D2752),"")</f>
        <v>145.18002470054978</v>
      </c>
      <c r="AK2752" s="34">
        <v>1</v>
      </c>
      <c r="AL2752" s="34">
        <v>0</v>
      </c>
      <c r="AN2752" s="36">
        <v>0</v>
      </c>
      <c r="AO2752">
        <v>0</v>
      </c>
      <c r="AP2752">
        <v>0</v>
      </c>
      <c r="AS2752" s="36">
        <v>0</v>
      </c>
    </row>
    <row r="2753" spans="1:45" x14ac:dyDescent="0.3">
      <c r="A2753" s="4" t="s">
        <v>175</v>
      </c>
      <c r="B2753" t="s">
        <v>138</v>
      </c>
      <c r="C2753" s="28">
        <v>45355</v>
      </c>
      <c r="D2753">
        <v>4</v>
      </c>
      <c r="G2753" s="42" t="s">
        <v>148</v>
      </c>
      <c r="H2753">
        <f t="shared" si="370"/>
        <v>2024</v>
      </c>
      <c r="I2753" s="2" t="s">
        <v>139</v>
      </c>
      <c r="J2753" s="29">
        <v>21</v>
      </c>
      <c r="N2753" s="40">
        <v>87.007642563198118</v>
      </c>
      <c r="O2753" s="33">
        <f t="shared" si="369"/>
        <v>87.007642563198118</v>
      </c>
      <c r="P2753" s="22">
        <f>IF(ISNUMBER(O2753),SUMIFS(O$1:$O2753,A$1:$A2753,A2753,H$1:$H2753,H2753,D$1:$D2753,D2753),"")</f>
        <v>189.81437477778127</v>
      </c>
      <c r="AK2753" s="34">
        <v>0.98578199052132698</v>
      </c>
      <c r="AL2753" s="34">
        <v>1.4218009478672985E-2</v>
      </c>
      <c r="AN2753" s="36">
        <v>0</v>
      </c>
      <c r="AO2753">
        <v>0</v>
      </c>
      <c r="AP2753">
        <v>0</v>
      </c>
      <c r="AS2753" s="36">
        <v>0</v>
      </c>
    </row>
    <row r="2754" spans="1:45" x14ac:dyDescent="0.3">
      <c r="A2754" s="4" t="s">
        <v>175</v>
      </c>
      <c r="B2754" t="s">
        <v>138</v>
      </c>
      <c r="C2754" s="28">
        <v>45386</v>
      </c>
      <c r="D2754">
        <v>1</v>
      </c>
      <c r="G2754" s="42" t="s">
        <v>148</v>
      </c>
      <c r="H2754">
        <f t="shared" si="370"/>
        <v>2024</v>
      </c>
      <c r="I2754" s="2" t="s">
        <v>139</v>
      </c>
      <c r="J2754" s="29">
        <v>22</v>
      </c>
      <c r="N2754" s="40">
        <v>155.95072007480525</v>
      </c>
      <c r="O2754" s="33">
        <f t="shared" si="369"/>
        <v>155.95072007480525</v>
      </c>
      <c r="P2754" s="22">
        <f>IF(ISNUMBER(O2754),SUMIFS(O$1:$O2754,A$1:$A2754,A2754,H$1:$H2754,H2754,D$1:$D2754,D2754),"")</f>
        <v>285.4736610545209</v>
      </c>
      <c r="AK2754" s="34">
        <v>0.73148148148148151</v>
      </c>
      <c r="AL2754" s="34">
        <v>6.4814814814814811E-2</v>
      </c>
      <c r="AN2754" s="36">
        <v>0.20370370370370372</v>
      </c>
      <c r="AO2754">
        <v>0.20370370370370372</v>
      </c>
      <c r="AP2754">
        <v>0</v>
      </c>
      <c r="AS2754" s="36">
        <v>0</v>
      </c>
    </row>
    <row r="2755" spans="1:45" x14ac:dyDescent="0.3">
      <c r="A2755" s="4" t="s">
        <v>175</v>
      </c>
      <c r="B2755" t="s">
        <v>138</v>
      </c>
      <c r="C2755" s="28">
        <v>45386</v>
      </c>
      <c r="D2755">
        <v>2</v>
      </c>
      <c r="G2755" s="42" t="s">
        <v>148</v>
      </c>
      <c r="H2755">
        <f t="shared" si="370"/>
        <v>2024</v>
      </c>
      <c r="I2755" s="2" t="s">
        <v>139</v>
      </c>
      <c r="J2755" s="29">
        <v>22</v>
      </c>
      <c r="N2755" s="40">
        <v>132.44020993618415</v>
      </c>
      <c r="O2755" s="33">
        <f t="shared" si="369"/>
        <v>132.44020993618415</v>
      </c>
      <c r="P2755" s="22">
        <f>IF(ISNUMBER(O2755),SUMIFS(O$1:$O2755,A$1:$A2755,A2755,H$1:$H2755,H2755,D$1:$D2755,D2755),"")</f>
        <v>267.55328141585011</v>
      </c>
      <c r="AK2755" s="34">
        <v>0.68639053254437876</v>
      </c>
      <c r="AL2755" s="34">
        <v>7.6923076923076927E-2</v>
      </c>
      <c r="AN2755" s="36">
        <v>0.21301775147928997</v>
      </c>
      <c r="AO2755">
        <v>0.21301775147928997</v>
      </c>
      <c r="AP2755">
        <v>0</v>
      </c>
      <c r="AS2755" s="36">
        <v>2.3668639053254441E-2</v>
      </c>
    </row>
    <row r="2756" spans="1:45" x14ac:dyDescent="0.3">
      <c r="A2756" s="4" t="s">
        <v>175</v>
      </c>
      <c r="B2756" t="s">
        <v>138</v>
      </c>
      <c r="C2756" s="28">
        <v>45386</v>
      </c>
      <c r="D2756">
        <v>3</v>
      </c>
      <c r="G2756" s="42" t="s">
        <v>148</v>
      </c>
      <c r="H2756">
        <f t="shared" si="370"/>
        <v>2024</v>
      </c>
      <c r="I2756" s="2" t="s">
        <v>139</v>
      </c>
      <c r="J2756" s="29">
        <v>22</v>
      </c>
      <c r="N2756" s="40">
        <v>109.96021176547958</v>
      </c>
      <c r="O2756" s="33">
        <f t="shared" si="369"/>
        <v>109.96021176547958</v>
      </c>
      <c r="P2756" s="22">
        <f>IF(ISNUMBER(O2756),SUMIFS(O$1:$O2756,A$1:$A2756,A2756,H$1:$H2756,H2756,D$1:$D2756,D2756),"")</f>
        <v>255.14023646602936</v>
      </c>
      <c r="AK2756" s="34">
        <v>0.84472049689440987</v>
      </c>
      <c r="AL2756" s="34">
        <v>0</v>
      </c>
      <c r="AN2756" s="36">
        <v>0.15527950310559005</v>
      </c>
      <c r="AO2756">
        <v>0.15527950310559005</v>
      </c>
      <c r="AP2756">
        <v>0</v>
      </c>
      <c r="AS2756" s="36">
        <v>0</v>
      </c>
    </row>
    <row r="2757" spans="1:45" x14ac:dyDescent="0.3">
      <c r="A2757" s="4" t="s">
        <v>175</v>
      </c>
      <c r="B2757" t="s">
        <v>138</v>
      </c>
      <c r="C2757" s="28">
        <v>45386</v>
      </c>
      <c r="D2757">
        <v>4</v>
      </c>
      <c r="G2757" s="42" t="s">
        <v>148</v>
      </c>
      <c r="H2757">
        <f t="shared" si="370"/>
        <v>2024</v>
      </c>
      <c r="I2757" s="2" t="s">
        <v>139</v>
      </c>
      <c r="J2757" s="29">
        <v>22</v>
      </c>
      <c r="N2757" s="40">
        <v>114.42684855039101</v>
      </c>
      <c r="O2757" s="33">
        <f t="shared" si="369"/>
        <v>114.42684855039101</v>
      </c>
      <c r="P2757" s="22">
        <f>IF(ISNUMBER(O2757),SUMIFS(O$1:$O2757,A$1:$A2757,A2757,H$1:$H2757,H2757,D$1:$D2757,D2757),"")</f>
        <v>304.24122332817228</v>
      </c>
      <c r="AK2757" s="34">
        <v>0.48648648648648646</v>
      </c>
      <c r="AL2757" s="34">
        <v>0.39189189189189189</v>
      </c>
      <c r="AN2757" s="36">
        <v>0.12162162162162161</v>
      </c>
      <c r="AO2757">
        <v>0.12162162162162161</v>
      </c>
      <c r="AP2757">
        <v>0</v>
      </c>
      <c r="AS2757" s="36">
        <v>0</v>
      </c>
    </row>
    <row r="2758" spans="1:45" x14ac:dyDescent="0.3">
      <c r="A2758" s="4" t="s">
        <v>175</v>
      </c>
      <c r="B2758" t="s">
        <v>138</v>
      </c>
      <c r="C2758" s="28">
        <v>45419</v>
      </c>
      <c r="D2758">
        <v>1</v>
      </c>
      <c r="G2758" s="42" t="s">
        <v>148</v>
      </c>
      <c r="H2758">
        <f t="shared" si="370"/>
        <v>2024</v>
      </c>
      <c r="I2758" s="2" t="s">
        <v>139</v>
      </c>
      <c r="J2758" s="29">
        <v>23</v>
      </c>
      <c r="N2758" s="40">
        <v>159.0716233236559</v>
      </c>
      <c r="O2758" s="33">
        <f t="shared" si="369"/>
        <v>159.0716233236559</v>
      </c>
      <c r="P2758" s="22">
        <f>IF(ISNUMBER(O2758),SUMIFS(O$1:$O2758,A$1:$A2758,A2758,H$1:$H2758,H2758,D$1:$D2758,D2758),"")</f>
        <v>444.5452843781768</v>
      </c>
      <c r="AK2758" s="34">
        <v>0.81159420289855078</v>
      </c>
      <c r="AL2758" s="34">
        <v>3.3816425120772944E-2</v>
      </c>
      <c r="AN2758" s="36">
        <v>0.15458937198067635</v>
      </c>
      <c r="AO2758">
        <v>0.15458937198067635</v>
      </c>
      <c r="AP2758">
        <v>0</v>
      </c>
      <c r="AS2758" s="36">
        <v>0</v>
      </c>
    </row>
    <row r="2759" spans="1:45" x14ac:dyDescent="0.3">
      <c r="A2759" s="4" t="s">
        <v>175</v>
      </c>
      <c r="B2759" t="s">
        <v>138</v>
      </c>
      <c r="C2759" s="28">
        <v>45419</v>
      </c>
      <c r="D2759">
        <v>2</v>
      </c>
      <c r="G2759" s="42" t="s">
        <v>148</v>
      </c>
      <c r="H2759">
        <f t="shared" si="370"/>
        <v>2024</v>
      </c>
      <c r="I2759" s="2" t="s">
        <v>139</v>
      </c>
      <c r="J2759" s="29">
        <v>23</v>
      </c>
      <c r="N2759" s="40">
        <v>161.53847109342297</v>
      </c>
      <c r="O2759" s="33">
        <f t="shared" si="369"/>
        <v>161.53847109342297</v>
      </c>
      <c r="P2759" s="22">
        <f>IF(ISNUMBER(O2759),SUMIFS(O$1:$O2759,A$1:$A2759,A2759,H$1:$H2759,H2759,D$1:$D2759,D2759),"")</f>
        <v>429.09175250927308</v>
      </c>
      <c r="AK2759" s="34">
        <v>0.79274611398963735</v>
      </c>
      <c r="AL2759" s="34">
        <v>7.7720207253886009E-2</v>
      </c>
      <c r="AN2759" s="36">
        <v>9.3264248704663211E-2</v>
      </c>
      <c r="AO2759">
        <v>9.3264248704663211E-2</v>
      </c>
      <c r="AP2759">
        <v>0</v>
      </c>
      <c r="AS2759" s="36">
        <v>3.6269430051813469E-2</v>
      </c>
    </row>
    <row r="2760" spans="1:45" x14ac:dyDescent="0.3">
      <c r="A2760" s="4" t="s">
        <v>175</v>
      </c>
      <c r="B2760" t="s">
        <v>138</v>
      </c>
      <c r="C2760" s="28">
        <v>45419</v>
      </c>
      <c r="D2760">
        <v>3</v>
      </c>
      <c r="G2760" s="42" t="s">
        <v>148</v>
      </c>
      <c r="H2760">
        <f t="shared" si="370"/>
        <v>2024</v>
      </c>
      <c r="I2760" s="2" t="s">
        <v>139</v>
      </c>
      <c r="J2760" s="29">
        <v>23</v>
      </c>
      <c r="N2760" s="40">
        <v>186.09814228345687</v>
      </c>
      <c r="O2760" s="33">
        <f t="shared" si="369"/>
        <v>186.09814228345687</v>
      </c>
      <c r="P2760" s="22">
        <f>IF(ISNUMBER(O2760),SUMIFS(O$1:$O2760,A$1:$A2760,A2760,H$1:$H2760,H2760,D$1:$D2760,D2760),"")</f>
        <v>441.23837874948623</v>
      </c>
      <c r="AK2760" s="34">
        <v>0.88557213930348255</v>
      </c>
      <c r="AL2760" s="34">
        <v>9.9502487562189053E-3</v>
      </c>
      <c r="AN2760" s="36">
        <v>0.1044776119402985</v>
      </c>
      <c r="AO2760">
        <v>0.1044776119402985</v>
      </c>
      <c r="AP2760">
        <v>0</v>
      </c>
      <c r="AS2760" s="36">
        <v>0</v>
      </c>
    </row>
    <row r="2761" spans="1:45" x14ac:dyDescent="0.3">
      <c r="A2761" s="4" t="s">
        <v>175</v>
      </c>
      <c r="B2761" t="s">
        <v>138</v>
      </c>
      <c r="C2761" s="28">
        <v>45419</v>
      </c>
      <c r="D2761">
        <v>4</v>
      </c>
      <c r="G2761" s="42" t="s">
        <v>148</v>
      </c>
      <c r="H2761">
        <f t="shared" si="370"/>
        <v>2024</v>
      </c>
      <c r="I2761" s="2" t="s">
        <v>139</v>
      </c>
      <c r="J2761" s="29">
        <v>23</v>
      </c>
      <c r="N2761" s="40">
        <v>160.32526383961891</v>
      </c>
      <c r="O2761" s="33">
        <f t="shared" si="369"/>
        <v>160.32526383961891</v>
      </c>
      <c r="P2761" s="22">
        <f>IF(ISNUMBER(O2761),SUMIFS(O$1:$O2761,A$1:$A2761,A2761,H$1:$H2761,H2761,D$1:$D2761,D2761),"")</f>
        <v>464.56648716779119</v>
      </c>
      <c r="AK2761" s="34">
        <v>0.99078341013824889</v>
      </c>
      <c r="AL2761" s="34">
        <v>9.2165898617511521E-3</v>
      </c>
      <c r="AN2761" s="36">
        <v>0</v>
      </c>
      <c r="AO2761">
        <v>0</v>
      </c>
      <c r="AP2761">
        <v>0</v>
      </c>
      <c r="AS2761" s="36">
        <v>0</v>
      </c>
    </row>
    <row r="2762" spans="1:45" x14ac:dyDescent="0.3">
      <c r="A2762" s="4" t="s">
        <v>175</v>
      </c>
      <c r="B2762" t="s">
        <v>138</v>
      </c>
      <c r="C2762" s="28">
        <v>45455</v>
      </c>
      <c r="D2762">
        <v>1</v>
      </c>
      <c r="G2762" s="42" t="s">
        <v>148</v>
      </c>
      <c r="H2762">
        <f t="shared" si="370"/>
        <v>2024</v>
      </c>
      <c r="I2762" s="2" t="s">
        <v>139</v>
      </c>
      <c r="J2762" s="29">
        <v>24</v>
      </c>
      <c r="N2762" s="40">
        <v>51.401869158878512</v>
      </c>
      <c r="O2762" s="33">
        <f t="shared" si="369"/>
        <v>51.401869158878512</v>
      </c>
      <c r="P2762" s="22">
        <f>IF(ISNUMBER(O2762),SUMIFS(O$1:$O2762,A$1:$A2762,A2762,H$1:$H2762,H2762,D$1:$D2762,D2762),"")</f>
        <v>495.94715353705533</v>
      </c>
      <c r="AK2762" s="34">
        <v>0.91139240506329111</v>
      </c>
      <c r="AL2762" s="34">
        <v>0</v>
      </c>
      <c r="AN2762" s="36">
        <v>8.8607594936708847E-2</v>
      </c>
      <c r="AO2762">
        <v>8.8607594936708847E-2</v>
      </c>
      <c r="AP2762">
        <v>0</v>
      </c>
      <c r="AS2762" s="36">
        <v>0</v>
      </c>
    </row>
    <row r="2763" spans="1:45" x14ac:dyDescent="0.3">
      <c r="A2763" s="4" t="s">
        <v>175</v>
      </c>
      <c r="B2763" t="s">
        <v>138</v>
      </c>
      <c r="C2763" s="28">
        <v>45455</v>
      </c>
      <c r="D2763">
        <v>2</v>
      </c>
      <c r="G2763" s="42" t="s">
        <v>148</v>
      </c>
      <c r="H2763">
        <f t="shared" si="370"/>
        <v>2024</v>
      </c>
      <c r="I2763" s="2" t="s">
        <v>139</v>
      </c>
      <c r="J2763" s="29">
        <v>24</v>
      </c>
      <c r="N2763" s="40">
        <v>35.336996888487398</v>
      </c>
      <c r="O2763" s="33">
        <f t="shared" si="369"/>
        <v>35.336996888487398</v>
      </c>
      <c r="P2763" s="22">
        <f>IF(ISNUMBER(O2763),SUMIFS(O$1:$O2763,A$1:$A2763,A2763,H$1:$H2763,H2763,D$1:$D2763,D2763),"")</f>
        <v>464.4287493977605</v>
      </c>
      <c r="AK2763" s="34">
        <v>1</v>
      </c>
      <c r="AL2763" s="34">
        <v>0</v>
      </c>
      <c r="AN2763" s="36">
        <v>0</v>
      </c>
      <c r="AO2763">
        <v>0</v>
      </c>
      <c r="AP2763">
        <v>0</v>
      </c>
      <c r="AS2763" s="36">
        <v>0</v>
      </c>
    </row>
    <row r="2764" spans="1:45" x14ac:dyDescent="0.3">
      <c r="A2764" s="4" t="s">
        <v>175</v>
      </c>
      <c r="B2764" t="s">
        <v>138</v>
      </c>
      <c r="C2764" s="28">
        <v>45455</v>
      </c>
      <c r="D2764">
        <v>3</v>
      </c>
      <c r="G2764" s="42" t="s">
        <v>148</v>
      </c>
      <c r="H2764">
        <f t="shared" si="370"/>
        <v>2024</v>
      </c>
      <c r="I2764" s="2" t="s">
        <v>139</v>
      </c>
      <c r="J2764" s="29">
        <v>24</v>
      </c>
      <c r="N2764" s="40">
        <v>39.502238598500391</v>
      </c>
      <c r="O2764" s="33">
        <f t="shared" si="369"/>
        <v>39.502238598500391</v>
      </c>
      <c r="P2764" s="22">
        <f>IF(ISNUMBER(O2764),SUMIFS(O$1:$O2764,A$1:$A2764,A2764,H$1:$H2764,H2764,D$1:$D2764,D2764),"")</f>
        <v>480.74061734798664</v>
      </c>
      <c r="AK2764" s="34">
        <v>0.91346153846153855</v>
      </c>
      <c r="AL2764" s="34">
        <v>1.9230769230769235E-2</v>
      </c>
      <c r="AN2764" s="36">
        <v>6.7307692307692318E-2</v>
      </c>
      <c r="AO2764">
        <v>6.7307692307692318E-2</v>
      </c>
      <c r="AP2764">
        <v>0</v>
      </c>
      <c r="AS2764" s="36">
        <v>0</v>
      </c>
    </row>
    <row r="2765" spans="1:45" x14ac:dyDescent="0.3">
      <c r="A2765" s="4" t="s">
        <v>175</v>
      </c>
      <c r="B2765" t="s">
        <v>138</v>
      </c>
      <c r="C2765" s="28">
        <v>45455</v>
      </c>
      <c r="D2765">
        <v>4</v>
      </c>
      <c r="G2765" s="42" t="s">
        <v>148</v>
      </c>
      <c r="H2765">
        <f t="shared" si="370"/>
        <v>2024</v>
      </c>
      <c r="I2765" s="2" t="s">
        <v>139</v>
      </c>
      <c r="J2765" s="29">
        <v>24</v>
      </c>
      <c r="N2765" s="40">
        <v>33.734655560974531</v>
      </c>
      <c r="O2765" s="33">
        <f t="shared" si="369"/>
        <v>33.734655560974531</v>
      </c>
      <c r="P2765" s="22">
        <f>IF(ISNUMBER(O2765),SUMIFS(O$1:$O2765,A$1:$A2765,A2765,H$1:$H2765,H2765,D$1:$D2765,D2765),"")</f>
        <v>498.30114272876574</v>
      </c>
      <c r="AK2765" s="34">
        <v>0.93333333333333335</v>
      </c>
      <c r="AL2765" s="34">
        <v>1.3333333333333334E-2</v>
      </c>
      <c r="AN2765" s="36">
        <v>5.3333333333333337E-2</v>
      </c>
      <c r="AO2765">
        <v>5.3333333333333337E-2</v>
      </c>
      <c r="AP2765">
        <v>0</v>
      </c>
      <c r="AS2765" s="36">
        <v>0</v>
      </c>
    </row>
    <row r="2766" spans="1:45" x14ac:dyDescent="0.3">
      <c r="A2766" s="4" t="s">
        <v>175</v>
      </c>
      <c r="B2766" t="s">
        <v>138</v>
      </c>
      <c r="C2766" s="28">
        <v>45502</v>
      </c>
      <c r="D2766">
        <v>1</v>
      </c>
      <c r="G2766" s="42" t="s">
        <v>148</v>
      </c>
      <c r="H2766">
        <f t="shared" si="370"/>
        <v>2024</v>
      </c>
      <c r="I2766" s="2" t="s">
        <v>139</v>
      </c>
      <c r="J2766" s="29">
        <v>25</v>
      </c>
      <c r="N2766" s="40">
        <v>67.811643283341397</v>
      </c>
      <c r="O2766" s="33">
        <f t="shared" si="369"/>
        <v>67.811643283341397</v>
      </c>
      <c r="P2766" s="22">
        <f>IF(ISNUMBER(O2766),SUMIFS(O$1:$O2766,A$1:$A2766,A2766,H$1:$H2766,H2766,D$1:$D2766,D2766),"")</f>
        <v>563.7587968203967</v>
      </c>
      <c r="AK2766" s="34">
        <v>0.9111111111111112</v>
      </c>
      <c r="AL2766" s="34">
        <v>0</v>
      </c>
      <c r="AN2766" s="36">
        <v>8.8888888888888892E-2</v>
      </c>
      <c r="AO2766">
        <v>8.8888888888888892E-2</v>
      </c>
      <c r="AP2766">
        <v>0</v>
      </c>
      <c r="AS2766" s="36">
        <v>0</v>
      </c>
    </row>
    <row r="2767" spans="1:45" x14ac:dyDescent="0.3">
      <c r="A2767" s="4" t="s">
        <v>175</v>
      </c>
      <c r="B2767" t="s">
        <v>138</v>
      </c>
      <c r="C2767" s="28">
        <v>45502</v>
      </c>
      <c r="D2767">
        <v>2</v>
      </c>
      <c r="G2767" s="42" t="s">
        <v>148</v>
      </c>
      <c r="H2767">
        <f t="shared" si="370"/>
        <v>2024</v>
      </c>
      <c r="I2767" s="2" t="s">
        <v>139</v>
      </c>
      <c r="J2767" s="29">
        <v>25</v>
      </c>
      <c r="N2767" s="40">
        <v>79.258962131003841</v>
      </c>
      <c r="O2767" s="33">
        <f t="shared" si="369"/>
        <v>79.258962131003841</v>
      </c>
      <c r="P2767" s="22">
        <f>IF(ISNUMBER(O2767),SUMIFS(O$1:$O2767,A$1:$A2767,A2767,H$1:$H2767,H2767,D$1:$D2767,D2767),"")</f>
        <v>543.68771152876434</v>
      </c>
      <c r="AK2767" s="34">
        <v>0.87857142857142867</v>
      </c>
      <c r="AL2767" s="34">
        <v>1.4285714285714287E-2</v>
      </c>
      <c r="AN2767" s="36">
        <v>0.10714285714285714</v>
      </c>
      <c r="AO2767">
        <v>0.10714285714285714</v>
      </c>
      <c r="AP2767">
        <v>0</v>
      </c>
      <c r="AS2767" s="36">
        <v>0</v>
      </c>
    </row>
    <row r="2768" spans="1:45" x14ac:dyDescent="0.3">
      <c r="A2768" s="4" t="s">
        <v>175</v>
      </c>
      <c r="B2768" t="s">
        <v>138</v>
      </c>
      <c r="C2768" s="28">
        <v>45502</v>
      </c>
      <c r="D2768">
        <v>3</v>
      </c>
      <c r="G2768" s="42" t="s">
        <v>148</v>
      </c>
      <c r="H2768">
        <f t="shared" si="370"/>
        <v>2024</v>
      </c>
      <c r="I2768" s="2" t="s">
        <v>139</v>
      </c>
      <c r="J2768" s="29">
        <v>25</v>
      </c>
      <c r="N2768" s="40">
        <v>83.593434323513904</v>
      </c>
      <c r="O2768" s="33">
        <f t="shared" si="369"/>
        <v>83.593434323513904</v>
      </c>
      <c r="P2768" s="22">
        <f>IF(ISNUMBER(O2768),SUMIFS(O$1:$O2768,A$1:$A2768,A2768,H$1:$H2768,H2768,D$1:$D2768,D2768),"")</f>
        <v>564.33405167150056</v>
      </c>
      <c r="AK2768" s="34">
        <v>1</v>
      </c>
      <c r="AL2768" s="34">
        <v>0</v>
      </c>
      <c r="AN2768" s="36">
        <v>0</v>
      </c>
      <c r="AO2768">
        <v>0</v>
      </c>
      <c r="AP2768">
        <v>0</v>
      </c>
      <c r="AS2768" s="36">
        <v>0</v>
      </c>
    </row>
    <row r="2769" spans="1:45" x14ac:dyDescent="0.3">
      <c r="A2769" s="4" t="s">
        <v>175</v>
      </c>
      <c r="B2769" t="s">
        <v>138</v>
      </c>
      <c r="C2769" s="28">
        <v>45502</v>
      </c>
      <c r="D2769">
        <v>4</v>
      </c>
      <c r="G2769" s="42" t="s">
        <v>148</v>
      </c>
      <c r="H2769">
        <f t="shared" si="370"/>
        <v>2024</v>
      </c>
      <c r="I2769" s="2" t="s">
        <v>139</v>
      </c>
      <c r="J2769" s="29">
        <v>25</v>
      </c>
      <c r="N2769" s="40">
        <v>60.296078227297279</v>
      </c>
      <c r="O2769" s="33">
        <f t="shared" si="369"/>
        <v>60.296078227297279</v>
      </c>
      <c r="P2769" s="22">
        <f>IF(ISNUMBER(O2769),SUMIFS(O$1:$O2769,A$1:$A2769,A2769,H$1:$H2769,H2769,D$1:$D2769,D2769),"")</f>
        <v>558.59722095606298</v>
      </c>
      <c r="AK2769" s="34">
        <v>1</v>
      </c>
      <c r="AL2769" s="34">
        <v>0</v>
      </c>
      <c r="AN2769" s="36">
        <v>0</v>
      </c>
      <c r="AO2769">
        <v>0</v>
      </c>
      <c r="AP2769">
        <v>0</v>
      </c>
      <c r="AS2769" s="36">
        <v>0</v>
      </c>
    </row>
    <row r="2770" spans="1:45" x14ac:dyDescent="0.3">
      <c r="A2770" s="4" t="s">
        <v>175</v>
      </c>
      <c r="B2770" t="s">
        <v>138</v>
      </c>
      <c r="C2770" s="28">
        <v>45541</v>
      </c>
      <c r="D2770">
        <v>1</v>
      </c>
      <c r="G2770" s="42" t="s">
        <v>148</v>
      </c>
      <c r="H2770">
        <f t="shared" si="370"/>
        <v>2024</v>
      </c>
      <c r="I2770" s="2" t="s">
        <v>139</v>
      </c>
      <c r="J2770" s="29">
        <v>26</v>
      </c>
      <c r="N2770" s="40">
        <v>113.14282015599213</v>
      </c>
      <c r="O2770" s="33">
        <f t="shared" si="369"/>
        <v>113.14282015599213</v>
      </c>
      <c r="P2770" s="22">
        <f>IF(ISNUMBER(O2770),SUMIFS(O$1:$O2770,A$1:$A2770,A2770,H$1:$H2770,H2770,D$1:$D2770,D2770),"")</f>
        <v>676.90161697638882</v>
      </c>
      <c r="AK2770" s="34">
        <v>0.74400000000000011</v>
      </c>
      <c r="AL2770" s="34">
        <v>8.8000000000000009E-2</v>
      </c>
      <c r="AN2770" s="36">
        <v>0.16800000000000001</v>
      </c>
      <c r="AO2770">
        <v>0.16800000000000001</v>
      </c>
      <c r="AP2770">
        <v>0</v>
      </c>
      <c r="AS2770" s="36">
        <v>0</v>
      </c>
    </row>
    <row r="2771" spans="1:45" x14ac:dyDescent="0.3">
      <c r="A2771" s="4" t="s">
        <v>175</v>
      </c>
      <c r="B2771" t="s">
        <v>138</v>
      </c>
      <c r="C2771" s="28">
        <v>45541</v>
      </c>
      <c r="D2771">
        <v>2</v>
      </c>
      <c r="G2771" s="42" t="s">
        <v>148</v>
      </c>
      <c r="H2771">
        <f t="shared" si="370"/>
        <v>2024</v>
      </c>
      <c r="I2771" s="2" t="s">
        <v>139</v>
      </c>
      <c r="J2771" s="29">
        <v>26</v>
      </c>
      <c r="N2771" s="40">
        <v>110.74812561801407</v>
      </c>
      <c r="O2771" s="33">
        <f t="shared" si="369"/>
        <v>110.74812561801407</v>
      </c>
      <c r="P2771" s="22">
        <f>IF(ISNUMBER(O2771),SUMIFS(O$1:$O2771,A$1:$A2771,A2771,H$1:$H2771,H2771,D$1:$D2771,D2771),"")</f>
        <v>654.43583714677845</v>
      </c>
      <c r="AK2771" s="34">
        <v>0.89090909090909087</v>
      </c>
      <c r="AL2771" s="34">
        <v>3.6363636363636362E-2</v>
      </c>
      <c r="AN2771" s="36">
        <v>7.2727272727272724E-2</v>
      </c>
      <c r="AO2771">
        <v>7.2727272727272724E-2</v>
      </c>
      <c r="AP2771">
        <v>0</v>
      </c>
      <c r="AS2771" s="36">
        <v>0</v>
      </c>
    </row>
    <row r="2772" spans="1:45" x14ac:dyDescent="0.3">
      <c r="A2772" s="4" t="s">
        <v>175</v>
      </c>
      <c r="B2772" t="s">
        <v>138</v>
      </c>
      <c r="C2772" s="28">
        <v>45541</v>
      </c>
      <c r="D2772">
        <v>3</v>
      </c>
      <c r="G2772" s="42" t="s">
        <v>148</v>
      </c>
      <c r="H2772">
        <f t="shared" si="370"/>
        <v>2024</v>
      </c>
      <c r="I2772" s="2" t="s">
        <v>139</v>
      </c>
      <c r="J2772" s="29">
        <v>26</v>
      </c>
      <c r="N2772" s="40">
        <v>136.86994537278943</v>
      </c>
      <c r="O2772" s="33">
        <f t="shared" si="369"/>
        <v>136.86994537278943</v>
      </c>
      <c r="P2772" s="22">
        <f>IF(ISNUMBER(O2772),SUMIFS(O$1:$O2772,A$1:$A2772,A2772,H$1:$H2772,H2772,D$1:$D2772,D2772),"")</f>
        <v>701.20399704428996</v>
      </c>
      <c r="AK2772" s="34">
        <v>0.92168674698795172</v>
      </c>
      <c r="AL2772" s="34">
        <v>1.8072289156626505E-2</v>
      </c>
      <c r="AN2772" s="36">
        <v>6.0240963855421679E-2</v>
      </c>
      <c r="AO2772">
        <v>6.0240963855421679E-2</v>
      </c>
      <c r="AP2772">
        <v>0</v>
      </c>
      <c r="AS2772" s="36">
        <v>0</v>
      </c>
    </row>
    <row r="2773" spans="1:45" x14ac:dyDescent="0.3">
      <c r="A2773" s="4" t="s">
        <v>175</v>
      </c>
      <c r="B2773" t="s">
        <v>138</v>
      </c>
      <c r="C2773" s="28">
        <v>45541</v>
      </c>
      <c r="D2773">
        <v>4</v>
      </c>
      <c r="G2773" s="42" t="s">
        <v>148</v>
      </c>
      <c r="H2773">
        <f t="shared" si="370"/>
        <v>2024</v>
      </c>
      <c r="I2773" s="2" t="s">
        <v>139</v>
      </c>
      <c r="J2773" s="29">
        <v>26</v>
      </c>
      <c r="N2773" s="40">
        <v>102.00894507281731</v>
      </c>
      <c r="O2773" s="33">
        <f t="shared" si="369"/>
        <v>102.00894507281731</v>
      </c>
      <c r="P2773" s="22">
        <f>IF(ISNUMBER(O2773),SUMIFS(O$1:$O2773,A$1:$A2773,A2773,H$1:$H2773,H2773,D$1:$D2773,D2773),"")</f>
        <v>660.60616602888035</v>
      </c>
      <c r="AK2773" s="34">
        <v>0.80882352941176461</v>
      </c>
      <c r="AL2773" s="34">
        <v>0.10294117647058822</v>
      </c>
      <c r="AN2773" s="36">
        <v>6.6176470588235295E-2</v>
      </c>
      <c r="AO2773">
        <v>6.6176470588235295E-2</v>
      </c>
      <c r="AP2773">
        <v>0</v>
      </c>
      <c r="AS2773" s="36">
        <v>2.2058823529411763E-2</v>
      </c>
    </row>
    <row r="2774" spans="1:45" x14ac:dyDescent="0.3">
      <c r="A2774" s="4" t="s">
        <v>175</v>
      </c>
      <c r="B2774" t="s">
        <v>138</v>
      </c>
      <c r="C2774" s="28">
        <v>45574</v>
      </c>
      <c r="D2774">
        <v>1</v>
      </c>
      <c r="G2774" s="42" t="s">
        <v>148</v>
      </c>
      <c r="H2774">
        <f t="shared" si="370"/>
        <v>2024</v>
      </c>
      <c r="I2774" s="2" t="s">
        <v>139</v>
      </c>
      <c r="J2774" s="29">
        <v>27</v>
      </c>
      <c r="N2774" s="40">
        <v>238.08624406510322</v>
      </c>
      <c r="O2774" s="33">
        <f t="shared" si="369"/>
        <v>238.08624406510322</v>
      </c>
      <c r="P2774" s="22">
        <f>IF(ISNUMBER(O2774),SUMIFS(O$1:$O2774,A$1:$A2774,A2774,H$1:$H2774,H2774,D$1:$D2774,D2774),"")</f>
        <v>914.98786104149201</v>
      </c>
      <c r="AK2774" s="34">
        <v>0.85561497326203195</v>
      </c>
      <c r="AL2774" s="34">
        <v>2.6737967914438499E-2</v>
      </c>
      <c r="AN2774" s="36">
        <v>8.5561497326203204E-2</v>
      </c>
      <c r="AO2774">
        <v>8.5561497326203204E-2</v>
      </c>
      <c r="AP2774">
        <v>0</v>
      </c>
      <c r="AS2774" s="36">
        <v>3.20855614973262E-2</v>
      </c>
    </row>
    <row r="2775" spans="1:45" x14ac:dyDescent="0.3">
      <c r="A2775" s="4" t="s">
        <v>175</v>
      </c>
      <c r="B2775" t="s">
        <v>138</v>
      </c>
      <c r="C2775" s="28">
        <v>45574</v>
      </c>
      <c r="D2775">
        <v>2</v>
      </c>
      <c r="G2775" s="42" t="s">
        <v>148</v>
      </c>
      <c r="H2775">
        <f t="shared" si="370"/>
        <v>2024</v>
      </c>
      <c r="I2775" s="2" t="s">
        <v>139</v>
      </c>
      <c r="J2775" s="29">
        <v>27</v>
      </c>
      <c r="N2775" s="40">
        <v>222.7277336590401</v>
      </c>
      <c r="O2775" s="33">
        <f t="shared" si="369"/>
        <v>222.7277336590401</v>
      </c>
      <c r="P2775" s="22">
        <f>IF(ISNUMBER(O2775),SUMIFS(O$1:$O2775,A$1:$A2775,A2775,H$1:$H2775,H2775,D$1:$D2775,D2775),"")</f>
        <v>877.16357080581861</v>
      </c>
      <c r="AK2775" s="34">
        <v>0.77323420074349436</v>
      </c>
      <c r="AL2775" s="34">
        <v>5.9479553903345722E-2</v>
      </c>
      <c r="AN2775" s="36">
        <v>0.11152416356877322</v>
      </c>
      <c r="AO2775">
        <v>0.11152416356877322</v>
      </c>
      <c r="AP2775">
        <v>0</v>
      </c>
      <c r="AS2775" s="36">
        <v>5.5762081784386609E-2</v>
      </c>
    </row>
    <row r="2776" spans="1:45" x14ac:dyDescent="0.3">
      <c r="A2776" s="4" t="s">
        <v>175</v>
      </c>
      <c r="B2776" t="s">
        <v>138</v>
      </c>
      <c r="C2776" s="28">
        <v>45574</v>
      </c>
      <c r="D2776">
        <v>3</v>
      </c>
      <c r="G2776" s="42" t="s">
        <v>148</v>
      </c>
      <c r="H2776">
        <f t="shared" si="370"/>
        <v>2024</v>
      </c>
      <c r="I2776" s="2" t="s">
        <v>139</v>
      </c>
      <c r="J2776" s="29">
        <v>27</v>
      </c>
      <c r="N2776" s="40">
        <v>237.16867099553988</v>
      </c>
      <c r="O2776" s="33">
        <f t="shared" si="369"/>
        <v>237.16867099553988</v>
      </c>
      <c r="P2776" s="22">
        <f>IF(ISNUMBER(O2776),SUMIFS(O$1:$O2776,A$1:$A2776,A2776,H$1:$H2776,H2776,D$1:$D2776,D2776),"")</f>
        <v>938.37266803982982</v>
      </c>
      <c r="AK2776" s="34">
        <v>0.91981132075471705</v>
      </c>
      <c r="AL2776" s="34">
        <v>1.4150943396226415E-2</v>
      </c>
      <c r="AN2776" s="36">
        <v>4.716981132075472E-2</v>
      </c>
      <c r="AO2776">
        <v>3.3018867924528301E-2</v>
      </c>
      <c r="AP2776">
        <v>1.4150943396226415E-2</v>
      </c>
      <c r="AS2776" s="36">
        <v>1.886792452830189E-2</v>
      </c>
    </row>
    <row r="2777" spans="1:45" x14ac:dyDescent="0.3">
      <c r="A2777" s="4" t="s">
        <v>175</v>
      </c>
      <c r="B2777" t="s">
        <v>138</v>
      </c>
      <c r="C2777" s="28">
        <v>45574</v>
      </c>
      <c r="D2777">
        <v>4</v>
      </c>
      <c r="G2777" s="42" t="s">
        <v>148</v>
      </c>
      <c r="H2777">
        <f t="shared" si="370"/>
        <v>2024</v>
      </c>
      <c r="I2777" s="2" t="s">
        <v>139</v>
      </c>
      <c r="J2777" s="29">
        <v>27</v>
      </c>
      <c r="N2777" s="40">
        <v>239.47542291534211</v>
      </c>
      <c r="O2777" s="33">
        <f t="shared" si="369"/>
        <v>239.47542291534211</v>
      </c>
      <c r="P2777" s="22">
        <f>IF(ISNUMBER(O2777),SUMIFS(O$1:$O2777,A$1:$A2777,A2777,H$1:$H2777,H2777,D$1:$D2777,D2777),"")</f>
        <v>900.0815889442224</v>
      </c>
      <c r="AK2777" s="34">
        <v>0.84236453201970451</v>
      </c>
      <c r="AL2777" s="34">
        <v>0.10837438423645321</v>
      </c>
      <c r="AN2777" s="36">
        <v>9.852216748768473E-3</v>
      </c>
      <c r="AO2777">
        <v>9.852216748768473E-3</v>
      </c>
      <c r="AP2777">
        <v>0</v>
      </c>
      <c r="AS2777" s="36">
        <v>3.9408866995073892E-2</v>
      </c>
    </row>
    <row r="2778" spans="1:45" x14ac:dyDescent="0.3">
      <c r="A2778" s="4" t="s">
        <v>175</v>
      </c>
      <c r="B2778" t="s">
        <v>138</v>
      </c>
      <c r="C2778" s="28">
        <v>45601</v>
      </c>
      <c r="D2778">
        <v>1</v>
      </c>
      <c r="G2778" s="42" t="s">
        <v>148</v>
      </c>
      <c r="H2778">
        <f t="shared" si="370"/>
        <v>2024</v>
      </c>
      <c r="I2778" s="2" t="s">
        <v>139</v>
      </c>
      <c r="J2778" s="29">
        <v>28</v>
      </c>
      <c r="N2778" s="40">
        <v>234.31494320591747</v>
      </c>
      <c r="O2778" s="33">
        <f t="shared" si="369"/>
        <v>234.31494320591747</v>
      </c>
      <c r="P2778" s="22">
        <f>IF(ISNUMBER(O2778),SUMIFS(O$1:$O2778,A$1:$A2778,A2778,H$1:$H2778,H2778,D$1:$D2778,D2778),"")</f>
        <v>1149.3028042474095</v>
      </c>
      <c r="AK2778" s="34">
        <v>0.89999999999999991</v>
      </c>
      <c r="AL2778" s="34">
        <v>1.9999999999999997E-2</v>
      </c>
      <c r="AN2778" s="34">
        <v>5.333333333333333E-2</v>
      </c>
      <c r="AO2778">
        <v>5.333333333333333E-2</v>
      </c>
      <c r="AP2778">
        <v>0</v>
      </c>
      <c r="AS2778" s="34">
        <v>2.6666666666666665E-2</v>
      </c>
    </row>
    <row r="2779" spans="1:45" x14ac:dyDescent="0.3">
      <c r="A2779" s="4" t="s">
        <v>175</v>
      </c>
      <c r="B2779" t="s">
        <v>138</v>
      </c>
      <c r="C2779" s="28">
        <v>45601</v>
      </c>
      <c r="D2779">
        <v>2</v>
      </c>
      <c r="G2779" s="42" t="s">
        <v>148</v>
      </c>
      <c r="H2779">
        <f t="shared" si="370"/>
        <v>2024</v>
      </c>
      <c r="I2779" s="2" t="s">
        <v>139</v>
      </c>
      <c r="J2779" s="29">
        <v>28</v>
      </c>
      <c r="N2779" s="40">
        <v>222.16895706828595</v>
      </c>
      <c r="O2779" s="33">
        <f t="shared" si="369"/>
        <v>222.16895706828595</v>
      </c>
      <c r="P2779" s="22">
        <f>IF(ISNUMBER(O2779),SUMIFS(O$1:$O2779,A$1:$A2779,A2779,H$1:$H2779,H2779,D$1:$D2779,D2779),"")</f>
        <v>1099.3325278741045</v>
      </c>
      <c r="AK2779" s="34">
        <v>0.85882352941176487</v>
      </c>
      <c r="AL2779" s="34">
        <v>6.4705882352941196E-2</v>
      </c>
      <c r="AN2779" s="34">
        <v>2.3529411764705889E-2</v>
      </c>
      <c r="AO2779">
        <v>2.3529411764705889E-2</v>
      </c>
      <c r="AP2779">
        <v>0</v>
      </c>
      <c r="AS2779" s="34">
        <v>5.2941176470588248E-2</v>
      </c>
    </row>
    <row r="2780" spans="1:45" x14ac:dyDescent="0.3">
      <c r="A2780" s="4" t="s">
        <v>175</v>
      </c>
      <c r="B2780" t="s">
        <v>138</v>
      </c>
      <c r="C2780" s="28">
        <v>45601</v>
      </c>
      <c r="D2780">
        <v>3</v>
      </c>
      <c r="G2780" s="42" t="s">
        <v>148</v>
      </c>
      <c r="H2780">
        <f t="shared" si="370"/>
        <v>2024</v>
      </c>
      <c r="I2780" s="2" t="s">
        <v>139</v>
      </c>
      <c r="J2780" s="29">
        <v>28</v>
      </c>
      <c r="N2780" s="40">
        <v>218.67438629330954</v>
      </c>
      <c r="O2780" s="33">
        <f t="shared" si="369"/>
        <v>218.67438629330954</v>
      </c>
      <c r="P2780" s="22">
        <f>IF(ISNUMBER(O2780),SUMIFS(O$1:$O2780,A$1:$A2780,A2780,H$1:$H2780,H2780,D$1:$D2780,D2780),"")</f>
        <v>1157.0470543331394</v>
      </c>
      <c r="AK2780" s="34">
        <v>0.93333333333333335</v>
      </c>
      <c r="AL2780" s="34">
        <v>4.4444444444444446E-2</v>
      </c>
      <c r="AN2780" s="34">
        <v>2.2222222222222223E-2</v>
      </c>
      <c r="AO2780">
        <v>2.2222222222222223E-2</v>
      </c>
      <c r="AP2780">
        <v>0</v>
      </c>
      <c r="AS2780" s="34">
        <v>0</v>
      </c>
    </row>
    <row r="2781" spans="1:45" x14ac:dyDescent="0.3">
      <c r="A2781" s="4" t="s">
        <v>175</v>
      </c>
      <c r="B2781" t="s">
        <v>138</v>
      </c>
      <c r="C2781" s="28">
        <v>45601</v>
      </c>
      <c r="D2781">
        <v>4</v>
      </c>
      <c r="G2781" s="42" t="s">
        <v>148</v>
      </c>
      <c r="H2781">
        <f t="shared" si="370"/>
        <v>2024</v>
      </c>
      <c r="I2781" s="2" t="s">
        <v>139</v>
      </c>
      <c r="J2781" s="29">
        <v>28</v>
      </c>
      <c r="N2781" s="40">
        <v>229.03727364142597</v>
      </c>
      <c r="O2781" s="33">
        <f t="shared" si="369"/>
        <v>229.03727364142597</v>
      </c>
      <c r="P2781" s="22">
        <f>IF(ISNUMBER(O2781),SUMIFS(O$1:$O2781,A$1:$A2781,A2781,H$1:$H2781,H2781,D$1:$D2781,D2781),"")</f>
        <v>1129.1188625856485</v>
      </c>
      <c r="AK2781" s="34">
        <v>0.83050847457627119</v>
      </c>
      <c r="AL2781" s="34">
        <v>0.15819209039548021</v>
      </c>
      <c r="AN2781" s="34">
        <v>0</v>
      </c>
      <c r="AO2781">
        <v>0</v>
      </c>
      <c r="AP2781">
        <v>0</v>
      </c>
      <c r="AS2781" s="34">
        <v>1.1299435028248589E-2</v>
      </c>
    </row>
    <row r="2782" spans="1:45" x14ac:dyDescent="0.3">
      <c r="A2782" s="4" t="s">
        <v>175</v>
      </c>
      <c r="B2782" t="s">
        <v>138</v>
      </c>
      <c r="C2782" s="28">
        <v>45630</v>
      </c>
      <c r="D2782">
        <v>1</v>
      </c>
      <c r="G2782" s="42" t="s">
        <v>148</v>
      </c>
      <c r="H2782">
        <f t="shared" si="370"/>
        <v>2024</v>
      </c>
      <c r="I2782" s="2" t="s">
        <v>139</v>
      </c>
      <c r="J2782" s="29">
        <v>29</v>
      </c>
      <c r="N2782" s="40">
        <v>70.809808822472291</v>
      </c>
      <c r="O2782" s="33">
        <f t="shared" si="369"/>
        <v>70.809808822472291</v>
      </c>
      <c r="P2782" s="22">
        <f>IF(ISNUMBER(O2782),SUMIFS(O$1:$O2782,A$1:$A2782,A2782,H$1:$H2782,H2782,D$1:$D2782,D2782),"")</f>
        <v>1220.1126130698817</v>
      </c>
      <c r="AK2782" s="34">
        <v>0.91735537190082639</v>
      </c>
      <c r="AL2782" s="34">
        <v>1.6528925619834711E-2</v>
      </c>
      <c r="AN2782" s="34">
        <v>2.4793388429752067E-2</v>
      </c>
      <c r="AO2782">
        <v>2.4793388429752067E-2</v>
      </c>
      <c r="AP2782">
        <v>0</v>
      </c>
      <c r="AS2782" s="34">
        <v>4.1322314049586778E-2</v>
      </c>
    </row>
    <row r="2783" spans="1:45" x14ac:dyDescent="0.3">
      <c r="A2783" s="4" t="s">
        <v>175</v>
      </c>
      <c r="B2783" t="s">
        <v>138</v>
      </c>
      <c r="C2783" s="28">
        <v>45630</v>
      </c>
      <c r="D2783">
        <v>2</v>
      </c>
      <c r="G2783" s="42" t="s">
        <v>148</v>
      </c>
      <c r="H2783">
        <f t="shared" si="370"/>
        <v>2024</v>
      </c>
      <c r="I2783" s="2" t="s">
        <v>139</v>
      </c>
      <c r="J2783" s="29">
        <v>29</v>
      </c>
      <c r="N2783" s="40">
        <v>51.345676099942033</v>
      </c>
      <c r="O2783" s="33">
        <f t="shared" si="369"/>
        <v>51.345676099942033</v>
      </c>
      <c r="P2783" s="22">
        <f>IF(ISNUMBER(O2783),SUMIFS(O$1:$O2783,A$1:$A2783,A2783,H$1:$H2783,H2783,D$1:$D2783,D2783),"")</f>
        <v>1150.6782039740465</v>
      </c>
      <c r="AK2783" s="34">
        <v>0.97478991596638664</v>
      </c>
      <c r="AL2783" s="34">
        <v>8.4033613445378165E-3</v>
      </c>
      <c r="AN2783" s="34">
        <v>1.6806722689075633E-2</v>
      </c>
      <c r="AO2783">
        <v>1.6806722689075633E-2</v>
      </c>
      <c r="AP2783">
        <v>0</v>
      </c>
      <c r="AS2783" s="34">
        <v>0</v>
      </c>
    </row>
    <row r="2784" spans="1:45" x14ac:dyDescent="0.3">
      <c r="A2784" s="4" t="s">
        <v>175</v>
      </c>
      <c r="B2784" t="s">
        <v>138</v>
      </c>
      <c r="C2784" s="28">
        <v>45630</v>
      </c>
      <c r="D2784">
        <v>3</v>
      </c>
      <c r="G2784" s="42" t="s">
        <v>148</v>
      </c>
      <c r="H2784">
        <f t="shared" si="370"/>
        <v>2024</v>
      </c>
      <c r="I2784" s="2" t="s">
        <v>139</v>
      </c>
      <c r="J2784" s="29">
        <v>29</v>
      </c>
      <c r="N2784" s="40">
        <v>73.268165676826953</v>
      </c>
      <c r="O2784" s="33">
        <f t="shared" si="369"/>
        <v>73.268165676826953</v>
      </c>
      <c r="P2784" s="22">
        <f>IF(ISNUMBER(O2784),SUMIFS(O$1:$O2784,A$1:$A2784,A2784,H$1:$H2784,H2784,D$1:$D2784,D2784),"")</f>
        <v>1230.3152200099664</v>
      </c>
      <c r="AK2784" s="34">
        <v>0.97297297297297292</v>
      </c>
      <c r="AL2784" s="34">
        <v>0</v>
      </c>
      <c r="AN2784" s="34">
        <v>2.7027027027027022E-2</v>
      </c>
      <c r="AO2784">
        <v>2.7027027027027022E-2</v>
      </c>
      <c r="AP2784">
        <v>0</v>
      </c>
      <c r="AS2784" s="34">
        <v>0</v>
      </c>
    </row>
    <row r="2785" spans="1:45" x14ac:dyDescent="0.3">
      <c r="A2785" s="4" t="s">
        <v>175</v>
      </c>
      <c r="B2785" t="s">
        <v>138</v>
      </c>
      <c r="C2785" s="28">
        <v>45630</v>
      </c>
      <c r="D2785">
        <v>4</v>
      </c>
      <c r="G2785" s="42" t="s">
        <v>148</v>
      </c>
      <c r="H2785">
        <f t="shared" si="370"/>
        <v>2024</v>
      </c>
      <c r="I2785" s="2" t="s">
        <v>139</v>
      </c>
      <c r="J2785" s="29">
        <v>29</v>
      </c>
      <c r="N2785" s="40">
        <v>68.153923904411215</v>
      </c>
      <c r="O2785" s="33">
        <f t="shared" si="369"/>
        <v>68.153923904411215</v>
      </c>
      <c r="P2785" s="22">
        <f>IF(ISNUMBER(O2785),SUMIFS(O$1:$O2785,A$1:$A2785,A2785,H$1:$H2785,H2785,D$1:$D2785,D2785),"")</f>
        <v>1197.2727864900596</v>
      </c>
      <c r="AK2785" s="34">
        <v>0.97777777777777786</v>
      </c>
      <c r="AL2785" s="34">
        <v>1.4814814814814817E-2</v>
      </c>
      <c r="AN2785" s="34">
        <v>0</v>
      </c>
      <c r="AO2785">
        <v>0</v>
      </c>
      <c r="AP2785">
        <v>0</v>
      </c>
      <c r="AS2785" s="34">
        <v>7.4074074074074086E-3</v>
      </c>
    </row>
    <row r="2786" spans="1:45" x14ac:dyDescent="0.3">
      <c r="A2786" s="4" t="s">
        <v>176</v>
      </c>
      <c r="B2786" t="s">
        <v>138</v>
      </c>
      <c r="C2786" s="28">
        <v>44573</v>
      </c>
      <c r="D2786">
        <v>1</v>
      </c>
      <c r="G2786" s="42" t="s">
        <v>150</v>
      </c>
      <c r="H2786">
        <f t="shared" si="370"/>
        <v>2022</v>
      </c>
      <c r="I2786" s="2" t="s">
        <v>139</v>
      </c>
      <c r="J2786" s="29">
        <v>1</v>
      </c>
      <c r="N2786" s="40">
        <v>147.95486400147985</v>
      </c>
      <c r="O2786" s="33">
        <f t="shared" si="369"/>
        <v>147.95486400147985</v>
      </c>
      <c r="P2786" s="22">
        <f>IF(ISNUMBER(O2786),SUMIFS(O$1:$O2786,A$1:$A2786,A2786,H$1:$H2786,H2786,D$1:$D2786,D2786),"")</f>
        <v>147.95486400147985</v>
      </c>
      <c r="AK2786" s="34"/>
      <c r="AL2786" s="34"/>
      <c r="AN2786" s="36"/>
      <c r="AS2786" s="36"/>
    </row>
    <row r="2787" spans="1:45" x14ac:dyDescent="0.3">
      <c r="A2787" s="4" t="s">
        <v>176</v>
      </c>
      <c r="B2787" t="s">
        <v>138</v>
      </c>
      <c r="C2787" s="28">
        <v>44573</v>
      </c>
      <c r="D2787">
        <v>2</v>
      </c>
      <c r="G2787" s="42" t="s">
        <v>150</v>
      </c>
      <c r="H2787">
        <f t="shared" si="370"/>
        <v>2022</v>
      </c>
      <c r="I2787" s="2" t="s">
        <v>139</v>
      </c>
      <c r="J2787" s="29">
        <v>1</v>
      </c>
      <c r="N2787" s="40">
        <v>182.84600389863547</v>
      </c>
      <c r="O2787" s="33">
        <f t="shared" ref="O2787:O2850" si="371">IF(LEN(N2787)&gt;0,N2787,"")</f>
        <v>182.84600389863547</v>
      </c>
      <c r="P2787" s="22">
        <f>IF(ISNUMBER(O2787),SUMIFS(O$1:$O2787,A$1:$A2787,A2787,H$1:$H2787,H2787,D$1:$D2787,D2787),"")</f>
        <v>182.84600389863547</v>
      </c>
      <c r="AK2787" s="34"/>
      <c r="AL2787" s="34"/>
      <c r="AN2787" s="36"/>
      <c r="AS2787" s="36"/>
    </row>
    <row r="2788" spans="1:45" x14ac:dyDescent="0.3">
      <c r="A2788" s="4" t="s">
        <v>176</v>
      </c>
      <c r="B2788" t="s">
        <v>138</v>
      </c>
      <c r="C2788" s="28">
        <v>44573</v>
      </c>
      <c r="D2788">
        <v>3</v>
      </c>
      <c r="G2788" s="42" t="s">
        <v>150</v>
      </c>
      <c r="H2788">
        <f t="shared" si="370"/>
        <v>2022</v>
      </c>
      <c r="I2788" s="2" t="s">
        <v>139</v>
      </c>
      <c r="J2788" s="29">
        <v>1</v>
      </c>
      <c r="N2788" s="40">
        <v>176.49443520445536</v>
      </c>
      <c r="O2788" s="33">
        <f t="shared" si="371"/>
        <v>176.49443520445536</v>
      </c>
      <c r="P2788" s="22">
        <f>IF(ISNUMBER(O2788),SUMIFS(O$1:$O2788,A$1:$A2788,A2788,H$1:$H2788,H2788,D$1:$D2788,D2788),"")</f>
        <v>176.49443520445536</v>
      </c>
      <c r="AK2788" s="34"/>
      <c r="AL2788" s="34"/>
      <c r="AN2788" s="36"/>
      <c r="AS2788" s="36"/>
    </row>
    <row r="2789" spans="1:45" x14ac:dyDescent="0.3">
      <c r="A2789" s="4" t="s">
        <v>176</v>
      </c>
      <c r="B2789" t="s">
        <v>138</v>
      </c>
      <c r="C2789" s="28">
        <v>44573</v>
      </c>
      <c r="D2789">
        <v>4</v>
      </c>
      <c r="G2789" s="42" t="s">
        <v>150</v>
      </c>
      <c r="H2789">
        <f t="shared" si="370"/>
        <v>2022</v>
      </c>
      <c r="I2789" s="2" t="s">
        <v>139</v>
      </c>
      <c r="J2789" s="29">
        <v>1</v>
      </c>
      <c r="N2789" s="40">
        <v>140.51323872807981</v>
      </c>
      <c r="O2789" s="33">
        <f t="shared" si="371"/>
        <v>140.51323872807981</v>
      </c>
      <c r="P2789" s="22">
        <f>IF(ISNUMBER(O2789),SUMIFS(O$1:$O2789,A$1:$A2789,A2789,H$1:$H2789,H2789,D$1:$D2789,D2789),"")</f>
        <v>140.51323872807981</v>
      </c>
      <c r="AK2789" s="34"/>
      <c r="AL2789" s="34"/>
      <c r="AN2789" s="36"/>
      <c r="AS2789" s="36"/>
    </row>
    <row r="2790" spans="1:45" x14ac:dyDescent="0.3">
      <c r="A2790" s="4" t="s">
        <v>176</v>
      </c>
      <c r="B2790" t="s">
        <v>138</v>
      </c>
      <c r="C2790" s="41">
        <v>44573</v>
      </c>
      <c r="D2790">
        <v>5</v>
      </c>
      <c r="G2790" s="42" t="s">
        <v>150</v>
      </c>
      <c r="H2790">
        <f t="shared" si="370"/>
        <v>2022</v>
      </c>
      <c r="I2790" s="2" t="s">
        <v>139</v>
      </c>
      <c r="J2790" s="43">
        <v>1</v>
      </c>
      <c r="N2790" s="44">
        <v>138.83115597783055</v>
      </c>
      <c r="O2790" s="33">
        <f t="shared" si="371"/>
        <v>138.83115597783055</v>
      </c>
      <c r="P2790" s="22">
        <f>IF(ISNUMBER(O2790),SUMIFS(O$1:$O2790,A$1:$A2790,A2790,H$1:$H2790,H2790,D$1:$D2790,D2790),"")</f>
        <v>138.83115597783055</v>
      </c>
      <c r="AK2790" s="45"/>
      <c r="AL2790" s="45"/>
      <c r="AN2790" s="46"/>
      <c r="AS2790" s="46"/>
    </row>
    <row r="2791" spans="1:45" x14ac:dyDescent="0.3">
      <c r="A2791" s="4" t="s">
        <v>176</v>
      </c>
      <c r="B2791" t="s">
        <v>138</v>
      </c>
      <c r="C2791" s="28">
        <v>44601</v>
      </c>
      <c r="D2791">
        <v>1</v>
      </c>
      <c r="G2791" s="42" t="s">
        <v>150</v>
      </c>
      <c r="H2791">
        <f t="shared" si="370"/>
        <v>2022</v>
      </c>
      <c r="I2791" s="2" t="s">
        <v>139</v>
      </c>
      <c r="J2791" s="29">
        <v>2</v>
      </c>
      <c r="N2791" s="40">
        <v>257.21877536061152</v>
      </c>
      <c r="O2791" s="33">
        <f t="shared" si="371"/>
        <v>257.21877536061152</v>
      </c>
      <c r="P2791" s="22">
        <f>IF(ISNUMBER(O2791),SUMIFS(O$1:$O2791,A$1:$A2791,A2791,H$1:$H2791,H2791,D$1:$D2791,D2791),"")</f>
        <v>405.17363936209136</v>
      </c>
      <c r="AK2791" s="34">
        <v>0.97160068846815839</v>
      </c>
      <c r="AL2791" s="34">
        <v>0</v>
      </c>
      <c r="AN2791" s="36">
        <v>2.8399311531841654E-2</v>
      </c>
      <c r="AO2791">
        <v>2.8399311531841654E-2</v>
      </c>
      <c r="AP2791">
        <v>0</v>
      </c>
      <c r="AS2791" s="36">
        <v>0</v>
      </c>
    </row>
    <row r="2792" spans="1:45" x14ac:dyDescent="0.3">
      <c r="A2792" s="4" t="s">
        <v>176</v>
      </c>
      <c r="B2792" t="s">
        <v>138</v>
      </c>
      <c r="C2792" s="28">
        <v>44601</v>
      </c>
      <c r="D2792">
        <v>2</v>
      </c>
      <c r="G2792" s="42" t="s">
        <v>150</v>
      </c>
      <c r="H2792">
        <f t="shared" si="370"/>
        <v>2022</v>
      </c>
      <c r="I2792" s="2" t="s">
        <v>139</v>
      </c>
      <c r="J2792" s="29">
        <v>2</v>
      </c>
      <c r="N2792" s="40">
        <v>201.14942528735634</v>
      </c>
      <c r="O2792" s="33">
        <f t="shared" si="371"/>
        <v>201.14942528735634</v>
      </c>
      <c r="P2792" s="22">
        <f>IF(ISNUMBER(O2792),SUMIFS(O$1:$O2792,A$1:$A2792,A2792,H$1:$H2792,H2792,D$1:$D2792,D2792),"")</f>
        <v>383.99542918599184</v>
      </c>
      <c r="AK2792" s="34">
        <v>0.95814751286449407</v>
      </c>
      <c r="AL2792" s="34">
        <v>0</v>
      </c>
      <c r="AN2792" s="36">
        <v>3.8765008576329328E-2</v>
      </c>
      <c r="AO2792">
        <v>3.8765008576329328E-2</v>
      </c>
      <c r="AP2792">
        <v>0</v>
      </c>
      <c r="AS2792" s="36">
        <v>3.0874785591766723E-3</v>
      </c>
    </row>
    <row r="2793" spans="1:45" x14ac:dyDescent="0.3">
      <c r="A2793" s="4" t="s">
        <v>176</v>
      </c>
      <c r="B2793" t="s">
        <v>138</v>
      </c>
      <c r="C2793" s="28">
        <v>44601</v>
      </c>
      <c r="D2793">
        <v>3</v>
      </c>
      <c r="G2793" s="42" t="s">
        <v>150</v>
      </c>
      <c r="H2793">
        <f t="shared" si="370"/>
        <v>2022</v>
      </c>
      <c r="I2793" s="2" t="s">
        <v>139</v>
      </c>
      <c r="J2793" s="29">
        <v>2</v>
      </c>
      <c r="N2793" s="40">
        <v>277.84661476152615</v>
      </c>
      <c r="O2793" s="33">
        <f t="shared" si="371"/>
        <v>277.84661476152615</v>
      </c>
      <c r="P2793" s="22">
        <f>IF(ISNUMBER(O2793),SUMIFS(O$1:$O2793,A$1:$A2793,A2793,H$1:$H2793,H2793,D$1:$D2793,D2793),"")</f>
        <v>454.34104996598148</v>
      </c>
      <c r="AK2793" s="34">
        <v>0.96998570747975232</v>
      </c>
      <c r="AL2793" s="34">
        <v>0</v>
      </c>
      <c r="AN2793" s="36">
        <v>3.0014292520247739E-2</v>
      </c>
      <c r="AO2793">
        <v>3.0014292520247739E-2</v>
      </c>
      <c r="AP2793">
        <v>0</v>
      </c>
      <c r="AS2793" s="36">
        <v>0</v>
      </c>
    </row>
    <row r="2794" spans="1:45" x14ac:dyDescent="0.3">
      <c r="A2794" s="4" t="s">
        <v>176</v>
      </c>
      <c r="B2794" t="s">
        <v>138</v>
      </c>
      <c r="C2794" s="28">
        <v>44601</v>
      </c>
      <c r="D2794">
        <v>4</v>
      </c>
      <c r="G2794" s="42" t="s">
        <v>150</v>
      </c>
      <c r="H2794">
        <f t="shared" si="370"/>
        <v>2022</v>
      </c>
      <c r="I2794" s="2" t="s">
        <v>139</v>
      </c>
      <c r="J2794" s="29">
        <v>2</v>
      </c>
      <c r="N2794" s="40">
        <v>278.45479888490644</v>
      </c>
      <c r="O2794" s="33">
        <f t="shared" si="371"/>
        <v>278.45479888490644</v>
      </c>
      <c r="P2794" s="22">
        <f>IF(ISNUMBER(O2794),SUMIFS(O$1:$O2794,A$1:$A2794,A2794,H$1:$H2794,H2794,D$1:$D2794,D2794),"")</f>
        <v>418.96803761298622</v>
      </c>
      <c r="AK2794" s="34">
        <v>0.97387295081967207</v>
      </c>
      <c r="AL2794" s="34">
        <v>0</v>
      </c>
      <c r="AN2794" s="36">
        <v>2.6127049180327867E-2</v>
      </c>
      <c r="AO2794">
        <v>2.6127049180327867E-2</v>
      </c>
      <c r="AP2794">
        <v>0</v>
      </c>
      <c r="AS2794" s="36">
        <v>0</v>
      </c>
    </row>
    <row r="2795" spans="1:45" x14ac:dyDescent="0.3">
      <c r="A2795" s="4" t="s">
        <v>176</v>
      </c>
      <c r="B2795" t="s">
        <v>138</v>
      </c>
      <c r="C2795" s="41">
        <v>44601</v>
      </c>
      <c r="D2795">
        <v>5</v>
      </c>
      <c r="G2795" s="42" t="s">
        <v>150</v>
      </c>
      <c r="H2795">
        <f t="shared" si="370"/>
        <v>2022</v>
      </c>
      <c r="I2795" s="2" t="s">
        <v>139</v>
      </c>
      <c r="J2795" s="43">
        <v>2</v>
      </c>
      <c r="N2795" s="44">
        <v>170.13085848702286</v>
      </c>
      <c r="O2795" s="33">
        <f t="shared" si="371"/>
        <v>170.13085848702286</v>
      </c>
      <c r="P2795" s="22">
        <f>IF(ISNUMBER(O2795),SUMIFS(O$1:$O2795,A$1:$A2795,A2795,H$1:$H2795,H2795,D$1:$D2795,D2795),"")</f>
        <v>308.96201446485338</v>
      </c>
      <c r="AK2795" s="45">
        <v>0.99423393739703458</v>
      </c>
      <c r="AL2795" s="45">
        <v>0</v>
      </c>
      <c r="AN2795" s="46">
        <v>4.9423393739703456E-3</v>
      </c>
      <c r="AO2795">
        <v>4.9423393739703456E-3</v>
      </c>
      <c r="AP2795">
        <v>0</v>
      </c>
      <c r="AS2795" s="46">
        <v>8.2372322899505756E-4</v>
      </c>
    </row>
    <row r="2796" spans="1:45" x14ac:dyDescent="0.3">
      <c r="A2796" s="4" t="s">
        <v>176</v>
      </c>
      <c r="B2796" t="s">
        <v>138</v>
      </c>
      <c r="C2796" s="28">
        <v>44623</v>
      </c>
      <c r="D2796">
        <v>1</v>
      </c>
      <c r="G2796" s="42" t="s">
        <v>150</v>
      </c>
      <c r="H2796">
        <f t="shared" si="370"/>
        <v>2022</v>
      </c>
      <c r="I2796" s="2" t="s">
        <v>139</v>
      </c>
      <c r="J2796" s="29">
        <v>3</v>
      </c>
      <c r="N2796" s="40">
        <v>140.76227777444731</v>
      </c>
      <c r="O2796" s="33">
        <f t="shared" si="371"/>
        <v>140.76227777444731</v>
      </c>
      <c r="P2796" s="22">
        <f>IF(ISNUMBER(O2796),SUMIFS(O$1:$O2796,A$1:$A2796,A2796,H$1:$H2796,H2796,D$1:$D2796,D2796),"")</f>
        <v>545.93591713653871</v>
      </c>
      <c r="AK2796" s="34">
        <v>0.97138397502601459</v>
      </c>
      <c r="AL2796" s="34">
        <v>0</v>
      </c>
      <c r="AN2796" s="36">
        <v>2.8616024973985431E-2</v>
      </c>
      <c r="AO2796">
        <v>2.8616024973985431E-2</v>
      </c>
      <c r="AP2796">
        <v>0</v>
      </c>
      <c r="AS2796" s="36">
        <v>0</v>
      </c>
    </row>
    <row r="2797" spans="1:45" x14ac:dyDescent="0.3">
      <c r="A2797" s="4" t="s">
        <v>176</v>
      </c>
      <c r="B2797" t="s">
        <v>138</v>
      </c>
      <c r="C2797" s="28">
        <v>44623</v>
      </c>
      <c r="D2797">
        <v>2</v>
      </c>
      <c r="G2797" s="42" t="s">
        <v>150</v>
      </c>
      <c r="H2797">
        <f t="shared" si="370"/>
        <v>2022</v>
      </c>
      <c r="I2797" s="2" t="s">
        <v>139</v>
      </c>
      <c r="J2797" s="29">
        <v>3</v>
      </c>
      <c r="N2797" s="40">
        <v>126.81037857182801</v>
      </c>
      <c r="O2797" s="33">
        <f t="shared" si="371"/>
        <v>126.81037857182801</v>
      </c>
      <c r="P2797" s="22">
        <f>IF(ISNUMBER(O2797),SUMIFS(O$1:$O2797,A$1:$A2797,A2797,H$1:$H2797,H2797,D$1:$D2797,D2797),"")</f>
        <v>510.80580775781982</v>
      </c>
      <c r="AK2797" s="34">
        <v>0.96529968454258674</v>
      </c>
      <c r="AL2797" s="34">
        <v>0</v>
      </c>
      <c r="AN2797" s="36">
        <v>3.4700315457413249E-2</v>
      </c>
      <c r="AO2797">
        <v>3.4700315457413249E-2</v>
      </c>
      <c r="AP2797">
        <v>0</v>
      </c>
      <c r="AS2797" s="36">
        <v>0</v>
      </c>
    </row>
    <row r="2798" spans="1:45" x14ac:dyDescent="0.3">
      <c r="A2798" s="4" t="s">
        <v>176</v>
      </c>
      <c r="B2798" t="s">
        <v>138</v>
      </c>
      <c r="C2798" s="28">
        <v>44623</v>
      </c>
      <c r="D2798">
        <v>3</v>
      </c>
      <c r="G2798" s="42" t="s">
        <v>150</v>
      </c>
      <c r="H2798">
        <f t="shared" si="370"/>
        <v>2022</v>
      </c>
      <c r="I2798" s="2" t="s">
        <v>139</v>
      </c>
      <c r="J2798" s="29">
        <v>3</v>
      </c>
      <c r="N2798" s="40">
        <v>147.22627620162623</v>
      </c>
      <c r="O2798" s="33">
        <f t="shared" si="371"/>
        <v>147.22627620162623</v>
      </c>
      <c r="P2798" s="22">
        <f>IF(ISNUMBER(O2798),SUMIFS(O$1:$O2798,A$1:$A2798,A2798,H$1:$H2798,H2798,D$1:$D2798,D2798),"")</f>
        <v>601.56732616760769</v>
      </c>
      <c r="AK2798" s="34">
        <v>0.98497713912475504</v>
      </c>
      <c r="AL2798" s="34">
        <v>0</v>
      </c>
      <c r="AN2798" s="36">
        <v>1.5022860875244938E-2</v>
      </c>
      <c r="AO2798">
        <v>1.5022860875244938E-2</v>
      </c>
      <c r="AP2798">
        <v>0</v>
      </c>
      <c r="AS2798" s="36">
        <v>0</v>
      </c>
    </row>
    <row r="2799" spans="1:45" x14ac:dyDescent="0.3">
      <c r="A2799" s="4" t="s">
        <v>176</v>
      </c>
      <c r="B2799" t="s">
        <v>138</v>
      </c>
      <c r="C2799" s="28">
        <v>44623</v>
      </c>
      <c r="D2799">
        <v>4</v>
      </c>
      <c r="G2799" s="42" t="s">
        <v>150</v>
      </c>
      <c r="H2799">
        <f t="shared" si="370"/>
        <v>2022</v>
      </c>
      <c r="I2799" s="2" t="s">
        <v>139</v>
      </c>
      <c r="J2799" s="29">
        <v>3</v>
      </c>
      <c r="N2799" s="40">
        <v>124.15048672358617</v>
      </c>
      <c r="O2799" s="33">
        <f t="shared" si="371"/>
        <v>124.15048672358617</v>
      </c>
      <c r="P2799" s="22">
        <f>IF(ISNUMBER(O2799),SUMIFS(O$1:$O2799,A$1:$A2799,A2799,H$1:$H2799,H2799,D$1:$D2799,D2799),"")</f>
        <v>543.11852433657236</v>
      </c>
      <c r="AK2799" s="34">
        <v>0.98759439050701181</v>
      </c>
      <c r="AL2799" s="34">
        <v>0</v>
      </c>
      <c r="AN2799" s="36">
        <v>1.2405609492988134E-2</v>
      </c>
      <c r="AO2799">
        <v>1.2405609492988134E-2</v>
      </c>
      <c r="AP2799">
        <v>0</v>
      </c>
      <c r="AS2799" s="36">
        <v>0</v>
      </c>
    </row>
    <row r="2800" spans="1:45" x14ac:dyDescent="0.3">
      <c r="A2800" s="4" t="s">
        <v>176</v>
      </c>
      <c r="B2800" t="s">
        <v>138</v>
      </c>
      <c r="C2800" s="41">
        <v>44623</v>
      </c>
      <c r="D2800">
        <v>5</v>
      </c>
      <c r="G2800" s="42" t="s">
        <v>150</v>
      </c>
      <c r="H2800">
        <f t="shared" si="370"/>
        <v>2022</v>
      </c>
      <c r="I2800" s="2" t="s">
        <v>139</v>
      </c>
      <c r="J2800" s="43">
        <v>3</v>
      </c>
      <c r="N2800" s="44">
        <v>114.91517011100079</v>
      </c>
      <c r="O2800" s="33">
        <f t="shared" si="371"/>
        <v>114.91517011100079</v>
      </c>
      <c r="P2800" s="22">
        <f>IF(ISNUMBER(O2800),SUMIFS(O$1:$O2800,A$1:$A2800,A2800,H$1:$H2800,H2800,D$1:$D2800,D2800),"")</f>
        <v>423.87718457585419</v>
      </c>
      <c r="AK2800" s="45">
        <v>0.97773064687168598</v>
      </c>
      <c r="AL2800" s="45">
        <v>0</v>
      </c>
      <c r="AN2800" s="46">
        <v>2.2269353128313886E-2</v>
      </c>
      <c r="AO2800">
        <v>2.2269353128313886E-2</v>
      </c>
      <c r="AP2800">
        <v>0</v>
      </c>
      <c r="AS2800" s="46">
        <v>0</v>
      </c>
    </row>
    <row r="2801" spans="1:45" x14ac:dyDescent="0.3">
      <c r="A2801" s="4" t="s">
        <v>176</v>
      </c>
      <c r="B2801" t="s">
        <v>138</v>
      </c>
      <c r="C2801" s="28">
        <v>44649</v>
      </c>
      <c r="D2801">
        <v>1</v>
      </c>
      <c r="G2801" s="42" t="s">
        <v>150</v>
      </c>
      <c r="H2801">
        <f t="shared" si="370"/>
        <v>2022</v>
      </c>
      <c r="I2801" s="2" t="s">
        <v>139</v>
      </c>
      <c r="J2801" s="29">
        <v>4</v>
      </c>
      <c r="N2801" s="40">
        <v>62.453190307071587</v>
      </c>
      <c r="O2801" s="33">
        <f t="shared" si="371"/>
        <v>62.453190307071587</v>
      </c>
      <c r="P2801" s="22">
        <f>IF(ISNUMBER(O2801),SUMIFS(O$1:$O2801,A$1:$A2801,A2801,H$1:$H2801,H2801,D$1:$D2801,D2801),"")</f>
        <v>608.38910744361033</v>
      </c>
      <c r="AK2801" s="34">
        <v>0.97560975609756106</v>
      </c>
      <c r="AL2801" s="34">
        <v>0</v>
      </c>
      <c r="AN2801" s="36">
        <v>2.4390243902439025E-2</v>
      </c>
      <c r="AO2801">
        <v>2.4390243902439025E-2</v>
      </c>
      <c r="AP2801">
        <v>0</v>
      </c>
      <c r="AS2801" s="36">
        <v>0</v>
      </c>
    </row>
    <row r="2802" spans="1:45" x14ac:dyDescent="0.3">
      <c r="A2802" s="4" t="s">
        <v>176</v>
      </c>
      <c r="B2802" t="s">
        <v>138</v>
      </c>
      <c r="C2802" s="28">
        <v>44649</v>
      </c>
      <c r="D2802">
        <v>2</v>
      </c>
      <c r="G2802" s="42" t="s">
        <v>150</v>
      </c>
      <c r="H2802">
        <f t="shared" si="370"/>
        <v>2022</v>
      </c>
      <c r="I2802" s="2" t="s">
        <v>139</v>
      </c>
      <c r="J2802" s="29">
        <v>4</v>
      </c>
      <c r="N2802" s="40">
        <v>48.846022427235731</v>
      </c>
      <c r="O2802" s="33">
        <f t="shared" si="371"/>
        <v>48.846022427235731</v>
      </c>
      <c r="P2802" s="22">
        <f>IF(ISNUMBER(O2802),SUMIFS(O$1:$O2802,A$1:$A2802,A2802,H$1:$H2802,H2802,D$1:$D2802,D2802),"")</f>
        <v>559.65183018505559</v>
      </c>
      <c r="AK2802" s="34">
        <v>1</v>
      </c>
      <c r="AL2802" s="34">
        <v>0</v>
      </c>
      <c r="AN2802" s="36">
        <v>0</v>
      </c>
      <c r="AO2802">
        <v>0</v>
      </c>
      <c r="AP2802">
        <v>0</v>
      </c>
      <c r="AS2802" s="36">
        <v>0</v>
      </c>
    </row>
    <row r="2803" spans="1:45" x14ac:dyDescent="0.3">
      <c r="A2803" s="4" t="s">
        <v>176</v>
      </c>
      <c r="B2803" t="s">
        <v>138</v>
      </c>
      <c r="C2803" s="28">
        <v>44649</v>
      </c>
      <c r="D2803">
        <v>3</v>
      </c>
      <c r="G2803" s="42" t="s">
        <v>150</v>
      </c>
      <c r="H2803">
        <f t="shared" si="370"/>
        <v>2022</v>
      </c>
      <c r="I2803" s="2" t="s">
        <v>139</v>
      </c>
      <c r="J2803" s="29">
        <v>4</v>
      </c>
      <c r="N2803" s="40">
        <v>61.915536855228311</v>
      </c>
      <c r="O2803" s="33">
        <f t="shared" si="371"/>
        <v>61.915536855228311</v>
      </c>
      <c r="P2803" s="22">
        <f>IF(ISNUMBER(O2803),SUMIFS(O$1:$O2803,A$1:$A2803,A2803,H$1:$H2803,H2803,D$1:$D2803,D2803),"")</f>
        <v>663.482863022836</v>
      </c>
      <c r="AK2803" s="34">
        <v>0.99577167019027479</v>
      </c>
      <c r="AL2803" s="34">
        <v>0</v>
      </c>
      <c r="AN2803" s="36">
        <v>4.2283298097251579E-3</v>
      </c>
      <c r="AO2803">
        <v>4.2283298097251579E-3</v>
      </c>
      <c r="AP2803">
        <v>0</v>
      </c>
      <c r="AS2803" s="36">
        <v>0</v>
      </c>
    </row>
    <row r="2804" spans="1:45" x14ac:dyDescent="0.3">
      <c r="A2804" s="4" t="s">
        <v>176</v>
      </c>
      <c r="B2804" t="s">
        <v>138</v>
      </c>
      <c r="C2804" s="28">
        <v>44649</v>
      </c>
      <c r="D2804">
        <v>4</v>
      </c>
      <c r="G2804" s="42" t="s">
        <v>150</v>
      </c>
      <c r="H2804">
        <f t="shared" si="370"/>
        <v>2022</v>
      </c>
      <c r="I2804" s="2" t="s">
        <v>139</v>
      </c>
      <c r="J2804" s="29">
        <v>4</v>
      </c>
      <c r="N2804" s="40">
        <v>36.842501600210845</v>
      </c>
      <c r="O2804" s="33">
        <f t="shared" si="371"/>
        <v>36.842501600210845</v>
      </c>
      <c r="P2804" s="22">
        <f>IF(ISNUMBER(O2804),SUMIFS(O$1:$O2804,A$1:$A2804,A2804,H$1:$H2804,H2804,D$1:$D2804,D2804),"")</f>
        <v>579.96102593678324</v>
      </c>
      <c r="AK2804" s="34">
        <v>1</v>
      </c>
      <c r="AL2804" s="34">
        <v>0</v>
      </c>
      <c r="AN2804" s="36">
        <v>0</v>
      </c>
      <c r="AO2804">
        <v>0</v>
      </c>
      <c r="AP2804">
        <v>0</v>
      </c>
      <c r="AS2804" s="36">
        <v>0</v>
      </c>
    </row>
    <row r="2805" spans="1:45" x14ac:dyDescent="0.3">
      <c r="A2805" s="4" t="s">
        <v>176</v>
      </c>
      <c r="B2805" t="s">
        <v>138</v>
      </c>
      <c r="C2805" s="41">
        <v>44649</v>
      </c>
      <c r="D2805">
        <v>5</v>
      </c>
      <c r="G2805" s="42" t="s">
        <v>150</v>
      </c>
      <c r="H2805">
        <f t="shared" si="370"/>
        <v>2022</v>
      </c>
      <c r="I2805" s="2" t="s">
        <v>139</v>
      </c>
      <c r="J2805" s="43">
        <v>4</v>
      </c>
      <c r="N2805" s="44">
        <v>58.953256576496003</v>
      </c>
      <c r="O2805" s="33">
        <f t="shared" si="371"/>
        <v>58.953256576496003</v>
      </c>
      <c r="P2805" s="22">
        <f>IF(ISNUMBER(O2805),SUMIFS(O$1:$O2805,A$1:$A2805,A2805,H$1:$H2805,H2805,D$1:$D2805,D2805),"")</f>
        <v>482.8304411523502</v>
      </c>
      <c r="AK2805" s="45">
        <v>0.97448979591836737</v>
      </c>
      <c r="AL2805" s="45">
        <v>0</v>
      </c>
      <c r="AN2805" s="46">
        <v>2.5510204081632654E-2</v>
      </c>
      <c r="AO2805">
        <v>2.5510204081632654E-2</v>
      </c>
      <c r="AP2805">
        <v>0</v>
      </c>
      <c r="AS2805" s="46">
        <v>0</v>
      </c>
    </row>
    <row r="2806" spans="1:45" x14ac:dyDescent="0.3">
      <c r="A2806" s="4" t="s">
        <v>176</v>
      </c>
      <c r="B2806" t="s">
        <v>138</v>
      </c>
      <c r="C2806" s="28">
        <v>44696</v>
      </c>
      <c r="D2806">
        <v>1</v>
      </c>
      <c r="G2806" s="42" t="s">
        <v>150</v>
      </c>
      <c r="H2806">
        <f t="shared" si="370"/>
        <v>2022</v>
      </c>
      <c r="I2806" s="2" t="s">
        <v>139</v>
      </c>
      <c r="J2806" s="29">
        <v>5</v>
      </c>
      <c r="N2806" s="40">
        <v>148.30491867528906</v>
      </c>
      <c r="O2806" s="33">
        <f t="shared" si="371"/>
        <v>148.30491867528906</v>
      </c>
      <c r="P2806" s="22">
        <f>IF(ISNUMBER(O2806),SUMIFS(O$1:$O2806,A$1:$A2806,A2806,H$1:$H2806,H2806,D$1:$D2806,D2806),"")</f>
        <v>756.69402611889939</v>
      </c>
      <c r="AK2806" s="34">
        <v>0.97991452991452999</v>
      </c>
      <c r="AL2806" s="34">
        <v>0</v>
      </c>
      <c r="AN2806" s="36">
        <v>2.0085470085470087E-2</v>
      </c>
      <c r="AO2806">
        <v>2.0085470085470087E-2</v>
      </c>
      <c r="AP2806">
        <v>0</v>
      </c>
      <c r="AS2806" s="36">
        <v>0</v>
      </c>
    </row>
    <row r="2807" spans="1:45" x14ac:dyDescent="0.3">
      <c r="A2807" s="4" t="s">
        <v>176</v>
      </c>
      <c r="B2807" t="s">
        <v>138</v>
      </c>
      <c r="C2807" s="28">
        <v>44696</v>
      </c>
      <c r="D2807">
        <v>2</v>
      </c>
      <c r="G2807" s="42" t="s">
        <v>150</v>
      </c>
      <c r="H2807">
        <f t="shared" si="370"/>
        <v>2022</v>
      </c>
      <c r="I2807" s="2" t="s">
        <v>139</v>
      </c>
      <c r="J2807" s="29">
        <v>5</v>
      </c>
      <c r="N2807" s="40">
        <v>131.16586706413901</v>
      </c>
      <c r="O2807" s="33">
        <f t="shared" si="371"/>
        <v>131.16586706413901</v>
      </c>
      <c r="P2807" s="22">
        <f>IF(ISNUMBER(O2807),SUMIFS(O$1:$O2807,A$1:$A2807,A2807,H$1:$H2807,H2807,D$1:$D2807,D2807),"")</f>
        <v>690.81769724919457</v>
      </c>
      <c r="AK2807" s="34">
        <v>1</v>
      </c>
      <c r="AL2807" s="34">
        <v>0</v>
      </c>
      <c r="AN2807" s="36">
        <v>0</v>
      </c>
      <c r="AO2807">
        <v>0</v>
      </c>
      <c r="AP2807">
        <v>0</v>
      </c>
      <c r="AS2807" s="36">
        <v>0</v>
      </c>
    </row>
    <row r="2808" spans="1:45" x14ac:dyDescent="0.3">
      <c r="A2808" s="4" t="s">
        <v>176</v>
      </c>
      <c r="B2808" t="s">
        <v>138</v>
      </c>
      <c r="C2808" s="28">
        <v>44696</v>
      </c>
      <c r="D2808">
        <v>3</v>
      </c>
      <c r="G2808" s="42" t="s">
        <v>150</v>
      </c>
      <c r="H2808">
        <f t="shared" si="370"/>
        <v>2022</v>
      </c>
      <c r="I2808" s="2" t="s">
        <v>139</v>
      </c>
      <c r="J2808" s="29">
        <v>5</v>
      </c>
      <c r="N2808" s="40">
        <v>134.49109967127706</v>
      </c>
      <c r="O2808" s="33">
        <f t="shared" si="371"/>
        <v>134.49109967127706</v>
      </c>
      <c r="P2808" s="22">
        <f>IF(ISNUMBER(O2808),SUMIFS(O$1:$O2808,A$1:$A2808,A2808,H$1:$H2808,H2808,D$1:$D2808,D2808),"")</f>
        <v>797.97396269411308</v>
      </c>
      <c r="AK2808" s="34">
        <v>0.89721792890262753</v>
      </c>
      <c r="AL2808" s="34">
        <v>0</v>
      </c>
      <c r="AN2808" s="36">
        <v>9.5440494590417327E-2</v>
      </c>
      <c r="AO2808">
        <v>9.5440494590417327E-2</v>
      </c>
      <c r="AP2808">
        <v>0</v>
      </c>
      <c r="AS2808" s="36">
        <v>7.3415765069551782E-3</v>
      </c>
    </row>
    <row r="2809" spans="1:45" x14ac:dyDescent="0.3">
      <c r="A2809" s="4" t="s">
        <v>176</v>
      </c>
      <c r="B2809" t="s">
        <v>138</v>
      </c>
      <c r="C2809" s="28">
        <v>44696</v>
      </c>
      <c r="D2809">
        <v>4</v>
      </c>
      <c r="G2809" s="42" t="s">
        <v>150</v>
      </c>
      <c r="H2809">
        <f t="shared" si="370"/>
        <v>2022</v>
      </c>
      <c r="I2809" s="2" t="s">
        <v>139</v>
      </c>
      <c r="J2809" s="29">
        <v>5</v>
      </c>
      <c r="N2809" s="40">
        <v>124.3249152260526</v>
      </c>
      <c r="O2809" s="33">
        <f t="shared" si="371"/>
        <v>124.3249152260526</v>
      </c>
      <c r="P2809" s="22">
        <f>IF(ISNUMBER(O2809),SUMIFS(O$1:$O2809,A$1:$A2809,A2809,H$1:$H2809,H2809,D$1:$D2809,D2809),"")</f>
        <v>704.2859411628358</v>
      </c>
      <c r="AK2809" s="34">
        <v>0.94297260889088463</v>
      </c>
      <c r="AL2809" s="34">
        <v>0</v>
      </c>
      <c r="AN2809" s="36">
        <v>5.7027391109115401E-2</v>
      </c>
      <c r="AO2809">
        <v>5.7027391109115401E-2</v>
      </c>
      <c r="AP2809">
        <v>0</v>
      </c>
      <c r="AS2809" s="36">
        <v>0</v>
      </c>
    </row>
    <row r="2810" spans="1:45" x14ac:dyDescent="0.3">
      <c r="A2810" s="4" t="s">
        <v>176</v>
      </c>
      <c r="B2810" t="s">
        <v>138</v>
      </c>
      <c r="C2810" s="41">
        <v>44696</v>
      </c>
      <c r="D2810">
        <v>5</v>
      </c>
      <c r="G2810" s="42" t="s">
        <v>150</v>
      </c>
      <c r="H2810">
        <f t="shared" si="370"/>
        <v>2022</v>
      </c>
      <c r="I2810" s="2" t="s">
        <v>139</v>
      </c>
      <c r="J2810" s="43">
        <v>5</v>
      </c>
      <c r="N2810" s="44">
        <v>104.79095941523687</v>
      </c>
      <c r="O2810" s="33">
        <f t="shared" si="371"/>
        <v>104.79095941523687</v>
      </c>
      <c r="P2810" s="22">
        <f>IF(ISNUMBER(O2810),SUMIFS(O$1:$O2810,A$1:$A2810,A2810,H$1:$H2810,H2810,D$1:$D2810,D2810),"")</f>
        <v>587.6214005675871</v>
      </c>
      <c r="AK2810" s="45">
        <v>0.98661233993015129</v>
      </c>
      <c r="AL2810" s="45">
        <v>0</v>
      </c>
      <c r="AN2810" s="46">
        <v>1.3387660069848662E-2</v>
      </c>
      <c r="AO2810">
        <v>1.3387660069848662E-2</v>
      </c>
      <c r="AP2810">
        <v>0</v>
      </c>
      <c r="AS2810" s="46">
        <v>0</v>
      </c>
    </row>
    <row r="2811" spans="1:45" x14ac:dyDescent="0.3">
      <c r="A2811" s="4" t="s">
        <v>176</v>
      </c>
      <c r="B2811" t="s">
        <v>138</v>
      </c>
      <c r="C2811" s="28">
        <v>44819</v>
      </c>
      <c r="D2811">
        <v>1</v>
      </c>
      <c r="G2811" s="42" t="s">
        <v>150</v>
      </c>
      <c r="H2811">
        <f t="shared" si="370"/>
        <v>2022</v>
      </c>
      <c r="I2811" s="2" t="s">
        <v>139</v>
      </c>
      <c r="J2811" s="29">
        <v>6</v>
      </c>
      <c r="N2811" s="40">
        <v>65.143684101715934</v>
      </c>
      <c r="O2811" s="33">
        <f t="shared" si="371"/>
        <v>65.143684101715934</v>
      </c>
      <c r="P2811" s="22">
        <f>IF(ISNUMBER(O2811),SUMIFS(O$1:$O2811,A$1:$A2811,A2811,H$1:$H2811,H2811,D$1:$D2811,D2811),"")</f>
        <v>821.83771022061535</v>
      </c>
      <c r="AK2811" s="34">
        <v>0.97229916897506929</v>
      </c>
      <c r="AL2811" s="34">
        <v>0</v>
      </c>
      <c r="AN2811" s="36">
        <v>2.7700831024930747E-2</v>
      </c>
      <c r="AO2811">
        <v>2.7700831024930747E-2</v>
      </c>
      <c r="AP2811">
        <v>0</v>
      </c>
      <c r="AS2811" s="36">
        <v>0</v>
      </c>
    </row>
    <row r="2812" spans="1:45" x14ac:dyDescent="0.3">
      <c r="A2812" s="4" t="s">
        <v>176</v>
      </c>
      <c r="B2812" t="s">
        <v>138</v>
      </c>
      <c r="C2812" s="28">
        <v>44819</v>
      </c>
      <c r="D2812">
        <v>2</v>
      </c>
      <c r="G2812" s="42" t="s">
        <v>150</v>
      </c>
      <c r="H2812">
        <f t="shared" si="370"/>
        <v>2022</v>
      </c>
      <c r="I2812" s="2" t="s">
        <v>139</v>
      </c>
      <c r="J2812" s="29">
        <v>6</v>
      </c>
      <c r="N2812" s="40">
        <v>86.151284985953595</v>
      </c>
      <c r="O2812" s="33">
        <f t="shared" si="371"/>
        <v>86.151284985953595</v>
      </c>
      <c r="P2812" s="22">
        <f>IF(ISNUMBER(O2812),SUMIFS(O$1:$O2812,A$1:$A2812,A2812,H$1:$H2812,H2812,D$1:$D2812,D2812),"")</f>
        <v>776.96898223514813</v>
      </c>
      <c r="AK2812" s="34">
        <v>0.92913385826771655</v>
      </c>
      <c r="AL2812" s="34">
        <v>0</v>
      </c>
      <c r="AN2812" s="36">
        <v>7.0866141732283464E-2</v>
      </c>
      <c r="AO2812">
        <v>7.0866141732283464E-2</v>
      </c>
      <c r="AP2812">
        <v>0</v>
      </c>
      <c r="AS2812" s="36">
        <v>0</v>
      </c>
    </row>
    <row r="2813" spans="1:45" x14ac:dyDescent="0.3">
      <c r="A2813" s="4" t="s">
        <v>176</v>
      </c>
      <c r="B2813" t="s">
        <v>138</v>
      </c>
      <c r="C2813" s="28">
        <v>44819</v>
      </c>
      <c r="D2813">
        <v>3</v>
      </c>
      <c r="G2813" s="42" t="s">
        <v>150</v>
      </c>
      <c r="H2813">
        <f t="shared" si="370"/>
        <v>2022</v>
      </c>
      <c r="I2813" s="2" t="s">
        <v>139</v>
      </c>
      <c r="J2813" s="29">
        <v>6</v>
      </c>
      <c r="N2813" s="40">
        <v>113.20123466711911</v>
      </c>
      <c r="O2813" s="33">
        <f t="shared" si="371"/>
        <v>113.20123466711911</v>
      </c>
      <c r="P2813" s="22">
        <f>IF(ISNUMBER(O2813),SUMIFS(O$1:$O2813,A$1:$A2813,A2813,H$1:$H2813,H2813,D$1:$D2813,D2813),"")</f>
        <v>911.17519736123222</v>
      </c>
      <c r="AK2813" s="34">
        <v>0.92094861660079053</v>
      </c>
      <c r="AL2813" s="34">
        <v>0</v>
      </c>
      <c r="AN2813" s="36">
        <v>7.9051383399209488E-2</v>
      </c>
      <c r="AO2813">
        <v>7.9051383399209488E-2</v>
      </c>
      <c r="AP2813">
        <v>0</v>
      </c>
      <c r="AS2813" s="36">
        <v>0</v>
      </c>
    </row>
    <row r="2814" spans="1:45" x14ac:dyDescent="0.3">
      <c r="A2814" s="4" t="s">
        <v>176</v>
      </c>
      <c r="B2814" t="s">
        <v>138</v>
      </c>
      <c r="C2814" s="28">
        <v>44819</v>
      </c>
      <c r="D2814">
        <v>4</v>
      </c>
      <c r="G2814" s="42" t="s">
        <v>150</v>
      </c>
      <c r="H2814">
        <f t="shared" si="370"/>
        <v>2022</v>
      </c>
      <c r="I2814" s="2" t="s">
        <v>139</v>
      </c>
      <c r="J2814" s="29">
        <v>6</v>
      </c>
      <c r="N2814" s="40">
        <v>97.545029583864533</v>
      </c>
      <c r="O2814" s="33">
        <f t="shared" si="371"/>
        <v>97.545029583864533</v>
      </c>
      <c r="P2814" s="22">
        <f>IF(ISNUMBER(O2814),SUMIFS(O$1:$O2814,A$1:$A2814,A2814,H$1:$H2814,H2814,D$1:$D2814,D2814),"")</f>
        <v>801.83097074670036</v>
      </c>
      <c r="AK2814" s="34">
        <v>0.86831275720164613</v>
      </c>
      <c r="AL2814" s="34">
        <v>0</v>
      </c>
      <c r="AN2814" s="36">
        <v>0.13168724279835392</v>
      </c>
      <c r="AO2814">
        <v>0.13168724279835392</v>
      </c>
      <c r="AP2814">
        <v>0</v>
      </c>
      <c r="AS2814" s="36">
        <v>0</v>
      </c>
    </row>
    <row r="2815" spans="1:45" x14ac:dyDescent="0.3">
      <c r="A2815" s="4" t="s">
        <v>176</v>
      </c>
      <c r="B2815" t="s">
        <v>138</v>
      </c>
      <c r="C2815" s="41">
        <v>44819</v>
      </c>
      <c r="D2815">
        <v>5</v>
      </c>
      <c r="G2815" s="42" t="s">
        <v>150</v>
      </c>
      <c r="H2815">
        <f t="shared" ref="H2815:H2878" si="372">YEAR(C2815)</f>
        <v>2022</v>
      </c>
      <c r="I2815" s="2" t="s">
        <v>139</v>
      </c>
      <c r="J2815" s="43">
        <v>6</v>
      </c>
      <c r="N2815" s="44">
        <v>49.296652421652418</v>
      </c>
      <c r="O2815" s="33">
        <f t="shared" si="371"/>
        <v>49.296652421652418</v>
      </c>
      <c r="P2815" s="22">
        <f>IF(ISNUMBER(O2815),SUMIFS(O$1:$O2815,A$1:$A2815,A2815,H$1:$H2815,H2815,D$1:$D2815,D2815),"")</f>
        <v>636.91805298923953</v>
      </c>
      <c r="AK2815" s="45">
        <v>0.90799999999999992</v>
      </c>
      <c r="AL2815" s="45">
        <v>0</v>
      </c>
      <c r="AN2815" s="46">
        <v>9.1999999999999998E-2</v>
      </c>
      <c r="AO2815">
        <v>9.1999999999999998E-2</v>
      </c>
      <c r="AP2815">
        <v>0</v>
      </c>
      <c r="AS2815" s="46">
        <v>0</v>
      </c>
    </row>
    <row r="2816" spans="1:45" x14ac:dyDescent="0.3">
      <c r="A2816" s="4" t="s">
        <v>176</v>
      </c>
      <c r="B2816" t="s">
        <v>138</v>
      </c>
      <c r="C2816" s="28">
        <v>44853</v>
      </c>
      <c r="D2816">
        <v>1</v>
      </c>
      <c r="G2816" s="42" t="s">
        <v>150</v>
      </c>
      <c r="H2816">
        <f t="shared" si="372"/>
        <v>2022</v>
      </c>
      <c r="I2816" s="2" t="s">
        <v>139</v>
      </c>
      <c r="J2816" s="29">
        <v>7</v>
      </c>
      <c r="N2816" s="40">
        <v>99.35347726661287</v>
      </c>
      <c r="O2816" s="33">
        <f t="shared" si="371"/>
        <v>99.35347726661287</v>
      </c>
      <c r="P2816" s="22">
        <f>IF(ISNUMBER(O2816),SUMIFS(O$1:$O2816,A$1:$A2816,A2816,H$1:$H2816,H2816,D$1:$D2816,D2816),"")</f>
        <v>921.19118748722826</v>
      </c>
      <c r="AK2816" s="34">
        <v>0.91150442477876104</v>
      </c>
      <c r="AL2816" s="34">
        <v>0</v>
      </c>
      <c r="AN2816" s="36">
        <v>8.8495575221238937E-2</v>
      </c>
      <c r="AO2816">
        <v>8.8495575221238937E-2</v>
      </c>
      <c r="AP2816">
        <v>0</v>
      </c>
      <c r="AS2816" s="36">
        <v>0</v>
      </c>
    </row>
    <row r="2817" spans="1:45" x14ac:dyDescent="0.3">
      <c r="A2817" s="4" t="s">
        <v>176</v>
      </c>
      <c r="B2817" t="s">
        <v>138</v>
      </c>
      <c r="C2817" s="28">
        <v>44853</v>
      </c>
      <c r="D2817">
        <v>2</v>
      </c>
      <c r="G2817" s="42" t="s">
        <v>150</v>
      </c>
      <c r="H2817">
        <f t="shared" si="372"/>
        <v>2022</v>
      </c>
      <c r="I2817" s="2" t="s">
        <v>139</v>
      </c>
      <c r="J2817" s="29">
        <v>7</v>
      </c>
      <c r="N2817" s="40">
        <v>125.83040250097697</v>
      </c>
      <c r="O2817" s="33">
        <f t="shared" si="371"/>
        <v>125.83040250097697</v>
      </c>
      <c r="P2817" s="22">
        <f>IF(ISNUMBER(O2817),SUMIFS(O$1:$O2817,A$1:$A2817,A2817,H$1:$H2817,H2817,D$1:$D2817,D2817),"")</f>
        <v>902.79938473612515</v>
      </c>
      <c r="AK2817" s="34">
        <v>0.93525179856115104</v>
      </c>
      <c r="AL2817" s="34">
        <v>0</v>
      </c>
      <c r="AN2817" s="36">
        <v>6.4748201438848921E-2</v>
      </c>
      <c r="AO2817">
        <v>6.4748201438848921E-2</v>
      </c>
      <c r="AP2817">
        <v>0</v>
      </c>
      <c r="AS2817" s="36">
        <v>0</v>
      </c>
    </row>
    <row r="2818" spans="1:45" x14ac:dyDescent="0.3">
      <c r="A2818" s="4" t="s">
        <v>176</v>
      </c>
      <c r="B2818" t="s">
        <v>138</v>
      </c>
      <c r="C2818" s="28">
        <v>44853</v>
      </c>
      <c r="D2818">
        <v>3</v>
      </c>
      <c r="G2818" s="42" t="s">
        <v>150</v>
      </c>
      <c r="H2818">
        <f t="shared" si="372"/>
        <v>2022</v>
      </c>
      <c r="I2818" s="2" t="s">
        <v>139</v>
      </c>
      <c r="J2818" s="29">
        <v>7</v>
      </c>
      <c r="N2818" s="40">
        <v>124.92856960868887</v>
      </c>
      <c r="O2818" s="33">
        <f t="shared" si="371"/>
        <v>124.92856960868887</v>
      </c>
      <c r="P2818" s="22">
        <f>IF(ISNUMBER(O2818),SUMIFS(O$1:$O2818,A$1:$A2818,A2818,H$1:$H2818,H2818,D$1:$D2818,D2818),"")</f>
        <v>1036.103766969921</v>
      </c>
      <c r="AK2818" s="34">
        <v>0.97244094488188981</v>
      </c>
      <c r="AL2818" s="34">
        <v>0</v>
      </c>
      <c r="AN2818" s="36">
        <v>2.7559055118110236E-2</v>
      </c>
      <c r="AO2818">
        <v>2.7559055118110236E-2</v>
      </c>
      <c r="AP2818">
        <v>0</v>
      </c>
      <c r="AS2818" s="36">
        <v>0</v>
      </c>
    </row>
    <row r="2819" spans="1:45" x14ac:dyDescent="0.3">
      <c r="A2819" s="4" t="s">
        <v>176</v>
      </c>
      <c r="B2819" t="s">
        <v>138</v>
      </c>
      <c r="C2819" s="28">
        <v>44853</v>
      </c>
      <c r="D2819">
        <v>4</v>
      </c>
      <c r="G2819" s="42" t="s">
        <v>150</v>
      </c>
      <c r="H2819">
        <f t="shared" si="372"/>
        <v>2022</v>
      </c>
      <c r="I2819" s="2" t="s">
        <v>139</v>
      </c>
      <c r="J2819" s="29">
        <v>7</v>
      </c>
      <c r="N2819" s="40">
        <v>153.29060712562881</v>
      </c>
      <c r="O2819" s="33">
        <f t="shared" si="371"/>
        <v>153.29060712562881</v>
      </c>
      <c r="P2819" s="22">
        <f>IF(ISNUMBER(O2819),SUMIFS(O$1:$O2819,A$1:$A2819,A2819,H$1:$H2819,H2819,D$1:$D2819,D2819),"")</f>
        <v>955.12157787232923</v>
      </c>
      <c r="AK2819" s="34">
        <v>0.97142857142857142</v>
      </c>
      <c r="AL2819" s="34">
        <v>0</v>
      </c>
      <c r="AN2819" s="36">
        <v>2.8571428571428574E-2</v>
      </c>
      <c r="AO2819">
        <v>2.8571428571428574E-2</v>
      </c>
      <c r="AP2819">
        <v>0</v>
      </c>
      <c r="AS2819" s="36">
        <v>0</v>
      </c>
    </row>
    <row r="2820" spans="1:45" x14ac:dyDescent="0.3">
      <c r="A2820" s="4" t="s">
        <v>176</v>
      </c>
      <c r="B2820" t="s">
        <v>138</v>
      </c>
      <c r="C2820" s="41">
        <v>44853</v>
      </c>
      <c r="D2820">
        <v>5</v>
      </c>
      <c r="G2820" s="42" t="s">
        <v>150</v>
      </c>
      <c r="H2820">
        <f t="shared" si="372"/>
        <v>2022</v>
      </c>
      <c r="I2820" s="2" t="s">
        <v>139</v>
      </c>
      <c r="J2820" s="43">
        <v>7</v>
      </c>
      <c r="N2820" s="44">
        <v>87.689049039740681</v>
      </c>
      <c r="O2820" s="33">
        <f t="shared" si="371"/>
        <v>87.689049039740681</v>
      </c>
      <c r="P2820" s="22">
        <f>IF(ISNUMBER(O2820),SUMIFS(O$1:$O2820,A$1:$A2820,A2820,H$1:$H2820,H2820,D$1:$D2820,D2820),"")</f>
        <v>724.60710202898019</v>
      </c>
      <c r="AK2820" s="45">
        <v>0.95054945054945061</v>
      </c>
      <c r="AL2820" s="45">
        <v>0</v>
      </c>
      <c r="AN2820" s="46">
        <v>4.9450549450549455E-2</v>
      </c>
      <c r="AO2820">
        <v>4.9450549450549455E-2</v>
      </c>
      <c r="AP2820">
        <v>0</v>
      </c>
      <c r="AS2820" s="46">
        <v>0</v>
      </c>
    </row>
    <row r="2821" spans="1:45" x14ac:dyDescent="0.3">
      <c r="A2821" s="4" t="s">
        <v>176</v>
      </c>
      <c r="B2821" t="s">
        <v>138</v>
      </c>
      <c r="C2821" s="28">
        <v>44888</v>
      </c>
      <c r="D2821">
        <v>1</v>
      </c>
      <c r="G2821" s="42" t="s">
        <v>150</v>
      </c>
      <c r="H2821">
        <f t="shared" si="372"/>
        <v>2022</v>
      </c>
      <c r="I2821" s="2" t="s">
        <v>139</v>
      </c>
      <c r="J2821" s="29">
        <v>8</v>
      </c>
      <c r="N2821" s="40">
        <v>100.46269143043337</v>
      </c>
      <c r="O2821" s="33">
        <f t="shared" si="371"/>
        <v>100.46269143043337</v>
      </c>
      <c r="P2821" s="22">
        <f>IF(ISNUMBER(O2821),SUMIFS(O$1:$O2821,A$1:$A2821,A2821,H$1:$H2821,H2821,D$1:$D2821,D2821),"")</f>
        <v>1021.6538789176616</v>
      </c>
      <c r="AK2821" s="34">
        <v>0.96363636363636362</v>
      </c>
      <c r="AL2821" s="34">
        <v>0</v>
      </c>
      <c r="AN2821" s="36">
        <v>3.6363636363636369E-2</v>
      </c>
      <c r="AO2821">
        <v>3.6363636363636369E-2</v>
      </c>
      <c r="AP2821">
        <v>0</v>
      </c>
      <c r="AS2821" s="36">
        <v>0</v>
      </c>
    </row>
    <row r="2822" spans="1:45" x14ac:dyDescent="0.3">
      <c r="A2822" s="4" t="s">
        <v>176</v>
      </c>
      <c r="B2822" t="s">
        <v>138</v>
      </c>
      <c r="C2822" s="28">
        <v>44888</v>
      </c>
      <c r="D2822">
        <v>2</v>
      </c>
      <c r="G2822" s="42" t="s">
        <v>150</v>
      </c>
      <c r="H2822">
        <f t="shared" si="372"/>
        <v>2022</v>
      </c>
      <c r="I2822" s="2" t="s">
        <v>139</v>
      </c>
      <c r="J2822" s="29">
        <v>8</v>
      </c>
      <c r="N2822" s="40">
        <v>111.71745152354572</v>
      </c>
      <c r="O2822" s="33">
        <f t="shared" si="371"/>
        <v>111.71745152354572</v>
      </c>
      <c r="P2822" s="22">
        <f>IF(ISNUMBER(O2822),SUMIFS(O$1:$O2822,A$1:$A2822,A2822,H$1:$H2822,H2822,D$1:$D2822,D2822),"")</f>
        <v>1014.5168362596709</v>
      </c>
      <c r="AK2822" s="34">
        <v>0.81355932203389836</v>
      </c>
      <c r="AL2822" s="34">
        <v>0</v>
      </c>
      <c r="AN2822" s="36">
        <v>0.1751412429378531</v>
      </c>
      <c r="AO2822">
        <v>9.6045197740112997E-2</v>
      </c>
      <c r="AP2822">
        <v>7.9096045197740106E-2</v>
      </c>
      <c r="AS2822" s="36">
        <v>1.1299435028248589E-2</v>
      </c>
    </row>
    <row r="2823" spans="1:45" x14ac:dyDescent="0.3">
      <c r="A2823" s="4" t="s">
        <v>176</v>
      </c>
      <c r="B2823" t="s">
        <v>138</v>
      </c>
      <c r="C2823" s="28">
        <v>44888</v>
      </c>
      <c r="D2823">
        <v>3</v>
      </c>
      <c r="G2823" s="42" t="s">
        <v>150</v>
      </c>
      <c r="H2823">
        <f t="shared" si="372"/>
        <v>2022</v>
      </c>
      <c r="I2823" s="2" t="s">
        <v>139</v>
      </c>
      <c r="J2823" s="29">
        <v>8</v>
      </c>
      <c r="N2823" s="40">
        <v>106.81732580037666</v>
      </c>
      <c r="O2823" s="33">
        <f t="shared" si="371"/>
        <v>106.81732580037666</v>
      </c>
      <c r="P2823" s="22">
        <f>IF(ISNUMBER(O2823),SUMIFS(O$1:$O2823,A$1:$A2823,A2823,H$1:$H2823,H2823,D$1:$D2823,D2823),"")</f>
        <v>1142.9210927702977</v>
      </c>
      <c r="AK2823" s="34">
        <v>0.97674418604651159</v>
      </c>
      <c r="AL2823" s="34">
        <v>0</v>
      </c>
      <c r="AN2823" s="36">
        <v>2.3255813953488372E-2</v>
      </c>
      <c r="AO2823">
        <v>2.3255813953488372E-2</v>
      </c>
      <c r="AP2823">
        <v>0</v>
      </c>
      <c r="AS2823" s="36">
        <v>0</v>
      </c>
    </row>
    <row r="2824" spans="1:45" x14ac:dyDescent="0.3">
      <c r="A2824" s="4" t="s">
        <v>176</v>
      </c>
      <c r="B2824" t="s">
        <v>138</v>
      </c>
      <c r="C2824" s="28">
        <v>44888</v>
      </c>
      <c r="D2824">
        <v>4</v>
      </c>
      <c r="G2824" s="42" t="s">
        <v>150</v>
      </c>
      <c r="H2824">
        <f t="shared" si="372"/>
        <v>2022</v>
      </c>
      <c r="I2824" s="2" t="s">
        <v>139</v>
      </c>
      <c r="J2824" s="29">
        <v>8</v>
      </c>
      <c r="N2824" s="40">
        <v>103.68028857563245</v>
      </c>
      <c r="O2824" s="33">
        <f t="shared" si="371"/>
        <v>103.68028857563245</v>
      </c>
      <c r="P2824" s="22">
        <f>IF(ISNUMBER(O2824),SUMIFS(O$1:$O2824,A$1:$A2824,A2824,H$1:$H2824,H2824,D$1:$D2824,D2824),"")</f>
        <v>1058.8018664479616</v>
      </c>
      <c r="AK2824" s="34">
        <v>0.88513513513513509</v>
      </c>
      <c r="AL2824" s="34">
        <v>3.3783783783783779E-2</v>
      </c>
      <c r="AN2824" s="36">
        <v>4.0540540540540536E-2</v>
      </c>
      <c r="AO2824">
        <v>2.0270270270270268E-2</v>
      </c>
      <c r="AP2824">
        <v>2.0270270270270268E-2</v>
      </c>
      <c r="AS2824" s="36">
        <v>4.0540540540540536E-2</v>
      </c>
    </row>
    <row r="2825" spans="1:45" x14ac:dyDescent="0.3">
      <c r="A2825" s="4" t="s">
        <v>176</v>
      </c>
      <c r="B2825" t="s">
        <v>138</v>
      </c>
      <c r="C2825" s="41">
        <v>44888</v>
      </c>
      <c r="D2825">
        <v>5</v>
      </c>
      <c r="G2825" s="42" t="s">
        <v>150</v>
      </c>
      <c r="H2825">
        <f t="shared" si="372"/>
        <v>2022</v>
      </c>
      <c r="I2825" s="2" t="s">
        <v>139</v>
      </c>
      <c r="J2825" s="43">
        <v>8</v>
      </c>
      <c r="N2825" s="44">
        <v>103.93115736002123</v>
      </c>
      <c r="O2825" s="33">
        <f t="shared" si="371"/>
        <v>103.93115736002123</v>
      </c>
      <c r="P2825" s="22">
        <f>IF(ISNUMBER(O2825),SUMIFS(O$1:$O2825,A$1:$A2825,A2825,H$1:$H2825,H2825,D$1:$D2825,D2825),"")</f>
        <v>828.53825938900138</v>
      </c>
      <c r="AK2825" s="45">
        <v>0.93750000000000011</v>
      </c>
      <c r="AL2825" s="45">
        <v>0</v>
      </c>
      <c r="AN2825" s="46">
        <v>6.25E-2</v>
      </c>
      <c r="AO2825">
        <v>4.8611111111111112E-2</v>
      </c>
      <c r="AP2825">
        <v>1.3888888888888892E-2</v>
      </c>
      <c r="AS2825" s="46">
        <v>0</v>
      </c>
    </row>
    <row r="2826" spans="1:45" x14ac:dyDescent="0.3">
      <c r="A2826" s="4" t="s">
        <v>176</v>
      </c>
      <c r="B2826" t="s">
        <v>138</v>
      </c>
      <c r="C2826" s="28">
        <v>44914</v>
      </c>
      <c r="D2826">
        <v>1</v>
      </c>
      <c r="G2826" s="42" t="s">
        <v>150</v>
      </c>
      <c r="H2826">
        <f t="shared" si="372"/>
        <v>2022</v>
      </c>
      <c r="I2826" s="2" t="s">
        <v>139</v>
      </c>
      <c r="J2826" s="29">
        <v>9</v>
      </c>
      <c r="N2826" s="40">
        <v>81.600757519124869</v>
      </c>
      <c r="O2826" s="33">
        <f t="shared" si="371"/>
        <v>81.600757519124869</v>
      </c>
      <c r="P2826" s="22">
        <f>IF(ISNUMBER(O2826),SUMIFS(O$1:$O2826,A$1:$A2826,A2826,H$1:$H2826,H2826,D$1:$D2826,D2826),"")</f>
        <v>1103.2546364367865</v>
      </c>
      <c r="AK2826" s="34">
        <v>0.88617886178861782</v>
      </c>
      <c r="AL2826" s="34">
        <v>0</v>
      </c>
      <c r="AN2826" s="36">
        <v>0.11382113821138211</v>
      </c>
      <c r="AO2826">
        <v>8.943089430894309E-2</v>
      </c>
      <c r="AP2826">
        <v>2.4390243902439022E-2</v>
      </c>
      <c r="AS2826" s="36">
        <v>0</v>
      </c>
    </row>
    <row r="2827" spans="1:45" x14ac:dyDescent="0.3">
      <c r="A2827" s="4" t="s">
        <v>176</v>
      </c>
      <c r="B2827" t="s">
        <v>138</v>
      </c>
      <c r="C2827" s="28">
        <v>44914</v>
      </c>
      <c r="D2827">
        <v>2</v>
      </c>
      <c r="G2827" s="42" t="s">
        <v>150</v>
      </c>
      <c r="H2827">
        <f t="shared" si="372"/>
        <v>2022</v>
      </c>
      <c r="I2827" s="2" t="s">
        <v>139</v>
      </c>
      <c r="J2827" s="29">
        <v>9</v>
      </c>
      <c r="N2827" s="40">
        <v>108.12935954343691</v>
      </c>
      <c r="O2827" s="33">
        <f t="shared" si="371"/>
        <v>108.12935954343691</v>
      </c>
      <c r="P2827" s="22">
        <f>IF(ISNUMBER(O2827),SUMIFS(O$1:$O2827,A$1:$A2827,A2827,H$1:$H2827,H2827,D$1:$D2827,D2827),"")</f>
        <v>1122.6461958031077</v>
      </c>
      <c r="AK2827" s="34">
        <v>0.81553398058252424</v>
      </c>
      <c r="AL2827" s="34">
        <v>0</v>
      </c>
      <c r="AN2827" s="36">
        <v>0.18446601941747573</v>
      </c>
      <c r="AO2827">
        <v>0.12621359223300971</v>
      </c>
      <c r="AP2827">
        <v>5.8252427184466014E-2</v>
      </c>
      <c r="AS2827" s="36">
        <v>0</v>
      </c>
    </row>
    <row r="2828" spans="1:45" x14ac:dyDescent="0.3">
      <c r="A2828" s="4" t="s">
        <v>176</v>
      </c>
      <c r="B2828" t="s">
        <v>138</v>
      </c>
      <c r="C2828" s="28">
        <v>44914</v>
      </c>
      <c r="D2828">
        <v>3</v>
      </c>
      <c r="G2828" s="42" t="s">
        <v>150</v>
      </c>
      <c r="H2828">
        <f t="shared" si="372"/>
        <v>2022</v>
      </c>
      <c r="I2828" s="2" t="s">
        <v>139</v>
      </c>
      <c r="J2828" s="29">
        <v>9</v>
      </c>
      <c r="N2828" s="40">
        <v>94.391168706503478</v>
      </c>
      <c r="O2828" s="33">
        <f t="shared" si="371"/>
        <v>94.391168706503478</v>
      </c>
      <c r="P2828" s="22">
        <f>IF(ISNUMBER(O2828),SUMIFS(O$1:$O2828,A$1:$A2828,A2828,H$1:$H2828,H2828,D$1:$D2828,D2828),"")</f>
        <v>1237.3122614768013</v>
      </c>
      <c r="AK2828" s="34">
        <v>0.78260869565217395</v>
      </c>
      <c r="AL2828" s="34">
        <v>0</v>
      </c>
      <c r="AN2828" s="36">
        <v>0.21739130434782605</v>
      </c>
      <c r="AO2828">
        <v>0.13768115942028983</v>
      </c>
      <c r="AP2828">
        <v>7.9710144927536239E-2</v>
      </c>
      <c r="AS2828" s="36">
        <v>0</v>
      </c>
    </row>
    <row r="2829" spans="1:45" x14ac:dyDescent="0.3">
      <c r="A2829" s="4" t="s">
        <v>176</v>
      </c>
      <c r="B2829" t="s">
        <v>138</v>
      </c>
      <c r="C2829" s="28">
        <v>44914</v>
      </c>
      <c r="D2829">
        <v>4</v>
      </c>
      <c r="G2829" s="42" t="s">
        <v>150</v>
      </c>
      <c r="H2829">
        <f t="shared" si="372"/>
        <v>2022</v>
      </c>
      <c r="I2829" s="2" t="s">
        <v>139</v>
      </c>
      <c r="J2829" s="29">
        <v>9</v>
      </c>
      <c r="N2829" s="40">
        <v>97.495040700458304</v>
      </c>
      <c r="O2829" s="33">
        <f t="shared" si="371"/>
        <v>97.495040700458304</v>
      </c>
      <c r="P2829" s="22">
        <f>IF(ISNUMBER(O2829),SUMIFS(O$1:$O2829,A$1:$A2829,A2829,H$1:$H2829,H2829,D$1:$D2829,D2829),"")</f>
        <v>1156.2969071484199</v>
      </c>
      <c r="AK2829" s="34">
        <v>0.78074866310160429</v>
      </c>
      <c r="AL2829" s="34">
        <v>0.10160427807486631</v>
      </c>
      <c r="AN2829" s="36">
        <v>8.0213903743315509E-2</v>
      </c>
      <c r="AO2829">
        <v>8.0213903743315509E-2</v>
      </c>
      <c r="AP2829">
        <v>0</v>
      </c>
      <c r="AS2829" s="36">
        <v>3.7433155080213901E-2</v>
      </c>
    </row>
    <row r="2830" spans="1:45" x14ac:dyDescent="0.3">
      <c r="A2830" s="4" t="s">
        <v>176</v>
      </c>
      <c r="B2830" t="s">
        <v>138</v>
      </c>
      <c r="C2830" s="41">
        <v>44914</v>
      </c>
      <c r="D2830">
        <v>5</v>
      </c>
      <c r="G2830" s="42" t="s">
        <v>150</v>
      </c>
      <c r="H2830">
        <f t="shared" si="372"/>
        <v>2022</v>
      </c>
      <c r="I2830" s="2" t="s">
        <v>139</v>
      </c>
      <c r="J2830" s="43">
        <v>9</v>
      </c>
      <c r="N2830" s="44">
        <v>69.657929808973805</v>
      </c>
      <c r="O2830" s="33">
        <f t="shared" si="371"/>
        <v>69.657929808973805</v>
      </c>
      <c r="P2830" s="22">
        <f>IF(ISNUMBER(O2830),SUMIFS(O$1:$O2830,A$1:$A2830,A2830,H$1:$H2830,H2830,D$1:$D2830,D2830),"")</f>
        <v>898.19618919797517</v>
      </c>
      <c r="AK2830" s="45">
        <v>1</v>
      </c>
      <c r="AL2830" s="45">
        <v>0</v>
      </c>
      <c r="AN2830" s="46">
        <v>0</v>
      </c>
      <c r="AO2830">
        <v>0</v>
      </c>
      <c r="AP2830">
        <v>0</v>
      </c>
      <c r="AS2830" s="46">
        <v>0</v>
      </c>
    </row>
    <row r="2831" spans="1:45" x14ac:dyDescent="0.3">
      <c r="A2831" s="4" t="s">
        <v>176</v>
      </c>
      <c r="B2831" t="s">
        <v>138</v>
      </c>
      <c r="C2831" s="28">
        <v>44953</v>
      </c>
      <c r="D2831">
        <v>1</v>
      </c>
      <c r="G2831" s="42" t="s">
        <v>150</v>
      </c>
      <c r="H2831">
        <f t="shared" si="372"/>
        <v>2023</v>
      </c>
      <c r="I2831" s="2" t="s">
        <v>139</v>
      </c>
      <c r="J2831" s="29">
        <v>10</v>
      </c>
      <c r="N2831" s="40">
        <v>110.65386374028348</v>
      </c>
      <c r="O2831" s="33">
        <f t="shared" si="371"/>
        <v>110.65386374028348</v>
      </c>
      <c r="P2831" s="22">
        <f>IF(ISNUMBER(O2831),SUMIFS(O$1:$O2831,A$1:$A2831,A2831,H$1:$H2831,H2831,D$1:$D2831,D2831),"")</f>
        <v>110.65386374028348</v>
      </c>
      <c r="AK2831" s="34">
        <v>0.69158878504672894</v>
      </c>
      <c r="AL2831" s="34">
        <v>9.3457943925233638E-3</v>
      </c>
      <c r="AN2831" s="36">
        <v>0.29906542056074759</v>
      </c>
      <c r="AO2831">
        <v>0.17757009345794389</v>
      </c>
      <c r="AP2831">
        <v>0.12149532710280372</v>
      </c>
      <c r="AS2831" s="36">
        <v>0</v>
      </c>
    </row>
    <row r="2832" spans="1:45" x14ac:dyDescent="0.3">
      <c r="A2832" s="4" t="s">
        <v>176</v>
      </c>
      <c r="B2832" t="s">
        <v>138</v>
      </c>
      <c r="C2832" s="28">
        <v>44953</v>
      </c>
      <c r="D2832">
        <v>2</v>
      </c>
      <c r="G2832" s="42" t="s">
        <v>150</v>
      </c>
      <c r="H2832">
        <f t="shared" si="372"/>
        <v>2023</v>
      </c>
      <c r="I2832" s="2" t="s">
        <v>139</v>
      </c>
      <c r="J2832" s="29">
        <v>10</v>
      </c>
      <c r="N2832" s="40">
        <v>120.73238986167743</v>
      </c>
      <c r="O2832" s="33">
        <f t="shared" si="371"/>
        <v>120.73238986167743</v>
      </c>
      <c r="P2832" s="22">
        <f>IF(ISNUMBER(O2832),SUMIFS(O$1:$O2832,A$1:$A2832,A2832,H$1:$H2832,H2832,D$1:$D2832,D2832),"")</f>
        <v>120.73238986167743</v>
      </c>
      <c r="AK2832" s="34">
        <v>0.9083665338645418</v>
      </c>
      <c r="AL2832" s="34">
        <v>7.9681274900398405E-3</v>
      </c>
      <c r="AN2832" s="36">
        <v>8.3665338645418322E-2</v>
      </c>
      <c r="AO2832">
        <v>5.179282868525896E-2</v>
      </c>
      <c r="AP2832">
        <v>3.1872509960159362E-2</v>
      </c>
      <c r="AS2832" s="36">
        <v>0</v>
      </c>
    </row>
    <row r="2833" spans="1:45" x14ac:dyDescent="0.3">
      <c r="A2833" s="4" t="s">
        <v>176</v>
      </c>
      <c r="B2833" t="s">
        <v>138</v>
      </c>
      <c r="C2833" s="28">
        <v>44953</v>
      </c>
      <c r="D2833">
        <v>3</v>
      </c>
      <c r="G2833" s="42" t="s">
        <v>150</v>
      </c>
      <c r="H2833">
        <f t="shared" si="372"/>
        <v>2023</v>
      </c>
      <c r="I2833" s="2" t="s">
        <v>139</v>
      </c>
      <c r="J2833" s="29">
        <v>10</v>
      </c>
      <c r="N2833" s="40">
        <v>125.40162667204409</v>
      </c>
      <c r="O2833" s="33">
        <f t="shared" si="371"/>
        <v>125.40162667204409</v>
      </c>
      <c r="P2833" s="22">
        <f>IF(ISNUMBER(O2833),SUMIFS(O$1:$O2833,A$1:$A2833,A2833,H$1:$H2833,H2833,D$1:$D2833,D2833),"")</f>
        <v>125.40162667204409</v>
      </c>
      <c r="AK2833" s="34">
        <v>0.810126582278481</v>
      </c>
      <c r="AL2833" s="34">
        <v>4.2194092827004225E-3</v>
      </c>
      <c r="AN2833" s="36">
        <v>0.18565400843881857</v>
      </c>
      <c r="AO2833">
        <v>0.12658227848101267</v>
      </c>
      <c r="AP2833">
        <v>5.9071729957805907E-2</v>
      </c>
      <c r="AS2833" s="36">
        <v>0</v>
      </c>
    </row>
    <row r="2834" spans="1:45" x14ac:dyDescent="0.3">
      <c r="A2834" s="4" t="s">
        <v>176</v>
      </c>
      <c r="B2834" t="s">
        <v>138</v>
      </c>
      <c r="C2834" s="28">
        <v>44953</v>
      </c>
      <c r="D2834">
        <v>4</v>
      </c>
      <c r="G2834" s="42" t="s">
        <v>150</v>
      </c>
      <c r="H2834">
        <f t="shared" si="372"/>
        <v>2023</v>
      </c>
      <c r="I2834" s="2" t="s">
        <v>139</v>
      </c>
      <c r="J2834" s="29">
        <v>10</v>
      </c>
      <c r="N2834" s="40">
        <v>106.43969966003866</v>
      </c>
      <c r="O2834" s="33">
        <f t="shared" si="371"/>
        <v>106.43969966003866</v>
      </c>
      <c r="P2834" s="22">
        <f>IF(ISNUMBER(O2834),SUMIFS(O$1:$O2834,A$1:$A2834,A2834,H$1:$H2834,H2834,D$1:$D2834,D2834),"")</f>
        <v>106.43969966003866</v>
      </c>
      <c r="AK2834" s="34">
        <v>0.72199170124481327</v>
      </c>
      <c r="AL2834" s="34">
        <v>1.2448132780082988E-2</v>
      </c>
      <c r="AN2834" s="36">
        <v>0.26556016597510373</v>
      </c>
      <c r="AO2834">
        <v>0.14107883817427386</v>
      </c>
      <c r="AP2834">
        <v>0.12448132780082989</v>
      </c>
      <c r="AS2834" s="36">
        <v>0</v>
      </c>
    </row>
    <row r="2835" spans="1:45" x14ac:dyDescent="0.3">
      <c r="A2835" s="4" t="s">
        <v>176</v>
      </c>
      <c r="B2835" t="s">
        <v>138</v>
      </c>
      <c r="C2835" s="41">
        <v>44953</v>
      </c>
      <c r="D2835">
        <v>5</v>
      </c>
      <c r="G2835" s="42" t="s">
        <v>150</v>
      </c>
      <c r="H2835">
        <f t="shared" si="372"/>
        <v>2023</v>
      </c>
      <c r="I2835" s="2" t="s">
        <v>139</v>
      </c>
      <c r="J2835" s="43">
        <v>10</v>
      </c>
      <c r="N2835" s="44">
        <v>55.877385845840095</v>
      </c>
      <c r="O2835" s="33">
        <f t="shared" si="371"/>
        <v>55.877385845840095</v>
      </c>
      <c r="P2835" s="22">
        <f>IF(ISNUMBER(O2835),SUMIFS(O$1:$O2835,A$1:$A2835,A2835,H$1:$H2835,H2835,D$1:$D2835,D2835),"")</f>
        <v>55.877385845840095</v>
      </c>
      <c r="AK2835" s="45">
        <v>0.79126213592233008</v>
      </c>
      <c r="AL2835" s="45">
        <v>9.7087378640776691E-3</v>
      </c>
      <c r="AN2835" s="46">
        <v>0.1844660194174757</v>
      </c>
      <c r="AO2835">
        <v>0.12135922330097086</v>
      </c>
      <c r="AP2835">
        <v>6.3106796116504854E-2</v>
      </c>
      <c r="AS2835" s="46">
        <v>1.4563106796116504E-2</v>
      </c>
    </row>
    <row r="2836" spans="1:45" x14ac:dyDescent="0.3">
      <c r="A2836" s="4" t="s">
        <v>176</v>
      </c>
      <c r="B2836" t="s">
        <v>138</v>
      </c>
      <c r="C2836" s="28">
        <v>44986</v>
      </c>
      <c r="D2836">
        <v>1</v>
      </c>
      <c r="G2836" s="42" t="s">
        <v>150</v>
      </c>
      <c r="H2836">
        <f t="shared" si="372"/>
        <v>2023</v>
      </c>
      <c r="I2836" s="2" t="s">
        <v>139</v>
      </c>
      <c r="J2836" s="29">
        <v>11</v>
      </c>
      <c r="N2836" s="40">
        <v>137.4068428184282</v>
      </c>
      <c r="O2836" s="33">
        <f t="shared" si="371"/>
        <v>137.4068428184282</v>
      </c>
      <c r="P2836" s="22">
        <f>IF(ISNUMBER(O2836),SUMIFS(O$1:$O2836,A$1:$A2836,A2836,H$1:$H2836,H2836,D$1:$D2836,D2836),"")</f>
        <v>248.06070655871167</v>
      </c>
      <c r="AK2836" s="34">
        <v>0.84765625</v>
      </c>
      <c r="AL2836" s="34">
        <v>0</v>
      </c>
      <c r="AN2836" s="36">
        <v>0.15234375000000003</v>
      </c>
      <c r="AO2836">
        <v>0.12500000000000003</v>
      </c>
      <c r="AP2836">
        <v>2.734375E-2</v>
      </c>
      <c r="AS2836" s="36">
        <v>0</v>
      </c>
    </row>
    <row r="2837" spans="1:45" x14ac:dyDescent="0.3">
      <c r="A2837" s="4" t="s">
        <v>176</v>
      </c>
      <c r="B2837" t="s">
        <v>138</v>
      </c>
      <c r="C2837" s="28">
        <v>44986</v>
      </c>
      <c r="D2837">
        <v>2</v>
      </c>
      <c r="G2837" s="42" t="s">
        <v>150</v>
      </c>
      <c r="H2837">
        <f t="shared" si="372"/>
        <v>2023</v>
      </c>
      <c r="I2837" s="2" t="s">
        <v>139</v>
      </c>
      <c r="J2837" s="29">
        <v>11</v>
      </c>
      <c r="N2837" s="40">
        <v>89.824954253518371</v>
      </c>
      <c r="O2837" s="33">
        <f t="shared" si="371"/>
        <v>89.824954253518371</v>
      </c>
      <c r="P2837" s="22">
        <f>IF(ISNUMBER(O2837),SUMIFS(O$1:$O2837,A$1:$A2837,A2837,H$1:$H2837,H2837,D$1:$D2837,D2837),"")</f>
        <v>210.5573441151958</v>
      </c>
      <c r="AK2837" s="34">
        <v>0.95397489539748948</v>
      </c>
      <c r="AL2837" s="34">
        <v>0</v>
      </c>
      <c r="AN2837" s="36">
        <v>4.6025104602510462E-2</v>
      </c>
      <c r="AO2837">
        <v>4.6025104602510462E-2</v>
      </c>
      <c r="AP2837">
        <v>0</v>
      </c>
      <c r="AS2837" s="36">
        <v>0</v>
      </c>
    </row>
    <row r="2838" spans="1:45" x14ac:dyDescent="0.3">
      <c r="A2838" s="4" t="s">
        <v>176</v>
      </c>
      <c r="B2838" t="s">
        <v>138</v>
      </c>
      <c r="C2838" s="28">
        <v>44986</v>
      </c>
      <c r="D2838">
        <v>3</v>
      </c>
      <c r="G2838" s="42" t="s">
        <v>150</v>
      </c>
      <c r="H2838">
        <f t="shared" si="372"/>
        <v>2023</v>
      </c>
      <c r="I2838" s="2" t="s">
        <v>139</v>
      </c>
      <c r="J2838" s="29">
        <v>11</v>
      </c>
      <c r="N2838" s="40">
        <v>167.99398902907461</v>
      </c>
      <c r="O2838" s="33">
        <f t="shared" si="371"/>
        <v>167.99398902907461</v>
      </c>
      <c r="P2838" s="22">
        <f>IF(ISNUMBER(O2838),SUMIFS(O$1:$O2838,A$1:$A2838,A2838,H$1:$H2838,H2838,D$1:$D2838,D2838),"")</f>
        <v>293.39561570111869</v>
      </c>
      <c r="AK2838" s="34">
        <v>0.71631205673758858</v>
      </c>
      <c r="AL2838" s="34">
        <v>0</v>
      </c>
      <c r="AN2838" s="36">
        <v>0.28368794326241131</v>
      </c>
      <c r="AO2838">
        <v>0.26241134751773049</v>
      </c>
      <c r="AP2838">
        <v>2.1276595744680847E-2</v>
      </c>
      <c r="AS2838" s="36">
        <v>0</v>
      </c>
    </row>
    <row r="2839" spans="1:45" x14ac:dyDescent="0.3">
      <c r="A2839" s="4" t="s">
        <v>176</v>
      </c>
      <c r="B2839" t="s">
        <v>138</v>
      </c>
      <c r="C2839" s="28">
        <v>44986</v>
      </c>
      <c r="D2839">
        <v>4</v>
      </c>
      <c r="G2839" s="42" t="s">
        <v>150</v>
      </c>
      <c r="H2839">
        <f t="shared" si="372"/>
        <v>2023</v>
      </c>
      <c r="I2839" s="2" t="s">
        <v>139</v>
      </c>
      <c r="J2839" s="29">
        <v>11</v>
      </c>
      <c r="N2839" s="40">
        <v>192.00660450660448</v>
      </c>
      <c r="O2839" s="33">
        <f t="shared" si="371"/>
        <v>192.00660450660448</v>
      </c>
      <c r="P2839" s="22">
        <f>IF(ISNUMBER(O2839),SUMIFS(O$1:$O2839,A$1:$A2839,A2839,H$1:$H2839,H2839,D$1:$D2839,D2839),"")</f>
        <v>298.44630416664313</v>
      </c>
      <c r="AK2839" s="34">
        <v>0.55820895522388059</v>
      </c>
      <c r="AL2839" s="34">
        <v>5.9701492537313432E-2</v>
      </c>
      <c r="AN2839" s="36">
        <v>0.38208955223880597</v>
      </c>
      <c r="AO2839">
        <v>0.30746268656716419</v>
      </c>
      <c r="AP2839">
        <v>7.4626865671641784E-2</v>
      </c>
      <c r="AS2839" s="36">
        <v>0</v>
      </c>
    </row>
    <row r="2840" spans="1:45" x14ac:dyDescent="0.3">
      <c r="A2840" s="4" t="s">
        <v>176</v>
      </c>
      <c r="B2840" t="s">
        <v>138</v>
      </c>
      <c r="C2840" s="41">
        <v>44986</v>
      </c>
      <c r="D2840">
        <v>5</v>
      </c>
      <c r="G2840" s="42" t="s">
        <v>150</v>
      </c>
      <c r="H2840">
        <f t="shared" si="372"/>
        <v>2023</v>
      </c>
      <c r="I2840" s="2" t="s">
        <v>139</v>
      </c>
      <c r="J2840" s="43">
        <v>11</v>
      </c>
      <c r="N2840" s="44">
        <v>54.858053385801234</v>
      </c>
      <c r="O2840" s="33">
        <f t="shared" si="371"/>
        <v>54.858053385801234</v>
      </c>
      <c r="P2840" s="22">
        <f>IF(ISNUMBER(O2840),SUMIFS(O$1:$O2840,A$1:$A2840,A2840,H$1:$H2840,H2840,D$1:$D2840,D2840),"")</f>
        <v>110.73543923164132</v>
      </c>
      <c r="AK2840" s="45">
        <v>0.76969696969696966</v>
      </c>
      <c r="AL2840" s="45">
        <v>0</v>
      </c>
      <c r="AN2840" s="46">
        <v>0.23030303030303029</v>
      </c>
      <c r="AO2840">
        <v>0.16969696969696968</v>
      </c>
      <c r="AP2840">
        <v>6.0606060606060608E-2</v>
      </c>
      <c r="AS2840" s="46">
        <v>0</v>
      </c>
    </row>
    <row r="2841" spans="1:45" x14ac:dyDescent="0.3">
      <c r="A2841" s="4" t="s">
        <v>176</v>
      </c>
      <c r="B2841" t="s">
        <v>138</v>
      </c>
      <c r="C2841" s="28">
        <v>45016</v>
      </c>
      <c r="D2841">
        <v>1</v>
      </c>
      <c r="G2841" s="42" t="s">
        <v>150</v>
      </c>
      <c r="H2841">
        <f t="shared" si="372"/>
        <v>2023</v>
      </c>
      <c r="I2841" s="2" t="s">
        <v>139</v>
      </c>
      <c r="J2841" s="29">
        <v>12</v>
      </c>
      <c r="N2841" s="40">
        <v>82.937559968923836</v>
      </c>
      <c r="O2841" s="33">
        <f t="shared" si="371"/>
        <v>82.937559968923836</v>
      </c>
      <c r="P2841" s="22">
        <f>IF(ISNUMBER(O2841),SUMIFS(O$1:$O2841,A$1:$A2841,A2841,H$1:$H2841,H2841,D$1:$D2841,D2841),"")</f>
        <v>330.99826652763551</v>
      </c>
      <c r="AK2841" s="34">
        <v>0.67567567567567577</v>
      </c>
      <c r="AL2841" s="34">
        <v>1.3513513513513516E-2</v>
      </c>
      <c r="AN2841" s="36">
        <v>0.3108108108108108</v>
      </c>
      <c r="AO2841">
        <v>0.3108108108108108</v>
      </c>
      <c r="AP2841">
        <v>0</v>
      </c>
      <c r="AS2841" s="36">
        <v>0</v>
      </c>
    </row>
    <row r="2842" spans="1:45" x14ac:dyDescent="0.3">
      <c r="A2842" s="4" t="s">
        <v>176</v>
      </c>
      <c r="B2842" t="s">
        <v>138</v>
      </c>
      <c r="C2842" s="28">
        <v>45016</v>
      </c>
      <c r="D2842">
        <v>2</v>
      </c>
      <c r="G2842" s="42" t="s">
        <v>150</v>
      </c>
      <c r="H2842">
        <f t="shared" si="372"/>
        <v>2023</v>
      </c>
      <c r="I2842" s="2" t="s">
        <v>139</v>
      </c>
      <c r="J2842" s="29">
        <v>12</v>
      </c>
      <c r="N2842" s="40">
        <v>86.529429131216631</v>
      </c>
      <c r="O2842" s="33">
        <f t="shared" si="371"/>
        <v>86.529429131216631</v>
      </c>
      <c r="P2842" s="22">
        <f>IF(ISNUMBER(O2842),SUMIFS(O$1:$O2842,A$1:$A2842,A2842,H$1:$H2842,H2842,D$1:$D2842,D2842),"")</f>
        <v>297.08677324641246</v>
      </c>
      <c r="AK2842" s="34">
        <v>0.44554455445544555</v>
      </c>
      <c r="AL2842" s="34">
        <v>5.4455445544554462E-2</v>
      </c>
      <c r="AN2842" s="36">
        <v>0.5</v>
      </c>
      <c r="AO2842">
        <v>0.5</v>
      </c>
      <c r="AP2842">
        <v>0</v>
      </c>
      <c r="AS2842" s="36">
        <v>0</v>
      </c>
    </row>
    <row r="2843" spans="1:45" x14ac:dyDescent="0.3">
      <c r="A2843" s="4" t="s">
        <v>176</v>
      </c>
      <c r="B2843" t="s">
        <v>138</v>
      </c>
      <c r="C2843" s="28">
        <v>45016</v>
      </c>
      <c r="D2843">
        <v>3</v>
      </c>
      <c r="G2843" s="42" t="s">
        <v>150</v>
      </c>
      <c r="H2843">
        <f t="shared" si="372"/>
        <v>2023</v>
      </c>
      <c r="I2843" s="2" t="s">
        <v>139</v>
      </c>
      <c r="J2843" s="29">
        <v>12</v>
      </c>
      <c r="N2843" s="40">
        <v>116.60905349794238</v>
      </c>
      <c r="O2843" s="33">
        <f t="shared" si="371"/>
        <v>116.60905349794238</v>
      </c>
      <c r="P2843" s="22">
        <f>IF(ISNUMBER(O2843),SUMIFS(O$1:$O2843,A$1:$A2843,A2843,H$1:$H2843,H2843,D$1:$D2843,D2843),"")</f>
        <v>410.00466919906108</v>
      </c>
      <c r="AK2843" s="34">
        <v>0.5957446808510638</v>
      </c>
      <c r="AL2843" s="34">
        <v>0</v>
      </c>
      <c r="AN2843" s="36">
        <v>0.38829787234042551</v>
      </c>
      <c r="AO2843">
        <v>0.38829787234042551</v>
      </c>
      <c r="AP2843">
        <v>0</v>
      </c>
      <c r="AS2843" s="36">
        <v>1.5957446808510637E-2</v>
      </c>
    </row>
    <row r="2844" spans="1:45" x14ac:dyDescent="0.3">
      <c r="A2844" s="4" t="s">
        <v>176</v>
      </c>
      <c r="B2844" t="s">
        <v>138</v>
      </c>
      <c r="C2844" s="28">
        <v>45016</v>
      </c>
      <c r="D2844">
        <v>4</v>
      </c>
      <c r="G2844" s="42" t="s">
        <v>150</v>
      </c>
      <c r="H2844">
        <f t="shared" si="372"/>
        <v>2023</v>
      </c>
      <c r="I2844" s="2" t="s">
        <v>139</v>
      </c>
      <c r="J2844" s="29">
        <v>12</v>
      </c>
      <c r="N2844" s="40">
        <v>135.47836317722678</v>
      </c>
      <c r="O2844" s="33">
        <f t="shared" si="371"/>
        <v>135.47836317722678</v>
      </c>
      <c r="P2844" s="22">
        <f>IF(ISNUMBER(O2844),SUMIFS(O$1:$O2844,A$1:$A2844,A2844,H$1:$H2844,H2844,D$1:$D2844,D2844),"")</f>
        <v>433.92466734386994</v>
      </c>
      <c r="AK2844" s="34">
        <v>0.85443037974683544</v>
      </c>
      <c r="AL2844" s="34">
        <v>0</v>
      </c>
      <c r="AN2844" s="36">
        <v>0.14556962025316453</v>
      </c>
      <c r="AO2844">
        <v>0.14556962025316453</v>
      </c>
      <c r="AP2844">
        <v>0</v>
      </c>
      <c r="AS2844" s="36">
        <v>0</v>
      </c>
    </row>
    <row r="2845" spans="1:45" x14ac:dyDescent="0.3">
      <c r="A2845" s="4" t="s">
        <v>176</v>
      </c>
      <c r="B2845" t="s">
        <v>138</v>
      </c>
      <c r="C2845" s="41">
        <v>45016</v>
      </c>
      <c r="D2845">
        <v>5</v>
      </c>
      <c r="G2845" s="42" t="s">
        <v>150</v>
      </c>
      <c r="H2845">
        <f t="shared" si="372"/>
        <v>2023</v>
      </c>
      <c r="I2845" s="2" t="s">
        <v>139</v>
      </c>
      <c r="J2845" s="43">
        <v>12</v>
      </c>
      <c r="N2845" s="44">
        <v>107.38931178195394</v>
      </c>
      <c r="O2845" s="33">
        <f t="shared" si="371"/>
        <v>107.38931178195394</v>
      </c>
      <c r="P2845" s="22">
        <f>IF(ISNUMBER(O2845),SUMIFS(O$1:$O2845,A$1:$A2845,A2845,H$1:$H2845,H2845,D$1:$D2845,D2845),"")</f>
        <v>218.12475101359524</v>
      </c>
      <c r="AK2845" s="45">
        <v>0.75757575757575757</v>
      </c>
      <c r="AL2845" s="45">
        <v>0</v>
      </c>
      <c r="AN2845" s="46">
        <v>0.24242424242424243</v>
      </c>
      <c r="AO2845">
        <v>0.24242424242424243</v>
      </c>
      <c r="AP2845">
        <v>0</v>
      </c>
      <c r="AS2845" s="46">
        <v>0</v>
      </c>
    </row>
    <row r="2846" spans="1:45" x14ac:dyDescent="0.3">
      <c r="A2846" s="4" t="s">
        <v>176</v>
      </c>
      <c r="B2846" t="s">
        <v>138</v>
      </c>
      <c r="C2846" s="28">
        <v>45044</v>
      </c>
      <c r="D2846">
        <v>1</v>
      </c>
      <c r="G2846" s="42" t="s">
        <v>150</v>
      </c>
      <c r="H2846">
        <f t="shared" si="372"/>
        <v>2023</v>
      </c>
      <c r="I2846" s="2" t="s">
        <v>139</v>
      </c>
      <c r="J2846" s="29">
        <v>13</v>
      </c>
      <c r="N2846" s="40">
        <v>93.903538099252856</v>
      </c>
      <c r="O2846" s="33">
        <f t="shared" si="371"/>
        <v>93.903538099252856</v>
      </c>
      <c r="P2846" s="22">
        <f>IF(ISNUMBER(O2846),SUMIFS(O$1:$O2846,A$1:$A2846,A2846,H$1:$H2846,H2846,D$1:$D2846,D2846),"")</f>
        <v>424.90180462688835</v>
      </c>
      <c r="AK2846" s="34">
        <v>0.59296482412060303</v>
      </c>
      <c r="AL2846" s="34">
        <v>1.5075376884422108E-2</v>
      </c>
      <c r="AN2846" s="36">
        <v>0.39195979899497485</v>
      </c>
      <c r="AO2846">
        <v>0.39195979899497485</v>
      </c>
      <c r="AP2846">
        <v>0</v>
      </c>
      <c r="AS2846" s="36">
        <v>0</v>
      </c>
    </row>
    <row r="2847" spans="1:45" x14ac:dyDescent="0.3">
      <c r="A2847" s="4" t="s">
        <v>176</v>
      </c>
      <c r="B2847" t="s">
        <v>138</v>
      </c>
      <c r="C2847" s="28">
        <v>45044</v>
      </c>
      <c r="D2847">
        <v>2</v>
      </c>
      <c r="G2847" s="42" t="s">
        <v>150</v>
      </c>
      <c r="H2847">
        <f t="shared" si="372"/>
        <v>2023</v>
      </c>
      <c r="I2847" s="2" t="s">
        <v>139</v>
      </c>
      <c r="J2847" s="29">
        <v>13</v>
      </c>
      <c r="N2847" s="40">
        <v>79.498042474470566</v>
      </c>
      <c r="O2847" s="33">
        <f t="shared" si="371"/>
        <v>79.498042474470566</v>
      </c>
      <c r="P2847" s="22">
        <f>IF(ISNUMBER(O2847),SUMIFS(O$1:$O2847,A$1:$A2847,A2847,H$1:$H2847,H2847,D$1:$D2847,D2847),"")</f>
        <v>376.58481572088306</v>
      </c>
      <c r="AK2847" s="34">
        <v>0.78947368421052633</v>
      </c>
      <c r="AL2847" s="34">
        <v>0</v>
      </c>
      <c r="AN2847" s="36">
        <v>0.21052631578947367</v>
      </c>
      <c r="AO2847">
        <v>0.21052631578947367</v>
      </c>
      <c r="AP2847">
        <v>0</v>
      </c>
      <c r="AS2847" s="36">
        <v>0</v>
      </c>
    </row>
    <row r="2848" spans="1:45" x14ac:dyDescent="0.3">
      <c r="A2848" s="4" t="s">
        <v>176</v>
      </c>
      <c r="B2848" t="s">
        <v>138</v>
      </c>
      <c r="C2848" s="28">
        <v>45044</v>
      </c>
      <c r="D2848">
        <v>3</v>
      </c>
      <c r="G2848" s="42" t="s">
        <v>150</v>
      </c>
      <c r="H2848">
        <f t="shared" si="372"/>
        <v>2023</v>
      </c>
      <c r="I2848" s="2" t="s">
        <v>139</v>
      </c>
      <c r="J2848" s="29">
        <v>13</v>
      </c>
      <c r="N2848" s="40">
        <v>102.61634572802397</v>
      </c>
      <c r="O2848" s="33">
        <f t="shared" si="371"/>
        <v>102.61634572802397</v>
      </c>
      <c r="P2848" s="22">
        <f>IF(ISNUMBER(O2848),SUMIFS(O$1:$O2848,A$1:$A2848,A2848,H$1:$H2848,H2848,D$1:$D2848,D2848),"")</f>
        <v>512.62101492708507</v>
      </c>
      <c r="AK2848" s="34">
        <v>0.8</v>
      </c>
      <c r="AL2848" s="34">
        <v>0</v>
      </c>
      <c r="AN2848" s="36">
        <v>0.2</v>
      </c>
      <c r="AO2848">
        <v>0.2</v>
      </c>
      <c r="AP2848">
        <v>0</v>
      </c>
      <c r="AS2848" s="36">
        <v>0</v>
      </c>
    </row>
    <row r="2849" spans="1:45" x14ac:dyDescent="0.3">
      <c r="A2849" s="4" t="s">
        <v>176</v>
      </c>
      <c r="B2849" t="s">
        <v>138</v>
      </c>
      <c r="C2849" s="28">
        <v>45044</v>
      </c>
      <c r="D2849">
        <v>4</v>
      </c>
      <c r="G2849" s="42" t="s">
        <v>150</v>
      </c>
      <c r="H2849">
        <f t="shared" si="372"/>
        <v>2023</v>
      </c>
      <c r="I2849" s="2" t="s">
        <v>139</v>
      </c>
      <c r="J2849" s="29">
        <v>13</v>
      </c>
      <c r="N2849" s="40">
        <v>95.449829553875787</v>
      </c>
      <c r="O2849" s="33">
        <f t="shared" si="371"/>
        <v>95.449829553875787</v>
      </c>
      <c r="P2849" s="22">
        <f>IF(ISNUMBER(O2849),SUMIFS(O$1:$O2849,A$1:$A2849,A2849,H$1:$H2849,H2849,D$1:$D2849,D2849),"")</f>
        <v>529.37449689774576</v>
      </c>
      <c r="AK2849" s="34">
        <v>0.7142857142857143</v>
      </c>
      <c r="AL2849" s="34">
        <v>2.463054187192118E-2</v>
      </c>
      <c r="AN2849" s="36">
        <v>0.26108374384236449</v>
      </c>
      <c r="AO2849">
        <v>0.26108374384236449</v>
      </c>
      <c r="AP2849">
        <v>0</v>
      </c>
      <c r="AS2849" s="36">
        <v>0</v>
      </c>
    </row>
    <row r="2850" spans="1:45" x14ac:dyDescent="0.3">
      <c r="A2850" s="4" t="s">
        <v>176</v>
      </c>
      <c r="B2850" t="s">
        <v>138</v>
      </c>
      <c r="C2850" s="41">
        <v>45044</v>
      </c>
      <c r="D2850">
        <v>5</v>
      </c>
      <c r="G2850" s="42" t="s">
        <v>150</v>
      </c>
      <c r="H2850">
        <f t="shared" si="372"/>
        <v>2023</v>
      </c>
      <c r="I2850" s="2" t="s">
        <v>139</v>
      </c>
      <c r="J2850" s="43">
        <v>13</v>
      </c>
      <c r="N2850" s="44">
        <v>116.67916458866289</v>
      </c>
      <c r="O2850" s="33">
        <f t="shared" si="371"/>
        <v>116.67916458866289</v>
      </c>
      <c r="P2850" s="22">
        <f>IF(ISNUMBER(O2850),SUMIFS(O$1:$O2850,A$1:$A2850,A2850,H$1:$H2850,H2850,D$1:$D2850,D2850),"")</f>
        <v>334.80391560225814</v>
      </c>
      <c r="AK2850" s="45">
        <v>0.90476190476190477</v>
      </c>
      <c r="AL2850" s="45">
        <v>0</v>
      </c>
      <c r="AN2850" s="46">
        <v>9.5238095238095233E-2</v>
      </c>
      <c r="AO2850">
        <v>9.5238095238095233E-2</v>
      </c>
      <c r="AP2850">
        <v>0</v>
      </c>
      <c r="AS2850" s="46">
        <v>0</v>
      </c>
    </row>
    <row r="2851" spans="1:45" x14ac:dyDescent="0.3">
      <c r="A2851" s="4" t="s">
        <v>176</v>
      </c>
      <c r="B2851" t="s">
        <v>138</v>
      </c>
      <c r="C2851" s="28">
        <v>45107</v>
      </c>
      <c r="D2851">
        <v>1</v>
      </c>
      <c r="G2851" s="42" t="s">
        <v>150</v>
      </c>
      <c r="H2851">
        <f t="shared" si="372"/>
        <v>2023</v>
      </c>
      <c r="I2851" s="2" t="s">
        <v>139</v>
      </c>
      <c r="J2851" s="29">
        <v>14</v>
      </c>
      <c r="N2851" s="40">
        <v>89.056529100884674</v>
      </c>
      <c r="O2851" s="33">
        <f t="shared" ref="O2851:O2914" si="373">IF(LEN(N2851)&gt;0,N2851,"")</f>
        <v>89.056529100884674</v>
      </c>
      <c r="P2851" s="22">
        <f>IF(ISNUMBER(O2851),SUMIFS(O$1:$O2851,A$1:$A2851,A2851,H$1:$H2851,H2851,D$1:$D2851,D2851),"")</f>
        <v>513.95833372777304</v>
      </c>
      <c r="AK2851" s="34">
        <v>0.97058823529411764</v>
      </c>
      <c r="AL2851" s="34">
        <v>0</v>
      </c>
      <c r="AN2851" s="36">
        <v>2.9411764705882356E-2</v>
      </c>
      <c r="AO2851">
        <v>2.9411764705882356E-2</v>
      </c>
      <c r="AP2851">
        <v>0</v>
      </c>
      <c r="AS2851" s="36">
        <v>0</v>
      </c>
    </row>
    <row r="2852" spans="1:45" x14ac:dyDescent="0.3">
      <c r="A2852" s="4" t="s">
        <v>176</v>
      </c>
      <c r="B2852" t="s">
        <v>138</v>
      </c>
      <c r="C2852" s="28">
        <v>45107</v>
      </c>
      <c r="D2852">
        <v>2</v>
      </c>
      <c r="G2852" s="42" t="s">
        <v>150</v>
      </c>
      <c r="H2852">
        <f t="shared" si="372"/>
        <v>2023</v>
      </c>
      <c r="I2852" s="2" t="s">
        <v>139</v>
      </c>
      <c r="J2852" s="29">
        <v>14</v>
      </c>
      <c r="N2852" s="40">
        <v>83.585304148455265</v>
      </c>
      <c r="O2852" s="33">
        <f t="shared" si="373"/>
        <v>83.585304148455265</v>
      </c>
      <c r="P2852" s="22">
        <f>IF(ISNUMBER(O2852),SUMIFS(O$1:$O2852,A$1:$A2852,A2852,H$1:$H2852,H2852,D$1:$D2852,D2852),"")</f>
        <v>460.17011986933835</v>
      </c>
      <c r="AK2852" s="34">
        <v>0.8833333333333333</v>
      </c>
      <c r="AL2852" s="34">
        <v>0</v>
      </c>
      <c r="AN2852" s="36">
        <v>0.11666666666666665</v>
      </c>
      <c r="AO2852">
        <v>0.11666666666666665</v>
      </c>
      <c r="AP2852">
        <v>0</v>
      </c>
      <c r="AS2852" s="36">
        <v>0</v>
      </c>
    </row>
    <row r="2853" spans="1:45" x14ac:dyDescent="0.3">
      <c r="A2853" s="4" t="s">
        <v>176</v>
      </c>
      <c r="B2853" t="s">
        <v>138</v>
      </c>
      <c r="C2853" s="28">
        <v>45107</v>
      </c>
      <c r="D2853">
        <v>3</v>
      </c>
      <c r="G2853" s="42" t="s">
        <v>150</v>
      </c>
      <c r="H2853">
        <f t="shared" si="372"/>
        <v>2023</v>
      </c>
      <c r="I2853" s="2" t="s">
        <v>139</v>
      </c>
      <c r="J2853" s="29">
        <v>14</v>
      </c>
      <c r="N2853" s="40">
        <v>94.46040059319327</v>
      </c>
      <c r="O2853" s="33">
        <f t="shared" si="373"/>
        <v>94.46040059319327</v>
      </c>
      <c r="P2853" s="22">
        <f>IF(ISNUMBER(O2853),SUMIFS(O$1:$O2853,A$1:$A2853,A2853,H$1:$H2853,H2853,D$1:$D2853,D2853),"")</f>
        <v>607.08141552027837</v>
      </c>
      <c r="AK2853" s="34">
        <v>1</v>
      </c>
      <c r="AL2853" s="34">
        <v>0</v>
      </c>
      <c r="AN2853" s="36">
        <v>0</v>
      </c>
      <c r="AO2853">
        <v>0</v>
      </c>
      <c r="AP2853">
        <v>0</v>
      </c>
      <c r="AS2853" s="36">
        <v>0</v>
      </c>
    </row>
    <row r="2854" spans="1:45" x14ac:dyDescent="0.3">
      <c r="A2854" s="4" t="s">
        <v>176</v>
      </c>
      <c r="B2854" t="s">
        <v>138</v>
      </c>
      <c r="C2854" s="28">
        <v>45107</v>
      </c>
      <c r="D2854">
        <v>4</v>
      </c>
      <c r="G2854" s="42" t="s">
        <v>150</v>
      </c>
      <c r="H2854">
        <f t="shared" si="372"/>
        <v>2023</v>
      </c>
      <c r="I2854" s="2" t="s">
        <v>139</v>
      </c>
      <c r="J2854" s="29">
        <v>14</v>
      </c>
      <c r="N2854" s="40">
        <v>105.35535271460981</v>
      </c>
      <c r="O2854" s="33">
        <f t="shared" si="373"/>
        <v>105.35535271460981</v>
      </c>
      <c r="P2854" s="22">
        <f>IF(ISNUMBER(O2854),SUMIFS(O$1:$O2854,A$1:$A2854,A2854,H$1:$H2854,H2854,D$1:$D2854,D2854),"")</f>
        <v>634.72984961235557</v>
      </c>
      <c r="AK2854" s="34">
        <v>0.94405594405594406</v>
      </c>
      <c r="AL2854" s="34">
        <v>0</v>
      </c>
      <c r="AN2854" s="36">
        <v>5.5944055944055944E-2</v>
      </c>
      <c r="AO2854">
        <v>5.5944055944055944E-2</v>
      </c>
      <c r="AP2854">
        <v>0</v>
      </c>
      <c r="AS2854" s="36">
        <v>0</v>
      </c>
    </row>
    <row r="2855" spans="1:45" x14ac:dyDescent="0.3">
      <c r="A2855" s="4" t="s">
        <v>176</v>
      </c>
      <c r="B2855" t="s">
        <v>138</v>
      </c>
      <c r="C2855" s="41">
        <v>45107</v>
      </c>
      <c r="D2855">
        <v>5</v>
      </c>
      <c r="G2855" s="42" t="s">
        <v>150</v>
      </c>
      <c r="H2855">
        <f t="shared" si="372"/>
        <v>2023</v>
      </c>
      <c r="I2855" s="2" t="s">
        <v>139</v>
      </c>
      <c r="J2855" s="43">
        <v>14</v>
      </c>
      <c r="N2855" s="44">
        <v>80.230510783103043</v>
      </c>
      <c r="O2855" s="33">
        <f t="shared" si="373"/>
        <v>80.230510783103043</v>
      </c>
      <c r="P2855" s="22">
        <f>IF(ISNUMBER(O2855),SUMIFS(O$1:$O2855,A$1:$A2855,A2855,H$1:$H2855,H2855,D$1:$D2855,D2855),"")</f>
        <v>415.0344263853612</v>
      </c>
      <c r="AK2855" s="45">
        <v>0.94000000000000006</v>
      </c>
      <c r="AL2855" s="45">
        <v>0</v>
      </c>
      <c r="AN2855" s="46">
        <v>0.06</v>
      </c>
      <c r="AO2855">
        <v>0.06</v>
      </c>
      <c r="AP2855">
        <v>0</v>
      </c>
      <c r="AS2855" s="46">
        <v>0</v>
      </c>
    </row>
    <row r="2856" spans="1:45" x14ac:dyDescent="0.3">
      <c r="A2856" s="4" t="s">
        <v>176</v>
      </c>
      <c r="B2856" t="s">
        <v>138</v>
      </c>
      <c r="C2856" s="28">
        <v>45169</v>
      </c>
      <c r="D2856">
        <v>1</v>
      </c>
      <c r="G2856" s="42" t="s">
        <v>150</v>
      </c>
      <c r="H2856">
        <f t="shared" si="372"/>
        <v>2023</v>
      </c>
      <c r="I2856" s="2" t="s">
        <v>139</v>
      </c>
      <c r="J2856" s="29">
        <v>15</v>
      </c>
      <c r="N2856" s="40">
        <v>105.8601405887626</v>
      </c>
      <c r="O2856" s="33">
        <f t="shared" si="373"/>
        <v>105.8601405887626</v>
      </c>
      <c r="P2856" s="22">
        <f>IF(ISNUMBER(O2856),SUMIFS(O$1:$O2856,A$1:$A2856,A2856,H$1:$H2856,H2856,D$1:$D2856,D2856),"")</f>
        <v>619.81847431653568</v>
      </c>
      <c r="AK2856" s="34">
        <v>1</v>
      </c>
      <c r="AL2856" s="34">
        <v>0</v>
      </c>
      <c r="AN2856" s="36">
        <v>0</v>
      </c>
      <c r="AO2856">
        <v>0</v>
      </c>
      <c r="AP2856">
        <v>0</v>
      </c>
      <c r="AS2856" s="36">
        <v>0</v>
      </c>
    </row>
    <row r="2857" spans="1:45" x14ac:dyDescent="0.3">
      <c r="A2857" s="4" t="s">
        <v>176</v>
      </c>
      <c r="B2857" t="s">
        <v>138</v>
      </c>
      <c r="C2857" s="28">
        <v>45169</v>
      </c>
      <c r="D2857">
        <v>2</v>
      </c>
      <c r="G2857" s="42" t="s">
        <v>150</v>
      </c>
      <c r="H2857">
        <f t="shared" si="372"/>
        <v>2023</v>
      </c>
      <c r="I2857" s="2" t="s">
        <v>139</v>
      </c>
      <c r="J2857" s="29">
        <v>15</v>
      </c>
      <c r="N2857" s="40">
        <v>122.10549395645921</v>
      </c>
      <c r="O2857" s="33">
        <f t="shared" si="373"/>
        <v>122.10549395645921</v>
      </c>
      <c r="P2857" s="22">
        <f>IF(ISNUMBER(O2857),SUMIFS(O$1:$O2857,A$1:$A2857,A2857,H$1:$H2857,H2857,D$1:$D2857,D2857),"")</f>
        <v>582.27561382579756</v>
      </c>
      <c r="AK2857" s="34">
        <v>0.78947368421052633</v>
      </c>
      <c r="AL2857" s="34">
        <v>0</v>
      </c>
      <c r="AN2857" s="36">
        <v>0.21052631578947367</v>
      </c>
      <c r="AO2857">
        <v>0.21052631578947367</v>
      </c>
      <c r="AP2857">
        <v>0</v>
      </c>
      <c r="AS2857" s="36">
        <v>0</v>
      </c>
    </row>
    <row r="2858" spans="1:45" x14ac:dyDescent="0.3">
      <c r="A2858" s="4" t="s">
        <v>176</v>
      </c>
      <c r="B2858" t="s">
        <v>138</v>
      </c>
      <c r="C2858" s="28">
        <v>45169</v>
      </c>
      <c r="D2858">
        <v>3</v>
      </c>
      <c r="G2858" s="42" t="s">
        <v>150</v>
      </c>
      <c r="H2858">
        <f t="shared" si="372"/>
        <v>2023</v>
      </c>
      <c r="I2858" s="2" t="s">
        <v>139</v>
      </c>
      <c r="J2858" s="29">
        <v>15</v>
      </c>
      <c r="N2858" s="40">
        <v>124.88425925925927</v>
      </c>
      <c r="O2858" s="33">
        <f t="shared" si="373"/>
        <v>124.88425925925927</v>
      </c>
      <c r="P2858" s="22">
        <f>IF(ISNUMBER(O2858),SUMIFS(O$1:$O2858,A$1:$A2858,A2858,H$1:$H2858,H2858,D$1:$D2858,D2858),"")</f>
        <v>731.96567477953761</v>
      </c>
      <c r="AK2858" s="34">
        <v>0.88976377952755903</v>
      </c>
      <c r="AL2858" s="34">
        <v>0</v>
      </c>
      <c r="AN2858" s="36">
        <v>8.6614173228346455E-2</v>
      </c>
      <c r="AO2858">
        <v>8.6614173228346455E-2</v>
      </c>
      <c r="AP2858">
        <v>0</v>
      </c>
      <c r="AS2858" s="36">
        <v>2.3622047244094484E-2</v>
      </c>
    </row>
    <row r="2859" spans="1:45" x14ac:dyDescent="0.3">
      <c r="A2859" s="4" t="s">
        <v>176</v>
      </c>
      <c r="B2859" t="s">
        <v>138</v>
      </c>
      <c r="C2859" s="28">
        <v>45169</v>
      </c>
      <c r="D2859">
        <v>4</v>
      </c>
      <c r="G2859" s="42" t="s">
        <v>150</v>
      </c>
      <c r="H2859">
        <f t="shared" si="372"/>
        <v>2023</v>
      </c>
      <c r="I2859" s="2" t="s">
        <v>139</v>
      </c>
      <c r="J2859" s="29">
        <v>15</v>
      </c>
      <c r="N2859" s="40">
        <v>135.19539385030015</v>
      </c>
      <c r="O2859" s="33">
        <f t="shared" si="373"/>
        <v>135.19539385030015</v>
      </c>
      <c r="P2859" s="22">
        <f>IF(ISNUMBER(O2859),SUMIFS(O$1:$O2859,A$1:$A2859,A2859,H$1:$H2859,H2859,D$1:$D2859,D2859),"")</f>
        <v>769.92524346265577</v>
      </c>
      <c r="AK2859" s="34">
        <v>0.84816753926701571</v>
      </c>
      <c r="AL2859" s="34">
        <v>0</v>
      </c>
      <c r="AN2859" s="36">
        <v>0.15183246073298431</v>
      </c>
      <c r="AO2859">
        <v>0.15183246073298431</v>
      </c>
      <c r="AP2859">
        <v>0</v>
      </c>
      <c r="AS2859" s="36">
        <v>0</v>
      </c>
    </row>
    <row r="2860" spans="1:45" x14ac:dyDescent="0.3">
      <c r="A2860" s="4" t="s">
        <v>176</v>
      </c>
      <c r="B2860" t="s">
        <v>138</v>
      </c>
      <c r="C2860" s="28">
        <v>45204</v>
      </c>
      <c r="D2860">
        <v>1</v>
      </c>
      <c r="G2860" s="42" t="s">
        <v>150</v>
      </c>
      <c r="H2860">
        <f t="shared" si="372"/>
        <v>2023</v>
      </c>
      <c r="I2860" s="2" t="s">
        <v>139</v>
      </c>
      <c r="J2860" s="29">
        <v>16</v>
      </c>
      <c r="N2860" s="40">
        <v>139.05202215835729</v>
      </c>
      <c r="O2860" s="33">
        <f t="shared" si="373"/>
        <v>139.05202215835729</v>
      </c>
      <c r="P2860" s="22">
        <f>IF(ISNUMBER(O2860),SUMIFS(O$1:$O2860,A$1:$A2860,A2860,H$1:$H2860,H2860,D$1:$D2860,D2860),"")</f>
        <v>758.870496474893</v>
      </c>
      <c r="AK2860" s="34">
        <v>0.8110236220472441</v>
      </c>
      <c r="AL2860" s="34">
        <v>5.1181102362204724E-2</v>
      </c>
      <c r="AN2860" s="36">
        <v>0.13779527559055116</v>
      </c>
      <c r="AO2860">
        <v>0.12204724409448818</v>
      </c>
      <c r="AP2860">
        <v>1.5748031496062992E-2</v>
      </c>
      <c r="AS2860" s="36">
        <v>0</v>
      </c>
    </row>
    <row r="2861" spans="1:45" x14ac:dyDescent="0.3">
      <c r="A2861" s="4" t="s">
        <v>176</v>
      </c>
      <c r="B2861" t="s">
        <v>138</v>
      </c>
      <c r="C2861" s="28">
        <v>45204</v>
      </c>
      <c r="D2861">
        <v>2</v>
      </c>
      <c r="G2861" s="42" t="s">
        <v>150</v>
      </c>
      <c r="H2861">
        <f t="shared" si="372"/>
        <v>2023</v>
      </c>
      <c r="I2861" s="2" t="s">
        <v>139</v>
      </c>
      <c r="J2861" s="29">
        <v>16</v>
      </c>
      <c r="N2861" s="40">
        <v>136.01542257518787</v>
      </c>
      <c r="O2861" s="33">
        <f t="shared" si="373"/>
        <v>136.01542257518787</v>
      </c>
      <c r="P2861" s="22">
        <f>IF(ISNUMBER(O2861),SUMIFS(O$1:$O2861,A$1:$A2861,A2861,H$1:$H2861,H2861,D$1:$D2861,D2861),"")</f>
        <v>718.29103640098538</v>
      </c>
      <c r="AK2861" s="34">
        <v>0.91891891891891897</v>
      </c>
      <c r="AL2861" s="34">
        <v>3.0405405405405407E-2</v>
      </c>
      <c r="AN2861" s="36">
        <v>2.364864864864865E-2</v>
      </c>
      <c r="AO2861">
        <v>2.364864864864865E-2</v>
      </c>
      <c r="AP2861">
        <v>0</v>
      </c>
      <c r="AS2861" s="36">
        <v>2.7027027027027032E-2</v>
      </c>
    </row>
    <row r="2862" spans="1:45" x14ac:dyDescent="0.3">
      <c r="A2862" s="4" t="s">
        <v>176</v>
      </c>
      <c r="B2862" t="s">
        <v>138</v>
      </c>
      <c r="C2862" s="28">
        <v>45204</v>
      </c>
      <c r="D2862">
        <v>3</v>
      </c>
      <c r="G2862" s="42" t="s">
        <v>150</v>
      </c>
      <c r="H2862">
        <f t="shared" si="372"/>
        <v>2023</v>
      </c>
      <c r="I2862" s="2" t="s">
        <v>139</v>
      </c>
      <c r="J2862" s="29">
        <v>16</v>
      </c>
      <c r="N2862" s="40">
        <v>163.09610263858627</v>
      </c>
      <c r="O2862" s="33">
        <f t="shared" si="373"/>
        <v>163.09610263858627</v>
      </c>
      <c r="P2862" s="22">
        <f>IF(ISNUMBER(O2862),SUMIFS(O$1:$O2862,A$1:$A2862,A2862,H$1:$H2862,H2862,D$1:$D2862,D2862),"")</f>
        <v>895.06177741812394</v>
      </c>
      <c r="AK2862" s="34">
        <v>0.95454545454545459</v>
      </c>
      <c r="AL2862" s="34">
        <v>3.0303030303030303E-3</v>
      </c>
      <c r="AN2862" s="36">
        <v>0</v>
      </c>
      <c r="AO2862">
        <v>0</v>
      </c>
      <c r="AP2862">
        <v>0</v>
      </c>
      <c r="AS2862" s="36">
        <v>4.242424242424242E-2</v>
      </c>
    </row>
    <row r="2863" spans="1:45" x14ac:dyDescent="0.3">
      <c r="A2863" s="4" t="s">
        <v>176</v>
      </c>
      <c r="B2863" t="s">
        <v>138</v>
      </c>
      <c r="C2863" s="28">
        <v>45204</v>
      </c>
      <c r="D2863">
        <v>4</v>
      </c>
      <c r="G2863" s="42" t="s">
        <v>150</v>
      </c>
      <c r="H2863">
        <f t="shared" si="372"/>
        <v>2023</v>
      </c>
      <c r="I2863" s="2" t="s">
        <v>139</v>
      </c>
      <c r="J2863" s="29">
        <v>16</v>
      </c>
      <c r="N2863" s="40">
        <v>189.10415631727108</v>
      </c>
      <c r="O2863" s="33">
        <f t="shared" si="373"/>
        <v>189.10415631727108</v>
      </c>
      <c r="P2863" s="22">
        <f>IF(ISNUMBER(O2863),SUMIFS(O$1:$O2863,A$1:$A2863,A2863,H$1:$H2863,H2863,D$1:$D2863,D2863),"")</f>
        <v>959.02939977992685</v>
      </c>
      <c r="AK2863" s="34">
        <v>1</v>
      </c>
      <c r="AL2863" s="34">
        <v>0</v>
      </c>
      <c r="AN2863" s="36">
        <v>0</v>
      </c>
      <c r="AO2863">
        <v>0</v>
      </c>
      <c r="AP2863">
        <v>0</v>
      </c>
      <c r="AS2863" s="36">
        <v>0</v>
      </c>
    </row>
    <row r="2864" spans="1:45" x14ac:dyDescent="0.3">
      <c r="A2864" s="4" t="s">
        <v>176</v>
      </c>
      <c r="B2864" t="s">
        <v>138</v>
      </c>
      <c r="C2864" s="28">
        <v>45231</v>
      </c>
      <c r="D2864">
        <v>1</v>
      </c>
      <c r="G2864" s="42" t="s">
        <v>150</v>
      </c>
      <c r="H2864">
        <f t="shared" si="372"/>
        <v>2023</v>
      </c>
      <c r="I2864" s="2" t="s">
        <v>139</v>
      </c>
      <c r="J2864" s="29">
        <v>17</v>
      </c>
      <c r="N2864" s="40">
        <v>86.144463502954082</v>
      </c>
      <c r="O2864" s="33">
        <f t="shared" si="373"/>
        <v>86.144463502954082</v>
      </c>
      <c r="P2864" s="22">
        <f>IF(ISNUMBER(O2864),SUMIFS(O$1:$O2864,A$1:$A2864,A2864,H$1:$H2864,H2864,D$1:$D2864,D2864),"")</f>
        <v>845.01495997784707</v>
      </c>
      <c r="AK2864" s="34">
        <v>0.56398104265402837</v>
      </c>
      <c r="AL2864" s="34">
        <v>9.4786729857819912E-3</v>
      </c>
      <c r="AN2864" s="36">
        <v>0.42654028436018954</v>
      </c>
      <c r="AO2864">
        <v>0.17535545023696683</v>
      </c>
      <c r="AP2864">
        <v>0.25118483412322273</v>
      </c>
      <c r="AS2864" s="36">
        <v>0</v>
      </c>
    </row>
    <row r="2865" spans="1:45" x14ac:dyDescent="0.3">
      <c r="A2865" s="4" t="s">
        <v>176</v>
      </c>
      <c r="B2865" t="s">
        <v>138</v>
      </c>
      <c r="C2865" s="28">
        <v>45231</v>
      </c>
      <c r="D2865">
        <v>2</v>
      </c>
      <c r="G2865" s="42" t="s">
        <v>150</v>
      </c>
      <c r="H2865">
        <f t="shared" si="372"/>
        <v>2023</v>
      </c>
      <c r="I2865" s="2" t="s">
        <v>139</v>
      </c>
      <c r="J2865" s="29">
        <v>17</v>
      </c>
      <c r="N2865" s="40">
        <v>116.17042934525759</v>
      </c>
      <c r="O2865" s="33">
        <f t="shared" si="373"/>
        <v>116.17042934525759</v>
      </c>
      <c r="P2865" s="22">
        <f>IF(ISNUMBER(O2865),SUMIFS(O$1:$O2865,A$1:$A2865,A2865,H$1:$H2865,H2865,D$1:$D2865,D2865),"")</f>
        <v>834.46146574624299</v>
      </c>
      <c r="AK2865" s="34">
        <v>0.87628865979381454</v>
      </c>
      <c r="AL2865" s="34">
        <v>2.0618556701030931E-2</v>
      </c>
      <c r="AN2865" s="36">
        <v>0.10309278350515466</v>
      </c>
      <c r="AO2865">
        <v>6.7010309278350527E-2</v>
      </c>
      <c r="AP2865">
        <v>3.6082474226804127E-2</v>
      </c>
      <c r="AS2865" s="36">
        <v>0</v>
      </c>
    </row>
    <row r="2866" spans="1:45" x14ac:dyDescent="0.3">
      <c r="A2866" s="4" t="s">
        <v>176</v>
      </c>
      <c r="B2866" t="s">
        <v>138</v>
      </c>
      <c r="C2866" s="28">
        <v>45231</v>
      </c>
      <c r="D2866">
        <v>3</v>
      </c>
      <c r="G2866" s="42" t="s">
        <v>150</v>
      </c>
      <c r="H2866">
        <f t="shared" si="372"/>
        <v>2023</v>
      </c>
      <c r="I2866" s="2" t="s">
        <v>139</v>
      </c>
      <c r="J2866" s="29">
        <v>17</v>
      </c>
      <c r="N2866" s="40">
        <v>104.91699262199624</v>
      </c>
      <c r="O2866" s="33">
        <f t="shared" si="373"/>
        <v>104.91699262199624</v>
      </c>
      <c r="P2866" s="22">
        <f>IF(ISNUMBER(O2866),SUMIFS(O$1:$O2866,A$1:$A2866,A2866,H$1:$H2866,H2866,D$1:$D2866,D2866),"")</f>
        <v>999.97877004012014</v>
      </c>
      <c r="AK2866" s="34">
        <v>0</v>
      </c>
      <c r="AL2866" s="34">
        <v>0</v>
      </c>
      <c r="AN2866" s="36">
        <v>0.84579439252336441</v>
      </c>
      <c r="AO2866">
        <v>0.54205607476635509</v>
      </c>
      <c r="AP2866">
        <v>0.30373831775700932</v>
      </c>
      <c r="AS2866" s="36">
        <v>0.1542056074766355</v>
      </c>
    </row>
    <row r="2867" spans="1:45" x14ac:dyDescent="0.3">
      <c r="A2867" s="4" t="s">
        <v>176</v>
      </c>
      <c r="B2867" t="s">
        <v>138</v>
      </c>
      <c r="C2867" s="28">
        <v>45231</v>
      </c>
      <c r="D2867">
        <v>4</v>
      </c>
      <c r="G2867" s="42" t="s">
        <v>150</v>
      </c>
      <c r="H2867">
        <f t="shared" si="372"/>
        <v>2023</v>
      </c>
      <c r="I2867" s="2" t="s">
        <v>139</v>
      </c>
      <c r="J2867" s="29">
        <v>17</v>
      </c>
      <c r="N2867" s="40">
        <v>144.92879346490278</v>
      </c>
      <c r="O2867" s="33">
        <f t="shared" si="373"/>
        <v>144.92879346490278</v>
      </c>
      <c r="P2867" s="22">
        <f>IF(ISNUMBER(O2867),SUMIFS(O$1:$O2867,A$1:$A2867,A2867,H$1:$H2867,H2867,D$1:$D2867,D2867),"")</f>
        <v>1103.9581932448295</v>
      </c>
      <c r="AK2867" s="34">
        <v>0.90566037735849059</v>
      </c>
      <c r="AL2867" s="34">
        <v>9.4339622641509448E-3</v>
      </c>
      <c r="AN2867" s="36">
        <v>8.4905660377358499E-2</v>
      </c>
      <c r="AO2867">
        <v>7.5471698113207558E-2</v>
      </c>
      <c r="AP2867">
        <v>9.4339622641509448E-3</v>
      </c>
      <c r="AS2867" s="36">
        <v>0</v>
      </c>
    </row>
    <row r="2868" spans="1:45" x14ac:dyDescent="0.3">
      <c r="A2868" s="4" t="s">
        <v>176</v>
      </c>
      <c r="B2868" t="s">
        <v>138</v>
      </c>
      <c r="C2868" s="28">
        <v>45252</v>
      </c>
      <c r="D2868">
        <v>1</v>
      </c>
      <c r="G2868" s="42" t="s">
        <v>150</v>
      </c>
      <c r="H2868">
        <f t="shared" si="372"/>
        <v>2023</v>
      </c>
      <c r="I2868" s="2" t="s">
        <v>139</v>
      </c>
      <c r="J2868" s="29">
        <v>18</v>
      </c>
      <c r="N2868" s="40">
        <v>148.37149726820343</v>
      </c>
      <c r="O2868" s="33">
        <f t="shared" si="373"/>
        <v>148.37149726820343</v>
      </c>
      <c r="P2868" s="22">
        <f>IF(ISNUMBER(O2868),SUMIFS(O$1:$O2868,A$1:$A2868,A2868,H$1:$H2868,H2868,D$1:$D2868,D2868),"")</f>
        <v>993.38645724605044</v>
      </c>
      <c r="AK2868" s="34">
        <v>0.82958199356913187</v>
      </c>
      <c r="AL2868" s="34">
        <v>2.2508038585209E-2</v>
      </c>
      <c r="AN2868" s="36">
        <v>0.14790996784565918</v>
      </c>
      <c r="AO2868">
        <v>8.0385852090032156E-2</v>
      </c>
      <c r="AP2868">
        <v>6.7524115755627015E-2</v>
      </c>
      <c r="AS2868" s="36">
        <v>0</v>
      </c>
    </row>
    <row r="2869" spans="1:45" x14ac:dyDescent="0.3">
      <c r="A2869" s="4" t="s">
        <v>176</v>
      </c>
      <c r="B2869" t="s">
        <v>138</v>
      </c>
      <c r="C2869" s="28">
        <v>45252</v>
      </c>
      <c r="D2869">
        <v>2</v>
      </c>
      <c r="G2869" s="42" t="s">
        <v>150</v>
      </c>
      <c r="H2869">
        <f t="shared" si="372"/>
        <v>2023</v>
      </c>
      <c r="I2869" s="2" t="s">
        <v>139</v>
      </c>
      <c r="J2869" s="29">
        <v>18</v>
      </c>
      <c r="N2869" s="40">
        <v>178.10638734853154</v>
      </c>
      <c r="O2869" s="33">
        <f t="shared" si="373"/>
        <v>178.10638734853154</v>
      </c>
      <c r="P2869" s="22">
        <f>IF(ISNUMBER(O2869),SUMIFS(O$1:$O2869,A$1:$A2869,A2869,H$1:$H2869,H2869,D$1:$D2869,D2869),"")</f>
        <v>1012.5678530947746</v>
      </c>
      <c r="AK2869" s="34">
        <v>0.7366548042704627</v>
      </c>
      <c r="AL2869" s="34">
        <v>0.14234875444839859</v>
      </c>
      <c r="AN2869" s="36">
        <v>0.12099644128113879</v>
      </c>
      <c r="AO2869">
        <v>6.7615658362989328E-2</v>
      </c>
      <c r="AP2869">
        <v>5.3380782918149468E-2</v>
      </c>
      <c r="AS2869" s="36">
        <v>0</v>
      </c>
    </row>
    <row r="2870" spans="1:45" x14ac:dyDescent="0.3">
      <c r="A2870" s="4" t="s">
        <v>176</v>
      </c>
      <c r="B2870" t="s">
        <v>138</v>
      </c>
      <c r="C2870" s="28">
        <v>45252</v>
      </c>
      <c r="D2870">
        <v>3</v>
      </c>
      <c r="G2870" s="42" t="s">
        <v>150</v>
      </c>
      <c r="H2870">
        <f t="shared" si="372"/>
        <v>2023</v>
      </c>
      <c r="I2870" s="2" t="s">
        <v>139</v>
      </c>
      <c r="J2870" s="29">
        <v>18</v>
      </c>
      <c r="N2870" s="40">
        <v>168.24795283914779</v>
      </c>
      <c r="O2870" s="33">
        <f t="shared" si="373"/>
        <v>168.24795283914779</v>
      </c>
      <c r="P2870" s="22">
        <f>IF(ISNUMBER(O2870),SUMIFS(O$1:$O2870,A$1:$A2870,A2870,H$1:$H2870,H2870,D$1:$D2870,D2870),"")</f>
        <v>1168.226722879268</v>
      </c>
      <c r="AK2870" s="34">
        <v>0.92156862745098045</v>
      </c>
      <c r="AL2870" s="34">
        <v>3.2679738562091509E-3</v>
      </c>
      <c r="AN2870" s="36">
        <v>7.5163398692810454E-2</v>
      </c>
      <c r="AO2870">
        <v>2.9411764705882356E-2</v>
      </c>
      <c r="AP2870">
        <v>4.5751633986928102E-2</v>
      </c>
      <c r="AS2870" s="36">
        <v>0</v>
      </c>
    </row>
    <row r="2871" spans="1:45" x14ac:dyDescent="0.3">
      <c r="A2871" s="4" t="s">
        <v>176</v>
      </c>
      <c r="B2871" t="s">
        <v>138</v>
      </c>
      <c r="C2871" s="28">
        <v>45252</v>
      </c>
      <c r="D2871">
        <v>4</v>
      </c>
      <c r="G2871" s="42" t="s">
        <v>150</v>
      </c>
      <c r="H2871">
        <f t="shared" si="372"/>
        <v>2023</v>
      </c>
      <c r="I2871" s="2" t="s">
        <v>139</v>
      </c>
      <c r="J2871" s="29">
        <v>18</v>
      </c>
      <c r="N2871" s="40">
        <v>179.75827456959533</v>
      </c>
      <c r="O2871" s="33">
        <f t="shared" si="373"/>
        <v>179.75827456959533</v>
      </c>
      <c r="P2871" s="22">
        <f>IF(ISNUMBER(O2871),SUMIFS(O$1:$O2871,A$1:$A2871,A2871,H$1:$H2871,H2871,D$1:$D2871,D2871),"")</f>
        <v>1283.716467814425</v>
      </c>
      <c r="AK2871" s="34">
        <v>0.80780780780780781</v>
      </c>
      <c r="AL2871" s="34">
        <v>0.10810810810810811</v>
      </c>
      <c r="AN2871" s="36">
        <v>8.408408408408409E-2</v>
      </c>
      <c r="AO2871">
        <v>3.6036036036036036E-2</v>
      </c>
      <c r="AP2871">
        <v>4.8048048048048055E-2</v>
      </c>
      <c r="AS2871" s="36">
        <v>0</v>
      </c>
    </row>
    <row r="2872" spans="1:45" x14ac:dyDescent="0.3">
      <c r="A2872" s="4" t="s">
        <v>176</v>
      </c>
      <c r="B2872" t="s">
        <v>138</v>
      </c>
      <c r="C2872" s="28">
        <v>45280</v>
      </c>
      <c r="D2872">
        <v>1</v>
      </c>
      <c r="G2872" s="42" t="s">
        <v>150</v>
      </c>
      <c r="H2872">
        <f t="shared" si="372"/>
        <v>2023</v>
      </c>
      <c r="I2872" s="2" t="s">
        <v>139</v>
      </c>
      <c r="J2872" s="29">
        <v>19</v>
      </c>
      <c r="N2872" s="40">
        <v>144.19066534260179</v>
      </c>
      <c r="O2872" s="33">
        <f t="shared" si="373"/>
        <v>144.19066534260179</v>
      </c>
      <c r="P2872" s="22">
        <f>IF(ISNUMBER(O2872),SUMIFS(O$1:$O2872,A$1:$A2872,A2872,H$1:$H2872,H2872,D$1:$D2872,D2872),"")</f>
        <v>1137.5771225886522</v>
      </c>
      <c r="AK2872" s="34">
        <v>0.90399999999999991</v>
      </c>
      <c r="AL2872" s="34">
        <v>3.2000000000000001E-2</v>
      </c>
      <c r="AN2872" s="36">
        <v>6.4000000000000001E-2</v>
      </c>
      <c r="AO2872">
        <v>6.4000000000000001E-2</v>
      </c>
      <c r="AP2872">
        <v>0</v>
      </c>
      <c r="AS2872" s="36">
        <v>0</v>
      </c>
    </row>
    <row r="2873" spans="1:45" x14ac:dyDescent="0.3">
      <c r="A2873" s="4" t="s">
        <v>176</v>
      </c>
      <c r="B2873" t="s">
        <v>138</v>
      </c>
      <c r="C2873" s="28">
        <v>45280</v>
      </c>
      <c r="D2873">
        <v>2</v>
      </c>
      <c r="G2873" s="42" t="s">
        <v>150</v>
      </c>
      <c r="H2873">
        <f t="shared" si="372"/>
        <v>2023</v>
      </c>
      <c r="I2873" s="2" t="s">
        <v>139</v>
      </c>
      <c r="J2873" s="29">
        <v>19</v>
      </c>
      <c r="N2873" s="40">
        <v>154.86453861114822</v>
      </c>
      <c r="O2873" s="33">
        <f t="shared" si="373"/>
        <v>154.86453861114822</v>
      </c>
      <c r="P2873" s="22">
        <f>IF(ISNUMBER(O2873),SUMIFS(O$1:$O2873,A$1:$A2873,A2873,H$1:$H2873,H2873,D$1:$D2873,D2873),"")</f>
        <v>1167.4323917059228</v>
      </c>
      <c r="AK2873" s="34">
        <v>0.80000000000000016</v>
      </c>
      <c r="AL2873" s="34">
        <v>6.2222222222222227E-2</v>
      </c>
      <c r="AN2873" s="36">
        <v>0.1377777777777778</v>
      </c>
      <c r="AO2873">
        <v>6.2222222222222227E-2</v>
      </c>
      <c r="AP2873">
        <v>7.555555555555557E-2</v>
      </c>
      <c r="AS2873" s="36">
        <v>0</v>
      </c>
    </row>
    <row r="2874" spans="1:45" x14ac:dyDescent="0.3">
      <c r="A2874" s="4" t="s">
        <v>176</v>
      </c>
      <c r="B2874" t="s">
        <v>138</v>
      </c>
      <c r="C2874" s="28">
        <v>45280</v>
      </c>
      <c r="D2874">
        <v>3</v>
      </c>
      <c r="G2874" s="42" t="s">
        <v>150</v>
      </c>
      <c r="H2874">
        <f t="shared" si="372"/>
        <v>2023</v>
      </c>
      <c r="I2874" s="2" t="s">
        <v>139</v>
      </c>
      <c r="J2874" s="29">
        <v>19</v>
      </c>
      <c r="N2874" s="40">
        <v>165.46399464675309</v>
      </c>
      <c r="O2874" s="33">
        <f t="shared" si="373"/>
        <v>165.46399464675309</v>
      </c>
      <c r="P2874" s="22">
        <f>IF(ISNUMBER(O2874),SUMIFS(O$1:$O2874,A$1:$A2874,A2874,H$1:$H2874,H2874,D$1:$D2874,D2874),"")</f>
        <v>1333.690717526021</v>
      </c>
      <c r="AK2874" s="34">
        <v>0.97709923664122134</v>
      </c>
      <c r="AL2874" s="34">
        <v>2.2900763358778622E-2</v>
      </c>
      <c r="AN2874" s="36">
        <v>0</v>
      </c>
      <c r="AO2874">
        <v>0</v>
      </c>
      <c r="AP2874">
        <v>0</v>
      </c>
      <c r="AS2874" s="36">
        <v>0</v>
      </c>
    </row>
    <row r="2875" spans="1:45" x14ac:dyDescent="0.3">
      <c r="A2875" s="4" t="s">
        <v>176</v>
      </c>
      <c r="B2875" t="s">
        <v>138</v>
      </c>
      <c r="C2875" s="28">
        <v>45280</v>
      </c>
      <c r="D2875">
        <v>4</v>
      </c>
      <c r="G2875" s="42" t="s">
        <v>150</v>
      </c>
      <c r="H2875">
        <f t="shared" si="372"/>
        <v>2023</v>
      </c>
      <c r="I2875" s="2" t="s">
        <v>139</v>
      </c>
      <c r="J2875" s="29">
        <v>19</v>
      </c>
      <c r="N2875" s="40">
        <v>146.32420036976202</v>
      </c>
      <c r="O2875" s="33">
        <f t="shared" si="373"/>
        <v>146.32420036976202</v>
      </c>
      <c r="P2875" s="22">
        <f>IF(ISNUMBER(O2875),SUMIFS(O$1:$O2875,A$1:$A2875,A2875,H$1:$H2875,H2875,D$1:$D2875,D2875),"")</f>
        <v>1430.0406681841869</v>
      </c>
      <c r="AK2875" s="34">
        <v>0.9</v>
      </c>
      <c r="AL2875" s="34">
        <v>6.25E-2</v>
      </c>
      <c r="AN2875" s="36">
        <v>3.7499999999999999E-2</v>
      </c>
      <c r="AO2875">
        <v>1.8749999999999999E-2</v>
      </c>
      <c r="AP2875">
        <v>1.8749999999999999E-2</v>
      </c>
      <c r="AS2875" s="36">
        <v>0</v>
      </c>
    </row>
    <row r="2876" spans="1:45" x14ac:dyDescent="0.3">
      <c r="A2876" s="4" t="s">
        <v>176</v>
      </c>
      <c r="B2876" t="s">
        <v>138</v>
      </c>
      <c r="C2876" s="28">
        <v>45322</v>
      </c>
      <c r="D2876">
        <v>1</v>
      </c>
      <c r="G2876" s="42" t="s">
        <v>150</v>
      </c>
      <c r="H2876">
        <f t="shared" si="372"/>
        <v>2024</v>
      </c>
      <c r="I2876" s="2" t="s">
        <v>139</v>
      </c>
      <c r="J2876" s="29">
        <v>20</v>
      </c>
      <c r="N2876" s="40">
        <v>43.926722001328883</v>
      </c>
      <c r="O2876" s="33">
        <f t="shared" si="373"/>
        <v>43.926722001328883</v>
      </c>
      <c r="P2876" s="22">
        <f>IF(ISNUMBER(O2876),SUMIFS(O$1:$O2876,A$1:$A2876,A2876,H$1:$H2876,H2876,D$1:$D2876,D2876),"")</f>
        <v>43.926722001328883</v>
      </c>
      <c r="AK2876" s="34">
        <v>1</v>
      </c>
      <c r="AL2876" s="34">
        <v>0</v>
      </c>
      <c r="AN2876" s="36">
        <v>0</v>
      </c>
      <c r="AO2876">
        <v>0</v>
      </c>
      <c r="AP2876">
        <v>0</v>
      </c>
      <c r="AS2876" s="36">
        <v>0</v>
      </c>
    </row>
    <row r="2877" spans="1:45" x14ac:dyDescent="0.3">
      <c r="A2877" s="4" t="s">
        <v>176</v>
      </c>
      <c r="B2877" t="s">
        <v>138</v>
      </c>
      <c r="C2877" s="28">
        <v>45322</v>
      </c>
      <c r="D2877">
        <v>2</v>
      </c>
      <c r="G2877" s="42" t="s">
        <v>150</v>
      </c>
      <c r="H2877">
        <f t="shared" si="372"/>
        <v>2024</v>
      </c>
      <c r="I2877" s="2" t="s">
        <v>139</v>
      </c>
      <c r="J2877" s="29">
        <v>20</v>
      </c>
      <c r="N2877" s="40">
        <v>82.898192409215767</v>
      </c>
      <c r="O2877" s="33">
        <f t="shared" si="373"/>
        <v>82.898192409215767</v>
      </c>
      <c r="P2877" s="22">
        <f>IF(ISNUMBER(O2877),SUMIFS(O$1:$O2877,A$1:$A2877,A2877,H$1:$H2877,H2877,D$1:$D2877,D2877),"")</f>
        <v>82.898192409215767</v>
      </c>
      <c r="AK2877" s="34">
        <v>0.87837837837837829</v>
      </c>
      <c r="AL2877" s="34">
        <v>0</v>
      </c>
      <c r="AN2877" s="36">
        <v>0.12162162162162161</v>
      </c>
      <c r="AO2877">
        <v>6.7567567567567557E-2</v>
      </c>
      <c r="AP2877">
        <v>5.4054054054054057E-2</v>
      </c>
      <c r="AS2877" s="36">
        <v>0</v>
      </c>
    </row>
    <row r="2878" spans="1:45" x14ac:dyDescent="0.3">
      <c r="A2878" s="4" t="s">
        <v>176</v>
      </c>
      <c r="B2878" t="s">
        <v>138</v>
      </c>
      <c r="C2878" s="28">
        <v>45322</v>
      </c>
      <c r="D2878">
        <v>3</v>
      </c>
      <c r="G2878" s="42" t="s">
        <v>150</v>
      </c>
      <c r="H2878">
        <f t="shared" si="372"/>
        <v>2024</v>
      </c>
      <c r="I2878" s="2" t="s">
        <v>139</v>
      </c>
      <c r="J2878" s="29">
        <v>20</v>
      </c>
      <c r="N2878" s="40">
        <v>67.776962881473324</v>
      </c>
      <c r="O2878" s="33">
        <f t="shared" si="373"/>
        <v>67.776962881473324</v>
      </c>
      <c r="P2878" s="22">
        <f>IF(ISNUMBER(O2878),SUMIFS(O$1:$O2878,A$1:$A2878,A2878,H$1:$H2878,H2878,D$1:$D2878,D2878),"")</f>
        <v>67.776962881473324</v>
      </c>
      <c r="AK2878" s="34">
        <v>0.96089385474860334</v>
      </c>
      <c r="AL2878" s="34">
        <v>2.2346368715083803E-2</v>
      </c>
      <c r="AN2878" s="36">
        <v>1.6759776536312849E-2</v>
      </c>
      <c r="AO2878">
        <v>1.6759776536312849E-2</v>
      </c>
      <c r="AP2878">
        <v>0</v>
      </c>
      <c r="AS2878" s="36">
        <v>0</v>
      </c>
    </row>
    <row r="2879" spans="1:45" x14ac:dyDescent="0.3">
      <c r="A2879" s="4" t="s">
        <v>176</v>
      </c>
      <c r="B2879" t="s">
        <v>138</v>
      </c>
      <c r="C2879" s="28">
        <v>45322</v>
      </c>
      <c r="D2879">
        <v>4</v>
      </c>
      <c r="G2879" s="42" t="s">
        <v>150</v>
      </c>
      <c r="H2879">
        <f t="shared" ref="H2879:H2942" si="374">YEAR(C2879)</f>
        <v>2024</v>
      </c>
      <c r="I2879" s="2" t="s">
        <v>139</v>
      </c>
      <c r="J2879" s="29">
        <v>20</v>
      </c>
      <c r="N2879" s="40">
        <v>107.59801995757053</v>
      </c>
      <c r="O2879" s="33">
        <f t="shared" si="373"/>
        <v>107.59801995757053</v>
      </c>
      <c r="P2879" s="22">
        <f>IF(ISNUMBER(O2879),SUMIFS(O$1:$O2879,A$1:$A2879,A2879,H$1:$H2879,H2879,D$1:$D2879,D2879),"")</f>
        <v>107.59801995757053</v>
      </c>
      <c r="AK2879" s="34">
        <v>0.97122302158273377</v>
      </c>
      <c r="AL2879" s="34">
        <v>2.8776978417266189E-2</v>
      </c>
      <c r="AN2879" s="36">
        <v>0</v>
      </c>
      <c r="AO2879">
        <v>0</v>
      </c>
      <c r="AP2879">
        <v>0</v>
      </c>
      <c r="AS2879" s="36">
        <v>0</v>
      </c>
    </row>
    <row r="2880" spans="1:45" x14ac:dyDescent="0.3">
      <c r="A2880" s="4" t="s">
        <v>176</v>
      </c>
      <c r="B2880" t="s">
        <v>138</v>
      </c>
      <c r="C2880" s="28">
        <v>45355</v>
      </c>
      <c r="D2880">
        <v>1</v>
      </c>
      <c r="G2880" s="42" t="s">
        <v>150</v>
      </c>
      <c r="H2880">
        <f t="shared" si="374"/>
        <v>2024</v>
      </c>
      <c r="I2880" s="2" t="s">
        <v>139</v>
      </c>
      <c r="J2880" s="29">
        <v>21</v>
      </c>
      <c r="N2880" s="40">
        <v>91.399746156871828</v>
      </c>
      <c r="O2880" s="33">
        <f t="shared" si="373"/>
        <v>91.399746156871828</v>
      </c>
      <c r="P2880" s="22">
        <f>IF(ISNUMBER(O2880),SUMIFS(O$1:$O2880,A$1:$A2880,A2880,H$1:$H2880,H2880,D$1:$D2880,D2880),"")</f>
        <v>135.32646815820073</v>
      </c>
      <c r="AK2880" s="34">
        <v>0.92129629629629628</v>
      </c>
      <c r="AL2880" s="34">
        <v>0</v>
      </c>
      <c r="AN2880" s="36">
        <v>4.6296296296296294E-2</v>
      </c>
      <c r="AO2880">
        <v>3.2407407407407406E-2</v>
      </c>
      <c r="AP2880">
        <v>1.388888888888889E-2</v>
      </c>
      <c r="AS2880" s="36">
        <v>3.2407407407407406E-2</v>
      </c>
    </row>
    <row r="2881" spans="1:45" x14ac:dyDescent="0.3">
      <c r="A2881" s="4" t="s">
        <v>176</v>
      </c>
      <c r="B2881" t="s">
        <v>138</v>
      </c>
      <c r="C2881" s="28">
        <v>45355</v>
      </c>
      <c r="D2881">
        <v>2</v>
      </c>
      <c r="G2881" s="42" t="s">
        <v>150</v>
      </c>
      <c r="H2881">
        <f t="shared" si="374"/>
        <v>2024</v>
      </c>
      <c r="I2881" s="2" t="s">
        <v>139</v>
      </c>
      <c r="J2881" s="29">
        <v>21</v>
      </c>
      <c r="N2881" s="40">
        <v>57.58930484338623</v>
      </c>
      <c r="O2881" s="33">
        <f t="shared" si="373"/>
        <v>57.58930484338623</v>
      </c>
      <c r="P2881" s="22">
        <f>IF(ISNUMBER(O2881),SUMIFS(O$1:$O2881,A$1:$A2881,A2881,H$1:$H2881,H2881,D$1:$D2881,D2881),"")</f>
        <v>140.487497252602</v>
      </c>
      <c r="AK2881" s="34">
        <v>0.71559633027522929</v>
      </c>
      <c r="AL2881" s="34">
        <v>4.5871559633027519E-2</v>
      </c>
      <c r="AN2881" s="36">
        <v>0.23853211009174313</v>
      </c>
      <c r="AO2881">
        <v>0.19266055045871561</v>
      </c>
      <c r="AP2881">
        <v>4.5871559633027519E-2</v>
      </c>
      <c r="AS2881" s="36">
        <v>0</v>
      </c>
    </row>
    <row r="2882" spans="1:45" x14ac:dyDescent="0.3">
      <c r="A2882" s="4" t="s">
        <v>176</v>
      </c>
      <c r="B2882" t="s">
        <v>138</v>
      </c>
      <c r="C2882" s="28">
        <v>45355</v>
      </c>
      <c r="D2882">
        <v>3</v>
      </c>
      <c r="G2882" s="42" t="s">
        <v>150</v>
      </c>
      <c r="H2882">
        <f t="shared" si="374"/>
        <v>2024</v>
      </c>
      <c r="I2882" s="2" t="s">
        <v>139</v>
      </c>
      <c r="J2882" s="29">
        <v>21</v>
      </c>
      <c r="N2882" s="40">
        <v>58.170518487978789</v>
      </c>
      <c r="O2882" s="33">
        <f t="shared" si="373"/>
        <v>58.170518487978789</v>
      </c>
      <c r="P2882" s="22">
        <f>IF(ISNUMBER(O2882),SUMIFS(O$1:$O2882,A$1:$A2882,A2882,H$1:$H2882,H2882,D$1:$D2882,D2882),"")</f>
        <v>125.94748136945211</v>
      </c>
      <c r="AK2882" s="34">
        <v>0.94811320754716977</v>
      </c>
      <c r="AL2882" s="34">
        <v>5.1886792452830184E-2</v>
      </c>
      <c r="AN2882" s="36">
        <v>0</v>
      </c>
      <c r="AO2882">
        <v>0</v>
      </c>
      <c r="AP2882">
        <v>0</v>
      </c>
      <c r="AS2882" s="36">
        <v>0</v>
      </c>
    </row>
    <row r="2883" spans="1:45" x14ac:dyDescent="0.3">
      <c r="A2883" s="4" t="s">
        <v>176</v>
      </c>
      <c r="B2883" t="s">
        <v>138</v>
      </c>
      <c r="C2883" s="28">
        <v>45355</v>
      </c>
      <c r="D2883">
        <v>4</v>
      </c>
      <c r="G2883" s="42" t="s">
        <v>150</v>
      </c>
      <c r="H2883">
        <f t="shared" si="374"/>
        <v>2024</v>
      </c>
      <c r="I2883" s="2" t="s">
        <v>139</v>
      </c>
      <c r="J2883" s="29">
        <v>21</v>
      </c>
      <c r="N2883" s="40">
        <v>94.324045407636746</v>
      </c>
      <c r="O2883" s="33">
        <f t="shared" si="373"/>
        <v>94.324045407636746</v>
      </c>
      <c r="P2883" s="22">
        <f>IF(ISNUMBER(O2883),SUMIFS(O$1:$O2883,A$1:$A2883,A2883,H$1:$H2883,H2883,D$1:$D2883,D2883),"")</f>
        <v>201.92206536520729</v>
      </c>
      <c r="AK2883" s="34">
        <v>0.86861313868613133</v>
      </c>
      <c r="AL2883" s="34">
        <v>0.13138686131386862</v>
      </c>
      <c r="AN2883" s="36">
        <v>0</v>
      </c>
      <c r="AO2883">
        <v>0</v>
      </c>
      <c r="AP2883">
        <v>0</v>
      </c>
      <c r="AS2883" s="36">
        <v>0</v>
      </c>
    </row>
    <row r="2884" spans="1:45" x14ac:dyDescent="0.3">
      <c r="A2884" s="4" t="s">
        <v>176</v>
      </c>
      <c r="B2884" t="s">
        <v>138</v>
      </c>
      <c r="C2884" s="28">
        <v>45386</v>
      </c>
      <c r="D2884">
        <v>1</v>
      </c>
      <c r="G2884" s="42" t="s">
        <v>150</v>
      </c>
      <c r="H2884">
        <f t="shared" si="374"/>
        <v>2024</v>
      </c>
      <c r="I2884" s="2" t="s">
        <v>139</v>
      </c>
      <c r="J2884" s="29">
        <v>22</v>
      </c>
      <c r="N2884" s="40">
        <v>141.45832489551572</v>
      </c>
      <c r="O2884" s="33">
        <f t="shared" si="373"/>
        <v>141.45832489551572</v>
      </c>
      <c r="P2884" s="22">
        <f>IF(ISNUMBER(O2884),SUMIFS(O$1:$O2884,A$1:$A2884,A2884,H$1:$H2884,H2884,D$1:$D2884,D2884),"")</f>
        <v>276.78479305371644</v>
      </c>
      <c r="AK2884" s="34">
        <v>0.74129353233830853</v>
      </c>
      <c r="AL2884" s="34">
        <v>4.9751243781094535E-3</v>
      </c>
      <c r="AN2884" s="36">
        <v>0.25373134328358216</v>
      </c>
      <c r="AO2884">
        <v>0.23383084577114432</v>
      </c>
      <c r="AP2884">
        <v>1.9900497512437814E-2</v>
      </c>
      <c r="AS2884" s="36">
        <v>0</v>
      </c>
    </row>
    <row r="2885" spans="1:45" x14ac:dyDescent="0.3">
      <c r="A2885" s="4" t="s">
        <v>176</v>
      </c>
      <c r="B2885" t="s">
        <v>138</v>
      </c>
      <c r="C2885" s="28">
        <v>45386</v>
      </c>
      <c r="D2885">
        <v>2</v>
      </c>
      <c r="G2885" s="42" t="s">
        <v>150</v>
      </c>
      <c r="H2885">
        <f t="shared" si="374"/>
        <v>2024</v>
      </c>
      <c r="I2885" s="2" t="s">
        <v>139</v>
      </c>
      <c r="J2885" s="29">
        <v>22</v>
      </c>
      <c r="N2885" s="40">
        <v>151.64497034882595</v>
      </c>
      <c r="O2885" s="33">
        <f t="shared" si="373"/>
        <v>151.64497034882595</v>
      </c>
      <c r="P2885" s="22">
        <f>IF(ISNUMBER(O2885),SUMIFS(O$1:$O2885,A$1:$A2885,A2885,H$1:$H2885,H2885,D$1:$D2885,D2885),"")</f>
        <v>292.13246760142795</v>
      </c>
      <c r="AK2885" s="34">
        <v>0.8</v>
      </c>
      <c r="AL2885" s="34">
        <v>9.0909090909090922E-3</v>
      </c>
      <c r="AN2885" s="36">
        <v>0.19090909090909092</v>
      </c>
      <c r="AO2885">
        <v>0.19090909090909092</v>
      </c>
      <c r="AP2885">
        <v>0</v>
      </c>
      <c r="AS2885" s="36">
        <v>0</v>
      </c>
    </row>
    <row r="2886" spans="1:45" x14ac:dyDescent="0.3">
      <c r="A2886" s="4" t="s">
        <v>176</v>
      </c>
      <c r="B2886" t="s">
        <v>138</v>
      </c>
      <c r="C2886" s="28">
        <v>45386</v>
      </c>
      <c r="D2886">
        <v>3</v>
      </c>
      <c r="G2886" s="42" t="s">
        <v>150</v>
      </c>
      <c r="H2886">
        <f t="shared" si="374"/>
        <v>2024</v>
      </c>
      <c r="I2886" s="2" t="s">
        <v>139</v>
      </c>
      <c r="J2886" s="29">
        <v>22</v>
      </c>
      <c r="N2886" s="40">
        <v>101.82649006038311</v>
      </c>
      <c r="O2886" s="33">
        <f t="shared" si="373"/>
        <v>101.82649006038311</v>
      </c>
      <c r="P2886" s="22">
        <f>IF(ISNUMBER(O2886),SUMIFS(O$1:$O2886,A$1:$A2886,A2886,H$1:$H2886,H2886,D$1:$D2886,D2886),"")</f>
        <v>227.77397142983523</v>
      </c>
      <c r="AK2886" s="34">
        <v>0.96323529411764708</v>
      </c>
      <c r="AL2886" s="34">
        <v>3.6764705882352942E-2</v>
      </c>
      <c r="AN2886" s="36">
        <v>0</v>
      </c>
      <c r="AO2886">
        <v>0</v>
      </c>
      <c r="AP2886">
        <v>0</v>
      </c>
      <c r="AS2886" s="36">
        <v>0</v>
      </c>
    </row>
    <row r="2887" spans="1:45" x14ac:dyDescent="0.3">
      <c r="A2887" s="4" t="s">
        <v>176</v>
      </c>
      <c r="B2887" t="s">
        <v>138</v>
      </c>
      <c r="C2887" s="28">
        <v>45386</v>
      </c>
      <c r="D2887">
        <v>4</v>
      </c>
      <c r="G2887" s="42" t="s">
        <v>150</v>
      </c>
      <c r="H2887">
        <f t="shared" si="374"/>
        <v>2024</v>
      </c>
      <c r="I2887" s="2" t="s">
        <v>139</v>
      </c>
      <c r="J2887" s="29">
        <v>22</v>
      </c>
      <c r="N2887" s="40">
        <v>124.32640219525464</v>
      </c>
      <c r="O2887" s="33">
        <f t="shared" si="373"/>
        <v>124.32640219525464</v>
      </c>
      <c r="P2887" s="22">
        <f>IF(ISNUMBER(O2887),SUMIFS(O$1:$O2887,A$1:$A2887,A2887,H$1:$H2887,H2887,D$1:$D2887,D2887),"")</f>
        <v>326.2484675604619</v>
      </c>
      <c r="AK2887" s="34">
        <v>0.75974025974025972</v>
      </c>
      <c r="AL2887" s="34">
        <v>0</v>
      </c>
      <c r="AN2887" s="36">
        <v>0.24025974025974028</v>
      </c>
      <c r="AO2887">
        <v>0.24025974025974028</v>
      </c>
      <c r="AP2887">
        <v>0</v>
      </c>
      <c r="AS2887" s="36">
        <v>0</v>
      </c>
    </row>
    <row r="2888" spans="1:45" x14ac:dyDescent="0.3">
      <c r="A2888" s="4" t="s">
        <v>176</v>
      </c>
      <c r="B2888" t="s">
        <v>138</v>
      </c>
      <c r="C2888" s="28">
        <v>45419</v>
      </c>
      <c r="D2888">
        <v>1</v>
      </c>
      <c r="G2888" s="42" t="s">
        <v>150</v>
      </c>
      <c r="H2888">
        <f t="shared" si="374"/>
        <v>2024</v>
      </c>
      <c r="I2888" s="2" t="s">
        <v>139</v>
      </c>
      <c r="J2888" s="29">
        <v>23</v>
      </c>
      <c r="N2888" s="40">
        <v>131.58675653906482</v>
      </c>
      <c r="O2888" s="33">
        <f t="shared" si="373"/>
        <v>131.58675653906482</v>
      </c>
      <c r="P2888" s="22">
        <f>IF(ISNUMBER(O2888),SUMIFS(O$1:$O2888,A$1:$A2888,A2888,H$1:$H2888,H2888,D$1:$D2888,D2888),"")</f>
        <v>408.37154959278126</v>
      </c>
      <c r="AK2888" s="34">
        <v>0.89552238805970141</v>
      </c>
      <c r="AL2888" s="34">
        <v>2.9850746268656712E-2</v>
      </c>
      <c r="AN2888" s="36">
        <v>7.4626865671641784E-2</v>
      </c>
      <c r="AO2888">
        <v>7.4626865671641784E-2</v>
      </c>
      <c r="AP2888">
        <v>0</v>
      </c>
      <c r="AS2888" s="36">
        <v>0</v>
      </c>
    </row>
    <row r="2889" spans="1:45" x14ac:dyDescent="0.3">
      <c r="A2889" s="4" t="s">
        <v>176</v>
      </c>
      <c r="B2889" t="s">
        <v>138</v>
      </c>
      <c r="C2889" s="28">
        <v>45419</v>
      </c>
      <c r="D2889">
        <v>2</v>
      </c>
      <c r="G2889" s="42" t="s">
        <v>150</v>
      </c>
      <c r="H2889">
        <f t="shared" si="374"/>
        <v>2024</v>
      </c>
      <c r="I2889" s="2" t="s">
        <v>139</v>
      </c>
      <c r="J2889" s="29">
        <v>23</v>
      </c>
      <c r="N2889" s="40">
        <v>149.10972872003154</v>
      </c>
      <c r="O2889" s="33">
        <f t="shared" si="373"/>
        <v>149.10972872003154</v>
      </c>
      <c r="P2889" s="22">
        <f>IF(ISNUMBER(O2889),SUMIFS(O$1:$O2889,A$1:$A2889,A2889,H$1:$H2889,H2889,D$1:$D2889,D2889),"")</f>
        <v>441.24219632145946</v>
      </c>
      <c r="AK2889" s="34">
        <v>0.80487804878048785</v>
      </c>
      <c r="AL2889" s="34">
        <v>4.2682926829268296E-2</v>
      </c>
      <c r="AN2889" s="36">
        <v>0.15243902439024393</v>
      </c>
      <c r="AO2889">
        <v>0.15243902439024393</v>
      </c>
      <c r="AP2889">
        <v>0</v>
      </c>
      <c r="AS2889" s="36">
        <v>0</v>
      </c>
    </row>
    <row r="2890" spans="1:45" x14ac:dyDescent="0.3">
      <c r="A2890" s="4" t="s">
        <v>176</v>
      </c>
      <c r="B2890" t="s">
        <v>138</v>
      </c>
      <c r="C2890" s="28">
        <v>45419</v>
      </c>
      <c r="D2890">
        <v>3</v>
      </c>
      <c r="G2890" s="42" t="s">
        <v>150</v>
      </c>
      <c r="H2890">
        <f t="shared" si="374"/>
        <v>2024</v>
      </c>
      <c r="I2890" s="2" t="s">
        <v>139</v>
      </c>
      <c r="J2890" s="29">
        <v>23</v>
      </c>
      <c r="N2890" s="40">
        <v>137.18335314840178</v>
      </c>
      <c r="O2890" s="33">
        <f t="shared" si="373"/>
        <v>137.18335314840178</v>
      </c>
      <c r="P2890" s="22">
        <f>IF(ISNUMBER(O2890),SUMIFS(O$1:$O2890,A$1:$A2890,A2890,H$1:$H2890,H2890,D$1:$D2890,D2890),"")</f>
        <v>364.95732457823703</v>
      </c>
      <c r="AK2890" s="34">
        <v>0.92523364485981308</v>
      </c>
      <c r="AL2890" s="34">
        <v>7.476635514018691E-2</v>
      </c>
      <c r="AN2890" s="36">
        <v>0</v>
      </c>
      <c r="AO2890">
        <v>0</v>
      </c>
      <c r="AP2890">
        <v>0</v>
      </c>
      <c r="AS2890" s="36">
        <v>0</v>
      </c>
    </row>
    <row r="2891" spans="1:45" x14ac:dyDescent="0.3">
      <c r="A2891" s="4" t="s">
        <v>176</v>
      </c>
      <c r="B2891" t="s">
        <v>138</v>
      </c>
      <c r="C2891" s="28">
        <v>45419</v>
      </c>
      <c r="D2891">
        <v>4</v>
      </c>
      <c r="G2891" s="42" t="s">
        <v>150</v>
      </c>
      <c r="H2891">
        <f t="shared" si="374"/>
        <v>2024</v>
      </c>
      <c r="I2891" s="2" t="s">
        <v>139</v>
      </c>
      <c r="J2891" s="29">
        <v>23</v>
      </c>
      <c r="N2891" s="40">
        <v>138.24297636491048</v>
      </c>
      <c r="O2891" s="33">
        <f t="shared" si="373"/>
        <v>138.24297636491048</v>
      </c>
      <c r="P2891" s="22">
        <f>IF(ISNUMBER(O2891),SUMIFS(O$1:$O2891,A$1:$A2891,A2891,H$1:$H2891,H2891,D$1:$D2891,D2891),"")</f>
        <v>464.49144392537238</v>
      </c>
      <c r="AK2891" s="34">
        <v>0.8571428571428571</v>
      </c>
      <c r="AL2891" s="34">
        <v>6.4285714285714293E-2</v>
      </c>
      <c r="AN2891" s="36">
        <v>7.8571428571428584E-2</v>
      </c>
      <c r="AO2891">
        <v>7.8571428571428584E-2</v>
      </c>
      <c r="AP2891">
        <v>0</v>
      </c>
      <c r="AS2891" s="36">
        <v>0</v>
      </c>
    </row>
    <row r="2892" spans="1:45" x14ac:dyDescent="0.3">
      <c r="A2892" s="4" t="s">
        <v>176</v>
      </c>
      <c r="B2892" t="s">
        <v>138</v>
      </c>
      <c r="C2892" s="28">
        <v>45455</v>
      </c>
      <c r="D2892">
        <v>1</v>
      </c>
      <c r="G2892" s="42" t="s">
        <v>150</v>
      </c>
      <c r="H2892">
        <f t="shared" si="374"/>
        <v>2024</v>
      </c>
      <c r="I2892" s="2" t="s">
        <v>139</v>
      </c>
      <c r="J2892" s="29">
        <v>24</v>
      </c>
      <c r="N2892" s="40">
        <v>26.649466883193593</v>
      </c>
      <c r="O2892" s="33">
        <f t="shared" si="373"/>
        <v>26.649466883193593</v>
      </c>
      <c r="P2892" s="22">
        <f>IF(ISNUMBER(O2892),SUMIFS(O$1:$O2892,A$1:$A2892,A2892,H$1:$H2892,H2892,D$1:$D2892,D2892),"")</f>
        <v>435.02101647597487</v>
      </c>
      <c r="AK2892" s="34">
        <v>0.89855072463768115</v>
      </c>
      <c r="AL2892" s="34">
        <v>0</v>
      </c>
      <c r="AN2892" s="36">
        <v>0.10144927536231883</v>
      </c>
      <c r="AO2892">
        <v>0.10144927536231883</v>
      </c>
      <c r="AP2892">
        <v>0</v>
      </c>
      <c r="AS2892" s="36">
        <v>0</v>
      </c>
    </row>
    <row r="2893" spans="1:45" x14ac:dyDescent="0.3">
      <c r="A2893" s="4" t="s">
        <v>176</v>
      </c>
      <c r="B2893" t="s">
        <v>138</v>
      </c>
      <c r="C2893" s="28">
        <v>45455</v>
      </c>
      <c r="D2893">
        <v>2</v>
      </c>
      <c r="G2893" s="42" t="s">
        <v>150</v>
      </c>
      <c r="H2893">
        <f t="shared" si="374"/>
        <v>2024</v>
      </c>
      <c r="I2893" s="2" t="s">
        <v>139</v>
      </c>
      <c r="J2893" s="29">
        <v>24</v>
      </c>
      <c r="N2893" s="40">
        <v>27.285801054095895</v>
      </c>
      <c r="O2893" s="33">
        <f t="shared" si="373"/>
        <v>27.285801054095895</v>
      </c>
      <c r="P2893" s="22">
        <f>IF(ISNUMBER(O2893),SUMIFS(O$1:$O2893,A$1:$A2893,A2893,H$1:$H2893,H2893,D$1:$D2893,D2893),"")</f>
        <v>468.52799737555534</v>
      </c>
      <c r="AK2893" s="34">
        <v>0.81632653061224481</v>
      </c>
      <c r="AL2893" s="34">
        <v>0</v>
      </c>
      <c r="AN2893" s="36">
        <v>0.18367346938775508</v>
      </c>
      <c r="AO2893">
        <v>0.18367346938775508</v>
      </c>
      <c r="AP2893">
        <v>0</v>
      </c>
      <c r="AS2893" s="36">
        <v>0</v>
      </c>
    </row>
    <row r="2894" spans="1:45" x14ac:dyDescent="0.3">
      <c r="A2894" s="4" t="s">
        <v>176</v>
      </c>
      <c r="B2894" t="s">
        <v>138</v>
      </c>
      <c r="C2894" s="28">
        <v>45455</v>
      </c>
      <c r="D2894">
        <v>3</v>
      </c>
      <c r="G2894" s="42" t="s">
        <v>150</v>
      </c>
      <c r="H2894">
        <f t="shared" si="374"/>
        <v>2024</v>
      </c>
      <c r="I2894" s="2" t="s">
        <v>139</v>
      </c>
      <c r="J2894" s="29">
        <v>24</v>
      </c>
      <c r="N2894" s="40">
        <v>20.061728395061728</v>
      </c>
      <c r="O2894" s="33">
        <f t="shared" si="373"/>
        <v>20.061728395061728</v>
      </c>
      <c r="P2894" s="22">
        <f>IF(ISNUMBER(O2894),SUMIFS(O$1:$O2894,A$1:$A2894,A2894,H$1:$H2894,H2894,D$1:$D2894,D2894),"")</f>
        <v>385.01905297329876</v>
      </c>
      <c r="AK2894" s="34">
        <v>0.91588785046728971</v>
      </c>
      <c r="AL2894" s="34">
        <v>0</v>
      </c>
      <c r="AN2894" s="36">
        <v>8.4112149532710276E-2</v>
      </c>
      <c r="AO2894">
        <v>8.4112149532710276E-2</v>
      </c>
      <c r="AP2894">
        <v>0</v>
      </c>
      <c r="AS2894" s="36">
        <v>0</v>
      </c>
    </row>
    <row r="2895" spans="1:45" x14ac:dyDescent="0.3">
      <c r="A2895" s="4" t="s">
        <v>176</v>
      </c>
      <c r="B2895" t="s">
        <v>138</v>
      </c>
      <c r="C2895" s="28">
        <v>45455</v>
      </c>
      <c r="D2895">
        <v>4</v>
      </c>
      <c r="G2895" s="42" t="s">
        <v>150</v>
      </c>
      <c r="H2895">
        <f t="shared" si="374"/>
        <v>2024</v>
      </c>
      <c r="I2895" s="2" t="s">
        <v>139</v>
      </c>
      <c r="J2895" s="29">
        <v>24</v>
      </c>
      <c r="N2895" s="40">
        <v>39.790789018458568</v>
      </c>
      <c r="O2895" s="33">
        <f t="shared" si="373"/>
        <v>39.790789018458568</v>
      </c>
      <c r="P2895" s="22">
        <f>IF(ISNUMBER(O2895),SUMIFS(O$1:$O2895,A$1:$A2895,A2895,H$1:$H2895,H2895,D$1:$D2895,D2895),"")</f>
        <v>504.28223294383093</v>
      </c>
      <c r="AK2895" s="34">
        <v>1</v>
      </c>
      <c r="AL2895" s="34">
        <v>0</v>
      </c>
      <c r="AN2895" s="36">
        <v>0</v>
      </c>
      <c r="AO2895">
        <v>0</v>
      </c>
      <c r="AP2895">
        <v>0</v>
      </c>
      <c r="AS2895" s="36">
        <v>0</v>
      </c>
    </row>
    <row r="2896" spans="1:45" x14ac:dyDescent="0.3">
      <c r="A2896" s="4" t="s">
        <v>176</v>
      </c>
      <c r="B2896" t="s">
        <v>138</v>
      </c>
      <c r="C2896" s="28">
        <v>45502</v>
      </c>
      <c r="D2896">
        <v>1</v>
      </c>
      <c r="G2896" s="42" t="s">
        <v>150</v>
      </c>
      <c r="H2896">
        <f t="shared" si="374"/>
        <v>2024</v>
      </c>
      <c r="I2896" s="2" t="s">
        <v>139</v>
      </c>
      <c r="J2896" s="29">
        <v>25</v>
      </c>
      <c r="N2896" s="40">
        <v>90.233380113311526</v>
      </c>
      <c r="O2896" s="33">
        <f t="shared" si="373"/>
        <v>90.233380113311526</v>
      </c>
      <c r="P2896" s="22">
        <f>IF(ISNUMBER(O2896),SUMIFS(O$1:$O2896,A$1:$A2896,A2896,H$1:$H2896,H2896,D$1:$D2896,D2896),"")</f>
        <v>525.25439658928644</v>
      </c>
      <c r="AK2896" s="34">
        <v>0.98076923076923084</v>
      </c>
      <c r="AL2896" s="34">
        <v>6.4102564102564109E-3</v>
      </c>
      <c r="AN2896" s="36">
        <v>1.2820512820512822E-2</v>
      </c>
      <c r="AO2896">
        <v>1.2820512820512822E-2</v>
      </c>
      <c r="AP2896">
        <v>0</v>
      </c>
      <c r="AS2896" s="36">
        <v>0</v>
      </c>
    </row>
    <row r="2897" spans="1:45" x14ac:dyDescent="0.3">
      <c r="A2897" s="4" t="s">
        <v>176</v>
      </c>
      <c r="B2897" t="s">
        <v>138</v>
      </c>
      <c r="C2897" s="28">
        <v>45502</v>
      </c>
      <c r="D2897">
        <v>2</v>
      </c>
      <c r="G2897" s="42" t="s">
        <v>150</v>
      </c>
      <c r="H2897">
        <f t="shared" si="374"/>
        <v>2024</v>
      </c>
      <c r="I2897" s="2" t="s">
        <v>139</v>
      </c>
      <c r="J2897" s="29">
        <v>25</v>
      </c>
      <c r="N2897" s="40">
        <v>75.9786557822422</v>
      </c>
      <c r="O2897" s="33">
        <f t="shared" si="373"/>
        <v>75.9786557822422</v>
      </c>
      <c r="P2897" s="22">
        <f>IF(ISNUMBER(O2897),SUMIFS(O$1:$O2897,A$1:$A2897,A2897,H$1:$H2897,H2897,D$1:$D2897,D2897),"")</f>
        <v>544.50665315779759</v>
      </c>
      <c r="AK2897" s="34">
        <v>0.94214876033057859</v>
      </c>
      <c r="AL2897" s="34">
        <v>0</v>
      </c>
      <c r="AN2897" s="36">
        <v>5.7851239669421482E-2</v>
      </c>
      <c r="AO2897">
        <v>5.7851239669421482E-2</v>
      </c>
      <c r="AP2897">
        <v>0</v>
      </c>
      <c r="AS2897" s="36">
        <v>0</v>
      </c>
    </row>
    <row r="2898" spans="1:45" x14ac:dyDescent="0.3">
      <c r="A2898" s="4" t="s">
        <v>176</v>
      </c>
      <c r="B2898" t="s">
        <v>138</v>
      </c>
      <c r="C2898" s="28">
        <v>45502</v>
      </c>
      <c r="D2898">
        <v>3</v>
      </c>
      <c r="G2898" s="42" t="s">
        <v>150</v>
      </c>
      <c r="H2898">
        <f t="shared" si="374"/>
        <v>2024</v>
      </c>
      <c r="I2898" s="2" t="s">
        <v>139</v>
      </c>
      <c r="J2898" s="29">
        <v>25</v>
      </c>
      <c r="N2898" s="40">
        <v>72.012585927630894</v>
      </c>
      <c r="O2898" s="33">
        <f t="shared" si="373"/>
        <v>72.012585927630894</v>
      </c>
      <c r="P2898" s="22">
        <f>IF(ISNUMBER(O2898),SUMIFS(O$1:$O2898,A$1:$A2898,A2898,H$1:$H2898,H2898,D$1:$D2898,D2898),"")</f>
        <v>457.03163890092964</v>
      </c>
      <c r="AK2898" s="34">
        <v>1</v>
      </c>
      <c r="AL2898" s="34">
        <v>0</v>
      </c>
      <c r="AN2898" s="36">
        <v>0</v>
      </c>
      <c r="AO2898">
        <v>0</v>
      </c>
      <c r="AP2898">
        <v>0</v>
      </c>
      <c r="AS2898" s="36">
        <v>0</v>
      </c>
    </row>
    <row r="2899" spans="1:45" x14ac:dyDescent="0.3">
      <c r="A2899" s="4" t="s">
        <v>176</v>
      </c>
      <c r="B2899" t="s">
        <v>138</v>
      </c>
      <c r="C2899" s="28">
        <v>45502</v>
      </c>
      <c r="D2899">
        <v>4</v>
      </c>
      <c r="G2899" s="42" t="s">
        <v>150</v>
      </c>
      <c r="H2899">
        <f t="shared" si="374"/>
        <v>2024</v>
      </c>
      <c r="I2899" s="2" t="s">
        <v>139</v>
      </c>
      <c r="J2899" s="29">
        <v>25</v>
      </c>
      <c r="N2899" s="40">
        <v>76.205702104982691</v>
      </c>
      <c r="O2899" s="33">
        <f t="shared" si="373"/>
        <v>76.205702104982691</v>
      </c>
      <c r="P2899" s="22">
        <f>IF(ISNUMBER(O2899),SUMIFS(O$1:$O2899,A$1:$A2899,A2899,H$1:$H2899,H2899,D$1:$D2899,D2899),"")</f>
        <v>580.4879350488136</v>
      </c>
      <c r="AK2899" s="34">
        <v>1</v>
      </c>
      <c r="AL2899" s="34">
        <v>0</v>
      </c>
      <c r="AN2899" s="36">
        <v>0</v>
      </c>
      <c r="AO2899">
        <v>0</v>
      </c>
      <c r="AP2899">
        <v>0</v>
      </c>
      <c r="AS2899" s="36">
        <v>0</v>
      </c>
    </row>
    <row r="2900" spans="1:45" x14ac:dyDescent="0.3">
      <c r="A2900" s="4" t="s">
        <v>176</v>
      </c>
      <c r="B2900" t="s">
        <v>138</v>
      </c>
      <c r="C2900" s="28">
        <v>45541</v>
      </c>
      <c r="D2900">
        <v>1</v>
      </c>
      <c r="G2900" s="42" t="s">
        <v>150</v>
      </c>
      <c r="H2900">
        <f t="shared" si="374"/>
        <v>2024</v>
      </c>
      <c r="I2900" s="2" t="s">
        <v>139</v>
      </c>
      <c r="J2900" s="29">
        <v>26</v>
      </c>
      <c r="N2900" s="40">
        <v>115.37627412708744</v>
      </c>
      <c r="O2900" s="33">
        <f t="shared" si="373"/>
        <v>115.37627412708744</v>
      </c>
      <c r="P2900" s="22">
        <f>IF(ISNUMBER(O2900),SUMIFS(O$1:$O2900,A$1:$A2900,A2900,H$1:$H2900,H2900,D$1:$D2900,D2900),"")</f>
        <v>640.63067071637386</v>
      </c>
      <c r="AK2900" s="34">
        <v>0.91666666666666674</v>
      </c>
      <c r="AL2900" s="34">
        <v>8.3333333333333343E-2</v>
      </c>
      <c r="AN2900" s="36">
        <v>0</v>
      </c>
      <c r="AO2900">
        <v>0</v>
      </c>
      <c r="AP2900">
        <v>0</v>
      </c>
      <c r="AS2900" s="36">
        <v>0</v>
      </c>
    </row>
    <row r="2901" spans="1:45" x14ac:dyDescent="0.3">
      <c r="A2901" s="4" t="s">
        <v>176</v>
      </c>
      <c r="B2901" t="s">
        <v>138</v>
      </c>
      <c r="C2901" s="28">
        <v>45541</v>
      </c>
      <c r="D2901">
        <v>2</v>
      </c>
      <c r="G2901" s="42" t="s">
        <v>150</v>
      </c>
      <c r="H2901">
        <f t="shared" si="374"/>
        <v>2024</v>
      </c>
      <c r="I2901" s="2" t="s">
        <v>139</v>
      </c>
      <c r="J2901" s="29">
        <v>26</v>
      </c>
      <c r="N2901" s="40">
        <v>120.65114802843136</v>
      </c>
      <c r="O2901" s="33">
        <f t="shared" si="373"/>
        <v>120.65114802843136</v>
      </c>
      <c r="P2901" s="22">
        <f>IF(ISNUMBER(O2901),SUMIFS(O$1:$O2901,A$1:$A2901,A2901,H$1:$H2901,H2901,D$1:$D2901,D2901),"")</f>
        <v>665.15780118622899</v>
      </c>
      <c r="AK2901" s="34">
        <v>0.81818181818181812</v>
      </c>
      <c r="AL2901" s="34">
        <v>6.4935064935064929E-2</v>
      </c>
      <c r="AN2901" s="36">
        <v>0.11688311688311688</v>
      </c>
      <c r="AO2901">
        <v>0.11688311688311688</v>
      </c>
      <c r="AP2901">
        <v>0</v>
      </c>
      <c r="AS2901" s="36">
        <v>0</v>
      </c>
    </row>
    <row r="2902" spans="1:45" x14ac:dyDescent="0.3">
      <c r="A2902" s="4" t="s">
        <v>176</v>
      </c>
      <c r="B2902" t="s">
        <v>138</v>
      </c>
      <c r="C2902" s="28">
        <v>45541</v>
      </c>
      <c r="D2902">
        <v>3</v>
      </c>
      <c r="G2902" s="42" t="s">
        <v>150</v>
      </c>
      <c r="H2902">
        <f t="shared" si="374"/>
        <v>2024</v>
      </c>
      <c r="I2902" s="2" t="s">
        <v>139</v>
      </c>
      <c r="J2902" s="29">
        <v>26</v>
      </c>
      <c r="N2902" s="40">
        <v>123.63923858176729</v>
      </c>
      <c r="O2902" s="33">
        <f t="shared" si="373"/>
        <v>123.63923858176729</v>
      </c>
      <c r="P2902" s="22">
        <f>IF(ISNUMBER(O2902),SUMIFS(O$1:$O2902,A$1:$A2902,A2902,H$1:$H2902,H2902,D$1:$D2902,D2902),"")</f>
        <v>580.67087748269694</v>
      </c>
      <c r="AK2902" s="34">
        <v>0.9174311926605504</v>
      </c>
      <c r="AL2902" s="34">
        <v>3.669724770642202E-2</v>
      </c>
      <c r="AN2902" s="36">
        <v>4.5871559633027519E-2</v>
      </c>
      <c r="AO2902">
        <v>4.5871559633027519E-2</v>
      </c>
      <c r="AP2902">
        <v>0</v>
      </c>
      <c r="AS2902" s="36">
        <v>0</v>
      </c>
    </row>
    <row r="2903" spans="1:45" x14ac:dyDescent="0.3">
      <c r="A2903" s="4" t="s">
        <v>176</v>
      </c>
      <c r="B2903" t="s">
        <v>138</v>
      </c>
      <c r="C2903" s="28">
        <v>45541</v>
      </c>
      <c r="D2903">
        <v>4</v>
      </c>
      <c r="G2903" s="42" t="s">
        <v>150</v>
      </c>
      <c r="H2903">
        <f t="shared" si="374"/>
        <v>2024</v>
      </c>
      <c r="I2903" s="2" t="s">
        <v>139</v>
      </c>
      <c r="J2903" s="29">
        <v>26</v>
      </c>
      <c r="N2903" s="40">
        <v>104.07743178732537</v>
      </c>
      <c r="O2903" s="33">
        <f t="shared" si="373"/>
        <v>104.07743178732537</v>
      </c>
      <c r="P2903" s="22">
        <f>IF(ISNUMBER(O2903),SUMIFS(O$1:$O2903,A$1:$A2903,A2903,H$1:$H2903,H2903,D$1:$D2903,D2903),"")</f>
        <v>684.56536683613899</v>
      </c>
      <c r="AK2903" s="34">
        <v>0.93684210526315792</v>
      </c>
      <c r="AL2903" s="34">
        <v>6.3157894736842107E-2</v>
      </c>
      <c r="AN2903" s="36">
        <v>0</v>
      </c>
      <c r="AO2903">
        <v>0</v>
      </c>
      <c r="AP2903">
        <v>0</v>
      </c>
      <c r="AS2903" s="36">
        <v>0</v>
      </c>
    </row>
    <row r="2904" spans="1:45" x14ac:dyDescent="0.3">
      <c r="A2904" s="4" t="s">
        <v>176</v>
      </c>
      <c r="B2904" t="s">
        <v>138</v>
      </c>
      <c r="C2904" s="28">
        <v>45574</v>
      </c>
      <c r="D2904">
        <v>1</v>
      </c>
      <c r="G2904" s="42" t="s">
        <v>150</v>
      </c>
      <c r="H2904">
        <f t="shared" si="374"/>
        <v>2024</v>
      </c>
      <c r="I2904" s="2" t="s">
        <v>139</v>
      </c>
      <c r="J2904" s="29">
        <v>27</v>
      </c>
      <c r="N2904" s="40">
        <v>198.84980466378482</v>
      </c>
      <c r="O2904" s="33">
        <f t="shared" si="373"/>
        <v>198.84980466378482</v>
      </c>
      <c r="P2904" s="22">
        <f>IF(ISNUMBER(O2904),SUMIFS(O$1:$O2904,A$1:$A2904,A2904,H$1:$H2904,H2904,D$1:$D2904,D2904),"")</f>
        <v>839.48047538015862</v>
      </c>
      <c r="AK2904" s="34">
        <v>0.77033492822966509</v>
      </c>
      <c r="AL2904" s="34">
        <v>6.2200956937799042E-2</v>
      </c>
      <c r="AN2904" s="36">
        <v>0.14832535885167464</v>
      </c>
      <c r="AO2904">
        <v>0.14832535885167464</v>
      </c>
      <c r="AP2904">
        <v>0</v>
      </c>
      <c r="AS2904" s="36">
        <v>1.9138755980861243E-2</v>
      </c>
    </row>
    <row r="2905" spans="1:45" x14ac:dyDescent="0.3">
      <c r="A2905" s="4" t="s">
        <v>176</v>
      </c>
      <c r="B2905" t="s">
        <v>138</v>
      </c>
      <c r="C2905" s="28">
        <v>45574</v>
      </c>
      <c r="D2905">
        <v>2</v>
      </c>
      <c r="G2905" s="42" t="s">
        <v>150</v>
      </c>
      <c r="H2905">
        <f t="shared" si="374"/>
        <v>2024</v>
      </c>
      <c r="I2905" s="2" t="s">
        <v>139</v>
      </c>
      <c r="J2905" s="29">
        <v>27</v>
      </c>
      <c r="N2905" s="40">
        <v>202.61227067132481</v>
      </c>
      <c r="O2905" s="33">
        <f t="shared" si="373"/>
        <v>202.61227067132481</v>
      </c>
      <c r="P2905" s="22">
        <f>IF(ISNUMBER(O2905),SUMIFS(O$1:$O2905,A$1:$A2905,A2905,H$1:$H2905,H2905,D$1:$D2905,D2905),"")</f>
        <v>867.77007185755383</v>
      </c>
      <c r="AK2905" s="34">
        <v>0.84771573604060912</v>
      </c>
      <c r="AL2905" s="34">
        <v>6.5989847715736044E-2</v>
      </c>
      <c r="AN2905" s="36">
        <v>4.5685279187817264E-2</v>
      </c>
      <c r="AO2905">
        <v>4.5685279187817264E-2</v>
      </c>
      <c r="AP2905">
        <v>0</v>
      </c>
      <c r="AS2905" s="36">
        <v>4.0609137055837567E-2</v>
      </c>
    </row>
    <row r="2906" spans="1:45" x14ac:dyDescent="0.3">
      <c r="A2906" s="4" t="s">
        <v>176</v>
      </c>
      <c r="B2906" t="s">
        <v>138</v>
      </c>
      <c r="C2906" s="28">
        <v>45574</v>
      </c>
      <c r="D2906">
        <v>3</v>
      </c>
      <c r="G2906" s="42" t="s">
        <v>150</v>
      </c>
      <c r="H2906">
        <f t="shared" si="374"/>
        <v>2024</v>
      </c>
      <c r="I2906" s="2" t="s">
        <v>139</v>
      </c>
      <c r="J2906" s="29">
        <v>27</v>
      </c>
      <c r="N2906" s="40">
        <v>223.86693064927971</v>
      </c>
      <c r="O2906" s="33">
        <f t="shared" si="373"/>
        <v>223.86693064927971</v>
      </c>
      <c r="P2906" s="22">
        <f>IF(ISNUMBER(O2906),SUMIFS(O$1:$O2906,A$1:$A2906,A2906,H$1:$H2906,H2906,D$1:$D2906,D2906),"")</f>
        <v>804.53780813197659</v>
      </c>
      <c r="AK2906" s="34">
        <v>0.95480225988700562</v>
      </c>
      <c r="AL2906" s="34">
        <v>2.8248587570621469E-2</v>
      </c>
      <c r="AN2906" s="36">
        <v>1.6949152542372881E-2</v>
      </c>
      <c r="AO2906">
        <v>1.6949152542372881E-2</v>
      </c>
      <c r="AP2906">
        <v>0</v>
      </c>
      <c r="AS2906" s="36">
        <v>0</v>
      </c>
    </row>
    <row r="2907" spans="1:45" x14ac:dyDescent="0.3">
      <c r="A2907" s="4" t="s">
        <v>176</v>
      </c>
      <c r="B2907" t="s">
        <v>138</v>
      </c>
      <c r="C2907" s="28">
        <v>45574</v>
      </c>
      <c r="D2907">
        <v>4</v>
      </c>
      <c r="G2907" s="42" t="s">
        <v>150</v>
      </c>
      <c r="H2907">
        <f t="shared" si="374"/>
        <v>2024</v>
      </c>
      <c r="I2907" s="2" t="s">
        <v>139</v>
      </c>
      <c r="J2907" s="29">
        <v>27</v>
      </c>
      <c r="N2907" s="40">
        <v>202.64163723450579</v>
      </c>
      <c r="O2907" s="33">
        <f t="shared" si="373"/>
        <v>202.64163723450579</v>
      </c>
      <c r="P2907" s="22">
        <f>IF(ISNUMBER(O2907),SUMIFS(O$1:$O2907,A$1:$A2907,A2907,H$1:$H2907,H2907,D$1:$D2907,D2907),"")</f>
        <v>887.20700407064476</v>
      </c>
      <c r="AK2907" s="34">
        <v>0.76595744680851074</v>
      </c>
      <c r="AL2907" s="34">
        <v>0.21276595744680854</v>
      </c>
      <c r="AN2907" s="36">
        <v>2.1276595744680854E-2</v>
      </c>
      <c r="AO2907">
        <v>2.1276595744680854E-2</v>
      </c>
      <c r="AP2907">
        <v>0</v>
      </c>
      <c r="AS2907" s="36">
        <v>0</v>
      </c>
    </row>
    <row r="2908" spans="1:45" x14ac:dyDescent="0.3">
      <c r="A2908" s="4" t="s">
        <v>176</v>
      </c>
      <c r="B2908" t="s">
        <v>138</v>
      </c>
      <c r="C2908" s="28">
        <v>45601</v>
      </c>
      <c r="D2908">
        <v>1</v>
      </c>
      <c r="G2908" s="42" t="s">
        <v>150</v>
      </c>
      <c r="H2908">
        <f t="shared" si="374"/>
        <v>2024</v>
      </c>
      <c r="I2908" s="2" t="s">
        <v>139</v>
      </c>
      <c r="J2908" s="29">
        <v>28</v>
      </c>
      <c r="N2908" s="40">
        <v>193.66048718114661</v>
      </c>
      <c r="O2908" s="33">
        <f t="shared" si="373"/>
        <v>193.66048718114661</v>
      </c>
      <c r="P2908" s="22">
        <f>IF(ISNUMBER(O2908),SUMIFS(O$1:$O2908,A$1:$A2908,A2908,H$1:$H2908,H2908,D$1:$D2908,D2908),"")</f>
        <v>1033.1409625613053</v>
      </c>
      <c r="AK2908" s="34">
        <v>0.91812865497076035</v>
      </c>
      <c r="AL2908" s="34">
        <v>4.0935672514619888E-2</v>
      </c>
      <c r="AN2908" s="34">
        <v>4.0935672514619888E-2</v>
      </c>
      <c r="AO2908">
        <v>4.0935672514619888E-2</v>
      </c>
      <c r="AP2908">
        <v>0</v>
      </c>
      <c r="AS2908" s="34">
        <v>0</v>
      </c>
    </row>
    <row r="2909" spans="1:45" x14ac:dyDescent="0.3">
      <c r="A2909" s="4" t="s">
        <v>176</v>
      </c>
      <c r="B2909" t="s">
        <v>138</v>
      </c>
      <c r="C2909" s="28">
        <v>45601</v>
      </c>
      <c r="D2909">
        <v>2</v>
      </c>
      <c r="G2909" s="42" t="s">
        <v>150</v>
      </c>
      <c r="H2909">
        <f t="shared" si="374"/>
        <v>2024</v>
      </c>
      <c r="I2909" s="2" t="s">
        <v>139</v>
      </c>
      <c r="J2909" s="29">
        <v>28</v>
      </c>
      <c r="N2909" s="40">
        <v>186.02184879454927</v>
      </c>
      <c r="O2909" s="33">
        <f t="shared" si="373"/>
        <v>186.02184879454927</v>
      </c>
      <c r="P2909" s="22">
        <f>IF(ISNUMBER(O2909),SUMIFS(O$1:$O2909,A$1:$A2909,A2909,H$1:$H2909,H2909,D$1:$D2909,D2909),"")</f>
        <v>1053.791920652103</v>
      </c>
      <c r="AK2909" s="34">
        <v>0.91351351351351362</v>
      </c>
      <c r="AL2909" s="34">
        <v>2.7027027027027032E-2</v>
      </c>
      <c r="AN2909" s="34">
        <v>4.3243243243243253E-2</v>
      </c>
      <c r="AO2909">
        <v>2.1621621621621626E-2</v>
      </c>
      <c r="AP2909">
        <v>2.1621621621621626E-2</v>
      </c>
      <c r="AS2909" s="34">
        <v>1.6216216216216217E-2</v>
      </c>
    </row>
    <row r="2910" spans="1:45" x14ac:dyDescent="0.3">
      <c r="A2910" s="4" t="s">
        <v>176</v>
      </c>
      <c r="B2910" t="s">
        <v>138</v>
      </c>
      <c r="C2910" s="28">
        <v>45601</v>
      </c>
      <c r="D2910">
        <v>3</v>
      </c>
      <c r="G2910" s="42" t="s">
        <v>150</v>
      </c>
      <c r="H2910">
        <f t="shared" si="374"/>
        <v>2024</v>
      </c>
      <c r="I2910" s="2" t="s">
        <v>139</v>
      </c>
      <c r="J2910" s="29">
        <v>28</v>
      </c>
      <c r="N2910" s="40">
        <v>162.35065265205523</v>
      </c>
      <c r="O2910" s="33">
        <f t="shared" si="373"/>
        <v>162.35065265205523</v>
      </c>
      <c r="P2910" s="22">
        <f>IF(ISNUMBER(O2910),SUMIFS(O$1:$O2910,A$1:$A2910,A2910,H$1:$H2910,H2910,D$1:$D2910,D2910),"")</f>
        <v>966.88846078403185</v>
      </c>
      <c r="AK2910" s="34">
        <v>0.90109890109890101</v>
      </c>
      <c r="AL2910" s="34">
        <v>3.8461538461538464E-2</v>
      </c>
      <c r="AN2910" s="34">
        <v>2.7472527472527472E-2</v>
      </c>
      <c r="AO2910">
        <v>2.7472527472527472E-2</v>
      </c>
      <c r="AP2910">
        <v>0</v>
      </c>
      <c r="AS2910" s="34">
        <v>3.2967032967032968E-2</v>
      </c>
    </row>
    <row r="2911" spans="1:45" x14ac:dyDescent="0.3">
      <c r="A2911" s="4" t="s">
        <v>176</v>
      </c>
      <c r="B2911" t="s">
        <v>138</v>
      </c>
      <c r="C2911" s="28">
        <v>45601</v>
      </c>
      <c r="D2911">
        <v>4</v>
      </c>
      <c r="G2911" s="42" t="s">
        <v>150</v>
      </c>
      <c r="H2911">
        <f t="shared" si="374"/>
        <v>2024</v>
      </c>
      <c r="I2911" s="2" t="s">
        <v>139</v>
      </c>
      <c r="J2911" s="29">
        <v>28</v>
      </c>
      <c r="N2911" s="40">
        <v>182.08516886930988</v>
      </c>
      <c r="O2911" s="33">
        <f t="shared" si="373"/>
        <v>182.08516886930988</v>
      </c>
      <c r="P2911" s="22">
        <f>IF(ISNUMBER(O2911),SUMIFS(O$1:$O2911,A$1:$A2911,A2911,H$1:$H2911,H2911,D$1:$D2911,D2911),"")</f>
        <v>1069.2921729399545</v>
      </c>
      <c r="AK2911" s="34">
        <v>0.78191489361702138</v>
      </c>
      <c r="AL2911" s="34">
        <v>0.19680851063829791</v>
      </c>
      <c r="AN2911" s="34">
        <v>0</v>
      </c>
      <c r="AO2911">
        <v>0</v>
      </c>
      <c r="AP2911">
        <v>0</v>
      </c>
      <c r="AS2911" s="34">
        <v>2.1276595744680854E-2</v>
      </c>
    </row>
    <row r="2912" spans="1:45" x14ac:dyDescent="0.3">
      <c r="A2912" s="4" t="s">
        <v>176</v>
      </c>
      <c r="B2912" t="s">
        <v>138</v>
      </c>
      <c r="C2912" s="28">
        <v>45630</v>
      </c>
      <c r="D2912">
        <v>1</v>
      </c>
      <c r="G2912" s="42" t="s">
        <v>150</v>
      </c>
      <c r="H2912">
        <f t="shared" si="374"/>
        <v>2024</v>
      </c>
      <c r="I2912" s="2" t="s">
        <v>139</v>
      </c>
      <c r="J2912" s="29">
        <v>29</v>
      </c>
      <c r="N2912" s="40">
        <v>39.751347765573698</v>
      </c>
      <c r="O2912" s="33">
        <f t="shared" si="373"/>
        <v>39.751347765573698</v>
      </c>
      <c r="P2912" s="22">
        <f>IF(ISNUMBER(O2912),SUMIFS(O$1:$O2912,A$1:$A2912,A2912,H$1:$H2912,H2912,D$1:$D2912,D2912),"")</f>
        <v>1072.8923103268789</v>
      </c>
      <c r="AK2912" s="34">
        <v>0.98130841121495338</v>
      </c>
      <c r="AL2912" s="34">
        <v>9.3457943925233655E-3</v>
      </c>
      <c r="AN2912" s="34">
        <v>9.3457943925233655E-3</v>
      </c>
      <c r="AO2912">
        <v>9.3457943925233655E-3</v>
      </c>
      <c r="AP2912">
        <v>0</v>
      </c>
      <c r="AS2912" s="34">
        <v>0</v>
      </c>
    </row>
    <row r="2913" spans="1:45" x14ac:dyDescent="0.3">
      <c r="A2913" s="4" t="s">
        <v>176</v>
      </c>
      <c r="B2913" t="s">
        <v>138</v>
      </c>
      <c r="C2913" s="28">
        <v>45630</v>
      </c>
      <c r="D2913">
        <v>2</v>
      </c>
      <c r="G2913" s="42" t="s">
        <v>150</v>
      </c>
      <c r="H2913">
        <f t="shared" si="374"/>
        <v>2024</v>
      </c>
      <c r="I2913" s="2" t="s">
        <v>139</v>
      </c>
      <c r="J2913" s="29">
        <v>29</v>
      </c>
      <c r="N2913" s="40">
        <v>60.485495824980738</v>
      </c>
      <c r="O2913" s="33">
        <f t="shared" si="373"/>
        <v>60.485495824980738</v>
      </c>
      <c r="P2913" s="22">
        <f>IF(ISNUMBER(O2913),SUMIFS(O$1:$O2913,A$1:$A2913,A2913,H$1:$H2913,H2913,D$1:$D2913,D2913),"")</f>
        <v>1114.2774164770838</v>
      </c>
      <c r="AK2913" s="34">
        <v>0.921875</v>
      </c>
      <c r="AL2913" s="34">
        <v>1.5625E-2</v>
      </c>
      <c r="AN2913" s="34">
        <v>3.125E-2</v>
      </c>
      <c r="AO2913">
        <v>3.125E-2</v>
      </c>
      <c r="AP2913">
        <v>0</v>
      </c>
      <c r="AS2913" s="34">
        <v>3.125E-2</v>
      </c>
    </row>
    <row r="2914" spans="1:45" x14ac:dyDescent="0.3">
      <c r="A2914" s="4" t="s">
        <v>176</v>
      </c>
      <c r="B2914" t="s">
        <v>138</v>
      </c>
      <c r="C2914" s="28">
        <v>45630</v>
      </c>
      <c r="D2914">
        <v>3</v>
      </c>
      <c r="G2914" s="42" t="s">
        <v>150</v>
      </c>
      <c r="H2914">
        <f t="shared" si="374"/>
        <v>2024</v>
      </c>
      <c r="I2914" s="2" t="s">
        <v>139</v>
      </c>
      <c r="J2914" s="29">
        <v>29</v>
      </c>
      <c r="N2914" s="40">
        <v>50.585098953683961</v>
      </c>
      <c r="O2914" s="33">
        <f t="shared" si="373"/>
        <v>50.585098953683961</v>
      </c>
      <c r="P2914" s="22">
        <f>IF(ISNUMBER(O2914),SUMIFS(O$1:$O2914,A$1:$A2914,A2914,H$1:$H2914,H2914,D$1:$D2914,D2914),"")</f>
        <v>1017.4735597377158</v>
      </c>
      <c r="AK2914" s="34">
        <v>0.96850393700787396</v>
      </c>
      <c r="AL2914" s="34">
        <v>7.874015748031496E-3</v>
      </c>
      <c r="AN2914" s="34">
        <v>0</v>
      </c>
      <c r="AO2914">
        <v>0</v>
      </c>
      <c r="AP2914">
        <v>0</v>
      </c>
      <c r="AS2914" s="34">
        <v>2.3622047244094484E-2</v>
      </c>
    </row>
    <row r="2915" spans="1:45" x14ac:dyDescent="0.3">
      <c r="A2915" s="4" t="s">
        <v>176</v>
      </c>
      <c r="B2915" t="s">
        <v>138</v>
      </c>
      <c r="C2915" s="28">
        <v>45630</v>
      </c>
      <c r="D2915">
        <v>4</v>
      </c>
      <c r="G2915" s="42" t="s">
        <v>150</v>
      </c>
      <c r="H2915">
        <f t="shared" si="374"/>
        <v>2024</v>
      </c>
      <c r="I2915" s="2" t="s">
        <v>139</v>
      </c>
      <c r="J2915" s="29">
        <v>29</v>
      </c>
      <c r="N2915" s="40">
        <v>62.868594989118002</v>
      </c>
      <c r="O2915" s="33">
        <f t="shared" ref="O2915:O2978" si="375">IF(LEN(N2915)&gt;0,N2915,"")</f>
        <v>62.868594989118002</v>
      </c>
      <c r="P2915" s="22">
        <f>IF(ISNUMBER(O2915),SUMIFS(O$1:$O2915,A$1:$A2915,A2915,H$1:$H2915,H2915,D$1:$D2915,D2915),"")</f>
        <v>1132.1607679290726</v>
      </c>
      <c r="AK2915" s="34">
        <v>0.55980861244019142</v>
      </c>
      <c r="AL2915" s="34">
        <v>0.17703349282296652</v>
      </c>
      <c r="AN2915" s="34">
        <v>0.11004784688995216</v>
      </c>
      <c r="AO2915">
        <v>6.2200956937799048E-2</v>
      </c>
      <c r="AP2915">
        <v>4.784688995215311E-2</v>
      </c>
      <c r="AS2915" s="34">
        <v>0.15311004784688997</v>
      </c>
    </row>
    <row r="2916" spans="1:45" x14ac:dyDescent="0.3">
      <c r="A2916" s="4" t="s">
        <v>177</v>
      </c>
      <c r="B2916" t="s">
        <v>138</v>
      </c>
      <c r="C2916" s="28">
        <v>44573</v>
      </c>
      <c r="D2916">
        <v>1</v>
      </c>
      <c r="G2916" s="42" t="s">
        <v>152</v>
      </c>
      <c r="H2916">
        <f t="shared" si="374"/>
        <v>2022</v>
      </c>
      <c r="I2916" s="2" t="s">
        <v>139</v>
      </c>
      <c r="J2916" s="29">
        <v>1</v>
      </c>
      <c r="N2916" s="40">
        <v>60.169568784757054</v>
      </c>
      <c r="O2916" s="33">
        <f t="shared" si="375"/>
        <v>60.169568784757054</v>
      </c>
      <c r="P2916" s="22">
        <f>IF(ISNUMBER(O2916),SUMIFS(O$1:$O2916,A$1:$A2916,A2916,H$1:$H2916,H2916,D$1:$D2916,D2916),"")</f>
        <v>60.169568784757054</v>
      </c>
      <c r="AK2916" s="34"/>
      <c r="AL2916" s="34"/>
      <c r="AN2916" s="36"/>
      <c r="AS2916" s="36"/>
    </row>
    <row r="2917" spans="1:45" x14ac:dyDescent="0.3">
      <c r="A2917" s="4" t="s">
        <v>177</v>
      </c>
      <c r="B2917" t="s">
        <v>138</v>
      </c>
      <c r="C2917" s="28">
        <v>44573</v>
      </c>
      <c r="D2917">
        <v>2</v>
      </c>
      <c r="G2917" s="42" t="s">
        <v>152</v>
      </c>
      <c r="H2917">
        <f t="shared" si="374"/>
        <v>2022</v>
      </c>
      <c r="I2917" s="2" t="s">
        <v>139</v>
      </c>
      <c r="J2917" s="29">
        <v>1</v>
      </c>
      <c r="N2917" s="40">
        <v>72.271568385558027</v>
      </c>
      <c r="O2917" s="33">
        <f t="shared" si="375"/>
        <v>72.271568385558027</v>
      </c>
      <c r="P2917" s="22">
        <f>IF(ISNUMBER(O2917),SUMIFS(O$1:$O2917,A$1:$A2917,A2917,H$1:$H2917,H2917,D$1:$D2917,D2917),"")</f>
        <v>72.271568385558027</v>
      </c>
      <c r="AK2917" s="34"/>
      <c r="AL2917" s="34"/>
      <c r="AN2917" s="36"/>
      <c r="AS2917" s="36"/>
    </row>
    <row r="2918" spans="1:45" x14ac:dyDescent="0.3">
      <c r="A2918" s="4" t="s">
        <v>177</v>
      </c>
      <c r="B2918" t="s">
        <v>138</v>
      </c>
      <c r="C2918" s="28">
        <v>44573</v>
      </c>
      <c r="D2918">
        <v>3</v>
      </c>
      <c r="G2918" s="42" t="s">
        <v>152</v>
      </c>
      <c r="H2918">
        <f t="shared" si="374"/>
        <v>2022</v>
      </c>
      <c r="I2918" s="2" t="s">
        <v>139</v>
      </c>
      <c r="J2918" s="29">
        <v>1</v>
      </c>
      <c r="N2918" s="40">
        <v>65.436127779532356</v>
      </c>
      <c r="O2918" s="33">
        <f t="shared" si="375"/>
        <v>65.436127779532356</v>
      </c>
      <c r="P2918" s="22">
        <f>IF(ISNUMBER(O2918),SUMIFS(O$1:$O2918,A$1:$A2918,A2918,H$1:$H2918,H2918,D$1:$D2918,D2918),"")</f>
        <v>65.436127779532356</v>
      </c>
      <c r="AK2918" s="34"/>
      <c r="AL2918" s="34"/>
      <c r="AN2918" s="36"/>
      <c r="AS2918" s="36"/>
    </row>
    <row r="2919" spans="1:45" x14ac:dyDescent="0.3">
      <c r="A2919" s="4" t="s">
        <v>177</v>
      </c>
      <c r="B2919" t="s">
        <v>138</v>
      </c>
      <c r="C2919" s="28">
        <v>44573</v>
      </c>
      <c r="D2919">
        <v>4</v>
      </c>
      <c r="G2919" s="42" t="s">
        <v>152</v>
      </c>
      <c r="H2919">
        <f t="shared" si="374"/>
        <v>2022</v>
      </c>
      <c r="I2919" s="2" t="s">
        <v>139</v>
      </c>
      <c r="J2919" s="29">
        <v>1</v>
      </c>
      <c r="N2919" s="40">
        <v>48.94826400202745</v>
      </c>
      <c r="O2919" s="33">
        <f t="shared" si="375"/>
        <v>48.94826400202745</v>
      </c>
      <c r="P2919" s="22">
        <f>IF(ISNUMBER(O2919),SUMIFS(O$1:$O2919,A$1:$A2919,A2919,H$1:$H2919,H2919,D$1:$D2919,D2919),"")</f>
        <v>48.94826400202745</v>
      </c>
      <c r="AK2919" s="34"/>
      <c r="AL2919" s="34"/>
      <c r="AN2919" s="36"/>
      <c r="AS2919" s="36"/>
    </row>
    <row r="2920" spans="1:45" x14ac:dyDescent="0.3">
      <c r="A2920" s="4" t="s">
        <v>177</v>
      </c>
      <c r="B2920" t="s">
        <v>138</v>
      </c>
      <c r="C2920" s="41">
        <v>44573</v>
      </c>
      <c r="D2920">
        <v>5</v>
      </c>
      <c r="G2920" s="42" t="s">
        <v>152</v>
      </c>
      <c r="H2920">
        <f t="shared" si="374"/>
        <v>2022</v>
      </c>
      <c r="I2920" s="2" t="s">
        <v>139</v>
      </c>
      <c r="J2920" s="43">
        <v>1</v>
      </c>
      <c r="N2920" s="44">
        <v>28.896520623027023</v>
      </c>
      <c r="O2920" s="33">
        <f t="shared" si="375"/>
        <v>28.896520623027023</v>
      </c>
      <c r="P2920" s="22">
        <f>IF(ISNUMBER(O2920),SUMIFS(O$1:$O2920,A$1:$A2920,A2920,H$1:$H2920,H2920,D$1:$D2920,D2920),"")</f>
        <v>28.896520623027023</v>
      </c>
      <c r="AK2920" s="45"/>
      <c r="AL2920" s="45"/>
      <c r="AN2920" s="46"/>
      <c r="AS2920" s="46"/>
    </row>
    <row r="2921" spans="1:45" x14ac:dyDescent="0.3">
      <c r="A2921" s="4" t="s">
        <v>177</v>
      </c>
      <c r="B2921" t="s">
        <v>138</v>
      </c>
      <c r="C2921" s="28">
        <v>44601</v>
      </c>
      <c r="D2921">
        <v>1</v>
      </c>
      <c r="G2921" s="42" t="s">
        <v>152</v>
      </c>
      <c r="H2921">
        <f t="shared" si="374"/>
        <v>2022</v>
      </c>
      <c r="I2921" s="2" t="s">
        <v>139</v>
      </c>
      <c r="J2921" s="29">
        <v>2</v>
      </c>
      <c r="N2921" s="40">
        <v>246.33981095908524</v>
      </c>
      <c r="O2921" s="33">
        <f t="shared" si="375"/>
        <v>246.33981095908524</v>
      </c>
      <c r="P2921" s="22">
        <f>IF(ISNUMBER(O2921),SUMIFS(O$1:$O2921,A$1:$A2921,A2921,H$1:$H2921,H2921,D$1:$D2921,D2921),"")</f>
        <v>306.50937974384232</v>
      </c>
      <c r="AK2921" s="34">
        <v>0.85888252148997135</v>
      </c>
      <c r="AL2921" s="34">
        <v>0</v>
      </c>
      <c r="AN2921" s="36">
        <v>0.14004297994269341</v>
      </c>
      <c r="AO2921">
        <v>0.11926934097421203</v>
      </c>
      <c r="AP2921">
        <v>2.0773638968481372E-2</v>
      </c>
      <c r="AS2921" s="36">
        <v>1.0744985673352434E-3</v>
      </c>
    </row>
    <row r="2922" spans="1:45" x14ac:dyDescent="0.3">
      <c r="A2922" s="4" t="s">
        <v>177</v>
      </c>
      <c r="B2922" t="s">
        <v>138</v>
      </c>
      <c r="C2922" s="28">
        <v>44601</v>
      </c>
      <c r="D2922">
        <v>2</v>
      </c>
      <c r="G2922" s="42" t="s">
        <v>152</v>
      </c>
      <c r="H2922">
        <f t="shared" si="374"/>
        <v>2022</v>
      </c>
      <c r="I2922" s="2" t="s">
        <v>139</v>
      </c>
      <c r="J2922" s="29">
        <v>2</v>
      </c>
      <c r="N2922" s="40">
        <v>259.75359342915817</v>
      </c>
      <c r="O2922" s="33">
        <f t="shared" si="375"/>
        <v>259.75359342915817</v>
      </c>
      <c r="P2922" s="22">
        <f>IF(ISNUMBER(O2922),SUMIFS(O$1:$O2922,A$1:$A2922,A2922,H$1:$H2922,H2922,D$1:$D2922,D2922),"")</f>
        <v>332.02516181471617</v>
      </c>
      <c r="AK2922" s="34">
        <v>0.99936427209154488</v>
      </c>
      <c r="AL2922" s="34">
        <v>0</v>
      </c>
      <c r="AN2922" s="36">
        <v>0</v>
      </c>
      <c r="AO2922">
        <v>0</v>
      </c>
      <c r="AP2922">
        <v>0</v>
      </c>
      <c r="AS2922" s="36">
        <v>6.3572790845518119E-4</v>
      </c>
    </row>
    <row r="2923" spans="1:45" x14ac:dyDescent="0.3">
      <c r="A2923" s="4" t="s">
        <v>177</v>
      </c>
      <c r="B2923" t="s">
        <v>138</v>
      </c>
      <c r="C2923" s="28">
        <v>44601</v>
      </c>
      <c r="D2923">
        <v>3</v>
      </c>
      <c r="G2923" s="42" t="s">
        <v>152</v>
      </c>
      <c r="H2923">
        <f t="shared" si="374"/>
        <v>2022</v>
      </c>
      <c r="I2923" s="2" t="s">
        <v>139</v>
      </c>
      <c r="J2923" s="29">
        <v>2</v>
      </c>
      <c r="N2923" s="40">
        <v>267.51918158567776</v>
      </c>
      <c r="O2923" s="33">
        <f t="shared" si="375"/>
        <v>267.51918158567776</v>
      </c>
      <c r="P2923" s="22">
        <f>IF(ISNUMBER(O2923),SUMIFS(O$1:$O2923,A$1:$A2923,A2923,H$1:$H2923,H2923,D$1:$D2923,D2923),"")</f>
        <v>332.9553093652101</v>
      </c>
      <c r="AK2923" s="34">
        <v>0.904478795085216</v>
      </c>
      <c r="AL2923" s="34">
        <v>0</v>
      </c>
      <c r="AN2923" s="36">
        <v>9.2746730083234238E-2</v>
      </c>
      <c r="AO2923">
        <v>8.2837891399128019E-2</v>
      </c>
      <c r="AP2923">
        <v>9.9088386841062227E-3</v>
      </c>
      <c r="AS2923" s="36">
        <v>2.7744748315497426E-3</v>
      </c>
    </row>
    <row r="2924" spans="1:45" x14ac:dyDescent="0.3">
      <c r="A2924" s="4" t="s">
        <v>177</v>
      </c>
      <c r="B2924" t="s">
        <v>138</v>
      </c>
      <c r="C2924" s="28">
        <v>44601</v>
      </c>
      <c r="D2924">
        <v>4</v>
      </c>
      <c r="G2924" s="42" t="s">
        <v>152</v>
      </c>
      <c r="H2924">
        <f t="shared" si="374"/>
        <v>2022</v>
      </c>
      <c r="I2924" s="2" t="s">
        <v>139</v>
      </c>
      <c r="J2924" s="29">
        <v>2</v>
      </c>
      <c r="N2924" s="40">
        <v>269.4995313731697</v>
      </c>
      <c r="O2924" s="33">
        <f t="shared" si="375"/>
        <v>269.4995313731697</v>
      </c>
      <c r="P2924" s="22">
        <f>IF(ISNUMBER(O2924),SUMIFS(O$1:$O2924,A$1:$A2924,A2924,H$1:$H2924,H2924,D$1:$D2924,D2924),"")</f>
        <v>318.44779537519713</v>
      </c>
      <c r="AK2924" s="34">
        <v>0.82708933717579258</v>
      </c>
      <c r="AL2924" s="34">
        <v>0</v>
      </c>
      <c r="AN2924" s="36">
        <v>0.16945244956772337</v>
      </c>
      <c r="AO2924">
        <v>0.1527377521613833</v>
      </c>
      <c r="AP2924">
        <v>1.6714697406340059E-2</v>
      </c>
      <c r="AS2924" s="36">
        <v>3.4582132564841502E-3</v>
      </c>
    </row>
    <row r="2925" spans="1:45" x14ac:dyDescent="0.3">
      <c r="A2925" s="4" t="s">
        <v>177</v>
      </c>
      <c r="B2925" t="s">
        <v>138</v>
      </c>
      <c r="C2925" s="41">
        <v>44601</v>
      </c>
      <c r="D2925">
        <v>5</v>
      </c>
      <c r="G2925" s="42" t="s">
        <v>152</v>
      </c>
      <c r="H2925">
        <f t="shared" si="374"/>
        <v>2022</v>
      </c>
      <c r="I2925" s="2" t="s">
        <v>139</v>
      </c>
      <c r="J2925" s="43">
        <v>2</v>
      </c>
      <c r="N2925" s="44">
        <v>261.21605667060214</v>
      </c>
      <c r="O2925" s="33">
        <f t="shared" si="375"/>
        <v>261.21605667060214</v>
      </c>
      <c r="P2925" s="22">
        <f>IF(ISNUMBER(O2925),SUMIFS(O$1:$O2925,A$1:$A2925,A2925,H$1:$H2925,H2925,D$1:$D2925,D2925),"")</f>
        <v>290.11257729362916</v>
      </c>
      <c r="AK2925" s="45">
        <v>0.92388176824483403</v>
      </c>
      <c r="AL2925" s="45">
        <v>0</v>
      </c>
      <c r="AN2925" s="46">
        <v>7.5071933036882033E-2</v>
      </c>
      <c r="AO2925">
        <v>7.5071933036882033E-2</v>
      </c>
      <c r="AP2925">
        <v>0</v>
      </c>
      <c r="AS2925" s="46">
        <v>1.0462987182840702E-3</v>
      </c>
    </row>
    <row r="2926" spans="1:45" x14ac:dyDescent="0.3">
      <c r="A2926" s="4" t="s">
        <v>177</v>
      </c>
      <c r="B2926" t="s">
        <v>138</v>
      </c>
      <c r="C2926" s="28">
        <v>44623</v>
      </c>
      <c r="D2926">
        <v>1</v>
      </c>
      <c r="G2926" s="42" t="s">
        <v>152</v>
      </c>
      <c r="H2926">
        <f t="shared" si="374"/>
        <v>2022</v>
      </c>
      <c r="I2926" s="2" t="s">
        <v>139</v>
      </c>
      <c r="J2926" s="29">
        <v>3</v>
      </c>
      <c r="N2926" s="40">
        <v>157.81865723861085</v>
      </c>
      <c r="O2926" s="33">
        <f t="shared" si="375"/>
        <v>157.81865723861085</v>
      </c>
      <c r="P2926" s="22">
        <f>IF(ISNUMBER(O2926),SUMIFS(O$1:$O2926,A$1:$A2926,A2926,H$1:$H2926,H2926,D$1:$D2926,D2926),"")</f>
        <v>464.32803698245317</v>
      </c>
      <c r="AK2926" s="34">
        <v>0.9023668639053255</v>
      </c>
      <c r="AL2926" s="34">
        <v>0</v>
      </c>
      <c r="AN2926" s="36">
        <v>9.7633136094674555E-2</v>
      </c>
      <c r="AO2926">
        <v>9.7633136094674555E-2</v>
      </c>
      <c r="AP2926">
        <v>0</v>
      </c>
      <c r="AS2926" s="36">
        <v>0</v>
      </c>
    </row>
    <row r="2927" spans="1:45" x14ac:dyDescent="0.3">
      <c r="A2927" s="4" t="s">
        <v>177</v>
      </c>
      <c r="B2927" t="s">
        <v>138</v>
      </c>
      <c r="C2927" s="28">
        <v>44623</v>
      </c>
      <c r="D2927">
        <v>2</v>
      </c>
      <c r="G2927" s="42" t="s">
        <v>152</v>
      </c>
      <c r="H2927">
        <f t="shared" si="374"/>
        <v>2022</v>
      </c>
      <c r="I2927" s="2" t="s">
        <v>139</v>
      </c>
      <c r="J2927" s="29">
        <v>3</v>
      </c>
      <c r="N2927" s="40">
        <v>112.40167158308752</v>
      </c>
      <c r="O2927" s="33">
        <f t="shared" si="375"/>
        <v>112.40167158308752</v>
      </c>
      <c r="P2927" s="22">
        <f>IF(ISNUMBER(O2927),SUMIFS(O$1:$O2927,A$1:$A2927,A2927,H$1:$H2927,H2927,D$1:$D2927,D2927),"")</f>
        <v>444.4268333978037</v>
      </c>
      <c r="AK2927" s="34">
        <v>0.94940978077571681</v>
      </c>
      <c r="AL2927" s="34">
        <v>0</v>
      </c>
      <c r="AN2927" s="36">
        <v>5.0590219224283306E-2</v>
      </c>
      <c r="AO2927">
        <v>5.0590219224283306E-2</v>
      </c>
      <c r="AP2927">
        <v>0</v>
      </c>
      <c r="AS2927" s="36">
        <v>0</v>
      </c>
    </row>
    <row r="2928" spans="1:45" x14ac:dyDescent="0.3">
      <c r="A2928" s="4" t="s">
        <v>177</v>
      </c>
      <c r="B2928" t="s">
        <v>138</v>
      </c>
      <c r="C2928" s="28">
        <v>44623</v>
      </c>
      <c r="D2928">
        <v>3</v>
      </c>
      <c r="G2928" s="42" t="s">
        <v>152</v>
      </c>
      <c r="H2928">
        <f t="shared" si="374"/>
        <v>2022</v>
      </c>
      <c r="I2928" s="2" t="s">
        <v>139</v>
      </c>
      <c r="J2928" s="29">
        <v>3</v>
      </c>
      <c r="N2928" s="40">
        <v>143.08564781154575</v>
      </c>
      <c r="O2928" s="33">
        <f t="shared" si="375"/>
        <v>143.08564781154575</v>
      </c>
      <c r="P2928" s="22">
        <f>IF(ISNUMBER(O2928),SUMIFS(O$1:$O2928,A$1:$A2928,A2928,H$1:$H2928,H2928,D$1:$D2928,D2928),"")</f>
        <v>476.04095717675585</v>
      </c>
      <c r="AK2928" s="34">
        <v>0.89632545931758523</v>
      </c>
      <c r="AL2928" s="34">
        <v>0</v>
      </c>
      <c r="AN2928" s="36">
        <v>0.1036745406824147</v>
      </c>
      <c r="AO2928">
        <v>0.1036745406824147</v>
      </c>
      <c r="AP2928">
        <v>0</v>
      </c>
      <c r="AS2928" s="36">
        <v>0</v>
      </c>
    </row>
    <row r="2929" spans="1:45" x14ac:dyDescent="0.3">
      <c r="A2929" s="4" t="s">
        <v>177</v>
      </c>
      <c r="B2929" t="s">
        <v>138</v>
      </c>
      <c r="C2929" s="28">
        <v>44623</v>
      </c>
      <c r="D2929">
        <v>4</v>
      </c>
      <c r="G2929" s="42" t="s">
        <v>152</v>
      </c>
      <c r="H2929">
        <f t="shared" si="374"/>
        <v>2022</v>
      </c>
      <c r="I2929" s="2" t="s">
        <v>139</v>
      </c>
      <c r="J2929" s="29">
        <v>3</v>
      </c>
      <c r="N2929" s="40">
        <v>75.20405832642119</v>
      </c>
      <c r="O2929" s="33">
        <f t="shared" si="375"/>
        <v>75.20405832642119</v>
      </c>
      <c r="P2929" s="22">
        <f>IF(ISNUMBER(O2929),SUMIFS(O$1:$O2929,A$1:$A2929,A2929,H$1:$H2929,H2929,D$1:$D2929,D2929),"")</f>
        <v>393.65185370161834</v>
      </c>
      <c r="AK2929" s="34">
        <v>0.91239402503027855</v>
      </c>
      <c r="AL2929" s="34">
        <v>0</v>
      </c>
      <c r="AN2929" s="36">
        <v>8.7605974969721417E-2</v>
      </c>
      <c r="AO2929">
        <v>8.7605974969721417E-2</v>
      </c>
      <c r="AP2929">
        <v>0</v>
      </c>
      <c r="AS2929" s="36">
        <v>0</v>
      </c>
    </row>
    <row r="2930" spans="1:45" x14ac:dyDescent="0.3">
      <c r="A2930" s="4" t="s">
        <v>177</v>
      </c>
      <c r="B2930" t="s">
        <v>138</v>
      </c>
      <c r="C2930" s="41">
        <v>44623</v>
      </c>
      <c r="D2930">
        <v>5</v>
      </c>
      <c r="G2930" s="42" t="s">
        <v>152</v>
      </c>
      <c r="H2930">
        <f t="shared" si="374"/>
        <v>2022</v>
      </c>
      <c r="I2930" s="2" t="s">
        <v>139</v>
      </c>
      <c r="J2930" s="43">
        <v>3</v>
      </c>
      <c r="N2930" s="44">
        <v>146.64399092970521</v>
      </c>
      <c r="O2930" s="33">
        <f t="shared" si="375"/>
        <v>146.64399092970521</v>
      </c>
      <c r="P2930" s="22">
        <f>IF(ISNUMBER(O2930),SUMIFS(O$1:$O2930,A$1:$A2930,A2930,H$1:$H2930,H2930,D$1:$D2930,D2930),"")</f>
        <v>436.7565682233344</v>
      </c>
      <c r="AK2930" s="45">
        <v>0.92008639308855289</v>
      </c>
      <c r="AL2930" s="45">
        <v>0</v>
      </c>
      <c r="AN2930" s="46">
        <v>7.9913606911447083E-2</v>
      </c>
      <c r="AO2930">
        <v>7.9913606911447083E-2</v>
      </c>
      <c r="AP2930">
        <v>0</v>
      </c>
      <c r="AS2930" s="46">
        <v>0</v>
      </c>
    </row>
    <row r="2931" spans="1:45" x14ac:dyDescent="0.3">
      <c r="A2931" s="4" t="s">
        <v>177</v>
      </c>
      <c r="B2931" t="s">
        <v>138</v>
      </c>
      <c r="C2931" s="28">
        <v>44649</v>
      </c>
      <c r="D2931">
        <v>1</v>
      </c>
      <c r="G2931" s="42" t="s">
        <v>152</v>
      </c>
      <c r="H2931">
        <f t="shared" si="374"/>
        <v>2022</v>
      </c>
      <c r="I2931" s="2" t="s">
        <v>139</v>
      </c>
      <c r="J2931" s="29">
        <v>4</v>
      </c>
      <c r="N2931" s="40">
        <v>63.624522595315355</v>
      </c>
      <c r="O2931" s="33">
        <f t="shared" si="375"/>
        <v>63.624522595315355</v>
      </c>
      <c r="P2931" s="22">
        <f>IF(ISNUMBER(O2931),SUMIFS(O$1:$O2931,A$1:$A2931,A2931,H$1:$H2931,H2931,D$1:$D2931,D2931),"")</f>
        <v>527.95255957776851</v>
      </c>
      <c r="AK2931" s="34">
        <v>0.70934256055363321</v>
      </c>
      <c r="AL2931" s="34">
        <v>0</v>
      </c>
      <c r="AN2931" s="36">
        <v>0.29065743944636679</v>
      </c>
      <c r="AO2931">
        <v>0.29065743944636679</v>
      </c>
      <c r="AP2931">
        <v>0</v>
      </c>
      <c r="AS2931" s="36">
        <v>0</v>
      </c>
    </row>
    <row r="2932" spans="1:45" x14ac:dyDescent="0.3">
      <c r="A2932" s="4" t="s">
        <v>177</v>
      </c>
      <c r="B2932" t="s">
        <v>138</v>
      </c>
      <c r="C2932" s="28">
        <v>44649</v>
      </c>
      <c r="D2932">
        <v>2</v>
      </c>
      <c r="G2932" s="42" t="s">
        <v>152</v>
      </c>
      <c r="H2932">
        <f t="shared" si="374"/>
        <v>2022</v>
      </c>
      <c r="I2932" s="2" t="s">
        <v>139</v>
      </c>
      <c r="J2932" s="29">
        <v>4</v>
      </c>
      <c r="N2932" s="40">
        <v>51.406926406926402</v>
      </c>
      <c r="O2932" s="33">
        <f t="shared" si="375"/>
        <v>51.406926406926402</v>
      </c>
      <c r="P2932" s="22">
        <f>IF(ISNUMBER(O2932),SUMIFS(O$1:$O2932,A$1:$A2932,A2932,H$1:$H2932,H2932,D$1:$D2932,D2932),"")</f>
        <v>495.83375980473011</v>
      </c>
      <c r="AK2932" s="34">
        <v>0.89115646258503411</v>
      </c>
      <c r="AL2932" s="34">
        <v>0</v>
      </c>
      <c r="AN2932" s="36">
        <v>0.108843537414966</v>
      </c>
      <c r="AO2932">
        <v>0.108843537414966</v>
      </c>
      <c r="AP2932">
        <v>0</v>
      </c>
      <c r="AS2932" s="36">
        <v>0</v>
      </c>
    </row>
    <row r="2933" spans="1:45" x14ac:dyDescent="0.3">
      <c r="A2933" s="4" t="s">
        <v>177</v>
      </c>
      <c r="B2933" t="s">
        <v>138</v>
      </c>
      <c r="C2933" s="28">
        <v>44649</v>
      </c>
      <c r="D2933">
        <v>3</v>
      </c>
      <c r="G2933" s="42" t="s">
        <v>152</v>
      </c>
      <c r="H2933">
        <f t="shared" si="374"/>
        <v>2022</v>
      </c>
      <c r="I2933" s="2" t="s">
        <v>139</v>
      </c>
      <c r="J2933" s="29">
        <v>4</v>
      </c>
      <c r="N2933" s="40">
        <v>154.09283224198037</v>
      </c>
      <c r="O2933" s="33">
        <f t="shared" si="375"/>
        <v>154.09283224198037</v>
      </c>
      <c r="P2933" s="22">
        <f>IF(ISNUMBER(O2933),SUMIFS(O$1:$O2933,A$1:$A2933,A2933,H$1:$H2933,H2933,D$1:$D2933,D2933),"")</f>
        <v>630.13378941873623</v>
      </c>
      <c r="AK2933" s="34">
        <v>0.75072254335260125</v>
      </c>
      <c r="AL2933" s="34">
        <v>0</v>
      </c>
      <c r="AN2933" s="36">
        <v>0.24927745664739887</v>
      </c>
      <c r="AO2933">
        <v>0.24927745664739887</v>
      </c>
      <c r="AP2933">
        <v>0</v>
      </c>
      <c r="AS2933" s="36">
        <v>0</v>
      </c>
    </row>
    <row r="2934" spans="1:45" x14ac:dyDescent="0.3">
      <c r="A2934" s="4" t="s">
        <v>177</v>
      </c>
      <c r="B2934" t="s">
        <v>138</v>
      </c>
      <c r="C2934" s="28">
        <v>44649</v>
      </c>
      <c r="D2934">
        <v>4</v>
      </c>
      <c r="G2934" s="42" t="s">
        <v>152</v>
      </c>
      <c r="H2934">
        <f t="shared" si="374"/>
        <v>2022</v>
      </c>
      <c r="I2934" s="2" t="s">
        <v>139</v>
      </c>
      <c r="J2934" s="29">
        <v>4</v>
      </c>
      <c r="N2934" s="40">
        <v>92.479365757185619</v>
      </c>
      <c r="O2934" s="33">
        <f t="shared" si="375"/>
        <v>92.479365757185619</v>
      </c>
      <c r="P2934" s="22">
        <f>IF(ISNUMBER(O2934),SUMIFS(O$1:$O2934,A$1:$A2934,A2934,H$1:$H2934,H2934,D$1:$D2934,D2934),"")</f>
        <v>486.13121945880397</v>
      </c>
      <c r="AK2934" s="34">
        <v>0.89339853300733496</v>
      </c>
      <c r="AL2934" s="34">
        <v>0</v>
      </c>
      <c r="AN2934" s="36">
        <v>0.10660146699266505</v>
      </c>
      <c r="AO2934">
        <v>0.10660146699266505</v>
      </c>
      <c r="AP2934">
        <v>0</v>
      </c>
      <c r="AS2934" s="36">
        <v>0</v>
      </c>
    </row>
    <row r="2935" spans="1:45" x14ac:dyDescent="0.3">
      <c r="A2935" s="4" t="s">
        <v>177</v>
      </c>
      <c r="B2935" t="s">
        <v>138</v>
      </c>
      <c r="C2935" s="41">
        <v>44649</v>
      </c>
      <c r="D2935">
        <v>5</v>
      </c>
      <c r="G2935" s="42" t="s">
        <v>152</v>
      </c>
      <c r="H2935">
        <f t="shared" si="374"/>
        <v>2022</v>
      </c>
      <c r="I2935" s="2" t="s">
        <v>139</v>
      </c>
      <c r="J2935" s="43">
        <v>4</v>
      </c>
      <c r="N2935" s="44">
        <v>86.641306633028492</v>
      </c>
      <c r="O2935" s="33">
        <f t="shared" si="375"/>
        <v>86.641306633028492</v>
      </c>
      <c r="P2935" s="22">
        <f>IF(ISNUMBER(O2935),SUMIFS(O$1:$O2935,A$1:$A2935,A2935,H$1:$H2935,H2935,D$1:$D2935,D2935),"")</f>
        <v>523.39787485636293</v>
      </c>
      <c r="AK2935" s="45">
        <v>0.73702127659574468</v>
      </c>
      <c r="AL2935" s="45">
        <v>0</v>
      </c>
      <c r="AN2935" s="46">
        <v>0.26297872340425532</v>
      </c>
      <c r="AO2935">
        <v>0.26297872340425532</v>
      </c>
      <c r="AP2935">
        <v>0</v>
      </c>
      <c r="AS2935" s="46">
        <v>0</v>
      </c>
    </row>
    <row r="2936" spans="1:45" x14ac:dyDescent="0.3">
      <c r="A2936" s="4" t="s">
        <v>177</v>
      </c>
      <c r="B2936" t="s">
        <v>138</v>
      </c>
      <c r="C2936" s="28">
        <v>44696</v>
      </c>
      <c r="D2936">
        <v>1</v>
      </c>
      <c r="G2936" s="42" t="s">
        <v>152</v>
      </c>
      <c r="H2936">
        <f t="shared" si="374"/>
        <v>2022</v>
      </c>
      <c r="I2936" s="2" t="s">
        <v>139</v>
      </c>
      <c r="J2936" s="29">
        <v>5</v>
      </c>
      <c r="N2936" s="40">
        <v>152.17761596031215</v>
      </c>
      <c r="O2936" s="33">
        <f t="shared" si="375"/>
        <v>152.17761596031215</v>
      </c>
      <c r="P2936" s="22">
        <f>IF(ISNUMBER(O2936),SUMIFS(O$1:$O2936,A$1:$A2936,A2936,H$1:$H2936,H2936,D$1:$D2936,D2936),"")</f>
        <v>680.13017553808072</v>
      </c>
      <c r="AK2936" s="34">
        <v>0.6689730517115805</v>
      </c>
      <c r="AL2936" s="34">
        <v>0</v>
      </c>
      <c r="AN2936" s="36">
        <v>0.3310269482884195</v>
      </c>
      <c r="AO2936">
        <v>0.3310269482884195</v>
      </c>
      <c r="AP2936">
        <v>0</v>
      </c>
      <c r="AS2936" s="36">
        <v>0</v>
      </c>
    </row>
    <row r="2937" spans="1:45" x14ac:dyDescent="0.3">
      <c r="A2937" s="4" t="s">
        <v>177</v>
      </c>
      <c r="B2937" t="s">
        <v>138</v>
      </c>
      <c r="C2937" s="28">
        <v>44696</v>
      </c>
      <c r="D2937">
        <v>2</v>
      </c>
      <c r="G2937" s="42" t="s">
        <v>152</v>
      </c>
      <c r="H2937">
        <f t="shared" si="374"/>
        <v>2022</v>
      </c>
      <c r="I2937" s="2" t="s">
        <v>139</v>
      </c>
      <c r="J2937" s="29">
        <v>5</v>
      </c>
      <c r="N2937" s="40">
        <v>121.33474781696125</v>
      </c>
      <c r="O2937" s="33">
        <f t="shared" si="375"/>
        <v>121.33474781696125</v>
      </c>
      <c r="P2937" s="22">
        <f>IF(ISNUMBER(O2937),SUMIFS(O$1:$O2937,A$1:$A2937,A2937,H$1:$H2937,H2937,D$1:$D2937,D2937),"")</f>
        <v>617.16850762169133</v>
      </c>
      <c r="AK2937" s="34">
        <v>0.83766990291262133</v>
      </c>
      <c r="AL2937" s="34">
        <v>0</v>
      </c>
      <c r="AN2937" s="36">
        <v>0.16233009708737864</v>
      </c>
      <c r="AO2937">
        <v>0.16233009708737864</v>
      </c>
      <c r="AP2937">
        <v>0</v>
      </c>
      <c r="AS2937" s="36">
        <v>0</v>
      </c>
    </row>
    <row r="2938" spans="1:45" x14ac:dyDescent="0.3">
      <c r="A2938" s="4" t="s">
        <v>177</v>
      </c>
      <c r="B2938" t="s">
        <v>138</v>
      </c>
      <c r="C2938" s="28">
        <v>44696</v>
      </c>
      <c r="D2938">
        <v>3</v>
      </c>
      <c r="G2938" s="42" t="s">
        <v>152</v>
      </c>
      <c r="H2938">
        <f t="shared" si="374"/>
        <v>2022</v>
      </c>
      <c r="I2938" s="2" t="s">
        <v>139</v>
      </c>
      <c r="J2938" s="29">
        <v>5</v>
      </c>
      <c r="N2938" s="40">
        <v>214.49523738559168</v>
      </c>
      <c r="O2938" s="33">
        <f t="shared" si="375"/>
        <v>214.49523738559168</v>
      </c>
      <c r="P2938" s="22">
        <f>IF(ISNUMBER(O2938),SUMIFS(O$1:$O2938,A$1:$A2938,A2938,H$1:$H2938,H2938,D$1:$D2938,D2938),"")</f>
        <v>844.62902680432785</v>
      </c>
      <c r="AK2938" s="34">
        <v>0.8223329182233291</v>
      </c>
      <c r="AL2938" s="34">
        <v>0</v>
      </c>
      <c r="AN2938" s="36">
        <v>0.17766708177667082</v>
      </c>
      <c r="AO2938">
        <v>0.17766708177667082</v>
      </c>
      <c r="AP2938">
        <v>0</v>
      </c>
      <c r="AS2938" s="36">
        <v>0</v>
      </c>
    </row>
    <row r="2939" spans="1:45" x14ac:dyDescent="0.3">
      <c r="A2939" s="4" t="s">
        <v>177</v>
      </c>
      <c r="B2939" t="s">
        <v>138</v>
      </c>
      <c r="C2939" s="28">
        <v>44696</v>
      </c>
      <c r="D2939">
        <v>4</v>
      </c>
      <c r="G2939" s="42" t="s">
        <v>152</v>
      </c>
      <c r="H2939">
        <f t="shared" si="374"/>
        <v>2022</v>
      </c>
      <c r="I2939" s="2" t="s">
        <v>139</v>
      </c>
      <c r="J2939" s="29">
        <v>5</v>
      </c>
      <c r="N2939" s="40">
        <v>193.57714595809833</v>
      </c>
      <c r="O2939" s="33">
        <f t="shared" si="375"/>
        <v>193.57714595809833</v>
      </c>
      <c r="P2939" s="22">
        <f>IF(ISNUMBER(O2939),SUMIFS(O$1:$O2939,A$1:$A2939,A2939,H$1:$H2939,H2939,D$1:$D2939,D2939),"")</f>
        <v>679.70836541690232</v>
      </c>
      <c r="AK2939" s="34">
        <v>0.63746505125815478</v>
      </c>
      <c r="AL2939" s="34">
        <v>0</v>
      </c>
      <c r="AN2939" s="36">
        <v>0.35476856166511339</v>
      </c>
      <c r="AO2939">
        <v>0.35476856166511339</v>
      </c>
      <c r="AP2939">
        <v>0</v>
      </c>
      <c r="AS2939" s="36">
        <v>7.7663870767319051E-3</v>
      </c>
    </row>
    <row r="2940" spans="1:45" x14ac:dyDescent="0.3">
      <c r="A2940" s="4" t="s">
        <v>177</v>
      </c>
      <c r="B2940" t="s">
        <v>138</v>
      </c>
      <c r="C2940" s="41">
        <v>44696</v>
      </c>
      <c r="D2940">
        <v>5</v>
      </c>
      <c r="G2940" s="42" t="s">
        <v>152</v>
      </c>
      <c r="H2940">
        <f t="shared" si="374"/>
        <v>2022</v>
      </c>
      <c r="I2940" s="2" t="s">
        <v>139</v>
      </c>
      <c r="J2940" s="43">
        <v>5</v>
      </c>
      <c r="N2940" s="44">
        <v>168.43836667256741</v>
      </c>
      <c r="O2940" s="33">
        <f t="shared" si="375"/>
        <v>168.43836667256741</v>
      </c>
      <c r="P2940" s="22">
        <f>IF(ISNUMBER(O2940),SUMIFS(O$1:$O2940,A$1:$A2940,A2940,H$1:$H2940,H2940,D$1:$D2940,D2940),"")</f>
        <v>691.83624152893037</v>
      </c>
      <c r="AK2940" s="45">
        <v>0.85656787413099167</v>
      </c>
      <c r="AL2940" s="45">
        <v>0</v>
      </c>
      <c r="AN2940" s="46">
        <v>0.14343212586900841</v>
      </c>
      <c r="AO2940">
        <v>0.14343212586900841</v>
      </c>
      <c r="AP2940">
        <v>0</v>
      </c>
      <c r="AS2940" s="46">
        <v>0</v>
      </c>
    </row>
    <row r="2941" spans="1:45" x14ac:dyDescent="0.3">
      <c r="A2941" s="4" t="s">
        <v>177</v>
      </c>
      <c r="B2941" t="s">
        <v>138</v>
      </c>
      <c r="C2941" s="28">
        <v>44819</v>
      </c>
      <c r="D2941">
        <v>1</v>
      </c>
      <c r="G2941" s="42" t="s">
        <v>152</v>
      </c>
      <c r="H2941">
        <f t="shared" si="374"/>
        <v>2022</v>
      </c>
      <c r="I2941" s="2" t="s">
        <v>139</v>
      </c>
      <c r="J2941" s="29">
        <v>6</v>
      </c>
      <c r="N2941" s="40">
        <v>55.022445308356431</v>
      </c>
      <c r="O2941" s="33">
        <f t="shared" si="375"/>
        <v>55.022445308356431</v>
      </c>
      <c r="P2941" s="22">
        <f>IF(ISNUMBER(O2941),SUMIFS(O$1:$O2941,A$1:$A2941,A2941,H$1:$H2941,H2941,D$1:$D2941,D2941),"")</f>
        <v>735.15262084643712</v>
      </c>
      <c r="AK2941" s="34">
        <v>0.85135135135135132</v>
      </c>
      <c r="AL2941" s="34">
        <v>0</v>
      </c>
      <c r="AN2941" s="36">
        <v>0.14864864864864866</v>
      </c>
      <c r="AO2941">
        <v>0.14864864864864866</v>
      </c>
      <c r="AP2941">
        <v>0</v>
      </c>
      <c r="AS2941" s="36">
        <v>0</v>
      </c>
    </row>
    <row r="2942" spans="1:45" x14ac:dyDescent="0.3">
      <c r="A2942" s="4" t="s">
        <v>177</v>
      </c>
      <c r="B2942" t="s">
        <v>138</v>
      </c>
      <c r="C2942" s="28">
        <v>44819</v>
      </c>
      <c r="D2942">
        <v>2</v>
      </c>
      <c r="G2942" s="42" t="s">
        <v>152</v>
      </c>
      <c r="H2942">
        <f t="shared" si="374"/>
        <v>2022</v>
      </c>
      <c r="I2942" s="2" t="s">
        <v>139</v>
      </c>
      <c r="J2942" s="29">
        <v>6</v>
      </c>
      <c r="N2942" s="40">
        <v>43.844913318102407</v>
      </c>
      <c r="O2942" s="33">
        <f t="shared" si="375"/>
        <v>43.844913318102407</v>
      </c>
      <c r="P2942" s="22">
        <f>IF(ISNUMBER(O2942),SUMIFS(O$1:$O2942,A$1:$A2942,A2942,H$1:$H2942,H2942,D$1:$D2942,D2942),"")</f>
        <v>661.01342093979372</v>
      </c>
      <c r="AK2942" s="34">
        <v>0.91417910447761197</v>
      </c>
      <c r="AL2942" s="34">
        <v>0</v>
      </c>
      <c r="AN2942" s="36">
        <v>8.5820895522388058E-2</v>
      </c>
      <c r="AO2942">
        <v>8.5820895522388058E-2</v>
      </c>
      <c r="AP2942">
        <v>0</v>
      </c>
      <c r="AS2942" s="36">
        <v>0</v>
      </c>
    </row>
    <row r="2943" spans="1:45" x14ac:dyDescent="0.3">
      <c r="A2943" s="4" t="s">
        <v>177</v>
      </c>
      <c r="B2943" t="s">
        <v>138</v>
      </c>
      <c r="C2943" s="28">
        <v>44819</v>
      </c>
      <c r="D2943">
        <v>3</v>
      </c>
      <c r="G2943" s="42" t="s">
        <v>152</v>
      </c>
      <c r="H2943">
        <f t="shared" ref="H2943:H3006" si="376">YEAR(C2943)</f>
        <v>2022</v>
      </c>
      <c r="I2943" s="2" t="s">
        <v>139</v>
      </c>
      <c r="J2943" s="29">
        <v>6</v>
      </c>
      <c r="N2943" s="40">
        <v>60.724569926350547</v>
      </c>
      <c r="O2943" s="33">
        <f t="shared" si="375"/>
        <v>60.724569926350547</v>
      </c>
      <c r="P2943" s="22">
        <f>IF(ISNUMBER(O2943),SUMIFS(O$1:$O2943,A$1:$A2943,A2943,H$1:$H2943,H2943,D$1:$D2943,D2943),"")</f>
        <v>905.35359673067842</v>
      </c>
      <c r="AK2943" s="34">
        <v>0.78604651162790706</v>
      </c>
      <c r="AL2943" s="34">
        <v>0</v>
      </c>
      <c r="AN2943" s="36">
        <v>0.20465116279069773</v>
      </c>
      <c r="AO2943">
        <v>0.20465116279069773</v>
      </c>
      <c r="AP2943">
        <v>0</v>
      </c>
      <c r="AS2943" s="36">
        <v>9.3023255813953504E-3</v>
      </c>
    </row>
    <row r="2944" spans="1:45" x14ac:dyDescent="0.3">
      <c r="A2944" s="4" t="s">
        <v>177</v>
      </c>
      <c r="B2944" t="s">
        <v>138</v>
      </c>
      <c r="C2944" s="28">
        <v>44819</v>
      </c>
      <c r="D2944">
        <v>4</v>
      </c>
      <c r="G2944" s="42" t="s">
        <v>152</v>
      </c>
      <c r="H2944">
        <f t="shared" si="376"/>
        <v>2022</v>
      </c>
      <c r="I2944" s="2" t="s">
        <v>139</v>
      </c>
      <c r="J2944" s="29">
        <v>6</v>
      </c>
      <c r="N2944" s="40">
        <v>96.659950400133226</v>
      </c>
      <c r="O2944" s="33">
        <f t="shared" si="375"/>
        <v>96.659950400133226</v>
      </c>
      <c r="P2944" s="22">
        <f>IF(ISNUMBER(O2944),SUMIFS(O$1:$O2944,A$1:$A2944,A2944,H$1:$H2944,H2944,D$1:$D2944,D2944),"")</f>
        <v>776.36831581703552</v>
      </c>
      <c r="AK2944" s="34">
        <v>0.7246963562753036</v>
      </c>
      <c r="AL2944" s="34">
        <v>0</v>
      </c>
      <c r="AN2944" s="36">
        <v>0.27530364372469635</v>
      </c>
      <c r="AO2944">
        <v>0.27530364372469635</v>
      </c>
      <c r="AP2944">
        <v>0</v>
      </c>
      <c r="AS2944" s="36">
        <v>0</v>
      </c>
    </row>
    <row r="2945" spans="1:45" x14ac:dyDescent="0.3">
      <c r="A2945" s="4" t="s">
        <v>177</v>
      </c>
      <c r="B2945" t="s">
        <v>138</v>
      </c>
      <c r="C2945" s="41">
        <v>44819</v>
      </c>
      <c r="D2945">
        <v>5</v>
      </c>
      <c r="G2945" s="42" t="s">
        <v>152</v>
      </c>
      <c r="H2945">
        <f t="shared" si="376"/>
        <v>2022</v>
      </c>
      <c r="I2945" s="2" t="s">
        <v>139</v>
      </c>
      <c r="J2945" s="43">
        <v>6</v>
      </c>
      <c r="N2945" s="44">
        <v>49.867677844926327</v>
      </c>
      <c r="O2945" s="33">
        <f t="shared" si="375"/>
        <v>49.867677844926327</v>
      </c>
      <c r="P2945" s="22">
        <f>IF(ISNUMBER(O2945),SUMIFS(O$1:$O2945,A$1:$A2945,A2945,H$1:$H2945,H2945,D$1:$D2945,D2945),"")</f>
        <v>741.70391937385671</v>
      </c>
      <c r="AK2945" s="45">
        <v>0.75939849624060141</v>
      </c>
      <c r="AL2945" s="45">
        <v>0</v>
      </c>
      <c r="AN2945" s="46">
        <v>0.24060150375939848</v>
      </c>
      <c r="AO2945">
        <v>0.24060150375939848</v>
      </c>
      <c r="AP2945">
        <v>0</v>
      </c>
      <c r="AS2945" s="46">
        <v>0</v>
      </c>
    </row>
    <row r="2946" spans="1:45" x14ac:dyDescent="0.3">
      <c r="A2946" s="4" t="s">
        <v>177</v>
      </c>
      <c r="B2946" t="s">
        <v>138</v>
      </c>
      <c r="C2946" s="28">
        <v>44853</v>
      </c>
      <c r="D2946">
        <v>1</v>
      </c>
      <c r="G2946" s="42" t="s">
        <v>152</v>
      </c>
      <c r="H2946">
        <f t="shared" si="376"/>
        <v>2022</v>
      </c>
      <c r="I2946" s="2" t="s">
        <v>139</v>
      </c>
      <c r="J2946" s="29">
        <v>7</v>
      </c>
      <c r="N2946" s="40">
        <v>101.65936313175578</v>
      </c>
      <c r="O2946" s="33">
        <f t="shared" si="375"/>
        <v>101.65936313175578</v>
      </c>
      <c r="P2946" s="22">
        <f>IF(ISNUMBER(O2946),SUMIFS(O$1:$O2946,A$1:$A2946,A2946,H$1:$H2946,H2946,D$1:$D2946,D2946),"")</f>
        <v>836.81198397819287</v>
      </c>
      <c r="AK2946" s="34">
        <v>0.68461538461538451</v>
      </c>
      <c r="AL2946" s="34">
        <v>0</v>
      </c>
      <c r="AN2946" s="36">
        <v>0.31538461538461537</v>
      </c>
      <c r="AO2946">
        <v>0.20769230769230768</v>
      </c>
      <c r="AP2946">
        <v>0.10769230769230767</v>
      </c>
      <c r="AS2946" s="36">
        <v>0</v>
      </c>
    </row>
    <row r="2947" spans="1:45" x14ac:dyDescent="0.3">
      <c r="A2947" s="4" t="s">
        <v>177</v>
      </c>
      <c r="B2947" t="s">
        <v>138</v>
      </c>
      <c r="C2947" s="28">
        <v>44853</v>
      </c>
      <c r="D2947">
        <v>2</v>
      </c>
      <c r="G2947" s="42" t="s">
        <v>152</v>
      </c>
      <c r="H2947">
        <f t="shared" si="376"/>
        <v>2022</v>
      </c>
      <c r="I2947" s="2" t="s">
        <v>139</v>
      </c>
      <c r="J2947" s="29">
        <v>7</v>
      </c>
      <c r="N2947" s="40">
        <v>79.561454211314157</v>
      </c>
      <c r="O2947" s="33">
        <f t="shared" si="375"/>
        <v>79.561454211314157</v>
      </c>
      <c r="P2947" s="22">
        <f>IF(ISNUMBER(O2947),SUMIFS(O$1:$O2947,A$1:$A2947,A2947,H$1:$H2947,H2947,D$1:$D2947,D2947),"")</f>
        <v>740.5748751511079</v>
      </c>
      <c r="AK2947" s="34">
        <v>0.66666666666666663</v>
      </c>
      <c r="AL2947" s="34">
        <v>0</v>
      </c>
      <c r="AN2947" s="36">
        <v>0.33333333333333331</v>
      </c>
      <c r="AO2947">
        <v>0.22222222222222221</v>
      </c>
      <c r="AP2947">
        <v>0.1111111111111111</v>
      </c>
      <c r="AS2947" s="36">
        <v>0</v>
      </c>
    </row>
    <row r="2948" spans="1:45" x14ac:dyDescent="0.3">
      <c r="A2948" s="4" t="s">
        <v>177</v>
      </c>
      <c r="B2948" t="s">
        <v>138</v>
      </c>
      <c r="C2948" s="28">
        <v>44853</v>
      </c>
      <c r="D2948">
        <v>3</v>
      </c>
      <c r="G2948" s="42" t="s">
        <v>152</v>
      </c>
      <c r="H2948">
        <f t="shared" si="376"/>
        <v>2022</v>
      </c>
      <c r="I2948" s="2" t="s">
        <v>139</v>
      </c>
      <c r="J2948" s="29">
        <v>7</v>
      </c>
      <c r="N2948" s="40">
        <v>125.41912018640194</v>
      </c>
      <c r="O2948" s="33">
        <f t="shared" si="375"/>
        <v>125.41912018640194</v>
      </c>
      <c r="P2948" s="22">
        <f>IF(ISNUMBER(O2948),SUMIFS(O$1:$O2948,A$1:$A2948,A2948,H$1:$H2948,H2948,D$1:$D2948,D2948),"")</f>
        <v>1030.7727169170803</v>
      </c>
      <c r="AK2948" s="34">
        <v>0.7142857142857143</v>
      </c>
      <c r="AL2948" s="34">
        <v>0</v>
      </c>
      <c r="AN2948" s="36">
        <v>0.2857142857142857</v>
      </c>
      <c r="AO2948">
        <v>0.16917293233082706</v>
      </c>
      <c r="AP2948">
        <v>0.11654135338345864</v>
      </c>
      <c r="AS2948" s="36">
        <v>0</v>
      </c>
    </row>
    <row r="2949" spans="1:45" x14ac:dyDescent="0.3">
      <c r="A2949" s="4" t="s">
        <v>177</v>
      </c>
      <c r="B2949" t="s">
        <v>138</v>
      </c>
      <c r="C2949" s="28">
        <v>44853</v>
      </c>
      <c r="D2949">
        <v>4</v>
      </c>
      <c r="G2949" s="42" t="s">
        <v>152</v>
      </c>
      <c r="H2949">
        <f t="shared" si="376"/>
        <v>2022</v>
      </c>
      <c r="I2949" s="2" t="s">
        <v>139</v>
      </c>
      <c r="J2949" s="29">
        <v>7</v>
      </c>
      <c r="N2949" s="40">
        <v>134.45193602117416</v>
      </c>
      <c r="O2949" s="33">
        <f t="shared" si="375"/>
        <v>134.45193602117416</v>
      </c>
      <c r="P2949" s="22">
        <f>IF(ISNUMBER(O2949),SUMIFS(O$1:$O2949,A$1:$A2949,A2949,H$1:$H2949,H2949,D$1:$D2949,D2949),"")</f>
        <v>910.82025183820974</v>
      </c>
      <c r="AK2949" s="34">
        <v>0.76527331189710623</v>
      </c>
      <c r="AL2949" s="34">
        <v>0</v>
      </c>
      <c r="AN2949" s="36">
        <v>0.2347266881028939</v>
      </c>
      <c r="AO2949">
        <v>0.2122186495176849</v>
      </c>
      <c r="AP2949">
        <v>2.2508038585209004E-2</v>
      </c>
      <c r="AS2949" s="36">
        <v>0</v>
      </c>
    </row>
    <row r="2950" spans="1:45" x14ac:dyDescent="0.3">
      <c r="A2950" s="4" t="s">
        <v>177</v>
      </c>
      <c r="B2950" t="s">
        <v>138</v>
      </c>
      <c r="C2950" s="41">
        <v>44853</v>
      </c>
      <c r="D2950">
        <v>5</v>
      </c>
      <c r="G2950" s="42" t="s">
        <v>152</v>
      </c>
      <c r="H2950">
        <f t="shared" si="376"/>
        <v>2022</v>
      </c>
      <c r="I2950" s="2" t="s">
        <v>139</v>
      </c>
      <c r="J2950" s="43">
        <v>7</v>
      </c>
      <c r="N2950" s="44">
        <v>83.557578703209771</v>
      </c>
      <c r="O2950" s="33">
        <f t="shared" si="375"/>
        <v>83.557578703209771</v>
      </c>
      <c r="P2950" s="22">
        <f>IF(ISNUMBER(O2950),SUMIFS(O$1:$O2950,A$1:$A2950,A2950,H$1:$H2950,H2950,D$1:$D2950,D2950),"")</f>
        <v>825.26149807706645</v>
      </c>
      <c r="AK2950" s="45">
        <v>0.65868263473053879</v>
      </c>
      <c r="AL2950" s="45">
        <v>0</v>
      </c>
      <c r="AN2950" s="46">
        <v>0.34131736526946099</v>
      </c>
      <c r="AO2950">
        <v>0.30538922155688614</v>
      </c>
      <c r="AP2950">
        <v>3.5928143712574842E-2</v>
      </c>
      <c r="AS2950" s="46">
        <v>0</v>
      </c>
    </row>
    <row r="2951" spans="1:45" x14ac:dyDescent="0.3">
      <c r="A2951" s="4" t="s">
        <v>177</v>
      </c>
      <c r="B2951" t="s">
        <v>138</v>
      </c>
      <c r="C2951" s="28">
        <v>44888</v>
      </c>
      <c r="D2951">
        <v>1</v>
      </c>
      <c r="G2951" s="42" t="s">
        <v>152</v>
      </c>
      <c r="H2951">
        <f t="shared" si="376"/>
        <v>2022</v>
      </c>
      <c r="I2951" s="2" t="s">
        <v>139</v>
      </c>
      <c r="J2951" s="29">
        <v>8</v>
      </c>
      <c r="N2951" s="40">
        <v>129.23470039606494</v>
      </c>
      <c r="O2951" s="33">
        <f t="shared" si="375"/>
        <v>129.23470039606494</v>
      </c>
      <c r="P2951" s="22">
        <f>IF(ISNUMBER(O2951),SUMIFS(O$1:$O2951,A$1:$A2951,A2951,H$1:$H2951,H2951,D$1:$D2951,D2951),"")</f>
        <v>966.04668437425778</v>
      </c>
      <c r="AK2951" s="34">
        <v>0.5714285714285714</v>
      </c>
      <c r="AL2951" s="34">
        <v>0</v>
      </c>
      <c r="AN2951" s="36">
        <v>0.42857142857142849</v>
      </c>
      <c r="AO2951">
        <v>0.23076923076923075</v>
      </c>
      <c r="AP2951">
        <v>0.19780219780219777</v>
      </c>
      <c r="AS2951" s="36">
        <v>0</v>
      </c>
    </row>
    <row r="2952" spans="1:45" x14ac:dyDescent="0.3">
      <c r="A2952" s="4" t="s">
        <v>177</v>
      </c>
      <c r="B2952" t="s">
        <v>138</v>
      </c>
      <c r="C2952" s="28">
        <v>44888</v>
      </c>
      <c r="D2952">
        <v>2</v>
      </c>
      <c r="G2952" s="42" t="s">
        <v>152</v>
      </c>
      <c r="H2952">
        <f t="shared" si="376"/>
        <v>2022</v>
      </c>
      <c r="I2952" s="2" t="s">
        <v>139</v>
      </c>
      <c r="J2952" s="29">
        <v>8</v>
      </c>
      <c r="N2952" s="40">
        <v>123.70558854019414</v>
      </c>
      <c r="O2952" s="33">
        <f t="shared" si="375"/>
        <v>123.70558854019414</v>
      </c>
      <c r="P2952" s="22">
        <f>IF(ISNUMBER(O2952),SUMIFS(O$1:$O2952,A$1:$A2952,A2952,H$1:$H2952,H2952,D$1:$D2952,D2952),"")</f>
        <v>864.28046369130209</v>
      </c>
      <c r="AK2952" s="34">
        <v>0.95238095238095255</v>
      </c>
      <c r="AL2952" s="34">
        <v>0</v>
      </c>
      <c r="AN2952" s="36">
        <v>4.761904761904763E-2</v>
      </c>
      <c r="AO2952">
        <v>2.3809523809523815E-2</v>
      </c>
      <c r="AP2952">
        <v>2.3809523809523815E-2</v>
      </c>
      <c r="AS2952" s="36">
        <v>0</v>
      </c>
    </row>
    <row r="2953" spans="1:45" x14ac:dyDescent="0.3">
      <c r="A2953" s="4" t="s">
        <v>177</v>
      </c>
      <c r="B2953" t="s">
        <v>138</v>
      </c>
      <c r="C2953" s="28">
        <v>44888</v>
      </c>
      <c r="D2953">
        <v>3</v>
      </c>
      <c r="G2953" s="42" t="s">
        <v>152</v>
      </c>
      <c r="H2953">
        <f t="shared" si="376"/>
        <v>2022</v>
      </c>
      <c r="I2953" s="2" t="s">
        <v>139</v>
      </c>
      <c r="J2953" s="29">
        <v>8</v>
      </c>
      <c r="N2953" s="40">
        <v>125.00066427527565</v>
      </c>
      <c r="O2953" s="33">
        <f t="shared" si="375"/>
        <v>125.00066427527565</v>
      </c>
      <c r="P2953" s="22">
        <f>IF(ISNUMBER(O2953),SUMIFS(O$1:$O2953,A$1:$A2953,A2953,H$1:$H2953,H2953,D$1:$D2953,D2953),"")</f>
        <v>1155.7733811923558</v>
      </c>
      <c r="AK2953" s="34">
        <v>0.68141592920353988</v>
      </c>
      <c r="AL2953" s="34">
        <v>0</v>
      </c>
      <c r="AN2953" s="36">
        <v>0.31858407079646023</v>
      </c>
      <c r="AO2953">
        <v>0.21238938053097348</v>
      </c>
      <c r="AP2953">
        <v>0.10619469026548674</v>
      </c>
      <c r="AS2953" s="36">
        <v>0</v>
      </c>
    </row>
    <row r="2954" spans="1:45" x14ac:dyDescent="0.3">
      <c r="A2954" s="4" t="s">
        <v>177</v>
      </c>
      <c r="B2954" t="s">
        <v>138</v>
      </c>
      <c r="C2954" s="28">
        <v>44888</v>
      </c>
      <c r="D2954">
        <v>4</v>
      </c>
      <c r="G2954" s="42" t="s">
        <v>152</v>
      </c>
      <c r="H2954">
        <f t="shared" si="376"/>
        <v>2022</v>
      </c>
      <c r="I2954" s="2" t="s">
        <v>139</v>
      </c>
      <c r="J2954" s="29">
        <v>8</v>
      </c>
      <c r="N2954" s="40">
        <v>135.5505989260636</v>
      </c>
      <c r="O2954" s="33">
        <f t="shared" si="375"/>
        <v>135.5505989260636</v>
      </c>
      <c r="P2954" s="22">
        <f>IF(ISNUMBER(O2954),SUMIFS(O$1:$O2954,A$1:$A2954,A2954,H$1:$H2954,H2954,D$1:$D2954,D2954),"")</f>
        <v>1046.3708507642734</v>
      </c>
      <c r="AK2954" s="34">
        <v>0.72608695652173905</v>
      </c>
      <c r="AL2954" s="34">
        <v>0</v>
      </c>
      <c r="AN2954" s="36">
        <v>0.2739130434782609</v>
      </c>
      <c r="AO2954">
        <v>0.16086956521739132</v>
      </c>
      <c r="AP2954">
        <v>0.11304347826086956</v>
      </c>
      <c r="AS2954" s="36">
        <v>0</v>
      </c>
    </row>
    <row r="2955" spans="1:45" x14ac:dyDescent="0.3">
      <c r="A2955" s="4" t="s">
        <v>177</v>
      </c>
      <c r="B2955" t="s">
        <v>138</v>
      </c>
      <c r="C2955" s="41">
        <v>44888</v>
      </c>
      <c r="D2955">
        <v>5</v>
      </c>
      <c r="G2955" s="42" t="s">
        <v>152</v>
      </c>
      <c r="H2955">
        <f t="shared" si="376"/>
        <v>2022</v>
      </c>
      <c r="I2955" s="2" t="s">
        <v>139</v>
      </c>
      <c r="J2955" s="43">
        <v>8</v>
      </c>
      <c r="N2955" s="44">
        <v>114.93294420123689</v>
      </c>
      <c r="O2955" s="33">
        <f t="shared" si="375"/>
        <v>114.93294420123689</v>
      </c>
      <c r="P2955" s="22">
        <f>IF(ISNUMBER(O2955),SUMIFS(O$1:$O2955,A$1:$A2955,A2955,H$1:$H2955,H2955,D$1:$D2955,D2955),"")</f>
        <v>940.19444227830331</v>
      </c>
      <c r="AK2955" s="45">
        <v>0.81818181818181812</v>
      </c>
      <c r="AL2955" s="45">
        <v>0</v>
      </c>
      <c r="AN2955" s="46">
        <v>0.1818181818181818</v>
      </c>
      <c r="AO2955">
        <v>0.11570247933884295</v>
      </c>
      <c r="AP2955">
        <v>6.6115702479338845E-2</v>
      </c>
      <c r="AS2955" s="46">
        <v>0</v>
      </c>
    </row>
    <row r="2956" spans="1:45" x14ac:dyDescent="0.3">
      <c r="A2956" s="4" t="s">
        <v>177</v>
      </c>
      <c r="B2956" t="s">
        <v>138</v>
      </c>
      <c r="C2956" s="28">
        <v>44914</v>
      </c>
      <c r="D2956">
        <v>1</v>
      </c>
      <c r="G2956" s="42" t="s">
        <v>152</v>
      </c>
      <c r="H2956">
        <f t="shared" si="376"/>
        <v>2022</v>
      </c>
      <c r="I2956" s="2" t="s">
        <v>139</v>
      </c>
      <c r="J2956" s="29">
        <v>9</v>
      </c>
      <c r="N2956" s="40">
        <v>120.21216196025698</v>
      </c>
      <c r="O2956" s="33">
        <f t="shared" si="375"/>
        <v>120.21216196025698</v>
      </c>
      <c r="P2956" s="22">
        <f>IF(ISNUMBER(O2956),SUMIFS(O$1:$O2956,A$1:$A2956,A2956,H$1:$H2956,H2956,D$1:$D2956,D2956),"")</f>
        <v>1086.2588463345148</v>
      </c>
      <c r="AK2956" s="34">
        <v>0.75690607734806625</v>
      </c>
      <c r="AL2956" s="34">
        <v>0</v>
      </c>
      <c r="AN2956" s="36">
        <v>0.24309392265193369</v>
      </c>
      <c r="AO2956">
        <v>0.18232044198895025</v>
      </c>
      <c r="AP2956">
        <v>6.0773480662983423E-2</v>
      </c>
      <c r="AS2956" s="36">
        <v>0</v>
      </c>
    </row>
    <row r="2957" spans="1:45" x14ac:dyDescent="0.3">
      <c r="A2957" s="4" t="s">
        <v>177</v>
      </c>
      <c r="B2957" t="s">
        <v>138</v>
      </c>
      <c r="C2957" s="28">
        <v>44914</v>
      </c>
      <c r="D2957">
        <v>2</v>
      </c>
      <c r="G2957" s="42" t="s">
        <v>152</v>
      </c>
      <c r="H2957">
        <f t="shared" si="376"/>
        <v>2022</v>
      </c>
      <c r="I2957" s="2" t="s">
        <v>139</v>
      </c>
      <c r="J2957" s="29">
        <v>9</v>
      </c>
      <c r="N2957" s="40">
        <v>114.80368346488567</v>
      </c>
      <c r="O2957" s="33">
        <f t="shared" si="375"/>
        <v>114.80368346488567</v>
      </c>
      <c r="P2957" s="22">
        <f>IF(ISNUMBER(O2957),SUMIFS(O$1:$O2957,A$1:$A2957,A2957,H$1:$H2957,H2957,D$1:$D2957,D2957),"")</f>
        <v>979.08414715618778</v>
      </c>
      <c r="AK2957" s="34">
        <v>0.80219780219780223</v>
      </c>
      <c r="AL2957" s="34">
        <v>0</v>
      </c>
      <c r="AN2957" s="36">
        <v>0.19780219780219782</v>
      </c>
      <c r="AO2957">
        <v>0.15384615384615385</v>
      </c>
      <c r="AP2957">
        <v>4.3956043956043959E-2</v>
      </c>
      <c r="AS2957" s="36">
        <v>0</v>
      </c>
    </row>
    <row r="2958" spans="1:45" x14ac:dyDescent="0.3">
      <c r="A2958" s="4" t="s">
        <v>177</v>
      </c>
      <c r="B2958" t="s">
        <v>138</v>
      </c>
      <c r="C2958" s="28">
        <v>44914</v>
      </c>
      <c r="D2958">
        <v>3</v>
      </c>
      <c r="G2958" s="42" t="s">
        <v>152</v>
      </c>
      <c r="H2958">
        <f t="shared" si="376"/>
        <v>2022</v>
      </c>
      <c r="I2958" s="2" t="s">
        <v>139</v>
      </c>
      <c r="J2958" s="29">
        <v>9</v>
      </c>
      <c r="N2958" s="40">
        <v>110.75312394461329</v>
      </c>
      <c r="O2958" s="33">
        <f t="shared" si="375"/>
        <v>110.75312394461329</v>
      </c>
      <c r="P2958" s="22">
        <f>IF(ISNUMBER(O2958),SUMIFS(O$1:$O2958,A$1:$A2958,A2958,H$1:$H2958,H2958,D$1:$D2958,D2958),"")</f>
        <v>1266.526505136969</v>
      </c>
      <c r="AK2958" s="34">
        <v>0.80733944954128445</v>
      </c>
      <c r="AL2958" s="34">
        <v>0</v>
      </c>
      <c r="AN2958" s="36">
        <v>0.19266055045871561</v>
      </c>
      <c r="AO2958">
        <v>0.14678899082568808</v>
      </c>
      <c r="AP2958">
        <v>4.5871559633027519E-2</v>
      </c>
      <c r="AS2958" s="36">
        <v>0</v>
      </c>
    </row>
    <row r="2959" spans="1:45" x14ac:dyDescent="0.3">
      <c r="A2959" s="4" t="s">
        <v>177</v>
      </c>
      <c r="B2959" t="s">
        <v>138</v>
      </c>
      <c r="C2959" s="28">
        <v>44914</v>
      </c>
      <c r="D2959">
        <v>4</v>
      </c>
      <c r="G2959" s="42" t="s">
        <v>152</v>
      </c>
      <c r="H2959">
        <f t="shared" si="376"/>
        <v>2022</v>
      </c>
      <c r="I2959" s="2" t="s">
        <v>139</v>
      </c>
      <c r="J2959" s="29">
        <v>9</v>
      </c>
      <c r="N2959" s="40">
        <v>116.23782385513925</v>
      </c>
      <c r="O2959" s="33">
        <f t="shared" si="375"/>
        <v>116.23782385513925</v>
      </c>
      <c r="P2959" s="22">
        <f>IF(ISNUMBER(O2959),SUMIFS(O$1:$O2959,A$1:$A2959,A2959,H$1:$H2959,H2959,D$1:$D2959,D2959),"")</f>
        <v>1162.6086746194128</v>
      </c>
      <c r="AK2959" s="34">
        <v>0.66315789473684206</v>
      </c>
      <c r="AL2959" s="34">
        <v>0</v>
      </c>
      <c r="AN2959" s="36">
        <v>0.33684210526315794</v>
      </c>
      <c r="AO2959">
        <v>0.23157894736842108</v>
      </c>
      <c r="AP2959">
        <v>0.10526315789473684</v>
      </c>
      <c r="AS2959" s="36">
        <v>0</v>
      </c>
    </row>
    <row r="2960" spans="1:45" x14ac:dyDescent="0.3">
      <c r="A2960" s="4" t="s">
        <v>177</v>
      </c>
      <c r="B2960" t="s">
        <v>138</v>
      </c>
      <c r="C2960" s="41">
        <v>44914</v>
      </c>
      <c r="D2960">
        <v>5</v>
      </c>
      <c r="G2960" s="42" t="s">
        <v>152</v>
      </c>
      <c r="H2960">
        <f t="shared" si="376"/>
        <v>2022</v>
      </c>
      <c r="I2960" s="2" t="s">
        <v>139</v>
      </c>
      <c r="J2960" s="43">
        <v>9</v>
      </c>
      <c r="N2960" s="44">
        <v>96.718959692720645</v>
      </c>
      <c r="O2960" s="33">
        <f t="shared" si="375"/>
        <v>96.718959692720645</v>
      </c>
      <c r="P2960" s="22">
        <f>IF(ISNUMBER(O2960),SUMIFS(O$1:$O2960,A$1:$A2960,A2960,H$1:$H2960,H2960,D$1:$D2960,D2960),"")</f>
        <v>1036.9134019710239</v>
      </c>
      <c r="AK2960" s="45">
        <v>0.88888888888888884</v>
      </c>
      <c r="AL2960" s="45">
        <v>0</v>
      </c>
      <c r="AN2960" s="46">
        <v>0.1111111111111111</v>
      </c>
      <c r="AO2960">
        <v>0.08</v>
      </c>
      <c r="AP2960">
        <v>3.111111111111111E-2</v>
      </c>
      <c r="AS2960" s="46">
        <v>0</v>
      </c>
    </row>
    <row r="2961" spans="1:45" x14ac:dyDescent="0.3">
      <c r="A2961" s="4" t="s">
        <v>177</v>
      </c>
      <c r="B2961" t="s">
        <v>138</v>
      </c>
      <c r="C2961" s="28">
        <v>44953</v>
      </c>
      <c r="D2961">
        <v>1</v>
      </c>
      <c r="G2961" s="42" t="s">
        <v>152</v>
      </c>
      <c r="H2961">
        <f t="shared" si="376"/>
        <v>2023</v>
      </c>
      <c r="I2961" s="2" t="s">
        <v>139</v>
      </c>
      <c r="J2961" s="29">
        <v>10</v>
      </c>
      <c r="N2961" s="40">
        <v>123.48894032921805</v>
      </c>
      <c r="O2961" s="33">
        <f t="shared" si="375"/>
        <v>123.48894032921805</v>
      </c>
      <c r="P2961" s="22">
        <f>IF(ISNUMBER(O2961),SUMIFS(O$1:$O2961,A$1:$A2961,A2961,H$1:$H2961,H2961,D$1:$D2961,D2961),"")</f>
        <v>123.48894032921805</v>
      </c>
      <c r="AK2961" s="34">
        <v>0.7599999999999999</v>
      </c>
      <c r="AL2961" s="34">
        <v>0</v>
      </c>
      <c r="AN2961" s="36">
        <v>0.24</v>
      </c>
      <c r="AO2961">
        <v>0.17454545454545453</v>
      </c>
      <c r="AP2961">
        <v>6.545454545454546E-2</v>
      </c>
      <c r="AS2961" s="36">
        <v>0</v>
      </c>
    </row>
    <row r="2962" spans="1:45" x14ac:dyDescent="0.3">
      <c r="A2962" s="4" t="s">
        <v>177</v>
      </c>
      <c r="B2962" t="s">
        <v>138</v>
      </c>
      <c r="C2962" s="28">
        <v>44953</v>
      </c>
      <c r="D2962">
        <v>2</v>
      </c>
      <c r="G2962" s="42" t="s">
        <v>152</v>
      </c>
      <c r="H2962">
        <f t="shared" si="376"/>
        <v>2023</v>
      </c>
      <c r="I2962" s="2" t="s">
        <v>139</v>
      </c>
      <c r="J2962" s="29">
        <v>10</v>
      </c>
      <c r="N2962" s="40">
        <v>91.212554731868039</v>
      </c>
      <c r="O2962" s="33">
        <f t="shared" si="375"/>
        <v>91.212554731868039</v>
      </c>
      <c r="P2962" s="22">
        <f>IF(ISNUMBER(O2962),SUMIFS(O$1:$O2962,A$1:$A2962,A2962,H$1:$H2962,H2962,D$1:$D2962,D2962),"")</f>
        <v>91.212554731868039</v>
      </c>
      <c r="AK2962" s="34">
        <v>0.64766839378238339</v>
      </c>
      <c r="AL2962" s="34">
        <v>0</v>
      </c>
      <c r="AN2962" s="36">
        <v>0.35233160621761656</v>
      </c>
      <c r="AO2962">
        <v>0.20725388601036268</v>
      </c>
      <c r="AP2962">
        <v>0.14507772020725387</v>
      </c>
      <c r="AS2962" s="36">
        <v>0</v>
      </c>
    </row>
    <row r="2963" spans="1:45" x14ac:dyDescent="0.3">
      <c r="A2963" s="4" t="s">
        <v>177</v>
      </c>
      <c r="B2963" t="s">
        <v>138</v>
      </c>
      <c r="C2963" s="28">
        <v>44953</v>
      </c>
      <c r="D2963">
        <v>3</v>
      </c>
      <c r="G2963" s="42" t="s">
        <v>152</v>
      </c>
      <c r="H2963">
        <f t="shared" si="376"/>
        <v>2023</v>
      </c>
      <c r="I2963" s="2" t="s">
        <v>139</v>
      </c>
      <c r="J2963" s="29">
        <v>10</v>
      </c>
      <c r="N2963" s="40">
        <v>126.74065328610784</v>
      </c>
      <c r="O2963" s="33">
        <f t="shared" si="375"/>
        <v>126.74065328610784</v>
      </c>
      <c r="P2963" s="22">
        <f>IF(ISNUMBER(O2963),SUMIFS(O$1:$O2963,A$1:$A2963,A2963,H$1:$H2963,H2963,D$1:$D2963,D2963),"")</f>
        <v>126.74065328610784</v>
      </c>
      <c r="AK2963" s="34">
        <v>0.74019607843137247</v>
      </c>
      <c r="AL2963" s="34">
        <v>0</v>
      </c>
      <c r="AN2963" s="36">
        <v>0.25980392156862742</v>
      </c>
      <c r="AO2963">
        <v>0.18137254901960784</v>
      </c>
      <c r="AP2963">
        <v>7.8431372549019607E-2</v>
      </c>
      <c r="AS2963" s="36">
        <v>0</v>
      </c>
    </row>
    <row r="2964" spans="1:45" x14ac:dyDescent="0.3">
      <c r="A2964" s="4" t="s">
        <v>177</v>
      </c>
      <c r="B2964" t="s">
        <v>138</v>
      </c>
      <c r="C2964" s="28">
        <v>44953</v>
      </c>
      <c r="D2964">
        <v>4</v>
      </c>
      <c r="G2964" s="42" t="s">
        <v>152</v>
      </c>
      <c r="H2964">
        <f t="shared" si="376"/>
        <v>2023</v>
      </c>
      <c r="I2964" s="2" t="s">
        <v>139</v>
      </c>
      <c r="J2964" s="29">
        <v>10</v>
      </c>
      <c r="N2964" s="40">
        <v>124.16471491141014</v>
      </c>
      <c r="O2964" s="33">
        <f t="shared" si="375"/>
        <v>124.16471491141014</v>
      </c>
      <c r="P2964" s="22">
        <f>IF(ISNUMBER(O2964),SUMIFS(O$1:$O2964,A$1:$A2964,A2964,H$1:$H2964,H2964,D$1:$D2964,D2964),"")</f>
        <v>124.16471491141014</v>
      </c>
      <c r="AK2964" s="34">
        <v>0.7047619047619047</v>
      </c>
      <c r="AL2964" s="34">
        <v>0</v>
      </c>
      <c r="AN2964" s="36">
        <v>0.29523809523809519</v>
      </c>
      <c r="AO2964">
        <v>0.20634920634920634</v>
      </c>
      <c r="AP2964">
        <v>8.8888888888888878E-2</v>
      </c>
      <c r="AS2964" s="36">
        <v>0</v>
      </c>
    </row>
    <row r="2965" spans="1:45" x14ac:dyDescent="0.3">
      <c r="A2965" s="4" t="s">
        <v>177</v>
      </c>
      <c r="B2965" t="s">
        <v>138</v>
      </c>
      <c r="C2965" s="41">
        <v>44953</v>
      </c>
      <c r="D2965">
        <v>5</v>
      </c>
      <c r="G2965" s="42" t="s">
        <v>152</v>
      </c>
      <c r="H2965">
        <f t="shared" si="376"/>
        <v>2023</v>
      </c>
      <c r="I2965" s="2" t="s">
        <v>139</v>
      </c>
      <c r="J2965" s="43">
        <v>10</v>
      </c>
      <c r="N2965" s="44">
        <v>76.920734121545493</v>
      </c>
      <c r="O2965" s="33">
        <f t="shared" si="375"/>
        <v>76.920734121545493</v>
      </c>
      <c r="P2965" s="22">
        <f>IF(ISNUMBER(O2965),SUMIFS(O$1:$O2965,A$1:$A2965,A2965,H$1:$H2965,H2965,D$1:$D2965,D2965),"")</f>
        <v>76.920734121545493</v>
      </c>
      <c r="AK2965" s="45">
        <v>0.76878612716763006</v>
      </c>
      <c r="AL2965" s="45">
        <v>0</v>
      </c>
      <c r="AN2965" s="46">
        <v>0.23121387283236994</v>
      </c>
      <c r="AO2965">
        <v>0.1791907514450867</v>
      </c>
      <c r="AP2965">
        <v>5.2023121387283239E-2</v>
      </c>
      <c r="AS2965" s="46">
        <v>0</v>
      </c>
    </row>
    <row r="2966" spans="1:45" x14ac:dyDescent="0.3">
      <c r="A2966" s="4" t="s">
        <v>177</v>
      </c>
      <c r="B2966" t="s">
        <v>138</v>
      </c>
      <c r="C2966" s="28">
        <v>44986</v>
      </c>
      <c r="D2966">
        <v>1</v>
      </c>
      <c r="G2966" s="42" t="s">
        <v>152</v>
      </c>
      <c r="H2966">
        <f t="shared" si="376"/>
        <v>2023</v>
      </c>
      <c r="I2966" s="2" t="s">
        <v>139</v>
      </c>
      <c r="J2966" s="29">
        <v>11</v>
      </c>
      <c r="N2966" s="40">
        <v>128.72360086695008</v>
      </c>
      <c r="O2966" s="33">
        <f t="shared" si="375"/>
        <v>128.72360086695008</v>
      </c>
      <c r="P2966" s="22">
        <f>IF(ISNUMBER(O2966),SUMIFS(O$1:$O2966,A$1:$A2966,A2966,H$1:$H2966,H2966,D$1:$D2966,D2966),"")</f>
        <v>252.21254119616813</v>
      </c>
      <c r="AK2966" s="34">
        <v>0.74920634920634921</v>
      </c>
      <c r="AL2966" s="34">
        <v>0</v>
      </c>
      <c r="AN2966" s="36">
        <v>0.25079365079365079</v>
      </c>
      <c r="AO2966">
        <v>0.22222222222222221</v>
      </c>
      <c r="AP2966">
        <v>2.8571428571428571E-2</v>
      </c>
      <c r="AS2966" s="36">
        <v>0</v>
      </c>
    </row>
    <row r="2967" spans="1:45" x14ac:dyDescent="0.3">
      <c r="A2967" s="4" t="s">
        <v>177</v>
      </c>
      <c r="B2967" t="s">
        <v>138</v>
      </c>
      <c r="C2967" s="28">
        <v>44986</v>
      </c>
      <c r="D2967">
        <v>2</v>
      </c>
      <c r="G2967" s="42" t="s">
        <v>152</v>
      </c>
      <c r="H2967">
        <f t="shared" si="376"/>
        <v>2023</v>
      </c>
      <c r="I2967" s="2" t="s">
        <v>139</v>
      </c>
      <c r="J2967" s="29">
        <v>11</v>
      </c>
      <c r="N2967" s="40">
        <v>101.55574778605123</v>
      </c>
      <c r="O2967" s="33">
        <f t="shared" si="375"/>
        <v>101.55574778605123</v>
      </c>
      <c r="P2967" s="22">
        <f>IF(ISNUMBER(O2967),SUMIFS(O$1:$O2967,A$1:$A2967,A2967,H$1:$H2967,H2967,D$1:$D2967,D2967),"")</f>
        <v>192.76830251791927</v>
      </c>
      <c r="AK2967" s="34">
        <v>0.90234375</v>
      </c>
      <c r="AL2967" s="34">
        <v>0</v>
      </c>
      <c r="AN2967" s="36">
        <v>9.765625E-2</v>
      </c>
      <c r="AO2967">
        <v>9.765625E-2</v>
      </c>
      <c r="AP2967">
        <v>0</v>
      </c>
      <c r="AS2967" s="36">
        <v>0</v>
      </c>
    </row>
    <row r="2968" spans="1:45" x14ac:dyDescent="0.3">
      <c r="A2968" s="4" t="s">
        <v>177</v>
      </c>
      <c r="B2968" t="s">
        <v>138</v>
      </c>
      <c r="C2968" s="28">
        <v>44986</v>
      </c>
      <c r="D2968">
        <v>3</v>
      </c>
      <c r="G2968" s="42" t="s">
        <v>152</v>
      </c>
      <c r="H2968">
        <f t="shared" si="376"/>
        <v>2023</v>
      </c>
      <c r="I2968" s="2" t="s">
        <v>139</v>
      </c>
      <c r="J2968" s="29">
        <v>11</v>
      </c>
      <c r="N2968" s="40">
        <v>120.51526702152216</v>
      </c>
      <c r="O2968" s="33">
        <f t="shared" si="375"/>
        <v>120.51526702152216</v>
      </c>
      <c r="P2968" s="22">
        <f>IF(ISNUMBER(O2968),SUMIFS(O$1:$O2968,A$1:$A2968,A2968,H$1:$H2968,H2968,D$1:$D2968,D2968),"")</f>
        <v>247.25592030762999</v>
      </c>
      <c r="AK2968" s="34">
        <v>0.72500000000000009</v>
      </c>
      <c r="AL2968" s="34">
        <v>0</v>
      </c>
      <c r="AN2968" s="36">
        <v>0.27500000000000002</v>
      </c>
      <c r="AO2968">
        <v>0.20625000000000002</v>
      </c>
      <c r="AP2968">
        <v>6.8750000000000019E-2</v>
      </c>
      <c r="AS2968" s="36">
        <v>0</v>
      </c>
    </row>
    <row r="2969" spans="1:45" x14ac:dyDescent="0.3">
      <c r="A2969" s="4" t="s">
        <v>177</v>
      </c>
      <c r="B2969" t="s">
        <v>138</v>
      </c>
      <c r="C2969" s="28">
        <v>44986</v>
      </c>
      <c r="D2969">
        <v>4</v>
      </c>
      <c r="G2969" s="42" t="s">
        <v>152</v>
      </c>
      <c r="H2969">
        <f t="shared" si="376"/>
        <v>2023</v>
      </c>
      <c r="I2969" s="2" t="s">
        <v>139</v>
      </c>
      <c r="J2969" s="29">
        <v>11</v>
      </c>
      <c r="N2969" s="40">
        <v>230.29515427176239</v>
      </c>
      <c r="O2969" s="33">
        <f t="shared" si="375"/>
        <v>230.29515427176239</v>
      </c>
      <c r="P2969" s="22">
        <f>IF(ISNUMBER(O2969),SUMIFS(O$1:$O2969,A$1:$A2969,A2969,H$1:$H2969,H2969,D$1:$D2969,D2969),"")</f>
        <v>354.45986918317254</v>
      </c>
      <c r="AK2969" s="34">
        <v>0.71104815864022664</v>
      </c>
      <c r="AL2969" s="34">
        <v>0</v>
      </c>
      <c r="AN2969" s="36">
        <v>0.28895184135977336</v>
      </c>
      <c r="AO2969">
        <v>0.19830028328611896</v>
      </c>
      <c r="AP2969">
        <v>9.0651558073654381E-2</v>
      </c>
      <c r="AS2969" s="36">
        <v>0</v>
      </c>
    </row>
    <row r="2970" spans="1:45" x14ac:dyDescent="0.3">
      <c r="A2970" s="4" t="s">
        <v>177</v>
      </c>
      <c r="B2970" t="s">
        <v>138</v>
      </c>
      <c r="C2970" s="41">
        <v>44986</v>
      </c>
      <c r="D2970">
        <v>5</v>
      </c>
      <c r="G2970" s="42" t="s">
        <v>152</v>
      </c>
      <c r="H2970">
        <f t="shared" si="376"/>
        <v>2023</v>
      </c>
      <c r="I2970" s="2" t="s">
        <v>139</v>
      </c>
      <c r="J2970" s="43">
        <v>11</v>
      </c>
      <c r="N2970" s="44">
        <v>113.59499352531577</v>
      </c>
      <c r="O2970" s="33">
        <f t="shared" si="375"/>
        <v>113.59499352531577</v>
      </c>
      <c r="P2970" s="22">
        <f>IF(ISNUMBER(O2970),SUMIFS(O$1:$O2970,A$1:$A2970,A2970,H$1:$H2970,H2970,D$1:$D2970,D2970),"")</f>
        <v>190.51572764686125</v>
      </c>
      <c r="AK2970" s="45">
        <v>0.75257731958762886</v>
      </c>
      <c r="AL2970" s="45">
        <v>0</v>
      </c>
      <c r="AN2970" s="46">
        <v>0.24742268041237114</v>
      </c>
      <c r="AO2970">
        <v>0.18213058419243988</v>
      </c>
      <c r="AP2970">
        <v>6.5292096219931275E-2</v>
      </c>
      <c r="AS2970" s="46">
        <v>0</v>
      </c>
    </row>
    <row r="2971" spans="1:45" x14ac:dyDescent="0.3">
      <c r="A2971" s="4" t="s">
        <v>177</v>
      </c>
      <c r="B2971" t="s">
        <v>138</v>
      </c>
      <c r="C2971" s="28">
        <v>45016</v>
      </c>
      <c r="D2971">
        <v>1</v>
      </c>
      <c r="G2971" s="42" t="s">
        <v>152</v>
      </c>
      <c r="H2971">
        <f t="shared" si="376"/>
        <v>2023</v>
      </c>
      <c r="I2971" s="2" t="s">
        <v>139</v>
      </c>
      <c r="J2971" s="29">
        <v>12</v>
      </c>
      <c r="N2971" s="40">
        <v>143.66161657701525</v>
      </c>
      <c r="O2971" s="33">
        <f t="shared" si="375"/>
        <v>143.66161657701525</v>
      </c>
      <c r="P2971" s="22">
        <f>IF(ISNUMBER(O2971),SUMIFS(O$1:$O2971,A$1:$A2971,A2971,H$1:$H2971,H2971,D$1:$D2971,D2971),"")</f>
        <v>395.87415777318336</v>
      </c>
      <c r="AK2971" s="34">
        <v>0.60487804878048779</v>
      </c>
      <c r="AL2971" s="34">
        <v>0</v>
      </c>
      <c r="AN2971" s="36">
        <v>0.39512195121951216</v>
      </c>
      <c r="AO2971">
        <v>0.39512195121951216</v>
      </c>
      <c r="AP2971">
        <v>0</v>
      </c>
      <c r="AS2971" s="36">
        <v>0</v>
      </c>
    </row>
    <row r="2972" spans="1:45" x14ac:dyDescent="0.3">
      <c r="A2972" s="4" t="s">
        <v>177</v>
      </c>
      <c r="B2972" t="s">
        <v>138</v>
      </c>
      <c r="C2972" s="28">
        <v>45016</v>
      </c>
      <c r="D2972">
        <v>2</v>
      </c>
      <c r="G2972" s="42" t="s">
        <v>152</v>
      </c>
      <c r="H2972">
        <f t="shared" si="376"/>
        <v>2023</v>
      </c>
      <c r="I2972" s="2" t="s">
        <v>139</v>
      </c>
      <c r="J2972" s="29">
        <v>12</v>
      </c>
      <c r="N2972" s="40">
        <v>127.44799992154633</v>
      </c>
      <c r="O2972" s="33">
        <f t="shared" si="375"/>
        <v>127.44799992154633</v>
      </c>
      <c r="P2972" s="22">
        <f>IF(ISNUMBER(O2972),SUMIFS(O$1:$O2972,A$1:$A2972,A2972,H$1:$H2972,H2972,D$1:$D2972,D2972),"")</f>
        <v>320.21630243946561</v>
      </c>
      <c r="AK2972" s="34">
        <v>0.55208333333333337</v>
      </c>
      <c r="AL2972" s="34">
        <v>2.6041666666666668E-2</v>
      </c>
      <c r="AN2972" s="36">
        <v>0.421875</v>
      </c>
      <c r="AO2972">
        <v>0.421875</v>
      </c>
      <c r="AP2972">
        <v>0</v>
      </c>
      <c r="AS2972" s="36">
        <v>0</v>
      </c>
    </row>
    <row r="2973" spans="1:45" x14ac:dyDescent="0.3">
      <c r="A2973" s="4" t="s">
        <v>177</v>
      </c>
      <c r="B2973" t="s">
        <v>138</v>
      </c>
      <c r="C2973" s="28">
        <v>45016</v>
      </c>
      <c r="D2973">
        <v>3</v>
      </c>
      <c r="G2973" s="42" t="s">
        <v>152</v>
      </c>
      <c r="H2973">
        <f t="shared" si="376"/>
        <v>2023</v>
      </c>
      <c r="I2973" s="2" t="s">
        <v>139</v>
      </c>
      <c r="J2973" s="29">
        <v>12</v>
      </c>
      <c r="N2973" s="40">
        <v>143.94898042696781</v>
      </c>
      <c r="O2973" s="33">
        <f t="shared" si="375"/>
        <v>143.94898042696781</v>
      </c>
      <c r="P2973" s="22">
        <f>IF(ISNUMBER(O2973),SUMIFS(O$1:$O2973,A$1:$A2973,A2973,H$1:$H2973,H2973,D$1:$D2973,D2973),"")</f>
        <v>391.2049007345978</v>
      </c>
      <c r="AK2973" s="34">
        <v>0.56164383561643838</v>
      </c>
      <c r="AL2973" s="34">
        <v>0</v>
      </c>
      <c r="AN2973" s="36">
        <v>0.43835616438356168</v>
      </c>
      <c r="AO2973">
        <v>0.43835616438356168</v>
      </c>
      <c r="AP2973">
        <v>0</v>
      </c>
      <c r="AS2973" s="36">
        <v>0</v>
      </c>
    </row>
    <row r="2974" spans="1:45" x14ac:dyDescent="0.3">
      <c r="A2974" s="4" t="s">
        <v>177</v>
      </c>
      <c r="B2974" t="s">
        <v>138</v>
      </c>
      <c r="C2974" s="28">
        <v>45016</v>
      </c>
      <c r="D2974">
        <v>4</v>
      </c>
      <c r="G2974" s="42" t="s">
        <v>152</v>
      </c>
      <c r="H2974">
        <f t="shared" si="376"/>
        <v>2023</v>
      </c>
      <c r="I2974" s="2" t="s">
        <v>139</v>
      </c>
      <c r="J2974" s="29">
        <v>12</v>
      </c>
      <c r="N2974" s="40">
        <v>146.37732440812317</v>
      </c>
      <c r="O2974" s="33">
        <f t="shared" si="375"/>
        <v>146.37732440812317</v>
      </c>
      <c r="P2974" s="22">
        <f>IF(ISNUMBER(O2974),SUMIFS(O$1:$O2974,A$1:$A2974,A2974,H$1:$H2974,H2974,D$1:$D2974,D2974),"")</f>
        <v>500.83719359129572</v>
      </c>
      <c r="AK2974" s="34">
        <v>0.57714285714285707</v>
      </c>
      <c r="AL2974" s="34">
        <v>1.1428571428571429E-2</v>
      </c>
      <c r="AN2974" s="36">
        <v>0.41142857142857142</v>
      </c>
      <c r="AO2974">
        <v>0.41142857142857142</v>
      </c>
      <c r="AP2974">
        <v>0</v>
      </c>
      <c r="AS2974" s="36">
        <v>0</v>
      </c>
    </row>
    <row r="2975" spans="1:45" x14ac:dyDescent="0.3">
      <c r="A2975" s="4" t="s">
        <v>177</v>
      </c>
      <c r="B2975" t="s">
        <v>138</v>
      </c>
      <c r="C2975" s="41">
        <v>45016</v>
      </c>
      <c r="D2975">
        <v>5</v>
      </c>
      <c r="G2975" s="42" t="s">
        <v>152</v>
      </c>
      <c r="H2975">
        <f t="shared" si="376"/>
        <v>2023</v>
      </c>
      <c r="I2975" s="2" t="s">
        <v>139</v>
      </c>
      <c r="J2975" s="43">
        <v>12</v>
      </c>
      <c r="N2975" s="44">
        <v>79.172571475957994</v>
      </c>
      <c r="O2975" s="33">
        <f t="shared" si="375"/>
        <v>79.172571475957994</v>
      </c>
      <c r="P2975" s="22">
        <f>IF(ISNUMBER(O2975),SUMIFS(O$1:$O2975,A$1:$A2975,A2975,H$1:$H2975,H2975,D$1:$D2975,D2975),"")</f>
        <v>269.68829912281922</v>
      </c>
      <c r="AK2975" s="45">
        <v>0.74117647058823533</v>
      </c>
      <c r="AL2975" s="45">
        <v>1.7647058823529412E-2</v>
      </c>
      <c r="AN2975" s="46">
        <v>0.24117647058823527</v>
      </c>
      <c r="AO2975">
        <v>0.24117647058823527</v>
      </c>
      <c r="AP2975">
        <v>0</v>
      </c>
      <c r="AS2975" s="46">
        <v>0</v>
      </c>
    </row>
    <row r="2976" spans="1:45" x14ac:dyDescent="0.3">
      <c r="A2976" s="4" t="s">
        <v>177</v>
      </c>
      <c r="B2976" t="s">
        <v>138</v>
      </c>
      <c r="C2976" s="28">
        <v>45044</v>
      </c>
      <c r="D2976">
        <v>1</v>
      </c>
      <c r="G2976" s="42" t="s">
        <v>152</v>
      </c>
      <c r="H2976">
        <f t="shared" si="376"/>
        <v>2023</v>
      </c>
      <c r="I2976" s="2" t="s">
        <v>139</v>
      </c>
      <c r="J2976" s="29">
        <v>13</v>
      </c>
      <c r="N2976" s="40">
        <v>112.25879508485214</v>
      </c>
      <c r="O2976" s="33">
        <f t="shared" si="375"/>
        <v>112.25879508485214</v>
      </c>
      <c r="P2976" s="22">
        <f>IF(ISNUMBER(O2976),SUMIFS(O$1:$O2976,A$1:$A2976,A2976,H$1:$H2976,H2976,D$1:$D2976,D2976),"")</f>
        <v>508.13295285803548</v>
      </c>
      <c r="AK2976" s="34">
        <v>0.55714285714285716</v>
      </c>
      <c r="AL2976" s="34">
        <v>0</v>
      </c>
      <c r="AN2976" s="36">
        <v>0.44285714285714289</v>
      </c>
      <c r="AO2976">
        <v>0.44285714285714289</v>
      </c>
      <c r="AP2976">
        <v>0</v>
      </c>
      <c r="AS2976" s="36">
        <v>0</v>
      </c>
    </row>
    <row r="2977" spans="1:45" x14ac:dyDescent="0.3">
      <c r="A2977" s="4" t="s">
        <v>177</v>
      </c>
      <c r="B2977" t="s">
        <v>138</v>
      </c>
      <c r="C2977" s="28">
        <v>45044</v>
      </c>
      <c r="D2977">
        <v>2</v>
      </c>
      <c r="G2977" s="42" t="s">
        <v>152</v>
      </c>
      <c r="H2977">
        <f t="shared" si="376"/>
        <v>2023</v>
      </c>
      <c r="I2977" s="2" t="s">
        <v>139</v>
      </c>
      <c r="J2977" s="29">
        <v>13</v>
      </c>
      <c r="N2977" s="40">
        <v>124.51421866604983</v>
      </c>
      <c r="O2977" s="33">
        <f t="shared" si="375"/>
        <v>124.51421866604983</v>
      </c>
      <c r="P2977" s="22">
        <f>IF(ISNUMBER(O2977),SUMIFS(O$1:$O2977,A$1:$A2977,A2977,H$1:$H2977,H2977,D$1:$D2977,D2977),"")</f>
        <v>444.73052110551544</v>
      </c>
      <c r="AK2977" s="34">
        <v>0.80141843971631199</v>
      </c>
      <c r="AL2977" s="34">
        <v>2.1276595744680847E-2</v>
      </c>
      <c r="AN2977" s="36">
        <v>0.17730496453900707</v>
      </c>
      <c r="AO2977">
        <v>0.17730496453900707</v>
      </c>
      <c r="AP2977">
        <v>0</v>
      </c>
      <c r="AS2977" s="36">
        <v>0</v>
      </c>
    </row>
    <row r="2978" spans="1:45" x14ac:dyDescent="0.3">
      <c r="A2978" s="4" t="s">
        <v>177</v>
      </c>
      <c r="B2978" t="s">
        <v>138</v>
      </c>
      <c r="C2978" s="28">
        <v>45044</v>
      </c>
      <c r="D2978">
        <v>3</v>
      </c>
      <c r="G2978" s="42" t="s">
        <v>152</v>
      </c>
      <c r="H2978">
        <f t="shared" si="376"/>
        <v>2023</v>
      </c>
      <c r="I2978" s="2" t="s">
        <v>139</v>
      </c>
      <c r="J2978" s="29">
        <v>13</v>
      </c>
      <c r="N2978" s="40">
        <v>147.81930947039581</v>
      </c>
      <c r="O2978" s="33">
        <f t="shared" si="375"/>
        <v>147.81930947039581</v>
      </c>
      <c r="P2978" s="22">
        <f>IF(ISNUMBER(O2978),SUMIFS(O$1:$O2978,A$1:$A2978,A2978,H$1:$H2978,H2978,D$1:$D2978,D2978),"")</f>
        <v>539.02421020499355</v>
      </c>
      <c r="AK2978" s="34">
        <v>0.74303405572755421</v>
      </c>
      <c r="AL2978" s="34">
        <v>0</v>
      </c>
      <c r="AN2978" s="36">
        <v>0.25696594427244585</v>
      </c>
      <c r="AO2978">
        <v>0.25696594427244585</v>
      </c>
      <c r="AP2978">
        <v>0</v>
      </c>
      <c r="AS2978" s="36">
        <v>0</v>
      </c>
    </row>
    <row r="2979" spans="1:45" x14ac:dyDescent="0.3">
      <c r="A2979" s="4" t="s">
        <v>177</v>
      </c>
      <c r="B2979" t="s">
        <v>138</v>
      </c>
      <c r="C2979" s="28">
        <v>45044</v>
      </c>
      <c r="D2979">
        <v>4</v>
      </c>
      <c r="G2979" s="42" t="s">
        <v>152</v>
      </c>
      <c r="H2979">
        <f t="shared" si="376"/>
        <v>2023</v>
      </c>
      <c r="I2979" s="2" t="s">
        <v>139</v>
      </c>
      <c r="J2979" s="29">
        <v>13</v>
      </c>
      <c r="N2979" s="40">
        <v>120.48681541582148</v>
      </c>
      <c r="O2979" s="33">
        <f t="shared" ref="O2979:O3042" si="377">IF(LEN(N2979)&gt;0,N2979,"")</f>
        <v>120.48681541582148</v>
      </c>
      <c r="P2979" s="22">
        <f>IF(ISNUMBER(O2979),SUMIFS(O$1:$O2979,A$1:$A2979,A2979,H$1:$H2979,H2979,D$1:$D2979,D2979),"")</f>
        <v>621.32400900711718</v>
      </c>
      <c r="AK2979" s="34">
        <v>0.625</v>
      </c>
      <c r="AL2979" s="34">
        <v>0</v>
      </c>
      <c r="AN2979" s="36">
        <v>0.37499999999999994</v>
      </c>
      <c r="AO2979">
        <v>0.37499999999999994</v>
      </c>
      <c r="AP2979">
        <v>0</v>
      </c>
      <c r="AS2979" s="36">
        <v>0</v>
      </c>
    </row>
    <row r="2980" spans="1:45" x14ac:dyDescent="0.3">
      <c r="A2980" s="4" t="s">
        <v>177</v>
      </c>
      <c r="B2980" t="s">
        <v>138</v>
      </c>
      <c r="C2980" s="41">
        <v>45044</v>
      </c>
      <c r="D2980">
        <v>5</v>
      </c>
      <c r="G2980" s="42" t="s">
        <v>152</v>
      </c>
      <c r="H2980">
        <f t="shared" si="376"/>
        <v>2023</v>
      </c>
      <c r="I2980" s="2" t="s">
        <v>139</v>
      </c>
      <c r="J2980" s="43">
        <v>13</v>
      </c>
      <c r="N2980" s="44">
        <v>91.873087723710142</v>
      </c>
      <c r="O2980" s="33">
        <f t="shared" si="377"/>
        <v>91.873087723710142</v>
      </c>
      <c r="P2980" s="22">
        <f>IF(ISNUMBER(O2980),SUMIFS(O$1:$O2980,A$1:$A2980,A2980,H$1:$H2980,H2980,D$1:$D2980,D2980),"")</f>
        <v>361.56138684652933</v>
      </c>
      <c r="AK2980" s="45">
        <v>0.74439461883408076</v>
      </c>
      <c r="AL2980" s="45">
        <v>0</v>
      </c>
      <c r="AN2980" s="46">
        <v>0.2556053811659193</v>
      </c>
      <c r="AO2980">
        <v>0.2556053811659193</v>
      </c>
      <c r="AP2980">
        <v>0</v>
      </c>
      <c r="AS2980" s="46">
        <v>0</v>
      </c>
    </row>
    <row r="2981" spans="1:45" x14ac:dyDescent="0.3">
      <c r="A2981" s="4" t="s">
        <v>177</v>
      </c>
      <c r="B2981" t="s">
        <v>138</v>
      </c>
      <c r="C2981" s="28">
        <v>45107</v>
      </c>
      <c r="D2981">
        <v>1</v>
      </c>
      <c r="G2981" s="42" t="s">
        <v>152</v>
      </c>
      <c r="H2981">
        <f t="shared" si="376"/>
        <v>2023</v>
      </c>
      <c r="I2981" s="2" t="s">
        <v>139</v>
      </c>
      <c r="J2981" s="29">
        <v>14</v>
      </c>
      <c r="N2981" s="40">
        <v>94.954367049699727</v>
      </c>
      <c r="O2981" s="33">
        <f t="shared" si="377"/>
        <v>94.954367049699727</v>
      </c>
      <c r="P2981" s="22">
        <f>IF(ISNUMBER(O2981),SUMIFS(O$1:$O2981,A$1:$A2981,A2981,H$1:$H2981,H2981,D$1:$D2981,D2981),"")</f>
        <v>603.08731990773526</v>
      </c>
      <c r="AK2981" s="34">
        <v>0.81168831168831168</v>
      </c>
      <c r="AL2981" s="34">
        <v>0</v>
      </c>
      <c r="AN2981" s="36">
        <v>0.18831168831168829</v>
      </c>
      <c r="AO2981">
        <v>0.18831168831168829</v>
      </c>
      <c r="AP2981">
        <v>0</v>
      </c>
      <c r="AS2981" s="36">
        <v>0</v>
      </c>
    </row>
    <row r="2982" spans="1:45" x14ac:dyDescent="0.3">
      <c r="A2982" s="4" t="s">
        <v>177</v>
      </c>
      <c r="B2982" t="s">
        <v>138</v>
      </c>
      <c r="C2982" s="28">
        <v>45107</v>
      </c>
      <c r="D2982">
        <v>2</v>
      </c>
      <c r="G2982" s="42" t="s">
        <v>152</v>
      </c>
      <c r="H2982">
        <f t="shared" si="376"/>
        <v>2023</v>
      </c>
      <c r="I2982" s="2" t="s">
        <v>139</v>
      </c>
      <c r="J2982" s="29">
        <v>14</v>
      </c>
      <c r="N2982" s="40">
        <v>82.967109245284064</v>
      </c>
      <c r="O2982" s="33">
        <f t="shared" si="377"/>
        <v>82.967109245284064</v>
      </c>
      <c r="P2982" s="22">
        <f>IF(ISNUMBER(O2982),SUMIFS(O$1:$O2982,A$1:$A2982,A2982,H$1:$H2982,H2982,D$1:$D2982,D2982),"")</f>
        <v>527.6976303507995</v>
      </c>
      <c r="AK2982" s="34">
        <v>0.91034482758620683</v>
      </c>
      <c r="AL2982" s="34">
        <v>0</v>
      </c>
      <c r="AN2982" s="36">
        <v>8.9655172413793102E-2</v>
      </c>
      <c r="AO2982">
        <v>8.9655172413793102E-2</v>
      </c>
      <c r="AP2982">
        <v>0</v>
      </c>
      <c r="AS2982" s="36">
        <v>0</v>
      </c>
    </row>
    <row r="2983" spans="1:45" x14ac:dyDescent="0.3">
      <c r="A2983" s="4" t="s">
        <v>177</v>
      </c>
      <c r="B2983" t="s">
        <v>138</v>
      </c>
      <c r="C2983" s="28">
        <v>45107</v>
      </c>
      <c r="D2983">
        <v>3</v>
      </c>
      <c r="G2983" s="42" t="s">
        <v>152</v>
      </c>
      <c r="H2983">
        <f t="shared" si="376"/>
        <v>2023</v>
      </c>
      <c r="I2983" s="2" t="s">
        <v>139</v>
      </c>
      <c r="J2983" s="29">
        <v>14</v>
      </c>
      <c r="N2983" s="40">
        <v>87.273676847038999</v>
      </c>
      <c r="O2983" s="33">
        <f t="shared" si="377"/>
        <v>87.273676847038999</v>
      </c>
      <c r="P2983" s="22">
        <f>IF(ISNUMBER(O2983),SUMIFS(O$1:$O2983,A$1:$A2983,A2983,H$1:$H2983,H2983,D$1:$D2983,D2983),"")</f>
        <v>626.29788705203259</v>
      </c>
      <c r="AK2983" s="34">
        <v>1</v>
      </c>
      <c r="AL2983" s="34">
        <v>0</v>
      </c>
      <c r="AN2983" s="36">
        <v>0</v>
      </c>
      <c r="AO2983">
        <v>0</v>
      </c>
      <c r="AP2983">
        <v>0</v>
      </c>
      <c r="AS2983" s="36">
        <v>0</v>
      </c>
    </row>
    <row r="2984" spans="1:45" x14ac:dyDescent="0.3">
      <c r="A2984" s="4" t="s">
        <v>177</v>
      </c>
      <c r="B2984" t="s">
        <v>138</v>
      </c>
      <c r="C2984" s="28">
        <v>45107</v>
      </c>
      <c r="D2984">
        <v>4</v>
      </c>
      <c r="G2984" s="42" t="s">
        <v>152</v>
      </c>
      <c r="H2984">
        <f t="shared" si="376"/>
        <v>2023</v>
      </c>
      <c r="I2984" s="2" t="s">
        <v>139</v>
      </c>
      <c r="J2984" s="29">
        <v>14</v>
      </c>
      <c r="N2984" s="40">
        <v>115.93223393710011</v>
      </c>
      <c r="O2984" s="33">
        <f t="shared" si="377"/>
        <v>115.93223393710011</v>
      </c>
      <c r="P2984" s="22">
        <f>IF(ISNUMBER(O2984),SUMIFS(O$1:$O2984,A$1:$A2984,A2984,H$1:$H2984,H2984,D$1:$D2984,D2984),"")</f>
        <v>737.25624294421732</v>
      </c>
      <c r="AK2984" s="34">
        <v>0.7857142857142857</v>
      </c>
      <c r="AL2984" s="34">
        <v>0</v>
      </c>
      <c r="AN2984" s="36">
        <v>0.21428571428571427</v>
      </c>
      <c r="AO2984">
        <v>0.21428571428571427</v>
      </c>
      <c r="AP2984">
        <v>0</v>
      </c>
      <c r="AS2984" s="36">
        <v>0</v>
      </c>
    </row>
    <row r="2985" spans="1:45" x14ac:dyDescent="0.3">
      <c r="A2985" s="4" t="s">
        <v>177</v>
      </c>
      <c r="B2985" t="s">
        <v>138</v>
      </c>
      <c r="C2985" s="41">
        <v>45107</v>
      </c>
      <c r="D2985">
        <v>5</v>
      </c>
      <c r="G2985" s="42" t="s">
        <v>152</v>
      </c>
      <c r="H2985">
        <f t="shared" si="376"/>
        <v>2023</v>
      </c>
      <c r="I2985" s="2" t="s">
        <v>139</v>
      </c>
      <c r="J2985" s="43">
        <v>14</v>
      </c>
      <c r="N2985" s="44">
        <v>108.39178175188881</v>
      </c>
      <c r="O2985" s="33">
        <f t="shared" si="377"/>
        <v>108.39178175188881</v>
      </c>
      <c r="P2985" s="22">
        <f>IF(ISNUMBER(O2985),SUMIFS(O$1:$O2985,A$1:$A2985,A2985,H$1:$H2985,H2985,D$1:$D2985,D2985),"")</f>
        <v>469.95316859841813</v>
      </c>
      <c r="AK2985" s="45">
        <v>1</v>
      </c>
      <c r="AL2985" s="45">
        <v>0</v>
      </c>
      <c r="AN2985" s="46">
        <v>0</v>
      </c>
      <c r="AO2985">
        <v>0</v>
      </c>
      <c r="AP2985">
        <v>0</v>
      </c>
      <c r="AS2985" s="46">
        <v>0</v>
      </c>
    </row>
    <row r="2986" spans="1:45" x14ac:dyDescent="0.3">
      <c r="A2986" s="4" t="s">
        <v>177</v>
      </c>
      <c r="B2986" t="s">
        <v>138</v>
      </c>
      <c r="C2986" s="28">
        <v>45169</v>
      </c>
      <c r="D2986">
        <v>1</v>
      </c>
      <c r="G2986" s="42" t="s">
        <v>152</v>
      </c>
      <c r="H2986">
        <f t="shared" si="376"/>
        <v>2023</v>
      </c>
      <c r="I2986" s="2" t="s">
        <v>139</v>
      </c>
      <c r="J2986" s="29">
        <v>15</v>
      </c>
      <c r="N2986" s="40">
        <v>79.776426760626165</v>
      </c>
      <c r="O2986" s="33">
        <f t="shared" si="377"/>
        <v>79.776426760626165</v>
      </c>
      <c r="P2986" s="22">
        <f>IF(ISNUMBER(O2986),SUMIFS(O$1:$O2986,A$1:$A2986,A2986,H$1:$H2986,H2986,D$1:$D2986,D2986),"")</f>
        <v>682.86374666836139</v>
      </c>
      <c r="AK2986" s="34">
        <v>0.83908045977011503</v>
      </c>
      <c r="AL2986" s="34">
        <v>0</v>
      </c>
      <c r="AN2986" s="36">
        <v>0.16091954022988506</v>
      </c>
      <c r="AO2986">
        <v>0.16091954022988506</v>
      </c>
      <c r="AP2986">
        <v>0</v>
      </c>
      <c r="AS2986" s="36">
        <v>0</v>
      </c>
    </row>
    <row r="2987" spans="1:45" x14ac:dyDescent="0.3">
      <c r="A2987" s="4" t="s">
        <v>177</v>
      </c>
      <c r="B2987" t="s">
        <v>138</v>
      </c>
      <c r="C2987" s="28">
        <v>45169</v>
      </c>
      <c r="D2987">
        <v>2</v>
      </c>
      <c r="G2987" s="42" t="s">
        <v>152</v>
      </c>
      <c r="H2987">
        <f t="shared" si="376"/>
        <v>2023</v>
      </c>
      <c r="I2987" s="2" t="s">
        <v>139</v>
      </c>
      <c r="J2987" s="29">
        <v>15</v>
      </c>
      <c r="N2987" s="40">
        <v>100.4327623459198</v>
      </c>
      <c r="O2987" s="33">
        <f t="shared" si="377"/>
        <v>100.4327623459198</v>
      </c>
      <c r="P2987" s="22">
        <f>IF(ISNUMBER(O2987),SUMIFS(O$1:$O2987,A$1:$A2987,A2987,H$1:$H2987,H2987,D$1:$D2987,D2987),"")</f>
        <v>628.13039269671935</v>
      </c>
      <c r="AK2987" s="34">
        <v>0.73410404624277448</v>
      </c>
      <c r="AL2987" s="34">
        <v>1.7341040462427744E-2</v>
      </c>
      <c r="AN2987" s="36">
        <v>0.24855491329479767</v>
      </c>
      <c r="AO2987">
        <v>0.24855491329479767</v>
      </c>
      <c r="AP2987">
        <v>0</v>
      </c>
      <c r="AS2987" s="36">
        <v>0</v>
      </c>
    </row>
    <row r="2988" spans="1:45" x14ac:dyDescent="0.3">
      <c r="A2988" s="4" t="s">
        <v>177</v>
      </c>
      <c r="B2988" t="s">
        <v>138</v>
      </c>
      <c r="C2988" s="28">
        <v>45169</v>
      </c>
      <c r="D2988">
        <v>3</v>
      </c>
      <c r="G2988" s="42" t="s">
        <v>152</v>
      </c>
      <c r="H2988">
        <f t="shared" si="376"/>
        <v>2023</v>
      </c>
      <c r="I2988" s="2" t="s">
        <v>139</v>
      </c>
      <c r="J2988" s="29">
        <v>15</v>
      </c>
      <c r="N2988" s="40">
        <v>88.297706456227417</v>
      </c>
      <c r="O2988" s="33">
        <f t="shared" si="377"/>
        <v>88.297706456227417</v>
      </c>
      <c r="P2988" s="22">
        <f>IF(ISNUMBER(O2988),SUMIFS(O$1:$O2988,A$1:$A2988,A2988,H$1:$H2988,H2988,D$1:$D2988,D2988),"")</f>
        <v>714.59559350825998</v>
      </c>
      <c r="AK2988" s="34">
        <v>0.86096256684491979</v>
      </c>
      <c r="AL2988" s="34">
        <v>0</v>
      </c>
      <c r="AN2988" s="36">
        <v>0.13903743315508019</v>
      </c>
      <c r="AO2988">
        <v>0.13903743315508019</v>
      </c>
      <c r="AP2988">
        <v>0</v>
      </c>
      <c r="AS2988" s="36">
        <v>0</v>
      </c>
    </row>
    <row r="2989" spans="1:45" x14ac:dyDescent="0.3">
      <c r="A2989" s="4" t="s">
        <v>177</v>
      </c>
      <c r="B2989" t="s">
        <v>138</v>
      </c>
      <c r="C2989" s="28">
        <v>45169</v>
      </c>
      <c r="D2989">
        <v>4</v>
      </c>
      <c r="G2989" s="42" t="s">
        <v>152</v>
      </c>
      <c r="H2989">
        <f t="shared" si="376"/>
        <v>2023</v>
      </c>
      <c r="I2989" s="2" t="s">
        <v>139</v>
      </c>
      <c r="J2989" s="29">
        <v>15</v>
      </c>
      <c r="N2989" s="40">
        <v>112.17274602888445</v>
      </c>
      <c r="O2989" s="33">
        <f t="shared" si="377"/>
        <v>112.17274602888445</v>
      </c>
      <c r="P2989" s="22">
        <f>IF(ISNUMBER(O2989),SUMIFS(O$1:$O2989,A$1:$A2989,A2989,H$1:$H2989,H2989,D$1:$D2989,D2989),"")</f>
        <v>849.42898897310181</v>
      </c>
      <c r="AK2989" s="34">
        <v>0.90625</v>
      </c>
      <c r="AL2989" s="34">
        <v>0</v>
      </c>
      <c r="AN2989" s="36">
        <v>9.375E-2</v>
      </c>
      <c r="AO2989">
        <v>9.375E-2</v>
      </c>
      <c r="AP2989">
        <v>0</v>
      </c>
      <c r="AS2989" s="36">
        <v>0</v>
      </c>
    </row>
    <row r="2990" spans="1:45" x14ac:dyDescent="0.3">
      <c r="A2990" s="4" t="s">
        <v>177</v>
      </c>
      <c r="B2990" t="s">
        <v>138</v>
      </c>
      <c r="C2990" s="28">
        <v>45204</v>
      </c>
      <c r="D2990">
        <v>1</v>
      </c>
      <c r="G2990" s="42" t="s">
        <v>152</v>
      </c>
      <c r="H2990">
        <f t="shared" si="376"/>
        <v>2023</v>
      </c>
      <c r="I2990" s="2" t="s">
        <v>139</v>
      </c>
      <c r="J2990" s="29">
        <v>16</v>
      </c>
      <c r="N2990" s="40">
        <v>100.68277187208712</v>
      </c>
      <c r="O2990" s="33">
        <f t="shared" si="377"/>
        <v>100.68277187208712</v>
      </c>
      <c r="P2990" s="22">
        <f>IF(ISNUMBER(O2990),SUMIFS(O$1:$O2990,A$1:$A2990,A2990,H$1:$H2990,H2990,D$1:$D2990,D2990),"")</f>
        <v>783.54651854044846</v>
      </c>
      <c r="AK2990" s="34">
        <v>0.80269058295964113</v>
      </c>
      <c r="AL2990" s="34">
        <v>0</v>
      </c>
      <c r="AN2990" s="36">
        <v>0.19730941704035873</v>
      </c>
      <c r="AO2990">
        <v>0.17040358744394618</v>
      </c>
      <c r="AP2990">
        <v>2.6905829596412554E-2</v>
      </c>
      <c r="AS2990" s="36">
        <v>0</v>
      </c>
    </row>
    <row r="2991" spans="1:45" x14ac:dyDescent="0.3">
      <c r="A2991" s="4" t="s">
        <v>177</v>
      </c>
      <c r="B2991" t="s">
        <v>138</v>
      </c>
      <c r="C2991" s="28">
        <v>45204</v>
      </c>
      <c r="D2991">
        <v>2</v>
      </c>
      <c r="G2991" s="42" t="s">
        <v>152</v>
      </c>
      <c r="H2991">
        <f t="shared" si="376"/>
        <v>2023</v>
      </c>
      <c r="I2991" s="2" t="s">
        <v>139</v>
      </c>
      <c r="J2991" s="29">
        <v>16</v>
      </c>
      <c r="N2991" s="40">
        <v>169.8300868394326</v>
      </c>
      <c r="O2991" s="33">
        <f t="shared" si="377"/>
        <v>169.8300868394326</v>
      </c>
      <c r="P2991" s="22">
        <f>IF(ISNUMBER(O2991),SUMIFS(O$1:$O2991,A$1:$A2991,A2991,H$1:$H2991,H2991,D$1:$D2991,D2991),"")</f>
        <v>797.96047953615198</v>
      </c>
      <c r="AK2991" s="34">
        <v>1</v>
      </c>
      <c r="AL2991" s="34">
        <v>0</v>
      </c>
      <c r="AN2991" s="36">
        <v>0</v>
      </c>
      <c r="AO2991">
        <v>0</v>
      </c>
      <c r="AP2991">
        <v>0</v>
      </c>
      <c r="AS2991" s="36">
        <v>0</v>
      </c>
    </row>
    <row r="2992" spans="1:45" x14ac:dyDescent="0.3">
      <c r="A2992" s="4" t="s">
        <v>177</v>
      </c>
      <c r="B2992" t="s">
        <v>138</v>
      </c>
      <c r="C2992" s="28">
        <v>45204</v>
      </c>
      <c r="D2992">
        <v>3</v>
      </c>
      <c r="G2992" s="42" t="s">
        <v>152</v>
      </c>
      <c r="H2992">
        <f t="shared" si="376"/>
        <v>2023</v>
      </c>
      <c r="I2992" s="2" t="s">
        <v>139</v>
      </c>
      <c r="J2992" s="29">
        <v>16</v>
      </c>
      <c r="N2992" s="40">
        <v>96.866096866096839</v>
      </c>
      <c r="O2992" s="33">
        <f t="shared" si="377"/>
        <v>96.866096866096839</v>
      </c>
      <c r="P2992" s="22">
        <f>IF(ISNUMBER(O2992),SUMIFS(O$1:$O2992,A$1:$A2992,A2992,H$1:$H2992,H2992,D$1:$D2992,D2992),"")</f>
        <v>811.46169037435686</v>
      </c>
      <c r="AK2992" s="34">
        <v>0.76842105263157889</v>
      </c>
      <c r="AL2992" s="34">
        <v>0</v>
      </c>
      <c r="AN2992" s="36">
        <v>0.23157894736842108</v>
      </c>
      <c r="AO2992">
        <v>0.23157894736842108</v>
      </c>
      <c r="AP2992">
        <v>0</v>
      </c>
      <c r="AS2992" s="36">
        <v>0</v>
      </c>
    </row>
    <row r="2993" spans="1:45" x14ac:dyDescent="0.3">
      <c r="A2993" s="4" t="s">
        <v>177</v>
      </c>
      <c r="B2993" t="s">
        <v>138</v>
      </c>
      <c r="C2993" s="28">
        <v>45204</v>
      </c>
      <c r="D2993">
        <v>4</v>
      </c>
      <c r="G2993" s="42" t="s">
        <v>152</v>
      </c>
      <c r="H2993">
        <f t="shared" si="376"/>
        <v>2023</v>
      </c>
      <c r="I2993" s="2" t="s">
        <v>139</v>
      </c>
      <c r="J2993" s="29">
        <v>16</v>
      </c>
      <c r="N2993" s="40">
        <v>153.15168325447323</v>
      </c>
      <c r="O2993" s="33">
        <f t="shared" si="377"/>
        <v>153.15168325447323</v>
      </c>
      <c r="P2993" s="22">
        <f>IF(ISNUMBER(O2993),SUMIFS(O$1:$O2993,A$1:$A2993,A2993,H$1:$H2993,H2993,D$1:$D2993,D2993),"")</f>
        <v>1002.5806722275751</v>
      </c>
      <c r="AK2993" s="34">
        <v>0.84965034965034958</v>
      </c>
      <c r="AL2993" s="34">
        <v>0</v>
      </c>
      <c r="AN2993" s="36">
        <v>0.15034965034965034</v>
      </c>
      <c r="AO2993">
        <v>0.15034965034965034</v>
      </c>
      <c r="AP2993">
        <v>0</v>
      </c>
      <c r="AS2993" s="36">
        <v>0</v>
      </c>
    </row>
    <row r="2994" spans="1:45" x14ac:dyDescent="0.3">
      <c r="A2994" s="4" t="s">
        <v>177</v>
      </c>
      <c r="B2994" t="s">
        <v>138</v>
      </c>
      <c r="C2994" s="28">
        <v>45231</v>
      </c>
      <c r="D2994">
        <v>1</v>
      </c>
      <c r="G2994" s="42" t="s">
        <v>152</v>
      </c>
      <c r="H2994">
        <f t="shared" si="376"/>
        <v>2023</v>
      </c>
      <c r="I2994" s="2" t="s">
        <v>139</v>
      </c>
      <c r="J2994" s="29">
        <v>17</v>
      </c>
      <c r="N2994" s="40">
        <v>104.43515652525355</v>
      </c>
      <c r="O2994" s="33">
        <f t="shared" si="377"/>
        <v>104.43515652525355</v>
      </c>
      <c r="P2994" s="22">
        <f>IF(ISNUMBER(O2994),SUMIFS(O$1:$O2994,A$1:$A2994,A2994,H$1:$H2994,H2994,D$1:$D2994,D2994),"")</f>
        <v>887.98167506570201</v>
      </c>
      <c r="AK2994" s="34">
        <v>1</v>
      </c>
      <c r="AL2994" s="34">
        <v>0</v>
      </c>
      <c r="AN2994" s="36">
        <v>0</v>
      </c>
      <c r="AO2994">
        <v>0</v>
      </c>
      <c r="AP2994">
        <v>0</v>
      </c>
      <c r="AS2994" s="36">
        <v>0</v>
      </c>
    </row>
    <row r="2995" spans="1:45" x14ac:dyDescent="0.3">
      <c r="A2995" s="4" t="s">
        <v>177</v>
      </c>
      <c r="B2995" t="s">
        <v>138</v>
      </c>
      <c r="C2995" s="28">
        <v>45231</v>
      </c>
      <c r="D2995">
        <v>2</v>
      </c>
      <c r="G2995" s="42" t="s">
        <v>152</v>
      </c>
      <c r="H2995">
        <f t="shared" si="376"/>
        <v>2023</v>
      </c>
      <c r="I2995" s="2" t="s">
        <v>139</v>
      </c>
      <c r="J2995" s="29">
        <v>17</v>
      </c>
      <c r="N2995" s="40">
        <v>119.28862934571968</v>
      </c>
      <c r="O2995" s="33">
        <f t="shared" si="377"/>
        <v>119.28862934571968</v>
      </c>
      <c r="P2995" s="22">
        <f>IF(ISNUMBER(O2995),SUMIFS(O$1:$O2995,A$1:$A2995,A2995,H$1:$H2995,H2995,D$1:$D2995,D2995),"")</f>
        <v>917.24910888187162</v>
      </c>
      <c r="AK2995" s="34">
        <v>0.99468085106382975</v>
      </c>
      <c r="AL2995" s="34">
        <v>5.3191489361702126E-3</v>
      </c>
      <c r="AN2995" s="36">
        <v>0</v>
      </c>
      <c r="AO2995">
        <v>0</v>
      </c>
      <c r="AP2995">
        <v>0</v>
      </c>
      <c r="AS2995" s="36">
        <v>0</v>
      </c>
    </row>
    <row r="2996" spans="1:45" x14ac:dyDescent="0.3">
      <c r="A2996" s="4" t="s">
        <v>177</v>
      </c>
      <c r="B2996" t="s">
        <v>138</v>
      </c>
      <c r="C2996" s="28">
        <v>45231</v>
      </c>
      <c r="D2996">
        <v>3</v>
      </c>
      <c r="G2996" s="42" t="s">
        <v>152</v>
      </c>
      <c r="H2996">
        <f t="shared" si="376"/>
        <v>2023</v>
      </c>
      <c r="I2996" s="2" t="s">
        <v>139</v>
      </c>
      <c r="J2996" s="29">
        <v>17</v>
      </c>
      <c r="N2996" s="40">
        <v>128.44036697247702</v>
      </c>
      <c r="O2996" s="33">
        <f t="shared" si="377"/>
        <v>128.44036697247702</v>
      </c>
      <c r="P2996" s="22">
        <f>IF(ISNUMBER(O2996),SUMIFS(O$1:$O2996,A$1:$A2996,A2996,H$1:$H2996,H2996,D$1:$D2996,D2996),"")</f>
        <v>939.90205734683389</v>
      </c>
      <c r="AK2996" s="34">
        <v>0.87573964497041412</v>
      </c>
      <c r="AL2996" s="34">
        <v>1.1834319526627219E-2</v>
      </c>
      <c r="AN2996" s="36">
        <v>0.11242603550295857</v>
      </c>
      <c r="AO2996">
        <v>4.7337278106508875E-2</v>
      </c>
      <c r="AP2996">
        <v>6.5088757396449703E-2</v>
      </c>
      <c r="AS2996" s="36">
        <v>0</v>
      </c>
    </row>
    <row r="2997" spans="1:45" x14ac:dyDescent="0.3">
      <c r="A2997" s="4" t="s">
        <v>177</v>
      </c>
      <c r="B2997" t="s">
        <v>138</v>
      </c>
      <c r="C2997" s="28">
        <v>45231</v>
      </c>
      <c r="D2997">
        <v>4</v>
      </c>
      <c r="G2997" s="42" t="s">
        <v>152</v>
      </c>
      <c r="H2997">
        <f t="shared" si="376"/>
        <v>2023</v>
      </c>
      <c r="I2997" s="2" t="s">
        <v>139</v>
      </c>
      <c r="J2997" s="29">
        <v>17</v>
      </c>
      <c r="N2997" s="40">
        <v>150.37390889777572</v>
      </c>
      <c r="O2997" s="33">
        <f t="shared" si="377"/>
        <v>150.37390889777572</v>
      </c>
      <c r="P2997" s="22">
        <f>IF(ISNUMBER(O2997),SUMIFS(O$1:$O2997,A$1:$A2997,A2997,H$1:$H2997,H2997,D$1:$D2997,D2997),"")</f>
        <v>1152.9545811253508</v>
      </c>
      <c r="AK2997" s="34">
        <v>0.84868421052631582</v>
      </c>
      <c r="AL2997" s="34">
        <v>3.9473684210526314E-2</v>
      </c>
      <c r="AN2997" s="36">
        <v>0.11184210526315788</v>
      </c>
      <c r="AO2997">
        <v>6.5789473684210523E-2</v>
      </c>
      <c r="AP2997">
        <v>4.6052631578947366E-2</v>
      </c>
      <c r="AS2997" s="36">
        <v>0</v>
      </c>
    </row>
    <row r="2998" spans="1:45" x14ac:dyDescent="0.3">
      <c r="A2998" s="4" t="s">
        <v>177</v>
      </c>
      <c r="B2998" t="s">
        <v>138</v>
      </c>
      <c r="C2998" s="28">
        <v>45252</v>
      </c>
      <c r="D2998">
        <v>1</v>
      </c>
      <c r="G2998" s="42" t="s">
        <v>152</v>
      </c>
      <c r="H2998">
        <f t="shared" si="376"/>
        <v>2023</v>
      </c>
      <c r="I2998" s="2" t="s">
        <v>139</v>
      </c>
      <c r="J2998" s="29">
        <v>18</v>
      </c>
      <c r="N2998" s="40">
        <v>168.25826917357833</v>
      </c>
      <c r="O2998" s="33">
        <f t="shared" si="377"/>
        <v>168.25826917357833</v>
      </c>
      <c r="P2998" s="22">
        <f>IF(ISNUMBER(O2998),SUMIFS(O$1:$O2998,A$1:$A2998,A2998,H$1:$H2998,H2998,D$1:$D2998,D2998),"")</f>
        <v>1056.2399442392802</v>
      </c>
      <c r="AK2998" s="34">
        <v>0.91162790697674423</v>
      </c>
      <c r="AL2998" s="34">
        <v>0</v>
      </c>
      <c r="AN2998" s="36">
        <v>8.8372093023255813E-2</v>
      </c>
      <c r="AO2998">
        <v>4.1860465116279069E-2</v>
      </c>
      <c r="AP2998">
        <v>4.6511627906976744E-2</v>
      </c>
      <c r="AS2998" s="36">
        <v>0</v>
      </c>
    </row>
    <row r="2999" spans="1:45" x14ac:dyDescent="0.3">
      <c r="A2999" s="4" t="s">
        <v>177</v>
      </c>
      <c r="B2999" t="s">
        <v>138</v>
      </c>
      <c r="C2999" s="28">
        <v>45252</v>
      </c>
      <c r="D2999">
        <v>2</v>
      </c>
      <c r="G2999" s="42" t="s">
        <v>152</v>
      </c>
      <c r="H2999">
        <f t="shared" si="376"/>
        <v>2023</v>
      </c>
      <c r="I2999" s="2" t="s">
        <v>139</v>
      </c>
      <c r="J2999" s="29">
        <v>18</v>
      </c>
      <c r="N2999" s="40">
        <v>167.92278292164312</v>
      </c>
      <c r="O2999" s="33">
        <f t="shared" si="377"/>
        <v>167.92278292164312</v>
      </c>
      <c r="P2999" s="22">
        <f>IF(ISNUMBER(O2999),SUMIFS(O$1:$O2999,A$1:$A2999,A2999,H$1:$H2999,H2999,D$1:$D2999,D2999),"")</f>
        <v>1085.1718918035147</v>
      </c>
      <c r="AK2999" s="34">
        <v>0.77454545454545443</v>
      </c>
      <c r="AL2999" s="34">
        <v>0.13090909090909089</v>
      </c>
      <c r="AN2999" s="36">
        <v>9.0909090909090884E-2</v>
      </c>
      <c r="AO2999">
        <v>4.3636363636363626E-2</v>
      </c>
      <c r="AP2999">
        <v>4.7272727272727265E-2</v>
      </c>
      <c r="AS2999" s="36">
        <v>3.6363636363636359E-3</v>
      </c>
    </row>
    <row r="3000" spans="1:45" x14ac:dyDescent="0.3">
      <c r="A3000" s="4" t="s">
        <v>177</v>
      </c>
      <c r="B3000" t="s">
        <v>138</v>
      </c>
      <c r="C3000" s="28">
        <v>45252</v>
      </c>
      <c r="D3000">
        <v>3</v>
      </c>
      <c r="G3000" s="42" t="s">
        <v>152</v>
      </c>
      <c r="H3000">
        <f t="shared" si="376"/>
        <v>2023</v>
      </c>
      <c r="I3000" s="2" t="s">
        <v>139</v>
      </c>
      <c r="J3000" s="29">
        <v>18</v>
      </c>
      <c r="N3000" s="40">
        <v>168.34013755562907</v>
      </c>
      <c r="O3000" s="33">
        <f t="shared" si="377"/>
        <v>168.34013755562907</v>
      </c>
      <c r="P3000" s="22">
        <f>IF(ISNUMBER(O3000),SUMIFS(O$1:$O3000,A$1:$A3000,A3000,H$1:$H3000,H3000,D$1:$D3000,D3000),"")</f>
        <v>1108.2421949024629</v>
      </c>
      <c r="AK3000" s="34">
        <v>0.90222222222222237</v>
      </c>
      <c r="AL3000" s="34">
        <v>0</v>
      </c>
      <c r="AN3000" s="36">
        <v>5.7777777777777789E-2</v>
      </c>
      <c r="AO3000">
        <v>4.0000000000000008E-2</v>
      </c>
      <c r="AP3000">
        <v>1.7777777777777781E-2</v>
      </c>
      <c r="AS3000" s="36">
        <v>4.0000000000000008E-2</v>
      </c>
    </row>
    <row r="3001" spans="1:45" x14ac:dyDescent="0.3">
      <c r="A3001" s="4" t="s">
        <v>177</v>
      </c>
      <c r="B3001" t="s">
        <v>138</v>
      </c>
      <c r="C3001" s="28">
        <v>45252</v>
      </c>
      <c r="D3001">
        <v>4</v>
      </c>
      <c r="G3001" s="42" t="s">
        <v>152</v>
      </c>
      <c r="H3001">
        <f t="shared" si="376"/>
        <v>2023</v>
      </c>
      <c r="I3001" s="2" t="s">
        <v>139</v>
      </c>
      <c r="J3001" s="29">
        <v>18</v>
      </c>
      <c r="N3001" s="40">
        <v>182.49864119885081</v>
      </c>
      <c r="O3001" s="33">
        <f t="shared" si="377"/>
        <v>182.49864119885081</v>
      </c>
      <c r="P3001" s="22">
        <f>IF(ISNUMBER(O3001),SUMIFS(O$1:$O3001,A$1:$A3001,A3001,H$1:$H3001,H3001,D$1:$D3001,D3001),"")</f>
        <v>1335.4532223242018</v>
      </c>
      <c r="AK3001" s="34">
        <v>0.90476190476190477</v>
      </c>
      <c r="AL3001" s="34">
        <v>3.0303030303030304E-2</v>
      </c>
      <c r="AN3001" s="36">
        <v>6.4935064935064943E-2</v>
      </c>
      <c r="AO3001">
        <v>4.3290043290043295E-2</v>
      </c>
      <c r="AP3001">
        <v>2.1645021645021648E-2</v>
      </c>
      <c r="AS3001" s="36">
        <v>0</v>
      </c>
    </row>
    <row r="3002" spans="1:45" x14ac:dyDescent="0.3">
      <c r="A3002" s="4" t="s">
        <v>177</v>
      </c>
      <c r="B3002" t="s">
        <v>138</v>
      </c>
      <c r="C3002" s="28">
        <v>45280</v>
      </c>
      <c r="D3002">
        <v>1</v>
      </c>
      <c r="G3002" s="42" t="s">
        <v>152</v>
      </c>
      <c r="H3002">
        <f t="shared" si="376"/>
        <v>2023</v>
      </c>
      <c r="I3002" s="2" t="s">
        <v>139</v>
      </c>
      <c r="J3002" s="29">
        <v>19</v>
      </c>
      <c r="N3002" s="40">
        <v>186.4988468289765</v>
      </c>
      <c r="O3002" s="33">
        <f t="shared" si="377"/>
        <v>186.4988468289765</v>
      </c>
      <c r="P3002" s="22">
        <f>IF(ISNUMBER(O3002),SUMIFS(O$1:$O3002,A$1:$A3002,A3002,H$1:$H3002,H3002,D$1:$D3002,D3002),"")</f>
        <v>1242.7387910682567</v>
      </c>
      <c r="AK3002" s="34">
        <v>1</v>
      </c>
      <c r="AL3002" s="34">
        <v>0</v>
      </c>
      <c r="AN3002" s="36">
        <v>0</v>
      </c>
      <c r="AO3002">
        <v>0</v>
      </c>
      <c r="AP3002">
        <v>0</v>
      </c>
      <c r="AS3002" s="36">
        <v>0</v>
      </c>
    </row>
    <row r="3003" spans="1:45" x14ac:dyDescent="0.3">
      <c r="A3003" s="4" t="s">
        <v>177</v>
      </c>
      <c r="B3003" t="s">
        <v>138</v>
      </c>
      <c r="C3003" s="28">
        <v>45280</v>
      </c>
      <c r="D3003">
        <v>2</v>
      </c>
      <c r="G3003" s="42" t="s">
        <v>152</v>
      </c>
      <c r="H3003">
        <f t="shared" si="376"/>
        <v>2023</v>
      </c>
      <c r="I3003" s="2" t="s">
        <v>139</v>
      </c>
      <c r="J3003" s="29">
        <v>19</v>
      </c>
      <c r="N3003" s="40">
        <v>203.22358745671045</v>
      </c>
      <c r="O3003" s="33">
        <f t="shared" si="377"/>
        <v>203.22358745671045</v>
      </c>
      <c r="P3003" s="22">
        <f>IF(ISNUMBER(O3003),SUMIFS(O$1:$O3003,A$1:$A3003,A3003,H$1:$H3003,H3003,D$1:$D3003,D3003),"")</f>
        <v>1288.3954792602251</v>
      </c>
      <c r="AK3003" s="34">
        <v>0.95535714285714302</v>
      </c>
      <c r="AL3003" s="34">
        <v>1.7857142857142863E-2</v>
      </c>
      <c r="AN3003" s="36">
        <v>2.6785714285714295E-2</v>
      </c>
      <c r="AO3003">
        <v>8.9285714285714315E-3</v>
      </c>
      <c r="AP3003">
        <v>1.7857142857142863E-2</v>
      </c>
      <c r="AS3003" s="36">
        <v>0</v>
      </c>
    </row>
    <row r="3004" spans="1:45" x14ac:dyDescent="0.3">
      <c r="A3004" s="4" t="s">
        <v>177</v>
      </c>
      <c r="B3004" t="s">
        <v>138</v>
      </c>
      <c r="C3004" s="28">
        <v>45280</v>
      </c>
      <c r="D3004">
        <v>3</v>
      </c>
      <c r="G3004" s="42" t="s">
        <v>152</v>
      </c>
      <c r="H3004">
        <f t="shared" si="376"/>
        <v>2023</v>
      </c>
      <c r="I3004" s="2" t="s">
        <v>139</v>
      </c>
      <c r="J3004" s="29">
        <v>19</v>
      </c>
      <c r="N3004" s="40">
        <v>159.16049382716051</v>
      </c>
      <c r="O3004" s="33">
        <f t="shared" si="377"/>
        <v>159.16049382716051</v>
      </c>
      <c r="P3004" s="22">
        <f>IF(ISNUMBER(O3004),SUMIFS(O$1:$O3004,A$1:$A3004,A3004,H$1:$H3004,H3004,D$1:$D3004,D3004),"")</f>
        <v>1267.4026887296234</v>
      </c>
      <c r="AK3004" s="34">
        <v>1</v>
      </c>
      <c r="AL3004" s="34">
        <v>0</v>
      </c>
      <c r="AN3004" s="36">
        <v>0</v>
      </c>
      <c r="AO3004">
        <v>0</v>
      </c>
      <c r="AP3004">
        <v>0</v>
      </c>
      <c r="AS3004" s="36">
        <v>0</v>
      </c>
    </row>
    <row r="3005" spans="1:45" x14ac:dyDescent="0.3">
      <c r="A3005" s="4" t="s">
        <v>177</v>
      </c>
      <c r="B3005" t="s">
        <v>138</v>
      </c>
      <c r="C3005" s="28">
        <v>45280</v>
      </c>
      <c r="D3005">
        <v>4</v>
      </c>
      <c r="G3005" s="42" t="s">
        <v>152</v>
      </c>
      <c r="H3005">
        <f t="shared" si="376"/>
        <v>2023</v>
      </c>
      <c r="I3005" s="2" t="s">
        <v>139</v>
      </c>
      <c r="J3005" s="29">
        <v>19</v>
      </c>
      <c r="N3005" s="40">
        <v>177.30496453900707</v>
      </c>
      <c r="O3005" s="33">
        <f t="shared" si="377"/>
        <v>177.30496453900707</v>
      </c>
      <c r="P3005" s="22">
        <f>IF(ISNUMBER(O3005),SUMIFS(O$1:$O3005,A$1:$A3005,A3005,H$1:$H3005,H3005,D$1:$D3005,D3005),"")</f>
        <v>1512.7581868632087</v>
      </c>
      <c r="AK3005" s="34">
        <v>0.88429752066115697</v>
      </c>
      <c r="AL3005" s="34">
        <v>1.6528925619834711E-2</v>
      </c>
      <c r="AN3005" s="36">
        <v>9.9173553719008267E-2</v>
      </c>
      <c r="AO3005">
        <v>3.3057851239669422E-2</v>
      </c>
      <c r="AP3005">
        <v>6.6115702479338845E-2</v>
      </c>
      <c r="AS3005" s="36">
        <v>0</v>
      </c>
    </row>
    <row r="3006" spans="1:45" x14ac:dyDescent="0.3">
      <c r="A3006" s="4" t="s">
        <v>177</v>
      </c>
      <c r="B3006" t="s">
        <v>138</v>
      </c>
      <c r="C3006" s="28">
        <v>45322</v>
      </c>
      <c r="D3006">
        <v>1</v>
      </c>
      <c r="G3006" s="42" t="s">
        <v>152</v>
      </c>
      <c r="H3006">
        <f t="shared" si="376"/>
        <v>2024</v>
      </c>
      <c r="I3006" s="2" t="s">
        <v>139</v>
      </c>
      <c r="J3006" s="29">
        <v>20</v>
      </c>
      <c r="N3006" s="40">
        <v>76.1923805536549</v>
      </c>
      <c r="O3006" s="33">
        <f t="shared" si="377"/>
        <v>76.1923805536549</v>
      </c>
      <c r="P3006" s="22">
        <f>IF(ISNUMBER(O3006),SUMIFS(O$1:$O3006,A$1:$A3006,A3006,H$1:$H3006,H3006,D$1:$D3006,D3006),"")</f>
        <v>76.1923805536549</v>
      </c>
      <c r="AK3006" s="34">
        <v>0.68918918918918926</v>
      </c>
      <c r="AL3006" s="34">
        <v>1.3513513513513516E-2</v>
      </c>
      <c r="AN3006" s="36">
        <v>0.29729729729729737</v>
      </c>
      <c r="AO3006">
        <v>0.14864864864864868</v>
      </c>
      <c r="AP3006">
        <v>0.14864864864864868</v>
      </c>
      <c r="AS3006" s="36">
        <v>0</v>
      </c>
    </row>
    <row r="3007" spans="1:45" x14ac:dyDescent="0.3">
      <c r="A3007" s="4" t="s">
        <v>177</v>
      </c>
      <c r="B3007" t="s">
        <v>138</v>
      </c>
      <c r="C3007" s="28">
        <v>45322</v>
      </c>
      <c r="D3007">
        <v>2</v>
      </c>
      <c r="G3007" s="42" t="s">
        <v>152</v>
      </c>
      <c r="H3007">
        <f t="shared" ref="H3007:H3070" si="378">YEAR(C3007)</f>
        <v>2024</v>
      </c>
      <c r="I3007" s="2" t="s">
        <v>139</v>
      </c>
      <c r="J3007" s="29">
        <v>20</v>
      </c>
      <c r="N3007" s="40">
        <v>79.480242662731584</v>
      </c>
      <c r="O3007" s="33">
        <f t="shared" si="377"/>
        <v>79.480242662731584</v>
      </c>
      <c r="P3007" s="22">
        <f>IF(ISNUMBER(O3007),SUMIFS(O$1:$O3007,A$1:$A3007,A3007,H$1:$H3007,H3007,D$1:$D3007,D3007),"")</f>
        <v>79.480242662731584</v>
      </c>
      <c r="AK3007" s="34">
        <v>1</v>
      </c>
      <c r="AL3007" s="34">
        <v>0</v>
      </c>
      <c r="AN3007" s="36">
        <v>0</v>
      </c>
      <c r="AO3007">
        <v>0</v>
      </c>
      <c r="AP3007">
        <v>0</v>
      </c>
      <c r="AS3007" s="36">
        <v>0</v>
      </c>
    </row>
    <row r="3008" spans="1:45" x14ac:dyDescent="0.3">
      <c r="A3008" s="4" t="s">
        <v>177</v>
      </c>
      <c r="B3008" t="s">
        <v>138</v>
      </c>
      <c r="C3008" s="28">
        <v>45322</v>
      </c>
      <c r="D3008">
        <v>3</v>
      </c>
      <c r="G3008" s="42" t="s">
        <v>152</v>
      </c>
      <c r="H3008">
        <f t="shared" si="378"/>
        <v>2024</v>
      </c>
      <c r="I3008" s="2" t="s">
        <v>139</v>
      </c>
      <c r="J3008" s="29">
        <v>20</v>
      </c>
      <c r="N3008" s="40">
        <v>55.110808304472073</v>
      </c>
      <c r="O3008" s="33">
        <f t="shared" si="377"/>
        <v>55.110808304472073</v>
      </c>
      <c r="P3008" s="22">
        <f>IF(ISNUMBER(O3008),SUMIFS(O$1:$O3008,A$1:$A3008,A3008,H$1:$H3008,H3008,D$1:$D3008,D3008),"")</f>
        <v>55.110808304472073</v>
      </c>
      <c r="AK3008" s="34">
        <v>0.90256410256410269</v>
      </c>
      <c r="AL3008" s="34">
        <v>3.0769230769230767E-2</v>
      </c>
      <c r="AN3008" s="36">
        <v>6.6666666666666666E-2</v>
      </c>
      <c r="AO3008">
        <v>4.6153846153846156E-2</v>
      </c>
      <c r="AP3008">
        <v>2.0512820512820513E-2</v>
      </c>
      <c r="AS3008" s="36">
        <v>0</v>
      </c>
    </row>
    <row r="3009" spans="1:45" x14ac:dyDescent="0.3">
      <c r="A3009" s="4" t="s">
        <v>177</v>
      </c>
      <c r="B3009" t="s">
        <v>138</v>
      </c>
      <c r="C3009" s="28">
        <v>45322</v>
      </c>
      <c r="D3009">
        <v>4</v>
      </c>
      <c r="G3009" s="42" t="s">
        <v>152</v>
      </c>
      <c r="H3009">
        <f t="shared" si="378"/>
        <v>2024</v>
      </c>
      <c r="I3009" s="2" t="s">
        <v>139</v>
      </c>
      <c r="J3009" s="29">
        <v>20</v>
      </c>
      <c r="N3009" s="40">
        <v>72.907155704990345</v>
      </c>
      <c r="O3009" s="33">
        <f t="shared" si="377"/>
        <v>72.907155704990345</v>
      </c>
      <c r="P3009" s="22">
        <f>IF(ISNUMBER(O3009),SUMIFS(O$1:$O3009,A$1:$A3009,A3009,H$1:$H3009,H3009,D$1:$D3009,D3009),"")</f>
        <v>72.907155704990345</v>
      </c>
      <c r="AK3009" s="34">
        <v>0.99367088607594944</v>
      </c>
      <c r="AL3009" s="34">
        <v>0</v>
      </c>
      <c r="AN3009" s="36">
        <v>6.3291139240506337E-3</v>
      </c>
      <c r="AO3009">
        <v>6.3291139240506337E-3</v>
      </c>
      <c r="AP3009">
        <v>0</v>
      </c>
      <c r="AS3009" s="36">
        <v>0</v>
      </c>
    </row>
    <row r="3010" spans="1:45" x14ac:dyDescent="0.3">
      <c r="A3010" s="4" t="s">
        <v>177</v>
      </c>
      <c r="B3010" t="s">
        <v>138</v>
      </c>
      <c r="C3010" s="28">
        <v>45355</v>
      </c>
      <c r="D3010">
        <v>1</v>
      </c>
      <c r="G3010" s="42" t="s">
        <v>152</v>
      </c>
      <c r="H3010">
        <f t="shared" si="378"/>
        <v>2024</v>
      </c>
      <c r="I3010" s="2" t="s">
        <v>139</v>
      </c>
      <c r="J3010" s="29">
        <v>21</v>
      </c>
      <c r="N3010" s="40">
        <v>104.52246813559213</v>
      </c>
      <c r="O3010" s="33">
        <f t="shared" si="377"/>
        <v>104.52246813559213</v>
      </c>
      <c r="P3010" s="22">
        <f>IF(ISNUMBER(O3010),SUMIFS(O$1:$O3010,A$1:$A3010,A3010,H$1:$H3010,H3010,D$1:$D3010,D3010),"")</f>
        <v>180.71484868924705</v>
      </c>
      <c r="AK3010" s="34">
        <v>0.82962962962962961</v>
      </c>
      <c r="AL3010" s="34">
        <v>0.17037037037037037</v>
      </c>
      <c r="AN3010" s="36">
        <v>0</v>
      </c>
      <c r="AO3010">
        <v>0</v>
      </c>
      <c r="AP3010">
        <v>0</v>
      </c>
      <c r="AS3010" s="36">
        <v>0</v>
      </c>
    </row>
    <row r="3011" spans="1:45" x14ac:dyDescent="0.3">
      <c r="A3011" s="4" t="s">
        <v>177</v>
      </c>
      <c r="B3011" t="s">
        <v>138</v>
      </c>
      <c r="C3011" s="28">
        <v>45355</v>
      </c>
      <c r="D3011">
        <v>2</v>
      </c>
      <c r="G3011" s="42" t="s">
        <v>152</v>
      </c>
      <c r="H3011">
        <f t="shared" si="378"/>
        <v>2024</v>
      </c>
      <c r="I3011" s="2" t="s">
        <v>139</v>
      </c>
      <c r="J3011" s="29">
        <v>21</v>
      </c>
      <c r="N3011" s="40">
        <v>43.518584575872147</v>
      </c>
      <c r="O3011" s="33">
        <f t="shared" si="377"/>
        <v>43.518584575872147</v>
      </c>
      <c r="P3011" s="22">
        <f>IF(ISNUMBER(O3011),SUMIFS(O$1:$O3011,A$1:$A3011,A3011,H$1:$H3011,H3011,D$1:$D3011,D3011),"")</f>
        <v>122.99882723860372</v>
      </c>
      <c r="AK3011" s="34">
        <v>1</v>
      </c>
      <c r="AL3011" s="34">
        <v>0</v>
      </c>
      <c r="AN3011" s="36">
        <v>0</v>
      </c>
      <c r="AO3011">
        <v>0</v>
      </c>
      <c r="AP3011">
        <v>0</v>
      </c>
      <c r="AS3011" s="36">
        <v>0</v>
      </c>
    </row>
    <row r="3012" spans="1:45" x14ac:dyDescent="0.3">
      <c r="A3012" s="4" t="s">
        <v>177</v>
      </c>
      <c r="B3012" t="s">
        <v>138</v>
      </c>
      <c r="C3012" s="28">
        <v>45355</v>
      </c>
      <c r="D3012">
        <v>3</v>
      </c>
      <c r="G3012" s="42" t="s">
        <v>152</v>
      </c>
      <c r="H3012">
        <f t="shared" si="378"/>
        <v>2024</v>
      </c>
      <c r="I3012" s="2" t="s">
        <v>139</v>
      </c>
      <c r="J3012" s="29">
        <v>21</v>
      </c>
      <c r="N3012" s="40">
        <v>77.534518792613127</v>
      </c>
      <c r="O3012" s="33">
        <f t="shared" si="377"/>
        <v>77.534518792613127</v>
      </c>
      <c r="P3012" s="22">
        <f>IF(ISNUMBER(O3012),SUMIFS(O$1:$O3012,A$1:$A3012,A3012,H$1:$H3012,H3012,D$1:$D3012,D3012),"")</f>
        <v>132.64532709708521</v>
      </c>
      <c r="AK3012" s="34">
        <v>1</v>
      </c>
      <c r="AL3012" s="34">
        <v>0</v>
      </c>
      <c r="AN3012" s="36">
        <v>0</v>
      </c>
      <c r="AO3012">
        <v>0</v>
      </c>
      <c r="AP3012">
        <v>0</v>
      </c>
      <c r="AS3012" s="36">
        <v>0</v>
      </c>
    </row>
    <row r="3013" spans="1:45" x14ac:dyDescent="0.3">
      <c r="A3013" s="4" t="s">
        <v>177</v>
      </c>
      <c r="B3013" t="s">
        <v>138</v>
      </c>
      <c r="C3013" s="28">
        <v>45355</v>
      </c>
      <c r="D3013">
        <v>4</v>
      </c>
      <c r="G3013" s="42" t="s">
        <v>152</v>
      </c>
      <c r="H3013">
        <f t="shared" si="378"/>
        <v>2024</v>
      </c>
      <c r="I3013" s="2" t="s">
        <v>139</v>
      </c>
      <c r="J3013" s="29">
        <v>21</v>
      </c>
      <c r="N3013" s="40">
        <v>76.06395650285171</v>
      </c>
      <c r="O3013" s="33">
        <f t="shared" si="377"/>
        <v>76.06395650285171</v>
      </c>
      <c r="P3013" s="22">
        <f>IF(ISNUMBER(O3013),SUMIFS(O$1:$O3013,A$1:$A3013,A3013,H$1:$H3013,H3013,D$1:$D3013,D3013),"")</f>
        <v>148.97111220784205</v>
      </c>
      <c r="AK3013" s="34">
        <v>1</v>
      </c>
      <c r="AL3013" s="34">
        <v>0</v>
      </c>
      <c r="AN3013" s="36">
        <v>0</v>
      </c>
      <c r="AO3013">
        <v>0</v>
      </c>
      <c r="AP3013">
        <v>0</v>
      </c>
      <c r="AS3013" s="36">
        <v>0</v>
      </c>
    </row>
    <row r="3014" spans="1:45" x14ac:dyDescent="0.3">
      <c r="A3014" s="4" t="s">
        <v>177</v>
      </c>
      <c r="B3014" t="s">
        <v>138</v>
      </c>
      <c r="C3014" s="28">
        <v>45386</v>
      </c>
      <c r="D3014">
        <v>1</v>
      </c>
      <c r="G3014" s="42" t="s">
        <v>152</v>
      </c>
      <c r="H3014">
        <f t="shared" si="378"/>
        <v>2024</v>
      </c>
      <c r="I3014" s="2" t="s">
        <v>139</v>
      </c>
      <c r="J3014" s="29">
        <v>22</v>
      </c>
      <c r="N3014" s="40">
        <v>188.20294410996729</v>
      </c>
      <c r="O3014" s="33">
        <f t="shared" si="377"/>
        <v>188.20294410996729</v>
      </c>
      <c r="P3014" s="22">
        <f>IF(ISNUMBER(O3014),SUMIFS(O$1:$O3014,A$1:$A3014,A3014,H$1:$H3014,H3014,D$1:$D3014,D3014),"")</f>
        <v>368.91779279921434</v>
      </c>
      <c r="AK3014" s="34">
        <v>0.91304347826086951</v>
      </c>
      <c r="AL3014" s="34">
        <v>7.2463768115942032E-2</v>
      </c>
      <c r="AN3014" s="36">
        <v>1.4492753623188406E-2</v>
      </c>
      <c r="AO3014">
        <v>1.4492753623188406E-2</v>
      </c>
      <c r="AP3014">
        <v>0</v>
      </c>
      <c r="AS3014" s="36">
        <v>0</v>
      </c>
    </row>
    <row r="3015" spans="1:45" x14ac:dyDescent="0.3">
      <c r="A3015" s="4" t="s">
        <v>177</v>
      </c>
      <c r="B3015" t="s">
        <v>138</v>
      </c>
      <c r="C3015" s="28">
        <v>45386</v>
      </c>
      <c r="D3015">
        <v>2</v>
      </c>
      <c r="G3015" s="42" t="s">
        <v>152</v>
      </c>
      <c r="H3015">
        <f t="shared" si="378"/>
        <v>2024</v>
      </c>
      <c r="I3015" s="2" t="s">
        <v>139</v>
      </c>
      <c r="J3015" s="29">
        <v>22</v>
      </c>
      <c r="N3015" s="40">
        <v>163.9203964055591</v>
      </c>
      <c r="O3015" s="33">
        <f t="shared" si="377"/>
        <v>163.9203964055591</v>
      </c>
      <c r="P3015" s="22">
        <f>IF(ISNUMBER(O3015),SUMIFS(O$1:$O3015,A$1:$A3015,A3015,H$1:$H3015,H3015,D$1:$D3015,D3015),"")</f>
        <v>286.9192236441628</v>
      </c>
      <c r="AK3015" s="34">
        <v>1</v>
      </c>
      <c r="AL3015" s="34">
        <v>0</v>
      </c>
      <c r="AN3015" s="36">
        <v>0</v>
      </c>
      <c r="AO3015">
        <v>0</v>
      </c>
      <c r="AP3015">
        <v>0</v>
      </c>
      <c r="AS3015" s="36">
        <v>0</v>
      </c>
    </row>
    <row r="3016" spans="1:45" x14ac:dyDescent="0.3">
      <c r="A3016" s="4" t="s">
        <v>177</v>
      </c>
      <c r="B3016" t="s">
        <v>138</v>
      </c>
      <c r="C3016" s="28">
        <v>45386</v>
      </c>
      <c r="D3016">
        <v>3</v>
      </c>
      <c r="G3016" s="42" t="s">
        <v>152</v>
      </c>
      <c r="H3016">
        <f t="shared" si="378"/>
        <v>2024</v>
      </c>
      <c r="I3016" s="2" t="s">
        <v>139</v>
      </c>
      <c r="J3016" s="29">
        <v>22</v>
      </c>
      <c r="N3016" s="40">
        <v>136.88824546587844</v>
      </c>
      <c r="O3016" s="33">
        <f t="shared" si="377"/>
        <v>136.88824546587844</v>
      </c>
      <c r="P3016" s="22">
        <f>IF(ISNUMBER(O3016),SUMIFS(O$1:$O3016,A$1:$A3016,A3016,H$1:$H3016,H3016,D$1:$D3016,D3016),"")</f>
        <v>269.53357256296363</v>
      </c>
      <c r="AK3016" s="34">
        <v>0.9358974358974359</v>
      </c>
      <c r="AL3016" s="34">
        <v>1.2820512820512822E-2</v>
      </c>
      <c r="AN3016" s="36">
        <v>5.1282051282051287E-2</v>
      </c>
      <c r="AO3016">
        <v>5.1282051282051287E-2</v>
      </c>
      <c r="AP3016">
        <v>0</v>
      </c>
      <c r="AS3016" s="36">
        <v>0</v>
      </c>
    </row>
    <row r="3017" spans="1:45" x14ac:dyDescent="0.3">
      <c r="A3017" s="4" t="s">
        <v>177</v>
      </c>
      <c r="B3017" t="s">
        <v>138</v>
      </c>
      <c r="C3017" s="28">
        <v>45386</v>
      </c>
      <c r="D3017">
        <v>4</v>
      </c>
      <c r="G3017" s="42" t="s">
        <v>152</v>
      </c>
      <c r="H3017">
        <f t="shared" si="378"/>
        <v>2024</v>
      </c>
      <c r="I3017" s="2" t="s">
        <v>139</v>
      </c>
      <c r="J3017" s="29">
        <v>22</v>
      </c>
      <c r="N3017" s="40">
        <v>138.48523947515</v>
      </c>
      <c r="O3017" s="33">
        <f t="shared" si="377"/>
        <v>138.48523947515</v>
      </c>
      <c r="P3017" s="22">
        <f>IF(ISNUMBER(O3017),SUMIFS(O$1:$O3017,A$1:$A3017,A3017,H$1:$H3017,H3017,D$1:$D3017,D3017),"")</f>
        <v>287.45635168299202</v>
      </c>
      <c r="AK3017" s="34">
        <v>0.97484276729559749</v>
      </c>
      <c r="AL3017" s="34">
        <v>0</v>
      </c>
      <c r="AN3017" s="36">
        <v>2.5157232704402517E-2</v>
      </c>
      <c r="AO3017">
        <v>2.5157232704402517E-2</v>
      </c>
      <c r="AP3017">
        <v>0</v>
      </c>
      <c r="AS3017" s="36">
        <v>0</v>
      </c>
    </row>
    <row r="3018" spans="1:45" x14ac:dyDescent="0.3">
      <c r="A3018" s="4" t="s">
        <v>177</v>
      </c>
      <c r="B3018" t="s">
        <v>138</v>
      </c>
      <c r="C3018" s="28">
        <v>45419</v>
      </c>
      <c r="D3018">
        <v>1</v>
      </c>
      <c r="G3018" s="42" t="s">
        <v>152</v>
      </c>
      <c r="H3018">
        <f t="shared" si="378"/>
        <v>2024</v>
      </c>
      <c r="I3018" s="2" t="s">
        <v>139</v>
      </c>
      <c r="J3018" s="29">
        <v>23</v>
      </c>
      <c r="N3018" s="40">
        <v>180.41194376339885</v>
      </c>
      <c r="O3018" s="33">
        <f t="shared" si="377"/>
        <v>180.41194376339885</v>
      </c>
      <c r="P3018" s="22">
        <f>IF(ISNUMBER(O3018),SUMIFS(O$1:$O3018,A$1:$A3018,A3018,H$1:$H3018,H3018,D$1:$D3018,D3018),"")</f>
        <v>549.32973656261322</v>
      </c>
      <c r="AK3018" s="34">
        <v>1</v>
      </c>
      <c r="AL3018" s="34">
        <v>0</v>
      </c>
      <c r="AN3018" s="36">
        <v>0</v>
      </c>
      <c r="AO3018">
        <v>0</v>
      </c>
      <c r="AP3018">
        <v>0</v>
      </c>
      <c r="AS3018" s="36">
        <v>0</v>
      </c>
    </row>
    <row r="3019" spans="1:45" x14ac:dyDescent="0.3">
      <c r="A3019" s="4" t="s">
        <v>177</v>
      </c>
      <c r="B3019" t="s">
        <v>138</v>
      </c>
      <c r="C3019" s="28">
        <v>45419</v>
      </c>
      <c r="D3019">
        <v>2</v>
      </c>
      <c r="G3019" s="42" t="s">
        <v>152</v>
      </c>
      <c r="H3019">
        <f t="shared" si="378"/>
        <v>2024</v>
      </c>
      <c r="I3019" s="2" t="s">
        <v>139</v>
      </c>
      <c r="J3019" s="29">
        <v>23</v>
      </c>
      <c r="N3019" s="40">
        <v>173.05625531988065</v>
      </c>
      <c r="O3019" s="33">
        <f t="shared" si="377"/>
        <v>173.05625531988065</v>
      </c>
      <c r="P3019" s="22">
        <f>IF(ISNUMBER(O3019),SUMIFS(O$1:$O3019,A$1:$A3019,A3019,H$1:$H3019,H3019,D$1:$D3019,D3019),"")</f>
        <v>459.97547896404342</v>
      </c>
      <c r="AK3019" s="34">
        <v>0.96052631578947367</v>
      </c>
      <c r="AL3019" s="34">
        <v>0</v>
      </c>
      <c r="AN3019" s="36">
        <v>3.9473684210526314E-2</v>
      </c>
      <c r="AO3019">
        <v>3.9473684210526314E-2</v>
      </c>
      <c r="AP3019">
        <v>0</v>
      </c>
      <c r="AS3019" s="36">
        <v>0</v>
      </c>
    </row>
    <row r="3020" spans="1:45" x14ac:dyDescent="0.3">
      <c r="A3020" s="4" t="s">
        <v>177</v>
      </c>
      <c r="B3020" t="s">
        <v>138</v>
      </c>
      <c r="C3020" s="28">
        <v>45419</v>
      </c>
      <c r="D3020">
        <v>3</v>
      </c>
      <c r="G3020" s="42" t="s">
        <v>152</v>
      </c>
      <c r="H3020">
        <f t="shared" si="378"/>
        <v>2024</v>
      </c>
      <c r="I3020" s="2" t="s">
        <v>139</v>
      </c>
      <c r="J3020" s="29">
        <v>23</v>
      </c>
      <c r="N3020" s="40">
        <v>154.69939927155764</v>
      </c>
      <c r="O3020" s="33">
        <f t="shared" si="377"/>
        <v>154.69939927155764</v>
      </c>
      <c r="P3020" s="22">
        <f>IF(ISNUMBER(O3020),SUMIFS(O$1:$O3020,A$1:$A3020,A3020,H$1:$H3020,H3020,D$1:$D3020,D3020),"")</f>
        <v>424.23297183452127</v>
      </c>
      <c r="AK3020" s="34">
        <v>0.93401015228426387</v>
      </c>
      <c r="AL3020" s="34">
        <v>0</v>
      </c>
      <c r="AN3020" s="36">
        <v>6.5989847715736044E-2</v>
      </c>
      <c r="AO3020">
        <v>6.5989847715736044E-2</v>
      </c>
      <c r="AP3020">
        <v>0</v>
      </c>
      <c r="AS3020" s="36">
        <v>0</v>
      </c>
    </row>
    <row r="3021" spans="1:45" x14ac:dyDescent="0.3">
      <c r="A3021" s="4" t="s">
        <v>177</v>
      </c>
      <c r="B3021" t="s">
        <v>138</v>
      </c>
      <c r="C3021" s="28">
        <v>45419</v>
      </c>
      <c r="D3021">
        <v>4</v>
      </c>
      <c r="G3021" s="42" t="s">
        <v>152</v>
      </c>
      <c r="H3021">
        <f t="shared" si="378"/>
        <v>2024</v>
      </c>
      <c r="I3021" s="2" t="s">
        <v>139</v>
      </c>
      <c r="J3021" s="29">
        <v>23</v>
      </c>
      <c r="N3021" s="40">
        <v>185.61309588841544</v>
      </c>
      <c r="O3021" s="33">
        <f t="shared" si="377"/>
        <v>185.61309588841544</v>
      </c>
      <c r="P3021" s="22">
        <f>IF(ISNUMBER(O3021),SUMIFS(O$1:$O3021,A$1:$A3021,A3021,H$1:$H3021,H3021,D$1:$D3021,D3021),"")</f>
        <v>473.06944757140747</v>
      </c>
      <c r="AK3021" s="34">
        <v>1</v>
      </c>
      <c r="AL3021" s="34">
        <v>0</v>
      </c>
      <c r="AN3021" s="36">
        <v>0</v>
      </c>
      <c r="AO3021">
        <v>0</v>
      </c>
      <c r="AP3021">
        <v>0</v>
      </c>
      <c r="AS3021" s="36">
        <v>0</v>
      </c>
    </row>
    <row r="3022" spans="1:45" x14ac:dyDescent="0.3">
      <c r="A3022" s="4" t="s">
        <v>177</v>
      </c>
      <c r="B3022" t="s">
        <v>138</v>
      </c>
      <c r="C3022" s="28">
        <v>45455</v>
      </c>
      <c r="D3022">
        <v>1</v>
      </c>
      <c r="G3022" s="42" t="s">
        <v>152</v>
      </c>
      <c r="H3022">
        <f t="shared" si="378"/>
        <v>2024</v>
      </c>
      <c r="I3022" s="2" t="s">
        <v>139</v>
      </c>
      <c r="J3022" s="29">
        <v>24</v>
      </c>
      <c r="N3022" s="40">
        <v>37.646401118099213</v>
      </c>
      <c r="O3022" s="33">
        <f t="shared" si="377"/>
        <v>37.646401118099213</v>
      </c>
      <c r="P3022" s="22">
        <f>IF(ISNUMBER(O3022),SUMIFS(O$1:$O3022,A$1:$A3022,A3022,H$1:$H3022,H3022,D$1:$D3022,D3022),"")</f>
        <v>586.97613768071244</v>
      </c>
      <c r="AK3022" s="34">
        <v>1</v>
      </c>
      <c r="AL3022" s="34">
        <v>0</v>
      </c>
      <c r="AN3022" s="36">
        <v>0</v>
      </c>
      <c r="AO3022">
        <v>0</v>
      </c>
      <c r="AP3022">
        <v>0</v>
      </c>
      <c r="AS3022" s="36">
        <v>0</v>
      </c>
    </row>
    <row r="3023" spans="1:45" x14ac:dyDescent="0.3">
      <c r="A3023" s="4" t="s">
        <v>177</v>
      </c>
      <c r="B3023" t="s">
        <v>138</v>
      </c>
      <c r="C3023" s="28">
        <v>45455</v>
      </c>
      <c r="D3023">
        <v>2</v>
      </c>
      <c r="G3023" s="42" t="s">
        <v>152</v>
      </c>
      <c r="H3023">
        <f t="shared" si="378"/>
        <v>2024</v>
      </c>
      <c r="I3023" s="2" t="s">
        <v>139</v>
      </c>
      <c r="J3023" s="29">
        <v>24</v>
      </c>
      <c r="N3023" s="40">
        <v>27.899945024738848</v>
      </c>
      <c r="O3023" s="33">
        <f t="shared" si="377"/>
        <v>27.899945024738848</v>
      </c>
      <c r="P3023" s="22">
        <f>IF(ISNUMBER(O3023),SUMIFS(O$1:$O3023,A$1:$A3023,A3023,H$1:$H3023,H3023,D$1:$D3023,D3023),"")</f>
        <v>487.87542398878225</v>
      </c>
      <c r="AK3023" s="34">
        <v>1</v>
      </c>
      <c r="AL3023" s="34">
        <v>0</v>
      </c>
      <c r="AN3023" s="36">
        <v>0</v>
      </c>
      <c r="AO3023">
        <v>0</v>
      </c>
      <c r="AP3023">
        <v>0</v>
      </c>
      <c r="AS3023" s="36">
        <v>0</v>
      </c>
    </row>
    <row r="3024" spans="1:45" x14ac:dyDescent="0.3">
      <c r="A3024" s="4" t="s">
        <v>177</v>
      </c>
      <c r="B3024" t="s">
        <v>138</v>
      </c>
      <c r="C3024" s="28">
        <v>45455</v>
      </c>
      <c r="D3024">
        <v>3</v>
      </c>
      <c r="G3024" s="42" t="s">
        <v>152</v>
      </c>
      <c r="H3024">
        <f t="shared" si="378"/>
        <v>2024</v>
      </c>
      <c r="I3024" s="2" t="s">
        <v>139</v>
      </c>
      <c r="J3024" s="29">
        <v>24</v>
      </c>
      <c r="N3024" s="40">
        <v>35.317649919767625</v>
      </c>
      <c r="O3024" s="33">
        <f t="shared" si="377"/>
        <v>35.317649919767625</v>
      </c>
      <c r="P3024" s="22">
        <f>IF(ISNUMBER(O3024),SUMIFS(O$1:$O3024,A$1:$A3024,A3024,H$1:$H3024,H3024,D$1:$D3024,D3024),"")</f>
        <v>459.5506217542889</v>
      </c>
      <c r="AK3024" s="34">
        <v>1</v>
      </c>
      <c r="AL3024" s="34">
        <v>0</v>
      </c>
      <c r="AN3024" s="36">
        <v>0</v>
      </c>
      <c r="AO3024">
        <v>0</v>
      </c>
      <c r="AP3024">
        <v>0</v>
      </c>
      <c r="AS3024" s="36">
        <v>0</v>
      </c>
    </row>
    <row r="3025" spans="1:45" x14ac:dyDescent="0.3">
      <c r="A3025" s="4" t="s">
        <v>177</v>
      </c>
      <c r="B3025" t="s">
        <v>138</v>
      </c>
      <c r="C3025" s="28">
        <v>45455</v>
      </c>
      <c r="D3025">
        <v>4</v>
      </c>
      <c r="G3025" s="42" t="s">
        <v>152</v>
      </c>
      <c r="H3025">
        <f t="shared" si="378"/>
        <v>2024</v>
      </c>
      <c r="I3025" s="2" t="s">
        <v>139</v>
      </c>
      <c r="J3025" s="29">
        <v>24</v>
      </c>
      <c r="N3025" s="40">
        <v>33.536921703723763</v>
      </c>
      <c r="O3025" s="33">
        <f t="shared" si="377"/>
        <v>33.536921703723763</v>
      </c>
      <c r="P3025" s="22">
        <f>IF(ISNUMBER(O3025),SUMIFS(O$1:$O3025,A$1:$A3025,A3025,H$1:$H3025,H3025,D$1:$D3025,D3025),"")</f>
        <v>506.60636927513121</v>
      </c>
      <c r="AK3025" s="34">
        <v>0.96666666666666656</v>
      </c>
      <c r="AL3025" s="34">
        <v>0</v>
      </c>
      <c r="AN3025" s="36">
        <v>3.3333333333333333E-2</v>
      </c>
      <c r="AO3025">
        <v>3.3333333333333333E-2</v>
      </c>
      <c r="AP3025">
        <v>0</v>
      </c>
      <c r="AS3025" s="36">
        <v>0</v>
      </c>
    </row>
    <row r="3026" spans="1:45" x14ac:dyDescent="0.3">
      <c r="A3026" s="4" t="s">
        <v>177</v>
      </c>
      <c r="B3026" t="s">
        <v>138</v>
      </c>
      <c r="C3026" s="28">
        <v>45502</v>
      </c>
      <c r="D3026">
        <v>1</v>
      </c>
      <c r="G3026" s="42" t="s">
        <v>152</v>
      </c>
      <c r="H3026">
        <f t="shared" si="378"/>
        <v>2024</v>
      </c>
      <c r="I3026" s="2" t="s">
        <v>139</v>
      </c>
      <c r="J3026" s="29">
        <v>25</v>
      </c>
      <c r="N3026" s="40">
        <v>61.49545772187281</v>
      </c>
      <c r="O3026" s="33">
        <f t="shared" si="377"/>
        <v>61.49545772187281</v>
      </c>
      <c r="P3026" s="22">
        <f>IF(ISNUMBER(O3026),SUMIFS(O$1:$O3026,A$1:$A3026,A3026,H$1:$H3026,H3026,D$1:$D3026,D3026),"")</f>
        <v>648.47159540258531</v>
      </c>
      <c r="AK3026" s="34">
        <v>1</v>
      </c>
      <c r="AL3026" s="34">
        <v>0</v>
      </c>
      <c r="AN3026" s="36">
        <v>0</v>
      </c>
      <c r="AO3026">
        <v>0</v>
      </c>
      <c r="AP3026">
        <v>0</v>
      </c>
      <c r="AS3026" s="36">
        <v>0</v>
      </c>
    </row>
    <row r="3027" spans="1:45" x14ac:dyDescent="0.3">
      <c r="A3027" s="4" t="s">
        <v>177</v>
      </c>
      <c r="B3027" t="s">
        <v>138</v>
      </c>
      <c r="C3027" s="28">
        <v>45502</v>
      </c>
      <c r="D3027">
        <v>2</v>
      </c>
      <c r="G3027" s="42" t="s">
        <v>152</v>
      </c>
      <c r="H3027">
        <f t="shared" si="378"/>
        <v>2024</v>
      </c>
      <c r="I3027" s="2" t="s">
        <v>139</v>
      </c>
      <c r="J3027" s="29">
        <v>25</v>
      </c>
      <c r="N3027" s="40">
        <v>41.025759169808808</v>
      </c>
      <c r="O3027" s="33">
        <f t="shared" si="377"/>
        <v>41.025759169808808</v>
      </c>
      <c r="P3027" s="22">
        <f>IF(ISNUMBER(O3027),SUMIFS(O$1:$O3027,A$1:$A3027,A3027,H$1:$H3027,H3027,D$1:$D3027,D3027),"")</f>
        <v>528.90118315859104</v>
      </c>
      <c r="AK3027" s="34">
        <v>1</v>
      </c>
      <c r="AL3027" s="34">
        <v>0</v>
      </c>
      <c r="AN3027" s="36">
        <v>0</v>
      </c>
      <c r="AO3027">
        <v>0</v>
      </c>
      <c r="AP3027">
        <v>0</v>
      </c>
      <c r="AS3027" s="36">
        <v>0</v>
      </c>
    </row>
    <row r="3028" spans="1:45" x14ac:dyDescent="0.3">
      <c r="A3028" s="4" t="s">
        <v>177</v>
      </c>
      <c r="B3028" t="s">
        <v>138</v>
      </c>
      <c r="C3028" s="28">
        <v>45502</v>
      </c>
      <c r="D3028">
        <v>3</v>
      </c>
      <c r="G3028" s="42" t="s">
        <v>152</v>
      </c>
      <c r="H3028">
        <f t="shared" si="378"/>
        <v>2024</v>
      </c>
      <c r="I3028" s="2" t="s">
        <v>139</v>
      </c>
      <c r="J3028" s="29">
        <v>25</v>
      </c>
      <c r="N3028" s="40">
        <v>61.466733271486</v>
      </c>
      <c r="O3028" s="33">
        <f t="shared" si="377"/>
        <v>61.466733271486</v>
      </c>
      <c r="P3028" s="22">
        <f>IF(ISNUMBER(O3028),SUMIFS(O$1:$O3028,A$1:$A3028,A3028,H$1:$H3028,H3028,D$1:$D3028,D3028),"")</f>
        <v>521.01735502577492</v>
      </c>
      <c r="AK3028" s="34">
        <v>0.9375</v>
      </c>
      <c r="AL3028" s="34">
        <v>0</v>
      </c>
      <c r="AN3028" s="36">
        <v>6.25E-2</v>
      </c>
      <c r="AO3028">
        <v>6.25E-2</v>
      </c>
      <c r="AP3028">
        <v>0</v>
      </c>
      <c r="AS3028" s="36">
        <v>0</v>
      </c>
    </row>
    <row r="3029" spans="1:45" x14ac:dyDescent="0.3">
      <c r="A3029" s="4" t="s">
        <v>177</v>
      </c>
      <c r="B3029" t="s">
        <v>138</v>
      </c>
      <c r="C3029" s="28">
        <v>45502</v>
      </c>
      <c r="D3029">
        <v>4</v>
      </c>
      <c r="G3029" s="42" t="s">
        <v>152</v>
      </c>
      <c r="H3029">
        <f t="shared" si="378"/>
        <v>2024</v>
      </c>
      <c r="I3029" s="2" t="s">
        <v>139</v>
      </c>
      <c r="J3029" s="29">
        <v>25</v>
      </c>
      <c r="N3029" s="40">
        <v>60.713478755282928</v>
      </c>
      <c r="O3029" s="33">
        <f t="shared" si="377"/>
        <v>60.713478755282928</v>
      </c>
      <c r="P3029" s="22">
        <f>IF(ISNUMBER(O3029),SUMIFS(O$1:$O3029,A$1:$A3029,A3029,H$1:$H3029,H3029,D$1:$D3029,D3029),"")</f>
        <v>567.31984803041416</v>
      </c>
      <c r="AK3029" s="34">
        <v>1</v>
      </c>
      <c r="AL3029" s="34">
        <v>0</v>
      </c>
      <c r="AN3029" s="36">
        <v>0</v>
      </c>
      <c r="AO3029">
        <v>0</v>
      </c>
      <c r="AP3029">
        <v>0</v>
      </c>
      <c r="AS3029" s="36">
        <v>0</v>
      </c>
    </row>
    <row r="3030" spans="1:45" x14ac:dyDescent="0.3">
      <c r="A3030" s="4" t="s">
        <v>177</v>
      </c>
      <c r="B3030" t="s">
        <v>138</v>
      </c>
      <c r="C3030" s="28">
        <v>45541</v>
      </c>
      <c r="D3030">
        <v>1</v>
      </c>
      <c r="G3030" s="42" t="s">
        <v>152</v>
      </c>
      <c r="H3030">
        <f t="shared" si="378"/>
        <v>2024</v>
      </c>
      <c r="I3030" s="2" t="s">
        <v>139</v>
      </c>
      <c r="J3030" s="29">
        <v>26</v>
      </c>
      <c r="N3030" s="40">
        <v>79.683085522977066</v>
      </c>
      <c r="O3030" s="33">
        <f t="shared" si="377"/>
        <v>79.683085522977066</v>
      </c>
      <c r="P3030" s="22">
        <f>IF(ISNUMBER(O3030),SUMIFS(O$1:$O3030,A$1:$A3030,A3030,H$1:$H3030,H3030,D$1:$D3030,D3030),"")</f>
        <v>728.15468092556239</v>
      </c>
      <c r="AK3030" s="34">
        <v>0.9152542372881356</v>
      </c>
      <c r="AL3030" s="34">
        <v>8.4745762711864403E-2</v>
      </c>
      <c r="AN3030" s="36">
        <v>0</v>
      </c>
      <c r="AO3030">
        <v>0</v>
      </c>
      <c r="AP3030">
        <v>0</v>
      </c>
      <c r="AS3030" s="36">
        <v>0</v>
      </c>
    </row>
    <row r="3031" spans="1:45" x14ac:dyDescent="0.3">
      <c r="A3031" s="4" t="s">
        <v>177</v>
      </c>
      <c r="B3031" t="s">
        <v>138</v>
      </c>
      <c r="C3031" s="28">
        <v>45541</v>
      </c>
      <c r="D3031">
        <v>2</v>
      </c>
      <c r="G3031" s="42" t="s">
        <v>152</v>
      </c>
      <c r="H3031">
        <f t="shared" si="378"/>
        <v>2024</v>
      </c>
      <c r="I3031" s="2" t="s">
        <v>139</v>
      </c>
      <c r="J3031" s="29">
        <v>26</v>
      </c>
      <c r="N3031" s="40">
        <v>78.098925416115094</v>
      </c>
      <c r="O3031" s="33">
        <f t="shared" si="377"/>
        <v>78.098925416115094</v>
      </c>
      <c r="P3031" s="22">
        <f>IF(ISNUMBER(O3031),SUMIFS(O$1:$O3031,A$1:$A3031,A3031,H$1:$H3031,H3031,D$1:$D3031,D3031),"")</f>
        <v>607.00010857470613</v>
      </c>
      <c r="AK3031" s="34">
        <v>0.94174757281553401</v>
      </c>
      <c r="AL3031" s="34">
        <v>5.8252427184466021E-2</v>
      </c>
      <c r="AN3031" s="36">
        <v>0</v>
      </c>
      <c r="AO3031">
        <v>0</v>
      </c>
      <c r="AP3031">
        <v>0</v>
      </c>
      <c r="AS3031" s="36">
        <v>0</v>
      </c>
    </row>
    <row r="3032" spans="1:45" x14ac:dyDescent="0.3">
      <c r="A3032" s="4" t="s">
        <v>177</v>
      </c>
      <c r="B3032" t="s">
        <v>138</v>
      </c>
      <c r="C3032" s="28">
        <v>45541</v>
      </c>
      <c r="D3032">
        <v>3</v>
      </c>
      <c r="G3032" s="42" t="s">
        <v>152</v>
      </c>
      <c r="H3032">
        <f t="shared" si="378"/>
        <v>2024</v>
      </c>
      <c r="I3032" s="2" t="s">
        <v>139</v>
      </c>
      <c r="J3032" s="29">
        <v>26</v>
      </c>
      <c r="N3032" s="40">
        <v>83.865662457046085</v>
      </c>
      <c r="O3032" s="33">
        <f t="shared" si="377"/>
        <v>83.865662457046085</v>
      </c>
      <c r="P3032" s="22">
        <f>IF(ISNUMBER(O3032),SUMIFS(O$1:$O3032,A$1:$A3032,A3032,H$1:$H3032,H3032,D$1:$D3032,D3032),"")</f>
        <v>604.88301748282106</v>
      </c>
      <c r="AK3032" s="34">
        <v>0.97122302158273377</v>
      </c>
      <c r="AL3032" s="34">
        <v>0</v>
      </c>
      <c r="AN3032" s="36">
        <v>2.8776978417266189E-2</v>
      </c>
      <c r="AO3032">
        <v>2.8776978417266189E-2</v>
      </c>
      <c r="AP3032">
        <v>0</v>
      </c>
      <c r="AS3032" s="36">
        <v>0</v>
      </c>
    </row>
    <row r="3033" spans="1:45" x14ac:dyDescent="0.3">
      <c r="A3033" s="4" t="s">
        <v>177</v>
      </c>
      <c r="B3033" t="s">
        <v>138</v>
      </c>
      <c r="C3033" s="28">
        <v>45541</v>
      </c>
      <c r="D3033">
        <v>4</v>
      </c>
      <c r="G3033" s="42" t="s">
        <v>152</v>
      </c>
      <c r="H3033">
        <f t="shared" si="378"/>
        <v>2024</v>
      </c>
      <c r="I3033" s="2" t="s">
        <v>139</v>
      </c>
      <c r="J3033" s="29">
        <v>26</v>
      </c>
      <c r="N3033" s="40">
        <v>94.764291243939198</v>
      </c>
      <c r="O3033" s="33">
        <f t="shared" si="377"/>
        <v>94.764291243939198</v>
      </c>
      <c r="P3033" s="22">
        <f>IF(ISNUMBER(O3033),SUMIFS(O$1:$O3033,A$1:$A3033,A3033,H$1:$H3033,H3033,D$1:$D3033,D3033),"")</f>
        <v>662.08413927435333</v>
      </c>
      <c r="AK3033" s="34">
        <v>1</v>
      </c>
      <c r="AL3033" s="34">
        <v>0</v>
      </c>
      <c r="AN3033" s="36">
        <v>0</v>
      </c>
      <c r="AO3033">
        <v>0</v>
      </c>
      <c r="AP3033">
        <v>0</v>
      </c>
      <c r="AS3033" s="36">
        <v>0</v>
      </c>
    </row>
    <row r="3034" spans="1:45" x14ac:dyDescent="0.3">
      <c r="A3034" s="4" t="s">
        <v>177</v>
      </c>
      <c r="B3034" t="s">
        <v>138</v>
      </c>
      <c r="C3034" s="28">
        <v>45574</v>
      </c>
      <c r="D3034">
        <v>1</v>
      </c>
      <c r="G3034" s="42" t="s">
        <v>152</v>
      </c>
      <c r="H3034">
        <f t="shared" si="378"/>
        <v>2024</v>
      </c>
      <c r="I3034" s="2" t="s">
        <v>139</v>
      </c>
      <c r="J3034" s="29">
        <v>27</v>
      </c>
      <c r="N3034" s="40">
        <v>214.32910145257051</v>
      </c>
      <c r="O3034" s="33">
        <f t="shared" si="377"/>
        <v>214.32910145257051</v>
      </c>
      <c r="P3034" s="22">
        <f>IF(ISNUMBER(O3034),SUMIFS(O$1:$O3034,A$1:$A3034,A3034,H$1:$H3034,H3034,D$1:$D3034,D3034),"")</f>
        <v>942.4837823781329</v>
      </c>
      <c r="AK3034" s="34">
        <v>0.95238095238095233</v>
      </c>
      <c r="AL3034" s="34">
        <v>5.2910052910052907E-3</v>
      </c>
      <c r="AN3034" s="36">
        <v>0</v>
      </c>
      <c r="AO3034">
        <v>0</v>
      </c>
      <c r="AP3034">
        <v>0</v>
      </c>
      <c r="AS3034" s="36">
        <v>4.2328042328042326E-2</v>
      </c>
    </row>
    <row r="3035" spans="1:45" x14ac:dyDescent="0.3">
      <c r="A3035" s="4" t="s">
        <v>177</v>
      </c>
      <c r="B3035" t="s">
        <v>138</v>
      </c>
      <c r="C3035" s="28">
        <v>45574</v>
      </c>
      <c r="D3035">
        <v>2</v>
      </c>
      <c r="G3035" s="42" t="s">
        <v>152</v>
      </c>
      <c r="H3035">
        <f t="shared" si="378"/>
        <v>2024</v>
      </c>
      <c r="I3035" s="2" t="s">
        <v>139</v>
      </c>
      <c r="J3035" s="29">
        <v>27</v>
      </c>
      <c r="N3035" s="40">
        <v>198.55436467256919</v>
      </c>
      <c r="O3035" s="33">
        <f t="shared" si="377"/>
        <v>198.55436467256919</v>
      </c>
      <c r="P3035" s="22">
        <f>IF(ISNUMBER(O3035),SUMIFS(O$1:$O3035,A$1:$A3035,A3035,H$1:$H3035,H3035,D$1:$D3035,D3035),"")</f>
        <v>805.55447324727538</v>
      </c>
      <c r="AK3035" s="34">
        <v>0.82550335570469791</v>
      </c>
      <c r="AL3035" s="34">
        <v>0.12080536912751677</v>
      </c>
      <c r="AN3035" s="36">
        <v>0</v>
      </c>
      <c r="AO3035">
        <v>0</v>
      </c>
      <c r="AP3035">
        <v>0</v>
      </c>
      <c r="AS3035" s="36">
        <v>5.3691275167785227E-2</v>
      </c>
    </row>
    <row r="3036" spans="1:45" x14ac:dyDescent="0.3">
      <c r="A3036" s="4" t="s">
        <v>177</v>
      </c>
      <c r="B3036" t="s">
        <v>138</v>
      </c>
      <c r="C3036" s="28">
        <v>45574</v>
      </c>
      <c r="D3036">
        <v>3</v>
      </c>
      <c r="G3036" s="42" t="s">
        <v>152</v>
      </c>
      <c r="H3036">
        <f t="shared" si="378"/>
        <v>2024</v>
      </c>
      <c r="I3036" s="2" t="s">
        <v>139</v>
      </c>
      <c r="J3036" s="29">
        <v>27</v>
      </c>
      <c r="N3036" s="40">
        <v>227.49972539613199</v>
      </c>
      <c r="O3036" s="33">
        <f t="shared" si="377"/>
        <v>227.49972539613199</v>
      </c>
      <c r="P3036" s="22">
        <f>IF(ISNUMBER(O3036),SUMIFS(O$1:$O3036,A$1:$A3036,A3036,H$1:$H3036,H3036,D$1:$D3036,D3036),"")</f>
        <v>832.38274287895308</v>
      </c>
      <c r="AK3036" s="34">
        <v>0.83422459893048118</v>
      </c>
      <c r="AL3036" s="34">
        <v>2.6737967914438499E-2</v>
      </c>
      <c r="AN3036" s="36">
        <v>0.13903743315508019</v>
      </c>
      <c r="AO3036">
        <v>0.13903743315508019</v>
      </c>
      <c r="AP3036">
        <v>0</v>
      </c>
      <c r="AS3036" s="36">
        <v>0</v>
      </c>
    </row>
    <row r="3037" spans="1:45" x14ac:dyDescent="0.3">
      <c r="A3037" s="4" t="s">
        <v>177</v>
      </c>
      <c r="B3037" t="s">
        <v>138</v>
      </c>
      <c r="C3037" s="28">
        <v>45574</v>
      </c>
      <c r="D3037">
        <v>4</v>
      </c>
      <c r="G3037" s="42" t="s">
        <v>152</v>
      </c>
      <c r="H3037">
        <f t="shared" si="378"/>
        <v>2024</v>
      </c>
      <c r="I3037" s="2" t="s">
        <v>139</v>
      </c>
      <c r="J3037" s="29">
        <v>27</v>
      </c>
      <c r="N3037" s="40">
        <v>241.06792304672157</v>
      </c>
      <c r="O3037" s="33">
        <f t="shared" si="377"/>
        <v>241.06792304672157</v>
      </c>
      <c r="P3037" s="22">
        <f>IF(ISNUMBER(O3037),SUMIFS(O$1:$O3037,A$1:$A3037,A3037,H$1:$H3037,H3037,D$1:$D3037,D3037),"")</f>
        <v>903.15206232107494</v>
      </c>
      <c r="AK3037" s="34">
        <v>1</v>
      </c>
      <c r="AL3037" s="34">
        <v>0</v>
      </c>
      <c r="AN3037" s="36">
        <v>0</v>
      </c>
      <c r="AO3037">
        <v>0</v>
      </c>
      <c r="AP3037">
        <v>0</v>
      </c>
      <c r="AS3037" s="36">
        <v>0</v>
      </c>
    </row>
    <row r="3038" spans="1:45" x14ac:dyDescent="0.3">
      <c r="A3038" s="4" t="s">
        <v>177</v>
      </c>
      <c r="B3038" t="s">
        <v>138</v>
      </c>
      <c r="C3038" s="28">
        <v>45601</v>
      </c>
      <c r="D3038">
        <v>1</v>
      </c>
      <c r="G3038" s="42" t="s">
        <v>152</v>
      </c>
      <c r="H3038">
        <f t="shared" si="378"/>
        <v>2024</v>
      </c>
      <c r="I3038" s="2" t="s">
        <v>139</v>
      </c>
      <c r="J3038" s="29">
        <v>28</v>
      </c>
      <c r="N3038" s="40">
        <v>237.19253241221378</v>
      </c>
      <c r="O3038" s="33">
        <f t="shared" si="377"/>
        <v>237.19253241221378</v>
      </c>
      <c r="P3038" s="22">
        <f>IF(ISNUMBER(O3038),SUMIFS(O$1:$O3038,A$1:$A3038,A3038,H$1:$H3038,H3038,D$1:$D3038,D3038),"")</f>
        <v>1179.6763147903466</v>
      </c>
      <c r="AK3038" s="34">
        <v>0.89714285714285713</v>
      </c>
      <c r="AL3038" s="34">
        <v>5.7142857142857141E-2</v>
      </c>
      <c r="AN3038" s="34">
        <v>2.8571428571428571E-2</v>
      </c>
      <c r="AO3038">
        <v>2.8571428571428571E-2</v>
      </c>
      <c r="AP3038">
        <v>0</v>
      </c>
      <c r="AS3038" s="34">
        <v>1.7142857142857144E-2</v>
      </c>
    </row>
    <row r="3039" spans="1:45" x14ac:dyDescent="0.3">
      <c r="A3039" s="4" t="s">
        <v>177</v>
      </c>
      <c r="B3039" t="s">
        <v>138</v>
      </c>
      <c r="C3039" s="28">
        <v>45601</v>
      </c>
      <c r="D3039">
        <v>2</v>
      </c>
      <c r="G3039" s="42" t="s">
        <v>152</v>
      </c>
      <c r="H3039">
        <f t="shared" si="378"/>
        <v>2024</v>
      </c>
      <c r="I3039" s="2" t="s">
        <v>139</v>
      </c>
      <c r="J3039" s="29">
        <v>28</v>
      </c>
      <c r="N3039" s="40">
        <v>224.11811274585403</v>
      </c>
      <c r="O3039" s="33">
        <f t="shared" si="377"/>
        <v>224.11811274585403</v>
      </c>
      <c r="P3039" s="22">
        <f>IF(ISNUMBER(O3039),SUMIFS(O$1:$O3039,A$1:$A3039,A3039,H$1:$H3039,H3039,D$1:$D3039,D3039),"")</f>
        <v>1029.6725859931294</v>
      </c>
      <c r="AK3039" s="34">
        <v>0.8647058823529411</v>
      </c>
      <c r="AL3039" s="34">
        <v>9.4117647058823528E-2</v>
      </c>
      <c r="AN3039" s="34">
        <v>0</v>
      </c>
      <c r="AO3039">
        <v>0</v>
      </c>
      <c r="AP3039">
        <v>0</v>
      </c>
      <c r="AS3039" s="34">
        <v>4.1176470588235294E-2</v>
      </c>
    </row>
    <row r="3040" spans="1:45" x14ac:dyDescent="0.3">
      <c r="A3040" s="4" t="s">
        <v>177</v>
      </c>
      <c r="B3040" t="s">
        <v>138</v>
      </c>
      <c r="C3040" s="28">
        <v>45601</v>
      </c>
      <c r="D3040">
        <v>3</v>
      </c>
      <c r="G3040" s="42" t="s">
        <v>152</v>
      </c>
      <c r="H3040">
        <f t="shared" si="378"/>
        <v>2024</v>
      </c>
      <c r="I3040" s="2" t="s">
        <v>139</v>
      </c>
      <c r="J3040" s="29">
        <v>28</v>
      </c>
      <c r="N3040" s="40">
        <v>226.6354089365625</v>
      </c>
      <c r="O3040" s="33">
        <f t="shared" si="377"/>
        <v>226.6354089365625</v>
      </c>
      <c r="P3040" s="22">
        <f>IF(ISNUMBER(O3040),SUMIFS(O$1:$O3040,A$1:$A3040,A3040,H$1:$H3040,H3040,D$1:$D3040,D3040),"")</f>
        <v>1059.0181518155155</v>
      </c>
      <c r="AK3040" s="34">
        <v>0.94972067039106156</v>
      </c>
      <c r="AL3040" s="34">
        <v>0</v>
      </c>
      <c r="AN3040" s="34">
        <v>5.027932960893855E-2</v>
      </c>
      <c r="AO3040">
        <v>5.027932960893855E-2</v>
      </c>
      <c r="AP3040">
        <v>0</v>
      </c>
      <c r="AS3040" s="34">
        <v>0</v>
      </c>
    </row>
    <row r="3041" spans="1:45" x14ac:dyDescent="0.3">
      <c r="A3041" s="4" t="s">
        <v>177</v>
      </c>
      <c r="B3041" t="s">
        <v>138</v>
      </c>
      <c r="C3041" s="28">
        <v>45601</v>
      </c>
      <c r="D3041">
        <v>4</v>
      </c>
      <c r="G3041" s="42" t="s">
        <v>152</v>
      </c>
      <c r="H3041">
        <f t="shared" si="378"/>
        <v>2024</v>
      </c>
      <c r="I3041" s="2" t="s">
        <v>139</v>
      </c>
      <c r="J3041" s="29">
        <v>28</v>
      </c>
      <c r="N3041" s="40">
        <v>241.95011337868482</v>
      </c>
      <c r="O3041" s="33">
        <f t="shared" si="377"/>
        <v>241.95011337868482</v>
      </c>
      <c r="P3041" s="22">
        <f>IF(ISNUMBER(O3041),SUMIFS(O$1:$O3041,A$1:$A3041,A3041,H$1:$H3041,H3041,D$1:$D3041,D3041),"")</f>
        <v>1145.1021756997598</v>
      </c>
      <c r="AK3041" s="34">
        <v>1</v>
      </c>
      <c r="AL3041" s="34">
        <v>0</v>
      </c>
      <c r="AN3041" s="34">
        <v>0</v>
      </c>
      <c r="AO3041">
        <v>0</v>
      </c>
      <c r="AP3041">
        <v>0</v>
      </c>
      <c r="AS3041" s="34">
        <v>0</v>
      </c>
    </row>
    <row r="3042" spans="1:45" x14ac:dyDescent="0.3">
      <c r="A3042" s="4" t="s">
        <v>177</v>
      </c>
      <c r="B3042" t="s">
        <v>138</v>
      </c>
      <c r="C3042" s="28">
        <v>45630</v>
      </c>
      <c r="D3042">
        <v>1</v>
      </c>
      <c r="G3042" s="42" t="s">
        <v>152</v>
      </c>
      <c r="H3042">
        <f t="shared" si="378"/>
        <v>2024</v>
      </c>
      <c r="I3042" s="2" t="s">
        <v>139</v>
      </c>
      <c r="J3042" s="29">
        <v>29</v>
      </c>
      <c r="N3042" s="40">
        <v>101.62556115336913</v>
      </c>
      <c r="O3042" s="33">
        <f t="shared" si="377"/>
        <v>101.62556115336913</v>
      </c>
      <c r="P3042" s="22">
        <f>IF(ISNUMBER(O3042),SUMIFS(O$1:$O3042,A$1:$A3042,A3042,H$1:$H3042,H3042,D$1:$D3042,D3042),"")</f>
        <v>1281.3018759437157</v>
      </c>
      <c r="AK3042" s="34">
        <v>0.97402597402597402</v>
      </c>
      <c r="AL3042" s="34">
        <v>2.5974025974025976E-2</v>
      </c>
      <c r="AN3042" s="34">
        <v>0</v>
      </c>
      <c r="AO3042">
        <v>0</v>
      </c>
      <c r="AP3042">
        <v>0</v>
      </c>
      <c r="AS3042" s="34">
        <v>0</v>
      </c>
    </row>
    <row r="3043" spans="1:45" x14ac:dyDescent="0.3">
      <c r="A3043" s="4" t="s">
        <v>177</v>
      </c>
      <c r="B3043" t="s">
        <v>138</v>
      </c>
      <c r="C3043" s="28">
        <v>45630</v>
      </c>
      <c r="D3043">
        <v>2</v>
      </c>
      <c r="G3043" s="42" t="s">
        <v>152</v>
      </c>
      <c r="H3043">
        <f t="shared" si="378"/>
        <v>2024</v>
      </c>
      <c r="I3043" s="2" t="s">
        <v>139</v>
      </c>
      <c r="J3043" s="29">
        <v>29</v>
      </c>
      <c r="N3043" s="40">
        <v>80.556684274685068</v>
      </c>
      <c r="O3043" s="33">
        <f t="shared" ref="O3043:O3106" si="379">IF(LEN(N3043)&gt;0,N3043,"")</f>
        <v>80.556684274685068</v>
      </c>
      <c r="P3043" s="22">
        <f>IF(ISNUMBER(O3043),SUMIFS(O$1:$O3043,A$1:$A3043,A3043,H$1:$H3043,H3043,D$1:$D3043,D3043),"")</f>
        <v>1110.2292702678144</v>
      </c>
      <c r="AK3043" s="34">
        <v>1</v>
      </c>
      <c r="AL3043" s="34">
        <v>0</v>
      </c>
      <c r="AN3043" s="34">
        <v>0</v>
      </c>
      <c r="AO3043">
        <v>0</v>
      </c>
      <c r="AP3043">
        <v>0</v>
      </c>
      <c r="AS3043" s="34">
        <v>0</v>
      </c>
    </row>
    <row r="3044" spans="1:45" x14ac:dyDescent="0.3">
      <c r="A3044" s="4" t="s">
        <v>177</v>
      </c>
      <c r="B3044" t="s">
        <v>138</v>
      </c>
      <c r="C3044" s="28">
        <v>45630</v>
      </c>
      <c r="D3044">
        <v>3</v>
      </c>
      <c r="G3044" s="42" t="s">
        <v>152</v>
      </c>
      <c r="H3044">
        <f t="shared" si="378"/>
        <v>2024</v>
      </c>
      <c r="I3044" s="2" t="s">
        <v>139</v>
      </c>
      <c r="J3044" s="29">
        <v>29</v>
      </c>
      <c r="N3044" s="40">
        <v>67.268776478871516</v>
      </c>
      <c r="O3044" s="33">
        <f t="shared" si="379"/>
        <v>67.268776478871516</v>
      </c>
      <c r="P3044" s="22">
        <f>IF(ISNUMBER(O3044),SUMIFS(O$1:$O3044,A$1:$A3044,A3044,H$1:$H3044,H3044,D$1:$D3044,D3044),"")</f>
        <v>1126.2869282943871</v>
      </c>
      <c r="AK3044" s="34">
        <v>0.87962962962962954</v>
      </c>
      <c r="AL3044" s="34">
        <v>2.7777777777777776E-2</v>
      </c>
      <c r="AN3044" s="34">
        <v>9.2592592592592587E-2</v>
      </c>
      <c r="AO3044">
        <v>8.3333333333333329E-2</v>
      </c>
      <c r="AP3044">
        <v>9.2592592592592587E-3</v>
      </c>
      <c r="AS3044" s="34">
        <v>0</v>
      </c>
    </row>
    <row r="3045" spans="1:45" x14ac:dyDescent="0.3">
      <c r="A3045" s="4" t="s">
        <v>177</v>
      </c>
      <c r="B3045" t="s">
        <v>138</v>
      </c>
      <c r="C3045" s="28">
        <v>45630</v>
      </c>
      <c r="D3045">
        <v>4</v>
      </c>
      <c r="G3045" s="42" t="s">
        <v>152</v>
      </c>
      <c r="H3045">
        <f t="shared" si="378"/>
        <v>2024</v>
      </c>
      <c r="I3045" s="2" t="s">
        <v>139</v>
      </c>
      <c r="J3045" s="29">
        <v>29</v>
      </c>
      <c r="N3045" s="40">
        <v>94.471600760376845</v>
      </c>
      <c r="O3045" s="33">
        <f t="shared" si="379"/>
        <v>94.471600760376845</v>
      </c>
      <c r="P3045" s="22">
        <f>IF(ISNUMBER(O3045),SUMIFS(O$1:$O3045,A$1:$A3045,A3045,H$1:$H3045,H3045,D$1:$D3045,D3045),"")</f>
        <v>1239.5737764601365</v>
      </c>
      <c r="AK3045" s="34">
        <v>0.99180327868852458</v>
      </c>
      <c r="AL3045" s="34">
        <v>0</v>
      </c>
      <c r="AN3045" s="34">
        <v>0</v>
      </c>
      <c r="AO3045">
        <v>0</v>
      </c>
      <c r="AP3045">
        <v>0</v>
      </c>
      <c r="AS3045" s="34">
        <v>8.1967213114754103E-3</v>
      </c>
    </row>
    <row r="3046" spans="1:45" x14ac:dyDescent="0.3">
      <c r="A3046" s="4" t="s">
        <v>178</v>
      </c>
      <c r="B3046" t="s">
        <v>138</v>
      </c>
      <c r="C3046" s="28">
        <v>44573</v>
      </c>
      <c r="D3046">
        <v>1</v>
      </c>
      <c r="G3046" s="42" t="s">
        <v>154</v>
      </c>
      <c r="H3046">
        <f t="shared" si="378"/>
        <v>2022</v>
      </c>
      <c r="I3046" s="2" t="s">
        <v>139</v>
      </c>
      <c r="J3046" s="29">
        <v>1</v>
      </c>
      <c r="N3046" s="40">
        <v>74.778978388998041</v>
      </c>
      <c r="O3046" s="33">
        <f t="shared" si="379"/>
        <v>74.778978388998041</v>
      </c>
      <c r="P3046" s="22">
        <f>IF(ISNUMBER(O3046),SUMIFS(O$1:$O3046,A$1:$A3046,A3046,H$1:$H3046,H3046,D$1:$D3046,D3046),"")</f>
        <v>74.778978388998041</v>
      </c>
      <c r="AK3046" s="34"/>
      <c r="AL3046" s="34"/>
      <c r="AN3046" s="36"/>
      <c r="AS3046" s="36"/>
    </row>
    <row r="3047" spans="1:45" x14ac:dyDescent="0.3">
      <c r="A3047" s="4" t="s">
        <v>178</v>
      </c>
      <c r="B3047" t="s">
        <v>138</v>
      </c>
      <c r="C3047" s="28">
        <v>44573</v>
      </c>
      <c r="D3047">
        <v>2</v>
      </c>
      <c r="G3047" s="42" t="s">
        <v>154</v>
      </c>
      <c r="H3047">
        <f t="shared" si="378"/>
        <v>2022</v>
      </c>
      <c r="I3047" s="2" t="s">
        <v>139</v>
      </c>
      <c r="J3047" s="29">
        <v>1</v>
      </c>
      <c r="N3047" s="40">
        <v>85.069362618026418</v>
      </c>
      <c r="O3047" s="33">
        <f t="shared" si="379"/>
        <v>85.069362618026418</v>
      </c>
      <c r="P3047" s="22">
        <f>IF(ISNUMBER(O3047),SUMIFS(O$1:$O3047,A$1:$A3047,A3047,H$1:$H3047,H3047,D$1:$D3047,D3047),"")</f>
        <v>85.069362618026418</v>
      </c>
      <c r="AK3047" s="34"/>
      <c r="AL3047" s="34"/>
      <c r="AN3047" s="36"/>
      <c r="AS3047" s="36"/>
    </row>
    <row r="3048" spans="1:45" x14ac:dyDescent="0.3">
      <c r="A3048" s="4" t="s">
        <v>178</v>
      </c>
      <c r="B3048" t="s">
        <v>138</v>
      </c>
      <c r="C3048" s="28">
        <v>44573</v>
      </c>
      <c r="D3048">
        <v>3</v>
      </c>
      <c r="G3048" s="42" t="s">
        <v>154</v>
      </c>
      <c r="H3048">
        <f t="shared" si="378"/>
        <v>2022</v>
      </c>
      <c r="I3048" s="2" t="s">
        <v>139</v>
      </c>
      <c r="J3048" s="29">
        <v>1</v>
      </c>
      <c r="N3048" s="40">
        <v>118.83248865508531</v>
      </c>
      <c r="O3048" s="33">
        <f t="shared" si="379"/>
        <v>118.83248865508531</v>
      </c>
      <c r="P3048" s="22">
        <f>IF(ISNUMBER(O3048),SUMIFS(O$1:$O3048,A$1:$A3048,A3048,H$1:$H3048,H3048,D$1:$D3048,D3048),"")</f>
        <v>118.83248865508531</v>
      </c>
      <c r="AK3048" s="34"/>
      <c r="AL3048" s="34"/>
      <c r="AN3048" s="36"/>
      <c r="AS3048" s="36"/>
    </row>
    <row r="3049" spans="1:45" x14ac:dyDescent="0.3">
      <c r="A3049" s="4" t="s">
        <v>178</v>
      </c>
      <c r="B3049" t="s">
        <v>138</v>
      </c>
      <c r="C3049" s="28">
        <v>44573</v>
      </c>
      <c r="D3049">
        <v>4</v>
      </c>
      <c r="G3049" s="42" t="s">
        <v>154</v>
      </c>
      <c r="H3049">
        <f t="shared" si="378"/>
        <v>2022</v>
      </c>
      <c r="I3049" s="2" t="s">
        <v>139</v>
      </c>
      <c r="J3049" s="29">
        <v>1</v>
      </c>
      <c r="N3049" s="40">
        <v>71.361671728728396</v>
      </c>
      <c r="O3049" s="33">
        <f t="shared" si="379"/>
        <v>71.361671728728396</v>
      </c>
      <c r="P3049" s="22">
        <f>IF(ISNUMBER(O3049),SUMIFS(O$1:$O3049,A$1:$A3049,A3049,H$1:$H3049,H3049,D$1:$D3049,D3049),"")</f>
        <v>71.361671728728396</v>
      </c>
      <c r="AK3049" s="34"/>
      <c r="AL3049" s="34"/>
      <c r="AN3049" s="36"/>
      <c r="AS3049" s="36"/>
    </row>
    <row r="3050" spans="1:45" x14ac:dyDescent="0.3">
      <c r="A3050" s="4" t="s">
        <v>178</v>
      </c>
      <c r="B3050" t="s">
        <v>138</v>
      </c>
      <c r="C3050" s="41">
        <v>44573</v>
      </c>
      <c r="D3050">
        <v>5</v>
      </c>
      <c r="G3050" s="42" t="s">
        <v>154</v>
      </c>
      <c r="H3050">
        <f t="shared" si="378"/>
        <v>2022</v>
      </c>
      <c r="I3050" s="2" t="s">
        <v>139</v>
      </c>
      <c r="J3050" s="43">
        <v>1</v>
      </c>
      <c r="N3050" s="44">
        <v>57.78043434947201</v>
      </c>
      <c r="O3050" s="33">
        <f t="shared" si="379"/>
        <v>57.78043434947201</v>
      </c>
      <c r="P3050" s="22">
        <f>IF(ISNUMBER(O3050),SUMIFS(O$1:$O3050,A$1:$A3050,A3050,H$1:$H3050,H3050,D$1:$D3050,D3050),"")</f>
        <v>57.78043434947201</v>
      </c>
      <c r="AK3050" s="45"/>
      <c r="AL3050" s="45"/>
      <c r="AN3050" s="46"/>
      <c r="AS3050" s="46"/>
    </row>
    <row r="3051" spans="1:45" x14ac:dyDescent="0.3">
      <c r="A3051" s="4" t="s">
        <v>178</v>
      </c>
      <c r="B3051" t="s">
        <v>138</v>
      </c>
      <c r="C3051" s="28">
        <v>44601</v>
      </c>
      <c r="D3051">
        <v>1</v>
      </c>
      <c r="G3051" s="42" t="s">
        <v>154</v>
      </c>
      <c r="H3051">
        <f t="shared" si="378"/>
        <v>2022</v>
      </c>
      <c r="I3051" s="2" t="s">
        <v>139</v>
      </c>
      <c r="J3051" s="29">
        <v>2</v>
      </c>
      <c r="N3051" s="40">
        <v>267.08122217104255</v>
      </c>
      <c r="O3051" s="33">
        <f t="shared" si="379"/>
        <v>267.08122217104255</v>
      </c>
      <c r="P3051" s="22">
        <f>IF(ISNUMBER(O3051),SUMIFS(O$1:$O3051,A$1:$A3051,A3051,H$1:$H3051,H3051,D$1:$D3051,D3051),"")</f>
        <v>341.8602005600406</v>
      </c>
      <c r="AK3051" s="34">
        <v>0.65421764327108822</v>
      </c>
      <c r="AL3051" s="34">
        <v>3.187379265936896E-2</v>
      </c>
      <c r="AN3051" s="36">
        <v>0.1387636831938184</v>
      </c>
      <c r="AO3051">
        <v>0.13039278815196392</v>
      </c>
      <c r="AP3051">
        <v>8.3708950418544745E-3</v>
      </c>
      <c r="AS3051" s="36">
        <v>0.17514488087572441</v>
      </c>
    </row>
    <row r="3052" spans="1:45" x14ac:dyDescent="0.3">
      <c r="A3052" s="4" t="s">
        <v>178</v>
      </c>
      <c r="B3052" t="s">
        <v>138</v>
      </c>
      <c r="C3052" s="28">
        <v>44601</v>
      </c>
      <c r="D3052">
        <v>2</v>
      </c>
      <c r="G3052" s="42" t="s">
        <v>154</v>
      </c>
      <c r="H3052">
        <f t="shared" si="378"/>
        <v>2022</v>
      </c>
      <c r="I3052" s="2" t="s">
        <v>139</v>
      </c>
      <c r="J3052" s="29">
        <v>2</v>
      </c>
      <c r="N3052" s="40">
        <v>278.00674409891349</v>
      </c>
      <c r="O3052" s="33">
        <f t="shared" si="379"/>
        <v>278.00674409891349</v>
      </c>
      <c r="P3052" s="22">
        <f>IF(ISNUMBER(O3052),SUMIFS(O$1:$O3052,A$1:$A3052,A3052,H$1:$H3052,H3052,D$1:$D3052,D3052),"")</f>
        <v>363.07610671693988</v>
      </c>
      <c r="AK3052" s="34">
        <v>0.74832962138084635</v>
      </c>
      <c r="AL3052" s="34">
        <v>2.2069244786394007E-2</v>
      </c>
      <c r="AN3052" s="36">
        <v>0.13322534926098401</v>
      </c>
      <c r="AO3052">
        <v>0.12674630492002428</v>
      </c>
      <c r="AP3052">
        <v>6.4790443409597082E-3</v>
      </c>
      <c r="AS3052" s="36">
        <v>9.6375784571775661E-2</v>
      </c>
    </row>
    <row r="3053" spans="1:45" x14ac:dyDescent="0.3">
      <c r="A3053" s="4" t="s">
        <v>178</v>
      </c>
      <c r="B3053" t="s">
        <v>138</v>
      </c>
      <c r="C3053" s="28">
        <v>44601</v>
      </c>
      <c r="D3053">
        <v>3</v>
      </c>
      <c r="G3053" s="42" t="s">
        <v>154</v>
      </c>
      <c r="H3053">
        <f t="shared" si="378"/>
        <v>2022</v>
      </c>
      <c r="I3053" s="2" t="s">
        <v>139</v>
      </c>
      <c r="J3053" s="29">
        <v>2</v>
      </c>
      <c r="N3053" s="40">
        <v>269.60795594641246</v>
      </c>
      <c r="O3053" s="33">
        <f t="shared" si="379"/>
        <v>269.60795594641246</v>
      </c>
      <c r="P3053" s="22">
        <f>IF(ISNUMBER(O3053),SUMIFS(O$1:$O3053,A$1:$A3053,A3053,H$1:$H3053,H3053,D$1:$D3053,D3053),"")</f>
        <v>388.4404446014978</v>
      </c>
      <c r="AK3053" s="34">
        <v>0.70798569725864136</v>
      </c>
      <c r="AL3053" s="34">
        <v>2.065951529598729E-2</v>
      </c>
      <c r="AN3053" s="36">
        <v>9.3762415574096147E-2</v>
      </c>
      <c r="AO3053">
        <v>9.0186730234406043E-2</v>
      </c>
      <c r="AP3053">
        <v>3.5756853396901075E-3</v>
      </c>
      <c r="AS3053" s="36">
        <v>0.17759237187127533</v>
      </c>
    </row>
    <row r="3054" spans="1:45" x14ac:dyDescent="0.3">
      <c r="A3054" s="4" t="s">
        <v>178</v>
      </c>
      <c r="B3054" t="s">
        <v>138</v>
      </c>
      <c r="C3054" s="28">
        <v>44601</v>
      </c>
      <c r="D3054">
        <v>4</v>
      </c>
      <c r="G3054" s="42" t="s">
        <v>154</v>
      </c>
      <c r="H3054">
        <f t="shared" si="378"/>
        <v>2022</v>
      </c>
      <c r="I3054" s="2" t="s">
        <v>139</v>
      </c>
      <c r="J3054" s="29">
        <v>2</v>
      </c>
      <c r="N3054" s="40">
        <v>257.36476433044561</v>
      </c>
      <c r="O3054" s="33">
        <f t="shared" si="379"/>
        <v>257.36476433044561</v>
      </c>
      <c r="P3054" s="22">
        <f>IF(ISNUMBER(O3054),SUMIFS(O$1:$O3054,A$1:$A3054,A3054,H$1:$H3054,H3054,D$1:$D3054,D3054),"")</f>
        <v>328.72643605917403</v>
      </c>
      <c r="AK3054" s="34">
        <v>0.71152869476891834</v>
      </c>
      <c r="AL3054" s="34">
        <v>1.8283392585068566E-2</v>
      </c>
      <c r="AN3054" s="36">
        <v>4.3676993397663795E-2</v>
      </c>
      <c r="AO3054">
        <v>4.3676993397663795E-2</v>
      </c>
      <c r="AP3054">
        <v>0</v>
      </c>
      <c r="AS3054" s="36">
        <v>0.22651091924834943</v>
      </c>
    </row>
    <row r="3055" spans="1:45" x14ac:dyDescent="0.3">
      <c r="A3055" s="4" t="s">
        <v>178</v>
      </c>
      <c r="B3055" t="s">
        <v>138</v>
      </c>
      <c r="C3055" s="41">
        <v>44601</v>
      </c>
      <c r="D3055">
        <v>5</v>
      </c>
      <c r="G3055" s="42" t="s">
        <v>154</v>
      </c>
      <c r="H3055">
        <f t="shared" si="378"/>
        <v>2022</v>
      </c>
      <c r="I3055" s="2" t="s">
        <v>139</v>
      </c>
      <c r="J3055" s="43">
        <v>2</v>
      </c>
      <c r="N3055" s="44">
        <v>247.15707178393751</v>
      </c>
      <c r="O3055" s="33">
        <f t="shared" si="379"/>
        <v>247.15707178393751</v>
      </c>
      <c r="P3055" s="22">
        <f>IF(ISNUMBER(O3055),SUMIFS(O$1:$O3055,A$1:$A3055,A3055,H$1:$H3055,H3055,D$1:$D3055,D3055),"")</f>
        <v>304.9375061334095</v>
      </c>
      <c r="AK3055" s="45">
        <v>0.73952686052242489</v>
      </c>
      <c r="AL3055" s="45">
        <v>4.2631838344011831E-2</v>
      </c>
      <c r="AN3055" s="46">
        <v>0.1172991621488418</v>
      </c>
      <c r="AO3055">
        <v>0.1172991621488418</v>
      </c>
      <c r="AP3055">
        <v>0</v>
      </c>
      <c r="AS3055" s="46">
        <v>0.10054213898472154</v>
      </c>
    </row>
    <row r="3056" spans="1:45" x14ac:dyDescent="0.3">
      <c r="A3056" s="4" t="s">
        <v>178</v>
      </c>
      <c r="B3056" t="s">
        <v>138</v>
      </c>
      <c r="C3056" s="28">
        <v>44623</v>
      </c>
      <c r="D3056">
        <v>1</v>
      </c>
      <c r="G3056" s="42" t="s">
        <v>154</v>
      </c>
      <c r="H3056">
        <f t="shared" si="378"/>
        <v>2022</v>
      </c>
      <c r="I3056" s="2" t="s">
        <v>139</v>
      </c>
      <c r="J3056" s="29">
        <v>3</v>
      </c>
      <c r="N3056" s="40">
        <v>146.8169671834037</v>
      </c>
      <c r="O3056" s="33">
        <f t="shared" si="379"/>
        <v>146.8169671834037</v>
      </c>
      <c r="P3056" s="22">
        <f>IF(ISNUMBER(O3056),SUMIFS(O$1:$O3056,A$1:$A3056,A3056,H$1:$H3056,H3056,D$1:$D3056,D3056),"")</f>
        <v>488.67716774344433</v>
      </c>
      <c r="AK3056" s="34">
        <v>0.85278654048370128</v>
      </c>
      <c r="AL3056" s="34">
        <v>0</v>
      </c>
      <c r="AN3056" s="36">
        <v>0.14721345951629863</v>
      </c>
      <c r="AO3056">
        <v>0.14721345951629863</v>
      </c>
      <c r="AP3056">
        <v>0</v>
      </c>
      <c r="AS3056" s="36">
        <v>0</v>
      </c>
    </row>
    <row r="3057" spans="1:45" x14ac:dyDescent="0.3">
      <c r="A3057" s="4" t="s">
        <v>178</v>
      </c>
      <c r="B3057" t="s">
        <v>138</v>
      </c>
      <c r="C3057" s="28">
        <v>44623</v>
      </c>
      <c r="D3057">
        <v>2</v>
      </c>
      <c r="G3057" s="42" t="s">
        <v>154</v>
      </c>
      <c r="H3057">
        <f t="shared" si="378"/>
        <v>2022</v>
      </c>
      <c r="I3057" s="2" t="s">
        <v>139</v>
      </c>
      <c r="J3057" s="29">
        <v>3</v>
      </c>
      <c r="N3057" s="40">
        <v>138.31820353559482</v>
      </c>
      <c r="O3057" s="33">
        <f t="shared" si="379"/>
        <v>138.31820353559482</v>
      </c>
      <c r="P3057" s="22">
        <f>IF(ISNUMBER(O3057),SUMIFS(O$1:$O3057,A$1:$A3057,A3057,H$1:$H3057,H3057,D$1:$D3057,D3057),"")</f>
        <v>501.39431025253469</v>
      </c>
      <c r="AK3057" s="34">
        <v>0.65903783278841654</v>
      </c>
      <c r="AL3057" s="34">
        <v>1.8682858477347034E-2</v>
      </c>
      <c r="AN3057" s="36">
        <v>0.32227930873423632</v>
      </c>
      <c r="AO3057">
        <v>0.32227930873423632</v>
      </c>
      <c r="AP3057">
        <v>0</v>
      </c>
      <c r="AS3057" s="36">
        <v>0</v>
      </c>
    </row>
    <row r="3058" spans="1:45" x14ac:dyDescent="0.3">
      <c r="A3058" s="4" t="s">
        <v>178</v>
      </c>
      <c r="B3058" t="s">
        <v>138</v>
      </c>
      <c r="C3058" s="28">
        <v>44623</v>
      </c>
      <c r="D3058">
        <v>3</v>
      </c>
      <c r="G3058" s="42" t="s">
        <v>154</v>
      </c>
      <c r="H3058">
        <f t="shared" si="378"/>
        <v>2022</v>
      </c>
      <c r="I3058" s="2" t="s">
        <v>139</v>
      </c>
      <c r="J3058" s="29">
        <v>3</v>
      </c>
      <c r="N3058" s="40">
        <v>150.62135391802752</v>
      </c>
      <c r="O3058" s="33">
        <f t="shared" si="379"/>
        <v>150.62135391802752</v>
      </c>
      <c r="P3058" s="22">
        <f>IF(ISNUMBER(O3058),SUMIFS(O$1:$O3058,A$1:$A3058,A3058,H$1:$H3058,H3058,D$1:$D3058,D3058),"")</f>
        <v>539.06179851952538</v>
      </c>
      <c r="AK3058" s="34">
        <v>0.78669862192929896</v>
      </c>
      <c r="AL3058" s="34">
        <v>2.3966446974236069E-2</v>
      </c>
      <c r="AN3058" s="36">
        <v>0.18933493109646493</v>
      </c>
      <c r="AO3058">
        <v>0.18933493109646493</v>
      </c>
      <c r="AP3058">
        <v>0</v>
      </c>
      <c r="AS3058" s="36">
        <v>0</v>
      </c>
    </row>
    <row r="3059" spans="1:45" x14ac:dyDescent="0.3">
      <c r="A3059" s="4" t="s">
        <v>178</v>
      </c>
      <c r="B3059" t="s">
        <v>138</v>
      </c>
      <c r="C3059" s="28">
        <v>44623</v>
      </c>
      <c r="D3059">
        <v>4</v>
      </c>
      <c r="G3059" s="42" t="s">
        <v>154</v>
      </c>
      <c r="H3059">
        <f t="shared" si="378"/>
        <v>2022</v>
      </c>
      <c r="I3059" s="2" t="s">
        <v>139</v>
      </c>
      <c r="J3059" s="29">
        <v>3</v>
      </c>
      <c r="N3059" s="40">
        <v>129.15157251177618</v>
      </c>
      <c r="O3059" s="33">
        <f t="shared" si="379"/>
        <v>129.15157251177618</v>
      </c>
      <c r="P3059" s="22">
        <f>IF(ISNUMBER(O3059),SUMIFS(O$1:$O3059,A$1:$A3059,A3059,H$1:$H3059,H3059,D$1:$D3059,D3059),"")</f>
        <v>457.87800857095021</v>
      </c>
      <c r="AK3059" s="34">
        <v>0.74898602974312756</v>
      </c>
      <c r="AL3059" s="34">
        <v>3.7404236142406483E-2</v>
      </c>
      <c r="AN3059" s="36">
        <v>0.19378098242451552</v>
      </c>
      <c r="AO3059">
        <v>0.19378098242451552</v>
      </c>
      <c r="AP3059">
        <v>0</v>
      </c>
      <c r="AS3059" s="36">
        <v>1.9828751689950429E-2</v>
      </c>
    </row>
    <row r="3060" spans="1:45" x14ac:dyDescent="0.3">
      <c r="A3060" s="4" t="s">
        <v>178</v>
      </c>
      <c r="B3060" t="s">
        <v>138</v>
      </c>
      <c r="C3060" s="41">
        <v>44623</v>
      </c>
      <c r="D3060">
        <v>5</v>
      </c>
      <c r="G3060" s="42" t="s">
        <v>154</v>
      </c>
      <c r="H3060">
        <f t="shared" si="378"/>
        <v>2022</v>
      </c>
      <c r="I3060" s="2" t="s">
        <v>139</v>
      </c>
      <c r="J3060" s="43">
        <v>3</v>
      </c>
      <c r="N3060" s="44">
        <v>157.79625779625778</v>
      </c>
      <c r="O3060" s="33">
        <f t="shared" si="379"/>
        <v>157.79625779625778</v>
      </c>
      <c r="P3060" s="22">
        <f>IF(ISNUMBER(O3060),SUMIFS(O$1:$O3060,A$1:$A3060,A3060,H$1:$H3060,H3060,D$1:$D3060,D3060),"")</f>
        <v>462.73376392966725</v>
      </c>
      <c r="AK3060" s="45">
        <v>0.71000461041954832</v>
      </c>
      <c r="AL3060" s="45">
        <v>2.8584601198709085E-2</v>
      </c>
      <c r="AN3060" s="46">
        <v>0.26141078838174275</v>
      </c>
      <c r="AO3060">
        <v>0.26141078838174275</v>
      </c>
      <c r="AP3060">
        <v>0</v>
      </c>
      <c r="AS3060" s="46">
        <v>0</v>
      </c>
    </row>
    <row r="3061" spans="1:45" x14ac:dyDescent="0.3">
      <c r="A3061" s="4" t="s">
        <v>178</v>
      </c>
      <c r="B3061" t="s">
        <v>138</v>
      </c>
      <c r="C3061" s="28">
        <v>44649</v>
      </c>
      <c r="D3061">
        <v>1</v>
      </c>
      <c r="G3061" s="42" t="s">
        <v>154</v>
      </c>
      <c r="H3061">
        <f t="shared" si="378"/>
        <v>2022</v>
      </c>
      <c r="I3061" s="2" t="s">
        <v>139</v>
      </c>
      <c r="J3061" s="29">
        <v>4</v>
      </c>
      <c r="N3061" s="40">
        <v>68.675089083252345</v>
      </c>
      <c r="O3061" s="33">
        <f t="shared" si="379"/>
        <v>68.675089083252345</v>
      </c>
      <c r="P3061" s="22">
        <f>IF(ISNUMBER(O3061),SUMIFS(O$1:$O3061,A$1:$A3061,A3061,H$1:$H3061,H3061,D$1:$D3061,D3061),"")</f>
        <v>557.3522568266967</v>
      </c>
      <c r="AK3061" s="34">
        <v>0.77973733583489679</v>
      </c>
      <c r="AL3061" s="34">
        <v>0</v>
      </c>
      <c r="AN3061" s="36">
        <v>0.22026266416510318</v>
      </c>
      <c r="AO3061">
        <v>0.22026266416510318</v>
      </c>
      <c r="AP3061">
        <v>0</v>
      </c>
      <c r="AS3061" s="36">
        <v>0</v>
      </c>
    </row>
    <row r="3062" spans="1:45" x14ac:dyDescent="0.3">
      <c r="A3062" s="4" t="s">
        <v>178</v>
      </c>
      <c r="B3062" t="s">
        <v>138</v>
      </c>
      <c r="C3062" s="28">
        <v>44649</v>
      </c>
      <c r="D3062">
        <v>2</v>
      </c>
      <c r="G3062" s="42" t="s">
        <v>154</v>
      </c>
      <c r="H3062">
        <f t="shared" si="378"/>
        <v>2022</v>
      </c>
      <c r="I3062" s="2" t="s">
        <v>139</v>
      </c>
      <c r="J3062" s="29">
        <v>4</v>
      </c>
      <c r="N3062" s="40">
        <v>65.246166263115413</v>
      </c>
      <c r="O3062" s="33">
        <f t="shared" si="379"/>
        <v>65.246166263115413</v>
      </c>
      <c r="P3062" s="22">
        <f>IF(ISNUMBER(O3062),SUMIFS(O$1:$O3062,A$1:$A3062,A3062,H$1:$H3062,H3062,D$1:$D3062,D3062),"")</f>
        <v>566.64047651565011</v>
      </c>
      <c r="AK3062" s="34">
        <v>0.73947246645071729</v>
      </c>
      <c r="AL3062" s="34">
        <v>0</v>
      </c>
      <c r="AN3062" s="36">
        <v>0.26052753354928276</v>
      </c>
      <c r="AO3062">
        <v>0.26052753354928276</v>
      </c>
      <c r="AP3062">
        <v>0</v>
      </c>
      <c r="AS3062" s="36">
        <v>0</v>
      </c>
    </row>
    <row r="3063" spans="1:45" x14ac:dyDescent="0.3">
      <c r="A3063" s="4" t="s">
        <v>178</v>
      </c>
      <c r="B3063" t="s">
        <v>138</v>
      </c>
      <c r="C3063" s="28">
        <v>44649</v>
      </c>
      <c r="D3063">
        <v>3</v>
      </c>
      <c r="G3063" s="42" t="s">
        <v>154</v>
      </c>
      <c r="H3063">
        <f t="shared" si="378"/>
        <v>2022</v>
      </c>
      <c r="I3063" s="2" t="s">
        <v>139</v>
      </c>
      <c r="J3063" s="29">
        <v>4</v>
      </c>
      <c r="N3063" s="40">
        <v>62.98085525138665</v>
      </c>
      <c r="O3063" s="33">
        <f t="shared" si="379"/>
        <v>62.98085525138665</v>
      </c>
      <c r="P3063" s="22">
        <f>IF(ISNUMBER(O3063),SUMIFS(O$1:$O3063,A$1:$A3063,A3063,H$1:$H3063,H3063,D$1:$D3063,D3063),"")</f>
        <v>602.04265377091201</v>
      </c>
      <c r="AK3063" s="34">
        <v>0.76588021778584392</v>
      </c>
      <c r="AL3063" s="34">
        <v>0</v>
      </c>
      <c r="AN3063" s="36">
        <v>0.23411978221415611</v>
      </c>
      <c r="AO3063">
        <v>0.23411978221415611</v>
      </c>
      <c r="AP3063">
        <v>0</v>
      </c>
      <c r="AS3063" s="36">
        <v>0</v>
      </c>
    </row>
    <row r="3064" spans="1:45" x14ac:dyDescent="0.3">
      <c r="A3064" s="4" t="s">
        <v>178</v>
      </c>
      <c r="B3064" t="s">
        <v>138</v>
      </c>
      <c r="C3064" s="28">
        <v>44649</v>
      </c>
      <c r="D3064">
        <v>4</v>
      </c>
      <c r="G3064" s="42" t="s">
        <v>154</v>
      </c>
      <c r="H3064">
        <f t="shared" si="378"/>
        <v>2022</v>
      </c>
      <c r="I3064" s="2" t="s">
        <v>139</v>
      </c>
      <c r="J3064" s="29">
        <v>4</v>
      </c>
      <c r="N3064" s="40">
        <v>66.576279015132954</v>
      </c>
      <c r="O3064" s="33">
        <f t="shared" si="379"/>
        <v>66.576279015132954</v>
      </c>
      <c r="P3064" s="22">
        <f>IF(ISNUMBER(O3064),SUMIFS(O$1:$O3064,A$1:$A3064,A3064,H$1:$H3064,H3064,D$1:$D3064,D3064),"")</f>
        <v>524.45428758608318</v>
      </c>
      <c r="AK3064" s="34">
        <v>0.9228723404255319</v>
      </c>
      <c r="AL3064" s="34">
        <v>0</v>
      </c>
      <c r="AN3064" s="36">
        <v>7.7127659574468085E-2</v>
      </c>
      <c r="AO3064">
        <v>7.7127659574468085E-2</v>
      </c>
      <c r="AP3064">
        <v>0</v>
      </c>
      <c r="AS3064" s="36">
        <v>0</v>
      </c>
    </row>
    <row r="3065" spans="1:45" x14ac:dyDescent="0.3">
      <c r="A3065" s="4" t="s">
        <v>178</v>
      </c>
      <c r="B3065" t="s">
        <v>138</v>
      </c>
      <c r="C3065" s="41">
        <v>44649</v>
      </c>
      <c r="D3065">
        <v>5</v>
      </c>
      <c r="G3065" s="42" t="s">
        <v>154</v>
      </c>
      <c r="H3065">
        <f t="shared" si="378"/>
        <v>2022</v>
      </c>
      <c r="I3065" s="2" t="s">
        <v>139</v>
      </c>
      <c r="J3065" s="43">
        <v>4</v>
      </c>
      <c r="N3065" s="44">
        <v>54.119193689745828</v>
      </c>
      <c r="O3065" s="33">
        <f t="shared" si="379"/>
        <v>54.119193689745828</v>
      </c>
      <c r="P3065" s="22">
        <f>IF(ISNUMBER(O3065),SUMIFS(O$1:$O3065,A$1:$A3065,A3065,H$1:$H3065,H3065,D$1:$D3065,D3065),"")</f>
        <v>516.85295761941302</v>
      </c>
      <c r="AK3065" s="45">
        <v>0.82984929508993677</v>
      </c>
      <c r="AL3065" s="45">
        <v>0</v>
      </c>
      <c r="AN3065" s="46">
        <v>0.17015070491006321</v>
      </c>
      <c r="AO3065">
        <v>0.17015070491006321</v>
      </c>
      <c r="AP3065">
        <v>0</v>
      </c>
      <c r="AS3065" s="46">
        <v>0</v>
      </c>
    </row>
    <row r="3066" spans="1:45" x14ac:dyDescent="0.3">
      <c r="A3066" s="4" t="s">
        <v>178</v>
      </c>
      <c r="B3066" t="s">
        <v>138</v>
      </c>
      <c r="C3066" s="28">
        <v>44696</v>
      </c>
      <c r="D3066">
        <v>1</v>
      </c>
      <c r="G3066" s="42" t="s">
        <v>154</v>
      </c>
      <c r="H3066">
        <f t="shared" si="378"/>
        <v>2022</v>
      </c>
      <c r="I3066" s="2" t="s">
        <v>139</v>
      </c>
      <c r="J3066" s="29">
        <v>5</v>
      </c>
      <c r="N3066" s="40">
        <v>153.7672711571675</v>
      </c>
      <c r="O3066" s="33">
        <f t="shared" si="379"/>
        <v>153.7672711571675</v>
      </c>
      <c r="P3066" s="22">
        <f>IF(ISNUMBER(O3066),SUMIFS(O$1:$O3066,A$1:$A3066,A3066,H$1:$H3066,H3066,D$1:$D3066,D3066),"")</f>
        <v>711.11952798386415</v>
      </c>
      <c r="AK3066" s="34">
        <v>0.8767222625090646</v>
      </c>
      <c r="AL3066" s="34">
        <v>0</v>
      </c>
      <c r="AN3066" s="36">
        <v>0.12327773749093547</v>
      </c>
      <c r="AO3066">
        <v>0.12327773749093547</v>
      </c>
      <c r="AP3066">
        <v>0</v>
      </c>
      <c r="AS3066" s="36">
        <v>0</v>
      </c>
    </row>
    <row r="3067" spans="1:45" x14ac:dyDescent="0.3">
      <c r="A3067" s="4" t="s">
        <v>178</v>
      </c>
      <c r="B3067" t="s">
        <v>138</v>
      </c>
      <c r="C3067" s="28">
        <v>44696</v>
      </c>
      <c r="D3067">
        <v>2</v>
      </c>
      <c r="G3067" s="42" t="s">
        <v>154</v>
      </c>
      <c r="H3067">
        <f t="shared" si="378"/>
        <v>2022</v>
      </c>
      <c r="I3067" s="2" t="s">
        <v>139</v>
      </c>
      <c r="J3067" s="29">
        <v>5</v>
      </c>
      <c r="N3067" s="40">
        <v>148.95901282887581</v>
      </c>
      <c r="O3067" s="33">
        <f t="shared" si="379"/>
        <v>148.95901282887581</v>
      </c>
      <c r="P3067" s="22">
        <f>IF(ISNUMBER(O3067),SUMIFS(O$1:$O3067,A$1:$A3067,A3067,H$1:$H3067,H3067,D$1:$D3067,D3067),"")</f>
        <v>715.59948934452586</v>
      </c>
      <c r="AK3067" s="34">
        <v>0.77107974055703932</v>
      </c>
      <c r="AL3067" s="34">
        <v>0</v>
      </c>
      <c r="AN3067" s="36">
        <v>0.22892025944296068</v>
      </c>
      <c r="AO3067">
        <v>0.22892025944296068</v>
      </c>
      <c r="AP3067">
        <v>0</v>
      </c>
      <c r="AS3067" s="36">
        <v>0</v>
      </c>
    </row>
    <row r="3068" spans="1:45" x14ac:dyDescent="0.3">
      <c r="A3068" s="4" t="s">
        <v>178</v>
      </c>
      <c r="B3068" t="s">
        <v>138</v>
      </c>
      <c r="C3068" s="28">
        <v>44696</v>
      </c>
      <c r="D3068">
        <v>3</v>
      </c>
      <c r="G3068" s="42" t="s">
        <v>154</v>
      </c>
      <c r="H3068">
        <f t="shared" si="378"/>
        <v>2022</v>
      </c>
      <c r="I3068" s="2" t="s">
        <v>139</v>
      </c>
      <c r="J3068" s="29">
        <v>5</v>
      </c>
      <c r="N3068" s="40">
        <v>144.56792667384056</v>
      </c>
      <c r="O3068" s="33">
        <f t="shared" si="379"/>
        <v>144.56792667384056</v>
      </c>
      <c r="P3068" s="22">
        <f>IF(ISNUMBER(O3068),SUMIFS(O$1:$O3068,A$1:$A3068,A3068,H$1:$H3068,H3068,D$1:$D3068,D3068),"")</f>
        <v>746.6105804447526</v>
      </c>
      <c r="AK3068" s="34">
        <v>0.70759493670886076</v>
      </c>
      <c r="AL3068" s="34">
        <v>0</v>
      </c>
      <c r="AN3068" s="36">
        <v>0.29240506329113924</v>
      </c>
      <c r="AO3068">
        <v>0.29240506329113924</v>
      </c>
      <c r="AP3068">
        <v>0</v>
      </c>
      <c r="AS3068" s="36">
        <v>0</v>
      </c>
    </row>
    <row r="3069" spans="1:45" x14ac:dyDescent="0.3">
      <c r="A3069" s="4" t="s">
        <v>178</v>
      </c>
      <c r="B3069" t="s">
        <v>138</v>
      </c>
      <c r="C3069" s="28">
        <v>44696</v>
      </c>
      <c r="D3069">
        <v>4</v>
      </c>
      <c r="G3069" s="42" t="s">
        <v>154</v>
      </c>
      <c r="H3069">
        <f t="shared" si="378"/>
        <v>2022</v>
      </c>
      <c r="I3069" s="2" t="s">
        <v>139</v>
      </c>
      <c r="J3069" s="29">
        <v>5</v>
      </c>
      <c r="N3069" s="40">
        <v>153.47784169076948</v>
      </c>
      <c r="O3069" s="33">
        <f t="shared" si="379"/>
        <v>153.47784169076948</v>
      </c>
      <c r="P3069" s="22">
        <f>IF(ISNUMBER(O3069),SUMIFS(O$1:$O3069,A$1:$A3069,A3069,H$1:$H3069,H3069,D$1:$D3069,D3069),"")</f>
        <v>677.93212927685272</v>
      </c>
      <c r="AK3069" s="34">
        <v>0.83427398665982555</v>
      </c>
      <c r="AL3069" s="34">
        <v>3.5915854284248334E-3</v>
      </c>
      <c r="AN3069" s="36">
        <v>0.16213442791174962</v>
      </c>
      <c r="AO3069">
        <v>0.16213442791174962</v>
      </c>
      <c r="AP3069">
        <v>0</v>
      </c>
      <c r="AS3069" s="36">
        <v>0</v>
      </c>
    </row>
    <row r="3070" spans="1:45" x14ac:dyDescent="0.3">
      <c r="A3070" s="4" t="s">
        <v>178</v>
      </c>
      <c r="B3070" t="s">
        <v>138</v>
      </c>
      <c r="C3070" s="41">
        <v>44696</v>
      </c>
      <c r="D3070">
        <v>5</v>
      </c>
      <c r="G3070" s="42" t="s">
        <v>154</v>
      </c>
      <c r="H3070">
        <f t="shared" si="378"/>
        <v>2022</v>
      </c>
      <c r="I3070" s="2" t="s">
        <v>139</v>
      </c>
      <c r="J3070" s="43">
        <v>5</v>
      </c>
      <c r="N3070" s="44">
        <v>130.21410114433368</v>
      </c>
      <c r="O3070" s="33">
        <f t="shared" si="379"/>
        <v>130.21410114433368</v>
      </c>
      <c r="P3070" s="22">
        <f>IF(ISNUMBER(O3070),SUMIFS(O$1:$O3070,A$1:$A3070,A3070,H$1:$H3070,H3070,D$1:$D3070,D3070),"")</f>
        <v>647.06705876374667</v>
      </c>
      <c r="AK3070" s="45">
        <v>0.87982062780269055</v>
      </c>
      <c r="AL3070" s="45">
        <v>0</v>
      </c>
      <c r="AN3070" s="46">
        <v>0.12017937219730943</v>
      </c>
      <c r="AO3070">
        <v>0.12017937219730943</v>
      </c>
      <c r="AP3070">
        <v>0</v>
      </c>
      <c r="AS3070" s="46">
        <v>0</v>
      </c>
    </row>
    <row r="3071" spans="1:45" x14ac:dyDescent="0.3">
      <c r="A3071" s="4" t="s">
        <v>178</v>
      </c>
      <c r="B3071" t="s">
        <v>138</v>
      </c>
      <c r="C3071" s="28">
        <v>44819</v>
      </c>
      <c r="D3071">
        <v>1</v>
      </c>
      <c r="G3071" s="42" t="s">
        <v>154</v>
      </c>
      <c r="H3071">
        <f t="shared" ref="H3071:H3134" si="380">YEAR(C3071)</f>
        <v>2022</v>
      </c>
      <c r="I3071" s="2" t="s">
        <v>139</v>
      </c>
      <c r="J3071" s="29">
        <v>6</v>
      </c>
      <c r="N3071" s="40">
        <v>71.522137804558554</v>
      </c>
      <c r="O3071" s="33">
        <f t="shared" si="379"/>
        <v>71.522137804558554</v>
      </c>
      <c r="P3071" s="22">
        <f>IF(ISNUMBER(O3071),SUMIFS(O$1:$O3071,A$1:$A3071,A3071,H$1:$H3071,H3071,D$1:$D3071,D3071),"")</f>
        <v>782.64166578842264</v>
      </c>
      <c r="AK3071" s="34">
        <v>0.61304347826086958</v>
      </c>
      <c r="AL3071" s="34">
        <v>4.3478260869565218E-3</v>
      </c>
      <c r="AN3071" s="36">
        <v>0.38260869565217392</v>
      </c>
      <c r="AO3071">
        <v>0.38260869565217392</v>
      </c>
      <c r="AP3071">
        <v>0</v>
      </c>
      <c r="AS3071" s="36">
        <v>0</v>
      </c>
    </row>
    <row r="3072" spans="1:45" x14ac:dyDescent="0.3">
      <c r="A3072" s="4" t="s">
        <v>178</v>
      </c>
      <c r="B3072" t="s">
        <v>138</v>
      </c>
      <c r="C3072" s="28">
        <v>44819</v>
      </c>
      <c r="D3072">
        <v>2</v>
      </c>
      <c r="G3072" s="42" t="s">
        <v>154</v>
      </c>
      <c r="H3072">
        <f t="shared" si="380"/>
        <v>2022</v>
      </c>
      <c r="I3072" s="2" t="s">
        <v>139</v>
      </c>
      <c r="J3072" s="29">
        <v>6</v>
      </c>
      <c r="N3072" s="40">
        <v>74.663835810332614</v>
      </c>
      <c r="O3072" s="33">
        <f t="shared" si="379"/>
        <v>74.663835810332614</v>
      </c>
      <c r="P3072" s="22">
        <f>IF(ISNUMBER(O3072),SUMIFS(O$1:$O3072,A$1:$A3072,A3072,H$1:$H3072,H3072,D$1:$D3072,D3072),"")</f>
        <v>790.26332515485842</v>
      </c>
      <c r="AK3072" s="34">
        <v>0.80082987551867213</v>
      </c>
      <c r="AL3072" s="34">
        <v>2.9045643153526968E-2</v>
      </c>
      <c r="AN3072" s="36">
        <v>0.17012448132780081</v>
      </c>
      <c r="AO3072">
        <v>0.17012448132780081</v>
      </c>
      <c r="AP3072">
        <v>0</v>
      </c>
      <c r="AS3072" s="36">
        <v>0</v>
      </c>
    </row>
    <row r="3073" spans="1:45" x14ac:dyDescent="0.3">
      <c r="A3073" s="4" t="s">
        <v>178</v>
      </c>
      <c r="B3073" t="s">
        <v>138</v>
      </c>
      <c r="C3073" s="28">
        <v>44819</v>
      </c>
      <c r="D3073">
        <v>3</v>
      </c>
      <c r="G3073" s="42" t="s">
        <v>154</v>
      </c>
      <c r="H3073">
        <f t="shared" si="380"/>
        <v>2022</v>
      </c>
      <c r="I3073" s="2" t="s">
        <v>139</v>
      </c>
      <c r="J3073" s="29">
        <v>6</v>
      </c>
      <c r="N3073" s="40">
        <v>76.728900336691993</v>
      </c>
      <c r="O3073" s="33">
        <f t="shared" si="379"/>
        <v>76.728900336691993</v>
      </c>
      <c r="P3073" s="22">
        <f>IF(ISNUMBER(O3073),SUMIFS(O$1:$O3073,A$1:$A3073,A3073,H$1:$H3073,H3073,D$1:$D3073,D3073),"")</f>
        <v>823.33948078144454</v>
      </c>
      <c r="AK3073" s="34">
        <v>0.65587044534412953</v>
      </c>
      <c r="AL3073" s="34">
        <v>8.0971659919028341E-3</v>
      </c>
      <c r="AN3073" s="36">
        <v>0.33603238866396767</v>
      </c>
      <c r="AO3073">
        <v>0.33603238866396767</v>
      </c>
      <c r="AP3073">
        <v>0</v>
      </c>
      <c r="AS3073" s="36">
        <v>0</v>
      </c>
    </row>
    <row r="3074" spans="1:45" x14ac:dyDescent="0.3">
      <c r="A3074" s="4" t="s">
        <v>178</v>
      </c>
      <c r="B3074" t="s">
        <v>138</v>
      </c>
      <c r="C3074" s="28">
        <v>44819</v>
      </c>
      <c r="D3074">
        <v>4</v>
      </c>
      <c r="G3074" s="42" t="s">
        <v>154</v>
      </c>
      <c r="H3074">
        <f t="shared" si="380"/>
        <v>2022</v>
      </c>
      <c r="I3074" s="2" t="s">
        <v>139</v>
      </c>
      <c r="J3074" s="29">
        <v>6</v>
      </c>
      <c r="N3074" s="40">
        <v>76.19601115536075</v>
      </c>
      <c r="O3074" s="33">
        <f t="shared" si="379"/>
        <v>76.19601115536075</v>
      </c>
      <c r="P3074" s="22">
        <f>IF(ISNUMBER(O3074),SUMIFS(O$1:$O3074,A$1:$A3074,A3074,H$1:$H3074,H3074,D$1:$D3074,D3074),"")</f>
        <v>754.12814043221351</v>
      </c>
      <c r="AK3074" s="34">
        <v>0.5950413223140496</v>
      </c>
      <c r="AL3074" s="34">
        <v>0.12809917355371903</v>
      </c>
      <c r="AN3074" s="36">
        <v>0.27685950413223143</v>
      </c>
      <c r="AO3074">
        <v>0.27685950413223143</v>
      </c>
      <c r="AP3074">
        <v>0</v>
      </c>
      <c r="AS3074" s="36">
        <v>0</v>
      </c>
    </row>
    <row r="3075" spans="1:45" x14ac:dyDescent="0.3">
      <c r="A3075" s="4" t="s">
        <v>178</v>
      </c>
      <c r="B3075" t="s">
        <v>138</v>
      </c>
      <c r="C3075" s="41">
        <v>44819</v>
      </c>
      <c r="D3075">
        <v>5</v>
      </c>
      <c r="G3075" s="42" t="s">
        <v>154</v>
      </c>
      <c r="H3075">
        <f t="shared" si="380"/>
        <v>2022</v>
      </c>
      <c r="I3075" s="2" t="s">
        <v>139</v>
      </c>
      <c r="J3075" s="43">
        <v>6</v>
      </c>
      <c r="N3075" s="44">
        <v>64.424327175486383</v>
      </c>
      <c r="O3075" s="33">
        <f t="shared" si="379"/>
        <v>64.424327175486383</v>
      </c>
      <c r="P3075" s="22">
        <f>IF(ISNUMBER(O3075),SUMIFS(O$1:$O3075,A$1:$A3075,A3075,H$1:$H3075,H3075,D$1:$D3075,D3075),"")</f>
        <v>711.49138593923306</v>
      </c>
      <c r="AK3075" s="45">
        <v>0.72839506172839508</v>
      </c>
      <c r="AL3075" s="45">
        <v>0</v>
      </c>
      <c r="AN3075" s="46">
        <v>0.27160493827160498</v>
      </c>
      <c r="AO3075">
        <v>0.27160493827160498</v>
      </c>
      <c r="AP3075">
        <v>0</v>
      </c>
      <c r="AS3075" s="46">
        <v>0</v>
      </c>
    </row>
    <row r="3076" spans="1:45" x14ac:dyDescent="0.3">
      <c r="A3076" s="4" t="s">
        <v>178</v>
      </c>
      <c r="B3076" t="s">
        <v>138</v>
      </c>
      <c r="C3076" s="28">
        <v>44853</v>
      </c>
      <c r="D3076">
        <v>1</v>
      </c>
      <c r="G3076" s="42" t="s">
        <v>154</v>
      </c>
      <c r="H3076">
        <f t="shared" si="380"/>
        <v>2022</v>
      </c>
      <c r="I3076" s="2" t="s">
        <v>139</v>
      </c>
      <c r="J3076" s="29">
        <v>7</v>
      </c>
      <c r="N3076" s="40">
        <v>114.13859131604825</v>
      </c>
      <c r="O3076" s="33">
        <f t="shared" si="379"/>
        <v>114.13859131604825</v>
      </c>
      <c r="P3076" s="22">
        <f>IF(ISNUMBER(O3076),SUMIFS(O$1:$O3076,A$1:$A3076,A3076,H$1:$H3076,H3076,D$1:$D3076,D3076),"")</f>
        <v>896.78025710447093</v>
      </c>
      <c r="AK3076" s="34">
        <v>0.58870967741935476</v>
      </c>
      <c r="AL3076" s="34">
        <v>2.4193548387096774E-2</v>
      </c>
      <c r="AN3076" s="36">
        <v>0.38709677419354843</v>
      </c>
      <c r="AO3076">
        <v>0.33870967741935487</v>
      </c>
      <c r="AP3076">
        <v>4.8387096774193547E-2</v>
      </c>
      <c r="AS3076" s="36">
        <v>0</v>
      </c>
    </row>
    <row r="3077" spans="1:45" x14ac:dyDescent="0.3">
      <c r="A3077" s="4" t="s">
        <v>178</v>
      </c>
      <c r="B3077" t="s">
        <v>138</v>
      </c>
      <c r="C3077" s="28">
        <v>44853</v>
      </c>
      <c r="D3077">
        <v>2</v>
      </c>
      <c r="G3077" s="42" t="s">
        <v>154</v>
      </c>
      <c r="H3077">
        <f t="shared" si="380"/>
        <v>2022</v>
      </c>
      <c r="I3077" s="2" t="s">
        <v>139</v>
      </c>
      <c r="J3077" s="29">
        <v>7</v>
      </c>
      <c r="N3077" s="40">
        <v>122.41343918318896</v>
      </c>
      <c r="O3077" s="33">
        <f t="shared" si="379"/>
        <v>122.41343918318896</v>
      </c>
      <c r="P3077" s="22">
        <f>IF(ISNUMBER(O3077),SUMIFS(O$1:$O3077,A$1:$A3077,A3077,H$1:$H3077,H3077,D$1:$D3077,D3077),"")</f>
        <v>912.67676433804741</v>
      </c>
      <c r="AK3077" s="34">
        <v>0.83168316831683176</v>
      </c>
      <c r="AL3077" s="34">
        <v>0</v>
      </c>
      <c r="AN3077" s="36">
        <v>0.16831683168316833</v>
      </c>
      <c r="AO3077">
        <v>0.16831683168316833</v>
      </c>
      <c r="AP3077">
        <v>0</v>
      </c>
      <c r="AS3077" s="36">
        <v>0</v>
      </c>
    </row>
    <row r="3078" spans="1:45" x14ac:dyDescent="0.3">
      <c r="A3078" s="4" t="s">
        <v>178</v>
      </c>
      <c r="B3078" t="s">
        <v>138</v>
      </c>
      <c r="C3078" s="28">
        <v>44853</v>
      </c>
      <c r="D3078">
        <v>3</v>
      </c>
      <c r="G3078" s="42" t="s">
        <v>154</v>
      </c>
      <c r="H3078">
        <f t="shared" si="380"/>
        <v>2022</v>
      </c>
      <c r="I3078" s="2" t="s">
        <v>139</v>
      </c>
      <c r="J3078" s="29">
        <v>7</v>
      </c>
      <c r="N3078" s="40">
        <v>145.69763138415991</v>
      </c>
      <c r="O3078" s="33">
        <f t="shared" si="379"/>
        <v>145.69763138415991</v>
      </c>
      <c r="P3078" s="22">
        <f>IF(ISNUMBER(O3078),SUMIFS(O$1:$O3078,A$1:$A3078,A3078,H$1:$H3078,H3078,D$1:$D3078,D3078),"")</f>
        <v>969.03711216560441</v>
      </c>
      <c r="AK3078" s="34">
        <v>0.72874493927125494</v>
      </c>
      <c r="AL3078" s="34">
        <v>2.4291497975708499E-2</v>
      </c>
      <c r="AN3078" s="36">
        <v>0.24696356275303641</v>
      </c>
      <c r="AO3078">
        <v>0.19433198380566799</v>
      </c>
      <c r="AP3078">
        <v>5.2631578947368418E-2</v>
      </c>
      <c r="AS3078" s="36">
        <v>0</v>
      </c>
    </row>
    <row r="3079" spans="1:45" x14ac:dyDescent="0.3">
      <c r="A3079" s="4" t="s">
        <v>178</v>
      </c>
      <c r="B3079" t="s">
        <v>138</v>
      </c>
      <c r="C3079" s="28">
        <v>44853</v>
      </c>
      <c r="D3079">
        <v>4</v>
      </c>
      <c r="G3079" s="42" t="s">
        <v>154</v>
      </c>
      <c r="H3079">
        <f t="shared" si="380"/>
        <v>2022</v>
      </c>
      <c r="I3079" s="2" t="s">
        <v>139</v>
      </c>
      <c r="J3079" s="29">
        <v>7</v>
      </c>
      <c r="N3079" s="40">
        <v>130.4241393527108</v>
      </c>
      <c r="O3079" s="33">
        <f t="shared" si="379"/>
        <v>130.4241393527108</v>
      </c>
      <c r="P3079" s="22">
        <f>IF(ISNUMBER(O3079),SUMIFS(O$1:$O3079,A$1:$A3079,A3079,H$1:$H3079,H3079,D$1:$D3079,D3079),"")</f>
        <v>884.55227978492428</v>
      </c>
      <c r="AK3079" s="34">
        <v>0.61267605633802824</v>
      </c>
      <c r="AL3079" s="34">
        <v>0.13028169014084509</v>
      </c>
      <c r="AN3079" s="36">
        <v>0.25704225352112681</v>
      </c>
      <c r="AO3079">
        <v>0.23239436619718312</v>
      </c>
      <c r="AP3079">
        <v>2.4647887323943664E-2</v>
      </c>
      <c r="AS3079" s="36">
        <v>0</v>
      </c>
    </row>
    <row r="3080" spans="1:45" x14ac:dyDescent="0.3">
      <c r="A3080" s="4" t="s">
        <v>178</v>
      </c>
      <c r="B3080" t="s">
        <v>138</v>
      </c>
      <c r="C3080" s="41">
        <v>44853</v>
      </c>
      <c r="D3080">
        <v>5</v>
      </c>
      <c r="G3080" s="42" t="s">
        <v>154</v>
      </c>
      <c r="H3080">
        <f t="shared" si="380"/>
        <v>2022</v>
      </c>
      <c r="I3080" s="2" t="s">
        <v>139</v>
      </c>
      <c r="J3080" s="43">
        <v>7</v>
      </c>
      <c r="N3080" s="44">
        <v>104.46157735085944</v>
      </c>
      <c r="O3080" s="33">
        <f t="shared" si="379"/>
        <v>104.46157735085944</v>
      </c>
      <c r="P3080" s="22">
        <f>IF(ISNUMBER(O3080),SUMIFS(O$1:$O3080,A$1:$A3080,A3080,H$1:$H3080,H3080,D$1:$D3080,D3080),"")</f>
        <v>815.9529632900925</v>
      </c>
      <c r="AK3080" s="45">
        <v>0.61818181818181817</v>
      </c>
      <c r="AL3080" s="45">
        <v>0</v>
      </c>
      <c r="AN3080" s="46">
        <v>0.38181818181818183</v>
      </c>
      <c r="AO3080">
        <v>0.31818181818181818</v>
      </c>
      <c r="AP3080">
        <v>6.363636363636363E-2</v>
      </c>
      <c r="AS3080" s="46">
        <v>0</v>
      </c>
    </row>
    <row r="3081" spans="1:45" x14ac:dyDescent="0.3">
      <c r="A3081" s="4" t="s">
        <v>178</v>
      </c>
      <c r="B3081" t="s">
        <v>138</v>
      </c>
      <c r="C3081" s="28">
        <v>44888</v>
      </c>
      <c r="D3081">
        <v>1</v>
      </c>
      <c r="G3081" s="42" t="s">
        <v>154</v>
      </c>
      <c r="H3081">
        <f t="shared" si="380"/>
        <v>2022</v>
      </c>
      <c r="I3081" s="2" t="s">
        <v>139</v>
      </c>
      <c r="J3081" s="29">
        <v>8</v>
      </c>
      <c r="N3081" s="40">
        <v>109.30111717329176</v>
      </c>
      <c r="O3081" s="33">
        <f t="shared" si="379"/>
        <v>109.30111717329176</v>
      </c>
      <c r="P3081" s="22">
        <f>IF(ISNUMBER(O3081),SUMIFS(O$1:$O3081,A$1:$A3081,A3081,H$1:$H3081,H3081,D$1:$D3081,D3081),"")</f>
        <v>1006.0813742777627</v>
      </c>
      <c r="AK3081" s="34">
        <v>0.59354838709677415</v>
      </c>
      <c r="AL3081" s="34">
        <v>2.5806451612903226E-2</v>
      </c>
      <c r="AN3081" s="36">
        <v>0.38064516129032255</v>
      </c>
      <c r="AO3081">
        <v>0.16129032258064516</v>
      </c>
      <c r="AP3081">
        <v>0.21935483870967742</v>
      </c>
      <c r="AS3081" s="36">
        <v>0</v>
      </c>
    </row>
    <row r="3082" spans="1:45" x14ac:dyDescent="0.3">
      <c r="A3082" s="4" t="s">
        <v>178</v>
      </c>
      <c r="B3082" t="s">
        <v>138</v>
      </c>
      <c r="C3082" s="28">
        <v>44888</v>
      </c>
      <c r="D3082">
        <v>2</v>
      </c>
      <c r="G3082" s="42" t="s">
        <v>154</v>
      </c>
      <c r="H3082">
        <f t="shared" si="380"/>
        <v>2022</v>
      </c>
      <c r="I3082" s="2" t="s">
        <v>139</v>
      </c>
      <c r="J3082" s="29">
        <v>8</v>
      </c>
      <c r="N3082" s="40">
        <v>142.03481624758223</v>
      </c>
      <c r="O3082" s="33">
        <f t="shared" si="379"/>
        <v>142.03481624758223</v>
      </c>
      <c r="P3082" s="22">
        <f>IF(ISNUMBER(O3082),SUMIFS(O$1:$O3082,A$1:$A3082,A3082,H$1:$H3082,H3082,D$1:$D3082,D3082),"")</f>
        <v>1054.7115805856297</v>
      </c>
      <c r="AK3082" s="34">
        <v>0.60377358490566035</v>
      </c>
      <c r="AL3082" s="34">
        <v>8.1761006289308172E-2</v>
      </c>
      <c r="AN3082" s="36">
        <v>0.27672955974842767</v>
      </c>
      <c r="AO3082">
        <v>0.13207547169811321</v>
      </c>
      <c r="AP3082">
        <v>0.14465408805031446</v>
      </c>
      <c r="AS3082" s="36">
        <v>3.7735849056603772E-2</v>
      </c>
    </row>
    <row r="3083" spans="1:45" x14ac:dyDescent="0.3">
      <c r="A3083" s="4" t="s">
        <v>178</v>
      </c>
      <c r="B3083" t="s">
        <v>138</v>
      </c>
      <c r="C3083" s="28">
        <v>44888</v>
      </c>
      <c r="D3083">
        <v>3</v>
      </c>
      <c r="G3083" s="42" t="s">
        <v>154</v>
      </c>
      <c r="H3083">
        <f t="shared" si="380"/>
        <v>2022</v>
      </c>
      <c r="I3083" s="2" t="s">
        <v>139</v>
      </c>
      <c r="J3083" s="29">
        <v>8</v>
      </c>
      <c r="N3083" s="40">
        <v>140.29484029484033</v>
      </c>
      <c r="O3083" s="33">
        <f t="shared" si="379"/>
        <v>140.29484029484033</v>
      </c>
      <c r="P3083" s="22">
        <f>IF(ISNUMBER(O3083),SUMIFS(O$1:$O3083,A$1:$A3083,A3083,H$1:$H3083,H3083,D$1:$D3083,D3083),"")</f>
        <v>1109.3319524604447</v>
      </c>
      <c r="AK3083" s="34">
        <v>0.59763313609467461</v>
      </c>
      <c r="AL3083" s="34">
        <v>1.183431952662722E-2</v>
      </c>
      <c r="AN3083" s="36">
        <v>0.39053254437869822</v>
      </c>
      <c r="AO3083">
        <v>0.15384615384615385</v>
      </c>
      <c r="AP3083">
        <v>0.23668639053254439</v>
      </c>
      <c r="AS3083" s="36">
        <v>0</v>
      </c>
    </row>
    <row r="3084" spans="1:45" x14ac:dyDescent="0.3">
      <c r="A3084" s="4" t="s">
        <v>178</v>
      </c>
      <c r="B3084" t="s">
        <v>138</v>
      </c>
      <c r="C3084" s="28">
        <v>44888</v>
      </c>
      <c r="D3084">
        <v>4</v>
      </c>
      <c r="G3084" s="42" t="s">
        <v>154</v>
      </c>
      <c r="H3084">
        <f t="shared" si="380"/>
        <v>2022</v>
      </c>
      <c r="I3084" s="2" t="s">
        <v>139</v>
      </c>
      <c r="J3084" s="29">
        <v>8</v>
      </c>
      <c r="N3084" s="40">
        <v>122.69157866233415</v>
      </c>
      <c r="O3084" s="33">
        <f t="shared" si="379"/>
        <v>122.69157866233415</v>
      </c>
      <c r="P3084" s="22">
        <f>IF(ISNUMBER(O3084),SUMIFS(O$1:$O3084,A$1:$A3084,A3084,H$1:$H3084,H3084,D$1:$D3084,D3084),"")</f>
        <v>1007.2438584472584</v>
      </c>
      <c r="AK3084" s="34">
        <v>0.54228855721393043</v>
      </c>
      <c r="AL3084" s="34">
        <v>0.20398009950248758</v>
      </c>
      <c r="AN3084" s="36">
        <v>0.2338308457711443</v>
      </c>
      <c r="AO3084">
        <v>0.1492537313432836</v>
      </c>
      <c r="AP3084">
        <v>8.45771144278607E-2</v>
      </c>
      <c r="AS3084" s="36">
        <v>1.9900497512437814E-2</v>
      </c>
    </row>
    <row r="3085" spans="1:45" x14ac:dyDescent="0.3">
      <c r="A3085" s="4" t="s">
        <v>178</v>
      </c>
      <c r="B3085" t="s">
        <v>138</v>
      </c>
      <c r="C3085" s="41">
        <v>44888</v>
      </c>
      <c r="D3085">
        <v>5</v>
      </c>
      <c r="G3085" s="42" t="s">
        <v>154</v>
      </c>
      <c r="H3085">
        <f t="shared" si="380"/>
        <v>2022</v>
      </c>
      <c r="I3085" s="2" t="s">
        <v>139</v>
      </c>
      <c r="J3085" s="43">
        <v>8</v>
      </c>
      <c r="N3085" s="44">
        <v>91.622943213049211</v>
      </c>
      <c r="O3085" s="33">
        <f t="shared" si="379"/>
        <v>91.622943213049211</v>
      </c>
      <c r="P3085" s="22">
        <f>IF(ISNUMBER(O3085),SUMIFS(O$1:$O3085,A$1:$A3085,A3085,H$1:$H3085,H3085,D$1:$D3085,D3085),"")</f>
        <v>907.57590650314171</v>
      </c>
      <c r="AK3085" s="45">
        <v>0.6607142857142857</v>
      </c>
      <c r="AL3085" s="45">
        <v>0.1875</v>
      </c>
      <c r="AN3085" s="46">
        <v>0.15178571428571427</v>
      </c>
      <c r="AO3085">
        <v>2.6785714285714281E-2</v>
      </c>
      <c r="AP3085">
        <v>0.12499999999999999</v>
      </c>
      <c r="AS3085" s="46">
        <v>0</v>
      </c>
    </row>
    <row r="3086" spans="1:45" x14ac:dyDescent="0.3">
      <c r="A3086" s="4" t="s">
        <v>178</v>
      </c>
      <c r="B3086" t="s">
        <v>138</v>
      </c>
      <c r="C3086" s="28">
        <v>44914</v>
      </c>
      <c r="D3086">
        <v>1</v>
      </c>
      <c r="G3086" s="42" t="s">
        <v>154</v>
      </c>
      <c r="H3086">
        <f t="shared" si="380"/>
        <v>2022</v>
      </c>
      <c r="I3086" s="2" t="s">
        <v>139</v>
      </c>
      <c r="J3086" s="29">
        <v>9</v>
      </c>
      <c r="N3086" s="40">
        <v>104.02913551849721</v>
      </c>
      <c r="O3086" s="33">
        <f t="shared" si="379"/>
        <v>104.02913551849721</v>
      </c>
      <c r="P3086" s="22">
        <f>IF(ISNUMBER(O3086),SUMIFS(O$1:$O3086,A$1:$A3086,A3086,H$1:$H3086,H3086,D$1:$D3086,D3086),"")</f>
        <v>1110.11050979626</v>
      </c>
      <c r="AK3086" s="34">
        <v>0.66285714285714281</v>
      </c>
      <c r="AL3086" s="34">
        <v>9.1428571428571428E-2</v>
      </c>
      <c r="AN3086" s="36">
        <v>0.24571428571428569</v>
      </c>
      <c r="AO3086">
        <v>0.18857142857142856</v>
      </c>
      <c r="AP3086">
        <v>5.7142857142857141E-2</v>
      </c>
      <c r="AS3086" s="36">
        <v>0</v>
      </c>
    </row>
    <row r="3087" spans="1:45" x14ac:dyDescent="0.3">
      <c r="A3087" s="4" t="s">
        <v>178</v>
      </c>
      <c r="B3087" t="s">
        <v>138</v>
      </c>
      <c r="C3087" s="28">
        <v>44914</v>
      </c>
      <c r="D3087">
        <v>2</v>
      </c>
      <c r="G3087" s="42" t="s">
        <v>154</v>
      </c>
      <c r="H3087">
        <f t="shared" si="380"/>
        <v>2022</v>
      </c>
      <c r="I3087" s="2" t="s">
        <v>139</v>
      </c>
      <c r="J3087" s="29">
        <v>9</v>
      </c>
      <c r="N3087" s="40">
        <v>129.97578692493948</v>
      </c>
      <c r="O3087" s="33">
        <f t="shared" si="379"/>
        <v>129.97578692493948</v>
      </c>
      <c r="P3087" s="22">
        <f>IF(ISNUMBER(O3087),SUMIFS(O$1:$O3087,A$1:$A3087,A3087,H$1:$H3087,H3087,D$1:$D3087,D3087),"")</f>
        <v>1184.6873675105692</v>
      </c>
      <c r="AK3087" s="34">
        <v>0.70781893004115226</v>
      </c>
      <c r="AL3087" s="34">
        <v>1.2345679012345678E-2</v>
      </c>
      <c r="AN3087" s="36">
        <v>0.27983539094650206</v>
      </c>
      <c r="AO3087">
        <v>0.22633744855967078</v>
      </c>
      <c r="AP3087">
        <v>5.3497942386831275E-2</v>
      </c>
      <c r="AS3087" s="36">
        <v>0</v>
      </c>
    </row>
    <row r="3088" spans="1:45" x14ac:dyDescent="0.3">
      <c r="A3088" s="4" t="s">
        <v>178</v>
      </c>
      <c r="B3088" t="s">
        <v>138</v>
      </c>
      <c r="C3088" s="28">
        <v>44914</v>
      </c>
      <c r="D3088">
        <v>3</v>
      </c>
      <c r="G3088" s="42" t="s">
        <v>154</v>
      </c>
      <c r="H3088">
        <f t="shared" si="380"/>
        <v>2022</v>
      </c>
      <c r="I3088" s="2" t="s">
        <v>139</v>
      </c>
      <c r="J3088" s="29">
        <v>9</v>
      </c>
      <c r="N3088" s="40">
        <v>130.04838364375934</v>
      </c>
      <c r="O3088" s="33">
        <f t="shared" si="379"/>
        <v>130.04838364375934</v>
      </c>
      <c r="P3088" s="22">
        <f>IF(ISNUMBER(O3088),SUMIFS(O$1:$O3088,A$1:$A3088,A3088,H$1:$H3088,H3088,D$1:$D3088,D3088),"")</f>
        <v>1239.3803361042039</v>
      </c>
      <c r="AK3088" s="34">
        <v>0.68421052631578949</v>
      </c>
      <c r="AL3088" s="34">
        <v>1.3157894736842105E-2</v>
      </c>
      <c r="AN3088" s="36">
        <v>0.29385964912280704</v>
      </c>
      <c r="AO3088">
        <v>0.21491228070175439</v>
      </c>
      <c r="AP3088">
        <v>7.8947368421052627E-2</v>
      </c>
      <c r="AS3088" s="36">
        <v>8.771929824561403E-3</v>
      </c>
    </row>
    <row r="3089" spans="1:45" x14ac:dyDescent="0.3">
      <c r="A3089" s="4" t="s">
        <v>178</v>
      </c>
      <c r="B3089" t="s">
        <v>138</v>
      </c>
      <c r="C3089" s="28">
        <v>44914</v>
      </c>
      <c r="D3089">
        <v>4</v>
      </c>
      <c r="G3089" s="42" t="s">
        <v>154</v>
      </c>
      <c r="H3089">
        <f t="shared" si="380"/>
        <v>2022</v>
      </c>
      <c r="I3089" s="2" t="s">
        <v>139</v>
      </c>
      <c r="J3089" s="29">
        <v>9</v>
      </c>
      <c r="N3089" s="40">
        <v>126.96614964393719</v>
      </c>
      <c r="O3089" s="33">
        <f t="shared" si="379"/>
        <v>126.96614964393719</v>
      </c>
      <c r="P3089" s="22">
        <f>IF(ISNUMBER(O3089),SUMIFS(O$1:$O3089,A$1:$A3089,A3089,H$1:$H3089,H3089,D$1:$D3089,D3089),"")</f>
        <v>1134.2100080911955</v>
      </c>
      <c r="AK3089" s="34">
        <v>0.5752212389380531</v>
      </c>
      <c r="AL3089" s="34">
        <v>0.11061946902654868</v>
      </c>
      <c r="AN3089" s="36">
        <v>0.31415929203539827</v>
      </c>
      <c r="AO3089">
        <v>0.23008849557522126</v>
      </c>
      <c r="AP3089">
        <v>8.4070796460176997E-2</v>
      </c>
      <c r="AS3089" s="36">
        <v>0</v>
      </c>
    </row>
    <row r="3090" spans="1:45" x14ac:dyDescent="0.3">
      <c r="A3090" s="4" t="s">
        <v>178</v>
      </c>
      <c r="B3090" t="s">
        <v>138</v>
      </c>
      <c r="C3090" s="41">
        <v>44914</v>
      </c>
      <c r="D3090">
        <v>5</v>
      </c>
      <c r="G3090" s="42" t="s">
        <v>154</v>
      </c>
      <c r="H3090">
        <f t="shared" si="380"/>
        <v>2022</v>
      </c>
      <c r="I3090" s="2" t="s">
        <v>139</v>
      </c>
      <c r="J3090" s="43">
        <v>9</v>
      </c>
      <c r="N3090" s="44">
        <v>84.946749324431735</v>
      </c>
      <c r="O3090" s="33">
        <f t="shared" si="379"/>
        <v>84.946749324431735</v>
      </c>
      <c r="P3090" s="22">
        <f>IF(ISNUMBER(O3090),SUMIFS(O$1:$O3090,A$1:$A3090,A3090,H$1:$H3090,H3090,D$1:$D3090,D3090),"")</f>
        <v>992.52265582757343</v>
      </c>
      <c r="AK3090" s="45">
        <v>0.47333333333333333</v>
      </c>
      <c r="AL3090" s="45">
        <v>6.0000000000000005E-2</v>
      </c>
      <c r="AN3090" s="46">
        <v>0.46666666666666667</v>
      </c>
      <c r="AO3090">
        <v>0.3</v>
      </c>
      <c r="AP3090">
        <v>0.16666666666666666</v>
      </c>
      <c r="AS3090" s="46">
        <v>0</v>
      </c>
    </row>
    <row r="3091" spans="1:45" x14ac:dyDescent="0.3">
      <c r="A3091" s="4" t="s">
        <v>178</v>
      </c>
      <c r="B3091" t="s">
        <v>138</v>
      </c>
      <c r="C3091" s="28">
        <v>44953</v>
      </c>
      <c r="D3091">
        <v>1</v>
      </c>
      <c r="G3091" s="42" t="s">
        <v>154</v>
      </c>
      <c r="H3091">
        <f t="shared" si="380"/>
        <v>2023</v>
      </c>
      <c r="I3091" s="2" t="s">
        <v>139</v>
      </c>
      <c r="J3091" s="29">
        <v>10</v>
      </c>
      <c r="N3091" s="40">
        <v>117.54966887417217</v>
      </c>
      <c r="O3091" s="33">
        <f t="shared" si="379"/>
        <v>117.54966887417217</v>
      </c>
      <c r="P3091" s="22">
        <f>IF(ISNUMBER(O3091),SUMIFS(O$1:$O3091,A$1:$A3091,A3091,H$1:$H3091,H3091,D$1:$D3091,D3091),"")</f>
        <v>117.54966887417217</v>
      </c>
      <c r="AK3091" s="34">
        <v>0.46938775510204084</v>
      </c>
      <c r="AL3091" s="34">
        <v>0</v>
      </c>
      <c r="AN3091" s="36">
        <v>0.53061224489795922</v>
      </c>
      <c r="AO3091">
        <v>0.22448979591836735</v>
      </c>
      <c r="AP3091">
        <v>0.30612244897959184</v>
      </c>
      <c r="AS3091" s="36">
        <v>0</v>
      </c>
    </row>
    <row r="3092" spans="1:45" x14ac:dyDescent="0.3">
      <c r="A3092" s="4" t="s">
        <v>178</v>
      </c>
      <c r="B3092" t="s">
        <v>138</v>
      </c>
      <c r="C3092" s="28">
        <v>44953</v>
      </c>
      <c r="D3092">
        <v>2</v>
      </c>
      <c r="G3092" s="42" t="s">
        <v>154</v>
      </c>
      <c r="H3092">
        <f t="shared" si="380"/>
        <v>2023</v>
      </c>
      <c r="I3092" s="2" t="s">
        <v>139</v>
      </c>
      <c r="J3092" s="29">
        <v>10</v>
      </c>
      <c r="N3092" s="40">
        <v>110.50799797169596</v>
      </c>
      <c r="O3092" s="33">
        <f t="shared" si="379"/>
        <v>110.50799797169596</v>
      </c>
      <c r="P3092" s="22">
        <f>IF(ISNUMBER(O3092),SUMIFS(O$1:$O3092,A$1:$A3092,A3092,H$1:$H3092,H3092,D$1:$D3092,D3092),"")</f>
        <v>110.50799797169596</v>
      </c>
      <c r="AK3092" s="34">
        <v>0.55045871559633031</v>
      </c>
      <c r="AL3092" s="34">
        <v>4.1284403669724773E-2</v>
      </c>
      <c r="AN3092" s="36">
        <v>0.40825688073394495</v>
      </c>
      <c r="AO3092">
        <v>0.24311926605504586</v>
      </c>
      <c r="AP3092">
        <v>0.16513761467889909</v>
      </c>
      <c r="AS3092" s="36">
        <v>0</v>
      </c>
    </row>
    <row r="3093" spans="1:45" x14ac:dyDescent="0.3">
      <c r="A3093" s="4" t="s">
        <v>178</v>
      </c>
      <c r="B3093" t="s">
        <v>138</v>
      </c>
      <c r="C3093" s="28">
        <v>44953</v>
      </c>
      <c r="D3093">
        <v>3</v>
      </c>
      <c r="G3093" s="42" t="s">
        <v>154</v>
      </c>
      <c r="H3093">
        <f t="shared" si="380"/>
        <v>2023</v>
      </c>
      <c r="I3093" s="2" t="s">
        <v>139</v>
      </c>
      <c r="J3093" s="29">
        <v>10</v>
      </c>
      <c r="N3093" s="40">
        <v>120.70034987509814</v>
      </c>
      <c r="O3093" s="33">
        <f t="shared" si="379"/>
        <v>120.70034987509814</v>
      </c>
      <c r="P3093" s="22">
        <f>IF(ISNUMBER(O3093),SUMIFS(O$1:$O3093,A$1:$A3093,A3093,H$1:$H3093,H3093,D$1:$D3093,D3093),"")</f>
        <v>120.70034987509814</v>
      </c>
      <c r="AK3093" s="34">
        <v>0.657258064516129</v>
      </c>
      <c r="AL3093" s="34">
        <v>4.0322580645161289E-2</v>
      </c>
      <c r="AN3093" s="36">
        <v>0.30241935483870969</v>
      </c>
      <c r="AO3093">
        <v>0.18145161290322581</v>
      </c>
      <c r="AP3093">
        <v>0.12096774193548386</v>
      </c>
      <c r="AS3093" s="36">
        <v>0</v>
      </c>
    </row>
    <row r="3094" spans="1:45" x14ac:dyDescent="0.3">
      <c r="A3094" s="4" t="s">
        <v>178</v>
      </c>
      <c r="B3094" t="s">
        <v>138</v>
      </c>
      <c r="C3094" s="28">
        <v>44953</v>
      </c>
      <c r="D3094">
        <v>4</v>
      </c>
      <c r="G3094" s="42" t="s">
        <v>154</v>
      </c>
      <c r="H3094">
        <f t="shared" si="380"/>
        <v>2023</v>
      </c>
      <c r="I3094" s="2" t="s">
        <v>139</v>
      </c>
      <c r="J3094" s="29">
        <v>10</v>
      </c>
      <c r="N3094" s="40">
        <v>87.94551345632479</v>
      </c>
      <c r="O3094" s="33">
        <f t="shared" si="379"/>
        <v>87.94551345632479</v>
      </c>
      <c r="P3094" s="22">
        <f>IF(ISNUMBER(O3094),SUMIFS(O$1:$O3094,A$1:$A3094,A3094,H$1:$H3094,H3094,D$1:$D3094,D3094),"")</f>
        <v>87.94551345632479</v>
      </c>
      <c r="AK3094" s="34">
        <v>0.44565217391304346</v>
      </c>
      <c r="AL3094" s="34">
        <v>0.10326086956521739</v>
      </c>
      <c r="AN3094" s="36">
        <v>0.45108695652173914</v>
      </c>
      <c r="AO3094">
        <v>0.22826086956521741</v>
      </c>
      <c r="AP3094">
        <v>0.22282608695652173</v>
      </c>
      <c r="AS3094" s="36">
        <v>0</v>
      </c>
    </row>
    <row r="3095" spans="1:45" x14ac:dyDescent="0.3">
      <c r="A3095" s="4" t="s">
        <v>178</v>
      </c>
      <c r="B3095" t="s">
        <v>138</v>
      </c>
      <c r="C3095" s="41">
        <v>44953</v>
      </c>
      <c r="D3095">
        <v>5</v>
      </c>
      <c r="G3095" s="42" t="s">
        <v>154</v>
      </c>
      <c r="H3095">
        <f t="shared" si="380"/>
        <v>2023</v>
      </c>
      <c r="I3095" s="2" t="s">
        <v>139</v>
      </c>
      <c r="J3095" s="43">
        <v>10</v>
      </c>
      <c r="N3095" s="44">
        <v>68.255191136547083</v>
      </c>
      <c r="O3095" s="33">
        <f t="shared" si="379"/>
        <v>68.255191136547083</v>
      </c>
      <c r="P3095" s="22">
        <f>IF(ISNUMBER(O3095),SUMIFS(O$1:$O3095,A$1:$A3095,A3095,H$1:$H3095,H3095,D$1:$D3095,D3095),"")</f>
        <v>68.255191136547083</v>
      </c>
      <c r="AK3095" s="45">
        <v>0.51111111111111107</v>
      </c>
      <c r="AL3095" s="45">
        <v>1.3333333333333331E-2</v>
      </c>
      <c r="AN3095" s="46">
        <v>0.47555555555555551</v>
      </c>
      <c r="AO3095">
        <v>0.21777777777777776</v>
      </c>
      <c r="AP3095">
        <v>0.25777777777777772</v>
      </c>
      <c r="AS3095" s="46">
        <v>0</v>
      </c>
    </row>
    <row r="3096" spans="1:45" x14ac:dyDescent="0.3">
      <c r="A3096" s="4" t="s">
        <v>178</v>
      </c>
      <c r="B3096" t="s">
        <v>138</v>
      </c>
      <c r="C3096" s="28">
        <v>44986</v>
      </c>
      <c r="D3096">
        <v>1</v>
      </c>
      <c r="G3096" s="42" t="s">
        <v>154</v>
      </c>
      <c r="H3096">
        <f t="shared" si="380"/>
        <v>2023</v>
      </c>
      <c r="I3096" s="2" t="s">
        <v>139</v>
      </c>
      <c r="J3096" s="29">
        <v>11</v>
      </c>
      <c r="N3096" s="40">
        <v>128.59195402298849</v>
      </c>
      <c r="O3096" s="33">
        <f t="shared" si="379"/>
        <v>128.59195402298849</v>
      </c>
      <c r="P3096" s="22">
        <f>IF(ISNUMBER(O3096),SUMIFS(O$1:$O3096,A$1:$A3096,A3096,H$1:$H3096,H3096,D$1:$D3096,D3096),"")</f>
        <v>246.14162289716066</v>
      </c>
      <c r="AK3096" s="34">
        <v>0.51169590643274865</v>
      </c>
      <c r="AL3096" s="34">
        <v>1.1695906432748541E-2</v>
      </c>
      <c r="AN3096" s="36">
        <v>0.47660818713450298</v>
      </c>
      <c r="AO3096">
        <v>0.38596491228070179</v>
      </c>
      <c r="AP3096">
        <v>9.0643274853801178E-2</v>
      </c>
      <c r="AS3096" s="36">
        <v>0</v>
      </c>
    </row>
    <row r="3097" spans="1:45" x14ac:dyDescent="0.3">
      <c r="A3097" s="4" t="s">
        <v>178</v>
      </c>
      <c r="B3097" t="s">
        <v>138</v>
      </c>
      <c r="C3097" s="28">
        <v>44986</v>
      </c>
      <c r="D3097">
        <v>2</v>
      </c>
      <c r="G3097" s="42" t="s">
        <v>154</v>
      </c>
      <c r="H3097">
        <f t="shared" si="380"/>
        <v>2023</v>
      </c>
      <c r="I3097" s="2" t="s">
        <v>139</v>
      </c>
      <c r="J3097" s="29">
        <v>11</v>
      </c>
      <c r="N3097" s="40">
        <v>103.83159569108636</v>
      </c>
      <c r="O3097" s="33">
        <f t="shared" si="379"/>
        <v>103.83159569108636</v>
      </c>
      <c r="P3097" s="22">
        <f>IF(ISNUMBER(O3097),SUMIFS(O$1:$O3097,A$1:$A3097,A3097,H$1:$H3097,H3097,D$1:$D3097,D3097),"")</f>
        <v>214.33959366278231</v>
      </c>
      <c r="AK3097" s="34">
        <v>0.90361445783132521</v>
      </c>
      <c r="AL3097" s="34">
        <v>2.4096385542168672E-2</v>
      </c>
      <c r="AN3097" s="36">
        <v>7.2289156626506021E-2</v>
      </c>
      <c r="AO3097">
        <v>6.0240963855421679E-2</v>
      </c>
      <c r="AP3097">
        <v>1.2048192771084336E-2</v>
      </c>
      <c r="AS3097" s="36">
        <v>0</v>
      </c>
    </row>
    <row r="3098" spans="1:45" x14ac:dyDescent="0.3">
      <c r="A3098" s="4" t="s">
        <v>178</v>
      </c>
      <c r="B3098" t="s">
        <v>138</v>
      </c>
      <c r="C3098" s="28">
        <v>44986</v>
      </c>
      <c r="D3098">
        <v>3</v>
      </c>
      <c r="G3098" s="42" t="s">
        <v>154</v>
      </c>
      <c r="H3098">
        <f t="shared" si="380"/>
        <v>2023</v>
      </c>
      <c r="I3098" s="2" t="s">
        <v>139</v>
      </c>
      <c r="J3098" s="29">
        <v>11</v>
      </c>
      <c r="N3098" s="40">
        <v>174.33678040484105</v>
      </c>
      <c r="O3098" s="33">
        <f t="shared" si="379"/>
        <v>174.33678040484105</v>
      </c>
      <c r="P3098" s="22">
        <f>IF(ISNUMBER(O3098),SUMIFS(O$1:$O3098,A$1:$A3098,A3098,H$1:$H3098,H3098,D$1:$D3098,D3098),"")</f>
        <v>295.03713027993922</v>
      </c>
      <c r="AK3098" s="34">
        <v>0.59055118110236227</v>
      </c>
      <c r="AL3098" s="34">
        <v>2.3622047244094488E-2</v>
      </c>
      <c r="AN3098" s="36">
        <v>0.38582677165354329</v>
      </c>
      <c r="AO3098">
        <v>0.36220472440944879</v>
      </c>
      <c r="AP3098">
        <v>2.3622047244094488E-2</v>
      </c>
      <c r="AS3098" s="36">
        <v>0</v>
      </c>
    </row>
    <row r="3099" spans="1:45" x14ac:dyDescent="0.3">
      <c r="A3099" s="4" t="s">
        <v>178</v>
      </c>
      <c r="B3099" t="s">
        <v>138</v>
      </c>
      <c r="C3099" s="28">
        <v>44986</v>
      </c>
      <c r="D3099">
        <v>4</v>
      </c>
      <c r="G3099" s="42" t="s">
        <v>154</v>
      </c>
      <c r="H3099">
        <f t="shared" si="380"/>
        <v>2023</v>
      </c>
      <c r="I3099" s="2" t="s">
        <v>139</v>
      </c>
      <c r="J3099" s="29">
        <v>11</v>
      </c>
      <c r="N3099" s="40">
        <v>163.89425799019889</v>
      </c>
      <c r="O3099" s="33">
        <f t="shared" si="379"/>
        <v>163.89425799019889</v>
      </c>
      <c r="P3099" s="22">
        <f>IF(ISNUMBER(O3099),SUMIFS(O$1:$O3099,A$1:$A3099,A3099,H$1:$H3099,H3099,D$1:$D3099,D3099),"")</f>
        <v>251.83977144652368</v>
      </c>
      <c r="AK3099" s="34">
        <v>0.58032786885245902</v>
      </c>
      <c r="AL3099" s="34">
        <v>5.9016393442622953E-2</v>
      </c>
      <c r="AN3099" s="36">
        <v>0.36065573770491799</v>
      </c>
      <c r="AO3099">
        <v>0.31475409836065571</v>
      </c>
      <c r="AP3099">
        <v>4.5901639344262293E-2</v>
      </c>
      <c r="AS3099" s="36">
        <v>0</v>
      </c>
    </row>
    <row r="3100" spans="1:45" x14ac:dyDescent="0.3">
      <c r="A3100" s="4" t="s">
        <v>178</v>
      </c>
      <c r="B3100" t="s">
        <v>138</v>
      </c>
      <c r="C3100" s="41">
        <v>44986</v>
      </c>
      <c r="D3100">
        <v>5</v>
      </c>
      <c r="G3100" s="42" t="s">
        <v>154</v>
      </c>
      <c r="H3100">
        <f t="shared" si="380"/>
        <v>2023</v>
      </c>
      <c r="I3100" s="2" t="s">
        <v>139</v>
      </c>
      <c r="J3100" s="43">
        <v>11</v>
      </c>
      <c r="N3100" s="44">
        <v>109.54991324656775</v>
      </c>
      <c r="O3100" s="33">
        <f t="shared" si="379"/>
        <v>109.54991324656775</v>
      </c>
      <c r="P3100" s="22">
        <f>IF(ISNUMBER(O3100),SUMIFS(O$1:$O3100,A$1:$A3100,A3100,H$1:$H3100,H3100,D$1:$D3100,D3100),"")</f>
        <v>177.80510438311484</v>
      </c>
      <c r="AK3100" s="45">
        <v>0.64080459770114939</v>
      </c>
      <c r="AL3100" s="45">
        <v>1.1494252873563218E-2</v>
      </c>
      <c r="AN3100" s="46">
        <v>0.34770114942528729</v>
      </c>
      <c r="AO3100">
        <v>0.29885057471264365</v>
      </c>
      <c r="AP3100">
        <v>4.8850574712643674E-2</v>
      </c>
      <c r="AS3100" s="46">
        <v>0</v>
      </c>
    </row>
    <row r="3101" spans="1:45" x14ac:dyDescent="0.3">
      <c r="A3101" s="4" t="s">
        <v>178</v>
      </c>
      <c r="B3101" t="s">
        <v>138</v>
      </c>
      <c r="C3101" s="28">
        <v>45016</v>
      </c>
      <c r="D3101">
        <v>1</v>
      </c>
      <c r="G3101" s="42" t="s">
        <v>154</v>
      </c>
      <c r="H3101">
        <f t="shared" si="380"/>
        <v>2023</v>
      </c>
      <c r="I3101" s="2" t="s">
        <v>139</v>
      </c>
      <c r="J3101" s="29">
        <v>12</v>
      </c>
      <c r="N3101" s="40">
        <v>124.10180992556468</v>
      </c>
      <c r="O3101" s="33">
        <f t="shared" si="379"/>
        <v>124.10180992556468</v>
      </c>
      <c r="P3101" s="22">
        <f>IF(ISNUMBER(O3101),SUMIFS(O$1:$O3101,A$1:$A3101,A3101,H$1:$H3101,H3101,D$1:$D3101,D3101),"")</f>
        <v>370.24343282272537</v>
      </c>
      <c r="AK3101" s="34">
        <v>0.46408839779005523</v>
      </c>
      <c r="AL3101" s="34">
        <v>3.8674033149171262E-2</v>
      </c>
      <c r="AN3101" s="36">
        <v>0.49723756906077343</v>
      </c>
      <c r="AO3101">
        <v>0.49723756906077343</v>
      </c>
      <c r="AP3101">
        <v>0</v>
      </c>
      <c r="AS3101" s="36">
        <v>0</v>
      </c>
    </row>
    <row r="3102" spans="1:45" x14ac:dyDescent="0.3">
      <c r="A3102" s="4" t="s">
        <v>178</v>
      </c>
      <c r="B3102" t="s">
        <v>138</v>
      </c>
      <c r="C3102" s="28">
        <v>45016</v>
      </c>
      <c r="D3102">
        <v>2</v>
      </c>
      <c r="G3102" s="42" t="s">
        <v>154</v>
      </c>
      <c r="H3102">
        <f t="shared" si="380"/>
        <v>2023</v>
      </c>
      <c r="I3102" s="2" t="s">
        <v>139</v>
      </c>
      <c r="J3102" s="29">
        <v>12</v>
      </c>
      <c r="N3102" s="40">
        <v>139.02026059005254</v>
      </c>
      <c r="O3102" s="33">
        <f t="shared" si="379"/>
        <v>139.02026059005254</v>
      </c>
      <c r="P3102" s="22">
        <f>IF(ISNUMBER(O3102),SUMIFS(O$1:$O3102,A$1:$A3102,A3102,H$1:$H3102,H3102,D$1:$D3102,D3102),"")</f>
        <v>353.35985425283485</v>
      </c>
      <c r="AK3102" s="34">
        <v>0.58921161825726143</v>
      </c>
      <c r="AL3102" s="34">
        <v>4.9792531120331954E-2</v>
      </c>
      <c r="AN3102" s="36">
        <v>0.34439834024896271</v>
      </c>
      <c r="AO3102">
        <v>0.34439834024896271</v>
      </c>
      <c r="AP3102">
        <v>0</v>
      </c>
      <c r="AS3102" s="36">
        <v>1.6597510373443987E-2</v>
      </c>
    </row>
    <row r="3103" spans="1:45" x14ac:dyDescent="0.3">
      <c r="A3103" s="4" t="s">
        <v>178</v>
      </c>
      <c r="B3103" t="s">
        <v>138</v>
      </c>
      <c r="C3103" s="28">
        <v>45016</v>
      </c>
      <c r="D3103">
        <v>3</v>
      </c>
      <c r="G3103" s="42" t="s">
        <v>154</v>
      </c>
      <c r="H3103">
        <f t="shared" si="380"/>
        <v>2023</v>
      </c>
      <c r="I3103" s="2" t="s">
        <v>139</v>
      </c>
      <c r="J3103" s="29">
        <v>12</v>
      </c>
      <c r="N3103" s="40">
        <v>173.52647814570409</v>
      </c>
      <c r="O3103" s="33">
        <f t="shared" si="379"/>
        <v>173.52647814570409</v>
      </c>
      <c r="P3103" s="22">
        <f>IF(ISNUMBER(O3103),SUMIFS(O$1:$O3103,A$1:$A3103,A3103,H$1:$H3103,H3103,D$1:$D3103,D3103),"")</f>
        <v>468.56360842564334</v>
      </c>
      <c r="AK3103" s="34">
        <v>0.52631578947368418</v>
      </c>
      <c r="AL3103" s="34">
        <v>5.789473684210527E-2</v>
      </c>
      <c r="AN3103" s="36">
        <v>0.41578947368421054</v>
      </c>
      <c r="AO3103">
        <v>0.41578947368421054</v>
      </c>
      <c r="AP3103">
        <v>0</v>
      </c>
      <c r="AS3103" s="36">
        <v>0</v>
      </c>
    </row>
    <row r="3104" spans="1:45" x14ac:dyDescent="0.3">
      <c r="A3104" s="4" t="s">
        <v>178</v>
      </c>
      <c r="B3104" t="s">
        <v>138</v>
      </c>
      <c r="C3104" s="28">
        <v>45016</v>
      </c>
      <c r="D3104">
        <v>4</v>
      </c>
      <c r="G3104" s="42" t="s">
        <v>154</v>
      </c>
      <c r="H3104">
        <f t="shared" si="380"/>
        <v>2023</v>
      </c>
      <c r="I3104" s="2" t="s">
        <v>139</v>
      </c>
      <c r="J3104" s="29">
        <v>12</v>
      </c>
      <c r="N3104" s="40">
        <v>133.08858897094188</v>
      </c>
      <c r="O3104" s="33">
        <f t="shared" si="379"/>
        <v>133.08858897094188</v>
      </c>
      <c r="P3104" s="22">
        <f>IF(ISNUMBER(O3104),SUMIFS(O$1:$O3104,A$1:$A3104,A3104,H$1:$H3104,H3104,D$1:$D3104,D3104),"")</f>
        <v>384.92836041746557</v>
      </c>
      <c r="AK3104" s="34">
        <v>0.57058823529411762</v>
      </c>
      <c r="AL3104" s="34">
        <v>6.4705882352941183E-2</v>
      </c>
      <c r="AN3104" s="36">
        <v>0.36470588235294121</v>
      </c>
      <c r="AO3104">
        <v>0.36470588235294121</v>
      </c>
      <c r="AP3104">
        <v>0</v>
      </c>
      <c r="AS3104" s="36">
        <v>0</v>
      </c>
    </row>
    <row r="3105" spans="1:45" x14ac:dyDescent="0.3">
      <c r="A3105" s="4" t="s">
        <v>178</v>
      </c>
      <c r="B3105" t="s">
        <v>138</v>
      </c>
      <c r="C3105" s="41">
        <v>45016</v>
      </c>
      <c r="D3105">
        <v>5</v>
      </c>
      <c r="G3105" s="42" t="s">
        <v>154</v>
      </c>
      <c r="H3105">
        <f t="shared" si="380"/>
        <v>2023</v>
      </c>
      <c r="I3105" s="2" t="s">
        <v>139</v>
      </c>
      <c r="J3105" s="43">
        <v>12</v>
      </c>
      <c r="N3105" s="44">
        <v>160.61819080807771</v>
      </c>
      <c r="O3105" s="33">
        <f t="shared" si="379"/>
        <v>160.61819080807771</v>
      </c>
      <c r="P3105" s="22">
        <f>IF(ISNUMBER(O3105),SUMIFS(O$1:$O3105,A$1:$A3105,A3105,H$1:$H3105,H3105,D$1:$D3105,D3105),"")</f>
        <v>338.42329519119255</v>
      </c>
      <c r="AK3105" s="45">
        <v>0.76518218623481793</v>
      </c>
      <c r="AL3105" s="45">
        <v>1.6194331983805672E-2</v>
      </c>
      <c r="AN3105" s="46">
        <v>0.21862348178137658</v>
      </c>
      <c r="AO3105">
        <v>0.21862348178137658</v>
      </c>
      <c r="AP3105">
        <v>0</v>
      </c>
      <c r="AS3105" s="46">
        <v>0</v>
      </c>
    </row>
    <row r="3106" spans="1:45" x14ac:dyDescent="0.3">
      <c r="A3106" s="4" t="s">
        <v>178</v>
      </c>
      <c r="B3106" t="s">
        <v>138</v>
      </c>
      <c r="C3106" s="28">
        <v>45044</v>
      </c>
      <c r="D3106">
        <v>1</v>
      </c>
      <c r="G3106" s="42" t="s">
        <v>154</v>
      </c>
      <c r="H3106">
        <f t="shared" si="380"/>
        <v>2023</v>
      </c>
      <c r="I3106" s="2" t="s">
        <v>139</v>
      </c>
      <c r="J3106" s="29">
        <v>13</v>
      </c>
      <c r="N3106" s="40">
        <v>128.72413737839958</v>
      </c>
      <c r="O3106" s="33">
        <f t="shared" si="379"/>
        <v>128.72413737839958</v>
      </c>
      <c r="P3106" s="22">
        <f>IF(ISNUMBER(O3106),SUMIFS(O$1:$O3106,A$1:$A3106,A3106,H$1:$H3106,H3106,D$1:$D3106,D3106),"")</f>
        <v>498.96757020112494</v>
      </c>
      <c r="AK3106" s="34">
        <v>0.76388888888888884</v>
      </c>
      <c r="AL3106" s="34">
        <v>2.777777777777778E-2</v>
      </c>
      <c r="AN3106" s="36">
        <v>0.20833333333333331</v>
      </c>
      <c r="AO3106">
        <v>0.20833333333333331</v>
      </c>
      <c r="AP3106">
        <v>0</v>
      </c>
      <c r="AS3106" s="36">
        <v>0</v>
      </c>
    </row>
    <row r="3107" spans="1:45" x14ac:dyDescent="0.3">
      <c r="A3107" s="4" t="s">
        <v>178</v>
      </c>
      <c r="B3107" t="s">
        <v>138</v>
      </c>
      <c r="C3107" s="28">
        <v>45044</v>
      </c>
      <c r="D3107">
        <v>2</v>
      </c>
      <c r="G3107" s="42" t="s">
        <v>154</v>
      </c>
      <c r="H3107">
        <f t="shared" si="380"/>
        <v>2023</v>
      </c>
      <c r="I3107" s="2" t="s">
        <v>139</v>
      </c>
      <c r="J3107" s="29">
        <v>13</v>
      </c>
      <c r="N3107" s="40">
        <v>134.70190063479771</v>
      </c>
      <c r="O3107" s="33">
        <f t="shared" ref="O3107:O3170" si="381">IF(LEN(N3107)&gt;0,N3107,"")</f>
        <v>134.70190063479771</v>
      </c>
      <c r="P3107" s="22">
        <f>IF(ISNUMBER(O3107),SUMIFS(O$1:$O3107,A$1:$A3107,A3107,H$1:$H3107,H3107,D$1:$D3107,D3107),"")</f>
        <v>488.06175488763256</v>
      </c>
      <c r="AK3107" s="34">
        <v>0.7686274509803922</v>
      </c>
      <c r="AL3107" s="34">
        <v>4.7058823529411764E-2</v>
      </c>
      <c r="AN3107" s="36">
        <v>0.18431372549019609</v>
      </c>
      <c r="AO3107">
        <v>0.18431372549019609</v>
      </c>
      <c r="AP3107">
        <v>0</v>
      </c>
      <c r="AS3107" s="36">
        <v>0</v>
      </c>
    </row>
    <row r="3108" spans="1:45" x14ac:dyDescent="0.3">
      <c r="A3108" s="4" t="s">
        <v>178</v>
      </c>
      <c r="B3108" t="s">
        <v>138</v>
      </c>
      <c r="C3108" s="28">
        <v>45044</v>
      </c>
      <c r="D3108">
        <v>3</v>
      </c>
      <c r="G3108" s="42" t="s">
        <v>154</v>
      </c>
      <c r="H3108">
        <f t="shared" si="380"/>
        <v>2023</v>
      </c>
      <c r="I3108" s="2" t="s">
        <v>139</v>
      </c>
      <c r="J3108" s="29">
        <v>13</v>
      </c>
      <c r="N3108" s="40">
        <v>109.2610254508204</v>
      </c>
      <c r="O3108" s="33">
        <f t="shared" si="381"/>
        <v>109.2610254508204</v>
      </c>
      <c r="P3108" s="22">
        <f>IF(ISNUMBER(O3108),SUMIFS(O$1:$O3108,A$1:$A3108,A3108,H$1:$H3108,H3108,D$1:$D3108,D3108),"")</f>
        <v>577.82463387646374</v>
      </c>
      <c r="AK3108" s="34">
        <v>0.52941176470588236</v>
      </c>
      <c r="AL3108" s="34">
        <v>2.9411764705882353E-2</v>
      </c>
      <c r="AN3108" s="36">
        <v>0.44117647058823523</v>
      </c>
      <c r="AO3108">
        <v>0.44117647058823523</v>
      </c>
      <c r="AP3108">
        <v>0</v>
      </c>
      <c r="AS3108" s="36">
        <v>0</v>
      </c>
    </row>
    <row r="3109" spans="1:45" x14ac:dyDescent="0.3">
      <c r="A3109" s="4" t="s">
        <v>178</v>
      </c>
      <c r="B3109" t="s">
        <v>138</v>
      </c>
      <c r="C3109" s="28">
        <v>45044</v>
      </c>
      <c r="D3109">
        <v>4</v>
      </c>
      <c r="G3109" s="42" t="s">
        <v>154</v>
      </c>
      <c r="H3109">
        <f t="shared" si="380"/>
        <v>2023</v>
      </c>
      <c r="I3109" s="2" t="s">
        <v>139</v>
      </c>
      <c r="J3109" s="29">
        <v>13</v>
      </c>
      <c r="N3109" s="40">
        <v>118.5707603618051</v>
      </c>
      <c r="O3109" s="33">
        <f t="shared" si="381"/>
        <v>118.5707603618051</v>
      </c>
      <c r="P3109" s="22">
        <f>IF(ISNUMBER(O3109),SUMIFS(O$1:$O3109,A$1:$A3109,A3109,H$1:$H3109,H3109,D$1:$D3109,D3109),"")</f>
        <v>503.4991207792707</v>
      </c>
      <c r="AK3109" s="34">
        <v>0.62222222222222223</v>
      </c>
      <c r="AL3109" s="34">
        <v>6.6666666666666666E-2</v>
      </c>
      <c r="AN3109" s="36">
        <v>0.31111111111111112</v>
      </c>
      <c r="AO3109">
        <v>0.31111111111111112</v>
      </c>
      <c r="AP3109">
        <v>0</v>
      </c>
      <c r="AS3109" s="36">
        <v>0</v>
      </c>
    </row>
    <row r="3110" spans="1:45" x14ac:dyDescent="0.3">
      <c r="A3110" s="4" t="s">
        <v>178</v>
      </c>
      <c r="B3110" t="s">
        <v>138</v>
      </c>
      <c r="C3110" s="41">
        <v>45044</v>
      </c>
      <c r="D3110">
        <v>5</v>
      </c>
      <c r="G3110" s="42" t="s">
        <v>154</v>
      </c>
      <c r="H3110">
        <f t="shared" si="380"/>
        <v>2023</v>
      </c>
      <c r="I3110" s="2" t="s">
        <v>139</v>
      </c>
      <c r="J3110" s="43">
        <v>13</v>
      </c>
      <c r="N3110" s="44">
        <v>128.33990313926819</v>
      </c>
      <c r="O3110" s="33">
        <f t="shared" si="381"/>
        <v>128.33990313926819</v>
      </c>
      <c r="P3110" s="22">
        <f>IF(ISNUMBER(O3110),SUMIFS(O$1:$O3110,A$1:$A3110,A3110,H$1:$H3110,H3110,D$1:$D3110,D3110),"")</f>
        <v>466.76319833046074</v>
      </c>
      <c r="AK3110" s="45">
        <v>0.67982456140350889</v>
      </c>
      <c r="AL3110" s="45">
        <v>3.9473684210526321E-2</v>
      </c>
      <c r="AN3110" s="46">
        <v>0.28070175438596495</v>
      </c>
      <c r="AO3110">
        <v>0.28070175438596495</v>
      </c>
      <c r="AP3110">
        <v>0</v>
      </c>
      <c r="AS3110" s="46">
        <v>0</v>
      </c>
    </row>
    <row r="3111" spans="1:45" x14ac:dyDescent="0.3">
      <c r="A3111" s="4" t="s">
        <v>178</v>
      </c>
      <c r="B3111" t="s">
        <v>138</v>
      </c>
      <c r="C3111" s="28">
        <v>45107</v>
      </c>
      <c r="D3111">
        <v>1</v>
      </c>
      <c r="G3111" s="42" t="s">
        <v>154</v>
      </c>
      <c r="H3111">
        <f t="shared" si="380"/>
        <v>2023</v>
      </c>
      <c r="I3111" s="2" t="s">
        <v>139</v>
      </c>
      <c r="J3111" s="29">
        <v>14</v>
      </c>
      <c r="N3111" s="40">
        <v>83.812663673774793</v>
      </c>
      <c r="O3111" s="33">
        <f t="shared" si="381"/>
        <v>83.812663673774793</v>
      </c>
      <c r="P3111" s="22">
        <f>IF(ISNUMBER(O3111),SUMIFS(O$1:$O3111,A$1:$A3111,A3111,H$1:$H3111,H3111,D$1:$D3111,D3111),"")</f>
        <v>582.78023387489975</v>
      </c>
      <c r="AK3111" s="34">
        <v>0.76991150442477874</v>
      </c>
      <c r="AL3111" s="34">
        <v>1.7699115044247791E-2</v>
      </c>
      <c r="AN3111" s="36">
        <v>0.21238938053097348</v>
      </c>
      <c r="AO3111">
        <v>0.21238938053097348</v>
      </c>
      <c r="AP3111">
        <v>0</v>
      </c>
      <c r="AS3111" s="36">
        <v>0</v>
      </c>
    </row>
    <row r="3112" spans="1:45" x14ac:dyDescent="0.3">
      <c r="A3112" s="4" t="s">
        <v>178</v>
      </c>
      <c r="B3112" t="s">
        <v>138</v>
      </c>
      <c r="C3112" s="28">
        <v>45107</v>
      </c>
      <c r="D3112">
        <v>2</v>
      </c>
      <c r="G3112" s="42" t="s">
        <v>154</v>
      </c>
      <c r="H3112">
        <f t="shared" si="380"/>
        <v>2023</v>
      </c>
      <c r="I3112" s="2" t="s">
        <v>139</v>
      </c>
      <c r="J3112" s="29">
        <v>14</v>
      </c>
      <c r="N3112" s="40">
        <v>87.541254287467012</v>
      </c>
      <c r="O3112" s="33">
        <f t="shared" si="381"/>
        <v>87.541254287467012</v>
      </c>
      <c r="P3112" s="22">
        <f>IF(ISNUMBER(O3112),SUMIFS(O$1:$O3112,A$1:$A3112,A3112,H$1:$H3112,H3112,D$1:$D3112,D3112),"")</f>
        <v>575.6030091750996</v>
      </c>
      <c r="AK3112" s="34">
        <v>0.97037037037037033</v>
      </c>
      <c r="AL3112" s="34">
        <v>0</v>
      </c>
      <c r="AN3112" s="36">
        <v>2.9629629629629631E-2</v>
      </c>
      <c r="AO3112">
        <v>2.9629629629629631E-2</v>
      </c>
      <c r="AP3112">
        <v>0</v>
      </c>
      <c r="AS3112" s="36">
        <v>0</v>
      </c>
    </row>
    <row r="3113" spans="1:45" x14ac:dyDescent="0.3">
      <c r="A3113" s="4" t="s">
        <v>178</v>
      </c>
      <c r="B3113" t="s">
        <v>138</v>
      </c>
      <c r="C3113" s="28">
        <v>45107</v>
      </c>
      <c r="D3113">
        <v>3</v>
      </c>
      <c r="G3113" s="42" t="s">
        <v>154</v>
      </c>
      <c r="H3113">
        <f t="shared" si="380"/>
        <v>2023</v>
      </c>
      <c r="I3113" s="2" t="s">
        <v>139</v>
      </c>
      <c r="J3113" s="29">
        <v>14</v>
      </c>
      <c r="N3113" s="40">
        <v>113.07381772854376</v>
      </c>
      <c r="O3113" s="33">
        <f t="shared" si="381"/>
        <v>113.07381772854376</v>
      </c>
      <c r="P3113" s="22">
        <f>IF(ISNUMBER(O3113),SUMIFS(O$1:$O3113,A$1:$A3113,A3113,H$1:$H3113,H3113,D$1:$D3113,D3113),"")</f>
        <v>690.89845160500749</v>
      </c>
      <c r="AK3113" s="34">
        <v>0.76153846153846161</v>
      </c>
      <c r="AL3113" s="34">
        <v>1.5384615384615385E-2</v>
      </c>
      <c r="AN3113" s="36">
        <v>0.22307692307692306</v>
      </c>
      <c r="AO3113">
        <v>0.22307692307692306</v>
      </c>
      <c r="AP3113">
        <v>0</v>
      </c>
      <c r="AS3113" s="36">
        <v>0</v>
      </c>
    </row>
    <row r="3114" spans="1:45" x14ac:dyDescent="0.3">
      <c r="A3114" s="4" t="s">
        <v>178</v>
      </c>
      <c r="B3114" t="s">
        <v>138</v>
      </c>
      <c r="C3114" s="28">
        <v>45107</v>
      </c>
      <c r="D3114">
        <v>4</v>
      </c>
      <c r="G3114" s="42" t="s">
        <v>154</v>
      </c>
      <c r="H3114">
        <f t="shared" si="380"/>
        <v>2023</v>
      </c>
      <c r="I3114" s="2" t="s">
        <v>139</v>
      </c>
      <c r="J3114" s="29">
        <v>14</v>
      </c>
      <c r="N3114" s="40">
        <v>106.70111857815627</v>
      </c>
      <c r="O3114" s="33">
        <f t="shared" si="381"/>
        <v>106.70111857815627</v>
      </c>
      <c r="P3114" s="22">
        <f>IF(ISNUMBER(O3114),SUMIFS(O$1:$O3114,A$1:$A3114,A3114,H$1:$H3114,H3114,D$1:$D3114,D3114),"")</f>
        <v>610.20023935742699</v>
      </c>
      <c r="AK3114" s="34">
        <v>0.85714285714285721</v>
      </c>
      <c r="AL3114" s="34">
        <v>4.7619047619047616E-2</v>
      </c>
      <c r="AN3114" s="36">
        <v>9.5238095238095233E-2</v>
      </c>
      <c r="AO3114">
        <v>9.5238095238095233E-2</v>
      </c>
      <c r="AP3114">
        <v>0</v>
      </c>
      <c r="AS3114" s="36">
        <v>0</v>
      </c>
    </row>
    <row r="3115" spans="1:45" x14ac:dyDescent="0.3">
      <c r="A3115" s="4" t="s">
        <v>178</v>
      </c>
      <c r="B3115" t="s">
        <v>138</v>
      </c>
      <c r="C3115" s="41">
        <v>45107</v>
      </c>
      <c r="D3115">
        <v>5</v>
      </c>
      <c r="G3115" s="42" t="s">
        <v>154</v>
      </c>
      <c r="H3115">
        <f t="shared" si="380"/>
        <v>2023</v>
      </c>
      <c r="I3115" s="2" t="s">
        <v>139</v>
      </c>
      <c r="J3115" s="43">
        <v>14</v>
      </c>
      <c r="N3115" s="44">
        <v>129.60909083165092</v>
      </c>
      <c r="O3115" s="33">
        <f t="shared" si="381"/>
        <v>129.60909083165092</v>
      </c>
      <c r="P3115" s="22">
        <f>IF(ISNUMBER(O3115),SUMIFS(O$1:$O3115,A$1:$A3115,A3115,H$1:$H3115,H3115,D$1:$D3115,D3115),"")</f>
        <v>596.37228916211166</v>
      </c>
      <c r="AK3115" s="45">
        <v>0.85029940119760483</v>
      </c>
      <c r="AL3115" s="45">
        <v>1.7964071856287425E-2</v>
      </c>
      <c r="AN3115" s="46">
        <v>0.1317365269461078</v>
      </c>
      <c r="AO3115">
        <v>0.1317365269461078</v>
      </c>
      <c r="AP3115">
        <v>0</v>
      </c>
      <c r="AS3115" s="46">
        <v>0</v>
      </c>
    </row>
    <row r="3116" spans="1:45" x14ac:dyDescent="0.3">
      <c r="A3116" s="4" t="s">
        <v>178</v>
      </c>
      <c r="B3116" t="s">
        <v>138</v>
      </c>
      <c r="C3116" s="28">
        <v>45169</v>
      </c>
      <c r="D3116">
        <v>1</v>
      </c>
      <c r="G3116" s="42" t="s">
        <v>154</v>
      </c>
      <c r="H3116">
        <f t="shared" si="380"/>
        <v>2023</v>
      </c>
      <c r="I3116" s="2" t="s">
        <v>139</v>
      </c>
      <c r="J3116" s="29">
        <v>15</v>
      </c>
      <c r="N3116" s="40">
        <v>79.871135674154715</v>
      </c>
      <c r="O3116" s="33">
        <f t="shared" si="381"/>
        <v>79.871135674154715</v>
      </c>
      <c r="P3116" s="22">
        <f>IF(ISNUMBER(O3116),SUMIFS(O$1:$O3116,A$1:$A3116,A3116,H$1:$H3116,H3116,D$1:$D3116,D3116),"")</f>
        <v>662.65136954905449</v>
      </c>
      <c r="AK3116" s="34">
        <v>0.89839572192513373</v>
      </c>
      <c r="AL3116" s="34">
        <v>2.6737967914438502E-2</v>
      </c>
      <c r="AN3116" s="36">
        <v>4.812834224598931E-2</v>
      </c>
      <c r="AO3116">
        <v>4.812834224598931E-2</v>
      </c>
      <c r="AP3116">
        <v>0</v>
      </c>
      <c r="AS3116" s="36">
        <v>2.6737967914438502E-2</v>
      </c>
    </row>
    <row r="3117" spans="1:45" x14ac:dyDescent="0.3">
      <c r="A3117" s="4" t="s">
        <v>178</v>
      </c>
      <c r="B3117" t="s">
        <v>138</v>
      </c>
      <c r="C3117" s="28">
        <v>45169</v>
      </c>
      <c r="D3117">
        <v>2</v>
      </c>
      <c r="G3117" s="42" t="s">
        <v>154</v>
      </c>
      <c r="H3117">
        <f t="shared" si="380"/>
        <v>2023</v>
      </c>
      <c r="I3117" s="2" t="s">
        <v>139</v>
      </c>
      <c r="J3117" s="29">
        <v>15</v>
      </c>
      <c r="N3117" s="40">
        <v>82.451913106106034</v>
      </c>
      <c r="O3117" s="33">
        <f t="shared" si="381"/>
        <v>82.451913106106034</v>
      </c>
      <c r="P3117" s="22">
        <f>IF(ISNUMBER(O3117),SUMIFS(O$1:$O3117,A$1:$A3117,A3117,H$1:$H3117,H3117,D$1:$D3117,D3117),"")</f>
        <v>658.05492228120568</v>
      </c>
      <c r="AK3117" s="34">
        <v>0.98550724637681153</v>
      </c>
      <c r="AL3117" s="34">
        <v>1.4492753623188406E-2</v>
      </c>
      <c r="AN3117" s="36">
        <v>0</v>
      </c>
      <c r="AO3117">
        <v>0</v>
      </c>
      <c r="AP3117">
        <v>0</v>
      </c>
      <c r="AS3117" s="36">
        <v>0</v>
      </c>
    </row>
    <row r="3118" spans="1:45" x14ac:dyDescent="0.3">
      <c r="A3118" s="4" t="s">
        <v>178</v>
      </c>
      <c r="B3118" t="s">
        <v>138</v>
      </c>
      <c r="C3118" s="28">
        <v>45169</v>
      </c>
      <c r="D3118">
        <v>3</v>
      </c>
      <c r="G3118" s="42" t="s">
        <v>154</v>
      </c>
      <c r="H3118">
        <f t="shared" si="380"/>
        <v>2023</v>
      </c>
      <c r="I3118" s="2" t="s">
        <v>139</v>
      </c>
      <c r="J3118" s="29">
        <v>15</v>
      </c>
      <c r="N3118" s="40">
        <v>101.58926941818619</v>
      </c>
      <c r="O3118" s="33">
        <f t="shared" si="381"/>
        <v>101.58926941818619</v>
      </c>
      <c r="P3118" s="22">
        <f>IF(ISNUMBER(O3118),SUMIFS(O$1:$O3118,A$1:$A3118,A3118,H$1:$H3118,H3118,D$1:$D3118,D3118),"")</f>
        <v>792.48772102319367</v>
      </c>
      <c r="AK3118" s="34">
        <v>0.85465116279069764</v>
      </c>
      <c r="AL3118" s="34">
        <v>2.3255813953488375E-2</v>
      </c>
      <c r="AN3118" s="36">
        <v>0.12209302325581396</v>
      </c>
      <c r="AO3118">
        <v>0.12209302325581396</v>
      </c>
      <c r="AP3118">
        <v>0</v>
      </c>
      <c r="AS3118" s="36">
        <v>0</v>
      </c>
    </row>
    <row r="3119" spans="1:45" x14ac:dyDescent="0.3">
      <c r="A3119" s="4" t="s">
        <v>178</v>
      </c>
      <c r="B3119" t="s">
        <v>138</v>
      </c>
      <c r="C3119" s="28">
        <v>45169</v>
      </c>
      <c r="D3119">
        <v>4</v>
      </c>
      <c r="G3119" s="42" t="s">
        <v>154</v>
      </c>
      <c r="H3119">
        <f t="shared" si="380"/>
        <v>2023</v>
      </c>
      <c r="I3119" s="2" t="s">
        <v>139</v>
      </c>
      <c r="J3119" s="29">
        <v>15</v>
      </c>
      <c r="N3119" s="40">
        <v>89.613016234176627</v>
      </c>
      <c r="O3119" s="33">
        <f t="shared" si="381"/>
        <v>89.613016234176627</v>
      </c>
      <c r="P3119" s="22">
        <f>IF(ISNUMBER(O3119),SUMIFS(O$1:$O3119,A$1:$A3119,A3119,H$1:$H3119,H3119,D$1:$D3119,D3119),"")</f>
        <v>699.81325559160359</v>
      </c>
      <c r="AK3119" s="34">
        <v>0.80829015544041449</v>
      </c>
      <c r="AL3119" s="34">
        <v>5.6994818652849742E-2</v>
      </c>
      <c r="AN3119" s="36">
        <v>0.13471502590673576</v>
      </c>
      <c r="AO3119">
        <v>0.13471502590673576</v>
      </c>
      <c r="AP3119">
        <v>0</v>
      </c>
      <c r="AS3119" s="36">
        <v>0</v>
      </c>
    </row>
    <row r="3120" spans="1:45" x14ac:dyDescent="0.3">
      <c r="A3120" s="4" t="s">
        <v>178</v>
      </c>
      <c r="B3120" t="s">
        <v>138</v>
      </c>
      <c r="C3120" s="28">
        <v>45204</v>
      </c>
      <c r="D3120">
        <v>1</v>
      </c>
      <c r="G3120" s="42" t="s">
        <v>154</v>
      </c>
      <c r="H3120">
        <f t="shared" si="380"/>
        <v>2023</v>
      </c>
      <c r="I3120" s="2" t="s">
        <v>139</v>
      </c>
      <c r="J3120" s="29">
        <v>16</v>
      </c>
      <c r="N3120" s="40">
        <v>131.67621001996932</v>
      </c>
      <c r="O3120" s="33">
        <f t="shared" si="381"/>
        <v>131.67621001996932</v>
      </c>
      <c r="P3120" s="22">
        <f>IF(ISNUMBER(O3120),SUMIFS(O$1:$O3120,A$1:$A3120,A3120,H$1:$H3120,H3120,D$1:$D3120,D3120),"")</f>
        <v>794.32757956902378</v>
      </c>
      <c r="AK3120" s="34">
        <v>0.42613636363636359</v>
      </c>
      <c r="AL3120" s="34">
        <v>0.20454545454545453</v>
      </c>
      <c r="AN3120" s="36">
        <v>0.36931818181818177</v>
      </c>
      <c r="AO3120">
        <v>0.29545454545454541</v>
      </c>
      <c r="AP3120">
        <v>7.3863636363636354E-2</v>
      </c>
      <c r="AS3120" s="36">
        <v>0</v>
      </c>
    </row>
    <row r="3121" spans="1:45" x14ac:dyDescent="0.3">
      <c r="A3121" s="4" t="s">
        <v>178</v>
      </c>
      <c r="B3121" t="s">
        <v>138</v>
      </c>
      <c r="C3121" s="28">
        <v>45204</v>
      </c>
      <c r="D3121">
        <v>2</v>
      </c>
      <c r="G3121" s="42" t="s">
        <v>154</v>
      </c>
      <c r="H3121">
        <f t="shared" si="380"/>
        <v>2023</v>
      </c>
      <c r="I3121" s="2" t="s">
        <v>139</v>
      </c>
      <c r="J3121" s="29">
        <v>16</v>
      </c>
      <c r="N3121" s="40">
        <v>135.38228427811083</v>
      </c>
      <c r="O3121" s="33">
        <f t="shared" si="381"/>
        <v>135.38228427811083</v>
      </c>
      <c r="P3121" s="22">
        <f>IF(ISNUMBER(O3121),SUMIFS(O$1:$O3121,A$1:$A3121,A3121,H$1:$H3121,H3121,D$1:$D3121,D3121),"")</f>
        <v>793.43720655931656</v>
      </c>
      <c r="AK3121" s="34">
        <v>0.91847826086956519</v>
      </c>
      <c r="AL3121" s="34">
        <v>8.1521739130434784E-2</v>
      </c>
      <c r="AN3121" s="36">
        <v>0</v>
      </c>
      <c r="AO3121">
        <v>0</v>
      </c>
      <c r="AP3121">
        <v>0</v>
      </c>
      <c r="AS3121" s="36">
        <v>0</v>
      </c>
    </row>
    <row r="3122" spans="1:45" x14ac:dyDescent="0.3">
      <c r="A3122" s="4" t="s">
        <v>178</v>
      </c>
      <c r="B3122" t="s">
        <v>138</v>
      </c>
      <c r="C3122" s="28">
        <v>45204</v>
      </c>
      <c r="D3122">
        <v>3</v>
      </c>
      <c r="G3122" s="42" t="s">
        <v>154</v>
      </c>
      <c r="H3122">
        <f t="shared" si="380"/>
        <v>2023</v>
      </c>
      <c r="I3122" s="2" t="s">
        <v>139</v>
      </c>
      <c r="J3122" s="29">
        <v>16</v>
      </c>
      <c r="N3122" s="40">
        <v>185.96949891067536</v>
      </c>
      <c r="O3122" s="33">
        <f t="shared" si="381"/>
        <v>185.96949891067536</v>
      </c>
      <c r="P3122" s="22">
        <f>IF(ISNUMBER(O3122),SUMIFS(O$1:$O3122,A$1:$A3122,A3122,H$1:$H3122,H3122,D$1:$D3122,D3122),"")</f>
        <v>978.45721993386906</v>
      </c>
      <c r="AK3122" s="34">
        <v>0.86266094420600858</v>
      </c>
      <c r="AL3122" s="34">
        <v>0.10300429184549356</v>
      </c>
      <c r="AN3122" s="36">
        <v>3.4334763948497854E-2</v>
      </c>
      <c r="AO3122">
        <v>3.4334763948497854E-2</v>
      </c>
      <c r="AP3122">
        <v>0</v>
      </c>
      <c r="AS3122" s="36">
        <v>0</v>
      </c>
    </row>
    <row r="3123" spans="1:45" x14ac:dyDescent="0.3">
      <c r="A3123" s="4" t="s">
        <v>178</v>
      </c>
      <c r="B3123" t="s">
        <v>138</v>
      </c>
      <c r="C3123" s="28">
        <v>45204</v>
      </c>
      <c r="D3123">
        <v>4</v>
      </c>
      <c r="G3123" s="42" t="s">
        <v>154</v>
      </c>
      <c r="H3123">
        <f t="shared" si="380"/>
        <v>2023</v>
      </c>
      <c r="I3123" s="2" t="s">
        <v>139</v>
      </c>
      <c r="J3123" s="29">
        <v>16</v>
      </c>
      <c r="N3123" s="40">
        <v>134.1893577665935</v>
      </c>
      <c r="O3123" s="33">
        <f t="shared" si="381"/>
        <v>134.1893577665935</v>
      </c>
      <c r="P3123" s="22">
        <f>IF(ISNUMBER(O3123),SUMIFS(O$1:$O3123,A$1:$A3123,A3123,H$1:$H3123,H3123,D$1:$D3123,D3123),"")</f>
        <v>834.0026133581971</v>
      </c>
      <c r="AK3123" s="34">
        <v>0.78057553956834536</v>
      </c>
      <c r="AL3123" s="34">
        <v>3.5971223021582739E-2</v>
      </c>
      <c r="AN3123" s="36">
        <v>0.18345323741007194</v>
      </c>
      <c r="AO3123">
        <v>0.18345323741007194</v>
      </c>
      <c r="AP3123">
        <v>0</v>
      </c>
      <c r="AS3123" s="36">
        <v>0</v>
      </c>
    </row>
    <row r="3124" spans="1:45" x14ac:dyDescent="0.3">
      <c r="A3124" s="4" t="s">
        <v>178</v>
      </c>
      <c r="B3124" t="s">
        <v>138</v>
      </c>
      <c r="C3124" s="28">
        <v>45231</v>
      </c>
      <c r="D3124">
        <v>1</v>
      </c>
      <c r="G3124" s="42" t="s">
        <v>154</v>
      </c>
      <c r="H3124">
        <f t="shared" si="380"/>
        <v>2023</v>
      </c>
      <c r="I3124" s="2" t="s">
        <v>139</v>
      </c>
      <c r="J3124" s="29">
        <v>17</v>
      </c>
      <c r="N3124" s="40">
        <v>109.07663204482989</v>
      </c>
      <c r="O3124" s="33">
        <f t="shared" si="381"/>
        <v>109.07663204482989</v>
      </c>
      <c r="P3124" s="22">
        <f>IF(ISNUMBER(O3124),SUMIFS(O$1:$O3124,A$1:$A3124,A3124,H$1:$H3124,H3124,D$1:$D3124,D3124),"")</f>
        <v>903.4042116138537</v>
      </c>
      <c r="AK3124" s="34">
        <v>0.77380952380952372</v>
      </c>
      <c r="AL3124" s="34">
        <v>8.3333333333333329E-2</v>
      </c>
      <c r="AN3124" s="36">
        <v>0.10119047619047619</v>
      </c>
      <c r="AO3124">
        <v>5.3571428571428568E-2</v>
      </c>
      <c r="AP3124">
        <v>4.7619047619047616E-2</v>
      </c>
      <c r="AS3124" s="36">
        <v>4.1666666666666664E-2</v>
      </c>
    </row>
    <row r="3125" spans="1:45" x14ac:dyDescent="0.3">
      <c r="A3125" s="4" t="s">
        <v>178</v>
      </c>
      <c r="B3125" t="s">
        <v>138</v>
      </c>
      <c r="C3125" s="28">
        <v>45231</v>
      </c>
      <c r="D3125">
        <v>2</v>
      </c>
      <c r="G3125" s="42" t="s">
        <v>154</v>
      </c>
      <c r="H3125">
        <f t="shared" si="380"/>
        <v>2023</v>
      </c>
      <c r="I3125" s="2" t="s">
        <v>139</v>
      </c>
      <c r="J3125" s="29">
        <v>17</v>
      </c>
      <c r="N3125" s="40">
        <v>127.50375823396408</v>
      </c>
      <c r="O3125" s="33">
        <f t="shared" si="381"/>
        <v>127.50375823396408</v>
      </c>
      <c r="P3125" s="22">
        <f>IF(ISNUMBER(O3125),SUMIFS(O$1:$O3125,A$1:$A3125,A3125,H$1:$H3125,H3125,D$1:$D3125,D3125),"")</f>
        <v>920.94096479328061</v>
      </c>
      <c r="AK3125" s="34">
        <v>0.90404040404040398</v>
      </c>
      <c r="AL3125" s="34">
        <v>1.515151515151515E-2</v>
      </c>
      <c r="AN3125" s="36">
        <v>8.0808080808080815E-2</v>
      </c>
      <c r="AO3125">
        <v>5.5555555555555559E-2</v>
      </c>
      <c r="AP3125">
        <v>2.5252525252525252E-2</v>
      </c>
      <c r="AS3125" s="36">
        <v>0</v>
      </c>
    </row>
    <row r="3126" spans="1:45" x14ac:dyDescent="0.3">
      <c r="A3126" s="4" t="s">
        <v>178</v>
      </c>
      <c r="B3126" t="s">
        <v>138</v>
      </c>
      <c r="C3126" s="28">
        <v>45231</v>
      </c>
      <c r="D3126">
        <v>3</v>
      </c>
      <c r="G3126" s="42" t="s">
        <v>154</v>
      </c>
      <c r="H3126">
        <f t="shared" si="380"/>
        <v>2023</v>
      </c>
      <c r="I3126" s="2" t="s">
        <v>139</v>
      </c>
      <c r="J3126" s="29">
        <v>17</v>
      </c>
      <c r="N3126" s="40">
        <v>124.02986881146732</v>
      </c>
      <c r="O3126" s="33">
        <f t="shared" si="381"/>
        <v>124.02986881146732</v>
      </c>
      <c r="P3126" s="22">
        <f>IF(ISNUMBER(O3126),SUMIFS(O$1:$O3126,A$1:$A3126,A3126,H$1:$H3126,H3126,D$1:$D3126,D3126),"")</f>
        <v>1102.4870887453365</v>
      </c>
      <c r="AK3126" s="34">
        <v>1</v>
      </c>
      <c r="AL3126" s="34">
        <v>0</v>
      </c>
      <c r="AN3126" s="36">
        <v>0</v>
      </c>
      <c r="AO3126">
        <v>0</v>
      </c>
      <c r="AP3126">
        <v>0</v>
      </c>
      <c r="AS3126" s="36">
        <v>0</v>
      </c>
    </row>
    <row r="3127" spans="1:45" x14ac:dyDescent="0.3">
      <c r="A3127" s="4" t="s">
        <v>178</v>
      </c>
      <c r="B3127" t="s">
        <v>138</v>
      </c>
      <c r="C3127" s="28">
        <v>45231</v>
      </c>
      <c r="D3127">
        <v>4</v>
      </c>
      <c r="G3127" s="42" t="s">
        <v>154</v>
      </c>
      <c r="H3127">
        <f t="shared" si="380"/>
        <v>2023</v>
      </c>
      <c r="I3127" s="2" t="s">
        <v>139</v>
      </c>
      <c r="J3127" s="29">
        <v>17</v>
      </c>
      <c r="N3127" s="40">
        <v>110.20202175724198</v>
      </c>
      <c r="O3127" s="33">
        <f t="shared" si="381"/>
        <v>110.20202175724198</v>
      </c>
      <c r="P3127" s="22">
        <f>IF(ISNUMBER(O3127),SUMIFS(O$1:$O3127,A$1:$A3127,A3127,H$1:$H3127,H3127,D$1:$D3127,D3127),"")</f>
        <v>944.20463511543903</v>
      </c>
      <c r="AK3127" s="34">
        <v>0</v>
      </c>
      <c r="AL3127" s="34">
        <v>0</v>
      </c>
      <c r="AN3127" s="36">
        <v>0.90123456790123468</v>
      </c>
      <c r="AO3127">
        <v>0.48559670781893011</v>
      </c>
      <c r="AP3127">
        <v>0.41563786008230458</v>
      </c>
      <c r="AS3127" s="36">
        <v>9.876543209876544E-2</v>
      </c>
    </row>
    <row r="3128" spans="1:45" x14ac:dyDescent="0.3">
      <c r="A3128" s="4" t="s">
        <v>178</v>
      </c>
      <c r="B3128" t="s">
        <v>138</v>
      </c>
      <c r="C3128" s="28">
        <v>45252</v>
      </c>
      <c r="D3128">
        <v>1</v>
      </c>
      <c r="G3128" s="42" t="s">
        <v>154</v>
      </c>
      <c r="H3128">
        <f t="shared" si="380"/>
        <v>2023</v>
      </c>
      <c r="I3128" s="2" t="s">
        <v>139</v>
      </c>
      <c r="J3128" s="29">
        <v>18</v>
      </c>
      <c r="N3128" s="40">
        <v>160.93994336672159</v>
      </c>
      <c r="O3128" s="33">
        <f t="shared" si="381"/>
        <v>160.93994336672159</v>
      </c>
      <c r="P3128" s="22">
        <f>IF(ISNUMBER(O3128),SUMIFS(O$1:$O3128,A$1:$A3128,A3128,H$1:$H3128,H3128,D$1:$D3128,D3128),"")</f>
        <v>1064.3441549805752</v>
      </c>
      <c r="AK3128" s="34">
        <v>0.57854406130268199</v>
      </c>
      <c r="AL3128" s="34">
        <v>0.31800766283524912</v>
      </c>
      <c r="AN3128" s="36">
        <v>0.10344827586206898</v>
      </c>
      <c r="AO3128">
        <v>4.980842911877395E-2</v>
      </c>
      <c r="AP3128">
        <v>5.3639846743295021E-2</v>
      </c>
      <c r="AS3128" s="36">
        <v>0</v>
      </c>
    </row>
    <row r="3129" spans="1:45" x14ac:dyDescent="0.3">
      <c r="A3129" s="4" t="s">
        <v>178</v>
      </c>
      <c r="B3129" t="s">
        <v>138</v>
      </c>
      <c r="C3129" s="28">
        <v>45252</v>
      </c>
      <c r="D3129">
        <v>2</v>
      </c>
      <c r="G3129" s="42" t="s">
        <v>154</v>
      </c>
      <c r="H3129">
        <f t="shared" si="380"/>
        <v>2023</v>
      </c>
      <c r="I3129" s="2" t="s">
        <v>139</v>
      </c>
      <c r="J3129" s="29">
        <v>18</v>
      </c>
      <c r="N3129" s="40">
        <v>181.58734364477414</v>
      </c>
      <c r="O3129" s="33">
        <f t="shared" si="381"/>
        <v>181.58734364477414</v>
      </c>
      <c r="P3129" s="22">
        <f>IF(ISNUMBER(O3129),SUMIFS(O$1:$O3129,A$1:$A3129,A3129,H$1:$H3129,H3129,D$1:$D3129,D3129),"")</f>
        <v>1102.5283084380549</v>
      </c>
      <c r="AK3129" s="34">
        <v>0.84558823529411764</v>
      </c>
      <c r="AL3129" s="34">
        <v>9.5588235294117654E-2</v>
      </c>
      <c r="AN3129" s="36">
        <v>5.8823529411764705E-2</v>
      </c>
      <c r="AO3129">
        <v>3.3088235294117647E-2</v>
      </c>
      <c r="AP3129">
        <v>2.5735294117647058E-2</v>
      </c>
      <c r="AS3129" s="36">
        <v>0</v>
      </c>
    </row>
    <row r="3130" spans="1:45" x14ac:dyDescent="0.3">
      <c r="A3130" s="4" t="s">
        <v>178</v>
      </c>
      <c r="B3130" t="s">
        <v>138</v>
      </c>
      <c r="C3130" s="28">
        <v>45252</v>
      </c>
      <c r="D3130">
        <v>3</v>
      </c>
      <c r="G3130" s="42" t="s">
        <v>154</v>
      </c>
      <c r="H3130">
        <f t="shared" si="380"/>
        <v>2023</v>
      </c>
      <c r="I3130" s="2" t="s">
        <v>139</v>
      </c>
      <c r="J3130" s="29">
        <v>18</v>
      </c>
      <c r="N3130" s="40">
        <v>185.19393478051637</v>
      </c>
      <c r="O3130" s="33">
        <f t="shared" si="381"/>
        <v>185.19393478051637</v>
      </c>
      <c r="P3130" s="22">
        <f>IF(ISNUMBER(O3130),SUMIFS(O$1:$O3130,A$1:$A3130,A3130,H$1:$H3130,H3130,D$1:$D3130,D3130),"")</f>
        <v>1287.6810235258529</v>
      </c>
      <c r="AK3130" s="34">
        <v>0.86178861788617889</v>
      </c>
      <c r="AL3130" s="34">
        <v>8.9430894308943104E-2</v>
      </c>
      <c r="AN3130" s="36">
        <v>4.878048780487805E-2</v>
      </c>
      <c r="AO3130">
        <v>3.6585365853658541E-2</v>
      </c>
      <c r="AP3130">
        <v>1.2195121951219513E-2</v>
      </c>
      <c r="AS3130" s="36">
        <v>0</v>
      </c>
    </row>
    <row r="3131" spans="1:45" x14ac:dyDescent="0.3">
      <c r="A3131" s="4" t="s">
        <v>178</v>
      </c>
      <c r="B3131" t="s">
        <v>138</v>
      </c>
      <c r="C3131" s="28">
        <v>45252</v>
      </c>
      <c r="D3131">
        <v>4</v>
      </c>
      <c r="G3131" s="42" t="s">
        <v>154</v>
      </c>
      <c r="H3131">
        <f t="shared" si="380"/>
        <v>2023</v>
      </c>
      <c r="I3131" s="2" t="s">
        <v>139</v>
      </c>
      <c r="J3131" s="29">
        <v>18</v>
      </c>
      <c r="N3131" s="40">
        <v>183.64066694927223</v>
      </c>
      <c r="O3131" s="33">
        <f t="shared" si="381"/>
        <v>183.64066694927223</v>
      </c>
      <c r="P3131" s="22">
        <f>IF(ISNUMBER(O3131),SUMIFS(O$1:$O3131,A$1:$A3131,A3131,H$1:$H3131,H3131,D$1:$D3131,D3131),"")</f>
        <v>1127.8453020647112</v>
      </c>
      <c r="AK3131" s="34">
        <v>0.76452599388379217</v>
      </c>
      <c r="AL3131" s="34">
        <v>0.21100917431192664</v>
      </c>
      <c r="AN3131" s="36">
        <v>2.4464831804281349E-2</v>
      </c>
      <c r="AO3131">
        <v>2.4464831804281349E-2</v>
      </c>
      <c r="AP3131">
        <v>0</v>
      </c>
      <c r="AS3131" s="36">
        <v>0</v>
      </c>
    </row>
    <row r="3132" spans="1:45" x14ac:dyDescent="0.3">
      <c r="A3132" s="4" t="s">
        <v>178</v>
      </c>
      <c r="B3132" t="s">
        <v>138</v>
      </c>
      <c r="C3132" s="28">
        <v>45280</v>
      </c>
      <c r="D3132">
        <v>1</v>
      </c>
      <c r="G3132" s="42" t="s">
        <v>154</v>
      </c>
      <c r="H3132">
        <f t="shared" si="380"/>
        <v>2023</v>
      </c>
      <c r="I3132" s="2" t="s">
        <v>139</v>
      </c>
      <c r="J3132" s="29">
        <v>19</v>
      </c>
      <c r="N3132" s="40">
        <v>178.57283425827526</v>
      </c>
      <c r="O3132" s="33">
        <f t="shared" si="381"/>
        <v>178.57283425827526</v>
      </c>
      <c r="P3132" s="22">
        <f>IF(ISNUMBER(O3132),SUMIFS(O$1:$O3132,A$1:$A3132,A3132,H$1:$H3132,H3132,D$1:$D3132,D3132),"")</f>
        <v>1242.9169892388504</v>
      </c>
      <c r="AK3132" s="34">
        <v>0.9555555555555556</v>
      </c>
      <c r="AL3132" s="34">
        <v>4.4444444444444446E-2</v>
      </c>
      <c r="AN3132" s="36">
        <v>0</v>
      </c>
      <c r="AO3132">
        <v>0</v>
      </c>
      <c r="AP3132">
        <v>0</v>
      </c>
      <c r="AS3132" s="36">
        <v>0</v>
      </c>
    </row>
    <row r="3133" spans="1:45" x14ac:dyDescent="0.3">
      <c r="A3133" s="4" t="s">
        <v>178</v>
      </c>
      <c r="B3133" t="s">
        <v>138</v>
      </c>
      <c r="C3133" s="28">
        <v>45280</v>
      </c>
      <c r="D3133">
        <v>2</v>
      </c>
      <c r="G3133" s="42" t="s">
        <v>154</v>
      </c>
      <c r="H3133">
        <f t="shared" si="380"/>
        <v>2023</v>
      </c>
      <c r="I3133" s="2" t="s">
        <v>139</v>
      </c>
      <c r="J3133" s="29">
        <v>19</v>
      </c>
      <c r="N3133" s="40">
        <v>178.18796657449624</v>
      </c>
      <c r="O3133" s="33">
        <f t="shared" si="381"/>
        <v>178.18796657449624</v>
      </c>
      <c r="P3133" s="22">
        <f>IF(ISNUMBER(O3133),SUMIFS(O$1:$O3133,A$1:$A3133,A3133,H$1:$H3133,H3133,D$1:$D3133,D3133),"")</f>
        <v>1280.716275012551</v>
      </c>
      <c r="AK3133" s="34">
        <v>0.95483870967741935</v>
      </c>
      <c r="AL3133" s="34">
        <v>4.5161290322580643E-2</v>
      </c>
      <c r="AN3133" s="36">
        <v>0</v>
      </c>
      <c r="AO3133">
        <v>0</v>
      </c>
      <c r="AP3133">
        <v>0</v>
      </c>
      <c r="AS3133" s="36">
        <v>0</v>
      </c>
    </row>
    <row r="3134" spans="1:45" x14ac:dyDescent="0.3">
      <c r="A3134" s="4" t="s">
        <v>178</v>
      </c>
      <c r="B3134" t="s">
        <v>138</v>
      </c>
      <c r="C3134" s="28">
        <v>45280</v>
      </c>
      <c r="D3134">
        <v>3</v>
      </c>
      <c r="G3134" s="42" t="s">
        <v>154</v>
      </c>
      <c r="H3134">
        <f t="shared" si="380"/>
        <v>2023</v>
      </c>
      <c r="I3134" s="2" t="s">
        <v>139</v>
      </c>
      <c r="J3134" s="29">
        <v>19</v>
      </c>
      <c r="N3134" s="40">
        <v>174.54991996140603</v>
      </c>
      <c r="O3134" s="33">
        <f t="shared" si="381"/>
        <v>174.54991996140603</v>
      </c>
      <c r="P3134" s="22">
        <f>IF(ISNUMBER(O3134),SUMIFS(O$1:$O3134,A$1:$A3134,A3134,H$1:$H3134,H3134,D$1:$D3134,D3134),"")</f>
        <v>1462.2309434872589</v>
      </c>
      <c r="AK3134" s="34">
        <v>0.9015151515151516</v>
      </c>
      <c r="AL3134" s="34">
        <v>9.0909090909090912E-2</v>
      </c>
      <c r="AN3134" s="36">
        <v>7.5757575757575768E-3</v>
      </c>
      <c r="AO3134">
        <v>7.5757575757575768E-3</v>
      </c>
      <c r="AP3134">
        <v>0</v>
      </c>
      <c r="AS3134" s="36">
        <v>0</v>
      </c>
    </row>
    <row r="3135" spans="1:45" x14ac:dyDescent="0.3">
      <c r="A3135" s="4" t="s">
        <v>178</v>
      </c>
      <c r="B3135" t="s">
        <v>138</v>
      </c>
      <c r="C3135" s="28">
        <v>45280</v>
      </c>
      <c r="D3135">
        <v>4</v>
      </c>
      <c r="G3135" s="42" t="s">
        <v>154</v>
      </c>
      <c r="H3135">
        <f t="shared" ref="H3135:H3198" si="382">YEAR(C3135)</f>
        <v>2023</v>
      </c>
      <c r="I3135" s="2" t="s">
        <v>139</v>
      </c>
      <c r="J3135" s="29">
        <v>19</v>
      </c>
      <c r="N3135" s="40">
        <v>150.56507936507933</v>
      </c>
      <c r="O3135" s="33">
        <f t="shared" si="381"/>
        <v>150.56507936507933</v>
      </c>
      <c r="P3135" s="22">
        <f>IF(ISNUMBER(O3135),SUMIFS(O$1:$O3135,A$1:$A3135,A3135,H$1:$H3135,H3135,D$1:$D3135,D3135),"")</f>
        <v>1278.4103814297905</v>
      </c>
      <c r="AK3135" s="34">
        <v>0.7603305785123966</v>
      </c>
      <c r="AL3135" s="34">
        <v>0.1487603305785124</v>
      </c>
      <c r="AN3135" s="36">
        <v>9.0909090909090912E-2</v>
      </c>
      <c r="AO3135">
        <v>4.9586776859504134E-2</v>
      </c>
      <c r="AP3135">
        <v>4.1322314049586778E-2</v>
      </c>
      <c r="AS3135" s="36">
        <v>0</v>
      </c>
    </row>
    <row r="3136" spans="1:45" x14ac:dyDescent="0.3">
      <c r="A3136" s="4" t="s">
        <v>178</v>
      </c>
      <c r="B3136" t="s">
        <v>138</v>
      </c>
      <c r="C3136" s="28">
        <v>45322</v>
      </c>
      <c r="D3136">
        <v>1</v>
      </c>
      <c r="G3136" s="42" t="s">
        <v>154</v>
      </c>
      <c r="H3136">
        <f t="shared" si="382"/>
        <v>2024</v>
      </c>
      <c r="I3136" s="2" t="s">
        <v>139</v>
      </c>
      <c r="J3136" s="29">
        <v>20</v>
      </c>
      <c r="N3136" s="40">
        <v>45.867976820357775</v>
      </c>
      <c r="O3136" s="33">
        <f t="shared" si="381"/>
        <v>45.867976820357775</v>
      </c>
      <c r="P3136" s="22">
        <f>IF(ISNUMBER(O3136),SUMIFS(O$1:$O3136,A$1:$A3136,A3136,H$1:$H3136,H3136,D$1:$D3136,D3136),"")</f>
        <v>45.867976820357775</v>
      </c>
      <c r="AK3136" s="34">
        <v>0.94594594594594594</v>
      </c>
      <c r="AL3136" s="34">
        <v>9.0090090090090089E-3</v>
      </c>
      <c r="AN3136" s="36">
        <v>4.5045045045045043E-2</v>
      </c>
      <c r="AO3136">
        <v>3.6036036036036036E-2</v>
      </c>
      <c r="AP3136">
        <v>9.0090090090090089E-3</v>
      </c>
      <c r="AS3136" s="36">
        <v>0</v>
      </c>
    </row>
    <row r="3137" spans="1:45" x14ac:dyDescent="0.3">
      <c r="A3137" s="4" t="s">
        <v>178</v>
      </c>
      <c r="B3137" t="s">
        <v>138</v>
      </c>
      <c r="C3137" s="28">
        <v>45322</v>
      </c>
      <c r="D3137">
        <v>2</v>
      </c>
      <c r="G3137" s="42" t="s">
        <v>154</v>
      </c>
      <c r="H3137">
        <f t="shared" si="382"/>
        <v>2024</v>
      </c>
      <c r="I3137" s="2" t="s">
        <v>139</v>
      </c>
      <c r="J3137" s="29">
        <v>20</v>
      </c>
      <c r="N3137" s="40">
        <v>73.227276980721697</v>
      </c>
      <c r="O3137" s="33">
        <f t="shared" si="381"/>
        <v>73.227276980721697</v>
      </c>
      <c r="P3137" s="22">
        <f>IF(ISNUMBER(O3137),SUMIFS(O$1:$O3137,A$1:$A3137,A3137,H$1:$H3137,H3137,D$1:$D3137,D3137),"")</f>
        <v>73.227276980721697</v>
      </c>
      <c r="AK3137" s="34">
        <v>1</v>
      </c>
      <c r="AL3137" s="34">
        <v>0</v>
      </c>
      <c r="AN3137" s="36">
        <v>0</v>
      </c>
      <c r="AO3137">
        <v>0</v>
      </c>
      <c r="AP3137">
        <v>0</v>
      </c>
      <c r="AS3137" s="36">
        <v>0</v>
      </c>
    </row>
    <row r="3138" spans="1:45" x14ac:dyDescent="0.3">
      <c r="A3138" s="4" t="s">
        <v>178</v>
      </c>
      <c r="B3138" t="s">
        <v>138</v>
      </c>
      <c r="C3138" s="28">
        <v>45322</v>
      </c>
      <c r="D3138">
        <v>3</v>
      </c>
      <c r="G3138" s="42" t="s">
        <v>154</v>
      </c>
      <c r="H3138">
        <f t="shared" si="382"/>
        <v>2024</v>
      </c>
      <c r="I3138" s="2" t="s">
        <v>139</v>
      </c>
      <c r="J3138" s="29">
        <v>20</v>
      </c>
      <c r="N3138" s="40">
        <v>110.44115472758187</v>
      </c>
      <c r="O3138" s="33">
        <f t="shared" si="381"/>
        <v>110.44115472758187</v>
      </c>
      <c r="P3138" s="22">
        <f>IF(ISNUMBER(O3138),SUMIFS(O$1:$O3138,A$1:$A3138,A3138,H$1:$H3138,H3138,D$1:$D3138,D3138),"")</f>
        <v>110.44115472758187</v>
      </c>
      <c r="AK3138" s="34">
        <v>0.96078431372549022</v>
      </c>
      <c r="AL3138" s="34">
        <v>3.9215686274509803E-2</v>
      </c>
      <c r="AN3138" s="36">
        <v>0</v>
      </c>
      <c r="AO3138">
        <v>0</v>
      </c>
      <c r="AP3138">
        <v>0</v>
      </c>
      <c r="AS3138" s="36">
        <v>0</v>
      </c>
    </row>
    <row r="3139" spans="1:45" x14ac:dyDescent="0.3">
      <c r="A3139" s="4" t="s">
        <v>178</v>
      </c>
      <c r="B3139" t="s">
        <v>138</v>
      </c>
      <c r="C3139" s="28">
        <v>45322</v>
      </c>
      <c r="D3139">
        <v>4</v>
      </c>
      <c r="G3139" s="42" t="s">
        <v>154</v>
      </c>
      <c r="H3139">
        <f t="shared" si="382"/>
        <v>2024</v>
      </c>
      <c r="I3139" s="2" t="s">
        <v>139</v>
      </c>
      <c r="J3139" s="29">
        <v>20</v>
      </c>
      <c r="N3139" s="40">
        <v>44.860018852216506</v>
      </c>
      <c r="O3139" s="33">
        <f t="shared" si="381"/>
        <v>44.860018852216506</v>
      </c>
      <c r="P3139" s="22">
        <f>IF(ISNUMBER(O3139),SUMIFS(O$1:$O3139,A$1:$A3139,A3139,H$1:$H3139,H3139,D$1:$D3139,D3139),"")</f>
        <v>44.860018852216506</v>
      </c>
      <c r="AK3139" s="34">
        <v>0.94964028776978426</v>
      </c>
      <c r="AL3139" s="34">
        <v>1.4388489208633096E-2</v>
      </c>
      <c r="AN3139" s="36">
        <v>3.5971223021582739E-2</v>
      </c>
      <c r="AO3139">
        <v>3.5971223021582739E-2</v>
      </c>
      <c r="AP3139">
        <v>0</v>
      </c>
      <c r="AS3139" s="36">
        <v>0</v>
      </c>
    </row>
    <row r="3140" spans="1:45" x14ac:dyDescent="0.3">
      <c r="A3140" s="4" t="s">
        <v>178</v>
      </c>
      <c r="B3140" t="s">
        <v>138</v>
      </c>
      <c r="C3140" s="28">
        <v>45355</v>
      </c>
      <c r="D3140">
        <v>1</v>
      </c>
      <c r="G3140" s="42" t="s">
        <v>154</v>
      </c>
      <c r="H3140">
        <f t="shared" si="382"/>
        <v>2024</v>
      </c>
      <c r="I3140" s="2" t="s">
        <v>139</v>
      </c>
      <c r="J3140" s="29">
        <v>21</v>
      </c>
      <c r="N3140" s="40">
        <v>118.42964073935202</v>
      </c>
      <c r="O3140" s="33">
        <f t="shared" si="381"/>
        <v>118.42964073935202</v>
      </c>
      <c r="P3140" s="22">
        <f>IF(ISNUMBER(O3140),SUMIFS(O$1:$O3140,A$1:$A3140,A3140,H$1:$H3140,H3140,D$1:$D3140,D3140),"")</f>
        <v>164.29761755970981</v>
      </c>
      <c r="AK3140" s="34">
        <v>0.670807453416149</v>
      </c>
      <c r="AL3140" s="34">
        <v>0.22360248447204967</v>
      </c>
      <c r="AN3140" s="36">
        <v>0.10559006211180123</v>
      </c>
      <c r="AO3140">
        <v>0.10559006211180123</v>
      </c>
      <c r="AP3140">
        <v>0</v>
      </c>
      <c r="AS3140" s="36">
        <v>0</v>
      </c>
    </row>
    <row r="3141" spans="1:45" x14ac:dyDescent="0.3">
      <c r="A3141" s="4" t="s">
        <v>178</v>
      </c>
      <c r="B3141" t="s">
        <v>138</v>
      </c>
      <c r="C3141" s="28">
        <v>45355</v>
      </c>
      <c r="D3141">
        <v>2</v>
      </c>
      <c r="G3141" s="42" t="s">
        <v>154</v>
      </c>
      <c r="H3141">
        <f t="shared" si="382"/>
        <v>2024</v>
      </c>
      <c r="I3141" s="2" t="s">
        <v>139</v>
      </c>
      <c r="J3141" s="29">
        <v>21</v>
      </c>
      <c r="N3141" s="40">
        <v>43.460769456468135</v>
      </c>
      <c r="O3141" s="33">
        <f t="shared" si="381"/>
        <v>43.460769456468135</v>
      </c>
      <c r="P3141" s="22">
        <f>IF(ISNUMBER(O3141),SUMIFS(O$1:$O3141,A$1:$A3141,A3141,H$1:$H3141,H3141,D$1:$D3141,D3141),"")</f>
        <v>116.68804643718983</v>
      </c>
      <c r="AK3141" s="34">
        <v>0.98863636363636365</v>
      </c>
      <c r="AL3141" s="34">
        <v>1.1363636363636366E-2</v>
      </c>
      <c r="AN3141" s="36">
        <v>0</v>
      </c>
      <c r="AO3141">
        <v>0</v>
      </c>
      <c r="AP3141">
        <v>0</v>
      </c>
      <c r="AS3141" s="36">
        <v>0</v>
      </c>
    </row>
    <row r="3142" spans="1:45" x14ac:dyDescent="0.3">
      <c r="A3142" s="4" t="s">
        <v>178</v>
      </c>
      <c r="B3142" t="s">
        <v>138</v>
      </c>
      <c r="C3142" s="28">
        <v>45355</v>
      </c>
      <c r="D3142">
        <v>3</v>
      </c>
      <c r="G3142" s="42" t="s">
        <v>154</v>
      </c>
      <c r="H3142">
        <f t="shared" si="382"/>
        <v>2024</v>
      </c>
      <c r="I3142" s="2" t="s">
        <v>139</v>
      </c>
      <c r="J3142" s="29">
        <v>21</v>
      </c>
      <c r="N3142" s="40">
        <v>109.18842339607366</v>
      </c>
      <c r="O3142" s="33">
        <f t="shared" si="381"/>
        <v>109.18842339607366</v>
      </c>
      <c r="P3142" s="22">
        <f>IF(ISNUMBER(O3142),SUMIFS(O$1:$O3142,A$1:$A3142,A3142,H$1:$H3142,H3142,D$1:$D3142,D3142),"")</f>
        <v>219.62957812365553</v>
      </c>
      <c r="AK3142" s="34">
        <v>1</v>
      </c>
      <c r="AL3142" s="34">
        <v>0</v>
      </c>
      <c r="AN3142" s="36">
        <v>0</v>
      </c>
      <c r="AO3142">
        <v>0</v>
      </c>
      <c r="AP3142">
        <v>0</v>
      </c>
      <c r="AS3142" s="36">
        <v>0</v>
      </c>
    </row>
    <row r="3143" spans="1:45" x14ac:dyDescent="0.3">
      <c r="A3143" s="4" t="s">
        <v>178</v>
      </c>
      <c r="B3143" t="s">
        <v>138</v>
      </c>
      <c r="C3143" s="28">
        <v>45355</v>
      </c>
      <c r="D3143">
        <v>4</v>
      </c>
      <c r="G3143" s="42" t="s">
        <v>154</v>
      </c>
      <c r="H3143">
        <f t="shared" si="382"/>
        <v>2024</v>
      </c>
      <c r="I3143" s="2" t="s">
        <v>139</v>
      </c>
      <c r="J3143" s="29">
        <v>21</v>
      </c>
      <c r="N3143" s="40">
        <v>55.486542443064174</v>
      </c>
      <c r="O3143" s="33">
        <f t="shared" si="381"/>
        <v>55.486542443064174</v>
      </c>
      <c r="P3143" s="22">
        <f>IF(ISNUMBER(O3143),SUMIFS(O$1:$O3143,A$1:$A3143,A3143,H$1:$H3143,H3143,D$1:$D3143,D3143),"")</f>
        <v>100.34656129528068</v>
      </c>
      <c r="AK3143" s="34">
        <v>0.95238095238095233</v>
      </c>
      <c r="AL3143" s="34">
        <v>4.7619047619047616E-2</v>
      </c>
      <c r="AN3143" s="36">
        <v>0</v>
      </c>
      <c r="AO3143">
        <v>0</v>
      </c>
      <c r="AP3143">
        <v>0</v>
      </c>
      <c r="AS3143" s="36">
        <v>0</v>
      </c>
    </row>
    <row r="3144" spans="1:45" x14ac:dyDescent="0.3">
      <c r="A3144" s="4" t="s">
        <v>178</v>
      </c>
      <c r="B3144" t="s">
        <v>138</v>
      </c>
      <c r="C3144" s="28">
        <v>45386</v>
      </c>
      <c r="D3144">
        <v>1</v>
      </c>
      <c r="G3144" s="42" t="s">
        <v>154</v>
      </c>
      <c r="H3144">
        <f t="shared" si="382"/>
        <v>2024</v>
      </c>
      <c r="I3144" s="2" t="s">
        <v>139</v>
      </c>
      <c r="J3144" s="29">
        <v>22</v>
      </c>
      <c r="N3144" s="40">
        <v>205.76290514967127</v>
      </c>
      <c r="O3144" s="33">
        <f t="shared" si="381"/>
        <v>205.76290514967127</v>
      </c>
      <c r="P3144" s="22">
        <f>IF(ISNUMBER(O3144),SUMIFS(O$1:$O3144,A$1:$A3144,A3144,H$1:$H3144,H3144,D$1:$D3144,D3144),"")</f>
        <v>370.06052270938108</v>
      </c>
      <c r="AK3144" s="34">
        <v>0.79638009049773761</v>
      </c>
      <c r="AL3144" s="34">
        <v>0.11312217194570134</v>
      </c>
      <c r="AN3144" s="36">
        <v>8.5972850678733018E-2</v>
      </c>
      <c r="AO3144">
        <v>8.5972850678733018E-2</v>
      </c>
      <c r="AP3144">
        <v>0</v>
      </c>
      <c r="AS3144" s="36">
        <v>4.5248868778280538E-3</v>
      </c>
    </row>
    <row r="3145" spans="1:45" x14ac:dyDescent="0.3">
      <c r="A3145" s="4" t="s">
        <v>178</v>
      </c>
      <c r="B3145" t="s">
        <v>138</v>
      </c>
      <c r="C3145" s="28">
        <v>45386</v>
      </c>
      <c r="D3145">
        <v>2</v>
      </c>
      <c r="G3145" s="42" t="s">
        <v>154</v>
      </c>
      <c r="H3145">
        <f t="shared" si="382"/>
        <v>2024</v>
      </c>
      <c r="I3145" s="2" t="s">
        <v>139</v>
      </c>
      <c r="J3145" s="29">
        <v>22</v>
      </c>
      <c r="N3145" s="40">
        <v>167.40197569369556</v>
      </c>
      <c r="O3145" s="33">
        <f t="shared" si="381"/>
        <v>167.40197569369556</v>
      </c>
      <c r="P3145" s="22">
        <f>IF(ISNUMBER(O3145),SUMIFS(O$1:$O3145,A$1:$A3145,A3145,H$1:$H3145,H3145,D$1:$D3145,D3145),"")</f>
        <v>284.09002213088536</v>
      </c>
      <c r="AK3145" s="34">
        <v>0.97890295358649793</v>
      </c>
      <c r="AL3145" s="34">
        <v>2.1097046413502109E-2</v>
      </c>
      <c r="AN3145" s="36">
        <v>0</v>
      </c>
      <c r="AO3145">
        <v>0</v>
      </c>
      <c r="AP3145">
        <v>0</v>
      </c>
      <c r="AS3145" s="36">
        <v>0</v>
      </c>
    </row>
    <row r="3146" spans="1:45" x14ac:dyDescent="0.3">
      <c r="A3146" s="4" t="s">
        <v>178</v>
      </c>
      <c r="B3146" t="s">
        <v>138</v>
      </c>
      <c r="C3146" s="28">
        <v>45386</v>
      </c>
      <c r="D3146">
        <v>3</v>
      </c>
      <c r="G3146" s="42" t="s">
        <v>154</v>
      </c>
      <c r="H3146">
        <f t="shared" si="382"/>
        <v>2024</v>
      </c>
      <c r="I3146" s="2" t="s">
        <v>139</v>
      </c>
      <c r="J3146" s="29">
        <v>22</v>
      </c>
      <c r="N3146" s="40">
        <v>185.95943837753512</v>
      </c>
      <c r="O3146" s="33">
        <f t="shared" si="381"/>
        <v>185.95943837753512</v>
      </c>
      <c r="P3146" s="22">
        <f>IF(ISNUMBER(O3146),SUMIFS(O$1:$O3146,A$1:$A3146,A3146,H$1:$H3146,H3146,D$1:$D3146,D3146),"")</f>
        <v>405.58901650119066</v>
      </c>
      <c r="AK3146" s="34">
        <v>0.71005917159763321</v>
      </c>
      <c r="AL3146" s="34">
        <v>0.2899408284023669</v>
      </c>
      <c r="AN3146" s="36">
        <v>0</v>
      </c>
      <c r="AO3146">
        <v>0</v>
      </c>
      <c r="AP3146">
        <v>0</v>
      </c>
      <c r="AS3146" s="36">
        <v>0</v>
      </c>
    </row>
    <row r="3147" spans="1:45" x14ac:dyDescent="0.3">
      <c r="A3147" s="4" t="s">
        <v>178</v>
      </c>
      <c r="B3147" t="s">
        <v>138</v>
      </c>
      <c r="C3147" s="28">
        <v>45386</v>
      </c>
      <c r="D3147">
        <v>4</v>
      </c>
      <c r="G3147" s="42" t="s">
        <v>154</v>
      </c>
      <c r="H3147">
        <f t="shared" si="382"/>
        <v>2024</v>
      </c>
      <c r="I3147" s="2" t="s">
        <v>139</v>
      </c>
      <c r="J3147" s="29">
        <v>22</v>
      </c>
      <c r="N3147" s="40">
        <v>117.72825072057806</v>
      </c>
      <c r="O3147" s="33">
        <f t="shared" si="381"/>
        <v>117.72825072057806</v>
      </c>
      <c r="P3147" s="22">
        <f>IF(ISNUMBER(O3147),SUMIFS(O$1:$O3147,A$1:$A3147,A3147,H$1:$H3147,H3147,D$1:$D3147,D3147),"")</f>
        <v>218.07481201585875</v>
      </c>
      <c r="AK3147" s="34">
        <v>0.95890410958904115</v>
      </c>
      <c r="AL3147" s="34">
        <v>6.8493150684931512E-3</v>
      </c>
      <c r="AN3147" s="36">
        <v>3.4246575342465752E-2</v>
      </c>
      <c r="AO3147">
        <v>3.4246575342465752E-2</v>
      </c>
      <c r="AP3147">
        <v>0</v>
      </c>
      <c r="AS3147" s="36">
        <v>0</v>
      </c>
    </row>
    <row r="3148" spans="1:45" x14ac:dyDescent="0.3">
      <c r="A3148" s="4" t="s">
        <v>178</v>
      </c>
      <c r="B3148" t="s">
        <v>138</v>
      </c>
      <c r="C3148" s="28">
        <v>45419</v>
      </c>
      <c r="D3148">
        <v>1</v>
      </c>
      <c r="G3148" s="42" t="s">
        <v>154</v>
      </c>
      <c r="H3148">
        <f t="shared" si="382"/>
        <v>2024</v>
      </c>
      <c r="I3148" s="2" t="s">
        <v>139</v>
      </c>
      <c r="J3148" s="29">
        <v>23</v>
      </c>
      <c r="N3148" s="40">
        <v>172.15555901857911</v>
      </c>
      <c r="O3148" s="33">
        <f t="shared" si="381"/>
        <v>172.15555901857911</v>
      </c>
      <c r="P3148" s="22">
        <f>IF(ISNUMBER(O3148),SUMIFS(O$1:$O3148,A$1:$A3148,A3148,H$1:$H3148,H3148,D$1:$D3148,D3148),"")</f>
        <v>542.21608172796016</v>
      </c>
      <c r="AK3148" s="34">
        <v>0.98026315789473684</v>
      </c>
      <c r="AL3148" s="34">
        <v>1.9736842105263157E-2</v>
      </c>
      <c r="AN3148" s="36">
        <v>0</v>
      </c>
      <c r="AO3148">
        <v>0</v>
      </c>
      <c r="AP3148">
        <v>0</v>
      </c>
      <c r="AS3148" s="36">
        <v>0</v>
      </c>
    </row>
    <row r="3149" spans="1:45" x14ac:dyDescent="0.3">
      <c r="A3149" s="4" t="s">
        <v>178</v>
      </c>
      <c r="B3149" t="s">
        <v>138</v>
      </c>
      <c r="C3149" s="28">
        <v>45419</v>
      </c>
      <c r="D3149">
        <v>2</v>
      </c>
      <c r="G3149" s="42" t="s">
        <v>154</v>
      </c>
      <c r="H3149">
        <f t="shared" si="382"/>
        <v>2024</v>
      </c>
      <c r="I3149" s="2" t="s">
        <v>139</v>
      </c>
      <c r="J3149" s="29">
        <v>23</v>
      </c>
      <c r="N3149" s="40">
        <v>171.25382262996942</v>
      </c>
      <c r="O3149" s="33">
        <f t="shared" si="381"/>
        <v>171.25382262996942</v>
      </c>
      <c r="P3149" s="22">
        <f>IF(ISNUMBER(O3149),SUMIFS(O$1:$O3149,A$1:$A3149,A3149,H$1:$H3149,H3149,D$1:$D3149,D3149),"")</f>
        <v>455.34384476085478</v>
      </c>
      <c r="AK3149" s="34">
        <v>0.93406593406593408</v>
      </c>
      <c r="AL3149" s="34">
        <v>1.6483516483516484E-2</v>
      </c>
      <c r="AN3149" s="36">
        <v>4.9450549450549455E-2</v>
      </c>
      <c r="AO3149">
        <v>4.9450549450549455E-2</v>
      </c>
      <c r="AP3149">
        <v>0</v>
      </c>
      <c r="AS3149" s="36">
        <v>0</v>
      </c>
    </row>
    <row r="3150" spans="1:45" x14ac:dyDescent="0.3">
      <c r="A3150" s="4" t="s">
        <v>178</v>
      </c>
      <c r="B3150" t="s">
        <v>138</v>
      </c>
      <c r="C3150" s="28">
        <v>45419</v>
      </c>
      <c r="D3150">
        <v>3</v>
      </c>
      <c r="G3150" s="42" t="s">
        <v>154</v>
      </c>
      <c r="H3150">
        <f t="shared" si="382"/>
        <v>2024</v>
      </c>
      <c r="I3150" s="2" t="s">
        <v>139</v>
      </c>
      <c r="J3150" s="29">
        <v>23</v>
      </c>
      <c r="N3150" s="40">
        <v>185.99453987581836</v>
      </c>
      <c r="O3150" s="33">
        <f t="shared" si="381"/>
        <v>185.99453987581836</v>
      </c>
      <c r="P3150" s="22">
        <f>IF(ISNUMBER(O3150),SUMIFS(O$1:$O3150,A$1:$A3150,A3150,H$1:$H3150,H3150,D$1:$D3150,D3150),"")</f>
        <v>591.58355637700902</v>
      </c>
      <c r="AK3150" s="34">
        <v>1</v>
      </c>
      <c r="AL3150" s="34">
        <v>0</v>
      </c>
      <c r="AN3150" s="36">
        <v>0</v>
      </c>
      <c r="AO3150">
        <v>0</v>
      </c>
      <c r="AP3150">
        <v>0</v>
      </c>
      <c r="AS3150" s="36">
        <v>0</v>
      </c>
    </row>
    <row r="3151" spans="1:45" x14ac:dyDescent="0.3">
      <c r="A3151" s="4" t="s">
        <v>178</v>
      </c>
      <c r="B3151" t="s">
        <v>138</v>
      </c>
      <c r="C3151" s="28">
        <v>45419</v>
      </c>
      <c r="D3151">
        <v>4</v>
      </c>
      <c r="G3151" s="42" t="s">
        <v>154</v>
      </c>
      <c r="H3151">
        <f t="shared" si="382"/>
        <v>2024</v>
      </c>
      <c r="I3151" s="2" t="s">
        <v>139</v>
      </c>
      <c r="J3151" s="29">
        <v>23</v>
      </c>
      <c r="N3151" s="40">
        <v>147.92214294655145</v>
      </c>
      <c r="O3151" s="33">
        <f t="shared" si="381"/>
        <v>147.92214294655145</v>
      </c>
      <c r="P3151" s="22">
        <f>IF(ISNUMBER(O3151),SUMIFS(O$1:$O3151,A$1:$A3151,A3151,H$1:$H3151,H3151,D$1:$D3151,D3151),"")</f>
        <v>365.9969549624102</v>
      </c>
      <c r="AK3151" s="34">
        <v>0.97385620915032678</v>
      </c>
      <c r="AL3151" s="34">
        <v>1.9607843137254902E-2</v>
      </c>
      <c r="AN3151" s="36">
        <v>6.5359477124183009E-3</v>
      </c>
      <c r="AO3151">
        <v>6.5359477124183009E-3</v>
      </c>
      <c r="AP3151">
        <v>0</v>
      </c>
      <c r="AS3151" s="36">
        <v>0</v>
      </c>
    </row>
    <row r="3152" spans="1:45" x14ac:dyDescent="0.3">
      <c r="A3152" s="4" t="s">
        <v>178</v>
      </c>
      <c r="B3152" t="s">
        <v>138</v>
      </c>
      <c r="C3152" s="28">
        <v>45455</v>
      </c>
      <c r="D3152">
        <v>1</v>
      </c>
      <c r="G3152" s="42" t="s">
        <v>154</v>
      </c>
      <c r="H3152">
        <f t="shared" si="382"/>
        <v>2024</v>
      </c>
      <c r="I3152" s="2" t="s">
        <v>139</v>
      </c>
      <c r="J3152" s="29">
        <v>24</v>
      </c>
      <c r="N3152" s="40">
        <v>40.818727019022838</v>
      </c>
      <c r="O3152" s="33">
        <f t="shared" si="381"/>
        <v>40.818727019022838</v>
      </c>
      <c r="P3152" s="22">
        <f>IF(ISNUMBER(O3152),SUMIFS(O$1:$O3152,A$1:$A3152,A3152,H$1:$H3152,H3152,D$1:$D3152,D3152),"")</f>
        <v>583.034808746983</v>
      </c>
      <c r="AK3152" s="34">
        <v>0.95522388059701491</v>
      </c>
      <c r="AL3152" s="34">
        <v>0</v>
      </c>
      <c r="AN3152" s="36">
        <v>4.4776119402985072E-2</v>
      </c>
      <c r="AO3152">
        <v>4.4776119402985072E-2</v>
      </c>
      <c r="AP3152">
        <v>0</v>
      </c>
      <c r="AS3152" s="36">
        <v>0</v>
      </c>
    </row>
    <row r="3153" spans="1:45" x14ac:dyDescent="0.3">
      <c r="A3153" s="4" t="s">
        <v>178</v>
      </c>
      <c r="B3153" t="s">
        <v>138</v>
      </c>
      <c r="C3153" s="28">
        <v>45455</v>
      </c>
      <c r="D3153">
        <v>2</v>
      </c>
      <c r="G3153" s="42" t="s">
        <v>154</v>
      </c>
      <c r="H3153">
        <f t="shared" si="382"/>
        <v>2024</v>
      </c>
      <c r="I3153" s="2" t="s">
        <v>139</v>
      </c>
      <c r="J3153" s="29">
        <v>24</v>
      </c>
      <c r="N3153" s="40">
        <v>24.534088228355742</v>
      </c>
      <c r="O3153" s="33">
        <f t="shared" si="381"/>
        <v>24.534088228355742</v>
      </c>
      <c r="P3153" s="22">
        <f>IF(ISNUMBER(O3153),SUMIFS(O$1:$O3153,A$1:$A3153,A3153,H$1:$H3153,H3153,D$1:$D3153,D3153),"")</f>
        <v>479.87793298921054</v>
      </c>
      <c r="AK3153" s="34">
        <v>1</v>
      </c>
      <c r="AL3153" s="34">
        <v>0</v>
      </c>
      <c r="AN3153" s="36">
        <v>0</v>
      </c>
      <c r="AO3153">
        <v>0</v>
      </c>
      <c r="AP3153">
        <v>0</v>
      </c>
      <c r="AS3153" s="36">
        <v>0</v>
      </c>
    </row>
    <row r="3154" spans="1:45" x14ac:dyDescent="0.3">
      <c r="A3154" s="4" t="s">
        <v>178</v>
      </c>
      <c r="B3154" t="s">
        <v>138</v>
      </c>
      <c r="C3154" s="28">
        <v>45455</v>
      </c>
      <c r="D3154">
        <v>3</v>
      </c>
      <c r="G3154" s="42" t="s">
        <v>154</v>
      </c>
      <c r="H3154">
        <f t="shared" si="382"/>
        <v>2024</v>
      </c>
      <c r="I3154" s="2" t="s">
        <v>139</v>
      </c>
      <c r="J3154" s="29">
        <v>24</v>
      </c>
      <c r="N3154" s="40">
        <v>30.711328796189274</v>
      </c>
      <c r="O3154" s="33">
        <f t="shared" si="381"/>
        <v>30.711328796189274</v>
      </c>
      <c r="P3154" s="22">
        <f>IF(ISNUMBER(O3154),SUMIFS(O$1:$O3154,A$1:$A3154,A3154,H$1:$H3154,H3154,D$1:$D3154,D3154),"")</f>
        <v>622.29488517319828</v>
      </c>
      <c r="AK3154" s="34">
        <v>1</v>
      </c>
      <c r="AL3154" s="34">
        <v>0</v>
      </c>
      <c r="AN3154" s="36">
        <v>0</v>
      </c>
      <c r="AO3154">
        <v>0</v>
      </c>
      <c r="AP3154">
        <v>0</v>
      </c>
      <c r="AS3154" s="36">
        <v>0</v>
      </c>
    </row>
    <row r="3155" spans="1:45" x14ac:dyDescent="0.3">
      <c r="A3155" s="4" t="s">
        <v>178</v>
      </c>
      <c r="B3155" t="s">
        <v>138</v>
      </c>
      <c r="C3155" s="28">
        <v>45455</v>
      </c>
      <c r="D3155">
        <v>4</v>
      </c>
      <c r="G3155" s="42" t="s">
        <v>154</v>
      </c>
      <c r="H3155">
        <f t="shared" si="382"/>
        <v>2024</v>
      </c>
      <c r="I3155" s="2" t="s">
        <v>139</v>
      </c>
      <c r="J3155" s="29">
        <v>24</v>
      </c>
      <c r="N3155" s="40">
        <v>50.602512972254381</v>
      </c>
      <c r="O3155" s="33">
        <f t="shared" si="381"/>
        <v>50.602512972254381</v>
      </c>
      <c r="P3155" s="22">
        <f>IF(ISNUMBER(O3155),SUMIFS(O$1:$O3155,A$1:$A3155,A3155,H$1:$H3155,H3155,D$1:$D3155,D3155),"")</f>
        <v>416.59946793466457</v>
      </c>
      <c r="AK3155" s="34">
        <v>1</v>
      </c>
      <c r="AL3155" s="34">
        <v>0</v>
      </c>
      <c r="AN3155" s="36">
        <v>0</v>
      </c>
      <c r="AO3155">
        <v>0</v>
      </c>
      <c r="AP3155">
        <v>0</v>
      </c>
      <c r="AS3155" s="36">
        <v>0</v>
      </c>
    </row>
    <row r="3156" spans="1:45" x14ac:dyDescent="0.3">
      <c r="A3156" s="4" t="s">
        <v>178</v>
      </c>
      <c r="B3156" t="s">
        <v>138</v>
      </c>
      <c r="C3156" s="28">
        <v>45502</v>
      </c>
      <c r="D3156">
        <v>1</v>
      </c>
      <c r="G3156" s="42" t="s">
        <v>154</v>
      </c>
      <c r="H3156">
        <f t="shared" si="382"/>
        <v>2024</v>
      </c>
      <c r="I3156" s="2" t="s">
        <v>139</v>
      </c>
      <c r="J3156" s="29">
        <v>25</v>
      </c>
      <c r="N3156" s="40">
        <v>69.524944848659231</v>
      </c>
      <c r="O3156" s="33">
        <f t="shared" si="381"/>
        <v>69.524944848659231</v>
      </c>
      <c r="P3156" s="22">
        <f>IF(ISNUMBER(O3156),SUMIFS(O$1:$O3156,A$1:$A3156,A3156,H$1:$H3156,H3156,D$1:$D3156,D3156),"")</f>
        <v>652.55975359564218</v>
      </c>
      <c r="AK3156" s="34">
        <v>0.98148148148148151</v>
      </c>
      <c r="AL3156" s="34">
        <v>1.8518518518518521E-2</v>
      </c>
      <c r="AN3156" s="36">
        <v>0</v>
      </c>
      <c r="AO3156">
        <v>0</v>
      </c>
      <c r="AP3156">
        <v>0</v>
      </c>
      <c r="AS3156" s="36">
        <v>0</v>
      </c>
    </row>
    <row r="3157" spans="1:45" x14ac:dyDescent="0.3">
      <c r="A3157" s="4" t="s">
        <v>178</v>
      </c>
      <c r="B3157" t="s">
        <v>138</v>
      </c>
      <c r="C3157" s="28">
        <v>45502</v>
      </c>
      <c r="D3157">
        <v>2</v>
      </c>
      <c r="G3157" s="42" t="s">
        <v>154</v>
      </c>
      <c r="H3157">
        <f t="shared" si="382"/>
        <v>2024</v>
      </c>
      <c r="I3157" s="2" t="s">
        <v>139</v>
      </c>
      <c r="J3157" s="29">
        <v>25</v>
      </c>
      <c r="N3157" s="40">
        <v>37.106144411970817</v>
      </c>
      <c r="O3157" s="33">
        <f t="shared" si="381"/>
        <v>37.106144411970817</v>
      </c>
      <c r="P3157" s="22">
        <f>IF(ISNUMBER(O3157),SUMIFS(O$1:$O3157,A$1:$A3157,A3157,H$1:$H3157,H3157,D$1:$D3157,D3157),"")</f>
        <v>516.98407740118137</v>
      </c>
      <c r="AK3157" s="34">
        <v>1</v>
      </c>
      <c r="AL3157" s="34">
        <v>0</v>
      </c>
      <c r="AN3157" s="36">
        <v>0</v>
      </c>
      <c r="AO3157">
        <v>0</v>
      </c>
      <c r="AP3157">
        <v>0</v>
      </c>
      <c r="AS3157" s="36">
        <v>0</v>
      </c>
    </row>
    <row r="3158" spans="1:45" x14ac:dyDescent="0.3">
      <c r="A3158" s="4" t="s">
        <v>178</v>
      </c>
      <c r="B3158" t="s">
        <v>138</v>
      </c>
      <c r="C3158" s="28">
        <v>45502</v>
      </c>
      <c r="D3158">
        <v>3</v>
      </c>
      <c r="G3158" s="42" t="s">
        <v>154</v>
      </c>
      <c r="H3158">
        <f t="shared" si="382"/>
        <v>2024</v>
      </c>
      <c r="I3158" s="2" t="s">
        <v>139</v>
      </c>
      <c r="J3158" s="29">
        <v>25</v>
      </c>
      <c r="N3158" s="40">
        <v>65.147600031320948</v>
      </c>
      <c r="O3158" s="33">
        <f t="shared" si="381"/>
        <v>65.147600031320948</v>
      </c>
      <c r="P3158" s="22">
        <f>IF(ISNUMBER(O3158),SUMIFS(O$1:$O3158,A$1:$A3158,A3158,H$1:$H3158,H3158,D$1:$D3158,D3158),"")</f>
        <v>687.44248520451924</v>
      </c>
      <c r="AK3158" s="34">
        <v>1</v>
      </c>
      <c r="AL3158" s="34">
        <v>0</v>
      </c>
      <c r="AN3158" s="36">
        <v>0</v>
      </c>
      <c r="AO3158">
        <v>0</v>
      </c>
      <c r="AP3158">
        <v>0</v>
      </c>
      <c r="AS3158" s="36">
        <v>0</v>
      </c>
    </row>
    <row r="3159" spans="1:45" x14ac:dyDescent="0.3">
      <c r="A3159" s="4" t="s">
        <v>178</v>
      </c>
      <c r="B3159" t="s">
        <v>138</v>
      </c>
      <c r="C3159" s="28">
        <v>45502</v>
      </c>
      <c r="D3159">
        <v>4</v>
      </c>
      <c r="G3159" s="42" t="s">
        <v>154</v>
      </c>
      <c r="H3159">
        <f t="shared" si="382"/>
        <v>2024</v>
      </c>
      <c r="I3159" s="2" t="s">
        <v>139</v>
      </c>
      <c r="J3159" s="29">
        <v>25</v>
      </c>
      <c r="N3159" s="40">
        <v>53.529886530883537</v>
      </c>
      <c r="O3159" s="33">
        <f t="shared" si="381"/>
        <v>53.529886530883537</v>
      </c>
      <c r="P3159" s="22">
        <f>IF(ISNUMBER(O3159),SUMIFS(O$1:$O3159,A$1:$A3159,A3159,H$1:$H3159,H3159,D$1:$D3159,D3159),"")</f>
        <v>470.12935446554809</v>
      </c>
      <c r="AK3159" s="34">
        <v>1</v>
      </c>
      <c r="AL3159" s="34">
        <v>0</v>
      </c>
      <c r="AN3159" s="36">
        <v>0</v>
      </c>
      <c r="AO3159">
        <v>0</v>
      </c>
      <c r="AP3159">
        <v>0</v>
      </c>
      <c r="AS3159" s="36">
        <v>0</v>
      </c>
    </row>
    <row r="3160" spans="1:45" x14ac:dyDescent="0.3">
      <c r="A3160" s="4" t="s">
        <v>178</v>
      </c>
      <c r="B3160" t="s">
        <v>138</v>
      </c>
      <c r="C3160" s="28">
        <v>45541</v>
      </c>
      <c r="D3160">
        <v>1</v>
      </c>
      <c r="G3160" s="42" t="s">
        <v>154</v>
      </c>
      <c r="H3160">
        <f t="shared" si="382"/>
        <v>2024</v>
      </c>
      <c r="I3160" s="2" t="s">
        <v>139</v>
      </c>
      <c r="J3160" s="29">
        <v>26</v>
      </c>
      <c r="N3160" s="40">
        <v>100.75098877519972</v>
      </c>
      <c r="O3160" s="33">
        <f t="shared" si="381"/>
        <v>100.75098877519972</v>
      </c>
      <c r="P3160" s="22">
        <f>IF(ISNUMBER(O3160),SUMIFS(O$1:$O3160,A$1:$A3160,A3160,H$1:$H3160,H3160,D$1:$D3160,D3160),"")</f>
        <v>753.31074237084192</v>
      </c>
      <c r="AK3160" s="34">
        <v>0.89655172413793105</v>
      </c>
      <c r="AL3160" s="34">
        <v>0.10344827586206896</v>
      </c>
      <c r="AN3160" s="36">
        <v>0</v>
      </c>
      <c r="AO3160">
        <v>0</v>
      </c>
      <c r="AP3160">
        <v>0</v>
      </c>
      <c r="AS3160" s="36">
        <v>0</v>
      </c>
    </row>
    <row r="3161" spans="1:45" x14ac:dyDescent="0.3">
      <c r="A3161" s="4" t="s">
        <v>178</v>
      </c>
      <c r="B3161" t="s">
        <v>138</v>
      </c>
      <c r="C3161" s="28">
        <v>45541</v>
      </c>
      <c r="D3161">
        <v>2</v>
      </c>
      <c r="G3161" s="42" t="s">
        <v>154</v>
      </c>
      <c r="H3161">
        <f t="shared" si="382"/>
        <v>2024</v>
      </c>
      <c r="I3161" s="2" t="s">
        <v>139</v>
      </c>
      <c r="J3161" s="29">
        <v>26</v>
      </c>
      <c r="N3161" s="40">
        <v>63.001218964521698</v>
      </c>
      <c r="O3161" s="33">
        <f t="shared" si="381"/>
        <v>63.001218964521698</v>
      </c>
      <c r="P3161" s="22">
        <f>IF(ISNUMBER(O3161),SUMIFS(O$1:$O3161,A$1:$A3161,A3161,H$1:$H3161,H3161,D$1:$D3161,D3161),"")</f>
        <v>579.98529636570311</v>
      </c>
      <c r="AK3161" s="34">
        <v>0.77586206896551724</v>
      </c>
      <c r="AL3161" s="34">
        <v>0.13793103448275862</v>
      </c>
      <c r="AN3161" s="36">
        <v>0</v>
      </c>
      <c r="AO3161">
        <v>0</v>
      </c>
      <c r="AP3161">
        <v>0</v>
      </c>
      <c r="AS3161" s="36">
        <v>8.6206896551724144E-2</v>
      </c>
    </row>
    <row r="3162" spans="1:45" x14ac:dyDescent="0.3">
      <c r="A3162" s="4" t="s">
        <v>178</v>
      </c>
      <c r="B3162" t="s">
        <v>138</v>
      </c>
      <c r="C3162" s="28">
        <v>45541</v>
      </c>
      <c r="D3162">
        <v>3</v>
      </c>
      <c r="G3162" s="42" t="s">
        <v>154</v>
      </c>
      <c r="H3162">
        <f t="shared" si="382"/>
        <v>2024</v>
      </c>
      <c r="I3162" s="2" t="s">
        <v>139</v>
      </c>
      <c r="J3162" s="29">
        <v>26</v>
      </c>
      <c r="N3162" s="40">
        <v>84.92010687619468</v>
      </c>
      <c r="O3162" s="33">
        <f t="shared" si="381"/>
        <v>84.92010687619468</v>
      </c>
      <c r="P3162" s="22">
        <f>IF(ISNUMBER(O3162),SUMIFS(O$1:$O3162,A$1:$A3162,A3162,H$1:$H3162,H3162,D$1:$D3162,D3162),"")</f>
        <v>772.36259208071397</v>
      </c>
      <c r="AK3162" s="34">
        <v>0.87096774193548376</v>
      </c>
      <c r="AL3162" s="34">
        <v>9.6774193548387094E-2</v>
      </c>
      <c r="AN3162" s="36">
        <v>3.2258064516129031E-2</v>
      </c>
      <c r="AO3162">
        <v>3.2258064516129031E-2</v>
      </c>
      <c r="AP3162">
        <v>0</v>
      </c>
      <c r="AS3162" s="36">
        <v>0</v>
      </c>
    </row>
    <row r="3163" spans="1:45" x14ac:dyDescent="0.3">
      <c r="A3163" s="4" t="s">
        <v>178</v>
      </c>
      <c r="B3163" t="s">
        <v>138</v>
      </c>
      <c r="C3163" s="28">
        <v>45541</v>
      </c>
      <c r="D3163">
        <v>4</v>
      </c>
      <c r="G3163" s="42" t="s">
        <v>154</v>
      </c>
      <c r="H3163">
        <f t="shared" si="382"/>
        <v>2024</v>
      </c>
      <c r="I3163" s="2" t="s">
        <v>139</v>
      </c>
      <c r="J3163" s="29">
        <v>26</v>
      </c>
      <c r="N3163" s="40">
        <v>87.244044299259002</v>
      </c>
      <c r="O3163" s="33">
        <f t="shared" si="381"/>
        <v>87.244044299259002</v>
      </c>
      <c r="P3163" s="22">
        <f>IF(ISNUMBER(O3163),SUMIFS(O$1:$O3163,A$1:$A3163,A3163,H$1:$H3163,H3163,D$1:$D3163,D3163),"")</f>
        <v>557.37339876480712</v>
      </c>
      <c r="AK3163" s="34">
        <v>0.79268292682926822</v>
      </c>
      <c r="AL3163" s="34">
        <v>0.14024390243902435</v>
      </c>
      <c r="AN3163" s="36">
        <v>6.7073170731707307E-2</v>
      </c>
      <c r="AO3163">
        <v>6.7073170731707307E-2</v>
      </c>
      <c r="AP3163">
        <v>0</v>
      </c>
      <c r="AS3163" s="36">
        <v>0</v>
      </c>
    </row>
    <row r="3164" spans="1:45" x14ac:dyDescent="0.3">
      <c r="A3164" s="4" t="s">
        <v>178</v>
      </c>
      <c r="B3164" t="s">
        <v>138</v>
      </c>
      <c r="C3164" s="28">
        <v>45574</v>
      </c>
      <c r="D3164">
        <v>1</v>
      </c>
      <c r="G3164" s="42" t="s">
        <v>154</v>
      </c>
      <c r="H3164">
        <f t="shared" si="382"/>
        <v>2024</v>
      </c>
      <c r="I3164" s="2" t="s">
        <v>139</v>
      </c>
      <c r="J3164" s="29">
        <v>27</v>
      </c>
      <c r="N3164" s="40">
        <v>208.90907943718838</v>
      </c>
      <c r="O3164" s="33">
        <f t="shared" si="381"/>
        <v>208.90907943718838</v>
      </c>
      <c r="P3164" s="22">
        <f>IF(ISNUMBER(O3164),SUMIFS(O$1:$O3164,A$1:$A3164,A3164,H$1:$H3164,H3164,D$1:$D3164,D3164),"")</f>
        <v>962.21982180803025</v>
      </c>
      <c r="AK3164" s="34">
        <v>0.74576271186440679</v>
      </c>
      <c r="AL3164" s="34">
        <v>0.11299435028248588</v>
      </c>
      <c r="AN3164" s="36">
        <v>0.12994350282485875</v>
      </c>
      <c r="AO3164">
        <v>0.12994350282485875</v>
      </c>
      <c r="AP3164">
        <v>0</v>
      </c>
      <c r="AS3164" s="36">
        <v>1.1299435028248589E-2</v>
      </c>
    </row>
    <row r="3165" spans="1:45" x14ac:dyDescent="0.3">
      <c r="A3165" s="4" t="s">
        <v>178</v>
      </c>
      <c r="B3165" t="s">
        <v>138</v>
      </c>
      <c r="C3165" s="28">
        <v>45574</v>
      </c>
      <c r="D3165">
        <v>2</v>
      </c>
      <c r="G3165" s="42" t="s">
        <v>154</v>
      </c>
      <c r="H3165">
        <f t="shared" si="382"/>
        <v>2024</v>
      </c>
      <c r="I3165" s="2" t="s">
        <v>139</v>
      </c>
      <c r="J3165" s="29">
        <v>27</v>
      </c>
      <c r="N3165" s="40">
        <v>216.98572082159453</v>
      </c>
      <c r="O3165" s="33">
        <f t="shared" si="381"/>
        <v>216.98572082159453</v>
      </c>
      <c r="P3165" s="22">
        <f>IF(ISNUMBER(O3165),SUMIFS(O$1:$O3165,A$1:$A3165,A3165,H$1:$H3165,H3165,D$1:$D3165,D3165),"")</f>
        <v>796.97101718729766</v>
      </c>
      <c r="AK3165" s="34">
        <v>0.84499999999999997</v>
      </c>
      <c r="AL3165" s="34">
        <v>0.09</v>
      </c>
      <c r="AN3165" s="36">
        <v>6.5000000000000002E-2</v>
      </c>
      <c r="AO3165">
        <v>6.5000000000000002E-2</v>
      </c>
      <c r="AP3165">
        <v>0</v>
      </c>
      <c r="AS3165" s="36">
        <v>0</v>
      </c>
    </row>
    <row r="3166" spans="1:45" x14ac:dyDescent="0.3">
      <c r="A3166" s="4" t="s">
        <v>178</v>
      </c>
      <c r="B3166" t="s">
        <v>138</v>
      </c>
      <c r="C3166" s="28">
        <v>45574</v>
      </c>
      <c r="D3166">
        <v>3</v>
      </c>
      <c r="G3166" s="42" t="s">
        <v>154</v>
      </c>
      <c r="H3166">
        <f t="shared" si="382"/>
        <v>2024</v>
      </c>
      <c r="I3166" s="2" t="s">
        <v>139</v>
      </c>
      <c r="J3166" s="29">
        <v>27</v>
      </c>
      <c r="N3166" s="40">
        <v>239.46698020772092</v>
      </c>
      <c r="O3166" s="33">
        <f t="shared" si="381"/>
        <v>239.46698020772092</v>
      </c>
      <c r="P3166" s="22">
        <f>IF(ISNUMBER(O3166),SUMIFS(O$1:$O3166,A$1:$A3166,A3166,H$1:$H3166,H3166,D$1:$D3166,D3166),"")</f>
        <v>1011.8295722884349</v>
      </c>
      <c r="AK3166" s="34">
        <v>0.90686274509803932</v>
      </c>
      <c r="AL3166" s="34">
        <v>9.3137254901960786E-2</v>
      </c>
      <c r="AN3166" s="36">
        <v>0</v>
      </c>
      <c r="AO3166">
        <v>0</v>
      </c>
      <c r="AP3166">
        <v>0</v>
      </c>
      <c r="AS3166" s="36">
        <v>0</v>
      </c>
    </row>
    <row r="3167" spans="1:45" x14ac:dyDescent="0.3">
      <c r="A3167" s="4" t="s">
        <v>178</v>
      </c>
      <c r="B3167" t="s">
        <v>138</v>
      </c>
      <c r="C3167" s="28">
        <v>45574</v>
      </c>
      <c r="D3167">
        <v>4</v>
      </c>
      <c r="G3167" s="42" t="s">
        <v>154</v>
      </c>
      <c r="H3167">
        <f t="shared" si="382"/>
        <v>2024</v>
      </c>
      <c r="I3167" s="2" t="s">
        <v>139</v>
      </c>
      <c r="J3167" s="29">
        <v>27</v>
      </c>
      <c r="N3167" s="40">
        <v>235.59939782901506</v>
      </c>
      <c r="O3167" s="33">
        <f t="shared" si="381"/>
        <v>235.59939782901506</v>
      </c>
      <c r="P3167" s="22">
        <f>IF(ISNUMBER(O3167),SUMIFS(O$1:$O3167,A$1:$A3167,A3167,H$1:$H3167,H3167,D$1:$D3167,D3167),"")</f>
        <v>792.97279659382218</v>
      </c>
      <c r="AK3167" s="34">
        <v>0.80733944954128434</v>
      </c>
      <c r="AL3167" s="34">
        <v>0.1880733944954128</v>
      </c>
      <c r="AN3167" s="36">
        <v>4.5871559633027517E-3</v>
      </c>
      <c r="AO3167">
        <v>4.5871559633027517E-3</v>
      </c>
      <c r="AP3167">
        <v>0</v>
      </c>
      <c r="AS3167" s="36">
        <v>0</v>
      </c>
    </row>
    <row r="3168" spans="1:45" x14ac:dyDescent="0.3">
      <c r="A3168" s="4" t="s">
        <v>178</v>
      </c>
      <c r="B3168" t="s">
        <v>138</v>
      </c>
      <c r="C3168" s="28">
        <v>45601</v>
      </c>
      <c r="D3168">
        <v>1</v>
      </c>
      <c r="G3168" s="42" t="s">
        <v>154</v>
      </c>
      <c r="H3168">
        <f t="shared" si="382"/>
        <v>2024</v>
      </c>
      <c r="I3168" s="2" t="s">
        <v>139</v>
      </c>
      <c r="J3168" s="29">
        <v>28</v>
      </c>
      <c r="N3168" s="40">
        <v>211.44699172696738</v>
      </c>
      <c r="O3168" s="33">
        <f t="shared" si="381"/>
        <v>211.44699172696738</v>
      </c>
      <c r="P3168" s="22">
        <f>IF(ISNUMBER(O3168),SUMIFS(O$1:$O3168,A$1:$A3168,A3168,H$1:$H3168,H3168,D$1:$D3168,D3168),"")</f>
        <v>1173.6668135349976</v>
      </c>
      <c r="AK3168" s="34">
        <v>0.78409090909090906</v>
      </c>
      <c r="AL3168" s="34">
        <v>0.15340909090909091</v>
      </c>
      <c r="AN3168" s="34">
        <v>6.25E-2</v>
      </c>
      <c r="AO3168">
        <v>6.25E-2</v>
      </c>
      <c r="AP3168">
        <v>0</v>
      </c>
      <c r="AS3168" s="34">
        <v>0</v>
      </c>
    </row>
    <row r="3169" spans="1:45" x14ac:dyDescent="0.3">
      <c r="A3169" s="4" t="s">
        <v>178</v>
      </c>
      <c r="B3169" t="s">
        <v>138</v>
      </c>
      <c r="C3169" s="28">
        <v>45601</v>
      </c>
      <c r="D3169">
        <v>2</v>
      </c>
      <c r="G3169" s="42" t="s">
        <v>154</v>
      </c>
      <c r="H3169">
        <f t="shared" si="382"/>
        <v>2024</v>
      </c>
      <c r="I3169" s="2" t="s">
        <v>139</v>
      </c>
      <c r="J3169" s="29">
        <v>28</v>
      </c>
      <c r="N3169" s="40">
        <v>227.08319642421398</v>
      </c>
      <c r="O3169" s="33">
        <f t="shared" si="381"/>
        <v>227.08319642421398</v>
      </c>
      <c r="P3169" s="22">
        <f>IF(ISNUMBER(O3169),SUMIFS(O$1:$O3169,A$1:$A3169,A3169,H$1:$H3169,H3169,D$1:$D3169,D3169),"")</f>
        <v>1024.0542136115116</v>
      </c>
      <c r="AK3169" s="34">
        <v>0.79687499999999989</v>
      </c>
      <c r="AL3169" s="34">
        <v>0.14583333333333331</v>
      </c>
      <c r="AN3169" s="34">
        <v>0</v>
      </c>
      <c r="AO3169">
        <v>0</v>
      </c>
      <c r="AP3169">
        <v>0</v>
      </c>
      <c r="AS3169" s="34">
        <v>5.7291666666666664E-2</v>
      </c>
    </row>
    <row r="3170" spans="1:45" x14ac:dyDescent="0.3">
      <c r="A3170" s="4" t="s">
        <v>178</v>
      </c>
      <c r="B3170" t="s">
        <v>138</v>
      </c>
      <c r="C3170" s="28">
        <v>45601</v>
      </c>
      <c r="D3170">
        <v>3</v>
      </c>
      <c r="G3170" s="42" t="s">
        <v>154</v>
      </c>
      <c r="H3170">
        <f t="shared" si="382"/>
        <v>2024</v>
      </c>
      <c r="I3170" s="2" t="s">
        <v>139</v>
      </c>
      <c r="J3170" s="29">
        <v>28</v>
      </c>
      <c r="N3170" s="40">
        <v>231.15091792280813</v>
      </c>
      <c r="O3170" s="33">
        <f t="shared" si="381"/>
        <v>231.15091792280813</v>
      </c>
      <c r="P3170" s="22">
        <f>IF(ISNUMBER(O3170),SUMIFS(O$1:$O3170,A$1:$A3170,A3170,H$1:$H3170,H3170,D$1:$D3170,D3170),"")</f>
        <v>1242.980490211243</v>
      </c>
      <c r="AK3170" s="34">
        <v>0.83544303797468356</v>
      </c>
      <c r="AL3170" s="34">
        <v>0.13924050632911394</v>
      </c>
      <c r="AN3170" s="34">
        <v>2.5316455696202535E-2</v>
      </c>
      <c r="AO3170">
        <v>2.5316455696202535E-2</v>
      </c>
      <c r="AP3170">
        <v>0</v>
      </c>
      <c r="AS3170" s="34">
        <v>0</v>
      </c>
    </row>
    <row r="3171" spans="1:45" x14ac:dyDescent="0.3">
      <c r="A3171" s="4" t="s">
        <v>178</v>
      </c>
      <c r="B3171" t="s">
        <v>138</v>
      </c>
      <c r="C3171" s="28">
        <v>45601</v>
      </c>
      <c r="D3171">
        <v>4</v>
      </c>
      <c r="G3171" s="42" t="s">
        <v>154</v>
      </c>
      <c r="H3171">
        <f t="shared" si="382"/>
        <v>2024</v>
      </c>
      <c r="I3171" s="2" t="s">
        <v>139</v>
      </c>
      <c r="J3171" s="29">
        <v>28</v>
      </c>
      <c r="N3171" s="40">
        <v>214.8954624303843</v>
      </c>
      <c r="O3171" s="33">
        <f t="shared" ref="O3171:O3234" si="383">IF(LEN(N3171)&gt;0,N3171,"")</f>
        <v>214.8954624303843</v>
      </c>
      <c r="P3171" s="22">
        <f>IF(ISNUMBER(O3171),SUMIFS(O$1:$O3171,A$1:$A3171,A3171,H$1:$H3171,H3171,D$1:$D3171,D3171),"")</f>
        <v>1007.8682590242065</v>
      </c>
      <c r="AK3171" s="34">
        <v>0.83798882681564257</v>
      </c>
      <c r="AL3171" s="34">
        <v>0.15083798882681568</v>
      </c>
      <c r="AN3171" s="34">
        <v>1.1173184357541902E-2</v>
      </c>
      <c r="AO3171">
        <v>1.1173184357541902E-2</v>
      </c>
      <c r="AP3171">
        <v>0</v>
      </c>
      <c r="AS3171" s="34">
        <v>0</v>
      </c>
    </row>
    <row r="3172" spans="1:45" x14ac:dyDescent="0.3">
      <c r="A3172" s="4" t="s">
        <v>178</v>
      </c>
      <c r="B3172" t="s">
        <v>138</v>
      </c>
      <c r="C3172" s="28">
        <v>45630</v>
      </c>
      <c r="D3172">
        <v>1</v>
      </c>
      <c r="G3172" s="42" t="s">
        <v>154</v>
      </c>
      <c r="H3172">
        <f t="shared" si="382"/>
        <v>2024</v>
      </c>
      <c r="I3172" s="2" t="s">
        <v>139</v>
      </c>
      <c r="J3172" s="29">
        <v>29</v>
      </c>
      <c r="N3172" s="40">
        <v>68.516909865721374</v>
      </c>
      <c r="O3172" s="33">
        <f t="shared" si="383"/>
        <v>68.516909865721374</v>
      </c>
      <c r="P3172" s="22">
        <f>IF(ISNUMBER(O3172),SUMIFS(O$1:$O3172,A$1:$A3172,A3172,H$1:$H3172,H3172,D$1:$D3172,D3172),"")</f>
        <v>1242.1837234007189</v>
      </c>
      <c r="AK3172" s="34">
        <v>0.90647482014388481</v>
      </c>
      <c r="AL3172" s="34">
        <v>6.4748201438848921E-2</v>
      </c>
      <c r="AN3172" s="34">
        <v>0</v>
      </c>
      <c r="AO3172">
        <v>0</v>
      </c>
      <c r="AP3172">
        <v>0</v>
      </c>
      <c r="AS3172" s="34">
        <v>2.8776978417266189E-2</v>
      </c>
    </row>
    <row r="3173" spans="1:45" x14ac:dyDescent="0.3">
      <c r="A3173" s="4" t="s">
        <v>178</v>
      </c>
      <c r="B3173" t="s">
        <v>138</v>
      </c>
      <c r="C3173" s="28">
        <v>45630</v>
      </c>
      <c r="D3173">
        <v>2</v>
      </c>
      <c r="G3173" s="42" t="s">
        <v>154</v>
      </c>
      <c r="H3173">
        <f t="shared" si="382"/>
        <v>2024</v>
      </c>
      <c r="I3173" s="2" t="s">
        <v>139</v>
      </c>
      <c r="J3173" s="29">
        <v>29</v>
      </c>
      <c r="N3173" s="40">
        <v>62.016298498283014</v>
      </c>
      <c r="O3173" s="33">
        <f t="shared" si="383"/>
        <v>62.016298498283014</v>
      </c>
      <c r="P3173" s="22">
        <f>IF(ISNUMBER(O3173),SUMIFS(O$1:$O3173,A$1:$A3173,A3173,H$1:$H3173,H3173,D$1:$D3173,D3173),"")</f>
        <v>1086.0705121097947</v>
      </c>
      <c r="AK3173" s="34">
        <v>0.89682539682539675</v>
      </c>
      <c r="AL3173" s="34">
        <v>0.10317460317460317</v>
      </c>
      <c r="AN3173" s="34">
        <v>0</v>
      </c>
      <c r="AO3173">
        <v>0</v>
      </c>
      <c r="AP3173">
        <v>0</v>
      </c>
      <c r="AS3173" s="34">
        <v>0</v>
      </c>
    </row>
    <row r="3174" spans="1:45" x14ac:dyDescent="0.3">
      <c r="A3174" s="4" t="s">
        <v>178</v>
      </c>
      <c r="B3174" t="s">
        <v>138</v>
      </c>
      <c r="C3174" s="28">
        <v>45630</v>
      </c>
      <c r="D3174">
        <v>3</v>
      </c>
      <c r="G3174" s="42" t="s">
        <v>154</v>
      </c>
      <c r="H3174">
        <f t="shared" si="382"/>
        <v>2024</v>
      </c>
      <c r="I3174" s="2" t="s">
        <v>139</v>
      </c>
      <c r="J3174" s="29">
        <v>29</v>
      </c>
      <c r="N3174" s="40">
        <v>70.671170262821803</v>
      </c>
      <c r="O3174" s="33">
        <f t="shared" si="383"/>
        <v>70.671170262821803</v>
      </c>
      <c r="P3174" s="22">
        <f>IF(ISNUMBER(O3174),SUMIFS(O$1:$O3174,A$1:$A3174,A3174,H$1:$H3174,H3174,D$1:$D3174,D3174),"")</f>
        <v>1313.6516604740648</v>
      </c>
      <c r="AK3174" s="34">
        <v>1</v>
      </c>
      <c r="AL3174" s="34">
        <v>0</v>
      </c>
      <c r="AN3174" s="34">
        <v>0</v>
      </c>
      <c r="AO3174">
        <v>0</v>
      </c>
      <c r="AP3174">
        <v>0</v>
      </c>
      <c r="AS3174" s="34">
        <v>0</v>
      </c>
    </row>
    <row r="3175" spans="1:45" x14ac:dyDescent="0.3">
      <c r="A3175" s="4" t="s">
        <v>178</v>
      </c>
      <c r="B3175" t="s">
        <v>138</v>
      </c>
      <c r="C3175" s="28">
        <v>45630</v>
      </c>
      <c r="D3175">
        <v>4</v>
      </c>
      <c r="G3175" s="42" t="s">
        <v>154</v>
      </c>
      <c r="H3175">
        <f t="shared" si="382"/>
        <v>2024</v>
      </c>
      <c r="I3175" s="2" t="s">
        <v>139</v>
      </c>
      <c r="J3175" s="29">
        <v>29</v>
      </c>
      <c r="N3175" s="40">
        <v>73.50912873740559</v>
      </c>
      <c r="O3175" s="33">
        <f t="shared" si="383"/>
        <v>73.50912873740559</v>
      </c>
      <c r="P3175" s="22">
        <f>IF(ISNUMBER(O3175),SUMIFS(O$1:$O3175,A$1:$A3175,A3175,H$1:$H3175,H3175,D$1:$D3175,D3175),"")</f>
        <v>1081.377387761612</v>
      </c>
      <c r="AK3175" s="34">
        <v>0.80991735537190079</v>
      </c>
      <c r="AL3175" s="34">
        <v>0.19008264462809912</v>
      </c>
      <c r="AN3175" s="34">
        <v>0</v>
      </c>
      <c r="AO3175">
        <v>0</v>
      </c>
      <c r="AP3175">
        <v>0</v>
      </c>
      <c r="AS3175" s="34">
        <v>0</v>
      </c>
    </row>
    <row r="3176" spans="1:45" x14ac:dyDescent="0.3">
      <c r="A3176" s="4" t="s">
        <v>179</v>
      </c>
      <c r="B3176" t="s">
        <v>138</v>
      </c>
      <c r="C3176" s="28">
        <v>44573</v>
      </c>
      <c r="D3176">
        <v>1</v>
      </c>
      <c r="G3176" s="42" t="s">
        <v>156</v>
      </c>
      <c r="H3176">
        <f t="shared" si="382"/>
        <v>2022</v>
      </c>
      <c r="I3176" s="2" t="s">
        <v>139</v>
      </c>
      <c r="J3176" s="29">
        <v>1</v>
      </c>
      <c r="N3176" s="40">
        <v>34.156571985519356</v>
      </c>
      <c r="O3176" s="33">
        <f t="shared" si="383"/>
        <v>34.156571985519356</v>
      </c>
      <c r="P3176" s="22">
        <f>IF(ISNUMBER(O3176),SUMIFS(O$1:$O3176,A$1:$A3176,A3176,H$1:$H3176,H3176,D$1:$D3176,D3176),"")</f>
        <v>34.156571985519356</v>
      </c>
      <c r="AK3176" s="34"/>
      <c r="AL3176" s="34"/>
      <c r="AN3176" s="36"/>
      <c r="AS3176" s="36"/>
    </row>
    <row r="3177" spans="1:45" x14ac:dyDescent="0.3">
      <c r="A3177" s="4" t="s">
        <v>179</v>
      </c>
      <c r="B3177" t="s">
        <v>138</v>
      </c>
      <c r="C3177" s="28">
        <v>44573</v>
      </c>
      <c r="D3177">
        <v>2</v>
      </c>
      <c r="G3177" s="42" t="s">
        <v>156</v>
      </c>
      <c r="H3177">
        <f t="shared" si="382"/>
        <v>2022</v>
      </c>
      <c r="I3177" s="2" t="s">
        <v>139</v>
      </c>
      <c r="J3177" s="29">
        <v>1</v>
      </c>
      <c r="N3177" s="40">
        <v>62.717770034843213</v>
      </c>
      <c r="O3177" s="33">
        <f t="shared" si="383"/>
        <v>62.717770034843213</v>
      </c>
      <c r="P3177" s="22">
        <f>IF(ISNUMBER(O3177),SUMIFS(O$1:$O3177,A$1:$A3177,A3177,H$1:$H3177,H3177,D$1:$D3177,D3177),"")</f>
        <v>62.717770034843213</v>
      </c>
      <c r="AK3177" s="34"/>
      <c r="AL3177" s="34"/>
      <c r="AN3177" s="36"/>
      <c r="AS3177" s="36"/>
    </row>
    <row r="3178" spans="1:45" x14ac:dyDescent="0.3">
      <c r="A3178" s="4" t="s">
        <v>179</v>
      </c>
      <c r="B3178" t="s">
        <v>138</v>
      </c>
      <c r="C3178" s="28">
        <v>44573</v>
      </c>
      <c r="D3178">
        <v>3</v>
      </c>
      <c r="G3178" s="42" t="s">
        <v>156</v>
      </c>
      <c r="H3178">
        <f t="shared" si="382"/>
        <v>2022</v>
      </c>
      <c r="I3178" s="2" t="s">
        <v>139</v>
      </c>
      <c r="J3178" s="29">
        <v>1</v>
      </c>
      <c r="N3178" s="40">
        <v>66.068666626906023</v>
      </c>
      <c r="O3178" s="33">
        <f t="shared" si="383"/>
        <v>66.068666626906023</v>
      </c>
      <c r="P3178" s="22">
        <f>IF(ISNUMBER(O3178),SUMIFS(O$1:$O3178,A$1:$A3178,A3178,H$1:$H3178,H3178,D$1:$D3178,D3178),"")</f>
        <v>66.068666626906023</v>
      </c>
      <c r="AK3178" s="34"/>
      <c r="AL3178" s="34"/>
      <c r="AN3178" s="36"/>
      <c r="AS3178" s="36"/>
    </row>
    <row r="3179" spans="1:45" x14ac:dyDescent="0.3">
      <c r="A3179" s="4" t="s">
        <v>179</v>
      </c>
      <c r="B3179" t="s">
        <v>138</v>
      </c>
      <c r="C3179" s="28">
        <v>44573</v>
      </c>
      <c r="D3179">
        <v>4</v>
      </c>
      <c r="G3179" s="42" t="s">
        <v>156</v>
      </c>
      <c r="H3179">
        <f t="shared" si="382"/>
        <v>2022</v>
      </c>
      <c r="I3179" s="2" t="s">
        <v>139</v>
      </c>
      <c r="J3179" s="29">
        <v>1</v>
      </c>
      <c r="N3179" s="40">
        <v>40.802960343190236</v>
      </c>
      <c r="O3179" s="33">
        <f t="shared" si="383"/>
        <v>40.802960343190236</v>
      </c>
      <c r="P3179" s="22">
        <f>IF(ISNUMBER(O3179),SUMIFS(O$1:$O3179,A$1:$A3179,A3179,H$1:$H3179,H3179,D$1:$D3179,D3179),"")</f>
        <v>40.802960343190236</v>
      </c>
      <c r="AK3179" s="34"/>
      <c r="AL3179" s="34"/>
      <c r="AN3179" s="36"/>
      <c r="AS3179" s="36"/>
    </row>
    <row r="3180" spans="1:45" x14ac:dyDescent="0.3">
      <c r="A3180" s="4" t="s">
        <v>179</v>
      </c>
      <c r="B3180" t="s">
        <v>138</v>
      </c>
      <c r="C3180" s="41">
        <v>44573</v>
      </c>
      <c r="D3180">
        <v>5</v>
      </c>
      <c r="G3180" s="42" t="s">
        <v>156</v>
      </c>
      <c r="H3180">
        <f t="shared" si="382"/>
        <v>2022</v>
      </c>
      <c r="I3180" s="2" t="s">
        <v>139</v>
      </c>
      <c r="J3180" s="43">
        <v>1</v>
      </c>
      <c r="N3180" s="44">
        <v>33.239605376312916</v>
      </c>
      <c r="O3180" s="33">
        <f t="shared" si="383"/>
        <v>33.239605376312916</v>
      </c>
      <c r="P3180" s="22">
        <f>IF(ISNUMBER(O3180),SUMIFS(O$1:$O3180,A$1:$A3180,A3180,H$1:$H3180,H3180,D$1:$D3180,D3180),"")</f>
        <v>33.239605376312916</v>
      </c>
      <c r="AK3180" s="45"/>
      <c r="AL3180" s="45"/>
      <c r="AN3180" s="46"/>
      <c r="AS3180" s="46"/>
    </row>
    <row r="3181" spans="1:45" x14ac:dyDescent="0.3">
      <c r="A3181" s="4" t="s">
        <v>179</v>
      </c>
      <c r="B3181" t="s">
        <v>138</v>
      </c>
      <c r="C3181" s="28">
        <v>44601</v>
      </c>
      <c r="D3181">
        <v>1</v>
      </c>
      <c r="G3181" s="42" t="s">
        <v>156</v>
      </c>
      <c r="H3181">
        <f t="shared" si="382"/>
        <v>2022</v>
      </c>
      <c r="I3181" s="2" t="s">
        <v>139</v>
      </c>
      <c r="J3181" s="29">
        <v>2</v>
      </c>
      <c r="N3181" s="40">
        <v>213.60759493670884</v>
      </c>
      <c r="O3181" s="33">
        <f t="shared" si="383"/>
        <v>213.60759493670884</v>
      </c>
      <c r="P3181" s="22">
        <f>IF(ISNUMBER(O3181),SUMIFS(O$1:$O3181,A$1:$A3181,A3181,H$1:$H3181,H3181,D$1:$D3181,D3181),"")</f>
        <v>247.76416692222818</v>
      </c>
      <c r="AK3181" s="34">
        <v>0.82708333333333339</v>
      </c>
      <c r="AL3181" s="34">
        <v>0</v>
      </c>
      <c r="AN3181" s="36">
        <v>1.9270833333333334E-2</v>
      </c>
      <c r="AO3181">
        <v>1.9270833333333334E-2</v>
      </c>
      <c r="AP3181">
        <v>0</v>
      </c>
      <c r="AS3181" s="36">
        <v>0.15364583333333334</v>
      </c>
    </row>
    <row r="3182" spans="1:45" x14ac:dyDescent="0.3">
      <c r="A3182" s="4" t="s">
        <v>179</v>
      </c>
      <c r="B3182" t="s">
        <v>138</v>
      </c>
      <c r="C3182" s="28">
        <v>44601</v>
      </c>
      <c r="D3182">
        <v>2</v>
      </c>
      <c r="G3182" s="42" t="s">
        <v>156</v>
      </c>
      <c r="H3182">
        <f t="shared" si="382"/>
        <v>2022</v>
      </c>
      <c r="I3182" s="2" t="s">
        <v>139</v>
      </c>
      <c r="J3182" s="29">
        <v>2</v>
      </c>
      <c r="N3182" s="40">
        <v>265.75884983623075</v>
      </c>
      <c r="O3182" s="33">
        <f t="shared" si="383"/>
        <v>265.75884983623075</v>
      </c>
      <c r="P3182" s="22">
        <f>IF(ISNUMBER(O3182),SUMIFS(O$1:$O3182,A$1:$A3182,A3182,H$1:$H3182,H3182,D$1:$D3182,D3182),"")</f>
        <v>328.47661987107398</v>
      </c>
      <c r="AK3182" s="34">
        <v>0.90401258851298183</v>
      </c>
      <c r="AL3182" s="34">
        <v>0</v>
      </c>
      <c r="AN3182" s="36">
        <v>9.0479937057435081E-2</v>
      </c>
      <c r="AO3182">
        <v>7.3957513768686062E-2</v>
      </c>
      <c r="AP3182">
        <v>1.6522423288749016E-2</v>
      </c>
      <c r="AS3182" s="36">
        <v>5.5074744295830046E-3</v>
      </c>
    </row>
    <row r="3183" spans="1:45" x14ac:dyDescent="0.3">
      <c r="A3183" s="4" t="s">
        <v>179</v>
      </c>
      <c r="B3183" t="s">
        <v>138</v>
      </c>
      <c r="C3183" s="28">
        <v>44601</v>
      </c>
      <c r="D3183">
        <v>3</v>
      </c>
      <c r="G3183" s="42" t="s">
        <v>156</v>
      </c>
      <c r="H3183">
        <f t="shared" si="382"/>
        <v>2022</v>
      </c>
      <c r="I3183" s="2" t="s">
        <v>139</v>
      </c>
      <c r="J3183" s="29">
        <v>2</v>
      </c>
      <c r="N3183" s="40">
        <v>201.94976904656528</v>
      </c>
      <c r="O3183" s="33">
        <f t="shared" si="383"/>
        <v>201.94976904656528</v>
      </c>
      <c r="P3183" s="22">
        <f>IF(ISNUMBER(O3183),SUMIFS(O$1:$O3183,A$1:$A3183,A3183,H$1:$H3183,H3183,D$1:$D3183,D3183),"")</f>
        <v>268.01843567347129</v>
      </c>
      <c r="AK3183" s="34">
        <v>0.95766649457924624</v>
      </c>
      <c r="AL3183" s="34">
        <v>0</v>
      </c>
      <c r="AN3183" s="36">
        <v>2.6845637583892617E-2</v>
      </c>
      <c r="AO3183">
        <v>2.6845637583892617E-2</v>
      </c>
      <c r="AP3183">
        <v>0</v>
      </c>
      <c r="AS3183" s="36">
        <v>1.5487867836861124E-2</v>
      </c>
    </row>
    <row r="3184" spans="1:45" x14ac:dyDescent="0.3">
      <c r="A3184" s="4" t="s">
        <v>179</v>
      </c>
      <c r="B3184" t="s">
        <v>138</v>
      </c>
      <c r="C3184" s="28">
        <v>44601</v>
      </c>
      <c r="D3184">
        <v>4</v>
      </c>
      <c r="G3184" s="42" t="s">
        <v>156</v>
      </c>
      <c r="H3184">
        <f t="shared" si="382"/>
        <v>2022</v>
      </c>
      <c r="I3184" s="2" t="s">
        <v>139</v>
      </c>
      <c r="J3184" s="29">
        <v>2</v>
      </c>
      <c r="N3184" s="40">
        <v>212.55577307718835</v>
      </c>
      <c r="O3184" s="33">
        <f t="shared" si="383"/>
        <v>212.55577307718835</v>
      </c>
      <c r="P3184" s="22">
        <f>IF(ISNUMBER(O3184),SUMIFS(O$1:$O3184,A$1:$A3184,A3184,H$1:$H3184,H3184,D$1:$D3184,D3184),"")</f>
        <v>253.3587334203786</v>
      </c>
      <c r="AK3184" s="34">
        <v>0.88631346578366454</v>
      </c>
      <c r="AL3184" s="34">
        <v>0</v>
      </c>
      <c r="AN3184" s="36">
        <v>0.10871964679911701</v>
      </c>
      <c r="AO3184">
        <v>0.10871964679911701</v>
      </c>
      <c r="AP3184">
        <v>0</v>
      </c>
      <c r="AS3184" s="36">
        <v>4.9668874172185433E-3</v>
      </c>
    </row>
    <row r="3185" spans="1:45" x14ac:dyDescent="0.3">
      <c r="A3185" s="4" t="s">
        <v>179</v>
      </c>
      <c r="B3185" t="s">
        <v>138</v>
      </c>
      <c r="C3185" s="41">
        <v>44601</v>
      </c>
      <c r="D3185">
        <v>5</v>
      </c>
      <c r="G3185" s="42" t="s">
        <v>156</v>
      </c>
      <c r="H3185">
        <f t="shared" si="382"/>
        <v>2022</v>
      </c>
      <c r="I3185" s="2" t="s">
        <v>139</v>
      </c>
      <c r="J3185" s="43">
        <v>2</v>
      </c>
      <c r="N3185" s="44">
        <v>209.67243189465415</v>
      </c>
      <c r="O3185" s="33">
        <f t="shared" si="383"/>
        <v>209.67243189465415</v>
      </c>
      <c r="P3185" s="22">
        <f>IF(ISNUMBER(O3185),SUMIFS(O$1:$O3185,A$1:$A3185,A3185,H$1:$H3185,H3185,D$1:$D3185,D3185),"")</f>
        <v>242.91203727096706</v>
      </c>
      <c r="AK3185" s="45">
        <v>0.62858580775037742</v>
      </c>
      <c r="AL3185" s="45">
        <v>0</v>
      </c>
      <c r="AN3185" s="46">
        <v>0.35832913940613986</v>
      </c>
      <c r="AO3185">
        <v>0.31756416708605933</v>
      </c>
      <c r="AP3185">
        <v>4.0764972320080521E-2</v>
      </c>
      <c r="AS3185" s="46">
        <v>1.3085052843482638E-2</v>
      </c>
    </row>
    <row r="3186" spans="1:45" x14ac:dyDescent="0.3">
      <c r="A3186" s="4" t="s">
        <v>179</v>
      </c>
      <c r="B3186" t="s">
        <v>138</v>
      </c>
      <c r="C3186" s="28">
        <v>44623</v>
      </c>
      <c r="D3186">
        <v>1</v>
      </c>
      <c r="G3186" s="42" t="s">
        <v>156</v>
      </c>
      <c r="H3186">
        <f t="shared" si="382"/>
        <v>2022</v>
      </c>
      <c r="I3186" s="2" t="s">
        <v>139</v>
      </c>
      <c r="J3186" s="29">
        <v>3</v>
      </c>
      <c r="N3186" s="40">
        <v>150.54845786553102</v>
      </c>
      <c r="O3186" s="33">
        <f t="shared" si="383"/>
        <v>150.54845786553102</v>
      </c>
      <c r="P3186" s="22">
        <f>IF(ISNUMBER(O3186),SUMIFS(O$1:$O3186,A$1:$A3186,A3186,H$1:$H3186,H3186,D$1:$D3186,D3186),"")</f>
        <v>398.3126247877592</v>
      </c>
      <c r="AK3186" s="34">
        <v>0.77738515901060068</v>
      </c>
      <c r="AL3186" s="34">
        <v>0</v>
      </c>
      <c r="AN3186" s="36">
        <v>0.22261484098939927</v>
      </c>
      <c r="AO3186">
        <v>0.22261484098939927</v>
      </c>
      <c r="AP3186">
        <v>0</v>
      </c>
      <c r="AS3186" s="36">
        <v>0</v>
      </c>
    </row>
    <row r="3187" spans="1:45" x14ac:dyDescent="0.3">
      <c r="A3187" s="4" t="s">
        <v>179</v>
      </c>
      <c r="B3187" t="s">
        <v>138</v>
      </c>
      <c r="C3187" s="28">
        <v>44623</v>
      </c>
      <c r="D3187">
        <v>2</v>
      </c>
      <c r="G3187" s="42" t="s">
        <v>156</v>
      </c>
      <c r="H3187">
        <f t="shared" si="382"/>
        <v>2022</v>
      </c>
      <c r="I3187" s="2" t="s">
        <v>139</v>
      </c>
      <c r="J3187" s="29">
        <v>3</v>
      </c>
      <c r="N3187" s="40">
        <v>142.10217363274222</v>
      </c>
      <c r="O3187" s="33">
        <f t="shared" si="383"/>
        <v>142.10217363274222</v>
      </c>
      <c r="P3187" s="22">
        <f>IF(ISNUMBER(O3187),SUMIFS(O$1:$O3187,A$1:$A3187,A3187,H$1:$H3187,H3187,D$1:$D3187,D3187),"")</f>
        <v>470.5787935038162</v>
      </c>
      <c r="AK3187" s="34">
        <v>0.80870217554388601</v>
      </c>
      <c r="AL3187" s="34">
        <v>0</v>
      </c>
      <c r="AN3187" s="36">
        <v>0.19129782445611404</v>
      </c>
      <c r="AO3187">
        <v>0.19129782445611404</v>
      </c>
      <c r="AP3187">
        <v>0</v>
      </c>
      <c r="AS3187" s="36">
        <v>0</v>
      </c>
    </row>
    <row r="3188" spans="1:45" x14ac:dyDescent="0.3">
      <c r="A3188" s="4" t="s">
        <v>179</v>
      </c>
      <c r="B3188" t="s">
        <v>138</v>
      </c>
      <c r="C3188" s="28">
        <v>44623</v>
      </c>
      <c r="D3188">
        <v>3</v>
      </c>
      <c r="G3188" s="42" t="s">
        <v>156</v>
      </c>
      <c r="H3188">
        <f t="shared" si="382"/>
        <v>2022</v>
      </c>
      <c r="I3188" s="2" t="s">
        <v>139</v>
      </c>
      <c r="J3188" s="29">
        <v>3</v>
      </c>
      <c r="N3188" s="40">
        <v>153.9236271145935</v>
      </c>
      <c r="O3188" s="33">
        <f t="shared" si="383"/>
        <v>153.9236271145935</v>
      </c>
      <c r="P3188" s="22">
        <f>IF(ISNUMBER(O3188),SUMIFS(O$1:$O3188,A$1:$A3188,A3188,H$1:$H3188,H3188,D$1:$D3188,D3188),"")</f>
        <v>421.94206278806479</v>
      </c>
      <c r="AK3188" s="34">
        <v>0.99086236436322106</v>
      </c>
      <c r="AL3188" s="34">
        <v>0</v>
      </c>
      <c r="AN3188" s="36">
        <v>9.1376356367789836E-3</v>
      </c>
      <c r="AO3188">
        <v>9.1376356367789836E-3</v>
      </c>
      <c r="AP3188">
        <v>0</v>
      </c>
      <c r="AS3188" s="36">
        <v>0</v>
      </c>
    </row>
    <row r="3189" spans="1:45" x14ac:dyDescent="0.3">
      <c r="A3189" s="4" t="s">
        <v>179</v>
      </c>
      <c r="B3189" t="s">
        <v>138</v>
      </c>
      <c r="C3189" s="28">
        <v>44623</v>
      </c>
      <c r="D3189">
        <v>4</v>
      </c>
      <c r="G3189" s="42" t="s">
        <v>156</v>
      </c>
      <c r="H3189">
        <f t="shared" si="382"/>
        <v>2022</v>
      </c>
      <c r="I3189" s="2" t="s">
        <v>139</v>
      </c>
      <c r="J3189" s="29">
        <v>3</v>
      </c>
      <c r="N3189" s="40">
        <v>165.68792759268953</v>
      </c>
      <c r="O3189" s="33">
        <f t="shared" si="383"/>
        <v>165.68792759268953</v>
      </c>
      <c r="P3189" s="22">
        <f>IF(ISNUMBER(O3189),SUMIFS(O$1:$O3189,A$1:$A3189,A3189,H$1:$H3189,H3189,D$1:$D3189,D3189),"")</f>
        <v>419.04666101306816</v>
      </c>
      <c r="AK3189" s="34">
        <v>0.87344028520499106</v>
      </c>
      <c r="AL3189" s="34">
        <v>0</v>
      </c>
      <c r="AN3189" s="36">
        <v>0.12655971479500891</v>
      </c>
      <c r="AO3189">
        <v>0.12655971479500891</v>
      </c>
      <c r="AP3189">
        <v>0</v>
      </c>
      <c r="AS3189" s="36">
        <v>0</v>
      </c>
    </row>
    <row r="3190" spans="1:45" x14ac:dyDescent="0.3">
      <c r="A3190" s="4" t="s">
        <v>179</v>
      </c>
      <c r="B3190" t="s">
        <v>138</v>
      </c>
      <c r="C3190" s="41">
        <v>44623</v>
      </c>
      <c r="D3190">
        <v>5</v>
      </c>
      <c r="G3190" s="42" t="s">
        <v>156</v>
      </c>
      <c r="H3190">
        <f t="shared" si="382"/>
        <v>2022</v>
      </c>
      <c r="I3190" s="2" t="s">
        <v>139</v>
      </c>
      <c r="J3190" s="43">
        <v>3</v>
      </c>
      <c r="N3190" s="44">
        <v>145.78415242756719</v>
      </c>
      <c r="O3190" s="33">
        <f t="shared" si="383"/>
        <v>145.78415242756719</v>
      </c>
      <c r="P3190" s="22">
        <f>IF(ISNUMBER(O3190),SUMIFS(O$1:$O3190,A$1:$A3190,A3190,H$1:$H3190,H3190,D$1:$D3190,D3190),"")</f>
        <v>388.69618969853423</v>
      </c>
      <c r="AK3190" s="45">
        <v>0.9782030834662413</v>
      </c>
      <c r="AL3190" s="45">
        <v>0</v>
      </c>
      <c r="AN3190" s="46">
        <v>2.1796916533758637E-2</v>
      </c>
      <c r="AO3190">
        <v>2.1796916533758637E-2</v>
      </c>
      <c r="AP3190">
        <v>0</v>
      </c>
      <c r="AS3190" s="46">
        <v>0</v>
      </c>
    </row>
    <row r="3191" spans="1:45" x14ac:dyDescent="0.3">
      <c r="A3191" s="4" t="s">
        <v>179</v>
      </c>
      <c r="B3191" t="s">
        <v>138</v>
      </c>
      <c r="C3191" s="28">
        <v>44649</v>
      </c>
      <c r="D3191">
        <v>1</v>
      </c>
      <c r="G3191" s="42" t="s">
        <v>156</v>
      </c>
      <c r="H3191">
        <f t="shared" si="382"/>
        <v>2022</v>
      </c>
      <c r="I3191" s="2" t="s">
        <v>139</v>
      </c>
      <c r="J3191" s="29">
        <v>4</v>
      </c>
      <c r="N3191" s="40">
        <v>178.44529824969919</v>
      </c>
      <c r="O3191" s="33">
        <f t="shared" si="383"/>
        <v>178.44529824969919</v>
      </c>
      <c r="P3191" s="22">
        <f>IF(ISNUMBER(O3191),SUMIFS(O$1:$O3191,A$1:$A3191,A3191,H$1:$H3191,H3191,D$1:$D3191,D3191),"")</f>
        <v>576.75792303745834</v>
      </c>
      <c r="AK3191" s="34">
        <v>0.77807630306286946</v>
      </c>
      <c r="AL3191" s="34">
        <v>0</v>
      </c>
      <c r="AN3191" s="36">
        <v>0.22192369693713057</v>
      </c>
      <c r="AO3191">
        <v>0.22192369693713057</v>
      </c>
      <c r="AP3191">
        <v>0</v>
      </c>
      <c r="AS3191" s="36">
        <v>0</v>
      </c>
    </row>
    <row r="3192" spans="1:45" x14ac:dyDescent="0.3">
      <c r="A3192" s="4" t="s">
        <v>179</v>
      </c>
      <c r="B3192" t="s">
        <v>138</v>
      </c>
      <c r="C3192" s="28">
        <v>44649</v>
      </c>
      <c r="D3192">
        <v>2</v>
      </c>
      <c r="G3192" s="42" t="s">
        <v>156</v>
      </c>
      <c r="H3192">
        <f t="shared" si="382"/>
        <v>2022</v>
      </c>
      <c r="I3192" s="2" t="s">
        <v>139</v>
      </c>
      <c r="J3192" s="29">
        <v>4</v>
      </c>
      <c r="N3192" s="40">
        <v>114.11411411411412</v>
      </c>
      <c r="O3192" s="33">
        <f t="shared" si="383"/>
        <v>114.11411411411412</v>
      </c>
      <c r="P3192" s="22">
        <f>IF(ISNUMBER(O3192),SUMIFS(O$1:$O3192,A$1:$A3192,A3192,H$1:$H3192,H3192,D$1:$D3192,D3192),"")</f>
        <v>584.69290761793036</v>
      </c>
      <c r="AK3192" s="34">
        <v>0.79970381340244368</v>
      </c>
      <c r="AL3192" s="34">
        <v>0</v>
      </c>
      <c r="AN3192" s="36">
        <v>0.19474268789337282</v>
      </c>
      <c r="AO3192">
        <v>0.19474268789337282</v>
      </c>
      <c r="AP3192">
        <v>0</v>
      </c>
      <c r="AS3192" s="36">
        <v>5.5534987041836355E-3</v>
      </c>
    </row>
    <row r="3193" spans="1:45" x14ac:dyDescent="0.3">
      <c r="A3193" s="4" t="s">
        <v>179</v>
      </c>
      <c r="B3193" t="s">
        <v>138</v>
      </c>
      <c r="C3193" s="28">
        <v>44649</v>
      </c>
      <c r="D3193">
        <v>3</v>
      </c>
      <c r="G3193" s="42" t="s">
        <v>156</v>
      </c>
      <c r="H3193">
        <f t="shared" si="382"/>
        <v>2022</v>
      </c>
      <c r="I3193" s="2" t="s">
        <v>139</v>
      </c>
      <c r="J3193" s="29">
        <v>4</v>
      </c>
      <c r="N3193" s="40">
        <v>137.57183142166116</v>
      </c>
      <c r="O3193" s="33">
        <f t="shared" si="383"/>
        <v>137.57183142166116</v>
      </c>
      <c r="P3193" s="22">
        <f>IF(ISNUMBER(O3193),SUMIFS(O$1:$O3193,A$1:$A3193,A3193,H$1:$H3193,H3193,D$1:$D3193,D3193),"")</f>
        <v>559.513894209726</v>
      </c>
      <c r="AK3193" s="34">
        <v>1</v>
      </c>
      <c r="AL3193" s="34">
        <v>0</v>
      </c>
      <c r="AN3193" s="36">
        <v>0</v>
      </c>
      <c r="AO3193">
        <v>0</v>
      </c>
      <c r="AP3193">
        <v>0</v>
      </c>
      <c r="AS3193" s="36">
        <v>0</v>
      </c>
    </row>
    <row r="3194" spans="1:45" x14ac:dyDescent="0.3">
      <c r="A3194" s="4" t="s">
        <v>179</v>
      </c>
      <c r="B3194" t="s">
        <v>138</v>
      </c>
      <c r="C3194" s="28">
        <v>44649</v>
      </c>
      <c r="D3194">
        <v>4</v>
      </c>
      <c r="G3194" s="42" t="s">
        <v>156</v>
      </c>
      <c r="H3194">
        <f t="shared" si="382"/>
        <v>2022</v>
      </c>
      <c r="I3194" s="2" t="s">
        <v>139</v>
      </c>
      <c r="J3194" s="29">
        <v>4</v>
      </c>
      <c r="N3194" s="40">
        <v>148.61578750467638</v>
      </c>
      <c r="O3194" s="33">
        <f t="shared" si="383"/>
        <v>148.61578750467638</v>
      </c>
      <c r="P3194" s="22">
        <f>IF(ISNUMBER(O3194),SUMIFS(O$1:$O3194,A$1:$A3194,A3194,H$1:$H3194,H3194,D$1:$D3194,D3194),"")</f>
        <v>567.66244851774456</v>
      </c>
      <c r="AK3194" s="34">
        <v>0.68759730150492993</v>
      </c>
      <c r="AL3194" s="34">
        <v>0</v>
      </c>
      <c r="AN3194" s="36">
        <v>0.31240269849507002</v>
      </c>
      <c r="AO3194">
        <v>0.31240269849507002</v>
      </c>
      <c r="AP3194">
        <v>0</v>
      </c>
      <c r="AS3194" s="36">
        <v>0</v>
      </c>
    </row>
    <row r="3195" spans="1:45" x14ac:dyDescent="0.3">
      <c r="A3195" s="4" t="s">
        <v>179</v>
      </c>
      <c r="B3195" t="s">
        <v>138</v>
      </c>
      <c r="C3195" s="41">
        <v>44649</v>
      </c>
      <c r="D3195">
        <v>5</v>
      </c>
      <c r="G3195" s="42" t="s">
        <v>156</v>
      </c>
      <c r="H3195">
        <f t="shared" si="382"/>
        <v>2022</v>
      </c>
      <c r="I3195" s="2" t="s">
        <v>139</v>
      </c>
      <c r="J3195" s="43">
        <v>4</v>
      </c>
      <c r="N3195" s="44">
        <v>140.52131729634561</v>
      </c>
      <c r="O3195" s="33">
        <f t="shared" si="383"/>
        <v>140.52131729634561</v>
      </c>
      <c r="P3195" s="22">
        <f>IF(ISNUMBER(O3195),SUMIFS(O$1:$O3195,A$1:$A3195,A3195,H$1:$H3195,H3195,D$1:$D3195,D3195),"")</f>
        <v>529.21750699487984</v>
      </c>
      <c r="AK3195" s="45">
        <v>0.89397240377632536</v>
      </c>
      <c r="AL3195" s="45">
        <v>0</v>
      </c>
      <c r="AN3195" s="46">
        <v>0.10602759622367465</v>
      </c>
      <c r="AO3195">
        <v>0.10602759622367465</v>
      </c>
      <c r="AP3195">
        <v>0</v>
      </c>
      <c r="AS3195" s="46">
        <v>0</v>
      </c>
    </row>
    <row r="3196" spans="1:45" x14ac:dyDescent="0.3">
      <c r="A3196" s="4" t="s">
        <v>179</v>
      </c>
      <c r="B3196" t="s">
        <v>138</v>
      </c>
      <c r="C3196" s="28">
        <v>44696</v>
      </c>
      <c r="D3196">
        <v>1</v>
      </c>
      <c r="G3196" s="42" t="s">
        <v>156</v>
      </c>
      <c r="H3196">
        <f t="shared" si="382"/>
        <v>2022</v>
      </c>
      <c r="I3196" s="2" t="s">
        <v>139</v>
      </c>
      <c r="J3196" s="29">
        <v>5</v>
      </c>
      <c r="N3196" s="40">
        <v>177.04460966542754</v>
      </c>
      <c r="O3196" s="33">
        <f t="shared" si="383"/>
        <v>177.04460966542754</v>
      </c>
      <c r="P3196" s="22">
        <f>IF(ISNUMBER(O3196),SUMIFS(O$1:$O3196,A$1:$A3196,A3196,H$1:$H3196,H3196,D$1:$D3196,D3196),"")</f>
        <v>753.80253270288586</v>
      </c>
      <c r="AK3196" s="34">
        <v>0.74601729631315439</v>
      </c>
      <c r="AL3196" s="34">
        <v>0</v>
      </c>
      <c r="AN3196" s="36">
        <v>0.25398270368684572</v>
      </c>
      <c r="AO3196">
        <v>0.25398270368684572</v>
      </c>
      <c r="AP3196">
        <v>0</v>
      </c>
      <c r="AS3196" s="36">
        <v>0</v>
      </c>
    </row>
    <row r="3197" spans="1:45" x14ac:dyDescent="0.3">
      <c r="A3197" s="4" t="s">
        <v>179</v>
      </c>
      <c r="B3197" t="s">
        <v>138</v>
      </c>
      <c r="C3197" s="28">
        <v>44696</v>
      </c>
      <c r="D3197">
        <v>2</v>
      </c>
      <c r="G3197" s="42" t="s">
        <v>156</v>
      </c>
      <c r="H3197">
        <f t="shared" si="382"/>
        <v>2022</v>
      </c>
      <c r="I3197" s="2" t="s">
        <v>139</v>
      </c>
      <c r="J3197" s="29">
        <v>5</v>
      </c>
      <c r="N3197" s="40">
        <v>136.4181931299517</v>
      </c>
      <c r="O3197" s="33">
        <f t="shared" si="383"/>
        <v>136.4181931299517</v>
      </c>
      <c r="P3197" s="22">
        <f>IF(ISNUMBER(O3197),SUMIFS(O$1:$O3197,A$1:$A3197,A3197,H$1:$H3197,H3197,D$1:$D3197,D3197),"")</f>
        <v>721.11110074788212</v>
      </c>
      <c r="AK3197" s="34">
        <v>0.74336633663366336</v>
      </c>
      <c r="AL3197" s="34">
        <v>0</v>
      </c>
      <c r="AN3197" s="36">
        <v>0.25663366336633664</v>
      </c>
      <c r="AO3197">
        <v>0.25663366336633664</v>
      </c>
      <c r="AP3197">
        <v>0</v>
      </c>
      <c r="AS3197" s="36">
        <v>0</v>
      </c>
    </row>
    <row r="3198" spans="1:45" x14ac:dyDescent="0.3">
      <c r="A3198" s="4" t="s">
        <v>179</v>
      </c>
      <c r="B3198" t="s">
        <v>138</v>
      </c>
      <c r="C3198" s="28">
        <v>44696</v>
      </c>
      <c r="D3198">
        <v>3</v>
      </c>
      <c r="G3198" s="42" t="s">
        <v>156</v>
      </c>
      <c r="H3198">
        <f t="shared" si="382"/>
        <v>2022</v>
      </c>
      <c r="I3198" s="2" t="s">
        <v>139</v>
      </c>
      <c r="J3198" s="29">
        <v>5</v>
      </c>
      <c r="N3198" s="40">
        <v>172.23630953608077</v>
      </c>
      <c r="O3198" s="33">
        <f t="shared" si="383"/>
        <v>172.23630953608077</v>
      </c>
      <c r="P3198" s="22">
        <f>IF(ISNUMBER(O3198),SUMIFS(O$1:$O3198,A$1:$A3198,A3198,H$1:$H3198,H3198,D$1:$D3198,D3198),"")</f>
        <v>731.75020374580674</v>
      </c>
      <c r="AK3198" s="34">
        <v>0.99068848758465011</v>
      </c>
      <c r="AL3198" s="34">
        <v>0</v>
      </c>
      <c r="AN3198" s="36">
        <v>9.3115124153498874E-3</v>
      </c>
      <c r="AO3198">
        <v>9.3115124153498874E-3</v>
      </c>
      <c r="AP3198">
        <v>0</v>
      </c>
      <c r="AS3198" s="36">
        <v>0</v>
      </c>
    </row>
    <row r="3199" spans="1:45" x14ac:dyDescent="0.3">
      <c r="A3199" s="4" t="s">
        <v>179</v>
      </c>
      <c r="B3199" t="s">
        <v>138</v>
      </c>
      <c r="C3199" s="28">
        <v>44696</v>
      </c>
      <c r="D3199">
        <v>4</v>
      </c>
      <c r="G3199" s="42" t="s">
        <v>156</v>
      </c>
      <c r="H3199">
        <f t="shared" ref="H3199:H3262" si="384">YEAR(C3199)</f>
        <v>2022</v>
      </c>
      <c r="I3199" s="2" t="s">
        <v>139</v>
      </c>
      <c r="J3199" s="29">
        <v>5</v>
      </c>
      <c r="N3199" s="40">
        <v>152.34524238355661</v>
      </c>
      <c r="O3199" s="33">
        <f t="shared" si="383"/>
        <v>152.34524238355661</v>
      </c>
      <c r="P3199" s="22">
        <f>IF(ISNUMBER(O3199),SUMIFS(O$1:$O3199,A$1:$A3199,A3199,H$1:$H3199,H3199,D$1:$D3199,D3199),"")</f>
        <v>720.0076909013012</v>
      </c>
      <c r="AK3199" s="34">
        <v>0.91602745256358487</v>
      </c>
      <c r="AL3199" s="34">
        <v>0</v>
      </c>
      <c r="AN3199" s="36">
        <v>8.397254743641501E-2</v>
      </c>
      <c r="AO3199">
        <v>8.397254743641501E-2</v>
      </c>
      <c r="AP3199">
        <v>0</v>
      </c>
      <c r="AS3199" s="36">
        <v>0</v>
      </c>
    </row>
    <row r="3200" spans="1:45" x14ac:dyDescent="0.3">
      <c r="A3200" s="4" t="s">
        <v>179</v>
      </c>
      <c r="B3200" t="s">
        <v>138</v>
      </c>
      <c r="C3200" s="41">
        <v>44696</v>
      </c>
      <c r="D3200">
        <v>5</v>
      </c>
      <c r="G3200" s="42" t="s">
        <v>156</v>
      </c>
      <c r="H3200">
        <f t="shared" si="384"/>
        <v>2022</v>
      </c>
      <c r="I3200" s="2" t="s">
        <v>139</v>
      </c>
      <c r="J3200" s="43">
        <v>5</v>
      </c>
      <c r="N3200" s="44">
        <v>169.40074258081921</v>
      </c>
      <c r="O3200" s="33">
        <f t="shared" si="383"/>
        <v>169.40074258081921</v>
      </c>
      <c r="P3200" s="22">
        <f>IF(ISNUMBER(O3200),SUMIFS(O$1:$O3200,A$1:$A3200,A3200,H$1:$H3200,H3200,D$1:$D3200,D3200),"")</f>
        <v>698.61824957569911</v>
      </c>
      <c r="AK3200" s="45">
        <v>0.61826129188926671</v>
      </c>
      <c r="AL3200" s="45">
        <v>0</v>
      </c>
      <c r="AN3200" s="46">
        <v>0.3817387081107334</v>
      </c>
      <c r="AO3200">
        <v>0.3817387081107334</v>
      </c>
      <c r="AP3200">
        <v>0</v>
      </c>
      <c r="AS3200" s="46">
        <v>0</v>
      </c>
    </row>
    <row r="3201" spans="1:45" x14ac:dyDescent="0.3">
      <c r="A3201" s="4" t="s">
        <v>179</v>
      </c>
      <c r="B3201" t="s">
        <v>138</v>
      </c>
      <c r="C3201" s="28">
        <v>44819</v>
      </c>
      <c r="D3201">
        <v>1</v>
      </c>
      <c r="G3201" s="42" t="s">
        <v>156</v>
      </c>
      <c r="H3201">
        <f t="shared" si="384"/>
        <v>2022</v>
      </c>
      <c r="I3201" s="2" t="s">
        <v>139</v>
      </c>
      <c r="J3201" s="29">
        <v>6</v>
      </c>
      <c r="N3201" s="40">
        <v>94.304388422035487</v>
      </c>
      <c r="O3201" s="33">
        <f t="shared" si="383"/>
        <v>94.304388422035487</v>
      </c>
      <c r="P3201" s="22">
        <f>IF(ISNUMBER(O3201),SUMIFS(O$1:$O3201,A$1:$A3201,A3201,H$1:$H3201,H3201,D$1:$D3201,D3201),"")</f>
        <v>848.10692112492131</v>
      </c>
      <c r="AK3201" s="34">
        <v>0.7639751552795031</v>
      </c>
      <c r="AL3201" s="34">
        <v>0</v>
      </c>
      <c r="AN3201" s="36">
        <v>0.23291925465838506</v>
      </c>
      <c r="AO3201">
        <v>0.23291925465838506</v>
      </c>
      <c r="AP3201">
        <v>0</v>
      </c>
      <c r="AS3201" s="36">
        <v>3.105590062111801E-3</v>
      </c>
    </row>
    <row r="3202" spans="1:45" x14ac:dyDescent="0.3">
      <c r="A3202" s="4" t="s">
        <v>179</v>
      </c>
      <c r="B3202" t="s">
        <v>138</v>
      </c>
      <c r="C3202" s="28">
        <v>44819</v>
      </c>
      <c r="D3202">
        <v>2</v>
      </c>
      <c r="G3202" s="42" t="s">
        <v>156</v>
      </c>
      <c r="H3202">
        <f t="shared" si="384"/>
        <v>2022</v>
      </c>
      <c r="I3202" s="2" t="s">
        <v>139</v>
      </c>
      <c r="J3202" s="29">
        <v>6</v>
      </c>
      <c r="N3202" s="40">
        <v>75.700906160676283</v>
      </c>
      <c r="O3202" s="33">
        <f t="shared" si="383"/>
        <v>75.700906160676283</v>
      </c>
      <c r="P3202" s="22">
        <f>IF(ISNUMBER(O3202),SUMIFS(O$1:$O3202,A$1:$A3202,A3202,H$1:$H3202,H3202,D$1:$D3202,D3202),"")</f>
        <v>796.81200690855837</v>
      </c>
      <c r="AK3202" s="34">
        <v>0.9243697478991596</v>
      </c>
      <c r="AL3202" s="34">
        <v>0</v>
      </c>
      <c r="AN3202" s="36">
        <v>6.7226890756302518E-2</v>
      </c>
      <c r="AO3202">
        <v>6.7226890756302518E-2</v>
      </c>
      <c r="AP3202">
        <v>0</v>
      </c>
      <c r="AS3202" s="36">
        <v>8.4033613445378148E-3</v>
      </c>
    </row>
    <row r="3203" spans="1:45" x14ac:dyDescent="0.3">
      <c r="A3203" s="4" t="s">
        <v>179</v>
      </c>
      <c r="B3203" t="s">
        <v>138</v>
      </c>
      <c r="C3203" s="28">
        <v>44819</v>
      </c>
      <c r="D3203">
        <v>3</v>
      </c>
      <c r="G3203" s="42" t="s">
        <v>156</v>
      </c>
      <c r="H3203">
        <f t="shared" si="384"/>
        <v>2022</v>
      </c>
      <c r="I3203" s="2" t="s">
        <v>139</v>
      </c>
      <c r="J3203" s="29">
        <v>6</v>
      </c>
      <c r="N3203" s="40">
        <v>157.89620500336011</v>
      </c>
      <c r="O3203" s="33">
        <f t="shared" si="383"/>
        <v>157.89620500336011</v>
      </c>
      <c r="P3203" s="22">
        <f>IF(ISNUMBER(O3203),SUMIFS(O$1:$O3203,A$1:$A3203,A3203,H$1:$H3203,H3203,D$1:$D3203,D3203),"")</f>
        <v>889.64640874916688</v>
      </c>
      <c r="AK3203" s="34">
        <v>0.8007518796992481</v>
      </c>
      <c r="AL3203" s="34">
        <v>0</v>
      </c>
      <c r="AN3203" s="36">
        <v>0.19924812030075187</v>
      </c>
      <c r="AO3203">
        <v>0.19924812030075187</v>
      </c>
      <c r="AP3203">
        <v>0</v>
      </c>
      <c r="AS3203" s="36">
        <v>0</v>
      </c>
    </row>
    <row r="3204" spans="1:45" x14ac:dyDescent="0.3">
      <c r="A3204" s="4" t="s">
        <v>179</v>
      </c>
      <c r="B3204" t="s">
        <v>138</v>
      </c>
      <c r="C3204" s="28">
        <v>44819</v>
      </c>
      <c r="D3204">
        <v>4</v>
      </c>
      <c r="G3204" s="42" t="s">
        <v>156</v>
      </c>
      <c r="H3204">
        <f t="shared" si="384"/>
        <v>2022</v>
      </c>
      <c r="I3204" s="2" t="s">
        <v>139</v>
      </c>
      <c r="J3204" s="29">
        <v>6</v>
      </c>
      <c r="N3204" s="40">
        <v>79.986089375760741</v>
      </c>
      <c r="O3204" s="33">
        <f t="shared" si="383"/>
        <v>79.986089375760741</v>
      </c>
      <c r="P3204" s="22">
        <f>IF(ISNUMBER(O3204),SUMIFS(O$1:$O3204,A$1:$A3204,A3204,H$1:$H3204,H3204,D$1:$D3204,D3204),"")</f>
        <v>799.99378027706189</v>
      </c>
      <c r="AK3204" s="34">
        <v>0.9</v>
      </c>
      <c r="AL3204" s="34">
        <v>0</v>
      </c>
      <c r="AN3204" s="36">
        <v>0.1</v>
      </c>
      <c r="AO3204">
        <v>0.1</v>
      </c>
      <c r="AP3204">
        <v>0</v>
      </c>
      <c r="AS3204" s="36">
        <v>0</v>
      </c>
    </row>
    <row r="3205" spans="1:45" x14ac:dyDescent="0.3">
      <c r="A3205" s="4" t="s">
        <v>179</v>
      </c>
      <c r="B3205" t="s">
        <v>138</v>
      </c>
      <c r="C3205" s="41">
        <v>44819</v>
      </c>
      <c r="D3205">
        <v>5</v>
      </c>
      <c r="G3205" s="42" t="s">
        <v>156</v>
      </c>
      <c r="H3205">
        <f t="shared" si="384"/>
        <v>2022</v>
      </c>
      <c r="I3205" s="2" t="s">
        <v>139</v>
      </c>
      <c r="J3205" s="43">
        <v>6</v>
      </c>
      <c r="N3205" s="44">
        <v>60.891717320211775</v>
      </c>
      <c r="O3205" s="33">
        <f t="shared" si="383"/>
        <v>60.891717320211775</v>
      </c>
      <c r="P3205" s="22">
        <f>IF(ISNUMBER(O3205),SUMIFS(O$1:$O3205,A$1:$A3205,A3205,H$1:$H3205,H3205,D$1:$D3205,D3205),"")</f>
        <v>759.50996689591091</v>
      </c>
      <c r="AK3205" s="45">
        <v>0.93750000000000011</v>
      </c>
      <c r="AL3205" s="45">
        <v>0</v>
      </c>
      <c r="AN3205" s="46">
        <v>6.25E-2</v>
      </c>
      <c r="AO3205">
        <v>6.25E-2</v>
      </c>
      <c r="AP3205">
        <v>0</v>
      </c>
      <c r="AS3205" s="46">
        <v>0</v>
      </c>
    </row>
    <row r="3206" spans="1:45" x14ac:dyDescent="0.3">
      <c r="A3206" s="4" t="s">
        <v>179</v>
      </c>
      <c r="B3206" t="s">
        <v>138</v>
      </c>
      <c r="C3206" s="28">
        <v>44853</v>
      </c>
      <c r="D3206">
        <v>1</v>
      </c>
      <c r="G3206" s="42" t="s">
        <v>156</v>
      </c>
      <c r="H3206">
        <f t="shared" si="384"/>
        <v>2022</v>
      </c>
      <c r="I3206" s="2" t="s">
        <v>139</v>
      </c>
      <c r="J3206" s="29">
        <v>7</v>
      </c>
      <c r="N3206" s="40">
        <v>188.09045466504031</v>
      </c>
      <c r="O3206" s="33">
        <f t="shared" si="383"/>
        <v>188.09045466504031</v>
      </c>
      <c r="P3206" s="22">
        <f>IF(ISNUMBER(O3206),SUMIFS(O$1:$O3206,A$1:$A3206,A3206,H$1:$H3206,H3206,D$1:$D3206,D3206),"")</f>
        <v>1036.1973757899616</v>
      </c>
      <c r="AK3206" s="34">
        <v>0.81379310344827593</v>
      </c>
      <c r="AL3206" s="34">
        <v>0</v>
      </c>
      <c r="AN3206" s="36">
        <v>0.18620689655172418</v>
      </c>
      <c r="AO3206">
        <v>0.11034482758620691</v>
      </c>
      <c r="AP3206">
        <v>7.5862068965517254E-2</v>
      </c>
      <c r="AS3206" s="36">
        <v>0</v>
      </c>
    </row>
    <row r="3207" spans="1:45" x14ac:dyDescent="0.3">
      <c r="A3207" s="4" t="s">
        <v>179</v>
      </c>
      <c r="B3207" t="s">
        <v>138</v>
      </c>
      <c r="C3207" s="28">
        <v>44853</v>
      </c>
      <c r="D3207">
        <v>2</v>
      </c>
      <c r="G3207" s="42" t="s">
        <v>156</v>
      </c>
      <c r="H3207">
        <f t="shared" si="384"/>
        <v>2022</v>
      </c>
      <c r="I3207" s="2" t="s">
        <v>139</v>
      </c>
      <c r="J3207" s="29">
        <v>7</v>
      </c>
      <c r="N3207" s="40">
        <v>156.56463460996039</v>
      </c>
      <c r="O3207" s="33">
        <f t="shared" si="383"/>
        <v>156.56463460996039</v>
      </c>
      <c r="P3207" s="22">
        <f>IF(ISNUMBER(O3207),SUMIFS(O$1:$O3207,A$1:$A3207,A3207,H$1:$H3207,H3207,D$1:$D3207,D3207),"")</f>
        <v>953.3766415185188</v>
      </c>
      <c r="AK3207" s="34">
        <v>0.76821192052980136</v>
      </c>
      <c r="AL3207" s="34">
        <v>0</v>
      </c>
      <c r="AN3207" s="36">
        <v>0.23178807947019869</v>
      </c>
      <c r="AO3207">
        <v>0.15894039735099338</v>
      </c>
      <c r="AP3207">
        <v>7.2847682119205309E-2</v>
      </c>
      <c r="AS3207" s="36">
        <v>0</v>
      </c>
    </row>
    <row r="3208" spans="1:45" x14ac:dyDescent="0.3">
      <c r="A3208" s="4" t="s">
        <v>179</v>
      </c>
      <c r="B3208" t="s">
        <v>138</v>
      </c>
      <c r="C3208" s="28">
        <v>44853</v>
      </c>
      <c r="D3208">
        <v>3</v>
      </c>
      <c r="G3208" s="42" t="s">
        <v>156</v>
      </c>
      <c r="H3208">
        <f t="shared" si="384"/>
        <v>2022</v>
      </c>
      <c r="I3208" s="2" t="s">
        <v>139</v>
      </c>
      <c r="J3208" s="29">
        <v>7</v>
      </c>
      <c r="N3208" s="40">
        <v>191.6971916971917</v>
      </c>
      <c r="O3208" s="33">
        <f t="shared" si="383"/>
        <v>191.6971916971917</v>
      </c>
      <c r="P3208" s="22">
        <f>IF(ISNUMBER(O3208),SUMIFS(O$1:$O3208,A$1:$A3208,A3208,H$1:$H3208,H3208,D$1:$D3208,D3208),"")</f>
        <v>1081.3436004463586</v>
      </c>
      <c r="AK3208" s="34">
        <v>0.85632183908045989</v>
      </c>
      <c r="AL3208" s="34">
        <v>0</v>
      </c>
      <c r="AN3208" s="36">
        <v>0.14367816091954025</v>
      </c>
      <c r="AO3208">
        <v>0.12068965517241381</v>
      </c>
      <c r="AP3208">
        <v>2.298850574712644E-2</v>
      </c>
      <c r="AS3208" s="36">
        <v>0</v>
      </c>
    </row>
    <row r="3209" spans="1:45" x14ac:dyDescent="0.3">
      <c r="A3209" s="4" t="s">
        <v>179</v>
      </c>
      <c r="B3209" t="s">
        <v>138</v>
      </c>
      <c r="C3209" s="28">
        <v>44853</v>
      </c>
      <c r="D3209">
        <v>4</v>
      </c>
      <c r="G3209" s="42" t="s">
        <v>156</v>
      </c>
      <c r="H3209">
        <f t="shared" si="384"/>
        <v>2022</v>
      </c>
      <c r="I3209" s="2" t="s">
        <v>139</v>
      </c>
      <c r="J3209" s="29">
        <v>7</v>
      </c>
      <c r="N3209" s="40">
        <v>159.02657687422968</v>
      </c>
      <c r="O3209" s="33">
        <f t="shared" si="383"/>
        <v>159.02657687422968</v>
      </c>
      <c r="P3209" s="22">
        <f>IF(ISNUMBER(O3209),SUMIFS(O$1:$O3209,A$1:$A3209,A3209,H$1:$H3209,H3209,D$1:$D3209,D3209),"")</f>
        <v>959.02035715129159</v>
      </c>
      <c r="AK3209" s="34">
        <v>0.80373831775700932</v>
      </c>
      <c r="AL3209" s="34">
        <v>0</v>
      </c>
      <c r="AN3209" s="36">
        <v>0.18380062305295949</v>
      </c>
      <c r="AO3209">
        <v>0.11214953271028037</v>
      </c>
      <c r="AP3209">
        <v>7.1651090342679122E-2</v>
      </c>
      <c r="AS3209" s="36">
        <v>1.2461059190031152E-2</v>
      </c>
    </row>
    <row r="3210" spans="1:45" x14ac:dyDescent="0.3">
      <c r="A3210" s="4" t="s">
        <v>179</v>
      </c>
      <c r="B3210" t="s">
        <v>138</v>
      </c>
      <c r="C3210" s="41">
        <v>44853</v>
      </c>
      <c r="D3210">
        <v>5</v>
      </c>
      <c r="G3210" s="42" t="s">
        <v>156</v>
      </c>
      <c r="H3210">
        <f t="shared" si="384"/>
        <v>2022</v>
      </c>
      <c r="I3210" s="2" t="s">
        <v>139</v>
      </c>
      <c r="J3210" s="43">
        <v>7</v>
      </c>
      <c r="N3210" s="44">
        <v>164.97129348193178</v>
      </c>
      <c r="O3210" s="33">
        <f t="shared" si="383"/>
        <v>164.97129348193178</v>
      </c>
      <c r="P3210" s="22">
        <f>IF(ISNUMBER(O3210),SUMIFS(O$1:$O3210,A$1:$A3210,A3210,H$1:$H3210,H3210,D$1:$D3210,D3210),"")</f>
        <v>924.48126037784266</v>
      </c>
      <c r="AK3210" s="45">
        <v>0.73529411764705888</v>
      </c>
      <c r="AL3210" s="45">
        <v>0</v>
      </c>
      <c r="AN3210" s="46">
        <v>0.26470588235294124</v>
      </c>
      <c r="AO3210">
        <v>0.1561085972850679</v>
      </c>
      <c r="AP3210">
        <v>0.10859728506787331</v>
      </c>
      <c r="AS3210" s="46">
        <v>0</v>
      </c>
    </row>
    <row r="3211" spans="1:45" x14ac:dyDescent="0.3">
      <c r="A3211" s="4" t="s">
        <v>179</v>
      </c>
      <c r="B3211" t="s">
        <v>138</v>
      </c>
      <c r="C3211" s="28">
        <v>44888</v>
      </c>
      <c r="D3211">
        <v>1</v>
      </c>
      <c r="G3211" s="42" t="s">
        <v>156</v>
      </c>
      <c r="H3211">
        <f t="shared" si="384"/>
        <v>2022</v>
      </c>
      <c r="I3211" s="2" t="s">
        <v>139</v>
      </c>
      <c r="J3211" s="29">
        <v>8</v>
      </c>
      <c r="N3211" s="40">
        <v>105.97542650048615</v>
      </c>
      <c r="O3211" s="33">
        <f t="shared" si="383"/>
        <v>105.97542650048615</v>
      </c>
      <c r="P3211" s="22">
        <f>IF(ISNUMBER(O3211),SUMIFS(O$1:$O3211,A$1:$A3211,A3211,H$1:$H3211,H3211,D$1:$D3211,D3211),"")</f>
        <v>1142.1728022904476</v>
      </c>
      <c r="AK3211" s="34">
        <v>0.51923076923076927</v>
      </c>
      <c r="AL3211" s="34">
        <v>0</v>
      </c>
      <c r="AN3211" s="36">
        <v>0.48076923076923078</v>
      </c>
      <c r="AO3211">
        <v>0.17307692307692307</v>
      </c>
      <c r="AP3211">
        <v>0.30769230769230771</v>
      </c>
      <c r="AS3211" s="36">
        <v>0</v>
      </c>
    </row>
    <row r="3212" spans="1:45" x14ac:dyDescent="0.3">
      <c r="A3212" s="4" t="s">
        <v>179</v>
      </c>
      <c r="B3212" t="s">
        <v>138</v>
      </c>
      <c r="C3212" s="28">
        <v>44888</v>
      </c>
      <c r="D3212">
        <v>2</v>
      </c>
      <c r="G3212" s="42" t="s">
        <v>156</v>
      </c>
      <c r="H3212">
        <f t="shared" si="384"/>
        <v>2022</v>
      </c>
      <c r="I3212" s="2" t="s">
        <v>139</v>
      </c>
      <c r="J3212" s="29">
        <v>8</v>
      </c>
      <c r="N3212" s="40">
        <v>108.5437577038211</v>
      </c>
      <c r="O3212" s="33">
        <f t="shared" si="383"/>
        <v>108.5437577038211</v>
      </c>
      <c r="P3212" s="22">
        <f>IF(ISNUMBER(O3212),SUMIFS(O$1:$O3212,A$1:$A3212,A3212,H$1:$H3212,H3212,D$1:$D3212,D3212),"")</f>
        <v>1061.9203992223399</v>
      </c>
      <c r="AK3212" s="34">
        <v>0.81481481481481488</v>
      </c>
      <c r="AL3212" s="34">
        <v>0</v>
      </c>
      <c r="AN3212" s="36">
        <v>0.18518518518518517</v>
      </c>
      <c r="AO3212">
        <v>3.7037037037037035E-2</v>
      </c>
      <c r="AP3212">
        <v>0.14814814814814814</v>
      </c>
      <c r="AS3212" s="36">
        <v>0</v>
      </c>
    </row>
    <row r="3213" spans="1:45" x14ac:dyDescent="0.3">
      <c r="A3213" s="4" t="s">
        <v>179</v>
      </c>
      <c r="B3213" t="s">
        <v>138</v>
      </c>
      <c r="C3213" s="28">
        <v>44888</v>
      </c>
      <c r="D3213">
        <v>3</v>
      </c>
      <c r="G3213" s="42" t="s">
        <v>156</v>
      </c>
      <c r="H3213">
        <f t="shared" si="384"/>
        <v>2022</v>
      </c>
      <c r="I3213" s="2" t="s">
        <v>139</v>
      </c>
      <c r="J3213" s="29">
        <v>8</v>
      </c>
      <c r="N3213" s="40">
        <v>120.50542507897266</v>
      </c>
      <c r="O3213" s="33">
        <f t="shared" si="383"/>
        <v>120.50542507897266</v>
      </c>
      <c r="P3213" s="22">
        <f>IF(ISNUMBER(O3213),SUMIFS(O$1:$O3213,A$1:$A3213,A3213,H$1:$H3213,H3213,D$1:$D3213,D3213),"")</f>
        <v>1201.8490255253312</v>
      </c>
      <c r="AK3213" s="34">
        <v>0.69064748201438853</v>
      </c>
      <c r="AL3213" s="34">
        <v>0</v>
      </c>
      <c r="AN3213" s="36">
        <v>0.26618705035971224</v>
      </c>
      <c r="AO3213">
        <v>0.1223021582733813</v>
      </c>
      <c r="AP3213">
        <v>0.14388489208633096</v>
      </c>
      <c r="AS3213" s="36">
        <v>4.3165467625899283E-2</v>
      </c>
    </row>
    <row r="3214" spans="1:45" x14ac:dyDescent="0.3">
      <c r="A3214" s="4" t="s">
        <v>179</v>
      </c>
      <c r="B3214" t="s">
        <v>138</v>
      </c>
      <c r="C3214" s="28">
        <v>44888</v>
      </c>
      <c r="D3214">
        <v>4</v>
      </c>
      <c r="G3214" s="42" t="s">
        <v>156</v>
      </c>
      <c r="H3214">
        <f t="shared" si="384"/>
        <v>2022</v>
      </c>
      <c r="I3214" s="2" t="s">
        <v>139</v>
      </c>
      <c r="J3214" s="29">
        <v>8</v>
      </c>
      <c r="N3214" s="40">
        <v>98.056326854422849</v>
      </c>
      <c r="O3214" s="33">
        <f t="shared" si="383"/>
        <v>98.056326854422849</v>
      </c>
      <c r="P3214" s="22">
        <f>IF(ISNUMBER(O3214),SUMIFS(O$1:$O3214,A$1:$A3214,A3214,H$1:$H3214,H3214,D$1:$D3214,D3214),"")</f>
        <v>1057.0766840057145</v>
      </c>
      <c r="AK3214" s="34">
        <v>0.625</v>
      </c>
      <c r="AL3214" s="34">
        <v>0</v>
      </c>
      <c r="AN3214" s="36">
        <v>0.375</v>
      </c>
      <c r="AO3214">
        <v>0.125</v>
      </c>
      <c r="AP3214">
        <v>0.25</v>
      </c>
      <c r="AS3214" s="36">
        <v>0</v>
      </c>
    </row>
    <row r="3215" spans="1:45" x14ac:dyDescent="0.3">
      <c r="A3215" s="4" t="s">
        <v>179</v>
      </c>
      <c r="B3215" t="s">
        <v>138</v>
      </c>
      <c r="C3215" s="41">
        <v>44888</v>
      </c>
      <c r="D3215">
        <v>5</v>
      </c>
      <c r="G3215" s="42" t="s">
        <v>156</v>
      </c>
      <c r="H3215">
        <f t="shared" si="384"/>
        <v>2022</v>
      </c>
      <c r="I3215" s="2" t="s">
        <v>139</v>
      </c>
      <c r="J3215" s="43">
        <v>8</v>
      </c>
      <c r="N3215" s="44">
        <v>121.06634106634108</v>
      </c>
      <c r="O3215" s="33">
        <f t="shared" si="383"/>
        <v>121.06634106634108</v>
      </c>
      <c r="P3215" s="22">
        <f>IF(ISNUMBER(O3215),SUMIFS(O$1:$O3215,A$1:$A3215,A3215,H$1:$H3215,H3215,D$1:$D3215,D3215),"")</f>
        <v>1045.5476014441838</v>
      </c>
      <c r="AK3215" s="45">
        <v>0.57324840764331209</v>
      </c>
      <c r="AL3215" s="45">
        <v>0</v>
      </c>
      <c r="AN3215" s="46">
        <v>0.42675159235668791</v>
      </c>
      <c r="AO3215">
        <v>0.22292993630573249</v>
      </c>
      <c r="AP3215">
        <v>0.20382165605095542</v>
      </c>
      <c r="AS3215" s="46">
        <v>0</v>
      </c>
    </row>
    <row r="3216" spans="1:45" x14ac:dyDescent="0.3">
      <c r="A3216" s="4" t="s">
        <v>179</v>
      </c>
      <c r="B3216" t="s">
        <v>138</v>
      </c>
      <c r="C3216" s="28">
        <v>44914</v>
      </c>
      <c r="D3216">
        <v>1</v>
      </c>
      <c r="G3216" s="42" t="s">
        <v>156</v>
      </c>
      <c r="H3216">
        <f t="shared" si="384"/>
        <v>2022</v>
      </c>
      <c r="I3216" s="2" t="s">
        <v>139</v>
      </c>
      <c r="J3216" s="29">
        <v>9</v>
      </c>
      <c r="N3216" s="40">
        <v>109.47921800558568</v>
      </c>
      <c r="O3216" s="33">
        <f t="shared" si="383"/>
        <v>109.47921800558568</v>
      </c>
      <c r="P3216" s="22">
        <f>IF(ISNUMBER(O3216),SUMIFS(O$1:$O3216,A$1:$A3216,A3216,H$1:$H3216,H3216,D$1:$D3216,D3216),"")</f>
        <v>1251.6520202960332</v>
      </c>
      <c r="AK3216" s="34">
        <v>0.59405940594059403</v>
      </c>
      <c r="AL3216" s="34">
        <v>0</v>
      </c>
      <c r="AN3216" s="36">
        <v>0.40594059405940597</v>
      </c>
      <c r="AO3216">
        <v>0.31188118811881188</v>
      </c>
      <c r="AP3216">
        <v>9.405940594059406E-2</v>
      </c>
      <c r="AS3216" s="36">
        <v>0</v>
      </c>
    </row>
    <row r="3217" spans="1:45" x14ac:dyDescent="0.3">
      <c r="A3217" s="4" t="s">
        <v>179</v>
      </c>
      <c r="B3217" t="s">
        <v>138</v>
      </c>
      <c r="C3217" s="28">
        <v>44914</v>
      </c>
      <c r="D3217">
        <v>2</v>
      </c>
      <c r="G3217" s="42" t="s">
        <v>156</v>
      </c>
      <c r="H3217">
        <f t="shared" si="384"/>
        <v>2022</v>
      </c>
      <c r="I3217" s="2" t="s">
        <v>139</v>
      </c>
      <c r="J3217" s="29">
        <v>9</v>
      </c>
      <c r="N3217" s="40">
        <v>110.45859538784066</v>
      </c>
      <c r="O3217" s="33">
        <f t="shared" si="383"/>
        <v>110.45859538784066</v>
      </c>
      <c r="P3217" s="22">
        <f>IF(ISNUMBER(O3217),SUMIFS(O$1:$O3217,A$1:$A3217,A3217,H$1:$H3217,H3217,D$1:$D3217,D3217),"")</f>
        <v>1172.3789946101806</v>
      </c>
      <c r="AK3217" s="34">
        <v>0.7752808988764045</v>
      </c>
      <c r="AL3217" s="34">
        <v>0</v>
      </c>
      <c r="AN3217" s="36">
        <v>0.2247191011235955</v>
      </c>
      <c r="AO3217">
        <v>0.15168539325842698</v>
      </c>
      <c r="AP3217">
        <v>7.3033707865168537E-2</v>
      </c>
      <c r="AS3217" s="36">
        <v>0</v>
      </c>
    </row>
    <row r="3218" spans="1:45" x14ac:dyDescent="0.3">
      <c r="A3218" s="4" t="s">
        <v>179</v>
      </c>
      <c r="B3218" t="s">
        <v>138</v>
      </c>
      <c r="C3218" s="28">
        <v>44914</v>
      </c>
      <c r="D3218">
        <v>3</v>
      </c>
      <c r="G3218" s="42" t="s">
        <v>156</v>
      </c>
      <c r="H3218">
        <f t="shared" si="384"/>
        <v>2022</v>
      </c>
      <c r="I3218" s="2" t="s">
        <v>139</v>
      </c>
      <c r="J3218" s="29">
        <v>9</v>
      </c>
      <c r="N3218" s="40">
        <v>105.16139190678635</v>
      </c>
      <c r="O3218" s="33">
        <f t="shared" si="383"/>
        <v>105.16139190678635</v>
      </c>
      <c r="P3218" s="22">
        <f>IF(ISNUMBER(O3218),SUMIFS(O$1:$O3218,A$1:$A3218,A3218,H$1:$H3218,H3218,D$1:$D3218,D3218),"")</f>
        <v>1307.0104174321175</v>
      </c>
      <c r="AK3218" s="34">
        <v>0.89285714285714279</v>
      </c>
      <c r="AL3218" s="34">
        <v>0</v>
      </c>
      <c r="AN3218" s="36">
        <v>0.10714285714285714</v>
      </c>
      <c r="AO3218">
        <v>5.9523809523809521E-2</v>
      </c>
      <c r="AP3218">
        <v>4.7619047619047616E-2</v>
      </c>
      <c r="AS3218" s="36">
        <v>0</v>
      </c>
    </row>
    <row r="3219" spans="1:45" x14ac:dyDescent="0.3">
      <c r="A3219" s="4" t="s">
        <v>179</v>
      </c>
      <c r="B3219" t="s">
        <v>138</v>
      </c>
      <c r="C3219" s="28">
        <v>44914</v>
      </c>
      <c r="D3219">
        <v>4</v>
      </c>
      <c r="G3219" s="42" t="s">
        <v>156</v>
      </c>
      <c r="H3219">
        <f t="shared" si="384"/>
        <v>2022</v>
      </c>
      <c r="I3219" s="2" t="s">
        <v>139</v>
      </c>
      <c r="J3219" s="29">
        <v>9</v>
      </c>
      <c r="N3219" s="40">
        <v>100.32678327215143</v>
      </c>
      <c r="O3219" s="33">
        <f t="shared" si="383"/>
        <v>100.32678327215143</v>
      </c>
      <c r="P3219" s="22">
        <f>IF(ISNUMBER(O3219),SUMIFS(O$1:$O3219,A$1:$A3219,A3219,H$1:$H3219,H3219,D$1:$D3219,D3219),"")</f>
        <v>1157.403467277866</v>
      </c>
      <c r="AK3219" s="34">
        <v>0.83941605839416067</v>
      </c>
      <c r="AL3219" s="34">
        <v>0</v>
      </c>
      <c r="AN3219" s="36">
        <v>0.16058394160583944</v>
      </c>
      <c r="AO3219">
        <v>8.7591240875912413E-2</v>
      </c>
      <c r="AP3219">
        <v>7.2992700729927015E-2</v>
      </c>
      <c r="AS3219" s="36">
        <v>0</v>
      </c>
    </row>
    <row r="3220" spans="1:45" x14ac:dyDescent="0.3">
      <c r="A3220" s="4" t="s">
        <v>179</v>
      </c>
      <c r="B3220" t="s">
        <v>138</v>
      </c>
      <c r="C3220" s="41">
        <v>44914</v>
      </c>
      <c r="D3220">
        <v>5</v>
      </c>
      <c r="G3220" s="42" t="s">
        <v>156</v>
      </c>
      <c r="H3220">
        <f t="shared" si="384"/>
        <v>2022</v>
      </c>
      <c r="I3220" s="2" t="s">
        <v>139</v>
      </c>
      <c r="J3220" s="43">
        <v>9</v>
      </c>
      <c r="N3220" s="44">
        <v>110.40457956215673</v>
      </c>
      <c r="O3220" s="33">
        <f t="shared" si="383"/>
        <v>110.40457956215673</v>
      </c>
      <c r="P3220" s="22">
        <f>IF(ISNUMBER(O3220),SUMIFS(O$1:$O3220,A$1:$A3220,A3220,H$1:$H3220,H3220,D$1:$D3220,D3220),"")</f>
        <v>1155.9521810063404</v>
      </c>
      <c r="AK3220" s="45">
        <v>0.71100917431192656</v>
      </c>
      <c r="AL3220" s="45">
        <v>0</v>
      </c>
      <c r="AN3220" s="46">
        <v>0.28899082568807344</v>
      </c>
      <c r="AO3220">
        <v>0.19266055045871561</v>
      </c>
      <c r="AP3220">
        <v>9.6330275229357804E-2</v>
      </c>
      <c r="AS3220" s="46">
        <v>0</v>
      </c>
    </row>
    <row r="3221" spans="1:45" x14ac:dyDescent="0.3">
      <c r="A3221" s="4" t="s">
        <v>179</v>
      </c>
      <c r="B3221" t="s">
        <v>138</v>
      </c>
      <c r="C3221" s="28">
        <v>44953</v>
      </c>
      <c r="D3221">
        <v>1</v>
      </c>
      <c r="G3221" s="42" t="s">
        <v>156</v>
      </c>
      <c r="H3221">
        <f t="shared" si="384"/>
        <v>2023</v>
      </c>
      <c r="I3221" s="2" t="s">
        <v>139</v>
      </c>
      <c r="J3221" s="29">
        <v>10</v>
      </c>
      <c r="N3221" s="40">
        <v>98.405580468360739</v>
      </c>
      <c r="O3221" s="33">
        <f t="shared" si="383"/>
        <v>98.405580468360739</v>
      </c>
      <c r="P3221" s="22">
        <f>IF(ISNUMBER(O3221),SUMIFS(O$1:$O3221,A$1:$A3221,A3221,H$1:$H3221,H3221,D$1:$D3221,D3221),"")</f>
        <v>98.405580468360739</v>
      </c>
      <c r="AK3221" s="34">
        <v>0.765625</v>
      </c>
      <c r="AL3221" s="34">
        <v>0</v>
      </c>
      <c r="AN3221" s="36">
        <v>0.234375</v>
      </c>
      <c r="AO3221">
        <v>0.19791666666666666</v>
      </c>
      <c r="AP3221">
        <v>3.6458333333333336E-2</v>
      </c>
      <c r="AS3221" s="36">
        <v>0</v>
      </c>
    </row>
    <row r="3222" spans="1:45" x14ac:dyDescent="0.3">
      <c r="A3222" s="4" t="s">
        <v>179</v>
      </c>
      <c r="B3222" t="s">
        <v>138</v>
      </c>
      <c r="C3222" s="28">
        <v>44953</v>
      </c>
      <c r="D3222">
        <v>2</v>
      </c>
      <c r="G3222" s="42" t="s">
        <v>156</v>
      </c>
      <c r="H3222">
        <f t="shared" si="384"/>
        <v>2023</v>
      </c>
      <c r="I3222" s="2" t="s">
        <v>139</v>
      </c>
      <c r="J3222" s="29">
        <v>10</v>
      </c>
      <c r="N3222" s="40">
        <v>85.227760881145088</v>
      </c>
      <c r="O3222" s="33">
        <f t="shared" si="383"/>
        <v>85.227760881145088</v>
      </c>
      <c r="P3222" s="22">
        <f>IF(ISNUMBER(O3222),SUMIFS(O$1:$O3222,A$1:$A3222,A3222,H$1:$H3222,H3222,D$1:$D3222,D3222),"")</f>
        <v>85.227760881145088</v>
      </c>
      <c r="AK3222" s="34">
        <v>0.7678571428571429</v>
      </c>
      <c r="AL3222" s="34">
        <v>0</v>
      </c>
      <c r="AN3222" s="36">
        <v>0.23214285714285715</v>
      </c>
      <c r="AO3222">
        <v>0.17500000000000002</v>
      </c>
      <c r="AP3222">
        <v>5.7142857142857148E-2</v>
      </c>
      <c r="AS3222" s="36">
        <v>0</v>
      </c>
    </row>
    <row r="3223" spans="1:45" x14ac:dyDescent="0.3">
      <c r="A3223" s="4" t="s">
        <v>179</v>
      </c>
      <c r="B3223" t="s">
        <v>138</v>
      </c>
      <c r="C3223" s="28">
        <v>44953</v>
      </c>
      <c r="D3223">
        <v>3</v>
      </c>
      <c r="G3223" s="42" t="s">
        <v>156</v>
      </c>
      <c r="H3223">
        <f t="shared" si="384"/>
        <v>2023</v>
      </c>
      <c r="I3223" s="2" t="s">
        <v>139</v>
      </c>
      <c r="J3223" s="29">
        <v>10</v>
      </c>
      <c r="N3223" s="40">
        <v>78.524424196405988</v>
      </c>
      <c r="O3223" s="33">
        <f t="shared" si="383"/>
        <v>78.524424196405988</v>
      </c>
      <c r="P3223" s="22">
        <f>IF(ISNUMBER(O3223),SUMIFS(O$1:$O3223,A$1:$A3223,A3223,H$1:$H3223,H3223,D$1:$D3223,D3223),"")</f>
        <v>78.524424196405988</v>
      </c>
      <c r="AK3223" s="34">
        <v>0.78124999999999989</v>
      </c>
      <c r="AL3223" s="34">
        <v>0</v>
      </c>
      <c r="AN3223" s="36">
        <v>0.21875</v>
      </c>
      <c r="AO3223">
        <v>0.13541666666666666</v>
      </c>
      <c r="AP3223">
        <v>8.3333333333333329E-2</v>
      </c>
      <c r="AS3223" s="36">
        <v>0</v>
      </c>
    </row>
    <row r="3224" spans="1:45" x14ac:dyDescent="0.3">
      <c r="A3224" s="4" t="s">
        <v>179</v>
      </c>
      <c r="B3224" t="s">
        <v>138</v>
      </c>
      <c r="C3224" s="28">
        <v>44953</v>
      </c>
      <c r="D3224">
        <v>4</v>
      </c>
      <c r="G3224" s="42" t="s">
        <v>156</v>
      </c>
      <c r="H3224">
        <f t="shared" si="384"/>
        <v>2023</v>
      </c>
      <c r="I3224" s="2" t="s">
        <v>139</v>
      </c>
      <c r="J3224" s="29">
        <v>10</v>
      </c>
      <c r="N3224" s="40">
        <v>73.365001365001362</v>
      </c>
      <c r="O3224" s="33">
        <f t="shared" si="383"/>
        <v>73.365001365001362</v>
      </c>
      <c r="P3224" s="22">
        <f>IF(ISNUMBER(O3224),SUMIFS(O$1:$O3224,A$1:$A3224,A3224,H$1:$H3224,H3224,D$1:$D3224,D3224),"")</f>
        <v>73.365001365001362</v>
      </c>
      <c r="AK3224" s="34">
        <v>0.75172413793103443</v>
      </c>
      <c r="AL3224" s="34">
        <v>0</v>
      </c>
      <c r="AN3224" s="36">
        <v>0.24827586206896549</v>
      </c>
      <c r="AO3224">
        <v>0.18620689655172412</v>
      </c>
      <c r="AP3224">
        <v>6.2068965517241372E-2</v>
      </c>
      <c r="AS3224" s="36">
        <v>0</v>
      </c>
    </row>
    <row r="3225" spans="1:45" x14ac:dyDescent="0.3">
      <c r="A3225" s="4" t="s">
        <v>179</v>
      </c>
      <c r="B3225" t="s">
        <v>138</v>
      </c>
      <c r="C3225" s="41">
        <v>44953</v>
      </c>
      <c r="D3225">
        <v>5</v>
      </c>
      <c r="G3225" s="42" t="s">
        <v>156</v>
      </c>
      <c r="H3225">
        <f t="shared" si="384"/>
        <v>2023</v>
      </c>
      <c r="I3225" s="2" t="s">
        <v>139</v>
      </c>
      <c r="J3225" s="43">
        <v>10</v>
      </c>
      <c r="N3225" s="44">
        <v>63.752276867030943</v>
      </c>
      <c r="O3225" s="33">
        <f t="shared" si="383"/>
        <v>63.752276867030943</v>
      </c>
      <c r="P3225" s="22">
        <f>IF(ISNUMBER(O3225),SUMIFS(O$1:$O3225,A$1:$A3225,A3225,H$1:$H3225,H3225,D$1:$D3225,D3225),"")</f>
        <v>63.752276867030943</v>
      </c>
      <c r="AK3225" s="45">
        <v>0.96913580246913578</v>
      </c>
      <c r="AL3225" s="45">
        <v>0</v>
      </c>
      <c r="AN3225" s="46">
        <v>3.0864197530864199E-2</v>
      </c>
      <c r="AO3225">
        <v>3.0864197530864199E-2</v>
      </c>
      <c r="AP3225">
        <v>0</v>
      </c>
      <c r="AS3225" s="46">
        <v>0</v>
      </c>
    </row>
    <row r="3226" spans="1:45" x14ac:dyDescent="0.3">
      <c r="A3226" s="4" t="s">
        <v>179</v>
      </c>
      <c r="B3226" t="s">
        <v>138</v>
      </c>
      <c r="C3226" s="28">
        <v>44986</v>
      </c>
      <c r="D3226">
        <v>1</v>
      </c>
      <c r="G3226" s="42" t="s">
        <v>156</v>
      </c>
      <c r="H3226">
        <f t="shared" si="384"/>
        <v>2023</v>
      </c>
      <c r="I3226" s="2" t="s">
        <v>139</v>
      </c>
      <c r="J3226" s="29">
        <v>11</v>
      </c>
      <c r="N3226" s="40">
        <v>123.36633617569446</v>
      </c>
      <c r="O3226" s="33">
        <f t="shared" si="383"/>
        <v>123.36633617569446</v>
      </c>
      <c r="P3226" s="22">
        <f>IF(ISNUMBER(O3226),SUMIFS(O$1:$O3226,A$1:$A3226,A3226,H$1:$H3226,H3226,D$1:$D3226,D3226),"")</f>
        <v>221.77191664405518</v>
      </c>
      <c r="AK3226" s="34">
        <v>0.984732824427481</v>
      </c>
      <c r="AL3226" s="34">
        <v>0</v>
      </c>
      <c r="AN3226" s="36">
        <v>1.5267175572519085E-2</v>
      </c>
      <c r="AO3226">
        <v>1.5267175572519085E-2</v>
      </c>
      <c r="AP3226">
        <v>0</v>
      </c>
      <c r="AS3226" s="36">
        <v>0</v>
      </c>
    </row>
    <row r="3227" spans="1:45" x14ac:dyDescent="0.3">
      <c r="A3227" s="4" t="s">
        <v>179</v>
      </c>
      <c r="B3227" t="s">
        <v>138</v>
      </c>
      <c r="C3227" s="28">
        <v>44986</v>
      </c>
      <c r="D3227">
        <v>2</v>
      </c>
      <c r="G3227" s="42" t="s">
        <v>156</v>
      </c>
      <c r="H3227">
        <f t="shared" si="384"/>
        <v>2023</v>
      </c>
      <c r="I3227" s="2" t="s">
        <v>139</v>
      </c>
      <c r="J3227" s="29">
        <v>11</v>
      </c>
      <c r="N3227" s="40">
        <v>119.87856591790668</v>
      </c>
      <c r="O3227" s="33">
        <f t="shared" si="383"/>
        <v>119.87856591790668</v>
      </c>
      <c r="P3227" s="22">
        <f>IF(ISNUMBER(O3227),SUMIFS(O$1:$O3227,A$1:$A3227,A3227,H$1:$H3227,H3227,D$1:$D3227,D3227),"")</f>
        <v>205.10632679905177</v>
      </c>
      <c r="AK3227" s="34">
        <v>0.95884773662551437</v>
      </c>
      <c r="AL3227" s="34">
        <v>0</v>
      </c>
      <c r="AN3227" s="36">
        <v>4.1152263374485597E-2</v>
      </c>
      <c r="AO3227">
        <v>4.1152263374485597E-2</v>
      </c>
      <c r="AP3227">
        <v>0</v>
      </c>
      <c r="AS3227" s="36">
        <v>0</v>
      </c>
    </row>
    <row r="3228" spans="1:45" x14ac:dyDescent="0.3">
      <c r="A3228" s="4" t="s">
        <v>179</v>
      </c>
      <c r="B3228" t="s">
        <v>138</v>
      </c>
      <c r="C3228" s="28">
        <v>44986</v>
      </c>
      <c r="D3228">
        <v>3</v>
      </c>
      <c r="G3228" s="42" t="s">
        <v>156</v>
      </c>
      <c r="H3228">
        <f t="shared" si="384"/>
        <v>2023</v>
      </c>
      <c r="I3228" s="2" t="s">
        <v>139</v>
      </c>
      <c r="J3228" s="29">
        <v>11</v>
      </c>
      <c r="N3228" s="40">
        <v>132.62989356536346</v>
      </c>
      <c r="O3228" s="33">
        <f t="shared" si="383"/>
        <v>132.62989356536346</v>
      </c>
      <c r="P3228" s="22">
        <f>IF(ISNUMBER(O3228),SUMIFS(O$1:$O3228,A$1:$A3228,A3228,H$1:$H3228,H3228,D$1:$D3228,D3228),"")</f>
        <v>211.15431776176945</v>
      </c>
      <c r="AK3228" s="34">
        <v>1</v>
      </c>
      <c r="AL3228" s="34">
        <v>0</v>
      </c>
      <c r="AN3228" s="36">
        <v>0</v>
      </c>
      <c r="AO3228">
        <v>0</v>
      </c>
      <c r="AP3228">
        <v>0</v>
      </c>
      <c r="AS3228" s="36">
        <v>0</v>
      </c>
    </row>
    <row r="3229" spans="1:45" x14ac:dyDescent="0.3">
      <c r="A3229" s="4" t="s">
        <v>179</v>
      </c>
      <c r="B3229" t="s">
        <v>138</v>
      </c>
      <c r="C3229" s="28">
        <v>44986</v>
      </c>
      <c r="D3229">
        <v>4</v>
      </c>
      <c r="G3229" s="42" t="s">
        <v>156</v>
      </c>
      <c r="H3229">
        <f t="shared" si="384"/>
        <v>2023</v>
      </c>
      <c r="I3229" s="2" t="s">
        <v>139</v>
      </c>
      <c r="J3229" s="29">
        <v>11</v>
      </c>
      <c r="N3229" s="40">
        <v>131.22607582289237</v>
      </c>
      <c r="O3229" s="33">
        <f t="shared" si="383"/>
        <v>131.22607582289237</v>
      </c>
      <c r="P3229" s="22">
        <f>IF(ISNUMBER(O3229),SUMIFS(O$1:$O3229,A$1:$A3229,A3229,H$1:$H3229,H3229,D$1:$D3229,D3229),"")</f>
        <v>204.59107718789375</v>
      </c>
      <c r="AK3229" s="34">
        <v>0.67353951890034369</v>
      </c>
      <c r="AL3229" s="34">
        <v>0</v>
      </c>
      <c r="AN3229" s="36">
        <v>0.32646048109965636</v>
      </c>
      <c r="AO3229">
        <v>0.26804123711340205</v>
      </c>
      <c r="AP3229">
        <v>5.8419243986254289E-2</v>
      </c>
      <c r="AS3229" s="36">
        <v>0</v>
      </c>
    </row>
    <row r="3230" spans="1:45" x14ac:dyDescent="0.3">
      <c r="A3230" s="4" t="s">
        <v>179</v>
      </c>
      <c r="B3230" t="s">
        <v>138</v>
      </c>
      <c r="C3230" s="41">
        <v>44986</v>
      </c>
      <c r="D3230">
        <v>5</v>
      </c>
      <c r="G3230" s="42" t="s">
        <v>156</v>
      </c>
      <c r="H3230">
        <f t="shared" si="384"/>
        <v>2023</v>
      </c>
      <c r="I3230" s="2" t="s">
        <v>139</v>
      </c>
      <c r="J3230" s="43">
        <v>11</v>
      </c>
      <c r="N3230" s="44">
        <v>149.08894120994012</v>
      </c>
      <c r="O3230" s="33">
        <f t="shared" si="383"/>
        <v>149.08894120994012</v>
      </c>
      <c r="P3230" s="22">
        <f>IF(ISNUMBER(O3230),SUMIFS(O$1:$O3230,A$1:$A3230,A3230,H$1:$H3230,H3230,D$1:$D3230,D3230),"")</f>
        <v>212.84121807697107</v>
      </c>
      <c r="AK3230" s="45">
        <v>0.98127340823970033</v>
      </c>
      <c r="AL3230" s="45">
        <v>0</v>
      </c>
      <c r="AN3230" s="46">
        <v>1.8726591760299626E-2</v>
      </c>
      <c r="AO3230">
        <v>1.8726591760299626E-2</v>
      </c>
      <c r="AP3230">
        <v>0</v>
      </c>
      <c r="AS3230" s="46">
        <v>0</v>
      </c>
    </row>
    <row r="3231" spans="1:45" x14ac:dyDescent="0.3">
      <c r="A3231" s="4" t="s">
        <v>179</v>
      </c>
      <c r="B3231" t="s">
        <v>138</v>
      </c>
      <c r="C3231" s="28">
        <v>45016</v>
      </c>
      <c r="D3231">
        <v>1</v>
      </c>
      <c r="G3231" s="42" t="s">
        <v>156</v>
      </c>
      <c r="H3231">
        <f t="shared" si="384"/>
        <v>2023</v>
      </c>
      <c r="I3231" s="2" t="s">
        <v>139</v>
      </c>
      <c r="J3231" s="29">
        <v>12</v>
      </c>
      <c r="N3231" s="40">
        <v>153.13296020063527</v>
      </c>
      <c r="O3231" s="33">
        <f t="shared" si="383"/>
        <v>153.13296020063527</v>
      </c>
      <c r="P3231" s="22">
        <f>IF(ISNUMBER(O3231),SUMIFS(O$1:$O3231,A$1:$A3231,A3231,H$1:$H3231,H3231,D$1:$D3231,D3231),"")</f>
        <v>374.90487684469042</v>
      </c>
      <c r="AK3231" s="34">
        <v>0.73891625615763545</v>
      </c>
      <c r="AL3231" s="34">
        <v>1.4778325123152709E-2</v>
      </c>
      <c r="AN3231" s="36">
        <v>0.24630541871921183</v>
      </c>
      <c r="AO3231">
        <v>0.24630541871921183</v>
      </c>
      <c r="AP3231">
        <v>0</v>
      </c>
      <c r="AS3231" s="36">
        <v>0</v>
      </c>
    </row>
    <row r="3232" spans="1:45" x14ac:dyDescent="0.3">
      <c r="A3232" s="4" t="s">
        <v>179</v>
      </c>
      <c r="B3232" t="s">
        <v>138</v>
      </c>
      <c r="C3232" s="28">
        <v>45016</v>
      </c>
      <c r="D3232">
        <v>2</v>
      </c>
      <c r="G3232" s="42" t="s">
        <v>156</v>
      </c>
      <c r="H3232">
        <f t="shared" si="384"/>
        <v>2023</v>
      </c>
      <c r="I3232" s="2" t="s">
        <v>139</v>
      </c>
      <c r="J3232" s="29">
        <v>12</v>
      </c>
      <c r="N3232" s="40">
        <v>166.85372240927796</v>
      </c>
      <c r="O3232" s="33">
        <f t="shared" si="383"/>
        <v>166.85372240927796</v>
      </c>
      <c r="P3232" s="22">
        <f>IF(ISNUMBER(O3232),SUMIFS(O$1:$O3232,A$1:$A3232,A3232,H$1:$H3232,H3232,D$1:$D3232,D3232),"")</f>
        <v>371.96004920832974</v>
      </c>
      <c r="AK3232" s="34">
        <v>0.83842794759825334</v>
      </c>
      <c r="AL3232" s="34">
        <v>0</v>
      </c>
      <c r="AN3232" s="36">
        <v>0.16157205240174674</v>
      </c>
      <c r="AO3232">
        <v>0.16157205240174674</v>
      </c>
      <c r="AP3232">
        <v>0</v>
      </c>
      <c r="AS3232" s="36">
        <v>0</v>
      </c>
    </row>
    <row r="3233" spans="1:45" x14ac:dyDescent="0.3">
      <c r="A3233" s="4" t="s">
        <v>179</v>
      </c>
      <c r="B3233" t="s">
        <v>138</v>
      </c>
      <c r="C3233" s="28">
        <v>45016</v>
      </c>
      <c r="D3233">
        <v>3</v>
      </c>
      <c r="G3233" s="42" t="s">
        <v>156</v>
      </c>
      <c r="H3233">
        <f t="shared" si="384"/>
        <v>2023</v>
      </c>
      <c r="I3233" s="2" t="s">
        <v>139</v>
      </c>
      <c r="J3233" s="29">
        <v>12</v>
      </c>
      <c r="N3233" s="40">
        <v>148.17239498090561</v>
      </c>
      <c r="O3233" s="33">
        <f t="shared" si="383"/>
        <v>148.17239498090561</v>
      </c>
      <c r="P3233" s="22">
        <f>IF(ISNUMBER(O3233),SUMIFS(O$1:$O3233,A$1:$A3233,A3233,H$1:$H3233,H3233,D$1:$D3233,D3233),"")</f>
        <v>359.32671274267506</v>
      </c>
      <c r="AK3233" s="34">
        <v>0.96132596685082872</v>
      </c>
      <c r="AL3233" s="34">
        <v>2.7624309392265196E-2</v>
      </c>
      <c r="AN3233" s="36">
        <v>1.1049723756906079E-2</v>
      </c>
      <c r="AO3233">
        <v>1.1049723756906079E-2</v>
      </c>
      <c r="AP3233">
        <v>0</v>
      </c>
      <c r="AS3233" s="36">
        <v>0</v>
      </c>
    </row>
    <row r="3234" spans="1:45" x14ac:dyDescent="0.3">
      <c r="A3234" s="4" t="s">
        <v>179</v>
      </c>
      <c r="B3234" t="s">
        <v>138</v>
      </c>
      <c r="C3234" s="28">
        <v>45016</v>
      </c>
      <c r="D3234">
        <v>4</v>
      </c>
      <c r="G3234" s="42" t="s">
        <v>156</v>
      </c>
      <c r="H3234">
        <f t="shared" si="384"/>
        <v>2023</v>
      </c>
      <c r="I3234" s="2" t="s">
        <v>139</v>
      </c>
      <c r="J3234" s="29">
        <v>12</v>
      </c>
      <c r="N3234" s="40">
        <v>165.71043173776064</v>
      </c>
      <c r="O3234" s="33">
        <f t="shared" si="383"/>
        <v>165.71043173776064</v>
      </c>
      <c r="P3234" s="22">
        <f>IF(ISNUMBER(O3234),SUMIFS(O$1:$O3234,A$1:$A3234,A3234,H$1:$H3234,H3234,D$1:$D3234,D3234),"")</f>
        <v>370.30150892565439</v>
      </c>
      <c r="AK3234" s="34">
        <v>0.79005524861878451</v>
      </c>
      <c r="AL3234" s="34">
        <v>0</v>
      </c>
      <c r="AN3234" s="36">
        <v>0.20994475138121543</v>
      </c>
      <c r="AO3234">
        <v>0.20994475138121543</v>
      </c>
      <c r="AP3234">
        <v>0</v>
      </c>
      <c r="AS3234" s="36">
        <v>0</v>
      </c>
    </row>
    <row r="3235" spans="1:45" x14ac:dyDescent="0.3">
      <c r="A3235" s="4" t="s">
        <v>179</v>
      </c>
      <c r="B3235" t="s">
        <v>138</v>
      </c>
      <c r="C3235" s="41">
        <v>45016</v>
      </c>
      <c r="D3235">
        <v>5</v>
      </c>
      <c r="G3235" s="42" t="s">
        <v>156</v>
      </c>
      <c r="H3235">
        <f t="shared" si="384"/>
        <v>2023</v>
      </c>
      <c r="I3235" s="2" t="s">
        <v>139</v>
      </c>
      <c r="J3235" s="43">
        <v>12</v>
      </c>
      <c r="N3235" s="44">
        <v>146.39960016915919</v>
      </c>
      <c r="O3235" s="33">
        <f t="shared" ref="O3235:O3298" si="385">IF(LEN(N3235)&gt;0,N3235,"")</f>
        <v>146.39960016915919</v>
      </c>
      <c r="P3235" s="22">
        <f>IF(ISNUMBER(O3235),SUMIFS(O$1:$O3235,A$1:$A3235,A3235,H$1:$H3235,H3235,D$1:$D3235,D3235),"")</f>
        <v>359.24081824613029</v>
      </c>
      <c r="AK3235" s="45">
        <v>0.93867924528301883</v>
      </c>
      <c r="AL3235" s="45">
        <v>0</v>
      </c>
      <c r="AN3235" s="46">
        <v>6.1320754716981139E-2</v>
      </c>
      <c r="AO3235">
        <v>6.1320754716981139E-2</v>
      </c>
      <c r="AP3235">
        <v>0</v>
      </c>
      <c r="AS3235" s="46">
        <v>0</v>
      </c>
    </row>
    <row r="3236" spans="1:45" x14ac:dyDescent="0.3">
      <c r="A3236" s="4" t="s">
        <v>179</v>
      </c>
      <c r="B3236" t="s">
        <v>138</v>
      </c>
      <c r="C3236" s="28">
        <v>45044</v>
      </c>
      <c r="D3236">
        <v>1</v>
      </c>
      <c r="G3236" s="42" t="s">
        <v>156</v>
      </c>
      <c r="H3236">
        <f t="shared" si="384"/>
        <v>2023</v>
      </c>
      <c r="I3236" s="2" t="s">
        <v>139</v>
      </c>
      <c r="J3236" s="29">
        <v>13</v>
      </c>
      <c r="N3236" s="40">
        <v>131.25794310793634</v>
      </c>
      <c r="O3236" s="33">
        <f t="shared" si="385"/>
        <v>131.25794310793634</v>
      </c>
      <c r="P3236" s="22">
        <f>IF(ISNUMBER(O3236),SUMIFS(O$1:$O3236,A$1:$A3236,A3236,H$1:$H3236,H3236,D$1:$D3236,D3236),"")</f>
        <v>506.16281995262676</v>
      </c>
      <c r="AK3236" s="34">
        <v>0.75462962962962965</v>
      </c>
      <c r="AL3236" s="34">
        <v>0</v>
      </c>
      <c r="AN3236" s="36">
        <v>0.24537037037037035</v>
      </c>
      <c r="AO3236">
        <v>0.24537037037037035</v>
      </c>
      <c r="AP3236">
        <v>0</v>
      </c>
      <c r="AS3236" s="36">
        <v>0</v>
      </c>
    </row>
    <row r="3237" spans="1:45" x14ac:dyDescent="0.3">
      <c r="A3237" s="4" t="s">
        <v>179</v>
      </c>
      <c r="B3237" t="s">
        <v>138</v>
      </c>
      <c r="C3237" s="28">
        <v>45044</v>
      </c>
      <c r="D3237">
        <v>2</v>
      </c>
      <c r="G3237" s="42" t="s">
        <v>156</v>
      </c>
      <c r="H3237">
        <f t="shared" si="384"/>
        <v>2023</v>
      </c>
      <c r="I3237" s="2" t="s">
        <v>139</v>
      </c>
      <c r="J3237" s="29">
        <v>13</v>
      </c>
      <c r="N3237" s="40">
        <v>122.79147356259166</v>
      </c>
      <c r="O3237" s="33">
        <f t="shared" si="385"/>
        <v>122.79147356259166</v>
      </c>
      <c r="P3237" s="22">
        <f>IF(ISNUMBER(O3237),SUMIFS(O$1:$O3237,A$1:$A3237,A3237,H$1:$H3237,H3237,D$1:$D3237,D3237),"")</f>
        <v>494.75152277092138</v>
      </c>
      <c r="AK3237" s="34">
        <v>0.91366906474820153</v>
      </c>
      <c r="AL3237" s="34">
        <v>0</v>
      </c>
      <c r="AN3237" s="36">
        <v>8.6330935251798566E-2</v>
      </c>
      <c r="AO3237">
        <v>8.6330935251798566E-2</v>
      </c>
      <c r="AP3237">
        <v>0</v>
      </c>
      <c r="AS3237" s="36">
        <v>0</v>
      </c>
    </row>
    <row r="3238" spans="1:45" x14ac:dyDescent="0.3">
      <c r="A3238" s="4" t="s">
        <v>179</v>
      </c>
      <c r="B3238" t="s">
        <v>138</v>
      </c>
      <c r="C3238" s="28">
        <v>45044</v>
      </c>
      <c r="D3238">
        <v>3</v>
      </c>
      <c r="G3238" s="42" t="s">
        <v>156</v>
      </c>
      <c r="H3238">
        <f t="shared" si="384"/>
        <v>2023</v>
      </c>
      <c r="I3238" s="2" t="s">
        <v>139</v>
      </c>
      <c r="J3238" s="29">
        <v>13</v>
      </c>
      <c r="N3238" s="40">
        <v>155.76204029242703</v>
      </c>
      <c r="O3238" s="33">
        <f t="shared" si="385"/>
        <v>155.76204029242703</v>
      </c>
      <c r="P3238" s="22">
        <f>IF(ISNUMBER(O3238),SUMIFS(O$1:$O3238,A$1:$A3238,A3238,H$1:$H3238,H3238,D$1:$D3238,D3238),"")</f>
        <v>515.08875303510206</v>
      </c>
      <c r="AK3238" s="34">
        <v>0.98550724637681164</v>
      </c>
      <c r="AL3238" s="34">
        <v>0</v>
      </c>
      <c r="AN3238" s="36">
        <v>1.4492753623188408E-2</v>
      </c>
      <c r="AO3238">
        <v>1.4492753623188408E-2</v>
      </c>
      <c r="AP3238">
        <v>0</v>
      </c>
      <c r="AS3238" s="36">
        <v>0</v>
      </c>
    </row>
    <row r="3239" spans="1:45" x14ac:dyDescent="0.3">
      <c r="A3239" s="4" t="s">
        <v>179</v>
      </c>
      <c r="B3239" t="s">
        <v>138</v>
      </c>
      <c r="C3239" s="28">
        <v>45044</v>
      </c>
      <c r="D3239">
        <v>4</v>
      </c>
      <c r="G3239" s="42" t="s">
        <v>156</v>
      </c>
      <c r="H3239">
        <f t="shared" si="384"/>
        <v>2023</v>
      </c>
      <c r="I3239" s="2" t="s">
        <v>139</v>
      </c>
      <c r="J3239" s="29">
        <v>13</v>
      </c>
      <c r="N3239" s="40">
        <v>142.58133731316912</v>
      </c>
      <c r="O3239" s="33">
        <f t="shared" si="385"/>
        <v>142.58133731316912</v>
      </c>
      <c r="P3239" s="22">
        <f>IF(ISNUMBER(O3239),SUMIFS(O$1:$O3239,A$1:$A3239,A3239,H$1:$H3239,H3239,D$1:$D3239,D3239),"")</f>
        <v>512.8828462388235</v>
      </c>
      <c r="AK3239" s="34">
        <v>0.92753623188405798</v>
      </c>
      <c r="AL3239" s="34">
        <v>0</v>
      </c>
      <c r="AN3239" s="36">
        <v>7.2463768115942032E-2</v>
      </c>
      <c r="AO3239">
        <v>7.2463768115942032E-2</v>
      </c>
      <c r="AP3239">
        <v>0</v>
      </c>
      <c r="AS3239" s="36">
        <v>0</v>
      </c>
    </row>
    <row r="3240" spans="1:45" x14ac:dyDescent="0.3">
      <c r="A3240" s="4" t="s">
        <v>179</v>
      </c>
      <c r="B3240" t="s">
        <v>138</v>
      </c>
      <c r="C3240" s="41">
        <v>45044</v>
      </c>
      <c r="D3240">
        <v>5</v>
      </c>
      <c r="G3240" s="42" t="s">
        <v>156</v>
      </c>
      <c r="H3240">
        <f t="shared" si="384"/>
        <v>2023</v>
      </c>
      <c r="I3240" s="2" t="s">
        <v>139</v>
      </c>
      <c r="J3240" s="43">
        <v>13</v>
      </c>
      <c r="N3240" s="44">
        <v>119.47344834374124</v>
      </c>
      <c r="O3240" s="33">
        <f t="shared" si="385"/>
        <v>119.47344834374124</v>
      </c>
      <c r="P3240" s="22">
        <f>IF(ISNUMBER(O3240),SUMIFS(O$1:$O3240,A$1:$A3240,A3240,H$1:$H3240,H3240,D$1:$D3240,D3240),"")</f>
        <v>478.7142665898715</v>
      </c>
      <c r="AK3240" s="45">
        <v>1</v>
      </c>
      <c r="AL3240" s="45">
        <v>0</v>
      </c>
      <c r="AN3240" s="46">
        <v>0</v>
      </c>
      <c r="AO3240">
        <v>0</v>
      </c>
      <c r="AP3240">
        <v>0</v>
      </c>
      <c r="AS3240" s="46">
        <v>0</v>
      </c>
    </row>
    <row r="3241" spans="1:45" x14ac:dyDescent="0.3">
      <c r="A3241" s="4" t="s">
        <v>179</v>
      </c>
      <c r="B3241" t="s">
        <v>138</v>
      </c>
      <c r="C3241" s="28">
        <v>45107</v>
      </c>
      <c r="D3241">
        <v>1</v>
      </c>
      <c r="G3241" s="42" t="s">
        <v>156</v>
      </c>
      <c r="H3241">
        <f t="shared" si="384"/>
        <v>2023</v>
      </c>
      <c r="I3241" s="2" t="s">
        <v>139</v>
      </c>
      <c r="J3241" s="29">
        <v>14</v>
      </c>
      <c r="N3241" s="40">
        <v>103.82822137197097</v>
      </c>
      <c r="O3241" s="33">
        <f t="shared" si="385"/>
        <v>103.82822137197097</v>
      </c>
      <c r="P3241" s="22">
        <f>IF(ISNUMBER(O3241),SUMIFS(O$1:$O3241,A$1:$A3241,A3241,H$1:$H3241,H3241,D$1:$D3241,D3241),"")</f>
        <v>609.99104132459775</v>
      </c>
      <c r="AK3241" s="34">
        <v>0.94776119402985082</v>
      </c>
      <c r="AL3241" s="34">
        <v>0</v>
      </c>
      <c r="AN3241" s="36">
        <v>5.2238805970149259E-2</v>
      </c>
      <c r="AO3241">
        <v>5.2238805970149259E-2</v>
      </c>
      <c r="AP3241">
        <v>0</v>
      </c>
      <c r="AS3241" s="36">
        <v>0</v>
      </c>
    </row>
    <row r="3242" spans="1:45" x14ac:dyDescent="0.3">
      <c r="A3242" s="4" t="s">
        <v>179</v>
      </c>
      <c r="B3242" t="s">
        <v>138</v>
      </c>
      <c r="C3242" s="28">
        <v>45107</v>
      </c>
      <c r="D3242">
        <v>2</v>
      </c>
      <c r="G3242" s="42" t="s">
        <v>156</v>
      </c>
      <c r="H3242">
        <f t="shared" si="384"/>
        <v>2023</v>
      </c>
      <c r="I3242" s="2" t="s">
        <v>139</v>
      </c>
      <c r="J3242" s="29">
        <v>14</v>
      </c>
      <c r="N3242" s="40">
        <v>106.90772997383405</v>
      </c>
      <c r="O3242" s="33">
        <f t="shared" si="385"/>
        <v>106.90772997383405</v>
      </c>
      <c r="P3242" s="22">
        <f>IF(ISNUMBER(O3242),SUMIFS(O$1:$O3242,A$1:$A3242,A3242,H$1:$H3242,H3242,D$1:$D3242,D3242),"")</f>
        <v>601.65925274475546</v>
      </c>
      <c r="AK3242" s="34">
        <v>0.74125874125874125</v>
      </c>
      <c r="AL3242" s="34">
        <v>0</v>
      </c>
      <c r="AN3242" s="36">
        <v>0.25874125874125875</v>
      </c>
      <c r="AO3242">
        <v>0.25874125874125875</v>
      </c>
      <c r="AP3242">
        <v>0</v>
      </c>
      <c r="AS3242" s="36">
        <v>0</v>
      </c>
    </row>
    <row r="3243" spans="1:45" x14ac:dyDescent="0.3">
      <c r="A3243" s="4" t="s">
        <v>179</v>
      </c>
      <c r="B3243" t="s">
        <v>138</v>
      </c>
      <c r="C3243" s="28">
        <v>45107</v>
      </c>
      <c r="D3243">
        <v>3</v>
      </c>
      <c r="G3243" s="42" t="s">
        <v>156</v>
      </c>
      <c r="H3243">
        <f t="shared" si="384"/>
        <v>2023</v>
      </c>
      <c r="I3243" s="2" t="s">
        <v>139</v>
      </c>
      <c r="J3243" s="29">
        <v>14</v>
      </c>
      <c r="N3243" s="40">
        <v>107.77291632906606</v>
      </c>
      <c r="O3243" s="33">
        <f t="shared" si="385"/>
        <v>107.77291632906606</v>
      </c>
      <c r="P3243" s="22">
        <f>IF(ISNUMBER(O3243),SUMIFS(O$1:$O3243,A$1:$A3243,A3243,H$1:$H3243,H3243,D$1:$D3243,D3243),"")</f>
        <v>622.86166936416816</v>
      </c>
      <c r="AK3243" s="34">
        <v>0.86238532110091748</v>
      </c>
      <c r="AL3243" s="34">
        <v>0</v>
      </c>
      <c r="AN3243" s="36">
        <v>0.13761467889908258</v>
      </c>
      <c r="AO3243">
        <v>0.13761467889908258</v>
      </c>
      <c r="AP3243">
        <v>0</v>
      </c>
      <c r="AS3243" s="36">
        <v>0</v>
      </c>
    </row>
    <row r="3244" spans="1:45" x14ac:dyDescent="0.3">
      <c r="A3244" s="4" t="s">
        <v>179</v>
      </c>
      <c r="B3244" t="s">
        <v>138</v>
      </c>
      <c r="C3244" s="28">
        <v>45107</v>
      </c>
      <c r="D3244">
        <v>4</v>
      </c>
      <c r="G3244" s="42" t="s">
        <v>156</v>
      </c>
      <c r="H3244">
        <f t="shared" si="384"/>
        <v>2023</v>
      </c>
      <c r="I3244" s="2" t="s">
        <v>139</v>
      </c>
      <c r="J3244" s="29">
        <v>14</v>
      </c>
      <c r="N3244" s="40">
        <v>115.81268593064135</v>
      </c>
      <c r="O3244" s="33">
        <f t="shared" si="385"/>
        <v>115.81268593064135</v>
      </c>
      <c r="P3244" s="22">
        <f>IF(ISNUMBER(O3244),SUMIFS(O$1:$O3244,A$1:$A3244,A3244,H$1:$H3244,H3244,D$1:$D3244,D3244),"")</f>
        <v>628.69553216946485</v>
      </c>
      <c r="AK3244" s="34">
        <v>0.73972602739726023</v>
      </c>
      <c r="AL3244" s="34">
        <v>0</v>
      </c>
      <c r="AN3244" s="36">
        <v>0.26027397260273971</v>
      </c>
      <c r="AO3244">
        <v>0.26027397260273971</v>
      </c>
      <c r="AP3244">
        <v>0</v>
      </c>
      <c r="AS3244" s="36">
        <v>0</v>
      </c>
    </row>
    <row r="3245" spans="1:45" x14ac:dyDescent="0.3">
      <c r="A3245" s="4" t="s">
        <v>179</v>
      </c>
      <c r="B3245" t="s">
        <v>138</v>
      </c>
      <c r="C3245" s="41">
        <v>45107</v>
      </c>
      <c r="D3245">
        <v>5</v>
      </c>
      <c r="G3245" s="42" t="s">
        <v>156</v>
      </c>
      <c r="H3245">
        <f t="shared" si="384"/>
        <v>2023</v>
      </c>
      <c r="I3245" s="2" t="s">
        <v>139</v>
      </c>
      <c r="J3245" s="43">
        <v>14</v>
      </c>
      <c r="N3245" s="44">
        <v>114.7480647230522</v>
      </c>
      <c r="O3245" s="33">
        <f t="shared" si="385"/>
        <v>114.7480647230522</v>
      </c>
      <c r="P3245" s="22">
        <f>IF(ISNUMBER(O3245),SUMIFS(O$1:$O3245,A$1:$A3245,A3245,H$1:$H3245,H3245,D$1:$D3245,D3245),"")</f>
        <v>593.46233131292365</v>
      </c>
      <c r="AK3245" s="45">
        <v>1</v>
      </c>
      <c r="AL3245" s="45">
        <v>0</v>
      </c>
      <c r="AN3245" s="46">
        <v>0</v>
      </c>
      <c r="AO3245">
        <v>0</v>
      </c>
      <c r="AP3245">
        <v>0</v>
      </c>
      <c r="AS3245" s="46">
        <v>0</v>
      </c>
    </row>
    <row r="3246" spans="1:45" x14ac:dyDescent="0.3">
      <c r="A3246" s="4" t="s">
        <v>179</v>
      </c>
      <c r="B3246" t="s">
        <v>138</v>
      </c>
      <c r="C3246" s="28">
        <v>45169</v>
      </c>
      <c r="D3246">
        <v>1</v>
      </c>
      <c r="G3246" s="42" t="s">
        <v>156</v>
      </c>
      <c r="H3246">
        <f t="shared" si="384"/>
        <v>2023</v>
      </c>
      <c r="I3246" s="2" t="s">
        <v>139</v>
      </c>
      <c r="J3246" s="29">
        <v>15</v>
      </c>
      <c r="N3246" s="40">
        <v>97.493106108535073</v>
      </c>
      <c r="O3246" s="33">
        <f t="shared" si="385"/>
        <v>97.493106108535073</v>
      </c>
      <c r="P3246" s="22">
        <f>IF(ISNUMBER(O3246),SUMIFS(O$1:$O3246,A$1:$A3246,A3246,H$1:$H3246,H3246,D$1:$D3246,D3246),"")</f>
        <v>707.48414743313288</v>
      </c>
      <c r="AK3246" s="34">
        <v>0.83815028901734101</v>
      </c>
      <c r="AL3246" s="34">
        <v>0</v>
      </c>
      <c r="AN3246" s="36">
        <v>0.16184971098265893</v>
      </c>
      <c r="AO3246">
        <v>0.16184971098265893</v>
      </c>
      <c r="AP3246">
        <v>0</v>
      </c>
      <c r="AS3246" s="36">
        <v>0</v>
      </c>
    </row>
    <row r="3247" spans="1:45" x14ac:dyDescent="0.3">
      <c r="A3247" s="4" t="s">
        <v>179</v>
      </c>
      <c r="B3247" t="s">
        <v>138</v>
      </c>
      <c r="C3247" s="28">
        <v>45169</v>
      </c>
      <c r="D3247">
        <v>2</v>
      </c>
      <c r="G3247" s="42" t="s">
        <v>156</v>
      </c>
      <c r="H3247">
        <f t="shared" si="384"/>
        <v>2023</v>
      </c>
      <c r="I3247" s="2" t="s">
        <v>139</v>
      </c>
      <c r="J3247" s="29">
        <v>15</v>
      </c>
      <c r="N3247" s="40">
        <v>93.682037108375752</v>
      </c>
      <c r="O3247" s="33">
        <f t="shared" si="385"/>
        <v>93.682037108375752</v>
      </c>
      <c r="P3247" s="22">
        <f>IF(ISNUMBER(O3247),SUMIFS(O$1:$O3247,A$1:$A3247,A3247,H$1:$H3247,H3247,D$1:$D3247,D3247),"")</f>
        <v>695.34128985313123</v>
      </c>
      <c r="AK3247" s="34">
        <v>0.9880239520958084</v>
      </c>
      <c r="AL3247" s="34">
        <v>0</v>
      </c>
      <c r="AN3247" s="36">
        <v>1.1976047904191617E-2</v>
      </c>
      <c r="AO3247">
        <v>1.1976047904191617E-2</v>
      </c>
      <c r="AP3247">
        <v>0</v>
      </c>
      <c r="AS3247" s="36">
        <v>0</v>
      </c>
    </row>
    <row r="3248" spans="1:45" x14ac:dyDescent="0.3">
      <c r="A3248" s="4" t="s">
        <v>179</v>
      </c>
      <c r="B3248" t="s">
        <v>138</v>
      </c>
      <c r="C3248" s="28">
        <v>45169</v>
      </c>
      <c r="D3248">
        <v>3</v>
      </c>
      <c r="G3248" s="42" t="s">
        <v>156</v>
      </c>
      <c r="H3248">
        <f t="shared" si="384"/>
        <v>2023</v>
      </c>
      <c r="I3248" s="2" t="s">
        <v>139</v>
      </c>
      <c r="J3248" s="29">
        <v>15</v>
      </c>
      <c r="N3248" s="40">
        <v>127.16936809960066</v>
      </c>
      <c r="O3248" s="33">
        <f t="shared" si="385"/>
        <v>127.16936809960066</v>
      </c>
      <c r="P3248" s="22">
        <f>IF(ISNUMBER(O3248),SUMIFS(O$1:$O3248,A$1:$A3248,A3248,H$1:$H3248,H3248,D$1:$D3248,D3248),"")</f>
        <v>750.03103746376883</v>
      </c>
      <c r="AK3248" s="34">
        <v>0.97989949748743721</v>
      </c>
      <c r="AL3248" s="34">
        <v>0</v>
      </c>
      <c r="AN3248" s="36">
        <v>2.0100502512562818E-2</v>
      </c>
      <c r="AO3248">
        <v>2.0100502512562818E-2</v>
      </c>
      <c r="AP3248">
        <v>0</v>
      </c>
      <c r="AS3248" s="36">
        <v>0</v>
      </c>
    </row>
    <row r="3249" spans="1:45" x14ac:dyDescent="0.3">
      <c r="A3249" s="4" t="s">
        <v>179</v>
      </c>
      <c r="B3249" t="s">
        <v>138</v>
      </c>
      <c r="C3249" s="28">
        <v>45169</v>
      </c>
      <c r="D3249">
        <v>4</v>
      </c>
      <c r="G3249" s="42" t="s">
        <v>156</v>
      </c>
      <c r="H3249">
        <f t="shared" si="384"/>
        <v>2023</v>
      </c>
      <c r="I3249" s="2" t="s">
        <v>139</v>
      </c>
      <c r="J3249" s="29">
        <v>15</v>
      </c>
      <c r="N3249" s="40">
        <v>142.74178641267864</v>
      </c>
      <c r="O3249" s="33">
        <f t="shared" si="385"/>
        <v>142.74178641267864</v>
      </c>
      <c r="P3249" s="22">
        <f>IF(ISNUMBER(O3249),SUMIFS(O$1:$O3249,A$1:$A3249,A3249,H$1:$H3249,H3249,D$1:$D3249,D3249),"")</f>
        <v>771.43731858214346</v>
      </c>
      <c r="AK3249" s="34">
        <v>0.8571428571428571</v>
      </c>
      <c r="AL3249" s="34">
        <v>0</v>
      </c>
      <c r="AN3249" s="36">
        <v>0.14285714285714285</v>
      </c>
      <c r="AO3249">
        <v>0.14285714285714285</v>
      </c>
      <c r="AP3249">
        <v>0</v>
      </c>
      <c r="AS3249" s="36">
        <v>0</v>
      </c>
    </row>
    <row r="3250" spans="1:45" x14ac:dyDescent="0.3">
      <c r="A3250" s="4" t="s">
        <v>179</v>
      </c>
      <c r="B3250" t="s">
        <v>138</v>
      </c>
      <c r="C3250" s="28">
        <v>45204</v>
      </c>
      <c r="D3250">
        <v>1</v>
      </c>
      <c r="G3250" s="42" t="s">
        <v>156</v>
      </c>
      <c r="H3250">
        <f t="shared" si="384"/>
        <v>2023</v>
      </c>
      <c r="I3250" s="2" t="s">
        <v>139</v>
      </c>
      <c r="J3250" s="29">
        <v>16</v>
      </c>
      <c r="N3250" s="40">
        <v>242.01180245494487</v>
      </c>
      <c r="O3250" s="33">
        <f t="shared" si="385"/>
        <v>242.01180245494487</v>
      </c>
      <c r="P3250" s="22">
        <f>IF(ISNUMBER(O3250),SUMIFS(O$1:$O3250,A$1:$A3250,A3250,H$1:$H3250,H3250,D$1:$D3250,D3250),"")</f>
        <v>949.4959498880778</v>
      </c>
      <c r="AK3250" s="34">
        <v>0.9561752988047808</v>
      </c>
      <c r="AL3250" s="34">
        <v>0</v>
      </c>
      <c r="AN3250" s="36">
        <v>4.3824701195219126E-2</v>
      </c>
      <c r="AO3250">
        <v>4.3824701195219126E-2</v>
      </c>
      <c r="AP3250">
        <v>0</v>
      </c>
      <c r="AS3250" s="36">
        <v>0</v>
      </c>
    </row>
    <row r="3251" spans="1:45" x14ac:dyDescent="0.3">
      <c r="A3251" s="4" t="s">
        <v>179</v>
      </c>
      <c r="B3251" t="s">
        <v>138</v>
      </c>
      <c r="C3251" s="28">
        <v>45204</v>
      </c>
      <c r="D3251">
        <v>2</v>
      </c>
      <c r="G3251" s="42" t="s">
        <v>156</v>
      </c>
      <c r="H3251">
        <f t="shared" si="384"/>
        <v>2023</v>
      </c>
      <c r="I3251" s="2" t="s">
        <v>139</v>
      </c>
      <c r="J3251" s="29">
        <v>16</v>
      </c>
      <c r="N3251" s="40">
        <v>246.76325234417573</v>
      </c>
      <c r="O3251" s="33">
        <f t="shared" si="385"/>
        <v>246.76325234417573</v>
      </c>
      <c r="P3251" s="22">
        <f>IF(ISNUMBER(O3251),SUMIFS(O$1:$O3251,A$1:$A3251,A3251,H$1:$H3251,H3251,D$1:$D3251,D3251),"")</f>
        <v>942.10454219730696</v>
      </c>
      <c r="AK3251" s="34">
        <v>0.98340248962655608</v>
      </c>
      <c r="AL3251" s="34">
        <v>0</v>
      </c>
      <c r="AN3251" s="36">
        <v>1.6597510373443987E-2</v>
      </c>
      <c r="AO3251">
        <v>1.6597510373443987E-2</v>
      </c>
      <c r="AP3251">
        <v>0</v>
      </c>
      <c r="AS3251" s="36">
        <v>0</v>
      </c>
    </row>
    <row r="3252" spans="1:45" x14ac:dyDescent="0.3">
      <c r="A3252" s="4" t="s">
        <v>179</v>
      </c>
      <c r="B3252" t="s">
        <v>138</v>
      </c>
      <c r="C3252" s="28">
        <v>45204</v>
      </c>
      <c r="D3252">
        <v>3</v>
      </c>
      <c r="G3252" s="42" t="s">
        <v>156</v>
      </c>
      <c r="H3252">
        <f t="shared" si="384"/>
        <v>2023</v>
      </c>
      <c r="I3252" s="2" t="s">
        <v>139</v>
      </c>
      <c r="J3252" s="29">
        <v>16</v>
      </c>
      <c r="N3252" s="40">
        <v>268.50354726942749</v>
      </c>
      <c r="O3252" s="33">
        <f t="shared" si="385"/>
        <v>268.50354726942749</v>
      </c>
      <c r="P3252" s="22">
        <f>IF(ISNUMBER(O3252),SUMIFS(O$1:$O3252,A$1:$A3252,A3252,H$1:$H3252,H3252,D$1:$D3252,D3252),"")</f>
        <v>1018.5345847331963</v>
      </c>
      <c r="AK3252" s="34">
        <v>1</v>
      </c>
      <c r="AL3252" s="34">
        <v>0</v>
      </c>
      <c r="AN3252" s="36">
        <v>0</v>
      </c>
      <c r="AO3252">
        <v>0</v>
      </c>
      <c r="AP3252">
        <v>0</v>
      </c>
      <c r="AS3252" s="36">
        <v>0</v>
      </c>
    </row>
    <row r="3253" spans="1:45" x14ac:dyDescent="0.3">
      <c r="A3253" s="4" t="s">
        <v>179</v>
      </c>
      <c r="B3253" t="s">
        <v>138</v>
      </c>
      <c r="C3253" s="28">
        <v>45204</v>
      </c>
      <c r="D3253">
        <v>4</v>
      </c>
      <c r="G3253" s="42" t="s">
        <v>156</v>
      </c>
      <c r="H3253">
        <f t="shared" si="384"/>
        <v>2023</v>
      </c>
      <c r="I3253" s="2" t="s">
        <v>139</v>
      </c>
      <c r="J3253" s="29">
        <v>16</v>
      </c>
      <c r="N3253" s="40">
        <v>325.77278498062003</v>
      </c>
      <c r="O3253" s="33">
        <f t="shared" si="385"/>
        <v>325.77278498062003</v>
      </c>
      <c r="P3253" s="22">
        <f>IF(ISNUMBER(O3253),SUMIFS(O$1:$O3253,A$1:$A3253,A3253,H$1:$H3253,H3253,D$1:$D3253,D3253),"")</f>
        <v>1097.2101035627634</v>
      </c>
      <c r="AK3253" s="34">
        <v>1</v>
      </c>
      <c r="AL3253" s="34">
        <v>0</v>
      </c>
      <c r="AN3253" s="36">
        <v>0</v>
      </c>
      <c r="AO3253">
        <v>0</v>
      </c>
      <c r="AP3253">
        <v>0</v>
      </c>
      <c r="AS3253" s="36">
        <v>0</v>
      </c>
    </row>
    <row r="3254" spans="1:45" x14ac:dyDescent="0.3">
      <c r="A3254" s="4" t="s">
        <v>179</v>
      </c>
      <c r="B3254" t="s">
        <v>138</v>
      </c>
      <c r="C3254" s="28">
        <v>45231</v>
      </c>
      <c r="D3254">
        <v>1</v>
      </c>
      <c r="G3254" s="42" t="s">
        <v>156</v>
      </c>
      <c r="H3254">
        <f t="shared" si="384"/>
        <v>2023</v>
      </c>
      <c r="I3254" s="2" t="s">
        <v>139</v>
      </c>
      <c r="J3254" s="29">
        <v>17</v>
      </c>
      <c r="N3254" s="40">
        <v>124.93684258876485</v>
      </c>
      <c r="O3254" s="33">
        <f t="shared" si="385"/>
        <v>124.93684258876485</v>
      </c>
      <c r="P3254" s="22">
        <f>IF(ISNUMBER(O3254),SUMIFS(O$1:$O3254,A$1:$A3254,A3254,H$1:$H3254,H3254,D$1:$D3254,D3254),"")</f>
        <v>1074.4327924768427</v>
      </c>
      <c r="AK3254" s="34">
        <v>1</v>
      </c>
      <c r="AL3254" s="34">
        <v>0</v>
      </c>
      <c r="AN3254" s="36">
        <v>0</v>
      </c>
      <c r="AO3254">
        <v>0</v>
      </c>
      <c r="AP3254">
        <v>0</v>
      </c>
      <c r="AS3254" s="36">
        <v>0</v>
      </c>
    </row>
    <row r="3255" spans="1:45" x14ac:dyDescent="0.3">
      <c r="A3255" s="4" t="s">
        <v>179</v>
      </c>
      <c r="B3255" t="s">
        <v>138</v>
      </c>
      <c r="C3255" s="28">
        <v>45231</v>
      </c>
      <c r="D3255">
        <v>2</v>
      </c>
      <c r="G3255" s="42" t="s">
        <v>156</v>
      </c>
      <c r="H3255">
        <f t="shared" si="384"/>
        <v>2023</v>
      </c>
      <c r="I3255" s="2" t="s">
        <v>139</v>
      </c>
      <c r="J3255" s="29">
        <v>17</v>
      </c>
      <c r="N3255" s="40">
        <v>119.29802436105895</v>
      </c>
      <c r="O3255" s="33">
        <f t="shared" si="385"/>
        <v>119.29802436105895</v>
      </c>
      <c r="P3255" s="22">
        <f>IF(ISNUMBER(O3255),SUMIFS(O$1:$O3255,A$1:$A3255,A3255,H$1:$H3255,H3255,D$1:$D3255,D3255),"")</f>
        <v>1061.4025665583658</v>
      </c>
      <c r="AK3255" s="34">
        <v>0.92763157894736847</v>
      </c>
      <c r="AL3255" s="34">
        <v>0</v>
      </c>
      <c r="AN3255" s="36">
        <v>7.2368421052631582E-2</v>
      </c>
      <c r="AO3255">
        <v>7.2368421052631582E-2</v>
      </c>
      <c r="AP3255">
        <v>0</v>
      </c>
      <c r="AS3255" s="36">
        <v>0</v>
      </c>
    </row>
    <row r="3256" spans="1:45" x14ac:dyDescent="0.3">
      <c r="A3256" s="4" t="s">
        <v>179</v>
      </c>
      <c r="B3256" t="s">
        <v>138</v>
      </c>
      <c r="C3256" s="28">
        <v>45231</v>
      </c>
      <c r="D3256">
        <v>3</v>
      </c>
      <c r="G3256" s="42" t="s">
        <v>156</v>
      </c>
      <c r="H3256">
        <f t="shared" si="384"/>
        <v>2023</v>
      </c>
      <c r="I3256" s="2" t="s">
        <v>139</v>
      </c>
      <c r="J3256" s="29">
        <v>17</v>
      </c>
      <c r="N3256" s="40">
        <v>133.7821684379914</v>
      </c>
      <c r="O3256" s="33">
        <f t="shared" si="385"/>
        <v>133.7821684379914</v>
      </c>
      <c r="P3256" s="22">
        <f>IF(ISNUMBER(O3256),SUMIFS(O$1:$O3256,A$1:$A3256,A3256,H$1:$H3256,H3256,D$1:$D3256,D3256),"")</f>
        <v>1152.3167531711877</v>
      </c>
      <c r="AK3256" s="34">
        <v>1</v>
      </c>
      <c r="AL3256" s="34">
        <v>0</v>
      </c>
      <c r="AN3256" s="36">
        <v>0</v>
      </c>
      <c r="AO3256">
        <v>0</v>
      </c>
      <c r="AP3256">
        <v>0</v>
      </c>
      <c r="AS3256" s="36">
        <v>0</v>
      </c>
    </row>
    <row r="3257" spans="1:45" x14ac:dyDescent="0.3">
      <c r="A3257" s="4" t="s">
        <v>179</v>
      </c>
      <c r="B3257" t="s">
        <v>138</v>
      </c>
      <c r="C3257" s="28">
        <v>45231</v>
      </c>
      <c r="D3257">
        <v>4</v>
      </c>
      <c r="G3257" s="42" t="s">
        <v>156</v>
      </c>
      <c r="H3257">
        <f t="shared" si="384"/>
        <v>2023</v>
      </c>
      <c r="I3257" s="2" t="s">
        <v>139</v>
      </c>
      <c r="J3257" s="29">
        <v>17</v>
      </c>
      <c r="N3257" s="40">
        <v>75.238321950792397</v>
      </c>
      <c r="O3257" s="33">
        <f t="shared" si="385"/>
        <v>75.238321950792397</v>
      </c>
      <c r="P3257" s="22">
        <f>IF(ISNUMBER(O3257),SUMIFS(O$1:$O3257,A$1:$A3257,A3257,H$1:$H3257,H3257,D$1:$D3257,D3257),"")</f>
        <v>1172.4484255135558</v>
      </c>
      <c r="AK3257" s="34">
        <v>0.75735294117647067</v>
      </c>
      <c r="AL3257" s="34">
        <v>0</v>
      </c>
      <c r="AN3257" s="36">
        <v>0.24264705882352944</v>
      </c>
      <c r="AO3257">
        <v>0.19117647058823531</v>
      </c>
      <c r="AP3257">
        <v>5.1470588235294115E-2</v>
      </c>
      <c r="AS3257" s="36">
        <v>0</v>
      </c>
    </row>
    <row r="3258" spans="1:45" x14ac:dyDescent="0.3">
      <c r="A3258" s="4" t="s">
        <v>179</v>
      </c>
      <c r="B3258" t="s">
        <v>138</v>
      </c>
      <c r="C3258" s="28">
        <v>45252</v>
      </c>
      <c r="D3258">
        <v>1</v>
      </c>
      <c r="G3258" s="42" t="s">
        <v>156</v>
      </c>
      <c r="H3258">
        <f t="shared" si="384"/>
        <v>2023</v>
      </c>
      <c r="I3258" s="2" t="s">
        <v>139</v>
      </c>
      <c r="J3258" s="29">
        <v>18</v>
      </c>
      <c r="N3258" s="40">
        <v>155.78866345189923</v>
      </c>
      <c r="O3258" s="33">
        <f t="shared" si="385"/>
        <v>155.78866345189923</v>
      </c>
      <c r="P3258" s="22">
        <f>IF(ISNUMBER(O3258),SUMIFS(O$1:$O3258,A$1:$A3258,A3258,H$1:$H3258,H3258,D$1:$D3258,D3258),"")</f>
        <v>1230.221455928742</v>
      </c>
      <c r="AK3258" s="34">
        <v>0.74308300395256921</v>
      </c>
      <c r="AL3258" s="34">
        <v>2.3715415019762844E-2</v>
      </c>
      <c r="AN3258" s="36">
        <v>0.23320158102766797</v>
      </c>
      <c r="AO3258">
        <v>0.1818181818181818</v>
      </c>
      <c r="AP3258">
        <v>5.1383399209486168E-2</v>
      </c>
      <c r="AS3258" s="36">
        <v>0</v>
      </c>
    </row>
    <row r="3259" spans="1:45" x14ac:dyDescent="0.3">
      <c r="A3259" s="4" t="s">
        <v>179</v>
      </c>
      <c r="B3259" t="s">
        <v>138</v>
      </c>
      <c r="C3259" s="28">
        <v>45252</v>
      </c>
      <c r="D3259">
        <v>2</v>
      </c>
      <c r="G3259" s="42" t="s">
        <v>156</v>
      </c>
      <c r="H3259">
        <f t="shared" si="384"/>
        <v>2023</v>
      </c>
      <c r="I3259" s="2" t="s">
        <v>139</v>
      </c>
      <c r="J3259" s="29">
        <v>18</v>
      </c>
      <c r="N3259" s="40">
        <v>164.79050086731837</v>
      </c>
      <c r="O3259" s="33">
        <f t="shared" si="385"/>
        <v>164.79050086731837</v>
      </c>
      <c r="P3259" s="22">
        <f>IF(ISNUMBER(O3259),SUMIFS(O$1:$O3259,A$1:$A3259,A3259,H$1:$H3259,H3259,D$1:$D3259,D3259),"")</f>
        <v>1226.1930674256841</v>
      </c>
      <c r="AK3259" s="34">
        <v>0.60085836909871237</v>
      </c>
      <c r="AL3259" s="34">
        <v>5.5793991416309016E-2</v>
      </c>
      <c r="AN3259" s="36">
        <v>0.33905579399141628</v>
      </c>
      <c r="AO3259">
        <v>0.19742489270386265</v>
      </c>
      <c r="AP3259">
        <v>0.14163090128755362</v>
      </c>
      <c r="AS3259" s="36">
        <v>4.2918454935622317E-3</v>
      </c>
    </row>
    <row r="3260" spans="1:45" x14ac:dyDescent="0.3">
      <c r="A3260" s="4" t="s">
        <v>179</v>
      </c>
      <c r="B3260" t="s">
        <v>138</v>
      </c>
      <c r="C3260" s="28">
        <v>45252</v>
      </c>
      <c r="D3260">
        <v>3</v>
      </c>
      <c r="G3260" s="42" t="s">
        <v>156</v>
      </c>
      <c r="H3260">
        <f t="shared" si="384"/>
        <v>2023</v>
      </c>
      <c r="I3260" s="2" t="s">
        <v>139</v>
      </c>
      <c r="J3260" s="29">
        <v>18</v>
      </c>
      <c r="N3260" s="40">
        <v>171.21104891805527</v>
      </c>
      <c r="O3260" s="33">
        <f t="shared" si="385"/>
        <v>171.21104891805527</v>
      </c>
      <c r="P3260" s="22">
        <f>IF(ISNUMBER(O3260),SUMIFS(O$1:$O3260,A$1:$A3260,A3260,H$1:$H3260,H3260,D$1:$D3260,D3260),"")</f>
        <v>1323.5278020892429</v>
      </c>
      <c r="AK3260" s="34">
        <v>0.85501858736059477</v>
      </c>
      <c r="AL3260" s="34">
        <v>1.1152416356877323E-2</v>
      </c>
      <c r="AN3260" s="36">
        <v>0.13382899628252787</v>
      </c>
      <c r="AO3260">
        <v>9.6654275092936795E-2</v>
      </c>
      <c r="AP3260">
        <v>3.7174721189591073E-2</v>
      </c>
      <c r="AS3260" s="36">
        <v>0</v>
      </c>
    </row>
    <row r="3261" spans="1:45" x14ac:dyDescent="0.3">
      <c r="A3261" s="4" t="s">
        <v>179</v>
      </c>
      <c r="B3261" t="s">
        <v>138</v>
      </c>
      <c r="C3261" s="28">
        <v>45252</v>
      </c>
      <c r="D3261">
        <v>4</v>
      </c>
      <c r="G3261" s="42" t="s">
        <v>156</v>
      </c>
      <c r="H3261">
        <f t="shared" si="384"/>
        <v>2023</v>
      </c>
      <c r="I3261" s="2" t="s">
        <v>139</v>
      </c>
      <c r="J3261" s="29">
        <v>18</v>
      </c>
      <c r="N3261" s="40">
        <v>158.70715817468147</v>
      </c>
      <c r="O3261" s="33">
        <f t="shared" si="385"/>
        <v>158.70715817468147</v>
      </c>
      <c r="P3261" s="22">
        <f>IF(ISNUMBER(O3261),SUMIFS(O$1:$O3261,A$1:$A3261,A3261,H$1:$H3261,H3261,D$1:$D3261,D3261),"")</f>
        <v>1331.1555836882371</v>
      </c>
      <c r="AK3261" s="34">
        <v>0.89855072463768126</v>
      </c>
      <c r="AL3261" s="34">
        <v>5.7971014492753624E-2</v>
      </c>
      <c r="AN3261" s="36">
        <v>4.3478260869565223E-2</v>
      </c>
      <c r="AO3261">
        <v>4.3478260869565223E-2</v>
      </c>
      <c r="AP3261">
        <v>0</v>
      </c>
      <c r="AS3261" s="36">
        <v>0</v>
      </c>
    </row>
    <row r="3262" spans="1:45" x14ac:dyDescent="0.3">
      <c r="A3262" s="4" t="s">
        <v>179</v>
      </c>
      <c r="B3262" t="s">
        <v>138</v>
      </c>
      <c r="C3262" s="28">
        <v>45280</v>
      </c>
      <c r="D3262">
        <v>1</v>
      </c>
      <c r="G3262" s="42" t="s">
        <v>156</v>
      </c>
      <c r="H3262">
        <f t="shared" si="384"/>
        <v>2023</v>
      </c>
      <c r="I3262" s="2" t="s">
        <v>139</v>
      </c>
      <c r="J3262" s="29">
        <v>19</v>
      </c>
      <c r="N3262" s="40">
        <v>128.91336563244406</v>
      </c>
      <c r="O3262" s="33">
        <f t="shared" si="385"/>
        <v>128.91336563244406</v>
      </c>
      <c r="P3262" s="22">
        <f>IF(ISNUMBER(O3262),SUMIFS(O$1:$O3262,A$1:$A3262,A3262,H$1:$H3262,H3262,D$1:$D3262,D3262),"")</f>
        <v>1359.1348215611861</v>
      </c>
      <c r="AK3262" s="34">
        <v>1</v>
      </c>
      <c r="AL3262" s="34">
        <v>0</v>
      </c>
      <c r="AN3262" s="36">
        <v>0</v>
      </c>
      <c r="AO3262">
        <v>0</v>
      </c>
      <c r="AP3262">
        <v>0</v>
      </c>
      <c r="AS3262" s="36">
        <v>0</v>
      </c>
    </row>
    <row r="3263" spans="1:45" x14ac:dyDescent="0.3">
      <c r="A3263" s="4" t="s">
        <v>179</v>
      </c>
      <c r="B3263" t="s">
        <v>138</v>
      </c>
      <c r="C3263" s="28">
        <v>45280</v>
      </c>
      <c r="D3263">
        <v>2</v>
      </c>
      <c r="G3263" s="42" t="s">
        <v>156</v>
      </c>
      <c r="H3263">
        <f t="shared" ref="H3263:H3326" si="386">YEAR(C3263)</f>
        <v>2023</v>
      </c>
      <c r="I3263" s="2" t="s">
        <v>139</v>
      </c>
      <c r="J3263" s="29">
        <v>19</v>
      </c>
      <c r="N3263" s="40">
        <v>157.1263592510833</v>
      </c>
      <c r="O3263" s="33">
        <f t="shared" si="385"/>
        <v>157.1263592510833</v>
      </c>
      <c r="P3263" s="22">
        <f>IF(ISNUMBER(O3263),SUMIFS(O$1:$O3263,A$1:$A3263,A3263,H$1:$H3263,H3263,D$1:$D3263,D3263),"")</f>
        <v>1383.3194266767675</v>
      </c>
      <c r="AK3263" s="34">
        <v>0.90082644628099184</v>
      </c>
      <c r="AL3263" s="34">
        <v>0</v>
      </c>
      <c r="AN3263" s="36">
        <v>9.9173553719008267E-2</v>
      </c>
      <c r="AO3263">
        <v>1.6528925619834711E-2</v>
      </c>
      <c r="AP3263">
        <v>8.2644628099173556E-2</v>
      </c>
      <c r="AS3263" s="36">
        <v>0</v>
      </c>
    </row>
    <row r="3264" spans="1:45" x14ac:dyDescent="0.3">
      <c r="A3264" s="4" t="s">
        <v>179</v>
      </c>
      <c r="B3264" t="s">
        <v>138</v>
      </c>
      <c r="C3264" s="28">
        <v>45280</v>
      </c>
      <c r="D3264">
        <v>3</v>
      </c>
      <c r="G3264" s="42" t="s">
        <v>156</v>
      </c>
      <c r="H3264">
        <f t="shared" si="386"/>
        <v>2023</v>
      </c>
      <c r="I3264" s="2" t="s">
        <v>139</v>
      </c>
      <c r="J3264" s="29">
        <v>19</v>
      </c>
      <c r="N3264" s="40">
        <v>132.1879466697261</v>
      </c>
      <c r="O3264" s="33">
        <f t="shared" si="385"/>
        <v>132.1879466697261</v>
      </c>
      <c r="P3264" s="22">
        <f>IF(ISNUMBER(O3264),SUMIFS(O$1:$O3264,A$1:$A3264,A3264,H$1:$H3264,H3264,D$1:$D3264,D3264),"")</f>
        <v>1455.7157487589689</v>
      </c>
      <c r="AK3264" s="34">
        <v>1</v>
      </c>
      <c r="AL3264" s="34">
        <v>0</v>
      </c>
      <c r="AN3264" s="36">
        <v>0</v>
      </c>
      <c r="AO3264">
        <v>0</v>
      </c>
      <c r="AP3264">
        <v>0</v>
      </c>
      <c r="AS3264" s="36">
        <v>0</v>
      </c>
    </row>
    <row r="3265" spans="1:45" x14ac:dyDescent="0.3">
      <c r="A3265" s="4" t="s">
        <v>179</v>
      </c>
      <c r="B3265" t="s">
        <v>138</v>
      </c>
      <c r="C3265" s="28">
        <v>45280</v>
      </c>
      <c r="D3265">
        <v>4</v>
      </c>
      <c r="G3265" s="42" t="s">
        <v>156</v>
      </c>
      <c r="H3265">
        <f t="shared" si="386"/>
        <v>2023</v>
      </c>
      <c r="I3265" s="2" t="s">
        <v>139</v>
      </c>
      <c r="J3265" s="29">
        <v>19</v>
      </c>
      <c r="N3265" s="40">
        <v>147.74151501478917</v>
      </c>
      <c r="O3265" s="33">
        <f t="shared" si="385"/>
        <v>147.74151501478917</v>
      </c>
      <c r="P3265" s="22">
        <f>IF(ISNUMBER(O3265),SUMIFS(O$1:$O3265,A$1:$A3265,A3265,H$1:$H3265,H3265,D$1:$D3265,D3265),"")</f>
        <v>1478.8970987030264</v>
      </c>
      <c r="AK3265" s="34">
        <v>1</v>
      </c>
      <c r="AL3265" s="34">
        <v>0</v>
      </c>
      <c r="AN3265" s="36">
        <v>0</v>
      </c>
      <c r="AO3265">
        <v>0</v>
      </c>
      <c r="AP3265">
        <v>0</v>
      </c>
      <c r="AS3265" s="36">
        <v>0</v>
      </c>
    </row>
    <row r="3266" spans="1:45" x14ac:dyDescent="0.3">
      <c r="A3266" s="4" t="s">
        <v>179</v>
      </c>
      <c r="B3266" t="s">
        <v>138</v>
      </c>
      <c r="C3266" s="28">
        <v>45322</v>
      </c>
      <c r="D3266">
        <v>1</v>
      </c>
      <c r="G3266" s="42" t="s">
        <v>156</v>
      </c>
      <c r="H3266">
        <f t="shared" si="386"/>
        <v>2024</v>
      </c>
      <c r="I3266" s="2" t="s">
        <v>139</v>
      </c>
      <c r="J3266" s="29">
        <v>20</v>
      </c>
      <c r="N3266" s="40">
        <v>48.527553587487333</v>
      </c>
      <c r="O3266" s="33">
        <f t="shared" si="385"/>
        <v>48.527553587487333</v>
      </c>
      <c r="P3266" s="22">
        <f>IF(ISNUMBER(O3266),SUMIFS(O$1:$O3266,A$1:$A3266,A3266,H$1:$H3266,H3266,D$1:$D3266,D3266),"")</f>
        <v>48.527553587487333</v>
      </c>
      <c r="AK3266" s="34">
        <v>1</v>
      </c>
      <c r="AL3266" s="34">
        <v>0</v>
      </c>
      <c r="AN3266" s="36">
        <v>0</v>
      </c>
      <c r="AO3266">
        <v>0</v>
      </c>
      <c r="AP3266">
        <v>0</v>
      </c>
      <c r="AS3266" s="36">
        <v>0</v>
      </c>
    </row>
    <row r="3267" spans="1:45" x14ac:dyDescent="0.3">
      <c r="A3267" s="4" t="s">
        <v>179</v>
      </c>
      <c r="B3267" t="s">
        <v>138</v>
      </c>
      <c r="C3267" s="28">
        <v>45322</v>
      </c>
      <c r="D3267">
        <v>2</v>
      </c>
      <c r="G3267" s="42" t="s">
        <v>156</v>
      </c>
      <c r="H3267">
        <f t="shared" si="386"/>
        <v>2024</v>
      </c>
      <c r="I3267" s="2" t="s">
        <v>139</v>
      </c>
      <c r="J3267" s="29">
        <v>20</v>
      </c>
      <c r="N3267" s="40">
        <v>55.597825938743391</v>
      </c>
      <c r="O3267" s="33">
        <f t="shared" si="385"/>
        <v>55.597825938743391</v>
      </c>
      <c r="P3267" s="22">
        <f>IF(ISNUMBER(O3267),SUMIFS(O$1:$O3267,A$1:$A3267,A3267,H$1:$H3267,H3267,D$1:$D3267,D3267),"")</f>
        <v>55.597825938743391</v>
      </c>
      <c r="AK3267" s="34">
        <v>0.98058252427184478</v>
      </c>
      <c r="AL3267" s="34">
        <v>0</v>
      </c>
      <c r="AN3267" s="36">
        <v>1.9417475728155342E-2</v>
      </c>
      <c r="AO3267">
        <v>9.7087378640776708E-3</v>
      </c>
      <c r="AP3267">
        <v>9.7087378640776708E-3</v>
      </c>
      <c r="AS3267" s="36">
        <v>0</v>
      </c>
    </row>
    <row r="3268" spans="1:45" x14ac:dyDescent="0.3">
      <c r="A3268" s="4" t="s">
        <v>179</v>
      </c>
      <c r="B3268" t="s">
        <v>138</v>
      </c>
      <c r="C3268" s="28">
        <v>45322</v>
      </c>
      <c r="D3268">
        <v>3</v>
      </c>
      <c r="G3268" s="42" t="s">
        <v>156</v>
      </c>
      <c r="H3268">
        <f t="shared" si="386"/>
        <v>2024</v>
      </c>
      <c r="I3268" s="2" t="s">
        <v>139</v>
      </c>
      <c r="J3268" s="29">
        <v>20</v>
      </c>
      <c r="N3268" s="40">
        <v>50.454614231282399</v>
      </c>
      <c r="O3268" s="33">
        <f t="shared" si="385"/>
        <v>50.454614231282399</v>
      </c>
      <c r="P3268" s="22">
        <f>IF(ISNUMBER(O3268),SUMIFS(O$1:$O3268,A$1:$A3268,A3268,H$1:$H3268,H3268,D$1:$D3268,D3268),"")</f>
        <v>50.454614231282399</v>
      </c>
      <c r="AK3268" s="34">
        <v>1</v>
      </c>
      <c r="AL3268" s="34">
        <v>0</v>
      </c>
      <c r="AN3268" s="36">
        <v>0</v>
      </c>
      <c r="AO3268">
        <v>0</v>
      </c>
      <c r="AP3268">
        <v>0</v>
      </c>
      <c r="AS3268" s="36">
        <v>0</v>
      </c>
    </row>
    <row r="3269" spans="1:45" x14ac:dyDescent="0.3">
      <c r="A3269" s="4" t="s">
        <v>179</v>
      </c>
      <c r="B3269" t="s">
        <v>138</v>
      </c>
      <c r="C3269" s="28">
        <v>45322</v>
      </c>
      <c r="D3269">
        <v>4</v>
      </c>
      <c r="G3269" s="42" t="s">
        <v>156</v>
      </c>
      <c r="H3269">
        <f t="shared" si="386"/>
        <v>2024</v>
      </c>
      <c r="I3269" s="2" t="s">
        <v>139</v>
      </c>
      <c r="J3269" s="29">
        <v>20</v>
      </c>
      <c r="N3269" s="40">
        <v>71.84579774485249</v>
      </c>
      <c r="O3269" s="33">
        <f t="shared" si="385"/>
        <v>71.84579774485249</v>
      </c>
      <c r="P3269" s="22">
        <f>IF(ISNUMBER(O3269),SUMIFS(O$1:$O3269,A$1:$A3269,A3269,H$1:$H3269,H3269,D$1:$D3269,D3269),"")</f>
        <v>71.84579774485249</v>
      </c>
      <c r="AK3269" s="34">
        <v>1</v>
      </c>
      <c r="AL3269" s="34">
        <v>0</v>
      </c>
      <c r="AN3269" s="36">
        <v>0</v>
      </c>
      <c r="AO3269">
        <v>0</v>
      </c>
      <c r="AP3269">
        <v>0</v>
      </c>
      <c r="AS3269" s="36">
        <v>0</v>
      </c>
    </row>
    <row r="3270" spans="1:45" x14ac:dyDescent="0.3">
      <c r="A3270" s="4" t="s">
        <v>179</v>
      </c>
      <c r="B3270" t="s">
        <v>138</v>
      </c>
      <c r="C3270" s="28">
        <v>45355</v>
      </c>
      <c r="D3270">
        <v>1</v>
      </c>
      <c r="G3270" s="42" t="s">
        <v>156</v>
      </c>
      <c r="H3270">
        <f t="shared" si="386"/>
        <v>2024</v>
      </c>
      <c r="I3270" s="2" t="s">
        <v>139</v>
      </c>
      <c r="J3270" s="29">
        <v>21</v>
      </c>
      <c r="N3270" s="40">
        <v>144.01328104258872</v>
      </c>
      <c r="O3270" s="33">
        <f t="shared" si="385"/>
        <v>144.01328104258872</v>
      </c>
      <c r="P3270" s="22">
        <f>IF(ISNUMBER(O3270),SUMIFS(O$1:$O3270,A$1:$A3270,A3270,H$1:$H3270,H3270,D$1:$D3270,D3270),"")</f>
        <v>192.54083463007606</v>
      </c>
      <c r="AK3270" s="34">
        <v>1</v>
      </c>
      <c r="AL3270" s="34">
        <v>0</v>
      </c>
      <c r="AN3270" s="36">
        <v>0</v>
      </c>
      <c r="AO3270">
        <v>0</v>
      </c>
      <c r="AP3270">
        <v>0</v>
      </c>
      <c r="AS3270" s="36">
        <v>0</v>
      </c>
    </row>
    <row r="3271" spans="1:45" x14ac:dyDescent="0.3">
      <c r="A3271" s="4" t="s">
        <v>179</v>
      </c>
      <c r="B3271" t="s">
        <v>138</v>
      </c>
      <c r="C3271" s="28">
        <v>45355</v>
      </c>
      <c r="D3271">
        <v>2</v>
      </c>
      <c r="G3271" s="42" t="s">
        <v>156</v>
      </c>
      <c r="H3271">
        <f t="shared" si="386"/>
        <v>2024</v>
      </c>
      <c r="I3271" s="2" t="s">
        <v>139</v>
      </c>
      <c r="J3271" s="29">
        <v>21</v>
      </c>
      <c r="N3271" s="40">
        <v>117.36320247970275</v>
      </c>
      <c r="O3271" s="33">
        <f t="shared" si="385"/>
        <v>117.36320247970275</v>
      </c>
      <c r="P3271" s="22">
        <f>IF(ISNUMBER(O3271),SUMIFS(O$1:$O3271,A$1:$A3271,A3271,H$1:$H3271,H3271,D$1:$D3271,D3271),"")</f>
        <v>172.96102841844615</v>
      </c>
      <c r="AK3271" s="34">
        <v>1</v>
      </c>
      <c r="AL3271" s="34">
        <v>0</v>
      </c>
      <c r="AN3271" s="36">
        <v>0</v>
      </c>
      <c r="AO3271">
        <v>0</v>
      </c>
      <c r="AP3271">
        <v>0</v>
      </c>
      <c r="AS3271" s="36">
        <v>0</v>
      </c>
    </row>
    <row r="3272" spans="1:45" x14ac:dyDescent="0.3">
      <c r="A3272" s="4" t="s">
        <v>179</v>
      </c>
      <c r="B3272" t="s">
        <v>138</v>
      </c>
      <c r="C3272" s="28">
        <v>45355</v>
      </c>
      <c r="D3272">
        <v>3</v>
      </c>
      <c r="G3272" s="42" t="s">
        <v>156</v>
      </c>
      <c r="H3272">
        <f t="shared" si="386"/>
        <v>2024</v>
      </c>
      <c r="I3272" s="2" t="s">
        <v>139</v>
      </c>
      <c r="J3272" s="29">
        <v>21</v>
      </c>
      <c r="N3272" s="40">
        <v>81.504591001797706</v>
      </c>
      <c r="O3272" s="33">
        <f t="shared" si="385"/>
        <v>81.504591001797706</v>
      </c>
      <c r="P3272" s="22">
        <f>IF(ISNUMBER(O3272),SUMIFS(O$1:$O3272,A$1:$A3272,A3272,H$1:$H3272,H3272,D$1:$D3272,D3272),"")</f>
        <v>131.9592052330801</v>
      </c>
      <c r="AK3272" s="34">
        <v>1</v>
      </c>
      <c r="AL3272" s="34">
        <v>0</v>
      </c>
      <c r="AN3272" s="36">
        <v>0</v>
      </c>
      <c r="AO3272">
        <v>0</v>
      </c>
      <c r="AP3272">
        <v>0</v>
      </c>
      <c r="AS3272" s="36">
        <v>0</v>
      </c>
    </row>
    <row r="3273" spans="1:45" x14ac:dyDescent="0.3">
      <c r="A3273" s="4" t="s">
        <v>179</v>
      </c>
      <c r="B3273" t="s">
        <v>138</v>
      </c>
      <c r="C3273" s="28">
        <v>45355</v>
      </c>
      <c r="D3273">
        <v>4</v>
      </c>
      <c r="G3273" s="42" t="s">
        <v>156</v>
      </c>
      <c r="H3273">
        <f t="shared" si="386"/>
        <v>2024</v>
      </c>
      <c r="I3273" s="2" t="s">
        <v>139</v>
      </c>
      <c r="J3273" s="29">
        <v>21</v>
      </c>
      <c r="N3273" s="40">
        <v>104.01860705517511</v>
      </c>
      <c r="O3273" s="33">
        <f t="shared" si="385"/>
        <v>104.01860705517511</v>
      </c>
      <c r="P3273" s="22">
        <f>IF(ISNUMBER(O3273),SUMIFS(O$1:$O3273,A$1:$A3273,A3273,H$1:$H3273,H3273,D$1:$D3273,D3273),"")</f>
        <v>175.86440480002761</v>
      </c>
      <c r="AK3273" s="34">
        <v>1</v>
      </c>
      <c r="AL3273" s="34">
        <v>0</v>
      </c>
      <c r="AN3273" s="36">
        <v>0</v>
      </c>
      <c r="AO3273">
        <v>0</v>
      </c>
      <c r="AP3273">
        <v>0</v>
      </c>
      <c r="AS3273" s="36">
        <v>0</v>
      </c>
    </row>
    <row r="3274" spans="1:45" x14ac:dyDescent="0.3">
      <c r="A3274" s="4" t="s">
        <v>179</v>
      </c>
      <c r="B3274" t="s">
        <v>138</v>
      </c>
      <c r="C3274" s="28">
        <v>45386</v>
      </c>
      <c r="D3274">
        <v>1</v>
      </c>
      <c r="G3274" s="42" t="s">
        <v>156</v>
      </c>
      <c r="H3274">
        <f t="shared" si="386"/>
        <v>2024</v>
      </c>
      <c r="I3274" s="2" t="s">
        <v>139</v>
      </c>
      <c r="J3274" s="29">
        <v>22</v>
      </c>
      <c r="N3274" s="40">
        <v>148.72759807759979</v>
      </c>
      <c r="O3274" s="33">
        <f t="shared" si="385"/>
        <v>148.72759807759979</v>
      </c>
      <c r="P3274" s="22">
        <f>IF(ISNUMBER(O3274),SUMIFS(O$1:$O3274,A$1:$A3274,A3274,H$1:$H3274,H3274,D$1:$D3274,D3274),"")</f>
        <v>341.26843270767586</v>
      </c>
      <c r="AK3274" s="34">
        <v>0.9553571428571429</v>
      </c>
      <c r="AL3274" s="34">
        <v>0</v>
      </c>
      <c r="AN3274" s="36">
        <v>4.4642857142857144E-2</v>
      </c>
      <c r="AO3274">
        <v>4.4642857142857144E-2</v>
      </c>
      <c r="AP3274">
        <v>0</v>
      </c>
      <c r="AS3274" s="36">
        <v>0</v>
      </c>
    </row>
    <row r="3275" spans="1:45" x14ac:dyDescent="0.3">
      <c r="A3275" s="4" t="s">
        <v>179</v>
      </c>
      <c r="B3275" t="s">
        <v>138</v>
      </c>
      <c r="C3275" s="28">
        <v>45386</v>
      </c>
      <c r="D3275">
        <v>2</v>
      </c>
      <c r="G3275" s="42" t="s">
        <v>156</v>
      </c>
      <c r="H3275">
        <f t="shared" si="386"/>
        <v>2024</v>
      </c>
      <c r="I3275" s="2" t="s">
        <v>139</v>
      </c>
      <c r="J3275" s="29">
        <v>22</v>
      </c>
      <c r="N3275" s="40">
        <v>139.71193415637859</v>
      </c>
      <c r="O3275" s="33">
        <f t="shared" si="385"/>
        <v>139.71193415637859</v>
      </c>
      <c r="P3275" s="22">
        <f>IF(ISNUMBER(O3275),SUMIFS(O$1:$O3275,A$1:$A3275,A3275,H$1:$H3275,H3275,D$1:$D3275,D3275),"")</f>
        <v>312.67296257482474</v>
      </c>
      <c r="AK3275" s="34">
        <v>0.97810218978102181</v>
      </c>
      <c r="AL3275" s="34">
        <v>0</v>
      </c>
      <c r="AN3275" s="36">
        <v>2.18978102189781E-2</v>
      </c>
      <c r="AO3275">
        <v>2.18978102189781E-2</v>
      </c>
      <c r="AP3275">
        <v>0</v>
      </c>
      <c r="AS3275" s="36">
        <v>0</v>
      </c>
    </row>
    <row r="3276" spans="1:45" x14ac:dyDescent="0.3">
      <c r="A3276" s="4" t="s">
        <v>179</v>
      </c>
      <c r="B3276" t="s">
        <v>138</v>
      </c>
      <c r="C3276" s="28">
        <v>45386</v>
      </c>
      <c r="D3276">
        <v>3</v>
      </c>
      <c r="G3276" s="42" t="s">
        <v>156</v>
      </c>
      <c r="H3276">
        <f t="shared" si="386"/>
        <v>2024</v>
      </c>
      <c r="I3276" s="2" t="s">
        <v>139</v>
      </c>
      <c r="J3276" s="29">
        <v>22</v>
      </c>
      <c r="N3276" s="40">
        <v>66.802564937104236</v>
      </c>
      <c r="O3276" s="33">
        <f t="shared" si="385"/>
        <v>66.802564937104236</v>
      </c>
      <c r="P3276" s="22">
        <f>IF(ISNUMBER(O3276),SUMIFS(O$1:$O3276,A$1:$A3276,A3276,H$1:$H3276,H3276,D$1:$D3276,D3276),"")</f>
        <v>198.76177017018432</v>
      </c>
      <c r="AK3276" s="34">
        <v>1</v>
      </c>
      <c r="AL3276" s="34">
        <v>0</v>
      </c>
      <c r="AN3276" s="36">
        <v>0</v>
      </c>
      <c r="AO3276">
        <v>0</v>
      </c>
      <c r="AP3276">
        <v>0</v>
      </c>
      <c r="AS3276" s="36">
        <v>0</v>
      </c>
    </row>
    <row r="3277" spans="1:45" x14ac:dyDescent="0.3">
      <c r="A3277" s="4" t="s">
        <v>179</v>
      </c>
      <c r="B3277" t="s">
        <v>138</v>
      </c>
      <c r="C3277" s="28">
        <v>45386</v>
      </c>
      <c r="D3277">
        <v>4</v>
      </c>
      <c r="G3277" s="42" t="s">
        <v>156</v>
      </c>
      <c r="H3277">
        <f t="shared" si="386"/>
        <v>2024</v>
      </c>
      <c r="I3277" s="2" t="s">
        <v>139</v>
      </c>
      <c r="J3277" s="29">
        <v>22</v>
      </c>
      <c r="N3277" s="40">
        <v>104.91430196998787</v>
      </c>
      <c r="O3277" s="33">
        <f t="shared" si="385"/>
        <v>104.91430196998787</v>
      </c>
      <c r="P3277" s="22">
        <f>IF(ISNUMBER(O3277),SUMIFS(O$1:$O3277,A$1:$A3277,A3277,H$1:$H3277,H3277,D$1:$D3277,D3277),"")</f>
        <v>280.7787067700155</v>
      </c>
      <c r="AK3277" s="34">
        <v>0.95798319327731096</v>
      </c>
      <c r="AL3277" s="34">
        <v>0</v>
      </c>
      <c r="AN3277" s="36">
        <v>4.2016806722689072E-2</v>
      </c>
      <c r="AO3277">
        <v>4.2016806722689072E-2</v>
      </c>
      <c r="AP3277">
        <v>0</v>
      </c>
      <c r="AS3277" s="36">
        <v>0</v>
      </c>
    </row>
    <row r="3278" spans="1:45" x14ac:dyDescent="0.3">
      <c r="A3278" s="4" t="s">
        <v>179</v>
      </c>
      <c r="B3278" t="s">
        <v>138</v>
      </c>
      <c r="C3278" s="28">
        <v>45419</v>
      </c>
      <c r="D3278">
        <v>1</v>
      </c>
      <c r="G3278" s="42" t="s">
        <v>156</v>
      </c>
      <c r="H3278">
        <f t="shared" si="386"/>
        <v>2024</v>
      </c>
      <c r="I3278" s="2" t="s">
        <v>139</v>
      </c>
      <c r="J3278" s="29">
        <v>23</v>
      </c>
      <c r="N3278" s="40">
        <v>105.82777227709487</v>
      </c>
      <c r="O3278" s="33">
        <f t="shared" si="385"/>
        <v>105.82777227709487</v>
      </c>
      <c r="P3278" s="22">
        <f>IF(ISNUMBER(O3278),SUMIFS(O$1:$O3278,A$1:$A3278,A3278,H$1:$H3278,H3278,D$1:$D3278,D3278),"")</f>
        <v>447.09620498477074</v>
      </c>
      <c r="AK3278" s="34">
        <v>1</v>
      </c>
      <c r="AL3278" s="34">
        <v>0</v>
      </c>
      <c r="AN3278" s="36">
        <v>0</v>
      </c>
      <c r="AO3278">
        <v>0</v>
      </c>
      <c r="AP3278">
        <v>0</v>
      </c>
      <c r="AS3278" s="36">
        <v>0</v>
      </c>
    </row>
    <row r="3279" spans="1:45" x14ac:dyDescent="0.3">
      <c r="A3279" s="4" t="s">
        <v>179</v>
      </c>
      <c r="B3279" t="s">
        <v>138</v>
      </c>
      <c r="C3279" s="28">
        <v>45419</v>
      </c>
      <c r="D3279">
        <v>2</v>
      </c>
      <c r="G3279" s="42" t="s">
        <v>156</v>
      </c>
      <c r="H3279">
        <f t="shared" si="386"/>
        <v>2024</v>
      </c>
      <c r="I3279" s="2" t="s">
        <v>139</v>
      </c>
      <c r="J3279" s="29">
        <v>23</v>
      </c>
      <c r="N3279" s="40">
        <v>132.44004516814215</v>
      </c>
      <c r="O3279" s="33">
        <f t="shared" si="385"/>
        <v>132.44004516814215</v>
      </c>
      <c r="P3279" s="22">
        <f>IF(ISNUMBER(O3279),SUMIFS(O$1:$O3279,A$1:$A3279,A3279,H$1:$H3279,H3279,D$1:$D3279,D3279),"")</f>
        <v>445.11300774296689</v>
      </c>
      <c r="AK3279" s="34">
        <v>0.95652173913043481</v>
      </c>
      <c r="AL3279" s="34">
        <v>0</v>
      </c>
      <c r="AN3279" s="36">
        <v>4.3478260869565216E-2</v>
      </c>
      <c r="AO3279">
        <v>4.3478260869565216E-2</v>
      </c>
      <c r="AP3279">
        <v>0</v>
      </c>
      <c r="AS3279" s="36">
        <v>0</v>
      </c>
    </row>
    <row r="3280" spans="1:45" x14ac:dyDescent="0.3">
      <c r="A3280" s="4" t="s">
        <v>179</v>
      </c>
      <c r="B3280" t="s">
        <v>138</v>
      </c>
      <c r="C3280" s="28">
        <v>45419</v>
      </c>
      <c r="D3280">
        <v>3</v>
      </c>
      <c r="G3280" s="42" t="s">
        <v>156</v>
      </c>
      <c r="H3280">
        <f t="shared" si="386"/>
        <v>2024</v>
      </c>
      <c r="I3280" s="2" t="s">
        <v>139</v>
      </c>
      <c r="J3280" s="29">
        <v>23</v>
      </c>
      <c r="N3280" s="40">
        <v>77.596008817728276</v>
      </c>
      <c r="O3280" s="33">
        <f t="shared" si="385"/>
        <v>77.596008817728276</v>
      </c>
      <c r="P3280" s="22">
        <f>IF(ISNUMBER(O3280),SUMIFS(O$1:$O3280,A$1:$A3280,A3280,H$1:$H3280,H3280,D$1:$D3280,D3280),"")</f>
        <v>276.35777898791258</v>
      </c>
      <c r="AK3280" s="34">
        <v>0.91860465116279078</v>
      </c>
      <c r="AL3280" s="34">
        <v>0</v>
      </c>
      <c r="AN3280" s="36">
        <v>8.1395348837209294E-2</v>
      </c>
      <c r="AO3280">
        <v>8.1395348837209294E-2</v>
      </c>
      <c r="AP3280">
        <v>0</v>
      </c>
      <c r="AS3280" s="36">
        <v>0</v>
      </c>
    </row>
    <row r="3281" spans="1:45" x14ac:dyDescent="0.3">
      <c r="A3281" s="4" t="s">
        <v>179</v>
      </c>
      <c r="B3281" t="s">
        <v>138</v>
      </c>
      <c r="C3281" s="28">
        <v>45419</v>
      </c>
      <c r="D3281">
        <v>4</v>
      </c>
      <c r="G3281" s="42" t="s">
        <v>156</v>
      </c>
      <c r="H3281">
        <f t="shared" si="386"/>
        <v>2024</v>
      </c>
      <c r="I3281" s="2" t="s">
        <v>139</v>
      </c>
      <c r="J3281" s="29">
        <v>23</v>
      </c>
      <c r="N3281" s="40">
        <v>108.96038606794943</v>
      </c>
      <c r="O3281" s="33">
        <f t="shared" si="385"/>
        <v>108.96038606794943</v>
      </c>
      <c r="P3281" s="22">
        <f>IF(ISNUMBER(O3281),SUMIFS(O$1:$O3281,A$1:$A3281,A3281,H$1:$H3281,H3281,D$1:$D3281,D3281),"")</f>
        <v>389.7390928379649</v>
      </c>
      <c r="AK3281" s="34">
        <v>0.89610389610389618</v>
      </c>
      <c r="AL3281" s="34">
        <v>0</v>
      </c>
      <c r="AN3281" s="36">
        <v>0.1038961038961039</v>
      </c>
      <c r="AO3281">
        <v>0.1038961038961039</v>
      </c>
      <c r="AP3281">
        <v>0</v>
      </c>
      <c r="AS3281" s="36">
        <v>0</v>
      </c>
    </row>
    <row r="3282" spans="1:45" x14ac:dyDescent="0.3">
      <c r="A3282" s="4" t="s">
        <v>179</v>
      </c>
      <c r="B3282" t="s">
        <v>138</v>
      </c>
      <c r="C3282" s="28">
        <v>45455</v>
      </c>
      <c r="D3282">
        <v>1</v>
      </c>
      <c r="G3282" s="42" t="s">
        <v>156</v>
      </c>
      <c r="H3282">
        <f t="shared" si="386"/>
        <v>2024</v>
      </c>
      <c r="I3282" s="2" t="s">
        <v>139</v>
      </c>
      <c r="J3282" s="29">
        <v>24</v>
      </c>
      <c r="N3282" s="40">
        <v>21.454426728806915</v>
      </c>
      <c r="O3282" s="33">
        <f t="shared" si="385"/>
        <v>21.454426728806915</v>
      </c>
      <c r="P3282" s="22">
        <f>IF(ISNUMBER(O3282),SUMIFS(O$1:$O3282,A$1:$A3282,A3282,H$1:$H3282,H3282,D$1:$D3282,D3282),"")</f>
        <v>468.55063171357767</v>
      </c>
      <c r="AK3282" s="34">
        <v>0.93877551020408168</v>
      </c>
      <c r="AL3282" s="34">
        <v>0</v>
      </c>
      <c r="AN3282" s="36">
        <v>6.1224489795918373E-2</v>
      </c>
      <c r="AO3282">
        <v>6.1224489795918373E-2</v>
      </c>
      <c r="AP3282">
        <v>0</v>
      </c>
      <c r="AS3282" s="36">
        <v>0</v>
      </c>
    </row>
    <row r="3283" spans="1:45" x14ac:dyDescent="0.3">
      <c r="A3283" s="4" t="s">
        <v>179</v>
      </c>
      <c r="B3283" t="s">
        <v>138</v>
      </c>
      <c r="C3283" s="28">
        <v>45455</v>
      </c>
      <c r="D3283">
        <v>2</v>
      </c>
      <c r="G3283" s="42" t="s">
        <v>156</v>
      </c>
      <c r="H3283">
        <f t="shared" si="386"/>
        <v>2024</v>
      </c>
      <c r="I3283" s="2" t="s">
        <v>139</v>
      </c>
      <c r="J3283" s="29">
        <v>24</v>
      </c>
      <c r="N3283" s="40">
        <v>25.936547322842983</v>
      </c>
      <c r="O3283" s="33">
        <f t="shared" si="385"/>
        <v>25.936547322842983</v>
      </c>
      <c r="P3283" s="22">
        <f>IF(ISNUMBER(O3283),SUMIFS(O$1:$O3283,A$1:$A3283,A3283,H$1:$H3283,H3283,D$1:$D3283,D3283),"")</f>
        <v>471.04955506580984</v>
      </c>
      <c r="AK3283" s="34">
        <v>0.78431372549019618</v>
      </c>
      <c r="AL3283" s="34">
        <v>0</v>
      </c>
      <c r="AN3283" s="36">
        <v>0.21568627450980396</v>
      </c>
      <c r="AO3283">
        <v>0.21568627450980396</v>
      </c>
      <c r="AP3283">
        <v>0</v>
      </c>
      <c r="AS3283" s="36">
        <v>0</v>
      </c>
    </row>
    <row r="3284" spans="1:45" x14ac:dyDescent="0.3">
      <c r="A3284" s="4" t="s">
        <v>179</v>
      </c>
      <c r="B3284" t="s">
        <v>138</v>
      </c>
      <c r="C3284" s="28">
        <v>45455</v>
      </c>
      <c r="D3284">
        <v>3</v>
      </c>
      <c r="G3284" s="42" t="s">
        <v>156</v>
      </c>
      <c r="H3284">
        <f t="shared" si="386"/>
        <v>2024</v>
      </c>
      <c r="I3284" s="2" t="s">
        <v>139</v>
      </c>
      <c r="J3284" s="29">
        <v>24</v>
      </c>
      <c r="N3284" s="40">
        <v>21.342437090468557</v>
      </c>
      <c r="O3284" s="33">
        <f t="shared" si="385"/>
        <v>21.342437090468557</v>
      </c>
      <c r="P3284" s="22">
        <f>IF(ISNUMBER(O3284),SUMIFS(O$1:$O3284,A$1:$A3284,A3284,H$1:$H3284,H3284,D$1:$D3284,D3284),"")</f>
        <v>297.70021607838112</v>
      </c>
      <c r="AK3284" s="34">
        <v>0.97435897435897434</v>
      </c>
      <c r="AL3284" s="34">
        <v>0</v>
      </c>
      <c r="AN3284" s="36">
        <v>2.5641025641025644E-2</v>
      </c>
      <c r="AO3284">
        <v>2.5641025641025644E-2</v>
      </c>
      <c r="AP3284">
        <v>0</v>
      </c>
      <c r="AS3284" s="36">
        <v>0</v>
      </c>
    </row>
    <row r="3285" spans="1:45" x14ac:dyDescent="0.3">
      <c r="A3285" s="4" t="s">
        <v>179</v>
      </c>
      <c r="B3285" t="s">
        <v>138</v>
      </c>
      <c r="C3285" s="28">
        <v>45455</v>
      </c>
      <c r="D3285">
        <v>4</v>
      </c>
      <c r="G3285" s="42" t="s">
        <v>156</v>
      </c>
      <c r="H3285">
        <f t="shared" si="386"/>
        <v>2024</v>
      </c>
      <c r="I3285" s="2" t="s">
        <v>139</v>
      </c>
      <c r="J3285" s="29">
        <v>24</v>
      </c>
      <c r="N3285" s="40">
        <v>15.168065966165404</v>
      </c>
      <c r="O3285" s="33">
        <f t="shared" si="385"/>
        <v>15.168065966165404</v>
      </c>
      <c r="P3285" s="22">
        <f>IF(ISNUMBER(O3285),SUMIFS(O$1:$O3285,A$1:$A3285,A3285,H$1:$H3285,H3285,D$1:$D3285,D3285),"")</f>
        <v>404.90715880413029</v>
      </c>
      <c r="AK3285" s="34">
        <v>1</v>
      </c>
      <c r="AL3285" s="34">
        <v>0</v>
      </c>
      <c r="AN3285" s="36">
        <v>0</v>
      </c>
      <c r="AO3285">
        <v>0</v>
      </c>
      <c r="AP3285">
        <v>0</v>
      </c>
      <c r="AS3285" s="36">
        <v>0</v>
      </c>
    </row>
    <row r="3286" spans="1:45" x14ac:dyDescent="0.3">
      <c r="A3286" s="4" t="s">
        <v>179</v>
      </c>
      <c r="B3286" t="s">
        <v>138</v>
      </c>
      <c r="C3286" s="28">
        <v>45502</v>
      </c>
      <c r="D3286">
        <v>1</v>
      </c>
      <c r="G3286" s="42" t="s">
        <v>156</v>
      </c>
      <c r="H3286">
        <f t="shared" si="386"/>
        <v>2024</v>
      </c>
      <c r="I3286" s="2" t="s">
        <v>139</v>
      </c>
      <c r="J3286" s="29">
        <v>25</v>
      </c>
      <c r="N3286" s="40">
        <v>19.814584831668235</v>
      </c>
      <c r="O3286" s="33">
        <f t="shared" si="385"/>
        <v>19.814584831668235</v>
      </c>
      <c r="P3286" s="22">
        <f>IF(ISNUMBER(O3286),SUMIFS(O$1:$O3286,A$1:$A3286,A3286,H$1:$H3286,H3286,D$1:$D3286,D3286),"")</f>
        <v>488.36521654524591</v>
      </c>
      <c r="AK3286" s="34">
        <v>0.90322580645161299</v>
      </c>
      <c r="AL3286" s="34">
        <v>0</v>
      </c>
      <c r="AN3286" s="36">
        <v>9.6774193548387108E-2</v>
      </c>
      <c r="AO3286">
        <v>9.6774193548387108E-2</v>
      </c>
      <c r="AP3286">
        <v>0</v>
      </c>
      <c r="AS3286" s="36">
        <v>0</v>
      </c>
    </row>
    <row r="3287" spans="1:45" x14ac:dyDescent="0.3">
      <c r="A3287" s="4" t="s">
        <v>179</v>
      </c>
      <c r="B3287" t="s">
        <v>138</v>
      </c>
      <c r="C3287" s="28">
        <v>45502</v>
      </c>
      <c r="D3287">
        <v>2</v>
      </c>
      <c r="G3287" s="42" t="s">
        <v>156</v>
      </c>
      <c r="H3287">
        <f t="shared" si="386"/>
        <v>2024</v>
      </c>
      <c r="I3287" s="2" t="s">
        <v>139</v>
      </c>
      <c r="J3287" s="29">
        <v>25</v>
      </c>
      <c r="N3287" s="40">
        <v>21.384598053053946</v>
      </c>
      <c r="O3287" s="33">
        <f t="shared" si="385"/>
        <v>21.384598053053946</v>
      </c>
      <c r="P3287" s="22">
        <f>IF(ISNUMBER(O3287),SUMIFS(O$1:$O3287,A$1:$A3287,A3287,H$1:$H3287,H3287,D$1:$D3287,D3287),"")</f>
        <v>492.43415311886378</v>
      </c>
      <c r="AK3287" s="34">
        <v>0.65671641791044777</v>
      </c>
      <c r="AL3287" s="34">
        <v>0</v>
      </c>
      <c r="AN3287" s="36">
        <v>0.34328358208955223</v>
      </c>
      <c r="AO3287">
        <v>0.34328358208955223</v>
      </c>
      <c r="AP3287">
        <v>0</v>
      </c>
      <c r="AS3287" s="36">
        <v>0</v>
      </c>
    </row>
    <row r="3288" spans="1:45" x14ac:dyDescent="0.3">
      <c r="A3288" s="4" t="s">
        <v>179</v>
      </c>
      <c r="B3288" t="s">
        <v>138</v>
      </c>
      <c r="C3288" s="28">
        <v>45502</v>
      </c>
      <c r="D3288">
        <v>3</v>
      </c>
      <c r="G3288" s="42" t="s">
        <v>156</v>
      </c>
      <c r="H3288">
        <f t="shared" si="386"/>
        <v>2024</v>
      </c>
      <c r="I3288" s="2" t="s">
        <v>139</v>
      </c>
      <c r="J3288" s="29">
        <v>25</v>
      </c>
      <c r="N3288" s="40">
        <v>27.496729566510766</v>
      </c>
      <c r="O3288" s="33">
        <f t="shared" si="385"/>
        <v>27.496729566510766</v>
      </c>
      <c r="P3288" s="22">
        <f>IF(ISNUMBER(O3288),SUMIFS(O$1:$O3288,A$1:$A3288,A3288,H$1:$H3288,H3288,D$1:$D3288,D3288),"")</f>
        <v>325.19694564489191</v>
      </c>
      <c r="AK3288" s="34">
        <v>1</v>
      </c>
      <c r="AL3288" s="34">
        <v>0</v>
      </c>
      <c r="AN3288" s="36">
        <v>0</v>
      </c>
      <c r="AO3288">
        <v>0</v>
      </c>
      <c r="AP3288">
        <v>0</v>
      </c>
      <c r="AS3288" s="36">
        <v>0</v>
      </c>
    </row>
    <row r="3289" spans="1:45" x14ac:dyDescent="0.3">
      <c r="A3289" s="4" t="s">
        <v>179</v>
      </c>
      <c r="B3289" t="s">
        <v>138</v>
      </c>
      <c r="C3289" s="28">
        <v>45502</v>
      </c>
      <c r="D3289">
        <v>4</v>
      </c>
      <c r="G3289" s="42" t="s">
        <v>156</v>
      </c>
      <c r="H3289">
        <f t="shared" si="386"/>
        <v>2024</v>
      </c>
      <c r="I3289" s="2" t="s">
        <v>139</v>
      </c>
      <c r="J3289" s="29">
        <v>25</v>
      </c>
      <c r="N3289" s="40">
        <v>13.376148914888617</v>
      </c>
      <c r="O3289" s="33">
        <f t="shared" si="385"/>
        <v>13.376148914888617</v>
      </c>
      <c r="P3289" s="22">
        <f>IF(ISNUMBER(O3289),SUMIFS(O$1:$O3289,A$1:$A3289,A3289,H$1:$H3289,H3289,D$1:$D3289,D3289),"")</f>
        <v>418.28330771901892</v>
      </c>
      <c r="AK3289" s="34">
        <v>1</v>
      </c>
      <c r="AL3289" s="34">
        <v>0</v>
      </c>
      <c r="AN3289" s="36">
        <v>0</v>
      </c>
      <c r="AO3289">
        <v>0</v>
      </c>
      <c r="AP3289">
        <v>0</v>
      </c>
      <c r="AS3289" s="36">
        <v>0</v>
      </c>
    </row>
    <row r="3290" spans="1:45" x14ac:dyDescent="0.3">
      <c r="A3290" s="4" t="s">
        <v>179</v>
      </c>
      <c r="B3290" t="s">
        <v>138</v>
      </c>
      <c r="C3290" s="28">
        <v>45541</v>
      </c>
      <c r="D3290">
        <v>1</v>
      </c>
      <c r="G3290" s="42" t="s">
        <v>156</v>
      </c>
      <c r="H3290">
        <f t="shared" si="386"/>
        <v>2024</v>
      </c>
      <c r="I3290" s="2" t="s">
        <v>139</v>
      </c>
      <c r="J3290" s="29">
        <v>26</v>
      </c>
      <c r="N3290" s="40">
        <v>145.21979165600379</v>
      </c>
      <c r="O3290" s="33">
        <f t="shared" si="385"/>
        <v>145.21979165600379</v>
      </c>
      <c r="P3290" s="22">
        <f>IF(ISNUMBER(O3290),SUMIFS(O$1:$O3290,A$1:$A3290,A3290,H$1:$H3290,H3290,D$1:$D3290,D3290),"")</f>
        <v>633.58500820124971</v>
      </c>
      <c r="AK3290" s="34">
        <v>0.91803278688524592</v>
      </c>
      <c r="AL3290" s="34">
        <v>0</v>
      </c>
      <c r="AN3290" s="36">
        <v>8.1967213114754106E-2</v>
      </c>
      <c r="AO3290">
        <v>8.1967213114754106E-2</v>
      </c>
      <c r="AP3290">
        <v>0</v>
      </c>
      <c r="AS3290" s="36">
        <v>0</v>
      </c>
    </row>
    <row r="3291" spans="1:45" x14ac:dyDescent="0.3">
      <c r="A3291" s="4" t="s">
        <v>179</v>
      </c>
      <c r="B3291" t="s">
        <v>138</v>
      </c>
      <c r="C3291" s="28">
        <v>45541</v>
      </c>
      <c r="D3291">
        <v>2</v>
      </c>
      <c r="G3291" s="42" t="s">
        <v>156</v>
      </c>
      <c r="H3291">
        <f t="shared" si="386"/>
        <v>2024</v>
      </c>
      <c r="I3291" s="2" t="s">
        <v>139</v>
      </c>
      <c r="J3291" s="29">
        <v>26</v>
      </c>
      <c r="N3291" s="40">
        <v>148.7669391829476</v>
      </c>
      <c r="O3291" s="33">
        <f t="shared" si="385"/>
        <v>148.7669391829476</v>
      </c>
      <c r="P3291" s="22">
        <f>IF(ISNUMBER(O3291),SUMIFS(O$1:$O3291,A$1:$A3291,A3291,H$1:$H3291,H3291,D$1:$D3291,D3291),"")</f>
        <v>641.2010923018114</v>
      </c>
      <c r="AK3291" s="34">
        <v>0.81208053691275173</v>
      </c>
      <c r="AL3291" s="34">
        <v>4.6979865771812082E-2</v>
      </c>
      <c r="AN3291" s="36">
        <v>0.14093959731543626</v>
      </c>
      <c r="AO3291">
        <v>0.14093959731543626</v>
      </c>
      <c r="AP3291">
        <v>0</v>
      </c>
      <c r="AS3291" s="36">
        <v>0</v>
      </c>
    </row>
    <row r="3292" spans="1:45" x14ac:dyDescent="0.3">
      <c r="A3292" s="4" t="s">
        <v>179</v>
      </c>
      <c r="B3292" t="s">
        <v>138</v>
      </c>
      <c r="C3292" s="28">
        <v>45541</v>
      </c>
      <c r="D3292">
        <v>3</v>
      </c>
      <c r="G3292" s="42" t="s">
        <v>156</v>
      </c>
      <c r="H3292">
        <f t="shared" si="386"/>
        <v>2024</v>
      </c>
      <c r="I3292" s="2" t="s">
        <v>139</v>
      </c>
      <c r="J3292" s="29">
        <v>26</v>
      </c>
      <c r="N3292" s="40">
        <v>157.02944942381561</v>
      </c>
      <c r="O3292" s="33">
        <f t="shared" si="385"/>
        <v>157.02944942381561</v>
      </c>
      <c r="P3292" s="22">
        <f>IF(ISNUMBER(O3292),SUMIFS(O$1:$O3292,A$1:$A3292,A3292,H$1:$H3292,H3292,D$1:$D3292,D3292),"")</f>
        <v>482.22639506870752</v>
      </c>
      <c r="AK3292" s="34">
        <v>0.94623655913978499</v>
      </c>
      <c r="AL3292" s="34">
        <v>0</v>
      </c>
      <c r="AN3292" s="36">
        <v>5.3763440860215048E-2</v>
      </c>
      <c r="AO3292">
        <v>5.3763440860215048E-2</v>
      </c>
      <c r="AP3292">
        <v>0</v>
      </c>
      <c r="AS3292" s="36">
        <v>0</v>
      </c>
    </row>
    <row r="3293" spans="1:45" x14ac:dyDescent="0.3">
      <c r="A3293" s="4" t="s">
        <v>179</v>
      </c>
      <c r="B3293" t="s">
        <v>138</v>
      </c>
      <c r="C3293" s="28">
        <v>45541</v>
      </c>
      <c r="D3293">
        <v>4</v>
      </c>
      <c r="G3293" s="42" t="s">
        <v>156</v>
      </c>
      <c r="H3293">
        <f t="shared" si="386"/>
        <v>2024</v>
      </c>
      <c r="I3293" s="2" t="s">
        <v>139</v>
      </c>
      <c r="J3293" s="29">
        <v>26</v>
      </c>
      <c r="N3293" s="40">
        <v>121.2696404091532</v>
      </c>
      <c r="O3293" s="33">
        <f t="shared" si="385"/>
        <v>121.2696404091532</v>
      </c>
      <c r="P3293" s="22">
        <f>IF(ISNUMBER(O3293),SUMIFS(O$1:$O3293,A$1:$A3293,A3293,H$1:$H3293,H3293,D$1:$D3293,D3293),"")</f>
        <v>539.55294812817215</v>
      </c>
      <c r="AK3293" s="34">
        <v>1</v>
      </c>
      <c r="AL3293" s="34">
        <v>0</v>
      </c>
      <c r="AN3293" s="36">
        <v>0</v>
      </c>
      <c r="AO3293">
        <v>0</v>
      </c>
      <c r="AP3293">
        <v>0</v>
      </c>
      <c r="AS3293" s="36">
        <v>0</v>
      </c>
    </row>
    <row r="3294" spans="1:45" x14ac:dyDescent="0.3">
      <c r="A3294" s="4" t="s">
        <v>179</v>
      </c>
      <c r="B3294" t="s">
        <v>138</v>
      </c>
      <c r="C3294" s="28">
        <v>45574</v>
      </c>
      <c r="D3294">
        <v>1</v>
      </c>
      <c r="G3294" s="42" t="s">
        <v>156</v>
      </c>
      <c r="H3294">
        <f t="shared" si="386"/>
        <v>2024</v>
      </c>
      <c r="I3294" s="2" t="s">
        <v>139</v>
      </c>
      <c r="J3294" s="29">
        <v>27</v>
      </c>
      <c r="N3294" s="40">
        <v>194.39903044500292</v>
      </c>
      <c r="O3294" s="33">
        <f t="shared" si="385"/>
        <v>194.39903044500292</v>
      </c>
      <c r="P3294" s="22">
        <f>IF(ISNUMBER(O3294),SUMIFS(O$1:$O3294,A$1:$A3294,A3294,H$1:$H3294,H3294,D$1:$D3294,D3294),"")</f>
        <v>827.98403864625266</v>
      </c>
      <c r="AK3294" s="34">
        <v>1</v>
      </c>
      <c r="AL3294" s="34">
        <v>0</v>
      </c>
      <c r="AN3294" s="36">
        <v>0</v>
      </c>
      <c r="AO3294">
        <v>0</v>
      </c>
      <c r="AP3294">
        <v>0</v>
      </c>
      <c r="AS3294" s="36">
        <v>0</v>
      </c>
    </row>
    <row r="3295" spans="1:45" x14ac:dyDescent="0.3">
      <c r="A3295" s="4" t="s">
        <v>179</v>
      </c>
      <c r="B3295" t="s">
        <v>138</v>
      </c>
      <c r="C3295" s="28">
        <v>45574</v>
      </c>
      <c r="D3295">
        <v>2</v>
      </c>
      <c r="G3295" s="42" t="s">
        <v>156</v>
      </c>
      <c r="H3295">
        <f t="shared" si="386"/>
        <v>2024</v>
      </c>
      <c r="I3295" s="2" t="s">
        <v>139</v>
      </c>
      <c r="J3295" s="29">
        <v>27</v>
      </c>
      <c r="N3295" s="40">
        <v>297.62119843420646</v>
      </c>
      <c r="O3295" s="33">
        <f t="shared" si="385"/>
        <v>297.62119843420646</v>
      </c>
      <c r="P3295" s="22">
        <f>IF(ISNUMBER(O3295),SUMIFS(O$1:$O3295,A$1:$A3295,A3295,H$1:$H3295,H3295,D$1:$D3295,D3295),"")</f>
        <v>938.82229073601786</v>
      </c>
      <c r="AK3295" s="34">
        <v>0.91373801916932917</v>
      </c>
      <c r="AL3295" s="34">
        <v>1.2779552715654953E-2</v>
      </c>
      <c r="AN3295" s="36">
        <v>4.472843450479233E-2</v>
      </c>
      <c r="AO3295">
        <v>4.472843450479233E-2</v>
      </c>
      <c r="AP3295">
        <v>0</v>
      </c>
      <c r="AS3295" s="36">
        <v>2.8753993610223644E-2</v>
      </c>
    </row>
    <row r="3296" spans="1:45" x14ac:dyDescent="0.3">
      <c r="A3296" s="4" t="s">
        <v>179</v>
      </c>
      <c r="B3296" t="s">
        <v>138</v>
      </c>
      <c r="C3296" s="28">
        <v>45574</v>
      </c>
      <c r="D3296">
        <v>3</v>
      </c>
      <c r="G3296" s="42" t="s">
        <v>156</v>
      </c>
      <c r="H3296">
        <f t="shared" si="386"/>
        <v>2024</v>
      </c>
      <c r="I3296" s="2" t="s">
        <v>139</v>
      </c>
      <c r="J3296" s="29">
        <v>27</v>
      </c>
      <c r="N3296" s="40">
        <v>340.68441064638785</v>
      </c>
      <c r="O3296" s="33">
        <f t="shared" si="385"/>
        <v>340.68441064638785</v>
      </c>
      <c r="P3296" s="22">
        <f>IF(ISNUMBER(O3296),SUMIFS(O$1:$O3296,A$1:$A3296,A3296,H$1:$H3296,H3296,D$1:$D3296,D3296),"")</f>
        <v>822.91080571509542</v>
      </c>
      <c r="AK3296" s="34">
        <v>0.98082191780821915</v>
      </c>
      <c r="AL3296" s="34">
        <v>0</v>
      </c>
      <c r="AN3296" s="36">
        <v>1.9178082191780819E-2</v>
      </c>
      <c r="AO3296">
        <v>1.9178082191780819E-2</v>
      </c>
      <c r="AP3296">
        <v>0</v>
      </c>
      <c r="AS3296" s="36">
        <v>0</v>
      </c>
    </row>
    <row r="3297" spans="1:45" x14ac:dyDescent="0.3">
      <c r="A3297" s="4" t="s">
        <v>179</v>
      </c>
      <c r="B3297" t="s">
        <v>138</v>
      </c>
      <c r="C3297" s="28">
        <v>45574</v>
      </c>
      <c r="D3297">
        <v>4</v>
      </c>
      <c r="G3297" s="42" t="s">
        <v>156</v>
      </c>
      <c r="H3297">
        <f t="shared" si="386"/>
        <v>2024</v>
      </c>
      <c r="I3297" s="2" t="s">
        <v>139</v>
      </c>
      <c r="J3297" s="29">
        <v>27</v>
      </c>
      <c r="N3297" s="40">
        <v>284.31459873519191</v>
      </c>
      <c r="O3297" s="33">
        <f t="shared" si="385"/>
        <v>284.31459873519191</v>
      </c>
      <c r="P3297" s="22">
        <f>IF(ISNUMBER(O3297),SUMIFS(O$1:$O3297,A$1:$A3297,A3297,H$1:$H3297,H3297,D$1:$D3297,D3297),"")</f>
        <v>823.86754686336405</v>
      </c>
      <c r="AK3297" s="34">
        <v>1</v>
      </c>
      <c r="AL3297" s="34">
        <v>0</v>
      </c>
      <c r="AN3297" s="36">
        <v>0</v>
      </c>
      <c r="AO3297">
        <v>0</v>
      </c>
      <c r="AP3297">
        <v>0</v>
      </c>
      <c r="AS3297" s="36">
        <v>0</v>
      </c>
    </row>
    <row r="3298" spans="1:45" x14ac:dyDescent="0.3">
      <c r="A3298" s="4" t="s">
        <v>179</v>
      </c>
      <c r="B3298" t="s">
        <v>138</v>
      </c>
      <c r="C3298" s="28">
        <v>45601</v>
      </c>
      <c r="D3298">
        <v>1</v>
      </c>
      <c r="G3298" s="42" t="s">
        <v>156</v>
      </c>
      <c r="H3298">
        <f t="shared" si="386"/>
        <v>2024</v>
      </c>
      <c r="I3298" s="2" t="s">
        <v>139</v>
      </c>
      <c r="J3298" s="29">
        <v>28</v>
      </c>
      <c r="N3298" s="40">
        <v>215.6197207110863</v>
      </c>
      <c r="O3298" s="33">
        <f t="shared" si="385"/>
        <v>215.6197207110863</v>
      </c>
      <c r="P3298" s="22">
        <f>IF(ISNUMBER(O3298),SUMIFS(O$1:$O3298,A$1:$A3298,A3298,H$1:$H3298,H3298,D$1:$D3298,D3298),"")</f>
        <v>1043.603759357339</v>
      </c>
      <c r="AK3298" s="34">
        <v>1</v>
      </c>
      <c r="AL3298" s="34">
        <v>0</v>
      </c>
      <c r="AN3298" s="34">
        <v>0</v>
      </c>
      <c r="AO3298">
        <v>0</v>
      </c>
      <c r="AP3298">
        <v>0</v>
      </c>
      <c r="AS3298" s="34">
        <v>0</v>
      </c>
    </row>
    <row r="3299" spans="1:45" x14ac:dyDescent="0.3">
      <c r="A3299" s="4" t="s">
        <v>179</v>
      </c>
      <c r="B3299" t="s">
        <v>138</v>
      </c>
      <c r="C3299" s="28">
        <v>45601</v>
      </c>
      <c r="D3299">
        <v>2</v>
      </c>
      <c r="G3299" s="42" t="s">
        <v>156</v>
      </c>
      <c r="H3299">
        <f t="shared" si="386"/>
        <v>2024</v>
      </c>
      <c r="I3299" s="2" t="s">
        <v>139</v>
      </c>
      <c r="J3299" s="29">
        <v>28</v>
      </c>
      <c r="N3299" s="40">
        <v>226.89968958625673</v>
      </c>
      <c r="O3299" s="33">
        <f t="shared" ref="O3299:O3362" si="387">IF(LEN(N3299)&gt;0,N3299,"")</f>
        <v>226.89968958625673</v>
      </c>
      <c r="P3299" s="22">
        <f>IF(ISNUMBER(O3299),SUMIFS(O$1:$O3299,A$1:$A3299,A3299,H$1:$H3299,H3299,D$1:$D3299,D3299),"")</f>
        <v>1165.7219803222747</v>
      </c>
      <c r="AK3299" s="34">
        <v>0.92441860465116288</v>
      </c>
      <c r="AL3299" s="34">
        <v>2.9069767441860465E-2</v>
      </c>
      <c r="AN3299" s="34">
        <v>2.9069767441860465E-2</v>
      </c>
      <c r="AO3299">
        <v>2.9069767441860465E-2</v>
      </c>
      <c r="AP3299">
        <v>0</v>
      </c>
      <c r="AS3299" s="34">
        <v>1.7441860465116279E-2</v>
      </c>
    </row>
    <row r="3300" spans="1:45" x14ac:dyDescent="0.3">
      <c r="A3300" s="4" t="s">
        <v>179</v>
      </c>
      <c r="B3300" t="s">
        <v>138</v>
      </c>
      <c r="C3300" s="28">
        <v>45601</v>
      </c>
      <c r="D3300">
        <v>3</v>
      </c>
      <c r="G3300" s="42" t="s">
        <v>156</v>
      </c>
      <c r="H3300">
        <f t="shared" si="386"/>
        <v>2024</v>
      </c>
      <c r="I3300" s="2" t="s">
        <v>139</v>
      </c>
      <c r="J3300" s="29">
        <v>28</v>
      </c>
      <c r="N3300" s="40">
        <v>215.19543258673698</v>
      </c>
      <c r="O3300" s="33">
        <f t="shared" si="387"/>
        <v>215.19543258673698</v>
      </c>
      <c r="P3300" s="22">
        <f>IF(ISNUMBER(O3300),SUMIFS(O$1:$O3300,A$1:$A3300,A3300,H$1:$H3300,H3300,D$1:$D3300,D3300),"")</f>
        <v>1038.1062383018325</v>
      </c>
      <c r="AK3300" s="34">
        <v>0.95212765957446799</v>
      </c>
      <c r="AL3300" s="34">
        <v>0</v>
      </c>
      <c r="AN3300" s="34">
        <v>4.7872340425531915E-2</v>
      </c>
      <c r="AO3300">
        <v>3.1914893617021274E-2</v>
      </c>
      <c r="AP3300">
        <v>1.5957446808510637E-2</v>
      </c>
      <c r="AS3300" s="34">
        <v>0</v>
      </c>
    </row>
    <row r="3301" spans="1:45" x14ac:dyDescent="0.3">
      <c r="A3301" s="4" t="s">
        <v>179</v>
      </c>
      <c r="B3301" t="s">
        <v>138</v>
      </c>
      <c r="C3301" s="28">
        <v>45601</v>
      </c>
      <c r="D3301">
        <v>4</v>
      </c>
      <c r="G3301" s="42" t="s">
        <v>156</v>
      </c>
      <c r="H3301">
        <f t="shared" si="386"/>
        <v>2024</v>
      </c>
      <c r="I3301" s="2" t="s">
        <v>139</v>
      </c>
      <c r="J3301" s="29">
        <v>28</v>
      </c>
      <c r="N3301" s="40">
        <v>198.60577607056481</v>
      </c>
      <c r="O3301" s="33">
        <f t="shared" si="387"/>
        <v>198.60577607056481</v>
      </c>
      <c r="P3301" s="22">
        <f>IF(ISNUMBER(O3301),SUMIFS(O$1:$O3301,A$1:$A3301,A3301,H$1:$H3301,H3301,D$1:$D3301,D3301),"")</f>
        <v>1022.4733229339289</v>
      </c>
      <c r="AK3301" s="34">
        <v>1</v>
      </c>
      <c r="AL3301" s="34">
        <v>0</v>
      </c>
      <c r="AN3301" s="34">
        <v>0</v>
      </c>
      <c r="AO3301">
        <v>0</v>
      </c>
      <c r="AP3301">
        <v>0</v>
      </c>
      <c r="AS3301" s="34">
        <v>0</v>
      </c>
    </row>
    <row r="3302" spans="1:45" x14ac:dyDescent="0.3">
      <c r="A3302" s="4" t="s">
        <v>179</v>
      </c>
      <c r="B3302" t="s">
        <v>138</v>
      </c>
      <c r="C3302" s="28">
        <v>45630</v>
      </c>
      <c r="D3302">
        <v>1</v>
      </c>
      <c r="G3302" s="42" t="s">
        <v>156</v>
      </c>
      <c r="H3302">
        <f t="shared" si="386"/>
        <v>2024</v>
      </c>
      <c r="I3302" s="2" t="s">
        <v>139</v>
      </c>
      <c r="J3302" s="29">
        <v>29</v>
      </c>
      <c r="N3302" s="40">
        <v>107.58207788333445</v>
      </c>
      <c r="O3302" s="33">
        <f t="shared" si="387"/>
        <v>107.58207788333445</v>
      </c>
      <c r="P3302" s="22">
        <f>IF(ISNUMBER(O3302),SUMIFS(O$1:$O3302,A$1:$A3302,A3302,H$1:$H3302,H3302,D$1:$D3302,D3302),"")</f>
        <v>1151.1858372406734</v>
      </c>
      <c r="AK3302" s="34">
        <v>0.97599999999999998</v>
      </c>
      <c r="AL3302" s="34">
        <v>0</v>
      </c>
      <c r="AN3302" s="34">
        <v>2.4E-2</v>
      </c>
      <c r="AO3302">
        <v>2.4E-2</v>
      </c>
      <c r="AP3302">
        <v>0</v>
      </c>
      <c r="AS3302" s="34">
        <v>0</v>
      </c>
    </row>
    <row r="3303" spans="1:45" x14ac:dyDescent="0.3">
      <c r="A3303" s="4" t="s">
        <v>179</v>
      </c>
      <c r="B3303" t="s">
        <v>138</v>
      </c>
      <c r="C3303" s="28">
        <v>45630</v>
      </c>
      <c r="D3303">
        <v>2</v>
      </c>
      <c r="G3303" s="42" t="s">
        <v>156</v>
      </c>
      <c r="H3303">
        <f t="shared" si="386"/>
        <v>2024</v>
      </c>
      <c r="I3303" s="2" t="s">
        <v>139</v>
      </c>
      <c r="J3303" s="29">
        <v>29</v>
      </c>
      <c r="N3303" s="40">
        <v>148.21657233903207</v>
      </c>
      <c r="O3303" s="33">
        <f t="shared" si="387"/>
        <v>148.21657233903207</v>
      </c>
      <c r="P3303" s="22">
        <f>IF(ISNUMBER(O3303),SUMIFS(O$1:$O3303,A$1:$A3303,A3303,H$1:$H3303,H3303,D$1:$D3303,D3303),"")</f>
        <v>1313.9385526613069</v>
      </c>
      <c r="AK3303" s="34">
        <v>0.95973154362416113</v>
      </c>
      <c r="AL3303" s="34">
        <v>6.7114093959731542E-3</v>
      </c>
      <c r="AN3303" s="34">
        <v>3.3557046979865772E-2</v>
      </c>
      <c r="AO3303">
        <v>3.3557046979865772E-2</v>
      </c>
      <c r="AP3303">
        <v>0</v>
      </c>
      <c r="AS3303" s="34">
        <v>0</v>
      </c>
    </row>
    <row r="3304" spans="1:45" x14ac:dyDescent="0.3">
      <c r="A3304" s="4" t="s">
        <v>179</v>
      </c>
      <c r="B3304" t="s">
        <v>138</v>
      </c>
      <c r="C3304" s="28">
        <v>45630</v>
      </c>
      <c r="D3304">
        <v>3</v>
      </c>
      <c r="G3304" s="42" t="s">
        <v>156</v>
      </c>
      <c r="H3304">
        <f t="shared" si="386"/>
        <v>2024</v>
      </c>
      <c r="I3304" s="2" t="s">
        <v>139</v>
      </c>
      <c r="J3304" s="29">
        <v>29</v>
      </c>
      <c r="N3304" s="40">
        <v>136.18756371049946</v>
      </c>
      <c r="O3304" s="33">
        <f t="shared" si="387"/>
        <v>136.18756371049946</v>
      </c>
      <c r="P3304" s="22">
        <f>IF(ISNUMBER(O3304),SUMIFS(O$1:$O3304,A$1:$A3304,A3304,H$1:$H3304,H3304,D$1:$D3304,D3304),"")</f>
        <v>1174.293802012332</v>
      </c>
      <c r="AK3304" s="34">
        <v>0.95454545454545459</v>
      </c>
      <c r="AL3304" s="34">
        <v>0</v>
      </c>
      <c r="AN3304" s="34">
        <v>4.5454545454545463E-2</v>
      </c>
      <c r="AO3304">
        <v>3.0303030303030307E-2</v>
      </c>
      <c r="AP3304">
        <v>1.5151515151515154E-2</v>
      </c>
      <c r="AS3304" s="34">
        <v>0</v>
      </c>
    </row>
    <row r="3305" spans="1:45" x14ac:dyDescent="0.3">
      <c r="A3305" s="4" t="s">
        <v>179</v>
      </c>
      <c r="B3305" t="s">
        <v>138</v>
      </c>
      <c r="C3305" s="28">
        <v>45630</v>
      </c>
      <c r="D3305">
        <v>4</v>
      </c>
      <c r="G3305" s="42" t="s">
        <v>156</v>
      </c>
      <c r="H3305">
        <f t="shared" si="386"/>
        <v>2024</v>
      </c>
      <c r="I3305" s="2" t="s">
        <v>139</v>
      </c>
      <c r="J3305" s="29">
        <v>29</v>
      </c>
      <c r="N3305" s="40">
        <v>100.23260707006595</v>
      </c>
      <c r="O3305" s="33">
        <f t="shared" si="387"/>
        <v>100.23260707006595</v>
      </c>
      <c r="P3305" s="22">
        <f>IF(ISNUMBER(O3305),SUMIFS(O$1:$O3305,A$1:$A3305,A3305,H$1:$H3305,H3305,D$1:$D3305,D3305),"")</f>
        <v>1122.7059300039948</v>
      </c>
      <c r="AK3305" s="34">
        <v>1</v>
      </c>
      <c r="AL3305" s="34">
        <v>0</v>
      </c>
      <c r="AN3305" s="34">
        <v>0</v>
      </c>
      <c r="AO3305">
        <v>0</v>
      </c>
      <c r="AP3305">
        <v>0</v>
      </c>
      <c r="AS3305" s="34">
        <v>0</v>
      </c>
    </row>
    <row r="3306" spans="1:45" x14ac:dyDescent="0.3">
      <c r="A3306" s="4" t="s">
        <v>180</v>
      </c>
      <c r="B3306" t="s">
        <v>138</v>
      </c>
      <c r="C3306" s="28">
        <v>44573</v>
      </c>
      <c r="D3306">
        <v>1</v>
      </c>
      <c r="G3306" s="42" t="s">
        <v>158</v>
      </c>
      <c r="H3306">
        <f t="shared" si="386"/>
        <v>2022</v>
      </c>
      <c r="I3306" s="2" t="s">
        <v>139</v>
      </c>
      <c r="J3306" s="29">
        <v>1</v>
      </c>
      <c r="N3306" s="40">
        <v>44.690925601608612</v>
      </c>
      <c r="O3306" s="33">
        <f t="shared" si="387"/>
        <v>44.690925601608612</v>
      </c>
      <c r="P3306" s="22">
        <f>IF(ISNUMBER(O3306),SUMIFS(O$1:$O3306,A$1:$A3306,A3306,H$1:$H3306,H3306,D$1:$D3306,D3306),"")</f>
        <v>44.690925601608612</v>
      </c>
      <c r="AK3306" s="34"/>
      <c r="AL3306" s="34"/>
      <c r="AN3306" s="36"/>
      <c r="AS3306" s="36"/>
    </row>
    <row r="3307" spans="1:45" x14ac:dyDescent="0.3">
      <c r="A3307" s="4" t="s">
        <v>180</v>
      </c>
      <c r="B3307" t="s">
        <v>138</v>
      </c>
      <c r="C3307" s="28">
        <v>44573</v>
      </c>
      <c r="D3307">
        <v>2</v>
      </c>
      <c r="G3307" s="42" t="s">
        <v>158</v>
      </c>
      <c r="H3307">
        <f t="shared" si="386"/>
        <v>2022</v>
      </c>
      <c r="I3307" s="2" t="s">
        <v>139</v>
      </c>
      <c r="J3307" s="29">
        <v>1</v>
      </c>
      <c r="N3307" s="40">
        <v>93.772352575603009</v>
      </c>
      <c r="O3307" s="33">
        <f t="shared" si="387"/>
        <v>93.772352575603009</v>
      </c>
      <c r="P3307" s="22">
        <f>IF(ISNUMBER(O3307),SUMIFS(O$1:$O3307,A$1:$A3307,A3307,H$1:$H3307,H3307,D$1:$D3307,D3307),"")</f>
        <v>93.772352575603009</v>
      </c>
      <c r="AK3307" s="34"/>
      <c r="AL3307" s="34"/>
      <c r="AN3307" s="36"/>
      <c r="AS3307" s="36"/>
    </row>
    <row r="3308" spans="1:45" x14ac:dyDescent="0.3">
      <c r="A3308" s="4" t="s">
        <v>180</v>
      </c>
      <c r="B3308" t="s">
        <v>138</v>
      </c>
      <c r="C3308" s="28">
        <v>44573</v>
      </c>
      <c r="D3308">
        <v>3</v>
      </c>
      <c r="G3308" s="42" t="s">
        <v>158</v>
      </c>
      <c r="H3308">
        <f t="shared" si="386"/>
        <v>2022</v>
      </c>
      <c r="I3308" s="2" t="s">
        <v>139</v>
      </c>
      <c r="J3308" s="29">
        <v>1</v>
      </c>
      <c r="N3308" s="40">
        <v>58.853770016672868</v>
      </c>
      <c r="O3308" s="33">
        <f t="shared" si="387"/>
        <v>58.853770016672868</v>
      </c>
      <c r="P3308" s="22">
        <f>IF(ISNUMBER(O3308),SUMIFS(O$1:$O3308,A$1:$A3308,A3308,H$1:$H3308,H3308,D$1:$D3308,D3308),"")</f>
        <v>58.853770016672868</v>
      </c>
      <c r="AK3308" s="34"/>
      <c r="AL3308" s="34"/>
      <c r="AN3308" s="36"/>
      <c r="AS3308" s="36"/>
    </row>
    <row r="3309" spans="1:45" x14ac:dyDescent="0.3">
      <c r="A3309" s="4" t="s">
        <v>180</v>
      </c>
      <c r="B3309" t="s">
        <v>138</v>
      </c>
      <c r="C3309" s="28">
        <v>44573</v>
      </c>
      <c r="D3309">
        <v>4</v>
      </c>
      <c r="G3309" s="42" t="s">
        <v>158</v>
      </c>
      <c r="H3309">
        <f t="shared" si="386"/>
        <v>2022</v>
      </c>
      <c r="I3309" s="2" t="s">
        <v>139</v>
      </c>
      <c r="J3309" s="29">
        <v>1</v>
      </c>
      <c r="N3309" s="40">
        <v>99.82676819759304</v>
      </c>
      <c r="O3309" s="33">
        <f t="shared" si="387"/>
        <v>99.82676819759304</v>
      </c>
      <c r="P3309" s="22">
        <f>IF(ISNUMBER(O3309),SUMIFS(O$1:$O3309,A$1:$A3309,A3309,H$1:$H3309,H3309,D$1:$D3309,D3309),"")</f>
        <v>99.82676819759304</v>
      </c>
      <c r="AK3309" s="34"/>
      <c r="AL3309" s="34"/>
      <c r="AN3309" s="36"/>
      <c r="AS3309" s="36"/>
    </row>
    <row r="3310" spans="1:45" x14ac:dyDescent="0.3">
      <c r="A3310" s="4" t="s">
        <v>180</v>
      </c>
      <c r="B3310" t="s">
        <v>138</v>
      </c>
      <c r="C3310" s="41">
        <v>44573</v>
      </c>
      <c r="D3310">
        <v>5</v>
      </c>
      <c r="G3310" s="42" t="s">
        <v>158</v>
      </c>
      <c r="H3310">
        <f t="shared" si="386"/>
        <v>2022</v>
      </c>
      <c r="I3310" s="2" t="s">
        <v>139</v>
      </c>
      <c r="J3310" s="43">
        <v>1</v>
      </c>
      <c r="N3310" s="44">
        <v>59.236306123107717</v>
      </c>
      <c r="O3310" s="33">
        <f t="shared" si="387"/>
        <v>59.236306123107717</v>
      </c>
      <c r="P3310" s="22">
        <f>IF(ISNUMBER(O3310),SUMIFS(O$1:$O3310,A$1:$A3310,A3310,H$1:$H3310,H3310,D$1:$D3310,D3310),"")</f>
        <v>59.236306123107717</v>
      </c>
      <c r="AK3310" s="45"/>
      <c r="AL3310" s="45"/>
      <c r="AN3310" s="46"/>
      <c r="AS3310" s="46"/>
    </row>
    <row r="3311" spans="1:45" x14ac:dyDescent="0.3">
      <c r="A3311" s="4" t="s">
        <v>180</v>
      </c>
      <c r="B3311" t="s">
        <v>138</v>
      </c>
      <c r="C3311" s="28">
        <v>44601</v>
      </c>
      <c r="D3311">
        <v>1</v>
      </c>
      <c r="G3311" s="42" t="s">
        <v>158</v>
      </c>
      <c r="H3311">
        <f t="shared" si="386"/>
        <v>2022</v>
      </c>
      <c r="I3311" s="2" t="s">
        <v>139</v>
      </c>
      <c r="J3311" s="29">
        <v>2</v>
      </c>
      <c r="N3311" s="40">
        <v>268.56754921928041</v>
      </c>
      <c r="O3311" s="33">
        <f t="shared" si="387"/>
        <v>268.56754921928041</v>
      </c>
      <c r="P3311" s="22">
        <f>IF(ISNUMBER(O3311),SUMIFS(O$1:$O3311,A$1:$A3311,A3311,H$1:$H3311,H3311,D$1:$D3311,D3311),"")</f>
        <v>313.25847482088903</v>
      </c>
      <c r="AK3311" s="34">
        <v>0.9564482029598308</v>
      </c>
      <c r="AL3311" s="34">
        <v>3.8900634249471454E-2</v>
      </c>
      <c r="AN3311" s="36">
        <v>0</v>
      </c>
      <c r="AO3311">
        <v>0</v>
      </c>
      <c r="AP3311">
        <v>0</v>
      </c>
      <c r="AS3311" s="36">
        <v>4.6511627906976744E-3</v>
      </c>
    </row>
    <row r="3312" spans="1:45" x14ac:dyDescent="0.3">
      <c r="A3312" s="4" t="s">
        <v>180</v>
      </c>
      <c r="B3312" t="s">
        <v>138</v>
      </c>
      <c r="C3312" s="28">
        <v>44601</v>
      </c>
      <c r="D3312">
        <v>2</v>
      </c>
      <c r="G3312" s="42" t="s">
        <v>158</v>
      </c>
      <c r="H3312">
        <f t="shared" si="386"/>
        <v>2022</v>
      </c>
      <c r="I3312" s="2" t="s">
        <v>139</v>
      </c>
      <c r="J3312" s="29">
        <v>2</v>
      </c>
      <c r="N3312" s="40">
        <v>320.1058201058201</v>
      </c>
      <c r="O3312" s="33">
        <f t="shared" si="387"/>
        <v>320.1058201058201</v>
      </c>
      <c r="P3312" s="22">
        <f>IF(ISNUMBER(O3312),SUMIFS(O$1:$O3312,A$1:$A3312,A3312,H$1:$H3312,H3312,D$1:$D3312,D3312),"")</f>
        <v>413.87817268142311</v>
      </c>
      <c r="AK3312" s="34">
        <v>0.91901012373453317</v>
      </c>
      <c r="AL3312" s="34">
        <v>0</v>
      </c>
      <c r="AN3312" s="36">
        <v>7.5740532433445806E-2</v>
      </c>
      <c r="AO3312">
        <v>7.4615673040869884E-2</v>
      </c>
      <c r="AP3312">
        <v>1.1248593925759279E-3</v>
      </c>
      <c r="AS3312" s="36">
        <v>5.2493438320209973E-3</v>
      </c>
    </row>
    <row r="3313" spans="1:45" x14ac:dyDescent="0.3">
      <c r="A3313" s="4" t="s">
        <v>180</v>
      </c>
      <c r="B3313" t="s">
        <v>138</v>
      </c>
      <c r="C3313" s="28">
        <v>44601</v>
      </c>
      <c r="D3313">
        <v>3</v>
      </c>
      <c r="G3313" s="42" t="s">
        <v>158</v>
      </c>
      <c r="H3313">
        <f t="shared" si="386"/>
        <v>2022</v>
      </c>
      <c r="I3313" s="2" t="s">
        <v>139</v>
      </c>
      <c r="J3313" s="29">
        <v>2</v>
      </c>
      <c r="N3313" s="40">
        <v>294.48312299779974</v>
      </c>
      <c r="O3313" s="33">
        <f t="shared" si="387"/>
        <v>294.48312299779974</v>
      </c>
      <c r="P3313" s="22">
        <f>IF(ISNUMBER(O3313),SUMIFS(O$1:$O3313,A$1:$A3313,A3313,H$1:$H3313,H3313,D$1:$D3313,D3313),"")</f>
        <v>353.33689301447259</v>
      </c>
      <c r="AK3313" s="34">
        <v>0.9389228206551915</v>
      </c>
      <c r="AL3313" s="34">
        <v>0</v>
      </c>
      <c r="AN3313" s="36">
        <v>5.5524708495280392E-2</v>
      </c>
      <c r="AO3313">
        <v>5.5524708495280392E-2</v>
      </c>
      <c r="AP3313">
        <v>0</v>
      </c>
      <c r="AS3313" s="36">
        <v>5.5524708495280394E-3</v>
      </c>
    </row>
    <row r="3314" spans="1:45" x14ac:dyDescent="0.3">
      <c r="A3314" s="4" t="s">
        <v>180</v>
      </c>
      <c r="B3314" t="s">
        <v>138</v>
      </c>
      <c r="C3314" s="28">
        <v>44601</v>
      </c>
      <c r="D3314">
        <v>4</v>
      </c>
      <c r="G3314" s="42" t="s">
        <v>158</v>
      </c>
      <c r="H3314">
        <f t="shared" si="386"/>
        <v>2022</v>
      </c>
      <c r="I3314" s="2" t="s">
        <v>139</v>
      </c>
      <c r="J3314" s="29">
        <v>2</v>
      </c>
      <c r="N3314" s="40">
        <v>233.14339981006651</v>
      </c>
      <c r="O3314" s="33">
        <f t="shared" si="387"/>
        <v>233.14339981006651</v>
      </c>
      <c r="P3314" s="22">
        <f>IF(ISNUMBER(O3314),SUMIFS(O$1:$O3314,A$1:$A3314,A3314,H$1:$H3314,H3314,D$1:$D3314,D3314),"")</f>
        <v>332.97016800765954</v>
      </c>
      <c r="AK3314" s="34">
        <v>0.92920681986656783</v>
      </c>
      <c r="AL3314" s="34">
        <v>0</v>
      </c>
      <c r="AN3314" s="36">
        <v>6.8569310600444772E-2</v>
      </c>
      <c r="AO3314">
        <v>6.5974796145292808E-2</v>
      </c>
      <c r="AP3314">
        <v>2.5945144551519648E-3</v>
      </c>
      <c r="AS3314" s="36">
        <v>2.223869532987398E-3</v>
      </c>
    </row>
    <row r="3315" spans="1:45" x14ac:dyDescent="0.3">
      <c r="A3315" s="4" t="s">
        <v>180</v>
      </c>
      <c r="B3315" t="s">
        <v>138</v>
      </c>
      <c r="C3315" s="41">
        <v>44601</v>
      </c>
      <c r="D3315">
        <v>5</v>
      </c>
      <c r="G3315" s="42" t="s">
        <v>158</v>
      </c>
      <c r="H3315">
        <f t="shared" si="386"/>
        <v>2022</v>
      </c>
      <c r="I3315" s="2" t="s">
        <v>139</v>
      </c>
      <c r="J3315" s="43">
        <v>2</v>
      </c>
      <c r="N3315" s="44">
        <v>298.18938769097844</v>
      </c>
      <c r="O3315" s="33">
        <f t="shared" si="387"/>
        <v>298.18938769097844</v>
      </c>
      <c r="P3315" s="22">
        <f>IF(ISNUMBER(O3315),SUMIFS(O$1:$O3315,A$1:$A3315,A3315,H$1:$H3315,H3315,D$1:$D3315,D3315),"")</f>
        <v>357.42569381408617</v>
      </c>
      <c r="AK3315" s="45">
        <v>0.89338555265448216</v>
      </c>
      <c r="AL3315" s="45">
        <v>0</v>
      </c>
      <c r="AN3315" s="46">
        <v>9.3124456048738036E-2</v>
      </c>
      <c r="AO3315">
        <v>9.3124456048738036E-2</v>
      </c>
      <c r="AP3315">
        <v>0</v>
      </c>
      <c r="AS3315" s="46">
        <v>1.3489991296779809E-2</v>
      </c>
    </row>
    <row r="3316" spans="1:45" x14ac:dyDescent="0.3">
      <c r="A3316" s="4" t="s">
        <v>180</v>
      </c>
      <c r="B3316" t="s">
        <v>138</v>
      </c>
      <c r="C3316" s="28">
        <v>44623</v>
      </c>
      <c r="D3316">
        <v>1</v>
      </c>
      <c r="G3316" s="42" t="s">
        <v>158</v>
      </c>
      <c r="H3316">
        <f t="shared" si="386"/>
        <v>2022</v>
      </c>
      <c r="I3316" s="2" t="s">
        <v>139</v>
      </c>
      <c r="J3316" s="29">
        <v>3</v>
      </c>
      <c r="N3316" s="40">
        <v>181.33081046988326</v>
      </c>
      <c r="O3316" s="33">
        <f t="shared" si="387"/>
        <v>181.33081046988326</v>
      </c>
      <c r="P3316" s="22">
        <f>IF(ISNUMBER(O3316),SUMIFS(O$1:$O3316,A$1:$A3316,A3316,H$1:$H3316,H3316,D$1:$D3316,D3316),"")</f>
        <v>494.5892852907723</v>
      </c>
      <c r="AK3316" s="34">
        <v>0.85064258423063566</v>
      </c>
      <c r="AL3316" s="34">
        <v>0</v>
      </c>
      <c r="AN3316" s="36">
        <v>0.14935741576936437</v>
      </c>
      <c r="AO3316">
        <v>0.14935741576936437</v>
      </c>
      <c r="AP3316">
        <v>0</v>
      </c>
      <c r="AS3316" s="36">
        <v>0</v>
      </c>
    </row>
    <row r="3317" spans="1:45" x14ac:dyDescent="0.3">
      <c r="A3317" s="4" t="s">
        <v>180</v>
      </c>
      <c r="B3317" t="s">
        <v>138</v>
      </c>
      <c r="C3317" s="28">
        <v>44623</v>
      </c>
      <c r="D3317">
        <v>2</v>
      </c>
      <c r="G3317" s="42" t="s">
        <v>158</v>
      </c>
      <c r="H3317">
        <f t="shared" si="386"/>
        <v>2022</v>
      </c>
      <c r="I3317" s="2" t="s">
        <v>139</v>
      </c>
      <c r="J3317" s="29">
        <v>3</v>
      </c>
      <c r="N3317" s="40">
        <v>176.83435574430834</v>
      </c>
      <c r="O3317" s="33">
        <f t="shared" si="387"/>
        <v>176.83435574430834</v>
      </c>
      <c r="P3317" s="22">
        <f>IF(ISNUMBER(O3317),SUMIFS(O$1:$O3317,A$1:$A3317,A3317,H$1:$H3317,H3317,D$1:$D3317,D3317),"")</f>
        <v>590.71252842573142</v>
      </c>
      <c r="AK3317" s="34">
        <v>0.92983779705771408</v>
      </c>
      <c r="AL3317" s="34">
        <v>0</v>
      </c>
      <c r="AN3317" s="36">
        <v>7.0162202942285937E-2</v>
      </c>
      <c r="AO3317">
        <v>7.0162202942285937E-2</v>
      </c>
      <c r="AP3317">
        <v>0</v>
      </c>
      <c r="AS3317" s="36">
        <v>0</v>
      </c>
    </row>
    <row r="3318" spans="1:45" x14ac:dyDescent="0.3">
      <c r="A3318" s="4" t="s">
        <v>180</v>
      </c>
      <c r="B3318" t="s">
        <v>138</v>
      </c>
      <c r="C3318" s="28">
        <v>44623</v>
      </c>
      <c r="D3318">
        <v>3</v>
      </c>
      <c r="G3318" s="42" t="s">
        <v>158</v>
      </c>
      <c r="H3318">
        <f t="shared" si="386"/>
        <v>2022</v>
      </c>
      <c r="I3318" s="2" t="s">
        <v>139</v>
      </c>
      <c r="J3318" s="29">
        <v>3</v>
      </c>
      <c r="N3318" s="40">
        <v>174.1931258909996</v>
      </c>
      <c r="O3318" s="33">
        <f t="shared" si="387"/>
        <v>174.1931258909996</v>
      </c>
      <c r="P3318" s="22">
        <f>IF(ISNUMBER(O3318),SUMIFS(O$1:$O3318,A$1:$A3318,A3318,H$1:$H3318,H3318,D$1:$D3318,D3318),"")</f>
        <v>527.53001890547216</v>
      </c>
      <c r="AK3318" s="34">
        <v>0.94021257750221432</v>
      </c>
      <c r="AL3318" s="34">
        <v>0</v>
      </c>
      <c r="AN3318" s="36">
        <v>5.9787422497785653E-2</v>
      </c>
      <c r="AO3318">
        <v>5.9787422497785653E-2</v>
      </c>
      <c r="AP3318">
        <v>0</v>
      </c>
      <c r="AS3318" s="36">
        <v>0</v>
      </c>
    </row>
    <row r="3319" spans="1:45" x14ac:dyDescent="0.3">
      <c r="A3319" s="4" t="s">
        <v>180</v>
      </c>
      <c r="B3319" t="s">
        <v>138</v>
      </c>
      <c r="C3319" s="28">
        <v>44623</v>
      </c>
      <c r="D3319">
        <v>4</v>
      </c>
      <c r="G3319" s="42" t="s">
        <v>158</v>
      </c>
      <c r="H3319">
        <f t="shared" si="386"/>
        <v>2022</v>
      </c>
      <c r="I3319" s="2" t="s">
        <v>139</v>
      </c>
      <c r="J3319" s="29">
        <v>3</v>
      </c>
      <c r="N3319" s="40">
        <v>156.96375350554027</v>
      </c>
      <c r="O3319" s="33">
        <f t="shared" si="387"/>
        <v>156.96375350554027</v>
      </c>
      <c r="P3319" s="22">
        <f>IF(ISNUMBER(O3319),SUMIFS(O$1:$O3319,A$1:$A3319,A3319,H$1:$H3319,H3319,D$1:$D3319,D3319),"")</f>
        <v>489.93392151319983</v>
      </c>
      <c r="AK3319" s="34">
        <v>0.96194824961948244</v>
      </c>
      <c r="AL3319" s="34">
        <v>0</v>
      </c>
      <c r="AN3319" s="36">
        <v>3.8051750380517502E-2</v>
      </c>
      <c r="AO3319">
        <v>3.8051750380517502E-2</v>
      </c>
      <c r="AP3319">
        <v>0</v>
      </c>
      <c r="AS3319" s="36">
        <v>0</v>
      </c>
    </row>
    <row r="3320" spans="1:45" x14ac:dyDescent="0.3">
      <c r="A3320" s="4" t="s">
        <v>180</v>
      </c>
      <c r="B3320" t="s">
        <v>138</v>
      </c>
      <c r="C3320" s="41">
        <v>44623</v>
      </c>
      <c r="D3320">
        <v>5</v>
      </c>
      <c r="G3320" s="42" t="s">
        <v>158</v>
      </c>
      <c r="H3320">
        <f t="shared" si="386"/>
        <v>2022</v>
      </c>
      <c r="I3320" s="2" t="s">
        <v>139</v>
      </c>
      <c r="J3320" s="43">
        <v>3</v>
      </c>
      <c r="N3320" s="44">
        <v>189.56545333356925</v>
      </c>
      <c r="O3320" s="33">
        <f t="shared" si="387"/>
        <v>189.56545333356925</v>
      </c>
      <c r="P3320" s="22">
        <f>IF(ISNUMBER(O3320),SUMIFS(O$1:$O3320,A$1:$A3320,A3320,H$1:$H3320,H3320,D$1:$D3320,D3320),"")</f>
        <v>546.9911471476554</v>
      </c>
      <c r="AK3320" s="45">
        <v>0.97109403585803145</v>
      </c>
      <c r="AL3320" s="45">
        <v>0</v>
      </c>
      <c r="AN3320" s="46">
        <v>2.8905964141968537E-2</v>
      </c>
      <c r="AO3320">
        <v>2.8905964141968537E-2</v>
      </c>
      <c r="AP3320">
        <v>0</v>
      </c>
      <c r="AS3320" s="46">
        <v>0</v>
      </c>
    </row>
    <row r="3321" spans="1:45" x14ac:dyDescent="0.3">
      <c r="A3321" s="4" t="s">
        <v>180</v>
      </c>
      <c r="B3321" t="s">
        <v>138</v>
      </c>
      <c r="C3321" s="28">
        <v>44649</v>
      </c>
      <c r="D3321">
        <v>1</v>
      </c>
      <c r="G3321" s="42" t="s">
        <v>158</v>
      </c>
      <c r="H3321">
        <f t="shared" si="386"/>
        <v>2022</v>
      </c>
      <c r="I3321" s="2" t="s">
        <v>139</v>
      </c>
      <c r="J3321" s="29">
        <v>4</v>
      </c>
      <c r="N3321" s="40">
        <v>93.363675117229633</v>
      </c>
      <c r="O3321" s="33">
        <f t="shared" si="387"/>
        <v>93.363675117229633</v>
      </c>
      <c r="P3321" s="22">
        <f>IF(ISNUMBER(O3321),SUMIFS(O$1:$O3321,A$1:$A3321,A3321,H$1:$H3321,H3321,D$1:$D3321,D3321),"")</f>
        <v>587.9529604080019</v>
      </c>
      <c r="AK3321" s="34">
        <v>0.76754604280736682</v>
      </c>
      <c r="AL3321" s="34">
        <v>0</v>
      </c>
      <c r="AN3321" s="36">
        <v>0.23245395719263315</v>
      </c>
      <c r="AO3321">
        <v>0.23245395719263315</v>
      </c>
      <c r="AP3321">
        <v>0</v>
      </c>
      <c r="AS3321" s="36">
        <v>0</v>
      </c>
    </row>
    <row r="3322" spans="1:45" x14ac:dyDescent="0.3">
      <c r="A3322" s="4" t="s">
        <v>180</v>
      </c>
      <c r="B3322" t="s">
        <v>138</v>
      </c>
      <c r="C3322" s="28">
        <v>44649</v>
      </c>
      <c r="D3322">
        <v>2</v>
      </c>
      <c r="G3322" s="42" t="s">
        <v>158</v>
      </c>
      <c r="H3322">
        <f t="shared" si="386"/>
        <v>2022</v>
      </c>
      <c r="I3322" s="2" t="s">
        <v>139</v>
      </c>
      <c r="J3322" s="29">
        <v>4</v>
      </c>
      <c r="N3322" s="40">
        <v>54.086244128319869</v>
      </c>
      <c r="O3322" s="33">
        <f t="shared" si="387"/>
        <v>54.086244128319869</v>
      </c>
      <c r="P3322" s="22">
        <f>IF(ISNUMBER(O3322),SUMIFS(O$1:$O3322,A$1:$A3322,A3322,H$1:$H3322,H3322,D$1:$D3322,D3322),"")</f>
        <v>644.79877255405131</v>
      </c>
      <c r="AK3322" s="34">
        <v>0.89215017064846414</v>
      </c>
      <c r="AL3322" s="34">
        <v>0</v>
      </c>
      <c r="AN3322" s="36">
        <v>0.10784982935153584</v>
      </c>
      <c r="AO3322">
        <v>0.10784982935153584</v>
      </c>
      <c r="AP3322">
        <v>0</v>
      </c>
      <c r="AS3322" s="36">
        <v>0</v>
      </c>
    </row>
    <row r="3323" spans="1:45" x14ac:dyDescent="0.3">
      <c r="A3323" s="4" t="s">
        <v>180</v>
      </c>
      <c r="B3323" t="s">
        <v>138</v>
      </c>
      <c r="C3323" s="28">
        <v>44649</v>
      </c>
      <c r="D3323">
        <v>3</v>
      </c>
      <c r="G3323" s="42" t="s">
        <v>158</v>
      </c>
      <c r="H3323">
        <f t="shared" si="386"/>
        <v>2022</v>
      </c>
      <c r="I3323" s="2" t="s">
        <v>139</v>
      </c>
      <c r="J3323" s="29">
        <v>4</v>
      </c>
      <c r="N3323" s="40">
        <v>100.95700157278814</v>
      </c>
      <c r="O3323" s="33">
        <f t="shared" si="387"/>
        <v>100.95700157278814</v>
      </c>
      <c r="P3323" s="22">
        <f>IF(ISNUMBER(O3323),SUMIFS(O$1:$O3323,A$1:$A3323,A3323,H$1:$H3323,H3323,D$1:$D3323,D3323),"")</f>
        <v>628.48702047826032</v>
      </c>
      <c r="AK3323" s="34">
        <v>0.92804323094425478</v>
      </c>
      <c r="AL3323" s="34">
        <v>0</v>
      </c>
      <c r="AN3323" s="36">
        <v>7.1956769055745148E-2</v>
      </c>
      <c r="AO3323">
        <v>7.1956769055745148E-2</v>
      </c>
      <c r="AP3323">
        <v>0</v>
      </c>
      <c r="AS3323" s="36">
        <v>0</v>
      </c>
    </row>
    <row r="3324" spans="1:45" x14ac:dyDescent="0.3">
      <c r="A3324" s="4" t="s">
        <v>180</v>
      </c>
      <c r="B3324" t="s">
        <v>138</v>
      </c>
      <c r="C3324" s="28">
        <v>44649</v>
      </c>
      <c r="D3324">
        <v>4</v>
      </c>
      <c r="G3324" s="42" t="s">
        <v>158</v>
      </c>
      <c r="H3324">
        <f t="shared" si="386"/>
        <v>2022</v>
      </c>
      <c r="I3324" s="2" t="s">
        <v>139</v>
      </c>
      <c r="J3324" s="29">
        <v>4</v>
      </c>
      <c r="N3324" s="40">
        <v>79.446479446479458</v>
      </c>
      <c r="O3324" s="33">
        <f t="shared" si="387"/>
        <v>79.446479446479458</v>
      </c>
      <c r="P3324" s="22">
        <f>IF(ISNUMBER(O3324),SUMIFS(O$1:$O3324,A$1:$A3324,A3324,H$1:$H3324,H3324,D$1:$D3324,D3324),"")</f>
        <v>569.38040095967926</v>
      </c>
      <c r="AK3324" s="34">
        <v>0.935693215339233</v>
      </c>
      <c r="AL3324" s="34">
        <v>0</v>
      </c>
      <c r="AN3324" s="36">
        <v>6.4306784660766975E-2</v>
      </c>
      <c r="AO3324">
        <v>6.4306784660766975E-2</v>
      </c>
      <c r="AP3324">
        <v>0</v>
      </c>
      <c r="AS3324" s="36">
        <v>0</v>
      </c>
    </row>
    <row r="3325" spans="1:45" x14ac:dyDescent="0.3">
      <c r="A3325" s="4" t="s">
        <v>180</v>
      </c>
      <c r="B3325" t="s">
        <v>138</v>
      </c>
      <c r="C3325" s="41">
        <v>44649</v>
      </c>
      <c r="D3325">
        <v>5</v>
      </c>
      <c r="G3325" s="42" t="s">
        <v>158</v>
      </c>
      <c r="H3325">
        <f t="shared" si="386"/>
        <v>2022</v>
      </c>
      <c r="I3325" s="2" t="s">
        <v>139</v>
      </c>
      <c r="J3325" s="43">
        <v>4</v>
      </c>
      <c r="N3325" s="44">
        <v>137.19340007934841</v>
      </c>
      <c r="O3325" s="33">
        <f t="shared" si="387"/>
        <v>137.19340007934841</v>
      </c>
      <c r="P3325" s="22">
        <f>IF(ISNUMBER(O3325),SUMIFS(O$1:$O3325,A$1:$A3325,A3325,H$1:$H3325,H3325,D$1:$D3325,D3325),"")</f>
        <v>684.1845472270038</v>
      </c>
      <c r="AK3325" s="45">
        <v>0.84748201438848925</v>
      </c>
      <c r="AL3325" s="45">
        <v>0</v>
      </c>
      <c r="AN3325" s="46">
        <v>0.15251798561151081</v>
      </c>
      <c r="AO3325">
        <v>0.15251798561151081</v>
      </c>
      <c r="AP3325">
        <v>0</v>
      </c>
      <c r="AS3325" s="46">
        <v>0</v>
      </c>
    </row>
    <row r="3326" spans="1:45" x14ac:dyDescent="0.3">
      <c r="A3326" s="4" t="s">
        <v>180</v>
      </c>
      <c r="B3326" t="s">
        <v>138</v>
      </c>
      <c r="C3326" s="28">
        <v>44696</v>
      </c>
      <c r="D3326">
        <v>1</v>
      </c>
      <c r="G3326" s="42" t="s">
        <v>158</v>
      </c>
      <c r="H3326">
        <f t="shared" si="386"/>
        <v>2022</v>
      </c>
      <c r="I3326" s="2" t="s">
        <v>139</v>
      </c>
      <c r="J3326" s="29">
        <v>5</v>
      </c>
      <c r="N3326" s="40">
        <v>175.71802513785639</v>
      </c>
      <c r="O3326" s="33">
        <f t="shared" si="387"/>
        <v>175.71802513785639</v>
      </c>
      <c r="P3326" s="22">
        <f>IF(ISNUMBER(O3326),SUMIFS(O$1:$O3326,A$1:$A3326,A3326,H$1:$H3326,H3326,D$1:$D3326,D3326),"")</f>
        <v>763.67098554585823</v>
      </c>
      <c r="AK3326" s="34">
        <v>0.90861987753179452</v>
      </c>
      <c r="AL3326" s="34">
        <v>0</v>
      </c>
      <c r="AN3326" s="36">
        <v>9.1380122468205371E-2</v>
      </c>
      <c r="AO3326">
        <v>9.1380122468205371E-2</v>
      </c>
      <c r="AP3326">
        <v>0</v>
      </c>
      <c r="AS3326" s="36">
        <v>0</v>
      </c>
    </row>
    <row r="3327" spans="1:45" x14ac:dyDescent="0.3">
      <c r="A3327" s="4" t="s">
        <v>180</v>
      </c>
      <c r="B3327" t="s">
        <v>138</v>
      </c>
      <c r="C3327" s="28">
        <v>44696</v>
      </c>
      <c r="D3327">
        <v>2</v>
      </c>
      <c r="G3327" s="42" t="s">
        <v>158</v>
      </c>
      <c r="H3327">
        <f t="shared" ref="H3327:H3390" si="388">YEAR(C3327)</f>
        <v>2022</v>
      </c>
      <c r="I3327" s="2" t="s">
        <v>139</v>
      </c>
      <c r="J3327" s="29">
        <v>5</v>
      </c>
      <c r="N3327" s="40">
        <v>160.74725752145105</v>
      </c>
      <c r="O3327" s="33">
        <f t="shared" si="387"/>
        <v>160.74725752145105</v>
      </c>
      <c r="P3327" s="22">
        <f>IF(ISNUMBER(O3327),SUMIFS(O$1:$O3327,A$1:$A3327,A3327,H$1:$H3327,H3327,D$1:$D3327,D3327),"")</f>
        <v>805.54603007550236</v>
      </c>
      <c r="AK3327" s="34">
        <v>0.75862068965517238</v>
      </c>
      <c r="AL3327" s="34">
        <v>0</v>
      </c>
      <c r="AN3327" s="36">
        <v>0.24137931034482762</v>
      </c>
      <c r="AO3327">
        <v>0.24137931034482762</v>
      </c>
      <c r="AP3327">
        <v>0</v>
      </c>
      <c r="AS3327" s="36">
        <v>0</v>
      </c>
    </row>
    <row r="3328" spans="1:45" x14ac:dyDescent="0.3">
      <c r="A3328" s="4" t="s">
        <v>180</v>
      </c>
      <c r="B3328" t="s">
        <v>138</v>
      </c>
      <c r="C3328" s="28">
        <v>44696</v>
      </c>
      <c r="D3328">
        <v>3</v>
      </c>
      <c r="G3328" s="42" t="s">
        <v>158</v>
      </c>
      <c r="H3328">
        <f t="shared" si="388"/>
        <v>2022</v>
      </c>
      <c r="I3328" s="2" t="s">
        <v>139</v>
      </c>
      <c r="J3328" s="29">
        <v>5</v>
      </c>
      <c r="N3328" s="40">
        <v>123.768115942029</v>
      </c>
      <c r="O3328" s="33">
        <f t="shared" si="387"/>
        <v>123.768115942029</v>
      </c>
      <c r="P3328" s="22">
        <f>IF(ISNUMBER(O3328),SUMIFS(O$1:$O3328,A$1:$A3328,A3328,H$1:$H3328,H3328,D$1:$D3328,D3328),"")</f>
        <v>752.25513642028932</v>
      </c>
      <c r="AK3328" s="34">
        <v>0.87563025210084033</v>
      </c>
      <c r="AL3328" s="34">
        <v>0</v>
      </c>
      <c r="AN3328" s="36">
        <v>0.11554621848739495</v>
      </c>
      <c r="AO3328">
        <v>0.11554621848739495</v>
      </c>
      <c r="AP3328">
        <v>0</v>
      </c>
      <c r="AS3328" s="36">
        <v>8.8235294117647058E-3</v>
      </c>
    </row>
    <row r="3329" spans="1:45" x14ac:dyDescent="0.3">
      <c r="A3329" s="4" t="s">
        <v>180</v>
      </c>
      <c r="B3329" t="s">
        <v>138</v>
      </c>
      <c r="C3329" s="28">
        <v>44696</v>
      </c>
      <c r="D3329">
        <v>4</v>
      </c>
      <c r="G3329" s="42" t="s">
        <v>158</v>
      </c>
      <c r="H3329">
        <f t="shared" si="388"/>
        <v>2022</v>
      </c>
      <c r="I3329" s="2" t="s">
        <v>139</v>
      </c>
      <c r="J3329" s="29">
        <v>5</v>
      </c>
      <c r="N3329" s="40">
        <v>162.42956080354458</v>
      </c>
      <c r="O3329" s="33">
        <f t="shared" si="387"/>
        <v>162.42956080354458</v>
      </c>
      <c r="P3329" s="22">
        <f>IF(ISNUMBER(O3329),SUMIFS(O$1:$O3329,A$1:$A3329,A3329,H$1:$H3329,H3329,D$1:$D3329,D3329),"")</f>
        <v>731.80996176322378</v>
      </c>
      <c r="AK3329" s="34">
        <v>0.90619251992642558</v>
      </c>
      <c r="AL3329" s="34">
        <v>0</v>
      </c>
      <c r="AN3329" s="36">
        <v>9.3807480073574506E-2</v>
      </c>
      <c r="AO3329">
        <v>9.3807480073574506E-2</v>
      </c>
      <c r="AP3329">
        <v>0</v>
      </c>
      <c r="AS3329" s="36">
        <v>0</v>
      </c>
    </row>
    <row r="3330" spans="1:45" x14ac:dyDescent="0.3">
      <c r="A3330" s="4" t="s">
        <v>180</v>
      </c>
      <c r="B3330" t="s">
        <v>138</v>
      </c>
      <c r="C3330" s="41">
        <v>44696</v>
      </c>
      <c r="D3330">
        <v>5</v>
      </c>
      <c r="G3330" s="42" t="s">
        <v>158</v>
      </c>
      <c r="H3330">
        <f t="shared" si="388"/>
        <v>2022</v>
      </c>
      <c r="I3330" s="2" t="s">
        <v>139</v>
      </c>
      <c r="J3330" s="43">
        <v>5</v>
      </c>
      <c r="N3330" s="44">
        <v>181.12356726507954</v>
      </c>
      <c r="O3330" s="33">
        <f t="shared" si="387"/>
        <v>181.12356726507954</v>
      </c>
      <c r="P3330" s="22">
        <f>IF(ISNUMBER(O3330),SUMIFS(O$1:$O3330,A$1:$A3330,A3330,H$1:$H3330,H3330,D$1:$D3330,D3330),"")</f>
        <v>865.3081144920834</v>
      </c>
      <c r="AK3330" s="45">
        <v>0.83130081300813008</v>
      </c>
      <c r="AL3330" s="45">
        <v>0</v>
      </c>
      <c r="AN3330" s="46">
        <v>0.16869918699186995</v>
      </c>
      <c r="AO3330">
        <v>0.16869918699186995</v>
      </c>
      <c r="AP3330">
        <v>0</v>
      </c>
      <c r="AS3330" s="46">
        <v>0</v>
      </c>
    </row>
    <row r="3331" spans="1:45" x14ac:dyDescent="0.3">
      <c r="A3331" s="4" t="s">
        <v>180</v>
      </c>
      <c r="B3331" t="s">
        <v>138</v>
      </c>
      <c r="C3331" s="28">
        <v>44819</v>
      </c>
      <c r="D3331">
        <v>1</v>
      </c>
      <c r="G3331" s="42" t="s">
        <v>158</v>
      </c>
      <c r="H3331">
        <f t="shared" si="388"/>
        <v>2022</v>
      </c>
      <c r="I3331" s="2" t="s">
        <v>139</v>
      </c>
      <c r="J3331" s="29">
        <v>6</v>
      </c>
      <c r="N3331" s="40">
        <v>43.645179256384687</v>
      </c>
      <c r="O3331" s="33">
        <f t="shared" si="387"/>
        <v>43.645179256384687</v>
      </c>
      <c r="P3331" s="22">
        <f>IF(ISNUMBER(O3331),SUMIFS(O$1:$O3331,A$1:$A3331,A3331,H$1:$H3331,H3331,D$1:$D3331,D3331),"")</f>
        <v>807.31616480224295</v>
      </c>
      <c r="AK3331" s="34">
        <v>0.83171521035598706</v>
      </c>
      <c r="AL3331" s="34">
        <v>0</v>
      </c>
      <c r="AN3331" s="36">
        <v>0.16828478964401297</v>
      </c>
      <c r="AO3331">
        <v>0.16828478964401297</v>
      </c>
      <c r="AP3331">
        <v>0</v>
      </c>
      <c r="AS3331" s="36">
        <v>0</v>
      </c>
    </row>
    <row r="3332" spans="1:45" x14ac:dyDescent="0.3">
      <c r="A3332" s="4" t="s">
        <v>180</v>
      </c>
      <c r="B3332" t="s">
        <v>138</v>
      </c>
      <c r="C3332" s="28">
        <v>44819</v>
      </c>
      <c r="D3332">
        <v>2</v>
      </c>
      <c r="G3332" s="42" t="s">
        <v>158</v>
      </c>
      <c r="H3332">
        <f t="shared" si="388"/>
        <v>2022</v>
      </c>
      <c r="I3332" s="2" t="s">
        <v>139</v>
      </c>
      <c r="J3332" s="29">
        <v>6</v>
      </c>
      <c r="N3332" s="40">
        <v>50.810820507300981</v>
      </c>
      <c r="O3332" s="33">
        <f t="shared" si="387"/>
        <v>50.810820507300981</v>
      </c>
      <c r="P3332" s="22">
        <f>IF(ISNUMBER(O3332),SUMIFS(O$1:$O3332,A$1:$A3332,A3332,H$1:$H3332,H3332,D$1:$D3332,D3332),"")</f>
        <v>856.3568505828033</v>
      </c>
      <c r="AK3332" s="34">
        <v>0.75298804780876494</v>
      </c>
      <c r="AL3332" s="34">
        <v>0</v>
      </c>
      <c r="AN3332" s="36">
        <v>0.24701195219123509</v>
      </c>
      <c r="AO3332">
        <v>0.24701195219123509</v>
      </c>
      <c r="AP3332">
        <v>0</v>
      </c>
      <c r="AS3332" s="36">
        <v>0</v>
      </c>
    </row>
    <row r="3333" spans="1:45" x14ac:dyDescent="0.3">
      <c r="A3333" s="4" t="s">
        <v>180</v>
      </c>
      <c r="B3333" t="s">
        <v>138</v>
      </c>
      <c r="C3333" s="28">
        <v>44819</v>
      </c>
      <c r="D3333">
        <v>3</v>
      </c>
      <c r="G3333" s="42" t="s">
        <v>158</v>
      </c>
      <c r="H3333">
        <f t="shared" si="388"/>
        <v>2022</v>
      </c>
      <c r="I3333" s="2" t="s">
        <v>139</v>
      </c>
      <c r="J3333" s="29">
        <v>6</v>
      </c>
      <c r="N3333" s="40">
        <v>51.261708971244772</v>
      </c>
      <c r="O3333" s="33">
        <f t="shared" si="387"/>
        <v>51.261708971244772</v>
      </c>
      <c r="P3333" s="22">
        <f>IF(ISNUMBER(O3333),SUMIFS(O$1:$O3333,A$1:$A3333,A3333,H$1:$H3333,H3333,D$1:$D3333,D3333),"")</f>
        <v>803.51684539153405</v>
      </c>
      <c r="AK3333" s="34">
        <v>0.84699453551912562</v>
      </c>
      <c r="AL3333" s="34">
        <v>0</v>
      </c>
      <c r="AN3333" s="36">
        <v>0.15300546448087429</v>
      </c>
      <c r="AO3333">
        <v>0.15300546448087429</v>
      </c>
      <c r="AP3333">
        <v>0</v>
      </c>
      <c r="AS3333" s="36">
        <v>0</v>
      </c>
    </row>
    <row r="3334" spans="1:45" x14ac:dyDescent="0.3">
      <c r="A3334" s="4" t="s">
        <v>180</v>
      </c>
      <c r="B3334" t="s">
        <v>138</v>
      </c>
      <c r="C3334" s="28">
        <v>44819</v>
      </c>
      <c r="D3334">
        <v>4</v>
      </c>
      <c r="G3334" s="42" t="s">
        <v>158</v>
      </c>
      <c r="H3334">
        <f t="shared" si="388"/>
        <v>2022</v>
      </c>
      <c r="I3334" s="2" t="s">
        <v>139</v>
      </c>
      <c r="J3334" s="29">
        <v>6</v>
      </c>
      <c r="N3334" s="40">
        <v>46.179915460961226</v>
      </c>
      <c r="O3334" s="33">
        <f t="shared" si="387"/>
        <v>46.179915460961226</v>
      </c>
      <c r="P3334" s="22">
        <f>IF(ISNUMBER(O3334),SUMIFS(O$1:$O3334,A$1:$A3334,A3334,H$1:$H3334,H3334,D$1:$D3334,D3334),"")</f>
        <v>777.98987722418497</v>
      </c>
      <c r="AK3334" s="34">
        <v>0.70464135021097041</v>
      </c>
      <c r="AL3334" s="34">
        <v>0</v>
      </c>
      <c r="AN3334" s="36">
        <v>0.28691983122362869</v>
      </c>
      <c r="AO3334">
        <v>0.28691983122362869</v>
      </c>
      <c r="AP3334">
        <v>0</v>
      </c>
      <c r="AS3334" s="36">
        <v>8.4388185654008449E-3</v>
      </c>
    </row>
    <row r="3335" spans="1:45" x14ac:dyDescent="0.3">
      <c r="A3335" s="4" t="s">
        <v>180</v>
      </c>
      <c r="B3335" t="s">
        <v>138</v>
      </c>
      <c r="C3335" s="41">
        <v>44819</v>
      </c>
      <c r="D3335">
        <v>5</v>
      </c>
      <c r="G3335" s="42" t="s">
        <v>158</v>
      </c>
      <c r="H3335">
        <f t="shared" si="388"/>
        <v>2022</v>
      </c>
      <c r="I3335" s="2" t="s">
        <v>139</v>
      </c>
      <c r="J3335" s="43">
        <v>6</v>
      </c>
      <c r="N3335" s="44">
        <v>48.617535204029195</v>
      </c>
      <c r="O3335" s="33">
        <f t="shared" si="387"/>
        <v>48.617535204029195</v>
      </c>
      <c r="P3335" s="22">
        <f>IF(ISNUMBER(O3335),SUMIFS(O$1:$O3335,A$1:$A3335,A3335,H$1:$H3335,H3335,D$1:$D3335,D3335),"")</f>
        <v>913.9256496961126</v>
      </c>
      <c r="AK3335" s="45">
        <v>0.78409090909090906</v>
      </c>
      <c r="AL3335" s="45">
        <v>0</v>
      </c>
      <c r="AN3335" s="46">
        <v>0.21590909090909088</v>
      </c>
      <c r="AO3335">
        <v>0.21590909090909088</v>
      </c>
      <c r="AP3335">
        <v>0</v>
      </c>
      <c r="AS3335" s="46">
        <v>0</v>
      </c>
    </row>
    <row r="3336" spans="1:45" x14ac:dyDescent="0.3">
      <c r="A3336" s="4" t="s">
        <v>180</v>
      </c>
      <c r="B3336" t="s">
        <v>138</v>
      </c>
      <c r="C3336" s="28">
        <v>44853</v>
      </c>
      <c r="D3336">
        <v>1</v>
      </c>
      <c r="G3336" s="42" t="s">
        <v>158</v>
      </c>
      <c r="H3336">
        <f t="shared" si="388"/>
        <v>2022</v>
      </c>
      <c r="I3336" s="2" t="s">
        <v>139</v>
      </c>
      <c r="J3336" s="29">
        <v>7</v>
      </c>
      <c r="N3336" s="40">
        <v>76.737872035244095</v>
      </c>
      <c r="O3336" s="33">
        <f t="shared" si="387"/>
        <v>76.737872035244095</v>
      </c>
      <c r="P3336" s="22">
        <f>IF(ISNUMBER(O3336),SUMIFS(O$1:$O3336,A$1:$A3336,A3336,H$1:$H3336,H3336,D$1:$D3336,D3336),"")</f>
        <v>884.05403683748705</v>
      </c>
      <c r="AK3336" s="34">
        <v>0.74519230769230771</v>
      </c>
      <c r="AL3336" s="34">
        <v>0</v>
      </c>
      <c r="AN3336" s="36">
        <v>0.25480769230769229</v>
      </c>
      <c r="AO3336">
        <v>0.22596153846153846</v>
      </c>
      <c r="AP3336">
        <v>2.8846153846153844E-2</v>
      </c>
      <c r="AS3336" s="36">
        <v>0</v>
      </c>
    </row>
    <row r="3337" spans="1:45" x14ac:dyDescent="0.3">
      <c r="A3337" s="4" t="s">
        <v>180</v>
      </c>
      <c r="B3337" t="s">
        <v>138</v>
      </c>
      <c r="C3337" s="28">
        <v>44853</v>
      </c>
      <c r="D3337">
        <v>2</v>
      </c>
      <c r="G3337" s="42" t="s">
        <v>158</v>
      </c>
      <c r="H3337">
        <f t="shared" si="388"/>
        <v>2022</v>
      </c>
      <c r="I3337" s="2" t="s">
        <v>139</v>
      </c>
      <c r="J3337" s="29">
        <v>7</v>
      </c>
      <c r="N3337" s="40">
        <v>98.439948225355948</v>
      </c>
      <c r="O3337" s="33">
        <f t="shared" si="387"/>
        <v>98.439948225355948</v>
      </c>
      <c r="P3337" s="22">
        <f>IF(ISNUMBER(O3337),SUMIFS(O$1:$O3337,A$1:$A3337,A3337,H$1:$H3337,H3337,D$1:$D3337,D3337),"")</f>
        <v>954.79679880815922</v>
      </c>
      <c r="AK3337" s="34">
        <v>0.66210045662100447</v>
      </c>
      <c r="AL3337" s="34">
        <v>0</v>
      </c>
      <c r="AN3337" s="36">
        <v>0.33789954337899536</v>
      </c>
      <c r="AO3337">
        <v>0.27853881278538806</v>
      </c>
      <c r="AP3337">
        <v>5.9360730593607303E-2</v>
      </c>
      <c r="AS3337" s="36">
        <v>0</v>
      </c>
    </row>
    <row r="3338" spans="1:45" x14ac:dyDescent="0.3">
      <c r="A3338" s="4" t="s">
        <v>180</v>
      </c>
      <c r="B3338" t="s">
        <v>138</v>
      </c>
      <c r="C3338" s="28">
        <v>44853</v>
      </c>
      <c r="D3338">
        <v>3</v>
      </c>
      <c r="G3338" s="42" t="s">
        <v>158</v>
      </c>
      <c r="H3338">
        <f t="shared" si="388"/>
        <v>2022</v>
      </c>
      <c r="I3338" s="2" t="s">
        <v>139</v>
      </c>
      <c r="J3338" s="29">
        <v>7</v>
      </c>
      <c r="N3338" s="40">
        <v>88.84461452812738</v>
      </c>
      <c r="O3338" s="33">
        <f t="shared" si="387"/>
        <v>88.84461452812738</v>
      </c>
      <c r="P3338" s="22">
        <f>IF(ISNUMBER(O3338),SUMIFS(O$1:$O3338,A$1:$A3338,A3338,H$1:$H3338,H3338,D$1:$D3338,D3338),"")</f>
        <v>892.36145991966146</v>
      </c>
      <c r="AK3338" s="34">
        <v>0.77300613496932513</v>
      </c>
      <c r="AL3338" s="34">
        <v>0</v>
      </c>
      <c r="AN3338" s="36">
        <v>0.22699386503067484</v>
      </c>
      <c r="AO3338">
        <v>0.22699386503067484</v>
      </c>
      <c r="AP3338">
        <v>0</v>
      </c>
      <c r="AS3338" s="36">
        <v>0</v>
      </c>
    </row>
    <row r="3339" spans="1:45" x14ac:dyDescent="0.3">
      <c r="A3339" s="4" t="s">
        <v>180</v>
      </c>
      <c r="B3339" t="s">
        <v>138</v>
      </c>
      <c r="C3339" s="28">
        <v>44853</v>
      </c>
      <c r="D3339">
        <v>4</v>
      </c>
      <c r="G3339" s="42" t="s">
        <v>158</v>
      </c>
      <c r="H3339">
        <f t="shared" si="388"/>
        <v>2022</v>
      </c>
      <c r="I3339" s="2" t="s">
        <v>139</v>
      </c>
      <c r="J3339" s="29">
        <v>7</v>
      </c>
      <c r="N3339" s="40">
        <v>104.43858022490073</v>
      </c>
      <c r="O3339" s="33">
        <f t="shared" si="387"/>
        <v>104.43858022490073</v>
      </c>
      <c r="P3339" s="22">
        <f>IF(ISNUMBER(O3339),SUMIFS(O$1:$O3339,A$1:$A3339,A3339,H$1:$H3339,H3339,D$1:$D3339,D3339),"")</f>
        <v>882.42845744908573</v>
      </c>
      <c r="AK3339" s="34">
        <v>0.66798418972332008</v>
      </c>
      <c r="AL3339" s="34">
        <v>0</v>
      </c>
      <c r="AN3339" s="36">
        <v>0.33201581027667981</v>
      </c>
      <c r="AO3339">
        <v>0.20948616600790512</v>
      </c>
      <c r="AP3339">
        <v>0.1225296442687747</v>
      </c>
      <c r="AS3339" s="36">
        <v>0</v>
      </c>
    </row>
    <row r="3340" spans="1:45" x14ac:dyDescent="0.3">
      <c r="A3340" s="4" t="s">
        <v>180</v>
      </c>
      <c r="B3340" t="s">
        <v>138</v>
      </c>
      <c r="C3340" s="41">
        <v>44853</v>
      </c>
      <c r="D3340">
        <v>5</v>
      </c>
      <c r="G3340" s="42" t="s">
        <v>158</v>
      </c>
      <c r="H3340">
        <f t="shared" si="388"/>
        <v>2022</v>
      </c>
      <c r="I3340" s="2" t="s">
        <v>139</v>
      </c>
      <c r="J3340" s="43">
        <v>7</v>
      </c>
      <c r="N3340" s="44">
        <v>95.784869271299343</v>
      </c>
      <c r="O3340" s="33">
        <f t="shared" si="387"/>
        <v>95.784869271299343</v>
      </c>
      <c r="P3340" s="22">
        <f>IF(ISNUMBER(O3340),SUMIFS(O$1:$O3340,A$1:$A3340,A3340,H$1:$H3340,H3340,D$1:$D3340,D3340),"")</f>
        <v>1009.710518967412</v>
      </c>
      <c r="AK3340" s="45">
        <v>0.90697674418604657</v>
      </c>
      <c r="AL3340" s="45">
        <v>0</v>
      </c>
      <c r="AN3340" s="46">
        <v>9.3023255813953501E-2</v>
      </c>
      <c r="AO3340">
        <v>9.3023255813953501E-2</v>
      </c>
      <c r="AP3340">
        <v>0</v>
      </c>
      <c r="AS3340" s="46">
        <v>0</v>
      </c>
    </row>
    <row r="3341" spans="1:45" x14ac:dyDescent="0.3">
      <c r="A3341" s="4" t="s">
        <v>180</v>
      </c>
      <c r="B3341" t="s">
        <v>138</v>
      </c>
      <c r="C3341" s="28">
        <v>44888</v>
      </c>
      <c r="D3341">
        <v>1</v>
      </c>
      <c r="G3341" s="42" t="s">
        <v>158</v>
      </c>
      <c r="H3341">
        <f t="shared" si="388"/>
        <v>2022</v>
      </c>
      <c r="I3341" s="2" t="s">
        <v>139</v>
      </c>
      <c r="J3341" s="29">
        <v>8</v>
      </c>
      <c r="N3341" s="40">
        <v>108.48525770875536</v>
      </c>
      <c r="O3341" s="33">
        <f t="shared" si="387"/>
        <v>108.48525770875536</v>
      </c>
      <c r="P3341" s="22">
        <f>IF(ISNUMBER(O3341),SUMIFS(O$1:$O3341,A$1:$A3341,A3341,H$1:$H3341,H3341,D$1:$D3341,D3341),"")</f>
        <v>992.53929454624244</v>
      </c>
      <c r="AK3341" s="34">
        <v>0.87692307692307681</v>
      </c>
      <c r="AL3341" s="34">
        <v>0</v>
      </c>
      <c r="AN3341" s="36">
        <v>0.12307692307692307</v>
      </c>
      <c r="AO3341">
        <v>6.1538461538461535E-2</v>
      </c>
      <c r="AP3341">
        <v>6.1538461538461535E-2</v>
      </c>
      <c r="AS3341" s="36">
        <v>0</v>
      </c>
    </row>
    <row r="3342" spans="1:45" x14ac:dyDescent="0.3">
      <c r="A3342" s="4" t="s">
        <v>180</v>
      </c>
      <c r="B3342" t="s">
        <v>138</v>
      </c>
      <c r="C3342" s="28">
        <v>44888</v>
      </c>
      <c r="D3342">
        <v>2</v>
      </c>
      <c r="G3342" s="42" t="s">
        <v>158</v>
      </c>
      <c r="H3342">
        <f t="shared" si="388"/>
        <v>2022</v>
      </c>
      <c r="I3342" s="2" t="s">
        <v>139</v>
      </c>
      <c r="J3342" s="29">
        <v>8</v>
      </c>
      <c r="N3342" s="40">
        <v>139.26431033829601</v>
      </c>
      <c r="O3342" s="33">
        <f t="shared" si="387"/>
        <v>139.26431033829601</v>
      </c>
      <c r="P3342" s="22">
        <f>IF(ISNUMBER(O3342),SUMIFS(O$1:$O3342,A$1:$A3342,A3342,H$1:$H3342,H3342,D$1:$D3342,D3342),"")</f>
        <v>1094.0611091464552</v>
      </c>
      <c r="AK3342" s="34">
        <v>0.73076923076923084</v>
      </c>
      <c r="AL3342" s="34">
        <v>0</v>
      </c>
      <c r="AN3342" s="36">
        <v>0.26923076923076927</v>
      </c>
      <c r="AO3342">
        <v>0.19230769230769232</v>
      </c>
      <c r="AP3342">
        <v>7.6923076923076927E-2</v>
      </c>
      <c r="AS3342" s="36">
        <v>0</v>
      </c>
    </row>
    <row r="3343" spans="1:45" x14ac:dyDescent="0.3">
      <c r="A3343" s="4" t="s">
        <v>180</v>
      </c>
      <c r="B3343" t="s">
        <v>138</v>
      </c>
      <c r="C3343" s="28">
        <v>44888</v>
      </c>
      <c r="D3343">
        <v>3</v>
      </c>
      <c r="G3343" s="42" t="s">
        <v>158</v>
      </c>
      <c r="H3343">
        <f t="shared" si="388"/>
        <v>2022</v>
      </c>
      <c r="I3343" s="2" t="s">
        <v>139</v>
      </c>
      <c r="J3343" s="29">
        <v>8</v>
      </c>
      <c r="N3343" s="40">
        <v>119.66499162479063</v>
      </c>
      <c r="O3343" s="33">
        <f t="shared" si="387"/>
        <v>119.66499162479063</v>
      </c>
      <c r="P3343" s="22">
        <f>IF(ISNUMBER(O3343),SUMIFS(O$1:$O3343,A$1:$A3343,A3343,H$1:$H3343,H3343,D$1:$D3343,D3343),"")</f>
        <v>1012.0264515444521</v>
      </c>
      <c r="AK3343" s="34">
        <v>0.72932330827067671</v>
      </c>
      <c r="AL3343" s="34">
        <v>0</v>
      </c>
      <c r="AN3343" s="36">
        <v>0.27067669172932335</v>
      </c>
      <c r="AO3343">
        <v>0.12030075187969927</v>
      </c>
      <c r="AP3343">
        <v>0.15037593984962408</v>
      </c>
      <c r="AS3343" s="36">
        <v>0</v>
      </c>
    </row>
    <row r="3344" spans="1:45" x14ac:dyDescent="0.3">
      <c r="A3344" s="4" t="s">
        <v>180</v>
      </c>
      <c r="B3344" t="s">
        <v>138</v>
      </c>
      <c r="C3344" s="28">
        <v>44888</v>
      </c>
      <c r="D3344">
        <v>4</v>
      </c>
      <c r="G3344" s="42" t="s">
        <v>158</v>
      </c>
      <c r="H3344">
        <f t="shared" si="388"/>
        <v>2022</v>
      </c>
      <c r="I3344" s="2" t="s">
        <v>139</v>
      </c>
      <c r="J3344" s="29">
        <v>8</v>
      </c>
      <c r="N3344" s="40">
        <v>129.29536571747627</v>
      </c>
      <c r="O3344" s="33">
        <f t="shared" si="387"/>
        <v>129.29536571747627</v>
      </c>
      <c r="P3344" s="22">
        <f>IF(ISNUMBER(O3344),SUMIFS(O$1:$O3344,A$1:$A3344,A3344,H$1:$H3344,H3344,D$1:$D3344,D3344),"")</f>
        <v>1011.7238231665619</v>
      </c>
      <c r="AK3344" s="34">
        <v>0.93548387096774199</v>
      </c>
      <c r="AL3344" s="34">
        <v>0</v>
      </c>
      <c r="AN3344" s="36">
        <v>6.4516129032258077E-2</v>
      </c>
      <c r="AO3344">
        <v>2.1505376344086027E-2</v>
      </c>
      <c r="AP3344">
        <v>4.3010752688172053E-2</v>
      </c>
      <c r="AS3344" s="36">
        <v>0</v>
      </c>
    </row>
    <row r="3345" spans="1:45" x14ac:dyDescent="0.3">
      <c r="A3345" s="4" t="s">
        <v>180</v>
      </c>
      <c r="B3345" t="s">
        <v>138</v>
      </c>
      <c r="C3345" s="41">
        <v>44888</v>
      </c>
      <c r="D3345">
        <v>5</v>
      </c>
      <c r="G3345" s="42" t="s">
        <v>158</v>
      </c>
      <c r="H3345">
        <f t="shared" si="388"/>
        <v>2022</v>
      </c>
      <c r="I3345" s="2" t="s">
        <v>139</v>
      </c>
      <c r="J3345" s="43">
        <v>8</v>
      </c>
      <c r="N3345" s="44">
        <v>121.43080706460992</v>
      </c>
      <c r="O3345" s="33">
        <f t="shared" si="387"/>
        <v>121.43080706460992</v>
      </c>
      <c r="P3345" s="22">
        <f>IF(ISNUMBER(O3345),SUMIFS(O$1:$O3345,A$1:$A3345,A3345,H$1:$H3345,H3345,D$1:$D3345,D3345),"")</f>
        <v>1131.1413260320219</v>
      </c>
      <c r="AK3345" s="45">
        <v>0.79425837320574166</v>
      </c>
      <c r="AL3345" s="45">
        <v>0</v>
      </c>
      <c r="AN3345" s="46">
        <v>0.20574162679425834</v>
      </c>
      <c r="AO3345">
        <v>0.11004784688995213</v>
      </c>
      <c r="AP3345">
        <v>9.5693779904306206E-2</v>
      </c>
      <c r="AS3345" s="46">
        <v>0</v>
      </c>
    </row>
    <row r="3346" spans="1:45" x14ac:dyDescent="0.3">
      <c r="A3346" s="4" t="s">
        <v>180</v>
      </c>
      <c r="B3346" t="s">
        <v>138</v>
      </c>
      <c r="C3346" s="28">
        <v>44914</v>
      </c>
      <c r="D3346">
        <v>1</v>
      </c>
      <c r="G3346" s="42" t="s">
        <v>158</v>
      </c>
      <c r="H3346">
        <f t="shared" si="388"/>
        <v>2022</v>
      </c>
      <c r="I3346" s="2" t="s">
        <v>139</v>
      </c>
      <c r="J3346" s="29">
        <v>9</v>
      </c>
      <c r="N3346" s="40">
        <v>108.88709170148715</v>
      </c>
      <c r="O3346" s="33">
        <f t="shared" si="387"/>
        <v>108.88709170148715</v>
      </c>
      <c r="P3346" s="22">
        <f>IF(ISNUMBER(O3346),SUMIFS(O$1:$O3346,A$1:$A3346,A3346,H$1:$H3346,H3346,D$1:$D3346,D3346),"")</f>
        <v>1101.4263862477296</v>
      </c>
      <c r="AK3346" s="34">
        <v>0.74793388429752061</v>
      </c>
      <c r="AL3346" s="34">
        <v>0</v>
      </c>
      <c r="AN3346" s="36">
        <v>0.25206611570247928</v>
      </c>
      <c r="AO3346">
        <v>0.16528925619834708</v>
      </c>
      <c r="AP3346">
        <v>8.677685950413222E-2</v>
      </c>
      <c r="AS3346" s="36">
        <v>0</v>
      </c>
    </row>
    <row r="3347" spans="1:45" x14ac:dyDescent="0.3">
      <c r="A3347" s="4" t="s">
        <v>180</v>
      </c>
      <c r="B3347" t="s">
        <v>138</v>
      </c>
      <c r="C3347" s="28">
        <v>44914</v>
      </c>
      <c r="D3347">
        <v>2</v>
      </c>
      <c r="G3347" s="42" t="s">
        <v>158</v>
      </c>
      <c r="H3347">
        <f t="shared" si="388"/>
        <v>2022</v>
      </c>
      <c r="I3347" s="2" t="s">
        <v>139</v>
      </c>
      <c r="J3347" s="29">
        <v>9</v>
      </c>
      <c r="N3347" s="40">
        <v>137.12728551336147</v>
      </c>
      <c r="O3347" s="33">
        <f t="shared" si="387"/>
        <v>137.12728551336147</v>
      </c>
      <c r="P3347" s="22">
        <f>IF(ISNUMBER(O3347),SUMIFS(O$1:$O3347,A$1:$A3347,A3347,H$1:$H3347,H3347,D$1:$D3347,D3347),"")</f>
        <v>1231.1883946598168</v>
      </c>
      <c r="AK3347" s="34">
        <v>0.63855421686746994</v>
      </c>
      <c r="AL3347" s="34">
        <v>0</v>
      </c>
      <c r="AN3347" s="36">
        <v>0.36144578313253017</v>
      </c>
      <c r="AO3347">
        <v>0.24096385542168677</v>
      </c>
      <c r="AP3347">
        <v>0.12048192771084339</v>
      </c>
      <c r="AS3347" s="36">
        <v>0</v>
      </c>
    </row>
    <row r="3348" spans="1:45" x14ac:dyDescent="0.3">
      <c r="A3348" s="4" t="s">
        <v>180</v>
      </c>
      <c r="B3348" t="s">
        <v>138</v>
      </c>
      <c r="C3348" s="28">
        <v>44914</v>
      </c>
      <c r="D3348">
        <v>3</v>
      </c>
      <c r="G3348" s="42" t="s">
        <v>158</v>
      </c>
      <c r="H3348">
        <f t="shared" si="388"/>
        <v>2022</v>
      </c>
      <c r="I3348" s="2" t="s">
        <v>139</v>
      </c>
      <c r="J3348" s="29">
        <v>9</v>
      </c>
      <c r="N3348" s="40">
        <v>135.25648861182415</v>
      </c>
      <c r="O3348" s="33">
        <f t="shared" si="387"/>
        <v>135.25648861182415</v>
      </c>
      <c r="P3348" s="22">
        <f>IF(ISNUMBER(O3348),SUMIFS(O$1:$O3348,A$1:$A3348,A3348,H$1:$H3348,H3348,D$1:$D3348,D3348),"")</f>
        <v>1147.2829401562763</v>
      </c>
      <c r="AK3348" s="34">
        <v>0.81500000000000006</v>
      </c>
      <c r="AL3348" s="34">
        <v>0</v>
      </c>
      <c r="AN3348" s="36">
        <v>0.16500000000000001</v>
      </c>
      <c r="AO3348">
        <v>0.10500000000000001</v>
      </c>
      <c r="AP3348">
        <v>0.06</v>
      </c>
      <c r="AS3348" s="36">
        <v>0.02</v>
      </c>
    </row>
    <row r="3349" spans="1:45" x14ac:dyDescent="0.3">
      <c r="A3349" s="4" t="s">
        <v>180</v>
      </c>
      <c r="B3349" t="s">
        <v>138</v>
      </c>
      <c r="C3349" s="28">
        <v>44914</v>
      </c>
      <c r="D3349">
        <v>4</v>
      </c>
      <c r="G3349" s="42" t="s">
        <v>158</v>
      </c>
      <c r="H3349">
        <f t="shared" si="388"/>
        <v>2022</v>
      </c>
      <c r="I3349" s="2" t="s">
        <v>139</v>
      </c>
      <c r="J3349" s="29">
        <v>9</v>
      </c>
      <c r="N3349" s="40">
        <v>108.47286335745903</v>
      </c>
      <c r="O3349" s="33">
        <f t="shared" si="387"/>
        <v>108.47286335745903</v>
      </c>
      <c r="P3349" s="22">
        <f>IF(ISNUMBER(O3349),SUMIFS(O$1:$O3349,A$1:$A3349,A3349,H$1:$H3349,H3349,D$1:$D3349,D3349),"")</f>
        <v>1120.1966865240211</v>
      </c>
      <c r="AK3349" s="34">
        <v>0.68867924528301883</v>
      </c>
      <c r="AL3349" s="34">
        <v>0</v>
      </c>
      <c r="AN3349" s="36">
        <v>0.31132075471698112</v>
      </c>
      <c r="AO3349">
        <v>0.20283018867924529</v>
      </c>
      <c r="AP3349">
        <v>0.10849056603773584</v>
      </c>
      <c r="AS3349" s="36">
        <v>0</v>
      </c>
    </row>
    <row r="3350" spans="1:45" x14ac:dyDescent="0.3">
      <c r="A3350" s="4" t="s">
        <v>180</v>
      </c>
      <c r="B3350" t="s">
        <v>138</v>
      </c>
      <c r="C3350" s="41">
        <v>44914</v>
      </c>
      <c r="D3350">
        <v>5</v>
      </c>
      <c r="G3350" s="42" t="s">
        <v>158</v>
      </c>
      <c r="H3350">
        <f t="shared" si="388"/>
        <v>2022</v>
      </c>
      <c r="I3350" s="2" t="s">
        <v>139</v>
      </c>
      <c r="J3350" s="43">
        <v>9</v>
      </c>
      <c r="N3350" s="44">
        <v>114.77147016011645</v>
      </c>
      <c r="O3350" s="33">
        <f t="shared" si="387"/>
        <v>114.77147016011645</v>
      </c>
      <c r="P3350" s="22">
        <f>IF(ISNUMBER(O3350),SUMIFS(O$1:$O3350,A$1:$A3350,A3350,H$1:$H3350,H3350,D$1:$D3350,D3350),"")</f>
        <v>1245.9127961921383</v>
      </c>
      <c r="AK3350" s="45">
        <v>0.85398230088495575</v>
      </c>
      <c r="AL3350" s="45">
        <v>0</v>
      </c>
      <c r="AN3350" s="46">
        <v>0.14601769911504425</v>
      </c>
      <c r="AO3350">
        <v>0.11061946902654866</v>
      </c>
      <c r="AP3350">
        <v>3.5398230088495575E-2</v>
      </c>
      <c r="AS3350" s="46">
        <v>0</v>
      </c>
    </row>
    <row r="3351" spans="1:45" x14ac:dyDescent="0.3">
      <c r="A3351" s="4" t="s">
        <v>180</v>
      </c>
      <c r="B3351" t="s">
        <v>138</v>
      </c>
      <c r="C3351" s="28">
        <v>44953</v>
      </c>
      <c r="D3351">
        <v>1</v>
      </c>
      <c r="G3351" s="42" t="s">
        <v>158</v>
      </c>
      <c r="H3351">
        <f t="shared" si="388"/>
        <v>2023</v>
      </c>
      <c r="I3351" s="2" t="s">
        <v>139</v>
      </c>
      <c r="J3351" s="29">
        <v>10</v>
      </c>
      <c r="N3351" s="40">
        <v>95.866314863676365</v>
      </c>
      <c r="O3351" s="33">
        <f t="shared" si="387"/>
        <v>95.866314863676365</v>
      </c>
      <c r="P3351" s="22">
        <f>IF(ISNUMBER(O3351),SUMIFS(O$1:$O3351,A$1:$A3351,A3351,H$1:$H3351,H3351,D$1:$D3351,D3351),"")</f>
        <v>95.866314863676365</v>
      </c>
      <c r="AK3351" s="34">
        <v>0.73662551440329205</v>
      </c>
      <c r="AL3351" s="34">
        <v>0</v>
      </c>
      <c r="AN3351" s="36">
        <v>0.26337448559670784</v>
      </c>
      <c r="AO3351">
        <v>0.19753086419753085</v>
      </c>
      <c r="AP3351">
        <v>6.584362139917696E-2</v>
      </c>
      <c r="AS3351" s="36">
        <v>0</v>
      </c>
    </row>
    <row r="3352" spans="1:45" x14ac:dyDescent="0.3">
      <c r="A3352" s="4" t="s">
        <v>180</v>
      </c>
      <c r="B3352" t="s">
        <v>138</v>
      </c>
      <c r="C3352" s="28">
        <v>44953</v>
      </c>
      <c r="D3352">
        <v>2</v>
      </c>
      <c r="G3352" s="42" t="s">
        <v>158</v>
      </c>
      <c r="H3352">
        <f t="shared" si="388"/>
        <v>2023</v>
      </c>
      <c r="I3352" s="2" t="s">
        <v>139</v>
      </c>
      <c r="J3352" s="29">
        <v>10</v>
      </c>
      <c r="N3352" s="40">
        <v>134.92151186345788</v>
      </c>
      <c r="O3352" s="33">
        <f t="shared" si="387"/>
        <v>134.92151186345788</v>
      </c>
      <c r="P3352" s="22">
        <f>IF(ISNUMBER(O3352),SUMIFS(O$1:$O3352,A$1:$A3352,A3352,H$1:$H3352,H3352,D$1:$D3352,D3352),"")</f>
        <v>134.92151186345788</v>
      </c>
      <c r="AK3352" s="34">
        <v>0.546875</v>
      </c>
      <c r="AL3352" s="34">
        <v>0</v>
      </c>
      <c r="AN3352" s="36">
        <v>0.453125</v>
      </c>
      <c r="AO3352">
        <v>0.3</v>
      </c>
      <c r="AP3352">
        <v>0.15312500000000001</v>
      </c>
      <c r="AS3352" s="36">
        <v>0</v>
      </c>
    </row>
    <row r="3353" spans="1:45" x14ac:dyDescent="0.3">
      <c r="A3353" s="4" t="s">
        <v>180</v>
      </c>
      <c r="B3353" t="s">
        <v>138</v>
      </c>
      <c r="C3353" s="28">
        <v>44953</v>
      </c>
      <c r="D3353">
        <v>3</v>
      </c>
      <c r="G3353" s="42" t="s">
        <v>158</v>
      </c>
      <c r="H3353">
        <f t="shared" si="388"/>
        <v>2023</v>
      </c>
      <c r="I3353" s="2" t="s">
        <v>139</v>
      </c>
      <c r="J3353" s="29">
        <v>10</v>
      </c>
      <c r="N3353" s="40">
        <v>118.3182031283297</v>
      </c>
      <c r="O3353" s="33">
        <f t="shared" si="387"/>
        <v>118.3182031283297</v>
      </c>
      <c r="P3353" s="22">
        <f>IF(ISNUMBER(O3353),SUMIFS(O$1:$O3353,A$1:$A3353,A3353,H$1:$H3353,H3353,D$1:$D3353,D3353),"")</f>
        <v>118.3182031283297</v>
      </c>
      <c r="AK3353" s="34">
        <v>0.69680851063829796</v>
      </c>
      <c r="AL3353" s="34">
        <v>0</v>
      </c>
      <c r="AN3353" s="36">
        <v>0.30319148936170215</v>
      </c>
      <c r="AO3353">
        <v>0.22872340425531917</v>
      </c>
      <c r="AP3353">
        <v>7.4468085106382989E-2</v>
      </c>
      <c r="AS3353" s="36">
        <v>0</v>
      </c>
    </row>
    <row r="3354" spans="1:45" x14ac:dyDescent="0.3">
      <c r="A3354" s="4" t="s">
        <v>180</v>
      </c>
      <c r="B3354" t="s">
        <v>138</v>
      </c>
      <c r="C3354" s="28">
        <v>44953</v>
      </c>
      <c r="D3354">
        <v>4</v>
      </c>
      <c r="G3354" s="42" t="s">
        <v>158</v>
      </c>
      <c r="H3354">
        <f t="shared" si="388"/>
        <v>2023</v>
      </c>
      <c r="I3354" s="2" t="s">
        <v>139</v>
      </c>
      <c r="J3354" s="29">
        <v>10</v>
      </c>
      <c r="N3354" s="40">
        <v>122.99091544374562</v>
      </c>
      <c r="O3354" s="33">
        <f t="shared" si="387"/>
        <v>122.99091544374562</v>
      </c>
      <c r="P3354" s="22">
        <f>IF(ISNUMBER(O3354),SUMIFS(O$1:$O3354,A$1:$A3354,A3354,H$1:$H3354,H3354,D$1:$D3354,D3354),"")</f>
        <v>122.99091544374562</v>
      </c>
      <c r="AK3354" s="34">
        <v>0.60173160173160167</v>
      </c>
      <c r="AL3354" s="34">
        <v>0</v>
      </c>
      <c r="AN3354" s="36">
        <v>0.39826839826839827</v>
      </c>
      <c r="AO3354">
        <v>0.29004329004329005</v>
      </c>
      <c r="AP3354">
        <v>0.10822510822510822</v>
      </c>
      <c r="AS3354" s="36">
        <v>0</v>
      </c>
    </row>
    <row r="3355" spans="1:45" x14ac:dyDescent="0.3">
      <c r="A3355" s="4" t="s">
        <v>180</v>
      </c>
      <c r="B3355" t="s">
        <v>138</v>
      </c>
      <c r="C3355" s="41">
        <v>44953</v>
      </c>
      <c r="D3355">
        <v>5</v>
      </c>
      <c r="G3355" s="42" t="s">
        <v>158</v>
      </c>
      <c r="H3355">
        <f t="shared" si="388"/>
        <v>2023</v>
      </c>
      <c r="I3355" s="2" t="s">
        <v>139</v>
      </c>
      <c r="J3355" s="43">
        <v>10</v>
      </c>
      <c r="N3355" s="44">
        <v>93.268563497571137</v>
      </c>
      <c r="O3355" s="33">
        <f t="shared" si="387"/>
        <v>93.268563497571137</v>
      </c>
      <c r="P3355" s="22">
        <f>IF(ISNUMBER(O3355),SUMIFS(O$1:$O3355,A$1:$A3355,A3355,H$1:$H3355,H3355,D$1:$D3355,D3355),"")</f>
        <v>93.268563497571137</v>
      </c>
      <c r="AK3355" s="45">
        <v>0.70443349753694584</v>
      </c>
      <c r="AL3355" s="45">
        <v>0</v>
      </c>
      <c r="AN3355" s="46">
        <v>0.29556650246305416</v>
      </c>
      <c r="AO3355">
        <v>0.15270935960591134</v>
      </c>
      <c r="AP3355">
        <v>0.14285714285714285</v>
      </c>
      <c r="AS3355" s="46">
        <v>0</v>
      </c>
    </row>
    <row r="3356" spans="1:45" x14ac:dyDescent="0.3">
      <c r="A3356" s="4" t="s">
        <v>180</v>
      </c>
      <c r="B3356" t="s">
        <v>138</v>
      </c>
      <c r="C3356" s="28">
        <v>44986</v>
      </c>
      <c r="D3356">
        <v>1</v>
      </c>
      <c r="G3356" s="42" t="s">
        <v>158</v>
      </c>
      <c r="H3356">
        <f t="shared" si="388"/>
        <v>2023</v>
      </c>
      <c r="I3356" s="2" t="s">
        <v>139</v>
      </c>
      <c r="J3356" s="29">
        <v>11</v>
      </c>
      <c r="N3356" s="40">
        <v>119.20221240268134</v>
      </c>
      <c r="O3356" s="33">
        <f t="shared" si="387"/>
        <v>119.20221240268134</v>
      </c>
      <c r="P3356" s="22">
        <f>IF(ISNUMBER(O3356),SUMIFS(O$1:$O3356,A$1:$A3356,A3356,H$1:$H3356,H3356,D$1:$D3356,D3356),"")</f>
        <v>215.06852726635771</v>
      </c>
      <c r="AK3356" s="34">
        <v>0.83333333333333337</v>
      </c>
      <c r="AL3356" s="34">
        <v>0</v>
      </c>
      <c r="AN3356" s="36">
        <v>0.16666666666666666</v>
      </c>
      <c r="AO3356">
        <v>0.15185185185185185</v>
      </c>
      <c r="AP3356">
        <v>1.4814814814814815E-2</v>
      </c>
      <c r="AS3356" s="36">
        <v>0</v>
      </c>
    </row>
    <row r="3357" spans="1:45" x14ac:dyDescent="0.3">
      <c r="A3357" s="4" t="s">
        <v>180</v>
      </c>
      <c r="B3357" t="s">
        <v>138</v>
      </c>
      <c r="C3357" s="28">
        <v>44986</v>
      </c>
      <c r="D3357">
        <v>2</v>
      </c>
      <c r="G3357" s="42" t="s">
        <v>158</v>
      </c>
      <c r="H3357">
        <f t="shared" si="388"/>
        <v>2023</v>
      </c>
      <c r="I3357" s="2" t="s">
        <v>139</v>
      </c>
      <c r="J3357" s="29">
        <v>11</v>
      </c>
      <c r="N3357" s="40">
        <v>108.82202957674659</v>
      </c>
      <c r="O3357" s="33">
        <f t="shared" si="387"/>
        <v>108.82202957674659</v>
      </c>
      <c r="P3357" s="22">
        <f>IF(ISNUMBER(O3357),SUMIFS(O$1:$O3357,A$1:$A3357,A3357,H$1:$H3357,H3357,D$1:$D3357,D3357),"")</f>
        <v>243.74354144020447</v>
      </c>
      <c r="AK3357" s="34">
        <v>0.75193798449612403</v>
      </c>
      <c r="AL3357" s="34">
        <v>0</v>
      </c>
      <c r="AN3357" s="36">
        <v>0.24806201550387599</v>
      </c>
      <c r="AO3357">
        <v>0.22093023255813957</v>
      </c>
      <c r="AP3357">
        <v>2.7131782945736434E-2</v>
      </c>
      <c r="AS3357" s="36">
        <v>0</v>
      </c>
    </row>
    <row r="3358" spans="1:45" x14ac:dyDescent="0.3">
      <c r="A3358" s="4" t="s">
        <v>180</v>
      </c>
      <c r="B3358" t="s">
        <v>138</v>
      </c>
      <c r="C3358" s="28">
        <v>44986</v>
      </c>
      <c r="D3358">
        <v>3</v>
      </c>
      <c r="G3358" s="42" t="s">
        <v>158</v>
      </c>
      <c r="H3358">
        <f t="shared" si="388"/>
        <v>2023</v>
      </c>
      <c r="I3358" s="2" t="s">
        <v>139</v>
      </c>
      <c r="J3358" s="29">
        <v>11</v>
      </c>
      <c r="N3358" s="40">
        <v>167.04188561091232</v>
      </c>
      <c r="O3358" s="33">
        <f t="shared" si="387"/>
        <v>167.04188561091232</v>
      </c>
      <c r="P3358" s="22">
        <f>IF(ISNUMBER(O3358),SUMIFS(O$1:$O3358,A$1:$A3358,A3358,H$1:$H3358,H3358,D$1:$D3358,D3358),"")</f>
        <v>285.36008873924203</v>
      </c>
      <c r="AK3358" s="34">
        <v>0.75576036866359453</v>
      </c>
      <c r="AL3358" s="34">
        <v>0</v>
      </c>
      <c r="AN3358" s="36">
        <v>0.24423963133640561</v>
      </c>
      <c r="AO3358">
        <v>0.20276497695852541</v>
      </c>
      <c r="AP3358">
        <v>4.1474654377880192E-2</v>
      </c>
      <c r="AS3358" s="36">
        <v>0</v>
      </c>
    </row>
    <row r="3359" spans="1:45" x14ac:dyDescent="0.3">
      <c r="A3359" s="4" t="s">
        <v>180</v>
      </c>
      <c r="B3359" t="s">
        <v>138</v>
      </c>
      <c r="C3359" s="28">
        <v>44986</v>
      </c>
      <c r="D3359">
        <v>4</v>
      </c>
      <c r="G3359" s="42" t="s">
        <v>158</v>
      </c>
      <c r="H3359">
        <f t="shared" si="388"/>
        <v>2023</v>
      </c>
      <c r="I3359" s="2" t="s">
        <v>139</v>
      </c>
      <c r="J3359" s="29">
        <v>11</v>
      </c>
      <c r="N3359" s="40">
        <v>162.52271417807916</v>
      </c>
      <c r="O3359" s="33">
        <f t="shared" si="387"/>
        <v>162.52271417807916</v>
      </c>
      <c r="P3359" s="22">
        <f>IF(ISNUMBER(O3359),SUMIFS(O$1:$O3359,A$1:$A3359,A3359,H$1:$H3359,H3359,D$1:$D3359,D3359),"")</f>
        <v>285.51362962182475</v>
      </c>
      <c r="AK3359" s="34">
        <v>0.4673202614379085</v>
      </c>
      <c r="AL3359" s="34">
        <v>0</v>
      </c>
      <c r="AN3359" s="36">
        <v>0.5326797385620915</v>
      </c>
      <c r="AO3359">
        <v>0.35294117647058826</v>
      </c>
      <c r="AP3359">
        <v>0.17973856209150327</v>
      </c>
      <c r="AS3359" s="36">
        <v>0</v>
      </c>
    </row>
    <row r="3360" spans="1:45" x14ac:dyDescent="0.3">
      <c r="A3360" s="4" t="s">
        <v>180</v>
      </c>
      <c r="B3360" t="s">
        <v>138</v>
      </c>
      <c r="C3360" s="41">
        <v>44986</v>
      </c>
      <c r="D3360">
        <v>5</v>
      </c>
      <c r="G3360" s="42" t="s">
        <v>158</v>
      </c>
      <c r="H3360">
        <f t="shared" si="388"/>
        <v>2023</v>
      </c>
      <c r="I3360" s="2" t="s">
        <v>139</v>
      </c>
      <c r="J3360" s="43">
        <v>11</v>
      </c>
      <c r="N3360" s="44">
        <v>135.68642153843408</v>
      </c>
      <c r="O3360" s="33">
        <f t="shared" si="387"/>
        <v>135.68642153843408</v>
      </c>
      <c r="P3360" s="22">
        <f>IF(ISNUMBER(O3360),SUMIFS(O$1:$O3360,A$1:$A3360,A3360,H$1:$H3360,H3360,D$1:$D3360,D3360),"")</f>
        <v>228.95498503600521</v>
      </c>
      <c r="AK3360" s="45">
        <v>0.64356435643564358</v>
      </c>
      <c r="AL3360" s="45">
        <v>0</v>
      </c>
      <c r="AN3360" s="46">
        <v>0.35643564356435642</v>
      </c>
      <c r="AO3360">
        <v>0.32013201320132012</v>
      </c>
      <c r="AP3360">
        <v>3.6303630363036306E-2</v>
      </c>
      <c r="AS3360" s="46">
        <v>0</v>
      </c>
    </row>
    <row r="3361" spans="1:45" x14ac:dyDescent="0.3">
      <c r="A3361" s="4" t="s">
        <v>180</v>
      </c>
      <c r="B3361" t="s">
        <v>138</v>
      </c>
      <c r="C3361" s="28">
        <v>45016</v>
      </c>
      <c r="D3361">
        <v>1</v>
      </c>
      <c r="G3361" s="42" t="s">
        <v>158</v>
      </c>
      <c r="H3361">
        <f t="shared" si="388"/>
        <v>2023</v>
      </c>
      <c r="I3361" s="2" t="s">
        <v>139</v>
      </c>
      <c r="J3361" s="29">
        <v>12</v>
      </c>
      <c r="N3361" s="40">
        <v>110.97512843729376</v>
      </c>
      <c r="O3361" s="33">
        <f t="shared" si="387"/>
        <v>110.97512843729376</v>
      </c>
      <c r="P3361" s="22">
        <f>IF(ISNUMBER(O3361),SUMIFS(O$1:$O3361,A$1:$A3361,A3361,H$1:$H3361,H3361,D$1:$D3361,D3361),"")</f>
        <v>326.04365570365144</v>
      </c>
      <c r="AK3361" s="34">
        <v>0.81904761904761902</v>
      </c>
      <c r="AL3361" s="34">
        <v>0</v>
      </c>
      <c r="AN3361" s="36">
        <v>0.18095238095238095</v>
      </c>
      <c r="AO3361">
        <v>0.18095238095238095</v>
      </c>
      <c r="AP3361">
        <v>0</v>
      </c>
      <c r="AS3361" s="36">
        <v>0</v>
      </c>
    </row>
    <row r="3362" spans="1:45" x14ac:dyDescent="0.3">
      <c r="A3362" s="4" t="s">
        <v>180</v>
      </c>
      <c r="B3362" t="s">
        <v>138</v>
      </c>
      <c r="C3362" s="28">
        <v>45016</v>
      </c>
      <c r="D3362">
        <v>2</v>
      </c>
      <c r="G3362" s="42" t="s">
        <v>158</v>
      </c>
      <c r="H3362">
        <f t="shared" si="388"/>
        <v>2023</v>
      </c>
      <c r="I3362" s="2" t="s">
        <v>139</v>
      </c>
      <c r="J3362" s="29">
        <v>12</v>
      </c>
      <c r="N3362" s="40">
        <v>138.7842247720057</v>
      </c>
      <c r="O3362" s="33">
        <f t="shared" si="387"/>
        <v>138.7842247720057</v>
      </c>
      <c r="P3362" s="22">
        <f>IF(ISNUMBER(O3362),SUMIFS(O$1:$O3362,A$1:$A3362,A3362,H$1:$H3362,H3362,D$1:$D3362,D3362),"")</f>
        <v>382.52776621221017</v>
      </c>
      <c r="AK3362" s="34">
        <v>0.70886075949367078</v>
      </c>
      <c r="AL3362" s="34">
        <v>1.8987341772151896E-2</v>
      </c>
      <c r="AN3362" s="36">
        <v>0.27215189873417717</v>
      </c>
      <c r="AO3362">
        <v>0.27215189873417717</v>
      </c>
      <c r="AP3362">
        <v>0</v>
      </c>
      <c r="AS3362" s="36">
        <v>0</v>
      </c>
    </row>
    <row r="3363" spans="1:45" x14ac:dyDescent="0.3">
      <c r="A3363" s="4" t="s">
        <v>180</v>
      </c>
      <c r="B3363" t="s">
        <v>138</v>
      </c>
      <c r="C3363" s="28">
        <v>45016</v>
      </c>
      <c r="D3363">
        <v>3</v>
      </c>
      <c r="G3363" s="42" t="s">
        <v>158</v>
      </c>
      <c r="H3363">
        <f t="shared" si="388"/>
        <v>2023</v>
      </c>
      <c r="I3363" s="2" t="s">
        <v>139</v>
      </c>
      <c r="J3363" s="29">
        <v>12</v>
      </c>
      <c r="N3363" s="40">
        <v>154.08805031446542</v>
      </c>
      <c r="O3363" s="33">
        <f t="shared" ref="O3363:O3426" si="389">IF(LEN(N3363)&gt;0,N3363,"")</f>
        <v>154.08805031446542</v>
      </c>
      <c r="P3363" s="22">
        <f>IF(ISNUMBER(O3363),SUMIFS(O$1:$O3363,A$1:$A3363,A3363,H$1:$H3363,H3363,D$1:$D3363,D3363),"")</f>
        <v>439.44813905370745</v>
      </c>
      <c r="AK3363" s="34">
        <v>0.70555555555555549</v>
      </c>
      <c r="AL3363" s="34">
        <v>0</v>
      </c>
      <c r="AN3363" s="36">
        <v>0.29444444444444445</v>
      </c>
      <c r="AO3363">
        <v>0.29444444444444445</v>
      </c>
      <c r="AP3363">
        <v>0</v>
      </c>
      <c r="AS3363" s="36">
        <v>0</v>
      </c>
    </row>
    <row r="3364" spans="1:45" x14ac:dyDescent="0.3">
      <c r="A3364" s="4" t="s">
        <v>180</v>
      </c>
      <c r="B3364" t="s">
        <v>138</v>
      </c>
      <c r="C3364" s="28">
        <v>45016</v>
      </c>
      <c r="D3364">
        <v>4</v>
      </c>
      <c r="G3364" s="42" t="s">
        <v>158</v>
      </c>
      <c r="H3364">
        <f t="shared" si="388"/>
        <v>2023</v>
      </c>
      <c r="I3364" s="2" t="s">
        <v>139</v>
      </c>
      <c r="J3364" s="29">
        <v>12</v>
      </c>
      <c r="N3364" s="40">
        <v>139.81455831309987</v>
      </c>
      <c r="O3364" s="33">
        <f t="shared" si="389"/>
        <v>139.81455831309987</v>
      </c>
      <c r="P3364" s="22">
        <f>IF(ISNUMBER(O3364),SUMIFS(O$1:$O3364,A$1:$A3364,A3364,H$1:$H3364,H3364,D$1:$D3364,D3364),"")</f>
        <v>425.32818793492459</v>
      </c>
      <c r="AK3364" s="34">
        <v>0.51658767772511849</v>
      </c>
      <c r="AL3364" s="34">
        <v>0</v>
      </c>
      <c r="AN3364" s="36">
        <v>0.48341232227488146</v>
      </c>
      <c r="AO3364">
        <v>0.48341232227488146</v>
      </c>
      <c r="AP3364">
        <v>0</v>
      </c>
      <c r="AS3364" s="36">
        <v>0</v>
      </c>
    </row>
    <row r="3365" spans="1:45" x14ac:dyDescent="0.3">
      <c r="A3365" s="4" t="s">
        <v>180</v>
      </c>
      <c r="B3365" t="s">
        <v>138</v>
      </c>
      <c r="C3365" s="41">
        <v>45016</v>
      </c>
      <c r="D3365">
        <v>5</v>
      </c>
      <c r="G3365" s="42" t="s">
        <v>158</v>
      </c>
      <c r="H3365">
        <f t="shared" si="388"/>
        <v>2023</v>
      </c>
      <c r="I3365" s="2" t="s">
        <v>139</v>
      </c>
      <c r="J3365" s="43">
        <v>12</v>
      </c>
      <c r="N3365" s="44">
        <v>146.83370238925792</v>
      </c>
      <c r="O3365" s="33">
        <f t="shared" si="389"/>
        <v>146.83370238925792</v>
      </c>
      <c r="P3365" s="22">
        <f>IF(ISNUMBER(O3365),SUMIFS(O$1:$O3365,A$1:$A3365,A3365,H$1:$H3365,H3365,D$1:$D3365,D3365),"")</f>
        <v>375.78868742526311</v>
      </c>
      <c r="AK3365" s="45">
        <v>0.6473214285714286</v>
      </c>
      <c r="AL3365" s="45">
        <v>1.3392857142857144E-2</v>
      </c>
      <c r="AN3365" s="46">
        <v>0.3392857142857143</v>
      </c>
      <c r="AO3365">
        <v>0.3392857142857143</v>
      </c>
      <c r="AP3365">
        <v>0</v>
      </c>
      <c r="AS3365" s="46">
        <v>0</v>
      </c>
    </row>
    <row r="3366" spans="1:45" x14ac:dyDescent="0.3">
      <c r="A3366" s="4" t="s">
        <v>180</v>
      </c>
      <c r="B3366" t="s">
        <v>138</v>
      </c>
      <c r="C3366" s="28">
        <v>45044</v>
      </c>
      <c r="D3366">
        <v>1</v>
      </c>
      <c r="G3366" s="42" t="s">
        <v>158</v>
      </c>
      <c r="H3366">
        <f t="shared" si="388"/>
        <v>2023</v>
      </c>
      <c r="I3366" s="2" t="s">
        <v>139</v>
      </c>
      <c r="J3366" s="29">
        <v>13</v>
      </c>
      <c r="N3366" s="40">
        <v>90.880074282563896</v>
      </c>
      <c r="O3366" s="33">
        <f t="shared" si="389"/>
        <v>90.880074282563896</v>
      </c>
      <c r="P3366" s="22">
        <f>IF(ISNUMBER(O3366),SUMIFS(O$1:$O3366,A$1:$A3366,A3366,H$1:$H3366,H3366,D$1:$D3366,D3366),"")</f>
        <v>416.92372998621533</v>
      </c>
      <c r="AK3366" s="34">
        <v>0.70987654320987659</v>
      </c>
      <c r="AL3366" s="34">
        <v>0</v>
      </c>
      <c r="AN3366" s="36">
        <v>0.29012345679012347</v>
      </c>
      <c r="AO3366">
        <v>0.29012345679012347</v>
      </c>
      <c r="AP3366">
        <v>0</v>
      </c>
      <c r="AS3366" s="36">
        <v>0</v>
      </c>
    </row>
    <row r="3367" spans="1:45" x14ac:dyDescent="0.3">
      <c r="A3367" s="4" t="s">
        <v>180</v>
      </c>
      <c r="B3367" t="s">
        <v>138</v>
      </c>
      <c r="C3367" s="28">
        <v>45044</v>
      </c>
      <c r="D3367">
        <v>2</v>
      </c>
      <c r="G3367" s="42" t="s">
        <v>158</v>
      </c>
      <c r="H3367">
        <f t="shared" si="388"/>
        <v>2023</v>
      </c>
      <c r="I3367" s="2" t="s">
        <v>139</v>
      </c>
      <c r="J3367" s="29">
        <v>13</v>
      </c>
      <c r="N3367" s="40">
        <v>119.26691278101637</v>
      </c>
      <c r="O3367" s="33">
        <f t="shared" si="389"/>
        <v>119.26691278101637</v>
      </c>
      <c r="P3367" s="22">
        <f>IF(ISNUMBER(O3367),SUMIFS(O$1:$O3367,A$1:$A3367,A3367,H$1:$H3367,H3367,D$1:$D3367,D3367),"")</f>
        <v>501.79467899322651</v>
      </c>
      <c r="AK3367" s="34">
        <v>0.74230769230769234</v>
      </c>
      <c r="AL3367" s="34">
        <v>0</v>
      </c>
      <c r="AN3367" s="36">
        <v>0.25769230769230772</v>
      </c>
      <c r="AO3367">
        <v>0.25769230769230772</v>
      </c>
      <c r="AP3367">
        <v>0</v>
      </c>
      <c r="AS3367" s="36">
        <v>0</v>
      </c>
    </row>
    <row r="3368" spans="1:45" x14ac:dyDescent="0.3">
      <c r="A3368" s="4" t="s">
        <v>180</v>
      </c>
      <c r="B3368" t="s">
        <v>138</v>
      </c>
      <c r="C3368" s="28">
        <v>45044</v>
      </c>
      <c r="D3368">
        <v>3</v>
      </c>
      <c r="G3368" s="42" t="s">
        <v>158</v>
      </c>
      <c r="H3368">
        <f t="shared" si="388"/>
        <v>2023</v>
      </c>
      <c r="I3368" s="2" t="s">
        <v>139</v>
      </c>
      <c r="J3368" s="29">
        <v>13</v>
      </c>
      <c r="N3368" s="40">
        <v>92.780822376642249</v>
      </c>
      <c r="O3368" s="33">
        <f t="shared" si="389"/>
        <v>92.780822376642249</v>
      </c>
      <c r="P3368" s="22">
        <f>IF(ISNUMBER(O3368),SUMIFS(O$1:$O3368,A$1:$A3368,A3368,H$1:$H3368,H3368,D$1:$D3368,D3368),"")</f>
        <v>532.22896143034973</v>
      </c>
      <c r="AK3368" s="34">
        <v>0.81176470588235294</v>
      </c>
      <c r="AL3368" s="34">
        <v>0</v>
      </c>
      <c r="AN3368" s="36">
        <v>0.18823529411764706</v>
      </c>
      <c r="AO3368">
        <v>0.18823529411764706</v>
      </c>
      <c r="AP3368">
        <v>0</v>
      </c>
      <c r="AS3368" s="36">
        <v>0</v>
      </c>
    </row>
    <row r="3369" spans="1:45" x14ac:dyDescent="0.3">
      <c r="A3369" s="4" t="s">
        <v>180</v>
      </c>
      <c r="B3369" t="s">
        <v>138</v>
      </c>
      <c r="C3369" s="28">
        <v>45044</v>
      </c>
      <c r="D3369">
        <v>4</v>
      </c>
      <c r="G3369" s="42" t="s">
        <v>158</v>
      </c>
      <c r="H3369">
        <f t="shared" si="388"/>
        <v>2023</v>
      </c>
      <c r="I3369" s="2" t="s">
        <v>139</v>
      </c>
      <c r="J3369" s="29">
        <v>13</v>
      </c>
      <c r="N3369" s="40">
        <v>90.001264062697501</v>
      </c>
      <c r="O3369" s="33">
        <f t="shared" si="389"/>
        <v>90.001264062697501</v>
      </c>
      <c r="P3369" s="22">
        <f>IF(ISNUMBER(O3369),SUMIFS(O$1:$O3369,A$1:$A3369,A3369,H$1:$H3369,H3369,D$1:$D3369,D3369),"")</f>
        <v>515.32945199762207</v>
      </c>
      <c r="AK3369" s="34">
        <v>0.69377990430622016</v>
      </c>
      <c r="AL3369" s="34">
        <v>0</v>
      </c>
      <c r="AN3369" s="36">
        <v>0.30622009569377995</v>
      </c>
      <c r="AO3369">
        <v>0.30622009569377995</v>
      </c>
      <c r="AP3369">
        <v>0</v>
      </c>
      <c r="AS3369" s="36">
        <v>0</v>
      </c>
    </row>
    <row r="3370" spans="1:45" x14ac:dyDescent="0.3">
      <c r="A3370" s="4" t="s">
        <v>180</v>
      </c>
      <c r="B3370" t="s">
        <v>138</v>
      </c>
      <c r="C3370" s="41">
        <v>45044</v>
      </c>
      <c r="D3370">
        <v>5</v>
      </c>
      <c r="G3370" s="42" t="s">
        <v>158</v>
      </c>
      <c r="H3370">
        <f t="shared" si="388"/>
        <v>2023</v>
      </c>
      <c r="I3370" s="2" t="s">
        <v>139</v>
      </c>
      <c r="J3370" s="43">
        <v>13</v>
      </c>
      <c r="N3370" s="44">
        <v>131.29723263023163</v>
      </c>
      <c r="O3370" s="33">
        <f t="shared" si="389"/>
        <v>131.29723263023163</v>
      </c>
      <c r="P3370" s="22">
        <f>IF(ISNUMBER(O3370),SUMIFS(O$1:$O3370,A$1:$A3370,A3370,H$1:$H3370,H3370,D$1:$D3370,D3370),"")</f>
        <v>507.08592005549474</v>
      </c>
      <c r="AK3370" s="45">
        <v>0.88079470198675491</v>
      </c>
      <c r="AL3370" s="45">
        <v>9.9337748344370848E-3</v>
      </c>
      <c r="AN3370" s="46">
        <v>0.10264900662251655</v>
      </c>
      <c r="AO3370">
        <v>0.10264900662251655</v>
      </c>
      <c r="AP3370">
        <v>0</v>
      </c>
      <c r="AS3370" s="46">
        <v>6.6225165562913907E-3</v>
      </c>
    </row>
    <row r="3371" spans="1:45" x14ac:dyDescent="0.3">
      <c r="A3371" s="4" t="s">
        <v>180</v>
      </c>
      <c r="B3371" t="s">
        <v>138</v>
      </c>
      <c r="C3371" s="28">
        <v>45107</v>
      </c>
      <c r="D3371">
        <v>1</v>
      </c>
      <c r="G3371" s="42" t="s">
        <v>158</v>
      </c>
      <c r="H3371">
        <f t="shared" si="388"/>
        <v>2023</v>
      </c>
      <c r="I3371" s="2" t="s">
        <v>139</v>
      </c>
      <c r="J3371" s="29">
        <v>14</v>
      </c>
      <c r="N3371" s="40">
        <v>104.55949717694685</v>
      </c>
      <c r="O3371" s="33">
        <f t="shared" si="389"/>
        <v>104.55949717694685</v>
      </c>
      <c r="P3371" s="22">
        <f>IF(ISNUMBER(O3371),SUMIFS(O$1:$O3371,A$1:$A3371,A3371,H$1:$H3371,H3371,D$1:$D3371,D3371),"")</f>
        <v>521.48322716316216</v>
      </c>
      <c r="AK3371" s="34">
        <v>0.89864864864864868</v>
      </c>
      <c r="AL3371" s="34">
        <v>0</v>
      </c>
      <c r="AN3371" s="36">
        <v>0.10135135135135134</v>
      </c>
      <c r="AO3371">
        <v>0.10135135135135134</v>
      </c>
      <c r="AP3371">
        <v>0</v>
      </c>
      <c r="AS3371" s="36">
        <v>0</v>
      </c>
    </row>
    <row r="3372" spans="1:45" x14ac:dyDescent="0.3">
      <c r="A3372" s="4" t="s">
        <v>180</v>
      </c>
      <c r="B3372" t="s">
        <v>138</v>
      </c>
      <c r="C3372" s="28">
        <v>45107</v>
      </c>
      <c r="D3372">
        <v>2</v>
      </c>
      <c r="G3372" s="42" t="s">
        <v>158</v>
      </c>
      <c r="H3372">
        <f t="shared" si="388"/>
        <v>2023</v>
      </c>
      <c r="I3372" s="2" t="s">
        <v>139</v>
      </c>
      <c r="J3372" s="29">
        <v>14</v>
      </c>
      <c r="N3372" s="40">
        <v>111.4893887810621</v>
      </c>
      <c r="O3372" s="33">
        <f t="shared" si="389"/>
        <v>111.4893887810621</v>
      </c>
      <c r="P3372" s="22">
        <f>IF(ISNUMBER(O3372),SUMIFS(O$1:$O3372,A$1:$A3372,A3372,H$1:$H3372,H3372,D$1:$D3372,D3372),"")</f>
        <v>613.28406777428859</v>
      </c>
      <c r="AK3372" s="34">
        <v>0.88268156424581001</v>
      </c>
      <c r="AL3372" s="34">
        <v>0</v>
      </c>
      <c r="AN3372" s="36">
        <v>0.11731843575418993</v>
      </c>
      <c r="AO3372">
        <v>0.11731843575418993</v>
      </c>
      <c r="AP3372">
        <v>0</v>
      </c>
      <c r="AS3372" s="36">
        <v>0</v>
      </c>
    </row>
    <row r="3373" spans="1:45" x14ac:dyDescent="0.3">
      <c r="A3373" s="4" t="s">
        <v>180</v>
      </c>
      <c r="B3373" t="s">
        <v>138</v>
      </c>
      <c r="C3373" s="28">
        <v>45107</v>
      </c>
      <c r="D3373">
        <v>3</v>
      </c>
      <c r="G3373" s="42" t="s">
        <v>158</v>
      </c>
      <c r="H3373">
        <f t="shared" si="388"/>
        <v>2023</v>
      </c>
      <c r="I3373" s="2" t="s">
        <v>139</v>
      </c>
      <c r="J3373" s="29">
        <v>14</v>
      </c>
      <c r="N3373" s="40">
        <v>97.845638462517925</v>
      </c>
      <c r="O3373" s="33">
        <f t="shared" si="389"/>
        <v>97.845638462517925</v>
      </c>
      <c r="P3373" s="22">
        <f>IF(ISNUMBER(O3373),SUMIFS(O$1:$O3373,A$1:$A3373,A3373,H$1:$H3373,H3373,D$1:$D3373,D3373),"")</f>
        <v>630.0745998928677</v>
      </c>
      <c r="AK3373" s="34">
        <v>0.86206896551724133</v>
      </c>
      <c r="AL3373" s="34">
        <v>0</v>
      </c>
      <c r="AN3373" s="36">
        <v>0.13793103448275862</v>
      </c>
      <c r="AO3373">
        <v>0.13793103448275862</v>
      </c>
      <c r="AP3373">
        <v>0</v>
      </c>
      <c r="AS3373" s="36">
        <v>0</v>
      </c>
    </row>
    <row r="3374" spans="1:45" x14ac:dyDescent="0.3">
      <c r="A3374" s="4" t="s">
        <v>180</v>
      </c>
      <c r="B3374" t="s">
        <v>138</v>
      </c>
      <c r="C3374" s="28">
        <v>45107</v>
      </c>
      <c r="D3374">
        <v>4</v>
      </c>
      <c r="G3374" s="42" t="s">
        <v>158</v>
      </c>
      <c r="H3374">
        <f t="shared" si="388"/>
        <v>2023</v>
      </c>
      <c r="I3374" s="2" t="s">
        <v>139</v>
      </c>
      <c r="J3374" s="29">
        <v>14</v>
      </c>
      <c r="N3374" s="40">
        <v>131.79193922189768</v>
      </c>
      <c r="O3374" s="33">
        <f t="shared" si="389"/>
        <v>131.79193922189768</v>
      </c>
      <c r="P3374" s="22">
        <f>IF(ISNUMBER(O3374),SUMIFS(O$1:$O3374,A$1:$A3374,A3374,H$1:$H3374,H3374,D$1:$D3374,D3374),"")</f>
        <v>647.12139121951975</v>
      </c>
      <c r="AK3374" s="34">
        <v>0.73124999999999996</v>
      </c>
      <c r="AL3374" s="34">
        <v>0</v>
      </c>
      <c r="AN3374" s="36">
        <v>0.26874999999999999</v>
      </c>
      <c r="AO3374">
        <v>0.26874999999999999</v>
      </c>
      <c r="AP3374">
        <v>0</v>
      </c>
      <c r="AS3374" s="36">
        <v>0</v>
      </c>
    </row>
    <row r="3375" spans="1:45" x14ac:dyDescent="0.3">
      <c r="A3375" s="4" t="s">
        <v>180</v>
      </c>
      <c r="B3375" t="s">
        <v>138</v>
      </c>
      <c r="C3375" s="41">
        <v>45107</v>
      </c>
      <c r="D3375">
        <v>5</v>
      </c>
      <c r="G3375" s="42" t="s">
        <v>158</v>
      </c>
      <c r="H3375">
        <f t="shared" si="388"/>
        <v>2023</v>
      </c>
      <c r="I3375" s="2" t="s">
        <v>139</v>
      </c>
      <c r="J3375" s="43">
        <v>14</v>
      </c>
      <c r="N3375" s="44">
        <v>115.69321568789681</v>
      </c>
      <c r="O3375" s="33">
        <f t="shared" si="389"/>
        <v>115.69321568789681</v>
      </c>
      <c r="P3375" s="22">
        <f>IF(ISNUMBER(O3375),SUMIFS(O$1:$O3375,A$1:$A3375,A3375,H$1:$H3375,H3375,D$1:$D3375,D3375),"")</f>
        <v>622.77913574339152</v>
      </c>
      <c r="AK3375" s="45">
        <v>1</v>
      </c>
      <c r="AL3375" s="45">
        <v>0</v>
      </c>
      <c r="AN3375" s="46">
        <v>0</v>
      </c>
      <c r="AO3375">
        <v>0</v>
      </c>
      <c r="AP3375">
        <v>0</v>
      </c>
      <c r="AS3375" s="46">
        <v>0</v>
      </c>
    </row>
    <row r="3376" spans="1:45" x14ac:dyDescent="0.3">
      <c r="A3376" s="4" t="s">
        <v>180</v>
      </c>
      <c r="B3376" t="s">
        <v>138</v>
      </c>
      <c r="C3376" s="28">
        <v>45169</v>
      </c>
      <c r="D3376">
        <v>1</v>
      </c>
      <c r="G3376" s="42" t="s">
        <v>158</v>
      </c>
      <c r="H3376">
        <f t="shared" si="388"/>
        <v>2023</v>
      </c>
      <c r="I3376" s="2" t="s">
        <v>139</v>
      </c>
      <c r="J3376" s="29">
        <v>15</v>
      </c>
      <c r="N3376" s="40">
        <v>71.475187849218074</v>
      </c>
      <c r="O3376" s="33">
        <f t="shared" si="389"/>
        <v>71.475187849218074</v>
      </c>
      <c r="P3376" s="22">
        <f>IF(ISNUMBER(O3376),SUMIFS(O$1:$O3376,A$1:$A3376,A3376,H$1:$H3376,H3376,D$1:$D3376,D3376),"")</f>
        <v>592.95841501238021</v>
      </c>
      <c r="AK3376" s="34">
        <v>0.94210526315789467</v>
      </c>
      <c r="AL3376" s="34">
        <v>0</v>
      </c>
      <c r="AN3376" s="36">
        <v>5.789473684210527E-2</v>
      </c>
      <c r="AO3376">
        <v>5.789473684210527E-2</v>
      </c>
      <c r="AP3376">
        <v>0</v>
      </c>
      <c r="AS3376" s="36">
        <v>0</v>
      </c>
    </row>
    <row r="3377" spans="1:45" x14ac:dyDescent="0.3">
      <c r="A3377" s="4" t="s">
        <v>180</v>
      </c>
      <c r="B3377" t="s">
        <v>138</v>
      </c>
      <c r="C3377" s="28">
        <v>45169</v>
      </c>
      <c r="D3377">
        <v>2</v>
      </c>
      <c r="G3377" s="42" t="s">
        <v>158</v>
      </c>
      <c r="H3377">
        <f t="shared" si="388"/>
        <v>2023</v>
      </c>
      <c r="I3377" s="2" t="s">
        <v>139</v>
      </c>
      <c r="J3377" s="29">
        <v>15</v>
      </c>
      <c r="N3377" s="40">
        <v>77.174680627044296</v>
      </c>
      <c r="O3377" s="33">
        <f t="shared" si="389"/>
        <v>77.174680627044296</v>
      </c>
      <c r="P3377" s="22">
        <f>IF(ISNUMBER(O3377),SUMIFS(O$1:$O3377,A$1:$A3377,A3377,H$1:$H3377,H3377,D$1:$D3377,D3377),"")</f>
        <v>690.45874840133285</v>
      </c>
      <c r="AK3377" s="34">
        <v>0.84729064039408863</v>
      </c>
      <c r="AL3377" s="34">
        <v>0</v>
      </c>
      <c r="AN3377" s="36">
        <v>0.15270935960591134</v>
      </c>
      <c r="AO3377">
        <v>0.15270935960591134</v>
      </c>
      <c r="AP3377">
        <v>0</v>
      </c>
      <c r="AS3377" s="36">
        <v>0</v>
      </c>
    </row>
    <row r="3378" spans="1:45" x14ac:dyDescent="0.3">
      <c r="A3378" s="4" t="s">
        <v>180</v>
      </c>
      <c r="B3378" t="s">
        <v>138</v>
      </c>
      <c r="C3378" s="28">
        <v>45169</v>
      </c>
      <c r="D3378">
        <v>3</v>
      </c>
      <c r="G3378" s="42" t="s">
        <v>158</v>
      </c>
      <c r="H3378">
        <f t="shared" si="388"/>
        <v>2023</v>
      </c>
      <c r="I3378" s="2" t="s">
        <v>139</v>
      </c>
      <c r="J3378" s="29">
        <v>15</v>
      </c>
      <c r="N3378" s="40">
        <v>91.351086132298505</v>
      </c>
      <c r="O3378" s="33">
        <f t="shared" si="389"/>
        <v>91.351086132298505</v>
      </c>
      <c r="P3378" s="22">
        <f>IF(ISNUMBER(O3378),SUMIFS(O$1:$O3378,A$1:$A3378,A3378,H$1:$H3378,H3378,D$1:$D3378,D3378),"")</f>
        <v>721.42568602516621</v>
      </c>
      <c r="AK3378" s="34">
        <v>0.98867924528301887</v>
      </c>
      <c r="AL3378" s="34">
        <v>1.1320754716981131E-2</v>
      </c>
      <c r="AN3378" s="36">
        <v>0</v>
      </c>
      <c r="AO3378">
        <v>0</v>
      </c>
      <c r="AP3378">
        <v>0</v>
      </c>
      <c r="AS3378" s="36">
        <v>0</v>
      </c>
    </row>
    <row r="3379" spans="1:45" x14ac:dyDescent="0.3">
      <c r="A3379" s="4" t="s">
        <v>180</v>
      </c>
      <c r="B3379" t="s">
        <v>138</v>
      </c>
      <c r="C3379" s="28">
        <v>45169</v>
      </c>
      <c r="D3379">
        <v>4</v>
      </c>
      <c r="G3379" s="42" t="s">
        <v>158</v>
      </c>
      <c r="H3379">
        <f t="shared" si="388"/>
        <v>2023</v>
      </c>
      <c r="I3379" s="2" t="s">
        <v>139</v>
      </c>
      <c r="J3379" s="29">
        <v>15</v>
      </c>
      <c r="N3379" s="40">
        <v>82.756431399551616</v>
      </c>
      <c r="O3379" s="33">
        <f t="shared" si="389"/>
        <v>82.756431399551616</v>
      </c>
      <c r="P3379" s="22">
        <f>IF(ISNUMBER(O3379),SUMIFS(O$1:$O3379,A$1:$A3379,A3379,H$1:$H3379,H3379,D$1:$D3379,D3379),"")</f>
        <v>729.87782261907137</v>
      </c>
      <c r="AK3379" s="34">
        <v>0.95402298850574707</v>
      </c>
      <c r="AL3379" s="34">
        <v>0</v>
      </c>
      <c r="AN3379" s="36">
        <v>4.5977011494252873E-2</v>
      </c>
      <c r="AO3379">
        <v>4.5977011494252873E-2</v>
      </c>
      <c r="AP3379">
        <v>0</v>
      </c>
      <c r="AS3379" s="36">
        <v>0</v>
      </c>
    </row>
    <row r="3380" spans="1:45" x14ac:dyDescent="0.3">
      <c r="A3380" s="4" t="s">
        <v>180</v>
      </c>
      <c r="B3380" t="s">
        <v>138</v>
      </c>
      <c r="C3380" s="28">
        <v>45204</v>
      </c>
      <c r="D3380">
        <v>1</v>
      </c>
      <c r="G3380" s="42" t="s">
        <v>158</v>
      </c>
      <c r="H3380">
        <f t="shared" si="388"/>
        <v>2023</v>
      </c>
      <c r="I3380" s="2" t="s">
        <v>139</v>
      </c>
      <c r="J3380" s="29">
        <v>16</v>
      </c>
      <c r="N3380" s="40">
        <v>104.86922146114969</v>
      </c>
      <c r="O3380" s="33">
        <f t="shared" si="389"/>
        <v>104.86922146114969</v>
      </c>
      <c r="P3380" s="22">
        <f>IF(ISNUMBER(O3380),SUMIFS(O$1:$O3380,A$1:$A3380,A3380,H$1:$H3380,H3380,D$1:$D3380,D3380),"")</f>
        <v>697.82763647352988</v>
      </c>
      <c r="AK3380" s="34">
        <v>0.77011494252873558</v>
      </c>
      <c r="AL3380" s="34">
        <v>0</v>
      </c>
      <c r="AN3380" s="36">
        <v>0.22988505747126436</v>
      </c>
      <c r="AO3380">
        <v>0.21264367816091953</v>
      </c>
      <c r="AP3380">
        <v>1.7241379310344824E-2</v>
      </c>
      <c r="AS3380" s="36">
        <v>0</v>
      </c>
    </row>
    <row r="3381" spans="1:45" x14ac:dyDescent="0.3">
      <c r="A3381" s="4" t="s">
        <v>180</v>
      </c>
      <c r="B3381" t="s">
        <v>138</v>
      </c>
      <c r="C3381" s="28">
        <v>45204</v>
      </c>
      <c r="D3381">
        <v>2</v>
      </c>
      <c r="G3381" s="42" t="s">
        <v>158</v>
      </c>
      <c r="H3381">
        <f t="shared" si="388"/>
        <v>2023</v>
      </c>
      <c r="I3381" s="2" t="s">
        <v>139</v>
      </c>
      <c r="J3381" s="29">
        <v>16</v>
      </c>
      <c r="N3381" s="40">
        <v>90.92323914767681</v>
      </c>
      <c r="O3381" s="33">
        <f t="shared" si="389"/>
        <v>90.92323914767681</v>
      </c>
      <c r="P3381" s="22">
        <f>IF(ISNUMBER(O3381),SUMIFS(O$1:$O3381,A$1:$A3381,A3381,H$1:$H3381,H3381,D$1:$D3381,D3381),"")</f>
        <v>781.38198754900964</v>
      </c>
      <c r="AK3381" s="34">
        <v>0.86826347305389229</v>
      </c>
      <c r="AL3381" s="34">
        <v>0</v>
      </c>
      <c r="AN3381" s="36">
        <v>0.1317365269461078</v>
      </c>
      <c r="AO3381">
        <v>0.1317365269461078</v>
      </c>
      <c r="AP3381">
        <v>0</v>
      </c>
      <c r="AS3381" s="36">
        <v>0</v>
      </c>
    </row>
    <row r="3382" spans="1:45" x14ac:dyDescent="0.3">
      <c r="A3382" s="4" t="s">
        <v>180</v>
      </c>
      <c r="B3382" t="s">
        <v>138</v>
      </c>
      <c r="C3382" s="28">
        <v>45204</v>
      </c>
      <c r="D3382">
        <v>3</v>
      </c>
      <c r="G3382" s="42" t="s">
        <v>158</v>
      </c>
      <c r="H3382">
        <f t="shared" si="388"/>
        <v>2023</v>
      </c>
      <c r="I3382" s="2" t="s">
        <v>139</v>
      </c>
      <c r="J3382" s="29">
        <v>16</v>
      </c>
      <c r="N3382" s="40">
        <v>187.43910000885825</v>
      </c>
      <c r="O3382" s="33">
        <f t="shared" si="389"/>
        <v>187.43910000885825</v>
      </c>
      <c r="P3382" s="22">
        <f>IF(ISNUMBER(O3382),SUMIFS(O$1:$O3382,A$1:$A3382,A3382,H$1:$H3382,H3382,D$1:$D3382,D3382),"")</f>
        <v>908.86478603402452</v>
      </c>
      <c r="AK3382" s="34">
        <v>1</v>
      </c>
      <c r="AL3382" s="34">
        <v>0</v>
      </c>
      <c r="AN3382" s="36">
        <v>0</v>
      </c>
      <c r="AO3382">
        <v>0</v>
      </c>
      <c r="AP3382">
        <v>0</v>
      </c>
      <c r="AS3382" s="36">
        <v>0</v>
      </c>
    </row>
    <row r="3383" spans="1:45" x14ac:dyDescent="0.3">
      <c r="A3383" s="4" t="s">
        <v>180</v>
      </c>
      <c r="B3383" t="s">
        <v>138</v>
      </c>
      <c r="C3383" s="28">
        <v>45204</v>
      </c>
      <c r="D3383">
        <v>4</v>
      </c>
      <c r="G3383" s="42" t="s">
        <v>158</v>
      </c>
      <c r="H3383">
        <f t="shared" si="388"/>
        <v>2023</v>
      </c>
      <c r="I3383" s="2" t="s">
        <v>139</v>
      </c>
      <c r="J3383" s="29">
        <v>16</v>
      </c>
      <c r="N3383" s="40">
        <v>101.2125489189709</v>
      </c>
      <c r="O3383" s="33">
        <f t="shared" si="389"/>
        <v>101.2125489189709</v>
      </c>
      <c r="P3383" s="22">
        <f>IF(ISNUMBER(O3383),SUMIFS(O$1:$O3383,A$1:$A3383,A3383,H$1:$H3383,H3383,D$1:$D3383,D3383),"")</f>
        <v>831.09037153804229</v>
      </c>
      <c r="AK3383" s="34">
        <v>0.82127659574468093</v>
      </c>
      <c r="AL3383" s="34">
        <v>0</v>
      </c>
      <c r="AN3383" s="36">
        <v>0.1574468085106383</v>
      </c>
      <c r="AO3383">
        <v>0.1574468085106383</v>
      </c>
      <c r="AP3383">
        <v>0</v>
      </c>
      <c r="AS3383" s="36">
        <v>2.1276595744680851E-2</v>
      </c>
    </row>
    <row r="3384" spans="1:45" x14ac:dyDescent="0.3">
      <c r="A3384" s="4" t="s">
        <v>180</v>
      </c>
      <c r="B3384" t="s">
        <v>138</v>
      </c>
      <c r="C3384" s="28">
        <v>45231</v>
      </c>
      <c r="D3384">
        <v>1</v>
      </c>
      <c r="G3384" s="42" t="s">
        <v>158</v>
      </c>
      <c r="H3384">
        <f t="shared" si="388"/>
        <v>2023</v>
      </c>
      <c r="I3384" s="2" t="s">
        <v>139</v>
      </c>
      <c r="J3384" s="29">
        <v>17</v>
      </c>
      <c r="N3384" s="40">
        <v>88.725446093867134</v>
      </c>
      <c r="O3384" s="33">
        <f t="shared" si="389"/>
        <v>88.725446093867134</v>
      </c>
      <c r="P3384" s="22">
        <f>IF(ISNUMBER(O3384),SUMIFS(O$1:$O3384,A$1:$A3384,A3384,H$1:$H3384,H3384,D$1:$D3384,D3384),"")</f>
        <v>786.55308256739704</v>
      </c>
      <c r="AK3384" s="34">
        <v>0.9838709677419355</v>
      </c>
      <c r="AL3384" s="34">
        <v>1.6129032258064519E-2</v>
      </c>
      <c r="AN3384" s="36">
        <v>0</v>
      </c>
      <c r="AO3384">
        <v>0</v>
      </c>
      <c r="AP3384">
        <v>0</v>
      </c>
      <c r="AS3384" s="36">
        <v>0</v>
      </c>
    </row>
    <row r="3385" spans="1:45" x14ac:dyDescent="0.3">
      <c r="A3385" s="4" t="s">
        <v>180</v>
      </c>
      <c r="B3385" t="s">
        <v>138</v>
      </c>
      <c r="C3385" s="28">
        <v>45231</v>
      </c>
      <c r="D3385">
        <v>2</v>
      </c>
      <c r="G3385" s="42" t="s">
        <v>158</v>
      </c>
      <c r="H3385">
        <f t="shared" si="388"/>
        <v>2023</v>
      </c>
      <c r="I3385" s="2" t="s">
        <v>139</v>
      </c>
      <c r="J3385" s="29">
        <v>17</v>
      </c>
      <c r="N3385" s="40">
        <v>90.776258872313775</v>
      </c>
      <c r="O3385" s="33">
        <f t="shared" si="389"/>
        <v>90.776258872313775</v>
      </c>
      <c r="P3385" s="22">
        <f>IF(ISNUMBER(O3385),SUMIFS(O$1:$O3385,A$1:$A3385,A3385,H$1:$H3385,H3385,D$1:$D3385,D3385),"")</f>
        <v>872.15824642132338</v>
      </c>
      <c r="AK3385" s="34">
        <v>0.90909090909090917</v>
      </c>
      <c r="AL3385" s="34">
        <v>2.7972027972027975E-2</v>
      </c>
      <c r="AN3385" s="36">
        <v>6.2937062937062943E-2</v>
      </c>
      <c r="AO3385">
        <v>1.3986013986013988E-2</v>
      </c>
      <c r="AP3385">
        <v>4.8951048951048952E-2</v>
      </c>
      <c r="AS3385" s="36">
        <v>0</v>
      </c>
    </row>
    <row r="3386" spans="1:45" x14ac:dyDescent="0.3">
      <c r="A3386" s="4" t="s">
        <v>180</v>
      </c>
      <c r="B3386" t="s">
        <v>138</v>
      </c>
      <c r="C3386" s="28">
        <v>45231</v>
      </c>
      <c r="D3386">
        <v>3</v>
      </c>
      <c r="G3386" s="42" t="s">
        <v>158</v>
      </c>
      <c r="H3386">
        <f t="shared" si="388"/>
        <v>2023</v>
      </c>
      <c r="I3386" s="2" t="s">
        <v>139</v>
      </c>
      <c r="J3386" s="29">
        <v>17</v>
      </c>
      <c r="N3386" s="40">
        <v>100.54235626626604</v>
      </c>
      <c r="O3386" s="33">
        <f t="shared" si="389"/>
        <v>100.54235626626604</v>
      </c>
      <c r="P3386" s="22">
        <f>IF(ISNUMBER(O3386),SUMIFS(O$1:$O3386,A$1:$A3386,A3386,H$1:$H3386,H3386,D$1:$D3386,D3386),"")</f>
        <v>1009.4071423002906</v>
      </c>
      <c r="AK3386" s="34">
        <v>0</v>
      </c>
      <c r="AL3386" s="34">
        <v>0</v>
      </c>
      <c r="AN3386" s="36">
        <v>0.91712707182320441</v>
      </c>
      <c r="AO3386">
        <v>0.65193370165745856</v>
      </c>
      <c r="AP3386">
        <v>0.26519337016574585</v>
      </c>
      <c r="AS3386" s="36">
        <v>8.2872928176795577E-2</v>
      </c>
    </row>
    <row r="3387" spans="1:45" x14ac:dyDescent="0.3">
      <c r="A3387" s="4" t="s">
        <v>180</v>
      </c>
      <c r="B3387" t="s">
        <v>138</v>
      </c>
      <c r="C3387" s="28">
        <v>45231</v>
      </c>
      <c r="D3387">
        <v>4</v>
      </c>
      <c r="G3387" s="42" t="s">
        <v>158</v>
      </c>
      <c r="H3387">
        <f t="shared" si="388"/>
        <v>2023</v>
      </c>
      <c r="I3387" s="2" t="s">
        <v>139</v>
      </c>
      <c r="J3387" s="29">
        <v>17</v>
      </c>
      <c r="N3387" s="40">
        <v>113.55247817855164</v>
      </c>
      <c r="O3387" s="33">
        <f t="shared" si="389"/>
        <v>113.55247817855164</v>
      </c>
      <c r="P3387" s="22">
        <f>IF(ISNUMBER(O3387),SUMIFS(O$1:$O3387,A$1:$A3387,A3387,H$1:$H3387,H3387,D$1:$D3387,D3387),"")</f>
        <v>944.6428497165939</v>
      </c>
      <c r="AK3387" s="34">
        <v>1</v>
      </c>
      <c r="AL3387" s="34">
        <v>0</v>
      </c>
      <c r="AN3387" s="36">
        <v>0</v>
      </c>
      <c r="AO3387">
        <v>0</v>
      </c>
      <c r="AP3387">
        <v>0</v>
      </c>
      <c r="AS3387" s="36">
        <v>0</v>
      </c>
    </row>
    <row r="3388" spans="1:45" x14ac:dyDescent="0.3">
      <c r="A3388" s="4" t="s">
        <v>180</v>
      </c>
      <c r="B3388" t="s">
        <v>138</v>
      </c>
      <c r="C3388" s="28">
        <v>45252</v>
      </c>
      <c r="D3388">
        <v>1</v>
      </c>
      <c r="G3388" s="42" t="s">
        <v>158</v>
      </c>
      <c r="H3388">
        <f t="shared" si="388"/>
        <v>2023</v>
      </c>
      <c r="I3388" s="2" t="s">
        <v>139</v>
      </c>
      <c r="J3388" s="29">
        <v>18</v>
      </c>
      <c r="N3388" s="40">
        <v>189.97064772600706</v>
      </c>
      <c r="O3388" s="33">
        <f t="shared" si="389"/>
        <v>189.97064772600706</v>
      </c>
      <c r="P3388" s="22">
        <f>IF(ISNUMBER(O3388),SUMIFS(O$1:$O3388,A$1:$A3388,A3388,H$1:$H3388,H3388,D$1:$D3388,D3388),"")</f>
        <v>976.52373029340413</v>
      </c>
      <c r="AK3388" s="34">
        <v>0.89082969432314407</v>
      </c>
      <c r="AL3388" s="34">
        <v>0</v>
      </c>
      <c r="AN3388" s="36">
        <v>0.1091703056768559</v>
      </c>
      <c r="AO3388">
        <v>4.8034934497816602E-2</v>
      </c>
      <c r="AP3388">
        <v>6.1135371179039298E-2</v>
      </c>
      <c r="AS3388" s="36">
        <v>0</v>
      </c>
    </row>
    <row r="3389" spans="1:45" x14ac:dyDescent="0.3">
      <c r="A3389" s="4" t="s">
        <v>180</v>
      </c>
      <c r="B3389" t="s">
        <v>138</v>
      </c>
      <c r="C3389" s="28">
        <v>45252</v>
      </c>
      <c r="D3389">
        <v>2</v>
      </c>
      <c r="G3389" s="42" t="s">
        <v>158</v>
      </c>
      <c r="H3389">
        <f t="shared" si="388"/>
        <v>2023</v>
      </c>
      <c r="I3389" s="2" t="s">
        <v>139</v>
      </c>
      <c r="J3389" s="29">
        <v>18</v>
      </c>
      <c r="N3389" s="40">
        <v>185.55914966869452</v>
      </c>
      <c r="O3389" s="33">
        <f t="shared" si="389"/>
        <v>185.55914966869452</v>
      </c>
      <c r="P3389" s="22">
        <f>IF(ISNUMBER(O3389),SUMIFS(O$1:$O3389,A$1:$A3389,A3389,H$1:$H3389,H3389,D$1:$D3389,D3389),"")</f>
        <v>1057.7173960900179</v>
      </c>
      <c r="AK3389" s="34">
        <v>0.83793103448275852</v>
      </c>
      <c r="AL3389" s="34">
        <v>1.0344827586206895E-2</v>
      </c>
      <c r="AN3389" s="36">
        <v>0.15172413793103448</v>
      </c>
      <c r="AO3389">
        <v>0.10689655172413792</v>
      </c>
      <c r="AP3389">
        <v>4.4827586206896551E-2</v>
      </c>
      <c r="AS3389" s="36">
        <v>0</v>
      </c>
    </row>
    <row r="3390" spans="1:45" x14ac:dyDescent="0.3">
      <c r="A3390" s="4" t="s">
        <v>180</v>
      </c>
      <c r="B3390" t="s">
        <v>138</v>
      </c>
      <c r="C3390" s="28">
        <v>45252</v>
      </c>
      <c r="D3390">
        <v>3</v>
      </c>
      <c r="G3390" s="42" t="s">
        <v>158</v>
      </c>
      <c r="H3390">
        <f t="shared" si="388"/>
        <v>2023</v>
      </c>
      <c r="I3390" s="2" t="s">
        <v>139</v>
      </c>
      <c r="J3390" s="29">
        <v>18</v>
      </c>
      <c r="N3390" s="40">
        <v>217.19313952749673</v>
      </c>
      <c r="O3390" s="33">
        <f t="shared" si="389"/>
        <v>217.19313952749673</v>
      </c>
      <c r="P3390" s="22">
        <f>IF(ISNUMBER(O3390),SUMIFS(O$1:$O3390,A$1:$A3390,A3390,H$1:$H3390,H3390,D$1:$D3390,D3390),"")</f>
        <v>1226.6002818277873</v>
      </c>
      <c r="AK3390" s="34">
        <v>0.97260273972602729</v>
      </c>
      <c r="AL3390" s="34">
        <v>2.7397260273972598E-2</v>
      </c>
      <c r="AN3390" s="36">
        <v>0</v>
      </c>
      <c r="AO3390">
        <v>0</v>
      </c>
      <c r="AP3390">
        <v>0</v>
      </c>
      <c r="AS3390" s="36">
        <v>0</v>
      </c>
    </row>
    <row r="3391" spans="1:45" x14ac:dyDescent="0.3">
      <c r="A3391" s="4" t="s">
        <v>180</v>
      </c>
      <c r="B3391" t="s">
        <v>138</v>
      </c>
      <c r="C3391" s="28">
        <v>45252</v>
      </c>
      <c r="D3391">
        <v>4</v>
      </c>
      <c r="G3391" s="42" t="s">
        <v>158</v>
      </c>
      <c r="H3391">
        <f t="shared" ref="H3391:H3454" si="390">YEAR(C3391)</f>
        <v>2023</v>
      </c>
      <c r="I3391" s="2" t="s">
        <v>139</v>
      </c>
      <c r="J3391" s="29">
        <v>18</v>
      </c>
      <c r="N3391" s="40">
        <v>206.59290149198404</v>
      </c>
      <c r="O3391" s="33">
        <f t="shared" si="389"/>
        <v>206.59290149198404</v>
      </c>
      <c r="P3391" s="22">
        <f>IF(ISNUMBER(O3391),SUMIFS(O$1:$O3391,A$1:$A3391,A3391,H$1:$H3391,H3391,D$1:$D3391,D3391),"")</f>
        <v>1151.235751208578</v>
      </c>
      <c r="AK3391" s="34">
        <v>0.71088435374149661</v>
      </c>
      <c r="AL3391" s="34">
        <v>8.8435374149659865E-2</v>
      </c>
      <c r="AN3391" s="36">
        <v>0.15306122448979592</v>
      </c>
      <c r="AO3391">
        <v>8.1632653061224497E-2</v>
      </c>
      <c r="AP3391">
        <v>7.1428571428571438E-2</v>
      </c>
      <c r="AS3391" s="36">
        <v>4.7619047619047616E-2</v>
      </c>
    </row>
    <row r="3392" spans="1:45" x14ac:dyDescent="0.3">
      <c r="A3392" s="4" t="s">
        <v>180</v>
      </c>
      <c r="B3392" t="s">
        <v>138</v>
      </c>
      <c r="C3392" s="28">
        <v>45280</v>
      </c>
      <c r="D3392">
        <v>1</v>
      </c>
      <c r="G3392" s="42" t="s">
        <v>158</v>
      </c>
      <c r="H3392">
        <f t="shared" si="390"/>
        <v>2023</v>
      </c>
      <c r="I3392" s="2" t="s">
        <v>139</v>
      </c>
      <c r="J3392" s="29">
        <v>19</v>
      </c>
      <c r="N3392" s="40">
        <v>162.11836574268369</v>
      </c>
      <c r="O3392" s="33">
        <f t="shared" si="389"/>
        <v>162.11836574268369</v>
      </c>
      <c r="P3392" s="22">
        <f>IF(ISNUMBER(O3392),SUMIFS(O$1:$O3392,A$1:$A3392,A3392,H$1:$H3392,H3392,D$1:$D3392,D3392),"")</f>
        <v>1138.6420960360879</v>
      </c>
      <c r="AK3392" s="34">
        <v>1</v>
      </c>
      <c r="AL3392" s="34">
        <v>0</v>
      </c>
      <c r="AN3392" s="36">
        <v>0</v>
      </c>
      <c r="AO3392">
        <v>0</v>
      </c>
      <c r="AP3392">
        <v>0</v>
      </c>
      <c r="AS3392" s="36">
        <v>0</v>
      </c>
    </row>
    <row r="3393" spans="1:45" x14ac:dyDescent="0.3">
      <c r="A3393" s="4" t="s">
        <v>180</v>
      </c>
      <c r="B3393" t="s">
        <v>138</v>
      </c>
      <c r="C3393" s="28">
        <v>45280</v>
      </c>
      <c r="D3393">
        <v>2</v>
      </c>
      <c r="G3393" s="42" t="s">
        <v>158</v>
      </c>
      <c r="H3393">
        <f t="shared" si="390"/>
        <v>2023</v>
      </c>
      <c r="I3393" s="2" t="s">
        <v>139</v>
      </c>
      <c r="J3393" s="29">
        <v>19</v>
      </c>
      <c r="N3393" s="40">
        <v>191.19079505828364</v>
      </c>
      <c r="O3393" s="33">
        <f t="shared" si="389"/>
        <v>191.19079505828364</v>
      </c>
      <c r="P3393" s="22">
        <f>IF(ISNUMBER(O3393),SUMIFS(O$1:$O3393,A$1:$A3393,A3393,H$1:$H3393,H3393,D$1:$D3393,D3393),"")</f>
        <v>1248.9081911483015</v>
      </c>
      <c r="AK3393" s="34">
        <v>0.91011235955056191</v>
      </c>
      <c r="AL3393" s="34">
        <v>0</v>
      </c>
      <c r="AN3393" s="36">
        <v>8.9887640449438214E-2</v>
      </c>
      <c r="AO3393">
        <v>7.8651685393258439E-2</v>
      </c>
      <c r="AP3393">
        <v>1.1235955056179778E-2</v>
      </c>
      <c r="AS3393" s="36">
        <v>0</v>
      </c>
    </row>
    <row r="3394" spans="1:45" x14ac:dyDescent="0.3">
      <c r="A3394" s="4" t="s">
        <v>180</v>
      </c>
      <c r="B3394" t="s">
        <v>138</v>
      </c>
      <c r="C3394" s="28">
        <v>45280</v>
      </c>
      <c r="D3394">
        <v>3</v>
      </c>
      <c r="G3394" s="42" t="s">
        <v>158</v>
      </c>
      <c r="H3394">
        <f t="shared" si="390"/>
        <v>2023</v>
      </c>
      <c r="I3394" s="2" t="s">
        <v>139</v>
      </c>
      <c r="J3394" s="29">
        <v>19</v>
      </c>
      <c r="N3394" s="40">
        <v>198.77736536412689</v>
      </c>
      <c r="O3394" s="33">
        <f t="shared" si="389"/>
        <v>198.77736536412689</v>
      </c>
      <c r="P3394" s="22">
        <f>IF(ISNUMBER(O3394),SUMIFS(O$1:$O3394,A$1:$A3394,A3394,H$1:$H3394,H3394,D$1:$D3394,D3394),"")</f>
        <v>1425.3776471919141</v>
      </c>
      <c r="AK3394" s="34">
        <v>0.82539682539682524</v>
      </c>
      <c r="AL3394" s="34">
        <v>6.3492063492063489E-2</v>
      </c>
      <c r="AN3394" s="36">
        <v>0.1111111111111111</v>
      </c>
      <c r="AO3394">
        <v>5.8201058201058198E-2</v>
      </c>
      <c r="AP3394">
        <v>5.2910052910052907E-2</v>
      </c>
      <c r="AS3394" s="36">
        <v>0</v>
      </c>
    </row>
    <row r="3395" spans="1:45" x14ac:dyDescent="0.3">
      <c r="A3395" s="4" t="s">
        <v>180</v>
      </c>
      <c r="B3395" t="s">
        <v>138</v>
      </c>
      <c r="C3395" s="28">
        <v>45280</v>
      </c>
      <c r="D3395">
        <v>4</v>
      </c>
      <c r="G3395" s="42" t="s">
        <v>158</v>
      </c>
      <c r="H3395">
        <f t="shared" si="390"/>
        <v>2023</v>
      </c>
      <c r="I3395" s="2" t="s">
        <v>139</v>
      </c>
      <c r="J3395" s="29">
        <v>19</v>
      </c>
      <c r="N3395" s="40">
        <v>176.80797823965622</v>
      </c>
      <c r="O3395" s="33">
        <f t="shared" si="389"/>
        <v>176.80797823965622</v>
      </c>
      <c r="P3395" s="22">
        <f>IF(ISNUMBER(O3395),SUMIFS(O$1:$O3395,A$1:$A3395,A3395,H$1:$H3395,H3395,D$1:$D3395,D3395),"")</f>
        <v>1328.0437294482342</v>
      </c>
      <c r="AK3395" s="34">
        <v>0.82945736434108519</v>
      </c>
      <c r="AL3395" s="34">
        <v>6.9767441860465115E-2</v>
      </c>
      <c r="AN3395" s="36">
        <v>0.10077519379844961</v>
      </c>
      <c r="AO3395">
        <v>6.9767441860465115E-2</v>
      </c>
      <c r="AP3395">
        <v>3.1007751937984496E-2</v>
      </c>
      <c r="AS3395" s="36">
        <v>0</v>
      </c>
    </row>
    <row r="3396" spans="1:45" x14ac:dyDescent="0.3">
      <c r="A3396" s="4" t="s">
        <v>180</v>
      </c>
      <c r="B3396" t="s">
        <v>138</v>
      </c>
      <c r="C3396" s="28">
        <v>45322</v>
      </c>
      <c r="D3396">
        <v>1</v>
      </c>
      <c r="G3396" s="42" t="s">
        <v>158</v>
      </c>
      <c r="H3396">
        <f t="shared" si="390"/>
        <v>2024</v>
      </c>
      <c r="I3396" s="2" t="s">
        <v>139</v>
      </c>
      <c r="J3396" s="29">
        <v>20</v>
      </c>
      <c r="N3396" s="40">
        <v>65.269918947851352</v>
      </c>
      <c r="O3396" s="33">
        <f t="shared" si="389"/>
        <v>65.269918947851352</v>
      </c>
      <c r="P3396" s="22">
        <f>IF(ISNUMBER(O3396),SUMIFS(O$1:$O3396,A$1:$A3396,A3396,H$1:$H3396,H3396,D$1:$D3396,D3396),"")</f>
        <v>65.269918947851352</v>
      </c>
      <c r="AK3396" s="34">
        <v>1</v>
      </c>
      <c r="AL3396" s="34">
        <v>0</v>
      </c>
      <c r="AN3396" s="36">
        <v>0</v>
      </c>
      <c r="AO3396">
        <v>0</v>
      </c>
      <c r="AP3396">
        <v>0</v>
      </c>
      <c r="AS3396" s="36">
        <v>0</v>
      </c>
    </row>
    <row r="3397" spans="1:45" x14ac:dyDescent="0.3">
      <c r="A3397" s="4" t="s">
        <v>180</v>
      </c>
      <c r="B3397" t="s">
        <v>138</v>
      </c>
      <c r="C3397" s="28">
        <v>45322</v>
      </c>
      <c r="D3397">
        <v>2</v>
      </c>
      <c r="G3397" s="42" t="s">
        <v>158</v>
      </c>
      <c r="H3397">
        <f t="shared" si="390"/>
        <v>2024</v>
      </c>
      <c r="I3397" s="2" t="s">
        <v>139</v>
      </c>
      <c r="J3397" s="29">
        <v>20</v>
      </c>
      <c r="N3397" s="40">
        <v>87.637734223124625</v>
      </c>
      <c r="O3397" s="33">
        <f t="shared" si="389"/>
        <v>87.637734223124625</v>
      </c>
      <c r="P3397" s="22">
        <f>IF(ISNUMBER(O3397),SUMIFS(O$1:$O3397,A$1:$A3397,A3397,H$1:$H3397,H3397,D$1:$D3397,D3397),"")</f>
        <v>87.637734223124625</v>
      </c>
      <c r="AK3397" s="34">
        <v>0.88400000000000001</v>
      </c>
      <c r="AL3397" s="34">
        <v>0</v>
      </c>
      <c r="AN3397" s="36">
        <v>0.11599999999999999</v>
      </c>
      <c r="AO3397">
        <v>5.5999999999999994E-2</v>
      </c>
      <c r="AP3397">
        <v>0.06</v>
      </c>
      <c r="AS3397" s="36">
        <v>0</v>
      </c>
    </row>
    <row r="3398" spans="1:45" x14ac:dyDescent="0.3">
      <c r="A3398" s="4" t="s">
        <v>180</v>
      </c>
      <c r="B3398" t="s">
        <v>138</v>
      </c>
      <c r="C3398" s="28">
        <v>45322</v>
      </c>
      <c r="D3398">
        <v>3</v>
      </c>
      <c r="G3398" s="42" t="s">
        <v>158</v>
      </c>
      <c r="H3398">
        <f t="shared" si="390"/>
        <v>2024</v>
      </c>
      <c r="I3398" s="2" t="s">
        <v>139</v>
      </c>
      <c r="J3398" s="29">
        <v>20</v>
      </c>
      <c r="N3398" s="40">
        <v>85.961730227153168</v>
      </c>
      <c r="O3398" s="33">
        <f t="shared" si="389"/>
        <v>85.961730227153168</v>
      </c>
      <c r="P3398" s="22">
        <f>IF(ISNUMBER(O3398),SUMIFS(O$1:$O3398,A$1:$A3398,A3398,H$1:$H3398,H3398,D$1:$D3398,D3398),"")</f>
        <v>85.961730227153168</v>
      </c>
      <c r="AK3398" s="34">
        <v>0.98581560283687952</v>
      </c>
      <c r="AL3398" s="34">
        <v>0</v>
      </c>
      <c r="AN3398" s="36">
        <v>0</v>
      </c>
      <c r="AO3398">
        <v>0</v>
      </c>
      <c r="AP3398">
        <v>0</v>
      </c>
      <c r="AS3398" s="36">
        <v>1.4184397163120569E-2</v>
      </c>
    </row>
    <row r="3399" spans="1:45" x14ac:dyDescent="0.3">
      <c r="A3399" s="4" t="s">
        <v>180</v>
      </c>
      <c r="B3399" t="s">
        <v>138</v>
      </c>
      <c r="C3399" s="28">
        <v>45322</v>
      </c>
      <c r="D3399">
        <v>4</v>
      </c>
      <c r="G3399" s="42" t="s">
        <v>158</v>
      </c>
      <c r="H3399">
        <f t="shared" si="390"/>
        <v>2024</v>
      </c>
      <c r="I3399" s="2" t="s">
        <v>139</v>
      </c>
      <c r="J3399" s="29">
        <v>20</v>
      </c>
      <c r="N3399" s="40">
        <v>74.79315405710409</v>
      </c>
      <c r="O3399" s="33">
        <f t="shared" si="389"/>
        <v>74.79315405710409</v>
      </c>
      <c r="P3399" s="22">
        <f>IF(ISNUMBER(O3399),SUMIFS(O$1:$O3399,A$1:$A3399,A3399,H$1:$H3399,H3399,D$1:$D3399,D3399),"")</f>
        <v>74.79315405710409</v>
      </c>
      <c r="AK3399" s="34">
        <v>0.98237885462555075</v>
      </c>
      <c r="AL3399" s="34">
        <v>0</v>
      </c>
      <c r="AN3399" s="36">
        <v>1.7621145374449341E-2</v>
      </c>
      <c r="AO3399">
        <v>1.7621145374449341E-2</v>
      </c>
      <c r="AP3399">
        <v>0</v>
      </c>
      <c r="AS3399" s="36">
        <v>0</v>
      </c>
    </row>
    <row r="3400" spans="1:45" x14ac:dyDescent="0.3">
      <c r="A3400" s="4" t="s">
        <v>180</v>
      </c>
      <c r="B3400" t="s">
        <v>138</v>
      </c>
      <c r="C3400" s="28">
        <v>45355</v>
      </c>
      <c r="D3400">
        <v>1</v>
      </c>
      <c r="G3400" s="42" t="s">
        <v>158</v>
      </c>
      <c r="H3400">
        <f t="shared" si="390"/>
        <v>2024</v>
      </c>
      <c r="I3400" s="2" t="s">
        <v>139</v>
      </c>
      <c r="J3400" s="29">
        <v>21</v>
      </c>
      <c r="N3400" s="40">
        <v>105.98550122841621</v>
      </c>
      <c r="O3400" s="33">
        <f t="shared" si="389"/>
        <v>105.98550122841621</v>
      </c>
      <c r="P3400" s="22">
        <f>IF(ISNUMBER(O3400),SUMIFS(O$1:$O3400,A$1:$A3400,A3400,H$1:$H3400,H3400,D$1:$D3400,D3400),"")</f>
        <v>171.25542017626756</v>
      </c>
      <c r="AK3400" s="34">
        <v>0.96739130434782605</v>
      </c>
      <c r="AL3400" s="34">
        <v>0</v>
      </c>
      <c r="AN3400" s="36">
        <v>3.2608695652173905E-2</v>
      </c>
      <c r="AO3400">
        <v>3.2608695652173905E-2</v>
      </c>
      <c r="AP3400">
        <v>0</v>
      </c>
      <c r="AS3400" s="36">
        <v>0</v>
      </c>
    </row>
    <row r="3401" spans="1:45" x14ac:dyDescent="0.3">
      <c r="A3401" s="4" t="s">
        <v>180</v>
      </c>
      <c r="B3401" t="s">
        <v>138</v>
      </c>
      <c r="C3401" s="28">
        <v>45355</v>
      </c>
      <c r="D3401">
        <v>2</v>
      </c>
      <c r="G3401" s="42" t="s">
        <v>158</v>
      </c>
      <c r="H3401">
        <f t="shared" si="390"/>
        <v>2024</v>
      </c>
      <c r="I3401" s="2" t="s">
        <v>139</v>
      </c>
      <c r="J3401" s="29">
        <v>21</v>
      </c>
      <c r="N3401" s="40">
        <v>77.343964362380362</v>
      </c>
      <c r="O3401" s="33">
        <f t="shared" si="389"/>
        <v>77.343964362380362</v>
      </c>
      <c r="P3401" s="22">
        <f>IF(ISNUMBER(O3401),SUMIFS(O$1:$O3401,A$1:$A3401,A3401,H$1:$H3401,H3401,D$1:$D3401,D3401),"")</f>
        <v>164.981698585505</v>
      </c>
      <c r="AK3401" s="34">
        <v>1</v>
      </c>
      <c r="AL3401" s="34">
        <v>0</v>
      </c>
      <c r="AN3401" s="36">
        <v>0</v>
      </c>
      <c r="AO3401">
        <v>0</v>
      </c>
      <c r="AP3401">
        <v>0</v>
      </c>
      <c r="AS3401" s="36">
        <v>0</v>
      </c>
    </row>
    <row r="3402" spans="1:45" x14ac:dyDescent="0.3">
      <c r="A3402" s="4" t="s">
        <v>180</v>
      </c>
      <c r="B3402" t="s">
        <v>138</v>
      </c>
      <c r="C3402" s="28">
        <v>45355</v>
      </c>
      <c r="D3402">
        <v>3</v>
      </c>
      <c r="G3402" s="42" t="s">
        <v>158</v>
      </c>
      <c r="H3402">
        <f t="shared" si="390"/>
        <v>2024</v>
      </c>
      <c r="I3402" s="2" t="s">
        <v>139</v>
      </c>
      <c r="J3402" s="29">
        <v>21</v>
      </c>
      <c r="N3402" s="40">
        <v>84.616152540680872</v>
      </c>
      <c r="O3402" s="33">
        <f t="shared" si="389"/>
        <v>84.616152540680872</v>
      </c>
      <c r="P3402" s="22">
        <f>IF(ISNUMBER(O3402),SUMIFS(O$1:$O3402,A$1:$A3402,A3402,H$1:$H3402,H3402,D$1:$D3402,D3402),"")</f>
        <v>170.57788276783404</v>
      </c>
      <c r="AK3402" s="34">
        <v>0.9921875</v>
      </c>
      <c r="AL3402" s="34">
        <v>7.8125000000000017E-3</v>
      </c>
      <c r="AN3402" s="36">
        <v>0</v>
      </c>
      <c r="AO3402">
        <v>0</v>
      </c>
      <c r="AP3402">
        <v>0</v>
      </c>
      <c r="AS3402" s="36">
        <v>0</v>
      </c>
    </row>
    <row r="3403" spans="1:45" x14ac:dyDescent="0.3">
      <c r="A3403" s="4" t="s">
        <v>180</v>
      </c>
      <c r="B3403" t="s">
        <v>138</v>
      </c>
      <c r="C3403" s="28">
        <v>45355</v>
      </c>
      <c r="D3403">
        <v>4</v>
      </c>
      <c r="G3403" s="42" t="s">
        <v>158</v>
      </c>
      <c r="H3403">
        <f t="shared" si="390"/>
        <v>2024</v>
      </c>
      <c r="I3403" s="2" t="s">
        <v>139</v>
      </c>
      <c r="J3403" s="29">
        <v>21</v>
      </c>
      <c r="N3403" s="40">
        <v>69.967160780146585</v>
      </c>
      <c r="O3403" s="33">
        <f t="shared" si="389"/>
        <v>69.967160780146585</v>
      </c>
      <c r="P3403" s="22">
        <f>IF(ISNUMBER(O3403),SUMIFS(O$1:$O3403,A$1:$A3403,A3403,H$1:$H3403,H3403,D$1:$D3403,D3403),"")</f>
        <v>144.76031483725069</v>
      </c>
      <c r="AK3403" s="34">
        <v>0.96178343949044587</v>
      </c>
      <c r="AL3403" s="34">
        <v>0</v>
      </c>
      <c r="AN3403" s="36">
        <v>3.8216560509554139E-2</v>
      </c>
      <c r="AO3403">
        <v>3.8216560509554139E-2</v>
      </c>
      <c r="AP3403">
        <v>0</v>
      </c>
      <c r="AS3403" s="36">
        <v>0</v>
      </c>
    </row>
    <row r="3404" spans="1:45" x14ac:dyDescent="0.3">
      <c r="A3404" s="4" t="s">
        <v>180</v>
      </c>
      <c r="B3404" t="s">
        <v>138</v>
      </c>
      <c r="C3404" s="28">
        <v>45386</v>
      </c>
      <c r="D3404">
        <v>1</v>
      </c>
      <c r="G3404" s="42" t="s">
        <v>158</v>
      </c>
      <c r="H3404">
        <f t="shared" si="390"/>
        <v>2024</v>
      </c>
      <c r="I3404" s="2" t="s">
        <v>139</v>
      </c>
      <c r="J3404" s="29">
        <v>22</v>
      </c>
      <c r="N3404" s="40">
        <v>178.88213157812888</v>
      </c>
      <c r="O3404" s="33">
        <f t="shared" si="389"/>
        <v>178.88213157812888</v>
      </c>
      <c r="P3404" s="22">
        <f>IF(ISNUMBER(O3404),SUMIFS(O$1:$O3404,A$1:$A3404,A3404,H$1:$H3404,H3404,D$1:$D3404,D3404),"")</f>
        <v>350.13755175439644</v>
      </c>
      <c r="AK3404" s="34">
        <v>0.84158415841584167</v>
      </c>
      <c r="AL3404" s="34">
        <v>4.9504950495049507E-2</v>
      </c>
      <c r="AN3404" s="36">
        <v>0.10891089108910892</v>
      </c>
      <c r="AO3404">
        <v>0.10891089108910892</v>
      </c>
      <c r="AP3404">
        <v>0</v>
      </c>
      <c r="AS3404" s="36">
        <v>0</v>
      </c>
    </row>
    <row r="3405" spans="1:45" x14ac:dyDescent="0.3">
      <c r="A3405" s="4" t="s">
        <v>180</v>
      </c>
      <c r="B3405" t="s">
        <v>138</v>
      </c>
      <c r="C3405" s="28">
        <v>45386</v>
      </c>
      <c r="D3405">
        <v>2</v>
      </c>
      <c r="G3405" s="42" t="s">
        <v>158</v>
      </c>
      <c r="H3405">
        <f t="shared" si="390"/>
        <v>2024</v>
      </c>
      <c r="I3405" s="2" t="s">
        <v>139</v>
      </c>
      <c r="J3405" s="29">
        <v>22</v>
      </c>
      <c r="N3405" s="40">
        <v>181.72769842669331</v>
      </c>
      <c r="O3405" s="33">
        <f t="shared" si="389"/>
        <v>181.72769842669331</v>
      </c>
      <c r="P3405" s="22">
        <f>IF(ISNUMBER(O3405),SUMIFS(O$1:$O3405,A$1:$A3405,A3405,H$1:$H3405,H3405,D$1:$D3405,D3405),"")</f>
        <v>346.70939701219834</v>
      </c>
      <c r="AK3405" s="34">
        <v>1</v>
      </c>
      <c r="AL3405" s="34">
        <v>0</v>
      </c>
      <c r="AN3405" s="36">
        <v>0</v>
      </c>
      <c r="AO3405">
        <v>0</v>
      </c>
      <c r="AP3405">
        <v>0</v>
      </c>
      <c r="AS3405" s="36">
        <v>0</v>
      </c>
    </row>
    <row r="3406" spans="1:45" x14ac:dyDescent="0.3">
      <c r="A3406" s="4" t="s">
        <v>180</v>
      </c>
      <c r="B3406" t="s">
        <v>138</v>
      </c>
      <c r="C3406" s="28">
        <v>45386</v>
      </c>
      <c r="D3406">
        <v>3</v>
      </c>
      <c r="G3406" s="42" t="s">
        <v>158</v>
      </c>
      <c r="H3406">
        <f t="shared" si="390"/>
        <v>2024</v>
      </c>
      <c r="I3406" s="2" t="s">
        <v>139</v>
      </c>
      <c r="J3406" s="29">
        <v>22</v>
      </c>
      <c r="N3406" s="40">
        <v>156.76595980455747</v>
      </c>
      <c r="O3406" s="33">
        <f t="shared" si="389"/>
        <v>156.76595980455747</v>
      </c>
      <c r="P3406" s="22">
        <f>IF(ISNUMBER(O3406),SUMIFS(O$1:$O3406,A$1:$A3406,A3406,H$1:$H3406,H3406,D$1:$D3406,D3406),"")</f>
        <v>327.34384257239151</v>
      </c>
      <c r="AK3406" s="34">
        <v>1</v>
      </c>
      <c r="AL3406" s="34">
        <v>0</v>
      </c>
      <c r="AN3406" s="36">
        <v>0</v>
      </c>
      <c r="AO3406">
        <v>0</v>
      </c>
      <c r="AP3406">
        <v>0</v>
      </c>
      <c r="AS3406" s="36">
        <v>0</v>
      </c>
    </row>
    <row r="3407" spans="1:45" x14ac:dyDescent="0.3">
      <c r="A3407" s="4" t="s">
        <v>180</v>
      </c>
      <c r="B3407" t="s">
        <v>138</v>
      </c>
      <c r="C3407" s="28">
        <v>45386</v>
      </c>
      <c r="D3407">
        <v>4</v>
      </c>
      <c r="G3407" s="42" t="s">
        <v>158</v>
      </c>
      <c r="H3407">
        <f t="shared" si="390"/>
        <v>2024</v>
      </c>
      <c r="I3407" s="2" t="s">
        <v>139</v>
      </c>
      <c r="J3407" s="29">
        <v>22</v>
      </c>
      <c r="N3407" s="40">
        <v>142.67054588229854</v>
      </c>
      <c r="O3407" s="33">
        <f t="shared" si="389"/>
        <v>142.67054588229854</v>
      </c>
      <c r="P3407" s="22">
        <f>IF(ISNUMBER(O3407),SUMIFS(O$1:$O3407,A$1:$A3407,A3407,H$1:$H3407,H3407,D$1:$D3407,D3407),"")</f>
        <v>287.43086071954923</v>
      </c>
      <c r="AK3407" s="34">
        <v>0.93283582089552242</v>
      </c>
      <c r="AL3407" s="34">
        <v>0</v>
      </c>
      <c r="AN3407" s="36">
        <v>6.7164179104477612E-2</v>
      </c>
      <c r="AO3407">
        <v>6.7164179104477612E-2</v>
      </c>
      <c r="AP3407">
        <v>0</v>
      </c>
      <c r="AS3407" s="36">
        <v>0</v>
      </c>
    </row>
    <row r="3408" spans="1:45" x14ac:dyDescent="0.3">
      <c r="A3408" s="4" t="s">
        <v>180</v>
      </c>
      <c r="B3408" t="s">
        <v>138</v>
      </c>
      <c r="C3408" s="28">
        <v>45419</v>
      </c>
      <c r="D3408">
        <v>1</v>
      </c>
      <c r="G3408" s="42" t="s">
        <v>158</v>
      </c>
      <c r="H3408">
        <f t="shared" si="390"/>
        <v>2024</v>
      </c>
      <c r="I3408" s="2" t="s">
        <v>139</v>
      </c>
      <c r="J3408" s="29">
        <v>23</v>
      </c>
      <c r="N3408" s="40">
        <v>167.01913522052638</v>
      </c>
      <c r="O3408" s="33">
        <f t="shared" si="389"/>
        <v>167.01913522052638</v>
      </c>
      <c r="P3408" s="22">
        <f>IF(ISNUMBER(O3408),SUMIFS(O$1:$O3408,A$1:$A3408,A3408,H$1:$H3408,H3408,D$1:$D3408,D3408),"")</f>
        <v>517.15668697492288</v>
      </c>
      <c r="AK3408" s="34">
        <v>0.85350318471337583</v>
      </c>
      <c r="AL3408" s="34">
        <v>0</v>
      </c>
      <c r="AN3408" s="36">
        <v>0.1464968152866242</v>
      </c>
      <c r="AO3408">
        <v>0.1464968152866242</v>
      </c>
      <c r="AP3408">
        <v>0</v>
      </c>
      <c r="AS3408" s="36">
        <v>0</v>
      </c>
    </row>
    <row r="3409" spans="1:45" x14ac:dyDescent="0.3">
      <c r="A3409" s="4" t="s">
        <v>180</v>
      </c>
      <c r="B3409" t="s">
        <v>138</v>
      </c>
      <c r="C3409" s="28">
        <v>45419</v>
      </c>
      <c r="D3409">
        <v>2</v>
      </c>
      <c r="G3409" s="42" t="s">
        <v>158</v>
      </c>
      <c r="H3409">
        <f t="shared" si="390"/>
        <v>2024</v>
      </c>
      <c r="I3409" s="2" t="s">
        <v>139</v>
      </c>
      <c r="J3409" s="29">
        <v>23</v>
      </c>
      <c r="N3409" s="40">
        <v>203.26297182495472</v>
      </c>
      <c r="O3409" s="33">
        <f t="shared" si="389"/>
        <v>203.26297182495472</v>
      </c>
      <c r="P3409" s="22">
        <f>IF(ISNUMBER(O3409),SUMIFS(O$1:$O3409,A$1:$A3409,A3409,H$1:$H3409,H3409,D$1:$D3409,D3409),"")</f>
        <v>549.972368837153</v>
      </c>
      <c r="AK3409" s="34">
        <v>0.95287958115183258</v>
      </c>
      <c r="AL3409" s="34">
        <v>0</v>
      </c>
      <c r="AN3409" s="36">
        <v>4.7120418848167547E-2</v>
      </c>
      <c r="AO3409">
        <v>4.7120418848167547E-2</v>
      </c>
      <c r="AP3409">
        <v>0</v>
      </c>
      <c r="AS3409" s="36">
        <v>0</v>
      </c>
    </row>
    <row r="3410" spans="1:45" x14ac:dyDescent="0.3">
      <c r="A3410" s="4" t="s">
        <v>180</v>
      </c>
      <c r="B3410" t="s">
        <v>138</v>
      </c>
      <c r="C3410" s="28">
        <v>45419</v>
      </c>
      <c r="D3410">
        <v>3</v>
      </c>
      <c r="G3410" s="42" t="s">
        <v>158</v>
      </c>
      <c r="H3410">
        <f t="shared" si="390"/>
        <v>2024</v>
      </c>
      <c r="I3410" s="2" t="s">
        <v>139</v>
      </c>
      <c r="J3410" s="29">
        <v>23</v>
      </c>
      <c r="N3410" s="40">
        <v>201.14186286770706</v>
      </c>
      <c r="O3410" s="33">
        <f t="shared" si="389"/>
        <v>201.14186286770706</v>
      </c>
      <c r="P3410" s="22">
        <f>IF(ISNUMBER(O3410),SUMIFS(O$1:$O3410,A$1:$A3410,A3410,H$1:$H3410,H3410,D$1:$D3410,D3410),"")</f>
        <v>528.48570544009863</v>
      </c>
      <c r="AK3410" s="34">
        <v>1</v>
      </c>
      <c r="AL3410" s="34">
        <v>0</v>
      </c>
      <c r="AN3410" s="36">
        <v>0</v>
      </c>
      <c r="AO3410">
        <v>0</v>
      </c>
      <c r="AP3410">
        <v>0</v>
      </c>
      <c r="AS3410" s="36">
        <v>0</v>
      </c>
    </row>
    <row r="3411" spans="1:45" x14ac:dyDescent="0.3">
      <c r="A3411" s="4" t="s">
        <v>180</v>
      </c>
      <c r="B3411" t="s">
        <v>138</v>
      </c>
      <c r="C3411" s="28">
        <v>45419</v>
      </c>
      <c r="D3411">
        <v>4</v>
      </c>
      <c r="G3411" s="42" t="s">
        <v>158</v>
      </c>
      <c r="H3411">
        <f t="shared" si="390"/>
        <v>2024</v>
      </c>
      <c r="I3411" s="2" t="s">
        <v>139</v>
      </c>
      <c r="J3411" s="29">
        <v>23</v>
      </c>
      <c r="N3411" s="40">
        <v>186.82823385252436</v>
      </c>
      <c r="O3411" s="33">
        <f t="shared" si="389"/>
        <v>186.82823385252436</v>
      </c>
      <c r="P3411" s="22">
        <f>IF(ISNUMBER(O3411),SUMIFS(O$1:$O3411,A$1:$A3411,A3411,H$1:$H3411,H3411,D$1:$D3411,D3411),"")</f>
        <v>474.25909457207359</v>
      </c>
      <c r="AK3411" s="34">
        <v>1</v>
      </c>
      <c r="AL3411" s="34">
        <v>0</v>
      </c>
      <c r="AN3411" s="36">
        <v>0</v>
      </c>
      <c r="AO3411">
        <v>0</v>
      </c>
      <c r="AP3411">
        <v>0</v>
      </c>
      <c r="AS3411" s="36">
        <v>0</v>
      </c>
    </row>
    <row r="3412" spans="1:45" x14ac:dyDescent="0.3">
      <c r="A3412" s="4" t="s">
        <v>180</v>
      </c>
      <c r="B3412" t="s">
        <v>138</v>
      </c>
      <c r="C3412" s="28">
        <v>45455</v>
      </c>
      <c r="D3412">
        <v>1</v>
      </c>
      <c r="G3412" s="42" t="s">
        <v>158</v>
      </c>
      <c r="H3412">
        <f t="shared" si="390"/>
        <v>2024</v>
      </c>
      <c r="I3412" s="2" t="s">
        <v>139</v>
      </c>
      <c r="J3412" s="29">
        <v>24</v>
      </c>
      <c r="N3412" s="40">
        <v>32.113517550410755</v>
      </c>
      <c r="O3412" s="33">
        <f t="shared" si="389"/>
        <v>32.113517550410755</v>
      </c>
      <c r="P3412" s="22">
        <f>IF(ISNUMBER(O3412),SUMIFS(O$1:$O3412,A$1:$A3412,A3412,H$1:$H3412,H3412,D$1:$D3412,D3412),"")</f>
        <v>549.27020452533361</v>
      </c>
      <c r="AK3412" s="34">
        <v>1</v>
      </c>
      <c r="AL3412" s="34">
        <v>0</v>
      </c>
      <c r="AN3412" s="36">
        <v>0</v>
      </c>
      <c r="AO3412">
        <v>0</v>
      </c>
      <c r="AP3412">
        <v>0</v>
      </c>
      <c r="AS3412" s="36">
        <v>0</v>
      </c>
    </row>
    <row r="3413" spans="1:45" x14ac:dyDescent="0.3">
      <c r="A3413" s="4" t="s">
        <v>180</v>
      </c>
      <c r="B3413" t="s">
        <v>138</v>
      </c>
      <c r="C3413" s="28">
        <v>45455</v>
      </c>
      <c r="D3413">
        <v>2</v>
      </c>
      <c r="G3413" s="42" t="s">
        <v>158</v>
      </c>
      <c r="H3413">
        <f t="shared" si="390"/>
        <v>2024</v>
      </c>
      <c r="I3413" s="2" t="s">
        <v>139</v>
      </c>
      <c r="J3413" s="29">
        <v>24</v>
      </c>
      <c r="N3413" s="40">
        <v>31.121838024979375</v>
      </c>
      <c r="O3413" s="33">
        <f t="shared" si="389"/>
        <v>31.121838024979375</v>
      </c>
      <c r="P3413" s="22">
        <f>IF(ISNUMBER(O3413),SUMIFS(O$1:$O3413,A$1:$A3413,A3413,H$1:$H3413,H3413,D$1:$D3413,D3413),"")</f>
        <v>581.09420686213241</v>
      </c>
      <c r="AK3413" s="34">
        <v>1</v>
      </c>
      <c r="AL3413" s="34">
        <v>0</v>
      </c>
      <c r="AN3413" s="36">
        <v>0</v>
      </c>
      <c r="AO3413">
        <v>0</v>
      </c>
      <c r="AP3413">
        <v>0</v>
      </c>
      <c r="AS3413" s="36">
        <v>0</v>
      </c>
    </row>
    <row r="3414" spans="1:45" x14ac:dyDescent="0.3">
      <c r="A3414" s="4" t="s">
        <v>180</v>
      </c>
      <c r="B3414" t="s">
        <v>138</v>
      </c>
      <c r="C3414" s="28">
        <v>45455</v>
      </c>
      <c r="D3414">
        <v>3</v>
      </c>
      <c r="G3414" s="42" t="s">
        <v>158</v>
      </c>
      <c r="H3414">
        <f t="shared" si="390"/>
        <v>2024</v>
      </c>
      <c r="I3414" s="2" t="s">
        <v>139</v>
      </c>
      <c r="J3414" s="29">
        <v>24</v>
      </c>
      <c r="N3414" s="40">
        <v>42.548108372534855</v>
      </c>
      <c r="O3414" s="33">
        <f t="shared" si="389"/>
        <v>42.548108372534855</v>
      </c>
      <c r="P3414" s="22">
        <f>IF(ISNUMBER(O3414),SUMIFS(O$1:$O3414,A$1:$A3414,A3414,H$1:$H3414,H3414,D$1:$D3414,D3414),"")</f>
        <v>571.03381381263353</v>
      </c>
      <c r="AK3414" s="34">
        <v>1</v>
      </c>
      <c r="AL3414" s="34">
        <v>0</v>
      </c>
      <c r="AN3414" s="36">
        <v>0</v>
      </c>
      <c r="AO3414">
        <v>0</v>
      </c>
      <c r="AP3414">
        <v>0</v>
      </c>
      <c r="AS3414" s="36">
        <v>0</v>
      </c>
    </row>
    <row r="3415" spans="1:45" x14ac:dyDescent="0.3">
      <c r="A3415" s="4" t="s">
        <v>180</v>
      </c>
      <c r="B3415" t="s">
        <v>138</v>
      </c>
      <c r="C3415" s="28">
        <v>45455</v>
      </c>
      <c r="D3415">
        <v>4</v>
      </c>
      <c r="G3415" s="42" t="s">
        <v>158</v>
      </c>
      <c r="H3415">
        <f t="shared" si="390"/>
        <v>2024</v>
      </c>
      <c r="I3415" s="2" t="s">
        <v>139</v>
      </c>
      <c r="J3415" s="29">
        <v>24</v>
      </c>
      <c r="N3415" s="40">
        <v>41.045073793378535</v>
      </c>
      <c r="O3415" s="33">
        <f t="shared" si="389"/>
        <v>41.045073793378535</v>
      </c>
      <c r="P3415" s="22">
        <f>IF(ISNUMBER(O3415),SUMIFS(O$1:$O3415,A$1:$A3415,A3415,H$1:$H3415,H3415,D$1:$D3415,D3415),"")</f>
        <v>515.30416836545214</v>
      </c>
      <c r="AK3415" s="34">
        <v>0.9765625</v>
      </c>
      <c r="AL3415" s="34">
        <v>0</v>
      </c>
      <c r="AN3415" s="36">
        <v>2.3437499999999997E-2</v>
      </c>
      <c r="AO3415">
        <v>2.3437499999999997E-2</v>
      </c>
      <c r="AP3415">
        <v>0</v>
      </c>
      <c r="AS3415" s="36">
        <v>0</v>
      </c>
    </row>
    <row r="3416" spans="1:45" x14ac:dyDescent="0.3">
      <c r="A3416" s="4" t="s">
        <v>180</v>
      </c>
      <c r="B3416" t="s">
        <v>138</v>
      </c>
      <c r="C3416" s="28">
        <v>45502</v>
      </c>
      <c r="D3416">
        <v>1</v>
      </c>
      <c r="G3416" s="42" t="s">
        <v>158</v>
      </c>
      <c r="H3416">
        <f t="shared" si="390"/>
        <v>2024</v>
      </c>
      <c r="I3416" s="2" t="s">
        <v>139</v>
      </c>
      <c r="J3416" s="29">
        <v>25</v>
      </c>
      <c r="N3416" s="40">
        <v>42.715358238158785</v>
      </c>
      <c r="O3416" s="33">
        <f t="shared" si="389"/>
        <v>42.715358238158785</v>
      </c>
      <c r="P3416" s="22">
        <f>IF(ISNUMBER(O3416),SUMIFS(O$1:$O3416,A$1:$A3416,A3416,H$1:$H3416,H3416,D$1:$D3416,D3416),"")</f>
        <v>591.98556276349245</v>
      </c>
      <c r="AK3416" s="34">
        <v>0.99082568807339455</v>
      </c>
      <c r="AL3416" s="34">
        <v>0</v>
      </c>
      <c r="AN3416" s="36">
        <v>9.1743119266055051E-3</v>
      </c>
      <c r="AO3416">
        <v>9.1743119266055051E-3</v>
      </c>
      <c r="AP3416">
        <v>0</v>
      </c>
      <c r="AS3416" s="36">
        <v>0</v>
      </c>
    </row>
    <row r="3417" spans="1:45" x14ac:dyDescent="0.3">
      <c r="A3417" s="4" t="s">
        <v>180</v>
      </c>
      <c r="B3417" t="s">
        <v>138</v>
      </c>
      <c r="C3417" s="28">
        <v>45502</v>
      </c>
      <c r="D3417">
        <v>2</v>
      </c>
      <c r="G3417" s="42" t="s">
        <v>158</v>
      </c>
      <c r="H3417">
        <f t="shared" si="390"/>
        <v>2024</v>
      </c>
      <c r="I3417" s="2" t="s">
        <v>139</v>
      </c>
      <c r="J3417" s="29">
        <v>25</v>
      </c>
      <c r="N3417" s="40">
        <v>49.527208474383535</v>
      </c>
      <c r="O3417" s="33">
        <f t="shared" si="389"/>
        <v>49.527208474383535</v>
      </c>
      <c r="P3417" s="22">
        <f>IF(ISNUMBER(O3417),SUMIFS(O$1:$O3417,A$1:$A3417,A3417,H$1:$H3417,H3417,D$1:$D3417,D3417),"")</f>
        <v>630.62141533651595</v>
      </c>
      <c r="AK3417" s="34">
        <v>0.99056603773584906</v>
      </c>
      <c r="AL3417" s="34">
        <v>9.4339622641509448E-3</v>
      </c>
      <c r="AN3417" s="36">
        <v>0</v>
      </c>
      <c r="AO3417">
        <v>0</v>
      </c>
      <c r="AP3417">
        <v>0</v>
      </c>
      <c r="AS3417" s="36">
        <v>0</v>
      </c>
    </row>
    <row r="3418" spans="1:45" x14ac:dyDescent="0.3">
      <c r="A3418" s="4" t="s">
        <v>180</v>
      </c>
      <c r="B3418" t="s">
        <v>138</v>
      </c>
      <c r="C3418" s="28">
        <v>45502</v>
      </c>
      <c r="D3418">
        <v>3</v>
      </c>
      <c r="G3418" s="42" t="s">
        <v>158</v>
      </c>
      <c r="H3418">
        <f t="shared" si="390"/>
        <v>2024</v>
      </c>
      <c r="I3418" s="2" t="s">
        <v>139</v>
      </c>
      <c r="J3418" s="29">
        <v>25</v>
      </c>
      <c r="N3418" s="40">
        <v>31.851217442040422</v>
      </c>
      <c r="O3418" s="33">
        <f t="shared" si="389"/>
        <v>31.851217442040422</v>
      </c>
      <c r="P3418" s="22">
        <f>IF(ISNUMBER(O3418),SUMIFS(O$1:$O3418,A$1:$A3418,A3418,H$1:$H3418,H3418,D$1:$D3418,D3418),"")</f>
        <v>602.885031254674</v>
      </c>
      <c r="AK3418" s="34">
        <v>1</v>
      </c>
      <c r="AL3418" s="34">
        <v>0</v>
      </c>
      <c r="AN3418" s="36">
        <v>0</v>
      </c>
      <c r="AO3418">
        <v>0</v>
      </c>
      <c r="AP3418">
        <v>0</v>
      </c>
      <c r="AS3418" s="36">
        <v>0</v>
      </c>
    </row>
    <row r="3419" spans="1:45" x14ac:dyDescent="0.3">
      <c r="A3419" s="4" t="s">
        <v>180</v>
      </c>
      <c r="B3419" t="s">
        <v>138</v>
      </c>
      <c r="C3419" s="28">
        <v>45502</v>
      </c>
      <c r="D3419">
        <v>4</v>
      </c>
      <c r="G3419" s="42" t="s">
        <v>158</v>
      </c>
      <c r="H3419">
        <f t="shared" si="390"/>
        <v>2024</v>
      </c>
      <c r="I3419" s="2" t="s">
        <v>139</v>
      </c>
      <c r="J3419" s="29">
        <v>25</v>
      </c>
      <c r="N3419" s="40">
        <v>55.181905840271746</v>
      </c>
      <c r="O3419" s="33">
        <f t="shared" si="389"/>
        <v>55.181905840271746</v>
      </c>
      <c r="P3419" s="22">
        <f>IF(ISNUMBER(O3419),SUMIFS(O$1:$O3419,A$1:$A3419,A3419,H$1:$H3419,H3419,D$1:$D3419,D3419),"")</f>
        <v>570.48607420572387</v>
      </c>
      <c r="AK3419" s="34">
        <v>1</v>
      </c>
      <c r="AL3419" s="34">
        <v>0</v>
      </c>
      <c r="AN3419" s="36">
        <v>0</v>
      </c>
      <c r="AO3419">
        <v>0</v>
      </c>
      <c r="AP3419">
        <v>0</v>
      </c>
      <c r="AS3419" s="36">
        <v>0</v>
      </c>
    </row>
    <row r="3420" spans="1:45" x14ac:dyDescent="0.3">
      <c r="A3420" s="4" t="s">
        <v>180</v>
      </c>
      <c r="B3420" t="s">
        <v>138</v>
      </c>
      <c r="C3420" s="28">
        <v>45541</v>
      </c>
      <c r="D3420">
        <v>1</v>
      </c>
      <c r="G3420" s="42" t="s">
        <v>158</v>
      </c>
      <c r="H3420">
        <f t="shared" si="390"/>
        <v>2024</v>
      </c>
      <c r="I3420" s="2" t="s">
        <v>139</v>
      </c>
      <c r="J3420" s="29">
        <v>26</v>
      </c>
      <c r="N3420" s="40">
        <v>91.529297807324724</v>
      </c>
      <c r="O3420" s="33">
        <f t="shared" si="389"/>
        <v>91.529297807324724</v>
      </c>
      <c r="P3420" s="22">
        <f>IF(ISNUMBER(O3420),SUMIFS(O$1:$O3420,A$1:$A3420,A3420,H$1:$H3420,H3420,D$1:$D3420,D3420),"")</f>
        <v>683.51486057081718</v>
      </c>
      <c r="AK3420" s="34">
        <v>0.88461538461538447</v>
      </c>
      <c r="AL3420" s="34">
        <v>3.8461538461538464E-2</v>
      </c>
      <c r="AN3420" s="36">
        <v>7.6923076923076927E-2</v>
      </c>
      <c r="AO3420">
        <v>7.6923076923076927E-2</v>
      </c>
      <c r="AP3420">
        <v>0</v>
      </c>
      <c r="AS3420" s="36">
        <v>0</v>
      </c>
    </row>
    <row r="3421" spans="1:45" x14ac:dyDescent="0.3">
      <c r="A3421" s="4" t="s">
        <v>180</v>
      </c>
      <c r="B3421" t="s">
        <v>138</v>
      </c>
      <c r="C3421" s="28">
        <v>45541</v>
      </c>
      <c r="D3421">
        <v>2</v>
      </c>
      <c r="G3421" s="42" t="s">
        <v>158</v>
      </c>
      <c r="H3421">
        <f t="shared" si="390"/>
        <v>2024</v>
      </c>
      <c r="I3421" s="2" t="s">
        <v>139</v>
      </c>
      <c r="J3421" s="29">
        <v>26</v>
      </c>
      <c r="N3421" s="40">
        <v>60.323099703769756</v>
      </c>
      <c r="O3421" s="33">
        <f t="shared" si="389"/>
        <v>60.323099703769756</v>
      </c>
      <c r="P3421" s="22">
        <f>IF(ISNUMBER(O3421),SUMIFS(O$1:$O3421,A$1:$A3421,A3421,H$1:$H3421,H3421,D$1:$D3421,D3421),"")</f>
        <v>690.94451504028575</v>
      </c>
      <c r="AK3421" s="34">
        <v>0.92592592592592582</v>
      </c>
      <c r="AL3421" s="34">
        <v>7.407407407407407E-2</v>
      </c>
      <c r="AN3421" s="36">
        <v>0</v>
      </c>
      <c r="AO3421">
        <v>0</v>
      </c>
      <c r="AP3421">
        <v>0</v>
      </c>
      <c r="AS3421" s="36">
        <v>0</v>
      </c>
    </row>
    <row r="3422" spans="1:45" x14ac:dyDescent="0.3">
      <c r="A3422" s="4" t="s">
        <v>180</v>
      </c>
      <c r="B3422" t="s">
        <v>138</v>
      </c>
      <c r="C3422" s="28">
        <v>45541</v>
      </c>
      <c r="D3422">
        <v>3</v>
      </c>
      <c r="G3422" s="42" t="s">
        <v>158</v>
      </c>
      <c r="H3422">
        <f t="shared" si="390"/>
        <v>2024</v>
      </c>
      <c r="I3422" s="2" t="s">
        <v>139</v>
      </c>
      <c r="J3422" s="29">
        <v>26</v>
      </c>
      <c r="N3422" s="40">
        <v>81.561827984214275</v>
      </c>
      <c r="O3422" s="33">
        <f t="shared" si="389"/>
        <v>81.561827984214275</v>
      </c>
      <c r="P3422" s="22">
        <f>IF(ISNUMBER(O3422),SUMIFS(O$1:$O3422,A$1:$A3422,A3422,H$1:$H3422,H3422,D$1:$D3422,D3422),"")</f>
        <v>684.44685923888824</v>
      </c>
      <c r="AK3422" s="34">
        <v>0.97272727272727266</v>
      </c>
      <c r="AL3422" s="34">
        <v>2.7272727272727271E-2</v>
      </c>
      <c r="AN3422" s="36">
        <v>0</v>
      </c>
      <c r="AO3422">
        <v>0</v>
      </c>
      <c r="AP3422">
        <v>0</v>
      </c>
      <c r="AS3422" s="36">
        <v>0</v>
      </c>
    </row>
    <row r="3423" spans="1:45" x14ac:dyDescent="0.3">
      <c r="A3423" s="4" t="s">
        <v>180</v>
      </c>
      <c r="B3423" t="s">
        <v>138</v>
      </c>
      <c r="C3423" s="28">
        <v>45541</v>
      </c>
      <c r="D3423">
        <v>4</v>
      </c>
      <c r="G3423" s="42" t="s">
        <v>158</v>
      </c>
      <c r="H3423">
        <f t="shared" si="390"/>
        <v>2024</v>
      </c>
      <c r="I3423" s="2" t="s">
        <v>139</v>
      </c>
      <c r="J3423" s="29">
        <v>26</v>
      </c>
      <c r="N3423" s="40">
        <v>86.994399724360022</v>
      </c>
      <c r="O3423" s="33">
        <f t="shared" si="389"/>
        <v>86.994399724360022</v>
      </c>
      <c r="P3423" s="22">
        <f>IF(ISNUMBER(O3423),SUMIFS(O$1:$O3423,A$1:$A3423,A3423,H$1:$H3423,H3423,D$1:$D3423,D3423),"")</f>
        <v>657.48047393008392</v>
      </c>
      <c r="AK3423" s="34">
        <v>0.9145299145299145</v>
      </c>
      <c r="AL3423" s="34">
        <v>0</v>
      </c>
      <c r="AN3423" s="36">
        <v>8.5470085470085472E-2</v>
      </c>
      <c r="AO3423">
        <v>8.5470085470085472E-2</v>
      </c>
      <c r="AP3423">
        <v>0</v>
      </c>
      <c r="AS3423" s="36">
        <v>0</v>
      </c>
    </row>
    <row r="3424" spans="1:45" x14ac:dyDescent="0.3">
      <c r="A3424" s="4" t="s">
        <v>180</v>
      </c>
      <c r="B3424" t="s">
        <v>138</v>
      </c>
      <c r="C3424" s="28">
        <v>45574</v>
      </c>
      <c r="D3424">
        <v>1</v>
      </c>
      <c r="G3424" s="42" t="s">
        <v>158</v>
      </c>
      <c r="H3424">
        <f t="shared" si="390"/>
        <v>2024</v>
      </c>
      <c r="I3424" s="2" t="s">
        <v>139</v>
      </c>
      <c r="J3424" s="29">
        <v>27</v>
      </c>
      <c r="N3424" s="40">
        <v>160.84193804606829</v>
      </c>
      <c r="O3424" s="33">
        <f t="shared" si="389"/>
        <v>160.84193804606829</v>
      </c>
      <c r="P3424" s="22">
        <f>IF(ISNUMBER(O3424),SUMIFS(O$1:$O3424,A$1:$A3424,A3424,H$1:$H3424,H3424,D$1:$D3424,D3424),"")</f>
        <v>844.3567986168855</v>
      </c>
      <c r="AK3424" s="34">
        <v>0.68322981366459623</v>
      </c>
      <c r="AL3424" s="34">
        <v>9.3167701863354033E-2</v>
      </c>
      <c r="AN3424" s="36">
        <v>0.16149068322981366</v>
      </c>
      <c r="AO3424">
        <v>0.16149068322981366</v>
      </c>
      <c r="AP3424">
        <v>0</v>
      </c>
      <c r="AS3424" s="36">
        <v>6.2111801242236017E-2</v>
      </c>
    </row>
    <row r="3425" spans="1:45" x14ac:dyDescent="0.3">
      <c r="A3425" s="4" t="s">
        <v>180</v>
      </c>
      <c r="B3425" t="s">
        <v>138</v>
      </c>
      <c r="C3425" s="28">
        <v>45574</v>
      </c>
      <c r="D3425">
        <v>2</v>
      </c>
      <c r="G3425" s="42" t="s">
        <v>158</v>
      </c>
      <c r="H3425">
        <f t="shared" si="390"/>
        <v>2024</v>
      </c>
      <c r="I3425" s="2" t="s">
        <v>139</v>
      </c>
      <c r="J3425" s="29">
        <v>27</v>
      </c>
      <c r="N3425" s="40">
        <v>208.7480757296108</v>
      </c>
      <c r="O3425" s="33">
        <f t="shared" si="389"/>
        <v>208.7480757296108</v>
      </c>
      <c r="P3425" s="22">
        <f>IF(ISNUMBER(O3425),SUMIFS(O$1:$O3425,A$1:$A3425,A3425,H$1:$H3425,H3425,D$1:$D3425,D3425),"")</f>
        <v>899.69259076989658</v>
      </c>
      <c r="AK3425" s="34">
        <v>0.91919191919191912</v>
      </c>
      <c r="AL3425" s="34">
        <v>5.5555555555555559E-2</v>
      </c>
      <c r="AN3425" s="36">
        <v>0</v>
      </c>
      <c r="AO3425">
        <v>0</v>
      </c>
      <c r="AP3425">
        <v>0</v>
      </c>
      <c r="AS3425" s="36">
        <v>2.5252525252525252E-2</v>
      </c>
    </row>
    <row r="3426" spans="1:45" x14ac:dyDescent="0.3">
      <c r="A3426" s="4" t="s">
        <v>180</v>
      </c>
      <c r="B3426" t="s">
        <v>138</v>
      </c>
      <c r="C3426" s="28">
        <v>45574</v>
      </c>
      <c r="D3426">
        <v>3</v>
      </c>
      <c r="G3426" s="42" t="s">
        <v>158</v>
      </c>
      <c r="H3426">
        <f t="shared" si="390"/>
        <v>2024</v>
      </c>
      <c r="I3426" s="2" t="s">
        <v>139</v>
      </c>
      <c r="J3426" s="29">
        <v>27</v>
      </c>
      <c r="N3426" s="40">
        <v>208.04913337467156</v>
      </c>
      <c r="O3426" s="33">
        <f t="shared" si="389"/>
        <v>208.04913337467156</v>
      </c>
      <c r="P3426" s="22">
        <f>IF(ISNUMBER(O3426),SUMIFS(O$1:$O3426,A$1:$A3426,A3426,H$1:$H3426,H3426,D$1:$D3426,D3426),"")</f>
        <v>892.49599261355979</v>
      </c>
      <c r="AK3426" s="34">
        <v>0.90173410404624277</v>
      </c>
      <c r="AL3426" s="34">
        <v>5.7803468208092484E-2</v>
      </c>
      <c r="AN3426" s="36">
        <v>0</v>
      </c>
      <c r="AO3426">
        <v>0</v>
      </c>
      <c r="AP3426">
        <v>0</v>
      </c>
      <c r="AS3426" s="36">
        <v>4.0462427745664734E-2</v>
      </c>
    </row>
    <row r="3427" spans="1:45" x14ac:dyDescent="0.3">
      <c r="A3427" s="4" t="s">
        <v>180</v>
      </c>
      <c r="B3427" t="s">
        <v>138</v>
      </c>
      <c r="C3427" s="28">
        <v>45574</v>
      </c>
      <c r="D3427">
        <v>4</v>
      </c>
      <c r="G3427" s="42" t="s">
        <v>158</v>
      </c>
      <c r="H3427">
        <f t="shared" si="390"/>
        <v>2024</v>
      </c>
      <c r="I3427" s="2" t="s">
        <v>139</v>
      </c>
      <c r="J3427" s="29">
        <v>27</v>
      </c>
      <c r="N3427" s="40">
        <v>220.37963893297101</v>
      </c>
      <c r="O3427" s="33">
        <f t="shared" ref="O3427:O3490" si="391">IF(LEN(N3427)&gt;0,N3427,"")</f>
        <v>220.37963893297101</v>
      </c>
      <c r="P3427" s="22">
        <f>IF(ISNUMBER(O3427),SUMIFS(O$1:$O3427,A$1:$A3427,A3427,H$1:$H3427,H3427,D$1:$D3427,D3427),"")</f>
        <v>877.86011286305495</v>
      </c>
      <c r="AK3427" s="34">
        <v>0.98958333333333337</v>
      </c>
      <c r="AL3427" s="34">
        <v>1.0416666666666668E-2</v>
      </c>
      <c r="AN3427" s="36">
        <v>0</v>
      </c>
      <c r="AO3427">
        <v>0</v>
      </c>
      <c r="AP3427">
        <v>0</v>
      </c>
      <c r="AS3427" s="36">
        <v>0</v>
      </c>
    </row>
    <row r="3428" spans="1:45" x14ac:dyDescent="0.3">
      <c r="A3428" s="4" t="s">
        <v>180</v>
      </c>
      <c r="B3428" t="s">
        <v>138</v>
      </c>
      <c r="C3428" s="28">
        <v>45601</v>
      </c>
      <c r="D3428">
        <v>1</v>
      </c>
      <c r="G3428" s="42" t="s">
        <v>158</v>
      </c>
      <c r="H3428">
        <f t="shared" si="390"/>
        <v>2024</v>
      </c>
      <c r="I3428" s="2" t="s">
        <v>139</v>
      </c>
      <c r="J3428" s="29">
        <v>28</v>
      </c>
      <c r="N3428" s="40">
        <v>231.51476422504456</v>
      </c>
      <c r="O3428" s="33">
        <f t="shared" si="391"/>
        <v>231.51476422504456</v>
      </c>
      <c r="P3428" s="22">
        <f>IF(ISNUMBER(O3428),SUMIFS(O$1:$O3428,A$1:$A3428,A3428,H$1:$H3428,H3428,D$1:$D3428,D3428),"")</f>
        <v>1075.87156284193</v>
      </c>
      <c r="AK3428" s="34">
        <v>0.90710382513661192</v>
      </c>
      <c r="AL3428" s="34">
        <v>2.7322404371584692E-2</v>
      </c>
      <c r="AN3428" s="34">
        <v>3.2786885245901627E-2</v>
      </c>
      <c r="AO3428">
        <v>3.2786885245901627E-2</v>
      </c>
      <c r="AP3428">
        <v>0</v>
      </c>
      <c r="AS3428" s="34">
        <v>3.2786885245901627E-2</v>
      </c>
    </row>
    <row r="3429" spans="1:45" x14ac:dyDescent="0.3">
      <c r="A3429" s="4" t="s">
        <v>180</v>
      </c>
      <c r="B3429" t="s">
        <v>138</v>
      </c>
      <c r="C3429" s="28">
        <v>45601</v>
      </c>
      <c r="D3429">
        <v>2</v>
      </c>
      <c r="G3429" s="42" t="s">
        <v>158</v>
      </c>
      <c r="H3429">
        <f t="shared" si="390"/>
        <v>2024</v>
      </c>
      <c r="I3429" s="2" t="s">
        <v>139</v>
      </c>
      <c r="J3429" s="29">
        <v>28</v>
      </c>
      <c r="N3429" s="40">
        <v>246.52705784781261</v>
      </c>
      <c r="O3429" s="33">
        <f t="shared" si="391"/>
        <v>246.52705784781261</v>
      </c>
      <c r="P3429" s="22">
        <f>IF(ISNUMBER(O3429),SUMIFS(O$1:$O3429,A$1:$A3429,A3429,H$1:$H3429,H3429,D$1:$D3429,D3429),"")</f>
        <v>1146.2196486177093</v>
      </c>
      <c r="AK3429" s="34">
        <v>0.89634146341463417</v>
      </c>
      <c r="AL3429" s="34">
        <v>0.10365853658536586</v>
      </c>
      <c r="AN3429" s="34">
        <v>0</v>
      </c>
      <c r="AO3429">
        <v>0</v>
      </c>
      <c r="AP3429">
        <v>0</v>
      </c>
      <c r="AS3429" s="34">
        <v>0</v>
      </c>
    </row>
    <row r="3430" spans="1:45" x14ac:dyDescent="0.3">
      <c r="A3430" s="4" t="s">
        <v>180</v>
      </c>
      <c r="B3430" t="s">
        <v>138</v>
      </c>
      <c r="C3430" s="28">
        <v>45601</v>
      </c>
      <c r="D3430">
        <v>3</v>
      </c>
      <c r="G3430" s="42" t="s">
        <v>158</v>
      </c>
      <c r="H3430">
        <f t="shared" si="390"/>
        <v>2024</v>
      </c>
      <c r="I3430" s="2" t="s">
        <v>139</v>
      </c>
      <c r="J3430" s="29">
        <v>28</v>
      </c>
      <c r="N3430" s="40">
        <v>242.90484058574992</v>
      </c>
      <c r="O3430" s="33">
        <f t="shared" si="391"/>
        <v>242.90484058574992</v>
      </c>
      <c r="P3430" s="22">
        <f>IF(ISNUMBER(O3430),SUMIFS(O$1:$O3430,A$1:$A3430,A3430,H$1:$H3430,H3430,D$1:$D3430,D3430),"")</f>
        <v>1135.4008331993098</v>
      </c>
      <c r="AK3430" s="34">
        <v>0.94535519125683065</v>
      </c>
      <c r="AL3430" s="34">
        <v>1.092896174863388E-2</v>
      </c>
      <c r="AN3430" s="34">
        <v>0</v>
      </c>
      <c r="AO3430">
        <v>0</v>
      </c>
      <c r="AP3430">
        <v>0</v>
      </c>
      <c r="AS3430" s="34">
        <v>4.3715846994535519E-2</v>
      </c>
    </row>
    <row r="3431" spans="1:45" x14ac:dyDescent="0.3">
      <c r="A3431" s="4" t="s">
        <v>180</v>
      </c>
      <c r="B3431" t="s">
        <v>138</v>
      </c>
      <c r="C3431" s="28">
        <v>45601</v>
      </c>
      <c r="D3431">
        <v>4</v>
      </c>
      <c r="G3431" s="42" t="s">
        <v>158</v>
      </c>
      <c r="H3431">
        <f t="shared" si="390"/>
        <v>2024</v>
      </c>
      <c r="I3431" s="2" t="s">
        <v>139</v>
      </c>
      <c r="J3431" s="29">
        <v>28</v>
      </c>
      <c r="N3431" s="40">
        <v>240.84731588552501</v>
      </c>
      <c r="O3431" s="33">
        <f t="shared" si="391"/>
        <v>240.84731588552501</v>
      </c>
      <c r="P3431" s="22">
        <f>IF(ISNUMBER(O3431),SUMIFS(O$1:$O3431,A$1:$A3431,A3431,H$1:$H3431,H3431,D$1:$D3431,D3431),"")</f>
        <v>1118.70742874858</v>
      </c>
      <c r="AK3431" s="34">
        <v>0.94972067039106156</v>
      </c>
      <c r="AL3431" s="34">
        <v>1.1173184357541902E-2</v>
      </c>
      <c r="AN3431" s="34">
        <v>2.793296089385475E-2</v>
      </c>
      <c r="AO3431">
        <v>2.793296089385475E-2</v>
      </c>
      <c r="AP3431">
        <v>0</v>
      </c>
      <c r="AS3431" s="34">
        <v>1.1173184357541902E-2</v>
      </c>
    </row>
    <row r="3432" spans="1:45" x14ac:dyDescent="0.3">
      <c r="A3432" s="4" t="s">
        <v>180</v>
      </c>
      <c r="B3432" t="s">
        <v>138</v>
      </c>
      <c r="C3432" s="28">
        <v>45630</v>
      </c>
      <c r="D3432">
        <v>1</v>
      </c>
      <c r="G3432" s="42" t="s">
        <v>158</v>
      </c>
      <c r="H3432">
        <f t="shared" si="390"/>
        <v>2024</v>
      </c>
      <c r="I3432" s="2" t="s">
        <v>139</v>
      </c>
      <c r="J3432" s="29">
        <v>29</v>
      </c>
      <c r="N3432" s="40">
        <v>85.981444955803937</v>
      </c>
      <c r="O3432" s="33">
        <f t="shared" si="391"/>
        <v>85.981444955803937</v>
      </c>
      <c r="P3432" s="22">
        <f>IF(ISNUMBER(O3432),SUMIFS(O$1:$O3432,A$1:$A3432,A3432,H$1:$H3432,H3432,D$1:$D3432,D3432),"")</f>
        <v>1161.8530077977339</v>
      </c>
      <c r="AK3432" s="34">
        <v>0.92957746478873238</v>
      </c>
      <c r="AL3432" s="34">
        <v>5.6338028169014093E-2</v>
      </c>
      <c r="AN3432" s="34">
        <v>0</v>
      </c>
      <c r="AO3432">
        <v>0</v>
      </c>
      <c r="AP3432">
        <v>0</v>
      </c>
      <c r="AS3432" s="34">
        <v>1.4084507042253523E-2</v>
      </c>
    </row>
    <row r="3433" spans="1:45" x14ac:dyDescent="0.3">
      <c r="A3433" s="4" t="s">
        <v>180</v>
      </c>
      <c r="B3433" t="s">
        <v>138</v>
      </c>
      <c r="C3433" s="28">
        <v>45630</v>
      </c>
      <c r="D3433">
        <v>2</v>
      </c>
      <c r="G3433" s="42" t="s">
        <v>158</v>
      </c>
      <c r="H3433">
        <f t="shared" si="390"/>
        <v>2024</v>
      </c>
      <c r="I3433" s="2" t="s">
        <v>139</v>
      </c>
      <c r="J3433" s="29">
        <v>29</v>
      </c>
      <c r="N3433" s="40">
        <v>131.00570152236531</v>
      </c>
      <c r="O3433" s="33">
        <f t="shared" si="391"/>
        <v>131.00570152236531</v>
      </c>
      <c r="P3433" s="22">
        <f>IF(ISNUMBER(O3433),SUMIFS(O$1:$O3433,A$1:$A3433,A3433,H$1:$H3433,H3433,D$1:$D3433,D3433),"")</f>
        <v>1277.2253501400746</v>
      </c>
      <c r="AK3433" s="34">
        <v>0.89682539682539675</v>
      </c>
      <c r="AL3433" s="34">
        <v>0.10317460317460317</v>
      </c>
      <c r="AN3433" s="34">
        <v>0</v>
      </c>
      <c r="AO3433">
        <v>0</v>
      </c>
      <c r="AP3433">
        <v>0</v>
      </c>
      <c r="AS3433" s="34">
        <v>0</v>
      </c>
    </row>
    <row r="3434" spans="1:45" x14ac:dyDescent="0.3">
      <c r="A3434" s="4" t="s">
        <v>180</v>
      </c>
      <c r="B3434" t="s">
        <v>138</v>
      </c>
      <c r="C3434" s="28">
        <v>45630</v>
      </c>
      <c r="D3434">
        <v>3</v>
      </c>
      <c r="G3434" s="42" t="s">
        <v>158</v>
      </c>
      <c r="H3434">
        <f t="shared" si="390"/>
        <v>2024</v>
      </c>
      <c r="I3434" s="2" t="s">
        <v>139</v>
      </c>
      <c r="J3434" s="29">
        <v>29</v>
      </c>
      <c r="N3434" s="40">
        <v>95.646914206552083</v>
      </c>
      <c r="O3434" s="33">
        <f t="shared" si="391"/>
        <v>95.646914206552083</v>
      </c>
      <c r="P3434" s="22">
        <f>IF(ISNUMBER(O3434),SUMIFS(O$1:$O3434,A$1:$A3434,A3434,H$1:$H3434,H3434,D$1:$D3434,D3434),"")</f>
        <v>1231.0477474058619</v>
      </c>
      <c r="AK3434" s="34">
        <v>0.98449612403100784</v>
      </c>
      <c r="AL3434" s="34">
        <v>1.5503875968992251E-2</v>
      </c>
      <c r="AN3434" s="34">
        <v>0</v>
      </c>
      <c r="AO3434">
        <v>0</v>
      </c>
      <c r="AP3434">
        <v>0</v>
      </c>
      <c r="AS3434" s="34">
        <v>0</v>
      </c>
    </row>
    <row r="3435" spans="1:45" x14ac:dyDescent="0.3">
      <c r="A3435" s="4" t="s">
        <v>180</v>
      </c>
      <c r="B3435" t="s">
        <v>138</v>
      </c>
      <c r="C3435" s="28">
        <v>45630</v>
      </c>
      <c r="D3435">
        <v>4</v>
      </c>
      <c r="G3435" s="42" t="s">
        <v>158</v>
      </c>
      <c r="H3435">
        <f t="shared" si="390"/>
        <v>2024</v>
      </c>
      <c r="I3435" s="2" t="s">
        <v>139</v>
      </c>
      <c r="J3435" s="29">
        <v>29</v>
      </c>
      <c r="N3435" s="40">
        <v>109.88054047387411</v>
      </c>
      <c r="O3435" s="33">
        <f t="shared" si="391"/>
        <v>109.88054047387411</v>
      </c>
      <c r="P3435" s="22">
        <f>IF(ISNUMBER(O3435),SUMIFS(O$1:$O3435,A$1:$A3435,A3435,H$1:$H3435,H3435,D$1:$D3435,D3435),"")</f>
        <v>1228.5879692224541</v>
      </c>
      <c r="AK3435" s="34">
        <v>0.95744680851063846</v>
      </c>
      <c r="AL3435" s="34">
        <v>2.1276595744680854E-2</v>
      </c>
      <c r="AN3435" s="34">
        <v>0</v>
      </c>
      <c r="AO3435">
        <v>0</v>
      </c>
      <c r="AP3435">
        <v>0</v>
      </c>
      <c r="AS3435" s="34">
        <v>2.1276595744680854E-2</v>
      </c>
    </row>
    <row r="3436" spans="1:45" x14ac:dyDescent="0.3">
      <c r="A3436" s="4" t="s">
        <v>181</v>
      </c>
      <c r="B3436" t="s">
        <v>138</v>
      </c>
      <c r="C3436" s="28">
        <v>44573</v>
      </c>
      <c r="D3436">
        <v>1</v>
      </c>
      <c r="G3436" s="42" t="s">
        <v>161</v>
      </c>
      <c r="H3436">
        <f t="shared" si="390"/>
        <v>2022</v>
      </c>
      <c r="I3436" s="2" t="s">
        <v>139</v>
      </c>
      <c r="J3436" s="29">
        <v>1</v>
      </c>
      <c r="N3436" s="40">
        <v>24.340738626452911</v>
      </c>
      <c r="O3436" s="33">
        <f t="shared" si="391"/>
        <v>24.340738626452911</v>
      </c>
      <c r="P3436" s="22">
        <f>IF(ISNUMBER(O3436),SUMIFS(O$1:$O3436,A$1:$A3436,A3436,H$1:$H3436,H3436,D$1:$D3436,D3436),"")</f>
        <v>24.340738626452911</v>
      </c>
      <c r="AK3436" s="34"/>
      <c r="AL3436" s="34"/>
      <c r="AN3436" s="36"/>
      <c r="AS3436" s="36"/>
    </row>
    <row r="3437" spans="1:45" x14ac:dyDescent="0.3">
      <c r="A3437" s="4" t="s">
        <v>181</v>
      </c>
      <c r="B3437" t="s">
        <v>138</v>
      </c>
      <c r="C3437" s="28">
        <v>44573</v>
      </c>
      <c r="D3437">
        <v>2</v>
      </c>
      <c r="G3437" s="42" t="s">
        <v>161</v>
      </c>
      <c r="H3437">
        <f t="shared" si="390"/>
        <v>2022</v>
      </c>
      <c r="I3437" s="2" t="s">
        <v>139</v>
      </c>
      <c r="J3437" s="29">
        <v>1</v>
      </c>
      <c r="N3437" s="40">
        <v>28.672430756906891</v>
      </c>
      <c r="O3437" s="33">
        <f t="shared" si="391"/>
        <v>28.672430756906891</v>
      </c>
      <c r="P3437" s="22">
        <f>IF(ISNUMBER(O3437),SUMIFS(O$1:$O3437,A$1:$A3437,A3437,H$1:$H3437,H3437,D$1:$D3437,D3437),"")</f>
        <v>28.672430756906891</v>
      </c>
      <c r="AK3437" s="34"/>
      <c r="AL3437" s="34"/>
      <c r="AN3437" s="36"/>
      <c r="AS3437" s="36"/>
    </row>
    <row r="3438" spans="1:45" x14ac:dyDescent="0.3">
      <c r="A3438" s="4" t="s">
        <v>181</v>
      </c>
      <c r="B3438" t="s">
        <v>138</v>
      </c>
      <c r="C3438" s="28">
        <v>44573</v>
      </c>
      <c r="D3438">
        <v>3</v>
      </c>
      <c r="G3438" s="42" t="s">
        <v>161</v>
      </c>
      <c r="H3438">
        <f t="shared" si="390"/>
        <v>2022</v>
      </c>
      <c r="I3438" s="2" t="s">
        <v>139</v>
      </c>
      <c r="J3438" s="29">
        <v>1</v>
      </c>
      <c r="N3438" s="40">
        <v>39.209767612855792</v>
      </c>
      <c r="O3438" s="33">
        <f t="shared" si="391"/>
        <v>39.209767612855792</v>
      </c>
      <c r="P3438" s="22">
        <f>IF(ISNUMBER(O3438),SUMIFS(O$1:$O3438,A$1:$A3438,A3438,H$1:$H3438,H3438,D$1:$D3438,D3438),"")</f>
        <v>39.209767612855792</v>
      </c>
      <c r="AK3438" s="34"/>
      <c r="AL3438" s="34"/>
      <c r="AN3438" s="36"/>
      <c r="AS3438" s="36"/>
    </row>
    <row r="3439" spans="1:45" x14ac:dyDescent="0.3">
      <c r="A3439" s="4" t="s">
        <v>181</v>
      </c>
      <c r="B3439" t="s">
        <v>138</v>
      </c>
      <c r="C3439" s="28">
        <v>44573</v>
      </c>
      <c r="D3439">
        <v>4</v>
      </c>
      <c r="G3439" s="42" t="s">
        <v>161</v>
      </c>
      <c r="H3439">
        <f t="shared" si="390"/>
        <v>2022</v>
      </c>
      <c r="I3439" s="2" t="s">
        <v>139</v>
      </c>
      <c r="J3439" s="29">
        <v>1</v>
      </c>
      <c r="N3439" s="40">
        <v>29.184751779830076</v>
      </c>
      <c r="O3439" s="33">
        <f t="shared" si="391"/>
        <v>29.184751779830076</v>
      </c>
      <c r="P3439" s="22">
        <f>IF(ISNUMBER(O3439),SUMIFS(O$1:$O3439,A$1:$A3439,A3439,H$1:$H3439,H3439,D$1:$D3439,D3439),"")</f>
        <v>29.184751779830076</v>
      </c>
      <c r="AK3439" s="34"/>
      <c r="AL3439" s="34"/>
      <c r="AN3439" s="36"/>
      <c r="AS3439" s="36"/>
    </row>
    <row r="3440" spans="1:45" x14ac:dyDescent="0.3">
      <c r="A3440" s="4" t="s">
        <v>181</v>
      </c>
      <c r="B3440" t="s">
        <v>138</v>
      </c>
      <c r="C3440" s="41">
        <v>44573</v>
      </c>
      <c r="D3440">
        <v>5</v>
      </c>
      <c r="G3440" s="42" t="s">
        <v>161</v>
      </c>
      <c r="H3440">
        <f t="shared" si="390"/>
        <v>2022</v>
      </c>
      <c r="I3440" s="2" t="s">
        <v>139</v>
      </c>
      <c r="J3440" s="43">
        <v>1</v>
      </c>
      <c r="N3440" s="44">
        <v>50.231795417276075</v>
      </c>
      <c r="O3440" s="33">
        <f t="shared" si="391"/>
        <v>50.231795417276075</v>
      </c>
      <c r="P3440" s="22">
        <f>IF(ISNUMBER(O3440),SUMIFS(O$1:$O3440,A$1:$A3440,A3440,H$1:$H3440,H3440,D$1:$D3440,D3440),"")</f>
        <v>50.231795417276075</v>
      </c>
      <c r="AK3440" s="45"/>
      <c r="AL3440" s="45"/>
      <c r="AN3440" s="46"/>
      <c r="AS3440" s="46"/>
    </row>
    <row r="3441" spans="1:45" x14ac:dyDescent="0.3">
      <c r="A3441" s="4" t="s">
        <v>181</v>
      </c>
      <c r="B3441" t="s">
        <v>138</v>
      </c>
      <c r="C3441" s="28">
        <v>44601</v>
      </c>
      <c r="D3441">
        <v>1</v>
      </c>
      <c r="G3441" s="42" t="s">
        <v>161</v>
      </c>
      <c r="H3441">
        <f t="shared" si="390"/>
        <v>2022</v>
      </c>
      <c r="I3441" s="2" t="s">
        <v>139</v>
      </c>
      <c r="J3441" s="29">
        <v>2</v>
      </c>
      <c r="N3441" s="40">
        <v>264.71059804393138</v>
      </c>
      <c r="O3441" s="33">
        <f t="shared" si="391"/>
        <v>264.71059804393138</v>
      </c>
      <c r="P3441" s="22">
        <f>IF(ISNUMBER(O3441),SUMIFS(O$1:$O3441,A$1:$A3441,A3441,H$1:$H3441,H3441,D$1:$D3441,D3441),"")</f>
        <v>289.05133667038427</v>
      </c>
      <c r="AK3441" s="34">
        <v>0.69330357142857146</v>
      </c>
      <c r="AL3441" s="34">
        <v>0</v>
      </c>
      <c r="AN3441" s="36">
        <v>0.30312499999999998</v>
      </c>
      <c r="AO3441">
        <v>0.25312499999999999</v>
      </c>
      <c r="AP3441">
        <v>5.000000000000001E-2</v>
      </c>
      <c r="AS3441" s="36">
        <v>3.5714285714285718E-3</v>
      </c>
    </row>
    <row r="3442" spans="1:45" x14ac:dyDescent="0.3">
      <c r="A3442" s="4" t="s">
        <v>181</v>
      </c>
      <c r="B3442" t="s">
        <v>138</v>
      </c>
      <c r="C3442" s="28">
        <v>44601</v>
      </c>
      <c r="D3442">
        <v>2</v>
      </c>
      <c r="G3442" s="42" t="s">
        <v>161</v>
      </c>
      <c r="H3442">
        <f t="shared" si="390"/>
        <v>2022</v>
      </c>
      <c r="I3442" s="2" t="s">
        <v>139</v>
      </c>
      <c r="J3442" s="29">
        <v>2</v>
      </c>
      <c r="N3442" s="40">
        <v>184.82719466326026</v>
      </c>
      <c r="O3442" s="33">
        <f t="shared" si="391"/>
        <v>184.82719466326026</v>
      </c>
      <c r="P3442" s="22">
        <f>IF(ISNUMBER(O3442),SUMIFS(O$1:$O3442,A$1:$A3442,A3442,H$1:$H3442,H3442,D$1:$D3442,D3442),"")</f>
        <v>213.49962542016715</v>
      </c>
      <c r="AK3442" s="34">
        <v>0.63789632611977853</v>
      </c>
      <c r="AL3442" s="34">
        <v>0</v>
      </c>
      <c r="AN3442" s="36">
        <v>0.31127327629592355</v>
      </c>
      <c r="AO3442">
        <v>0.27604428787116259</v>
      </c>
      <c r="AP3442">
        <v>3.5228988424760944E-2</v>
      </c>
      <c r="AS3442" s="36">
        <v>5.0830397584297936E-2</v>
      </c>
    </row>
    <row r="3443" spans="1:45" x14ac:dyDescent="0.3">
      <c r="A3443" s="4" t="s">
        <v>181</v>
      </c>
      <c r="B3443" t="s">
        <v>138</v>
      </c>
      <c r="C3443" s="28">
        <v>44601</v>
      </c>
      <c r="D3443">
        <v>3</v>
      </c>
      <c r="G3443" s="42" t="s">
        <v>161</v>
      </c>
      <c r="H3443">
        <f t="shared" si="390"/>
        <v>2022</v>
      </c>
      <c r="I3443" s="2" t="s">
        <v>139</v>
      </c>
      <c r="J3443" s="29">
        <v>2</v>
      </c>
      <c r="N3443" s="40">
        <v>253.79015561343758</v>
      </c>
      <c r="O3443" s="33">
        <f t="shared" si="391"/>
        <v>253.79015561343758</v>
      </c>
      <c r="P3443" s="22">
        <f>IF(ISNUMBER(O3443),SUMIFS(O$1:$O3443,A$1:$A3443,A3443,H$1:$H3443,H3443,D$1:$D3443,D3443),"")</f>
        <v>292.99992322629339</v>
      </c>
      <c r="AK3443" s="34">
        <v>0.78986517898651787</v>
      </c>
      <c r="AL3443" s="34">
        <v>0</v>
      </c>
      <c r="AN3443" s="36">
        <v>0.2101348210134821</v>
      </c>
      <c r="AO3443">
        <v>0.20037192003719201</v>
      </c>
      <c r="AP3443">
        <v>9.7629009762900988E-3</v>
      </c>
      <c r="AS3443" s="36">
        <v>0</v>
      </c>
    </row>
    <row r="3444" spans="1:45" x14ac:dyDescent="0.3">
      <c r="A3444" s="4" t="s">
        <v>181</v>
      </c>
      <c r="B3444" t="s">
        <v>138</v>
      </c>
      <c r="C3444" s="28">
        <v>44601</v>
      </c>
      <c r="D3444">
        <v>4</v>
      </c>
      <c r="G3444" s="42" t="s">
        <v>161</v>
      </c>
      <c r="H3444">
        <f t="shared" si="390"/>
        <v>2022</v>
      </c>
      <c r="I3444" s="2" t="s">
        <v>139</v>
      </c>
      <c r="J3444" s="29">
        <v>2</v>
      </c>
      <c r="N3444" s="40">
        <v>272.2596579251869</v>
      </c>
      <c r="O3444" s="33">
        <f t="shared" si="391"/>
        <v>272.2596579251869</v>
      </c>
      <c r="P3444" s="22">
        <f>IF(ISNUMBER(O3444),SUMIFS(O$1:$O3444,A$1:$A3444,A3444,H$1:$H3444,H3444,D$1:$D3444,D3444),"")</f>
        <v>301.44440970501699</v>
      </c>
      <c r="AK3444" s="34">
        <v>0.89532019704433496</v>
      </c>
      <c r="AL3444" s="34">
        <v>0</v>
      </c>
      <c r="AN3444" s="36">
        <v>9.8111658456486048E-2</v>
      </c>
      <c r="AO3444">
        <v>9.8111658456486048E-2</v>
      </c>
      <c r="AP3444">
        <v>0</v>
      </c>
      <c r="AS3444" s="36">
        <v>6.5681444991789826E-3</v>
      </c>
    </row>
    <row r="3445" spans="1:45" x14ac:dyDescent="0.3">
      <c r="A3445" s="4" t="s">
        <v>181</v>
      </c>
      <c r="B3445" t="s">
        <v>138</v>
      </c>
      <c r="C3445" s="41">
        <v>44601</v>
      </c>
      <c r="D3445">
        <v>5</v>
      </c>
      <c r="G3445" s="42" t="s">
        <v>161</v>
      </c>
      <c r="H3445">
        <f t="shared" si="390"/>
        <v>2022</v>
      </c>
      <c r="I3445" s="2" t="s">
        <v>139</v>
      </c>
      <c r="J3445" s="43">
        <v>2</v>
      </c>
      <c r="N3445" s="44">
        <v>298.6029656391687</v>
      </c>
      <c r="O3445" s="33">
        <f t="shared" si="391"/>
        <v>298.6029656391687</v>
      </c>
      <c r="P3445" s="22">
        <f>IF(ISNUMBER(O3445),SUMIFS(O$1:$O3445,A$1:$A3445,A3445,H$1:$H3445,H3445,D$1:$D3445,D3445),"")</f>
        <v>348.83476105644479</v>
      </c>
      <c r="AK3445" s="45">
        <v>0.59100957995578485</v>
      </c>
      <c r="AL3445" s="45">
        <v>0</v>
      </c>
      <c r="AN3445" s="46">
        <v>0.36477523949889462</v>
      </c>
      <c r="AO3445">
        <v>0.32387619749447311</v>
      </c>
      <c r="AP3445">
        <v>4.0899042004421529E-2</v>
      </c>
      <c r="AS3445" s="46">
        <v>4.4215180545320566E-2</v>
      </c>
    </row>
    <row r="3446" spans="1:45" x14ac:dyDescent="0.3">
      <c r="A3446" s="4" t="s">
        <v>181</v>
      </c>
      <c r="B3446" t="s">
        <v>138</v>
      </c>
      <c r="C3446" s="28">
        <v>44623</v>
      </c>
      <c r="D3446">
        <v>1</v>
      </c>
      <c r="G3446" s="42" t="s">
        <v>161</v>
      </c>
      <c r="H3446">
        <f t="shared" si="390"/>
        <v>2022</v>
      </c>
      <c r="I3446" s="2" t="s">
        <v>139</v>
      </c>
      <c r="J3446" s="29">
        <v>3</v>
      </c>
      <c r="N3446" s="40">
        <v>124.13910318938251</v>
      </c>
      <c r="O3446" s="33">
        <f t="shared" si="391"/>
        <v>124.13910318938251</v>
      </c>
      <c r="P3446" s="22">
        <f>IF(ISNUMBER(O3446),SUMIFS(O$1:$O3446,A$1:$A3446,A3446,H$1:$H3446,H3446,D$1:$D3446,D3446),"")</f>
        <v>413.1904398597668</v>
      </c>
      <c r="AK3446" s="34">
        <v>0.73812754409769343</v>
      </c>
      <c r="AL3446" s="34">
        <v>0</v>
      </c>
      <c r="AN3446" s="36">
        <v>0.26187245590230668</v>
      </c>
      <c r="AO3446">
        <v>0.26187245590230668</v>
      </c>
      <c r="AP3446">
        <v>0</v>
      </c>
      <c r="AS3446" s="36">
        <v>0</v>
      </c>
    </row>
    <row r="3447" spans="1:45" x14ac:dyDescent="0.3">
      <c r="A3447" s="4" t="s">
        <v>181</v>
      </c>
      <c r="B3447" t="s">
        <v>138</v>
      </c>
      <c r="C3447" s="28">
        <v>44623</v>
      </c>
      <c r="D3447">
        <v>2</v>
      </c>
      <c r="G3447" s="42" t="s">
        <v>161</v>
      </c>
      <c r="H3447">
        <f t="shared" si="390"/>
        <v>2022</v>
      </c>
      <c r="I3447" s="2" t="s">
        <v>139</v>
      </c>
      <c r="J3447" s="29">
        <v>3</v>
      </c>
      <c r="N3447" s="40">
        <v>136.04726853938209</v>
      </c>
      <c r="O3447" s="33">
        <f t="shared" si="391"/>
        <v>136.04726853938209</v>
      </c>
      <c r="P3447" s="22">
        <f>IF(ISNUMBER(O3447),SUMIFS(O$1:$O3447,A$1:$A3447,A3447,H$1:$H3447,H3447,D$1:$D3447,D3447),"")</f>
        <v>349.54689395954927</v>
      </c>
      <c r="AK3447" s="34">
        <v>0.70038576939562802</v>
      </c>
      <c r="AL3447" s="34">
        <v>0</v>
      </c>
      <c r="AN3447" s="36">
        <v>0.28718388341191603</v>
      </c>
      <c r="AO3447">
        <v>0.28718388341191603</v>
      </c>
      <c r="AP3447">
        <v>0</v>
      </c>
      <c r="AS3447" s="36">
        <v>1.2430347192456065E-2</v>
      </c>
    </row>
    <row r="3448" spans="1:45" x14ac:dyDescent="0.3">
      <c r="A3448" s="4" t="s">
        <v>181</v>
      </c>
      <c r="B3448" t="s">
        <v>138</v>
      </c>
      <c r="C3448" s="28">
        <v>44623</v>
      </c>
      <c r="D3448">
        <v>3</v>
      </c>
      <c r="G3448" s="42" t="s">
        <v>161</v>
      </c>
      <c r="H3448">
        <f t="shared" si="390"/>
        <v>2022</v>
      </c>
      <c r="I3448" s="2" t="s">
        <v>139</v>
      </c>
      <c r="J3448" s="29">
        <v>3</v>
      </c>
      <c r="N3448" s="40">
        <v>132.94632517708629</v>
      </c>
      <c r="O3448" s="33">
        <f t="shared" si="391"/>
        <v>132.94632517708629</v>
      </c>
      <c r="P3448" s="22">
        <f>IF(ISNUMBER(O3448),SUMIFS(O$1:$O3448,A$1:$A3448,A3448,H$1:$H3448,H3448,D$1:$D3448,D3448),"")</f>
        <v>425.94624840337968</v>
      </c>
      <c r="AK3448" s="34">
        <v>0.8526266852626686</v>
      </c>
      <c r="AL3448" s="34">
        <v>0</v>
      </c>
      <c r="AN3448" s="36">
        <v>0.14737331473733148</v>
      </c>
      <c r="AO3448">
        <v>0.14737331473733148</v>
      </c>
      <c r="AP3448">
        <v>0</v>
      </c>
      <c r="AS3448" s="36">
        <v>0</v>
      </c>
    </row>
    <row r="3449" spans="1:45" x14ac:dyDescent="0.3">
      <c r="A3449" s="4" t="s">
        <v>181</v>
      </c>
      <c r="B3449" t="s">
        <v>138</v>
      </c>
      <c r="C3449" s="28">
        <v>44623</v>
      </c>
      <c r="D3449">
        <v>4</v>
      </c>
      <c r="G3449" s="42" t="s">
        <v>161</v>
      </c>
      <c r="H3449">
        <f t="shared" si="390"/>
        <v>2022</v>
      </c>
      <c r="I3449" s="2" t="s">
        <v>139</v>
      </c>
      <c r="J3449" s="29">
        <v>3</v>
      </c>
      <c r="N3449" s="40">
        <v>121.00932901025401</v>
      </c>
      <c r="O3449" s="33">
        <f t="shared" si="391"/>
        <v>121.00932901025401</v>
      </c>
      <c r="P3449" s="22">
        <f>IF(ISNUMBER(O3449),SUMIFS(O$1:$O3449,A$1:$A3449,A3449,H$1:$H3449,H3449,D$1:$D3449,D3449),"")</f>
        <v>422.45373871527102</v>
      </c>
      <c r="AK3449" s="34">
        <v>0.72322609078889377</v>
      </c>
      <c r="AL3449" s="34">
        <v>0</v>
      </c>
      <c r="AN3449" s="36">
        <v>0.27677390921110623</v>
      </c>
      <c r="AO3449">
        <v>0.27677390921110623</v>
      </c>
      <c r="AP3449">
        <v>0</v>
      </c>
      <c r="AS3449" s="36">
        <v>0</v>
      </c>
    </row>
    <row r="3450" spans="1:45" x14ac:dyDescent="0.3">
      <c r="A3450" s="4" t="s">
        <v>181</v>
      </c>
      <c r="B3450" t="s">
        <v>138</v>
      </c>
      <c r="C3450" s="41">
        <v>44623</v>
      </c>
      <c r="D3450">
        <v>5</v>
      </c>
      <c r="G3450" s="42" t="s">
        <v>161</v>
      </c>
      <c r="H3450">
        <f t="shared" si="390"/>
        <v>2022</v>
      </c>
      <c r="I3450" s="2" t="s">
        <v>139</v>
      </c>
      <c r="J3450" s="43">
        <v>3</v>
      </c>
      <c r="N3450" s="44">
        <v>169.802371541502</v>
      </c>
      <c r="O3450" s="33">
        <f t="shared" si="391"/>
        <v>169.802371541502</v>
      </c>
      <c r="P3450" s="22">
        <f>IF(ISNUMBER(O3450),SUMIFS(O$1:$O3450,A$1:$A3450,A3450,H$1:$H3450,H3450,D$1:$D3450,D3450),"")</f>
        <v>518.63713259794679</v>
      </c>
      <c r="AK3450" s="45">
        <v>0.73880194279546674</v>
      </c>
      <c r="AL3450" s="45">
        <v>0</v>
      </c>
      <c r="AN3450" s="46">
        <v>0.26119805720453315</v>
      </c>
      <c r="AO3450">
        <v>0.26119805720453315</v>
      </c>
      <c r="AP3450">
        <v>0</v>
      </c>
      <c r="AS3450" s="46">
        <v>0</v>
      </c>
    </row>
    <row r="3451" spans="1:45" x14ac:dyDescent="0.3">
      <c r="A3451" s="4" t="s">
        <v>181</v>
      </c>
      <c r="B3451" t="s">
        <v>138</v>
      </c>
      <c r="C3451" s="28">
        <v>44649</v>
      </c>
      <c r="D3451">
        <v>1</v>
      </c>
      <c r="G3451" s="42" t="s">
        <v>161</v>
      </c>
      <c r="H3451">
        <f t="shared" si="390"/>
        <v>2022</v>
      </c>
      <c r="I3451" s="2" t="s">
        <v>139</v>
      </c>
      <c r="J3451" s="29">
        <v>4</v>
      </c>
      <c r="N3451" s="40">
        <v>75.537851371640315</v>
      </c>
      <c r="O3451" s="33">
        <f t="shared" si="391"/>
        <v>75.537851371640315</v>
      </c>
      <c r="P3451" s="22">
        <f>IF(ISNUMBER(O3451),SUMIFS(O$1:$O3451,A$1:$A3451,A3451,H$1:$H3451,H3451,D$1:$D3451,D3451),"")</f>
        <v>488.72829123140713</v>
      </c>
      <c r="AK3451" s="34">
        <v>0.52874925903971548</v>
      </c>
      <c r="AL3451" s="34">
        <v>0</v>
      </c>
      <c r="AN3451" s="36">
        <v>0.47125074096028452</v>
      </c>
      <c r="AO3451">
        <v>0.47125074096028452</v>
      </c>
      <c r="AP3451">
        <v>0</v>
      </c>
      <c r="AS3451" s="36">
        <v>0</v>
      </c>
    </row>
    <row r="3452" spans="1:45" x14ac:dyDescent="0.3">
      <c r="A3452" s="4" t="s">
        <v>181</v>
      </c>
      <c r="B3452" t="s">
        <v>138</v>
      </c>
      <c r="C3452" s="28">
        <v>44649</v>
      </c>
      <c r="D3452">
        <v>2</v>
      </c>
      <c r="G3452" s="42" t="s">
        <v>161</v>
      </c>
      <c r="H3452">
        <f t="shared" si="390"/>
        <v>2022</v>
      </c>
      <c r="I3452" s="2" t="s">
        <v>139</v>
      </c>
      <c r="J3452" s="29">
        <v>4</v>
      </c>
      <c r="N3452" s="40">
        <v>94.23332256791187</v>
      </c>
      <c r="O3452" s="33">
        <f t="shared" si="391"/>
        <v>94.23332256791187</v>
      </c>
      <c r="P3452" s="22">
        <f>IF(ISNUMBER(O3452),SUMIFS(O$1:$O3452,A$1:$A3452,A3452,H$1:$H3452,H3452,D$1:$D3452,D3452),"")</f>
        <v>443.78021652746111</v>
      </c>
      <c r="AK3452" s="34">
        <v>0.53059177532597801</v>
      </c>
      <c r="AL3452" s="34">
        <v>0</v>
      </c>
      <c r="AN3452" s="36">
        <v>0.4694082246740221</v>
      </c>
      <c r="AO3452">
        <v>0.4694082246740221</v>
      </c>
      <c r="AP3452">
        <v>0</v>
      </c>
      <c r="AS3452" s="36">
        <v>0</v>
      </c>
    </row>
    <row r="3453" spans="1:45" x14ac:dyDescent="0.3">
      <c r="A3453" s="4" t="s">
        <v>181</v>
      </c>
      <c r="B3453" t="s">
        <v>138</v>
      </c>
      <c r="C3453" s="28">
        <v>44649</v>
      </c>
      <c r="D3453">
        <v>3</v>
      </c>
      <c r="G3453" s="42" t="s">
        <v>161</v>
      </c>
      <c r="H3453">
        <f t="shared" si="390"/>
        <v>2022</v>
      </c>
      <c r="I3453" s="2" t="s">
        <v>139</v>
      </c>
      <c r="J3453" s="29">
        <v>4</v>
      </c>
      <c r="N3453" s="40">
        <v>147.83563212905074</v>
      </c>
      <c r="O3453" s="33">
        <f t="shared" si="391"/>
        <v>147.83563212905074</v>
      </c>
      <c r="P3453" s="22">
        <f>IF(ISNUMBER(O3453),SUMIFS(O$1:$O3453,A$1:$A3453,A3453,H$1:$H3453,H3453,D$1:$D3453,D3453),"")</f>
        <v>573.78188053243048</v>
      </c>
      <c r="AK3453" s="34">
        <v>0.54982078853046601</v>
      </c>
      <c r="AL3453" s="34">
        <v>0</v>
      </c>
      <c r="AN3453" s="36">
        <v>0.4501792114695341</v>
      </c>
      <c r="AO3453">
        <v>0.4501792114695341</v>
      </c>
      <c r="AP3453">
        <v>0</v>
      </c>
      <c r="AS3453" s="36">
        <v>0</v>
      </c>
    </row>
    <row r="3454" spans="1:45" x14ac:dyDescent="0.3">
      <c r="A3454" s="4" t="s">
        <v>181</v>
      </c>
      <c r="B3454" t="s">
        <v>138</v>
      </c>
      <c r="C3454" s="28">
        <v>44649</v>
      </c>
      <c r="D3454">
        <v>4</v>
      </c>
      <c r="G3454" s="42" t="s">
        <v>161</v>
      </c>
      <c r="H3454">
        <f t="shared" si="390"/>
        <v>2022</v>
      </c>
      <c r="I3454" s="2" t="s">
        <v>139</v>
      </c>
      <c r="J3454" s="29">
        <v>4</v>
      </c>
      <c r="N3454" s="40">
        <v>93.778472766185558</v>
      </c>
      <c r="O3454" s="33">
        <f t="shared" si="391"/>
        <v>93.778472766185558</v>
      </c>
      <c r="P3454" s="22">
        <f>IF(ISNUMBER(O3454),SUMIFS(O$1:$O3454,A$1:$A3454,A3454,H$1:$H3454,H3454,D$1:$D3454,D3454),"")</f>
        <v>516.2322114814566</v>
      </c>
      <c r="AK3454" s="34">
        <v>0.68444666001994015</v>
      </c>
      <c r="AL3454" s="34">
        <v>0</v>
      </c>
      <c r="AN3454" s="36">
        <v>0.3155533399800598</v>
      </c>
      <c r="AO3454">
        <v>0.3155533399800598</v>
      </c>
      <c r="AP3454">
        <v>0</v>
      </c>
      <c r="AS3454" s="36">
        <v>0</v>
      </c>
    </row>
    <row r="3455" spans="1:45" x14ac:dyDescent="0.3">
      <c r="A3455" s="4" t="s">
        <v>181</v>
      </c>
      <c r="B3455" t="s">
        <v>138</v>
      </c>
      <c r="C3455" s="41">
        <v>44649</v>
      </c>
      <c r="D3455">
        <v>5</v>
      </c>
      <c r="G3455" s="42" t="s">
        <v>161</v>
      </c>
      <c r="H3455">
        <f t="shared" ref="H3455:H3518" si="392">YEAR(C3455)</f>
        <v>2022</v>
      </c>
      <c r="I3455" s="2" t="s">
        <v>139</v>
      </c>
      <c r="J3455" s="43">
        <v>4</v>
      </c>
      <c r="N3455" s="44">
        <v>156.71205564492374</v>
      </c>
      <c r="O3455" s="33">
        <f t="shared" si="391"/>
        <v>156.71205564492374</v>
      </c>
      <c r="P3455" s="22">
        <f>IF(ISNUMBER(O3455),SUMIFS(O$1:$O3455,A$1:$A3455,A3455,H$1:$H3455,H3455,D$1:$D3455,D3455),"")</f>
        <v>675.34918824287047</v>
      </c>
      <c r="AK3455" s="45">
        <v>0.83035424114397138</v>
      </c>
      <c r="AL3455" s="45">
        <v>0</v>
      </c>
      <c r="AN3455" s="46">
        <v>0.16964575885602859</v>
      </c>
      <c r="AO3455">
        <v>0.16964575885602859</v>
      </c>
      <c r="AP3455">
        <v>0</v>
      </c>
      <c r="AS3455" s="46">
        <v>0</v>
      </c>
    </row>
    <row r="3456" spans="1:45" x14ac:dyDescent="0.3">
      <c r="A3456" s="4" t="s">
        <v>181</v>
      </c>
      <c r="B3456" t="s">
        <v>138</v>
      </c>
      <c r="C3456" s="28">
        <v>44696</v>
      </c>
      <c r="D3456">
        <v>1</v>
      </c>
      <c r="G3456" s="42" t="s">
        <v>161</v>
      </c>
      <c r="H3456">
        <f t="shared" si="392"/>
        <v>2022</v>
      </c>
      <c r="I3456" s="2" t="s">
        <v>139</v>
      </c>
      <c r="J3456" s="29">
        <v>5</v>
      </c>
      <c r="N3456" s="40">
        <v>179.00403768506055</v>
      </c>
      <c r="O3456" s="33">
        <f t="shared" si="391"/>
        <v>179.00403768506055</v>
      </c>
      <c r="P3456" s="22">
        <f>IF(ISNUMBER(O3456),SUMIFS(O$1:$O3456,A$1:$A3456,A3456,H$1:$H3456,H3456,D$1:$D3456,D3456),"")</f>
        <v>667.73232891646762</v>
      </c>
      <c r="AK3456" s="34">
        <v>0.74228456913827656</v>
      </c>
      <c r="AL3456" s="34">
        <v>0</v>
      </c>
      <c r="AN3456" s="36">
        <v>0.25771543086172344</v>
      </c>
      <c r="AO3456">
        <v>0.25771543086172344</v>
      </c>
      <c r="AP3456">
        <v>0</v>
      </c>
      <c r="AS3456" s="36">
        <v>0</v>
      </c>
    </row>
    <row r="3457" spans="1:45" x14ac:dyDescent="0.3">
      <c r="A3457" s="4" t="s">
        <v>181</v>
      </c>
      <c r="B3457" t="s">
        <v>138</v>
      </c>
      <c r="C3457" s="28">
        <v>44696</v>
      </c>
      <c r="D3457">
        <v>2</v>
      </c>
      <c r="G3457" s="42" t="s">
        <v>161</v>
      </c>
      <c r="H3457">
        <f t="shared" si="392"/>
        <v>2022</v>
      </c>
      <c r="I3457" s="2" t="s">
        <v>139</v>
      </c>
      <c r="J3457" s="29">
        <v>5</v>
      </c>
      <c r="N3457" s="40">
        <v>167.27879799666113</v>
      </c>
      <c r="O3457" s="33">
        <f t="shared" si="391"/>
        <v>167.27879799666113</v>
      </c>
      <c r="P3457" s="22">
        <f>IF(ISNUMBER(O3457),SUMIFS(O$1:$O3457,A$1:$A3457,A3457,H$1:$H3457,H3457,D$1:$D3457,D3457),"")</f>
        <v>611.05901452412218</v>
      </c>
      <c r="AK3457" s="34">
        <v>0.89594356261022934</v>
      </c>
      <c r="AL3457" s="34">
        <v>0</v>
      </c>
      <c r="AN3457" s="36">
        <v>0.10405643738977073</v>
      </c>
      <c r="AO3457">
        <v>0.10405643738977073</v>
      </c>
      <c r="AP3457">
        <v>0</v>
      </c>
      <c r="AS3457" s="36">
        <v>0</v>
      </c>
    </row>
    <row r="3458" spans="1:45" x14ac:dyDescent="0.3">
      <c r="A3458" s="4" t="s">
        <v>181</v>
      </c>
      <c r="B3458" t="s">
        <v>138</v>
      </c>
      <c r="C3458" s="28">
        <v>44696</v>
      </c>
      <c r="D3458">
        <v>3</v>
      </c>
      <c r="G3458" s="42" t="s">
        <v>161</v>
      </c>
      <c r="H3458">
        <f t="shared" si="392"/>
        <v>2022</v>
      </c>
      <c r="I3458" s="2" t="s">
        <v>139</v>
      </c>
      <c r="J3458" s="29">
        <v>5</v>
      </c>
      <c r="N3458" s="40">
        <v>185.32917841420587</v>
      </c>
      <c r="O3458" s="33">
        <f t="shared" si="391"/>
        <v>185.32917841420587</v>
      </c>
      <c r="P3458" s="22">
        <f>IF(ISNUMBER(O3458),SUMIFS(O$1:$O3458,A$1:$A3458,A3458,H$1:$H3458,H3458,D$1:$D3458,D3458),"")</f>
        <v>759.11105894663638</v>
      </c>
      <c r="AK3458" s="34">
        <v>0.61448048895157503</v>
      </c>
      <c r="AL3458" s="34">
        <v>0</v>
      </c>
      <c r="AN3458" s="36">
        <v>0.38551951104842497</v>
      </c>
      <c r="AO3458">
        <v>0.38551951104842497</v>
      </c>
      <c r="AP3458">
        <v>0</v>
      </c>
      <c r="AS3458" s="36">
        <v>0</v>
      </c>
    </row>
    <row r="3459" spans="1:45" x14ac:dyDescent="0.3">
      <c r="A3459" s="4" t="s">
        <v>181</v>
      </c>
      <c r="B3459" t="s">
        <v>138</v>
      </c>
      <c r="C3459" s="28">
        <v>44696</v>
      </c>
      <c r="D3459">
        <v>4</v>
      </c>
      <c r="G3459" s="42" t="s">
        <v>161</v>
      </c>
      <c r="H3459">
        <f t="shared" si="392"/>
        <v>2022</v>
      </c>
      <c r="I3459" s="2" t="s">
        <v>139</v>
      </c>
      <c r="J3459" s="29">
        <v>5</v>
      </c>
      <c r="N3459" s="40">
        <v>191.77558623712471</v>
      </c>
      <c r="O3459" s="33">
        <f t="shared" si="391"/>
        <v>191.77558623712471</v>
      </c>
      <c r="P3459" s="22">
        <f>IF(ISNUMBER(O3459),SUMIFS(O$1:$O3459,A$1:$A3459,A3459,H$1:$H3459,H3459,D$1:$D3459,D3459),"")</f>
        <v>708.00779771858129</v>
      </c>
      <c r="AK3459" s="34">
        <v>0.66531348669373025</v>
      </c>
      <c r="AL3459" s="34">
        <v>0</v>
      </c>
      <c r="AN3459" s="36">
        <v>0.3346865133062697</v>
      </c>
      <c r="AO3459">
        <v>0.3346865133062697</v>
      </c>
      <c r="AP3459">
        <v>0</v>
      </c>
      <c r="AS3459" s="36">
        <v>0</v>
      </c>
    </row>
    <row r="3460" spans="1:45" x14ac:dyDescent="0.3">
      <c r="A3460" s="4" t="s">
        <v>181</v>
      </c>
      <c r="B3460" t="s">
        <v>138</v>
      </c>
      <c r="C3460" s="41">
        <v>44696</v>
      </c>
      <c r="D3460">
        <v>5</v>
      </c>
      <c r="G3460" s="42" t="s">
        <v>161</v>
      </c>
      <c r="H3460">
        <f t="shared" si="392"/>
        <v>2022</v>
      </c>
      <c r="I3460" s="2" t="s">
        <v>139</v>
      </c>
      <c r="J3460" s="43">
        <v>5</v>
      </c>
      <c r="N3460" s="44">
        <v>223.66057812870653</v>
      </c>
      <c r="O3460" s="33">
        <f t="shared" si="391"/>
        <v>223.66057812870653</v>
      </c>
      <c r="P3460" s="22">
        <f>IF(ISNUMBER(O3460),SUMIFS(O$1:$O3460,A$1:$A3460,A3460,H$1:$H3460,H3460,D$1:$D3460,D3460),"")</f>
        <v>899.00976637157703</v>
      </c>
      <c r="AK3460" s="45">
        <v>0.73973941368078167</v>
      </c>
      <c r="AL3460" s="45">
        <v>0</v>
      </c>
      <c r="AN3460" s="46">
        <v>0.26026058631921822</v>
      </c>
      <c r="AO3460">
        <v>0.26026058631921822</v>
      </c>
      <c r="AP3460">
        <v>0</v>
      </c>
      <c r="AS3460" s="46">
        <v>0</v>
      </c>
    </row>
    <row r="3461" spans="1:45" x14ac:dyDescent="0.3">
      <c r="A3461" s="4" t="s">
        <v>181</v>
      </c>
      <c r="B3461" t="s">
        <v>138</v>
      </c>
      <c r="C3461" s="28">
        <v>44819</v>
      </c>
      <c r="D3461">
        <v>1</v>
      </c>
      <c r="G3461" s="42" t="s">
        <v>161</v>
      </c>
      <c r="H3461">
        <f t="shared" si="392"/>
        <v>2022</v>
      </c>
      <c r="I3461" s="2" t="s">
        <v>139</v>
      </c>
      <c r="J3461" s="29">
        <v>6</v>
      </c>
      <c r="N3461" s="40">
        <v>57.055080096554754</v>
      </c>
      <c r="O3461" s="33">
        <f t="shared" si="391"/>
        <v>57.055080096554754</v>
      </c>
      <c r="P3461" s="22">
        <f>IF(ISNUMBER(O3461),SUMIFS(O$1:$O3461,A$1:$A3461,A3461,H$1:$H3461,H3461,D$1:$D3461,D3461),"")</f>
        <v>724.7874090130224</v>
      </c>
      <c r="AK3461" s="34">
        <v>0.80078125</v>
      </c>
      <c r="AL3461" s="34">
        <v>0</v>
      </c>
      <c r="AN3461" s="36">
        <v>0.19921874999999997</v>
      </c>
      <c r="AO3461">
        <v>0.19921874999999997</v>
      </c>
      <c r="AP3461">
        <v>0</v>
      </c>
      <c r="AS3461" s="36">
        <v>0</v>
      </c>
    </row>
    <row r="3462" spans="1:45" x14ac:dyDescent="0.3">
      <c r="A3462" s="4" t="s">
        <v>181</v>
      </c>
      <c r="B3462" t="s">
        <v>138</v>
      </c>
      <c r="C3462" s="28">
        <v>44819</v>
      </c>
      <c r="D3462">
        <v>2</v>
      </c>
      <c r="G3462" s="42" t="s">
        <v>161</v>
      </c>
      <c r="H3462">
        <f t="shared" si="392"/>
        <v>2022</v>
      </c>
      <c r="I3462" s="2" t="s">
        <v>139</v>
      </c>
      <c r="J3462" s="29">
        <v>6</v>
      </c>
      <c r="N3462" s="40">
        <v>49.317147192716234</v>
      </c>
      <c r="O3462" s="33">
        <f t="shared" si="391"/>
        <v>49.317147192716234</v>
      </c>
      <c r="P3462" s="22">
        <f>IF(ISNUMBER(O3462),SUMIFS(O$1:$O3462,A$1:$A3462,A3462,H$1:$H3462,H3462,D$1:$D3462,D3462),"")</f>
        <v>660.3761617168384</v>
      </c>
      <c r="AK3462" s="34">
        <v>0.80141843971631199</v>
      </c>
      <c r="AL3462" s="34">
        <v>0</v>
      </c>
      <c r="AN3462" s="36">
        <v>0.1985815602836879</v>
      </c>
      <c r="AO3462">
        <v>0.1985815602836879</v>
      </c>
      <c r="AP3462">
        <v>0</v>
      </c>
      <c r="AS3462" s="36">
        <v>0</v>
      </c>
    </row>
    <row r="3463" spans="1:45" x14ac:dyDescent="0.3">
      <c r="A3463" s="4" t="s">
        <v>181</v>
      </c>
      <c r="B3463" t="s">
        <v>138</v>
      </c>
      <c r="C3463" s="28">
        <v>44819</v>
      </c>
      <c r="D3463">
        <v>3</v>
      </c>
      <c r="G3463" s="42" t="s">
        <v>161</v>
      </c>
      <c r="H3463">
        <f t="shared" si="392"/>
        <v>2022</v>
      </c>
      <c r="I3463" s="2" t="s">
        <v>139</v>
      </c>
      <c r="J3463" s="29">
        <v>6</v>
      </c>
      <c r="N3463" s="40">
        <v>106.2147545085359</v>
      </c>
      <c r="O3463" s="33">
        <f t="shared" si="391"/>
        <v>106.2147545085359</v>
      </c>
      <c r="P3463" s="22">
        <f>IF(ISNUMBER(O3463),SUMIFS(O$1:$O3463,A$1:$A3463,A3463,H$1:$H3463,H3463,D$1:$D3463,D3463),"")</f>
        <v>865.32581345517224</v>
      </c>
      <c r="AK3463" s="34">
        <v>0.6826923076923076</v>
      </c>
      <c r="AL3463" s="34">
        <v>0</v>
      </c>
      <c r="AN3463" s="36">
        <v>0.31730769230769229</v>
      </c>
      <c r="AO3463">
        <v>0.31730769230769229</v>
      </c>
      <c r="AP3463">
        <v>0</v>
      </c>
      <c r="AS3463" s="36">
        <v>0</v>
      </c>
    </row>
    <row r="3464" spans="1:45" x14ac:dyDescent="0.3">
      <c r="A3464" s="4" t="s">
        <v>181</v>
      </c>
      <c r="B3464" t="s">
        <v>138</v>
      </c>
      <c r="C3464" s="28">
        <v>44819</v>
      </c>
      <c r="D3464">
        <v>4</v>
      </c>
      <c r="G3464" s="42" t="s">
        <v>161</v>
      </c>
      <c r="H3464">
        <f t="shared" si="392"/>
        <v>2022</v>
      </c>
      <c r="I3464" s="2" t="s">
        <v>139</v>
      </c>
      <c r="J3464" s="29">
        <v>6</v>
      </c>
      <c r="N3464" s="40">
        <v>80.803900905953839</v>
      </c>
      <c r="O3464" s="33">
        <f t="shared" si="391"/>
        <v>80.803900905953839</v>
      </c>
      <c r="P3464" s="22">
        <f>IF(ISNUMBER(O3464),SUMIFS(O$1:$O3464,A$1:$A3464,A3464,H$1:$H3464,H3464,D$1:$D3464,D3464),"")</f>
        <v>788.8116986245351</v>
      </c>
      <c r="AK3464" s="34">
        <v>0.63344051446945338</v>
      </c>
      <c r="AL3464" s="34">
        <v>1.9292604501607715E-2</v>
      </c>
      <c r="AN3464" s="36">
        <v>0.3311897106109325</v>
      </c>
      <c r="AO3464">
        <v>0.3311897106109325</v>
      </c>
      <c r="AP3464">
        <v>0</v>
      </c>
      <c r="AS3464" s="36">
        <v>1.607717041800643E-2</v>
      </c>
    </row>
    <row r="3465" spans="1:45" x14ac:dyDescent="0.3">
      <c r="A3465" s="4" t="s">
        <v>181</v>
      </c>
      <c r="B3465" t="s">
        <v>138</v>
      </c>
      <c r="C3465" s="41">
        <v>44819</v>
      </c>
      <c r="D3465">
        <v>5</v>
      </c>
      <c r="G3465" s="42" t="s">
        <v>161</v>
      </c>
      <c r="H3465">
        <f t="shared" si="392"/>
        <v>2022</v>
      </c>
      <c r="I3465" s="2" t="s">
        <v>139</v>
      </c>
      <c r="J3465" s="43">
        <v>6</v>
      </c>
      <c r="N3465" s="44">
        <v>97.107474631478595</v>
      </c>
      <c r="O3465" s="33">
        <f t="shared" si="391"/>
        <v>97.107474631478595</v>
      </c>
      <c r="P3465" s="22">
        <f>IF(ISNUMBER(O3465),SUMIFS(O$1:$O3465,A$1:$A3465,A3465,H$1:$H3465,H3465,D$1:$D3465,D3465),"")</f>
        <v>996.1172410030556</v>
      </c>
      <c r="AK3465" s="45">
        <v>0.8549019607843138</v>
      </c>
      <c r="AL3465" s="45">
        <v>0</v>
      </c>
      <c r="AN3465" s="46">
        <v>0.14509803921568629</v>
      </c>
      <c r="AO3465">
        <v>0.14509803921568629</v>
      </c>
      <c r="AP3465">
        <v>0</v>
      </c>
      <c r="AS3465" s="46">
        <v>0</v>
      </c>
    </row>
    <row r="3466" spans="1:45" x14ac:dyDescent="0.3">
      <c r="A3466" s="4" t="s">
        <v>181</v>
      </c>
      <c r="B3466" t="s">
        <v>138</v>
      </c>
      <c r="C3466" s="28">
        <v>44853</v>
      </c>
      <c r="D3466">
        <v>1</v>
      </c>
      <c r="G3466" s="42" t="s">
        <v>161</v>
      </c>
      <c r="H3466">
        <f t="shared" si="392"/>
        <v>2022</v>
      </c>
      <c r="I3466" s="2" t="s">
        <v>139</v>
      </c>
      <c r="J3466" s="29">
        <v>7</v>
      </c>
      <c r="N3466" s="40">
        <v>100.18788682581787</v>
      </c>
      <c r="O3466" s="33">
        <f t="shared" si="391"/>
        <v>100.18788682581787</v>
      </c>
      <c r="P3466" s="22">
        <f>IF(ISNUMBER(O3466),SUMIFS(O$1:$O3466,A$1:$A3466,A3466,H$1:$H3466,H3466,D$1:$D3466,D3466),"")</f>
        <v>824.97529583884022</v>
      </c>
      <c r="AK3466" s="34">
        <v>0.71724137931034482</v>
      </c>
      <c r="AL3466" s="34">
        <v>0</v>
      </c>
      <c r="AN3466" s="36">
        <v>0.28275862068965513</v>
      </c>
      <c r="AO3466">
        <v>0.20344827586206896</v>
      </c>
      <c r="AP3466">
        <v>7.9310344827586185E-2</v>
      </c>
      <c r="AS3466" s="36">
        <v>0</v>
      </c>
    </row>
    <row r="3467" spans="1:45" x14ac:dyDescent="0.3">
      <c r="A3467" s="4" t="s">
        <v>181</v>
      </c>
      <c r="B3467" t="s">
        <v>138</v>
      </c>
      <c r="C3467" s="28">
        <v>44853</v>
      </c>
      <c r="D3467">
        <v>2</v>
      </c>
      <c r="G3467" s="42" t="s">
        <v>161</v>
      </c>
      <c r="H3467">
        <f t="shared" si="392"/>
        <v>2022</v>
      </c>
      <c r="I3467" s="2" t="s">
        <v>139</v>
      </c>
      <c r="J3467" s="29">
        <v>7</v>
      </c>
      <c r="N3467" s="40">
        <v>102.81443899131918</v>
      </c>
      <c r="O3467" s="33">
        <f t="shared" si="391"/>
        <v>102.81443899131918</v>
      </c>
      <c r="P3467" s="22">
        <f>IF(ISNUMBER(O3467),SUMIFS(O$1:$O3467,A$1:$A3467,A3467,H$1:$H3467,H3467,D$1:$D3467,D3467),"")</f>
        <v>763.1906007081576</v>
      </c>
      <c r="AK3467" s="34">
        <v>0.62672811059907829</v>
      </c>
      <c r="AL3467" s="34">
        <v>0</v>
      </c>
      <c r="AN3467" s="36">
        <v>0.37327188940092171</v>
      </c>
      <c r="AO3467">
        <v>0.30414746543778803</v>
      </c>
      <c r="AP3467">
        <v>6.9124423963133647E-2</v>
      </c>
      <c r="AS3467" s="36">
        <v>0</v>
      </c>
    </row>
    <row r="3468" spans="1:45" x14ac:dyDescent="0.3">
      <c r="A3468" s="4" t="s">
        <v>181</v>
      </c>
      <c r="B3468" t="s">
        <v>138</v>
      </c>
      <c r="C3468" s="28">
        <v>44853</v>
      </c>
      <c r="D3468">
        <v>3</v>
      </c>
      <c r="G3468" s="42" t="s">
        <v>161</v>
      </c>
      <c r="H3468">
        <f t="shared" si="392"/>
        <v>2022</v>
      </c>
      <c r="I3468" s="2" t="s">
        <v>139</v>
      </c>
      <c r="J3468" s="29">
        <v>7</v>
      </c>
      <c r="N3468" s="40">
        <v>151.90120824449184</v>
      </c>
      <c r="O3468" s="33">
        <f t="shared" si="391"/>
        <v>151.90120824449184</v>
      </c>
      <c r="P3468" s="22">
        <f>IF(ISNUMBER(O3468),SUMIFS(O$1:$O3468,A$1:$A3468,A3468,H$1:$H3468,H3468,D$1:$D3468,D3468),"")</f>
        <v>1017.2270216996641</v>
      </c>
      <c r="AK3468" s="34">
        <v>0.74208144796380093</v>
      </c>
      <c r="AL3468" s="34">
        <v>0</v>
      </c>
      <c r="AN3468" s="36">
        <v>0.25791855203619912</v>
      </c>
      <c r="AO3468">
        <v>0.23981900452488689</v>
      </c>
      <c r="AP3468">
        <v>1.8099547511312219E-2</v>
      </c>
      <c r="AS3468" s="36">
        <v>0</v>
      </c>
    </row>
    <row r="3469" spans="1:45" x14ac:dyDescent="0.3">
      <c r="A3469" s="4" t="s">
        <v>181</v>
      </c>
      <c r="B3469" t="s">
        <v>138</v>
      </c>
      <c r="C3469" s="28">
        <v>44853</v>
      </c>
      <c r="D3469">
        <v>4</v>
      </c>
      <c r="G3469" s="42" t="s">
        <v>161</v>
      </c>
      <c r="H3469">
        <f t="shared" si="392"/>
        <v>2022</v>
      </c>
      <c r="I3469" s="2" t="s">
        <v>139</v>
      </c>
      <c r="J3469" s="29">
        <v>7</v>
      </c>
      <c r="N3469" s="40">
        <v>123.96224174339677</v>
      </c>
      <c r="O3469" s="33">
        <f t="shared" si="391"/>
        <v>123.96224174339677</v>
      </c>
      <c r="P3469" s="22">
        <f>IF(ISNUMBER(O3469),SUMIFS(O$1:$O3469,A$1:$A3469,A3469,H$1:$H3469,H3469,D$1:$D3469,D3469),"")</f>
        <v>912.77394036793191</v>
      </c>
      <c r="AK3469" s="34">
        <v>0.60899653979238766</v>
      </c>
      <c r="AL3469" s="34">
        <v>0</v>
      </c>
      <c r="AN3469" s="36">
        <v>0.37716262975778547</v>
      </c>
      <c r="AO3469">
        <v>0.23529411764705882</v>
      </c>
      <c r="AP3469">
        <v>0.14186851211072662</v>
      </c>
      <c r="AS3469" s="36">
        <v>1.3840830449826992E-2</v>
      </c>
    </row>
    <row r="3470" spans="1:45" x14ac:dyDescent="0.3">
      <c r="A3470" s="4" t="s">
        <v>181</v>
      </c>
      <c r="B3470" t="s">
        <v>138</v>
      </c>
      <c r="C3470" s="41">
        <v>44853</v>
      </c>
      <c r="D3470">
        <v>5</v>
      </c>
      <c r="G3470" s="42" t="s">
        <v>161</v>
      </c>
      <c r="H3470">
        <f t="shared" si="392"/>
        <v>2022</v>
      </c>
      <c r="I3470" s="2" t="s">
        <v>139</v>
      </c>
      <c r="J3470" s="43">
        <v>7</v>
      </c>
      <c r="N3470" s="44">
        <v>115.24580398752585</v>
      </c>
      <c r="O3470" s="33">
        <f t="shared" si="391"/>
        <v>115.24580398752585</v>
      </c>
      <c r="P3470" s="22">
        <f>IF(ISNUMBER(O3470),SUMIFS(O$1:$O3470,A$1:$A3470,A3470,H$1:$H3470,H3470,D$1:$D3470,D3470),"")</f>
        <v>1111.3630449905813</v>
      </c>
      <c r="AK3470" s="45">
        <v>0</v>
      </c>
      <c r="AL3470" s="45">
        <v>0</v>
      </c>
      <c r="AN3470" s="46">
        <v>1</v>
      </c>
      <c r="AO3470">
        <v>0.6518518518518519</v>
      </c>
      <c r="AP3470">
        <v>0.34814814814814815</v>
      </c>
      <c r="AS3470" s="46">
        <v>0</v>
      </c>
    </row>
    <row r="3471" spans="1:45" x14ac:dyDescent="0.3">
      <c r="A3471" s="4" t="s">
        <v>181</v>
      </c>
      <c r="B3471" t="s">
        <v>138</v>
      </c>
      <c r="C3471" s="28">
        <v>44888</v>
      </c>
      <c r="D3471">
        <v>1</v>
      </c>
      <c r="G3471" s="42" t="s">
        <v>161</v>
      </c>
      <c r="H3471">
        <f t="shared" si="392"/>
        <v>2022</v>
      </c>
      <c r="I3471" s="2" t="s">
        <v>139</v>
      </c>
      <c r="J3471" s="29">
        <v>8</v>
      </c>
      <c r="N3471" s="40">
        <v>132.96104241457255</v>
      </c>
      <c r="O3471" s="33">
        <f t="shared" si="391"/>
        <v>132.96104241457255</v>
      </c>
      <c r="P3471" s="22">
        <f>IF(ISNUMBER(O3471),SUMIFS(O$1:$O3471,A$1:$A3471,A3471,H$1:$H3471,H3471,D$1:$D3471,D3471),"")</f>
        <v>957.93633825341271</v>
      </c>
      <c r="AK3471" s="34">
        <v>0.61052631578947369</v>
      </c>
      <c r="AL3471" s="34">
        <v>0</v>
      </c>
      <c r="AN3471" s="36">
        <v>0.38947368421052631</v>
      </c>
      <c r="AO3471">
        <v>0.1368421052631579</v>
      </c>
      <c r="AP3471">
        <v>0.25263157894736843</v>
      </c>
      <c r="AS3471" s="36">
        <v>0</v>
      </c>
    </row>
    <row r="3472" spans="1:45" x14ac:dyDescent="0.3">
      <c r="A3472" s="4" t="s">
        <v>181</v>
      </c>
      <c r="B3472" t="s">
        <v>138</v>
      </c>
      <c r="C3472" s="28">
        <v>44888</v>
      </c>
      <c r="D3472">
        <v>2</v>
      </c>
      <c r="G3472" s="42" t="s">
        <v>161</v>
      </c>
      <c r="H3472">
        <f t="shared" si="392"/>
        <v>2022</v>
      </c>
      <c r="I3472" s="2" t="s">
        <v>139</v>
      </c>
      <c r="J3472" s="29">
        <v>8</v>
      </c>
      <c r="N3472" s="40">
        <v>123.6327020642113</v>
      </c>
      <c r="O3472" s="33">
        <f t="shared" si="391"/>
        <v>123.6327020642113</v>
      </c>
      <c r="P3472" s="22">
        <f>IF(ISNUMBER(O3472),SUMIFS(O$1:$O3472,A$1:$A3472,A3472,H$1:$H3472,H3472,D$1:$D3472,D3472),"")</f>
        <v>886.82330277236895</v>
      </c>
      <c r="AK3472" s="34">
        <v>0.83439490445859876</v>
      </c>
      <c r="AL3472" s="34">
        <v>0</v>
      </c>
      <c r="AN3472" s="36">
        <v>0.16560509554140126</v>
      </c>
      <c r="AO3472">
        <v>0.12101910828025478</v>
      </c>
      <c r="AP3472">
        <v>4.4585987261146494E-2</v>
      </c>
      <c r="AS3472" s="36">
        <v>0</v>
      </c>
    </row>
    <row r="3473" spans="1:45" x14ac:dyDescent="0.3">
      <c r="A3473" s="4" t="s">
        <v>181</v>
      </c>
      <c r="B3473" t="s">
        <v>138</v>
      </c>
      <c r="C3473" s="28">
        <v>44888</v>
      </c>
      <c r="D3473">
        <v>3</v>
      </c>
      <c r="G3473" s="42" t="s">
        <v>161</v>
      </c>
      <c r="H3473">
        <f t="shared" si="392"/>
        <v>2022</v>
      </c>
      <c r="I3473" s="2" t="s">
        <v>139</v>
      </c>
      <c r="J3473" s="29">
        <v>8</v>
      </c>
      <c r="N3473" s="40">
        <v>124.11764705882351</v>
      </c>
      <c r="O3473" s="33">
        <f t="shared" si="391"/>
        <v>124.11764705882351</v>
      </c>
      <c r="P3473" s="22">
        <f>IF(ISNUMBER(O3473),SUMIFS(O$1:$O3473,A$1:$A3473,A3473,H$1:$H3473,H3473,D$1:$D3473,D3473),"")</f>
        <v>1141.3446687584876</v>
      </c>
      <c r="AK3473" s="34">
        <v>0.90206185567010311</v>
      </c>
      <c r="AL3473" s="34">
        <v>4.6391752577319589E-2</v>
      </c>
      <c r="AN3473" s="36">
        <v>5.1546391752577324E-2</v>
      </c>
      <c r="AO3473">
        <v>5.1546391752577324E-2</v>
      </c>
      <c r="AP3473">
        <v>0</v>
      </c>
      <c r="AS3473" s="36">
        <v>0</v>
      </c>
    </row>
    <row r="3474" spans="1:45" x14ac:dyDescent="0.3">
      <c r="A3474" s="4" t="s">
        <v>181</v>
      </c>
      <c r="B3474" t="s">
        <v>138</v>
      </c>
      <c r="C3474" s="28">
        <v>44888</v>
      </c>
      <c r="D3474">
        <v>4</v>
      </c>
      <c r="G3474" s="42" t="s">
        <v>161</v>
      </c>
      <c r="H3474">
        <f t="shared" si="392"/>
        <v>2022</v>
      </c>
      <c r="I3474" s="2" t="s">
        <v>139</v>
      </c>
      <c r="J3474" s="29">
        <v>8</v>
      </c>
      <c r="N3474" s="40">
        <v>122.65222386344983</v>
      </c>
      <c r="O3474" s="33">
        <f t="shared" si="391"/>
        <v>122.65222386344983</v>
      </c>
      <c r="P3474" s="22">
        <f>IF(ISNUMBER(O3474),SUMIFS(O$1:$O3474,A$1:$A3474,A3474,H$1:$H3474,H3474,D$1:$D3474,D3474),"")</f>
        <v>1035.4261642313818</v>
      </c>
      <c r="AK3474" s="34">
        <v>0.46022727272727265</v>
      </c>
      <c r="AL3474" s="34">
        <v>1.1363636363636364E-2</v>
      </c>
      <c r="AN3474" s="36">
        <v>0.52272727272727271</v>
      </c>
      <c r="AO3474">
        <v>0.21022727272727271</v>
      </c>
      <c r="AP3474">
        <v>0.3125</v>
      </c>
      <c r="AS3474" s="36">
        <v>5.681818181818182E-3</v>
      </c>
    </row>
    <row r="3475" spans="1:45" x14ac:dyDescent="0.3">
      <c r="A3475" s="4" t="s">
        <v>181</v>
      </c>
      <c r="B3475" t="s">
        <v>138</v>
      </c>
      <c r="C3475" s="41">
        <v>44888</v>
      </c>
      <c r="D3475">
        <v>5</v>
      </c>
      <c r="G3475" s="42" t="s">
        <v>161</v>
      </c>
      <c r="H3475">
        <f t="shared" si="392"/>
        <v>2022</v>
      </c>
      <c r="I3475" s="2" t="s">
        <v>139</v>
      </c>
      <c r="J3475" s="43">
        <v>8</v>
      </c>
      <c r="N3475" s="44">
        <v>93.85727930140537</v>
      </c>
      <c r="O3475" s="33">
        <f t="shared" si="391"/>
        <v>93.85727930140537</v>
      </c>
      <c r="P3475" s="22">
        <f>IF(ISNUMBER(O3475),SUMIFS(O$1:$O3475,A$1:$A3475,A3475,H$1:$H3475,H3475,D$1:$D3475,D3475),"")</f>
        <v>1205.2203242919868</v>
      </c>
      <c r="AK3475" s="45">
        <v>0.58878504672897203</v>
      </c>
      <c r="AL3475" s="45">
        <v>0</v>
      </c>
      <c r="AN3475" s="46">
        <v>0.41121495327102808</v>
      </c>
      <c r="AO3475">
        <v>0.17757009345794392</v>
      </c>
      <c r="AP3475">
        <v>0.23364485981308414</v>
      </c>
      <c r="AS3475" s="46">
        <v>0</v>
      </c>
    </row>
    <row r="3476" spans="1:45" x14ac:dyDescent="0.3">
      <c r="A3476" s="4" t="s">
        <v>181</v>
      </c>
      <c r="B3476" t="s">
        <v>138</v>
      </c>
      <c r="C3476" s="28">
        <v>44914</v>
      </c>
      <c r="D3476">
        <v>1</v>
      </c>
      <c r="G3476" s="42" t="s">
        <v>161</v>
      </c>
      <c r="H3476">
        <f t="shared" si="392"/>
        <v>2022</v>
      </c>
      <c r="I3476" s="2" t="s">
        <v>139</v>
      </c>
      <c r="J3476" s="29">
        <v>9</v>
      </c>
      <c r="N3476" s="40">
        <v>107.72639031631839</v>
      </c>
      <c r="O3476" s="33">
        <f t="shared" si="391"/>
        <v>107.72639031631839</v>
      </c>
      <c r="P3476" s="22">
        <f>IF(ISNUMBER(O3476),SUMIFS(O$1:$O3476,A$1:$A3476,A3476,H$1:$H3476,H3476,D$1:$D3476,D3476),"")</f>
        <v>1065.6627285697311</v>
      </c>
      <c r="AK3476" s="34">
        <v>0.66216216216216217</v>
      </c>
      <c r="AL3476" s="34">
        <v>0</v>
      </c>
      <c r="AN3476" s="36">
        <v>0.33783783783783783</v>
      </c>
      <c r="AO3476">
        <v>0.22297297297297294</v>
      </c>
      <c r="AP3476">
        <v>0.11486486486486486</v>
      </c>
      <c r="AS3476" s="36">
        <v>0</v>
      </c>
    </row>
    <row r="3477" spans="1:45" x14ac:dyDescent="0.3">
      <c r="A3477" s="4" t="s">
        <v>181</v>
      </c>
      <c r="B3477" t="s">
        <v>138</v>
      </c>
      <c r="C3477" s="28">
        <v>44914</v>
      </c>
      <c r="D3477">
        <v>2</v>
      </c>
      <c r="G3477" s="42" t="s">
        <v>161</v>
      </c>
      <c r="H3477">
        <f t="shared" si="392"/>
        <v>2022</v>
      </c>
      <c r="I3477" s="2" t="s">
        <v>139</v>
      </c>
      <c r="J3477" s="29">
        <v>9</v>
      </c>
      <c r="N3477" s="40">
        <v>97.311190193752481</v>
      </c>
      <c r="O3477" s="33">
        <f t="shared" si="391"/>
        <v>97.311190193752481</v>
      </c>
      <c r="P3477" s="22">
        <f>IF(ISNUMBER(O3477),SUMIFS(O$1:$O3477,A$1:$A3477,A3477,H$1:$H3477,H3477,D$1:$D3477,D3477),"")</f>
        <v>984.13449296612146</v>
      </c>
      <c r="AK3477" s="34">
        <v>0.79385964912280704</v>
      </c>
      <c r="AL3477" s="34">
        <v>0</v>
      </c>
      <c r="AN3477" s="36">
        <v>0.20614035087719298</v>
      </c>
      <c r="AO3477">
        <v>0.16228070175438597</v>
      </c>
      <c r="AP3477">
        <v>4.3859649122807015E-2</v>
      </c>
      <c r="AS3477" s="36">
        <v>0</v>
      </c>
    </row>
    <row r="3478" spans="1:45" x14ac:dyDescent="0.3">
      <c r="A3478" s="4" t="s">
        <v>181</v>
      </c>
      <c r="B3478" t="s">
        <v>138</v>
      </c>
      <c r="C3478" s="28">
        <v>44914</v>
      </c>
      <c r="D3478">
        <v>3</v>
      </c>
      <c r="G3478" s="42" t="s">
        <v>161</v>
      </c>
      <c r="H3478">
        <f t="shared" si="392"/>
        <v>2022</v>
      </c>
      <c r="I3478" s="2" t="s">
        <v>139</v>
      </c>
      <c r="J3478" s="29">
        <v>9</v>
      </c>
      <c r="N3478" s="40">
        <v>105.14916509466916</v>
      </c>
      <c r="O3478" s="33">
        <f t="shared" si="391"/>
        <v>105.14916509466916</v>
      </c>
      <c r="P3478" s="22">
        <f>IF(ISNUMBER(O3478),SUMIFS(O$1:$O3478,A$1:$A3478,A3478,H$1:$H3478,H3478,D$1:$D3478,D3478),"")</f>
        <v>1246.4938338531567</v>
      </c>
      <c r="AK3478" s="34">
        <v>0.58549222797927469</v>
      </c>
      <c r="AL3478" s="34">
        <v>0</v>
      </c>
      <c r="AN3478" s="36">
        <v>0.41450777202072542</v>
      </c>
      <c r="AO3478">
        <v>0.26424870466321243</v>
      </c>
      <c r="AP3478">
        <v>0.15025906735751296</v>
      </c>
      <c r="AS3478" s="36">
        <v>0</v>
      </c>
    </row>
    <row r="3479" spans="1:45" x14ac:dyDescent="0.3">
      <c r="A3479" s="4" t="s">
        <v>181</v>
      </c>
      <c r="B3479" t="s">
        <v>138</v>
      </c>
      <c r="C3479" s="28">
        <v>44914</v>
      </c>
      <c r="D3479">
        <v>4</v>
      </c>
      <c r="G3479" s="42" t="s">
        <v>161</v>
      </c>
      <c r="H3479">
        <f t="shared" si="392"/>
        <v>2022</v>
      </c>
      <c r="I3479" s="2" t="s">
        <v>139</v>
      </c>
      <c r="J3479" s="29">
        <v>9</v>
      </c>
      <c r="N3479" s="40">
        <v>106.29879581844648</v>
      </c>
      <c r="O3479" s="33">
        <f t="shared" si="391"/>
        <v>106.29879581844648</v>
      </c>
      <c r="P3479" s="22">
        <f>IF(ISNUMBER(O3479),SUMIFS(O$1:$O3479,A$1:$A3479,A3479,H$1:$H3479,H3479,D$1:$D3479,D3479),"")</f>
        <v>1141.7249600498283</v>
      </c>
      <c r="AK3479" s="34">
        <v>0.85981308411214952</v>
      </c>
      <c r="AL3479" s="34">
        <v>0</v>
      </c>
      <c r="AN3479" s="36">
        <v>0.14018691588785048</v>
      </c>
      <c r="AO3479">
        <v>0.12149532710280375</v>
      </c>
      <c r="AP3479">
        <v>1.8691588785046731E-2</v>
      </c>
      <c r="AS3479" s="36">
        <v>0</v>
      </c>
    </row>
    <row r="3480" spans="1:45" x14ac:dyDescent="0.3">
      <c r="A3480" s="4" t="s">
        <v>181</v>
      </c>
      <c r="B3480" t="s">
        <v>138</v>
      </c>
      <c r="C3480" s="41">
        <v>44914</v>
      </c>
      <c r="D3480">
        <v>5</v>
      </c>
      <c r="G3480" s="42" t="s">
        <v>161</v>
      </c>
      <c r="H3480">
        <f t="shared" si="392"/>
        <v>2022</v>
      </c>
      <c r="I3480" s="2" t="s">
        <v>139</v>
      </c>
      <c r="J3480" s="43">
        <v>9</v>
      </c>
      <c r="N3480" s="44">
        <v>92.261049944151893</v>
      </c>
      <c r="O3480" s="33">
        <f t="shared" si="391"/>
        <v>92.261049944151893</v>
      </c>
      <c r="P3480" s="22">
        <f>IF(ISNUMBER(O3480),SUMIFS(O$1:$O3480,A$1:$A3480,A3480,H$1:$H3480,H3480,D$1:$D3480,D3480),"")</f>
        <v>1297.4813742361387</v>
      </c>
      <c r="AK3480" s="45">
        <v>0.78658536585365846</v>
      </c>
      <c r="AL3480" s="45">
        <v>0</v>
      </c>
      <c r="AN3480" s="46">
        <v>0.21341463414634143</v>
      </c>
      <c r="AO3480">
        <v>0.13414634146341461</v>
      </c>
      <c r="AP3480">
        <v>7.9268292682926816E-2</v>
      </c>
      <c r="AS3480" s="46">
        <v>0</v>
      </c>
    </row>
    <row r="3481" spans="1:45" x14ac:dyDescent="0.3">
      <c r="A3481" s="4" t="s">
        <v>181</v>
      </c>
      <c r="B3481" t="s">
        <v>138</v>
      </c>
      <c r="C3481" s="28">
        <v>44953</v>
      </c>
      <c r="D3481">
        <v>1</v>
      </c>
      <c r="G3481" s="42" t="s">
        <v>161</v>
      </c>
      <c r="H3481">
        <f t="shared" si="392"/>
        <v>2023</v>
      </c>
      <c r="I3481" s="2" t="s">
        <v>139</v>
      </c>
      <c r="J3481" s="29">
        <v>10</v>
      </c>
      <c r="N3481" s="40">
        <v>129.73456606024456</v>
      </c>
      <c r="O3481" s="33">
        <f t="shared" si="391"/>
        <v>129.73456606024456</v>
      </c>
      <c r="P3481" s="22">
        <f>IF(ISNUMBER(O3481),SUMIFS(O$1:$O3481,A$1:$A3481,A3481,H$1:$H3481,H3481,D$1:$D3481,D3481),"")</f>
        <v>129.73456606024456</v>
      </c>
      <c r="AK3481" s="34">
        <v>0.70434782608695656</v>
      </c>
      <c r="AL3481" s="34">
        <v>0</v>
      </c>
      <c r="AN3481" s="36">
        <v>0.29565217391304349</v>
      </c>
      <c r="AO3481">
        <v>0.20869565217391306</v>
      </c>
      <c r="AP3481">
        <v>8.6956521739130432E-2</v>
      </c>
      <c r="AS3481" s="36">
        <v>0</v>
      </c>
    </row>
    <row r="3482" spans="1:45" x14ac:dyDescent="0.3">
      <c r="A3482" s="4" t="s">
        <v>181</v>
      </c>
      <c r="B3482" t="s">
        <v>138</v>
      </c>
      <c r="C3482" s="28">
        <v>44953</v>
      </c>
      <c r="D3482">
        <v>2</v>
      </c>
      <c r="G3482" s="42" t="s">
        <v>161</v>
      </c>
      <c r="H3482">
        <f t="shared" si="392"/>
        <v>2023</v>
      </c>
      <c r="I3482" s="2" t="s">
        <v>139</v>
      </c>
      <c r="J3482" s="29">
        <v>10</v>
      </c>
      <c r="N3482" s="40">
        <v>104.13615586029377</v>
      </c>
      <c r="O3482" s="33">
        <f t="shared" si="391"/>
        <v>104.13615586029377</v>
      </c>
      <c r="P3482" s="22">
        <f>IF(ISNUMBER(O3482),SUMIFS(O$1:$O3482,A$1:$A3482,A3482,H$1:$H3482,H3482,D$1:$D3482,D3482),"")</f>
        <v>104.13615586029377</v>
      </c>
      <c r="AK3482" s="34">
        <v>0.8112449799196787</v>
      </c>
      <c r="AL3482" s="34">
        <v>0</v>
      </c>
      <c r="AN3482" s="36">
        <v>0.18875502008032127</v>
      </c>
      <c r="AO3482">
        <v>0.1606425702811245</v>
      </c>
      <c r="AP3482">
        <v>2.8112449799196786E-2</v>
      </c>
      <c r="AS3482" s="36">
        <v>0</v>
      </c>
    </row>
    <row r="3483" spans="1:45" x14ac:dyDescent="0.3">
      <c r="A3483" s="4" t="s">
        <v>181</v>
      </c>
      <c r="B3483" t="s">
        <v>138</v>
      </c>
      <c r="C3483" s="28">
        <v>44953</v>
      </c>
      <c r="D3483">
        <v>3</v>
      </c>
      <c r="G3483" s="42" t="s">
        <v>161</v>
      </c>
      <c r="H3483">
        <f t="shared" si="392"/>
        <v>2023</v>
      </c>
      <c r="I3483" s="2" t="s">
        <v>139</v>
      </c>
      <c r="J3483" s="29">
        <v>10</v>
      </c>
      <c r="N3483" s="40">
        <v>108.95672593089566</v>
      </c>
      <c r="O3483" s="33">
        <f t="shared" si="391"/>
        <v>108.95672593089566</v>
      </c>
      <c r="P3483" s="22">
        <f>IF(ISNUMBER(O3483),SUMIFS(O$1:$O3483,A$1:$A3483,A3483,H$1:$H3483,H3483,D$1:$D3483,D3483),"")</f>
        <v>108.95672593089566</v>
      </c>
      <c r="AK3483" s="34">
        <v>0.60377358490566035</v>
      </c>
      <c r="AL3483" s="34">
        <v>3.7735849056603774E-3</v>
      </c>
      <c r="AN3483" s="36">
        <v>0.37358490566037739</v>
      </c>
      <c r="AO3483">
        <v>0.24150943396226415</v>
      </c>
      <c r="AP3483">
        <v>0.13207547169811321</v>
      </c>
      <c r="AS3483" s="36">
        <v>1.8867924528301886E-2</v>
      </c>
    </row>
    <row r="3484" spans="1:45" x14ac:dyDescent="0.3">
      <c r="A3484" s="4" t="s">
        <v>181</v>
      </c>
      <c r="B3484" t="s">
        <v>138</v>
      </c>
      <c r="C3484" s="28">
        <v>44953</v>
      </c>
      <c r="D3484">
        <v>4</v>
      </c>
      <c r="G3484" s="42" t="s">
        <v>161</v>
      </c>
      <c r="H3484">
        <f t="shared" si="392"/>
        <v>2023</v>
      </c>
      <c r="I3484" s="2" t="s">
        <v>139</v>
      </c>
      <c r="J3484" s="29">
        <v>10</v>
      </c>
      <c r="N3484" s="40">
        <v>134.47476368824684</v>
      </c>
      <c r="O3484" s="33">
        <f t="shared" si="391"/>
        <v>134.47476368824684</v>
      </c>
      <c r="P3484" s="22">
        <f>IF(ISNUMBER(O3484),SUMIFS(O$1:$O3484,A$1:$A3484,A3484,H$1:$H3484,H3484,D$1:$D3484,D3484),"")</f>
        <v>134.47476368824684</v>
      </c>
      <c r="AK3484" s="34">
        <v>0.4710743801652893</v>
      </c>
      <c r="AL3484" s="34">
        <v>8.2644628099173556E-2</v>
      </c>
      <c r="AN3484" s="36">
        <v>0.44628099173553715</v>
      </c>
      <c r="AO3484">
        <v>0.29338842975206608</v>
      </c>
      <c r="AP3484">
        <v>0.15289256198347109</v>
      </c>
      <c r="AS3484" s="36">
        <v>0</v>
      </c>
    </row>
    <row r="3485" spans="1:45" x14ac:dyDescent="0.3">
      <c r="A3485" s="4" t="s">
        <v>181</v>
      </c>
      <c r="B3485" t="s">
        <v>138</v>
      </c>
      <c r="C3485" s="41">
        <v>44953</v>
      </c>
      <c r="D3485">
        <v>5</v>
      </c>
      <c r="G3485" s="42" t="s">
        <v>161</v>
      </c>
      <c r="H3485">
        <f t="shared" si="392"/>
        <v>2023</v>
      </c>
      <c r="I3485" s="2" t="s">
        <v>139</v>
      </c>
      <c r="J3485" s="43">
        <v>10</v>
      </c>
      <c r="N3485" s="44">
        <v>79.16031826646352</v>
      </c>
      <c r="O3485" s="33">
        <f t="shared" si="391"/>
        <v>79.16031826646352</v>
      </c>
      <c r="P3485" s="22">
        <f>IF(ISNUMBER(O3485),SUMIFS(O$1:$O3485,A$1:$A3485,A3485,H$1:$H3485,H3485,D$1:$D3485,D3485),"")</f>
        <v>79.16031826646352</v>
      </c>
      <c r="AK3485" s="45">
        <v>0.5391705069124425</v>
      </c>
      <c r="AL3485" s="45">
        <v>0</v>
      </c>
      <c r="AN3485" s="46">
        <v>0.37327188940092171</v>
      </c>
      <c r="AO3485">
        <v>0.23963133640553</v>
      </c>
      <c r="AP3485">
        <v>0.13364055299539174</v>
      </c>
      <c r="AS3485" s="46">
        <v>8.7557603686635954E-2</v>
      </c>
    </row>
    <row r="3486" spans="1:45" x14ac:dyDescent="0.3">
      <c r="A3486" s="4" t="s">
        <v>181</v>
      </c>
      <c r="B3486" t="s">
        <v>138</v>
      </c>
      <c r="C3486" s="28">
        <v>44986</v>
      </c>
      <c r="D3486">
        <v>1</v>
      </c>
      <c r="G3486" s="42" t="s">
        <v>161</v>
      </c>
      <c r="H3486">
        <f t="shared" si="392"/>
        <v>2023</v>
      </c>
      <c r="I3486" s="2" t="s">
        <v>139</v>
      </c>
      <c r="J3486" s="29">
        <v>11</v>
      </c>
      <c r="N3486" s="40">
        <v>160.27218375226761</v>
      </c>
      <c r="O3486" s="33">
        <f t="shared" si="391"/>
        <v>160.27218375226761</v>
      </c>
      <c r="P3486" s="22">
        <f>IF(ISNUMBER(O3486),SUMIFS(O$1:$O3486,A$1:$A3486,A3486,H$1:$H3486,H3486,D$1:$D3486,D3486),"")</f>
        <v>290.00674981251217</v>
      </c>
      <c r="AK3486" s="34">
        <v>0.80864197530864201</v>
      </c>
      <c r="AL3486" s="34">
        <v>0</v>
      </c>
      <c r="AN3486" s="36">
        <v>0.19135802469135804</v>
      </c>
      <c r="AO3486">
        <v>0.16975308641975309</v>
      </c>
      <c r="AP3486">
        <v>2.1604938271604937E-2</v>
      </c>
      <c r="AS3486" s="36">
        <v>0</v>
      </c>
    </row>
    <row r="3487" spans="1:45" x14ac:dyDescent="0.3">
      <c r="A3487" s="4" t="s">
        <v>181</v>
      </c>
      <c r="B3487" t="s">
        <v>138</v>
      </c>
      <c r="C3487" s="28">
        <v>44986</v>
      </c>
      <c r="D3487">
        <v>2</v>
      </c>
      <c r="G3487" s="42" t="s">
        <v>161</v>
      </c>
      <c r="H3487">
        <f t="shared" si="392"/>
        <v>2023</v>
      </c>
      <c r="I3487" s="2" t="s">
        <v>139</v>
      </c>
      <c r="J3487" s="29">
        <v>11</v>
      </c>
      <c r="N3487" s="40">
        <v>111.19117388032214</v>
      </c>
      <c r="O3487" s="33">
        <f t="shared" si="391"/>
        <v>111.19117388032214</v>
      </c>
      <c r="P3487" s="22">
        <f>IF(ISNUMBER(O3487),SUMIFS(O$1:$O3487,A$1:$A3487,A3487,H$1:$H3487,H3487,D$1:$D3487,D3487),"")</f>
        <v>215.32732974061591</v>
      </c>
      <c r="AK3487" s="34">
        <v>0.7944664031620553</v>
      </c>
      <c r="AL3487" s="34">
        <v>0</v>
      </c>
      <c r="AN3487" s="36">
        <v>0.20553359683794462</v>
      </c>
      <c r="AO3487">
        <v>0.18181818181818177</v>
      </c>
      <c r="AP3487">
        <v>2.3715415019762841E-2</v>
      </c>
      <c r="AS3487" s="36">
        <v>0</v>
      </c>
    </row>
    <row r="3488" spans="1:45" x14ac:dyDescent="0.3">
      <c r="A3488" s="4" t="s">
        <v>181</v>
      </c>
      <c r="B3488" t="s">
        <v>138</v>
      </c>
      <c r="C3488" s="28">
        <v>44986</v>
      </c>
      <c r="D3488">
        <v>3</v>
      </c>
      <c r="G3488" s="42" t="s">
        <v>161</v>
      </c>
      <c r="H3488">
        <f t="shared" si="392"/>
        <v>2023</v>
      </c>
      <c r="I3488" s="2" t="s">
        <v>139</v>
      </c>
      <c r="J3488" s="29">
        <v>11</v>
      </c>
      <c r="N3488" s="40">
        <v>181.56326424852074</v>
      </c>
      <c r="O3488" s="33">
        <f t="shared" si="391"/>
        <v>181.56326424852074</v>
      </c>
      <c r="P3488" s="22">
        <f>IF(ISNUMBER(O3488),SUMIFS(O$1:$O3488,A$1:$A3488,A3488,H$1:$H3488,H3488,D$1:$D3488,D3488),"")</f>
        <v>290.51999017941637</v>
      </c>
      <c r="AK3488" s="34">
        <v>0.91208791208791207</v>
      </c>
      <c r="AL3488" s="34">
        <v>0</v>
      </c>
      <c r="AN3488" s="36">
        <v>8.7912087912087905E-2</v>
      </c>
      <c r="AO3488">
        <v>8.7912087912087905E-2</v>
      </c>
      <c r="AP3488">
        <v>0</v>
      </c>
      <c r="AS3488" s="36">
        <v>0</v>
      </c>
    </row>
    <row r="3489" spans="1:45" x14ac:dyDescent="0.3">
      <c r="A3489" s="4" t="s">
        <v>181</v>
      </c>
      <c r="B3489" t="s">
        <v>138</v>
      </c>
      <c r="C3489" s="28">
        <v>44986</v>
      </c>
      <c r="D3489">
        <v>4</v>
      </c>
      <c r="G3489" s="42" t="s">
        <v>161</v>
      </c>
      <c r="H3489">
        <f t="shared" si="392"/>
        <v>2023</v>
      </c>
      <c r="I3489" s="2" t="s">
        <v>139</v>
      </c>
      <c r="J3489" s="29">
        <v>11</v>
      </c>
      <c r="N3489" s="40">
        <v>190.85661950831098</v>
      </c>
      <c r="O3489" s="33">
        <f t="shared" si="391"/>
        <v>190.85661950831098</v>
      </c>
      <c r="P3489" s="22">
        <f>IF(ISNUMBER(O3489),SUMIFS(O$1:$O3489,A$1:$A3489,A3489,H$1:$H3489,H3489,D$1:$D3489,D3489),"")</f>
        <v>325.33138319655779</v>
      </c>
      <c r="AK3489" s="34">
        <v>0.48302872062663182</v>
      </c>
      <c r="AL3489" s="34">
        <v>0.10443864229765012</v>
      </c>
      <c r="AN3489" s="36">
        <v>0.41253263707571797</v>
      </c>
      <c r="AO3489">
        <v>0.36814621409921666</v>
      </c>
      <c r="AP3489">
        <v>4.4386422976501298E-2</v>
      </c>
      <c r="AS3489" s="36">
        <v>0</v>
      </c>
    </row>
    <row r="3490" spans="1:45" x14ac:dyDescent="0.3">
      <c r="A3490" s="4" t="s">
        <v>181</v>
      </c>
      <c r="B3490" t="s">
        <v>138</v>
      </c>
      <c r="C3490" s="41">
        <v>44986</v>
      </c>
      <c r="D3490">
        <v>5</v>
      </c>
      <c r="G3490" s="42" t="s">
        <v>161</v>
      </c>
      <c r="H3490">
        <f t="shared" si="392"/>
        <v>2023</v>
      </c>
      <c r="I3490" s="2" t="s">
        <v>139</v>
      </c>
      <c r="J3490" s="43">
        <v>11</v>
      </c>
      <c r="N3490" s="44">
        <v>120.60612308009483</v>
      </c>
      <c r="O3490" s="33">
        <f t="shared" si="391"/>
        <v>120.60612308009483</v>
      </c>
      <c r="P3490" s="22">
        <f>IF(ISNUMBER(O3490),SUMIFS(O$1:$O3490,A$1:$A3490,A3490,H$1:$H3490,H3490,D$1:$D3490,D3490),"")</f>
        <v>199.76644134655834</v>
      </c>
      <c r="AK3490" s="45">
        <v>0.74914089347079049</v>
      </c>
      <c r="AL3490" s="45">
        <v>0</v>
      </c>
      <c r="AN3490" s="46">
        <v>0.25085910652920962</v>
      </c>
      <c r="AO3490">
        <v>0.17525773195876287</v>
      </c>
      <c r="AP3490">
        <v>7.5601374570446744E-2</v>
      </c>
      <c r="AS3490" s="46">
        <v>0</v>
      </c>
    </row>
    <row r="3491" spans="1:45" x14ac:dyDescent="0.3">
      <c r="A3491" s="4" t="s">
        <v>181</v>
      </c>
      <c r="B3491" t="s">
        <v>138</v>
      </c>
      <c r="C3491" s="28">
        <v>45016</v>
      </c>
      <c r="D3491">
        <v>1</v>
      </c>
      <c r="G3491" s="42" t="s">
        <v>161</v>
      </c>
      <c r="H3491">
        <f t="shared" si="392"/>
        <v>2023</v>
      </c>
      <c r="I3491" s="2" t="s">
        <v>139</v>
      </c>
      <c r="J3491" s="29">
        <v>12</v>
      </c>
      <c r="N3491" s="40">
        <v>127.15253282382912</v>
      </c>
      <c r="O3491" s="33">
        <f t="shared" ref="O3491:O3554" si="393">IF(LEN(N3491)&gt;0,N3491,"")</f>
        <v>127.15253282382912</v>
      </c>
      <c r="P3491" s="22">
        <f>IF(ISNUMBER(O3491),SUMIFS(O$1:$O3491,A$1:$A3491,A3491,H$1:$H3491,H3491,D$1:$D3491,D3491),"")</f>
        <v>417.15928263634129</v>
      </c>
      <c r="AK3491" s="34">
        <v>0.62295081967213117</v>
      </c>
      <c r="AL3491" s="34">
        <v>1.6393442622950817E-2</v>
      </c>
      <c r="AN3491" s="36">
        <v>0.36065573770491799</v>
      </c>
      <c r="AO3491">
        <v>0.36065573770491799</v>
      </c>
      <c r="AP3491">
        <v>0</v>
      </c>
      <c r="AS3491" s="36">
        <v>0</v>
      </c>
    </row>
    <row r="3492" spans="1:45" x14ac:dyDescent="0.3">
      <c r="A3492" s="4" t="s">
        <v>181</v>
      </c>
      <c r="B3492" t="s">
        <v>138</v>
      </c>
      <c r="C3492" s="28">
        <v>45016</v>
      </c>
      <c r="D3492">
        <v>2</v>
      </c>
      <c r="G3492" s="42" t="s">
        <v>161</v>
      </c>
      <c r="H3492">
        <f t="shared" si="392"/>
        <v>2023</v>
      </c>
      <c r="I3492" s="2" t="s">
        <v>139</v>
      </c>
      <c r="J3492" s="29">
        <v>12</v>
      </c>
      <c r="N3492" s="40">
        <v>78.55420592892898</v>
      </c>
      <c r="O3492" s="33">
        <f t="shared" si="393"/>
        <v>78.55420592892898</v>
      </c>
      <c r="P3492" s="22">
        <f>IF(ISNUMBER(O3492),SUMIFS(O$1:$O3492,A$1:$A3492,A3492,H$1:$H3492,H3492,D$1:$D3492,D3492),"")</f>
        <v>293.88153566954486</v>
      </c>
      <c r="AK3492" s="34">
        <v>0.63358778625954193</v>
      </c>
      <c r="AL3492" s="34">
        <v>0</v>
      </c>
      <c r="AN3492" s="36">
        <v>0.36641221374045796</v>
      </c>
      <c r="AO3492">
        <v>0.36641221374045796</v>
      </c>
      <c r="AP3492">
        <v>0</v>
      </c>
      <c r="AS3492" s="36">
        <v>0</v>
      </c>
    </row>
    <row r="3493" spans="1:45" x14ac:dyDescent="0.3">
      <c r="A3493" s="4" t="s">
        <v>181</v>
      </c>
      <c r="B3493" t="s">
        <v>138</v>
      </c>
      <c r="C3493" s="28">
        <v>45016</v>
      </c>
      <c r="D3493">
        <v>3</v>
      </c>
      <c r="G3493" s="42" t="s">
        <v>161</v>
      </c>
      <c r="H3493">
        <f t="shared" si="392"/>
        <v>2023</v>
      </c>
      <c r="I3493" s="2" t="s">
        <v>139</v>
      </c>
      <c r="J3493" s="29">
        <v>12</v>
      </c>
      <c r="N3493" s="40">
        <v>90.791073620893215</v>
      </c>
      <c r="O3493" s="33">
        <f t="shared" si="393"/>
        <v>90.791073620893215</v>
      </c>
      <c r="P3493" s="22">
        <f>IF(ISNUMBER(O3493),SUMIFS(O$1:$O3493,A$1:$A3493,A3493,H$1:$H3493,H3493,D$1:$D3493,D3493),"")</f>
        <v>381.31106380030957</v>
      </c>
      <c r="AK3493" s="34">
        <v>0.77253218884120167</v>
      </c>
      <c r="AL3493" s="34">
        <v>2.575107296137339E-2</v>
      </c>
      <c r="AN3493" s="36">
        <v>0.20171673819742489</v>
      </c>
      <c r="AO3493">
        <v>0.20171673819742489</v>
      </c>
      <c r="AP3493">
        <v>0</v>
      </c>
      <c r="AS3493" s="36">
        <v>0</v>
      </c>
    </row>
    <row r="3494" spans="1:45" x14ac:dyDescent="0.3">
      <c r="A3494" s="4" t="s">
        <v>181</v>
      </c>
      <c r="B3494" t="s">
        <v>138</v>
      </c>
      <c r="C3494" s="28">
        <v>45016</v>
      </c>
      <c r="D3494">
        <v>4</v>
      </c>
      <c r="G3494" s="42" t="s">
        <v>161</v>
      </c>
      <c r="H3494">
        <f t="shared" si="392"/>
        <v>2023</v>
      </c>
      <c r="I3494" s="2" t="s">
        <v>139</v>
      </c>
      <c r="J3494" s="29">
        <v>12</v>
      </c>
      <c r="N3494" s="40">
        <v>112.00305810397553</v>
      </c>
      <c r="O3494" s="33">
        <f t="shared" si="393"/>
        <v>112.00305810397553</v>
      </c>
      <c r="P3494" s="22">
        <f>IF(ISNUMBER(O3494),SUMIFS(O$1:$O3494,A$1:$A3494,A3494,H$1:$H3494,H3494,D$1:$D3494,D3494),"")</f>
        <v>437.33444130053334</v>
      </c>
      <c r="AK3494" s="34">
        <v>0.56521739130434789</v>
      </c>
      <c r="AL3494" s="34">
        <v>3.8043478260869568E-2</v>
      </c>
      <c r="AN3494" s="36">
        <v>0.39673913043478265</v>
      </c>
      <c r="AO3494">
        <v>0.39673913043478265</v>
      </c>
      <c r="AP3494">
        <v>0</v>
      </c>
      <c r="AS3494" s="36">
        <v>0</v>
      </c>
    </row>
    <row r="3495" spans="1:45" x14ac:dyDescent="0.3">
      <c r="A3495" s="4" t="s">
        <v>181</v>
      </c>
      <c r="B3495" t="s">
        <v>138</v>
      </c>
      <c r="C3495" s="41">
        <v>45016</v>
      </c>
      <c r="D3495">
        <v>5</v>
      </c>
      <c r="G3495" s="42" t="s">
        <v>161</v>
      </c>
      <c r="H3495">
        <f t="shared" si="392"/>
        <v>2023</v>
      </c>
      <c r="I3495" s="2" t="s">
        <v>139</v>
      </c>
      <c r="J3495" s="43">
        <v>12</v>
      </c>
      <c r="N3495" s="44">
        <v>128.70697090880577</v>
      </c>
      <c r="O3495" s="33">
        <f t="shared" si="393"/>
        <v>128.70697090880577</v>
      </c>
      <c r="P3495" s="22">
        <f>IF(ISNUMBER(O3495),SUMIFS(O$1:$O3495,A$1:$A3495,A3495,H$1:$H3495,H3495,D$1:$D3495,D3495),"")</f>
        <v>328.47341225536411</v>
      </c>
      <c r="AK3495" s="45">
        <v>0.74269005847953207</v>
      </c>
      <c r="AL3495" s="45">
        <v>0</v>
      </c>
      <c r="AN3495" s="46">
        <v>0.25730994152046782</v>
      </c>
      <c r="AO3495">
        <v>0.25730994152046782</v>
      </c>
      <c r="AP3495">
        <v>0</v>
      </c>
      <c r="AS3495" s="46">
        <v>0</v>
      </c>
    </row>
    <row r="3496" spans="1:45" x14ac:dyDescent="0.3">
      <c r="A3496" s="4" t="s">
        <v>181</v>
      </c>
      <c r="B3496" t="s">
        <v>138</v>
      </c>
      <c r="C3496" s="28">
        <v>45044</v>
      </c>
      <c r="D3496">
        <v>1</v>
      </c>
      <c r="G3496" s="42" t="s">
        <v>161</v>
      </c>
      <c r="H3496">
        <f t="shared" si="392"/>
        <v>2023</v>
      </c>
      <c r="I3496" s="2" t="s">
        <v>139</v>
      </c>
      <c r="J3496" s="29">
        <v>13</v>
      </c>
      <c r="N3496" s="40">
        <v>77.275194816565971</v>
      </c>
      <c r="O3496" s="33">
        <f t="shared" si="393"/>
        <v>77.275194816565971</v>
      </c>
      <c r="P3496" s="22">
        <f>IF(ISNUMBER(O3496),SUMIFS(O$1:$O3496,A$1:$A3496,A3496,H$1:$H3496,H3496,D$1:$D3496,D3496),"")</f>
        <v>494.43447745290723</v>
      </c>
      <c r="AK3496" s="34">
        <v>0.73271889400921664</v>
      </c>
      <c r="AL3496" s="34">
        <v>1.3824884792626727E-2</v>
      </c>
      <c r="AN3496" s="36">
        <v>0.25345622119815669</v>
      </c>
      <c r="AO3496">
        <v>0.25345622119815669</v>
      </c>
      <c r="AP3496">
        <v>0</v>
      </c>
      <c r="AS3496" s="36">
        <v>0</v>
      </c>
    </row>
    <row r="3497" spans="1:45" x14ac:dyDescent="0.3">
      <c r="A3497" s="4" t="s">
        <v>181</v>
      </c>
      <c r="B3497" t="s">
        <v>138</v>
      </c>
      <c r="C3497" s="28">
        <v>45044</v>
      </c>
      <c r="D3497">
        <v>2</v>
      </c>
      <c r="G3497" s="42" t="s">
        <v>161</v>
      </c>
      <c r="H3497">
        <f t="shared" si="392"/>
        <v>2023</v>
      </c>
      <c r="I3497" s="2" t="s">
        <v>139</v>
      </c>
      <c r="J3497" s="29">
        <v>13</v>
      </c>
      <c r="N3497" s="40">
        <v>96.606859187068579</v>
      </c>
      <c r="O3497" s="33">
        <f t="shared" si="393"/>
        <v>96.606859187068579</v>
      </c>
      <c r="P3497" s="22">
        <f>IF(ISNUMBER(O3497),SUMIFS(O$1:$O3497,A$1:$A3497,A3497,H$1:$H3497,H3497,D$1:$D3497,D3497),"")</f>
        <v>390.48839485661347</v>
      </c>
      <c r="AK3497" s="34">
        <v>0.70954356846473032</v>
      </c>
      <c r="AL3497" s="34">
        <v>0</v>
      </c>
      <c r="AN3497" s="36">
        <v>0.29045643153526968</v>
      </c>
      <c r="AO3497">
        <v>0.29045643153526968</v>
      </c>
      <c r="AP3497">
        <v>0</v>
      </c>
      <c r="AS3497" s="36">
        <v>0</v>
      </c>
    </row>
    <row r="3498" spans="1:45" x14ac:dyDescent="0.3">
      <c r="A3498" s="4" t="s">
        <v>181</v>
      </c>
      <c r="B3498" t="s">
        <v>138</v>
      </c>
      <c r="C3498" s="28">
        <v>45044</v>
      </c>
      <c r="D3498">
        <v>3</v>
      </c>
      <c r="G3498" s="42" t="s">
        <v>161</v>
      </c>
      <c r="H3498">
        <f t="shared" si="392"/>
        <v>2023</v>
      </c>
      <c r="I3498" s="2" t="s">
        <v>139</v>
      </c>
      <c r="J3498" s="29">
        <v>13</v>
      </c>
      <c r="N3498" s="40">
        <v>117.5907891458573</v>
      </c>
      <c r="O3498" s="33">
        <f t="shared" si="393"/>
        <v>117.5907891458573</v>
      </c>
      <c r="P3498" s="22">
        <f>IF(ISNUMBER(O3498),SUMIFS(O$1:$O3498,A$1:$A3498,A3498,H$1:$H3498,H3498,D$1:$D3498,D3498),"")</f>
        <v>498.90185294616685</v>
      </c>
      <c r="AK3498" s="34">
        <v>0.74517374517374524</v>
      </c>
      <c r="AL3498" s="34">
        <v>0</v>
      </c>
      <c r="AN3498" s="36">
        <v>0.25482625482625482</v>
      </c>
      <c r="AO3498">
        <v>0.25482625482625482</v>
      </c>
      <c r="AP3498">
        <v>0</v>
      </c>
      <c r="AS3498" s="36">
        <v>0</v>
      </c>
    </row>
    <row r="3499" spans="1:45" x14ac:dyDescent="0.3">
      <c r="A3499" s="4" t="s">
        <v>181</v>
      </c>
      <c r="B3499" t="s">
        <v>138</v>
      </c>
      <c r="C3499" s="28">
        <v>45044</v>
      </c>
      <c r="D3499">
        <v>4</v>
      </c>
      <c r="G3499" s="42" t="s">
        <v>161</v>
      </c>
      <c r="H3499">
        <f t="shared" si="392"/>
        <v>2023</v>
      </c>
      <c r="I3499" s="2" t="s">
        <v>139</v>
      </c>
      <c r="J3499" s="29">
        <v>13</v>
      </c>
      <c r="N3499" s="40">
        <v>105.64342161144427</v>
      </c>
      <c r="O3499" s="33">
        <f t="shared" si="393"/>
        <v>105.64342161144427</v>
      </c>
      <c r="P3499" s="22">
        <f>IF(ISNUMBER(O3499),SUMIFS(O$1:$O3499,A$1:$A3499,A3499,H$1:$H3499,H3499,D$1:$D3499,D3499),"")</f>
        <v>542.97786291197758</v>
      </c>
      <c r="AK3499" s="34">
        <v>0.67713004484304928</v>
      </c>
      <c r="AL3499" s="34">
        <v>6.726457399103139E-2</v>
      </c>
      <c r="AN3499" s="36">
        <v>0.2556053811659193</v>
      </c>
      <c r="AO3499">
        <v>0.2556053811659193</v>
      </c>
      <c r="AP3499">
        <v>0</v>
      </c>
      <c r="AS3499" s="36">
        <v>0</v>
      </c>
    </row>
    <row r="3500" spans="1:45" x14ac:dyDescent="0.3">
      <c r="A3500" s="4" t="s">
        <v>181</v>
      </c>
      <c r="B3500" t="s">
        <v>138</v>
      </c>
      <c r="C3500" s="41">
        <v>45044</v>
      </c>
      <c r="D3500">
        <v>5</v>
      </c>
      <c r="G3500" s="42" t="s">
        <v>161</v>
      </c>
      <c r="H3500">
        <f t="shared" si="392"/>
        <v>2023</v>
      </c>
      <c r="I3500" s="2" t="s">
        <v>139</v>
      </c>
      <c r="J3500" s="43">
        <v>13</v>
      </c>
      <c r="N3500" s="44">
        <v>134.21228507199706</v>
      </c>
      <c r="O3500" s="33">
        <f t="shared" si="393"/>
        <v>134.21228507199706</v>
      </c>
      <c r="P3500" s="22">
        <f>IF(ISNUMBER(O3500),SUMIFS(O$1:$O3500,A$1:$A3500,A3500,H$1:$H3500,H3500,D$1:$D3500,D3500),"")</f>
        <v>462.68569732736114</v>
      </c>
      <c r="AK3500" s="45">
        <v>0.85483870967741926</v>
      </c>
      <c r="AL3500" s="45">
        <v>0</v>
      </c>
      <c r="AN3500" s="46">
        <v>0.14516129032258066</v>
      </c>
      <c r="AO3500">
        <v>0.14516129032258066</v>
      </c>
      <c r="AP3500">
        <v>0</v>
      </c>
      <c r="AS3500" s="46">
        <v>0</v>
      </c>
    </row>
    <row r="3501" spans="1:45" x14ac:dyDescent="0.3">
      <c r="A3501" s="4" t="s">
        <v>181</v>
      </c>
      <c r="B3501" t="s">
        <v>138</v>
      </c>
      <c r="C3501" s="28">
        <v>45107</v>
      </c>
      <c r="D3501">
        <v>1</v>
      </c>
      <c r="G3501" s="42" t="s">
        <v>161</v>
      </c>
      <c r="H3501">
        <f t="shared" si="392"/>
        <v>2023</v>
      </c>
      <c r="I3501" s="2" t="s">
        <v>139</v>
      </c>
      <c r="J3501" s="29">
        <v>14</v>
      </c>
      <c r="N3501" s="40">
        <v>96.135400228967484</v>
      </c>
      <c r="O3501" s="33">
        <f t="shared" si="393"/>
        <v>96.135400228967484</v>
      </c>
      <c r="P3501" s="22">
        <f>IF(ISNUMBER(O3501),SUMIFS(O$1:$O3501,A$1:$A3501,A3501,H$1:$H3501,H3501,D$1:$D3501,D3501),"")</f>
        <v>590.56987768187469</v>
      </c>
      <c r="AK3501" s="34">
        <v>0.88888888888888895</v>
      </c>
      <c r="AL3501" s="34">
        <v>0</v>
      </c>
      <c r="AN3501" s="36">
        <v>0.11111111111111112</v>
      </c>
      <c r="AO3501">
        <v>0.11111111111111112</v>
      </c>
      <c r="AP3501">
        <v>0</v>
      </c>
      <c r="AS3501" s="36">
        <v>0</v>
      </c>
    </row>
    <row r="3502" spans="1:45" x14ac:dyDescent="0.3">
      <c r="A3502" s="4" t="s">
        <v>181</v>
      </c>
      <c r="B3502" t="s">
        <v>138</v>
      </c>
      <c r="C3502" s="28">
        <v>45107</v>
      </c>
      <c r="D3502">
        <v>2</v>
      </c>
      <c r="G3502" s="42" t="s">
        <v>161</v>
      </c>
      <c r="H3502">
        <f t="shared" si="392"/>
        <v>2023</v>
      </c>
      <c r="I3502" s="2" t="s">
        <v>139</v>
      </c>
      <c r="J3502" s="29">
        <v>14</v>
      </c>
      <c r="N3502" s="40">
        <v>106.16908130860438</v>
      </c>
      <c r="O3502" s="33">
        <f t="shared" si="393"/>
        <v>106.16908130860438</v>
      </c>
      <c r="P3502" s="22">
        <f>IF(ISNUMBER(O3502),SUMIFS(O$1:$O3502,A$1:$A3502,A3502,H$1:$H3502,H3502,D$1:$D3502,D3502),"")</f>
        <v>496.65747616521787</v>
      </c>
      <c r="AK3502" s="34">
        <v>0.97142857142857131</v>
      </c>
      <c r="AL3502" s="34">
        <v>0</v>
      </c>
      <c r="AN3502" s="36">
        <v>2.8571428571428571E-2</v>
      </c>
      <c r="AO3502">
        <v>2.8571428571428571E-2</v>
      </c>
      <c r="AP3502">
        <v>0</v>
      </c>
      <c r="AS3502" s="36">
        <v>0</v>
      </c>
    </row>
    <row r="3503" spans="1:45" x14ac:dyDescent="0.3">
      <c r="A3503" s="4" t="s">
        <v>181</v>
      </c>
      <c r="B3503" t="s">
        <v>138</v>
      </c>
      <c r="C3503" s="28">
        <v>45107</v>
      </c>
      <c r="D3503">
        <v>3</v>
      </c>
      <c r="G3503" s="42" t="s">
        <v>161</v>
      </c>
      <c r="H3503">
        <f t="shared" si="392"/>
        <v>2023</v>
      </c>
      <c r="I3503" s="2" t="s">
        <v>139</v>
      </c>
      <c r="J3503" s="29">
        <v>14</v>
      </c>
      <c r="N3503" s="40">
        <v>94.111002268053966</v>
      </c>
      <c r="O3503" s="33">
        <f t="shared" si="393"/>
        <v>94.111002268053966</v>
      </c>
      <c r="P3503" s="22">
        <f>IF(ISNUMBER(O3503),SUMIFS(O$1:$O3503,A$1:$A3503,A3503,H$1:$H3503,H3503,D$1:$D3503,D3503),"")</f>
        <v>593.01285521422085</v>
      </c>
      <c r="AK3503" s="34">
        <v>0.98657718120805371</v>
      </c>
      <c r="AL3503" s="34">
        <v>0</v>
      </c>
      <c r="AN3503" s="36">
        <v>1.342281879194631E-2</v>
      </c>
      <c r="AO3503">
        <v>1.342281879194631E-2</v>
      </c>
      <c r="AP3503">
        <v>0</v>
      </c>
      <c r="AS3503" s="36">
        <v>0</v>
      </c>
    </row>
    <row r="3504" spans="1:45" x14ac:dyDescent="0.3">
      <c r="A3504" s="4" t="s">
        <v>181</v>
      </c>
      <c r="B3504" t="s">
        <v>138</v>
      </c>
      <c r="C3504" s="28">
        <v>45107</v>
      </c>
      <c r="D3504">
        <v>4</v>
      </c>
      <c r="G3504" s="42" t="s">
        <v>161</v>
      </c>
      <c r="H3504">
        <f t="shared" si="392"/>
        <v>2023</v>
      </c>
      <c r="I3504" s="2" t="s">
        <v>139</v>
      </c>
      <c r="J3504" s="29">
        <v>14</v>
      </c>
      <c r="N3504" s="40">
        <v>108.75652252455431</v>
      </c>
      <c r="O3504" s="33">
        <f t="shared" si="393"/>
        <v>108.75652252455431</v>
      </c>
      <c r="P3504" s="22">
        <f>IF(ISNUMBER(O3504),SUMIFS(O$1:$O3504,A$1:$A3504,A3504,H$1:$H3504,H3504,D$1:$D3504,D3504),"")</f>
        <v>651.73438543653185</v>
      </c>
      <c r="AK3504" s="34">
        <v>0.93700787401574803</v>
      </c>
      <c r="AL3504" s="34">
        <v>0</v>
      </c>
      <c r="AN3504" s="36">
        <v>6.2992125984251968E-2</v>
      </c>
      <c r="AO3504">
        <v>6.2992125984251968E-2</v>
      </c>
      <c r="AP3504">
        <v>0</v>
      </c>
      <c r="AS3504" s="36">
        <v>0</v>
      </c>
    </row>
    <row r="3505" spans="1:45" x14ac:dyDescent="0.3">
      <c r="A3505" s="4" t="s">
        <v>181</v>
      </c>
      <c r="B3505" t="s">
        <v>138</v>
      </c>
      <c r="C3505" s="41">
        <v>45107</v>
      </c>
      <c r="D3505">
        <v>5</v>
      </c>
      <c r="G3505" s="42" t="s">
        <v>161</v>
      </c>
      <c r="H3505">
        <f t="shared" si="392"/>
        <v>2023</v>
      </c>
      <c r="I3505" s="2" t="s">
        <v>139</v>
      </c>
      <c r="J3505" s="43">
        <v>14</v>
      </c>
      <c r="N3505" s="44">
        <v>111.14784950581961</v>
      </c>
      <c r="O3505" s="33">
        <f t="shared" si="393"/>
        <v>111.14784950581961</v>
      </c>
      <c r="P3505" s="22">
        <f>IF(ISNUMBER(O3505),SUMIFS(O$1:$O3505,A$1:$A3505,A3505,H$1:$H3505,H3505,D$1:$D3505,D3505),"")</f>
        <v>573.83354683318078</v>
      </c>
      <c r="AK3505" s="45">
        <v>0.76630434782608703</v>
      </c>
      <c r="AL3505" s="45">
        <v>0</v>
      </c>
      <c r="AN3505" s="46">
        <v>0.23369565217391305</v>
      </c>
      <c r="AO3505">
        <v>0.23369565217391305</v>
      </c>
      <c r="AP3505">
        <v>0</v>
      </c>
      <c r="AS3505" s="46">
        <v>0</v>
      </c>
    </row>
    <row r="3506" spans="1:45" x14ac:dyDescent="0.3">
      <c r="A3506" s="4" t="s">
        <v>181</v>
      </c>
      <c r="B3506" t="s">
        <v>138</v>
      </c>
      <c r="C3506" s="28">
        <v>45169</v>
      </c>
      <c r="D3506">
        <v>1</v>
      </c>
      <c r="G3506" s="42" t="s">
        <v>161</v>
      </c>
      <c r="H3506">
        <f t="shared" si="392"/>
        <v>2023</v>
      </c>
      <c r="I3506" s="2" t="s">
        <v>139</v>
      </c>
      <c r="J3506" s="29">
        <v>15</v>
      </c>
      <c r="N3506" s="40">
        <v>60.729933866629075</v>
      </c>
      <c r="O3506" s="33">
        <f t="shared" si="393"/>
        <v>60.729933866629075</v>
      </c>
      <c r="P3506" s="22">
        <f>IF(ISNUMBER(O3506),SUMIFS(O$1:$O3506,A$1:$A3506,A3506,H$1:$H3506,H3506,D$1:$D3506,D3506),"")</f>
        <v>651.29981154850373</v>
      </c>
      <c r="AK3506" s="34">
        <v>0.7587939698492463</v>
      </c>
      <c r="AL3506" s="34">
        <v>0</v>
      </c>
      <c r="AN3506" s="36">
        <v>0.24120603015075379</v>
      </c>
      <c r="AO3506">
        <v>0.24120603015075379</v>
      </c>
      <c r="AP3506">
        <v>0</v>
      </c>
      <c r="AS3506" s="36">
        <v>0</v>
      </c>
    </row>
    <row r="3507" spans="1:45" x14ac:dyDescent="0.3">
      <c r="A3507" s="4" t="s">
        <v>181</v>
      </c>
      <c r="B3507" t="s">
        <v>138</v>
      </c>
      <c r="C3507" s="28">
        <v>45169</v>
      </c>
      <c r="D3507">
        <v>2</v>
      </c>
      <c r="G3507" s="42" t="s">
        <v>161</v>
      </c>
      <c r="H3507">
        <f t="shared" si="392"/>
        <v>2023</v>
      </c>
      <c r="I3507" s="2" t="s">
        <v>139</v>
      </c>
      <c r="J3507" s="29">
        <v>15</v>
      </c>
      <c r="N3507" s="40">
        <v>63.697727797471103</v>
      </c>
      <c r="O3507" s="33">
        <f t="shared" si="393"/>
        <v>63.697727797471103</v>
      </c>
      <c r="P3507" s="22">
        <f>IF(ISNUMBER(O3507),SUMIFS(O$1:$O3507,A$1:$A3507,A3507,H$1:$H3507,H3507,D$1:$D3507,D3507),"")</f>
        <v>560.35520396268896</v>
      </c>
      <c r="AK3507" s="34">
        <v>0.82</v>
      </c>
      <c r="AL3507" s="34">
        <v>0</v>
      </c>
      <c r="AN3507" s="36">
        <v>0.18</v>
      </c>
      <c r="AO3507">
        <v>0.18</v>
      </c>
      <c r="AP3507">
        <v>0</v>
      </c>
      <c r="AS3507" s="36">
        <v>0</v>
      </c>
    </row>
    <row r="3508" spans="1:45" x14ac:dyDescent="0.3">
      <c r="A3508" s="4" t="s">
        <v>181</v>
      </c>
      <c r="B3508" t="s">
        <v>138</v>
      </c>
      <c r="C3508" s="28">
        <v>45169</v>
      </c>
      <c r="D3508">
        <v>3</v>
      </c>
      <c r="G3508" s="42" t="s">
        <v>161</v>
      </c>
      <c r="H3508">
        <f t="shared" si="392"/>
        <v>2023</v>
      </c>
      <c r="I3508" s="2" t="s">
        <v>139</v>
      </c>
      <c r="J3508" s="29">
        <v>15</v>
      </c>
      <c r="N3508" s="40">
        <v>93.552728858220689</v>
      </c>
      <c r="O3508" s="33">
        <f t="shared" si="393"/>
        <v>93.552728858220689</v>
      </c>
      <c r="P3508" s="22">
        <f>IF(ISNUMBER(O3508),SUMIFS(O$1:$O3508,A$1:$A3508,A3508,H$1:$H3508,H3508,D$1:$D3508,D3508),"")</f>
        <v>686.56558407244154</v>
      </c>
      <c r="AK3508" s="34">
        <v>0.99029126213592233</v>
      </c>
      <c r="AL3508" s="34">
        <v>9.7087378640776708E-3</v>
      </c>
      <c r="AN3508" s="36">
        <v>0</v>
      </c>
      <c r="AO3508">
        <v>0</v>
      </c>
      <c r="AP3508">
        <v>0</v>
      </c>
      <c r="AS3508" s="36">
        <v>0</v>
      </c>
    </row>
    <row r="3509" spans="1:45" x14ac:dyDescent="0.3">
      <c r="A3509" s="4" t="s">
        <v>181</v>
      </c>
      <c r="B3509" t="s">
        <v>138</v>
      </c>
      <c r="C3509" s="28">
        <v>45169</v>
      </c>
      <c r="D3509">
        <v>4</v>
      </c>
      <c r="G3509" s="42" t="s">
        <v>161</v>
      </c>
      <c r="H3509">
        <f t="shared" si="392"/>
        <v>2023</v>
      </c>
      <c r="I3509" s="2" t="s">
        <v>139</v>
      </c>
      <c r="J3509" s="29">
        <v>15</v>
      </c>
      <c r="N3509" s="40">
        <v>85.899956312800342</v>
      </c>
      <c r="O3509" s="33">
        <f t="shared" si="393"/>
        <v>85.899956312800342</v>
      </c>
      <c r="P3509" s="22">
        <f>IF(ISNUMBER(O3509),SUMIFS(O$1:$O3509,A$1:$A3509,A3509,H$1:$H3509,H3509,D$1:$D3509,D3509),"")</f>
        <v>737.63434174933218</v>
      </c>
      <c r="AK3509" s="34">
        <v>0.87179487179487181</v>
      </c>
      <c r="AL3509" s="34">
        <v>0</v>
      </c>
      <c r="AN3509" s="36">
        <v>0.12820512820512819</v>
      </c>
      <c r="AO3509">
        <v>0.12820512820512819</v>
      </c>
      <c r="AP3509">
        <v>0</v>
      </c>
      <c r="AS3509" s="36">
        <v>0</v>
      </c>
    </row>
    <row r="3510" spans="1:45" x14ac:dyDescent="0.3">
      <c r="A3510" s="4" t="s">
        <v>181</v>
      </c>
      <c r="B3510" t="s">
        <v>138</v>
      </c>
      <c r="C3510" s="28">
        <v>45204</v>
      </c>
      <c r="D3510">
        <v>1</v>
      </c>
      <c r="G3510" s="42" t="s">
        <v>161</v>
      </c>
      <c r="H3510">
        <f t="shared" si="392"/>
        <v>2023</v>
      </c>
      <c r="I3510" s="2" t="s">
        <v>139</v>
      </c>
      <c r="J3510" s="29">
        <v>16</v>
      </c>
      <c r="N3510" s="40">
        <v>83.666082657648445</v>
      </c>
      <c r="O3510" s="33">
        <f t="shared" si="393"/>
        <v>83.666082657648445</v>
      </c>
      <c r="P3510" s="22">
        <f>IF(ISNUMBER(O3510),SUMIFS(O$1:$O3510,A$1:$A3510,A3510,H$1:$H3510,H3510,D$1:$D3510,D3510),"")</f>
        <v>734.96589420615214</v>
      </c>
      <c r="AK3510" s="34"/>
      <c r="AL3510" s="34"/>
      <c r="AN3510" s="36"/>
      <c r="AS3510" s="36"/>
    </row>
    <row r="3511" spans="1:45" x14ac:dyDescent="0.3">
      <c r="A3511" s="4" t="s">
        <v>181</v>
      </c>
      <c r="B3511" t="s">
        <v>138</v>
      </c>
      <c r="C3511" s="28">
        <v>45204</v>
      </c>
      <c r="D3511">
        <v>2</v>
      </c>
      <c r="G3511" s="42" t="s">
        <v>161</v>
      </c>
      <c r="H3511">
        <f t="shared" si="392"/>
        <v>2023</v>
      </c>
      <c r="I3511" s="2" t="s">
        <v>139</v>
      </c>
      <c r="J3511" s="29">
        <v>16</v>
      </c>
      <c r="N3511" s="40">
        <v>104.43799185667083</v>
      </c>
      <c r="O3511" s="33">
        <f t="shared" si="393"/>
        <v>104.43799185667083</v>
      </c>
      <c r="P3511" s="22">
        <f>IF(ISNUMBER(O3511),SUMIFS(O$1:$O3511,A$1:$A3511,A3511,H$1:$H3511,H3511,D$1:$D3511,D3511),"")</f>
        <v>664.79319581935977</v>
      </c>
      <c r="AK3511" s="34">
        <v>0.69791666666666674</v>
      </c>
      <c r="AL3511" s="34">
        <v>0</v>
      </c>
      <c r="AN3511" s="36">
        <v>0.30208333333333337</v>
      </c>
      <c r="AO3511">
        <v>0.20833333333333334</v>
      </c>
      <c r="AP3511">
        <v>9.375E-2</v>
      </c>
      <c r="AS3511" s="36">
        <v>0</v>
      </c>
    </row>
    <row r="3512" spans="1:45" x14ac:dyDescent="0.3">
      <c r="A3512" s="4" t="s">
        <v>181</v>
      </c>
      <c r="B3512" t="s">
        <v>138</v>
      </c>
      <c r="C3512" s="28">
        <v>45204</v>
      </c>
      <c r="D3512">
        <v>3</v>
      </c>
      <c r="G3512" s="42" t="s">
        <v>161</v>
      </c>
      <c r="H3512">
        <f t="shared" si="392"/>
        <v>2023</v>
      </c>
      <c r="I3512" s="2" t="s">
        <v>139</v>
      </c>
      <c r="J3512" s="29">
        <v>16</v>
      </c>
      <c r="N3512" s="40">
        <v>143.85812116799215</v>
      </c>
      <c r="O3512" s="33">
        <f t="shared" si="393"/>
        <v>143.85812116799215</v>
      </c>
      <c r="P3512" s="22">
        <f>IF(ISNUMBER(O3512),SUMIFS(O$1:$O3512,A$1:$A3512,A3512,H$1:$H3512,H3512,D$1:$D3512,D3512),"")</f>
        <v>830.42370524043372</v>
      </c>
      <c r="AK3512" s="34">
        <v>0.77358490566037741</v>
      </c>
      <c r="AL3512" s="34">
        <v>6.2893081761006293E-3</v>
      </c>
      <c r="AN3512" s="36">
        <v>0.21069182389937105</v>
      </c>
      <c r="AO3512">
        <v>0.18238993710691823</v>
      </c>
      <c r="AP3512">
        <v>2.8301886792452831E-2</v>
      </c>
      <c r="AS3512" s="36">
        <v>9.433962264150943E-3</v>
      </c>
    </row>
    <row r="3513" spans="1:45" x14ac:dyDescent="0.3">
      <c r="A3513" s="4" t="s">
        <v>181</v>
      </c>
      <c r="B3513" t="s">
        <v>138</v>
      </c>
      <c r="C3513" s="28">
        <v>45204</v>
      </c>
      <c r="D3513">
        <v>4</v>
      </c>
      <c r="G3513" s="42" t="s">
        <v>161</v>
      </c>
      <c r="H3513">
        <f t="shared" si="392"/>
        <v>2023</v>
      </c>
      <c r="I3513" s="2" t="s">
        <v>139</v>
      </c>
      <c r="J3513" s="29">
        <v>16</v>
      </c>
      <c r="N3513" s="40">
        <v>136.97746281350894</v>
      </c>
      <c r="O3513" s="33">
        <f t="shared" si="393"/>
        <v>136.97746281350894</v>
      </c>
      <c r="P3513" s="22">
        <f>IF(ISNUMBER(O3513),SUMIFS(O$1:$O3513,A$1:$A3513,A3513,H$1:$H3513,H3513,D$1:$D3513,D3513),"")</f>
        <v>874.61180456284114</v>
      </c>
      <c r="AK3513" s="34"/>
      <c r="AL3513" s="34"/>
      <c r="AN3513" s="36"/>
      <c r="AS3513" s="36"/>
    </row>
    <row r="3514" spans="1:45" x14ac:dyDescent="0.3">
      <c r="A3514" s="4" t="s">
        <v>181</v>
      </c>
      <c r="B3514" t="s">
        <v>138</v>
      </c>
      <c r="C3514" s="28">
        <v>45231</v>
      </c>
      <c r="D3514">
        <v>1</v>
      </c>
      <c r="G3514" s="42" t="s">
        <v>161</v>
      </c>
      <c r="H3514">
        <f t="shared" si="392"/>
        <v>2023</v>
      </c>
      <c r="I3514" s="2" t="s">
        <v>139</v>
      </c>
      <c r="J3514" s="29">
        <v>17</v>
      </c>
      <c r="N3514" s="40">
        <v>90.653672241977262</v>
      </c>
      <c r="O3514" s="33">
        <f t="shared" si="393"/>
        <v>90.653672241977262</v>
      </c>
      <c r="P3514" s="22">
        <f>IF(ISNUMBER(O3514),SUMIFS(O$1:$O3514,A$1:$A3514,A3514,H$1:$H3514,H3514,D$1:$D3514,D3514),"")</f>
        <v>825.61956644812938</v>
      </c>
      <c r="AK3514" s="34">
        <v>0.95394736842105254</v>
      </c>
      <c r="AL3514" s="34">
        <v>1.9736842105263157E-2</v>
      </c>
      <c r="AN3514" s="36">
        <v>2.6315789473684209E-2</v>
      </c>
      <c r="AO3514">
        <v>2.6315789473684209E-2</v>
      </c>
      <c r="AP3514">
        <v>0</v>
      </c>
      <c r="AS3514" s="36">
        <v>0</v>
      </c>
    </row>
    <row r="3515" spans="1:45" x14ac:dyDescent="0.3">
      <c r="A3515" s="4" t="s">
        <v>181</v>
      </c>
      <c r="B3515" t="s">
        <v>138</v>
      </c>
      <c r="C3515" s="28">
        <v>45231</v>
      </c>
      <c r="D3515">
        <v>2</v>
      </c>
      <c r="G3515" s="42" t="s">
        <v>161</v>
      </c>
      <c r="H3515">
        <f t="shared" si="392"/>
        <v>2023</v>
      </c>
      <c r="I3515" s="2" t="s">
        <v>139</v>
      </c>
      <c r="J3515" s="29">
        <v>17</v>
      </c>
      <c r="N3515" s="40">
        <v>99.284812789230116</v>
      </c>
      <c r="O3515" s="33">
        <f t="shared" si="393"/>
        <v>99.284812789230116</v>
      </c>
      <c r="P3515" s="22">
        <f>IF(ISNUMBER(O3515),SUMIFS(O$1:$O3515,A$1:$A3515,A3515,H$1:$H3515,H3515,D$1:$D3515,D3515),"")</f>
        <v>764.07800860858993</v>
      </c>
      <c r="AK3515" s="34">
        <v>0.79807692307692313</v>
      </c>
      <c r="AL3515" s="34">
        <v>0</v>
      </c>
      <c r="AN3515" s="36">
        <v>0.20192307692307693</v>
      </c>
      <c r="AO3515">
        <v>0.12019230769230768</v>
      </c>
      <c r="AP3515">
        <v>8.1730769230769232E-2</v>
      </c>
      <c r="AS3515" s="36">
        <v>0</v>
      </c>
    </row>
    <row r="3516" spans="1:45" x14ac:dyDescent="0.3">
      <c r="A3516" s="4" t="s">
        <v>181</v>
      </c>
      <c r="B3516" t="s">
        <v>138</v>
      </c>
      <c r="C3516" s="28">
        <v>45231</v>
      </c>
      <c r="D3516">
        <v>3</v>
      </c>
      <c r="G3516" s="42" t="s">
        <v>161</v>
      </c>
      <c r="H3516">
        <f t="shared" si="392"/>
        <v>2023</v>
      </c>
      <c r="I3516" s="2" t="s">
        <v>139</v>
      </c>
      <c r="J3516" s="29">
        <v>17</v>
      </c>
      <c r="N3516" s="40">
        <v>104.10634238743357</v>
      </c>
      <c r="O3516" s="33">
        <f t="shared" si="393"/>
        <v>104.10634238743357</v>
      </c>
      <c r="P3516" s="22">
        <f>IF(ISNUMBER(O3516),SUMIFS(O$1:$O3516,A$1:$A3516,A3516,H$1:$H3516,H3516,D$1:$D3516,D3516),"")</f>
        <v>934.53004762786725</v>
      </c>
      <c r="AK3516" s="34">
        <v>1</v>
      </c>
      <c r="AL3516" s="34">
        <v>0</v>
      </c>
      <c r="AN3516" s="36">
        <v>0</v>
      </c>
      <c r="AO3516">
        <v>0</v>
      </c>
      <c r="AP3516">
        <v>0</v>
      </c>
      <c r="AS3516" s="36">
        <v>0</v>
      </c>
    </row>
    <row r="3517" spans="1:45" x14ac:dyDescent="0.3">
      <c r="A3517" s="4" t="s">
        <v>181</v>
      </c>
      <c r="B3517" t="s">
        <v>138</v>
      </c>
      <c r="C3517" s="28">
        <v>45231</v>
      </c>
      <c r="D3517">
        <v>4</v>
      </c>
      <c r="G3517" s="42" t="s">
        <v>161</v>
      </c>
      <c r="H3517">
        <f t="shared" si="392"/>
        <v>2023</v>
      </c>
      <c r="I3517" s="2" t="s">
        <v>139</v>
      </c>
      <c r="J3517" s="29">
        <v>17</v>
      </c>
      <c r="N3517" s="40">
        <v>141.26147264580638</v>
      </c>
      <c r="O3517" s="33">
        <f t="shared" si="393"/>
        <v>141.26147264580638</v>
      </c>
      <c r="P3517" s="22">
        <f>IF(ISNUMBER(O3517),SUMIFS(O$1:$O3517,A$1:$A3517,A3517,H$1:$H3517,H3517,D$1:$D3517,D3517),"")</f>
        <v>1015.8732772086476</v>
      </c>
      <c r="AK3517" s="34">
        <v>1</v>
      </c>
      <c r="AL3517" s="34">
        <v>0</v>
      </c>
      <c r="AN3517" s="36">
        <v>0</v>
      </c>
      <c r="AO3517">
        <v>0</v>
      </c>
      <c r="AP3517">
        <v>0</v>
      </c>
      <c r="AS3517" s="36">
        <v>0</v>
      </c>
    </row>
    <row r="3518" spans="1:45" x14ac:dyDescent="0.3">
      <c r="A3518" s="4" t="s">
        <v>181</v>
      </c>
      <c r="B3518" t="s">
        <v>138</v>
      </c>
      <c r="C3518" s="28">
        <v>45252</v>
      </c>
      <c r="D3518">
        <v>1</v>
      </c>
      <c r="G3518" s="42" t="s">
        <v>161</v>
      </c>
      <c r="H3518">
        <f t="shared" si="392"/>
        <v>2023</v>
      </c>
      <c r="I3518" s="2" t="s">
        <v>139</v>
      </c>
      <c r="J3518" s="29">
        <v>18</v>
      </c>
      <c r="N3518" s="40">
        <v>159.54061518170062</v>
      </c>
      <c r="O3518" s="33">
        <f t="shared" si="393"/>
        <v>159.54061518170062</v>
      </c>
      <c r="P3518" s="22">
        <f>IF(ISNUMBER(O3518),SUMIFS(O$1:$O3518,A$1:$A3518,A3518,H$1:$H3518,H3518,D$1:$D3518,D3518),"")</f>
        <v>985.16018162983005</v>
      </c>
      <c r="AK3518" s="34">
        <v>0.75095785440613017</v>
      </c>
      <c r="AL3518" s="34">
        <v>0.19540229885057467</v>
      </c>
      <c r="AN3518" s="36">
        <v>5.3639846743295014E-2</v>
      </c>
      <c r="AO3518">
        <v>4.2145593869731796E-2</v>
      </c>
      <c r="AP3518">
        <v>1.1494252873563216E-2</v>
      </c>
      <c r="AS3518" s="36">
        <v>0</v>
      </c>
    </row>
    <row r="3519" spans="1:45" x14ac:dyDescent="0.3">
      <c r="A3519" s="4" t="s">
        <v>181</v>
      </c>
      <c r="B3519" t="s">
        <v>138</v>
      </c>
      <c r="C3519" s="28">
        <v>45252</v>
      </c>
      <c r="D3519">
        <v>2</v>
      </c>
      <c r="G3519" s="42" t="s">
        <v>161</v>
      </c>
      <c r="H3519">
        <f t="shared" ref="H3519:H3582" si="394">YEAR(C3519)</f>
        <v>2023</v>
      </c>
      <c r="I3519" s="2" t="s">
        <v>139</v>
      </c>
      <c r="J3519" s="29">
        <v>18</v>
      </c>
      <c r="N3519" s="40">
        <v>156.1089655376511</v>
      </c>
      <c r="O3519" s="33">
        <f t="shared" si="393"/>
        <v>156.1089655376511</v>
      </c>
      <c r="P3519" s="22">
        <f>IF(ISNUMBER(O3519),SUMIFS(O$1:$O3519,A$1:$A3519,A3519,H$1:$H3519,H3519,D$1:$D3519,D3519),"")</f>
        <v>920.18697414624103</v>
      </c>
      <c r="AK3519" s="34">
        <v>0.75336322869955175</v>
      </c>
      <c r="AL3519" s="34">
        <v>1.7937219730941707E-2</v>
      </c>
      <c r="AN3519" s="36">
        <v>0.22869955156950678</v>
      </c>
      <c r="AO3519">
        <v>0.13004484304932737</v>
      </c>
      <c r="AP3519">
        <v>9.8654708520179393E-2</v>
      </c>
      <c r="AS3519" s="36">
        <v>0</v>
      </c>
    </row>
    <row r="3520" spans="1:45" x14ac:dyDescent="0.3">
      <c r="A3520" s="4" t="s">
        <v>181</v>
      </c>
      <c r="B3520" t="s">
        <v>138</v>
      </c>
      <c r="C3520" s="28">
        <v>45252</v>
      </c>
      <c r="D3520">
        <v>3</v>
      </c>
      <c r="G3520" s="42" t="s">
        <v>161</v>
      </c>
      <c r="H3520">
        <f t="shared" si="394"/>
        <v>2023</v>
      </c>
      <c r="I3520" s="2" t="s">
        <v>139</v>
      </c>
      <c r="J3520" s="29">
        <v>18</v>
      </c>
      <c r="N3520" s="40">
        <v>196.14582967972609</v>
      </c>
      <c r="O3520" s="33">
        <f t="shared" si="393"/>
        <v>196.14582967972609</v>
      </c>
      <c r="P3520" s="22">
        <f>IF(ISNUMBER(O3520),SUMIFS(O$1:$O3520,A$1:$A3520,A3520,H$1:$H3520,H3520,D$1:$D3520,D3520),"")</f>
        <v>1130.6758773075933</v>
      </c>
      <c r="AK3520" s="34">
        <v>0.7416974169741698</v>
      </c>
      <c r="AL3520" s="34">
        <v>8.8560885608856096E-2</v>
      </c>
      <c r="AN3520" s="36">
        <v>0.13653136531365315</v>
      </c>
      <c r="AO3520">
        <v>7.0110701107011078E-2</v>
      </c>
      <c r="AP3520">
        <v>6.6420664206642069E-2</v>
      </c>
      <c r="AS3520" s="36">
        <v>3.3210332103321034E-2</v>
      </c>
    </row>
    <row r="3521" spans="1:45" x14ac:dyDescent="0.3">
      <c r="A3521" s="4" t="s">
        <v>181</v>
      </c>
      <c r="B3521" t="s">
        <v>138</v>
      </c>
      <c r="C3521" s="28">
        <v>45252</v>
      </c>
      <c r="D3521">
        <v>4</v>
      </c>
      <c r="G3521" s="42" t="s">
        <v>161</v>
      </c>
      <c r="H3521">
        <f t="shared" si="394"/>
        <v>2023</v>
      </c>
      <c r="I3521" s="2" t="s">
        <v>139</v>
      </c>
      <c r="J3521" s="29">
        <v>18</v>
      </c>
      <c r="N3521" s="40">
        <v>172.54024701055749</v>
      </c>
      <c r="O3521" s="33">
        <f t="shared" si="393"/>
        <v>172.54024701055749</v>
      </c>
      <c r="P3521" s="22">
        <f>IF(ISNUMBER(O3521),SUMIFS(O$1:$O3521,A$1:$A3521,A3521,H$1:$H3521,H3521,D$1:$D3521,D3521),"")</f>
        <v>1188.4135242192051</v>
      </c>
      <c r="AK3521" s="34">
        <v>0.92105263157894746</v>
      </c>
      <c r="AL3521" s="34">
        <v>3.0075187969924817E-2</v>
      </c>
      <c r="AN3521" s="36">
        <v>4.8872180451127831E-2</v>
      </c>
      <c r="AO3521">
        <v>3.3834586466165419E-2</v>
      </c>
      <c r="AP3521">
        <v>1.5037593984962409E-2</v>
      </c>
      <c r="AS3521" s="36">
        <v>0</v>
      </c>
    </row>
    <row r="3522" spans="1:45" x14ac:dyDescent="0.3">
      <c r="A3522" s="4" t="s">
        <v>181</v>
      </c>
      <c r="B3522" t="s">
        <v>138</v>
      </c>
      <c r="C3522" s="28">
        <v>45280</v>
      </c>
      <c r="D3522">
        <v>1</v>
      </c>
      <c r="G3522" s="42" t="s">
        <v>161</v>
      </c>
      <c r="H3522">
        <f t="shared" si="394"/>
        <v>2023</v>
      </c>
      <c r="I3522" s="2" t="s">
        <v>139</v>
      </c>
      <c r="J3522" s="29">
        <v>19</v>
      </c>
      <c r="N3522" s="40">
        <v>163.80198057011856</v>
      </c>
      <c r="O3522" s="33">
        <f t="shared" si="393"/>
        <v>163.80198057011856</v>
      </c>
      <c r="P3522" s="22">
        <f>IF(ISNUMBER(O3522),SUMIFS(O$1:$O3522,A$1:$A3522,A3522,H$1:$H3522,H3522,D$1:$D3522,D3522),"")</f>
        <v>1148.9621621999486</v>
      </c>
      <c r="AK3522" s="34">
        <v>0.94871794871794868</v>
      </c>
      <c r="AL3522" s="34">
        <v>3.2051282051282048E-2</v>
      </c>
      <c r="AN3522" s="36">
        <v>1.9230769230769228E-2</v>
      </c>
      <c r="AO3522">
        <v>1.9230769230769228E-2</v>
      </c>
      <c r="AP3522">
        <v>0</v>
      </c>
      <c r="AS3522" s="36">
        <v>0</v>
      </c>
    </row>
    <row r="3523" spans="1:45" x14ac:dyDescent="0.3">
      <c r="A3523" s="4" t="s">
        <v>181</v>
      </c>
      <c r="B3523" t="s">
        <v>138</v>
      </c>
      <c r="C3523" s="28">
        <v>45280</v>
      </c>
      <c r="D3523">
        <v>2</v>
      </c>
      <c r="G3523" s="42" t="s">
        <v>161</v>
      </c>
      <c r="H3523">
        <f t="shared" si="394"/>
        <v>2023</v>
      </c>
      <c r="I3523" s="2" t="s">
        <v>139</v>
      </c>
      <c r="J3523" s="29">
        <v>19</v>
      </c>
      <c r="N3523" s="40">
        <v>160.39309624715924</v>
      </c>
      <c r="O3523" s="33">
        <f t="shared" si="393"/>
        <v>160.39309624715924</v>
      </c>
      <c r="P3523" s="22">
        <f>IF(ISNUMBER(O3523),SUMIFS(O$1:$O3523,A$1:$A3523,A3523,H$1:$H3523,H3523,D$1:$D3523,D3523),"")</f>
        <v>1080.5800703934003</v>
      </c>
      <c r="AK3523" s="34">
        <v>0.88356164383561653</v>
      </c>
      <c r="AL3523" s="34">
        <v>0</v>
      </c>
      <c r="AN3523" s="36">
        <v>0.11643835616438356</v>
      </c>
      <c r="AO3523">
        <v>4.7945205479452052E-2</v>
      </c>
      <c r="AP3523">
        <v>6.8493150684931503E-2</v>
      </c>
      <c r="AS3523" s="36">
        <v>0</v>
      </c>
    </row>
    <row r="3524" spans="1:45" x14ac:dyDescent="0.3">
      <c r="A3524" s="4" t="s">
        <v>181</v>
      </c>
      <c r="B3524" t="s">
        <v>138</v>
      </c>
      <c r="C3524" s="28">
        <v>45280</v>
      </c>
      <c r="D3524">
        <v>3</v>
      </c>
      <c r="G3524" s="42" t="s">
        <v>161</v>
      </c>
      <c r="H3524">
        <f t="shared" si="394"/>
        <v>2023</v>
      </c>
      <c r="I3524" s="2" t="s">
        <v>139</v>
      </c>
      <c r="J3524" s="29">
        <v>19</v>
      </c>
      <c r="N3524" s="40">
        <v>178.51491346718359</v>
      </c>
      <c r="O3524" s="33">
        <f t="shared" si="393"/>
        <v>178.51491346718359</v>
      </c>
      <c r="P3524" s="22">
        <f>IF(ISNUMBER(O3524),SUMIFS(O$1:$O3524,A$1:$A3524,A3524,H$1:$H3524,H3524,D$1:$D3524,D3524),"")</f>
        <v>1309.1907907747768</v>
      </c>
      <c r="AK3524" s="34">
        <v>0.92957746478873238</v>
      </c>
      <c r="AL3524" s="34">
        <v>7.0422535211267609E-2</v>
      </c>
      <c r="AN3524" s="36">
        <v>0</v>
      </c>
      <c r="AO3524">
        <v>0</v>
      </c>
      <c r="AP3524">
        <v>0</v>
      </c>
      <c r="AS3524" s="36">
        <v>0</v>
      </c>
    </row>
    <row r="3525" spans="1:45" x14ac:dyDescent="0.3">
      <c r="A3525" s="4" t="s">
        <v>181</v>
      </c>
      <c r="B3525" t="s">
        <v>138</v>
      </c>
      <c r="C3525" s="28">
        <v>45280</v>
      </c>
      <c r="D3525">
        <v>4</v>
      </c>
      <c r="G3525" s="42" t="s">
        <v>161</v>
      </c>
      <c r="H3525">
        <f t="shared" si="394"/>
        <v>2023</v>
      </c>
      <c r="I3525" s="2" t="s">
        <v>139</v>
      </c>
      <c r="J3525" s="29">
        <v>19</v>
      </c>
      <c r="N3525" s="40">
        <v>190.47424609391504</v>
      </c>
      <c r="O3525" s="33">
        <f t="shared" si="393"/>
        <v>190.47424609391504</v>
      </c>
      <c r="P3525" s="22">
        <f>IF(ISNUMBER(O3525),SUMIFS(O$1:$O3525,A$1:$A3525,A3525,H$1:$H3525,H3525,D$1:$D3525,D3525),"")</f>
        <v>1378.8877703131202</v>
      </c>
      <c r="AK3525" s="34">
        <v>1</v>
      </c>
      <c r="AL3525" s="34">
        <v>0</v>
      </c>
      <c r="AN3525" s="36">
        <v>0</v>
      </c>
      <c r="AO3525">
        <v>0</v>
      </c>
      <c r="AP3525">
        <v>0</v>
      </c>
      <c r="AS3525" s="36">
        <v>0</v>
      </c>
    </row>
    <row r="3526" spans="1:45" x14ac:dyDescent="0.3">
      <c r="A3526" s="4" t="s">
        <v>181</v>
      </c>
      <c r="B3526" t="s">
        <v>138</v>
      </c>
      <c r="C3526" s="28">
        <v>45322</v>
      </c>
      <c r="D3526">
        <v>1</v>
      </c>
      <c r="G3526" s="42" t="s">
        <v>161</v>
      </c>
      <c r="H3526">
        <f t="shared" si="394"/>
        <v>2024</v>
      </c>
      <c r="I3526" s="2" t="s">
        <v>139</v>
      </c>
      <c r="J3526" s="29">
        <v>20</v>
      </c>
      <c r="N3526" s="40">
        <v>55.800059531402816</v>
      </c>
      <c r="O3526" s="33">
        <f t="shared" si="393"/>
        <v>55.800059531402816</v>
      </c>
      <c r="P3526" s="22">
        <f>IF(ISNUMBER(O3526),SUMIFS(O$1:$O3526,A$1:$A3526,A3526,H$1:$H3526,H3526,D$1:$D3526,D3526),"")</f>
        <v>55.800059531402816</v>
      </c>
      <c r="AK3526" s="34">
        <v>0.95000000000000007</v>
      </c>
      <c r="AL3526" s="34">
        <v>0</v>
      </c>
      <c r="AN3526" s="36">
        <v>4.9999999999999996E-2</v>
      </c>
      <c r="AO3526">
        <v>4.9999999999999996E-2</v>
      </c>
      <c r="AP3526">
        <v>0</v>
      </c>
      <c r="AS3526" s="36">
        <v>0</v>
      </c>
    </row>
    <row r="3527" spans="1:45" x14ac:dyDescent="0.3">
      <c r="A3527" s="4" t="s">
        <v>181</v>
      </c>
      <c r="B3527" t="s">
        <v>138</v>
      </c>
      <c r="C3527" s="28">
        <v>45322</v>
      </c>
      <c r="D3527">
        <v>2</v>
      </c>
      <c r="G3527" s="42" t="s">
        <v>161</v>
      </c>
      <c r="H3527">
        <f t="shared" si="394"/>
        <v>2024</v>
      </c>
      <c r="I3527" s="2" t="s">
        <v>139</v>
      </c>
      <c r="J3527" s="29">
        <v>20</v>
      </c>
      <c r="N3527" s="40">
        <v>52.204585537918867</v>
      </c>
      <c r="O3527" s="33">
        <f t="shared" si="393"/>
        <v>52.204585537918867</v>
      </c>
      <c r="P3527" s="22">
        <f>IF(ISNUMBER(O3527),SUMIFS(O$1:$O3527,A$1:$A3527,A3527,H$1:$H3527,H3527,D$1:$D3527,D3527),"")</f>
        <v>52.204585537918867</v>
      </c>
      <c r="AK3527" s="34">
        <v>0.86956521739130432</v>
      </c>
      <c r="AL3527" s="34">
        <v>0</v>
      </c>
      <c r="AN3527" s="36">
        <v>0.1217391304347826</v>
      </c>
      <c r="AO3527">
        <v>0</v>
      </c>
      <c r="AP3527">
        <v>0.1217391304347826</v>
      </c>
      <c r="AS3527" s="36">
        <v>8.6956521739130436E-3</v>
      </c>
    </row>
    <row r="3528" spans="1:45" x14ac:dyDescent="0.3">
      <c r="A3528" s="4" t="s">
        <v>181</v>
      </c>
      <c r="B3528" t="s">
        <v>138</v>
      </c>
      <c r="C3528" s="28">
        <v>45322</v>
      </c>
      <c r="D3528">
        <v>3</v>
      </c>
      <c r="G3528" s="42" t="s">
        <v>161</v>
      </c>
      <c r="H3528">
        <f t="shared" si="394"/>
        <v>2024</v>
      </c>
      <c r="I3528" s="2" t="s">
        <v>139</v>
      </c>
      <c r="J3528" s="29">
        <v>20</v>
      </c>
      <c r="N3528" s="40">
        <v>77.28362578095188</v>
      </c>
      <c r="O3528" s="33">
        <f t="shared" si="393"/>
        <v>77.28362578095188</v>
      </c>
      <c r="P3528" s="22">
        <f>IF(ISNUMBER(O3528),SUMIFS(O$1:$O3528,A$1:$A3528,A3528,H$1:$H3528,H3528,D$1:$D3528,D3528),"")</f>
        <v>77.28362578095188</v>
      </c>
      <c r="AK3528" s="34">
        <v>1</v>
      </c>
      <c r="AL3528" s="34">
        <v>0</v>
      </c>
      <c r="AN3528" s="36">
        <v>0</v>
      </c>
      <c r="AO3528">
        <v>0</v>
      </c>
      <c r="AP3528">
        <v>0</v>
      </c>
      <c r="AS3528" s="36">
        <v>0</v>
      </c>
    </row>
    <row r="3529" spans="1:45" x14ac:dyDescent="0.3">
      <c r="A3529" s="4" t="s">
        <v>181</v>
      </c>
      <c r="B3529" t="s">
        <v>138</v>
      </c>
      <c r="C3529" s="28">
        <v>45322</v>
      </c>
      <c r="D3529">
        <v>4</v>
      </c>
      <c r="G3529" s="42" t="s">
        <v>161</v>
      </c>
      <c r="H3529">
        <f t="shared" si="394"/>
        <v>2024</v>
      </c>
      <c r="I3529" s="2" t="s">
        <v>139</v>
      </c>
      <c r="J3529" s="29">
        <v>20</v>
      </c>
      <c r="N3529" s="40">
        <v>77.346817250532382</v>
      </c>
      <c r="O3529" s="33">
        <f t="shared" si="393"/>
        <v>77.346817250532382</v>
      </c>
      <c r="P3529" s="22">
        <f>IF(ISNUMBER(O3529),SUMIFS(O$1:$O3529,A$1:$A3529,A3529,H$1:$H3529,H3529,D$1:$D3529,D3529),"")</f>
        <v>77.346817250532382</v>
      </c>
      <c r="AK3529" s="34">
        <v>0.86567164179104483</v>
      </c>
      <c r="AL3529" s="34">
        <v>7.4626865671641798E-2</v>
      </c>
      <c r="AN3529" s="36">
        <v>2.4875621890547265E-2</v>
      </c>
      <c r="AO3529">
        <v>2.4875621890547265E-2</v>
      </c>
      <c r="AP3529">
        <v>0</v>
      </c>
      <c r="AS3529" s="36">
        <v>3.482587064676617E-2</v>
      </c>
    </row>
    <row r="3530" spans="1:45" x14ac:dyDescent="0.3">
      <c r="A3530" s="4" t="s">
        <v>181</v>
      </c>
      <c r="B3530" t="s">
        <v>138</v>
      </c>
      <c r="C3530" s="28">
        <v>45355</v>
      </c>
      <c r="D3530">
        <v>1</v>
      </c>
      <c r="G3530" s="42" t="s">
        <v>161</v>
      </c>
      <c r="H3530">
        <f t="shared" si="394"/>
        <v>2024</v>
      </c>
      <c r="I3530" s="2" t="s">
        <v>139</v>
      </c>
      <c r="J3530" s="29">
        <v>21</v>
      </c>
      <c r="N3530" s="40">
        <v>106.45283182496762</v>
      </c>
      <c r="O3530" s="33">
        <f t="shared" si="393"/>
        <v>106.45283182496762</v>
      </c>
      <c r="P3530" s="22">
        <f>IF(ISNUMBER(O3530),SUMIFS(O$1:$O3530,A$1:$A3530,A3530,H$1:$H3530,H3530,D$1:$D3530,D3530),"")</f>
        <v>162.25289135637044</v>
      </c>
      <c r="AK3530" s="34">
        <v>0.84516129032258058</v>
      </c>
      <c r="AL3530" s="34">
        <v>8.387096774193549E-2</v>
      </c>
      <c r="AN3530" s="36">
        <v>7.0967741935483872E-2</v>
      </c>
      <c r="AO3530">
        <v>7.0967741935483872E-2</v>
      </c>
      <c r="AP3530">
        <v>0</v>
      </c>
      <c r="AS3530" s="36">
        <v>0</v>
      </c>
    </row>
    <row r="3531" spans="1:45" x14ac:dyDescent="0.3">
      <c r="A3531" s="4" t="s">
        <v>181</v>
      </c>
      <c r="B3531" t="s">
        <v>138</v>
      </c>
      <c r="C3531" s="28">
        <v>45355</v>
      </c>
      <c r="D3531">
        <v>2</v>
      </c>
      <c r="G3531" s="42" t="s">
        <v>161</v>
      </c>
      <c r="H3531">
        <f t="shared" si="394"/>
        <v>2024</v>
      </c>
      <c r="I3531" s="2" t="s">
        <v>139</v>
      </c>
      <c r="J3531" s="29">
        <v>21</v>
      </c>
      <c r="N3531" s="40">
        <v>91.518492636591873</v>
      </c>
      <c r="O3531" s="33">
        <f t="shared" si="393"/>
        <v>91.518492636591873</v>
      </c>
      <c r="P3531" s="22">
        <f>IF(ISNUMBER(O3531),SUMIFS(O$1:$O3531,A$1:$A3531,A3531,H$1:$H3531,H3531,D$1:$D3531,D3531),"")</f>
        <v>143.72307817451073</v>
      </c>
      <c r="AK3531" s="34">
        <v>1</v>
      </c>
      <c r="AL3531" s="34">
        <v>0</v>
      </c>
      <c r="AN3531" s="36">
        <v>0</v>
      </c>
      <c r="AO3531">
        <v>0</v>
      </c>
      <c r="AP3531">
        <v>0</v>
      </c>
      <c r="AS3531" s="36">
        <v>0</v>
      </c>
    </row>
    <row r="3532" spans="1:45" x14ac:dyDescent="0.3">
      <c r="A3532" s="4" t="s">
        <v>181</v>
      </c>
      <c r="B3532" t="s">
        <v>138</v>
      </c>
      <c r="C3532" s="28">
        <v>45355</v>
      </c>
      <c r="D3532">
        <v>3</v>
      </c>
      <c r="G3532" s="42" t="s">
        <v>161</v>
      </c>
      <c r="H3532">
        <f t="shared" si="394"/>
        <v>2024</v>
      </c>
      <c r="I3532" s="2" t="s">
        <v>139</v>
      </c>
      <c r="J3532" s="29">
        <v>21</v>
      </c>
      <c r="N3532" s="40">
        <v>98.273696296562903</v>
      </c>
      <c r="O3532" s="33">
        <f t="shared" si="393"/>
        <v>98.273696296562903</v>
      </c>
      <c r="P3532" s="22">
        <f>IF(ISNUMBER(O3532),SUMIFS(O$1:$O3532,A$1:$A3532,A3532,H$1:$H3532,H3532,D$1:$D3532,D3532),"")</f>
        <v>175.55732207751478</v>
      </c>
      <c r="AK3532" s="34">
        <v>0.96835443037974689</v>
      </c>
      <c r="AL3532" s="34">
        <v>3.164556962025316E-2</v>
      </c>
      <c r="AN3532" s="36">
        <v>0</v>
      </c>
      <c r="AO3532">
        <v>0</v>
      </c>
      <c r="AP3532">
        <v>0</v>
      </c>
      <c r="AS3532" s="36">
        <v>0</v>
      </c>
    </row>
    <row r="3533" spans="1:45" x14ac:dyDescent="0.3">
      <c r="A3533" s="4" t="s">
        <v>181</v>
      </c>
      <c r="B3533" t="s">
        <v>138</v>
      </c>
      <c r="C3533" s="28">
        <v>45355</v>
      </c>
      <c r="D3533">
        <v>4</v>
      </c>
      <c r="G3533" s="42" t="s">
        <v>161</v>
      </c>
      <c r="H3533">
        <f t="shared" si="394"/>
        <v>2024</v>
      </c>
      <c r="I3533" s="2" t="s">
        <v>139</v>
      </c>
      <c r="J3533" s="29">
        <v>21</v>
      </c>
      <c r="N3533" s="40">
        <v>72.662080877148384</v>
      </c>
      <c r="O3533" s="33">
        <f t="shared" si="393"/>
        <v>72.662080877148384</v>
      </c>
      <c r="P3533" s="22">
        <f>IF(ISNUMBER(O3533),SUMIFS(O$1:$O3533,A$1:$A3533,A3533,H$1:$H3533,H3533,D$1:$D3533,D3533),"")</f>
        <v>150.00889812768077</v>
      </c>
      <c r="AK3533" s="34">
        <v>0.82894736842105254</v>
      </c>
      <c r="AL3533" s="34">
        <v>8.5526315789473686E-2</v>
      </c>
      <c r="AN3533" s="36">
        <v>0</v>
      </c>
      <c r="AO3533">
        <v>0</v>
      </c>
      <c r="AP3533">
        <v>0</v>
      </c>
      <c r="AS3533" s="36">
        <v>8.5526315789473686E-2</v>
      </c>
    </row>
    <row r="3534" spans="1:45" x14ac:dyDescent="0.3">
      <c r="A3534" s="4" t="s">
        <v>181</v>
      </c>
      <c r="B3534" t="s">
        <v>138</v>
      </c>
      <c r="C3534" s="28">
        <v>45386</v>
      </c>
      <c r="D3534">
        <v>1</v>
      </c>
      <c r="G3534" s="42" t="s">
        <v>161</v>
      </c>
      <c r="H3534">
        <f t="shared" si="394"/>
        <v>2024</v>
      </c>
      <c r="I3534" s="2" t="s">
        <v>139</v>
      </c>
      <c r="J3534" s="29">
        <v>22</v>
      </c>
      <c r="N3534" s="40">
        <v>172.50583917250577</v>
      </c>
      <c r="O3534" s="33">
        <f t="shared" si="393"/>
        <v>172.50583917250577</v>
      </c>
      <c r="P3534" s="22">
        <f>IF(ISNUMBER(O3534),SUMIFS(O$1:$O3534,A$1:$A3534,A3534,H$1:$H3534,H3534,D$1:$D3534,D3534),"")</f>
        <v>334.75873052887619</v>
      </c>
      <c r="AK3534" s="34">
        <v>0.94422310756972117</v>
      </c>
      <c r="AL3534" s="34">
        <v>5.5776892430278883E-2</v>
      </c>
      <c r="AN3534" s="36">
        <v>0</v>
      </c>
      <c r="AO3534">
        <v>0</v>
      </c>
      <c r="AP3534">
        <v>0</v>
      </c>
      <c r="AS3534" s="36">
        <v>0</v>
      </c>
    </row>
    <row r="3535" spans="1:45" x14ac:dyDescent="0.3">
      <c r="A3535" s="4" t="s">
        <v>181</v>
      </c>
      <c r="B3535" t="s">
        <v>138</v>
      </c>
      <c r="C3535" s="28">
        <v>45386</v>
      </c>
      <c r="D3535">
        <v>2</v>
      </c>
      <c r="G3535" s="42" t="s">
        <v>161</v>
      </c>
      <c r="H3535">
        <f t="shared" si="394"/>
        <v>2024</v>
      </c>
      <c r="I3535" s="2" t="s">
        <v>139</v>
      </c>
      <c r="J3535" s="29">
        <v>22</v>
      </c>
      <c r="N3535" s="40">
        <v>204.39578173782965</v>
      </c>
      <c r="O3535" s="33">
        <f t="shared" si="393"/>
        <v>204.39578173782965</v>
      </c>
      <c r="P3535" s="22">
        <f>IF(ISNUMBER(O3535),SUMIFS(O$1:$O3535,A$1:$A3535,A3535,H$1:$H3535,H3535,D$1:$D3535,D3535),"")</f>
        <v>348.11885991234038</v>
      </c>
      <c r="AK3535" s="34">
        <v>0.99014778325123154</v>
      </c>
      <c r="AL3535" s="34">
        <v>0</v>
      </c>
      <c r="AN3535" s="36">
        <v>9.852216748768473E-3</v>
      </c>
      <c r="AO3535">
        <v>9.852216748768473E-3</v>
      </c>
      <c r="AP3535">
        <v>0</v>
      </c>
      <c r="AS3535" s="36">
        <v>0</v>
      </c>
    </row>
    <row r="3536" spans="1:45" x14ac:dyDescent="0.3">
      <c r="A3536" s="4" t="s">
        <v>181</v>
      </c>
      <c r="B3536" t="s">
        <v>138</v>
      </c>
      <c r="C3536" s="28">
        <v>45386</v>
      </c>
      <c r="D3536">
        <v>3</v>
      </c>
      <c r="G3536" s="42" t="s">
        <v>161</v>
      </c>
      <c r="H3536">
        <f t="shared" si="394"/>
        <v>2024</v>
      </c>
      <c r="I3536" s="2" t="s">
        <v>139</v>
      </c>
      <c r="J3536" s="29">
        <v>22</v>
      </c>
      <c r="N3536" s="40">
        <v>160.53679686024481</v>
      </c>
      <c r="O3536" s="33">
        <f t="shared" si="393"/>
        <v>160.53679686024481</v>
      </c>
      <c r="P3536" s="22">
        <f>IF(ISNUMBER(O3536),SUMIFS(O$1:$O3536,A$1:$A3536,A3536,H$1:$H3536,H3536,D$1:$D3536,D3536),"")</f>
        <v>336.09411893775962</v>
      </c>
      <c r="AK3536" s="34">
        <v>1</v>
      </c>
      <c r="AL3536" s="34">
        <v>0</v>
      </c>
      <c r="AN3536" s="36">
        <v>0</v>
      </c>
      <c r="AO3536">
        <v>0</v>
      </c>
      <c r="AP3536">
        <v>0</v>
      </c>
      <c r="AS3536" s="36">
        <v>0</v>
      </c>
    </row>
    <row r="3537" spans="1:45" x14ac:dyDescent="0.3">
      <c r="A3537" s="4" t="s">
        <v>181</v>
      </c>
      <c r="B3537" t="s">
        <v>138</v>
      </c>
      <c r="C3537" s="28">
        <v>45386</v>
      </c>
      <c r="D3537">
        <v>4</v>
      </c>
      <c r="G3537" s="42" t="s">
        <v>161</v>
      </c>
      <c r="H3537">
        <f t="shared" si="394"/>
        <v>2024</v>
      </c>
      <c r="I3537" s="2" t="s">
        <v>139</v>
      </c>
      <c r="J3537" s="29">
        <v>22</v>
      </c>
      <c r="N3537" s="40">
        <v>138.4365222973521</v>
      </c>
      <c r="O3537" s="33">
        <f t="shared" si="393"/>
        <v>138.4365222973521</v>
      </c>
      <c r="P3537" s="22">
        <f>IF(ISNUMBER(O3537),SUMIFS(O$1:$O3537,A$1:$A3537,A3537,H$1:$H3537,H3537,D$1:$D3537,D3537),"")</f>
        <v>288.44542042503286</v>
      </c>
      <c r="AK3537" s="34">
        <v>0.88888888888888884</v>
      </c>
      <c r="AL3537" s="34">
        <v>2.0833333333333329E-2</v>
      </c>
      <c r="AN3537" s="36">
        <v>9.0277777777777762E-2</v>
      </c>
      <c r="AO3537">
        <v>9.0277777777777762E-2</v>
      </c>
      <c r="AP3537">
        <v>0</v>
      </c>
      <c r="AS3537" s="36">
        <v>0</v>
      </c>
    </row>
    <row r="3538" spans="1:45" x14ac:dyDescent="0.3">
      <c r="A3538" s="4" t="s">
        <v>181</v>
      </c>
      <c r="B3538" t="s">
        <v>138</v>
      </c>
      <c r="C3538" s="28">
        <v>45419</v>
      </c>
      <c r="D3538">
        <v>1</v>
      </c>
      <c r="G3538" s="42" t="s">
        <v>161</v>
      </c>
      <c r="H3538">
        <f t="shared" si="394"/>
        <v>2024</v>
      </c>
      <c r="I3538" s="2" t="s">
        <v>139</v>
      </c>
      <c r="J3538" s="29">
        <v>23</v>
      </c>
      <c r="N3538" s="40">
        <v>194.96145892084979</v>
      </c>
      <c r="O3538" s="33">
        <f t="shared" si="393"/>
        <v>194.96145892084979</v>
      </c>
      <c r="P3538" s="22">
        <f>IF(ISNUMBER(O3538),SUMIFS(O$1:$O3538,A$1:$A3538,A3538,H$1:$H3538,H3538,D$1:$D3538,D3538),"")</f>
        <v>529.72018944972592</v>
      </c>
      <c r="AK3538" s="34">
        <v>0.88888888888888884</v>
      </c>
      <c r="AL3538" s="34">
        <v>4.1152263374485592E-3</v>
      </c>
      <c r="AN3538" s="36">
        <v>0.10699588477366254</v>
      </c>
      <c r="AO3538">
        <v>0.10699588477366254</v>
      </c>
      <c r="AP3538">
        <v>0</v>
      </c>
      <c r="AS3538" s="36">
        <v>0</v>
      </c>
    </row>
    <row r="3539" spans="1:45" x14ac:dyDescent="0.3">
      <c r="A3539" s="4" t="s">
        <v>181</v>
      </c>
      <c r="B3539" t="s">
        <v>138</v>
      </c>
      <c r="C3539" s="28">
        <v>45419</v>
      </c>
      <c r="D3539">
        <v>2</v>
      </c>
      <c r="G3539" s="42" t="s">
        <v>161</v>
      </c>
      <c r="H3539">
        <f t="shared" si="394"/>
        <v>2024</v>
      </c>
      <c r="I3539" s="2" t="s">
        <v>139</v>
      </c>
      <c r="J3539" s="29">
        <v>23</v>
      </c>
      <c r="N3539" s="40">
        <v>184.32815157628258</v>
      </c>
      <c r="O3539" s="33">
        <f t="shared" si="393"/>
        <v>184.32815157628258</v>
      </c>
      <c r="P3539" s="22">
        <f>IF(ISNUMBER(O3539),SUMIFS(O$1:$O3539,A$1:$A3539,A3539,H$1:$H3539,H3539,D$1:$D3539,D3539),"")</f>
        <v>532.44701148862293</v>
      </c>
      <c r="AK3539" s="34">
        <v>0.81589958158995823</v>
      </c>
      <c r="AL3539" s="34">
        <v>0</v>
      </c>
      <c r="AN3539" s="36">
        <v>0.18410041841004188</v>
      </c>
      <c r="AO3539">
        <v>0.18410041841004188</v>
      </c>
      <c r="AP3539">
        <v>0</v>
      </c>
      <c r="AS3539" s="36">
        <v>0</v>
      </c>
    </row>
    <row r="3540" spans="1:45" x14ac:dyDescent="0.3">
      <c r="A3540" s="4" t="s">
        <v>181</v>
      </c>
      <c r="B3540" t="s">
        <v>138</v>
      </c>
      <c r="C3540" s="28">
        <v>45419</v>
      </c>
      <c r="D3540">
        <v>3</v>
      </c>
      <c r="G3540" s="42" t="s">
        <v>161</v>
      </c>
      <c r="H3540">
        <f t="shared" si="394"/>
        <v>2024</v>
      </c>
      <c r="I3540" s="2" t="s">
        <v>139</v>
      </c>
      <c r="J3540" s="29">
        <v>23</v>
      </c>
      <c r="N3540" s="40">
        <v>169.81862629728886</v>
      </c>
      <c r="O3540" s="33">
        <f t="shared" si="393"/>
        <v>169.81862629728886</v>
      </c>
      <c r="P3540" s="22">
        <f>IF(ISNUMBER(O3540),SUMIFS(O$1:$O3540,A$1:$A3540,A3540,H$1:$H3540,H3540,D$1:$D3540,D3540),"")</f>
        <v>505.91274523504848</v>
      </c>
      <c r="AK3540" s="34">
        <v>0.98857142857142866</v>
      </c>
      <c r="AL3540" s="34">
        <v>0</v>
      </c>
      <c r="AN3540" s="36">
        <v>0</v>
      </c>
      <c r="AO3540">
        <v>0</v>
      </c>
      <c r="AP3540">
        <v>0</v>
      </c>
      <c r="AS3540" s="36">
        <v>1.1428571428571429E-2</v>
      </c>
    </row>
    <row r="3541" spans="1:45" x14ac:dyDescent="0.3">
      <c r="A3541" s="4" t="s">
        <v>181</v>
      </c>
      <c r="B3541" t="s">
        <v>138</v>
      </c>
      <c r="C3541" s="28">
        <v>45419</v>
      </c>
      <c r="D3541">
        <v>4</v>
      </c>
      <c r="G3541" s="42" t="s">
        <v>161</v>
      </c>
      <c r="H3541">
        <f t="shared" si="394"/>
        <v>2024</v>
      </c>
      <c r="I3541" s="2" t="s">
        <v>139</v>
      </c>
      <c r="J3541" s="29">
        <v>23</v>
      </c>
      <c r="N3541" s="40">
        <v>171.86703205051828</v>
      </c>
      <c r="O3541" s="33">
        <f t="shared" si="393"/>
        <v>171.86703205051828</v>
      </c>
      <c r="P3541" s="22">
        <f>IF(ISNUMBER(O3541),SUMIFS(O$1:$O3541,A$1:$A3541,A3541,H$1:$H3541,H3541,D$1:$D3541,D3541),"")</f>
        <v>460.31245247555114</v>
      </c>
      <c r="AK3541" s="34">
        <v>0.99315068493150682</v>
      </c>
      <c r="AL3541" s="34">
        <v>0</v>
      </c>
      <c r="AN3541" s="36">
        <v>6.8493150684931512E-3</v>
      </c>
      <c r="AO3541">
        <v>6.8493150684931512E-3</v>
      </c>
      <c r="AP3541">
        <v>0</v>
      </c>
      <c r="AS3541" s="36">
        <v>0</v>
      </c>
    </row>
    <row r="3542" spans="1:45" x14ac:dyDescent="0.3">
      <c r="A3542" s="4" t="s">
        <v>181</v>
      </c>
      <c r="B3542" t="s">
        <v>138</v>
      </c>
      <c r="C3542" s="28">
        <v>45455</v>
      </c>
      <c r="D3542">
        <v>1</v>
      </c>
      <c r="G3542" s="42" t="s">
        <v>161</v>
      </c>
      <c r="H3542">
        <f t="shared" si="394"/>
        <v>2024</v>
      </c>
      <c r="I3542" s="2" t="s">
        <v>139</v>
      </c>
      <c r="J3542" s="29">
        <v>24</v>
      </c>
      <c r="N3542" s="40">
        <v>31.709128483322036</v>
      </c>
      <c r="O3542" s="33">
        <f t="shared" si="393"/>
        <v>31.709128483322036</v>
      </c>
      <c r="P3542" s="22">
        <f>IF(ISNUMBER(O3542),SUMIFS(O$1:$O3542,A$1:$A3542,A3542,H$1:$H3542,H3542,D$1:$D3542,D3542),"")</f>
        <v>561.42931793304797</v>
      </c>
      <c r="AK3542" s="34">
        <v>1</v>
      </c>
      <c r="AL3542" s="34">
        <v>0</v>
      </c>
      <c r="AN3542" s="36">
        <v>0</v>
      </c>
      <c r="AO3542">
        <v>0</v>
      </c>
      <c r="AP3542">
        <v>0</v>
      </c>
      <c r="AS3542" s="36">
        <v>0</v>
      </c>
    </row>
    <row r="3543" spans="1:45" x14ac:dyDescent="0.3">
      <c r="A3543" s="4" t="s">
        <v>181</v>
      </c>
      <c r="B3543" t="s">
        <v>138</v>
      </c>
      <c r="C3543" s="28">
        <v>45455</v>
      </c>
      <c r="D3543">
        <v>2</v>
      </c>
      <c r="G3543" s="42" t="s">
        <v>161</v>
      </c>
      <c r="H3543">
        <f t="shared" si="394"/>
        <v>2024</v>
      </c>
      <c r="I3543" s="2" t="s">
        <v>139</v>
      </c>
      <c r="J3543" s="29">
        <v>24</v>
      </c>
      <c r="N3543" s="40">
        <v>35.156658800811549</v>
      </c>
      <c r="O3543" s="33">
        <f t="shared" si="393"/>
        <v>35.156658800811549</v>
      </c>
      <c r="P3543" s="22">
        <f>IF(ISNUMBER(O3543),SUMIFS(O$1:$O3543,A$1:$A3543,A3543,H$1:$H3543,H3543,D$1:$D3543,D3543),"")</f>
        <v>567.60367028943449</v>
      </c>
      <c r="AK3543" s="34">
        <v>1</v>
      </c>
      <c r="AL3543" s="34">
        <v>0</v>
      </c>
      <c r="AN3543" s="36">
        <v>0</v>
      </c>
      <c r="AO3543">
        <v>0</v>
      </c>
      <c r="AP3543">
        <v>0</v>
      </c>
      <c r="AS3543" s="36">
        <v>0</v>
      </c>
    </row>
    <row r="3544" spans="1:45" x14ac:dyDescent="0.3">
      <c r="A3544" s="4" t="s">
        <v>181</v>
      </c>
      <c r="B3544" t="s">
        <v>138</v>
      </c>
      <c r="C3544" s="28">
        <v>45455</v>
      </c>
      <c r="D3544">
        <v>3</v>
      </c>
      <c r="G3544" s="42" t="s">
        <v>161</v>
      </c>
      <c r="H3544">
        <f t="shared" si="394"/>
        <v>2024</v>
      </c>
      <c r="I3544" s="2" t="s">
        <v>139</v>
      </c>
      <c r="J3544" s="29">
        <v>24</v>
      </c>
      <c r="N3544" s="40">
        <v>31.408088582360143</v>
      </c>
      <c r="O3544" s="33">
        <f t="shared" si="393"/>
        <v>31.408088582360143</v>
      </c>
      <c r="P3544" s="22">
        <f>IF(ISNUMBER(O3544),SUMIFS(O$1:$O3544,A$1:$A3544,A3544,H$1:$H3544,H3544,D$1:$D3544,D3544),"")</f>
        <v>537.32083381740858</v>
      </c>
      <c r="AK3544" s="34">
        <v>1</v>
      </c>
      <c r="AL3544" s="34">
        <v>0</v>
      </c>
      <c r="AN3544" s="36">
        <v>0</v>
      </c>
      <c r="AO3544">
        <v>0</v>
      </c>
      <c r="AP3544">
        <v>0</v>
      </c>
      <c r="AS3544" s="36">
        <v>0</v>
      </c>
    </row>
    <row r="3545" spans="1:45" x14ac:dyDescent="0.3">
      <c r="A3545" s="4" t="s">
        <v>181</v>
      </c>
      <c r="B3545" t="s">
        <v>138</v>
      </c>
      <c r="C3545" s="28">
        <v>45455</v>
      </c>
      <c r="D3545">
        <v>4</v>
      </c>
      <c r="G3545" s="42" t="s">
        <v>161</v>
      </c>
      <c r="H3545">
        <f t="shared" si="394"/>
        <v>2024</v>
      </c>
      <c r="I3545" s="2" t="s">
        <v>139</v>
      </c>
      <c r="J3545" s="29">
        <v>24</v>
      </c>
      <c r="N3545" s="40">
        <v>32.078092851942714</v>
      </c>
      <c r="O3545" s="33">
        <f t="shared" si="393"/>
        <v>32.078092851942714</v>
      </c>
      <c r="P3545" s="22">
        <f>IF(ISNUMBER(O3545),SUMIFS(O$1:$O3545,A$1:$A3545,A3545,H$1:$H3545,H3545,D$1:$D3545,D3545),"")</f>
        <v>492.39054532749384</v>
      </c>
      <c r="AK3545" s="34">
        <v>1</v>
      </c>
      <c r="AL3545" s="34">
        <v>0</v>
      </c>
      <c r="AN3545" s="36">
        <v>0</v>
      </c>
      <c r="AO3545">
        <v>0</v>
      </c>
      <c r="AP3545">
        <v>0</v>
      </c>
      <c r="AS3545" s="36">
        <v>0</v>
      </c>
    </row>
    <row r="3546" spans="1:45" x14ac:dyDescent="0.3">
      <c r="A3546" s="4" t="s">
        <v>181</v>
      </c>
      <c r="B3546" t="s">
        <v>138</v>
      </c>
      <c r="C3546" s="28">
        <v>45502</v>
      </c>
      <c r="D3546">
        <v>1</v>
      </c>
      <c r="G3546" s="42" t="s">
        <v>161</v>
      </c>
      <c r="H3546">
        <f t="shared" si="394"/>
        <v>2024</v>
      </c>
      <c r="I3546" s="2" t="s">
        <v>139</v>
      </c>
      <c r="J3546" s="29">
        <v>25</v>
      </c>
      <c r="N3546" s="40">
        <v>55.273100513780925</v>
      </c>
      <c r="O3546" s="33">
        <f t="shared" si="393"/>
        <v>55.273100513780925</v>
      </c>
      <c r="P3546" s="22">
        <f>IF(ISNUMBER(O3546),SUMIFS(O$1:$O3546,A$1:$A3546,A3546,H$1:$H3546,H3546,D$1:$D3546,D3546),"")</f>
        <v>616.70241844682891</v>
      </c>
      <c r="AK3546" s="34">
        <v>0.875</v>
      </c>
      <c r="AL3546" s="34">
        <v>5.3571428571428562E-2</v>
      </c>
      <c r="AN3546" s="36">
        <v>7.1428571428571425E-2</v>
      </c>
      <c r="AO3546">
        <v>7.1428571428571425E-2</v>
      </c>
      <c r="AP3546">
        <v>0</v>
      </c>
      <c r="AS3546" s="36">
        <v>0</v>
      </c>
    </row>
    <row r="3547" spans="1:45" x14ac:dyDescent="0.3">
      <c r="A3547" s="4" t="s">
        <v>181</v>
      </c>
      <c r="B3547" t="s">
        <v>138</v>
      </c>
      <c r="C3547" s="28">
        <v>45502</v>
      </c>
      <c r="D3547">
        <v>2</v>
      </c>
      <c r="G3547" s="42" t="s">
        <v>161</v>
      </c>
      <c r="H3547">
        <f t="shared" si="394"/>
        <v>2024</v>
      </c>
      <c r="I3547" s="2" t="s">
        <v>139</v>
      </c>
      <c r="J3547" s="29">
        <v>25</v>
      </c>
      <c r="N3547" s="40">
        <v>64.29497768504028</v>
      </c>
      <c r="O3547" s="33">
        <f t="shared" si="393"/>
        <v>64.29497768504028</v>
      </c>
      <c r="P3547" s="22">
        <f>IF(ISNUMBER(O3547),SUMIFS(O$1:$O3547,A$1:$A3547,A3547,H$1:$H3547,H3547,D$1:$D3547,D3547),"")</f>
        <v>631.89864797447478</v>
      </c>
      <c r="AK3547" s="34">
        <v>0.89344262295081966</v>
      </c>
      <c r="AL3547" s="34">
        <v>0</v>
      </c>
      <c r="AN3547" s="36">
        <v>0.10655737704918032</v>
      </c>
      <c r="AO3547">
        <v>0.10655737704918032</v>
      </c>
      <c r="AP3547">
        <v>0</v>
      </c>
      <c r="AS3547" s="36">
        <v>0</v>
      </c>
    </row>
    <row r="3548" spans="1:45" x14ac:dyDescent="0.3">
      <c r="A3548" s="4" t="s">
        <v>181</v>
      </c>
      <c r="B3548" t="s">
        <v>138</v>
      </c>
      <c r="C3548" s="28">
        <v>45502</v>
      </c>
      <c r="D3548">
        <v>3</v>
      </c>
      <c r="G3548" s="42" t="s">
        <v>161</v>
      </c>
      <c r="H3548">
        <f t="shared" si="394"/>
        <v>2024</v>
      </c>
      <c r="I3548" s="2" t="s">
        <v>139</v>
      </c>
      <c r="J3548" s="29">
        <v>25</v>
      </c>
      <c r="N3548" s="40">
        <v>49.867670815959187</v>
      </c>
      <c r="O3548" s="33">
        <f t="shared" si="393"/>
        <v>49.867670815959187</v>
      </c>
      <c r="P3548" s="22">
        <f>IF(ISNUMBER(O3548),SUMIFS(O$1:$O3548,A$1:$A3548,A3548,H$1:$H3548,H3548,D$1:$D3548,D3548),"")</f>
        <v>587.18850463336776</v>
      </c>
      <c r="AK3548" s="34">
        <v>1</v>
      </c>
      <c r="AL3548" s="34">
        <v>0</v>
      </c>
      <c r="AN3548" s="36">
        <v>0</v>
      </c>
      <c r="AO3548">
        <v>0</v>
      </c>
      <c r="AP3548">
        <v>0</v>
      </c>
      <c r="AS3548" s="36">
        <v>0</v>
      </c>
    </row>
    <row r="3549" spans="1:45" x14ac:dyDescent="0.3">
      <c r="A3549" s="4" t="s">
        <v>181</v>
      </c>
      <c r="B3549" t="s">
        <v>138</v>
      </c>
      <c r="C3549" s="28">
        <v>45502</v>
      </c>
      <c r="D3549">
        <v>4</v>
      </c>
      <c r="G3549" s="42" t="s">
        <v>161</v>
      </c>
      <c r="H3549">
        <f t="shared" si="394"/>
        <v>2024</v>
      </c>
      <c r="I3549" s="2" t="s">
        <v>139</v>
      </c>
      <c r="J3549" s="29">
        <v>25</v>
      </c>
      <c r="N3549" s="40">
        <v>62.766302283888329</v>
      </c>
      <c r="O3549" s="33">
        <f t="shared" si="393"/>
        <v>62.766302283888329</v>
      </c>
      <c r="P3549" s="22">
        <f>IF(ISNUMBER(O3549),SUMIFS(O$1:$O3549,A$1:$A3549,A3549,H$1:$H3549,H3549,D$1:$D3549,D3549),"")</f>
        <v>555.1568476113822</v>
      </c>
      <c r="AK3549" s="34">
        <v>1</v>
      </c>
      <c r="AL3549" s="34">
        <v>0</v>
      </c>
      <c r="AN3549" s="36">
        <v>0</v>
      </c>
      <c r="AO3549">
        <v>0</v>
      </c>
      <c r="AP3549">
        <v>0</v>
      </c>
      <c r="AS3549" s="36">
        <v>0</v>
      </c>
    </row>
    <row r="3550" spans="1:45" x14ac:dyDescent="0.3">
      <c r="A3550" s="4" t="s">
        <v>181</v>
      </c>
      <c r="B3550" t="s">
        <v>138</v>
      </c>
      <c r="C3550" s="28">
        <v>45541</v>
      </c>
      <c r="D3550">
        <v>1</v>
      </c>
      <c r="G3550" s="42" t="s">
        <v>161</v>
      </c>
      <c r="H3550">
        <f t="shared" si="394"/>
        <v>2024</v>
      </c>
      <c r="I3550" s="2" t="s">
        <v>139</v>
      </c>
      <c r="J3550" s="29">
        <v>26</v>
      </c>
      <c r="N3550" s="40">
        <v>88.656985036510633</v>
      </c>
      <c r="O3550" s="33">
        <f t="shared" si="393"/>
        <v>88.656985036510633</v>
      </c>
      <c r="P3550" s="22">
        <f>IF(ISNUMBER(O3550),SUMIFS(O$1:$O3550,A$1:$A3550,A3550,H$1:$H3550,H3550,D$1:$D3550,D3550),"")</f>
        <v>705.35940348333952</v>
      </c>
      <c r="AK3550" s="34">
        <v>0.83703703703703713</v>
      </c>
      <c r="AL3550" s="34">
        <v>3.7037037037037035E-2</v>
      </c>
      <c r="AN3550" s="36">
        <v>0.12592592592592591</v>
      </c>
      <c r="AO3550">
        <v>0.12592592592592591</v>
      </c>
      <c r="AP3550">
        <v>0</v>
      </c>
      <c r="AS3550" s="36">
        <v>0</v>
      </c>
    </row>
    <row r="3551" spans="1:45" x14ac:dyDescent="0.3">
      <c r="A3551" s="4" t="s">
        <v>181</v>
      </c>
      <c r="B3551" t="s">
        <v>138</v>
      </c>
      <c r="C3551" s="28">
        <v>45541</v>
      </c>
      <c r="D3551">
        <v>2</v>
      </c>
      <c r="G3551" s="42" t="s">
        <v>161</v>
      </c>
      <c r="H3551">
        <f t="shared" si="394"/>
        <v>2024</v>
      </c>
      <c r="I3551" s="2" t="s">
        <v>139</v>
      </c>
      <c r="J3551" s="29">
        <v>26</v>
      </c>
      <c r="N3551" s="40">
        <v>89.143626988119081</v>
      </c>
      <c r="O3551" s="33">
        <f t="shared" si="393"/>
        <v>89.143626988119081</v>
      </c>
      <c r="P3551" s="22">
        <f>IF(ISNUMBER(O3551),SUMIFS(O$1:$O3551,A$1:$A3551,A3551,H$1:$H3551,H3551,D$1:$D3551,D3551),"")</f>
        <v>721.04227496259386</v>
      </c>
      <c r="AK3551" s="34">
        <v>0.7709923664122138</v>
      </c>
      <c r="AL3551" s="34">
        <v>1.5267175572519087E-2</v>
      </c>
      <c r="AN3551" s="36">
        <v>0.2137404580152672</v>
      </c>
      <c r="AO3551">
        <v>0.2137404580152672</v>
      </c>
      <c r="AP3551">
        <v>0</v>
      </c>
      <c r="AS3551" s="36">
        <v>0</v>
      </c>
    </row>
    <row r="3552" spans="1:45" x14ac:dyDescent="0.3">
      <c r="A3552" s="4" t="s">
        <v>181</v>
      </c>
      <c r="B3552" t="s">
        <v>138</v>
      </c>
      <c r="C3552" s="28">
        <v>45541</v>
      </c>
      <c r="D3552">
        <v>3</v>
      </c>
      <c r="G3552" s="42" t="s">
        <v>161</v>
      </c>
      <c r="H3552">
        <f t="shared" si="394"/>
        <v>2024</v>
      </c>
      <c r="I3552" s="2" t="s">
        <v>139</v>
      </c>
      <c r="J3552" s="29">
        <v>26</v>
      </c>
      <c r="N3552" s="40">
        <v>71.787396614702587</v>
      </c>
      <c r="O3552" s="33">
        <f t="shared" si="393"/>
        <v>71.787396614702587</v>
      </c>
      <c r="P3552" s="22">
        <f>IF(ISNUMBER(O3552),SUMIFS(O$1:$O3552,A$1:$A3552,A3552,H$1:$H3552,H3552,D$1:$D3552,D3552),"")</f>
        <v>658.97590124807039</v>
      </c>
      <c r="AK3552" s="34">
        <v>0.9538461538461539</v>
      </c>
      <c r="AL3552" s="34">
        <v>4.6153846153846149E-2</v>
      </c>
      <c r="AN3552" s="36">
        <v>0</v>
      </c>
      <c r="AO3552">
        <v>0</v>
      </c>
      <c r="AP3552">
        <v>0</v>
      </c>
      <c r="AS3552" s="36">
        <v>0</v>
      </c>
    </row>
    <row r="3553" spans="1:45" x14ac:dyDescent="0.3">
      <c r="A3553" s="4" t="s">
        <v>181</v>
      </c>
      <c r="B3553" t="s">
        <v>138</v>
      </c>
      <c r="C3553" s="28">
        <v>45541</v>
      </c>
      <c r="D3553">
        <v>4</v>
      </c>
      <c r="G3553" s="42" t="s">
        <v>161</v>
      </c>
      <c r="H3553">
        <f t="shared" si="394"/>
        <v>2024</v>
      </c>
      <c r="I3553" s="2" t="s">
        <v>139</v>
      </c>
      <c r="J3553" s="29">
        <v>26</v>
      </c>
      <c r="N3553" s="40">
        <v>99.373989909317146</v>
      </c>
      <c r="O3553" s="33">
        <f t="shared" si="393"/>
        <v>99.373989909317146</v>
      </c>
      <c r="P3553" s="22">
        <f>IF(ISNUMBER(O3553),SUMIFS(O$1:$O3553,A$1:$A3553,A3553,H$1:$H3553,H3553,D$1:$D3553,D3553),"")</f>
        <v>654.53083752069938</v>
      </c>
      <c r="AK3553" s="34">
        <v>0.93382352941176472</v>
      </c>
      <c r="AL3553" s="34">
        <v>2.2058823529411766E-2</v>
      </c>
      <c r="AN3553" s="36">
        <v>1.4705882352941178E-2</v>
      </c>
      <c r="AO3553">
        <v>1.4705882352941178E-2</v>
      </c>
      <c r="AP3553">
        <v>0</v>
      </c>
      <c r="AS3553" s="36">
        <v>2.9411764705882356E-2</v>
      </c>
    </row>
    <row r="3554" spans="1:45" x14ac:dyDescent="0.3">
      <c r="A3554" s="4" t="s">
        <v>181</v>
      </c>
      <c r="B3554" t="s">
        <v>138</v>
      </c>
      <c r="C3554" s="28">
        <v>45574</v>
      </c>
      <c r="D3554">
        <v>1</v>
      </c>
      <c r="G3554" s="42" t="s">
        <v>161</v>
      </c>
      <c r="H3554">
        <f t="shared" si="394"/>
        <v>2024</v>
      </c>
      <c r="I3554" s="2" t="s">
        <v>139</v>
      </c>
      <c r="J3554" s="29">
        <v>27</v>
      </c>
      <c r="N3554" s="40">
        <v>211.98830409356725</v>
      </c>
      <c r="O3554" s="33">
        <f t="shared" si="393"/>
        <v>211.98830409356725</v>
      </c>
      <c r="P3554" s="22">
        <f>IF(ISNUMBER(O3554),SUMIFS(O$1:$O3554,A$1:$A3554,A3554,H$1:$H3554,H3554,D$1:$D3554,D3554),"")</f>
        <v>917.34770757690671</v>
      </c>
      <c r="AK3554" s="34">
        <v>0.68926553672316382</v>
      </c>
      <c r="AL3554" s="34">
        <v>5.6497175141242938E-2</v>
      </c>
      <c r="AN3554" s="36">
        <v>0.20338983050847459</v>
      </c>
      <c r="AO3554">
        <v>0.20338983050847459</v>
      </c>
      <c r="AP3554">
        <v>0</v>
      </c>
      <c r="AS3554" s="36">
        <v>5.0847457627118647E-2</v>
      </c>
    </row>
    <row r="3555" spans="1:45" x14ac:dyDescent="0.3">
      <c r="A3555" s="4" t="s">
        <v>181</v>
      </c>
      <c r="B3555" t="s">
        <v>138</v>
      </c>
      <c r="C3555" s="28">
        <v>45574</v>
      </c>
      <c r="D3555">
        <v>2</v>
      </c>
      <c r="G3555" s="42" t="s">
        <v>161</v>
      </c>
      <c r="H3555">
        <f t="shared" si="394"/>
        <v>2024</v>
      </c>
      <c r="I3555" s="2" t="s">
        <v>139</v>
      </c>
      <c r="J3555" s="29">
        <v>27</v>
      </c>
      <c r="N3555" s="40">
        <v>207.54790034957301</v>
      </c>
      <c r="O3555" s="33">
        <f t="shared" ref="O3555:O3618" si="395">IF(LEN(N3555)&gt;0,N3555,"")</f>
        <v>207.54790034957301</v>
      </c>
      <c r="P3555" s="22">
        <f>IF(ISNUMBER(O3555),SUMIFS(O$1:$O3555,A$1:$A3555,A3555,H$1:$H3555,H3555,D$1:$D3555,D3555),"")</f>
        <v>928.59017531216682</v>
      </c>
      <c r="AK3555" s="34">
        <v>0.78064516129032269</v>
      </c>
      <c r="AL3555" s="34">
        <v>1.2903225806451615E-2</v>
      </c>
      <c r="AN3555" s="36">
        <v>0.1806451612903226</v>
      </c>
      <c r="AO3555">
        <v>0.1806451612903226</v>
      </c>
      <c r="AP3555">
        <v>0</v>
      </c>
      <c r="AS3555" s="36">
        <v>2.5806451612903229E-2</v>
      </c>
    </row>
    <row r="3556" spans="1:45" x14ac:dyDescent="0.3">
      <c r="A3556" s="4" t="s">
        <v>181</v>
      </c>
      <c r="B3556" t="s">
        <v>138</v>
      </c>
      <c r="C3556" s="28">
        <v>45574</v>
      </c>
      <c r="D3556">
        <v>3</v>
      </c>
      <c r="G3556" s="42" t="s">
        <v>161</v>
      </c>
      <c r="H3556">
        <f t="shared" si="394"/>
        <v>2024</v>
      </c>
      <c r="I3556" s="2" t="s">
        <v>139</v>
      </c>
      <c r="J3556" s="29">
        <v>27</v>
      </c>
      <c r="N3556" s="40">
        <v>216.53764061853059</v>
      </c>
      <c r="O3556" s="33">
        <f t="shared" si="395"/>
        <v>216.53764061853059</v>
      </c>
      <c r="P3556" s="22">
        <f>IF(ISNUMBER(O3556),SUMIFS(O$1:$O3556,A$1:$A3556,A3556,H$1:$H3556,H3556,D$1:$D3556,D3556),"")</f>
        <v>875.51354186660092</v>
      </c>
      <c r="AK3556" s="34">
        <v>0.97916666666666674</v>
      </c>
      <c r="AL3556" s="34">
        <v>2.0833333333333336E-2</v>
      </c>
      <c r="AN3556" s="36">
        <v>0</v>
      </c>
      <c r="AO3556">
        <v>0</v>
      </c>
      <c r="AP3556">
        <v>0</v>
      </c>
      <c r="AS3556" s="36">
        <v>0</v>
      </c>
    </row>
    <row r="3557" spans="1:45" x14ac:dyDescent="0.3">
      <c r="A3557" s="4" t="s">
        <v>181</v>
      </c>
      <c r="B3557" t="s">
        <v>138</v>
      </c>
      <c r="C3557" s="28">
        <v>45574</v>
      </c>
      <c r="D3557">
        <v>4</v>
      </c>
      <c r="G3557" s="42" t="s">
        <v>161</v>
      </c>
      <c r="H3557">
        <f t="shared" si="394"/>
        <v>2024</v>
      </c>
      <c r="I3557" s="2" t="s">
        <v>139</v>
      </c>
      <c r="J3557" s="29">
        <v>27</v>
      </c>
      <c r="N3557" s="40">
        <v>240.89059421228541</v>
      </c>
      <c r="O3557" s="33">
        <f t="shared" si="395"/>
        <v>240.89059421228541</v>
      </c>
      <c r="P3557" s="22">
        <f>IF(ISNUMBER(O3557),SUMIFS(O$1:$O3557,A$1:$A3557,A3557,H$1:$H3557,H3557,D$1:$D3557,D3557),"")</f>
        <v>895.42143173298473</v>
      </c>
      <c r="AK3557" s="34">
        <v>0.99526066350710896</v>
      </c>
      <c r="AL3557" s="34">
        <v>4.7393364928909956E-3</v>
      </c>
      <c r="AN3557" s="36">
        <v>0</v>
      </c>
      <c r="AO3557">
        <v>0</v>
      </c>
      <c r="AP3557">
        <v>0</v>
      </c>
      <c r="AS3557" s="36">
        <v>0</v>
      </c>
    </row>
    <row r="3558" spans="1:45" x14ac:dyDescent="0.3">
      <c r="A3558" s="4" t="s">
        <v>181</v>
      </c>
      <c r="B3558" t="s">
        <v>138</v>
      </c>
      <c r="C3558" s="28">
        <v>45601</v>
      </c>
      <c r="D3558">
        <v>1</v>
      </c>
      <c r="G3558" s="42" t="s">
        <v>161</v>
      </c>
      <c r="H3558">
        <f t="shared" si="394"/>
        <v>2024</v>
      </c>
      <c r="I3558" s="2" t="s">
        <v>139</v>
      </c>
      <c r="J3558" s="29">
        <v>28</v>
      </c>
      <c r="N3558" s="40">
        <v>250.34743644873211</v>
      </c>
      <c r="O3558" s="33">
        <f t="shared" si="395"/>
        <v>250.34743644873211</v>
      </c>
      <c r="P3558" s="22">
        <f>IF(ISNUMBER(O3558),SUMIFS(O$1:$O3558,A$1:$A3558,A3558,H$1:$H3558,H3558,D$1:$D3558,D3558),"")</f>
        <v>1167.6951440256389</v>
      </c>
      <c r="AK3558" s="34">
        <v>0.81151832460732998</v>
      </c>
      <c r="AL3558" s="34">
        <v>7.8534031413612579E-2</v>
      </c>
      <c r="AN3558" s="34">
        <v>6.2827225130890063E-2</v>
      </c>
      <c r="AO3558">
        <v>6.2827225130890063E-2</v>
      </c>
      <c r="AP3558">
        <v>0</v>
      </c>
      <c r="AS3558" s="34">
        <v>4.7120418848167547E-2</v>
      </c>
    </row>
    <row r="3559" spans="1:45" x14ac:dyDescent="0.3">
      <c r="A3559" s="4" t="s">
        <v>181</v>
      </c>
      <c r="B3559" t="s">
        <v>138</v>
      </c>
      <c r="C3559" s="28">
        <v>45601</v>
      </c>
      <c r="D3559">
        <v>2</v>
      </c>
      <c r="G3559" s="42" t="s">
        <v>161</v>
      </c>
      <c r="H3559">
        <f t="shared" si="394"/>
        <v>2024</v>
      </c>
      <c r="I3559" s="2" t="s">
        <v>139</v>
      </c>
      <c r="J3559" s="29">
        <v>28</v>
      </c>
      <c r="N3559" s="40">
        <v>215.40795916959786</v>
      </c>
      <c r="O3559" s="33">
        <f t="shared" si="395"/>
        <v>215.40795916959786</v>
      </c>
      <c r="P3559" s="22">
        <f>IF(ISNUMBER(O3559),SUMIFS(O$1:$O3559,A$1:$A3559,A3559,H$1:$H3559,H3559,D$1:$D3559,D3559),"")</f>
        <v>1143.9981344817647</v>
      </c>
      <c r="AK3559" s="34">
        <v>0.90532544378698221</v>
      </c>
      <c r="AL3559" s="34">
        <v>5.9171597633136085E-2</v>
      </c>
      <c r="AN3559" s="34">
        <v>1.7751479289940825E-2</v>
      </c>
      <c r="AO3559">
        <v>1.7751479289940825E-2</v>
      </c>
      <c r="AP3559">
        <v>0</v>
      </c>
      <c r="AS3559" s="34">
        <v>1.7751479289940825E-2</v>
      </c>
    </row>
    <row r="3560" spans="1:45" x14ac:dyDescent="0.3">
      <c r="A3560" s="4" t="s">
        <v>181</v>
      </c>
      <c r="B3560" t="s">
        <v>138</v>
      </c>
      <c r="C3560" s="28">
        <v>45601</v>
      </c>
      <c r="D3560">
        <v>3</v>
      </c>
      <c r="G3560" s="42" t="s">
        <v>161</v>
      </c>
      <c r="H3560">
        <f t="shared" si="394"/>
        <v>2024</v>
      </c>
      <c r="I3560" s="2" t="s">
        <v>139</v>
      </c>
      <c r="J3560" s="29">
        <v>28</v>
      </c>
      <c r="N3560" s="40">
        <v>218.49436715135056</v>
      </c>
      <c r="O3560" s="33">
        <f t="shared" si="395"/>
        <v>218.49436715135056</v>
      </c>
      <c r="P3560" s="22">
        <f>IF(ISNUMBER(O3560),SUMIFS(O$1:$O3560,A$1:$A3560,A3560,H$1:$H3560,H3560,D$1:$D3560,D3560),"")</f>
        <v>1094.0079090179515</v>
      </c>
      <c r="AK3560" s="34">
        <v>0.93413173652694614</v>
      </c>
      <c r="AL3560" s="34">
        <v>6.5868263473053898E-2</v>
      </c>
      <c r="AN3560" s="34">
        <v>0</v>
      </c>
      <c r="AO3560">
        <v>0</v>
      </c>
      <c r="AP3560">
        <v>0</v>
      </c>
      <c r="AS3560" s="34">
        <v>0</v>
      </c>
    </row>
    <row r="3561" spans="1:45" x14ac:dyDescent="0.3">
      <c r="A3561" s="4" t="s">
        <v>181</v>
      </c>
      <c r="B3561" t="s">
        <v>138</v>
      </c>
      <c r="C3561" s="28">
        <v>45601</v>
      </c>
      <c r="D3561">
        <v>4</v>
      </c>
      <c r="G3561" s="42" t="s">
        <v>161</v>
      </c>
      <c r="H3561">
        <f t="shared" si="394"/>
        <v>2024</v>
      </c>
      <c r="I3561" s="2" t="s">
        <v>139</v>
      </c>
      <c r="J3561" s="29">
        <v>28</v>
      </c>
      <c r="N3561" s="40">
        <v>207.75579230930035</v>
      </c>
      <c r="O3561" s="33">
        <f t="shared" si="395"/>
        <v>207.75579230930035</v>
      </c>
      <c r="P3561" s="22">
        <f>IF(ISNUMBER(O3561),SUMIFS(O$1:$O3561,A$1:$A3561,A3561,H$1:$H3561,H3561,D$1:$D3561,D3561),"")</f>
        <v>1103.1772240422852</v>
      </c>
      <c r="AK3561" s="34">
        <v>0.97142857142857142</v>
      </c>
      <c r="AL3561" s="34">
        <v>2.8571428571428571E-2</v>
      </c>
      <c r="AN3561" s="34">
        <v>0</v>
      </c>
      <c r="AO3561">
        <v>0</v>
      </c>
      <c r="AP3561">
        <v>0</v>
      </c>
      <c r="AS3561" s="34">
        <v>0</v>
      </c>
    </row>
    <row r="3562" spans="1:45" x14ac:dyDescent="0.3">
      <c r="A3562" s="4" t="s">
        <v>181</v>
      </c>
      <c r="B3562" t="s">
        <v>138</v>
      </c>
      <c r="C3562" s="28">
        <v>45630</v>
      </c>
      <c r="D3562">
        <v>1</v>
      </c>
      <c r="G3562" s="42" t="s">
        <v>161</v>
      </c>
      <c r="H3562">
        <f t="shared" si="394"/>
        <v>2024</v>
      </c>
      <c r="I3562" s="2" t="s">
        <v>139</v>
      </c>
      <c r="J3562" s="29">
        <v>29</v>
      </c>
      <c r="N3562" s="40">
        <v>88.400664305580548</v>
      </c>
      <c r="O3562" s="33">
        <f t="shared" si="395"/>
        <v>88.400664305580548</v>
      </c>
      <c r="P3562" s="22">
        <f>IF(ISNUMBER(O3562),SUMIFS(O$1:$O3562,A$1:$A3562,A3562,H$1:$H3562,H3562,D$1:$D3562,D3562),"")</f>
        <v>1256.0958083312194</v>
      </c>
      <c r="AK3562" s="34">
        <v>0.84403669724770636</v>
      </c>
      <c r="AL3562" s="34">
        <v>9.1743119266055051E-3</v>
      </c>
      <c r="AN3562" s="34">
        <v>6.4220183486238536E-2</v>
      </c>
      <c r="AO3562">
        <v>3.669724770642202E-2</v>
      </c>
      <c r="AP3562">
        <v>2.7522935779816512E-2</v>
      </c>
      <c r="AS3562" s="34">
        <v>8.2568807339449546E-2</v>
      </c>
    </row>
    <row r="3563" spans="1:45" x14ac:dyDescent="0.3">
      <c r="A3563" s="4" t="s">
        <v>181</v>
      </c>
      <c r="B3563" t="s">
        <v>138</v>
      </c>
      <c r="C3563" s="28">
        <v>45630</v>
      </c>
      <c r="D3563">
        <v>2</v>
      </c>
      <c r="G3563" s="42" t="s">
        <v>161</v>
      </c>
      <c r="H3563">
        <f t="shared" si="394"/>
        <v>2024</v>
      </c>
      <c r="I3563" s="2" t="s">
        <v>139</v>
      </c>
      <c r="J3563" s="29">
        <v>29</v>
      </c>
      <c r="N3563" s="40">
        <v>50.46603820003579</v>
      </c>
      <c r="O3563" s="33">
        <f t="shared" si="395"/>
        <v>50.46603820003579</v>
      </c>
      <c r="P3563" s="22">
        <f>IF(ISNUMBER(O3563),SUMIFS(O$1:$O3563,A$1:$A3563,A3563,H$1:$H3563,H3563,D$1:$D3563,D3563),"")</f>
        <v>1194.4641726818006</v>
      </c>
      <c r="AK3563" s="34">
        <v>0.98000000000000009</v>
      </c>
      <c r="AL3563" s="34">
        <v>0</v>
      </c>
      <c r="AN3563" s="34">
        <v>0.02</v>
      </c>
      <c r="AO3563">
        <v>0.02</v>
      </c>
      <c r="AP3563">
        <v>0</v>
      </c>
      <c r="AS3563" s="34">
        <v>0</v>
      </c>
    </row>
    <row r="3564" spans="1:45" x14ac:dyDescent="0.3">
      <c r="A3564" s="4" t="s">
        <v>181</v>
      </c>
      <c r="B3564" t="s">
        <v>138</v>
      </c>
      <c r="C3564" s="28">
        <v>45630</v>
      </c>
      <c r="D3564">
        <v>3</v>
      </c>
      <c r="G3564" s="42" t="s">
        <v>161</v>
      </c>
      <c r="H3564">
        <f t="shared" si="394"/>
        <v>2024</v>
      </c>
      <c r="I3564" s="2" t="s">
        <v>139</v>
      </c>
      <c r="J3564" s="29">
        <v>29</v>
      </c>
      <c r="N3564" s="40">
        <v>66.929340688205926</v>
      </c>
      <c r="O3564" s="33">
        <f t="shared" si="395"/>
        <v>66.929340688205926</v>
      </c>
      <c r="P3564" s="22">
        <f>IF(ISNUMBER(O3564),SUMIFS(O$1:$O3564,A$1:$A3564,A3564,H$1:$H3564,H3564,D$1:$D3564,D3564),"")</f>
        <v>1160.9372497061574</v>
      </c>
      <c r="AK3564" s="34">
        <v>0.94736842105263164</v>
      </c>
      <c r="AL3564" s="34">
        <v>7.5187969924812043E-3</v>
      </c>
      <c r="AN3564" s="34">
        <v>0</v>
      </c>
      <c r="AO3564">
        <v>0</v>
      </c>
      <c r="AP3564">
        <v>0</v>
      </c>
      <c r="AS3564" s="34">
        <v>4.5112781954887222E-2</v>
      </c>
    </row>
    <row r="3565" spans="1:45" x14ac:dyDescent="0.3">
      <c r="A3565" s="4" t="s">
        <v>181</v>
      </c>
      <c r="B3565" t="s">
        <v>138</v>
      </c>
      <c r="C3565" s="28">
        <v>45630</v>
      </c>
      <c r="D3565">
        <v>4</v>
      </c>
      <c r="G3565" s="42" t="s">
        <v>161</v>
      </c>
      <c r="H3565">
        <f t="shared" si="394"/>
        <v>2024</v>
      </c>
      <c r="I3565" s="2" t="s">
        <v>139</v>
      </c>
      <c r="J3565" s="29">
        <v>29</v>
      </c>
      <c r="N3565" s="40">
        <v>65.480692293358757</v>
      </c>
      <c r="O3565" s="33">
        <f t="shared" si="395"/>
        <v>65.480692293358757</v>
      </c>
      <c r="P3565" s="22">
        <f>IF(ISNUMBER(O3565),SUMIFS(O$1:$O3565,A$1:$A3565,A3565,H$1:$H3565,H3565,D$1:$D3565,D3565),"")</f>
        <v>1168.6579163356439</v>
      </c>
      <c r="AK3565" s="34">
        <v>0.97297297297297292</v>
      </c>
      <c r="AL3565" s="34">
        <v>2.7027027027027022E-2</v>
      </c>
      <c r="AN3565" s="34">
        <v>0</v>
      </c>
      <c r="AO3565">
        <v>0</v>
      </c>
      <c r="AP3565">
        <v>0</v>
      </c>
      <c r="AS3565" s="34">
        <v>0</v>
      </c>
    </row>
    <row r="3566" spans="1:45" x14ac:dyDescent="0.3">
      <c r="A3566" s="4" t="s">
        <v>183</v>
      </c>
      <c r="B3566" t="s">
        <v>138</v>
      </c>
      <c r="C3566" s="28">
        <v>44600</v>
      </c>
      <c r="D3566">
        <v>1</v>
      </c>
      <c r="G3566" s="42" t="s">
        <v>193</v>
      </c>
      <c r="H3566">
        <f t="shared" si="394"/>
        <v>2022</v>
      </c>
      <c r="I3566" s="2" t="s">
        <v>139</v>
      </c>
      <c r="J3566">
        <v>1</v>
      </c>
      <c r="N3566" s="40">
        <v>386.00003512284218</v>
      </c>
      <c r="O3566" s="33">
        <f t="shared" si="395"/>
        <v>386.00003512284218</v>
      </c>
      <c r="P3566" s="22">
        <f>IF(ISNUMBER(O3566),SUMIFS(O$1:$O3566,A$1:$A3566,A3566,H$1:$H3566,H3566,D$1:$D3566,D3566),"")</f>
        <v>386.00003512284218</v>
      </c>
      <c r="AK3566" s="34">
        <v>1</v>
      </c>
      <c r="AL3566" s="34">
        <v>0</v>
      </c>
      <c r="AN3566" s="36">
        <v>0</v>
      </c>
      <c r="AO3566" s="34">
        <v>0</v>
      </c>
      <c r="AP3566" s="34">
        <v>0</v>
      </c>
      <c r="AS3566" s="36">
        <v>0</v>
      </c>
    </row>
    <row r="3567" spans="1:45" x14ac:dyDescent="0.3">
      <c r="A3567" s="4" t="s">
        <v>183</v>
      </c>
      <c r="B3567" t="s">
        <v>138</v>
      </c>
      <c r="C3567" s="28">
        <v>44600</v>
      </c>
      <c r="D3567">
        <v>2</v>
      </c>
      <c r="G3567" s="42" t="s">
        <v>193</v>
      </c>
      <c r="H3567">
        <f t="shared" si="394"/>
        <v>2022</v>
      </c>
      <c r="I3567" s="2" t="s">
        <v>139</v>
      </c>
      <c r="J3567">
        <v>1</v>
      </c>
      <c r="N3567" s="40">
        <v>332.5018385939635</v>
      </c>
      <c r="O3567" s="33">
        <f t="shared" si="395"/>
        <v>332.5018385939635</v>
      </c>
      <c r="P3567" s="22">
        <f>IF(ISNUMBER(O3567),SUMIFS(O$1:$O3567,A$1:$A3567,A3567,H$1:$H3567,H3567,D$1:$D3567,D3567),"")</f>
        <v>332.5018385939635</v>
      </c>
      <c r="AK3567" s="34">
        <v>0.98765923566878977</v>
      </c>
      <c r="AL3567" s="34">
        <v>1.2340764331210192E-2</v>
      </c>
      <c r="AN3567" s="36">
        <v>0</v>
      </c>
      <c r="AO3567" s="34">
        <v>0</v>
      </c>
      <c r="AP3567" s="34">
        <v>0</v>
      </c>
      <c r="AS3567" s="36">
        <v>0</v>
      </c>
    </row>
    <row r="3568" spans="1:45" x14ac:dyDescent="0.3">
      <c r="A3568" s="4" t="s">
        <v>183</v>
      </c>
      <c r="B3568" t="s">
        <v>138</v>
      </c>
      <c r="C3568" s="28">
        <v>44600</v>
      </c>
      <c r="D3568">
        <v>3</v>
      </c>
      <c r="G3568" s="42" t="s">
        <v>193</v>
      </c>
      <c r="H3568">
        <f t="shared" si="394"/>
        <v>2022</v>
      </c>
      <c r="I3568" s="2" t="s">
        <v>139</v>
      </c>
      <c r="J3568">
        <v>1</v>
      </c>
      <c r="N3568" s="40">
        <v>316.44713164903192</v>
      </c>
      <c r="O3568" s="33">
        <f t="shared" si="395"/>
        <v>316.44713164903192</v>
      </c>
      <c r="P3568" s="22">
        <f>IF(ISNUMBER(O3568),SUMIFS(O$1:$O3568,A$1:$A3568,A3568,H$1:$H3568,H3568,D$1:$D3568,D3568),"")</f>
        <v>316.44713164903192</v>
      </c>
      <c r="AK3568" s="34">
        <v>1</v>
      </c>
      <c r="AL3568" s="34">
        <v>0</v>
      </c>
      <c r="AN3568" s="36">
        <v>0</v>
      </c>
      <c r="AO3568" s="34">
        <v>0</v>
      </c>
      <c r="AP3568" s="34">
        <v>0</v>
      </c>
      <c r="AS3568" s="36">
        <v>0</v>
      </c>
    </row>
    <row r="3569" spans="1:45" x14ac:dyDescent="0.3">
      <c r="A3569" s="4" t="s">
        <v>183</v>
      </c>
      <c r="B3569" t="s">
        <v>138</v>
      </c>
      <c r="C3569" s="28">
        <v>44600</v>
      </c>
      <c r="D3569">
        <v>4</v>
      </c>
      <c r="G3569" s="42" t="s">
        <v>193</v>
      </c>
      <c r="H3569">
        <f t="shared" si="394"/>
        <v>2022</v>
      </c>
      <c r="I3569" s="2" t="s">
        <v>139</v>
      </c>
      <c r="J3569">
        <v>1</v>
      </c>
      <c r="N3569" s="40">
        <v>385.51549652118911</v>
      </c>
      <c r="O3569" s="33">
        <f t="shared" si="395"/>
        <v>385.51549652118911</v>
      </c>
      <c r="P3569" s="22">
        <f>IF(ISNUMBER(O3569),SUMIFS(O$1:$O3569,A$1:$A3569,A3569,H$1:$H3569,H3569,D$1:$D3569,D3569),"")</f>
        <v>385.51549652118911</v>
      </c>
      <c r="AK3569" s="34">
        <v>1</v>
      </c>
      <c r="AL3569" s="34">
        <v>0</v>
      </c>
      <c r="AN3569" s="36">
        <v>0</v>
      </c>
      <c r="AO3569" s="34">
        <v>0</v>
      </c>
      <c r="AP3569" s="34">
        <v>0</v>
      </c>
      <c r="AS3569" s="36">
        <v>0</v>
      </c>
    </row>
    <row r="3570" spans="1:45" x14ac:dyDescent="0.3">
      <c r="A3570" s="4" t="s">
        <v>183</v>
      </c>
      <c r="B3570" t="s">
        <v>138</v>
      </c>
      <c r="C3570" s="28">
        <v>44622</v>
      </c>
      <c r="D3570">
        <v>1</v>
      </c>
      <c r="G3570" s="42" t="s">
        <v>193</v>
      </c>
      <c r="H3570">
        <f t="shared" si="394"/>
        <v>2022</v>
      </c>
      <c r="I3570" s="2" t="s">
        <v>139</v>
      </c>
      <c r="J3570">
        <v>2</v>
      </c>
      <c r="N3570" s="40">
        <v>304.78208660026843</v>
      </c>
      <c r="O3570" s="33">
        <f t="shared" si="395"/>
        <v>304.78208660026843</v>
      </c>
      <c r="P3570" s="22">
        <f>IF(ISNUMBER(O3570),SUMIFS(O$1:$O3570,A$1:$A3570,A3570,H$1:$H3570,H3570,D$1:$D3570,D3570),"")</f>
        <v>690.78212172311055</v>
      </c>
      <c r="AK3570" s="34">
        <v>0.99697656840513982</v>
      </c>
      <c r="AL3570" s="34">
        <v>0</v>
      </c>
      <c r="AN3570" s="36">
        <v>0</v>
      </c>
      <c r="AO3570" s="34">
        <v>0</v>
      </c>
      <c r="AP3570" s="34">
        <v>0</v>
      </c>
      <c r="AS3570" s="36">
        <v>3.0234315948601668E-3</v>
      </c>
    </row>
    <row r="3571" spans="1:45" x14ac:dyDescent="0.3">
      <c r="A3571" s="4" t="s">
        <v>183</v>
      </c>
      <c r="B3571" t="s">
        <v>138</v>
      </c>
      <c r="C3571" s="28">
        <v>44622</v>
      </c>
      <c r="D3571">
        <v>2</v>
      </c>
      <c r="G3571" s="42" t="s">
        <v>193</v>
      </c>
      <c r="H3571">
        <f t="shared" si="394"/>
        <v>2022</v>
      </c>
      <c r="I3571" s="2" t="s">
        <v>139</v>
      </c>
      <c r="J3571">
        <v>2</v>
      </c>
      <c r="N3571" s="40">
        <v>288.58874983363859</v>
      </c>
      <c r="O3571" s="33">
        <f t="shared" si="395"/>
        <v>288.58874983363859</v>
      </c>
      <c r="P3571" s="22">
        <f>IF(ISNUMBER(O3571),SUMIFS(O$1:$O3571,A$1:$A3571,A3571,H$1:$H3571,H3571,D$1:$D3571,D3571),"")</f>
        <v>621.09058842760214</v>
      </c>
      <c r="AK3571" s="34">
        <v>0.98852097130242822</v>
      </c>
      <c r="AL3571" s="34">
        <v>0</v>
      </c>
      <c r="AN3571" s="36">
        <v>0</v>
      </c>
      <c r="AO3571" s="34">
        <v>0</v>
      </c>
      <c r="AP3571" s="34">
        <v>0</v>
      </c>
      <c r="AS3571" s="36">
        <v>1.1479028697571746E-2</v>
      </c>
    </row>
    <row r="3572" spans="1:45" x14ac:dyDescent="0.3">
      <c r="A3572" s="4" t="s">
        <v>183</v>
      </c>
      <c r="B3572" t="s">
        <v>138</v>
      </c>
      <c r="C3572" s="28">
        <v>44622</v>
      </c>
      <c r="D3572">
        <v>3</v>
      </c>
      <c r="G3572" s="42" t="s">
        <v>193</v>
      </c>
      <c r="H3572">
        <f t="shared" si="394"/>
        <v>2022</v>
      </c>
      <c r="I3572" s="2" t="s">
        <v>139</v>
      </c>
      <c r="J3572">
        <v>2</v>
      </c>
      <c r="N3572" s="40">
        <v>332.9084262028868</v>
      </c>
      <c r="O3572" s="33">
        <f t="shared" si="395"/>
        <v>332.9084262028868</v>
      </c>
      <c r="P3572" s="22">
        <f>IF(ISNUMBER(O3572),SUMIFS(O$1:$O3572,A$1:$A3572,A3572,H$1:$H3572,H3572,D$1:$D3572,D3572),"")</f>
        <v>649.35555785191877</v>
      </c>
      <c r="AK3572" s="34">
        <v>0.99619289340101536</v>
      </c>
      <c r="AL3572" s="34">
        <v>0</v>
      </c>
      <c r="AN3572" s="36">
        <v>0</v>
      </c>
      <c r="AO3572" s="34">
        <v>0</v>
      </c>
      <c r="AP3572" s="34">
        <v>0</v>
      </c>
      <c r="AS3572" s="36">
        <v>3.8071065989847713E-3</v>
      </c>
    </row>
    <row r="3573" spans="1:45" x14ac:dyDescent="0.3">
      <c r="A3573" s="4" t="s">
        <v>183</v>
      </c>
      <c r="B3573" t="s">
        <v>138</v>
      </c>
      <c r="C3573" s="28">
        <v>44622</v>
      </c>
      <c r="D3573">
        <v>4</v>
      </c>
      <c r="G3573" s="42" t="s">
        <v>193</v>
      </c>
      <c r="H3573">
        <f t="shared" si="394"/>
        <v>2022</v>
      </c>
      <c r="I3573" s="2" t="s">
        <v>139</v>
      </c>
      <c r="J3573">
        <v>2</v>
      </c>
      <c r="N3573" s="40">
        <v>277.37067523255035</v>
      </c>
      <c r="O3573" s="33">
        <f t="shared" si="395"/>
        <v>277.37067523255035</v>
      </c>
      <c r="P3573" s="22">
        <f>IF(ISNUMBER(O3573),SUMIFS(O$1:$O3573,A$1:$A3573,A3573,H$1:$H3573,H3573,D$1:$D3573,D3573),"")</f>
        <v>662.88617175373952</v>
      </c>
      <c r="AK3573" s="34">
        <v>0.99661746617466174</v>
      </c>
      <c r="AL3573" s="34">
        <v>0</v>
      </c>
      <c r="AN3573" s="36">
        <v>0</v>
      </c>
      <c r="AO3573" s="34">
        <v>0</v>
      </c>
      <c r="AP3573" s="34">
        <v>0</v>
      </c>
      <c r="AS3573" s="36">
        <v>3.3825338253382544E-3</v>
      </c>
    </row>
    <row r="3574" spans="1:45" x14ac:dyDescent="0.3">
      <c r="A3574" s="4" t="s">
        <v>183</v>
      </c>
      <c r="B3574" t="s">
        <v>138</v>
      </c>
      <c r="C3574" s="28">
        <v>44649</v>
      </c>
      <c r="D3574">
        <v>1</v>
      </c>
      <c r="G3574" s="42" t="s">
        <v>193</v>
      </c>
      <c r="H3574">
        <f t="shared" si="394"/>
        <v>2022</v>
      </c>
      <c r="I3574" s="2" t="s">
        <v>139</v>
      </c>
      <c r="J3574">
        <v>3</v>
      </c>
      <c r="N3574" s="40">
        <v>220.95726208480369</v>
      </c>
      <c r="O3574" s="33">
        <f t="shared" si="395"/>
        <v>220.95726208480369</v>
      </c>
      <c r="P3574" s="22">
        <f>IF(ISNUMBER(O3574),SUMIFS(O$1:$O3574,A$1:$A3574,A3574,H$1:$H3574,H3574,D$1:$D3574,D3574),"")</f>
        <v>911.73938380791424</v>
      </c>
      <c r="AK3574" s="34">
        <v>0.99951597289448202</v>
      </c>
      <c r="AL3574" s="34">
        <v>0</v>
      </c>
      <c r="AN3574" s="36">
        <v>0</v>
      </c>
      <c r="AO3574" s="34">
        <v>0</v>
      </c>
      <c r="AP3574" s="34">
        <v>0</v>
      </c>
      <c r="AS3574" s="36">
        <v>4.8402710551790902E-4</v>
      </c>
    </row>
    <row r="3575" spans="1:45" x14ac:dyDescent="0.3">
      <c r="A3575" s="4" t="s">
        <v>183</v>
      </c>
      <c r="B3575" t="s">
        <v>138</v>
      </c>
      <c r="C3575" s="28">
        <v>44649</v>
      </c>
      <c r="D3575">
        <v>2</v>
      </c>
      <c r="G3575" s="42" t="s">
        <v>193</v>
      </c>
      <c r="H3575">
        <f t="shared" si="394"/>
        <v>2022</v>
      </c>
      <c r="I3575" s="2" t="s">
        <v>139</v>
      </c>
      <c r="J3575">
        <v>3</v>
      </c>
      <c r="N3575" s="40">
        <v>205.96979045634848</v>
      </c>
      <c r="O3575" s="33">
        <f t="shared" si="395"/>
        <v>205.96979045634848</v>
      </c>
      <c r="P3575" s="22">
        <f>IF(ISNUMBER(O3575),SUMIFS(O$1:$O3575,A$1:$A3575,A3575,H$1:$H3575,H3575,D$1:$D3575,D3575),"")</f>
        <v>827.06037888395065</v>
      </c>
      <c r="AK3575" s="34">
        <v>0.99745028046914841</v>
      </c>
      <c r="AL3575" s="34">
        <v>0</v>
      </c>
      <c r="AN3575" s="36">
        <v>0</v>
      </c>
      <c r="AO3575" s="34">
        <v>0</v>
      </c>
      <c r="AP3575" s="34">
        <v>0</v>
      </c>
      <c r="AS3575" s="36">
        <v>2.5497195308516064E-3</v>
      </c>
    </row>
    <row r="3576" spans="1:45" x14ac:dyDescent="0.3">
      <c r="A3576" s="4" t="s">
        <v>183</v>
      </c>
      <c r="B3576" t="s">
        <v>138</v>
      </c>
      <c r="C3576" s="28">
        <v>44649</v>
      </c>
      <c r="D3576">
        <v>3</v>
      </c>
      <c r="G3576" s="42" t="s">
        <v>193</v>
      </c>
      <c r="H3576">
        <f t="shared" si="394"/>
        <v>2022</v>
      </c>
      <c r="I3576" s="2" t="s">
        <v>139</v>
      </c>
      <c r="J3576">
        <v>3</v>
      </c>
      <c r="N3576" s="40">
        <v>224.91159135559923</v>
      </c>
      <c r="O3576" s="33">
        <f t="shared" si="395"/>
        <v>224.91159135559923</v>
      </c>
      <c r="P3576" s="22">
        <f>IF(ISNUMBER(O3576),SUMIFS(O$1:$O3576,A$1:$A3576,A3576,H$1:$H3576,H3576,D$1:$D3576,D3576),"")</f>
        <v>874.26714920751806</v>
      </c>
      <c r="AK3576" s="34">
        <v>1</v>
      </c>
      <c r="AL3576" s="34">
        <v>0</v>
      </c>
      <c r="AN3576" s="36">
        <v>0</v>
      </c>
      <c r="AO3576" s="34">
        <v>0</v>
      </c>
      <c r="AP3576" s="34">
        <v>0</v>
      </c>
      <c r="AS3576" s="36">
        <v>0</v>
      </c>
    </row>
    <row r="3577" spans="1:45" x14ac:dyDescent="0.3">
      <c r="A3577" s="4" t="s">
        <v>183</v>
      </c>
      <c r="B3577" t="s">
        <v>138</v>
      </c>
      <c r="C3577" s="28">
        <v>44649</v>
      </c>
      <c r="D3577">
        <v>4</v>
      </c>
      <c r="G3577" s="42" t="s">
        <v>193</v>
      </c>
      <c r="H3577">
        <f t="shared" si="394"/>
        <v>2022</v>
      </c>
      <c r="I3577" s="2" t="s">
        <v>139</v>
      </c>
      <c r="J3577">
        <v>3</v>
      </c>
      <c r="N3577" s="40">
        <v>241.21169425854177</v>
      </c>
      <c r="O3577" s="33">
        <f t="shared" si="395"/>
        <v>241.21169425854177</v>
      </c>
      <c r="P3577" s="22">
        <f>IF(ISNUMBER(O3577),SUMIFS(O$1:$O3577,A$1:$A3577,A3577,H$1:$H3577,H3577,D$1:$D3577,D3577),"")</f>
        <v>904.09786601228132</v>
      </c>
      <c r="AK3577" s="34">
        <v>1</v>
      </c>
      <c r="AL3577" s="34">
        <v>0</v>
      </c>
      <c r="AN3577" s="36">
        <v>0</v>
      </c>
      <c r="AO3577" s="34">
        <v>0</v>
      </c>
      <c r="AP3577" s="34">
        <v>0</v>
      </c>
      <c r="AS3577" s="36">
        <v>0</v>
      </c>
    </row>
    <row r="3578" spans="1:45" x14ac:dyDescent="0.3">
      <c r="A3578" s="4" t="s">
        <v>183</v>
      </c>
      <c r="B3578" t="s">
        <v>138</v>
      </c>
      <c r="C3578" s="28">
        <v>44691</v>
      </c>
      <c r="D3578">
        <v>1</v>
      </c>
      <c r="G3578" s="42" t="s">
        <v>193</v>
      </c>
      <c r="H3578">
        <f t="shared" si="394"/>
        <v>2022</v>
      </c>
      <c r="I3578" s="2" t="s">
        <v>139</v>
      </c>
      <c r="J3578">
        <v>4</v>
      </c>
      <c r="N3578" s="40">
        <v>257.68409648535828</v>
      </c>
      <c r="O3578" s="33">
        <f t="shared" si="395"/>
        <v>257.68409648535828</v>
      </c>
      <c r="P3578" s="22">
        <f>IF(ISNUMBER(O3578),SUMIFS(O$1:$O3578,A$1:$A3578,A3578,H$1:$H3578,H3578,D$1:$D3578,D3578),"")</f>
        <v>1169.4234802932724</v>
      </c>
      <c r="AK3578" s="34">
        <v>0.99972936400541268</v>
      </c>
      <c r="AL3578" s="34">
        <v>0</v>
      </c>
      <c r="AN3578" s="36">
        <v>0</v>
      </c>
      <c r="AO3578" s="34">
        <v>0</v>
      </c>
      <c r="AP3578" s="34">
        <v>0</v>
      </c>
      <c r="AS3578" s="36">
        <v>2.7063599458728013E-4</v>
      </c>
    </row>
    <row r="3579" spans="1:45" x14ac:dyDescent="0.3">
      <c r="A3579" s="4" t="s">
        <v>183</v>
      </c>
      <c r="B3579" t="s">
        <v>138</v>
      </c>
      <c r="C3579" s="28">
        <v>44691</v>
      </c>
      <c r="D3579">
        <v>2</v>
      </c>
      <c r="G3579" s="42" t="s">
        <v>193</v>
      </c>
      <c r="H3579">
        <f t="shared" si="394"/>
        <v>2022</v>
      </c>
      <c r="I3579" s="2" t="s">
        <v>139</v>
      </c>
      <c r="J3579">
        <v>4</v>
      </c>
      <c r="N3579" s="40">
        <v>288.80503144654085</v>
      </c>
      <c r="O3579" s="33">
        <f t="shared" si="395"/>
        <v>288.80503144654085</v>
      </c>
      <c r="P3579" s="22">
        <f>IF(ISNUMBER(O3579),SUMIFS(O$1:$O3579,A$1:$A3579,A3579,H$1:$H3579,H3579,D$1:$D3579,D3579),"")</f>
        <v>1115.8654103304916</v>
      </c>
      <c r="AK3579" s="34">
        <v>1</v>
      </c>
      <c r="AL3579" s="34">
        <v>0</v>
      </c>
      <c r="AN3579" s="36">
        <v>0</v>
      </c>
      <c r="AO3579" s="34">
        <v>0</v>
      </c>
      <c r="AP3579" s="34">
        <v>0</v>
      </c>
      <c r="AS3579" s="36">
        <v>0</v>
      </c>
    </row>
    <row r="3580" spans="1:45" x14ac:dyDescent="0.3">
      <c r="A3580" s="4" t="s">
        <v>183</v>
      </c>
      <c r="B3580" t="s">
        <v>138</v>
      </c>
      <c r="C3580" s="28">
        <v>44691</v>
      </c>
      <c r="D3580">
        <v>3</v>
      </c>
      <c r="G3580" s="42" t="s">
        <v>193</v>
      </c>
      <c r="H3580">
        <f t="shared" si="394"/>
        <v>2022</v>
      </c>
      <c r="I3580" s="2" t="s">
        <v>139</v>
      </c>
      <c r="J3580">
        <v>4</v>
      </c>
      <c r="N3580" s="40">
        <v>256.06363896326718</v>
      </c>
      <c r="O3580" s="33">
        <f t="shared" si="395"/>
        <v>256.06363896326718</v>
      </c>
      <c r="P3580" s="22">
        <f>IF(ISNUMBER(O3580),SUMIFS(O$1:$O3580,A$1:$A3580,A3580,H$1:$H3580,H3580,D$1:$D3580,D3580),"")</f>
        <v>1130.3307881707851</v>
      </c>
      <c r="AK3580" s="34">
        <v>1</v>
      </c>
      <c r="AL3580" s="34">
        <v>0</v>
      </c>
      <c r="AN3580" s="36">
        <v>0</v>
      </c>
      <c r="AO3580" s="34">
        <v>0</v>
      </c>
      <c r="AP3580" s="34">
        <v>0</v>
      </c>
      <c r="AS3580" s="36">
        <v>0</v>
      </c>
    </row>
    <row r="3581" spans="1:45" x14ac:dyDescent="0.3">
      <c r="A3581" s="4" t="s">
        <v>183</v>
      </c>
      <c r="B3581" t="s">
        <v>138</v>
      </c>
      <c r="C3581" s="28">
        <v>44691</v>
      </c>
      <c r="D3581">
        <v>4</v>
      </c>
      <c r="G3581" s="42" t="s">
        <v>193</v>
      </c>
      <c r="H3581">
        <f t="shared" si="394"/>
        <v>2022</v>
      </c>
      <c r="I3581" s="2" t="s">
        <v>139</v>
      </c>
      <c r="J3581">
        <v>4</v>
      </c>
      <c r="N3581" s="40">
        <v>281.0096519227846</v>
      </c>
      <c r="O3581" s="33">
        <f t="shared" si="395"/>
        <v>281.0096519227846</v>
      </c>
      <c r="P3581" s="22">
        <f>IF(ISNUMBER(O3581),SUMIFS(O$1:$O3581,A$1:$A3581,A3581,H$1:$H3581,H3581,D$1:$D3581,D3581),"")</f>
        <v>1185.107517935066</v>
      </c>
      <c r="AK3581" s="34">
        <v>1</v>
      </c>
      <c r="AL3581" s="34">
        <v>0</v>
      </c>
      <c r="AN3581" s="36">
        <v>0</v>
      </c>
      <c r="AO3581" s="34">
        <v>0</v>
      </c>
      <c r="AP3581" s="34">
        <v>0</v>
      </c>
      <c r="AS3581" s="36">
        <v>0</v>
      </c>
    </row>
    <row r="3582" spans="1:45" x14ac:dyDescent="0.3">
      <c r="A3582" s="4" t="s">
        <v>183</v>
      </c>
      <c r="B3582" t="s">
        <v>138</v>
      </c>
      <c r="C3582" s="28">
        <v>44746</v>
      </c>
      <c r="D3582">
        <v>1</v>
      </c>
      <c r="G3582" s="42" t="s">
        <v>193</v>
      </c>
      <c r="H3582">
        <f t="shared" si="394"/>
        <v>2022</v>
      </c>
      <c r="I3582" s="2" t="s">
        <v>139</v>
      </c>
      <c r="J3582">
        <v>5</v>
      </c>
      <c r="N3582" s="40">
        <v>87.055882878057488</v>
      </c>
      <c r="O3582" s="33">
        <f t="shared" si="395"/>
        <v>87.055882878057488</v>
      </c>
      <c r="P3582" s="22">
        <f>IF(ISNUMBER(O3582),SUMIFS(O$1:$O3582,A$1:$A3582,A3582,H$1:$H3582,H3582,D$1:$D3582,D3582),"")</f>
        <v>1256.4793631713299</v>
      </c>
      <c r="AK3582" s="34">
        <v>1</v>
      </c>
      <c r="AL3582" s="34">
        <v>0</v>
      </c>
      <c r="AN3582" s="36">
        <v>0</v>
      </c>
      <c r="AO3582" s="34">
        <v>0</v>
      </c>
      <c r="AP3582" s="34">
        <v>0</v>
      </c>
      <c r="AS3582" s="36">
        <v>0</v>
      </c>
    </row>
    <row r="3583" spans="1:45" x14ac:dyDescent="0.3">
      <c r="A3583" s="4" t="s">
        <v>183</v>
      </c>
      <c r="B3583" t="s">
        <v>138</v>
      </c>
      <c r="C3583" s="28">
        <v>44746</v>
      </c>
      <c r="D3583">
        <v>2</v>
      </c>
      <c r="G3583" s="42" t="s">
        <v>193</v>
      </c>
      <c r="H3583">
        <f t="shared" ref="H3583:H3646" si="396">YEAR(C3583)</f>
        <v>2022</v>
      </c>
      <c r="I3583" s="2" t="s">
        <v>139</v>
      </c>
      <c r="J3583">
        <v>5</v>
      </c>
      <c r="N3583" s="40">
        <v>90.593434343434353</v>
      </c>
      <c r="O3583" s="33">
        <f t="shared" si="395"/>
        <v>90.593434343434353</v>
      </c>
      <c r="P3583" s="22">
        <f>IF(ISNUMBER(O3583),SUMIFS(O$1:$O3583,A$1:$A3583,A3583,H$1:$H3583,H3583,D$1:$D3583,D3583),"")</f>
        <v>1206.458844673926</v>
      </c>
      <c r="AK3583" s="34">
        <v>1</v>
      </c>
      <c r="AL3583" s="34">
        <v>0</v>
      </c>
      <c r="AN3583" s="36">
        <v>0</v>
      </c>
      <c r="AO3583" s="34">
        <v>0</v>
      </c>
      <c r="AP3583" s="34">
        <v>0</v>
      </c>
      <c r="AS3583" s="36">
        <v>0</v>
      </c>
    </row>
    <row r="3584" spans="1:45" x14ac:dyDescent="0.3">
      <c r="A3584" s="4" t="s">
        <v>183</v>
      </c>
      <c r="B3584" t="s">
        <v>138</v>
      </c>
      <c r="C3584" s="28">
        <v>44746</v>
      </c>
      <c r="D3584">
        <v>3</v>
      </c>
      <c r="G3584" s="42" t="s">
        <v>193</v>
      </c>
      <c r="H3584">
        <f t="shared" si="396"/>
        <v>2022</v>
      </c>
      <c r="I3584" s="2" t="s">
        <v>139</v>
      </c>
      <c r="J3584">
        <v>5</v>
      </c>
      <c r="N3584" s="40">
        <v>76.219858892399287</v>
      </c>
      <c r="O3584" s="33">
        <f t="shared" si="395"/>
        <v>76.219858892399287</v>
      </c>
      <c r="P3584" s="22">
        <f>IF(ISNUMBER(O3584),SUMIFS(O$1:$O3584,A$1:$A3584,A3584,H$1:$H3584,H3584,D$1:$D3584,D3584),"")</f>
        <v>1206.5506470631844</v>
      </c>
      <c r="AK3584" s="34">
        <v>1</v>
      </c>
      <c r="AL3584" s="34">
        <v>0</v>
      </c>
      <c r="AN3584" s="36">
        <v>0</v>
      </c>
      <c r="AO3584" s="34">
        <v>0</v>
      </c>
      <c r="AP3584" s="34">
        <v>0</v>
      </c>
      <c r="AS3584" s="36">
        <v>0</v>
      </c>
    </row>
    <row r="3585" spans="1:45" x14ac:dyDescent="0.3">
      <c r="A3585" s="4" t="s">
        <v>183</v>
      </c>
      <c r="B3585" t="s">
        <v>138</v>
      </c>
      <c r="C3585" s="28">
        <v>44746</v>
      </c>
      <c r="D3585">
        <v>4</v>
      </c>
      <c r="G3585" s="42" t="s">
        <v>193</v>
      </c>
      <c r="H3585">
        <f t="shared" si="396"/>
        <v>2022</v>
      </c>
      <c r="I3585" s="2" t="s">
        <v>139</v>
      </c>
      <c r="J3585">
        <v>5</v>
      </c>
      <c r="N3585" s="40">
        <v>82.867222534117928</v>
      </c>
      <c r="O3585" s="33">
        <f t="shared" si="395"/>
        <v>82.867222534117928</v>
      </c>
      <c r="P3585" s="22">
        <f>IF(ISNUMBER(O3585),SUMIFS(O$1:$O3585,A$1:$A3585,A3585,H$1:$H3585,H3585,D$1:$D3585,D3585),"")</f>
        <v>1267.9747404691839</v>
      </c>
      <c r="AK3585" s="34">
        <v>1</v>
      </c>
      <c r="AL3585" s="34">
        <v>0</v>
      </c>
      <c r="AN3585" s="36">
        <v>0</v>
      </c>
      <c r="AO3585" s="34">
        <v>0</v>
      </c>
      <c r="AP3585" s="34">
        <v>0</v>
      </c>
      <c r="AS3585" s="36">
        <v>0</v>
      </c>
    </row>
    <row r="3586" spans="1:45" x14ac:dyDescent="0.3">
      <c r="A3586" s="4" t="s">
        <v>183</v>
      </c>
      <c r="B3586" t="s">
        <v>138</v>
      </c>
      <c r="C3586" s="28">
        <v>44802</v>
      </c>
      <c r="D3586">
        <v>1</v>
      </c>
      <c r="G3586" s="42" t="s">
        <v>193</v>
      </c>
      <c r="H3586">
        <f t="shared" si="396"/>
        <v>2022</v>
      </c>
      <c r="I3586" s="2" t="s">
        <v>139</v>
      </c>
      <c r="J3586">
        <v>6</v>
      </c>
      <c r="N3586" s="40">
        <v>139.35375302967512</v>
      </c>
      <c r="O3586" s="33">
        <f t="shared" si="395"/>
        <v>139.35375302967512</v>
      </c>
      <c r="P3586" s="22">
        <f>IF(ISNUMBER(O3586),SUMIFS(O$1:$O3586,A$1:$A3586,A3586,H$1:$H3586,H3586,D$1:$D3586,D3586),"")</f>
        <v>1395.8331162010049</v>
      </c>
      <c r="AK3586" s="34">
        <v>1</v>
      </c>
      <c r="AL3586" s="34">
        <v>0</v>
      </c>
      <c r="AN3586" s="36">
        <v>0</v>
      </c>
      <c r="AO3586" s="34">
        <v>0</v>
      </c>
      <c r="AP3586" s="34">
        <v>0</v>
      </c>
      <c r="AS3586" s="36">
        <v>0</v>
      </c>
    </row>
    <row r="3587" spans="1:45" x14ac:dyDescent="0.3">
      <c r="A3587" s="4" t="s">
        <v>183</v>
      </c>
      <c r="B3587" t="s">
        <v>138</v>
      </c>
      <c r="C3587" s="28">
        <v>44802</v>
      </c>
      <c r="D3587">
        <v>2</v>
      </c>
      <c r="G3587" s="42" t="s">
        <v>193</v>
      </c>
      <c r="H3587">
        <f t="shared" si="396"/>
        <v>2022</v>
      </c>
      <c r="I3587" s="2" t="s">
        <v>139</v>
      </c>
      <c r="J3587">
        <v>6</v>
      </c>
      <c r="N3587" s="40">
        <v>155.76662143826326</v>
      </c>
      <c r="O3587" s="33">
        <f t="shared" si="395"/>
        <v>155.76662143826326</v>
      </c>
      <c r="P3587" s="22">
        <f>IF(ISNUMBER(O3587),SUMIFS(O$1:$O3587,A$1:$A3587,A3587,H$1:$H3587,H3587,D$1:$D3587,D3587),"")</f>
        <v>1362.2254661121892</v>
      </c>
      <c r="AK3587" s="34">
        <v>1</v>
      </c>
      <c r="AL3587" s="34">
        <v>0</v>
      </c>
      <c r="AN3587" s="36">
        <v>0</v>
      </c>
      <c r="AO3587" s="34">
        <v>0</v>
      </c>
      <c r="AP3587" s="34">
        <v>0</v>
      </c>
      <c r="AS3587" s="36">
        <v>0</v>
      </c>
    </row>
    <row r="3588" spans="1:45" x14ac:dyDescent="0.3">
      <c r="A3588" s="4" t="s">
        <v>183</v>
      </c>
      <c r="B3588" t="s">
        <v>138</v>
      </c>
      <c r="C3588" s="28">
        <v>44802</v>
      </c>
      <c r="D3588">
        <v>3</v>
      </c>
      <c r="G3588" s="42" t="s">
        <v>193</v>
      </c>
      <c r="H3588">
        <f t="shared" si="396"/>
        <v>2022</v>
      </c>
      <c r="I3588" s="2" t="s">
        <v>139</v>
      </c>
      <c r="J3588">
        <v>6</v>
      </c>
      <c r="N3588" s="40">
        <v>151.95475060078542</v>
      </c>
      <c r="O3588" s="33">
        <f t="shared" si="395"/>
        <v>151.95475060078542</v>
      </c>
      <c r="P3588" s="22">
        <f>IF(ISNUMBER(O3588),SUMIFS(O$1:$O3588,A$1:$A3588,A3588,H$1:$H3588,H3588,D$1:$D3588,D3588),"")</f>
        <v>1358.5053976639699</v>
      </c>
      <c r="AK3588" s="34">
        <v>1</v>
      </c>
      <c r="AL3588" s="34">
        <v>0</v>
      </c>
      <c r="AN3588" s="36">
        <v>0</v>
      </c>
      <c r="AO3588" s="34">
        <v>0</v>
      </c>
      <c r="AP3588" s="34">
        <v>0</v>
      </c>
      <c r="AS3588" s="36">
        <v>0</v>
      </c>
    </row>
    <row r="3589" spans="1:45" x14ac:dyDescent="0.3">
      <c r="A3589" s="4" t="s">
        <v>183</v>
      </c>
      <c r="B3589" t="s">
        <v>138</v>
      </c>
      <c r="C3589" s="28">
        <v>44802</v>
      </c>
      <c r="D3589">
        <v>4</v>
      </c>
      <c r="G3589" s="42" t="s">
        <v>193</v>
      </c>
      <c r="H3589">
        <f t="shared" si="396"/>
        <v>2022</v>
      </c>
      <c r="I3589" s="2" t="s">
        <v>139</v>
      </c>
      <c r="J3589">
        <v>6</v>
      </c>
      <c r="N3589" s="40">
        <v>184.15403812435557</v>
      </c>
      <c r="O3589" s="33">
        <f t="shared" si="395"/>
        <v>184.15403812435557</v>
      </c>
      <c r="P3589" s="22">
        <f>IF(ISNUMBER(O3589),SUMIFS(O$1:$O3589,A$1:$A3589,A3589,H$1:$H3589,H3589,D$1:$D3589,D3589),"")</f>
        <v>1452.1287785935394</v>
      </c>
      <c r="AK3589" s="34">
        <v>1</v>
      </c>
      <c r="AL3589" s="34">
        <v>0</v>
      </c>
      <c r="AN3589" s="36">
        <v>0</v>
      </c>
      <c r="AO3589" s="34">
        <v>0</v>
      </c>
      <c r="AP3589" s="34">
        <v>0</v>
      </c>
      <c r="AS3589" s="36">
        <v>0</v>
      </c>
    </row>
    <row r="3590" spans="1:45" x14ac:dyDescent="0.3">
      <c r="A3590" s="4" t="s">
        <v>183</v>
      </c>
      <c r="B3590" t="s">
        <v>138</v>
      </c>
      <c r="C3590" s="28">
        <v>44844</v>
      </c>
      <c r="D3590">
        <v>1</v>
      </c>
      <c r="G3590" s="42" t="s">
        <v>193</v>
      </c>
      <c r="H3590">
        <f t="shared" si="396"/>
        <v>2022</v>
      </c>
      <c r="I3590" s="2" t="s">
        <v>139</v>
      </c>
      <c r="J3590">
        <v>7</v>
      </c>
      <c r="N3590" s="40">
        <v>328.14814814814815</v>
      </c>
      <c r="O3590" s="33">
        <f t="shared" si="395"/>
        <v>328.14814814814815</v>
      </c>
      <c r="P3590" s="22">
        <f>IF(ISNUMBER(O3590),SUMIFS(O$1:$O3590,A$1:$A3590,A3590,H$1:$H3590,H3590,D$1:$D3590,D3590),"")</f>
        <v>1723.9812643491532</v>
      </c>
      <c r="AK3590" s="34">
        <v>0.9967602591792657</v>
      </c>
      <c r="AL3590" s="34">
        <v>0</v>
      </c>
      <c r="AN3590" s="36">
        <v>0</v>
      </c>
      <c r="AO3590" s="34">
        <v>0</v>
      </c>
      <c r="AP3590" s="34">
        <v>0</v>
      </c>
      <c r="AS3590" s="36">
        <v>3.2397408207343412E-3</v>
      </c>
    </row>
    <row r="3591" spans="1:45" x14ac:dyDescent="0.3">
      <c r="A3591" s="4" t="s">
        <v>183</v>
      </c>
      <c r="B3591" t="s">
        <v>138</v>
      </c>
      <c r="C3591" s="28">
        <v>44844</v>
      </c>
      <c r="D3591">
        <v>2</v>
      </c>
      <c r="G3591" s="42" t="s">
        <v>193</v>
      </c>
      <c r="H3591">
        <f t="shared" si="396"/>
        <v>2022</v>
      </c>
      <c r="I3591" s="2" t="s">
        <v>139</v>
      </c>
      <c r="J3591">
        <v>7</v>
      </c>
      <c r="N3591" s="40">
        <v>344.34984283926883</v>
      </c>
      <c r="O3591" s="33">
        <f t="shared" si="395"/>
        <v>344.34984283926883</v>
      </c>
      <c r="P3591" s="22">
        <f>IF(ISNUMBER(O3591),SUMIFS(O$1:$O3591,A$1:$A3591,A3591,H$1:$H3591,H3591,D$1:$D3591,D3591),"")</f>
        <v>1706.5753089514581</v>
      </c>
      <c r="AK3591" s="34">
        <v>0.98570790531487273</v>
      </c>
      <c r="AL3591" s="34">
        <v>0</v>
      </c>
      <c r="AN3591" s="36">
        <v>0</v>
      </c>
      <c r="AO3591" s="34">
        <v>0</v>
      </c>
      <c r="AP3591" s="34">
        <v>0</v>
      </c>
      <c r="AS3591" s="36">
        <v>1.4292094685127288E-2</v>
      </c>
    </row>
    <row r="3592" spans="1:45" x14ac:dyDescent="0.3">
      <c r="A3592" s="4" t="s">
        <v>183</v>
      </c>
      <c r="B3592" t="s">
        <v>138</v>
      </c>
      <c r="C3592" s="28">
        <v>44844</v>
      </c>
      <c r="D3592">
        <v>3</v>
      </c>
      <c r="G3592" s="42" t="s">
        <v>193</v>
      </c>
      <c r="H3592">
        <f t="shared" si="396"/>
        <v>2022</v>
      </c>
      <c r="I3592" s="2" t="s">
        <v>139</v>
      </c>
      <c r="J3592">
        <v>7</v>
      </c>
      <c r="N3592" s="40">
        <v>369.9454810719497</v>
      </c>
      <c r="O3592" s="33">
        <f t="shared" si="395"/>
        <v>369.9454810719497</v>
      </c>
      <c r="P3592" s="22">
        <f>IF(ISNUMBER(O3592),SUMIFS(O$1:$O3592,A$1:$A3592,A3592,H$1:$H3592,H3592,D$1:$D3592,D3592),"")</f>
        <v>1728.4508787359196</v>
      </c>
      <c r="AK3592" s="34">
        <v>1</v>
      </c>
      <c r="AL3592" s="34">
        <v>0</v>
      </c>
      <c r="AN3592" s="36">
        <v>0</v>
      </c>
      <c r="AO3592" s="34">
        <v>0</v>
      </c>
      <c r="AP3592" s="34">
        <v>0</v>
      </c>
      <c r="AS3592" s="36">
        <v>0</v>
      </c>
    </row>
    <row r="3593" spans="1:45" x14ac:dyDescent="0.3">
      <c r="A3593" s="4" t="s">
        <v>183</v>
      </c>
      <c r="B3593" t="s">
        <v>138</v>
      </c>
      <c r="C3593" s="28">
        <v>44844</v>
      </c>
      <c r="D3593">
        <v>4</v>
      </c>
      <c r="G3593" s="42" t="s">
        <v>193</v>
      </c>
      <c r="H3593">
        <f t="shared" si="396"/>
        <v>2022</v>
      </c>
      <c r="I3593" s="2" t="s">
        <v>139</v>
      </c>
      <c r="J3593">
        <v>7</v>
      </c>
      <c r="N3593" s="40">
        <v>452.64883282459095</v>
      </c>
      <c r="O3593" s="33">
        <f t="shared" si="395"/>
        <v>452.64883282459095</v>
      </c>
      <c r="P3593" s="22">
        <f>IF(ISNUMBER(O3593),SUMIFS(O$1:$O3593,A$1:$A3593,A3593,H$1:$H3593,H3593,D$1:$D3593,D3593),"")</f>
        <v>1904.7776114181304</v>
      </c>
      <c r="AK3593" s="34">
        <v>1</v>
      </c>
      <c r="AL3593" s="34">
        <v>0</v>
      </c>
      <c r="AN3593" s="36">
        <v>0</v>
      </c>
      <c r="AO3593" s="34">
        <v>0</v>
      </c>
      <c r="AP3593" s="34">
        <v>0</v>
      </c>
      <c r="AS3593" s="36">
        <v>0</v>
      </c>
    </row>
    <row r="3594" spans="1:45" x14ac:dyDescent="0.3">
      <c r="A3594" s="4" t="s">
        <v>183</v>
      </c>
      <c r="B3594" t="s">
        <v>138</v>
      </c>
      <c r="C3594" s="28">
        <v>44875</v>
      </c>
      <c r="D3594">
        <v>1</v>
      </c>
      <c r="G3594" s="42" t="s">
        <v>193</v>
      </c>
      <c r="H3594">
        <f t="shared" si="396"/>
        <v>2022</v>
      </c>
      <c r="I3594" s="2" t="s">
        <v>139</v>
      </c>
      <c r="J3594">
        <v>8</v>
      </c>
      <c r="N3594" s="40">
        <v>330.06411554295738</v>
      </c>
      <c r="O3594" s="33">
        <f t="shared" si="395"/>
        <v>330.06411554295738</v>
      </c>
      <c r="P3594" s="22">
        <f>IF(ISNUMBER(O3594),SUMIFS(O$1:$O3594,A$1:$A3594,A3594,H$1:$H3594,H3594,D$1:$D3594,D3594),"")</f>
        <v>2054.0453798921108</v>
      </c>
      <c r="AK3594" s="34">
        <v>1</v>
      </c>
      <c r="AL3594" s="34">
        <v>0</v>
      </c>
      <c r="AN3594" s="36">
        <v>0</v>
      </c>
      <c r="AO3594" s="34">
        <v>0</v>
      </c>
      <c r="AP3594" s="34">
        <v>0</v>
      </c>
      <c r="AS3594" s="36">
        <v>0</v>
      </c>
    </row>
    <row r="3595" spans="1:45" x14ac:dyDescent="0.3">
      <c r="A3595" s="4" t="s">
        <v>183</v>
      </c>
      <c r="B3595" t="s">
        <v>138</v>
      </c>
      <c r="C3595" s="28">
        <v>44875</v>
      </c>
      <c r="D3595">
        <v>2</v>
      </c>
      <c r="G3595" s="42" t="s">
        <v>193</v>
      </c>
      <c r="H3595">
        <f t="shared" si="396"/>
        <v>2022</v>
      </c>
      <c r="I3595" s="2" t="s">
        <v>139</v>
      </c>
      <c r="J3595">
        <v>8</v>
      </c>
      <c r="N3595" s="40">
        <v>340.44318372451238</v>
      </c>
      <c r="O3595" s="33">
        <f t="shared" si="395"/>
        <v>340.44318372451238</v>
      </c>
      <c r="P3595" s="22">
        <f>IF(ISNUMBER(O3595),SUMIFS(O$1:$O3595,A$1:$A3595,A3595,H$1:$H3595,H3595,D$1:$D3595,D3595),"")</f>
        <v>2047.0184926759705</v>
      </c>
      <c r="AK3595" s="34">
        <v>1</v>
      </c>
      <c r="AL3595" s="34">
        <v>0</v>
      </c>
      <c r="AN3595" s="36">
        <v>0</v>
      </c>
      <c r="AO3595" s="34">
        <v>0</v>
      </c>
      <c r="AP3595" s="34">
        <v>0</v>
      </c>
      <c r="AS3595" s="36">
        <v>0</v>
      </c>
    </row>
    <row r="3596" spans="1:45" x14ac:dyDescent="0.3">
      <c r="A3596" s="4" t="s">
        <v>183</v>
      </c>
      <c r="B3596" t="s">
        <v>138</v>
      </c>
      <c r="C3596" s="28">
        <v>44875</v>
      </c>
      <c r="D3596">
        <v>3</v>
      </c>
      <c r="G3596" s="42" t="s">
        <v>193</v>
      </c>
      <c r="H3596">
        <f t="shared" si="396"/>
        <v>2022</v>
      </c>
      <c r="I3596" s="2" t="s">
        <v>139</v>
      </c>
      <c r="J3596">
        <v>8</v>
      </c>
      <c r="N3596" s="40">
        <v>228.06788227348972</v>
      </c>
      <c r="O3596" s="33">
        <f t="shared" si="395"/>
        <v>228.06788227348972</v>
      </c>
      <c r="P3596" s="22">
        <f>IF(ISNUMBER(O3596),SUMIFS(O$1:$O3596,A$1:$A3596,A3596,H$1:$H3596,H3596,D$1:$D3596,D3596),"")</f>
        <v>1956.5187610094092</v>
      </c>
      <c r="AK3596" s="34">
        <v>1</v>
      </c>
      <c r="AL3596" s="34">
        <v>0</v>
      </c>
      <c r="AN3596" s="36">
        <v>0</v>
      </c>
      <c r="AO3596" s="34">
        <v>0</v>
      </c>
      <c r="AP3596" s="34">
        <v>0</v>
      </c>
      <c r="AS3596" s="36">
        <v>0</v>
      </c>
    </row>
    <row r="3597" spans="1:45" x14ac:dyDescent="0.3">
      <c r="A3597" s="4" t="s">
        <v>183</v>
      </c>
      <c r="B3597" t="s">
        <v>138</v>
      </c>
      <c r="C3597" s="28">
        <v>44875</v>
      </c>
      <c r="D3597">
        <v>4</v>
      </c>
      <c r="G3597" s="42" t="s">
        <v>193</v>
      </c>
      <c r="H3597">
        <f t="shared" si="396"/>
        <v>2022</v>
      </c>
      <c r="I3597" s="2" t="s">
        <v>139</v>
      </c>
      <c r="J3597">
        <v>8</v>
      </c>
      <c r="N3597" s="40">
        <v>364.18544690603522</v>
      </c>
      <c r="O3597" s="33">
        <f t="shared" si="395"/>
        <v>364.18544690603522</v>
      </c>
      <c r="P3597" s="22">
        <f>IF(ISNUMBER(O3597),SUMIFS(O$1:$O3597,A$1:$A3597,A3597,H$1:$H3597,H3597,D$1:$D3597,D3597),"")</f>
        <v>2268.9630583241656</v>
      </c>
      <c r="AK3597" s="34">
        <v>1</v>
      </c>
      <c r="AL3597" s="34">
        <v>0</v>
      </c>
      <c r="AN3597" s="36">
        <v>0</v>
      </c>
      <c r="AO3597" s="34">
        <v>0</v>
      </c>
      <c r="AP3597" s="34">
        <v>0</v>
      </c>
      <c r="AS3597" s="36">
        <v>0</v>
      </c>
    </row>
    <row r="3598" spans="1:45" x14ac:dyDescent="0.3">
      <c r="A3598" s="4" t="s">
        <v>183</v>
      </c>
      <c r="B3598" t="s">
        <v>138</v>
      </c>
      <c r="C3598" s="28">
        <v>44900</v>
      </c>
      <c r="D3598">
        <v>1</v>
      </c>
      <c r="G3598" s="42" t="s">
        <v>193</v>
      </c>
      <c r="H3598">
        <f t="shared" si="396"/>
        <v>2022</v>
      </c>
      <c r="I3598" s="2" t="s">
        <v>139</v>
      </c>
      <c r="J3598">
        <v>9</v>
      </c>
      <c r="N3598" s="40">
        <v>240.57245080500894</v>
      </c>
      <c r="O3598" s="33">
        <f t="shared" si="395"/>
        <v>240.57245080500894</v>
      </c>
      <c r="P3598" s="22">
        <f>IF(ISNUMBER(O3598),SUMIFS(O$1:$O3598,A$1:$A3598,A3598,H$1:$H3598,H3598,D$1:$D3598,D3598),"")</f>
        <v>2294.6178306971196</v>
      </c>
      <c r="AK3598" s="34">
        <v>1</v>
      </c>
      <c r="AL3598" s="34">
        <v>0</v>
      </c>
      <c r="AN3598" s="36">
        <v>0</v>
      </c>
      <c r="AO3598" s="34">
        <v>0</v>
      </c>
      <c r="AP3598" s="34">
        <v>0</v>
      </c>
      <c r="AS3598" s="36">
        <v>0</v>
      </c>
    </row>
    <row r="3599" spans="1:45" x14ac:dyDescent="0.3">
      <c r="A3599" s="4" t="s">
        <v>183</v>
      </c>
      <c r="B3599" t="s">
        <v>138</v>
      </c>
      <c r="C3599" s="28">
        <v>44900</v>
      </c>
      <c r="D3599">
        <v>2</v>
      </c>
      <c r="G3599" s="42" t="s">
        <v>193</v>
      </c>
      <c r="H3599">
        <f t="shared" si="396"/>
        <v>2022</v>
      </c>
      <c r="I3599" s="2" t="s">
        <v>139</v>
      </c>
      <c r="J3599">
        <v>9</v>
      </c>
      <c r="N3599" s="40">
        <v>207.40982391700101</v>
      </c>
      <c r="O3599" s="33">
        <f t="shared" si="395"/>
        <v>207.40982391700101</v>
      </c>
      <c r="P3599" s="22">
        <f>IF(ISNUMBER(O3599),SUMIFS(O$1:$O3599,A$1:$A3599,A3599,H$1:$H3599,H3599,D$1:$D3599,D3599),"")</f>
        <v>2254.4283165929714</v>
      </c>
      <c r="AK3599" s="34">
        <v>1</v>
      </c>
      <c r="AL3599" s="34">
        <v>0</v>
      </c>
      <c r="AN3599" s="36">
        <v>0</v>
      </c>
      <c r="AO3599" s="34">
        <v>0</v>
      </c>
      <c r="AP3599" s="34">
        <v>0</v>
      </c>
      <c r="AS3599" s="36">
        <v>0</v>
      </c>
    </row>
    <row r="3600" spans="1:45" x14ac:dyDescent="0.3">
      <c r="A3600" s="4" t="s">
        <v>183</v>
      </c>
      <c r="B3600" t="s">
        <v>138</v>
      </c>
      <c r="C3600" s="28">
        <v>44900</v>
      </c>
      <c r="D3600">
        <v>3</v>
      </c>
      <c r="G3600" s="42" t="s">
        <v>193</v>
      </c>
      <c r="H3600">
        <f t="shared" si="396"/>
        <v>2022</v>
      </c>
      <c r="I3600" s="2" t="s">
        <v>139</v>
      </c>
      <c r="J3600">
        <v>9</v>
      </c>
      <c r="N3600" s="40">
        <v>223.03124926075748</v>
      </c>
      <c r="O3600" s="33">
        <f t="shared" si="395"/>
        <v>223.03124926075748</v>
      </c>
      <c r="P3600" s="22">
        <f>IF(ISNUMBER(O3600),SUMIFS(O$1:$O3600,A$1:$A3600,A3600,H$1:$H3600,H3600,D$1:$D3600,D3600),"")</f>
        <v>2179.5500102701667</v>
      </c>
      <c r="AK3600" s="34">
        <v>1</v>
      </c>
      <c r="AL3600" s="34">
        <v>0</v>
      </c>
      <c r="AN3600" s="36">
        <v>0</v>
      </c>
      <c r="AO3600" s="34">
        <v>0</v>
      </c>
      <c r="AP3600" s="34">
        <v>0</v>
      </c>
      <c r="AS3600" s="36">
        <v>0</v>
      </c>
    </row>
    <row r="3601" spans="1:45" x14ac:dyDescent="0.3">
      <c r="A3601" s="4" t="s">
        <v>183</v>
      </c>
      <c r="B3601" t="s">
        <v>138</v>
      </c>
      <c r="C3601" s="28">
        <v>44900</v>
      </c>
      <c r="D3601">
        <v>4</v>
      </c>
      <c r="G3601" s="42" t="s">
        <v>193</v>
      </c>
      <c r="H3601">
        <f t="shared" si="396"/>
        <v>2022</v>
      </c>
      <c r="I3601" s="2" t="s">
        <v>139</v>
      </c>
      <c r="J3601">
        <v>9</v>
      </c>
      <c r="N3601" s="40">
        <v>248.25807008737988</v>
      </c>
      <c r="O3601" s="33">
        <f t="shared" si="395"/>
        <v>248.25807008737988</v>
      </c>
      <c r="P3601" s="22">
        <f>IF(ISNUMBER(O3601),SUMIFS(O$1:$O3601,A$1:$A3601,A3601,H$1:$H3601,H3601,D$1:$D3601,D3601),"")</f>
        <v>2517.2211284115456</v>
      </c>
      <c r="AK3601" s="34">
        <v>1</v>
      </c>
      <c r="AL3601" s="34">
        <v>0</v>
      </c>
      <c r="AN3601" s="36">
        <v>0</v>
      </c>
      <c r="AO3601" s="34">
        <v>0</v>
      </c>
      <c r="AP3601" s="34">
        <v>0</v>
      </c>
      <c r="AS3601" s="36">
        <v>0</v>
      </c>
    </row>
    <row r="3602" spans="1:45" x14ac:dyDescent="0.3">
      <c r="A3602" s="4" t="s">
        <v>183</v>
      </c>
      <c r="B3602" t="s">
        <v>138</v>
      </c>
      <c r="C3602" s="28">
        <v>44931</v>
      </c>
      <c r="D3602">
        <v>1</v>
      </c>
      <c r="G3602" s="42" t="s">
        <v>193</v>
      </c>
      <c r="H3602">
        <f t="shared" si="396"/>
        <v>2023</v>
      </c>
      <c r="I3602" s="2" t="s">
        <v>139</v>
      </c>
      <c r="J3602">
        <v>10</v>
      </c>
      <c r="N3602" s="40">
        <v>178.81340480618462</v>
      </c>
      <c r="O3602" s="33">
        <f t="shared" si="395"/>
        <v>178.81340480618462</v>
      </c>
      <c r="P3602" s="22">
        <f>IF(ISNUMBER(O3602),SUMIFS(O$1:$O3602,A$1:$A3602,A3602,H$1:$H3602,H3602,D$1:$D3602,D3602),"")</f>
        <v>178.81340480618462</v>
      </c>
      <c r="AK3602" s="34">
        <v>1</v>
      </c>
      <c r="AL3602" s="34">
        <v>0</v>
      </c>
      <c r="AN3602" s="36">
        <v>0</v>
      </c>
      <c r="AO3602" s="34">
        <v>0</v>
      </c>
      <c r="AP3602" s="34">
        <v>0</v>
      </c>
      <c r="AS3602" s="36">
        <v>0</v>
      </c>
    </row>
    <row r="3603" spans="1:45" x14ac:dyDescent="0.3">
      <c r="A3603" s="4" t="s">
        <v>183</v>
      </c>
      <c r="B3603" t="s">
        <v>138</v>
      </c>
      <c r="C3603" s="28">
        <v>44931</v>
      </c>
      <c r="D3603">
        <v>2</v>
      </c>
      <c r="G3603" s="42" t="s">
        <v>193</v>
      </c>
      <c r="H3603">
        <f t="shared" si="396"/>
        <v>2023</v>
      </c>
      <c r="I3603" s="2" t="s">
        <v>139</v>
      </c>
      <c r="J3603">
        <v>10</v>
      </c>
      <c r="N3603" s="40">
        <v>266.87904237860801</v>
      </c>
      <c r="O3603" s="33">
        <f t="shared" si="395"/>
        <v>266.87904237860801</v>
      </c>
      <c r="P3603" s="22">
        <f>IF(ISNUMBER(O3603),SUMIFS(O$1:$O3603,A$1:$A3603,A3603,H$1:$H3603,H3603,D$1:$D3603,D3603),"")</f>
        <v>266.87904237860801</v>
      </c>
      <c r="AK3603" s="34">
        <v>1</v>
      </c>
      <c r="AL3603" s="34">
        <v>0</v>
      </c>
      <c r="AN3603" s="36">
        <v>0</v>
      </c>
      <c r="AO3603" s="34">
        <v>0</v>
      </c>
      <c r="AP3603" s="34">
        <v>0</v>
      </c>
      <c r="AS3603" s="36">
        <v>0</v>
      </c>
    </row>
    <row r="3604" spans="1:45" x14ac:dyDescent="0.3">
      <c r="A3604" s="4" t="s">
        <v>183</v>
      </c>
      <c r="B3604" t="s">
        <v>138</v>
      </c>
      <c r="C3604" s="28">
        <v>44931</v>
      </c>
      <c r="D3604">
        <v>3</v>
      </c>
      <c r="G3604" s="42" t="s">
        <v>193</v>
      </c>
      <c r="H3604">
        <f t="shared" si="396"/>
        <v>2023</v>
      </c>
      <c r="I3604" s="2" t="s">
        <v>139</v>
      </c>
      <c r="J3604">
        <v>10</v>
      </c>
      <c r="N3604" s="40">
        <v>391.46497656301574</v>
      </c>
      <c r="O3604" s="33">
        <f t="shared" si="395"/>
        <v>391.46497656301574</v>
      </c>
      <c r="P3604" s="22">
        <f>IF(ISNUMBER(O3604),SUMIFS(O$1:$O3604,A$1:$A3604,A3604,H$1:$H3604,H3604,D$1:$D3604,D3604),"")</f>
        <v>391.46497656301574</v>
      </c>
      <c r="AK3604" s="34">
        <v>1</v>
      </c>
      <c r="AL3604" s="34">
        <v>0</v>
      </c>
      <c r="AN3604" s="36">
        <v>0</v>
      </c>
      <c r="AO3604" s="34">
        <v>0</v>
      </c>
      <c r="AP3604" s="34">
        <v>0</v>
      </c>
      <c r="AS3604" s="36">
        <v>0</v>
      </c>
    </row>
    <row r="3605" spans="1:45" x14ac:dyDescent="0.3">
      <c r="A3605" s="4" t="s">
        <v>183</v>
      </c>
      <c r="B3605" t="s">
        <v>138</v>
      </c>
      <c r="C3605" s="28">
        <v>44931</v>
      </c>
      <c r="D3605">
        <v>4</v>
      </c>
      <c r="G3605" s="42" t="s">
        <v>193</v>
      </c>
      <c r="H3605">
        <f t="shared" si="396"/>
        <v>2023</v>
      </c>
      <c r="I3605" s="2" t="s">
        <v>139</v>
      </c>
      <c r="J3605">
        <v>10</v>
      </c>
      <c r="N3605" s="40">
        <v>412.44748296955697</v>
      </c>
      <c r="O3605" s="33">
        <f t="shared" si="395"/>
        <v>412.44748296955697</v>
      </c>
      <c r="P3605" s="22">
        <f>IF(ISNUMBER(O3605),SUMIFS(O$1:$O3605,A$1:$A3605,A3605,H$1:$H3605,H3605,D$1:$D3605,D3605),"")</f>
        <v>412.44748296955697</v>
      </c>
      <c r="AK3605" s="34">
        <v>1</v>
      </c>
      <c r="AL3605" s="34">
        <v>0</v>
      </c>
      <c r="AN3605" s="36">
        <v>0</v>
      </c>
      <c r="AO3605" s="34">
        <v>0</v>
      </c>
      <c r="AP3605" s="34">
        <v>0</v>
      </c>
      <c r="AS3605" s="36">
        <v>0</v>
      </c>
    </row>
    <row r="3606" spans="1:45" x14ac:dyDescent="0.3">
      <c r="A3606" s="4" t="s">
        <v>183</v>
      </c>
      <c r="B3606" t="s">
        <v>138</v>
      </c>
      <c r="C3606" s="28">
        <v>44956</v>
      </c>
      <c r="D3606">
        <v>1</v>
      </c>
      <c r="G3606" s="42" t="s">
        <v>193</v>
      </c>
      <c r="H3606">
        <f t="shared" si="396"/>
        <v>2023</v>
      </c>
      <c r="I3606" s="2" t="s">
        <v>139</v>
      </c>
      <c r="J3606">
        <v>11</v>
      </c>
      <c r="N3606" s="40">
        <v>74.973221381431202</v>
      </c>
      <c r="O3606" s="33">
        <f t="shared" si="395"/>
        <v>74.973221381431202</v>
      </c>
      <c r="P3606" s="22">
        <f>IF(ISNUMBER(O3606),SUMIFS(O$1:$O3606,A$1:$A3606,A3606,H$1:$H3606,H3606,D$1:$D3606,D3606),"")</f>
        <v>253.78662618761581</v>
      </c>
      <c r="AK3606" s="34">
        <v>1</v>
      </c>
      <c r="AL3606" s="34">
        <v>0</v>
      </c>
      <c r="AN3606" s="36">
        <v>0</v>
      </c>
      <c r="AO3606" s="34">
        <v>0</v>
      </c>
      <c r="AP3606" s="34">
        <v>0</v>
      </c>
      <c r="AS3606" s="36">
        <v>0</v>
      </c>
    </row>
    <row r="3607" spans="1:45" x14ac:dyDescent="0.3">
      <c r="A3607" s="4" t="s">
        <v>183</v>
      </c>
      <c r="B3607" t="s">
        <v>138</v>
      </c>
      <c r="C3607" s="28">
        <v>44956</v>
      </c>
      <c r="D3607">
        <v>2</v>
      </c>
      <c r="G3607" s="42" t="s">
        <v>193</v>
      </c>
      <c r="H3607">
        <f t="shared" si="396"/>
        <v>2023</v>
      </c>
      <c r="I3607" s="2" t="s">
        <v>139</v>
      </c>
      <c r="J3607">
        <v>11</v>
      </c>
      <c r="N3607" s="40">
        <v>67.423682501287828</v>
      </c>
      <c r="O3607" s="33">
        <f t="shared" si="395"/>
        <v>67.423682501287828</v>
      </c>
      <c r="P3607" s="22">
        <f>IF(ISNUMBER(O3607),SUMIFS(O$1:$O3607,A$1:$A3607,A3607,H$1:$H3607,H3607,D$1:$D3607,D3607),"")</f>
        <v>334.30272487989583</v>
      </c>
      <c r="AK3607" s="34">
        <v>1</v>
      </c>
      <c r="AL3607" s="34">
        <v>0</v>
      </c>
      <c r="AN3607" s="36">
        <v>0</v>
      </c>
      <c r="AO3607" s="34">
        <v>0</v>
      </c>
      <c r="AP3607" s="34">
        <v>0</v>
      </c>
      <c r="AS3607" s="36">
        <v>0</v>
      </c>
    </row>
    <row r="3608" spans="1:45" x14ac:dyDescent="0.3">
      <c r="A3608" s="4" t="s">
        <v>183</v>
      </c>
      <c r="B3608" t="s">
        <v>138</v>
      </c>
      <c r="C3608" s="28">
        <v>44956</v>
      </c>
      <c r="D3608">
        <v>3</v>
      </c>
      <c r="G3608" s="42" t="s">
        <v>193</v>
      </c>
      <c r="H3608">
        <f t="shared" si="396"/>
        <v>2023</v>
      </c>
      <c r="I3608" s="2" t="s">
        <v>139</v>
      </c>
      <c r="J3608">
        <v>11</v>
      </c>
      <c r="N3608" s="40">
        <v>83.778354438157905</v>
      </c>
      <c r="O3608" s="33">
        <f t="shared" si="395"/>
        <v>83.778354438157905</v>
      </c>
      <c r="P3608" s="22">
        <f>IF(ISNUMBER(O3608),SUMIFS(O$1:$O3608,A$1:$A3608,A3608,H$1:$H3608,H3608,D$1:$D3608,D3608),"")</f>
        <v>475.24333100117366</v>
      </c>
      <c r="AK3608" s="34">
        <v>1</v>
      </c>
      <c r="AL3608" s="34">
        <v>0</v>
      </c>
      <c r="AN3608" s="36">
        <v>0</v>
      </c>
      <c r="AO3608" s="34">
        <v>0</v>
      </c>
      <c r="AP3608" s="34">
        <v>0</v>
      </c>
      <c r="AS3608" s="36">
        <v>0</v>
      </c>
    </row>
    <row r="3609" spans="1:45" x14ac:dyDescent="0.3">
      <c r="A3609" s="4" t="s">
        <v>183</v>
      </c>
      <c r="B3609" t="s">
        <v>138</v>
      </c>
      <c r="C3609" s="28">
        <v>44956</v>
      </c>
      <c r="D3609">
        <v>4</v>
      </c>
      <c r="G3609" s="42" t="s">
        <v>193</v>
      </c>
      <c r="H3609">
        <f t="shared" si="396"/>
        <v>2023</v>
      </c>
      <c r="I3609" s="2" t="s">
        <v>139</v>
      </c>
      <c r="J3609">
        <v>11</v>
      </c>
      <c r="N3609" s="40">
        <v>113.39475549255849</v>
      </c>
      <c r="O3609" s="33">
        <f t="shared" si="395"/>
        <v>113.39475549255849</v>
      </c>
      <c r="P3609" s="22">
        <f>IF(ISNUMBER(O3609),SUMIFS(O$1:$O3609,A$1:$A3609,A3609,H$1:$H3609,H3609,D$1:$D3609,D3609),"")</f>
        <v>525.84223846211546</v>
      </c>
      <c r="AK3609" s="34">
        <v>1</v>
      </c>
      <c r="AL3609" s="34">
        <v>0</v>
      </c>
      <c r="AN3609" s="36">
        <v>0</v>
      </c>
      <c r="AO3609" s="34">
        <v>0</v>
      </c>
      <c r="AP3609" s="34">
        <v>0</v>
      </c>
      <c r="AS3609" s="36">
        <v>0</v>
      </c>
    </row>
    <row r="3610" spans="1:45" x14ac:dyDescent="0.3">
      <c r="A3610" s="4" t="s">
        <v>183</v>
      </c>
      <c r="B3610" t="s">
        <v>138</v>
      </c>
      <c r="C3610" s="28">
        <v>44991</v>
      </c>
      <c r="D3610">
        <v>1</v>
      </c>
      <c r="G3610" s="42" t="s">
        <v>193</v>
      </c>
      <c r="H3610">
        <f t="shared" si="396"/>
        <v>2023</v>
      </c>
      <c r="I3610" s="2" t="s">
        <v>139</v>
      </c>
      <c r="J3610">
        <v>12</v>
      </c>
      <c r="N3610" s="40">
        <v>153.53800298062595</v>
      </c>
      <c r="O3610" s="33">
        <f t="shared" si="395"/>
        <v>153.53800298062595</v>
      </c>
      <c r="P3610" s="22">
        <f>IF(ISNUMBER(O3610),SUMIFS(O$1:$O3610,A$1:$A3610,A3610,H$1:$H3610,H3610,D$1:$D3610,D3610),"")</f>
        <v>407.32462916824176</v>
      </c>
      <c r="AK3610" s="34">
        <v>1</v>
      </c>
      <c r="AL3610" s="34">
        <v>0</v>
      </c>
      <c r="AN3610" s="36">
        <v>0</v>
      </c>
      <c r="AO3610" s="34">
        <v>0</v>
      </c>
      <c r="AP3610" s="34">
        <v>0</v>
      </c>
      <c r="AS3610" s="36">
        <v>0</v>
      </c>
    </row>
    <row r="3611" spans="1:45" x14ac:dyDescent="0.3">
      <c r="A3611" s="4" t="s">
        <v>183</v>
      </c>
      <c r="B3611" t="s">
        <v>138</v>
      </c>
      <c r="C3611" s="28">
        <v>44991</v>
      </c>
      <c r="D3611">
        <v>2</v>
      </c>
      <c r="G3611" s="42" t="s">
        <v>193</v>
      </c>
      <c r="H3611">
        <f t="shared" si="396"/>
        <v>2023</v>
      </c>
      <c r="I3611" s="2" t="s">
        <v>139</v>
      </c>
      <c r="J3611">
        <v>12</v>
      </c>
      <c r="N3611" s="40">
        <v>109.26726455470248</v>
      </c>
      <c r="O3611" s="33">
        <f t="shared" si="395"/>
        <v>109.26726455470248</v>
      </c>
      <c r="P3611" s="22">
        <f>IF(ISNUMBER(O3611),SUMIFS(O$1:$O3611,A$1:$A3611,A3611,H$1:$H3611,H3611,D$1:$D3611,D3611),"")</f>
        <v>443.56998943459831</v>
      </c>
      <c r="AK3611" s="34">
        <v>1</v>
      </c>
      <c r="AL3611" s="34">
        <v>0</v>
      </c>
      <c r="AN3611" s="36">
        <v>0</v>
      </c>
      <c r="AO3611" s="34">
        <v>0</v>
      </c>
      <c r="AP3611" s="34">
        <v>0</v>
      </c>
      <c r="AS3611" s="36">
        <v>0</v>
      </c>
    </row>
    <row r="3612" spans="1:45" x14ac:dyDescent="0.3">
      <c r="A3612" s="4" t="s">
        <v>183</v>
      </c>
      <c r="B3612" t="s">
        <v>138</v>
      </c>
      <c r="C3612" s="28">
        <v>44991</v>
      </c>
      <c r="D3612">
        <v>3</v>
      </c>
      <c r="G3612" s="42" t="s">
        <v>193</v>
      </c>
      <c r="H3612">
        <f t="shared" si="396"/>
        <v>2023</v>
      </c>
      <c r="I3612" s="2" t="s">
        <v>139</v>
      </c>
      <c r="J3612">
        <v>12</v>
      </c>
      <c r="N3612" s="40">
        <v>134.78323908945919</v>
      </c>
      <c r="O3612" s="33">
        <f t="shared" si="395"/>
        <v>134.78323908945919</v>
      </c>
      <c r="P3612" s="22">
        <f>IF(ISNUMBER(O3612),SUMIFS(O$1:$O3612,A$1:$A3612,A3612,H$1:$H3612,H3612,D$1:$D3612,D3612),"")</f>
        <v>610.02657009063284</v>
      </c>
      <c r="AK3612" s="34">
        <v>1</v>
      </c>
      <c r="AL3612" s="34">
        <v>0</v>
      </c>
      <c r="AN3612" s="36">
        <v>0</v>
      </c>
      <c r="AO3612" s="34">
        <v>0</v>
      </c>
      <c r="AP3612" s="34">
        <v>0</v>
      </c>
      <c r="AS3612" s="36">
        <v>0</v>
      </c>
    </row>
    <row r="3613" spans="1:45" x14ac:dyDescent="0.3">
      <c r="A3613" s="4" t="s">
        <v>183</v>
      </c>
      <c r="B3613" t="s">
        <v>138</v>
      </c>
      <c r="C3613" s="28">
        <v>44991</v>
      </c>
      <c r="D3613">
        <v>4</v>
      </c>
      <c r="G3613" s="42" t="s">
        <v>193</v>
      </c>
      <c r="H3613">
        <f t="shared" si="396"/>
        <v>2023</v>
      </c>
      <c r="I3613" s="2" t="s">
        <v>139</v>
      </c>
      <c r="J3613">
        <v>12</v>
      </c>
      <c r="N3613" s="40">
        <v>273.79269367098993</v>
      </c>
      <c r="O3613" s="33">
        <f t="shared" si="395"/>
        <v>273.79269367098993</v>
      </c>
      <c r="P3613" s="22">
        <f>IF(ISNUMBER(O3613),SUMIFS(O$1:$O3613,A$1:$A3613,A3613,H$1:$H3613,H3613,D$1:$D3613,D3613),"")</f>
        <v>799.63493213310539</v>
      </c>
      <c r="AK3613" s="34">
        <v>1</v>
      </c>
      <c r="AL3613" s="34">
        <v>0</v>
      </c>
      <c r="AN3613" s="36">
        <v>0</v>
      </c>
      <c r="AO3613" s="34">
        <v>0</v>
      </c>
      <c r="AP3613" s="34">
        <v>0</v>
      </c>
      <c r="AS3613" s="36">
        <v>0</v>
      </c>
    </row>
    <row r="3614" spans="1:45" x14ac:dyDescent="0.3">
      <c r="A3614" s="4" t="s">
        <v>183</v>
      </c>
      <c r="B3614" t="s">
        <v>138</v>
      </c>
      <c r="C3614" s="28">
        <v>45034</v>
      </c>
      <c r="D3614">
        <v>1</v>
      </c>
      <c r="G3614" s="42" t="s">
        <v>193</v>
      </c>
      <c r="H3614">
        <f t="shared" si="396"/>
        <v>2023</v>
      </c>
      <c r="I3614" s="2" t="s">
        <v>139</v>
      </c>
      <c r="J3614">
        <v>13</v>
      </c>
      <c r="N3614" s="40">
        <v>251.6565114956536</v>
      </c>
      <c r="O3614" s="33">
        <f t="shared" si="395"/>
        <v>251.6565114956536</v>
      </c>
      <c r="P3614" s="22">
        <f>IF(ISNUMBER(O3614),SUMIFS(O$1:$O3614,A$1:$A3614,A3614,H$1:$H3614,H3614,D$1:$D3614,D3614),"")</f>
        <v>658.9811406638953</v>
      </c>
      <c r="AK3614" s="34">
        <v>1</v>
      </c>
      <c r="AL3614" s="34">
        <v>0</v>
      </c>
      <c r="AN3614" s="36">
        <v>0</v>
      </c>
      <c r="AO3614" s="34">
        <v>0</v>
      </c>
      <c r="AP3614" s="34">
        <v>0</v>
      </c>
      <c r="AS3614" s="36">
        <v>0</v>
      </c>
    </row>
    <row r="3615" spans="1:45" x14ac:dyDescent="0.3">
      <c r="A3615" s="4" t="s">
        <v>183</v>
      </c>
      <c r="B3615" t="s">
        <v>138</v>
      </c>
      <c r="C3615" s="28">
        <v>45034</v>
      </c>
      <c r="D3615">
        <v>2</v>
      </c>
      <c r="G3615" s="42" t="s">
        <v>193</v>
      </c>
      <c r="H3615">
        <f t="shared" si="396"/>
        <v>2023</v>
      </c>
      <c r="I3615" s="2" t="s">
        <v>139</v>
      </c>
      <c r="J3615">
        <v>13</v>
      </c>
      <c r="N3615" s="40">
        <v>229.3328158856441</v>
      </c>
      <c r="O3615" s="33">
        <f t="shared" si="395"/>
        <v>229.3328158856441</v>
      </c>
      <c r="P3615" s="22">
        <f>IF(ISNUMBER(O3615),SUMIFS(O$1:$O3615,A$1:$A3615,A3615,H$1:$H3615,H3615,D$1:$D3615,D3615),"")</f>
        <v>672.90280532024235</v>
      </c>
      <c r="AK3615" s="34">
        <v>1</v>
      </c>
      <c r="AL3615" s="34">
        <v>0</v>
      </c>
      <c r="AN3615" s="36">
        <v>0</v>
      </c>
      <c r="AO3615" s="34">
        <v>0</v>
      </c>
      <c r="AP3615" s="34">
        <v>0</v>
      </c>
      <c r="AS3615" s="36">
        <v>0</v>
      </c>
    </row>
    <row r="3616" spans="1:45" x14ac:dyDescent="0.3">
      <c r="A3616" s="4" t="s">
        <v>183</v>
      </c>
      <c r="B3616" t="s">
        <v>138</v>
      </c>
      <c r="C3616" s="28">
        <v>45034</v>
      </c>
      <c r="D3616">
        <v>3</v>
      </c>
      <c r="G3616" s="42" t="s">
        <v>193</v>
      </c>
      <c r="H3616">
        <f t="shared" si="396"/>
        <v>2023</v>
      </c>
      <c r="I3616" s="2" t="s">
        <v>139</v>
      </c>
      <c r="J3616">
        <v>13</v>
      </c>
      <c r="N3616" s="40">
        <v>353.15178451178451</v>
      </c>
      <c r="O3616" s="33">
        <f t="shared" si="395"/>
        <v>353.15178451178451</v>
      </c>
      <c r="P3616" s="22">
        <f>IF(ISNUMBER(O3616),SUMIFS(O$1:$O3616,A$1:$A3616,A3616,H$1:$H3616,H3616,D$1:$D3616,D3616),"")</f>
        <v>963.17835460241736</v>
      </c>
      <c r="AK3616" s="34">
        <v>1</v>
      </c>
      <c r="AL3616" s="34">
        <v>0</v>
      </c>
      <c r="AN3616" s="36">
        <v>0</v>
      </c>
      <c r="AO3616" s="34">
        <v>0</v>
      </c>
      <c r="AP3616" s="34">
        <v>0</v>
      </c>
      <c r="AS3616" s="36">
        <v>0</v>
      </c>
    </row>
    <row r="3617" spans="1:45" x14ac:dyDescent="0.3">
      <c r="A3617" s="4" t="s">
        <v>183</v>
      </c>
      <c r="B3617" t="s">
        <v>138</v>
      </c>
      <c r="C3617" s="28">
        <v>45034</v>
      </c>
      <c r="D3617">
        <v>4</v>
      </c>
      <c r="G3617" s="42" t="s">
        <v>193</v>
      </c>
      <c r="H3617">
        <f t="shared" si="396"/>
        <v>2023</v>
      </c>
      <c r="I3617" s="2" t="s">
        <v>139</v>
      </c>
      <c r="J3617">
        <v>13</v>
      </c>
      <c r="N3617" s="40">
        <v>440.71714328048591</v>
      </c>
      <c r="O3617" s="33">
        <f t="shared" si="395"/>
        <v>440.71714328048591</v>
      </c>
      <c r="P3617" s="22">
        <f>IF(ISNUMBER(O3617),SUMIFS(O$1:$O3617,A$1:$A3617,A3617,H$1:$H3617,H3617,D$1:$D3617,D3617),"")</f>
        <v>1240.3520754135914</v>
      </c>
      <c r="AK3617" s="34">
        <v>1</v>
      </c>
      <c r="AL3617" s="34">
        <v>0</v>
      </c>
      <c r="AN3617" s="36">
        <v>0</v>
      </c>
      <c r="AO3617" s="34">
        <v>0</v>
      </c>
      <c r="AP3617" s="34">
        <v>0</v>
      </c>
      <c r="AS3617" s="36">
        <v>0</v>
      </c>
    </row>
    <row r="3618" spans="1:45" x14ac:dyDescent="0.3">
      <c r="A3618" s="4" t="s">
        <v>183</v>
      </c>
      <c r="B3618" t="s">
        <v>138</v>
      </c>
      <c r="C3618" s="28">
        <v>45076</v>
      </c>
      <c r="D3618">
        <v>1</v>
      </c>
      <c r="G3618" s="42" t="s">
        <v>193</v>
      </c>
      <c r="H3618">
        <f t="shared" si="396"/>
        <v>2023</v>
      </c>
      <c r="I3618" s="2" t="s">
        <v>139</v>
      </c>
      <c r="J3618">
        <v>14</v>
      </c>
      <c r="N3618" s="40">
        <v>106.8177062527345</v>
      </c>
      <c r="O3618" s="33">
        <f t="shared" si="395"/>
        <v>106.8177062527345</v>
      </c>
      <c r="P3618" s="22">
        <f>IF(ISNUMBER(O3618),SUMIFS(O$1:$O3618,A$1:$A3618,A3618,H$1:$H3618,H3618,D$1:$D3618,D3618),"")</f>
        <v>765.79884691662983</v>
      </c>
      <c r="AK3618" s="34">
        <v>1</v>
      </c>
      <c r="AL3618" s="34">
        <v>0</v>
      </c>
      <c r="AN3618" s="36">
        <v>0</v>
      </c>
      <c r="AO3618" s="34">
        <v>0</v>
      </c>
      <c r="AP3618" s="34">
        <v>0</v>
      </c>
      <c r="AS3618" s="36">
        <v>0</v>
      </c>
    </row>
    <row r="3619" spans="1:45" x14ac:dyDescent="0.3">
      <c r="A3619" s="4" t="s">
        <v>183</v>
      </c>
      <c r="B3619" t="s">
        <v>138</v>
      </c>
      <c r="C3619" s="28">
        <v>45076</v>
      </c>
      <c r="D3619">
        <v>2</v>
      </c>
      <c r="G3619" s="42" t="s">
        <v>193</v>
      </c>
      <c r="H3619">
        <f t="shared" si="396"/>
        <v>2023</v>
      </c>
      <c r="I3619" s="2" t="s">
        <v>139</v>
      </c>
      <c r="J3619">
        <v>14</v>
      </c>
      <c r="N3619" s="40">
        <v>96.105836491313852</v>
      </c>
      <c r="O3619" s="33">
        <f t="shared" ref="O3619:O3682" si="397">IF(LEN(N3619)&gt;0,N3619,"")</f>
        <v>96.105836491313852</v>
      </c>
      <c r="P3619" s="22">
        <f>IF(ISNUMBER(O3619),SUMIFS(O$1:$O3619,A$1:$A3619,A3619,H$1:$H3619,H3619,D$1:$D3619,D3619),"")</f>
        <v>769.00864181155623</v>
      </c>
      <c r="AK3619" s="34">
        <v>1</v>
      </c>
      <c r="AL3619" s="34">
        <v>0</v>
      </c>
      <c r="AN3619" s="36">
        <v>0</v>
      </c>
      <c r="AO3619" s="34">
        <v>0</v>
      </c>
      <c r="AP3619" s="34">
        <v>0</v>
      </c>
      <c r="AS3619" s="36">
        <v>0</v>
      </c>
    </row>
    <row r="3620" spans="1:45" x14ac:dyDescent="0.3">
      <c r="A3620" s="4" t="s">
        <v>183</v>
      </c>
      <c r="B3620" t="s">
        <v>138</v>
      </c>
      <c r="C3620" s="28">
        <v>45076</v>
      </c>
      <c r="D3620">
        <v>3</v>
      </c>
      <c r="G3620" s="42" t="s">
        <v>193</v>
      </c>
      <c r="H3620">
        <f t="shared" si="396"/>
        <v>2023</v>
      </c>
      <c r="I3620" s="2" t="s">
        <v>139</v>
      </c>
      <c r="J3620">
        <v>14</v>
      </c>
      <c r="N3620" s="40">
        <v>154.34696308058753</v>
      </c>
      <c r="O3620" s="33">
        <f t="shared" si="397"/>
        <v>154.34696308058753</v>
      </c>
      <c r="P3620" s="22">
        <f>IF(ISNUMBER(O3620),SUMIFS(O$1:$O3620,A$1:$A3620,A3620,H$1:$H3620,H3620,D$1:$D3620,D3620),"")</f>
        <v>1117.5253176830049</v>
      </c>
      <c r="AK3620" s="34">
        <v>1</v>
      </c>
      <c r="AL3620" s="34">
        <v>0</v>
      </c>
      <c r="AN3620" s="36">
        <v>0</v>
      </c>
      <c r="AO3620" s="34">
        <v>0</v>
      </c>
      <c r="AP3620" s="34">
        <v>0</v>
      </c>
      <c r="AS3620" s="36">
        <v>0</v>
      </c>
    </row>
    <row r="3621" spans="1:45" x14ac:dyDescent="0.3">
      <c r="A3621" s="4" t="s">
        <v>183</v>
      </c>
      <c r="B3621" t="s">
        <v>138</v>
      </c>
      <c r="C3621" s="28">
        <v>45076</v>
      </c>
      <c r="D3621">
        <v>4</v>
      </c>
      <c r="G3621" s="42" t="s">
        <v>193</v>
      </c>
      <c r="H3621">
        <f t="shared" si="396"/>
        <v>2023</v>
      </c>
      <c r="I3621" s="2" t="s">
        <v>139</v>
      </c>
      <c r="J3621">
        <v>14</v>
      </c>
      <c r="N3621" s="40">
        <v>199.02387874182273</v>
      </c>
      <c r="O3621" s="33">
        <f t="shared" si="397"/>
        <v>199.02387874182273</v>
      </c>
      <c r="P3621" s="22">
        <f>IF(ISNUMBER(O3621),SUMIFS(O$1:$O3621,A$1:$A3621,A3621,H$1:$H3621,H3621,D$1:$D3621,D3621),"")</f>
        <v>1439.3759541554141</v>
      </c>
      <c r="AK3621" s="34">
        <v>1</v>
      </c>
      <c r="AL3621" s="34">
        <v>0</v>
      </c>
      <c r="AN3621" s="36">
        <v>0</v>
      </c>
      <c r="AO3621" s="34">
        <v>0</v>
      </c>
      <c r="AP3621" s="34">
        <v>0</v>
      </c>
      <c r="AS3621" s="36">
        <v>0</v>
      </c>
    </row>
    <row r="3622" spans="1:45" x14ac:dyDescent="0.3">
      <c r="A3622" s="4" t="s">
        <v>183</v>
      </c>
      <c r="B3622" t="s">
        <v>138</v>
      </c>
      <c r="C3622" s="28">
        <v>45169</v>
      </c>
      <c r="D3622">
        <v>1</v>
      </c>
      <c r="G3622" s="42" t="s">
        <v>193</v>
      </c>
      <c r="H3622">
        <f t="shared" si="396"/>
        <v>2023</v>
      </c>
      <c r="I3622" s="2" t="s">
        <v>139</v>
      </c>
      <c r="J3622">
        <v>15</v>
      </c>
      <c r="N3622" s="40">
        <v>141.89866553138006</v>
      </c>
      <c r="O3622" s="33">
        <f t="shared" si="397"/>
        <v>141.89866553138006</v>
      </c>
      <c r="P3622" s="22">
        <f>IF(ISNUMBER(O3622),SUMIFS(O$1:$O3622,A$1:$A3622,A3622,H$1:$H3622,H3622,D$1:$D3622,D3622),"")</f>
        <v>907.69751244800989</v>
      </c>
      <c r="AK3622" s="34">
        <v>1</v>
      </c>
      <c r="AL3622" s="34">
        <v>0</v>
      </c>
      <c r="AN3622" s="36">
        <v>0</v>
      </c>
      <c r="AO3622" s="34">
        <v>0</v>
      </c>
      <c r="AP3622" s="34">
        <v>0</v>
      </c>
      <c r="AS3622" s="36">
        <v>0</v>
      </c>
    </row>
    <row r="3623" spans="1:45" x14ac:dyDescent="0.3">
      <c r="A3623" s="4" t="s">
        <v>183</v>
      </c>
      <c r="B3623" t="s">
        <v>138</v>
      </c>
      <c r="C3623" s="28">
        <v>45169</v>
      </c>
      <c r="D3623">
        <v>2</v>
      </c>
      <c r="G3623" s="42" t="s">
        <v>193</v>
      </c>
      <c r="H3623">
        <f t="shared" si="396"/>
        <v>2023</v>
      </c>
      <c r="I3623" s="2" t="s">
        <v>139</v>
      </c>
      <c r="J3623">
        <v>15</v>
      </c>
      <c r="N3623" s="40">
        <v>105.84651521268397</v>
      </c>
      <c r="O3623" s="33">
        <f t="shared" si="397"/>
        <v>105.84651521268397</v>
      </c>
      <c r="P3623" s="22">
        <f>IF(ISNUMBER(O3623),SUMIFS(O$1:$O3623,A$1:$A3623,A3623,H$1:$H3623,H3623,D$1:$D3623,D3623),"")</f>
        <v>874.85515702424016</v>
      </c>
      <c r="AK3623" s="34">
        <v>1</v>
      </c>
      <c r="AL3623" s="34">
        <v>0</v>
      </c>
      <c r="AN3623" s="36">
        <v>0</v>
      </c>
      <c r="AO3623" s="34">
        <v>0</v>
      </c>
      <c r="AP3623" s="34">
        <v>0</v>
      </c>
      <c r="AS3623" s="36">
        <v>0</v>
      </c>
    </row>
    <row r="3624" spans="1:45" x14ac:dyDescent="0.3">
      <c r="A3624" s="4" t="s">
        <v>183</v>
      </c>
      <c r="B3624" t="s">
        <v>138</v>
      </c>
      <c r="C3624" s="28">
        <v>45169</v>
      </c>
      <c r="D3624">
        <v>3</v>
      </c>
      <c r="G3624" s="42" t="s">
        <v>193</v>
      </c>
      <c r="H3624">
        <f t="shared" si="396"/>
        <v>2023</v>
      </c>
      <c r="I3624" s="2" t="s">
        <v>139</v>
      </c>
      <c r="J3624">
        <v>15</v>
      </c>
      <c r="N3624" s="40">
        <v>231.80509046811918</v>
      </c>
      <c r="O3624" s="33">
        <f t="shared" si="397"/>
        <v>231.80509046811918</v>
      </c>
      <c r="P3624" s="22">
        <f>IF(ISNUMBER(O3624),SUMIFS(O$1:$O3624,A$1:$A3624,A3624,H$1:$H3624,H3624,D$1:$D3624,D3624),"")</f>
        <v>1349.3304081511242</v>
      </c>
      <c r="AK3624" s="34">
        <v>1</v>
      </c>
      <c r="AL3624" s="34">
        <v>0</v>
      </c>
      <c r="AN3624" s="36">
        <v>0</v>
      </c>
      <c r="AO3624" s="34">
        <v>0</v>
      </c>
      <c r="AP3624" s="34">
        <v>0</v>
      </c>
      <c r="AS3624" s="36">
        <v>0</v>
      </c>
    </row>
    <row r="3625" spans="1:45" x14ac:dyDescent="0.3">
      <c r="A3625" s="4" t="s">
        <v>183</v>
      </c>
      <c r="B3625" t="s">
        <v>138</v>
      </c>
      <c r="C3625" s="28">
        <v>45169</v>
      </c>
      <c r="D3625">
        <v>4</v>
      </c>
      <c r="G3625" s="42" t="s">
        <v>193</v>
      </c>
      <c r="H3625">
        <f t="shared" si="396"/>
        <v>2023</v>
      </c>
      <c r="I3625" s="2" t="s">
        <v>139</v>
      </c>
      <c r="J3625">
        <v>15</v>
      </c>
      <c r="N3625" s="40">
        <v>223.83325781603989</v>
      </c>
      <c r="O3625" s="33">
        <f t="shared" si="397"/>
        <v>223.83325781603989</v>
      </c>
      <c r="P3625" s="22">
        <f>IF(ISNUMBER(O3625),SUMIFS(O$1:$O3625,A$1:$A3625,A3625,H$1:$H3625,H3625,D$1:$D3625,D3625),"")</f>
        <v>1663.2092119714539</v>
      </c>
      <c r="AK3625" s="34">
        <v>1</v>
      </c>
      <c r="AL3625" s="34">
        <v>0</v>
      </c>
      <c r="AN3625" s="36">
        <v>0</v>
      </c>
      <c r="AO3625" s="34">
        <v>0</v>
      </c>
      <c r="AP3625" s="34">
        <v>0</v>
      </c>
      <c r="AS3625" s="36">
        <v>0</v>
      </c>
    </row>
    <row r="3626" spans="1:45" x14ac:dyDescent="0.3">
      <c r="A3626" s="4" t="s">
        <v>183</v>
      </c>
      <c r="B3626" t="s">
        <v>138</v>
      </c>
      <c r="C3626" s="28">
        <v>45208</v>
      </c>
      <c r="D3626">
        <v>1</v>
      </c>
      <c r="G3626" s="42" t="s">
        <v>193</v>
      </c>
      <c r="H3626">
        <f t="shared" si="396"/>
        <v>2023</v>
      </c>
      <c r="I3626" s="2" t="s">
        <v>139</v>
      </c>
      <c r="J3626">
        <v>16</v>
      </c>
      <c r="N3626" s="40">
        <v>185.81773931394827</v>
      </c>
      <c r="O3626" s="33">
        <f t="shared" si="397"/>
        <v>185.81773931394827</v>
      </c>
      <c r="P3626" s="22">
        <f>IF(ISNUMBER(O3626),SUMIFS(O$1:$O3626,A$1:$A3626,A3626,H$1:$H3626,H3626,D$1:$D3626,D3626),"")</f>
        <v>1093.5152517619581</v>
      </c>
      <c r="AK3626" s="34">
        <v>1</v>
      </c>
      <c r="AL3626" s="34">
        <v>0</v>
      </c>
      <c r="AN3626" s="36">
        <v>0</v>
      </c>
      <c r="AO3626" s="34">
        <v>0</v>
      </c>
      <c r="AP3626" s="34">
        <v>0</v>
      </c>
      <c r="AS3626" s="36">
        <v>0</v>
      </c>
    </row>
    <row r="3627" spans="1:45" x14ac:dyDescent="0.3">
      <c r="A3627" s="4" t="s">
        <v>183</v>
      </c>
      <c r="B3627" t="s">
        <v>138</v>
      </c>
      <c r="C3627" s="28">
        <v>45208</v>
      </c>
      <c r="D3627">
        <v>2</v>
      </c>
      <c r="G3627" s="42" t="s">
        <v>193</v>
      </c>
      <c r="H3627">
        <f t="shared" si="396"/>
        <v>2023</v>
      </c>
      <c r="I3627" s="2" t="s">
        <v>139</v>
      </c>
      <c r="J3627">
        <v>16</v>
      </c>
      <c r="N3627" s="40">
        <v>142.49773051484891</v>
      </c>
      <c r="O3627" s="33">
        <f t="shared" si="397"/>
        <v>142.49773051484891</v>
      </c>
      <c r="P3627" s="22">
        <f>IF(ISNUMBER(O3627),SUMIFS(O$1:$O3627,A$1:$A3627,A3627,H$1:$H3627,H3627,D$1:$D3627,D3627),"")</f>
        <v>1017.3528875390891</v>
      </c>
      <c r="AK3627" s="34">
        <v>1</v>
      </c>
      <c r="AL3627" s="34">
        <v>0</v>
      </c>
      <c r="AN3627" s="36">
        <v>0</v>
      </c>
      <c r="AO3627" s="34">
        <v>0</v>
      </c>
      <c r="AP3627" s="34">
        <v>0</v>
      </c>
      <c r="AS3627" s="36">
        <v>0</v>
      </c>
    </row>
    <row r="3628" spans="1:45" x14ac:dyDescent="0.3">
      <c r="A3628" s="4" t="s">
        <v>183</v>
      </c>
      <c r="B3628" t="s">
        <v>138</v>
      </c>
      <c r="C3628" s="28">
        <v>45208</v>
      </c>
      <c r="D3628">
        <v>3</v>
      </c>
      <c r="G3628" s="42" t="s">
        <v>193</v>
      </c>
      <c r="H3628">
        <f t="shared" si="396"/>
        <v>2023</v>
      </c>
      <c r="I3628" s="2" t="s">
        <v>139</v>
      </c>
      <c r="J3628">
        <v>16</v>
      </c>
      <c r="N3628" s="40">
        <v>271.64144887666208</v>
      </c>
      <c r="O3628" s="33">
        <f t="shared" si="397"/>
        <v>271.64144887666208</v>
      </c>
      <c r="P3628" s="22">
        <f>IF(ISNUMBER(O3628),SUMIFS(O$1:$O3628,A$1:$A3628,A3628,H$1:$H3628,H3628,D$1:$D3628,D3628),"")</f>
        <v>1620.9718570277862</v>
      </c>
      <c r="AK3628" s="34">
        <v>1</v>
      </c>
      <c r="AL3628" s="34">
        <v>0</v>
      </c>
      <c r="AN3628" s="36">
        <v>0</v>
      </c>
      <c r="AO3628" s="34">
        <v>0</v>
      </c>
      <c r="AP3628" s="34">
        <v>0</v>
      </c>
      <c r="AS3628" s="36">
        <v>0</v>
      </c>
    </row>
    <row r="3629" spans="1:45" x14ac:dyDescent="0.3">
      <c r="A3629" s="4" t="s">
        <v>183</v>
      </c>
      <c r="B3629" t="s">
        <v>138</v>
      </c>
      <c r="C3629" s="28">
        <v>45208</v>
      </c>
      <c r="D3629">
        <v>4</v>
      </c>
      <c r="G3629" s="42" t="s">
        <v>193</v>
      </c>
      <c r="H3629">
        <f t="shared" si="396"/>
        <v>2023</v>
      </c>
      <c r="I3629" s="2" t="s">
        <v>139</v>
      </c>
      <c r="J3629">
        <v>16</v>
      </c>
      <c r="N3629" s="40">
        <v>389.27392547703914</v>
      </c>
      <c r="O3629" s="33">
        <f t="shared" si="397"/>
        <v>389.27392547703914</v>
      </c>
      <c r="P3629" s="22">
        <f>IF(ISNUMBER(O3629),SUMIFS(O$1:$O3629,A$1:$A3629,A3629,H$1:$H3629,H3629,D$1:$D3629,D3629),"")</f>
        <v>2052.4831374484929</v>
      </c>
      <c r="AK3629" s="34">
        <v>1</v>
      </c>
      <c r="AL3629" s="34">
        <v>0</v>
      </c>
      <c r="AN3629" s="36">
        <v>0</v>
      </c>
      <c r="AO3629" s="34">
        <v>0</v>
      </c>
      <c r="AP3629" s="34">
        <v>0</v>
      </c>
      <c r="AS3629" s="36">
        <v>0</v>
      </c>
    </row>
    <row r="3630" spans="1:45" x14ac:dyDescent="0.3">
      <c r="A3630" s="4" t="s">
        <v>183</v>
      </c>
      <c r="B3630" t="s">
        <v>138</v>
      </c>
      <c r="C3630" s="28">
        <v>45238</v>
      </c>
      <c r="D3630">
        <v>1</v>
      </c>
      <c r="G3630" s="42" t="s">
        <v>193</v>
      </c>
      <c r="H3630">
        <f t="shared" si="396"/>
        <v>2023</v>
      </c>
      <c r="I3630" s="2" t="s">
        <v>139</v>
      </c>
      <c r="J3630">
        <v>17</v>
      </c>
      <c r="N3630" s="40">
        <v>95.329784422546879</v>
      </c>
      <c r="O3630" s="33">
        <f t="shared" si="397"/>
        <v>95.329784422546879</v>
      </c>
      <c r="P3630" s="22">
        <f>IF(ISNUMBER(O3630),SUMIFS(O$1:$O3630,A$1:$A3630,A3630,H$1:$H3630,H3630,D$1:$D3630,D3630),"")</f>
        <v>1188.845036184505</v>
      </c>
      <c r="AK3630" s="34">
        <v>0.89696969696969697</v>
      </c>
      <c r="AL3630" s="34">
        <v>0</v>
      </c>
      <c r="AN3630" s="36">
        <v>0.10303030303030303</v>
      </c>
      <c r="AO3630" s="34">
        <v>0.10303030303030303</v>
      </c>
      <c r="AP3630" s="34">
        <v>0</v>
      </c>
      <c r="AS3630" s="36">
        <v>0</v>
      </c>
    </row>
    <row r="3631" spans="1:45" x14ac:dyDescent="0.3">
      <c r="A3631" s="4" t="s">
        <v>183</v>
      </c>
      <c r="B3631" t="s">
        <v>138</v>
      </c>
      <c r="C3631" s="28">
        <v>45238</v>
      </c>
      <c r="D3631">
        <v>2</v>
      </c>
      <c r="G3631" s="42" t="s">
        <v>193</v>
      </c>
      <c r="H3631">
        <f t="shared" si="396"/>
        <v>2023</v>
      </c>
      <c r="I3631" s="2" t="s">
        <v>139</v>
      </c>
      <c r="J3631">
        <v>17</v>
      </c>
      <c r="N3631" s="40">
        <v>209.10677455180067</v>
      </c>
      <c r="O3631" s="33">
        <f t="shared" si="397"/>
        <v>209.10677455180067</v>
      </c>
      <c r="P3631" s="22">
        <f>IF(ISNUMBER(O3631),SUMIFS(O$1:$O3631,A$1:$A3631,A3631,H$1:$H3631,H3631,D$1:$D3631,D3631),"")</f>
        <v>1226.4596620908899</v>
      </c>
      <c r="AK3631" s="34">
        <v>1</v>
      </c>
      <c r="AL3631" s="34">
        <v>0</v>
      </c>
      <c r="AN3631" s="36">
        <v>0</v>
      </c>
      <c r="AO3631" s="34">
        <v>0</v>
      </c>
      <c r="AP3631" s="34">
        <v>0</v>
      </c>
      <c r="AS3631" s="36">
        <v>0</v>
      </c>
    </row>
    <row r="3632" spans="1:45" x14ac:dyDescent="0.3">
      <c r="A3632" s="4" t="s">
        <v>183</v>
      </c>
      <c r="B3632" t="s">
        <v>138</v>
      </c>
      <c r="C3632" s="28">
        <v>45238</v>
      </c>
      <c r="D3632">
        <v>3</v>
      </c>
      <c r="G3632" s="42" t="s">
        <v>193</v>
      </c>
      <c r="H3632">
        <f t="shared" si="396"/>
        <v>2023</v>
      </c>
      <c r="I3632" s="2" t="s">
        <v>139</v>
      </c>
      <c r="J3632">
        <v>17</v>
      </c>
      <c r="N3632" s="40">
        <v>317.87569944044765</v>
      </c>
      <c r="O3632" s="33">
        <f t="shared" si="397"/>
        <v>317.87569944044765</v>
      </c>
      <c r="P3632" s="22">
        <f>IF(ISNUMBER(O3632),SUMIFS(O$1:$O3632,A$1:$A3632,A3632,H$1:$H3632,H3632,D$1:$D3632,D3632),"")</f>
        <v>1938.847556468234</v>
      </c>
      <c r="AK3632" s="34">
        <v>1</v>
      </c>
      <c r="AL3632" s="34">
        <v>0</v>
      </c>
      <c r="AN3632" s="36">
        <v>0</v>
      </c>
      <c r="AO3632" s="34">
        <v>0</v>
      </c>
      <c r="AP3632" s="34">
        <v>0</v>
      </c>
      <c r="AS3632" s="36">
        <v>0</v>
      </c>
    </row>
    <row r="3633" spans="1:45" x14ac:dyDescent="0.3">
      <c r="A3633" s="4" t="s">
        <v>183</v>
      </c>
      <c r="B3633" t="s">
        <v>138</v>
      </c>
      <c r="C3633" s="28">
        <v>45238</v>
      </c>
      <c r="D3633">
        <v>4</v>
      </c>
      <c r="G3633" s="42" t="s">
        <v>193</v>
      </c>
      <c r="H3633">
        <f t="shared" si="396"/>
        <v>2023</v>
      </c>
      <c r="I3633" s="2" t="s">
        <v>139</v>
      </c>
      <c r="J3633">
        <v>17</v>
      </c>
      <c r="N3633" s="40">
        <v>383.89739767919019</v>
      </c>
      <c r="O3633" s="33">
        <f t="shared" si="397"/>
        <v>383.89739767919019</v>
      </c>
      <c r="P3633" s="22">
        <f>IF(ISNUMBER(O3633),SUMIFS(O$1:$O3633,A$1:$A3633,A3633,H$1:$H3633,H3633,D$1:$D3633,D3633),"")</f>
        <v>2436.3805351276833</v>
      </c>
      <c r="AK3633" s="34">
        <v>1</v>
      </c>
      <c r="AL3633" s="34">
        <v>0</v>
      </c>
      <c r="AN3633" s="36">
        <v>0</v>
      </c>
      <c r="AO3633" s="34">
        <v>0</v>
      </c>
      <c r="AP3633" s="34">
        <v>0</v>
      </c>
      <c r="AS3633" s="36">
        <v>0</v>
      </c>
    </row>
    <row r="3634" spans="1:45" x14ac:dyDescent="0.3">
      <c r="A3634" s="4" t="s">
        <v>183</v>
      </c>
      <c r="B3634" t="s">
        <v>138</v>
      </c>
      <c r="C3634" s="28">
        <v>45267</v>
      </c>
      <c r="D3634">
        <v>1</v>
      </c>
      <c r="G3634" s="42" t="s">
        <v>193</v>
      </c>
      <c r="H3634">
        <f t="shared" si="396"/>
        <v>2023</v>
      </c>
      <c r="I3634" s="2" t="s">
        <v>139</v>
      </c>
      <c r="J3634">
        <v>18</v>
      </c>
      <c r="N3634" s="40">
        <v>152.48248295817561</v>
      </c>
      <c r="O3634" s="33">
        <f t="shared" si="397"/>
        <v>152.48248295817561</v>
      </c>
      <c r="P3634" s="22">
        <f>IF(ISNUMBER(O3634),SUMIFS(O$1:$O3634,A$1:$A3634,A3634,H$1:$H3634,H3634,D$1:$D3634,D3634),"")</f>
        <v>1341.3275191426806</v>
      </c>
      <c r="AK3634" s="34">
        <v>1</v>
      </c>
      <c r="AL3634" s="34">
        <v>0</v>
      </c>
      <c r="AN3634" s="36">
        <v>0</v>
      </c>
      <c r="AO3634" s="34">
        <v>0</v>
      </c>
      <c r="AP3634" s="34">
        <v>0</v>
      </c>
      <c r="AS3634" s="36">
        <v>0</v>
      </c>
    </row>
    <row r="3635" spans="1:45" x14ac:dyDescent="0.3">
      <c r="A3635" s="4" t="s">
        <v>183</v>
      </c>
      <c r="B3635" t="s">
        <v>138</v>
      </c>
      <c r="C3635" s="28">
        <v>45267</v>
      </c>
      <c r="D3635">
        <v>2</v>
      </c>
      <c r="G3635" s="42" t="s">
        <v>193</v>
      </c>
      <c r="H3635">
        <f t="shared" si="396"/>
        <v>2023</v>
      </c>
      <c r="I3635" s="2" t="s">
        <v>139</v>
      </c>
      <c r="J3635">
        <v>18</v>
      </c>
      <c r="N3635" s="40">
        <v>147.90636865104952</v>
      </c>
      <c r="O3635" s="33">
        <f t="shared" si="397"/>
        <v>147.90636865104952</v>
      </c>
      <c r="P3635" s="22">
        <f>IF(ISNUMBER(O3635),SUMIFS(O$1:$O3635,A$1:$A3635,A3635,H$1:$H3635,H3635,D$1:$D3635,D3635),"")</f>
        <v>1374.3660307419393</v>
      </c>
      <c r="AK3635" s="34">
        <v>1</v>
      </c>
      <c r="AL3635" s="34">
        <v>0</v>
      </c>
      <c r="AN3635" s="36">
        <v>0</v>
      </c>
      <c r="AO3635" s="34">
        <v>0</v>
      </c>
      <c r="AP3635" s="34">
        <v>0</v>
      </c>
      <c r="AS3635" s="36">
        <v>0</v>
      </c>
    </row>
    <row r="3636" spans="1:45" x14ac:dyDescent="0.3">
      <c r="A3636" s="4" t="s">
        <v>183</v>
      </c>
      <c r="B3636" t="s">
        <v>138</v>
      </c>
      <c r="C3636" s="28">
        <v>45267</v>
      </c>
      <c r="D3636">
        <v>3</v>
      </c>
      <c r="G3636" s="42" t="s">
        <v>193</v>
      </c>
      <c r="H3636">
        <f t="shared" si="396"/>
        <v>2023</v>
      </c>
      <c r="I3636" s="2" t="s">
        <v>139</v>
      </c>
      <c r="J3636">
        <v>18</v>
      </c>
      <c r="N3636" s="40">
        <v>193.70912030572507</v>
      </c>
      <c r="O3636" s="33">
        <f t="shared" si="397"/>
        <v>193.70912030572507</v>
      </c>
      <c r="P3636" s="22">
        <f>IF(ISNUMBER(O3636),SUMIFS(O$1:$O3636,A$1:$A3636,A3636,H$1:$H3636,H3636,D$1:$D3636,D3636),"")</f>
        <v>2132.5566767739592</v>
      </c>
      <c r="AK3636" s="34">
        <v>1</v>
      </c>
      <c r="AL3636" s="34">
        <v>0</v>
      </c>
      <c r="AN3636" s="36">
        <v>0</v>
      </c>
      <c r="AO3636" s="34">
        <v>0</v>
      </c>
      <c r="AP3636" s="34">
        <v>0</v>
      </c>
      <c r="AS3636" s="36">
        <v>0</v>
      </c>
    </row>
    <row r="3637" spans="1:45" x14ac:dyDescent="0.3">
      <c r="A3637" s="4" t="s">
        <v>183</v>
      </c>
      <c r="B3637" t="s">
        <v>138</v>
      </c>
      <c r="C3637" s="28">
        <v>45267</v>
      </c>
      <c r="D3637">
        <v>4</v>
      </c>
      <c r="G3637" s="42" t="s">
        <v>193</v>
      </c>
      <c r="H3637">
        <f t="shared" si="396"/>
        <v>2023</v>
      </c>
      <c r="I3637" s="2" t="s">
        <v>139</v>
      </c>
      <c r="J3637">
        <v>18</v>
      </c>
      <c r="N3637" s="40">
        <v>237.8080726540542</v>
      </c>
      <c r="O3637" s="33">
        <f t="shared" si="397"/>
        <v>237.8080726540542</v>
      </c>
      <c r="P3637" s="22">
        <f>IF(ISNUMBER(O3637),SUMIFS(O$1:$O3637,A$1:$A3637,A3637,H$1:$H3637,H3637,D$1:$D3637,D3637),"")</f>
        <v>2674.1886077817376</v>
      </c>
      <c r="AK3637" s="34">
        <v>0.95020008892841257</v>
      </c>
      <c r="AL3637" s="34">
        <v>0</v>
      </c>
      <c r="AN3637" s="36">
        <v>0</v>
      </c>
      <c r="AO3637" s="34">
        <v>0</v>
      </c>
      <c r="AP3637" s="34">
        <v>0</v>
      </c>
      <c r="AS3637" s="36">
        <v>4.979991107158737E-2</v>
      </c>
    </row>
    <row r="3638" spans="1:45" x14ac:dyDescent="0.3">
      <c r="A3638" s="4" t="s">
        <v>183</v>
      </c>
      <c r="B3638" t="s">
        <v>138</v>
      </c>
      <c r="C3638" s="28">
        <v>45299</v>
      </c>
      <c r="D3638">
        <v>1</v>
      </c>
      <c r="G3638" s="42" t="s">
        <v>193</v>
      </c>
      <c r="H3638">
        <f t="shared" si="396"/>
        <v>2024</v>
      </c>
      <c r="I3638" s="2" t="s">
        <v>139</v>
      </c>
      <c r="J3638">
        <v>19</v>
      </c>
      <c r="N3638" s="40">
        <v>206.68002672010689</v>
      </c>
      <c r="O3638" s="33">
        <f t="shared" si="397"/>
        <v>206.68002672010689</v>
      </c>
      <c r="P3638" s="22">
        <f>IF(ISNUMBER(O3638),SUMIFS(O$1:$O3638,A$1:$A3638,A3638,H$1:$H3638,H3638,D$1:$D3638,D3638),"")</f>
        <v>206.68002672010689</v>
      </c>
      <c r="AK3638" s="34">
        <v>1</v>
      </c>
      <c r="AL3638" s="34">
        <v>0</v>
      </c>
      <c r="AN3638" s="36">
        <v>0</v>
      </c>
      <c r="AO3638" s="34">
        <v>0</v>
      </c>
      <c r="AP3638" s="34">
        <v>0</v>
      </c>
      <c r="AS3638" s="36">
        <v>0</v>
      </c>
    </row>
    <row r="3639" spans="1:45" x14ac:dyDescent="0.3">
      <c r="A3639" s="4" t="s">
        <v>183</v>
      </c>
      <c r="B3639" t="s">
        <v>138</v>
      </c>
      <c r="C3639" s="28">
        <v>45299</v>
      </c>
      <c r="D3639">
        <v>2</v>
      </c>
      <c r="G3639" s="42" t="s">
        <v>193</v>
      </c>
      <c r="H3639">
        <f t="shared" si="396"/>
        <v>2024</v>
      </c>
      <c r="I3639" s="2" t="s">
        <v>139</v>
      </c>
      <c r="J3639">
        <v>19</v>
      </c>
      <c r="N3639" s="40">
        <v>207.35975782802007</v>
      </c>
      <c r="O3639" s="33">
        <f t="shared" si="397"/>
        <v>207.35975782802007</v>
      </c>
      <c r="P3639" s="22">
        <f>IF(ISNUMBER(O3639),SUMIFS(O$1:$O3639,A$1:$A3639,A3639,H$1:$H3639,H3639,D$1:$D3639,D3639),"")</f>
        <v>207.35975782802007</v>
      </c>
      <c r="AK3639" s="34">
        <v>0.9936941671045717</v>
      </c>
      <c r="AL3639" s="34">
        <v>0</v>
      </c>
      <c r="AN3639" s="36">
        <v>0</v>
      </c>
      <c r="AO3639" s="34">
        <v>0</v>
      </c>
      <c r="AP3639" s="34">
        <v>0</v>
      </c>
      <c r="AS3639" s="36">
        <v>6.3058328954282705E-3</v>
      </c>
    </row>
    <row r="3640" spans="1:45" x14ac:dyDescent="0.3">
      <c r="A3640" s="4" t="s">
        <v>183</v>
      </c>
      <c r="B3640" t="s">
        <v>138</v>
      </c>
      <c r="C3640" s="28">
        <v>45299</v>
      </c>
      <c r="D3640">
        <v>3</v>
      </c>
      <c r="G3640" s="42" t="s">
        <v>193</v>
      </c>
      <c r="H3640">
        <f t="shared" si="396"/>
        <v>2024</v>
      </c>
      <c r="I3640" s="2" t="s">
        <v>139</v>
      </c>
      <c r="J3640">
        <v>19</v>
      </c>
      <c r="N3640" s="40">
        <v>275.80062515207669</v>
      </c>
      <c r="O3640" s="33">
        <f t="shared" si="397"/>
        <v>275.80062515207669</v>
      </c>
      <c r="P3640" s="22">
        <f>IF(ISNUMBER(O3640),SUMIFS(O$1:$O3640,A$1:$A3640,A3640,H$1:$H3640,H3640,D$1:$D3640,D3640),"")</f>
        <v>275.80062515207669</v>
      </c>
      <c r="AK3640" s="34">
        <v>0.98986749805144192</v>
      </c>
      <c r="AL3640" s="34">
        <v>0</v>
      </c>
      <c r="AN3640" s="36">
        <v>0</v>
      </c>
      <c r="AO3640" s="34">
        <v>0</v>
      </c>
      <c r="AP3640" s="34">
        <v>0</v>
      </c>
      <c r="AS3640" s="36">
        <v>1.0132501948558068E-2</v>
      </c>
    </row>
    <row r="3641" spans="1:45" x14ac:dyDescent="0.3">
      <c r="A3641" s="4" t="s">
        <v>183</v>
      </c>
      <c r="B3641" t="s">
        <v>138</v>
      </c>
      <c r="C3641" s="28">
        <v>45299</v>
      </c>
      <c r="D3641">
        <v>4</v>
      </c>
      <c r="G3641" s="42" t="s">
        <v>193</v>
      </c>
      <c r="H3641">
        <f t="shared" si="396"/>
        <v>2024</v>
      </c>
      <c r="I3641" s="2" t="s">
        <v>139</v>
      </c>
      <c r="J3641">
        <v>19</v>
      </c>
      <c r="N3641" s="40">
        <v>360.86177680948924</v>
      </c>
      <c r="O3641" s="33">
        <f t="shared" si="397"/>
        <v>360.86177680948924</v>
      </c>
      <c r="P3641" s="22">
        <f>IF(ISNUMBER(O3641),SUMIFS(O$1:$O3641,A$1:$A3641,A3641,H$1:$H3641,H3641,D$1:$D3641,D3641),"")</f>
        <v>360.86177680948924</v>
      </c>
      <c r="AK3641" s="34">
        <v>1</v>
      </c>
      <c r="AL3641" s="34">
        <v>0</v>
      </c>
      <c r="AN3641" s="36">
        <v>0</v>
      </c>
      <c r="AO3641" s="34">
        <v>0</v>
      </c>
      <c r="AP3641" s="34">
        <v>0</v>
      </c>
      <c r="AS3641" s="36">
        <v>0</v>
      </c>
    </row>
    <row r="3642" spans="1:45" x14ac:dyDescent="0.3">
      <c r="A3642" s="4" t="s">
        <v>183</v>
      </c>
      <c r="B3642" t="s">
        <v>138</v>
      </c>
      <c r="C3642" s="28">
        <v>45335</v>
      </c>
      <c r="D3642">
        <v>1</v>
      </c>
      <c r="G3642" s="42" t="s">
        <v>193</v>
      </c>
      <c r="H3642">
        <f t="shared" si="396"/>
        <v>2024</v>
      </c>
      <c r="I3642" s="2" t="s">
        <v>139</v>
      </c>
      <c r="J3642">
        <v>20</v>
      </c>
      <c r="N3642" s="40">
        <v>169.3230505569837</v>
      </c>
      <c r="O3642" s="33">
        <f t="shared" si="397"/>
        <v>169.3230505569837</v>
      </c>
      <c r="P3642" s="22">
        <f>IF(ISNUMBER(O3642),SUMIFS(O$1:$O3642,A$1:$A3642,A3642,H$1:$H3642,H3642,D$1:$D3642,D3642),"")</f>
        <v>376.0030772770906</v>
      </c>
      <c r="AK3642" s="34">
        <v>1</v>
      </c>
      <c r="AL3642" s="34">
        <v>0</v>
      </c>
      <c r="AN3642" s="36">
        <v>0</v>
      </c>
      <c r="AO3642" s="34">
        <v>0</v>
      </c>
      <c r="AP3642" s="34">
        <v>0</v>
      </c>
      <c r="AS3642" s="36">
        <v>0</v>
      </c>
    </row>
    <row r="3643" spans="1:45" x14ac:dyDescent="0.3">
      <c r="A3643" s="4" t="s">
        <v>183</v>
      </c>
      <c r="B3643" t="s">
        <v>138</v>
      </c>
      <c r="C3643" s="28">
        <v>45335</v>
      </c>
      <c r="D3643">
        <v>2</v>
      </c>
      <c r="G3643" s="42" t="s">
        <v>193</v>
      </c>
      <c r="H3643">
        <f t="shared" si="396"/>
        <v>2024</v>
      </c>
      <c r="I3643" s="2" t="s">
        <v>139</v>
      </c>
      <c r="J3643">
        <v>20</v>
      </c>
      <c r="N3643" s="40">
        <v>162.49728272683797</v>
      </c>
      <c r="O3643" s="33">
        <f t="shared" si="397"/>
        <v>162.49728272683797</v>
      </c>
      <c r="P3643" s="22">
        <f>IF(ISNUMBER(O3643),SUMIFS(O$1:$O3643,A$1:$A3643,A3643,H$1:$H3643,H3643,D$1:$D3643,D3643),"")</f>
        <v>369.85704055485803</v>
      </c>
      <c r="AK3643" s="34">
        <v>1</v>
      </c>
      <c r="AL3643" s="34">
        <v>0</v>
      </c>
      <c r="AN3643" s="36">
        <v>0</v>
      </c>
      <c r="AO3643" s="34">
        <v>0</v>
      </c>
      <c r="AP3643" s="34">
        <v>0</v>
      </c>
      <c r="AS3643" s="36">
        <v>0</v>
      </c>
    </row>
    <row r="3644" spans="1:45" x14ac:dyDescent="0.3">
      <c r="A3644" s="4" t="s">
        <v>183</v>
      </c>
      <c r="B3644" t="s">
        <v>138</v>
      </c>
      <c r="C3644" s="28">
        <v>45335</v>
      </c>
      <c r="D3644">
        <v>3</v>
      </c>
      <c r="G3644" s="42" t="s">
        <v>193</v>
      </c>
      <c r="H3644">
        <f t="shared" si="396"/>
        <v>2024</v>
      </c>
      <c r="I3644" s="2" t="s">
        <v>139</v>
      </c>
      <c r="J3644">
        <v>20</v>
      </c>
      <c r="N3644" s="40">
        <v>252.9095366304669</v>
      </c>
      <c r="O3644" s="33">
        <f t="shared" si="397"/>
        <v>252.9095366304669</v>
      </c>
      <c r="P3644" s="22">
        <f>IF(ISNUMBER(O3644),SUMIFS(O$1:$O3644,A$1:$A3644,A3644,H$1:$H3644,H3644,D$1:$D3644,D3644),"")</f>
        <v>528.71016178254354</v>
      </c>
      <c r="AK3644" s="34">
        <v>1</v>
      </c>
      <c r="AL3644" s="34">
        <v>0</v>
      </c>
      <c r="AN3644" s="36">
        <v>0</v>
      </c>
      <c r="AO3644" s="34">
        <v>0</v>
      </c>
      <c r="AP3644" s="34">
        <v>0</v>
      </c>
      <c r="AS3644" s="36">
        <v>0</v>
      </c>
    </row>
    <row r="3645" spans="1:45" x14ac:dyDescent="0.3">
      <c r="A3645" s="4" t="s">
        <v>183</v>
      </c>
      <c r="B3645" t="s">
        <v>138</v>
      </c>
      <c r="C3645" s="28">
        <v>45335</v>
      </c>
      <c r="D3645">
        <v>4</v>
      </c>
      <c r="G3645" s="42" t="s">
        <v>193</v>
      </c>
      <c r="H3645">
        <f t="shared" si="396"/>
        <v>2024</v>
      </c>
      <c r="I3645" s="2" t="s">
        <v>139</v>
      </c>
      <c r="J3645">
        <v>20</v>
      </c>
      <c r="N3645" s="40">
        <v>317.51700298294196</v>
      </c>
      <c r="O3645" s="33">
        <f t="shared" si="397"/>
        <v>317.51700298294196</v>
      </c>
      <c r="P3645" s="22">
        <f>IF(ISNUMBER(O3645),SUMIFS(O$1:$O3645,A$1:$A3645,A3645,H$1:$H3645,H3645,D$1:$D3645,D3645),"")</f>
        <v>678.37877979243126</v>
      </c>
      <c r="AK3645" s="34">
        <v>1</v>
      </c>
      <c r="AL3645" s="34">
        <v>0</v>
      </c>
      <c r="AN3645" s="36">
        <v>0</v>
      </c>
      <c r="AO3645" s="34">
        <v>0</v>
      </c>
      <c r="AP3645" s="34">
        <v>0</v>
      </c>
      <c r="AS3645" s="36">
        <v>0</v>
      </c>
    </row>
    <row r="3646" spans="1:45" x14ac:dyDescent="0.3">
      <c r="A3646" s="4" t="s">
        <v>183</v>
      </c>
      <c r="B3646" t="s">
        <v>138</v>
      </c>
      <c r="C3646" s="28">
        <v>45365</v>
      </c>
      <c r="D3646">
        <v>1</v>
      </c>
      <c r="G3646" s="42" t="s">
        <v>193</v>
      </c>
      <c r="H3646">
        <f t="shared" si="396"/>
        <v>2024</v>
      </c>
      <c r="I3646" s="2" t="s">
        <v>139</v>
      </c>
      <c r="J3646">
        <v>21</v>
      </c>
      <c r="N3646" s="40">
        <v>140.80849141824754</v>
      </c>
      <c r="O3646" s="33">
        <f t="shared" si="397"/>
        <v>140.80849141824754</v>
      </c>
      <c r="P3646" s="22">
        <f>IF(ISNUMBER(O3646),SUMIFS(O$1:$O3646,A$1:$A3646,A3646,H$1:$H3646,H3646,D$1:$D3646,D3646),"")</f>
        <v>516.81156869533811</v>
      </c>
      <c r="AK3646" s="34">
        <v>1</v>
      </c>
      <c r="AL3646" s="34">
        <v>0</v>
      </c>
      <c r="AN3646" s="36">
        <v>0</v>
      </c>
      <c r="AO3646" s="34">
        <v>0</v>
      </c>
      <c r="AP3646" s="34">
        <v>0</v>
      </c>
      <c r="AS3646" s="36">
        <v>0</v>
      </c>
    </row>
    <row r="3647" spans="1:45" x14ac:dyDescent="0.3">
      <c r="A3647" s="4" t="s">
        <v>183</v>
      </c>
      <c r="B3647" t="s">
        <v>138</v>
      </c>
      <c r="C3647" s="28">
        <v>45365</v>
      </c>
      <c r="D3647">
        <v>2</v>
      </c>
      <c r="G3647" s="42" t="s">
        <v>193</v>
      </c>
      <c r="H3647">
        <f t="shared" ref="H3647:H3710" si="398">YEAR(C3647)</f>
        <v>2024</v>
      </c>
      <c r="I3647" s="2" t="s">
        <v>139</v>
      </c>
      <c r="J3647">
        <v>21</v>
      </c>
      <c r="N3647" s="40">
        <v>153.44851227204168</v>
      </c>
      <c r="O3647" s="33">
        <f t="shared" si="397"/>
        <v>153.44851227204168</v>
      </c>
      <c r="P3647" s="22">
        <f>IF(ISNUMBER(O3647),SUMIFS(O$1:$O3647,A$1:$A3647,A3647,H$1:$H3647,H3647,D$1:$D3647,D3647),"")</f>
        <v>523.30555282689966</v>
      </c>
      <c r="AK3647" s="34">
        <v>1</v>
      </c>
      <c r="AL3647" s="34">
        <v>0</v>
      </c>
      <c r="AN3647" s="36">
        <v>0</v>
      </c>
      <c r="AO3647" s="34">
        <v>0</v>
      </c>
      <c r="AP3647" s="34">
        <v>0</v>
      </c>
      <c r="AS3647" s="36">
        <v>0</v>
      </c>
    </row>
    <row r="3648" spans="1:45" x14ac:dyDescent="0.3">
      <c r="A3648" s="4" t="s">
        <v>183</v>
      </c>
      <c r="B3648" t="s">
        <v>138</v>
      </c>
      <c r="C3648" s="28">
        <v>45365</v>
      </c>
      <c r="D3648">
        <v>3</v>
      </c>
      <c r="G3648" s="42" t="s">
        <v>193</v>
      </c>
      <c r="H3648">
        <f t="shared" si="398"/>
        <v>2024</v>
      </c>
      <c r="I3648" s="2" t="s">
        <v>139</v>
      </c>
      <c r="J3648">
        <v>21</v>
      </c>
      <c r="N3648" s="40">
        <v>213.20626411535505</v>
      </c>
      <c r="O3648" s="33">
        <f t="shared" si="397"/>
        <v>213.20626411535505</v>
      </c>
      <c r="P3648" s="22">
        <f>IF(ISNUMBER(O3648),SUMIFS(O$1:$O3648,A$1:$A3648,A3648,H$1:$H3648,H3648,D$1:$D3648,D3648),"")</f>
        <v>741.91642589789853</v>
      </c>
      <c r="AK3648" s="34">
        <v>1</v>
      </c>
      <c r="AL3648" s="34">
        <v>0</v>
      </c>
      <c r="AN3648" s="36">
        <v>0</v>
      </c>
      <c r="AO3648" s="34">
        <v>0</v>
      </c>
      <c r="AP3648" s="34">
        <v>0</v>
      </c>
      <c r="AS3648" s="36">
        <v>0</v>
      </c>
    </row>
    <row r="3649" spans="1:45" x14ac:dyDescent="0.3">
      <c r="A3649" s="4" t="s">
        <v>183</v>
      </c>
      <c r="B3649" t="s">
        <v>138</v>
      </c>
      <c r="C3649" s="28">
        <v>45365</v>
      </c>
      <c r="D3649">
        <v>4</v>
      </c>
      <c r="G3649" s="42" t="s">
        <v>193</v>
      </c>
      <c r="H3649">
        <f t="shared" si="398"/>
        <v>2024</v>
      </c>
      <c r="I3649" s="2" t="s">
        <v>139</v>
      </c>
      <c r="J3649">
        <v>21</v>
      </c>
      <c r="N3649" s="40">
        <v>277.57704829747138</v>
      </c>
      <c r="O3649" s="33">
        <f t="shared" si="397"/>
        <v>277.57704829747138</v>
      </c>
      <c r="P3649" s="22">
        <f>IF(ISNUMBER(O3649),SUMIFS(O$1:$O3649,A$1:$A3649,A3649,H$1:$H3649,H3649,D$1:$D3649,D3649),"")</f>
        <v>955.95582808990264</v>
      </c>
      <c r="AK3649" s="34">
        <v>1</v>
      </c>
      <c r="AL3649" s="34">
        <v>0</v>
      </c>
      <c r="AN3649" s="36">
        <v>0</v>
      </c>
      <c r="AO3649" s="34">
        <v>0</v>
      </c>
      <c r="AP3649" s="34">
        <v>0</v>
      </c>
      <c r="AS3649" s="36">
        <v>0</v>
      </c>
    </row>
    <row r="3650" spans="1:45" x14ac:dyDescent="0.3">
      <c r="A3650" s="4" t="s">
        <v>183</v>
      </c>
      <c r="B3650" t="s">
        <v>138</v>
      </c>
      <c r="C3650" s="28">
        <v>45415</v>
      </c>
      <c r="D3650">
        <v>1</v>
      </c>
      <c r="G3650" s="42" t="s">
        <v>193</v>
      </c>
      <c r="H3650">
        <f t="shared" si="398"/>
        <v>2024</v>
      </c>
      <c r="I3650" s="2" t="s">
        <v>139</v>
      </c>
      <c r="J3650">
        <v>22</v>
      </c>
      <c r="N3650" s="40">
        <v>231.44011544011545</v>
      </c>
      <c r="O3650" s="33">
        <f t="shared" si="397"/>
        <v>231.44011544011545</v>
      </c>
      <c r="P3650" s="22">
        <f>IF(ISNUMBER(O3650),SUMIFS(O$1:$O3650,A$1:$A3650,A3650,H$1:$H3650,H3650,D$1:$D3650,D3650),"")</f>
        <v>748.25168413545362</v>
      </c>
      <c r="AK3650" s="34">
        <v>1</v>
      </c>
      <c r="AL3650" s="34">
        <v>0</v>
      </c>
      <c r="AN3650" s="36">
        <v>0</v>
      </c>
      <c r="AO3650" s="34">
        <v>0</v>
      </c>
      <c r="AP3650" s="34">
        <v>0</v>
      </c>
      <c r="AS3650" s="36">
        <v>0</v>
      </c>
    </row>
    <row r="3651" spans="1:45" x14ac:dyDescent="0.3">
      <c r="A3651" s="4" t="s">
        <v>183</v>
      </c>
      <c r="B3651" t="s">
        <v>138</v>
      </c>
      <c r="C3651" s="28">
        <v>45415</v>
      </c>
      <c r="D3651">
        <v>2</v>
      </c>
      <c r="G3651" s="42" t="s">
        <v>193</v>
      </c>
      <c r="H3651">
        <f t="shared" si="398"/>
        <v>2024</v>
      </c>
      <c r="I3651" s="2" t="s">
        <v>139</v>
      </c>
      <c r="J3651">
        <v>22</v>
      </c>
      <c r="N3651" s="40">
        <v>243.58964376094997</v>
      </c>
      <c r="O3651" s="33">
        <f t="shared" si="397"/>
        <v>243.58964376094997</v>
      </c>
      <c r="P3651" s="22">
        <f>IF(ISNUMBER(O3651),SUMIFS(O$1:$O3651,A$1:$A3651,A3651,H$1:$H3651,H3651,D$1:$D3651,D3651),"")</f>
        <v>766.89519658784957</v>
      </c>
      <c r="AK3651" s="34">
        <v>1</v>
      </c>
      <c r="AL3651" s="34">
        <v>0</v>
      </c>
      <c r="AN3651" s="36">
        <v>0</v>
      </c>
      <c r="AO3651" s="34">
        <v>0</v>
      </c>
      <c r="AP3651" s="34">
        <v>0</v>
      </c>
      <c r="AS3651" s="36">
        <v>0</v>
      </c>
    </row>
    <row r="3652" spans="1:45" x14ac:dyDescent="0.3">
      <c r="A3652" s="4" t="s">
        <v>183</v>
      </c>
      <c r="B3652" t="s">
        <v>138</v>
      </c>
      <c r="C3652" s="28">
        <v>45415</v>
      </c>
      <c r="D3652">
        <v>3</v>
      </c>
      <c r="G3652" s="42" t="s">
        <v>193</v>
      </c>
      <c r="H3652">
        <f t="shared" si="398"/>
        <v>2024</v>
      </c>
      <c r="I3652" s="2" t="s">
        <v>139</v>
      </c>
      <c r="J3652">
        <v>22</v>
      </c>
      <c r="N3652" s="40">
        <v>219.37681903783596</v>
      </c>
      <c r="O3652" s="33">
        <f t="shared" si="397"/>
        <v>219.37681903783596</v>
      </c>
      <c r="P3652" s="22">
        <f>IF(ISNUMBER(O3652),SUMIFS(O$1:$O3652,A$1:$A3652,A3652,H$1:$H3652,H3652,D$1:$D3652,D3652),"")</f>
        <v>961.29324493573449</v>
      </c>
      <c r="AK3652" s="34">
        <v>0.9983255190890824</v>
      </c>
      <c r="AL3652" s="34">
        <v>0</v>
      </c>
      <c r="AN3652" s="36">
        <v>0</v>
      </c>
      <c r="AO3652" s="34">
        <v>0</v>
      </c>
      <c r="AP3652" s="34">
        <v>0</v>
      </c>
      <c r="AS3652" s="36">
        <v>1.6744809109176158E-3</v>
      </c>
    </row>
    <row r="3653" spans="1:45" x14ac:dyDescent="0.3">
      <c r="A3653" s="4" t="s">
        <v>183</v>
      </c>
      <c r="B3653" t="s">
        <v>138</v>
      </c>
      <c r="C3653" s="28">
        <v>45415</v>
      </c>
      <c r="D3653">
        <v>4</v>
      </c>
      <c r="G3653" s="42" t="s">
        <v>193</v>
      </c>
      <c r="H3653">
        <f t="shared" si="398"/>
        <v>2024</v>
      </c>
      <c r="I3653" s="2" t="s">
        <v>139</v>
      </c>
      <c r="J3653">
        <v>22</v>
      </c>
      <c r="N3653" s="40">
        <v>258.8390273269971</v>
      </c>
      <c r="O3653" s="33">
        <f t="shared" si="397"/>
        <v>258.8390273269971</v>
      </c>
      <c r="P3653" s="22">
        <f>IF(ISNUMBER(O3653),SUMIFS(O$1:$O3653,A$1:$A3653,A3653,H$1:$H3653,H3653,D$1:$D3653,D3653),"")</f>
        <v>1214.7948554168997</v>
      </c>
      <c r="AK3653" s="34">
        <v>0.99497487437185939</v>
      </c>
      <c r="AL3653" s="34">
        <v>5.0251256281407036E-3</v>
      </c>
      <c r="AN3653" s="36">
        <v>0</v>
      </c>
      <c r="AO3653" s="34">
        <v>0</v>
      </c>
      <c r="AP3653" s="34">
        <v>0</v>
      </c>
      <c r="AS3653" s="36">
        <v>0</v>
      </c>
    </row>
    <row r="3654" spans="1:45" x14ac:dyDescent="0.3">
      <c r="A3654" s="4" t="s">
        <v>183</v>
      </c>
      <c r="B3654" t="s">
        <v>138</v>
      </c>
      <c r="C3654" s="28">
        <v>45490</v>
      </c>
      <c r="D3654">
        <v>1</v>
      </c>
      <c r="G3654" s="42" t="s">
        <v>193</v>
      </c>
      <c r="H3654">
        <f t="shared" si="398"/>
        <v>2024</v>
      </c>
      <c r="I3654" s="2" t="s">
        <v>139</v>
      </c>
      <c r="J3654">
        <v>23</v>
      </c>
      <c r="N3654" s="40">
        <v>86.672595024739493</v>
      </c>
      <c r="O3654" s="33">
        <f t="shared" si="397"/>
        <v>86.672595024739493</v>
      </c>
      <c r="P3654" s="22">
        <f>IF(ISNUMBER(O3654),SUMIFS(O$1:$O3654,A$1:$A3654,A3654,H$1:$H3654,H3654,D$1:$D3654,D3654),"")</f>
        <v>834.92427916019312</v>
      </c>
      <c r="AK3654" s="34">
        <v>1</v>
      </c>
      <c r="AL3654" s="34">
        <v>0</v>
      </c>
      <c r="AN3654" s="34">
        <f>SUM(AJ3654:AK3654)</f>
        <v>1</v>
      </c>
      <c r="AO3654" s="34">
        <v>0</v>
      </c>
      <c r="AP3654" s="34">
        <v>0</v>
      </c>
      <c r="AS3654" s="34">
        <v>0</v>
      </c>
    </row>
    <row r="3655" spans="1:45" x14ac:dyDescent="0.3">
      <c r="A3655" s="4" t="s">
        <v>183</v>
      </c>
      <c r="B3655" t="s">
        <v>138</v>
      </c>
      <c r="C3655" s="28">
        <v>45490</v>
      </c>
      <c r="D3655">
        <v>2</v>
      </c>
      <c r="G3655" s="42" t="s">
        <v>193</v>
      </c>
      <c r="H3655">
        <f t="shared" si="398"/>
        <v>2024</v>
      </c>
      <c r="I3655" s="2" t="s">
        <v>139</v>
      </c>
      <c r="J3655">
        <v>23</v>
      </c>
      <c r="N3655" s="40">
        <v>72.315038854962822</v>
      </c>
      <c r="O3655" s="33">
        <f t="shared" si="397"/>
        <v>72.315038854962822</v>
      </c>
      <c r="P3655" s="22">
        <f>IF(ISNUMBER(O3655),SUMIFS(O$1:$O3655,A$1:$A3655,A3655,H$1:$H3655,H3655,D$1:$D3655,D3655),"")</f>
        <v>839.2102354428124</v>
      </c>
      <c r="AK3655" s="34">
        <v>1</v>
      </c>
      <c r="AL3655" s="34">
        <v>0</v>
      </c>
      <c r="AN3655" s="34">
        <f>SUM(AJ3655:AK3655)</f>
        <v>1</v>
      </c>
      <c r="AO3655" s="34">
        <v>0</v>
      </c>
      <c r="AP3655" s="34">
        <v>0</v>
      </c>
      <c r="AS3655" s="34">
        <v>0</v>
      </c>
    </row>
    <row r="3656" spans="1:45" x14ac:dyDescent="0.3">
      <c r="A3656" s="4" t="s">
        <v>183</v>
      </c>
      <c r="B3656" t="s">
        <v>138</v>
      </c>
      <c r="C3656" s="28">
        <v>45490</v>
      </c>
      <c r="D3656">
        <v>3</v>
      </c>
      <c r="G3656" s="42" t="s">
        <v>193</v>
      </c>
      <c r="H3656">
        <f t="shared" si="398"/>
        <v>2024</v>
      </c>
      <c r="I3656" s="2" t="s">
        <v>139</v>
      </c>
      <c r="J3656">
        <v>23</v>
      </c>
      <c r="N3656" s="40">
        <v>81.259596789588585</v>
      </c>
      <c r="O3656" s="33">
        <f t="shared" si="397"/>
        <v>81.259596789588585</v>
      </c>
      <c r="P3656" s="22">
        <f>IF(ISNUMBER(O3656),SUMIFS(O$1:$O3656,A$1:$A3656,A3656,H$1:$H3656,H3656,D$1:$D3656,D3656),"")</f>
        <v>1042.5528417253231</v>
      </c>
      <c r="AK3656" s="34">
        <v>1</v>
      </c>
      <c r="AL3656" s="34">
        <v>0</v>
      </c>
      <c r="AN3656" s="34">
        <f>SUM(AJ3656:AK3656)</f>
        <v>1</v>
      </c>
      <c r="AO3656" s="34">
        <v>0</v>
      </c>
      <c r="AP3656" s="34">
        <v>0</v>
      </c>
      <c r="AS3656" s="34">
        <v>0</v>
      </c>
    </row>
    <row r="3657" spans="1:45" x14ac:dyDescent="0.3">
      <c r="A3657" s="4" t="s">
        <v>183</v>
      </c>
      <c r="B3657" t="s">
        <v>138</v>
      </c>
      <c r="C3657" s="28">
        <v>45490</v>
      </c>
      <c r="D3657">
        <v>4</v>
      </c>
      <c r="G3657" s="42" t="s">
        <v>193</v>
      </c>
      <c r="H3657">
        <f t="shared" si="398"/>
        <v>2024</v>
      </c>
      <c r="I3657" s="2" t="s">
        <v>139</v>
      </c>
      <c r="J3657">
        <v>23</v>
      </c>
      <c r="N3657" s="40">
        <v>92.860989247970437</v>
      </c>
      <c r="O3657" s="33">
        <f t="shared" si="397"/>
        <v>92.860989247970437</v>
      </c>
      <c r="P3657" s="22">
        <f>IF(ISNUMBER(O3657),SUMIFS(O$1:$O3657,A$1:$A3657,A3657,H$1:$H3657,H3657,D$1:$D3657,D3657),"")</f>
        <v>1307.6558446648701</v>
      </c>
      <c r="AK3657" s="34">
        <v>1</v>
      </c>
      <c r="AL3657" s="34">
        <v>0</v>
      </c>
      <c r="AN3657" s="34">
        <f>SUM(AJ3657:AK3657)</f>
        <v>1</v>
      </c>
      <c r="AO3657" s="34">
        <v>0</v>
      </c>
      <c r="AP3657" s="34">
        <v>0</v>
      </c>
      <c r="AS3657" s="34">
        <v>0</v>
      </c>
    </row>
    <row r="3658" spans="1:45" x14ac:dyDescent="0.3">
      <c r="A3658" s="4" t="s">
        <v>183</v>
      </c>
      <c r="B3658" t="s">
        <v>138</v>
      </c>
      <c r="C3658" s="28">
        <v>45558</v>
      </c>
      <c r="D3658">
        <v>1</v>
      </c>
      <c r="G3658" s="42" t="s">
        <v>193</v>
      </c>
      <c r="H3658">
        <f t="shared" si="398"/>
        <v>2024</v>
      </c>
      <c r="I3658" s="2" t="s">
        <v>139</v>
      </c>
      <c r="J3658">
        <v>24</v>
      </c>
      <c r="N3658" s="40">
        <v>171.16677132026325</v>
      </c>
      <c r="O3658" s="33">
        <f t="shared" si="397"/>
        <v>171.16677132026325</v>
      </c>
      <c r="P3658" s="22">
        <f>IF(ISNUMBER(O3658),SUMIFS(O$1:$O3658,A$1:$A3658,A3658,H$1:$H3658,H3658,D$1:$D3658,D3658),"")</f>
        <v>1006.0910504804564</v>
      </c>
      <c r="AK3658" s="34">
        <v>1</v>
      </c>
      <c r="AL3658" s="34">
        <v>0</v>
      </c>
      <c r="AN3658" s="34">
        <f>SUM(AJ3658:AK3658)</f>
        <v>1</v>
      </c>
      <c r="AO3658" s="34">
        <v>0</v>
      </c>
      <c r="AP3658" s="34">
        <v>0</v>
      </c>
      <c r="AS3658" s="34">
        <v>0</v>
      </c>
    </row>
    <row r="3659" spans="1:45" x14ac:dyDescent="0.3">
      <c r="A3659" s="4" t="s">
        <v>183</v>
      </c>
      <c r="B3659" t="s">
        <v>138</v>
      </c>
      <c r="C3659" s="28">
        <v>45558</v>
      </c>
      <c r="D3659">
        <v>2</v>
      </c>
      <c r="G3659" s="42" t="s">
        <v>193</v>
      </c>
      <c r="H3659">
        <f t="shared" si="398"/>
        <v>2024</v>
      </c>
      <c r="I3659" s="2" t="s">
        <v>139</v>
      </c>
      <c r="J3659">
        <v>24</v>
      </c>
      <c r="N3659" s="40">
        <v>134.17499884808552</v>
      </c>
      <c r="O3659" s="33">
        <f t="shared" si="397"/>
        <v>134.17499884808552</v>
      </c>
      <c r="P3659" s="22">
        <f>IF(ISNUMBER(O3659),SUMIFS(O$1:$O3659,A$1:$A3659,A3659,H$1:$H3659,H3659,D$1:$D3659,D3659),"")</f>
        <v>973.38523429089787</v>
      </c>
      <c r="AK3659" s="34">
        <v>0.99453219927095993</v>
      </c>
      <c r="AL3659" s="34">
        <v>5.4678007290400966E-3</v>
      </c>
      <c r="AN3659" s="34">
        <f>SUM(AJ3659:AK3659)</f>
        <v>0.99453219927095993</v>
      </c>
      <c r="AO3659" s="34">
        <v>0</v>
      </c>
      <c r="AP3659" s="34">
        <v>0</v>
      </c>
      <c r="AS3659" s="34">
        <v>0</v>
      </c>
    </row>
    <row r="3660" spans="1:45" x14ac:dyDescent="0.3">
      <c r="A3660" s="4" t="s">
        <v>183</v>
      </c>
      <c r="B3660" t="s">
        <v>138</v>
      </c>
      <c r="C3660" s="28">
        <v>45558</v>
      </c>
      <c r="D3660">
        <v>3</v>
      </c>
      <c r="G3660" s="42" t="s">
        <v>193</v>
      </c>
      <c r="H3660">
        <f t="shared" si="398"/>
        <v>2024</v>
      </c>
      <c r="I3660" s="2" t="s">
        <v>139</v>
      </c>
      <c r="J3660">
        <v>24</v>
      </c>
      <c r="N3660" s="40">
        <v>196.42988835089375</v>
      </c>
      <c r="O3660" s="33">
        <f t="shared" si="397"/>
        <v>196.42988835089375</v>
      </c>
      <c r="P3660" s="22">
        <f>IF(ISNUMBER(O3660),SUMIFS(O$1:$O3660,A$1:$A3660,A3660,H$1:$H3660,H3660,D$1:$D3660,D3660),"")</f>
        <v>1238.9827300762167</v>
      </c>
      <c r="AK3660" s="34">
        <v>0.98069738480697388</v>
      </c>
      <c r="AL3660" s="34">
        <v>1.9302615193026153E-2</v>
      </c>
      <c r="AN3660" s="34">
        <f>SUM(AJ3660:AK3660)</f>
        <v>0.98069738480697388</v>
      </c>
      <c r="AO3660" s="34">
        <v>0</v>
      </c>
      <c r="AP3660" s="34">
        <v>0</v>
      </c>
      <c r="AS3660" s="34">
        <v>0</v>
      </c>
    </row>
    <row r="3661" spans="1:45" x14ac:dyDescent="0.3">
      <c r="A3661" s="4" t="s">
        <v>183</v>
      </c>
      <c r="B3661" t="s">
        <v>138</v>
      </c>
      <c r="C3661" s="28">
        <v>45558</v>
      </c>
      <c r="D3661">
        <v>4</v>
      </c>
      <c r="G3661" s="42" t="s">
        <v>193</v>
      </c>
      <c r="H3661">
        <f t="shared" si="398"/>
        <v>2024</v>
      </c>
      <c r="I3661" s="2" t="s">
        <v>139</v>
      </c>
      <c r="J3661">
        <v>24</v>
      </c>
      <c r="N3661" s="40">
        <v>223.12344714398509</v>
      </c>
      <c r="O3661" s="33">
        <f t="shared" si="397"/>
        <v>223.12344714398509</v>
      </c>
      <c r="P3661" s="22">
        <f>IF(ISNUMBER(O3661),SUMIFS(O$1:$O3661,A$1:$A3661,A3661,H$1:$H3661,H3661,D$1:$D3661,D3661),"")</f>
        <v>1530.7792918088551</v>
      </c>
      <c r="AK3661" s="34">
        <v>1</v>
      </c>
      <c r="AL3661" s="34">
        <v>0</v>
      </c>
      <c r="AN3661" s="34">
        <f>SUM(AJ3661:AK3661)</f>
        <v>1</v>
      </c>
      <c r="AO3661" s="34">
        <v>0</v>
      </c>
      <c r="AP3661" s="34">
        <v>0</v>
      </c>
      <c r="AS3661" s="34">
        <v>0</v>
      </c>
    </row>
    <row r="3662" spans="1:45" x14ac:dyDescent="0.3">
      <c r="A3662" s="4" t="s">
        <v>183</v>
      </c>
      <c r="B3662" t="s">
        <v>138</v>
      </c>
      <c r="C3662" s="28">
        <v>45607</v>
      </c>
      <c r="D3662">
        <v>1</v>
      </c>
      <c r="G3662" s="42" t="s">
        <v>193</v>
      </c>
      <c r="H3662">
        <f t="shared" si="398"/>
        <v>2024</v>
      </c>
      <c r="I3662" s="2" t="s">
        <v>139</v>
      </c>
      <c r="J3662">
        <v>25</v>
      </c>
      <c r="N3662" s="40">
        <v>300.36726487779322</v>
      </c>
      <c r="O3662" s="33">
        <f t="shared" si="397"/>
        <v>300.36726487779322</v>
      </c>
      <c r="P3662" s="22">
        <f>IF(ISNUMBER(O3662),SUMIFS(O$1:$O3662,A$1:$A3662,A3662,H$1:$H3662,H3662,D$1:$D3662,D3662),"")</f>
        <v>1306.4583153582496</v>
      </c>
      <c r="AK3662" s="34">
        <v>0.9935948759007206</v>
      </c>
      <c r="AL3662" s="34">
        <v>0</v>
      </c>
      <c r="AN3662" s="34">
        <f>SUM(AJ3662:AK3662)</f>
        <v>0.9935948759007206</v>
      </c>
      <c r="AO3662" s="34">
        <v>0</v>
      </c>
      <c r="AP3662" s="34">
        <v>0</v>
      </c>
      <c r="AS3662" s="34">
        <v>6.405124099279424E-3</v>
      </c>
    </row>
    <row r="3663" spans="1:45" x14ac:dyDescent="0.3">
      <c r="A3663" s="4" t="s">
        <v>183</v>
      </c>
      <c r="B3663" t="s">
        <v>138</v>
      </c>
      <c r="C3663" s="28">
        <v>45607</v>
      </c>
      <c r="D3663">
        <v>2</v>
      </c>
      <c r="G3663" s="42" t="s">
        <v>193</v>
      </c>
      <c r="H3663">
        <f t="shared" si="398"/>
        <v>2024</v>
      </c>
      <c r="I3663" s="2" t="s">
        <v>139</v>
      </c>
      <c r="J3663">
        <v>25</v>
      </c>
      <c r="N3663" s="40">
        <v>243.29821534068955</v>
      </c>
      <c r="O3663" s="33">
        <f t="shared" si="397"/>
        <v>243.29821534068955</v>
      </c>
      <c r="P3663" s="22">
        <f>IF(ISNUMBER(O3663),SUMIFS(O$1:$O3663,A$1:$A3663,A3663,H$1:$H3663,H3663,D$1:$D3663,D3663),"")</f>
        <v>1216.6834496315873</v>
      </c>
      <c r="AK3663" s="34">
        <v>0.99072356215213353</v>
      </c>
      <c r="AL3663" s="34">
        <v>9.2764378478664197E-3</v>
      </c>
      <c r="AN3663" s="34">
        <f>SUM(AJ3663:AK3663)</f>
        <v>0.99072356215213353</v>
      </c>
      <c r="AO3663" s="34">
        <v>0</v>
      </c>
      <c r="AP3663" s="34">
        <v>0</v>
      </c>
      <c r="AS3663" s="34">
        <v>0</v>
      </c>
    </row>
    <row r="3664" spans="1:45" x14ac:dyDescent="0.3">
      <c r="A3664" s="4" t="s">
        <v>183</v>
      </c>
      <c r="B3664" t="s">
        <v>138</v>
      </c>
      <c r="C3664" s="28">
        <v>45607</v>
      </c>
      <c r="D3664">
        <v>3</v>
      </c>
      <c r="G3664" s="42" t="s">
        <v>193</v>
      </c>
      <c r="H3664">
        <f t="shared" si="398"/>
        <v>2024</v>
      </c>
      <c r="I3664" s="2" t="s">
        <v>139</v>
      </c>
      <c r="J3664">
        <v>25</v>
      </c>
      <c r="N3664" s="40">
        <v>323.17392605897328</v>
      </c>
      <c r="O3664" s="33">
        <f t="shared" si="397"/>
        <v>323.17392605897328</v>
      </c>
      <c r="P3664" s="22">
        <f>IF(ISNUMBER(O3664),SUMIFS(O$1:$O3664,A$1:$A3664,A3664,H$1:$H3664,H3664,D$1:$D3664,D3664),"")</f>
        <v>1562.1566561351901</v>
      </c>
      <c r="AK3664" s="34">
        <v>0.99622213826973927</v>
      </c>
      <c r="AL3664" s="34">
        <v>3.7778617302606722E-3</v>
      </c>
      <c r="AN3664" s="34">
        <f>SUM(AJ3664:AK3664)</f>
        <v>0.99622213826973927</v>
      </c>
      <c r="AO3664" s="34">
        <v>0</v>
      </c>
      <c r="AP3664" s="34">
        <v>0</v>
      </c>
      <c r="AS3664" s="34">
        <v>0</v>
      </c>
    </row>
    <row r="3665" spans="1:45" x14ac:dyDescent="0.3">
      <c r="A3665" s="4" t="s">
        <v>183</v>
      </c>
      <c r="B3665" t="s">
        <v>138</v>
      </c>
      <c r="C3665" s="28">
        <v>45607</v>
      </c>
      <c r="D3665">
        <v>4</v>
      </c>
      <c r="G3665" s="42" t="s">
        <v>193</v>
      </c>
      <c r="H3665">
        <f t="shared" si="398"/>
        <v>2024</v>
      </c>
      <c r="I3665" s="2" t="s">
        <v>139</v>
      </c>
      <c r="J3665">
        <v>25</v>
      </c>
      <c r="N3665" s="40">
        <v>282.0288359829716</v>
      </c>
      <c r="O3665" s="33">
        <f t="shared" si="397"/>
        <v>282.0288359829716</v>
      </c>
      <c r="P3665" s="22">
        <f>IF(ISNUMBER(O3665),SUMIFS(O$1:$O3665,A$1:$A3665,A3665,H$1:$H3665,H3665,D$1:$D3665,D3665),"")</f>
        <v>1812.8081277918268</v>
      </c>
      <c r="AK3665" s="34">
        <v>1</v>
      </c>
      <c r="AL3665" s="34">
        <v>0</v>
      </c>
      <c r="AN3665" s="34">
        <f>SUM(AJ3665:AK3665)</f>
        <v>1</v>
      </c>
      <c r="AO3665" s="34">
        <v>0</v>
      </c>
      <c r="AP3665" s="34">
        <v>0</v>
      </c>
      <c r="AS3665" s="34">
        <v>0</v>
      </c>
    </row>
    <row r="3666" spans="1:45" x14ac:dyDescent="0.3">
      <c r="A3666" s="4" t="s">
        <v>183</v>
      </c>
      <c r="B3666" t="s">
        <v>138</v>
      </c>
      <c r="C3666" s="28">
        <v>45630</v>
      </c>
      <c r="D3666">
        <v>1</v>
      </c>
      <c r="G3666" s="42" t="s">
        <v>193</v>
      </c>
      <c r="H3666">
        <f t="shared" si="398"/>
        <v>2024</v>
      </c>
      <c r="I3666" s="2" t="s">
        <v>139</v>
      </c>
      <c r="J3666">
        <v>26</v>
      </c>
      <c r="N3666" s="40">
        <v>75.997167807410904</v>
      </c>
      <c r="O3666" s="33">
        <f t="shared" si="397"/>
        <v>75.997167807410904</v>
      </c>
      <c r="P3666" s="22">
        <f>IF(ISNUMBER(O3666),SUMIFS(O$1:$O3666,A$1:$A3666,A3666,H$1:$H3666,H3666,D$1:$D3666,D3666),"")</f>
        <v>1382.4554831656606</v>
      </c>
      <c r="AK3666" s="34">
        <v>1</v>
      </c>
      <c r="AL3666" s="34">
        <v>0</v>
      </c>
      <c r="AN3666" s="34">
        <v>0</v>
      </c>
      <c r="AO3666" s="34">
        <v>0</v>
      </c>
      <c r="AP3666" s="34">
        <v>0</v>
      </c>
      <c r="AS3666" s="36">
        <v>0</v>
      </c>
    </row>
    <row r="3667" spans="1:45" x14ac:dyDescent="0.3">
      <c r="A3667" s="4" t="s">
        <v>183</v>
      </c>
      <c r="B3667" t="s">
        <v>138</v>
      </c>
      <c r="C3667" s="28">
        <v>45630</v>
      </c>
      <c r="D3667">
        <v>2</v>
      </c>
      <c r="G3667" s="42" t="s">
        <v>193</v>
      </c>
      <c r="H3667">
        <f t="shared" si="398"/>
        <v>2024</v>
      </c>
      <c r="I3667" s="2" t="s">
        <v>139</v>
      </c>
      <c r="J3667">
        <v>26</v>
      </c>
      <c r="N3667" s="40">
        <v>78.574361501190779</v>
      </c>
      <c r="O3667" s="33">
        <f t="shared" si="397"/>
        <v>78.574361501190779</v>
      </c>
      <c r="P3667" s="22">
        <f>IF(ISNUMBER(O3667),SUMIFS(O$1:$O3667,A$1:$A3667,A3667,H$1:$H3667,H3667,D$1:$D3667,D3667),"")</f>
        <v>1295.2578111327782</v>
      </c>
      <c r="AK3667" s="34">
        <v>0.97689768976897695</v>
      </c>
      <c r="AL3667" s="34">
        <v>2.3102310231023104E-2</v>
      </c>
      <c r="AN3667" s="34">
        <v>0</v>
      </c>
      <c r="AO3667" s="34">
        <v>0</v>
      </c>
      <c r="AP3667" s="34">
        <v>0</v>
      </c>
      <c r="AS3667" s="36">
        <v>0</v>
      </c>
    </row>
    <row r="3668" spans="1:45" x14ac:dyDescent="0.3">
      <c r="A3668" s="4" t="s">
        <v>183</v>
      </c>
      <c r="B3668" t="s">
        <v>138</v>
      </c>
      <c r="C3668" s="28">
        <v>45630</v>
      </c>
      <c r="D3668">
        <v>3</v>
      </c>
      <c r="G3668" s="42" t="s">
        <v>193</v>
      </c>
      <c r="H3668">
        <f t="shared" si="398"/>
        <v>2024</v>
      </c>
      <c r="I3668" s="2" t="s">
        <v>139</v>
      </c>
      <c r="J3668">
        <v>26</v>
      </c>
      <c r="N3668" s="40">
        <v>71.537526378566852</v>
      </c>
      <c r="O3668" s="33">
        <f t="shared" si="397"/>
        <v>71.537526378566852</v>
      </c>
      <c r="P3668" s="22">
        <f>IF(ISNUMBER(O3668),SUMIFS(O$1:$O3668,A$1:$A3668,A3668,H$1:$H3668,H3668,D$1:$D3668,D3668),"")</f>
        <v>1633.6941825137569</v>
      </c>
      <c r="AK3668" s="34">
        <v>1</v>
      </c>
      <c r="AL3668" s="34">
        <v>0</v>
      </c>
      <c r="AN3668" s="34">
        <v>0</v>
      </c>
      <c r="AO3668" s="34">
        <v>0</v>
      </c>
      <c r="AP3668" s="34">
        <v>0</v>
      </c>
      <c r="AS3668" s="36">
        <v>0</v>
      </c>
    </row>
    <row r="3669" spans="1:45" x14ac:dyDescent="0.3">
      <c r="A3669" s="4" t="s">
        <v>183</v>
      </c>
      <c r="B3669" t="s">
        <v>138</v>
      </c>
      <c r="C3669" s="28">
        <v>45630</v>
      </c>
      <c r="D3669">
        <v>4</v>
      </c>
      <c r="G3669" s="42" t="s">
        <v>193</v>
      </c>
      <c r="H3669">
        <f t="shared" si="398"/>
        <v>2024</v>
      </c>
      <c r="I3669" s="2" t="s">
        <v>139</v>
      </c>
      <c r="J3669">
        <v>26</v>
      </c>
      <c r="N3669" s="40">
        <v>89.038618018394345</v>
      </c>
      <c r="O3669" s="33">
        <f t="shared" si="397"/>
        <v>89.038618018394345</v>
      </c>
      <c r="P3669" s="22">
        <f>IF(ISNUMBER(O3669),SUMIFS(O$1:$O3669,A$1:$A3669,A3669,H$1:$H3669,H3669,D$1:$D3669,D3669),"")</f>
        <v>1901.8467458102211</v>
      </c>
      <c r="AK3669" s="34">
        <v>1</v>
      </c>
      <c r="AL3669" s="34">
        <v>0</v>
      </c>
      <c r="AN3669" s="34">
        <v>0</v>
      </c>
      <c r="AO3669" s="34">
        <v>0</v>
      </c>
      <c r="AP3669" s="34">
        <v>0</v>
      </c>
      <c r="AS3669" s="36">
        <v>0</v>
      </c>
    </row>
    <row r="3670" spans="1:45" x14ac:dyDescent="0.3">
      <c r="A3670" s="4" t="s">
        <v>184</v>
      </c>
      <c r="B3670" t="s">
        <v>138</v>
      </c>
      <c r="C3670" s="28">
        <v>44600</v>
      </c>
      <c r="D3670">
        <v>1</v>
      </c>
      <c r="G3670" s="42" t="s">
        <v>142</v>
      </c>
      <c r="H3670">
        <f t="shared" si="398"/>
        <v>2022</v>
      </c>
      <c r="I3670" s="2" t="s">
        <v>139</v>
      </c>
      <c r="J3670">
        <v>1</v>
      </c>
      <c r="N3670" s="40">
        <v>307.06074980837889</v>
      </c>
      <c r="O3670" s="33">
        <f t="shared" si="397"/>
        <v>307.06074980837889</v>
      </c>
      <c r="P3670" s="22">
        <f>IF(ISNUMBER(O3670),SUMIFS(O$1:$O3670,A$1:$A3670,A3670,H$1:$H3670,H3670,D$1:$D3670,D3670),"")</f>
        <v>307.06074980837889</v>
      </c>
      <c r="AK3670" s="34">
        <v>0</v>
      </c>
      <c r="AL3670" s="34">
        <v>0</v>
      </c>
      <c r="AN3670" s="36">
        <v>0.99749530369442696</v>
      </c>
      <c r="AO3670" s="34">
        <v>0.96149029430181598</v>
      </c>
      <c r="AP3670" s="34">
        <v>3.6005009392611143E-2</v>
      </c>
      <c r="AS3670" s="36">
        <v>2.50469630557295E-3</v>
      </c>
    </row>
    <row r="3671" spans="1:45" x14ac:dyDescent="0.3">
      <c r="A3671" s="4" t="s">
        <v>184</v>
      </c>
      <c r="B3671" t="s">
        <v>138</v>
      </c>
      <c r="C3671" s="28">
        <v>44600</v>
      </c>
      <c r="D3671">
        <v>2</v>
      </c>
      <c r="G3671" s="42" t="s">
        <v>142</v>
      </c>
      <c r="H3671">
        <f t="shared" si="398"/>
        <v>2022</v>
      </c>
      <c r="I3671" s="2" t="s">
        <v>139</v>
      </c>
      <c r="J3671">
        <v>1</v>
      </c>
      <c r="N3671" s="40">
        <v>305.76296723018635</v>
      </c>
      <c r="O3671" s="33">
        <f t="shared" si="397"/>
        <v>305.76296723018635</v>
      </c>
      <c r="P3671" s="22">
        <f>IF(ISNUMBER(O3671),SUMIFS(O$1:$O3671,A$1:$A3671,A3671,H$1:$H3671,H3671,D$1:$D3671,D3671),"")</f>
        <v>305.76296723018635</v>
      </c>
      <c r="AK3671" s="34">
        <v>0</v>
      </c>
      <c r="AL3671" s="34">
        <v>0</v>
      </c>
      <c r="AN3671" s="36">
        <v>1.0000000000000002</v>
      </c>
      <c r="AO3671" s="34">
        <v>0.96090996475488633</v>
      </c>
      <c r="AP3671" s="34">
        <v>3.9090035245113751E-2</v>
      </c>
      <c r="AS3671" s="36">
        <v>0</v>
      </c>
    </row>
    <row r="3672" spans="1:45" x14ac:dyDescent="0.3">
      <c r="A3672" s="4" t="s">
        <v>184</v>
      </c>
      <c r="B3672" t="s">
        <v>138</v>
      </c>
      <c r="C3672" s="28">
        <v>44600</v>
      </c>
      <c r="D3672">
        <v>3</v>
      </c>
      <c r="G3672" s="42" t="s">
        <v>142</v>
      </c>
      <c r="H3672">
        <f t="shared" si="398"/>
        <v>2022</v>
      </c>
      <c r="I3672" s="2" t="s">
        <v>139</v>
      </c>
      <c r="J3672">
        <v>1</v>
      </c>
      <c r="N3672" s="40">
        <v>237.57292867005094</v>
      </c>
      <c r="O3672" s="33">
        <f t="shared" si="397"/>
        <v>237.57292867005094</v>
      </c>
      <c r="P3672" s="22">
        <f>IF(ISNUMBER(O3672),SUMIFS(O$1:$O3672,A$1:$A3672,A3672,H$1:$H3672,H3672,D$1:$D3672,D3672),"")</f>
        <v>237.57292867005094</v>
      </c>
      <c r="AK3672" s="34">
        <v>0</v>
      </c>
      <c r="AL3672" s="34">
        <v>0</v>
      </c>
      <c r="AN3672" s="36">
        <v>1</v>
      </c>
      <c r="AO3672" s="34">
        <v>0.99473453268977619</v>
      </c>
      <c r="AP3672" s="34">
        <v>5.2654673102237818E-3</v>
      </c>
      <c r="AS3672" s="36">
        <v>0</v>
      </c>
    </row>
    <row r="3673" spans="1:45" x14ac:dyDescent="0.3">
      <c r="A3673" s="4" t="s">
        <v>184</v>
      </c>
      <c r="B3673" t="s">
        <v>138</v>
      </c>
      <c r="C3673" s="28">
        <v>44600</v>
      </c>
      <c r="D3673">
        <v>4</v>
      </c>
      <c r="G3673" s="42" t="s">
        <v>142</v>
      </c>
      <c r="H3673">
        <f t="shared" si="398"/>
        <v>2022</v>
      </c>
      <c r="I3673" s="2" t="s">
        <v>139</v>
      </c>
      <c r="J3673">
        <v>1</v>
      </c>
      <c r="N3673" s="40">
        <v>295.09379509379517</v>
      </c>
      <c r="O3673" s="33">
        <f t="shared" si="397"/>
        <v>295.09379509379517</v>
      </c>
      <c r="P3673" s="22">
        <f>IF(ISNUMBER(O3673),SUMIFS(O$1:$O3673,A$1:$A3673,A3673,H$1:$H3673,H3673,D$1:$D3673,D3673),"")</f>
        <v>295.09379509379517</v>
      </c>
      <c r="AK3673" s="34">
        <v>0</v>
      </c>
      <c r="AL3673" s="34">
        <v>0</v>
      </c>
      <c r="AN3673" s="36">
        <v>1.0000000000000002</v>
      </c>
      <c r="AO3673" s="34">
        <v>0.97323476930920227</v>
      </c>
      <c r="AP3673" s="34">
        <v>2.6765230690797857E-2</v>
      </c>
      <c r="AS3673" s="36">
        <v>0</v>
      </c>
    </row>
    <row r="3674" spans="1:45" x14ac:dyDescent="0.3">
      <c r="A3674" s="4" t="s">
        <v>184</v>
      </c>
      <c r="B3674" t="s">
        <v>138</v>
      </c>
      <c r="C3674" s="28">
        <v>44622</v>
      </c>
      <c r="D3674">
        <v>1</v>
      </c>
      <c r="G3674" s="42" t="s">
        <v>142</v>
      </c>
      <c r="H3674">
        <f t="shared" si="398"/>
        <v>2022</v>
      </c>
      <c r="I3674" s="2" t="s">
        <v>139</v>
      </c>
      <c r="J3674">
        <v>2</v>
      </c>
      <c r="N3674" s="40">
        <v>278.34743584399706</v>
      </c>
      <c r="O3674" s="33">
        <f t="shared" si="397"/>
        <v>278.34743584399706</v>
      </c>
      <c r="P3674" s="22">
        <f>IF(ISNUMBER(O3674),SUMIFS(O$1:$O3674,A$1:$A3674,A3674,H$1:$H3674,H3674,D$1:$D3674,D3674),"")</f>
        <v>585.40818565237601</v>
      </c>
      <c r="AK3674" s="34">
        <v>0</v>
      </c>
      <c r="AL3674" s="34">
        <v>0</v>
      </c>
      <c r="AN3674" s="36">
        <v>1</v>
      </c>
      <c r="AO3674" s="34">
        <v>0.96897093479968577</v>
      </c>
      <c r="AP3674" s="34">
        <v>3.1029065200314218E-2</v>
      </c>
      <c r="AS3674" s="36">
        <v>0</v>
      </c>
    </row>
    <row r="3675" spans="1:45" x14ac:dyDescent="0.3">
      <c r="A3675" s="4" t="s">
        <v>184</v>
      </c>
      <c r="B3675" t="s">
        <v>138</v>
      </c>
      <c r="C3675" s="28">
        <v>44622</v>
      </c>
      <c r="D3675">
        <v>2</v>
      </c>
      <c r="G3675" s="42" t="s">
        <v>142</v>
      </c>
      <c r="H3675">
        <f t="shared" si="398"/>
        <v>2022</v>
      </c>
      <c r="I3675" s="2" t="s">
        <v>139</v>
      </c>
      <c r="J3675">
        <v>2</v>
      </c>
      <c r="N3675" s="40">
        <v>239.81688190578467</v>
      </c>
      <c r="O3675" s="33">
        <f t="shared" si="397"/>
        <v>239.81688190578467</v>
      </c>
      <c r="P3675" s="22">
        <f>IF(ISNUMBER(O3675),SUMIFS(O$1:$O3675,A$1:$A3675,A3675,H$1:$H3675,H3675,D$1:$D3675,D3675),"")</f>
        <v>545.57984913597102</v>
      </c>
      <c r="AK3675" s="34">
        <v>0</v>
      </c>
      <c r="AL3675" s="34">
        <v>0</v>
      </c>
      <c r="AN3675" s="36">
        <v>0.9963648380700596</v>
      </c>
      <c r="AO3675" s="34">
        <v>0.97818902842035693</v>
      </c>
      <c r="AP3675" s="34">
        <v>1.8175809649702578E-2</v>
      </c>
      <c r="AS3675" s="36">
        <v>3.6351619299405153E-3</v>
      </c>
    </row>
    <row r="3676" spans="1:45" x14ac:dyDescent="0.3">
      <c r="A3676" s="4" t="s">
        <v>184</v>
      </c>
      <c r="B3676" t="s">
        <v>138</v>
      </c>
      <c r="C3676" s="28">
        <v>44622</v>
      </c>
      <c r="D3676">
        <v>3</v>
      </c>
      <c r="G3676" s="42" t="s">
        <v>142</v>
      </c>
      <c r="H3676">
        <f t="shared" si="398"/>
        <v>2022</v>
      </c>
      <c r="I3676" s="2" t="s">
        <v>139</v>
      </c>
      <c r="J3676">
        <v>2</v>
      </c>
      <c r="N3676" s="40">
        <v>254.40266416783507</v>
      </c>
      <c r="O3676" s="33">
        <f t="shared" si="397"/>
        <v>254.40266416783507</v>
      </c>
      <c r="P3676" s="22">
        <f>IF(ISNUMBER(O3676),SUMIFS(O$1:$O3676,A$1:$A3676,A3676,H$1:$H3676,H3676,D$1:$D3676,D3676),"")</f>
        <v>491.97559283788598</v>
      </c>
      <c r="AK3676" s="34">
        <v>0</v>
      </c>
      <c r="AL3676" s="34">
        <v>0</v>
      </c>
      <c r="AN3676" s="36">
        <v>0.9928836633663366</v>
      </c>
      <c r="AO3676" s="34">
        <v>0.96782178217821779</v>
      </c>
      <c r="AP3676" s="34">
        <v>2.5061881188118817E-2</v>
      </c>
      <c r="AS3676" s="36">
        <v>7.1163366336633675E-3</v>
      </c>
    </row>
    <row r="3677" spans="1:45" x14ac:dyDescent="0.3">
      <c r="A3677" s="4" t="s">
        <v>184</v>
      </c>
      <c r="B3677" t="s">
        <v>138</v>
      </c>
      <c r="C3677" s="28">
        <v>44622</v>
      </c>
      <c r="D3677">
        <v>4</v>
      </c>
      <c r="G3677" s="42" t="s">
        <v>142</v>
      </c>
      <c r="H3677">
        <f t="shared" si="398"/>
        <v>2022</v>
      </c>
      <c r="I3677" s="2" t="s">
        <v>139</v>
      </c>
      <c r="J3677">
        <v>2</v>
      </c>
      <c r="N3677" s="40">
        <v>252.73242723402706</v>
      </c>
      <c r="O3677" s="33">
        <f t="shared" si="397"/>
        <v>252.73242723402706</v>
      </c>
      <c r="P3677" s="22">
        <f>IF(ISNUMBER(O3677),SUMIFS(O$1:$O3677,A$1:$A3677,A3677,H$1:$H3677,H3677,D$1:$D3677,D3677),"")</f>
        <v>547.82622232782228</v>
      </c>
      <c r="AK3677" s="34">
        <v>0</v>
      </c>
      <c r="AL3677" s="34">
        <v>0</v>
      </c>
      <c r="AN3677" s="36">
        <v>0.99826207855404936</v>
      </c>
      <c r="AO3677" s="34">
        <v>0.986444212721585</v>
      </c>
      <c r="AP3677" s="34">
        <v>1.1817865832464374E-2</v>
      </c>
      <c r="AS3677" s="36">
        <v>1.7379214459506431E-3</v>
      </c>
    </row>
    <row r="3678" spans="1:45" x14ac:dyDescent="0.3">
      <c r="A3678" s="4" t="s">
        <v>184</v>
      </c>
      <c r="B3678" t="s">
        <v>138</v>
      </c>
      <c r="C3678" s="28">
        <v>44649</v>
      </c>
      <c r="D3678">
        <v>1</v>
      </c>
      <c r="G3678" s="42" t="s">
        <v>142</v>
      </c>
      <c r="H3678">
        <f t="shared" si="398"/>
        <v>2022</v>
      </c>
      <c r="I3678" s="2" t="s">
        <v>139</v>
      </c>
      <c r="J3678">
        <v>3</v>
      </c>
      <c r="N3678" s="40">
        <v>228.57060798488152</v>
      </c>
      <c r="O3678" s="33">
        <f t="shared" si="397"/>
        <v>228.57060798488152</v>
      </c>
      <c r="P3678" s="22">
        <f>IF(ISNUMBER(O3678),SUMIFS(O$1:$O3678,A$1:$A3678,A3678,H$1:$H3678,H3678,D$1:$D3678,D3678),"")</f>
        <v>813.97879363725747</v>
      </c>
      <c r="AK3678" s="34">
        <v>0</v>
      </c>
      <c r="AL3678" s="34">
        <v>0</v>
      </c>
      <c r="AN3678" s="36">
        <v>0.99741468459152027</v>
      </c>
      <c r="AO3678" s="34">
        <v>0.96742502585315426</v>
      </c>
      <c r="AP3678" s="34">
        <v>2.9989658738366079E-2</v>
      </c>
      <c r="AS3678" s="36">
        <v>2.5853154084798345E-3</v>
      </c>
    </row>
    <row r="3679" spans="1:45" x14ac:dyDescent="0.3">
      <c r="A3679" s="4" t="s">
        <v>184</v>
      </c>
      <c r="B3679" t="s">
        <v>138</v>
      </c>
      <c r="C3679" s="28">
        <v>44649</v>
      </c>
      <c r="D3679">
        <v>2</v>
      </c>
      <c r="G3679" s="42" t="s">
        <v>142</v>
      </c>
      <c r="H3679">
        <f t="shared" si="398"/>
        <v>2022</v>
      </c>
      <c r="I3679" s="2" t="s">
        <v>139</v>
      </c>
      <c r="J3679">
        <v>3</v>
      </c>
      <c r="N3679" s="40">
        <v>205.99828620394175</v>
      </c>
      <c r="O3679" s="33">
        <f t="shared" si="397"/>
        <v>205.99828620394175</v>
      </c>
      <c r="P3679" s="22">
        <f>IF(ISNUMBER(O3679),SUMIFS(O$1:$O3679,A$1:$A3679,A3679,H$1:$H3679,H3679,D$1:$D3679,D3679),"")</f>
        <v>751.57813533991271</v>
      </c>
      <c r="AK3679" s="34">
        <v>0</v>
      </c>
      <c r="AL3679" s="34">
        <v>0</v>
      </c>
      <c r="AN3679" s="36">
        <v>0.98916292974588937</v>
      </c>
      <c r="AO3679" s="34">
        <v>0.97496263079222734</v>
      </c>
      <c r="AP3679" s="34">
        <v>1.4200298953662184E-2</v>
      </c>
      <c r="AS3679" s="36">
        <v>1.0837070254110615E-2</v>
      </c>
    </row>
    <row r="3680" spans="1:45" x14ac:dyDescent="0.3">
      <c r="A3680" s="4" t="s">
        <v>184</v>
      </c>
      <c r="B3680" t="s">
        <v>138</v>
      </c>
      <c r="C3680" s="28">
        <v>44649</v>
      </c>
      <c r="D3680">
        <v>3</v>
      </c>
      <c r="G3680" s="42" t="s">
        <v>142</v>
      </c>
      <c r="H3680">
        <f t="shared" si="398"/>
        <v>2022</v>
      </c>
      <c r="I3680" s="2" t="s">
        <v>139</v>
      </c>
      <c r="J3680">
        <v>3</v>
      </c>
      <c r="N3680" s="40">
        <v>275.6650839033249</v>
      </c>
      <c r="O3680" s="33">
        <f t="shared" si="397"/>
        <v>275.6650839033249</v>
      </c>
      <c r="P3680" s="22">
        <f>IF(ISNUMBER(O3680),SUMIFS(O$1:$O3680,A$1:$A3680,A3680,H$1:$H3680,H3680,D$1:$D3680,D3680),"")</f>
        <v>767.64067674121088</v>
      </c>
      <c r="AK3680" s="34">
        <v>0</v>
      </c>
      <c r="AL3680" s="34">
        <v>0</v>
      </c>
      <c r="AN3680" s="36">
        <v>1</v>
      </c>
      <c r="AO3680" s="34">
        <v>0.99290780141843971</v>
      </c>
      <c r="AP3680" s="34">
        <v>7.0921985815602835E-3</v>
      </c>
      <c r="AS3680" s="36">
        <v>0</v>
      </c>
    </row>
    <row r="3681" spans="1:45" x14ac:dyDescent="0.3">
      <c r="A3681" s="4" t="s">
        <v>184</v>
      </c>
      <c r="B3681" t="s">
        <v>138</v>
      </c>
      <c r="C3681" s="28">
        <v>44649</v>
      </c>
      <c r="D3681">
        <v>4</v>
      </c>
      <c r="G3681" s="42" t="s">
        <v>142</v>
      </c>
      <c r="H3681">
        <f t="shared" si="398"/>
        <v>2022</v>
      </c>
      <c r="I3681" s="2" t="s">
        <v>139</v>
      </c>
      <c r="J3681">
        <v>3</v>
      </c>
      <c r="N3681" s="40">
        <v>267.02751878498088</v>
      </c>
      <c r="O3681" s="33">
        <f t="shared" si="397"/>
        <v>267.02751878498088</v>
      </c>
      <c r="P3681" s="22">
        <f>IF(ISNUMBER(O3681),SUMIFS(O$1:$O3681,A$1:$A3681,A3681,H$1:$H3681,H3681,D$1:$D3681,D3681),"")</f>
        <v>814.85374111280316</v>
      </c>
      <c r="AK3681" s="34">
        <v>0</v>
      </c>
      <c r="AL3681" s="34">
        <v>0</v>
      </c>
      <c r="AN3681" s="36">
        <v>0.99824484422992543</v>
      </c>
      <c r="AO3681" s="34">
        <v>0.99824484422992543</v>
      </c>
      <c r="AP3681" s="34">
        <v>0</v>
      </c>
      <c r="AS3681" s="36">
        <v>1.7551557700745944E-3</v>
      </c>
    </row>
    <row r="3682" spans="1:45" x14ac:dyDescent="0.3">
      <c r="A3682" s="4" t="s">
        <v>184</v>
      </c>
      <c r="B3682" t="s">
        <v>138</v>
      </c>
      <c r="C3682" s="28">
        <v>44691</v>
      </c>
      <c r="D3682">
        <v>1</v>
      </c>
      <c r="G3682" s="42" t="s">
        <v>142</v>
      </c>
      <c r="H3682">
        <f t="shared" si="398"/>
        <v>2022</v>
      </c>
      <c r="I3682" s="2" t="s">
        <v>139</v>
      </c>
      <c r="J3682">
        <v>4</v>
      </c>
      <c r="N3682" s="40">
        <v>276.19162092498368</v>
      </c>
      <c r="O3682" s="33">
        <f t="shared" si="397"/>
        <v>276.19162092498368</v>
      </c>
      <c r="P3682" s="22">
        <f>IF(ISNUMBER(O3682),SUMIFS(O$1:$O3682,A$1:$A3682,A3682,H$1:$H3682,H3682,D$1:$D3682,D3682),"")</f>
        <v>1090.1704145622411</v>
      </c>
      <c r="AK3682" s="34">
        <v>0</v>
      </c>
      <c r="AL3682" s="34">
        <v>0</v>
      </c>
      <c r="AN3682" s="36">
        <v>1</v>
      </c>
      <c r="AO3682" s="34">
        <v>0.99249687369737383</v>
      </c>
      <c r="AP3682" s="34">
        <v>7.503126302626094E-3</v>
      </c>
      <c r="AS3682" s="36">
        <v>0</v>
      </c>
    </row>
    <row r="3683" spans="1:45" x14ac:dyDescent="0.3">
      <c r="A3683" s="4" t="s">
        <v>184</v>
      </c>
      <c r="B3683" t="s">
        <v>138</v>
      </c>
      <c r="C3683" s="28">
        <v>44691</v>
      </c>
      <c r="D3683">
        <v>2</v>
      </c>
      <c r="G3683" s="42" t="s">
        <v>142</v>
      </c>
      <c r="H3683">
        <f t="shared" si="398"/>
        <v>2022</v>
      </c>
      <c r="I3683" s="2" t="s">
        <v>139</v>
      </c>
      <c r="J3683">
        <v>4</v>
      </c>
      <c r="N3683" s="40">
        <v>236.78990865593738</v>
      </c>
      <c r="O3683" s="33">
        <f t="shared" ref="O3683:O3746" si="399">IF(LEN(N3683)&gt;0,N3683,"")</f>
        <v>236.78990865593738</v>
      </c>
      <c r="P3683" s="22">
        <f>IF(ISNUMBER(O3683),SUMIFS(O$1:$O3683,A$1:$A3683,A3683,H$1:$H3683,H3683,D$1:$D3683,D3683),"")</f>
        <v>988.36804399585003</v>
      </c>
      <c r="AK3683" s="34">
        <v>0</v>
      </c>
      <c r="AL3683" s="34">
        <v>0</v>
      </c>
      <c r="AN3683" s="36">
        <v>0.99761677788369885</v>
      </c>
      <c r="AO3683" s="34">
        <v>0.99761677788369885</v>
      </c>
      <c r="AP3683" s="34">
        <v>0</v>
      </c>
      <c r="AS3683" s="36">
        <v>2.3832221163012394E-3</v>
      </c>
    </row>
    <row r="3684" spans="1:45" x14ac:dyDescent="0.3">
      <c r="A3684" s="4" t="s">
        <v>184</v>
      </c>
      <c r="B3684" t="s">
        <v>138</v>
      </c>
      <c r="C3684" s="28">
        <v>44691</v>
      </c>
      <c r="D3684">
        <v>3</v>
      </c>
      <c r="G3684" s="42" t="s">
        <v>142</v>
      </c>
      <c r="H3684">
        <f t="shared" si="398"/>
        <v>2022</v>
      </c>
      <c r="I3684" s="2" t="s">
        <v>139</v>
      </c>
      <c r="J3684">
        <v>4</v>
      </c>
      <c r="N3684" s="40">
        <v>258.7039787383726</v>
      </c>
      <c r="O3684" s="33">
        <f t="shared" si="399"/>
        <v>258.7039787383726</v>
      </c>
      <c r="P3684" s="22">
        <f>IF(ISNUMBER(O3684),SUMIFS(O$1:$O3684,A$1:$A3684,A3684,H$1:$H3684,H3684,D$1:$D3684,D3684),"")</f>
        <v>1026.3446554795835</v>
      </c>
      <c r="AK3684" s="34">
        <v>0</v>
      </c>
      <c r="AL3684" s="34">
        <v>0</v>
      </c>
      <c r="AN3684" s="36">
        <v>1</v>
      </c>
      <c r="AO3684" s="34">
        <v>1</v>
      </c>
      <c r="AP3684" s="34">
        <v>0</v>
      </c>
      <c r="AS3684" s="36">
        <v>0</v>
      </c>
    </row>
    <row r="3685" spans="1:45" x14ac:dyDescent="0.3">
      <c r="A3685" s="4" t="s">
        <v>184</v>
      </c>
      <c r="B3685" t="s">
        <v>138</v>
      </c>
      <c r="C3685" s="28">
        <v>44691</v>
      </c>
      <c r="D3685">
        <v>4</v>
      </c>
      <c r="G3685" s="42" t="s">
        <v>142</v>
      </c>
      <c r="H3685">
        <f t="shared" si="398"/>
        <v>2022</v>
      </c>
      <c r="I3685" s="2" t="s">
        <v>139</v>
      </c>
      <c r="J3685">
        <v>4</v>
      </c>
      <c r="N3685" s="40">
        <v>243.06912365578901</v>
      </c>
      <c r="O3685" s="33">
        <f t="shared" si="399"/>
        <v>243.06912365578901</v>
      </c>
      <c r="P3685" s="22">
        <f>IF(ISNUMBER(O3685),SUMIFS(O$1:$O3685,A$1:$A3685,A3685,H$1:$H3685,H3685,D$1:$D3685,D3685),"")</f>
        <v>1057.9228647685923</v>
      </c>
      <c r="AK3685" s="34">
        <v>0</v>
      </c>
      <c r="AL3685" s="34">
        <v>0</v>
      </c>
      <c r="AN3685" s="36">
        <v>1</v>
      </c>
      <c r="AO3685" s="34">
        <v>1</v>
      </c>
      <c r="AP3685" s="34">
        <v>0</v>
      </c>
      <c r="AS3685" s="36">
        <v>0</v>
      </c>
    </row>
    <row r="3686" spans="1:45" x14ac:dyDescent="0.3">
      <c r="A3686" s="4" t="s">
        <v>184</v>
      </c>
      <c r="B3686" t="s">
        <v>138</v>
      </c>
      <c r="C3686" s="28">
        <v>44746</v>
      </c>
      <c r="D3686">
        <v>1</v>
      </c>
      <c r="G3686" s="42" t="s">
        <v>142</v>
      </c>
      <c r="H3686">
        <f t="shared" si="398"/>
        <v>2022</v>
      </c>
      <c r="I3686" s="2" t="s">
        <v>139</v>
      </c>
      <c r="J3686">
        <v>5</v>
      </c>
      <c r="N3686" s="40">
        <v>91.222895158000426</v>
      </c>
      <c r="O3686" s="33">
        <f t="shared" si="399"/>
        <v>91.222895158000426</v>
      </c>
      <c r="P3686" s="22">
        <f>IF(ISNUMBER(O3686),SUMIFS(O$1:$O3686,A$1:$A3686,A3686,H$1:$H3686,H3686,D$1:$D3686,D3686),"")</f>
        <v>1181.3933097202416</v>
      </c>
      <c r="AK3686" s="34">
        <v>0</v>
      </c>
      <c r="AL3686" s="34">
        <v>0</v>
      </c>
      <c r="AN3686" s="36">
        <v>0.99736495388669311</v>
      </c>
      <c r="AO3686" s="34">
        <v>0.99736495388669311</v>
      </c>
      <c r="AP3686" s="34">
        <v>0</v>
      </c>
      <c r="AS3686" s="36">
        <v>2.635046113306983E-3</v>
      </c>
    </row>
    <row r="3687" spans="1:45" x14ac:dyDescent="0.3">
      <c r="A3687" s="4" t="s">
        <v>184</v>
      </c>
      <c r="B3687" t="s">
        <v>138</v>
      </c>
      <c r="C3687" s="28">
        <v>44746</v>
      </c>
      <c r="D3687">
        <v>2</v>
      </c>
      <c r="G3687" s="42" t="s">
        <v>142</v>
      </c>
      <c r="H3687">
        <f t="shared" si="398"/>
        <v>2022</v>
      </c>
      <c r="I3687" s="2" t="s">
        <v>139</v>
      </c>
      <c r="J3687">
        <v>5</v>
      </c>
      <c r="N3687" s="40">
        <v>94.641374857810447</v>
      </c>
      <c r="O3687" s="33">
        <f t="shared" si="399"/>
        <v>94.641374857810447</v>
      </c>
      <c r="P3687" s="22">
        <f>IF(ISNUMBER(O3687),SUMIFS(O$1:$O3687,A$1:$A3687,A3687,H$1:$H3687,H3687,D$1:$D3687,D3687),"")</f>
        <v>1083.0094188536605</v>
      </c>
      <c r="AK3687" s="34">
        <v>0</v>
      </c>
      <c r="AL3687" s="34">
        <v>0</v>
      </c>
      <c r="AN3687" s="36">
        <v>0.9946236559139785</v>
      </c>
      <c r="AO3687" s="34">
        <v>0.9946236559139785</v>
      </c>
      <c r="AP3687" s="34">
        <v>0</v>
      </c>
      <c r="AS3687" s="36">
        <v>5.3763440860215058E-3</v>
      </c>
    </row>
    <row r="3688" spans="1:45" x14ac:dyDescent="0.3">
      <c r="A3688" s="4" t="s">
        <v>184</v>
      </c>
      <c r="B3688" t="s">
        <v>138</v>
      </c>
      <c r="C3688" s="28">
        <v>44746</v>
      </c>
      <c r="D3688">
        <v>3</v>
      </c>
      <c r="G3688" s="42" t="s">
        <v>142</v>
      </c>
      <c r="H3688">
        <f t="shared" si="398"/>
        <v>2022</v>
      </c>
      <c r="I3688" s="2" t="s">
        <v>139</v>
      </c>
      <c r="J3688">
        <v>5</v>
      </c>
      <c r="N3688" s="40">
        <v>72.527252725272547</v>
      </c>
      <c r="O3688" s="33">
        <f t="shared" si="399"/>
        <v>72.527252725272547</v>
      </c>
      <c r="P3688" s="22">
        <f>IF(ISNUMBER(O3688),SUMIFS(O$1:$O3688,A$1:$A3688,A3688,H$1:$H3688,H3688,D$1:$D3688,D3688),"")</f>
        <v>1098.871908204856</v>
      </c>
      <c r="AK3688" s="34">
        <v>0</v>
      </c>
      <c r="AL3688" s="34">
        <v>0</v>
      </c>
      <c r="AN3688" s="36">
        <v>1</v>
      </c>
      <c r="AO3688" s="34">
        <v>1</v>
      </c>
      <c r="AP3688" s="34">
        <v>0</v>
      </c>
      <c r="AS3688" s="36">
        <v>0</v>
      </c>
    </row>
    <row r="3689" spans="1:45" x14ac:dyDescent="0.3">
      <c r="A3689" s="4" t="s">
        <v>184</v>
      </c>
      <c r="B3689" t="s">
        <v>138</v>
      </c>
      <c r="C3689" s="28">
        <v>44746</v>
      </c>
      <c r="D3689">
        <v>4</v>
      </c>
      <c r="G3689" s="42" t="s">
        <v>142</v>
      </c>
      <c r="H3689">
        <f t="shared" si="398"/>
        <v>2022</v>
      </c>
      <c r="I3689" s="2" t="s">
        <v>139</v>
      </c>
      <c r="J3689">
        <v>5</v>
      </c>
      <c r="N3689" s="40">
        <v>70.216338481606385</v>
      </c>
      <c r="O3689" s="33">
        <f t="shared" si="399"/>
        <v>70.216338481606385</v>
      </c>
      <c r="P3689" s="22">
        <f>IF(ISNUMBER(O3689),SUMIFS(O$1:$O3689,A$1:$A3689,A3689,H$1:$H3689,H3689,D$1:$D3689,D3689),"")</f>
        <v>1128.1392032501985</v>
      </c>
      <c r="AK3689" s="34">
        <v>0</v>
      </c>
      <c r="AL3689" s="34">
        <v>0</v>
      </c>
      <c r="AN3689" s="36">
        <v>1</v>
      </c>
      <c r="AO3689" s="34">
        <v>1</v>
      </c>
      <c r="AP3689" s="34">
        <v>0</v>
      </c>
      <c r="AS3689" s="36">
        <v>0</v>
      </c>
    </row>
    <row r="3690" spans="1:45" x14ac:dyDescent="0.3">
      <c r="A3690" s="4" t="s">
        <v>184</v>
      </c>
      <c r="B3690" t="s">
        <v>138</v>
      </c>
      <c r="C3690" s="28">
        <v>44802</v>
      </c>
      <c r="D3690">
        <v>1</v>
      </c>
      <c r="G3690" s="42" t="s">
        <v>142</v>
      </c>
      <c r="H3690">
        <f t="shared" si="398"/>
        <v>2022</v>
      </c>
      <c r="I3690" s="2" t="s">
        <v>139</v>
      </c>
      <c r="J3690">
        <v>6</v>
      </c>
      <c r="N3690" s="40">
        <v>145.11986128752599</v>
      </c>
      <c r="O3690" s="33">
        <f t="shared" si="399"/>
        <v>145.11986128752599</v>
      </c>
      <c r="P3690" s="22">
        <f>IF(ISNUMBER(O3690),SUMIFS(O$1:$O3690,A$1:$A3690,A3690,H$1:$H3690,H3690,D$1:$D3690,D3690),"")</f>
        <v>1326.5131710077676</v>
      </c>
      <c r="AK3690" s="34">
        <v>0</v>
      </c>
      <c r="AL3690" s="34">
        <v>0</v>
      </c>
      <c r="AN3690" s="36">
        <v>1</v>
      </c>
      <c r="AO3690" s="34">
        <v>1</v>
      </c>
      <c r="AP3690" s="34">
        <v>0</v>
      </c>
      <c r="AS3690" s="36">
        <v>0</v>
      </c>
    </row>
    <row r="3691" spans="1:45" x14ac:dyDescent="0.3">
      <c r="A3691" s="4" t="s">
        <v>184</v>
      </c>
      <c r="B3691" t="s">
        <v>138</v>
      </c>
      <c r="C3691" s="28">
        <v>44802</v>
      </c>
      <c r="D3691">
        <v>2</v>
      </c>
      <c r="G3691" s="42" t="s">
        <v>142</v>
      </c>
      <c r="H3691">
        <f t="shared" si="398"/>
        <v>2022</v>
      </c>
      <c r="I3691" s="2" t="s">
        <v>139</v>
      </c>
      <c r="J3691">
        <v>6</v>
      </c>
      <c r="N3691" s="40">
        <v>144.29284950611964</v>
      </c>
      <c r="O3691" s="33">
        <f t="shared" si="399"/>
        <v>144.29284950611964</v>
      </c>
      <c r="P3691" s="22">
        <f>IF(ISNUMBER(O3691),SUMIFS(O$1:$O3691,A$1:$A3691,A3691,H$1:$H3691,H3691,D$1:$D3691,D3691),"")</f>
        <v>1227.3022683597801</v>
      </c>
      <c r="AK3691" s="34">
        <v>0</v>
      </c>
      <c r="AL3691" s="34">
        <v>0</v>
      </c>
      <c r="AN3691" s="36">
        <v>1</v>
      </c>
      <c r="AO3691" s="34">
        <v>1</v>
      </c>
      <c r="AP3691" s="34">
        <v>0</v>
      </c>
      <c r="AS3691" s="36">
        <v>0</v>
      </c>
    </row>
    <row r="3692" spans="1:45" x14ac:dyDescent="0.3">
      <c r="A3692" s="4" t="s">
        <v>184</v>
      </c>
      <c r="B3692" t="s">
        <v>138</v>
      </c>
      <c r="C3692" s="28">
        <v>44802</v>
      </c>
      <c r="D3692">
        <v>3</v>
      </c>
      <c r="G3692" s="42" t="s">
        <v>142</v>
      </c>
      <c r="H3692">
        <f t="shared" si="398"/>
        <v>2022</v>
      </c>
      <c r="I3692" s="2" t="s">
        <v>139</v>
      </c>
      <c r="J3692">
        <v>6</v>
      </c>
      <c r="N3692" s="40">
        <v>113.74043108618196</v>
      </c>
      <c r="O3692" s="33">
        <f t="shared" si="399"/>
        <v>113.74043108618196</v>
      </c>
      <c r="P3692" s="22">
        <f>IF(ISNUMBER(O3692),SUMIFS(O$1:$O3692,A$1:$A3692,A3692,H$1:$H3692,H3692,D$1:$D3692,D3692),"")</f>
        <v>1212.6123392910381</v>
      </c>
      <c r="AK3692" s="34">
        <v>0</v>
      </c>
      <c r="AL3692" s="34">
        <v>0</v>
      </c>
      <c r="AN3692" s="36">
        <v>1</v>
      </c>
      <c r="AO3692" s="34">
        <v>1</v>
      </c>
      <c r="AP3692" s="34">
        <v>0</v>
      </c>
      <c r="AS3692" s="36">
        <v>0</v>
      </c>
    </row>
    <row r="3693" spans="1:45" x14ac:dyDescent="0.3">
      <c r="A3693" s="4" t="s">
        <v>184</v>
      </c>
      <c r="B3693" t="s">
        <v>138</v>
      </c>
      <c r="C3693" s="28">
        <v>44802</v>
      </c>
      <c r="D3693">
        <v>4</v>
      </c>
      <c r="G3693" s="42" t="s">
        <v>142</v>
      </c>
      <c r="H3693">
        <f t="shared" si="398"/>
        <v>2022</v>
      </c>
      <c r="I3693" s="2" t="s">
        <v>139</v>
      </c>
      <c r="J3693">
        <v>6</v>
      </c>
      <c r="N3693" s="40">
        <v>122.76515544489401</v>
      </c>
      <c r="O3693" s="33">
        <f t="shared" si="399"/>
        <v>122.76515544489401</v>
      </c>
      <c r="P3693" s="22">
        <f>IF(ISNUMBER(O3693),SUMIFS(O$1:$O3693,A$1:$A3693,A3693,H$1:$H3693,H3693,D$1:$D3693,D3693),"")</f>
        <v>1250.9043586950925</v>
      </c>
      <c r="AK3693" s="34">
        <v>0</v>
      </c>
      <c r="AL3693" s="34">
        <v>0</v>
      </c>
      <c r="AN3693" s="36">
        <v>1</v>
      </c>
      <c r="AO3693" s="34">
        <v>1</v>
      </c>
      <c r="AP3693" s="34">
        <v>0</v>
      </c>
      <c r="AS3693" s="36">
        <v>0</v>
      </c>
    </row>
    <row r="3694" spans="1:45" x14ac:dyDescent="0.3">
      <c r="A3694" s="4" t="s">
        <v>184</v>
      </c>
      <c r="B3694" t="s">
        <v>138</v>
      </c>
      <c r="C3694" s="28">
        <v>44844</v>
      </c>
      <c r="D3694">
        <v>1</v>
      </c>
      <c r="G3694" s="42" t="s">
        <v>142</v>
      </c>
      <c r="H3694">
        <f t="shared" si="398"/>
        <v>2022</v>
      </c>
      <c r="I3694" s="2" t="s">
        <v>139</v>
      </c>
      <c r="J3694">
        <v>7</v>
      </c>
      <c r="N3694" s="40">
        <v>326.36109888933117</v>
      </c>
      <c r="O3694" s="33">
        <f t="shared" si="399"/>
        <v>326.36109888933117</v>
      </c>
      <c r="P3694" s="22">
        <f>IF(ISNUMBER(O3694),SUMIFS(O$1:$O3694,A$1:$A3694,A3694,H$1:$H3694,H3694,D$1:$D3694,D3694),"")</f>
        <v>1652.8742698970987</v>
      </c>
      <c r="AK3694" s="34">
        <v>0</v>
      </c>
      <c r="AL3694" s="34">
        <v>0</v>
      </c>
      <c r="AN3694" s="36">
        <v>0.9621119530677098</v>
      </c>
      <c r="AO3694" s="34">
        <v>0.91542410168662935</v>
      </c>
      <c r="AP3694" s="34">
        <v>4.668785138108042E-2</v>
      </c>
      <c r="AS3694" s="36">
        <v>3.7888046932290399E-2</v>
      </c>
    </row>
    <row r="3695" spans="1:45" x14ac:dyDescent="0.3">
      <c r="A3695" s="4" t="s">
        <v>184</v>
      </c>
      <c r="B3695" t="s">
        <v>138</v>
      </c>
      <c r="C3695" s="28">
        <v>44844</v>
      </c>
      <c r="D3695">
        <v>2</v>
      </c>
      <c r="G3695" s="42" t="s">
        <v>142</v>
      </c>
      <c r="H3695">
        <f t="shared" si="398"/>
        <v>2022</v>
      </c>
      <c r="I3695" s="2" t="s">
        <v>139</v>
      </c>
      <c r="J3695">
        <v>7</v>
      </c>
      <c r="N3695" s="40">
        <v>327.56043791802119</v>
      </c>
      <c r="O3695" s="33">
        <f t="shared" si="399"/>
        <v>327.56043791802119</v>
      </c>
      <c r="P3695" s="22">
        <f>IF(ISNUMBER(O3695),SUMIFS(O$1:$O3695,A$1:$A3695,A3695,H$1:$H3695,H3695,D$1:$D3695,D3695),"")</f>
        <v>1554.8627062778014</v>
      </c>
      <c r="AK3695" s="34">
        <v>0</v>
      </c>
      <c r="AL3695" s="34">
        <v>0</v>
      </c>
      <c r="AN3695" s="36">
        <v>0.96961325966850831</v>
      </c>
      <c r="AO3695" s="34">
        <v>0.950890116635973</v>
      </c>
      <c r="AP3695" s="34">
        <v>1.8723143032535298E-2</v>
      </c>
      <c r="AS3695" s="36">
        <v>3.0386740331491715E-2</v>
      </c>
    </row>
    <row r="3696" spans="1:45" x14ac:dyDescent="0.3">
      <c r="A3696" s="4" t="s">
        <v>184</v>
      </c>
      <c r="B3696" t="s">
        <v>138</v>
      </c>
      <c r="C3696" s="28">
        <v>44844</v>
      </c>
      <c r="D3696">
        <v>3</v>
      </c>
      <c r="G3696" s="42" t="s">
        <v>142</v>
      </c>
      <c r="H3696">
        <f t="shared" si="398"/>
        <v>2022</v>
      </c>
      <c r="I3696" s="2" t="s">
        <v>139</v>
      </c>
      <c r="J3696">
        <v>7</v>
      </c>
      <c r="N3696" s="40">
        <v>343.11150776926621</v>
      </c>
      <c r="O3696" s="33">
        <f t="shared" si="399"/>
        <v>343.11150776926621</v>
      </c>
      <c r="P3696" s="22">
        <f>IF(ISNUMBER(O3696),SUMIFS(O$1:$O3696,A$1:$A3696,A3696,H$1:$H3696,H3696,D$1:$D3696,D3696),"")</f>
        <v>1555.7238470603043</v>
      </c>
      <c r="AK3696" s="34">
        <v>0</v>
      </c>
      <c r="AL3696" s="34">
        <v>0</v>
      </c>
      <c r="AN3696" s="36">
        <v>0.91666666666666652</v>
      </c>
      <c r="AO3696" s="34">
        <v>0.86683558558558549</v>
      </c>
      <c r="AP3696" s="34">
        <v>4.9831081081081079E-2</v>
      </c>
      <c r="AS3696" s="36">
        <v>8.3333333333333329E-2</v>
      </c>
    </row>
    <row r="3697" spans="1:45" x14ac:dyDescent="0.3">
      <c r="A3697" s="4" t="s">
        <v>184</v>
      </c>
      <c r="B3697" t="s">
        <v>138</v>
      </c>
      <c r="C3697" s="28">
        <v>44844</v>
      </c>
      <c r="D3697">
        <v>4</v>
      </c>
      <c r="G3697" s="42" t="s">
        <v>142</v>
      </c>
      <c r="H3697">
        <f t="shared" si="398"/>
        <v>2022</v>
      </c>
      <c r="I3697" s="2" t="s">
        <v>139</v>
      </c>
      <c r="J3697">
        <v>7</v>
      </c>
      <c r="N3697" s="40">
        <v>345.83029862771087</v>
      </c>
      <c r="O3697" s="33">
        <f t="shared" si="399"/>
        <v>345.83029862771087</v>
      </c>
      <c r="P3697" s="22">
        <f>IF(ISNUMBER(O3697),SUMIFS(O$1:$O3697,A$1:$A3697,A3697,H$1:$H3697,H3697,D$1:$D3697,D3697),"")</f>
        <v>1596.7346573228033</v>
      </c>
      <c r="AK3697" s="34">
        <v>0</v>
      </c>
      <c r="AL3697" s="34">
        <v>0</v>
      </c>
      <c r="AN3697" s="36">
        <v>0.85359869138495092</v>
      </c>
      <c r="AO3697" s="34">
        <v>0.8429661941112323</v>
      </c>
      <c r="AP3697" s="34">
        <v>1.0632497273718648E-2</v>
      </c>
      <c r="AS3697" s="36">
        <v>0.14640130861504908</v>
      </c>
    </row>
    <row r="3698" spans="1:45" x14ac:dyDescent="0.3">
      <c r="A3698" s="4" t="s">
        <v>184</v>
      </c>
      <c r="B3698" t="s">
        <v>138</v>
      </c>
      <c r="C3698" s="28">
        <v>44875</v>
      </c>
      <c r="D3698">
        <v>1</v>
      </c>
      <c r="G3698" s="42" t="s">
        <v>142</v>
      </c>
      <c r="H3698">
        <f t="shared" si="398"/>
        <v>2022</v>
      </c>
      <c r="I3698" s="2" t="s">
        <v>139</v>
      </c>
      <c r="J3698">
        <v>8</v>
      </c>
      <c r="N3698" s="40">
        <v>270.38972096443359</v>
      </c>
      <c r="O3698" s="33">
        <f t="shared" si="399"/>
        <v>270.38972096443359</v>
      </c>
      <c r="P3698" s="22">
        <f>IF(ISNUMBER(O3698),SUMIFS(O$1:$O3698,A$1:$A3698,A3698,H$1:$H3698,H3698,D$1:$D3698,D3698),"")</f>
        <v>1923.2639908615322</v>
      </c>
      <c r="AK3698" s="34">
        <v>0</v>
      </c>
      <c r="AL3698" s="34">
        <v>0</v>
      </c>
      <c r="AN3698" s="36">
        <v>0.94367752622860313</v>
      </c>
      <c r="AO3698" s="34">
        <v>0.7631143014908891</v>
      </c>
      <c r="AP3698" s="34">
        <v>0.18056322473771397</v>
      </c>
      <c r="AS3698" s="36">
        <v>5.6322473771397021E-2</v>
      </c>
    </row>
    <row r="3699" spans="1:45" x14ac:dyDescent="0.3">
      <c r="A3699" s="4" t="s">
        <v>184</v>
      </c>
      <c r="B3699" t="s">
        <v>138</v>
      </c>
      <c r="C3699" s="28">
        <v>44875</v>
      </c>
      <c r="D3699">
        <v>2</v>
      </c>
      <c r="G3699" s="42" t="s">
        <v>142</v>
      </c>
      <c r="H3699">
        <f t="shared" si="398"/>
        <v>2022</v>
      </c>
      <c r="I3699" s="2" t="s">
        <v>139</v>
      </c>
      <c r="J3699">
        <v>8</v>
      </c>
      <c r="N3699" s="40">
        <v>344.48023426061496</v>
      </c>
      <c r="O3699" s="33">
        <f t="shared" si="399"/>
        <v>344.48023426061496</v>
      </c>
      <c r="P3699" s="22">
        <f>IF(ISNUMBER(O3699),SUMIFS(O$1:$O3699,A$1:$A3699,A3699,H$1:$H3699,H3699,D$1:$D3699,D3699),"")</f>
        <v>1899.3429405384163</v>
      </c>
      <c r="AK3699" s="34">
        <v>0</v>
      </c>
      <c r="AL3699" s="34">
        <v>0</v>
      </c>
      <c r="AN3699" s="36">
        <v>0.8890186915887851</v>
      </c>
      <c r="AO3699" s="34">
        <v>0.69217289719626174</v>
      </c>
      <c r="AP3699" s="34">
        <v>0.19684579439252339</v>
      </c>
      <c r="AS3699" s="36">
        <v>0.11098130841121497</v>
      </c>
    </row>
    <row r="3700" spans="1:45" x14ac:dyDescent="0.3">
      <c r="A3700" s="4" t="s">
        <v>184</v>
      </c>
      <c r="B3700" t="s">
        <v>138</v>
      </c>
      <c r="C3700" s="28">
        <v>44875</v>
      </c>
      <c r="D3700">
        <v>3</v>
      </c>
      <c r="G3700" s="42" t="s">
        <v>142</v>
      </c>
      <c r="H3700">
        <f t="shared" si="398"/>
        <v>2022</v>
      </c>
      <c r="I3700" s="2" t="s">
        <v>139</v>
      </c>
      <c r="J3700">
        <v>8</v>
      </c>
      <c r="N3700" s="40">
        <v>323.10165039789871</v>
      </c>
      <c r="O3700" s="33">
        <f t="shared" si="399"/>
        <v>323.10165039789871</v>
      </c>
      <c r="P3700" s="22">
        <f>IF(ISNUMBER(O3700),SUMIFS(O$1:$O3700,A$1:$A3700,A3700,H$1:$H3700,H3700,D$1:$D3700,D3700),"")</f>
        <v>1878.825497458203</v>
      </c>
      <c r="AK3700" s="34">
        <v>0</v>
      </c>
      <c r="AL3700" s="34">
        <v>0</v>
      </c>
      <c r="AN3700" s="36">
        <v>1</v>
      </c>
      <c r="AO3700" s="34">
        <v>0.83068935679261613</v>
      </c>
      <c r="AP3700" s="34">
        <v>0.1693106432073839</v>
      </c>
      <c r="AS3700" s="36">
        <v>0</v>
      </c>
    </row>
    <row r="3701" spans="1:45" x14ac:dyDescent="0.3">
      <c r="A3701" s="4" t="s">
        <v>184</v>
      </c>
      <c r="B3701" t="s">
        <v>138</v>
      </c>
      <c r="C3701" s="28">
        <v>44875</v>
      </c>
      <c r="D3701">
        <v>4</v>
      </c>
      <c r="G3701" s="42" t="s">
        <v>142</v>
      </c>
      <c r="H3701">
        <f t="shared" si="398"/>
        <v>2022</v>
      </c>
      <c r="I3701" s="2" t="s">
        <v>139</v>
      </c>
      <c r="J3701">
        <v>8</v>
      </c>
      <c r="N3701" s="40">
        <v>359.95609155172394</v>
      </c>
      <c r="O3701" s="33">
        <f t="shared" si="399"/>
        <v>359.95609155172394</v>
      </c>
      <c r="P3701" s="22">
        <f>IF(ISNUMBER(O3701),SUMIFS(O$1:$O3701,A$1:$A3701,A3701,H$1:$H3701,H3701,D$1:$D3701,D3701),"")</f>
        <v>1956.6907488745273</v>
      </c>
      <c r="AK3701" s="34">
        <v>0</v>
      </c>
      <c r="AL3701" s="34">
        <v>0</v>
      </c>
      <c r="AN3701" s="36">
        <v>0.99615680245964655</v>
      </c>
      <c r="AO3701" s="34">
        <v>0.68921342557007437</v>
      </c>
      <c r="AP3701" s="34">
        <v>0.30694337688957218</v>
      </c>
      <c r="AS3701" s="36">
        <v>3.8431975403535744E-3</v>
      </c>
    </row>
    <row r="3702" spans="1:45" x14ac:dyDescent="0.3">
      <c r="A3702" s="4" t="s">
        <v>184</v>
      </c>
      <c r="B3702" t="s">
        <v>138</v>
      </c>
      <c r="C3702" s="28">
        <v>44900</v>
      </c>
      <c r="D3702">
        <v>1</v>
      </c>
      <c r="G3702" s="42" t="s">
        <v>142</v>
      </c>
      <c r="H3702">
        <f t="shared" si="398"/>
        <v>2022</v>
      </c>
      <c r="I3702" s="2" t="s">
        <v>139</v>
      </c>
      <c r="J3702">
        <v>9</v>
      </c>
      <c r="N3702" s="40">
        <v>269.11598419795143</v>
      </c>
      <c r="O3702" s="33">
        <f t="shared" si="399"/>
        <v>269.11598419795143</v>
      </c>
      <c r="P3702" s="22">
        <f>IF(ISNUMBER(O3702),SUMIFS(O$1:$O3702,A$1:$A3702,A3702,H$1:$H3702,H3702,D$1:$D3702,D3702),"")</f>
        <v>2192.3799750594835</v>
      </c>
      <c r="AK3702" s="34">
        <v>0</v>
      </c>
      <c r="AL3702" s="34">
        <v>7.0671378091872794E-2</v>
      </c>
      <c r="AN3702" s="36">
        <v>0.92932862190812715</v>
      </c>
      <c r="AO3702" s="34">
        <v>0.62897526501766787</v>
      </c>
      <c r="AP3702" s="34">
        <v>0.30035335689045933</v>
      </c>
      <c r="AS3702" s="36">
        <v>0</v>
      </c>
    </row>
    <row r="3703" spans="1:45" x14ac:dyDescent="0.3">
      <c r="A3703" s="4" t="s">
        <v>184</v>
      </c>
      <c r="B3703" t="s">
        <v>138</v>
      </c>
      <c r="C3703" s="28">
        <v>44900</v>
      </c>
      <c r="D3703">
        <v>2</v>
      </c>
      <c r="G3703" s="42" t="s">
        <v>142</v>
      </c>
      <c r="H3703">
        <f t="shared" si="398"/>
        <v>2022</v>
      </c>
      <c r="I3703" s="2" t="s">
        <v>139</v>
      </c>
      <c r="J3703">
        <v>9</v>
      </c>
      <c r="N3703" s="40">
        <v>325.6899279202753</v>
      </c>
      <c r="O3703" s="33">
        <f t="shared" si="399"/>
        <v>325.6899279202753</v>
      </c>
      <c r="P3703" s="22">
        <f>IF(ISNUMBER(O3703),SUMIFS(O$1:$O3703,A$1:$A3703,A3703,H$1:$H3703,H3703,D$1:$D3703,D3703),"")</f>
        <v>2225.0328684586916</v>
      </c>
      <c r="AK3703" s="34">
        <v>0</v>
      </c>
      <c r="AL3703" s="34">
        <v>0</v>
      </c>
      <c r="AN3703" s="36">
        <v>0.96509129967776586</v>
      </c>
      <c r="AO3703" s="34">
        <v>0.76154672395273904</v>
      </c>
      <c r="AP3703" s="34">
        <v>0.20354457572502688</v>
      </c>
      <c r="AS3703" s="36">
        <v>3.4908700322234164E-2</v>
      </c>
    </row>
    <row r="3704" spans="1:45" x14ac:dyDescent="0.3">
      <c r="A3704" s="4" t="s">
        <v>184</v>
      </c>
      <c r="B3704" t="s">
        <v>138</v>
      </c>
      <c r="C3704" s="28">
        <v>44900</v>
      </c>
      <c r="D3704">
        <v>3</v>
      </c>
      <c r="G3704" s="42" t="s">
        <v>142</v>
      </c>
      <c r="H3704">
        <f t="shared" si="398"/>
        <v>2022</v>
      </c>
      <c r="I3704" s="2" t="s">
        <v>139</v>
      </c>
      <c r="J3704">
        <v>9</v>
      </c>
      <c r="N3704" s="40">
        <v>337.87274866878556</v>
      </c>
      <c r="O3704" s="33">
        <f t="shared" si="399"/>
        <v>337.87274866878556</v>
      </c>
      <c r="P3704" s="22">
        <f>IF(ISNUMBER(O3704),SUMIFS(O$1:$O3704,A$1:$A3704,A3704,H$1:$H3704,H3704,D$1:$D3704,D3704),"")</f>
        <v>2216.6982461269886</v>
      </c>
      <c r="AK3704" s="34">
        <v>0</v>
      </c>
      <c r="AL3704" s="34">
        <v>6.4197530864197522E-2</v>
      </c>
      <c r="AN3704" s="36">
        <v>0.93580246913580245</v>
      </c>
      <c r="AO3704" s="34">
        <v>0.72641975308641971</v>
      </c>
      <c r="AP3704" s="34">
        <v>0.20938271604938269</v>
      </c>
      <c r="AS3704" s="36">
        <v>0</v>
      </c>
    </row>
    <row r="3705" spans="1:45" x14ac:dyDescent="0.3">
      <c r="A3705" s="4" t="s">
        <v>184</v>
      </c>
      <c r="B3705" t="s">
        <v>138</v>
      </c>
      <c r="C3705" s="28">
        <v>44900</v>
      </c>
      <c r="D3705">
        <v>4</v>
      </c>
      <c r="G3705" s="42" t="s">
        <v>142</v>
      </c>
      <c r="H3705">
        <f t="shared" si="398"/>
        <v>2022</v>
      </c>
      <c r="I3705" s="2" t="s">
        <v>139</v>
      </c>
      <c r="J3705">
        <v>9</v>
      </c>
      <c r="N3705" s="40">
        <v>206.48915041636164</v>
      </c>
      <c r="O3705" s="33">
        <f t="shared" si="399"/>
        <v>206.48915041636164</v>
      </c>
      <c r="P3705" s="22">
        <f>IF(ISNUMBER(O3705),SUMIFS(O$1:$O3705,A$1:$A3705,A3705,H$1:$H3705,H3705,D$1:$D3705,D3705),"")</f>
        <v>2163.1798992908889</v>
      </c>
      <c r="AK3705" s="34">
        <v>0</v>
      </c>
      <c r="AL3705" s="34">
        <v>0</v>
      </c>
      <c r="AN3705" s="36">
        <v>1</v>
      </c>
      <c r="AO3705" s="34">
        <v>0.7924710424710425</v>
      </c>
      <c r="AP3705" s="34">
        <v>0.2075289575289575</v>
      </c>
      <c r="AS3705" s="36">
        <v>0</v>
      </c>
    </row>
    <row r="3706" spans="1:45" x14ac:dyDescent="0.3">
      <c r="A3706" s="4" t="s">
        <v>184</v>
      </c>
      <c r="B3706" t="s">
        <v>138</v>
      </c>
      <c r="C3706" s="28">
        <v>44931</v>
      </c>
      <c r="D3706">
        <v>1</v>
      </c>
      <c r="G3706" s="42" t="s">
        <v>142</v>
      </c>
      <c r="H3706">
        <f t="shared" si="398"/>
        <v>2023</v>
      </c>
      <c r="I3706" s="2" t="s">
        <v>139</v>
      </c>
      <c r="J3706">
        <v>10</v>
      </c>
      <c r="N3706" s="40">
        <v>448.84466425917208</v>
      </c>
      <c r="O3706" s="33">
        <f t="shared" si="399"/>
        <v>448.84466425917208</v>
      </c>
      <c r="P3706" s="22">
        <f>IF(ISNUMBER(O3706),SUMIFS(O$1:$O3706,A$1:$A3706,A3706,H$1:$H3706,H3706,D$1:$D3706,D3706),"")</f>
        <v>448.84466425917208</v>
      </c>
      <c r="AK3706" s="34">
        <v>0</v>
      </c>
      <c r="AL3706" s="34">
        <v>0</v>
      </c>
      <c r="AN3706" s="36">
        <v>1</v>
      </c>
      <c r="AO3706" s="34">
        <v>0.42090656799259946</v>
      </c>
      <c r="AP3706" s="34">
        <v>0.5790934320074006</v>
      </c>
      <c r="AS3706" s="36">
        <v>0</v>
      </c>
    </row>
    <row r="3707" spans="1:45" x14ac:dyDescent="0.3">
      <c r="A3707" s="4" t="s">
        <v>184</v>
      </c>
      <c r="B3707" t="s">
        <v>138</v>
      </c>
      <c r="C3707" s="28">
        <v>44931</v>
      </c>
      <c r="D3707">
        <v>2</v>
      </c>
      <c r="G3707" s="42" t="s">
        <v>142</v>
      </c>
      <c r="H3707">
        <f t="shared" si="398"/>
        <v>2023</v>
      </c>
      <c r="I3707" s="2" t="s">
        <v>139</v>
      </c>
      <c r="J3707">
        <v>10</v>
      </c>
      <c r="N3707" s="40">
        <v>342.06965033932829</v>
      </c>
      <c r="O3707" s="33">
        <f t="shared" si="399"/>
        <v>342.06965033932829</v>
      </c>
      <c r="P3707" s="22">
        <f>IF(ISNUMBER(O3707),SUMIFS(O$1:$O3707,A$1:$A3707,A3707,H$1:$H3707,H3707,D$1:$D3707,D3707),"")</f>
        <v>342.06965033932829</v>
      </c>
      <c r="AK3707" s="34">
        <v>0</v>
      </c>
      <c r="AL3707" s="34">
        <v>0</v>
      </c>
      <c r="AN3707" s="36">
        <v>1</v>
      </c>
      <c r="AO3707" s="34">
        <v>0.49559748427672962</v>
      </c>
      <c r="AP3707" s="34">
        <v>0.50440251572327044</v>
      </c>
      <c r="AS3707" s="36">
        <v>0</v>
      </c>
    </row>
    <row r="3708" spans="1:45" x14ac:dyDescent="0.3">
      <c r="A3708" s="4" t="s">
        <v>184</v>
      </c>
      <c r="B3708" t="s">
        <v>138</v>
      </c>
      <c r="C3708" s="28">
        <v>44931</v>
      </c>
      <c r="D3708">
        <v>3</v>
      </c>
      <c r="G3708" s="42" t="s">
        <v>142</v>
      </c>
      <c r="H3708">
        <f t="shared" si="398"/>
        <v>2023</v>
      </c>
      <c r="I3708" s="2" t="s">
        <v>139</v>
      </c>
      <c r="J3708">
        <v>10</v>
      </c>
      <c r="N3708" s="40">
        <v>333.27396934991873</v>
      </c>
      <c r="O3708" s="33">
        <f t="shared" si="399"/>
        <v>333.27396934991873</v>
      </c>
      <c r="P3708" s="22">
        <f>IF(ISNUMBER(O3708),SUMIFS(O$1:$O3708,A$1:$A3708,A3708,H$1:$H3708,H3708,D$1:$D3708,D3708),"")</f>
        <v>333.27396934991873</v>
      </c>
      <c r="AK3708" s="34">
        <v>0</v>
      </c>
      <c r="AL3708" s="34">
        <v>0</v>
      </c>
      <c r="AN3708" s="36">
        <v>1</v>
      </c>
      <c r="AO3708" s="34">
        <v>0.49853943524829603</v>
      </c>
      <c r="AP3708" s="34">
        <v>0.50146056475170409</v>
      </c>
      <c r="AS3708" s="36">
        <v>0</v>
      </c>
    </row>
    <row r="3709" spans="1:45" x14ac:dyDescent="0.3">
      <c r="A3709" s="4" t="s">
        <v>184</v>
      </c>
      <c r="B3709" t="s">
        <v>138</v>
      </c>
      <c r="C3709" s="28">
        <v>44931</v>
      </c>
      <c r="D3709">
        <v>4</v>
      </c>
      <c r="G3709" s="42" t="s">
        <v>142</v>
      </c>
      <c r="H3709">
        <f t="shared" si="398"/>
        <v>2023</v>
      </c>
      <c r="I3709" s="2" t="s">
        <v>139</v>
      </c>
      <c r="J3709">
        <v>10</v>
      </c>
      <c r="N3709" s="40">
        <v>469.70275136002499</v>
      </c>
      <c r="O3709" s="33">
        <f t="shared" si="399"/>
        <v>469.70275136002499</v>
      </c>
      <c r="P3709" s="22">
        <f>IF(ISNUMBER(O3709),SUMIFS(O$1:$O3709,A$1:$A3709,A3709,H$1:$H3709,H3709,D$1:$D3709,D3709),"")</f>
        <v>469.70275136002499</v>
      </c>
      <c r="AK3709" s="34">
        <v>0</v>
      </c>
      <c r="AL3709" s="34">
        <v>0</v>
      </c>
      <c r="AN3709" s="36">
        <v>1</v>
      </c>
      <c r="AO3709" s="34">
        <v>0.51545842217484017</v>
      </c>
      <c r="AP3709" s="34">
        <v>0.48454157782515994</v>
      </c>
      <c r="AS3709" s="36">
        <v>0</v>
      </c>
    </row>
    <row r="3710" spans="1:45" x14ac:dyDescent="0.3">
      <c r="A3710" s="4" t="s">
        <v>184</v>
      </c>
      <c r="B3710" t="s">
        <v>138</v>
      </c>
      <c r="C3710" s="28">
        <v>44956</v>
      </c>
      <c r="D3710">
        <v>1</v>
      </c>
      <c r="G3710" s="42" t="s">
        <v>142</v>
      </c>
      <c r="H3710">
        <f t="shared" si="398"/>
        <v>2023</v>
      </c>
      <c r="I3710" s="2" t="s">
        <v>139</v>
      </c>
      <c r="J3710">
        <v>11</v>
      </c>
      <c r="N3710" s="40">
        <v>96.6974631208208</v>
      </c>
      <c r="O3710" s="33">
        <f t="shared" si="399"/>
        <v>96.6974631208208</v>
      </c>
      <c r="P3710" s="22">
        <f>IF(ISNUMBER(O3710),SUMIFS(O$1:$O3710,A$1:$A3710,A3710,H$1:$H3710,H3710,D$1:$D3710,D3710),"")</f>
        <v>545.54212737999285</v>
      </c>
      <c r="AK3710" s="34">
        <v>0</v>
      </c>
      <c r="AL3710" s="34">
        <v>0</v>
      </c>
      <c r="AN3710" s="36">
        <v>1</v>
      </c>
      <c r="AO3710" s="34">
        <v>0.6070100902814658</v>
      </c>
      <c r="AP3710" s="34">
        <v>0.39298990971853431</v>
      </c>
      <c r="AS3710" s="36">
        <v>0</v>
      </c>
    </row>
    <row r="3711" spans="1:45" x14ac:dyDescent="0.3">
      <c r="A3711" s="4" t="s">
        <v>184</v>
      </c>
      <c r="B3711" t="s">
        <v>138</v>
      </c>
      <c r="C3711" s="28">
        <v>44956</v>
      </c>
      <c r="D3711">
        <v>2</v>
      </c>
      <c r="G3711" s="42" t="s">
        <v>142</v>
      </c>
      <c r="H3711">
        <f t="shared" ref="H3711:H3774" si="400">YEAR(C3711)</f>
        <v>2023</v>
      </c>
      <c r="I3711" s="2" t="s">
        <v>139</v>
      </c>
      <c r="J3711">
        <v>11</v>
      </c>
      <c r="N3711" s="40">
        <v>109.23486647952207</v>
      </c>
      <c r="O3711" s="33">
        <f t="shared" si="399"/>
        <v>109.23486647952207</v>
      </c>
      <c r="P3711" s="22">
        <f>IF(ISNUMBER(O3711),SUMIFS(O$1:$O3711,A$1:$A3711,A3711,H$1:$H3711,H3711,D$1:$D3711,D3711),"")</f>
        <v>451.30451681885035</v>
      </c>
      <c r="AK3711" s="34">
        <v>0</v>
      </c>
      <c r="AL3711" s="34">
        <v>0</v>
      </c>
      <c r="AN3711" s="36">
        <v>1</v>
      </c>
      <c r="AO3711" s="34">
        <v>0.55114320096269553</v>
      </c>
      <c r="AP3711" s="34">
        <v>0.44885679903730441</v>
      </c>
      <c r="AS3711" s="36">
        <v>0</v>
      </c>
    </row>
    <row r="3712" spans="1:45" x14ac:dyDescent="0.3">
      <c r="A3712" s="4" t="s">
        <v>184</v>
      </c>
      <c r="B3712" t="s">
        <v>138</v>
      </c>
      <c r="C3712" s="28">
        <v>44956</v>
      </c>
      <c r="D3712">
        <v>3</v>
      </c>
      <c r="G3712" s="42" t="s">
        <v>142</v>
      </c>
      <c r="H3712">
        <f t="shared" si="400"/>
        <v>2023</v>
      </c>
      <c r="I3712" s="2" t="s">
        <v>139</v>
      </c>
      <c r="J3712">
        <v>11</v>
      </c>
      <c r="N3712" s="40">
        <v>157.52331440819026</v>
      </c>
      <c r="O3712" s="33">
        <f t="shared" si="399"/>
        <v>157.52331440819026</v>
      </c>
      <c r="P3712" s="22">
        <f>IF(ISNUMBER(O3712),SUMIFS(O$1:$O3712,A$1:$A3712,A3712,H$1:$H3712,H3712,D$1:$D3712,D3712),"")</f>
        <v>490.79728375810896</v>
      </c>
      <c r="AK3712" s="34">
        <v>0</v>
      </c>
      <c r="AL3712" s="34">
        <v>0</v>
      </c>
      <c r="AN3712" s="36">
        <v>1</v>
      </c>
      <c r="AO3712" s="34">
        <v>0.52905198776758411</v>
      </c>
      <c r="AP3712" s="34">
        <v>0.47094801223241584</v>
      </c>
      <c r="AS3712" s="36">
        <v>0</v>
      </c>
    </row>
    <row r="3713" spans="1:45" x14ac:dyDescent="0.3">
      <c r="A3713" s="4" t="s">
        <v>184</v>
      </c>
      <c r="B3713" t="s">
        <v>138</v>
      </c>
      <c r="C3713" s="28">
        <v>44956</v>
      </c>
      <c r="D3713">
        <v>4</v>
      </c>
      <c r="G3713" s="42" t="s">
        <v>142</v>
      </c>
      <c r="H3713">
        <f t="shared" si="400"/>
        <v>2023</v>
      </c>
      <c r="I3713" s="2" t="s">
        <v>139</v>
      </c>
      <c r="J3713">
        <v>11</v>
      </c>
      <c r="N3713" s="40">
        <v>21.705223752022782</v>
      </c>
      <c r="O3713" s="33">
        <f t="shared" si="399"/>
        <v>21.705223752022782</v>
      </c>
      <c r="P3713" s="22">
        <f>IF(ISNUMBER(O3713),SUMIFS(O$1:$O3713,A$1:$A3713,A3713,H$1:$H3713,H3713,D$1:$D3713,D3713),"")</f>
        <v>491.40797511204778</v>
      </c>
      <c r="AK3713" s="34">
        <v>0</v>
      </c>
      <c r="AL3713" s="34">
        <v>0</v>
      </c>
      <c r="AN3713" s="36">
        <v>1</v>
      </c>
      <c r="AO3713" s="34">
        <v>0.54343690551680413</v>
      </c>
      <c r="AP3713" s="34">
        <v>0.45656309448319599</v>
      </c>
      <c r="AS3713" s="36">
        <v>0</v>
      </c>
    </row>
    <row r="3714" spans="1:45" x14ac:dyDescent="0.3">
      <c r="A3714" s="4" t="s">
        <v>184</v>
      </c>
      <c r="B3714" t="s">
        <v>138</v>
      </c>
      <c r="C3714" s="28">
        <v>44991</v>
      </c>
      <c r="D3714">
        <v>1</v>
      </c>
      <c r="G3714" s="42" t="s">
        <v>142</v>
      </c>
      <c r="H3714">
        <f t="shared" si="400"/>
        <v>2023</v>
      </c>
      <c r="I3714" s="2" t="s">
        <v>139</v>
      </c>
      <c r="J3714">
        <v>12</v>
      </c>
      <c r="N3714" s="40">
        <v>260.75293400396288</v>
      </c>
      <c r="O3714" s="33">
        <f t="shared" si="399"/>
        <v>260.75293400396288</v>
      </c>
      <c r="P3714" s="22">
        <f>IF(ISNUMBER(O3714),SUMIFS(O$1:$O3714,A$1:$A3714,A3714,H$1:$H3714,H3714,D$1:$D3714,D3714),"")</f>
        <v>806.29506138395573</v>
      </c>
      <c r="AK3714" s="34">
        <v>0</v>
      </c>
      <c r="AL3714" s="34">
        <v>0</v>
      </c>
      <c r="AN3714" s="36">
        <v>1</v>
      </c>
      <c r="AO3714" s="34">
        <v>0.63602668643439586</v>
      </c>
      <c r="AP3714" s="34">
        <v>0.36397331356560414</v>
      </c>
      <c r="AS3714" s="36">
        <v>0</v>
      </c>
    </row>
    <row r="3715" spans="1:45" x14ac:dyDescent="0.3">
      <c r="A3715" s="4" t="s">
        <v>184</v>
      </c>
      <c r="B3715" t="s">
        <v>138</v>
      </c>
      <c r="C3715" s="28">
        <v>44991</v>
      </c>
      <c r="D3715">
        <v>2</v>
      </c>
      <c r="G3715" s="42" t="s">
        <v>142</v>
      </c>
      <c r="H3715">
        <f t="shared" si="400"/>
        <v>2023</v>
      </c>
      <c r="I3715" s="2" t="s">
        <v>139</v>
      </c>
      <c r="J3715">
        <v>12</v>
      </c>
      <c r="N3715" s="40">
        <v>316.77349428463589</v>
      </c>
      <c r="O3715" s="33">
        <f t="shared" si="399"/>
        <v>316.77349428463589</v>
      </c>
      <c r="P3715" s="22">
        <f>IF(ISNUMBER(O3715),SUMIFS(O$1:$O3715,A$1:$A3715,A3715,H$1:$H3715,H3715,D$1:$D3715,D3715),"")</f>
        <v>768.07801110348623</v>
      </c>
      <c r="AK3715" s="34">
        <v>0</v>
      </c>
      <c r="AL3715" s="34">
        <v>0</v>
      </c>
      <c r="AN3715" s="36">
        <v>1</v>
      </c>
      <c r="AO3715" s="34">
        <v>0.66808675445391164</v>
      </c>
      <c r="AP3715" s="34">
        <v>0.33191324554608831</v>
      </c>
      <c r="AS3715" s="36">
        <v>0</v>
      </c>
    </row>
    <row r="3716" spans="1:45" x14ac:dyDescent="0.3">
      <c r="A3716" s="4" t="s">
        <v>184</v>
      </c>
      <c r="B3716" t="s">
        <v>138</v>
      </c>
      <c r="C3716" s="28">
        <v>44991</v>
      </c>
      <c r="D3716">
        <v>3</v>
      </c>
      <c r="G3716" s="42" t="s">
        <v>142</v>
      </c>
      <c r="H3716">
        <f t="shared" si="400"/>
        <v>2023</v>
      </c>
      <c r="I3716" s="2" t="s">
        <v>139</v>
      </c>
      <c r="J3716">
        <v>12</v>
      </c>
      <c r="N3716" s="40">
        <v>392.9272187999087</v>
      </c>
      <c r="O3716" s="33">
        <f t="shared" si="399"/>
        <v>392.9272187999087</v>
      </c>
      <c r="P3716" s="22">
        <f>IF(ISNUMBER(O3716),SUMIFS(O$1:$O3716,A$1:$A3716,A3716,H$1:$H3716,H3716,D$1:$D3716,D3716),"")</f>
        <v>883.72450255801766</v>
      </c>
      <c r="AK3716" s="34">
        <v>0</v>
      </c>
      <c r="AL3716" s="34">
        <v>0</v>
      </c>
      <c r="AN3716" s="36">
        <v>1</v>
      </c>
      <c r="AO3716" s="34">
        <v>0.58974953617810755</v>
      </c>
      <c r="AP3716" s="34">
        <v>0.4102504638218924</v>
      </c>
      <c r="AS3716" s="36">
        <v>0</v>
      </c>
    </row>
    <row r="3717" spans="1:45" x14ac:dyDescent="0.3">
      <c r="A3717" s="4" t="s">
        <v>184</v>
      </c>
      <c r="B3717" t="s">
        <v>138</v>
      </c>
      <c r="C3717" s="28">
        <v>44991</v>
      </c>
      <c r="D3717">
        <v>4</v>
      </c>
      <c r="G3717" s="42" t="s">
        <v>142</v>
      </c>
      <c r="H3717">
        <f t="shared" si="400"/>
        <v>2023</v>
      </c>
      <c r="I3717" s="2" t="s">
        <v>139</v>
      </c>
      <c r="J3717">
        <v>12</v>
      </c>
      <c r="N3717" s="40">
        <v>370.34476578202816</v>
      </c>
      <c r="O3717" s="33">
        <f t="shared" si="399"/>
        <v>370.34476578202816</v>
      </c>
      <c r="P3717" s="22">
        <f>IF(ISNUMBER(O3717),SUMIFS(O$1:$O3717,A$1:$A3717,A3717,H$1:$H3717,H3717,D$1:$D3717,D3717),"")</f>
        <v>861.75274089407594</v>
      </c>
      <c r="AK3717" s="34">
        <v>0</v>
      </c>
      <c r="AL3717" s="34">
        <v>0</v>
      </c>
      <c r="AN3717" s="36">
        <v>1</v>
      </c>
      <c r="AO3717" s="34">
        <v>0.64684898929845425</v>
      </c>
      <c r="AP3717" s="34">
        <v>0.35315101070154581</v>
      </c>
      <c r="AS3717" s="36">
        <v>0</v>
      </c>
    </row>
    <row r="3718" spans="1:45" x14ac:dyDescent="0.3">
      <c r="A3718" s="4" t="s">
        <v>184</v>
      </c>
      <c r="B3718" t="s">
        <v>138</v>
      </c>
      <c r="C3718" s="28">
        <v>45034</v>
      </c>
      <c r="D3718">
        <v>1</v>
      </c>
      <c r="G3718" s="42" t="s">
        <v>142</v>
      </c>
      <c r="H3718">
        <f t="shared" si="400"/>
        <v>2023</v>
      </c>
      <c r="I3718" s="2" t="s">
        <v>139</v>
      </c>
      <c r="J3718">
        <v>13</v>
      </c>
      <c r="N3718" s="40">
        <v>210.99465240641712</v>
      </c>
      <c r="O3718" s="33">
        <f t="shared" si="399"/>
        <v>210.99465240641712</v>
      </c>
      <c r="P3718" s="22">
        <f>IF(ISNUMBER(O3718),SUMIFS(O$1:$O3718,A$1:$A3718,A3718,H$1:$H3718,H3718,D$1:$D3718,D3718),"")</f>
        <v>1017.2897137903728</v>
      </c>
      <c r="AK3718" s="34">
        <v>0</v>
      </c>
      <c r="AL3718" s="34">
        <v>0</v>
      </c>
      <c r="AN3718" s="36">
        <v>1</v>
      </c>
      <c r="AO3718" s="34">
        <v>0.97497683039851724</v>
      </c>
      <c r="AP3718" s="34">
        <v>2.5023169601482858E-2</v>
      </c>
      <c r="AS3718" s="36">
        <v>0</v>
      </c>
    </row>
    <row r="3719" spans="1:45" x14ac:dyDescent="0.3">
      <c r="A3719" s="4" t="s">
        <v>184</v>
      </c>
      <c r="B3719" t="s">
        <v>138</v>
      </c>
      <c r="C3719" s="28">
        <v>45034</v>
      </c>
      <c r="D3719">
        <v>2</v>
      </c>
      <c r="G3719" s="42" t="s">
        <v>142</v>
      </c>
      <c r="H3719">
        <f t="shared" si="400"/>
        <v>2023</v>
      </c>
      <c r="I3719" s="2" t="s">
        <v>139</v>
      </c>
      <c r="J3719">
        <v>13</v>
      </c>
      <c r="N3719" s="40">
        <v>212.17139193220154</v>
      </c>
      <c r="O3719" s="33">
        <f t="shared" si="399"/>
        <v>212.17139193220154</v>
      </c>
      <c r="P3719" s="22">
        <f>IF(ISNUMBER(O3719),SUMIFS(O$1:$O3719,A$1:$A3719,A3719,H$1:$H3719,H3719,D$1:$D3719,D3719),"")</f>
        <v>980.24940303568781</v>
      </c>
      <c r="AK3719" s="34">
        <v>0</v>
      </c>
      <c r="AL3719" s="34">
        <v>0</v>
      </c>
      <c r="AN3719" s="36">
        <v>0.98723244461134063</v>
      </c>
      <c r="AO3719" s="34">
        <v>0.98723244461134063</v>
      </c>
      <c r="AP3719" s="34">
        <v>0</v>
      </c>
      <c r="AS3719" s="36">
        <v>1.2767555388659408E-2</v>
      </c>
    </row>
    <row r="3720" spans="1:45" x14ac:dyDescent="0.3">
      <c r="A3720" s="4" t="s">
        <v>184</v>
      </c>
      <c r="B3720" t="s">
        <v>138</v>
      </c>
      <c r="C3720" s="28">
        <v>45034</v>
      </c>
      <c r="D3720">
        <v>3</v>
      </c>
      <c r="G3720" s="42" t="s">
        <v>142</v>
      </c>
      <c r="H3720">
        <f t="shared" si="400"/>
        <v>2023</v>
      </c>
      <c r="I3720" s="2" t="s">
        <v>139</v>
      </c>
      <c r="J3720">
        <v>13</v>
      </c>
      <c r="N3720" s="40">
        <v>222.01102715241535</v>
      </c>
      <c r="O3720" s="33">
        <f t="shared" si="399"/>
        <v>222.01102715241535</v>
      </c>
      <c r="P3720" s="22">
        <f>IF(ISNUMBER(O3720),SUMIFS(O$1:$O3720,A$1:$A3720,A3720,H$1:$H3720,H3720,D$1:$D3720,D3720),"")</f>
        <v>1105.735529710433</v>
      </c>
      <c r="AK3720" s="34">
        <v>0</v>
      </c>
      <c r="AL3720" s="34">
        <v>0</v>
      </c>
      <c r="AN3720" s="36">
        <v>1</v>
      </c>
      <c r="AO3720" s="34">
        <v>1</v>
      </c>
      <c r="AP3720" s="34">
        <v>0</v>
      </c>
      <c r="AS3720" s="36">
        <v>0</v>
      </c>
    </row>
    <row r="3721" spans="1:45" x14ac:dyDescent="0.3">
      <c r="A3721" s="4" t="s">
        <v>184</v>
      </c>
      <c r="B3721" t="s">
        <v>138</v>
      </c>
      <c r="C3721" s="28">
        <v>45034</v>
      </c>
      <c r="D3721">
        <v>4</v>
      </c>
      <c r="G3721" s="42" t="s">
        <v>142</v>
      </c>
      <c r="H3721">
        <f t="shared" si="400"/>
        <v>2023</v>
      </c>
      <c r="I3721" s="2" t="s">
        <v>139</v>
      </c>
      <c r="J3721">
        <v>13</v>
      </c>
      <c r="N3721" s="40">
        <v>278.89458535707865</v>
      </c>
      <c r="O3721" s="33">
        <f t="shared" si="399"/>
        <v>278.89458535707865</v>
      </c>
      <c r="P3721" s="22">
        <f>IF(ISNUMBER(O3721),SUMIFS(O$1:$O3721,A$1:$A3721,A3721,H$1:$H3721,H3721,D$1:$D3721,D3721),"")</f>
        <v>1140.6473262511545</v>
      </c>
      <c r="AK3721" s="34">
        <v>0</v>
      </c>
      <c r="AL3721" s="34">
        <v>0</v>
      </c>
      <c r="AN3721" s="36">
        <v>1</v>
      </c>
      <c r="AO3721" s="34">
        <v>0.9412694827196747</v>
      </c>
      <c r="AP3721" s="34">
        <v>5.8730517280325273E-2</v>
      </c>
      <c r="AS3721" s="36">
        <v>0</v>
      </c>
    </row>
    <row r="3722" spans="1:45" x14ac:dyDescent="0.3">
      <c r="A3722" s="4" t="s">
        <v>184</v>
      </c>
      <c r="B3722" t="s">
        <v>138</v>
      </c>
      <c r="C3722" s="28">
        <v>45076</v>
      </c>
      <c r="D3722">
        <v>1</v>
      </c>
      <c r="G3722" s="42" t="s">
        <v>142</v>
      </c>
      <c r="H3722">
        <f t="shared" si="400"/>
        <v>2023</v>
      </c>
      <c r="I3722" s="2" t="s">
        <v>139</v>
      </c>
      <c r="J3722">
        <v>14</v>
      </c>
      <c r="N3722" s="40">
        <v>65.233825355221413</v>
      </c>
      <c r="O3722" s="33">
        <f t="shared" si="399"/>
        <v>65.233825355221413</v>
      </c>
      <c r="P3722" s="22">
        <f>IF(ISNUMBER(O3722),SUMIFS(O$1:$O3722,A$1:$A3722,A3722,H$1:$H3722,H3722,D$1:$D3722,D3722),"")</f>
        <v>1082.5235391455942</v>
      </c>
      <c r="AK3722" s="34">
        <v>0</v>
      </c>
      <c r="AL3722" s="34">
        <v>0</v>
      </c>
      <c r="AN3722" s="36">
        <v>1</v>
      </c>
      <c r="AO3722" s="34">
        <v>1</v>
      </c>
      <c r="AP3722" s="34">
        <v>0</v>
      </c>
      <c r="AS3722" s="36">
        <v>0</v>
      </c>
    </row>
    <row r="3723" spans="1:45" x14ac:dyDescent="0.3">
      <c r="A3723" s="4" t="s">
        <v>184</v>
      </c>
      <c r="B3723" t="s">
        <v>138</v>
      </c>
      <c r="C3723" s="28">
        <v>45076</v>
      </c>
      <c r="D3723">
        <v>2</v>
      </c>
      <c r="G3723" s="42" t="s">
        <v>142</v>
      </c>
      <c r="H3723">
        <f t="shared" si="400"/>
        <v>2023</v>
      </c>
      <c r="I3723" s="2" t="s">
        <v>139</v>
      </c>
      <c r="J3723">
        <v>14</v>
      </c>
      <c r="N3723" s="40">
        <v>89.69505178365938</v>
      </c>
      <c r="O3723" s="33">
        <f t="shared" si="399"/>
        <v>89.69505178365938</v>
      </c>
      <c r="P3723" s="22">
        <f>IF(ISNUMBER(O3723),SUMIFS(O$1:$O3723,A$1:$A3723,A3723,H$1:$H3723,H3723,D$1:$D3723,D3723),"")</f>
        <v>1069.9444548193471</v>
      </c>
      <c r="AK3723" s="34">
        <v>0</v>
      </c>
      <c r="AL3723" s="34">
        <v>0</v>
      </c>
      <c r="AN3723" s="36">
        <v>1</v>
      </c>
      <c r="AO3723" s="34">
        <v>1</v>
      </c>
      <c r="AP3723" s="34">
        <v>0</v>
      </c>
      <c r="AS3723" s="36">
        <v>0</v>
      </c>
    </row>
    <row r="3724" spans="1:45" x14ac:dyDescent="0.3">
      <c r="A3724" s="4" t="s">
        <v>184</v>
      </c>
      <c r="B3724" t="s">
        <v>138</v>
      </c>
      <c r="C3724" s="28">
        <v>45076</v>
      </c>
      <c r="D3724">
        <v>3</v>
      </c>
      <c r="G3724" s="42" t="s">
        <v>142</v>
      </c>
      <c r="H3724">
        <f t="shared" si="400"/>
        <v>2023</v>
      </c>
      <c r="I3724" s="2" t="s">
        <v>139</v>
      </c>
      <c r="J3724">
        <v>14</v>
      </c>
      <c r="N3724" s="40">
        <v>124.28466708909517</v>
      </c>
      <c r="O3724" s="33">
        <f t="shared" si="399"/>
        <v>124.28466708909517</v>
      </c>
      <c r="P3724" s="22">
        <f>IF(ISNUMBER(O3724),SUMIFS(O$1:$O3724,A$1:$A3724,A3724,H$1:$H3724,H3724,D$1:$D3724,D3724),"")</f>
        <v>1230.0201967995281</v>
      </c>
      <c r="AK3724" s="34">
        <v>0</v>
      </c>
      <c r="AL3724" s="34">
        <v>0</v>
      </c>
      <c r="AN3724" s="36">
        <v>1</v>
      </c>
      <c r="AO3724" s="34">
        <v>1</v>
      </c>
      <c r="AP3724" s="34">
        <v>0</v>
      </c>
      <c r="AS3724" s="36">
        <v>0</v>
      </c>
    </row>
    <row r="3725" spans="1:45" x14ac:dyDescent="0.3">
      <c r="A3725" s="4" t="s">
        <v>184</v>
      </c>
      <c r="B3725" t="s">
        <v>138</v>
      </c>
      <c r="C3725" s="28">
        <v>45076</v>
      </c>
      <c r="D3725">
        <v>4</v>
      </c>
      <c r="G3725" s="42" t="s">
        <v>142</v>
      </c>
      <c r="H3725">
        <f t="shared" si="400"/>
        <v>2023</v>
      </c>
      <c r="I3725" s="2" t="s">
        <v>139</v>
      </c>
      <c r="J3725">
        <v>14</v>
      </c>
      <c r="N3725" s="40">
        <v>117.28822247853391</v>
      </c>
      <c r="O3725" s="33">
        <f t="shared" si="399"/>
        <v>117.28822247853391</v>
      </c>
      <c r="P3725" s="22">
        <f>IF(ISNUMBER(O3725),SUMIFS(O$1:$O3725,A$1:$A3725,A3725,H$1:$H3725,H3725,D$1:$D3725,D3725),"")</f>
        <v>1257.9355487296884</v>
      </c>
      <c r="AK3725" s="34">
        <v>0</v>
      </c>
      <c r="AL3725" s="34">
        <v>0</v>
      </c>
      <c r="AN3725" s="36">
        <v>1</v>
      </c>
      <c r="AO3725" s="34">
        <v>1</v>
      </c>
      <c r="AP3725" s="34">
        <v>0</v>
      </c>
      <c r="AS3725" s="36">
        <v>0</v>
      </c>
    </row>
    <row r="3726" spans="1:45" x14ac:dyDescent="0.3">
      <c r="A3726" s="4" t="s">
        <v>184</v>
      </c>
      <c r="B3726" t="s">
        <v>138</v>
      </c>
      <c r="C3726" s="28">
        <v>45169</v>
      </c>
      <c r="D3726">
        <v>1</v>
      </c>
      <c r="G3726" s="42" t="s">
        <v>142</v>
      </c>
      <c r="H3726">
        <f t="shared" si="400"/>
        <v>2023</v>
      </c>
      <c r="I3726" s="2" t="s">
        <v>139</v>
      </c>
      <c r="J3726">
        <v>15</v>
      </c>
      <c r="N3726" s="40">
        <v>54.198290030099905</v>
      </c>
      <c r="O3726" s="33">
        <f t="shared" si="399"/>
        <v>54.198290030099905</v>
      </c>
      <c r="P3726" s="22">
        <f>IF(ISNUMBER(O3726),SUMIFS(O$1:$O3726,A$1:$A3726,A3726,H$1:$H3726,H3726,D$1:$D3726,D3726),"")</f>
        <v>1136.7218291756942</v>
      </c>
      <c r="AK3726" s="34">
        <v>0</v>
      </c>
      <c r="AL3726" s="34">
        <v>0</v>
      </c>
      <c r="AN3726" s="36">
        <v>1</v>
      </c>
      <c r="AO3726" s="34">
        <v>1</v>
      </c>
      <c r="AP3726" s="34">
        <v>0</v>
      </c>
      <c r="AS3726" s="36">
        <v>0</v>
      </c>
    </row>
    <row r="3727" spans="1:45" x14ac:dyDescent="0.3">
      <c r="A3727" s="4" t="s">
        <v>184</v>
      </c>
      <c r="B3727" t="s">
        <v>138</v>
      </c>
      <c r="C3727" s="28">
        <v>45169</v>
      </c>
      <c r="D3727">
        <v>2</v>
      </c>
      <c r="G3727" s="42" t="s">
        <v>142</v>
      </c>
      <c r="H3727">
        <f t="shared" si="400"/>
        <v>2023</v>
      </c>
      <c r="I3727" s="2" t="s">
        <v>139</v>
      </c>
      <c r="J3727">
        <v>15</v>
      </c>
      <c r="N3727" s="40">
        <v>66.22839055271487</v>
      </c>
      <c r="O3727" s="33">
        <f t="shared" si="399"/>
        <v>66.22839055271487</v>
      </c>
      <c r="P3727" s="22">
        <f>IF(ISNUMBER(O3727),SUMIFS(O$1:$O3727,A$1:$A3727,A3727,H$1:$H3727,H3727,D$1:$D3727,D3727),"")</f>
        <v>1136.1728453720621</v>
      </c>
      <c r="AK3727" s="34">
        <v>0</v>
      </c>
      <c r="AL3727" s="34">
        <v>0</v>
      </c>
      <c r="AN3727" s="36">
        <v>1</v>
      </c>
      <c r="AO3727" s="34">
        <v>1</v>
      </c>
      <c r="AP3727" s="34">
        <v>0</v>
      </c>
      <c r="AS3727" s="36">
        <v>0</v>
      </c>
    </row>
    <row r="3728" spans="1:45" x14ac:dyDescent="0.3">
      <c r="A3728" s="4" t="s">
        <v>184</v>
      </c>
      <c r="B3728" t="s">
        <v>138</v>
      </c>
      <c r="C3728" s="28">
        <v>45169</v>
      </c>
      <c r="D3728">
        <v>3</v>
      </c>
      <c r="G3728" s="42" t="s">
        <v>142</v>
      </c>
      <c r="H3728">
        <f t="shared" si="400"/>
        <v>2023</v>
      </c>
      <c r="I3728" s="2" t="s">
        <v>139</v>
      </c>
      <c r="J3728">
        <v>15</v>
      </c>
      <c r="N3728" s="40">
        <v>94.083694083694098</v>
      </c>
      <c r="O3728" s="33">
        <f t="shared" si="399"/>
        <v>94.083694083694098</v>
      </c>
      <c r="P3728" s="22">
        <f>IF(ISNUMBER(O3728),SUMIFS(O$1:$O3728,A$1:$A3728,A3728,H$1:$H3728,H3728,D$1:$D3728,D3728),"")</f>
        <v>1324.1038908832222</v>
      </c>
      <c r="AK3728" s="34">
        <v>0</v>
      </c>
      <c r="AL3728" s="34">
        <v>0</v>
      </c>
      <c r="AN3728" s="36">
        <v>1</v>
      </c>
      <c r="AO3728" s="34">
        <v>1</v>
      </c>
      <c r="AP3728" s="34">
        <v>0</v>
      </c>
      <c r="AS3728" s="36">
        <v>0</v>
      </c>
    </row>
    <row r="3729" spans="1:45" x14ac:dyDescent="0.3">
      <c r="A3729" s="4" t="s">
        <v>184</v>
      </c>
      <c r="B3729" t="s">
        <v>138</v>
      </c>
      <c r="C3729" s="28">
        <v>45169</v>
      </c>
      <c r="D3729">
        <v>4</v>
      </c>
      <c r="G3729" s="42" t="s">
        <v>142</v>
      </c>
      <c r="H3729">
        <f t="shared" si="400"/>
        <v>2023</v>
      </c>
      <c r="I3729" s="2" t="s">
        <v>139</v>
      </c>
      <c r="J3729">
        <v>15</v>
      </c>
      <c r="N3729" s="40">
        <v>117.84375882691265</v>
      </c>
      <c r="O3729" s="33">
        <f t="shared" si="399"/>
        <v>117.84375882691265</v>
      </c>
      <c r="P3729" s="22">
        <f>IF(ISNUMBER(O3729),SUMIFS(O$1:$O3729,A$1:$A3729,A3729,H$1:$H3729,H3729,D$1:$D3729,D3729),"")</f>
        <v>1375.779307556601</v>
      </c>
      <c r="AK3729" s="34">
        <v>0</v>
      </c>
      <c r="AL3729" s="34">
        <v>0</v>
      </c>
      <c r="AN3729" s="36">
        <v>1</v>
      </c>
      <c r="AO3729" s="34">
        <v>1</v>
      </c>
      <c r="AP3729" s="34">
        <v>0</v>
      </c>
      <c r="AS3729" s="36">
        <v>0</v>
      </c>
    </row>
    <row r="3730" spans="1:45" x14ac:dyDescent="0.3">
      <c r="A3730" s="4" t="s">
        <v>184</v>
      </c>
      <c r="B3730" t="s">
        <v>138</v>
      </c>
      <c r="C3730" s="28">
        <v>45208</v>
      </c>
      <c r="D3730">
        <v>1</v>
      </c>
      <c r="G3730" s="42" t="s">
        <v>142</v>
      </c>
      <c r="H3730">
        <f t="shared" si="400"/>
        <v>2023</v>
      </c>
      <c r="I3730" s="2" t="s">
        <v>139</v>
      </c>
      <c r="J3730">
        <v>16</v>
      </c>
      <c r="N3730" s="40">
        <v>151.15031082301687</v>
      </c>
      <c r="O3730" s="33">
        <f t="shared" si="399"/>
        <v>151.15031082301687</v>
      </c>
      <c r="P3730" s="22">
        <f>IF(ISNUMBER(O3730),SUMIFS(O$1:$O3730,A$1:$A3730,A3730,H$1:$H3730,H3730,D$1:$D3730,D3730),"")</f>
        <v>1287.8721399987112</v>
      </c>
      <c r="AK3730" s="34">
        <v>0</v>
      </c>
      <c r="AL3730" s="34">
        <v>0</v>
      </c>
      <c r="AN3730" s="36">
        <v>0.96752816434724975</v>
      </c>
      <c r="AO3730" s="34">
        <v>0.90258449304174948</v>
      </c>
      <c r="AP3730" s="34">
        <v>6.4943671305500328E-2</v>
      </c>
      <c r="AS3730" s="36">
        <v>3.2471835652750164E-2</v>
      </c>
    </row>
    <row r="3731" spans="1:45" x14ac:dyDescent="0.3">
      <c r="A3731" s="4" t="s">
        <v>184</v>
      </c>
      <c r="B3731" t="s">
        <v>138</v>
      </c>
      <c r="C3731" s="28">
        <v>45208</v>
      </c>
      <c r="D3731">
        <v>2</v>
      </c>
      <c r="G3731" s="42" t="s">
        <v>142</v>
      </c>
      <c r="H3731">
        <f t="shared" si="400"/>
        <v>2023</v>
      </c>
      <c r="I3731" s="2" t="s">
        <v>139</v>
      </c>
      <c r="J3731">
        <v>16</v>
      </c>
      <c r="N3731" s="40">
        <v>151.97600537914676</v>
      </c>
      <c r="O3731" s="33">
        <f t="shared" si="399"/>
        <v>151.97600537914676</v>
      </c>
      <c r="P3731" s="22">
        <f>IF(ISNUMBER(O3731),SUMIFS(O$1:$O3731,A$1:$A3731,A3731,H$1:$H3731,H3731,D$1:$D3731,D3731),"")</f>
        <v>1288.1488507512088</v>
      </c>
      <c r="AK3731" s="34">
        <v>0</v>
      </c>
      <c r="AL3731" s="34">
        <v>0</v>
      </c>
      <c r="AN3731" s="36">
        <v>1</v>
      </c>
      <c r="AO3731" s="34">
        <v>0.86906187624750497</v>
      </c>
      <c r="AP3731" s="34">
        <v>0.130938123752495</v>
      </c>
      <c r="AS3731" s="36">
        <v>0</v>
      </c>
    </row>
    <row r="3732" spans="1:45" x14ac:dyDescent="0.3">
      <c r="A3732" s="4" t="s">
        <v>184</v>
      </c>
      <c r="B3732" t="s">
        <v>138</v>
      </c>
      <c r="C3732" s="28">
        <v>45208</v>
      </c>
      <c r="D3732">
        <v>3</v>
      </c>
      <c r="G3732" s="42" t="s">
        <v>142</v>
      </c>
      <c r="H3732">
        <f t="shared" si="400"/>
        <v>2023</v>
      </c>
      <c r="I3732" s="2" t="s">
        <v>139</v>
      </c>
      <c r="J3732">
        <v>16</v>
      </c>
      <c r="N3732" s="40">
        <v>207.73040901520562</v>
      </c>
      <c r="O3732" s="33">
        <f t="shared" si="399"/>
        <v>207.73040901520562</v>
      </c>
      <c r="P3732" s="22">
        <f>IF(ISNUMBER(O3732),SUMIFS(O$1:$O3732,A$1:$A3732,A3732,H$1:$H3732,H3732,D$1:$D3732,D3732),"")</f>
        <v>1531.8342998984278</v>
      </c>
      <c r="AK3732" s="34">
        <v>0</v>
      </c>
      <c r="AL3732" s="34">
        <v>0</v>
      </c>
      <c r="AN3732" s="36">
        <v>0.99202127659574457</v>
      </c>
      <c r="AO3732" s="34">
        <v>0.92346335697399518</v>
      </c>
      <c r="AP3732" s="34">
        <v>6.8557919621749397E-2</v>
      </c>
      <c r="AS3732" s="36">
        <v>7.9787234042553185E-3</v>
      </c>
    </row>
    <row r="3733" spans="1:45" x14ac:dyDescent="0.3">
      <c r="A3733" s="4" t="s">
        <v>184</v>
      </c>
      <c r="B3733" t="s">
        <v>138</v>
      </c>
      <c r="C3733" s="28">
        <v>45208</v>
      </c>
      <c r="D3733">
        <v>4</v>
      </c>
      <c r="G3733" s="42" t="s">
        <v>142</v>
      </c>
      <c r="H3733">
        <f t="shared" si="400"/>
        <v>2023</v>
      </c>
      <c r="I3733" s="2" t="s">
        <v>139</v>
      </c>
      <c r="J3733">
        <v>16</v>
      </c>
      <c r="N3733" s="40">
        <v>265.44036038388725</v>
      </c>
      <c r="O3733" s="33">
        <f t="shared" si="399"/>
        <v>265.44036038388725</v>
      </c>
      <c r="P3733" s="22">
        <f>IF(ISNUMBER(O3733),SUMIFS(O$1:$O3733,A$1:$A3733,A3733,H$1:$H3733,H3733,D$1:$D3733,D3733),"")</f>
        <v>1641.2196679404883</v>
      </c>
      <c r="AK3733" s="34">
        <v>0</v>
      </c>
      <c r="AL3733" s="34">
        <v>0</v>
      </c>
      <c r="AN3733" s="36">
        <v>0.99520613614573339</v>
      </c>
      <c r="AO3733" s="34">
        <v>0.81375838926174493</v>
      </c>
      <c r="AP3733" s="34">
        <v>0.18144774688398849</v>
      </c>
      <c r="AS3733" s="36">
        <v>4.7938638542665384E-3</v>
      </c>
    </row>
    <row r="3734" spans="1:45" x14ac:dyDescent="0.3">
      <c r="A3734" s="4" t="s">
        <v>184</v>
      </c>
      <c r="B3734" t="s">
        <v>138</v>
      </c>
      <c r="C3734" s="28">
        <v>45238</v>
      </c>
      <c r="D3734">
        <v>1</v>
      </c>
      <c r="G3734" s="42" t="s">
        <v>142</v>
      </c>
      <c r="H3734">
        <f t="shared" si="400"/>
        <v>2023</v>
      </c>
      <c r="I3734" s="2" t="s">
        <v>139</v>
      </c>
      <c r="J3734">
        <v>17</v>
      </c>
      <c r="N3734" s="40">
        <v>101.51348494810642</v>
      </c>
      <c r="O3734" s="33">
        <f t="shared" si="399"/>
        <v>101.51348494810642</v>
      </c>
      <c r="P3734" s="22">
        <f>IF(ISNUMBER(O3734),SUMIFS(O$1:$O3734,A$1:$A3734,A3734,H$1:$H3734,H3734,D$1:$D3734,D3734),"")</f>
        <v>1389.3856249468176</v>
      </c>
      <c r="AK3734" s="34">
        <v>0.76582278481012656</v>
      </c>
      <c r="AL3734" s="34">
        <v>1.8987341772151896E-2</v>
      </c>
      <c r="AN3734" s="36">
        <v>0.2151898734177215</v>
      </c>
      <c r="AO3734" s="34">
        <v>0.18987341772151897</v>
      </c>
      <c r="AP3734" s="34">
        <v>2.5316455696202531E-2</v>
      </c>
      <c r="AS3734" s="36">
        <v>0</v>
      </c>
    </row>
    <row r="3735" spans="1:45" x14ac:dyDescent="0.3">
      <c r="A3735" s="4" t="s">
        <v>184</v>
      </c>
      <c r="B3735" t="s">
        <v>138</v>
      </c>
      <c r="C3735" s="28">
        <v>45238</v>
      </c>
      <c r="D3735">
        <v>2</v>
      </c>
      <c r="G3735" s="42" t="s">
        <v>142</v>
      </c>
      <c r="H3735">
        <f t="shared" si="400"/>
        <v>2023</v>
      </c>
      <c r="I3735" s="2" t="s">
        <v>139</v>
      </c>
      <c r="J3735">
        <v>17</v>
      </c>
      <c r="N3735" s="40">
        <v>234.40648468438127</v>
      </c>
      <c r="O3735" s="33">
        <f t="shared" si="399"/>
        <v>234.40648468438127</v>
      </c>
      <c r="P3735" s="22">
        <f>IF(ISNUMBER(O3735),SUMIFS(O$1:$O3735,A$1:$A3735,A3735,H$1:$H3735,H3735,D$1:$D3735,D3735),"")</f>
        <v>1522.55533543559</v>
      </c>
      <c r="AK3735" s="34">
        <v>0</v>
      </c>
      <c r="AL3735" s="34">
        <v>0</v>
      </c>
      <c r="AN3735" s="36">
        <v>1</v>
      </c>
      <c r="AO3735" s="34">
        <v>0.62794853466761968</v>
      </c>
      <c r="AP3735" s="34">
        <v>0.37205146533238026</v>
      </c>
      <c r="AS3735" s="36">
        <v>0</v>
      </c>
    </row>
    <row r="3736" spans="1:45" x14ac:dyDescent="0.3">
      <c r="A3736" s="4" t="s">
        <v>184</v>
      </c>
      <c r="B3736" t="s">
        <v>138</v>
      </c>
      <c r="C3736" s="28">
        <v>45238</v>
      </c>
      <c r="D3736">
        <v>3</v>
      </c>
      <c r="G3736" s="42" t="s">
        <v>142</v>
      </c>
      <c r="H3736">
        <f t="shared" si="400"/>
        <v>2023</v>
      </c>
      <c r="I3736" s="2" t="s">
        <v>139</v>
      </c>
      <c r="J3736">
        <v>17</v>
      </c>
      <c r="N3736" s="40">
        <v>249.18867460342926</v>
      </c>
      <c r="O3736" s="33">
        <f t="shared" si="399"/>
        <v>249.18867460342926</v>
      </c>
      <c r="P3736" s="22">
        <f>IF(ISNUMBER(O3736),SUMIFS(O$1:$O3736,A$1:$A3736,A3736,H$1:$H3736,H3736,D$1:$D3736,D3736),"")</f>
        <v>1781.0229745018571</v>
      </c>
      <c r="AK3736" s="34">
        <v>0</v>
      </c>
      <c r="AL3736" s="34">
        <v>0</v>
      </c>
      <c r="AN3736" s="36">
        <v>1</v>
      </c>
      <c r="AO3736" s="34">
        <v>0.5235102420856611</v>
      </c>
      <c r="AP3736" s="34">
        <v>0.47648975791433895</v>
      </c>
      <c r="AS3736" s="36">
        <v>0</v>
      </c>
    </row>
    <row r="3737" spans="1:45" x14ac:dyDescent="0.3">
      <c r="A3737" s="4" t="s">
        <v>184</v>
      </c>
      <c r="B3737" t="s">
        <v>138</v>
      </c>
      <c r="C3737" s="28">
        <v>45238</v>
      </c>
      <c r="D3737">
        <v>4</v>
      </c>
      <c r="G3737" s="42" t="s">
        <v>142</v>
      </c>
      <c r="H3737">
        <f t="shared" si="400"/>
        <v>2023</v>
      </c>
      <c r="I3737" s="2" t="s">
        <v>139</v>
      </c>
      <c r="J3737">
        <v>17</v>
      </c>
      <c r="N3737" s="40">
        <v>285.37800816367417</v>
      </c>
      <c r="O3737" s="33">
        <f t="shared" si="399"/>
        <v>285.37800816367417</v>
      </c>
      <c r="P3737" s="22">
        <f>IF(ISNUMBER(O3737),SUMIFS(O$1:$O3737,A$1:$A3737,A3737,H$1:$H3737,H3737,D$1:$D3737,D3737),"")</f>
        <v>1926.5976761041625</v>
      </c>
      <c r="AK3737" s="34">
        <v>0</v>
      </c>
      <c r="AL3737" s="34">
        <v>0</v>
      </c>
      <c r="AN3737" s="36">
        <v>0.94820143884892072</v>
      </c>
      <c r="AO3737" s="34">
        <v>0.61323741007194243</v>
      </c>
      <c r="AP3737" s="34">
        <v>0.33496402877697845</v>
      </c>
      <c r="AS3737" s="36">
        <v>5.1798561151079135E-2</v>
      </c>
    </row>
    <row r="3738" spans="1:45" x14ac:dyDescent="0.3">
      <c r="A3738" s="4" t="s">
        <v>184</v>
      </c>
      <c r="B3738" t="s">
        <v>138</v>
      </c>
      <c r="C3738" s="28">
        <v>45267</v>
      </c>
      <c r="D3738">
        <v>1</v>
      </c>
      <c r="G3738" s="42" t="s">
        <v>142</v>
      </c>
      <c r="H3738">
        <f t="shared" si="400"/>
        <v>2023</v>
      </c>
      <c r="I3738" s="2" t="s">
        <v>139</v>
      </c>
      <c r="J3738">
        <v>18</v>
      </c>
      <c r="N3738" s="40">
        <v>155.99780081305704</v>
      </c>
      <c r="O3738" s="33">
        <f t="shared" si="399"/>
        <v>155.99780081305704</v>
      </c>
      <c r="P3738" s="22">
        <f>IF(ISNUMBER(O3738),SUMIFS(O$1:$O3738,A$1:$A3738,A3738,H$1:$H3738,H3738,D$1:$D3738,D3738),"")</f>
        <v>1545.3834257598746</v>
      </c>
      <c r="AK3738" s="34">
        <v>0</v>
      </c>
      <c r="AL3738" s="34">
        <v>0</v>
      </c>
      <c r="AN3738" s="36">
        <v>0.87962962962962976</v>
      </c>
      <c r="AO3738" s="34">
        <v>0.40319865319865322</v>
      </c>
      <c r="AP3738" s="34">
        <v>0.47643097643097648</v>
      </c>
      <c r="AS3738" s="36">
        <v>0.12037037037037038</v>
      </c>
    </row>
    <row r="3739" spans="1:45" x14ac:dyDescent="0.3">
      <c r="A3739" s="4" t="s">
        <v>184</v>
      </c>
      <c r="B3739" t="s">
        <v>138</v>
      </c>
      <c r="C3739" s="28">
        <v>45267</v>
      </c>
      <c r="D3739">
        <v>2</v>
      </c>
      <c r="G3739" s="42" t="s">
        <v>142</v>
      </c>
      <c r="H3739">
        <f t="shared" si="400"/>
        <v>2023</v>
      </c>
      <c r="I3739" s="2" t="s">
        <v>139</v>
      </c>
      <c r="J3739">
        <v>18</v>
      </c>
      <c r="N3739" s="40">
        <v>138.69357818402406</v>
      </c>
      <c r="O3739" s="33">
        <f t="shared" si="399"/>
        <v>138.69357818402406</v>
      </c>
      <c r="P3739" s="22">
        <f>IF(ISNUMBER(O3739),SUMIFS(O$1:$O3739,A$1:$A3739,A3739,H$1:$H3739,H3739,D$1:$D3739,D3739),"")</f>
        <v>1661.2489136196141</v>
      </c>
      <c r="AK3739" s="34">
        <v>0</v>
      </c>
      <c r="AL3739" s="34">
        <v>0</v>
      </c>
      <c r="AN3739" s="36">
        <v>0.91454545454545455</v>
      </c>
      <c r="AO3739" s="34">
        <v>0.45151515151515154</v>
      </c>
      <c r="AP3739" s="34">
        <v>0.46303030303030301</v>
      </c>
      <c r="AS3739" s="36">
        <v>8.545454545454545E-2</v>
      </c>
    </row>
    <row r="3740" spans="1:45" x14ac:dyDescent="0.3">
      <c r="A3740" s="4" t="s">
        <v>184</v>
      </c>
      <c r="B3740" t="s">
        <v>138</v>
      </c>
      <c r="C3740" s="28">
        <v>45267</v>
      </c>
      <c r="D3740">
        <v>3</v>
      </c>
      <c r="G3740" s="42" t="s">
        <v>142</v>
      </c>
      <c r="H3740">
        <f t="shared" si="400"/>
        <v>2023</v>
      </c>
      <c r="I3740" s="2" t="s">
        <v>139</v>
      </c>
      <c r="J3740">
        <v>18</v>
      </c>
      <c r="N3740" s="40">
        <v>199.38341065376898</v>
      </c>
      <c r="O3740" s="33">
        <f t="shared" si="399"/>
        <v>199.38341065376898</v>
      </c>
      <c r="P3740" s="22">
        <f>IF(ISNUMBER(O3740),SUMIFS(O$1:$O3740,A$1:$A3740,A3740,H$1:$H3740,H3740,D$1:$D3740,D3740),"")</f>
        <v>1980.4063851556261</v>
      </c>
      <c r="AK3740" s="34">
        <v>0</v>
      </c>
      <c r="AL3740" s="34">
        <v>0</v>
      </c>
      <c r="AN3740" s="36">
        <v>0.93774759479343506</v>
      </c>
      <c r="AO3740" s="34">
        <v>0.48273910582908874</v>
      </c>
      <c r="AP3740" s="34">
        <v>0.45500848896434626</v>
      </c>
      <c r="AS3740" s="36">
        <v>6.2252405206564797E-2</v>
      </c>
    </row>
    <row r="3741" spans="1:45" x14ac:dyDescent="0.3">
      <c r="A3741" s="4" t="s">
        <v>184</v>
      </c>
      <c r="B3741" t="s">
        <v>138</v>
      </c>
      <c r="C3741" s="28">
        <v>45267</v>
      </c>
      <c r="D3741">
        <v>4</v>
      </c>
      <c r="G3741" s="42" t="s">
        <v>142</v>
      </c>
      <c r="H3741">
        <f t="shared" si="400"/>
        <v>2023</v>
      </c>
      <c r="I3741" s="2" t="s">
        <v>139</v>
      </c>
      <c r="J3741">
        <v>18</v>
      </c>
      <c r="N3741" s="40">
        <v>306.95725741660647</v>
      </c>
      <c r="O3741" s="33">
        <f t="shared" si="399"/>
        <v>306.95725741660647</v>
      </c>
      <c r="P3741" s="22">
        <f>IF(ISNUMBER(O3741),SUMIFS(O$1:$O3741,A$1:$A3741,A3741,H$1:$H3741,H3741,D$1:$D3741,D3741),"")</f>
        <v>2233.5549335207688</v>
      </c>
      <c r="AK3741" s="34">
        <v>0</v>
      </c>
      <c r="AL3741" s="34">
        <v>0</v>
      </c>
      <c r="AN3741" s="36">
        <v>0.99999999999999989</v>
      </c>
      <c r="AO3741" s="34">
        <v>0.45528987880773009</v>
      </c>
      <c r="AP3741" s="34">
        <v>0.5447101211922698</v>
      </c>
      <c r="AS3741" s="36">
        <v>0</v>
      </c>
    </row>
    <row r="3742" spans="1:45" x14ac:dyDescent="0.3">
      <c r="A3742" s="4" t="s">
        <v>184</v>
      </c>
      <c r="B3742" t="s">
        <v>138</v>
      </c>
      <c r="C3742" s="28">
        <v>45299</v>
      </c>
      <c r="D3742">
        <v>1</v>
      </c>
      <c r="G3742" s="42" t="s">
        <v>142</v>
      </c>
      <c r="H3742">
        <f t="shared" si="400"/>
        <v>2024</v>
      </c>
      <c r="I3742" s="2" t="s">
        <v>139</v>
      </c>
      <c r="J3742">
        <v>19</v>
      </c>
      <c r="N3742" s="40">
        <v>72.523753742027864</v>
      </c>
      <c r="O3742" s="33">
        <f t="shared" si="399"/>
        <v>72.523753742027864</v>
      </c>
      <c r="P3742" s="22">
        <f>IF(ISNUMBER(O3742),SUMIFS(O$1:$O3742,A$1:$A3742,A3742,H$1:$H3742,H3742,D$1:$D3742,D3742),"")</f>
        <v>72.523753742027864</v>
      </c>
      <c r="AK3742" s="34">
        <v>0</v>
      </c>
      <c r="AL3742" s="34">
        <v>5.499124343257443E-2</v>
      </c>
      <c r="AN3742" s="36">
        <v>0.94500875656742556</v>
      </c>
      <c r="AO3742" s="34">
        <v>0.39089316987740808</v>
      </c>
      <c r="AP3742" s="34">
        <v>0.55411558669001748</v>
      </c>
      <c r="AS3742" s="36">
        <v>0</v>
      </c>
    </row>
    <row r="3743" spans="1:45" x14ac:dyDescent="0.3">
      <c r="A3743" s="4" t="s">
        <v>184</v>
      </c>
      <c r="B3743" t="s">
        <v>138</v>
      </c>
      <c r="C3743" s="28">
        <v>45299</v>
      </c>
      <c r="D3743">
        <v>2</v>
      </c>
      <c r="G3743" s="42" t="s">
        <v>142</v>
      </c>
      <c r="H3743">
        <f t="shared" si="400"/>
        <v>2024</v>
      </c>
      <c r="I3743" s="2" t="s">
        <v>139</v>
      </c>
      <c r="J3743">
        <v>19</v>
      </c>
      <c r="N3743" s="40">
        <v>64.935064935064943</v>
      </c>
      <c r="O3743" s="33">
        <f t="shared" si="399"/>
        <v>64.935064935064943</v>
      </c>
      <c r="P3743" s="22">
        <f>IF(ISNUMBER(O3743),SUMIFS(O$1:$O3743,A$1:$A3743,A3743,H$1:$H3743,H3743,D$1:$D3743,D3743),"")</f>
        <v>64.935064935064943</v>
      </c>
      <c r="AK3743" s="34">
        <v>0</v>
      </c>
      <c r="AL3743" s="34">
        <v>0</v>
      </c>
      <c r="AN3743" s="36">
        <v>0.97508305647840521</v>
      </c>
      <c r="AO3743" s="34">
        <v>0.53986710963455142</v>
      </c>
      <c r="AP3743" s="34">
        <v>0.43521594684385378</v>
      </c>
      <c r="AS3743" s="36">
        <v>2.4916943521594681E-2</v>
      </c>
    </row>
    <row r="3744" spans="1:45" x14ac:dyDescent="0.3">
      <c r="A3744" s="4" t="s">
        <v>184</v>
      </c>
      <c r="B3744" t="s">
        <v>138</v>
      </c>
      <c r="C3744" s="28">
        <v>45299</v>
      </c>
      <c r="D3744">
        <v>3</v>
      </c>
      <c r="G3744" s="42" t="s">
        <v>142</v>
      </c>
      <c r="H3744">
        <f t="shared" si="400"/>
        <v>2024</v>
      </c>
      <c r="I3744" s="2" t="s">
        <v>139</v>
      </c>
      <c r="J3744">
        <v>19</v>
      </c>
      <c r="N3744" s="40">
        <v>142.55885114845879</v>
      </c>
      <c r="O3744" s="33">
        <f t="shared" si="399"/>
        <v>142.55885114845879</v>
      </c>
      <c r="P3744" s="22">
        <f>IF(ISNUMBER(O3744),SUMIFS(O$1:$O3744,A$1:$A3744,A3744,H$1:$H3744,H3744,D$1:$D3744,D3744),"")</f>
        <v>142.55885114845879</v>
      </c>
      <c r="AK3744" s="34">
        <v>0</v>
      </c>
      <c r="AL3744" s="34">
        <v>0</v>
      </c>
      <c r="AN3744" s="36">
        <v>0.98714744734023574</v>
      </c>
      <c r="AO3744" s="34">
        <v>0.46697607997143881</v>
      </c>
      <c r="AP3744" s="34">
        <v>0.52017136736879688</v>
      </c>
      <c r="AS3744" s="36">
        <v>1.285255265976437E-2</v>
      </c>
    </row>
    <row r="3745" spans="1:45" x14ac:dyDescent="0.3">
      <c r="A3745" s="4" t="s">
        <v>184</v>
      </c>
      <c r="B3745" t="s">
        <v>138</v>
      </c>
      <c r="C3745" s="28">
        <v>45299</v>
      </c>
      <c r="D3745">
        <v>4</v>
      </c>
      <c r="G3745" s="42" t="s">
        <v>142</v>
      </c>
      <c r="H3745">
        <f t="shared" si="400"/>
        <v>2024</v>
      </c>
      <c r="I3745" s="2" t="s">
        <v>139</v>
      </c>
      <c r="J3745">
        <v>19</v>
      </c>
      <c r="N3745" s="40">
        <v>198.3599290780142</v>
      </c>
      <c r="O3745" s="33">
        <f t="shared" si="399"/>
        <v>198.3599290780142</v>
      </c>
      <c r="P3745" s="22">
        <f>IF(ISNUMBER(O3745),SUMIFS(O$1:$O3745,A$1:$A3745,A3745,H$1:$H3745,H3745,D$1:$D3745,D3745),"")</f>
        <v>198.3599290780142</v>
      </c>
      <c r="AK3745" s="34">
        <v>0</v>
      </c>
      <c r="AL3745" s="34">
        <v>0</v>
      </c>
      <c r="AN3745" s="36">
        <v>0.99568458218909373</v>
      </c>
      <c r="AO3745" s="34">
        <v>0.49941153393487642</v>
      </c>
      <c r="AP3745" s="34">
        <v>0.49627304825421731</v>
      </c>
      <c r="AS3745" s="36">
        <v>4.3154178109062373E-3</v>
      </c>
    </row>
    <row r="3746" spans="1:45" x14ac:dyDescent="0.3">
      <c r="A3746" s="4" t="s">
        <v>184</v>
      </c>
      <c r="B3746" t="s">
        <v>138</v>
      </c>
      <c r="C3746" s="28">
        <v>45335</v>
      </c>
      <c r="D3746">
        <v>1</v>
      </c>
      <c r="G3746" s="42" t="s">
        <v>142</v>
      </c>
      <c r="H3746">
        <f t="shared" si="400"/>
        <v>2024</v>
      </c>
      <c r="I3746" s="2" t="s">
        <v>139</v>
      </c>
      <c r="J3746">
        <v>20</v>
      </c>
      <c r="N3746" s="40">
        <v>63.502833014544024</v>
      </c>
      <c r="O3746" s="33">
        <f t="shared" si="399"/>
        <v>63.502833014544024</v>
      </c>
      <c r="P3746" s="22">
        <f>IF(ISNUMBER(O3746),SUMIFS(O$1:$O3746,A$1:$A3746,A3746,H$1:$H3746,H3746,D$1:$D3746,D3746),"")</f>
        <v>136.02658675657187</v>
      </c>
      <c r="AK3746" s="34">
        <v>0</v>
      </c>
      <c r="AL3746" s="34">
        <v>0</v>
      </c>
      <c r="AN3746" s="36">
        <v>0.99999999999999989</v>
      </c>
      <c r="AO3746" s="34">
        <v>0.41085972850678731</v>
      </c>
      <c r="AP3746" s="34">
        <v>0.58914027149321258</v>
      </c>
      <c r="AS3746" s="36">
        <v>0</v>
      </c>
    </row>
    <row r="3747" spans="1:45" x14ac:dyDescent="0.3">
      <c r="A3747" s="4" t="s">
        <v>184</v>
      </c>
      <c r="B3747" t="s">
        <v>138</v>
      </c>
      <c r="C3747" s="28">
        <v>45335</v>
      </c>
      <c r="D3747">
        <v>2</v>
      </c>
      <c r="G3747" s="42" t="s">
        <v>142</v>
      </c>
      <c r="H3747">
        <f t="shared" si="400"/>
        <v>2024</v>
      </c>
      <c r="I3747" s="2" t="s">
        <v>139</v>
      </c>
      <c r="J3747">
        <v>20</v>
      </c>
      <c r="N3747" s="40">
        <v>77.623466149149934</v>
      </c>
      <c r="O3747" s="33">
        <f t="shared" ref="O3747:O3810" si="401">IF(LEN(N3747)&gt;0,N3747,"")</f>
        <v>77.623466149149934</v>
      </c>
      <c r="P3747" s="22">
        <f>IF(ISNUMBER(O3747),SUMIFS(O$1:$O3747,A$1:$A3747,A3747,H$1:$H3747,H3747,D$1:$D3747,D3747),"")</f>
        <v>142.55853108421488</v>
      </c>
      <c r="AK3747" s="34">
        <v>0</v>
      </c>
      <c r="AL3747" s="34">
        <v>0</v>
      </c>
      <c r="AN3747" s="36">
        <v>0.88869257950530023</v>
      </c>
      <c r="AO3747" s="34">
        <v>0.6590106007067138</v>
      </c>
      <c r="AP3747" s="34">
        <v>0.22968197879858657</v>
      </c>
      <c r="AS3747" s="36">
        <v>0.11130742049469965</v>
      </c>
    </row>
    <row r="3748" spans="1:45" x14ac:dyDescent="0.3">
      <c r="A3748" s="4" t="s">
        <v>184</v>
      </c>
      <c r="B3748" t="s">
        <v>138</v>
      </c>
      <c r="C3748" s="28">
        <v>45335</v>
      </c>
      <c r="D3748">
        <v>3</v>
      </c>
      <c r="G3748" s="42" t="s">
        <v>142</v>
      </c>
      <c r="H3748">
        <f t="shared" si="400"/>
        <v>2024</v>
      </c>
      <c r="I3748" s="2" t="s">
        <v>139</v>
      </c>
      <c r="J3748">
        <v>20</v>
      </c>
      <c r="N3748" s="40">
        <v>169.39423912717683</v>
      </c>
      <c r="O3748" s="33">
        <f t="shared" si="401"/>
        <v>169.39423912717683</v>
      </c>
      <c r="P3748" s="22">
        <f>IF(ISNUMBER(O3748),SUMIFS(O$1:$O3748,A$1:$A3748,A3748,H$1:$H3748,H3748,D$1:$D3748,D3748),"")</f>
        <v>311.95309027563565</v>
      </c>
      <c r="AK3748" s="34">
        <v>0</v>
      </c>
      <c r="AL3748" s="34">
        <v>0</v>
      </c>
      <c r="AN3748" s="36">
        <v>0.98582629674306399</v>
      </c>
      <c r="AO3748" s="34">
        <v>0.53317249698431846</v>
      </c>
      <c r="AP3748" s="34">
        <v>0.45265379975874553</v>
      </c>
      <c r="AS3748" s="36">
        <v>1.4173703256936069E-2</v>
      </c>
    </row>
    <row r="3749" spans="1:45" x14ac:dyDescent="0.3">
      <c r="A3749" s="4" t="s">
        <v>184</v>
      </c>
      <c r="B3749" t="s">
        <v>138</v>
      </c>
      <c r="C3749" s="28">
        <v>45335</v>
      </c>
      <c r="D3749">
        <v>4</v>
      </c>
      <c r="G3749" s="42" t="s">
        <v>142</v>
      </c>
      <c r="H3749">
        <f t="shared" si="400"/>
        <v>2024</v>
      </c>
      <c r="I3749" s="2" t="s">
        <v>139</v>
      </c>
      <c r="J3749">
        <v>20</v>
      </c>
      <c r="N3749" s="40">
        <v>234.03050108932462</v>
      </c>
      <c r="O3749" s="33">
        <f t="shared" si="401"/>
        <v>234.03050108932462</v>
      </c>
      <c r="P3749" s="22">
        <f>IF(ISNUMBER(O3749),SUMIFS(O$1:$O3749,A$1:$A3749,A3749,H$1:$H3749,H3749,D$1:$D3749,D3749),"")</f>
        <v>432.39043016733882</v>
      </c>
      <c r="AK3749" s="34">
        <v>0</v>
      </c>
      <c r="AL3749" s="34">
        <v>0</v>
      </c>
      <c r="AN3749" s="36">
        <v>1</v>
      </c>
      <c r="AO3749" s="34">
        <v>0.45353289244691963</v>
      </c>
      <c r="AP3749" s="34">
        <v>0.54646710755308048</v>
      </c>
      <c r="AS3749" s="36">
        <v>0</v>
      </c>
    </row>
    <row r="3750" spans="1:45" x14ac:dyDescent="0.3">
      <c r="A3750" s="4" t="s">
        <v>184</v>
      </c>
      <c r="B3750" t="s">
        <v>138</v>
      </c>
      <c r="C3750" s="28">
        <v>45365</v>
      </c>
      <c r="D3750">
        <v>1</v>
      </c>
      <c r="G3750" s="42" t="s">
        <v>142</v>
      </c>
      <c r="H3750">
        <f t="shared" si="400"/>
        <v>2024</v>
      </c>
      <c r="I3750" s="2" t="s">
        <v>139</v>
      </c>
      <c r="J3750">
        <v>21</v>
      </c>
      <c r="N3750" s="40">
        <v>15.929313670586774</v>
      </c>
      <c r="O3750" s="33">
        <f t="shared" si="401"/>
        <v>15.929313670586774</v>
      </c>
      <c r="P3750" s="22">
        <f>IF(ISNUMBER(O3750),SUMIFS(O$1:$O3750,A$1:$A3750,A3750,H$1:$H3750,H3750,D$1:$D3750,D3750),"")</f>
        <v>151.95590042715864</v>
      </c>
      <c r="AK3750" s="34">
        <v>0</v>
      </c>
      <c r="AL3750" s="34">
        <v>3.03030303030303E-2</v>
      </c>
      <c r="AN3750" s="36">
        <v>0.9696969696969695</v>
      </c>
      <c r="AO3750" s="34">
        <v>0.70087976539589436</v>
      </c>
      <c r="AP3750" s="34">
        <v>0.26881720430107525</v>
      </c>
      <c r="AS3750" s="36">
        <v>0</v>
      </c>
    </row>
    <row r="3751" spans="1:45" x14ac:dyDescent="0.3">
      <c r="A3751" s="4" t="s">
        <v>184</v>
      </c>
      <c r="B3751" t="s">
        <v>138</v>
      </c>
      <c r="C3751" s="28">
        <v>45365</v>
      </c>
      <c r="D3751">
        <v>2</v>
      </c>
      <c r="G3751" s="42" t="s">
        <v>142</v>
      </c>
      <c r="H3751">
        <f t="shared" si="400"/>
        <v>2024</v>
      </c>
      <c r="I3751" s="2" t="s">
        <v>139</v>
      </c>
      <c r="J3751">
        <v>21</v>
      </c>
      <c r="N3751" s="40">
        <v>52.273574988979689</v>
      </c>
      <c r="O3751" s="33">
        <f t="shared" si="401"/>
        <v>52.273574988979689</v>
      </c>
      <c r="P3751" s="22">
        <f>IF(ISNUMBER(O3751),SUMIFS(O$1:$O3751,A$1:$A3751,A3751,H$1:$H3751,H3751,D$1:$D3751,D3751),"")</f>
        <v>194.83210607319455</v>
      </c>
      <c r="AK3751" s="34">
        <v>0</v>
      </c>
      <c r="AL3751" s="34">
        <v>7.5845974329054842E-3</v>
      </c>
      <c r="AN3751" s="36">
        <v>0.98716452742123695</v>
      </c>
      <c r="AO3751" s="34">
        <v>0.81505250875145863</v>
      </c>
      <c r="AP3751" s="34">
        <v>0.17211201866977829</v>
      </c>
      <c r="AS3751" s="36">
        <v>5.2508751458576423E-3</v>
      </c>
    </row>
    <row r="3752" spans="1:45" x14ac:dyDescent="0.3">
      <c r="A3752" s="4" t="s">
        <v>184</v>
      </c>
      <c r="B3752" t="s">
        <v>138</v>
      </c>
      <c r="C3752" s="28">
        <v>45365</v>
      </c>
      <c r="D3752">
        <v>3</v>
      </c>
      <c r="G3752" s="42" t="s">
        <v>142</v>
      </c>
      <c r="H3752">
        <f t="shared" si="400"/>
        <v>2024</v>
      </c>
      <c r="I3752" s="2" t="s">
        <v>139</v>
      </c>
      <c r="J3752">
        <v>21</v>
      </c>
      <c r="N3752" s="40">
        <v>92.641199490514566</v>
      </c>
      <c r="O3752" s="33">
        <f t="shared" si="401"/>
        <v>92.641199490514566</v>
      </c>
      <c r="P3752" s="22">
        <f>IF(ISNUMBER(O3752),SUMIFS(O$1:$O3752,A$1:$A3752,A3752,H$1:$H3752,H3752,D$1:$D3752,D3752),"")</f>
        <v>404.59428976615021</v>
      </c>
      <c r="AK3752" s="34">
        <v>0</v>
      </c>
      <c r="AL3752" s="34">
        <v>0</v>
      </c>
      <c r="AN3752" s="36">
        <v>1</v>
      </c>
      <c r="AO3752" s="34">
        <v>0.74439461883408076</v>
      </c>
      <c r="AP3752" s="34">
        <v>0.25560538116591924</v>
      </c>
      <c r="AS3752" s="36">
        <v>0</v>
      </c>
    </row>
    <row r="3753" spans="1:45" x14ac:dyDescent="0.3">
      <c r="A3753" s="4" t="s">
        <v>184</v>
      </c>
      <c r="B3753" t="s">
        <v>138</v>
      </c>
      <c r="C3753" s="28">
        <v>45365</v>
      </c>
      <c r="D3753">
        <v>4</v>
      </c>
      <c r="G3753" s="42" t="s">
        <v>142</v>
      </c>
      <c r="H3753">
        <f t="shared" si="400"/>
        <v>2024</v>
      </c>
      <c r="I3753" s="2" t="s">
        <v>139</v>
      </c>
      <c r="J3753">
        <v>21</v>
      </c>
      <c r="N3753" s="40">
        <v>156.57527519254498</v>
      </c>
      <c r="O3753" s="33">
        <f t="shared" si="401"/>
        <v>156.57527519254498</v>
      </c>
      <c r="P3753" s="22">
        <f>IF(ISNUMBER(O3753),SUMIFS(O$1:$O3753,A$1:$A3753,A3753,H$1:$H3753,H3753,D$1:$D3753,D3753),"")</f>
        <v>588.96570535988383</v>
      </c>
      <c r="AK3753" s="34">
        <v>0</v>
      </c>
      <c r="AL3753" s="34">
        <v>0</v>
      </c>
      <c r="AN3753" s="36">
        <v>0.99214846538187007</v>
      </c>
      <c r="AO3753" s="34">
        <v>0.74946466809421841</v>
      </c>
      <c r="AP3753" s="34">
        <v>0.24268379728765169</v>
      </c>
      <c r="AS3753" s="36">
        <v>7.8515346181299069E-3</v>
      </c>
    </row>
    <row r="3754" spans="1:45" x14ac:dyDescent="0.3">
      <c r="A3754" s="4" t="s">
        <v>184</v>
      </c>
      <c r="B3754" t="s">
        <v>138</v>
      </c>
      <c r="C3754" s="28">
        <v>45415</v>
      </c>
      <c r="D3754">
        <v>1</v>
      </c>
      <c r="G3754" s="42" t="s">
        <v>142</v>
      </c>
      <c r="H3754">
        <f t="shared" si="400"/>
        <v>2024</v>
      </c>
      <c r="I3754" s="2" t="s">
        <v>139</v>
      </c>
      <c r="J3754">
        <v>22</v>
      </c>
      <c r="N3754" s="40">
        <v>29.467127090527459</v>
      </c>
      <c r="O3754" s="33">
        <f t="shared" si="401"/>
        <v>29.467127090527459</v>
      </c>
      <c r="P3754" s="22">
        <f>IF(ISNUMBER(O3754),SUMIFS(O$1:$O3754,A$1:$A3754,A3754,H$1:$H3754,H3754,D$1:$D3754,D3754),"")</f>
        <v>181.42302751768611</v>
      </c>
      <c r="AK3754" s="34">
        <v>0</v>
      </c>
      <c r="AL3754" s="34">
        <v>2.1276595744680847E-2</v>
      </c>
      <c r="AN3754" s="36">
        <v>0.78014184397163111</v>
      </c>
      <c r="AO3754" s="34">
        <v>0.75744680851063817</v>
      </c>
      <c r="AP3754" s="34">
        <v>2.2695035460992906E-2</v>
      </c>
      <c r="AS3754" s="36">
        <v>0.1985815602836879</v>
      </c>
    </row>
    <row r="3755" spans="1:45" x14ac:dyDescent="0.3">
      <c r="A3755" s="4" t="s">
        <v>184</v>
      </c>
      <c r="B3755" t="s">
        <v>138</v>
      </c>
      <c r="C3755" s="28">
        <v>45415</v>
      </c>
      <c r="D3755">
        <v>2</v>
      </c>
      <c r="G3755" s="42" t="s">
        <v>142</v>
      </c>
      <c r="H3755">
        <f t="shared" si="400"/>
        <v>2024</v>
      </c>
      <c r="I3755" s="2" t="s">
        <v>139</v>
      </c>
      <c r="J3755">
        <v>22</v>
      </c>
      <c r="N3755" s="40">
        <v>77.238681037563722</v>
      </c>
      <c r="O3755" s="33">
        <f t="shared" si="401"/>
        <v>77.238681037563722</v>
      </c>
      <c r="P3755" s="22">
        <f>IF(ISNUMBER(O3755),SUMIFS(O$1:$O3755,A$1:$A3755,A3755,H$1:$H3755,H3755,D$1:$D3755,D3755),"")</f>
        <v>272.07078711075826</v>
      </c>
      <c r="AK3755" s="34">
        <v>0</v>
      </c>
      <c r="AL3755" s="34">
        <v>8.6919831223628702E-2</v>
      </c>
      <c r="AN3755" s="36">
        <v>0.80970464135021103</v>
      </c>
      <c r="AO3755" s="34">
        <v>0.79324894514767941</v>
      </c>
      <c r="AP3755" s="34">
        <v>1.6455696202531647E-2</v>
      </c>
      <c r="AS3755" s="36">
        <v>0.10337552742616035</v>
      </c>
    </row>
    <row r="3756" spans="1:45" x14ac:dyDescent="0.3">
      <c r="A3756" s="4" t="s">
        <v>184</v>
      </c>
      <c r="B3756" t="s">
        <v>138</v>
      </c>
      <c r="C3756" s="28">
        <v>45415</v>
      </c>
      <c r="D3756">
        <v>3</v>
      </c>
      <c r="G3756" s="42" t="s">
        <v>142</v>
      </c>
      <c r="H3756">
        <f t="shared" si="400"/>
        <v>2024</v>
      </c>
      <c r="I3756" s="2" t="s">
        <v>139</v>
      </c>
      <c r="J3756">
        <v>22</v>
      </c>
      <c r="N3756" s="40">
        <v>80.898417559979592</v>
      </c>
      <c r="O3756" s="33">
        <f t="shared" si="401"/>
        <v>80.898417559979592</v>
      </c>
      <c r="P3756" s="22">
        <f>IF(ISNUMBER(O3756),SUMIFS(O$1:$O3756,A$1:$A3756,A3756,H$1:$H3756,H3756,D$1:$D3756,D3756),"")</f>
        <v>485.49270732612979</v>
      </c>
      <c r="AK3756" s="34">
        <v>0</v>
      </c>
      <c r="AL3756" s="34">
        <v>4.9008168028004666E-2</v>
      </c>
      <c r="AN3756" s="36">
        <v>0.92298716452742113</v>
      </c>
      <c r="AO3756" s="34">
        <v>0.89614935822637098</v>
      </c>
      <c r="AP3756" s="34">
        <v>2.6837806301050173E-2</v>
      </c>
      <c r="AS3756" s="36">
        <v>2.8004667444574093E-2</v>
      </c>
    </row>
    <row r="3757" spans="1:45" x14ac:dyDescent="0.3">
      <c r="A3757" s="4" t="s">
        <v>184</v>
      </c>
      <c r="B3757" t="s">
        <v>138</v>
      </c>
      <c r="C3757" s="28">
        <v>45415</v>
      </c>
      <c r="D3757">
        <v>4</v>
      </c>
      <c r="G3757" s="42" t="s">
        <v>142</v>
      </c>
      <c r="H3757">
        <f t="shared" si="400"/>
        <v>2024</v>
      </c>
      <c r="I3757" s="2" t="s">
        <v>139</v>
      </c>
      <c r="J3757">
        <v>22</v>
      </c>
      <c r="N3757" s="40">
        <v>97.678218574251417</v>
      </c>
      <c r="O3757" s="33">
        <f t="shared" si="401"/>
        <v>97.678218574251417</v>
      </c>
      <c r="P3757" s="22">
        <f>IF(ISNUMBER(O3757),SUMIFS(O$1:$O3757,A$1:$A3757,A3757,H$1:$H3757,H3757,D$1:$D3757,D3757),"")</f>
        <v>686.64392393413527</v>
      </c>
      <c r="AK3757" s="34">
        <v>0</v>
      </c>
      <c r="AL3757" s="34">
        <v>0</v>
      </c>
      <c r="AN3757" s="36">
        <v>0.99649368863955112</v>
      </c>
      <c r="AO3757" s="34">
        <v>0.89200561009817669</v>
      </c>
      <c r="AP3757" s="34">
        <v>0.10448807854137446</v>
      </c>
      <c r="AS3757" s="36">
        <v>3.5063113604488078E-3</v>
      </c>
    </row>
    <row r="3758" spans="1:45" x14ac:dyDescent="0.3">
      <c r="A3758" s="4" t="s">
        <v>184</v>
      </c>
      <c r="B3758" t="s">
        <v>138</v>
      </c>
      <c r="C3758" s="28">
        <v>45490</v>
      </c>
      <c r="D3758">
        <v>1</v>
      </c>
      <c r="G3758" s="42" t="s">
        <v>142</v>
      </c>
      <c r="H3758">
        <f t="shared" si="400"/>
        <v>2024</v>
      </c>
      <c r="I3758" s="2" t="s">
        <v>139</v>
      </c>
      <c r="J3758">
        <v>23</v>
      </c>
      <c r="N3758" s="40">
        <v>34.268284596512174</v>
      </c>
      <c r="O3758" s="33">
        <f t="shared" si="401"/>
        <v>34.268284596512174</v>
      </c>
      <c r="P3758" s="22">
        <f>IF(ISNUMBER(O3758),SUMIFS(O$1:$O3758,A$1:$A3758,A3758,H$1:$H3758,H3758,D$1:$D3758,D3758),"")</f>
        <v>215.6913121141983</v>
      </c>
      <c r="AK3758" s="34">
        <v>0</v>
      </c>
      <c r="AL3758" s="34">
        <v>0</v>
      </c>
      <c r="AN3758" s="34">
        <f>SUM(AJ3758:AK3758)</f>
        <v>0</v>
      </c>
      <c r="AO3758" s="34">
        <v>6.1038961038961032E-2</v>
      </c>
      <c r="AP3758" s="34">
        <v>0</v>
      </c>
      <c r="AS3758" s="34">
        <v>0.938961038961039</v>
      </c>
    </row>
    <row r="3759" spans="1:45" x14ac:dyDescent="0.3">
      <c r="A3759" s="4" t="s">
        <v>184</v>
      </c>
      <c r="B3759" t="s">
        <v>138</v>
      </c>
      <c r="C3759" s="28">
        <v>45490</v>
      </c>
      <c r="D3759">
        <v>2</v>
      </c>
      <c r="G3759" s="42" t="s">
        <v>142</v>
      </c>
      <c r="H3759">
        <f t="shared" si="400"/>
        <v>2024</v>
      </c>
      <c r="I3759" s="2" t="s">
        <v>139</v>
      </c>
      <c r="J3759">
        <v>23</v>
      </c>
      <c r="N3759" s="40">
        <v>40.942985503218935</v>
      </c>
      <c r="O3759" s="33">
        <f t="shared" si="401"/>
        <v>40.942985503218935</v>
      </c>
      <c r="P3759" s="22">
        <f>IF(ISNUMBER(O3759),SUMIFS(O$1:$O3759,A$1:$A3759,A3759,H$1:$H3759,H3759,D$1:$D3759,D3759),"")</f>
        <v>313.01377261397721</v>
      </c>
      <c r="AK3759" s="34">
        <v>0</v>
      </c>
      <c r="AL3759" s="34">
        <v>0</v>
      </c>
      <c r="AN3759" s="34">
        <f>SUM(AJ3759:AK3759)</f>
        <v>0</v>
      </c>
      <c r="AO3759" s="34">
        <v>0.74669450243562974</v>
      </c>
      <c r="AP3759" s="34">
        <v>0</v>
      </c>
      <c r="AS3759" s="34">
        <v>0.25330549756437021</v>
      </c>
    </row>
    <row r="3760" spans="1:45" x14ac:dyDescent="0.3">
      <c r="A3760" s="4" t="s">
        <v>184</v>
      </c>
      <c r="B3760" t="s">
        <v>138</v>
      </c>
      <c r="C3760" s="28">
        <v>45490</v>
      </c>
      <c r="D3760">
        <v>3</v>
      </c>
      <c r="G3760" s="42" t="s">
        <v>142</v>
      </c>
      <c r="H3760">
        <f t="shared" si="400"/>
        <v>2024</v>
      </c>
      <c r="I3760" s="2" t="s">
        <v>139</v>
      </c>
      <c r="J3760">
        <v>23</v>
      </c>
      <c r="N3760" s="40">
        <v>24.450596916178899</v>
      </c>
      <c r="O3760" s="33">
        <f t="shared" si="401"/>
        <v>24.450596916178899</v>
      </c>
      <c r="P3760" s="22">
        <f>IF(ISNUMBER(O3760),SUMIFS(O$1:$O3760,A$1:$A3760,A3760,H$1:$H3760,H3760,D$1:$D3760,D3760),"")</f>
        <v>509.94330424230867</v>
      </c>
      <c r="AK3760" s="34">
        <v>0</v>
      </c>
      <c r="AL3760" s="34">
        <v>0</v>
      </c>
      <c r="AN3760" s="34">
        <f>SUM(AJ3760:AK3760)</f>
        <v>0</v>
      </c>
      <c r="AO3760" s="34">
        <v>0.62511291779584466</v>
      </c>
      <c r="AP3760" s="34">
        <v>0</v>
      </c>
      <c r="AS3760" s="34">
        <v>0.3748870822041554</v>
      </c>
    </row>
    <row r="3761" spans="1:45" x14ac:dyDescent="0.3">
      <c r="A3761" s="4" t="s">
        <v>184</v>
      </c>
      <c r="B3761" t="s">
        <v>138</v>
      </c>
      <c r="C3761" s="28">
        <v>45490</v>
      </c>
      <c r="D3761">
        <v>4</v>
      </c>
      <c r="G3761" s="42" t="s">
        <v>142</v>
      </c>
      <c r="H3761">
        <f t="shared" si="400"/>
        <v>2024</v>
      </c>
      <c r="I3761" s="2" t="s">
        <v>139</v>
      </c>
      <c r="J3761">
        <v>23</v>
      </c>
      <c r="N3761" s="40">
        <v>20.441360631535826</v>
      </c>
      <c r="O3761" s="33">
        <f t="shared" si="401"/>
        <v>20.441360631535826</v>
      </c>
      <c r="P3761" s="22">
        <f>IF(ISNUMBER(O3761),SUMIFS(O$1:$O3761,A$1:$A3761,A3761,H$1:$H3761,H3761,D$1:$D3761,D3761),"")</f>
        <v>707.08528456567115</v>
      </c>
      <c r="AK3761" s="34">
        <v>0</v>
      </c>
      <c r="AL3761" s="34">
        <v>0</v>
      </c>
      <c r="AN3761" s="34">
        <f>SUM(AJ3761:AK3761)</f>
        <v>0</v>
      </c>
      <c r="AO3761" s="34">
        <v>0.98635329795299476</v>
      </c>
      <c r="AP3761" s="34">
        <v>0</v>
      </c>
      <c r="AS3761" s="34">
        <v>1.3646702047005308E-2</v>
      </c>
    </row>
    <row r="3762" spans="1:45" x14ac:dyDescent="0.3">
      <c r="A3762" s="4" t="s">
        <v>184</v>
      </c>
      <c r="B3762" t="s">
        <v>138</v>
      </c>
      <c r="C3762" s="28">
        <v>45558</v>
      </c>
      <c r="D3762">
        <v>1</v>
      </c>
      <c r="G3762" s="42" t="s">
        <v>142</v>
      </c>
      <c r="H3762">
        <f t="shared" si="400"/>
        <v>2024</v>
      </c>
      <c r="I3762" s="2" t="s">
        <v>139</v>
      </c>
      <c r="J3762">
        <v>24</v>
      </c>
      <c r="N3762" s="40">
        <v>118.38235294117649</v>
      </c>
      <c r="O3762" s="33">
        <f t="shared" si="401"/>
        <v>118.38235294117649</v>
      </c>
      <c r="P3762" s="22">
        <f>IF(ISNUMBER(O3762),SUMIFS(O$1:$O3762,A$1:$A3762,A3762,H$1:$H3762,H3762,D$1:$D3762,D3762),"")</f>
        <v>334.07366505537482</v>
      </c>
      <c r="AK3762" s="34">
        <v>0</v>
      </c>
      <c r="AL3762" s="34">
        <v>0.41319942611190824</v>
      </c>
      <c r="AN3762" s="34">
        <f>SUM(AJ3762:AK3762)</f>
        <v>0</v>
      </c>
      <c r="AO3762" s="34">
        <v>0.21233859397417507</v>
      </c>
      <c r="AP3762" s="34">
        <v>0</v>
      </c>
      <c r="AS3762" s="34">
        <v>0.37446197991391683</v>
      </c>
    </row>
    <row r="3763" spans="1:45" x14ac:dyDescent="0.3">
      <c r="A3763" s="4" t="s">
        <v>184</v>
      </c>
      <c r="B3763" t="s">
        <v>138</v>
      </c>
      <c r="C3763" s="28">
        <v>45558</v>
      </c>
      <c r="D3763">
        <v>2</v>
      </c>
      <c r="G3763" s="42" t="s">
        <v>142</v>
      </c>
      <c r="H3763">
        <f t="shared" si="400"/>
        <v>2024</v>
      </c>
      <c r="I3763" s="2" t="s">
        <v>139</v>
      </c>
      <c r="J3763">
        <v>24</v>
      </c>
      <c r="N3763" s="40">
        <v>84.990057327540057</v>
      </c>
      <c r="O3763" s="33">
        <f t="shared" si="401"/>
        <v>84.990057327540057</v>
      </c>
      <c r="P3763" s="22">
        <f>IF(ISNUMBER(O3763),SUMIFS(O$1:$O3763,A$1:$A3763,A3763,H$1:$H3763,H3763,D$1:$D3763,D3763),"")</f>
        <v>398.00382994151727</v>
      </c>
      <c r="AK3763" s="34">
        <v>0</v>
      </c>
      <c r="AL3763" s="34">
        <v>0.11530172413793102</v>
      </c>
      <c r="AN3763" s="34">
        <f>SUM(AJ3763:AK3763)</f>
        <v>0</v>
      </c>
      <c r="AO3763" s="34">
        <v>0.65678879310344818</v>
      </c>
      <c r="AP3763" s="34">
        <v>0</v>
      </c>
      <c r="AS3763" s="34">
        <v>0.22790948275862069</v>
      </c>
    </row>
    <row r="3764" spans="1:45" x14ac:dyDescent="0.3">
      <c r="A3764" s="4" t="s">
        <v>184</v>
      </c>
      <c r="B3764" t="s">
        <v>138</v>
      </c>
      <c r="C3764" s="28">
        <v>45558</v>
      </c>
      <c r="D3764">
        <v>3</v>
      </c>
      <c r="G3764" s="42" t="s">
        <v>142</v>
      </c>
      <c r="H3764">
        <f t="shared" si="400"/>
        <v>2024</v>
      </c>
      <c r="I3764" s="2" t="s">
        <v>139</v>
      </c>
      <c r="J3764">
        <v>24</v>
      </c>
      <c r="N3764" s="40">
        <v>99.864789628569184</v>
      </c>
      <c r="O3764" s="33">
        <f t="shared" si="401"/>
        <v>99.864789628569184</v>
      </c>
      <c r="P3764" s="22">
        <f>IF(ISNUMBER(O3764),SUMIFS(O$1:$O3764,A$1:$A3764,A3764,H$1:$H3764,H3764,D$1:$D3764,D3764),"")</f>
        <v>609.80809387087788</v>
      </c>
      <c r="AK3764" s="34">
        <v>0</v>
      </c>
      <c r="AL3764" s="34">
        <v>0.12452350698856418</v>
      </c>
      <c r="AN3764" s="34">
        <f>SUM(AJ3764:AK3764)</f>
        <v>0</v>
      </c>
      <c r="AO3764" s="34">
        <v>0.72426937738246511</v>
      </c>
      <c r="AP3764" s="34">
        <v>0</v>
      </c>
      <c r="AS3764" s="34">
        <v>0.1512071156289708</v>
      </c>
    </row>
    <row r="3765" spans="1:45" x14ac:dyDescent="0.3">
      <c r="A3765" s="4" t="s">
        <v>184</v>
      </c>
      <c r="B3765" t="s">
        <v>138</v>
      </c>
      <c r="C3765" s="28">
        <v>45558</v>
      </c>
      <c r="D3765">
        <v>4</v>
      </c>
      <c r="G3765" s="42" t="s">
        <v>142</v>
      </c>
      <c r="H3765">
        <f t="shared" si="400"/>
        <v>2024</v>
      </c>
      <c r="I3765" s="2" t="s">
        <v>139</v>
      </c>
      <c r="J3765">
        <v>24</v>
      </c>
      <c r="N3765" s="40">
        <v>74.749637029439029</v>
      </c>
      <c r="O3765" s="33">
        <f t="shared" si="401"/>
        <v>74.749637029439029</v>
      </c>
      <c r="P3765" s="22">
        <f>IF(ISNUMBER(O3765),SUMIFS(O$1:$O3765,A$1:$A3765,A3765,H$1:$H3765,H3765,D$1:$D3765,D3765),"")</f>
        <v>781.83492159511013</v>
      </c>
      <c r="AK3765" s="34">
        <v>0</v>
      </c>
      <c r="AL3765" s="34">
        <v>5.8526740665993941E-2</v>
      </c>
      <c r="AN3765" s="34">
        <f>SUM(AJ3765:AK3765)</f>
        <v>0</v>
      </c>
      <c r="AO3765" s="34">
        <v>0.79112008072653883</v>
      </c>
      <c r="AP3765" s="34">
        <v>0.13723511604439961</v>
      </c>
      <c r="AS3765" s="34">
        <v>1.3118062563067608E-2</v>
      </c>
    </row>
    <row r="3766" spans="1:45" x14ac:dyDescent="0.3">
      <c r="A3766" s="4" t="s">
        <v>184</v>
      </c>
      <c r="B3766" t="s">
        <v>138</v>
      </c>
      <c r="C3766" s="28">
        <v>45607</v>
      </c>
      <c r="D3766">
        <v>1</v>
      </c>
      <c r="G3766" s="42" t="s">
        <v>142</v>
      </c>
      <c r="H3766">
        <f t="shared" si="400"/>
        <v>2024</v>
      </c>
      <c r="I3766" s="2" t="s">
        <v>139</v>
      </c>
      <c r="J3766">
        <v>25</v>
      </c>
      <c r="N3766" s="40">
        <v>339.87021209243431</v>
      </c>
      <c r="O3766" s="33">
        <f t="shared" si="401"/>
        <v>339.87021209243431</v>
      </c>
      <c r="P3766" s="22">
        <f>IF(ISNUMBER(O3766),SUMIFS(O$1:$O3766,A$1:$A3766,A3766,H$1:$H3766,H3766,D$1:$D3766,D3766),"")</f>
        <v>673.94387714780919</v>
      </c>
      <c r="AK3766" s="34">
        <v>0</v>
      </c>
      <c r="AL3766" s="34">
        <v>0</v>
      </c>
      <c r="AN3766" s="34">
        <f>SUM(AJ3766:AK3766)</f>
        <v>0</v>
      </c>
      <c r="AO3766" s="34">
        <v>0.12863070539419089</v>
      </c>
      <c r="AP3766" s="34">
        <v>3.0641557612511972E-2</v>
      </c>
      <c r="AS3766" s="34">
        <v>0.84072773699329717</v>
      </c>
    </row>
    <row r="3767" spans="1:45" x14ac:dyDescent="0.3">
      <c r="A3767" s="4" t="s">
        <v>184</v>
      </c>
      <c r="B3767" t="s">
        <v>138</v>
      </c>
      <c r="C3767" s="28">
        <v>45607</v>
      </c>
      <c r="D3767">
        <v>2</v>
      </c>
      <c r="G3767" s="42" t="s">
        <v>142</v>
      </c>
      <c r="H3767">
        <f t="shared" si="400"/>
        <v>2024</v>
      </c>
      <c r="I3767" s="2" t="s">
        <v>139</v>
      </c>
      <c r="J3767">
        <v>25</v>
      </c>
      <c r="N3767" s="40">
        <v>268.84112787196489</v>
      </c>
      <c r="O3767" s="33">
        <f t="shared" si="401"/>
        <v>268.84112787196489</v>
      </c>
      <c r="P3767" s="22">
        <f>IF(ISNUMBER(O3767),SUMIFS(O$1:$O3767,A$1:$A3767,A3767,H$1:$H3767,H3767,D$1:$D3767,D3767),"")</f>
        <v>666.8449578134821</v>
      </c>
      <c r="AK3767" s="34">
        <v>0</v>
      </c>
      <c r="AL3767" s="34">
        <v>0</v>
      </c>
      <c r="AN3767" s="34">
        <f>SUM(AJ3767:AK3767)</f>
        <v>0</v>
      </c>
      <c r="AO3767" s="34">
        <v>0.28779366700715014</v>
      </c>
      <c r="AP3767" s="34">
        <v>0.14274770173646578</v>
      </c>
      <c r="AS3767" s="34">
        <v>0.56945863125638418</v>
      </c>
    </row>
    <row r="3768" spans="1:45" x14ac:dyDescent="0.3">
      <c r="A3768" s="4" t="s">
        <v>184</v>
      </c>
      <c r="B3768" t="s">
        <v>138</v>
      </c>
      <c r="C3768" s="28">
        <v>45607</v>
      </c>
      <c r="D3768">
        <v>3</v>
      </c>
      <c r="G3768" s="42" t="s">
        <v>142</v>
      </c>
      <c r="H3768">
        <f t="shared" si="400"/>
        <v>2024</v>
      </c>
      <c r="I3768" s="2" t="s">
        <v>139</v>
      </c>
      <c r="J3768">
        <v>25</v>
      </c>
      <c r="N3768" s="40">
        <v>254.13364849391783</v>
      </c>
      <c r="O3768" s="33">
        <f t="shared" si="401"/>
        <v>254.13364849391783</v>
      </c>
      <c r="P3768" s="22">
        <f>IF(ISNUMBER(O3768),SUMIFS(O$1:$O3768,A$1:$A3768,A3768,H$1:$H3768,H3768,D$1:$D3768,D3768),"")</f>
        <v>863.94174236479569</v>
      </c>
      <c r="AK3768" s="34">
        <v>0</v>
      </c>
      <c r="AL3768" s="34">
        <v>0</v>
      </c>
      <c r="AN3768" s="34">
        <f>SUM(AJ3768:AK3768)</f>
        <v>0</v>
      </c>
      <c r="AO3768" s="34">
        <v>2.8150451150687712E-2</v>
      </c>
      <c r="AP3768" s="34">
        <v>0.94116454327329269</v>
      </c>
      <c r="AS3768" s="34">
        <v>3.068500557601974E-2</v>
      </c>
    </row>
    <row r="3769" spans="1:45" x14ac:dyDescent="0.3">
      <c r="A3769" s="4" t="s">
        <v>184</v>
      </c>
      <c r="B3769" t="s">
        <v>138</v>
      </c>
      <c r="C3769" s="28">
        <v>45607</v>
      </c>
      <c r="D3769">
        <v>4</v>
      </c>
      <c r="G3769" s="42" t="s">
        <v>142</v>
      </c>
      <c r="H3769">
        <f t="shared" si="400"/>
        <v>2024</v>
      </c>
      <c r="I3769" s="2" t="s">
        <v>139</v>
      </c>
      <c r="J3769">
        <v>25</v>
      </c>
      <c r="N3769" s="40">
        <v>308.49358974358972</v>
      </c>
      <c r="O3769" s="33">
        <f t="shared" si="401"/>
        <v>308.49358974358972</v>
      </c>
      <c r="P3769" s="22">
        <f>IF(ISNUMBER(O3769),SUMIFS(O$1:$O3769,A$1:$A3769,A3769,H$1:$H3769,H3769,D$1:$D3769,D3769),"")</f>
        <v>1090.3285113386999</v>
      </c>
      <c r="AK3769" s="34">
        <v>0</v>
      </c>
      <c r="AL3769" s="34">
        <v>0</v>
      </c>
      <c r="AN3769" s="34">
        <f>SUM(AJ3769:AK3769)</f>
        <v>0</v>
      </c>
      <c r="AO3769" s="34">
        <v>0.42518248175182488</v>
      </c>
      <c r="AP3769" s="34">
        <v>0.12013381995133822</v>
      </c>
      <c r="AS3769" s="34">
        <v>0.45468369829683702</v>
      </c>
    </row>
    <row r="3770" spans="1:45" x14ac:dyDescent="0.3">
      <c r="A3770" s="4" t="s">
        <v>184</v>
      </c>
      <c r="B3770" t="s">
        <v>138</v>
      </c>
      <c r="C3770" s="28">
        <v>45630</v>
      </c>
      <c r="D3770">
        <v>1</v>
      </c>
      <c r="G3770" s="42" t="s">
        <v>142</v>
      </c>
      <c r="H3770">
        <f t="shared" si="400"/>
        <v>2024</v>
      </c>
      <c r="I3770" s="2" t="s">
        <v>139</v>
      </c>
      <c r="J3770">
        <v>26</v>
      </c>
      <c r="N3770" s="40">
        <v>65.551265551265573</v>
      </c>
      <c r="O3770" s="33">
        <f t="shared" si="401"/>
        <v>65.551265551265573</v>
      </c>
      <c r="P3770" s="22">
        <f>IF(ISNUMBER(O3770),SUMIFS(O$1:$O3770,A$1:$A3770,A3770,H$1:$H3770,H3770,D$1:$D3770,D3770),"")</f>
        <v>739.49514269907479</v>
      </c>
      <c r="AK3770" s="34">
        <v>0</v>
      </c>
      <c r="AL3770" s="34">
        <v>0</v>
      </c>
      <c r="AN3770" s="34">
        <v>0.1824966078697422</v>
      </c>
      <c r="AO3770" s="34">
        <v>0.15671641791044777</v>
      </c>
      <c r="AP3770" s="34">
        <v>2.5780189959294438E-2</v>
      </c>
      <c r="AS3770" s="34">
        <v>0.8175033921302578</v>
      </c>
    </row>
    <row r="3771" spans="1:45" x14ac:dyDescent="0.3">
      <c r="A3771" s="4" t="s">
        <v>184</v>
      </c>
      <c r="B3771" t="s">
        <v>138</v>
      </c>
      <c r="C3771" s="28">
        <v>45630</v>
      </c>
      <c r="D3771">
        <v>2</v>
      </c>
      <c r="G3771" s="42" t="s">
        <v>142</v>
      </c>
      <c r="H3771">
        <f t="shared" si="400"/>
        <v>2024</v>
      </c>
      <c r="I3771" s="2" t="s">
        <v>139</v>
      </c>
      <c r="J3771">
        <v>26</v>
      </c>
      <c r="N3771" s="40">
        <v>76.026652787956678</v>
      </c>
      <c r="O3771" s="33">
        <f t="shared" si="401"/>
        <v>76.026652787956678</v>
      </c>
      <c r="P3771" s="22">
        <f>IF(ISNUMBER(O3771),SUMIFS(O$1:$O3771,A$1:$A3771,A3771,H$1:$H3771,H3771,D$1:$D3771,D3771),"")</f>
        <v>742.87161060143876</v>
      </c>
      <c r="AK3771" s="34">
        <v>0</v>
      </c>
      <c r="AL3771" s="34">
        <v>0</v>
      </c>
      <c r="AN3771" s="34">
        <v>0.36624685138539037</v>
      </c>
      <c r="AO3771" s="34">
        <v>0.27103274559193952</v>
      </c>
      <c r="AP3771" s="34">
        <v>9.5214105793450868E-2</v>
      </c>
      <c r="AS3771" s="36">
        <v>0.63375314861460952</v>
      </c>
    </row>
    <row r="3772" spans="1:45" x14ac:dyDescent="0.3">
      <c r="A3772" s="4" t="s">
        <v>184</v>
      </c>
      <c r="B3772" t="s">
        <v>138</v>
      </c>
      <c r="C3772" s="28">
        <v>45630</v>
      </c>
      <c r="D3772">
        <v>3</v>
      </c>
      <c r="G3772" s="42" t="s">
        <v>142</v>
      </c>
      <c r="H3772">
        <f t="shared" si="400"/>
        <v>2024</v>
      </c>
      <c r="I3772" s="2" t="s">
        <v>139</v>
      </c>
      <c r="J3772">
        <v>26</v>
      </c>
      <c r="N3772" s="40">
        <v>88.785435079152194</v>
      </c>
      <c r="O3772" s="33">
        <f t="shared" si="401"/>
        <v>88.785435079152194</v>
      </c>
      <c r="P3772" s="22">
        <f>IF(ISNUMBER(O3772),SUMIFS(O$1:$O3772,A$1:$A3772,A3772,H$1:$H3772,H3772,D$1:$D3772,D3772),"")</f>
        <v>952.72717744394788</v>
      </c>
      <c r="AK3772" s="34">
        <v>0</v>
      </c>
      <c r="AL3772" s="34">
        <v>0</v>
      </c>
      <c r="AN3772" s="34">
        <v>0.4627209838585703</v>
      </c>
      <c r="AO3772" s="34">
        <v>0.32282859338970021</v>
      </c>
      <c r="AP3772" s="34">
        <v>0.13989239046887009</v>
      </c>
      <c r="AS3772" s="36">
        <v>0.53727901614142959</v>
      </c>
    </row>
    <row r="3773" spans="1:45" x14ac:dyDescent="0.3">
      <c r="A3773" s="4" t="s">
        <v>184</v>
      </c>
      <c r="B3773" t="s">
        <v>138</v>
      </c>
      <c r="C3773" s="28">
        <v>45630</v>
      </c>
      <c r="D3773">
        <v>4</v>
      </c>
      <c r="G3773" s="42" t="s">
        <v>142</v>
      </c>
      <c r="H3773">
        <f t="shared" si="400"/>
        <v>2024</v>
      </c>
      <c r="I3773" s="2" t="s">
        <v>139</v>
      </c>
      <c r="J3773">
        <v>26</v>
      </c>
      <c r="N3773" s="40">
        <v>117.55268358759133</v>
      </c>
      <c r="O3773" s="33">
        <f t="shared" si="401"/>
        <v>117.55268358759133</v>
      </c>
      <c r="P3773" s="22">
        <f>IF(ISNUMBER(O3773),SUMIFS(O$1:$O3773,A$1:$A3773,A3773,H$1:$H3773,H3773,D$1:$D3773,D3773),"")</f>
        <v>1207.8811949262913</v>
      </c>
      <c r="AK3773" s="34">
        <v>0</v>
      </c>
      <c r="AL3773" s="34">
        <v>0</v>
      </c>
      <c r="AN3773" s="34">
        <v>0.71537484116899619</v>
      </c>
      <c r="AO3773" s="34">
        <v>0.49682337992376113</v>
      </c>
      <c r="AP3773" s="34">
        <v>0.21855146124523506</v>
      </c>
      <c r="AS3773" s="36">
        <v>0.28462515883100381</v>
      </c>
    </row>
    <row r="3774" spans="1:45" x14ac:dyDescent="0.3">
      <c r="A3774" s="4" t="s">
        <v>185</v>
      </c>
      <c r="B3774" t="s">
        <v>138</v>
      </c>
      <c r="C3774" s="28">
        <v>44600</v>
      </c>
      <c r="D3774">
        <v>1</v>
      </c>
      <c r="G3774" s="42" t="s">
        <v>225</v>
      </c>
      <c r="H3774">
        <f t="shared" si="400"/>
        <v>2022</v>
      </c>
      <c r="I3774" s="2" t="s">
        <v>139</v>
      </c>
      <c r="J3774">
        <v>1</v>
      </c>
      <c r="N3774" s="40">
        <v>407.07625382658233</v>
      </c>
      <c r="O3774" s="33">
        <f t="shared" si="401"/>
        <v>407.07625382658233</v>
      </c>
      <c r="P3774" s="22">
        <f>IF(ISNUMBER(O3774),SUMIFS(O$1:$O3774,A$1:$A3774,A3774,H$1:$H3774,H3774,D$1:$D3774,D3774),"")</f>
        <v>407.07625382658233</v>
      </c>
      <c r="AK3774" s="34">
        <v>0.78330063222149549</v>
      </c>
      <c r="AL3774" s="34">
        <v>0</v>
      </c>
      <c r="AN3774" s="36">
        <v>0.21669936777850449</v>
      </c>
      <c r="AO3774" s="34">
        <v>0.20994113799869196</v>
      </c>
      <c r="AP3774" s="34">
        <v>6.7582297798125133E-3</v>
      </c>
      <c r="AS3774" s="36">
        <v>0</v>
      </c>
    </row>
    <row r="3775" spans="1:45" x14ac:dyDescent="0.3">
      <c r="A3775" s="4" t="s">
        <v>185</v>
      </c>
      <c r="B3775" t="s">
        <v>138</v>
      </c>
      <c r="C3775" s="28">
        <v>44600</v>
      </c>
      <c r="D3775">
        <v>2</v>
      </c>
      <c r="G3775" s="42" t="s">
        <v>225</v>
      </c>
      <c r="H3775">
        <f t="shared" ref="H3775:H3838" si="402">YEAR(C3775)</f>
        <v>2022</v>
      </c>
      <c r="I3775" s="2" t="s">
        <v>139</v>
      </c>
      <c r="J3775">
        <v>1</v>
      </c>
      <c r="N3775" s="40">
        <v>350.43466238053259</v>
      </c>
      <c r="O3775" s="33">
        <f t="shared" si="401"/>
        <v>350.43466238053259</v>
      </c>
      <c r="P3775" s="22">
        <f>IF(ISNUMBER(O3775),SUMIFS(O$1:$O3775,A$1:$A3775,A3775,H$1:$H3775,H3775,D$1:$D3775,D3775),"")</f>
        <v>350.43466238053259</v>
      </c>
      <c r="AK3775" s="34">
        <v>0.81459975114060557</v>
      </c>
      <c r="AL3775" s="34">
        <v>0</v>
      </c>
      <c r="AN3775" s="36">
        <v>0.18540024885939446</v>
      </c>
      <c r="AO3775" s="34">
        <v>0.18540024885939446</v>
      </c>
      <c r="AP3775" s="34">
        <v>0</v>
      </c>
      <c r="AS3775" s="36">
        <v>0</v>
      </c>
    </row>
    <row r="3776" spans="1:45" x14ac:dyDescent="0.3">
      <c r="A3776" s="4" t="s">
        <v>185</v>
      </c>
      <c r="B3776" t="s">
        <v>138</v>
      </c>
      <c r="C3776" s="28">
        <v>44600</v>
      </c>
      <c r="D3776">
        <v>3</v>
      </c>
      <c r="G3776" s="42" t="s">
        <v>225</v>
      </c>
      <c r="H3776">
        <f t="shared" si="402"/>
        <v>2022</v>
      </c>
      <c r="I3776" s="2" t="s">
        <v>139</v>
      </c>
      <c r="J3776">
        <v>1</v>
      </c>
      <c r="N3776" s="40">
        <v>362.91400704212094</v>
      </c>
      <c r="O3776" s="33">
        <f t="shared" si="401"/>
        <v>362.91400704212094</v>
      </c>
      <c r="P3776" s="22">
        <f>IF(ISNUMBER(O3776),SUMIFS(O$1:$O3776,A$1:$A3776,A3776,H$1:$H3776,H3776,D$1:$D3776,D3776),"")</f>
        <v>362.91400704212094</v>
      </c>
      <c r="AK3776" s="34">
        <v>0.75355969331872941</v>
      </c>
      <c r="AL3776" s="34">
        <v>0</v>
      </c>
      <c r="AN3776" s="36">
        <v>0.24644030668127054</v>
      </c>
      <c r="AO3776" s="34">
        <v>0.24644030668127054</v>
      </c>
      <c r="AP3776" s="34">
        <v>0</v>
      </c>
      <c r="AS3776" s="36">
        <v>0</v>
      </c>
    </row>
    <row r="3777" spans="1:45" x14ac:dyDescent="0.3">
      <c r="A3777" s="4" t="s">
        <v>185</v>
      </c>
      <c r="B3777" t="s">
        <v>138</v>
      </c>
      <c r="C3777" s="28">
        <v>44600</v>
      </c>
      <c r="D3777">
        <v>4</v>
      </c>
      <c r="G3777" s="42" t="s">
        <v>225</v>
      </c>
      <c r="H3777">
        <f t="shared" si="402"/>
        <v>2022</v>
      </c>
      <c r="I3777" s="2" t="s">
        <v>139</v>
      </c>
      <c r="J3777">
        <v>1</v>
      </c>
      <c r="N3777" s="40">
        <v>380.94062316284544</v>
      </c>
      <c r="O3777" s="33">
        <f t="shared" si="401"/>
        <v>380.94062316284544</v>
      </c>
      <c r="P3777" s="22">
        <f>IF(ISNUMBER(O3777),SUMIFS(O$1:$O3777,A$1:$A3777,A3777,H$1:$H3777,H3777,D$1:$D3777,D3777),"")</f>
        <v>380.94062316284544</v>
      </c>
      <c r="AK3777" s="34">
        <v>0.82955061280072628</v>
      </c>
      <c r="AL3777" s="34">
        <v>0</v>
      </c>
      <c r="AN3777" s="36">
        <v>0.17044938719927372</v>
      </c>
      <c r="AO3777" s="34">
        <v>0.16318656377666818</v>
      </c>
      <c r="AP3777" s="34">
        <v>7.262823422605539E-3</v>
      </c>
      <c r="AS3777" s="36">
        <v>0</v>
      </c>
    </row>
    <row r="3778" spans="1:45" x14ac:dyDescent="0.3">
      <c r="A3778" s="4" t="s">
        <v>185</v>
      </c>
      <c r="B3778" t="s">
        <v>138</v>
      </c>
      <c r="C3778" s="28">
        <v>44622</v>
      </c>
      <c r="D3778">
        <v>1</v>
      </c>
      <c r="G3778" s="42" t="s">
        <v>225</v>
      </c>
      <c r="H3778">
        <f t="shared" si="402"/>
        <v>2022</v>
      </c>
      <c r="I3778" s="2" t="s">
        <v>139</v>
      </c>
      <c r="J3778">
        <v>2</v>
      </c>
      <c r="N3778" s="40">
        <v>305.52711721635461</v>
      </c>
      <c r="O3778" s="33">
        <f t="shared" si="401"/>
        <v>305.52711721635461</v>
      </c>
      <c r="P3778" s="22">
        <f>IF(ISNUMBER(O3778),SUMIFS(O$1:$O3778,A$1:$A3778,A3778,H$1:$H3778,H3778,D$1:$D3778,D3778),"")</f>
        <v>712.60337104293694</v>
      </c>
      <c r="AK3778" s="34">
        <v>0.5477967734168071</v>
      </c>
      <c r="AL3778" s="34">
        <v>0</v>
      </c>
      <c r="AN3778" s="36">
        <v>0.4522032265831929</v>
      </c>
      <c r="AO3778" s="34">
        <v>0.4522032265831929</v>
      </c>
      <c r="AP3778" s="34">
        <v>0</v>
      </c>
      <c r="AS3778" s="36">
        <v>0</v>
      </c>
    </row>
    <row r="3779" spans="1:45" x14ac:dyDescent="0.3">
      <c r="A3779" s="4" t="s">
        <v>185</v>
      </c>
      <c r="B3779" t="s">
        <v>138</v>
      </c>
      <c r="C3779" s="28">
        <v>44622</v>
      </c>
      <c r="D3779">
        <v>2</v>
      </c>
      <c r="G3779" s="42" t="s">
        <v>225</v>
      </c>
      <c r="H3779">
        <f t="shared" si="402"/>
        <v>2022</v>
      </c>
      <c r="I3779" s="2" t="s">
        <v>139</v>
      </c>
      <c r="J3779">
        <v>2</v>
      </c>
      <c r="N3779" s="40">
        <v>244.60352195970313</v>
      </c>
      <c r="O3779" s="33">
        <f t="shared" si="401"/>
        <v>244.60352195970313</v>
      </c>
      <c r="P3779" s="22">
        <f>IF(ISNUMBER(O3779),SUMIFS(O$1:$O3779,A$1:$A3779,A3779,H$1:$H3779,H3779,D$1:$D3779,D3779),"")</f>
        <v>595.03818434023572</v>
      </c>
      <c r="AK3779" s="34">
        <v>0.82960288808664262</v>
      </c>
      <c r="AL3779" s="34">
        <v>0</v>
      </c>
      <c r="AN3779" s="36">
        <v>0.16750902527075812</v>
      </c>
      <c r="AO3779" s="34">
        <v>0.16750902527075812</v>
      </c>
      <c r="AP3779" s="34">
        <v>0</v>
      </c>
      <c r="AS3779" s="36">
        <v>2.8880866425992787E-3</v>
      </c>
    </row>
    <row r="3780" spans="1:45" x14ac:dyDescent="0.3">
      <c r="A3780" s="4" t="s">
        <v>185</v>
      </c>
      <c r="B3780" t="s">
        <v>138</v>
      </c>
      <c r="C3780" s="28">
        <v>44622</v>
      </c>
      <c r="D3780">
        <v>3</v>
      </c>
      <c r="G3780" s="42" t="s">
        <v>225</v>
      </c>
      <c r="H3780">
        <f t="shared" si="402"/>
        <v>2022</v>
      </c>
      <c r="I3780" s="2" t="s">
        <v>139</v>
      </c>
      <c r="J3780">
        <v>2</v>
      </c>
      <c r="N3780" s="40">
        <v>301.47636563821538</v>
      </c>
      <c r="O3780" s="33">
        <f t="shared" si="401"/>
        <v>301.47636563821538</v>
      </c>
      <c r="P3780" s="22">
        <f>IF(ISNUMBER(O3780),SUMIFS(O$1:$O3780,A$1:$A3780,A3780,H$1:$H3780,H3780,D$1:$D3780,D3780),"")</f>
        <v>664.39037268033633</v>
      </c>
      <c r="AK3780" s="34">
        <v>0.86506024096385548</v>
      </c>
      <c r="AL3780" s="34">
        <v>0</v>
      </c>
      <c r="AN3780" s="36">
        <v>0.13493975903614458</v>
      </c>
      <c r="AO3780" s="34">
        <v>0.13493975903614458</v>
      </c>
      <c r="AP3780" s="34">
        <v>0</v>
      </c>
      <c r="AS3780" s="36">
        <v>0</v>
      </c>
    </row>
    <row r="3781" spans="1:45" x14ac:dyDescent="0.3">
      <c r="A3781" s="4" t="s">
        <v>185</v>
      </c>
      <c r="B3781" t="s">
        <v>138</v>
      </c>
      <c r="C3781" s="28">
        <v>44622</v>
      </c>
      <c r="D3781">
        <v>4</v>
      </c>
      <c r="G3781" s="42" t="s">
        <v>225</v>
      </c>
      <c r="H3781">
        <f t="shared" si="402"/>
        <v>2022</v>
      </c>
      <c r="I3781" s="2" t="s">
        <v>139</v>
      </c>
      <c r="J3781">
        <v>2</v>
      </c>
      <c r="N3781" s="40">
        <v>333.51660168120662</v>
      </c>
      <c r="O3781" s="33">
        <f t="shared" si="401"/>
        <v>333.51660168120662</v>
      </c>
      <c r="P3781" s="22">
        <f>IF(ISNUMBER(O3781),SUMIFS(O$1:$O3781,A$1:$A3781,A3781,H$1:$H3781,H3781,D$1:$D3781,D3781),"")</f>
        <v>714.45722484405201</v>
      </c>
      <c r="AK3781" s="34">
        <v>0.81851851851851842</v>
      </c>
      <c r="AL3781" s="34">
        <v>0</v>
      </c>
      <c r="AN3781" s="36">
        <v>0.18148148148148149</v>
      </c>
      <c r="AO3781" s="34">
        <v>0.18148148148148149</v>
      </c>
      <c r="AP3781" s="34">
        <v>0</v>
      </c>
      <c r="AS3781" s="36">
        <v>0</v>
      </c>
    </row>
    <row r="3782" spans="1:45" x14ac:dyDescent="0.3">
      <c r="A3782" s="4" t="s">
        <v>185</v>
      </c>
      <c r="B3782" t="s">
        <v>138</v>
      </c>
      <c r="C3782" s="28">
        <v>44649</v>
      </c>
      <c r="D3782">
        <v>1</v>
      </c>
      <c r="G3782" s="42" t="s">
        <v>225</v>
      </c>
      <c r="H3782">
        <f t="shared" si="402"/>
        <v>2022</v>
      </c>
      <c r="I3782" s="2" t="s">
        <v>139</v>
      </c>
      <c r="J3782">
        <v>3</v>
      </c>
      <c r="N3782" s="40">
        <v>203.4653709456563</v>
      </c>
      <c r="O3782" s="33">
        <f t="shared" si="401"/>
        <v>203.4653709456563</v>
      </c>
      <c r="P3782" s="22">
        <f>IF(ISNUMBER(O3782),SUMIFS(O$1:$O3782,A$1:$A3782,A3782,H$1:$H3782,H3782,D$1:$D3782,D3782),"")</f>
        <v>916.06874198859327</v>
      </c>
      <c r="AK3782" s="34">
        <v>0.65182696346073077</v>
      </c>
      <c r="AL3782" s="34">
        <v>0</v>
      </c>
      <c r="AN3782" s="36">
        <v>0.34817303653926923</v>
      </c>
      <c r="AO3782" s="34">
        <v>0.34817303653926923</v>
      </c>
      <c r="AP3782" s="34">
        <v>0</v>
      </c>
      <c r="AS3782" s="36">
        <v>0</v>
      </c>
    </row>
    <row r="3783" spans="1:45" x14ac:dyDescent="0.3">
      <c r="A3783" s="4" t="s">
        <v>185</v>
      </c>
      <c r="B3783" t="s">
        <v>138</v>
      </c>
      <c r="C3783" s="28">
        <v>44649</v>
      </c>
      <c r="D3783">
        <v>2</v>
      </c>
      <c r="G3783" s="42" t="s">
        <v>225</v>
      </c>
      <c r="H3783">
        <f t="shared" si="402"/>
        <v>2022</v>
      </c>
      <c r="I3783" s="2" t="s">
        <v>139</v>
      </c>
      <c r="J3783">
        <v>3</v>
      </c>
      <c r="N3783" s="40">
        <v>225.99959815149691</v>
      </c>
      <c r="O3783" s="33">
        <f t="shared" si="401"/>
        <v>225.99959815149691</v>
      </c>
      <c r="P3783" s="22">
        <f>IF(ISNUMBER(O3783),SUMIFS(O$1:$O3783,A$1:$A3783,A3783,H$1:$H3783,H3783,D$1:$D3783,D3783),"")</f>
        <v>821.03778249173263</v>
      </c>
      <c r="AK3783" s="34">
        <v>0.64836363636363625</v>
      </c>
      <c r="AL3783" s="34">
        <v>0</v>
      </c>
      <c r="AN3783" s="36">
        <v>0.35163636363636364</v>
      </c>
      <c r="AO3783" s="34">
        <v>0.35163636363636364</v>
      </c>
      <c r="AP3783" s="34">
        <v>0</v>
      </c>
      <c r="AS3783" s="36">
        <v>0</v>
      </c>
    </row>
    <row r="3784" spans="1:45" x14ac:dyDescent="0.3">
      <c r="A3784" s="4" t="s">
        <v>185</v>
      </c>
      <c r="B3784" t="s">
        <v>138</v>
      </c>
      <c r="C3784" s="28">
        <v>44649</v>
      </c>
      <c r="D3784">
        <v>3</v>
      </c>
      <c r="G3784" s="42" t="s">
        <v>225</v>
      </c>
      <c r="H3784">
        <f t="shared" si="402"/>
        <v>2022</v>
      </c>
      <c r="I3784" s="2" t="s">
        <v>139</v>
      </c>
      <c r="J3784">
        <v>3</v>
      </c>
      <c r="N3784" s="40">
        <v>237.73778393067741</v>
      </c>
      <c r="O3784" s="33">
        <f t="shared" si="401"/>
        <v>237.73778393067741</v>
      </c>
      <c r="P3784" s="22">
        <f>IF(ISNUMBER(O3784),SUMIFS(O$1:$O3784,A$1:$A3784,A3784,H$1:$H3784,H3784,D$1:$D3784,D3784),"")</f>
        <v>902.12815661101376</v>
      </c>
      <c r="AK3784" s="34">
        <v>0.57089829250185598</v>
      </c>
      <c r="AL3784" s="34">
        <v>0</v>
      </c>
      <c r="AN3784" s="36">
        <v>0.42910170749814402</v>
      </c>
      <c r="AO3784" s="34">
        <v>0.42910170749814402</v>
      </c>
      <c r="AP3784" s="34">
        <v>0</v>
      </c>
      <c r="AS3784" s="36">
        <v>0</v>
      </c>
    </row>
    <row r="3785" spans="1:45" x14ac:dyDescent="0.3">
      <c r="A3785" s="4" t="s">
        <v>185</v>
      </c>
      <c r="B3785" t="s">
        <v>138</v>
      </c>
      <c r="C3785" s="28">
        <v>44649</v>
      </c>
      <c r="D3785">
        <v>4</v>
      </c>
      <c r="G3785" s="42" t="s">
        <v>225</v>
      </c>
      <c r="H3785">
        <f t="shared" si="402"/>
        <v>2022</v>
      </c>
      <c r="I3785" s="2" t="s">
        <v>139</v>
      </c>
      <c r="J3785">
        <v>3</v>
      </c>
      <c r="N3785" s="40">
        <v>246.71725484568918</v>
      </c>
      <c r="O3785" s="33">
        <f t="shared" si="401"/>
        <v>246.71725484568918</v>
      </c>
      <c r="P3785" s="22">
        <f>IF(ISNUMBER(O3785),SUMIFS(O$1:$O3785,A$1:$A3785,A3785,H$1:$H3785,H3785,D$1:$D3785,D3785),"")</f>
        <v>961.17447968974125</v>
      </c>
      <c r="AK3785" s="34">
        <v>0.66752387950036729</v>
      </c>
      <c r="AL3785" s="34">
        <v>0</v>
      </c>
      <c r="AN3785" s="36">
        <v>0.3324761204996326</v>
      </c>
      <c r="AO3785" s="34">
        <v>0.3324761204996326</v>
      </c>
      <c r="AP3785" s="34">
        <v>0</v>
      </c>
      <c r="AS3785" s="36">
        <v>0</v>
      </c>
    </row>
    <row r="3786" spans="1:45" x14ac:dyDescent="0.3">
      <c r="A3786" s="4" t="s">
        <v>185</v>
      </c>
      <c r="B3786" t="s">
        <v>138</v>
      </c>
      <c r="C3786" s="28">
        <v>44691</v>
      </c>
      <c r="D3786">
        <v>1</v>
      </c>
      <c r="G3786" s="42" t="s">
        <v>225</v>
      </c>
      <c r="H3786">
        <f t="shared" si="402"/>
        <v>2022</v>
      </c>
      <c r="I3786" s="2" t="s">
        <v>139</v>
      </c>
      <c r="J3786">
        <v>4</v>
      </c>
      <c r="N3786" s="40">
        <v>244.31969093323679</v>
      </c>
      <c r="O3786" s="33">
        <f t="shared" si="401"/>
        <v>244.31969093323679</v>
      </c>
      <c r="P3786" s="22">
        <f>IF(ISNUMBER(O3786),SUMIFS(O$1:$O3786,A$1:$A3786,A3786,H$1:$H3786,H3786,D$1:$D3786,D3786),"")</f>
        <v>1160.3884329218301</v>
      </c>
      <c r="AK3786" s="34">
        <v>0.55816910362364902</v>
      </c>
      <c r="AL3786" s="34">
        <v>0</v>
      </c>
      <c r="AN3786" s="36">
        <v>0.44183089637635092</v>
      </c>
      <c r="AO3786" s="34">
        <v>0.44183089637635092</v>
      </c>
      <c r="AP3786" s="34">
        <v>0</v>
      </c>
      <c r="AS3786" s="36">
        <v>0</v>
      </c>
    </row>
    <row r="3787" spans="1:45" x14ac:dyDescent="0.3">
      <c r="A3787" s="4" t="s">
        <v>185</v>
      </c>
      <c r="B3787" t="s">
        <v>138</v>
      </c>
      <c r="C3787" s="28">
        <v>44691</v>
      </c>
      <c r="D3787">
        <v>2</v>
      </c>
      <c r="G3787" s="42" t="s">
        <v>225</v>
      </c>
      <c r="H3787">
        <f t="shared" si="402"/>
        <v>2022</v>
      </c>
      <c r="I3787" s="2" t="s">
        <v>139</v>
      </c>
      <c r="J3787">
        <v>4</v>
      </c>
      <c r="N3787" s="40">
        <v>289.00160402306329</v>
      </c>
      <c r="O3787" s="33">
        <f t="shared" si="401"/>
        <v>289.00160402306329</v>
      </c>
      <c r="P3787" s="22">
        <f>IF(ISNUMBER(O3787),SUMIFS(O$1:$O3787,A$1:$A3787,A3787,H$1:$H3787,H3787,D$1:$D3787,D3787),"")</f>
        <v>1110.039386514796</v>
      </c>
      <c r="AK3787" s="34">
        <v>0.63350958360872445</v>
      </c>
      <c r="AL3787" s="34">
        <v>0</v>
      </c>
      <c r="AN3787" s="36">
        <v>0.36649041639127561</v>
      </c>
      <c r="AO3787" s="34">
        <v>0.36649041639127561</v>
      </c>
      <c r="AP3787" s="34">
        <v>0</v>
      </c>
      <c r="AS3787" s="36">
        <v>0</v>
      </c>
    </row>
    <row r="3788" spans="1:45" x14ac:dyDescent="0.3">
      <c r="A3788" s="4" t="s">
        <v>185</v>
      </c>
      <c r="B3788" t="s">
        <v>138</v>
      </c>
      <c r="C3788" s="28">
        <v>44691</v>
      </c>
      <c r="D3788">
        <v>3</v>
      </c>
      <c r="G3788" s="42" t="s">
        <v>225</v>
      </c>
      <c r="H3788">
        <f t="shared" si="402"/>
        <v>2022</v>
      </c>
      <c r="I3788" s="2" t="s">
        <v>139</v>
      </c>
      <c r="J3788">
        <v>4</v>
      </c>
      <c r="N3788" s="40">
        <v>252.32027773161229</v>
      </c>
      <c r="O3788" s="33">
        <f t="shared" si="401"/>
        <v>252.32027773161229</v>
      </c>
      <c r="P3788" s="22">
        <f>IF(ISNUMBER(O3788),SUMIFS(O$1:$O3788,A$1:$A3788,A3788,H$1:$H3788,H3788,D$1:$D3788,D3788),"")</f>
        <v>1154.4484343426261</v>
      </c>
      <c r="AK3788" s="34">
        <v>0.47747220596840256</v>
      </c>
      <c r="AL3788" s="34">
        <v>0</v>
      </c>
      <c r="AN3788" s="36">
        <v>0.52223522527794031</v>
      </c>
      <c r="AO3788" s="34">
        <v>0.52047981275599764</v>
      </c>
      <c r="AP3788" s="34">
        <v>1.7554125219426564E-3</v>
      </c>
      <c r="AS3788" s="36">
        <v>2.9256875365710943E-4</v>
      </c>
    </row>
    <row r="3789" spans="1:45" x14ac:dyDescent="0.3">
      <c r="A3789" s="4" t="s">
        <v>185</v>
      </c>
      <c r="B3789" t="s">
        <v>138</v>
      </c>
      <c r="C3789" s="28">
        <v>44691</v>
      </c>
      <c r="D3789">
        <v>4</v>
      </c>
      <c r="G3789" s="42" t="s">
        <v>225</v>
      </c>
      <c r="H3789">
        <f t="shared" si="402"/>
        <v>2022</v>
      </c>
      <c r="I3789" s="2" t="s">
        <v>139</v>
      </c>
      <c r="J3789">
        <v>4</v>
      </c>
      <c r="N3789" s="40">
        <v>275.26524885840132</v>
      </c>
      <c r="O3789" s="33">
        <f t="shared" si="401"/>
        <v>275.26524885840132</v>
      </c>
      <c r="P3789" s="22">
        <f>IF(ISNUMBER(O3789),SUMIFS(O$1:$O3789,A$1:$A3789,A3789,H$1:$H3789,H3789,D$1:$D3789,D3789),"")</f>
        <v>1236.4397285481425</v>
      </c>
      <c r="AK3789" s="34">
        <v>0.55454259666771455</v>
      </c>
      <c r="AL3789" s="34">
        <v>0</v>
      </c>
      <c r="AN3789" s="36">
        <v>0.44545740333228534</v>
      </c>
      <c r="AO3789" s="34">
        <v>0.44545740333228534</v>
      </c>
      <c r="AP3789" s="34">
        <v>0</v>
      </c>
      <c r="AS3789" s="36">
        <v>0</v>
      </c>
    </row>
    <row r="3790" spans="1:45" x14ac:dyDescent="0.3">
      <c r="A3790" s="4" t="s">
        <v>185</v>
      </c>
      <c r="B3790" t="s">
        <v>138</v>
      </c>
      <c r="C3790" s="28">
        <v>44746</v>
      </c>
      <c r="D3790">
        <v>1</v>
      </c>
      <c r="G3790" s="42" t="s">
        <v>225</v>
      </c>
      <c r="H3790">
        <f t="shared" si="402"/>
        <v>2022</v>
      </c>
      <c r="I3790" s="2" t="s">
        <v>139</v>
      </c>
      <c r="J3790">
        <v>5</v>
      </c>
      <c r="N3790" s="40">
        <v>92.805374161306389</v>
      </c>
      <c r="O3790" s="33">
        <f t="shared" si="401"/>
        <v>92.805374161306389</v>
      </c>
      <c r="P3790" s="22">
        <f>IF(ISNUMBER(O3790),SUMIFS(O$1:$O3790,A$1:$A3790,A3790,H$1:$H3790,H3790,D$1:$D3790,D3790),"")</f>
        <v>1253.1938070831366</v>
      </c>
      <c r="AK3790" s="34">
        <v>0.66450040617384243</v>
      </c>
      <c r="AL3790" s="34">
        <v>0</v>
      </c>
      <c r="AN3790" s="36">
        <v>0.33549959382615763</v>
      </c>
      <c r="AO3790" s="34">
        <v>0.33549959382615763</v>
      </c>
      <c r="AP3790" s="34">
        <v>0</v>
      </c>
      <c r="AS3790" s="36">
        <v>0</v>
      </c>
    </row>
    <row r="3791" spans="1:45" x14ac:dyDescent="0.3">
      <c r="A3791" s="4" t="s">
        <v>185</v>
      </c>
      <c r="B3791" t="s">
        <v>138</v>
      </c>
      <c r="C3791" s="28">
        <v>44746</v>
      </c>
      <c r="D3791">
        <v>2</v>
      </c>
      <c r="G3791" s="42" t="s">
        <v>225</v>
      </c>
      <c r="H3791">
        <f t="shared" si="402"/>
        <v>2022</v>
      </c>
      <c r="I3791" s="2" t="s">
        <v>139</v>
      </c>
      <c r="J3791">
        <v>5</v>
      </c>
      <c r="N3791" s="40">
        <v>84.739284739284741</v>
      </c>
      <c r="O3791" s="33">
        <f t="shared" si="401"/>
        <v>84.739284739284741</v>
      </c>
      <c r="P3791" s="22">
        <f>IF(ISNUMBER(O3791),SUMIFS(O$1:$O3791,A$1:$A3791,A3791,H$1:$H3791,H3791,D$1:$D3791,D3791),"")</f>
        <v>1194.7786712540808</v>
      </c>
      <c r="AK3791" s="34">
        <v>0.80507131537242471</v>
      </c>
      <c r="AL3791" s="34">
        <v>0</v>
      </c>
      <c r="AN3791" s="36">
        <v>0.19492868462757523</v>
      </c>
      <c r="AO3791" s="34">
        <v>0.19492868462757523</v>
      </c>
      <c r="AP3791" s="34">
        <v>0</v>
      </c>
      <c r="AS3791" s="36">
        <v>0</v>
      </c>
    </row>
    <row r="3792" spans="1:45" x14ac:dyDescent="0.3">
      <c r="A3792" s="4" t="s">
        <v>185</v>
      </c>
      <c r="B3792" t="s">
        <v>138</v>
      </c>
      <c r="C3792" s="28">
        <v>44746</v>
      </c>
      <c r="D3792">
        <v>3</v>
      </c>
      <c r="G3792" s="42" t="s">
        <v>225</v>
      </c>
      <c r="H3792">
        <f t="shared" si="402"/>
        <v>2022</v>
      </c>
      <c r="I3792" s="2" t="s">
        <v>139</v>
      </c>
      <c r="J3792">
        <v>5</v>
      </c>
      <c r="N3792" s="40">
        <v>95.742907624095764</v>
      </c>
      <c r="O3792" s="33">
        <f t="shared" si="401"/>
        <v>95.742907624095764</v>
      </c>
      <c r="P3792" s="22">
        <f>IF(ISNUMBER(O3792),SUMIFS(O$1:$O3792,A$1:$A3792,A3792,H$1:$H3792,H3792,D$1:$D3792,D3792),"")</f>
        <v>1250.1913419667219</v>
      </c>
      <c r="AK3792" s="34">
        <v>0.62428160919540232</v>
      </c>
      <c r="AL3792" s="34">
        <v>0</v>
      </c>
      <c r="AN3792" s="36">
        <v>0.37571839080459773</v>
      </c>
      <c r="AO3792" s="34">
        <v>0.37571839080459773</v>
      </c>
      <c r="AP3792" s="34">
        <v>0</v>
      </c>
      <c r="AS3792" s="36">
        <v>0</v>
      </c>
    </row>
    <row r="3793" spans="1:45" x14ac:dyDescent="0.3">
      <c r="A3793" s="4" t="s">
        <v>185</v>
      </c>
      <c r="B3793" t="s">
        <v>138</v>
      </c>
      <c r="C3793" s="28">
        <v>44746</v>
      </c>
      <c r="D3793">
        <v>4</v>
      </c>
      <c r="G3793" s="42" t="s">
        <v>225</v>
      </c>
      <c r="H3793">
        <f t="shared" si="402"/>
        <v>2022</v>
      </c>
      <c r="I3793" s="2" t="s">
        <v>139</v>
      </c>
      <c r="J3793">
        <v>5</v>
      </c>
      <c r="N3793" s="40">
        <v>91.951813405100609</v>
      </c>
      <c r="O3793" s="33">
        <f t="shared" si="401"/>
        <v>91.951813405100609</v>
      </c>
      <c r="P3793" s="22">
        <f>IF(ISNUMBER(O3793),SUMIFS(O$1:$O3793,A$1:$A3793,A3793,H$1:$H3793,H3793,D$1:$D3793,D3793),"")</f>
        <v>1328.3915419532432</v>
      </c>
      <c r="AK3793" s="34">
        <v>0.58860759493670889</v>
      </c>
      <c r="AL3793" s="34">
        <v>0</v>
      </c>
      <c r="AN3793" s="36">
        <v>0.41139240506329117</v>
      </c>
      <c r="AO3793" s="34">
        <v>0.41139240506329117</v>
      </c>
      <c r="AP3793" s="34">
        <v>0</v>
      </c>
      <c r="AS3793" s="36">
        <v>0</v>
      </c>
    </row>
    <row r="3794" spans="1:45" x14ac:dyDescent="0.3">
      <c r="A3794" s="4" t="s">
        <v>185</v>
      </c>
      <c r="B3794" t="s">
        <v>138</v>
      </c>
      <c r="C3794" s="28">
        <v>44802</v>
      </c>
      <c r="D3794">
        <v>1</v>
      </c>
      <c r="G3794" s="42" t="s">
        <v>225</v>
      </c>
      <c r="H3794">
        <f t="shared" si="402"/>
        <v>2022</v>
      </c>
      <c r="I3794" s="2" t="s">
        <v>139</v>
      </c>
      <c r="J3794">
        <v>6</v>
      </c>
      <c r="N3794" s="40">
        <v>184.90803993694166</v>
      </c>
      <c r="O3794" s="33">
        <f t="shared" si="401"/>
        <v>184.90803993694166</v>
      </c>
      <c r="P3794" s="22">
        <f>IF(ISNUMBER(O3794),SUMIFS(O$1:$O3794,A$1:$A3794,A3794,H$1:$H3794,H3794,D$1:$D3794,D3794),"")</f>
        <v>1438.1018470200781</v>
      </c>
      <c r="AK3794" s="34">
        <v>0.76190476190476186</v>
      </c>
      <c r="AL3794" s="34">
        <v>0</v>
      </c>
      <c r="AN3794" s="36">
        <v>0.23809523809523805</v>
      </c>
      <c r="AO3794" s="34">
        <v>0.23809523809523805</v>
      </c>
      <c r="AP3794" s="34">
        <v>0</v>
      </c>
      <c r="AS3794" s="36">
        <v>0</v>
      </c>
    </row>
    <row r="3795" spans="1:45" x14ac:dyDescent="0.3">
      <c r="A3795" s="4" t="s">
        <v>185</v>
      </c>
      <c r="B3795" t="s">
        <v>138</v>
      </c>
      <c r="C3795" s="28">
        <v>44802</v>
      </c>
      <c r="D3795">
        <v>2</v>
      </c>
      <c r="G3795" s="42" t="s">
        <v>225</v>
      </c>
      <c r="H3795">
        <f t="shared" si="402"/>
        <v>2022</v>
      </c>
      <c r="I3795" s="2" t="s">
        <v>139</v>
      </c>
      <c r="J3795">
        <v>6</v>
      </c>
      <c r="N3795" s="40">
        <v>158.76098012020344</v>
      </c>
      <c r="O3795" s="33">
        <f t="shared" si="401"/>
        <v>158.76098012020344</v>
      </c>
      <c r="P3795" s="22">
        <f>IF(ISNUMBER(O3795),SUMIFS(O$1:$O3795,A$1:$A3795,A3795,H$1:$H3795,H3795,D$1:$D3795,D3795),"")</f>
        <v>1353.5396513742842</v>
      </c>
      <c r="AK3795" s="34">
        <v>0.92294713160854902</v>
      </c>
      <c r="AL3795" s="34">
        <v>0</v>
      </c>
      <c r="AN3795" s="36">
        <v>7.7052868391451076E-2</v>
      </c>
      <c r="AO3795" s="34">
        <v>7.7052868391451076E-2</v>
      </c>
      <c r="AP3795" s="34">
        <v>0</v>
      </c>
      <c r="AS3795" s="36">
        <v>0</v>
      </c>
    </row>
    <row r="3796" spans="1:45" x14ac:dyDescent="0.3">
      <c r="A3796" s="4" t="s">
        <v>185</v>
      </c>
      <c r="B3796" t="s">
        <v>138</v>
      </c>
      <c r="C3796" s="28">
        <v>44802</v>
      </c>
      <c r="D3796">
        <v>3</v>
      </c>
      <c r="G3796" s="42" t="s">
        <v>225</v>
      </c>
      <c r="H3796">
        <f t="shared" si="402"/>
        <v>2022</v>
      </c>
      <c r="I3796" s="2" t="s">
        <v>139</v>
      </c>
      <c r="J3796">
        <v>6</v>
      </c>
      <c r="N3796" s="40">
        <v>167.42005692281936</v>
      </c>
      <c r="O3796" s="33">
        <f t="shared" si="401"/>
        <v>167.42005692281936</v>
      </c>
      <c r="P3796" s="22">
        <f>IF(ISNUMBER(O3796),SUMIFS(O$1:$O3796,A$1:$A3796,A3796,H$1:$H3796,H3796,D$1:$D3796,D3796),"")</f>
        <v>1417.6113988895413</v>
      </c>
      <c r="AK3796" s="34">
        <v>0.63442460317460314</v>
      </c>
      <c r="AL3796" s="34">
        <v>0</v>
      </c>
      <c r="AN3796" s="36">
        <v>0.36557539682539686</v>
      </c>
      <c r="AO3796" s="34">
        <v>0.36557539682539686</v>
      </c>
      <c r="AP3796" s="34">
        <v>0</v>
      </c>
      <c r="AS3796" s="36">
        <v>0</v>
      </c>
    </row>
    <row r="3797" spans="1:45" x14ac:dyDescent="0.3">
      <c r="A3797" s="4" t="s">
        <v>185</v>
      </c>
      <c r="B3797" t="s">
        <v>138</v>
      </c>
      <c r="C3797" s="28">
        <v>44802</v>
      </c>
      <c r="D3797">
        <v>4</v>
      </c>
      <c r="G3797" s="42" t="s">
        <v>225</v>
      </c>
      <c r="H3797">
        <f t="shared" si="402"/>
        <v>2022</v>
      </c>
      <c r="I3797" s="2" t="s">
        <v>139</v>
      </c>
      <c r="J3797">
        <v>6</v>
      </c>
      <c r="N3797" s="40">
        <v>180.06502971185111</v>
      </c>
      <c r="O3797" s="33">
        <f t="shared" si="401"/>
        <v>180.06502971185111</v>
      </c>
      <c r="P3797" s="22">
        <f>IF(ISNUMBER(O3797),SUMIFS(O$1:$O3797,A$1:$A3797,A3797,H$1:$H3797,H3797,D$1:$D3797,D3797),"")</f>
        <v>1508.4565716650943</v>
      </c>
      <c r="AK3797" s="34">
        <v>0.67067530064754843</v>
      </c>
      <c r="AL3797" s="34">
        <v>0</v>
      </c>
      <c r="AN3797" s="36">
        <v>0.3293246993524514</v>
      </c>
      <c r="AO3797" s="34">
        <v>0.3293246993524514</v>
      </c>
      <c r="AP3797" s="34">
        <v>0</v>
      </c>
      <c r="AS3797" s="36">
        <v>0</v>
      </c>
    </row>
    <row r="3798" spans="1:45" x14ac:dyDescent="0.3">
      <c r="A3798" s="4" t="s">
        <v>185</v>
      </c>
      <c r="B3798" t="s">
        <v>138</v>
      </c>
      <c r="C3798" s="28">
        <v>44844</v>
      </c>
      <c r="D3798">
        <v>1</v>
      </c>
      <c r="G3798" s="42" t="s">
        <v>225</v>
      </c>
      <c r="H3798">
        <f t="shared" si="402"/>
        <v>2022</v>
      </c>
      <c r="I3798" s="2" t="s">
        <v>139</v>
      </c>
      <c r="J3798">
        <v>7</v>
      </c>
      <c r="N3798" s="40">
        <v>392.58705570018304</v>
      </c>
      <c r="O3798" s="33">
        <f t="shared" si="401"/>
        <v>392.58705570018304</v>
      </c>
      <c r="P3798" s="22">
        <f>IF(ISNUMBER(O3798),SUMIFS(O$1:$O3798,A$1:$A3798,A3798,H$1:$H3798,H3798,D$1:$D3798,D3798),"")</f>
        <v>1830.6889027202612</v>
      </c>
      <c r="AK3798" s="34">
        <v>0.88169642857142849</v>
      </c>
      <c r="AL3798" s="34">
        <v>0</v>
      </c>
      <c r="AN3798" s="36">
        <v>0.11830357142857142</v>
      </c>
      <c r="AO3798" s="34">
        <v>0.11830357142857142</v>
      </c>
      <c r="AP3798" s="34">
        <v>0</v>
      </c>
      <c r="AS3798" s="36">
        <v>0</v>
      </c>
    </row>
    <row r="3799" spans="1:45" x14ac:dyDescent="0.3">
      <c r="A3799" s="4" t="s">
        <v>185</v>
      </c>
      <c r="B3799" t="s">
        <v>138</v>
      </c>
      <c r="C3799" s="28">
        <v>44844</v>
      </c>
      <c r="D3799">
        <v>2</v>
      </c>
      <c r="G3799" s="42" t="s">
        <v>225</v>
      </c>
      <c r="H3799">
        <f t="shared" si="402"/>
        <v>2022</v>
      </c>
      <c r="I3799" s="2" t="s">
        <v>139</v>
      </c>
      <c r="J3799">
        <v>7</v>
      </c>
      <c r="N3799" s="40">
        <v>348.87681453247916</v>
      </c>
      <c r="O3799" s="33">
        <f t="shared" si="401"/>
        <v>348.87681453247916</v>
      </c>
      <c r="P3799" s="22">
        <f>IF(ISNUMBER(O3799),SUMIFS(O$1:$O3799,A$1:$A3799,A3799,H$1:$H3799,H3799,D$1:$D3799,D3799),"")</f>
        <v>1702.4164659067633</v>
      </c>
      <c r="AK3799" s="34">
        <v>0.90389395194697597</v>
      </c>
      <c r="AL3799" s="34">
        <v>0</v>
      </c>
      <c r="AN3799" s="36">
        <v>9.6106048053024015E-2</v>
      </c>
      <c r="AO3799" s="34">
        <v>9.6106048053024015E-2</v>
      </c>
      <c r="AP3799" s="34">
        <v>0</v>
      </c>
      <c r="AS3799" s="36">
        <v>0</v>
      </c>
    </row>
    <row r="3800" spans="1:45" x14ac:dyDescent="0.3">
      <c r="A3800" s="4" t="s">
        <v>185</v>
      </c>
      <c r="B3800" t="s">
        <v>138</v>
      </c>
      <c r="C3800" s="28">
        <v>44844</v>
      </c>
      <c r="D3800">
        <v>3</v>
      </c>
      <c r="G3800" s="42" t="s">
        <v>225</v>
      </c>
      <c r="H3800">
        <f t="shared" si="402"/>
        <v>2022</v>
      </c>
      <c r="I3800" s="2" t="s">
        <v>139</v>
      </c>
      <c r="J3800">
        <v>7</v>
      </c>
      <c r="N3800" s="40">
        <v>375.97186002789738</v>
      </c>
      <c r="O3800" s="33">
        <f t="shared" si="401"/>
        <v>375.97186002789738</v>
      </c>
      <c r="P3800" s="22">
        <f>IF(ISNUMBER(O3800),SUMIFS(O$1:$O3800,A$1:$A3800,A3800,H$1:$H3800,H3800,D$1:$D3800,D3800),"")</f>
        <v>1793.5832589174388</v>
      </c>
      <c r="AK3800" s="34">
        <v>0.67215395316485049</v>
      </c>
      <c r="AL3800" s="34">
        <v>0</v>
      </c>
      <c r="AN3800" s="36">
        <v>0.32436818919545563</v>
      </c>
      <c r="AO3800" s="34">
        <v>0.32436818919545563</v>
      </c>
      <c r="AP3800" s="34">
        <v>0</v>
      </c>
      <c r="AS3800" s="36">
        <v>3.4778576396939489E-3</v>
      </c>
    </row>
    <row r="3801" spans="1:45" x14ac:dyDescent="0.3">
      <c r="A3801" s="4" t="s">
        <v>185</v>
      </c>
      <c r="B3801" t="s">
        <v>138</v>
      </c>
      <c r="C3801" s="28">
        <v>44844</v>
      </c>
      <c r="D3801">
        <v>4</v>
      </c>
      <c r="G3801" s="42" t="s">
        <v>225</v>
      </c>
      <c r="H3801">
        <f t="shared" si="402"/>
        <v>2022</v>
      </c>
      <c r="I3801" s="2" t="s">
        <v>139</v>
      </c>
      <c r="J3801">
        <v>7</v>
      </c>
      <c r="N3801" s="40">
        <v>383.16956209448375</v>
      </c>
      <c r="O3801" s="33">
        <f t="shared" si="401"/>
        <v>383.16956209448375</v>
      </c>
      <c r="P3801" s="22">
        <f>IF(ISNUMBER(O3801),SUMIFS(O$1:$O3801,A$1:$A3801,A3801,H$1:$H3801,H3801,D$1:$D3801,D3801),"")</f>
        <v>1891.6261337595781</v>
      </c>
      <c r="AK3801" s="34">
        <v>0.80625000000000013</v>
      </c>
      <c r="AL3801" s="34">
        <v>0</v>
      </c>
      <c r="AN3801" s="36">
        <v>0.17391304347826089</v>
      </c>
      <c r="AO3801" s="34">
        <v>0.17391304347826089</v>
      </c>
      <c r="AP3801" s="34">
        <v>0</v>
      </c>
      <c r="AS3801" s="36">
        <v>1.983695652173913E-2</v>
      </c>
    </row>
    <row r="3802" spans="1:45" x14ac:dyDescent="0.3">
      <c r="A3802" s="4" t="s">
        <v>185</v>
      </c>
      <c r="B3802" t="s">
        <v>138</v>
      </c>
      <c r="C3802" s="28">
        <v>44875</v>
      </c>
      <c r="D3802">
        <v>1</v>
      </c>
      <c r="G3802" s="42" t="s">
        <v>225</v>
      </c>
      <c r="H3802">
        <f t="shared" si="402"/>
        <v>2022</v>
      </c>
      <c r="I3802" s="2" t="s">
        <v>139</v>
      </c>
      <c r="J3802">
        <v>8</v>
      </c>
      <c r="N3802" s="40">
        <v>420.00242600679286</v>
      </c>
      <c r="O3802" s="33">
        <f t="shared" si="401"/>
        <v>420.00242600679286</v>
      </c>
      <c r="P3802" s="22">
        <f>IF(ISNUMBER(O3802),SUMIFS(O$1:$O3802,A$1:$A3802,A3802,H$1:$H3802,H3802,D$1:$D3802,D3802),"")</f>
        <v>2250.691328727054</v>
      </c>
      <c r="AK3802" s="34">
        <v>0.74466824644549756</v>
      </c>
      <c r="AL3802" s="34">
        <v>0</v>
      </c>
      <c r="AN3802" s="36">
        <v>0.2535545023696682</v>
      </c>
      <c r="AO3802" s="34">
        <v>0.23578199052132698</v>
      </c>
      <c r="AP3802" s="34">
        <v>1.7772511848341228E-2</v>
      </c>
      <c r="AS3802" s="36">
        <v>1.7772511848341229E-3</v>
      </c>
    </row>
    <row r="3803" spans="1:45" x14ac:dyDescent="0.3">
      <c r="A3803" s="4" t="s">
        <v>185</v>
      </c>
      <c r="B3803" t="s">
        <v>138</v>
      </c>
      <c r="C3803" s="28">
        <v>44875</v>
      </c>
      <c r="D3803">
        <v>2</v>
      </c>
      <c r="G3803" s="42" t="s">
        <v>225</v>
      </c>
      <c r="H3803">
        <f t="shared" si="402"/>
        <v>2022</v>
      </c>
      <c r="I3803" s="2" t="s">
        <v>139</v>
      </c>
      <c r="J3803">
        <v>8</v>
      </c>
      <c r="N3803" s="40">
        <v>365.07570635359679</v>
      </c>
      <c r="O3803" s="33">
        <f t="shared" si="401"/>
        <v>365.07570635359679</v>
      </c>
      <c r="P3803" s="22">
        <f>IF(ISNUMBER(O3803),SUMIFS(O$1:$O3803,A$1:$A3803,A3803,H$1:$H3803,H3803,D$1:$D3803,D3803),"")</f>
        <v>2067.4921722603599</v>
      </c>
      <c r="AK3803" s="34">
        <v>0.91151594014313597</v>
      </c>
      <c r="AL3803" s="34">
        <v>0</v>
      </c>
      <c r="AN3803" s="36">
        <v>8.8484059856864028E-2</v>
      </c>
      <c r="AO3803" s="34">
        <v>8.8484059856864028E-2</v>
      </c>
      <c r="AP3803" s="34">
        <v>0</v>
      </c>
      <c r="AS3803" s="36">
        <v>0</v>
      </c>
    </row>
    <row r="3804" spans="1:45" x14ac:dyDescent="0.3">
      <c r="A3804" s="4" t="s">
        <v>185</v>
      </c>
      <c r="B3804" t="s">
        <v>138</v>
      </c>
      <c r="C3804" s="28">
        <v>44875</v>
      </c>
      <c r="D3804">
        <v>3</v>
      </c>
      <c r="G3804" s="42" t="s">
        <v>225</v>
      </c>
      <c r="H3804">
        <f t="shared" si="402"/>
        <v>2022</v>
      </c>
      <c r="I3804" s="2" t="s">
        <v>139</v>
      </c>
      <c r="J3804">
        <v>8</v>
      </c>
      <c r="N3804" s="40">
        <v>436.51105008500082</v>
      </c>
      <c r="O3804" s="33">
        <f t="shared" si="401"/>
        <v>436.51105008500082</v>
      </c>
      <c r="P3804" s="22">
        <f>IF(ISNUMBER(O3804),SUMIFS(O$1:$O3804,A$1:$A3804,A3804,H$1:$H3804,H3804,D$1:$D3804,D3804),"")</f>
        <v>2230.0943090024398</v>
      </c>
      <c r="AK3804" s="34">
        <v>0.81847826086956532</v>
      </c>
      <c r="AL3804" s="34">
        <v>0</v>
      </c>
      <c r="AN3804" s="36">
        <v>0.18152173913043479</v>
      </c>
      <c r="AO3804" s="34">
        <v>0.15326086956521739</v>
      </c>
      <c r="AP3804" s="34">
        <v>2.8260869565217395E-2</v>
      </c>
      <c r="AS3804" s="36">
        <v>0</v>
      </c>
    </row>
    <row r="3805" spans="1:45" x14ac:dyDescent="0.3">
      <c r="A3805" s="4" t="s">
        <v>185</v>
      </c>
      <c r="B3805" t="s">
        <v>138</v>
      </c>
      <c r="C3805" s="28">
        <v>44875</v>
      </c>
      <c r="D3805">
        <v>4</v>
      </c>
      <c r="G3805" s="42" t="s">
        <v>225</v>
      </c>
      <c r="H3805">
        <f t="shared" si="402"/>
        <v>2022</v>
      </c>
      <c r="I3805" s="2" t="s">
        <v>139</v>
      </c>
      <c r="J3805">
        <v>8</v>
      </c>
      <c r="N3805" s="40">
        <v>428.5955383718433</v>
      </c>
      <c r="O3805" s="33">
        <f t="shared" si="401"/>
        <v>428.5955383718433</v>
      </c>
      <c r="P3805" s="22">
        <f>IF(ISNUMBER(O3805),SUMIFS(O$1:$O3805,A$1:$A3805,A3805,H$1:$H3805,H3805,D$1:$D3805,D3805),"")</f>
        <v>2320.2216721314217</v>
      </c>
      <c r="AK3805" s="34">
        <v>0.81673306772908383</v>
      </c>
      <c r="AL3805" s="34">
        <v>0</v>
      </c>
      <c r="AN3805" s="36">
        <v>0.18061088977423639</v>
      </c>
      <c r="AO3805" s="34">
        <v>0.1709827357237716</v>
      </c>
      <c r="AP3805" s="34">
        <v>9.6281540504648076E-3</v>
      </c>
      <c r="AS3805" s="36">
        <v>2.6560424966799471E-3</v>
      </c>
    </row>
    <row r="3806" spans="1:45" x14ac:dyDescent="0.3">
      <c r="A3806" s="4" t="s">
        <v>185</v>
      </c>
      <c r="B3806" t="s">
        <v>138</v>
      </c>
      <c r="C3806" s="28">
        <v>44900</v>
      </c>
      <c r="D3806">
        <v>1</v>
      </c>
      <c r="G3806" s="42" t="s">
        <v>225</v>
      </c>
      <c r="H3806">
        <f t="shared" si="402"/>
        <v>2022</v>
      </c>
      <c r="I3806" s="2" t="s">
        <v>139</v>
      </c>
      <c r="J3806">
        <v>9</v>
      </c>
      <c r="N3806" s="40">
        <v>237.848889917636</v>
      </c>
      <c r="O3806" s="33">
        <f t="shared" si="401"/>
        <v>237.848889917636</v>
      </c>
      <c r="P3806" s="22">
        <f>IF(ISNUMBER(O3806),SUMIFS(O$1:$O3806,A$1:$A3806,A3806,H$1:$H3806,H3806,D$1:$D3806,D3806),"")</f>
        <v>2488.54021864469</v>
      </c>
      <c r="AK3806" s="34">
        <v>0.64833005893909623</v>
      </c>
      <c r="AL3806" s="34">
        <v>0</v>
      </c>
      <c r="AN3806" s="36">
        <v>0.35166994106090371</v>
      </c>
      <c r="AO3806" s="34">
        <v>0.25540275049115913</v>
      </c>
      <c r="AP3806" s="34">
        <v>9.6267190569744601E-2</v>
      </c>
      <c r="AS3806" s="36">
        <v>0</v>
      </c>
    </row>
    <row r="3807" spans="1:45" x14ac:dyDescent="0.3">
      <c r="A3807" s="4" t="s">
        <v>185</v>
      </c>
      <c r="B3807" t="s">
        <v>138</v>
      </c>
      <c r="C3807" s="28">
        <v>44900</v>
      </c>
      <c r="D3807">
        <v>2</v>
      </c>
      <c r="G3807" s="42" t="s">
        <v>225</v>
      </c>
      <c r="H3807">
        <f t="shared" si="402"/>
        <v>2022</v>
      </c>
      <c r="I3807" s="2" t="s">
        <v>139</v>
      </c>
      <c r="J3807">
        <v>9</v>
      </c>
      <c r="N3807" s="40">
        <v>240.21494088116341</v>
      </c>
      <c r="O3807" s="33">
        <f t="shared" si="401"/>
        <v>240.21494088116341</v>
      </c>
      <c r="P3807" s="22">
        <f>IF(ISNUMBER(O3807),SUMIFS(O$1:$O3807,A$1:$A3807,A3807,H$1:$H3807,H3807,D$1:$D3807,D3807),"")</f>
        <v>2307.7071131415232</v>
      </c>
      <c r="AK3807" s="34">
        <v>0.57394136807817597</v>
      </c>
      <c r="AL3807" s="34">
        <v>0</v>
      </c>
      <c r="AN3807" s="36">
        <v>0.42605863192182414</v>
      </c>
      <c r="AO3807" s="34">
        <v>0.2742671009771987</v>
      </c>
      <c r="AP3807" s="34">
        <v>0.15179153094462541</v>
      </c>
      <c r="AS3807" s="36">
        <v>0</v>
      </c>
    </row>
    <row r="3808" spans="1:45" x14ac:dyDescent="0.3">
      <c r="A3808" s="4" t="s">
        <v>185</v>
      </c>
      <c r="B3808" t="s">
        <v>138</v>
      </c>
      <c r="C3808" s="28">
        <v>44900</v>
      </c>
      <c r="D3808">
        <v>3</v>
      </c>
      <c r="G3808" s="42" t="s">
        <v>225</v>
      </c>
      <c r="H3808">
        <f t="shared" si="402"/>
        <v>2022</v>
      </c>
      <c r="I3808" s="2" t="s">
        <v>139</v>
      </c>
      <c r="J3808">
        <v>9</v>
      </c>
      <c r="N3808" s="40">
        <v>294.93739793140992</v>
      </c>
      <c r="O3808" s="33">
        <f t="shared" si="401"/>
        <v>294.93739793140992</v>
      </c>
      <c r="P3808" s="22">
        <f>IF(ISNUMBER(O3808),SUMIFS(O$1:$O3808,A$1:$A3808,A3808,H$1:$H3808,H3808,D$1:$D3808,D3808),"")</f>
        <v>2525.0317069338498</v>
      </c>
      <c r="AK3808" s="34">
        <v>0.71933333333333327</v>
      </c>
      <c r="AL3808" s="34">
        <v>0</v>
      </c>
      <c r="AN3808" s="36">
        <v>0.28066666666666668</v>
      </c>
      <c r="AO3808" s="34">
        <v>0.22666666666666666</v>
      </c>
      <c r="AP3808" s="34">
        <v>5.4000000000000006E-2</v>
      </c>
      <c r="AS3808" s="36">
        <v>0</v>
      </c>
    </row>
    <row r="3809" spans="1:45" x14ac:dyDescent="0.3">
      <c r="A3809" s="4" t="s">
        <v>185</v>
      </c>
      <c r="B3809" t="s">
        <v>138</v>
      </c>
      <c r="C3809" s="28">
        <v>44900</v>
      </c>
      <c r="D3809">
        <v>4</v>
      </c>
      <c r="G3809" s="42" t="s">
        <v>225</v>
      </c>
      <c r="H3809">
        <f t="shared" si="402"/>
        <v>2022</v>
      </c>
      <c r="I3809" s="2" t="s">
        <v>139</v>
      </c>
      <c r="J3809">
        <v>9</v>
      </c>
      <c r="N3809" s="40">
        <v>240.86839911565363</v>
      </c>
      <c r="O3809" s="33">
        <f t="shared" si="401"/>
        <v>240.86839911565363</v>
      </c>
      <c r="P3809" s="22">
        <f>IF(ISNUMBER(O3809),SUMIFS(O$1:$O3809,A$1:$A3809,A3809,H$1:$H3809,H3809,D$1:$D3809,D3809),"")</f>
        <v>2561.0900712470752</v>
      </c>
      <c r="AK3809" s="34">
        <v>0.35944700460829493</v>
      </c>
      <c r="AL3809" s="34">
        <v>0</v>
      </c>
      <c r="AN3809" s="36">
        <v>0.64055299539170507</v>
      </c>
      <c r="AO3809" s="34">
        <v>0.30414746543778803</v>
      </c>
      <c r="AP3809" s="34">
        <v>0.33640552995391704</v>
      </c>
      <c r="AS3809" s="36">
        <v>0</v>
      </c>
    </row>
    <row r="3810" spans="1:45" x14ac:dyDescent="0.3">
      <c r="A3810" s="4" t="s">
        <v>185</v>
      </c>
      <c r="B3810" t="s">
        <v>138</v>
      </c>
      <c r="C3810" s="28">
        <v>44931</v>
      </c>
      <c r="D3810">
        <v>1</v>
      </c>
      <c r="G3810" s="42" t="s">
        <v>225</v>
      </c>
      <c r="H3810">
        <f t="shared" si="402"/>
        <v>2023</v>
      </c>
      <c r="I3810" s="2" t="s">
        <v>139</v>
      </c>
      <c r="J3810">
        <v>10</v>
      </c>
      <c r="N3810" s="40">
        <v>356.9630392493421</v>
      </c>
      <c r="O3810" s="33">
        <f t="shared" si="401"/>
        <v>356.9630392493421</v>
      </c>
      <c r="P3810" s="22">
        <f>IF(ISNUMBER(O3810),SUMIFS(O$1:$O3810,A$1:$A3810,A3810,H$1:$H3810,H3810,D$1:$D3810,D3810),"")</f>
        <v>356.9630392493421</v>
      </c>
      <c r="AK3810" s="34">
        <v>0.7287319422150883</v>
      </c>
      <c r="AL3810" s="34">
        <v>0</v>
      </c>
      <c r="AN3810" s="36">
        <v>0.27126805778491175</v>
      </c>
      <c r="AO3810" s="34">
        <v>8.8817549491706796E-2</v>
      </c>
      <c r="AP3810" s="34">
        <v>0.18245050829320494</v>
      </c>
      <c r="AS3810" s="36">
        <v>0</v>
      </c>
    </row>
    <row r="3811" spans="1:45" x14ac:dyDescent="0.3">
      <c r="A3811" s="4" t="s">
        <v>185</v>
      </c>
      <c r="B3811" t="s">
        <v>138</v>
      </c>
      <c r="C3811" s="28">
        <v>44931</v>
      </c>
      <c r="D3811">
        <v>2</v>
      </c>
      <c r="G3811" s="42" t="s">
        <v>225</v>
      </c>
      <c r="H3811">
        <f t="shared" si="402"/>
        <v>2023</v>
      </c>
      <c r="I3811" s="2" t="s">
        <v>139</v>
      </c>
      <c r="J3811">
        <v>10</v>
      </c>
      <c r="N3811" s="40">
        <v>268.72087361758366</v>
      </c>
      <c r="O3811" s="33">
        <f t="shared" ref="O3811:O3874" si="403">IF(LEN(N3811)&gt;0,N3811,"")</f>
        <v>268.72087361758366</v>
      </c>
      <c r="P3811" s="22">
        <f>IF(ISNUMBER(O3811),SUMIFS(O$1:$O3811,A$1:$A3811,A3811,H$1:$H3811,H3811,D$1:$D3811,D3811),"")</f>
        <v>268.72087361758366</v>
      </c>
      <c r="AK3811" s="34">
        <v>0.62658227848101267</v>
      </c>
      <c r="AL3811" s="34">
        <v>0</v>
      </c>
      <c r="AN3811" s="36">
        <v>0.37341772151898739</v>
      </c>
      <c r="AO3811" s="34">
        <v>0.22875226039783003</v>
      </c>
      <c r="AP3811" s="34">
        <v>0.14466546112115736</v>
      </c>
      <c r="AS3811" s="36">
        <v>0</v>
      </c>
    </row>
    <row r="3812" spans="1:45" x14ac:dyDescent="0.3">
      <c r="A3812" s="4" t="s">
        <v>185</v>
      </c>
      <c r="B3812" t="s">
        <v>138</v>
      </c>
      <c r="C3812" s="28">
        <v>44931</v>
      </c>
      <c r="D3812">
        <v>3</v>
      </c>
      <c r="G3812" s="42" t="s">
        <v>225</v>
      </c>
      <c r="H3812">
        <f t="shared" si="402"/>
        <v>2023</v>
      </c>
      <c r="I3812" s="2" t="s">
        <v>139</v>
      </c>
      <c r="J3812">
        <v>10</v>
      </c>
      <c r="N3812" s="40">
        <v>425.31407262590062</v>
      </c>
      <c r="O3812" s="33">
        <f t="shared" si="403"/>
        <v>425.31407262590062</v>
      </c>
      <c r="P3812" s="22">
        <f>IF(ISNUMBER(O3812),SUMIFS(O$1:$O3812,A$1:$A3812,A3812,H$1:$H3812,H3812,D$1:$D3812,D3812),"")</f>
        <v>425.31407262590062</v>
      </c>
      <c r="AK3812" s="34">
        <v>0.50912408759124084</v>
      </c>
      <c r="AL3812" s="34">
        <v>0</v>
      </c>
      <c r="AN3812" s="36">
        <v>0.490875912408759</v>
      </c>
      <c r="AO3812" s="34">
        <v>0.25319343065693428</v>
      </c>
      <c r="AP3812" s="34">
        <v>0.2376824817518248</v>
      </c>
      <c r="AS3812" s="36">
        <v>0</v>
      </c>
    </row>
    <row r="3813" spans="1:45" x14ac:dyDescent="0.3">
      <c r="A3813" s="4" t="s">
        <v>185</v>
      </c>
      <c r="B3813" t="s">
        <v>138</v>
      </c>
      <c r="C3813" s="28">
        <v>44931</v>
      </c>
      <c r="D3813">
        <v>4</v>
      </c>
      <c r="G3813" s="42" t="s">
        <v>225</v>
      </c>
      <c r="H3813">
        <f t="shared" si="402"/>
        <v>2023</v>
      </c>
      <c r="I3813" s="2" t="s">
        <v>139</v>
      </c>
      <c r="J3813">
        <v>10</v>
      </c>
      <c r="N3813" s="40">
        <v>403.13527813527821</v>
      </c>
      <c r="O3813" s="33">
        <f t="shared" si="403"/>
        <v>403.13527813527821</v>
      </c>
      <c r="P3813" s="22">
        <f>IF(ISNUMBER(O3813),SUMIFS(O$1:$O3813,A$1:$A3813,A3813,H$1:$H3813,H3813,D$1:$D3813,D3813),"")</f>
        <v>403.13527813527821</v>
      </c>
      <c r="AK3813" s="34">
        <v>0.69625334522747551</v>
      </c>
      <c r="AL3813" s="34">
        <v>0</v>
      </c>
      <c r="AN3813" s="36">
        <v>0.3037466547725246</v>
      </c>
      <c r="AO3813" s="34">
        <v>0.1690454950936664</v>
      </c>
      <c r="AP3813" s="34">
        <v>0.13470115967885818</v>
      </c>
      <c r="AS3813" s="36">
        <v>0</v>
      </c>
    </row>
    <row r="3814" spans="1:45" x14ac:dyDescent="0.3">
      <c r="A3814" s="4" t="s">
        <v>185</v>
      </c>
      <c r="B3814" t="s">
        <v>138</v>
      </c>
      <c r="C3814" s="28">
        <v>44956</v>
      </c>
      <c r="D3814">
        <v>1</v>
      </c>
      <c r="G3814" s="42" t="s">
        <v>225</v>
      </c>
      <c r="H3814">
        <f t="shared" si="402"/>
        <v>2023</v>
      </c>
      <c r="I3814" s="2" t="s">
        <v>139</v>
      </c>
      <c r="J3814">
        <v>11</v>
      </c>
      <c r="N3814" s="40">
        <v>72.847682119205302</v>
      </c>
      <c r="O3814" s="33">
        <f t="shared" si="403"/>
        <v>72.847682119205302</v>
      </c>
      <c r="P3814" s="22">
        <f>IF(ISNUMBER(O3814),SUMIFS(O$1:$O3814,A$1:$A3814,A3814,H$1:$H3814,H3814,D$1:$D3814,D3814),"")</f>
        <v>429.81072136854743</v>
      </c>
      <c r="AK3814" s="34">
        <v>0.62704918032786872</v>
      </c>
      <c r="AL3814" s="34">
        <v>0</v>
      </c>
      <c r="AN3814" s="36">
        <v>0.37295081967213106</v>
      </c>
      <c r="AO3814" s="34">
        <v>0.26536885245901631</v>
      </c>
      <c r="AP3814" s="34">
        <v>0.10758196721311473</v>
      </c>
      <c r="AS3814" s="36">
        <v>0</v>
      </c>
    </row>
    <row r="3815" spans="1:45" x14ac:dyDescent="0.3">
      <c r="A3815" s="4" t="s">
        <v>185</v>
      </c>
      <c r="B3815" t="s">
        <v>138</v>
      </c>
      <c r="C3815" s="28">
        <v>44956</v>
      </c>
      <c r="D3815">
        <v>2</v>
      </c>
      <c r="G3815" s="42" t="s">
        <v>225</v>
      </c>
      <c r="H3815">
        <f t="shared" si="402"/>
        <v>2023</v>
      </c>
      <c r="I3815" s="2" t="s">
        <v>139</v>
      </c>
      <c r="J3815">
        <v>11</v>
      </c>
      <c r="N3815" s="40">
        <v>52.562290904259804</v>
      </c>
      <c r="O3815" s="33">
        <f t="shared" si="403"/>
        <v>52.562290904259804</v>
      </c>
      <c r="P3815" s="22">
        <f>IF(ISNUMBER(O3815),SUMIFS(O$1:$O3815,A$1:$A3815,A3815,H$1:$H3815,H3815,D$1:$D3815,D3815),"")</f>
        <v>321.28316452184345</v>
      </c>
      <c r="AK3815" s="34">
        <v>0.36759425493716336</v>
      </c>
      <c r="AL3815" s="34">
        <v>0</v>
      </c>
      <c r="AN3815" s="36">
        <v>0.63240574506283653</v>
      </c>
      <c r="AO3815" s="34">
        <v>0.33348294434470371</v>
      </c>
      <c r="AP3815" s="34">
        <v>0.29892280071813282</v>
      </c>
      <c r="AS3815" s="36">
        <v>0</v>
      </c>
    </row>
    <row r="3816" spans="1:45" x14ac:dyDescent="0.3">
      <c r="A3816" s="4" t="s">
        <v>185</v>
      </c>
      <c r="B3816" t="s">
        <v>138</v>
      </c>
      <c r="C3816" s="28">
        <v>44956</v>
      </c>
      <c r="D3816">
        <v>3</v>
      </c>
      <c r="G3816" s="42" t="s">
        <v>225</v>
      </c>
      <c r="H3816">
        <f t="shared" si="402"/>
        <v>2023</v>
      </c>
      <c r="I3816" s="2" t="s">
        <v>139</v>
      </c>
      <c r="J3816">
        <v>11</v>
      </c>
      <c r="N3816" s="40">
        <v>117.94468303664121</v>
      </c>
      <c r="O3816" s="33">
        <f t="shared" si="403"/>
        <v>117.94468303664121</v>
      </c>
      <c r="P3816" s="22">
        <f>IF(ISNUMBER(O3816),SUMIFS(O$1:$O3816,A$1:$A3816,A3816,H$1:$H3816,H3816,D$1:$D3816,D3816),"")</f>
        <v>543.25875566254183</v>
      </c>
      <c r="AK3816" s="34">
        <v>0.20977279800809215</v>
      </c>
      <c r="AL3816" s="34">
        <v>0</v>
      </c>
      <c r="AN3816" s="36">
        <v>0.79022720199190788</v>
      </c>
      <c r="AO3816" s="34">
        <v>0.37939620292561471</v>
      </c>
      <c r="AP3816" s="34">
        <v>0.41083099906629322</v>
      </c>
      <c r="AS3816" s="36">
        <v>0</v>
      </c>
    </row>
    <row r="3817" spans="1:45" x14ac:dyDescent="0.3">
      <c r="A3817" s="4" t="s">
        <v>185</v>
      </c>
      <c r="B3817" t="s">
        <v>138</v>
      </c>
      <c r="C3817" s="28">
        <v>44956</v>
      </c>
      <c r="D3817">
        <v>4</v>
      </c>
      <c r="G3817" s="42" t="s">
        <v>225</v>
      </c>
      <c r="H3817">
        <f t="shared" si="402"/>
        <v>2023</v>
      </c>
      <c r="I3817" s="2" t="s">
        <v>139</v>
      </c>
      <c r="J3817">
        <v>11</v>
      </c>
      <c r="N3817" s="40">
        <v>160.69898943626362</v>
      </c>
      <c r="O3817" s="33">
        <f t="shared" si="403"/>
        <v>160.69898943626362</v>
      </c>
      <c r="P3817" s="22">
        <f>IF(ISNUMBER(O3817),SUMIFS(O$1:$O3817,A$1:$A3817,A3817,H$1:$H3817,H3817,D$1:$D3817,D3817),"")</f>
        <v>563.83426757154189</v>
      </c>
      <c r="AK3817" s="34">
        <v>0.53266331658291455</v>
      </c>
      <c r="AL3817" s="34">
        <v>0</v>
      </c>
      <c r="AN3817" s="36">
        <v>0.46733668341708545</v>
      </c>
      <c r="AO3817" s="34">
        <v>0.2542713567839196</v>
      </c>
      <c r="AP3817" s="34">
        <v>0.21306532663316585</v>
      </c>
      <c r="AS3817" s="36">
        <v>0</v>
      </c>
    </row>
    <row r="3818" spans="1:45" x14ac:dyDescent="0.3">
      <c r="A3818" s="4" t="s">
        <v>185</v>
      </c>
      <c r="B3818" t="s">
        <v>138</v>
      </c>
      <c r="C3818" s="28">
        <v>44991</v>
      </c>
      <c r="D3818">
        <v>1</v>
      </c>
      <c r="G3818" s="42" t="s">
        <v>225</v>
      </c>
      <c r="H3818">
        <f t="shared" si="402"/>
        <v>2023</v>
      </c>
      <c r="I3818" s="2" t="s">
        <v>139</v>
      </c>
      <c r="J3818">
        <v>12</v>
      </c>
      <c r="N3818" s="40">
        <v>241.08271152220587</v>
      </c>
      <c r="O3818" s="33">
        <f t="shared" si="403"/>
        <v>241.08271152220587</v>
      </c>
      <c r="P3818" s="22">
        <f>IF(ISNUMBER(O3818),SUMIFS(O$1:$O3818,A$1:$A3818,A3818,H$1:$H3818,H3818,D$1:$D3818,D3818),"")</f>
        <v>670.89343289075327</v>
      </c>
      <c r="AK3818" s="34">
        <v>0.56078283778697779</v>
      </c>
      <c r="AL3818" s="34">
        <v>0</v>
      </c>
      <c r="AN3818" s="36">
        <v>0.43921716221302221</v>
      </c>
      <c r="AO3818" s="34">
        <v>0.29394053443733531</v>
      </c>
      <c r="AP3818" s="34">
        <v>0.14527662777568687</v>
      </c>
      <c r="AS3818" s="36">
        <v>0</v>
      </c>
    </row>
    <row r="3819" spans="1:45" x14ac:dyDescent="0.3">
      <c r="A3819" s="4" t="s">
        <v>185</v>
      </c>
      <c r="B3819" t="s">
        <v>138</v>
      </c>
      <c r="C3819" s="28">
        <v>44991</v>
      </c>
      <c r="D3819">
        <v>2</v>
      </c>
      <c r="G3819" s="42" t="s">
        <v>225</v>
      </c>
      <c r="H3819">
        <f t="shared" si="402"/>
        <v>2023</v>
      </c>
      <c r="I3819" s="2" t="s">
        <v>139</v>
      </c>
      <c r="J3819">
        <v>12</v>
      </c>
      <c r="N3819" s="40">
        <v>175.76557479769093</v>
      </c>
      <c r="O3819" s="33">
        <f t="shared" si="403"/>
        <v>175.76557479769093</v>
      </c>
      <c r="P3819" s="22">
        <f>IF(ISNUMBER(O3819),SUMIFS(O$1:$O3819,A$1:$A3819,A3819,H$1:$H3819,H3819,D$1:$D3819,D3819),"")</f>
        <v>497.04873931953438</v>
      </c>
      <c r="AK3819" s="34">
        <v>0.52236135957066188</v>
      </c>
      <c r="AL3819" s="34">
        <v>0</v>
      </c>
      <c r="AN3819" s="36">
        <v>0.47763864042933812</v>
      </c>
      <c r="AO3819" s="34">
        <v>0.30590339892665475</v>
      </c>
      <c r="AP3819" s="34">
        <v>0.17173524150268335</v>
      </c>
      <c r="AS3819" s="36">
        <v>0</v>
      </c>
    </row>
    <row r="3820" spans="1:45" x14ac:dyDescent="0.3">
      <c r="A3820" s="4" t="s">
        <v>185</v>
      </c>
      <c r="B3820" t="s">
        <v>138</v>
      </c>
      <c r="C3820" s="28">
        <v>44991</v>
      </c>
      <c r="D3820">
        <v>3</v>
      </c>
      <c r="G3820" s="42" t="s">
        <v>225</v>
      </c>
      <c r="H3820">
        <f t="shared" si="402"/>
        <v>2023</v>
      </c>
      <c r="I3820" s="2" t="s">
        <v>139</v>
      </c>
      <c r="J3820">
        <v>12</v>
      </c>
      <c r="N3820" s="40">
        <v>277.68333378306664</v>
      </c>
      <c r="O3820" s="33">
        <f t="shared" si="403"/>
        <v>277.68333378306664</v>
      </c>
      <c r="P3820" s="22">
        <f>IF(ISNUMBER(O3820),SUMIFS(O$1:$O3820,A$1:$A3820,A3820,H$1:$H3820,H3820,D$1:$D3820,D3820),"")</f>
        <v>820.94208944560842</v>
      </c>
      <c r="AK3820" s="34">
        <v>0.35904522613065321</v>
      </c>
      <c r="AL3820" s="34">
        <v>0</v>
      </c>
      <c r="AN3820" s="36">
        <v>0.63668341708542708</v>
      </c>
      <c r="AO3820" s="34">
        <v>0.44095477386934673</v>
      </c>
      <c r="AP3820" s="34">
        <v>0.19572864321608038</v>
      </c>
      <c r="AS3820" s="36">
        <v>4.2713567839195981E-3</v>
      </c>
    </row>
    <row r="3821" spans="1:45" x14ac:dyDescent="0.3">
      <c r="A3821" s="4" t="s">
        <v>185</v>
      </c>
      <c r="B3821" t="s">
        <v>138</v>
      </c>
      <c r="C3821" s="28">
        <v>44991</v>
      </c>
      <c r="D3821">
        <v>4</v>
      </c>
      <c r="G3821" s="42" t="s">
        <v>225</v>
      </c>
      <c r="H3821">
        <f t="shared" si="402"/>
        <v>2023</v>
      </c>
      <c r="I3821" s="2" t="s">
        <v>139</v>
      </c>
      <c r="J3821">
        <v>12</v>
      </c>
      <c r="N3821" s="40">
        <v>330.47915078294534</v>
      </c>
      <c r="O3821" s="33">
        <f t="shared" si="403"/>
        <v>330.47915078294534</v>
      </c>
      <c r="P3821" s="22">
        <f>IF(ISNUMBER(O3821),SUMIFS(O$1:$O3821,A$1:$A3821,A3821,H$1:$H3821,H3821,D$1:$D3821,D3821),"")</f>
        <v>894.31341835448723</v>
      </c>
      <c r="AK3821" s="34">
        <v>0.34450867052023121</v>
      </c>
      <c r="AL3821" s="34">
        <v>0</v>
      </c>
      <c r="AN3821" s="36">
        <v>0.65549132947976885</v>
      </c>
      <c r="AO3821" s="34">
        <v>0.35173410404624278</v>
      </c>
      <c r="AP3821" s="34">
        <v>0.30375722543352601</v>
      </c>
      <c r="AS3821" s="36">
        <v>0</v>
      </c>
    </row>
    <row r="3822" spans="1:45" x14ac:dyDescent="0.3">
      <c r="A3822" s="4" t="s">
        <v>185</v>
      </c>
      <c r="B3822" t="s">
        <v>138</v>
      </c>
      <c r="C3822" s="28">
        <v>45034</v>
      </c>
      <c r="D3822">
        <v>1</v>
      </c>
      <c r="G3822" s="42" t="s">
        <v>225</v>
      </c>
      <c r="H3822">
        <f t="shared" si="402"/>
        <v>2023</v>
      </c>
      <c r="I3822" s="2" t="s">
        <v>139</v>
      </c>
      <c r="J3822">
        <v>13</v>
      </c>
      <c r="N3822" s="40">
        <v>255.59987869456691</v>
      </c>
      <c r="O3822" s="33">
        <f t="shared" si="403"/>
        <v>255.59987869456691</v>
      </c>
      <c r="P3822" s="22">
        <f>IF(ISNUMBER(O3822),SUMIFS(O$1:$O3822,A$1:$A3822,A3822,H$1:$H3822,H3822,D$1:$D3822,D3822),"")</f>
        <v>926.49331158532016</v>
      </c>
      <c r="AK3822" s="34">
        <v>0.62193973634651611</v>
      </c>
      <c r="AL3822" s="34">
        <v>0</v>
      </c>
      <c r="AN3822" s="36">
        <v>0.37382297551789079</v>
      </c>
      <c r="AO3822" s="34">
        <v>0.37005649717514127</v>
      </c>
      <c r="AP3822" s="34">
        <v>3.7664783427495295E-3</v>
      </c>
      <c r="AS3822" s="36">
        <v>4.2372881355932203E-3</v>
      </c>
    </row>
    <row r="3823" spans="1:45" x14ac:dyDescent="0.3">
      <c r="A3823" s="4" t="s">
        <v>185</v>
      </c>
      <c r="B3823" t="s">
        <v>138</v>
      </c>
      <c r="C3823" s="28">
        <v>45034</v>
      </c>
      <c r="D3823">
        <v>2</v>
      </c>
      <c r="G3823" s="42" t="s">
        <v>225</v>
      </c>
      <c r="H3823">
        <f t="shared" si="402"/>
        <v>2023</v>
      </c>
      <c r="I3823" s="2" t="s">
        <v>139</v>
      </c>
      <c r="J3823">
        <v>13</v>
      </c>
      <c r="N3823" s="40">
        <v>248.71860657373358</v>
      </c>
      <c r="O3823" s="33">
        <f t="shared" si="403"/>
        <v>248.71860657373358</v>
      </c>
      <c r="P3823" s="22">
        <f>IF(ISNUMBER(O3823),SUMIFS(O$1:$O3823,A$1:$A3823,A3823,H$1:$H3823,H3823,D$1:$D3823,D3823),"")</f>
        <v>745.76734589326793</v>
      </c>
      <c r="AK3823" s="34">
        <v>0.89537869062901165</v>
      </c>
      <c r="AL3823" s="34">
        <v>0</v>
      </c>
      <c r="AN3823" s="36">
        <v>0.10462130937098844</v>
      </c>
      <c r="AO3823" s="34">
        <v>0.10462130937098846</v>
      </c>
      <c r="AP3823" s="34">
        <v>0</v>
      </c>
      <c r="AS3823" s="36">
        <v>0</v>
      </c>
    </row>
    <row r="3824" spans="1:45" x14ac:dyDescent="0.3">
      <c r="A3824" s="4" t="s">
        <v>185</v>
      </c>
      <c r="B3824" t="s">
        <v>138</v>
      </c>
      <c r="C3824" s="28">
        <v>45034</v>
      </c>
      <c r="D3824">
        <v>3</v>
      </c>
      <c r="G3824" s="42" t="s">
        <v>225</v>
      </c>
      <c r="H3824">
        <f t="shared" si="402"/>
        <v>2023</v>
      </c>
      <c r="I3824" s="2" t="s">
        <v>139</v>
      </c>
      <c r="J3824">
        <v>13</v>
      </c>
      <c r="N3824" s="40">
        <v>303.53405963995203</v>
      </c>
      <c r="O3824" s="33">
        <f t="shared" si="403"/>
        <v>303.53405963995203</v>
      </c>
      <c r="P3824" s="22">
        <f>IF(ISNUMBER(O3824),SUMIFS(O$1:$O3824,A$1:$A3824,A3824,H$1:$H3824,H3824,D$1:$D3824,D3824),"")</f>
        <v>1124.4761490855603</v>
      </c>
      <c r="AK3824" s="34">
        <v>0.56614194973764165</v>
      </c>
      <c r="AL3824" s="34">
        <v>0</v>
      </c>
      <c r="AN3824" s="36">
        <v>0.43054404860535767</v>
      </c>
      <c r="AO3824" s="34">
        <v>0.41259320629660323</v>
      </c>
      <c r="AP3824" s="34">
        <v>1.7950842308754492E-2</v>
      </c>
      <c r="AS3824" s="36">
        <v>3.3140016570008288E-3</v>
      </c>
    </row>
    <row r="3825" spans="1:45" x14ac:dyDescent="0.3">
      <c r="A3825" s="4" t="s">
        <v>185</v>
      </c>
      <c r="B3825" t="s">
        <v>138</v>
      </c>
      <c r="C3825" s="28">
        <v>45034</v>
      </c>
      <c r="D3825">
        <v>4</v>
      </c>
      <c r="G3825" s="42" t="s">
        <v>225</v>
      </c>
      <c r="H3825">
        <f t="shared" si="402"/>
        <v>2023</v>
      </c>
      <c r="I3825" s="2" t="s">
        <v>139</v>
      </c>
      <c r="J3825">
        <v>13</v>
      </c>
      <c r="N3825" s="40">
        <v>365.9529837844039</v>
      </c>
      <c r="O3825" s="33">
        <f t="shared" si="403"/>
        <v>365.9529837844039</v>
      </c>
      <c r="P3825" s="22">
        <f>IF(ISNUMBER(O3825),SUMIFS(O$1:$O3825,A$1:$A3825,A3825,H$1:$H3825,H3825,D$1:$D3825,D3825),"")</f>
        <v>1260.2664021388912</v>
      </c>
      <c r="AK3825" s="34">
        <v>0.55869509375802728</v>
      </c>
      <c r="AL3825" s="34">
        <v>0</v>
      </c>
      <c r="AN3825" s="36">
        <v>0.44130490624197277</v>
      </c>
      <c r="AO3825" s="34">
        <v>0.40714102234780375</v>
      </c>
      <c r="AP3825" s="34">
        <v>3.4163883894169023E-2</v>
      </c>
      <c r="AS3825" s="36">
        <v>0</v>
      </c>
    </row>
    <row r="3826" spans="1:45" x14ac:dyDescent="0.3">
      <c r="A3826" s="4" t="s">
        <v>185</v>
      </c>
      <c r="B3826" t="s">
        <v>138</v>
      </c>
      <c r="C3826" s="28">
        <v>45076</v>
      </c>
      <c r="D3826">
        <v>1</v>
      </c>
      <c r="G3826" s="42" t="s">
        <v>225</v>
      </c>
      <c r="H3826">
        <f t="shared" si="402"/>
        <v>2023</v>
      </c>
      <c r="I3826" s="2" t="s">
        <v>139</v>
      </c>
      <c r="J3826">
        <v>14</v>
      </c>
      <c r="N3826" s="40">
        <v>107.48888299908711</v>
      </c>
      <c r="O3826" s="33">
        <f t="shared" si="403"/>
        <v>107.48888299908711</v>
      </c>
      <c r="P3826" s="22">
        <f>IF(ISNUMBER(O3826),SUMIFS(O$1:$O3826,A$1:$A3826,A3826,H$1:$H3826,H3826,D$1:$D3826,D3826),"")</f>
        <v>1033.9821945844074</v>
      </c>
      <c r="AK3826" s="34">
        <v>0.81176470588235294</v>
      </c>
      <c r="AL3826" s="34">
        <v>0</v>
      </c>
      <c r="AN3826" s="36">
        <v>0.18823529411764706</v>
      </c>
      <c r="AO3826" s="34">
        <v>0.18823529411764706</v>
      </c>
      <c r="AP3826" s="34">
        <v>0</v>
      </c>
      <c r="AS3826" s="36">
        <v>0</v>
      </c>
    </row>
    <row r="3827" spans="1:45" x14ac:dyDescent="0.3">
      <c r="A3827" s="4" t="s">
        <v>185</v>
      </c>
      <c r="B3827" t="s">
        <v>138</v>
      </c>
      <c r="C3827" s="28">
        <v>45076</v>
      </c>
      <c r="D3827">
        <v>2</v>
      </c>
      <c r="G3827" s="42" t="s">
        <v>225</v>
      </c>
      <c r="H3827">
        <f t="shared" si="402"/>
        <v>2023</v>
      </c>
      <c r="I3827" s="2" t="s">
        <v>139</v>
      </c>
      <c r="J3827">
        <v>14</v>
      </c>
      <c r="N3827" s="40">
        <v>89.905331340308933</v>
      </c>
      <c r="O3827" s="33">
        <f t="shared" si="403"/>
        <v>89.905331340308933</v>
      </c>
      <c r="P3827" s="22">
        <f>IF(ISNUMBER(O3827),SUMIFS(O$1:$O3827,A$1:$A3827,A3827,H$1:$H3827,H3827,D$1:$D3827,D3827),"")</f>
        <v>835.67267723357691</v>
      </c>
      <c r="AK3827" s="34">
        <v>0.85483870967741926</v>
      </c>
      <c r="AL3827" s="34">
        <v>0</v>
      </c>
      <c r="AN3827" s="36">
        <v>0.14516129032258066</v>
      </c>
      <c r="AO3827" s="34">
        <v>0.14516129032258066</v>
      </c>
      <c r="AP3827" s="34">
        <v>0</v>
      </c>
      <c r="AS3827" s="36">
        <v>0</v>
      </c>
    </row>
    <row r="3828" spans="1:45" x14ac:dyDescent="0.3">
      <c r="A3828" s="4" t="s">
        <v>185</v>
      </c>
      <c r="B3828" t="s">
        <v>138</v>
      </c>
      <c r="C3828" s="28">
        <v>45076</v>
      </c>
      <c r="D3828">
        <v>3</v>
      </c>
      <c r="G3828" s="42" t="s">
        <v>225</v>
      </c>
      <c r="H3828">
        <f t="shared" si="402"/>
        <v>2023</v>
      </c>
      <c r="I3828" s="2" t="s">
        <v>139</v>
      </c>
      <c r="J3828">
        <v>14</v>
      </c>
      <c r="N3828" s="40">
        <v>176.08025199477572</v>
      </c>
      <c r="O3828" s="33">
        <f t="shared" si="403"/>
        <v>176.08025199477572</v>
      </c>
      <c r="P3828" s="22">
        <f>IF(ISNUMBER(O3828),SUMIFS(O$1:$O3828,A$1:$A3828,A3828,H$1:$H3828,H3828,D$1:$D3828,D3828),"")</f>
        <v>1300.5564010803359</v>
      </c>
      <c r="AK3828" s="34">
        <v>0.77165354330708658</v>
      </c>
      <c r="AL3828" s="34">
        <v>0</v>
      </c>
      <c r="AN3828" s="36">
        <v>0.22834645669291337</v>
      </c>
      <c r="AO3828" s="34">
        <v>0.22834645669291337</v>
      </c>
      <c r="AP3828" s="34">
        <v>0</v>
      </c>
      <c r="AS3828" s="36">
        <v>0</v>
      </c>
    </row>
    <row r="3829" spans="1:45" x14ac:dyDescent="0.3">
      <c r="A3829" s="4" t="s">
        <v>185</v>
      </c>
      <c r="B3829" t="s">
        <v>138</v>
      </c>
      <c r="C3829" s="28">
        <v>45076</v>
      </c>
      <c r="D3829">
        <v>4</v>
      </c>
      <c r="G3829" s="42" t="s">
        <v>225</v>
      </c>
      <c r="H3829">
        <f t="shared" si="402"/>
        <v>2023</v>
      </c>
      <c r="I3829" s="2" t="s">
        <v>139</v>
      </c>
      <c r="J3829">
        <v>14</v>
      </c>
      <c r="N3829" s="40">
        <v>145.1323587546498</v>
      </c>
      <c r="O3829" s="33">
        <f t="shared" si="403"/>
        <v>145.1323587546498</v>
      </c>
      <c r="P3829" s="22">
        <f>IF(ISNUMBER(O3829),SUMIFS(O$1:$O3829,A$1:$A3829,A3829,H$1:$H3829,H3829,D$1:$D3829,D3829),"")</f>
        <v>1405.3987608935411</v>
      </c>
      <c r="AK3829" s="34">
        <v>0.748</v>
      </c>
      <c r="AL3829" s="34">
        <v>0</v>
      </c>
      <c r="AN3829" s="36">
        <v>0.252</v>
      </c>
      <c r="AO3829" s="34">
        <v>0.252</v>
      </c>
      <c r="AP3829" s="34">
        <v>0</v>
      </c>
      <c r="AS3829" s="36">
        <v>0</v>
      </c>
    </row>
    <row r="3830" spans="1:45" x14ac:dyDescent="0.3">
      <c r="A3830" s="4" t="s">
        <v>185</v>
      </c>
      <c r="B3830" t="s">
        <v>138</v>
      </c>
      <c r="C3830" s="28">
        <v>45169</v>
      </c>
      <c r="D3830">
        <v>1</v>
      </c>
      <c r="G3830" s="42" t="s">
        <v>225</v>
      </c>
      <c r="H3830">
        <f t="shared" si="402"/>
        <v>2023</v>
      </c>
      <c r="I3830" s="2" t="s">
        <v>139</v>
      </c>
      <c r="J3830">
        <v>15</v>
      </c>
      <c r="N3830" s="40">
        <v>111.25787792454457</v>
      </c>
      <c r="O3830" s="33">
        <f t="shared" si="403"/>
        <v>111.25787792454457</v>
      </c>
      <c r="P3830" s="22">
        <f>IF(ISNUMBER(O3830),SUMIFS(O$1:$O3830,A$1:$A3830,A3830,H$1:$H3830,H3830,D$1:$D3830,D3830),"")</f>
        <v>1145.2400725089519</v>
      </c>
      <c r="AK3830" s="34">
        <v>0.87409420289855067</v>
      </c>
      <c r="AL3830" s="34">
        <v>0</v>
      </c>
      <c r="AN3830" s="36">
        <v>0.12590579710144925</v>
      </c>
      <c r="AO3830" s="34">
        <v>0.12590579710144925</v>
      </c>
      <c r="AP3830" s="34">
        <v>0</v>
      </c>
      <c r="AS3830" s="36">
        <v>0</v>
      </c>
    </row>
    <row r="3831" spans="1:45" x14ac:dyDescent="0.3">
      <c r="A3831" s="4" t="s">
        <v>185</v>
      </c>
      <c r="B3831" t="s">
        <v>138</v>
      </c>
      <c r="C3831" s="28">
        <v>45169</v>
      </c>
      <c r="D3831">
        <v>2</v>
      </c>
      <c r="G3831" s="42" t="s">
        <v>225</v>
      </c>
      <c r="H3831">
        <f t="shared" si="402"/>
        <v>2023</v>
      </c>
      <c r="I3831" s="2" t="s">
        <v>139</v>
      </c>
      <c r="J3831">
        <v>15</v>
      </c>
      <c r="N3831" s="40">
        <v>78.1991945175225</v>
      </c>
      <c r="O3831" s="33">
        <f t="shared" si="403"/>
        <v>78.1991945175225</v>
      </c>
      <c r="P3831" s="22">
        <f>IF(ISNUMBER(O3831),SUMIFS(O$1:$O3831,A$1:$A3831,A3831,H$1:$H3831,H3831,D$1:$D3831,D3831),"")</f>
        <v>913.87187175109943</v>
      </c>
      <c r="AK3831" s="34">
        <v>0.83472803347280333</v>
      </c>
      <c r="AL3831" s="34">
        <v>0</v>
      </c>
      <c r="AN3831" s="36">
        <v>0.16527196652719664</v>
      </c>
      <c r="AO3831" s="34">
        <v>0.16527196652719664</v>
      </c>
      <c r="AP3831" s="34">
        <v>0</v>
      </c>
      <c r="AS3831" s="36">
        <v>0</v>
      </c>
    </row>
    <row r="3832" spans="1:45" x14ac:dyDescent="0.3">
      <c r="A3832" s="4" t="s">
        <v>185</v>
      </c>
      <c r="B3832" t="s">
        <v>138</v>
      </c>
      <c r="C3832" s="28">
        <v>45169</v>
      </c>
      <c r="D3832">
        <v>3</v>
      </c>
      <c r="G3832" s="42" t="s">
        <v>225</v>
      </c>
      <c r="H3832">
        <f t="shared" si="402"/>
        <v>2023</v>
      </c>
      <c r="I3832" s="2" t="s">
        <v>139</v>
      </c>
      <c r="J3832">
        <v>15</v>
      </c>
      <c r="N3832" s="40">
        <v>169.03660075725705</v>
      </c>
      <c r="O3832" s="33">
        <f t="shared" si="403"/>
        <v>169.03660075725705</v>
      </c>
      <c r="P3832" s="22">
        <f>IF(ISNUMBER(O3832),SUMIFS(O$1:$O3832,A$1:$A3832,A3832,H$1:$H3832,H3832,D$1:$D3832,D3832),"")</f>
        <v>1469.593001837593</v>
      </c>
      <c r="AK3832" s="34">
        <v>0.85315985130111527</v>
      </c>
      <c r="AL3832" s="34">
        <v>0</v>
      </c>
      <c r="AN3832" s="36">
        <v>0.14684014869888476</v>
      </c>
      <c r="AO3832" s="34">
        <v>0.14684014869888476</v>
      </c>
      <c r="AP3832" s="34">
        <v>0</v>
      </c>
      <c r="AS3832" s="36">
        <v>0</v>
      </c>
    </row>
    <row r="3833" spans="1:45" x14ac:dyDescent="0.3">
      <c r="A3833" s="4" t="s">
        <v>185</v>
      </c>
      <c r="B3833" t="s">
        <v>138</v>
      </c>
      <c r="C3833" s="28">
        <v>45169</v>
      </c>
      <c r="D3833">
        <v>4</v>
      </c>
      <c r="G3833" s="42" t="s">
        <v>225</v>
      </c>
      <c r="H3833">
        <f t="shared" si="402"/>
        <v>2023</v>
      </c>
      <c r="I3833" s="2" t="s">
        <v>139</v>
      </c>
      <c r="J3833">
        <v>15</v>
      </c>
      <c r="N3833" s="40">
        <v>189.98352497289733</v>
      </c>
      <c r="O3833" s="33">
        <f t="shared" si="403"/>
        <v>189.98352497289733</v>
      </c>
      <c r="P3833" s="22">
        <f>IF(ISNUMBER(O3833),SUMIFS(O$1:$O3833,A$1:$A3833,A3833,H$1:$H3833,H3833,D$1:$D3833,D3833),"")</f>
        <v>1595.3822858664385</v>
      </c>
      <c r="AK3833" s="34">
        <v>0.82023721275018535</v>
      </c>
      <c r="AL3833" s="34">
        <v>0</v>
      </c>
      <c r="AN3833" s="36">
        <v>0.17976278724981468</v>
      </c>
      <c r="AO3833" s="34">
        <v>0.17976278724981468</v>
      </c>
      <c r="AP3833" s="34">
        <v>0</v>
      </c>
      <c r="AS3833" s="36">
        <v>0</v>
      </c>
    </row>
    <row r="3834" spans="1:45" x14ac:dyDescent="0.3">
      <c r="A3834" s="4" t="s">
        <v>185</v>
      </c>
      <c r="B3834" t="s">
        <v>138</v>
      </c>
      <c r="C3834" s="28">
        <v>45208</v>
      </c>
      <c r="D3834">
        <v>1</v>
      </c>
      <c r="G3834" s="42" t="s">
        <v>225</v>
      </c>
      <c r="H3834">
        <f t="shared" si="402"/>
        <v>2023</v>
      </c>
      <c r="I3834" s="2" t="s">
        <v>139</v>
      </c>
      <c r="J3834">
        <v>16</v>
      </c>
      <c r="N3834" s="40">
        <v>194.18142116554819</v>
      </c>
      <c r="O3834" s="33">
        <f t="shared" si="403"/>
        <v>194.18142116554819</v>
      </c>
      <c r="P3834" s="22">
        <f>IF(ISNUMBER(O3834),SUMIFS(O$1:$O3834,A$1:$A3834,A3834,H$1:$H3834,H3834,D$1:$D3834,D3834),"")</f>
        <v>1339.4214936745002</v>
      </c>
      <c r="AK3834" s="34">
        <v>0.91248720573183228</v>
      </c>
      <c r="AL3834" s="34">
        <v>0</v>
      </c>
      <c r="AN3834" s="36">
        <v>8.7512794268167882E-2</v>
      </c>
      <c r="AO3834" s="34">
        <v>8.0859774820880262E-2</v>
      </c>
      <c r="AP3834" s="34">
        <v>6.6530194472876171E-3</v>
      </c>
      <c r="AS3834" s="36">
        <v>0</v>
      </c>
    </row>
    <row r="3835" spans="1:45" x14ac:dyDescent="0.3">
      <c r="A3835" s="4" t="s">
        <v>185</v>
      </c>
      <c r="B3835" t="s">
        <v>138</v>
      </c>
      <c r="C3835" s="28">
        <v>45208</v>
      </c>
      <c r="D3835">
        <v>2</v>
      </c>
      <c r="G3835" s="42" t="s">
        <v>225</v>
      </c>
      <c r="H3835">
        <f t="shared" si="402"/>
        <v>2023</v>
      </c>
      <c r="I3835" s="2" t="s">
        <v>139</v>
      </c>
      <c r="J3835">
        <v>16</v>
      </c>
      <c r="N3835" s="40">
        <v>166.99662456858954</v>
      </c>
      <c r="O3835" s="33">
        <f t="shared" si="403"/>
        <v>166.99662456858954</v>
      </c>
      <c r="P3835" s="22">
        <f>IF(ISNUMBER(O3835),SUMIFS(O$1:$O3835,A$1:$A3835,A3835,H$1:$H3835,H3835,D$1:$D3835,D3835),"")</f>
        <v>1080.868496319689</v>
      </c>
      <c r="AK3835" s="34">
        <v>0.86801242236024845</v>
      </c>
      <c r="AL3835" s="34">
        <v>0</v>
      </c>
      <c r="AN3835" s="36">
        <v>9.7826086956521743E-2</v>
      </c>
      <c r="AO3835" s="34">
        <v>9.2650103519668736E-2</v>
      </c>
      <c r="AP3835" s="34">
        <v>5.175983436853002E-3</v>
      </c>
      <c r="AS3835" s="36">
        <v>3.4161490683229816E-2</v>
      </c>
    </row>
    <row r="3836" spans="1:45" x14ac:dyDescent="0.3">
      <c r="A3836" s="4" t="s">
        <v>185</v>
      </c>
      <c r="B3836" t="s">
        <v>138</v>
      </c>
      <c r="C3836" s="28">
        <v>45208</v>
      </c>
      <c r="D3836">
        <v>3</v>
      </c>
      <c r="G3836" s="42" t="s">
        <v>225</v>
      </c>
      <c r="H3836">
        <f t="shared" si="402"/>
        <v>2023</v>
      </c>
      <c r="I3836" s="2" t="s">
        <v>139</v>
      </c>
      <c r="J3836">
        <v>16</v>
      </c>
      <c r="N3836" s="40">
        <v>291.54589371980671</v>
      </c>
      <c r="O3836" s="33">
        <f t="shared" si="403"/>
        <v>291.54589371980671</v>
      </c>
      <c r="P3836" s="22">
        <f>IF(ISNUMBER(O3836),SUMIFS(O$1:$O3836,A$1:$A3836,A3836,H$1:$H3836,H3836,D$1:$D3836,D3836),"")</f>
        <v>1761.1388955573998</v>
      </c>
      <c r="AK3836" s="34">
        <v>0.75085145402148279</v>
      </c>
      <c r="AL3836" s="34">
        <v>0</v>
      </c>
      <c r="AN3836" s="36">
        <v>0.24914854597851716</v>
      </c>
      <c r="AO3836" s="34">
        <v>0.24050301283730677</v>
      </c>
      <c r="AP3836" s="34">
        <v>8.6455331412103754E-3</v>
      </c>
      <c r="AS3836" s="36">
        <v>0</v>
      </c>
    </row>
    <row r="3837" spans="1:45" x14ac:dyDescent="0.3">
      <c r="A3837" s="4" t="s">
        <v>185</v>
      </c>
      <c r="B3837" t="s">
        <v>138</v>
      </c>
      <c r="C3837" s="28">
        <v>45208</v>
      </c>
      <c r="D3837">
        <v>4</v>
      </c>
      <c r="G3837" s="42" t="s">
        <v>225</v>
      </c>
      <c r="H3837">
        <f t="shared" si="402"/>
        <v>2023</v>
      </c>
      <c r="I3837" s="2" t="s">
        <v>139</v>
      </c>
      <c r="J3837">
        <v>16</v>
      </c>
      <c r="N3837" s="40">
        <v>361.06654424582609</v>
      </c>
      <c r="O3837" s="33">
        <f t="shared" si="403"/>
        <v>361.06654424582609</v>
      </c>
      <c r="P3837" s="22">
        <f>IF(ISNUMBER(O3837),SUMIFS(O$1:$O3837,A$1:$A3837,A3837,H$1:$H3837,H3837,D$1:$D3837,D3837),"")</f>
        <v>1956.4488301122647</v>
      </c>
      <c r="AK3837" s="34">
        <v>0.6819787985865724</v>
      </c>
      <c r="AL3837" s="34">
        <v>0</v>
      </c>
      <c r="AN3837" s="36">
        <v>0.31802120141342755</v>
      </c>
      <c r="AO3837" s="34">
        <v>0.31802120141342755</v>
      </c>
      <c r="AP3837" s="34">
        <v>0</v>
      </c>
      <c r="AS3837" s="36">
        <v>0</v>
      </c>
    </row>
    <row r="3838" spans="1:45" x14ac:dyDescent="0.3">
      <c r="A3838" s="4" t="s">
        <v>185</v>
      </c>
      <c r="B3838" t="s">
        <v>138</v>
      </c>
      <c r="C3838" s="28">
        <v>45238</v>
      </c>
      <c r="D3838">
        <v>1</v>
      </c>
      <c r="G3838" s="42" t="s">
        <v>225</v>
      </c>
      <c r="H3838">
        <f t="shared" si="402"/>
        <v>2023</v>
      </c>
      <c r="I3838" s="2" t="s">
        <v>139</v>
      </c>
      <c r="J3838">
        <v>17</v>
      </c>
      <c r="N3838" s="40">
        <v>98.090132037951108</v>
      </c>
      <c r="O3838" s="33">
        <f t="shared" si="403"/>
        <v>98.090132037951108</v>
      </c>
      <c r="P3838" s="22">
        <f>IF(ISNUMBER(O3838),SUMIFS(O$1:$O3838,A$1:$A3838,A3838,H$1:$H3838,H3838,D$1:$D3838,D3838),"")</f>
        <v>1437.5116257124514</v>
      </c>
      <c r="AK3838" s="34">
        <v>0.97989949748743721</v>
      </c>
      <c r="AL3838" s="34">
        <v>0</v>
      </c>
      <c r="AN3838" s="36">
        <v>2.0100502512562818E-2</v>
      </c>
      <c r="AO3838" s="34">
        <v>2.0100502512562818E-2</v>
      </c>
      <c r="AP3838" s="34">
        <v>0</v>
      </c>
      <c r="AS3838" s="36">
        <v>0</v>
      </c>
    </row>
    <row r="3839" spans="1:45" x14ac:dyDescent="0.3">
      <c r="A3839" s="4" t="s">
        <v>185</v>
      </c>
      <c r="B3839" t="s">
        <v>138</v>
      </c>
      <c r="C3839" s="28">
        <v>45238</v>
      </c>
      <c r="D3839">
        <v>2</v>
      </c>
      <c r="G3839" s="42" t="s">
        <v>225</v>
      </c>
      <c r="H3839">
        <f t="shared" ref="H3839:H3902" si="404">YEAR(C3839)</f>
        <v>2023</v>
      </c>
      <c r="I3839" s="2" t="s">
        <v>139</v>
      </c>
      <c r="J3839">
        <v>17</v>
      </c>
      <c r="N3839" s="40">
        <v>200.63313086568903</v>
      </c>
      <c r="O3839" s="33">
        <f t="shared" si="403"/>
        <v>200.63313086568903</v>
      </c>
      <c r="P3839" s="22">
        <f>IF(ISNUMBER(O3839),SUMIFS(O$1:$O3839,A$1:$A3839,A3839,H$1:$H3839,H3839,D$1:$D3839,D3839),"")</f>
        <v>1281.5016271853781</v>
      </c>
      <c r="AK3839" s="34">
        <v>0.91768740813326799</v>
      </c>
      <c r="AL3839" s="34">
        <v>0</v>
      </c>
      <c r="AN3839" s="36">
        <v>8.2312591866731968E-2</v>
      </c>
      <c r="AO3839" s="34">
        <v>5.7814796668299848E-2</v>
      </c>
      <c r="AP3839" s="34">
        <v>2.4497795198432142E-2</v>
      </c>
      <c r="AS3839" s="36">
        <v>0</v>
      </c>
    </row>
    <row r="3840" spans="1:45" x14ac:dyDescent="0.3">
      <c r="A3840" s="4" t="s">
        <v>185</v>
      </c>
      <c r="B3840" t="s">
        <v>138</v>
      </c>
      <c r="C3840" s="28">
        <v>45238</v>
      </c>
      <c r="D3840">
        <v>3</v>
      </c>
      <c r="G3840" s="42" t="s">
        <v>225</v>
      </c>
      <c r="H3840">
        <f t="shared" si="404"/>
        <v>2023</v>
      </c>
      <c r="I3840" s="2" t="s">
        <v>139</v>
      </c>
      <c r="J3840">
        <v>17</v>
      </c>
      <c r="N3840" s="40">
        <v>311.35690235690225</v>
      </c>
      <c r="O3840" s="33">
        <f t="shared" si="403"/>
        <v>311.35690235690225</v>
      </c>
      <c r="P3840" s="22">
        <f>IF(ISNUMBER(O3840),SUMIFS(O$1:$O3840,A$1:$A3840,A3840,H$1:$H3840,H3840,D$1:$D3840,D3840),"")</f>
        <v>2072.4957979143019</v>
      </c>
      <c r="AK3840" s="34">
        <v>0.87591240875912413</v>
      </c>
      <c r="AL3840" s="34">
        <v>0</v>
      </c>
      <c r="AN3840" s="36">
        <v>0.12408759124087591</v>
      </c>
      <c r="AO3840" s="34">
        <v>0.10948905109489052</v>
      </c>
      <c r="AP3840" s="34">
        <v>1.4598540145985401E-2</v>
      </c>
      <c r="AS3840" s="36">
        <v>0</v>
      </c>
    </row>
    <row r="3841" spans="1:45" x14ac:dyDescent="0.3">
      <c r="A3841" s="4" t="s">
        <v>185</v>
      </c>
      <c r="B3841" t="s">
        <v>138</v>
      </c>
      <c r="C3841" s="28">
        <v>45238</v>
      </c>
      <c r="D3841">
        <v>4</v>
      </c>
      <c r="G3841" s="42" t="s">
        <v>225</v>
      </c>
      <c r="H3841">
        <f t="shared" si="404"/>
        <v>2023</v>
      </c>
      <c r="I3841" s="2" t="s">
        <v>139</v>
      </c>
      <c r="J3841">
        <v>17</v>
      </c>
      <c r="N3841" s="40">
        <v>351.15377053282577</v>
      </c>
      <c r="O3841" s="33">
        <f t="shared" si="403"/>
        <v>351.15377053282577</v>
      </c>
      <c r="P3841" s="22">
        <f>IF(ISNUMBER(O3841),SUMIFS(O$1:$O3841,A$1:$A3841,A3841,H$1:$H3841,H3841,D$1:$D3841,D3841),"")</f>
        <v>2307.6026006450902</v>
      </c>
      <c r="AK3841" s="34">
        <v>0.90948483389504098</v>
      </c>
      <c r="AL3841" s="34">
        <v>0</v>
      </c>
      <c r="AN3841" s="36">
        <v>9.0515166104959077E-2</v>
      </c>
      <c r="AO3841" s="34">
        <v>6.9090033702455464E-2</v>
      </c>
      <c r="AP3841" s="34">
        <v>2.1425132402503613E-2</v>
      </c>
      <c r="AS3841" s="36">
        <v>0</v>
      </c>
    </row>
    <row r="3842" spans="1:45" x14ac:dyDescent="0.3">
      <c r="A3842" s="4" t="s">
        <v>185</v>
      </c>
      <c r="B3842" t="s">
        <v>138</v>
      </c>
      <c r="C3842" s="28">
        <v>45267</v>
      </c>
      <c r="D3842">
        <v>1</v>
      </c>
      <c r="G3842" s="42" t="s">
        <v>225</v>
      </c>
      <c r="H3842">
        <f t="shared" si="404"/>
        <v>2023</v>
      </c>
      <c r="I3842" s="2" t="s">
        <v>139</v>
      </c>
      <c r="J3842">
        <v>18</v>
      </c>
      <c r="N3842" s="40">
        <v>189.73616764661543</v>
      </c>
      <c r="O3842" s="33">
        <f t="shared" si="403"/>
        <v>189.73616764661543</v>
      </c>
      <c r="P3842" s="22">
        <f>IF(ISNUMBER(O3842),SUMIFS(O$1:$O3842,A$1:$A3842,A3842,H$1:$H3842,H3842,D$1:$D3842,D3842),"")</f>
        <v>1627.2477933590669</v>
      </c>
      <c r="AK3842" s="34">
        <v>0.98211624441132639</v>
      </c>
      <c r="AL3842" s="34">
        <v>0</v>
      </c>
      <c r="AN3842" s="36">
        <v>1.7883755588673621E-2</v>
      </c>
      <c r="AO3842" s="34">
        <v>1.7883755588673621E-2</v>
      </c>
      <c r="AP3842" s="34">
        <v>0</v>
      </c>
      <c r="AS3842" s="36">
        <v>0</v>
      </c>
    </row>
    <row r="3843" spans="1:45" x14ac:dyDescent="0.3">
      <c r="A3843" s="4" t="s">
        <v>185</v>
      </c>
      <c r="B3843" t="s">
        <v>138</v>
      </c>
      <c r="C3843" s="28">
        <v>45267</v>
      </c>
      <c r="D3843">
        <v>2</v>
      </c>
      <c r="G3843" s="42" t="s">
        <v>225</v>
      </c>
      <c r="H3843">
        <f t="shared" si="404"/>
        <v>2023</v>
      </c>
      <c r="I3843" s="2" t="s">
        <v>139</v>
      </c>
      <c r="J3843">
        <v>18</v>
      </c>
      <c r="N3843" s="40">
        <v>137.41230925001804</v>
      </c>
      <c r="O3843" s="33">
        <f t="shared" si="403"/>
        <v>137.41230925001804</v>
      </c>
      <c r="P3843" s="22">
        <f>IF(ISNUMBER(O3843),SUMIFS(O$1:$O3843,A$1:$A3843,A3843,H$1:$H3843,H3843,D$1:$D3843,D3843),"")</f>
        <v>1418.9139364353962</v>
      </c>
      <c r="AK3843" s="34">
        <v>0.99095022624434392</v>
      </c>
      <c r="AL3843" s="34">
        <v>0</v>
      </c>
      <c r="AN3843" s="36">
        <v>0</v>
      </c>
      <c r="AO3843" s="34">
        <v>0</v>
      </c>
      <c r="AP3843" s="34">
        <v>0</v>
      </c>
      <c r="AS3843" s="36">
        <v>9.0497737556561094E-3</v>
      </c>
    </row>
    <row r="3844" spans="1:45" x14ac:dyDescent="0.3">
      <c r="A3844" s="4" t="s">
        <v>185</v>
      </c>
      <c r="B3844" t="s">
        <v>138</v>
      </c>
      <c r="C3844" s="28">
        <v>45267</v>
      </c>
      <c r="D3844">
        <v>3</v>
      </c>
      <c r="G3844" s="42" t="s">
        <v>225</v>
      </c>
      <c r="H3844">
        <f t="shared" si="404"/>
        <v>2023</v>
      </c>
      <c r="I3844" s="2" t="s">
        <v>139</v>
      </c>
      <c r="J3844">
        <v>18</v>
      </c>
      <c r="N3844" s="40">
        <v>190.08264462809919</v>
      </c>
      <c r="O3844" s="33">
        <f t="shared" si="403"/>
        <v>190.08264462809919</v>
      </c>
      <c r="P3844" s="22">
        <f>IF(ISNUMBER(O3844),SUMIFS(O$1:$O3844,A$1:$A3844,A3844,H$1:$H3844,H3844,D$1:$D3844,D3844),"")</f>
        <v>2262.5784425424013</v>
      </c>
      <c r="AK3844" s="34">
        <v>0.95000000000000007</v>
      </c>
      <c r="AL3844" s="34">
        <v>0</v>
      </c>
      <c r="AN3844" s="36">
        <v>4.9999999999999996E-2</v>
      </c>
      <c r="AO3844" s="34">
        <v>4.9999999999999996E-2</v>
      </c>
      <c r="AP3844" s="34">
        <v>0</v>
      </c>
      <c r="AS3844" s="36">
        <v>0</v>
      </c>
    </row>
    <row r="3845" spans="1:45" x14ac:dyDescent="0.3">
      <c r="A3845" s="4" t="s">
        <v>185</v>
      </c>
      <c r="B3845" t="s">
        <v>138</v>
      </c>
      <c r="C3845" s="28">
        <v>45267</v>
      </c>
      <c r="D3845">
        <v>4</v>
      </c>
      <c r="G3845" s="42" t="s">
        <v>225</v>
      </c>
      <c r="H3845">
        <f t="shared" si="404"/>
        <v>2023</v>
      </c>
      <c r="I3845" s="2" t="s">
        <v>139</v>
      </c>
      <c r="J3845">
        <v>18</v>
      </c>
      <c r="N3845" s="40">
        <v>263.31736219095421</v>
      </c>
      <c r="O3845" s="33">
        <f t="shared" si="403"/>
        <v>263.31736219095421</v>
      </c>
      <c r="P3845" s="22">
        <f>IF(ISNUMBER(O3845),SUMIFS(O$1:$O3845,A$1:$A3845,A3845,H$1:$H3845,H3845,D$1:$D3845,D3845),"")</f>
        <v>2570.9199628360443</v>
      </c>
      <c r="AK3845" s="34">
        <v>0.91868512110726641</v>
      </c>
      <c r="AL3845" s="34">
        <v>0</v>
      </c>
      <c r="AN3845" s="36">
        <v>8.1314878892733561E-2</v>
      </c>
      <c r="AO3845" s="34">
        <v>7.0934256055363326E-2</v>
      </c>
      <c r="AP3845" s="34">
        <v>1.0380622837370242E-2</v>
      </c>
      <c r="AS3845" s="36">
        <v>0</v>
      </c>
    </row>
    <row r="3846" spans="1:45" x14ac:dyDescent="0.3">
      <c r="A3846" s="4" t="s">
        <v>185</v>
      </c>
      <c r="B3846" t="s">
        <v>138</v>
      </c>
      <c r="C3846" s="28">
        <v>45299</v>
      </c>
      <c r="D3846">
        <v>1</v>
      </c>
      <c r="G3846" s="42" t="s">
        <v>225</v>
      </c>
      <c r="H3846">
        <f t="shared" si="404"/>
        <v>2024</v>
      </c>
      <c r="I3846" s="2" t="s">
        <v>139</v>
      </c>
      <c r="J3846">
        <v>19</v>
      </c>
      <c r="N3846" s="40">
        <v>218.55774574221178</v>
      </c>
      <c r="O3846" s="33">
        <f t="shared" si="403"/>
        <v>218.55774574221178</v>
      </c>
      <c r="P3846" s="22">
        <f>IF(ISNUMBER(O3846),SUMIFS(O$1:$O3846,A$1:$A3846,A3846,H$1:$H3846,H3846,D$1:$D3846,D3846),"")</f>
        <v>218.55774574221178</v>
      </c>
      <c r="AK3846" s="34">
        <v>0.94903411426222772</v>
      </c>
      <c r="AL3846" s="34">
        <v>0</v>
      </c>
      <c r="AN3846" s="36">
        <v>5.0965885737772297E-2</v>
      </c>
      <c r="AO3846" s="34">
        <v>3.4114262227702426E-2</v>
      </c>
      <c r="AP3846" s="34">
        <v>1.6851623510069871E-2</v>
      </c>
      <c r="AS3846" s="36">
        <v>0</v>
      </c>
    </row>
    <row r="3847" spans="1:45" x14ac:dyDescent="0.3">
      <c r="A3847" s="4" t="s">
        <v>185</v>
      </c>
      <c r="B3847" t="s">
        <v>138</v>
      </c>
      <c r="C3847" s="28">
        <v>45299</v>
      </c>
      <c r="D3847">
        <v>2</v>
      </c>
      <c r="G3847" s="42" t="s">
        <v>225</v>
      </c>
      <c r="H3847">
        <f t="shared" si="404"/>
        <v>2024</v>
      </c>
      <c r="I3847" s="2" t="s">
        <v>139</v>
      </c>
      <c r="J3847">
        <v>19</v>
      </c>
      <c r="N3847" s="40">
        <v>198.58186895888872</v>
      </c>
      <c r="O3847" s="33">
        <f t="shared" si="403"/>
        <v>198.58186895888872</v>
      </c>
      <c r="P3847" s="22">
        <f>IF(ISNUMBER(O3847),SUMIFS(O$1:$O3847,A$1:$A3847,A3847,H$1:$H3847,H3847,D$1:$D3847,D3847),"")</f>
        <v>198.58186895888872</v>
      </c>
      <c r="AK3847" s="34">
        <v>0.87638950644730984</v>
      </c>
      <c r="AL3847" s="34">
        <v>5.7803468208092483E-3</v>
      </c>
      <c r="AN3847" s="36">
        <v>0.1178301467318808</v>
      </c>
      <c r="AO3847" s="34">
        <v>9.1151622943530436E-2</v>
      </c>
      <c r="AP3847" s="34">
        <v>2.6678523788350374E-2</v>
      </c>
      <c r="AS3847" s="36">
        <v>0</v>
      </c>
    </row>
    <row r="3848" spans="1:45" x14ac:dyDescent="0.3">
      <c r="A3848" s="4" t="s">
        <v>185</v>
      </c>
      <c r="B3848" t="s">
        <v>138</v>
      </c>
      <c r="C3848" s="28">
        <v>45299</v>
      </c>
      <c r="D3848">
        <v>3</v>
      </c>
      <c r="G3848" s="42" t="s">
        <v>225</v>
      </c>
      <c r="H3848">
        <f t="shared" si="404"/>
        <v>2024</v>
      </c>
      <c r="I3848" s="2" t="s">
        <v>139</v>
      </c>
      <c r="J3848">
        <v>19</v>
      </c>
      <c r="N3848" s="40">
        <v>340.32890892395028</v>
      </c>
      <c r="O3848" s="33">
        <f t="shared" si="403"/>
        <v>340.32890892395028</v>
      </c>
      <c r="P3848" s="22">
        <f>IF(ISNUMBER(O3848),SUMIFS(O$1:$O3848,A$1:$A3848,A3848,H$1:$H3848,H3848,D$1:$D3848,D3848),"")</f>
        <v>340.32890892395028</v>
      </c>
      <c r="AK3848" s="34">
        <v>0.91888888888888887</v>
      </c>
      <c r="AL3848" s="34">
        <v>0</v>
      </c>
      <c r="AN3848" s="36">
        <v>8.1111111111111106E-2</v>
      </c>
      <c r="AO3848" s="34">
        <v>4.7222222222222221E-2</v>
      </c>
      <c r="AP3848" s="34">
        <v>3.3888888888888885E-2</v>
      </c>
      <c r="AS3848" s="36">
        <v>0</v>
      </c>
    </row>
    <row r="3849" spans="1:45" x14ac:dyDescent="0.3">
      <c r="A3849" s="4" t="s">
        <v>185</v>
      </c>
      <c r="B3849" t="s">
        <v>138</v>
      </c>
      <c r="C3849" s="28">
        <v>45299</v>
      </c>
      <c r="D3849">
        <v>4</v>
      </c>
      <c r="G3849" s="42" t="s">
        <v>225</v>
      </c>
      <c r="H3849">
        <f t="shared" si="404"/>
        <v>2024</v>
      </c>
      <c r="I3849" s="2" t="s">
        <v>139</v>
      </c>
      <c r="J3849">
        <v>19</v>
      </c>
      <c r="N3849" s="40">
        <v>367.32886469854441</v>
      </c>
      <c r="O3849" s="33">
        <f t="shared" si="403"/>
        <v>367.32886469854441</v>
      </c>
      <c r="P3849" s="22">
        <f>IF(ISNUMBER(O3849),SUMIFS(O$1:$O3849,A$1:$A3849,A3849,H$1:$H3849,H3849,D$1:$D3849,D3849),"")</f>
        <v>367.32886469854441</v>
      </c>
      <c r="AK3849" s="34">
        <v>0.55539186800235718</v>
      </c>
      <c r="AL3849" s="34">
        <v>0</v>
      </c>
      <c r="AN3849" s="36">
        <v>0.44460813199764293</v>
      </c>
      <c r="AO3849" s="34">
        <v>0.26576311137301117</v>
      </c>
      <c r="AP3849" s="34">
        <v>0.17884502062463173</v>
      </c>
      <c r="AS3849" s="36">
        <v>0</v>
      </c>
    </row>
    <row r="3850" spans="1:45" x14ac:dyDescent="0.3">
      <c r="A3850" s="4" t="s">
        <v>185</v>
      </c>
      <c r="B3850" t="s">
        <v>138</v>
      </c>
      <c r="C3850" s="28">
        <v>45335</v>
      </c>
      <c r="D3850">
        <v>1</v>
      </c>
      <c r="G3850" s="42" t="s">
        <v>225</v>
      </c>
      <c r="H3850">
        <f t="shared" si="404"/>
        <v>2024</v>
      </c>
      <c r="I3850" s="2" t="s">
        <v>139</v>
      </c>
      <c r="J3850">
        <v>20</v>
      </c>
      <c r="N3850" s="40">
        <v>161.23263304648816</v>
      </c>
      <c r="O3850" s="33">
        <f t="shared" si="403"/>
        <v>161.23263304648816</v>
      </c>
      <c r="P3850" s="22">
        <f>IF(ISNUMBER(O3850),SUMIFS(O$1:$O3850,A$1:$A3850,A3850,H$1:$H3850,H3850,D$1:$D3850,D3850),"")</f>
        <v>379.79037878869997</v>
      </c>
      <c r="AK3850" s="34">
        <v>0.98556998556998565</v>
      </c>
      <c r="AL3850" s="34">
        <v>0</v>
      </c>
      <c r="AN3850" s="36">
        <v>1.4430014430014433E-2</v>
      </c>
      <c r="AO3850" s="34">
        <v>1.4430014430014432E-2</v>
      </c>
      <c r="AP3850" s="34">
        <v>0</v>
      </c>
      <c r="AS3850" s="36">
        <v>0</v>
      </c>
    </row>
    <row r="3851" spans="1:45" x14ac:dyDescent="0.3">
      <c r="A3851" s="4" t="s">
        <v>185</v>
      </c>
      <c r="B3851" t="s">
        <v>138</v>
      </c>
      <c r="C3851" s="28">
        <v>45335</v>
      </c>
      <c r="D3851">
        <v>2</v>
      </c>
      <c r="G3851" s="42" t="s">
        <v>225</v>
      </c>
      <c r="H3851">
        <f t="shared" si="404"/>
        <v>2024</v>
      </c>
      <c r="I3851" s="2" t="s">
        <v>139</v>
      </c>
      <c r="J3851">
        <v>20</v>
      </c>
      <c r="N3851" s="40">
        <v>153.50403257380006</v>
      </c>
      <c r="O3851" s="33">
        <f t="shared" si="403"/>
        <v>153.50403257380006</v>
      </c>
      <c r="P3851" s="22">
        <f>IF(ISNUMBER(O3851),SUMIFS(O$1:$O3851,A$1:$A3851,A3851,H$1:$H3851,H3851,D$1:$D3851,D3851),"")</f>
        <v>352.08590153268881</v>
      </c>
      <c r="AK3851" s="34">
        <v>1</v>
      </c>
      <c r="AL3851" s="34">
        <v>0</v>
      </c>
      <c r="AN3851" s="36">
        <v>0</v>
      </c>
      <c r="AO3851" s="34">
        <v>0</v>
      </c>
      <c r="AP3851" s="34">
        <v>0</v>
      </c>
      <c r="AS3851" s="36">
        <v>0</v>
      </c>
    </row>
    <row r="3852" spans="1:45" x14ac:dyDescent="0.3">
      <c r="A3852" s="4" t="s">
        <v>185</v>
      </c>
      <c r="B3852" t="s">
        <v>138</v>
      </c>
      <c r="C3852" s="28">
        <v>45335</v>
      </c>
      <c r="D3852">
        <v>3</v>
      </c>
      <c r="G3852" s="42" t="s">
        <v>225</v>
      </c>
      <c r="H3852">
        <f t="shared" si="404"/>
        <v>2024</v>
      </c>
      <c r="I3852" s="2" t="s">
        <v>139</v>
      </c>
      <c r="J3852">
        <v>20</v>
      </c>
      <c r="N3852" s="40">
        <v>220.0945720945721</v>
      </c>
      <c r="O3852" s="33">
        <f t="shared" si="403"/>
        <v>220.0945720945721</v>
      </c>
      <c r="P3852" s="22">
        <f>IF(ISNUMBER(O3852),SUMIFS(O$1:$O3852,A$1:$A3852,A3852,H$1:$H3852,H3852,D$1:$D3852,D3852),"")</f>
        <v>560.42348101852235</v>
      </c>
      <c r="AK3852" s="34">
        <v>0.93147656940760382</v>
      </c>
      <c r="AL3852" s="34">
        <v>0</v>
      </c>
      <c r="AN3852" s="36">
        <v>6.8523430592396101E-2</v>
      </c>
      <c r="AO3852" s="34">
        <v>5.7029177718832889E-2</v>
      </c>
      <c r="AP3852" s="34">
        <v>1.1494252873563218E-2</v>
      </c>
      <c r="AS3852" s="36">
        <v>0</v>
      </c>
    </row>
    <row r="3853" spans="1:45" x14ac:dyDescent="0.3">
      <c r="A3853" s="4" t="s">
        <v>185</v>
      </c>
      <c r="B3853" t="s">
        <v>138</v>
      </c>
      <c r="C3853" s="28">
        <v>45335</v>
      </c>
      <c r="D3853">
        <v>4</v>
      </c>
      <c r="G3853" s="42" t="s">
        <v>225</v>
      </c>
      <c r="H3853">
        <f t="shared" si="404"/>
        <v>2024</v>
      </c>
      <c r="I3853" s="2" t="s">
        <v>139</v>
      </c>
      <c r="J3853">
        <v>20</v>
      </c>
      <c r="N3853" s="40">
        <v>258.94352927693342</v>
      </c>
      <c r="O3853" s="33">
        <f t="shared" si="403"/>
        <v>258.94352927693342</v>
      </c>
      <c r="P3853" s="22">
        <f>IF(ISNUMBER(O3853),SUMIFS(O$1:$O3853,A$1:$A3853,A3853,H$1:$H3853,H3853,D$1:$D3853,D3853),"")</f>
        <v>626.27239397547783</v>
      </c>
      <c r="AK3853" s="34">
        <v>0.57598438008460784</v>
      </c>
      <c r="AL3853" s="34">
        <v>0</v>
      </c>
      <c r="AN3853" s="36">
        <v>0.42401561991539211</v>
      </c>
      <c r="AO3853" s="34">
        <v>0.28701594533029612</v>
      </c>
      <c r="AP3853" s="34">
        <v>0.13699967458509599</v>
      </c>
      <c r="AS3853" s="36">
        <v>0</v>
      </c>
    </row>
    <row r="3854" spans="1:45" x14ac:dyDescent="0.3">
      <c r="A3854" s="4" t="s">
        <v>185</v>
      </c>
      <c r="B3854" t="s">
        <v>138</v>
      </c>
      <c r="C3854" s="28">
        <v>45365</v>
      </c>
      <c r="D3854">
        <v>1</v>
      </c>
      <c r="G3854" s="42" t="s">
        <v>225</v>
      </c>
      <c r="H3854">
        <f t="shared" si="404"/>
        <v>2024</v>
      </c>
      <c r="I3854" s="2" t="s">
        <v>139</v>
      </c>
      <c r="J3854">
        <v>21</v>
      </c>
      <c r="N3854" s="40">
        <v>88.388867336235776</v>
      </c>
      <c r="O3854" s="33">
        <f t="shared" si="403"/>
        <v>88.388867336235776</v>
      </c>
      <c r="P3854" s="22">
        <f>IF(ISNUMBER(O3854),SUMIFS(O$1:$O3854,A$1:$A3854,A3854,H$1:$H3854,H3854,D$1:$D3854,D3854),"")</f>
        <v>468.17924612493573</v>
      </c>
      <c r="AK3854" s="34">
        <v>0.98642533936651589</v>
      </c>
      <c r="AL3854" s="34">
        <v>0</v>
      </c>
      <c r="AN3854" s="36">
        <v>1.3574660633484163E-2</v>
      </c>
      <c r="AO3854" s="34">
        <v>1.3574660633484163E-2</v>
      </c>
      <c r="AP3854" s="34">
        <v>0</v>
      </c>
      <c r="AS3854" s="36">
        <v>0</v>
      </c>
    </row>
    <row r="3855" spans="1:45" x14ac:dyDescent="0.3">
      <c r="A3855" s="4" t="s">
        <v>185</v>
      </c>
      <c r="B3855" t="s">
        <v>138</v>
      </c>
      <c r="C3855" s="28">
        <v>45365</v>
      </c>
      <c r="D3855">
        <v>2</v>
      </c>
      <c r="G3855" s="42" t="s">
        <v>225</v>
      </c>
      <c r="H3855">
        <f t="shared" si="404"/>
        <v>2024</v>
      </c>
      <c r="I3855" s="2" t="s">
        <v>139</v>
      </c>
      <c r="J3855">
        <v>21</v>
      </c>
      <c r="N3855" s="40">
        <v>116.00230880230882</v>
      </c>
      <c r="O3855" s="33">
        <f t="shared" si="403"/>
        <v>116.00230880230882</v>
      </c>
      <c r="P3855" s="22">
        <f>IF(ISNUMBER(O3855),SUMIFS(O$1:$O3855,A$1:$A3855,A3855,H$1:$H3855,H3855,D$1:$D3855,D3855),"")</f>
        <v>468.0882103349976</v>
      </c>
      <c r="AK3855" s="34">
        <v>0.97557666214382632</v>
      </c>
      <c r="AL3855" s="34">
        <v>4.7489823609226595E-3</v>
      </c>
      <c r="AN3855" s="36">
        <v>1.9674355495251015E-2</v>
      </c>
      <c r="AO3855" s="34">
        <v>1.9674355495251015E-2</v>
      </c>
      <c r="AP3855" s="34">
        <v>0</v>
      </c>
      <c r="AS3855" s="36">
        <v>0</v>
      </c>
    </row>
    <row r="3856" spans="1:45" x14ac:dyDescent="0.3">
      <c r="A3856" s="4" t="s">
        <v>185</v>
      </c>
      <c r="B3856" t="s">
        <v>138</v>
      </c>
      <c r="C3856" s="28">
        <v>45365</v>
      </c>
      <c r="D3856">
        <v>3</v>
      </c>
      <c r="G3856" s="42" t="s">
        <v>225</v>
      </c>
      <c r="H3856">
        <f t="shared" si="404"/>
        <v>2024</v>
      </c>
      <c r="I3856" s="2" t="s">
        <v>139</v>
      </c>
      <c r="J3856">
        <v>21</v>
      </c>
      <c r="N3856" s="40">
        <v>157.69301234839324</v>
      </c>
      <c r="O3856" s="33">
        <f t="shared" si="403"/>
        <v>157.69301234839324</v>
      </c>
      <c r="P3856" s="22">
        <f>IF(ISNUMBER(O3856),SUMIFS(O$1:$O3856,A$1:$A3856,A3856,H$1:$H3856,H3856,D$1:$D3856,D3856),"")</f>
        <v>718.11649336691562</v>
      </c>
      <c r="AK3856" s="34">
        <v>0.90805785123966931</v>
      </c>
      <c r="AL3856" s="34">
        <v>0</v>
      </c>
      <c r="AN3856" s="36">
        <v>9.1942148760330605E-2</v>
      </c>
      <c r="AO3856" s="34">
        <v>7.7479338842975212E-2</v>
      </c>
      <c r="AP3856" s="34">
        <v>1.4462809917355374E-2</v>
      </c>
      <c r="AS3856" s="36">
        <v>0</v>
      </c>
    </row>
    <row r="3857" spans="1:45" x14ac:dyDescent="0.3">
      <c r="A3857" s="4" t="s">
        <v>185</v>
      </c>
      <c r="B3857" t="s">
        <v>138</v>
      </c>
      <c r="C3857" s="28">
        <v>45365</v>
      </c>
      <c r="D3857">
        <v>4</v>
      </c>
      <c r="G3857" s="42" t="s">
        <v>225</v>
      </c>
      <c r="H3857">
        <f t="shared" si="404"/>
        <v>2024</v>
      </c>
      <c r="I3857" s="2" t="s">
        <v>139</v>
      </c>
      <c r="J3857">
        <v>21</v>
      </c>
      <c r="N3857" s="40">
        <v>248.52771451671637</v>
      </c>
      <c r="O3857" s="33">
        <f t="shared" si="403"/>
        <v>248.52771451671637</v>
      </c>
      <c r="P3857" s="22">
        <f>IF(ISNUMBER(O3857),SUMIFS(O$1:$O3857,A$1:$A3857,A3857,H$1:$H3857,H3857,D$1:$D3857,D3857),"")</f>
        <v>874.80010849219423</v>
      </c>
      <c r="AK3857" s="34">
        <v>0.92053721320649129</v>
      </c>
      <c r="AL3857" s="34">
        <v>0</v>
      </c>
      <c r="AN3857" s="36">
        <v>7.9462786793508669E-2</v>
      </c>
      <c r="AO3857" s="34">
        <v>6.04364857302742E-2</v>
      </c>
      <c r="AP3857" s="34">
        <v>1.9026301063234472E-2</v>
      </c>
      <c r="AS3857" s="36">
        <v>0</v>
      </c>
    </row>
    <row r="3858" spans="1:45" x14ac:dyDescent="0.3">
      <c r="A3858" s="4" t="s">
        <v>185</v>
      </c>
      <c r="B3858" t="s">
        <v>138</v>
      </c>
      <c r="C3858" s="28">
        <v>45415</v>
      </c>
      <c r="D3858">
        <v>1</v>
      </c>
      <c r="G3858" s="42" t="s">
        <v>225</v>
      </c>
      <c r="H3858">
        <f t="shared" si="404"/>
        <v>2024</v>
      </c>
      <c r="I3858" s="2" t="s">
        <v>139</v>
      </c>
      <c r="J3858">
        <v>22</v>
      </c>
      <c r="N3858" s="40">
        <v>200.42265745877208</v>
      </c>
      <c r="O3858" s="33">
        <f t="shared" si="403"/>
        <v>200.42265745877208</v>
      </c>
      <c r="P3858" s="22">
        <f>IF(ISNUMBER(O3858),SUMIFS(O$1:$O3858,A$1:$A3858,A3858,H$1:$H3858,H3858,D$1:$D3858,D3858),"")</f>
        <v>668.60190358370778</v>
      </c>
      <c r="AK3858" s="34">
        <v>1</v>
      </c>
      <c r="AL3858" s="34">
        <v>0</v>
      </c>
      <c r="AN3858" s="36">
        <v>0</v>
      </c>
      <c r="AO3858" s="34">
        <v>0</v>
      </c>
      <c r="AP3858" s="34">
        <v>0</v>
      </c>
      <c r="AS3858" s="36">
        <v>0</v>
      </c>
    </row>
    <row r="3859" spans="1:45" x14ac:dyDescent="0.3">
      <c r="A3859" s="4" t="s">
        <v>185</v>
      </c>
      <c r="B3859" t="s">
        <v>138</v>
      </c>
      <c r="C3859" s="28">
        <v>45415</v>
      </c>
      <c r="D3859">
        <v>2</v>
      </c>
      <c r="G3859" s="42" t="s">
        <v>225</v>
      </c>
      <c r="H3859">
        <f t="shared" si="404"/>
        <v>2024</v>
      </c>
      <c r="I3859" s="2" t="s">
        <v>139</v>
      </c>
      <c r="J3859">
        <v>22</v>
      </c>
      <c r="N3859" s="40">
        <v>201.2083973374296</v>
      </c>
      <c r="O3859" s="33">
        <f t="shared" si="403"/>
        <v>201.2083973374296</v>
      </c>
      <c r="P3859" s="22">
        <f>IF(ISNUMBER(O3859),SUMIFS(O$1:$O3859,A$1:$A3859,A3859,H$1:$H3859,H3859,D$1:$D3859,D3859),"")</f>
        <v>669.29660767242717</v>
      </c>
      <c r="AK3859" s="34">
        <v>0.9515548281505728</v>
      </c>
      <c r="AL3859" s="34">
        <v>0</v>
      </c>
      <c r="AN3859" s="36">
        <v>4.844517184942717E-2</v>
      </c>
      <c r="AO3859" s="34">
        <v>4.844517184942717E-2</v>
      </c>
      <c r="AP3859" s="34">
        <v>0</v>
      </c>
      <c r="AS3859" s="36">
        <v>0</v>
      </c>
    </row>
    <row r="3860" spans="1:45" x14ac:dyDescent="0.3">
      <c r="A3860" s="4" t="s">
        <v>185</v>
      </c>
      <c r="B3860" t="s">
        <v>138</v>
      </c>
      <c r="C3860" s="28">
        <v>45415</v>
      </c>
      <c r="D3860">
        <v>3</v>
      </c>
      <c r="G3860" s="42" t="s">
        <v>225</v>
      </c>
      <c r="H3860">
        <f t="shared" si="404"/>
        <v>2024</v>
      </c>
      <c r="I3860" s="2" t="s">
        <v>139</v>
      </c>
      <c r="J3860">
        <v>22</v>
      </c>
      <c r="N3860" s="40">
        <v>231.52514152514149</v>
      </c>
      <c r="O3860" s="33">
        <f t="shared" si="403"/>
        <v>231.52514152514149</v>
      </c>
      <c r="P3860" s="22">
        <f>IF(ISNUMBER(O3860),SUMIFS(O$1:$O3860,A$1:$A3860,A3860,H$1:$H3860,H3860,D$1:$D3860,D3860),"")</f>
        <v>949.64163489205714</v>
      </c>
      <c r="AK3860" s="34">
        <v>0.97214028187479518</v>
      </c>
      <c r="AL3860" s="34">
        <v>0</v>
      </c>
      <c r="AN3860" s="36">
        <v>2.6548672566371685E-2</v>
      </c>
      <c r="AO3860" s="34">
        <v>2.6548672566371685E-2</v>
      </c>
      <c r="AP3860" s="34">
        <v>0</v>
      </c>
      <c r="AS3860" s="36">
        <v>1.3110455588331695E-3</v>
      </c>
    </row>
    <row r="3861" spans="1:45" x14ac:dyDescent="0.3">
      <c r="A3861" s="4" t="s">
        <v>185</v>
      </c>
      <c r="B3861" t="s">
        <v>138</v>
      </c>
      <c r="C3861" s="28">
        <v>45415</v>
      </c>
      <c r="D3861">
        <v>4</v>
      </c>
      <c r="G3861" s="42" t="s">
        <v>225</v>
      </c>
      <c r="H3861">
        <f t="shared" si="404"/>
        <v>2024</v>
      </c>
      <c r="I3861" s="2" t="s">
        <v>139</v>
      </c>
      <c r="J3861">
        <v>22</v>
      </c>
      <c r="N3861" s="40">
        <v>259.64172926485332</v>
      </c>
      <c r="O3861" s="33">
        <f t="shared" si="403"/>
        <v>259.64172926485332</v>
      </c>
      <c r="P3861" s="22">
        <f>IF(ISNUMBER(O3861),SUMIFS(O$1:$O3861,A$1:$A3861,A3861,H$1:$H3861,H3861,D$1:$D3861,D3861),"")</f>
        <v>1134.4418377570476</v>
      </c>
      <c r="AK3861" s="34">
        <v>0.77494959677419351</v>
      </c>
      <c r="AL3861" s="34">
        <v>0</v>
      </c>
      <c r="AN3861" s="36">
        <v>0.22404233870967744</v>
      </c>
      <c r="AO3861" s="34">
        <v>0.22253024193548387</v>
      </c>
      <c r="AP3861" s="34">
        <v>1.5120967741935483E-3</v>
      </c>
      <c r="AS3861" s="36">
        <v>1.0080645161290322E-3</v>
      </c>
    </row>
    <row r="3862" spans="1:45" x14ac:dyDescent="0.3">
      <c r="A3862" s="4" t="s">
        <v>185</v>
      </c>
      <c r="B3862" t="s">
        <v>138</v>
      </c>
      <c r="C3862" s="28">
        <v>45490</v>
      </c>
      <c r="D3862">
        <v>1</v>
      </c>
      <c r="G3862" s="42" t="s">
        <v>225</v>
      </c>
      <c r="H3862">
        <f t="shared" si="404"/>
        <v>2024</v>
      </c>
      <c r="I3862" s="2" t="s">
        <v>139</v>
      </c>
      <c r="J3862">
        <v>23</v>
      </c>
      <c r="N3862" s="40">
        <v>107.60679163046029</v>
      </c>
      <c r="O3862" s="33">
        <f t="shared" si="403"/>
        <v>107.60679163046029</v>
      </c>
      <c r="P3862" s="22">
        <f>IF(ISNUMBER(O3862),SUMIFS(O$1:$O3862,A$1:$A3862,A3862,H$1:$H3862,H3862,D$1:$D3862,D3862),"")</f>
        <v>776.20869521416807</v>
      </c>
      <c r="AK3862" s="34">
        <v>1</v>
      </c>
      <c r="AL3862" s="34">
        <v>0</v>
      </c>
      <c r="AN3862" s="34">
        <f>SUM(AJ3862:AK3862)</f>
        <v>1</v>
      </c>
      <c r="AO3862" s="34">
        <v>0</v>
      </c>
      <c r="AP3862" s="34">
        <v>0</v>
      </c>
      <c r="AS3862" s="34">
        <v>0</v>
      </c>
    </row>
    <row r="3863" spans="1:45" x14ac:dyDescent="0.3">
      <c r="A3863" s="4" t="s">
        <v>185</v>
      </c>
      <c r="B3863" t="s">
        <v>138</v>
      </c>
      <c r="C3863" s="28">
        <v>45490</v>
      </c>
      <c r="D3863">
        <v>2</v>
      </c>
      <c r="G3863" s="42" t="s">
        <v>225</v>
      </c>
      <c r="H3863">
        <f t="shared" si="404"/>
        <v>2024</v>
      </c>
      <c r="I3863" s="2" t="s">
        <v>139</v>
      </c>
      <c r="J3863">
        <v>23</v>
      </c>
      <c r="N3863" s="40">
        <v>86.875367983263814</v>
      </c>
      <c r="O3863" s="33">
        <f t="shared" si="403"/>
        <v>86.875367983263814</v>
      </c>
      <c r="P3863" s="22">
        <f>IF(ISNUMBER(O3863),SUMIFS(O$1:$O3863,A$1:$A3863,A3863,H$1:$H3863,H3863,D$1:$D3863,D3863),"")</f>
        <v>756.17197565569097</v>
      </c>
      <c r="AK3863" s="34">
        <v>1</v>
      </c>
      <c r="AL3863" s="34">
        <v>0</v>
      </c>
      <c r="AN3863" s="34">
        <f>SUM(AJ3863:AK3863)</f>
        <v>1</v>
      </c>
      <c r="AO3863" s="34">
        <v>0</v>
      </c>
      <c r="AP3863" s="34">
        <v>0</v>
      </c>
      <c r="AS3863" s="34">
        <v>0</v>
      </c>
    </row>
    <row r="3864" spans="1:45" x14ac:dyDescent="0.3">
      <c r="A3864" s="4" t="s">
        <v>185</v>
      </c>
      <c r="B3864" t="s">
        <v>138</v>
      </c>
      <c r="C3864" s="28">
        <v>45490</v>
      </c>
      <c r="D3864">
        <v>3</v>
      </c>
      <c r="G3864" s="42" t="s">
        <v>225</v>
      </c>
      <c r="H3864">
        <f t="shared" si="404"/>
        <v>2024</v>
      </c>
      <c r="I3864" s="2" t="s">
        <v>139</v>
      </c>
      <c r="J3864">
        <v>23</v>
      </c>
      <c r="N3864" s="40">
        <v>78.621874681461421</v>
      </c>
      <c r="O3864" s="33">
        <f t="shared" si="403"/>
        <v>78.621874681461421</v>
      </c>
      <c r="P3864" s="22">
        <f>IF(ISNUMBER(O3864),SUMIFS(O$1:$O3864,A$1:$A3864,A3864,H$1:$H3864,H3864,D$1:$D3864,D3864),"")</f>
        <v>1028.2635095735186</v>
      </c>
      <c r="AK3864" s="34">
        <v>0.96078431372549022</v>
      </c>
      <c r="AL3864" s="34">
        <v>0</v>
      </c>
      <c r="AN3864" s="34">
        <f>SUM(AJ3864:AK3864)</f>
        <v>0.96078431372549022</v>
      </c>
      <c r="AO3864" s="34">
        <v>3.921568627450981E-2</v>
      </c>
      <c r="AP3864" s="34">
        <v>0</v>
      </c>
      <c r="AS3864" s="34">
        <v>0</v>
      </c>
    </row>
    <row r="3865" spans="1:45" x14ac:dyDescent="0.3">
      <c r="A3865" s="4" t="s">
        <v>185</v>
      </c>
      <c r="B3865" t="s">
        <v>138</v>
      </c>
      <c r="C3865" s="28">
        <v>45490</v>
      </c>
      <c r="D3865">
        <v>4</v>
      </c>
      <c r="G3865" s="42" t="s">
        <v>225</v>
      </c>
      <c r="H3865">
        <f t="shared" si="404"/>
        <v>2024</v>
      </c>
      <c r="I3865" s="2" t="s">
        <v>139</v>
      </c>
      <c r="J3865">
        <v>23</v>
      </c>
      <c r="N3865" s="40">
        <v>101.60108111909895</v>
      </c>
      <c r="O3865" s="33">
        <f t="shared" si="403"/>
        <v>101.60108111909895</v>
      </c>
      <c r="P3865" s="22">
        <f>IF(ISNUMBER(O3865),SUMIFS(O$1:$O3865,A$1:$A3865,A3865,H$1:$H3865,H3865,D$1:$D3865,D3865),"")</f>
        <v>1236.0429188761466</v>
      </c>
      <c r="AK3865" s="34">
        <v>0.87111867290514666</v>
      </c>
      <c r="AL3865" s="34">
        <v>0</v>
      </c>
      <c r="AN3865" s="34">
        <f>SUM(AJ3865:AK3865)</f>
        <v>0.87111867290514666</v>
      </c>
      <c r="AO3865" s="34">
        <v>0.12888132709485323</v>
      </c>
      <c r="AP3865" s="34">
        <v>0</v>
      </c>
      <c r="AS3865" s="34">
        <v>0</v>
      </c>
    </row>
    <row r="3866" spans="1:45" x14ac:dyDescent="0.3">
      <c r="A3866" s="4" t="s">
        <v>185</v>
      </c>
      <c r="B3866" t="s">
        <v>138</v>
      </c>
      <c r="C3866" s="28">
        <v>45558</v>
      </c>
      <c r="D3866">
        <v>1</v>
      </c>
      <c r="G3866" s="42" t="s">
        <v>225</v>
      </c>
      <c r="H3866">
        <f t="shared" si="404"/>
        <v>2024</v>
      </c>
      <c r="I3866" s="2" t="s">
        <v>139</v>
      </c>
      <c r="J3866">
        <v>24</v>
      </c>
      <c r="N3866" s="40">
        <v>190.10066238981898</v>
      </c>
      <c r="O3866" s="33">
        <f t="shared" si="403"/>
        <v>190.10066238981898</v>
      </c>
      <c r="P3866" s="22">
        <f>IF(ISNUMBER(O3866),SUMIFS(O$1:$O3866,A$1:$A3866,A3866,H$1:$H3866,H3866,D$1:$D3866,D3866),"")</f>
        <v>966.30935760398711</v>
      </c>
      <c r="AK3866" s="34">
        <v>1</v>
      </c>
      <c r="AL3866" s="34">
        <v>0</v>
      </c>
      <c r="AN3866" s="34">
        <f>SUM(AJ3866:AK3866)</f>
        <v>1</v>
      </c>
      <c r="AO3866" s="34">
        <v>0</v>
      </c>
      <c r="AP3866" s="34">
        <v>0</v>
      </c>
      <c r="AS3866" s="34">
        <v>0</v>
      </c>
    </row>
    <row r="3867" spans="1:45" x14ac:dyDescent="0.3">
      <c r="A3867" s="4" t="s">
        <v>185</v>
      </c>
      <c r="B3867" t="s">
        <v>138</v>
      </c>
      <c r="C3867" s="28">
        <v>45558</v>
      </c>
      <c r="D3867">
        <v>2</v>
      </c>
      <c r="G3867" s="42" t="s">
        <v>225</v>
      </c>
      <c r="H3867">
        <f t="shared" si="404"/>
        <v>2024</v>
      </c>
      <c r="I3867" s="2" t="s">
        <v>139</v>
      </c>
      <c r="J3867">
        <v>24</v>
      </c>
      <c r="N3867" s="40">
        <v>149.5542737283692</v>
      </c>
      <c r="O3867" s="33">
        <f t="shared" si="403"/>
        <v>149.5542737283692</v>
      </c>
      <c r="P3867" s="22">
        <f>IF(ISNUMBER(O3867),SUMIFS(O$1:$O3867,A$1:$A3867,A3867,H$1:$H3867,H3867,D$1:$D3867,D3867),"")</f>
        <v>905.72624938406011</v>
      </c>
      <c r="AK3867" s="34">
        <v>0.94853348090758149</v>
      </c>
      <c r="AL3867" s="34">
        <v>0</v>
      </c>
      <c r="AN3867" s="34">
        <f>SUM(AJ3867:AK3867)</f>
        <v>0.94853348090758149</v>
      </c>
      <c r="AO3867" s="34">
        <v>4.9252905368013272E-2</v>
      </c>
      <c r="AP3867" s="34">
        <v>1.6602102933038182E-3</v>
      </c>
      <c r="AS3867" s="34">
        <v>5.5340343110127268E-4</v>
      </c>
    </row>
    <row r="3868" spans="1:45" x14ac:dyDescent="0.3">
      <c r="A3868" s="4" t="s">
        <v>185</v>
      </c>
      <c r="B3868" t="s">
        <v>138</v>
      </c>
      <c r="C3868" s="28">
        <v>45558</v>
      </c>
      <c r="D3868">
        <v>3</v>
      </c>
      <c r="G3868" s="42" t="s">
        <v>225</v>
      </c>
      <c r="H3868">
        <f t="shared" si="404"/>
        <v>2024</v>
      </c>
      <c r="I3868" s="2" t="s">
        <v>139</v>
      </c>
      <c r="J3868">
        <v>24</v>
      </c>
      <c r="N3868" s="40">
        <v>166.13443721663708</v>
      </c>
      <c r="O3868" s="33">
        <f t="shared" si="403"/>
        <v>166.13443721663708</v>
      </c>
      <c r="P3868" s="22">
        <f>IF(ISNUMBER(O3868),SUMIFS(O$1:$O3868,A$1:$A3868,A3868,H$1:$H3868,H3868,D$1:$D3868,D3868),"")</f>
        <v>1194.3979467901556</v>
      </c>
      <c r="AK3868" s="34">
        <v>0.85772833723653408</v>
      </c>
      <c r="AL3868" s="34">
        <v>4.6838407494145208E-3</v>
      </c>
      <c r="AN3868" s="34">
        <f>SUM(AJ3868:AK3868)</f>
        <v>0.85772833723653408</v>
      </c>
      <c r="AO3868" s="34">
        <v>0.13758782201405154</v>
      </c>
      <c r="AP3868" s="34">
        <v>0</v>
      </c>
      <c r="AS3868" s="34">
        <v>0</v>
      </c>
    </row>
    <row r="3869" spans="1:45" x14ac:dyDescent="0.3">
      <c r="A3869" s="4" t="s">
        <v>185</v>
      </c>
      <c r="B3869" t="s">
        <v>138</v>
      </c>
      <c r="C3869" s="28">
        <v>45558</v>
      </c>
      <c r="D3869">
        <v>4</v>
      </c>
      <c r="G3869" s="42" t="s">
        <v>225</v>
      </c>
      <c r="H3869">
        <f t="shared" si="404"/>
        <v>2024</v>
      </c>
      <c r="I3869" s="2" t="s">
        <v>139</v>
      </c>
      <c r="J3869">
        <v>24</v>
      </c>
      <c r="N3869" s="40">
        <v>206.5982984060698</v>
      </c>
      <c r="O3869" s="33">
        <f t="shared" si="403"/>
        <v>206.5982984060698</v>
      </c>
      <c r="P3869" s="22">
        <f>IF(ISNUMBER(O3869),SUMIFS(O$1:$O3869,A$1:$A3869,A3869,H$1:$H3869,H3869,D$1:$D3869,D3869),"")</f>
        <v>1442.6412172822163</v>
      </c>
      <c r="AK3869" s="34">
        <v>0.85562208915502325</v>
      </c>
      <c r="AL3869" s="34">
        <v>0</v>
      </c>
      <c r="AN3869" s="34">
        <f>SUM(AJ3869:AK3869)</f>
        <v>0.85562208915502325</v>
      </c>
      <c r="AO3869" s="34">
        <v>0.13705921490352629</v>
      </c>
      <c r="AP3869" s="34">
        <v>0</v>
      </c>
      <c r="AS3869" s="34">
        <v>7.3186959414504324E-3</v>
      </c>
    </row>
    <row r="3870" spans="1:45" x14ac:dyDescent="0.3">
      <c r="A3870" s="4" t="s">
        <v>185</v>
      </c>
      <c r="B3870" t="s">
        <v>138</v>
      </c>
      <c r="C3870" s="28">
        <v>45607</v>
      </c>
      <c r="D3870">
        <v>1</v>
      </c>
      <c r="G3870" s="42" t="s">
        <v>225</v>
      </c>
      <c r="H3870">
        <f t="shared" si="404"/>
        <v>2024</v>
      </c>
      <c r="I3870" s="2" t="s">
        <v>139</v>
      </c>
      <c r="J3870">
        <v>25</v>
      </c>
      <c r="N3870" s="40">
        <v>352.22424394528804</v>
      </c>
      <c r="O3870" s="33">
        <f t="shared" si="403"/>
        <v>352.22424394528804</v>
      </c>
      <c r="P3870" s="22">
        <f>IF(ISNUMBER(O3870),SUMIFS(O$1:$O3870,A$1:$A3870,A3870,H$1:$H3870,H3870,D$1:$D3870,D3870),"")</f>
        <v>1318.5336015492751</v>
      </c>
      <c r="AK3870" s="34">
        <v>1</v>
      </c>
      <c r="AL3870" s="34">
        <v>0</v>
      </c>
      <c r="AN3870" s="34">
        <f>SUM(AJ3870:AK3870)</f>
        <v>1</v>
      </c>
      <c r="AO3870" s="34">
        <v>0</v>
      </c>
      <c r="AP3870" s="34">
        <v>0</v>
      </c>
      <c r="AS3870" s="34">
        <v>0</v>
      </c>
    </row>
    <row r="3871" spans="1:45" x14ac:dyDescent="0.3">
      <c r="A3871" s="4" t="s">
        <v>185</v>
      </c>
      <c r="B3871" t="s">
        <v>138</v>
      </c>
      <c r="C3871" s="28">
        <v>45607</v>
      </c>
      <c r="D3871">
        <v>2</v>
      </c>
      <c r="G3871" s="42" t="s">
        <v>225</v>
      </c>
      <c r="H3871">
        <f t="shared" si="404"/>
        <v>2024</v>
      </c>
      <c r="I3871" s="2" t="s">
        <v>139</v>
      </c>
      <c r="J3871">
        <v>25</v>
      </c>
      <c r="N3871" s="40">
        <v>258.83663554450806</v>
      </c>
      <c r="O3871" s="33">
        <f t="shared" si="403"/>
        <v>258.83663554450806</v>
      </c>
      <c r="P3871" s="22">
        <f>IF(ISNUMBER(O3871),SUMIFS(O$1:$O3871,A$1:$A3871,A3871,H$1:$H3871,H3871,D$1:$D3871,D3871),"")</f>
        <v>1164.5628849285681</v>
      </c>
      <c r="AK3871" s="34">
        <v>1</v>
      </c>
      <c r="AL3871" s="34">
        <v>0</v>
      </c>
      <c r="AN3871" s="34">
        <f>SUM(AJ3871:AK3871)</f>
        <v>1</v>
      </c>
      <c r="AO3871" s="34">
        <v>0</v>
      </c>
      <c r="AP3871" s="34">
        <v>0</v>
      </c>
      <c r="AS3871" s="34">
        <v>0</v>
      </c>
    </row>
    <row r="3872" spans="1:45" x14ac:dyDescent="0.3">
      <c r="A3872" s="4" t="s">
        <v>185</v>
      </c>
      <c r="B3872" t="s">
        <v>138</v>
      </c>
      <c r="C3872" s="28">
        <v>45607</v>
      </c>
      <c r="D3872">
        <v>3</v>
      </c>
      <c r="G3872" s="42" t="s">
        <v>225</v>
      </c>
      <c r="H3872">
        <f t="shared" si="404"/>
        <v>2024</v>
      </c>
      <c r="I3872" s="2" t="s">
        <v>139</v>
      </c>
      <c r="J3872">
        <v>25</v>
      </c>
      <c r="N3872" s="40">
        <v>241.66404735711663</v>
      </c>
      <c r="O3872" s="33">
        <f t="shared" si="403"/>
        <v>241.66404735711663</v>
      </c>
      <c r="P3872" s="22">
        <f>IF(ISNUMBER(O3872),SUMIFS(O$1:$O3872,A$1:$A3872,A3872,H$1:$H3872,H3872,D$1:$D3872,D3872),"")</f>
        <v>1436.0619941472723</v>
      </c>
      <c r="AK3872" s="34">
        <v>0.96354852876592012</v>
      </c>
      <c r="AL3872" s="34">
        <v>0</v>
      </c>
      <c r="AN3872" s="34">
        <f>SUM(AJ3872:AK3872)</f>
        <v>0.96354852876592012</v>
      </c>
      <c r="AO3872" s="34">
        <v>3.6451471234079928E-2</v>
      </c>
      <c r="AP3872" s="34">
        <v>0</v>
      </c>
      <c r="AS3872" s="34">
        <v>0</v>
      </c>
    </row>
    <row r="3873" spans="1:45" x14ac:dyDescent="0.3">
      <c r="A3873" s="4" t="s">
        <v>185</v>
      </c>
      <c r="B3873" t="s">
        <v>138</v>
      </c>
      <c r="C3873" s="28">
        <v>45607</v>
      </c>
      <c r="D3873">
        <v>4</v>
      </c>
      <c r="G3873" s="42" t="s">
        <v>225</v>
      </c>
      <c r="H3873">
        <f t="shared" si="404"/>
        <v>2024</v>
      </c>
      <c r="I3873" s="2" t="s">
        <v>139</v>
      </c>
      <c r="J3873">
        <v>25</v>
      </c>
      <c r="N3873" s="40">
        <v>259.38312894834644</v>
      </c>
      <c r="O3873" s="33">
        <f t="shared" si="403"/>
        <v>259.38312894834644</v>
      </c>
      <c r="P3873" s="22">
        <f>IF(ISNUMBER(O3873),SUMIFS(O$1:$O3873,A$1:$A3873,A3873,H$1:$H3873,H3873,D$1:$D3873,D3873),"")</f>
        <v>1702.0243462305627</v>
      </c>
      <c r="AK3873" s="34">
        <v>0.96170798898071608</v>
      </c>
      <c r="AL3873" s="34">
        <v>0</v>
      </c>
      <c r="AN3873" s="34">
        <f>SUM(AJ3873:AK3873)</f>
        <v>0.96170798898071608</v>
      </c>
      <c r="AO3873" s="34">
        <v>3.002754820936639E-2</v>
      </c>
      <c r="AP3873" s="34">
        <v>5.7851239669421475E-3</v>
      </c>
      <c r="AS3873" s="34">
        <v>2.4793388429752063E-3</v>
      </c>
    </row>
    <row r="3874" spans="1:45" x14ac:dyDescent="0.3">
      <c r="A3874" s="4" t="s">
        <v>185</v>
      </c>
      <c r="B3874" t="s">
        <v>138</v>
      </c>
      <c r="C3874" s="28">
        <v>45630</v>
      </c>
      <c r="D3874">
        <v>1</v>
      </c>
      <c r="G3874" s="42" t="s">
        <v>225</v>
      </c>
      <c r="H3874">
        <f t="shared" si="404"/>
        <v>2024</v>
      </c>
      <c r="I3874" s="2" t="s">
        <v>139</v>
      </c>
      <c r="J3874">
        <v>26</v>
      </c>
      <c r="N3874" s="40">
        <v>61.221106479727169</v>
      </c>
      <c r="O3874" s="33">
        <f t="shared" si="403"/>
        <v>61.221106479727169</v>
      </c>
      <c r="P3874" s="22">
        <f>IF(ISNUMBER(O3874),SUMIFS(O$1:$O3874,A$1:$A3874,A3874,H$1:$H3874,H3874,D$1:$D3874,D3874),"")</f>
        <v>1379.7547080290024</v>
      </c>
      <c r="AK3874" s="34">
        <v>1</v>
      </c>
      <c r="AL3874" s="34">
        <v>0</v>
      </c>
      <c r="AN3874" s="34">
        <v>0</v>
      </c>
      <c r="AO3874" s="34">
        <v>0</v>
      </c>
      <c r="AP3874" s="34">
        <v>0</v>
      </c>
      <c r="AS3874" s="36">
        <v>0</v>
      </c>
    </row>
    <row r="3875" spans="1:45" x14ac:dyDescent="0.3">
      <c r="A3875" s="4" t="s">
        <v>185</v>
      </c>
      <c r="B3875" t="s">
        <v>138</v>
      </c>
      <c r="C3875" s="28">
        <v>45630</v>
      </c>
      <c r="D3875">
        <v>2</v>
      </c>
      <c r="G3875" s="42" t="s">
        <v>225</v>
      </c>
      <c r="H3875">
        <f t="shared" si="404"/>
        <v>2024</v>
      </c>
      <c r="I3875" s="2" t="s">
        <v>139</v>
      </c>
      <c r="J3875">
        <v>26</v>
      </c>
      <c r="N3875" s="40">
        <v>66.065021350905198</v>
      </c>
      <c r="O3875" s="33">
        <f t="shared" ref="O3875:O3938" si="405">IF(LEN(N3875)&gt;0,N3875,"")</f>
        <v>66.065021350905198</v>
      </c>
      <c r="P3875" s="22">
        <f>IF(ISNUMBER(O3875),SUMIFS(O$1:$O3875,A$1:$A3875,A3875,H$1:$H3875,H3875,D$1:$D3875,D3875),"")</f>
        <v>1230.6279062794733</v>
      </c>
      <c r="AK3875" s="34">
        <v>1</v>
      </c>
      <c r="AL3875" s="34">
        <v>0</v>
      </c>
      <c r="AN3875" s="34">
        <v>0</v>
      </c>
      <c r="AO3875" s="34">
        <v>0</v>
      </c>
      <c r="AP3875" s="34">
        <v>0</v>
      </c>
      <c r="AS3875" s="36">
        <v>0</v>
      </c>
    </row>
    <row r="3876" spans="1:45" x14ac:dyDescent="0.3">
      <c r="A3876" s="4" t="s">
        <v>185</v>
      </c>
      <c r="B3876" t="s">
        <v>138</v>
      </c>
      <c r="C3876" s="28">
        <v>45630</v>
      </c>
      <c r="D3876">
        <v>3</v>
      </c>
      <c r="G3876" s="42" t="s">
        <v>225</v>
      </c>
      <c r="H3876">
        <f t="shared" si="404"/>
        <v>2024</v>
      </c>
      <c r="I3876" s="2" t="s">
        <v>139</v>
      </c>
      <c r="J3876">
        <v>26</v>
      </c>
      <c r="N3876" s="40">
        <v>75.431674515294233</v>
      </c>
      <c r="O3876" s="33">
        <f t="shared" si="405"/>
        <v>75.431674515294233</v>
      </c>
      <c r="P3876" s="22">
        <f>IF(ISNUMBER(O3876),SUMIFS(O$1:$O3876,A$1:$A3876,A3876,H$1:$H3876,H3876,D$1:$D3876,D3876),"")</f>
        <v>1511.4936686625665</v>
      </c>
      <c r="AK3876" s="34">
        <v>0.94722222222222219</v>
      </c>
      <c r="AL3876" s="34">
        <v>0</v>
      </c>
      <c r="AN3876" s="34">
        <v>5.2777777777777771E-2</v>
      </c>
      <c r="AO3876" s="34">
        <v>5.2777777777777771E-2</v>
      </c>
      <c r="AP3876" s="34">
        <v>0</v>
      </c>
      <c r="AS3876" s="36">
        <v>0</v>
      </c>
    </row>
    <row r="3877" spans="1:45" x14ac:dyDescent="0.3">
      <c r="A3877" s="4" t="s">
        <v>185</v>
      </c>
      <c r="B3877" t="s">
        <v>138</v>
      </c>
      <c r="C3877" s="28">
        <v>45630</v>
      </c>
      <c r="D3877">
        <v>4</v>
      </c>
      <c r="G3877" s="42" t="s">
        <v>225</v>
      </c>
      <c r="H3877">
        <f t="shared" si="404"/>
        <v>2024</v>
      </c>
      <c r="I3877" s="2" t="s">
        <v>139</v>
      </c>
      <c r="J3877">
        <v>26</v>
      </c>
      <c r="N3877" s="40">
        <v>100.74187013390369</v>
      </c>
      <c r="O3877" s="33">
        <f t="shared" si="405"/>
        <v>100.74187013390369</v>
      </c>
      <c r="P3877" s="22">
        <f>IF(ISNUMBER(O3877),SUMIFS(O$1:$O3877,A$1:$A3877,A3877,H$1:$H3877,H3877,D$1:$D3877,D3877),"")</f>
        <v>1802.7662163644663</v>
      </c>
      <c r="AK3877" s="34">
        <v>0.90884896872920828</v>
      </c>
      <c r="AL3877" s="34">
        <v>0</v>
      </c>
      <c r="AN3877" s="34">
        <v>9.0485695276114442E-2</v>
      </c>
      <c r="AO3877" s="34">
        <v>8.5828343313373259E-2</v>
      </c>
      <c r="AP3877" s="34">
        <v>4.6573519627411851E-3</v>
      </c>
      <c r="AS3877" s="36">
        <v>6.6533599467731206E-4</v>
      </c>
    </row>
    <row r="3878" spans="1:45" x14ac:dyDescent="0.3">
      <c r="A3878" s="4" t="s">
        <v>186</v>
      </c>
      <c r="B3878" t="s">
        <v>138</v>
      </c>
      <c r="C3878" s="28">
        <v>44600</v>
      </c>
      <c r="D3878">
        <v>1</v>
      </c>
      <c r="G3878" s="42" t="s">
        <v>226</v>
      </c>
      <c r="H3878">
        <f t="shared" si="404"/>
        <v>2022</v>
      </c>
      <c r="I3878" s="2" t="s">
        <v>139</v>
      </c>
      <c r="J3878">
        <v>1</v>
      </c>
      <c r="N3878" s="40">
        <v>457.50857142857137</v>
      </c>
      <c r="O3878" s="33">
        <f t="shared" si="405"/>
        <v>457.50857142857137</v>
      </c>
      <c r="P3878" s="22">
        <f>IF(ISNUMBER(O3878),SUMIFS(O$1:$O3878,A$1:$A3878,A3878,H$1:$H3878,H3878,D$1:$D3878,D3878),"")</f>
        <v>457.50857142857137</v>
      </c>
      <c r="AK3878" s="34">
        <v>0.77886586199043495</v>
      </c>
      <c r="AL3878" s="34">
        <v>0</v>
      </c>
      <c r="AN3878" s="36">
        <v>0.221134138009565</v>
      </c>
      <c r="AO3878" s="34">
        <v>0.221134138009565</v>
      </c>
      <c r="AP3878" s="34">
        <v>0</v>
      </c>
      <c r="AS3878" s="36">
        <v>0</v>
      </c>
    </row>
    <row r="3879" spans="1:45" x14ac:dyDescent="0.3">
      <c r="A3879" s="4" t="s">
        <v>186</v>
      </c>
      <c r="B3879" t="s">
        <v>138</v>
      </c>
      <c r="C3879" s="28">
        <v>44600</v>
      </c>
      <c r="D3879">
        <v>2</v>
      </c>
      <c r="G3879" s="42" t="s">
        <v>226</v>
      </c>
      <c r="H3879">
        <f t="shared" si="404"/>
        <v>2022</v>
      </c>
      <c r="I3879" s="2" t="s">
        <v>139</v>
      </c>
      <c r="J3879">
        <v>1</v>
      </c>
      <c r="N3879" s="40">
        <v>353.80329891163774</v>
      </c>
      <c r="O3879" s="33">
        <f t="shared" si="405"/>
        <v>353.80329891163774</v>
      </c>
      <c r="P3879" s="22">
        <f>IF(ISNUMBER(O3879),SUMIFS(O$1:$O3879,A$1:$A3879,A3879,H$1:$H3879,H3879,D$1:$D3879,D3879),"")</f>
        <v>353.80329891163774</v>
      </c>
      <c r="AK3879" s="34">
        <v>0.9730622617534942</v>
      </c>
      <c r="AL3879" s="34">
        <v>0</v>
      </c>
      <c r="AN3879" s="36">
        <v>2.6937738246505714E-2</v>
      </c>
      <c r="AO3879" s="34">
        <v>2.6937738246505714E-2</v>
      </c>
      <c r="AP3879" s="34">
        <v>0</v>
      </c>
      <c r="AS3879" s="36">
        <v>0</v>
      </c>
    </row>
    <row r="3880" spans="1:45" x14ac:dyDescent="0.3">
      <c r="A3880" s="4" t="s">
        <v>186</v>
      </c>
      <c r="B3880" t="s">
        <v>138</v>
      </c>
      <c r="C3880" s="28">
        <v>44600</v>
      </c>
      <c r="D3880">
        <v>3</v>
      </c>
      <c r="G3880" s="42" t="s">
        <v>226</v>
      </c>
      <c r="H3880">
        <f t="shared" si="404"/>
        <v>2022</v>
      </c>
      <c r="I3880" s="2" t="s">
        <v>139</v>
      </c>
      <c r="J3880">
        <v>1</v>
      </c>
      <c r="N3880" s="40">
        <v>392.97717986242571</v>
      </c>
      <c r="O3880" s="33">
        <f t="shared" si="405"/>
        <v>392.97717986242571</v>
      </c>
      <c r="P3880" s="22">
        <f>IF(ISNUMBER(O3880),SUMIFS(O$1:$O3880,A$1:$A3880,A3880,H$1:$H3880,H3880,D$1:$D3880,D3880),"")</f>
        <v>392.97717986242571</v>
      </c>
      <c r="AK3880" s="34">
        <v>0.88662486938348994</v>
      </c>
      <c r="AL3880" s="34">
        <v>0</v>
      </c>
      <c r="AN3880" s="36">
        <v>0.11337513061650992</v>
      </c>
      <c r="AO3880" s="34">
        <v>0.11337513061650992</v>
      </c>
      <c r="AP3880" s="34">
        <v>0</v>
      </c>
      <c r="AS3880" s="36">
        <v>0</v>
      </c>
    </row>
    <row r="3881" spans="1:45" x14ac:dyDescent="0.3">
      <c r="A3881" s="4" t="s">
        <v>186</v>
      </c>
      <c r="B3881" t="s">
        <v>138</v>
      </c>
      <c r="C3881" s="28">
        <v>44600</v>
      </c>
      <c r="D3881">
        <v>4</v>
      </c>
      <c r="G3881" s="42" t="s">
        <v>226</v>
      </c>
      <c r="H3881">
        <f t="shared" si="404"/>
        <v>2022</v>
      </c>
      <c r="I3881" s="2" t="s">
        <v>139</v>
      </c>
      <c r="J3881">
        <v>1</v>
      </c>
      <c r="N3881" s="40">
        <v>428.27082559722749</v>
      </c>
      <c r="O3881" s="33">
        <f t="shared" si="405"/>
        <v>428.27082559722749</v>
      </c>
      <c r="P3881" s="22">
        <f>IF(ISNUMBER(O3881),SUMIFS(O$1:$O3881,A$1:$A3881,A3881,H$1:$H3881,H3881,D$1:$D3881,D3881),"")</f>
        <v>428.27082559722749</v>
      </c>
      <c r="AK3881" s="34">
        <v>0.91614593831888735</v>
      </c>
      <c r="AL3881" s="34">
        <v>0</v>
      </c>
      <c r="AN3881" s="36">
        <v>8.3854061681112688E-2</v>
      </c>
      <c r="AO3881" s="34">
        <v>7.8008466035073581E-2</v>
      </c>
      <c r="AP3881" s="34">
        <v>5.8455956460391045E-3</v>
      </c>
      <c r="AS3881" s="36">
        <v>0</v>
      </c>
    </row>
    <row r="3882" spans="1:45" x14ac:dyDescent="0.3">
      <c r="A3882" s="4" t="s">
        <v>186</v>
      </c>
      <c r="B3882" t="s">
        <v>138</v>
      </c>
      <c r="C3882" s="28">
        <v>44622</v>
      </c>
      <c r="D3882">
        <v>1</v>
      </c>
      <c r="G3882" s="42" t="s">
        <v>226</v>
      </c>
      <c r="H3882">
        <f t="shared" si="404"/>
        <v>2022</v>
      </c>
      <c r="I3882" s="2" t="s">
        <v>139</v>
      </c>
      <c r="J3882">
        <v>2</v>
      </c>
      <c r="N3882" s="40">
        <v>312.20354141330557</v>
      </c>
      <c r="O3882" s="33">
        <f t="shared" si="405"/>
        <v>312.20354141330557</v>
      </c>
      <c r="P3882" s="22">
        <f>IF(ISNUMBER(O3882),SUMIFS(O$1:$O3882,A$1:$A3882,A3882,H$1:$H3882,H3882,D$1:$D3882,D3882),"")</f>
        <v>769.71211284187689</v>
      </c>
      <c r="AK3882" s="34">
        <v>0.88568588469184883</v>
      </c>
      <c r="AL3882" s="34">
        <v>0</v>
      </c>
      <c r="AN3882" s="36">
        <v>0.1143141153081511</v>
      </c>
      <c r="AO3882" s="34">
        <v>0.1143141153081511</v>
      </c>
      <c r="AP3882" s="34">
        <v>0</v>
      </c>
      <c r="AS3882" s="36">
        <v>0</v>
      </c>
    </row>
    <row r="3883" spans="1:45" x14ac:dyDescent="0.3">
      <c r="A3883" s="4" t="s">
        <v>186</v>
      </c>
      <c r="B3883" t="s">
        <v>138</v>
      </c>
      <c r="C3883" s="28">
        <v>44622</v>
      </c>
      <c r="D3883">
        <v>2</v>
      </c>
      <c r="G3883" s="42" t="s">
        <v>226</v>
      </c>
      <c r="H3883">
        <f t="shared" si="404"/>
        <v>2022</v>
      </c>
      <c r="I3883" s="2" t="s">
        <v>139</v>
      </c>
      <c r="J3883">
        <v>2</v>
      </c>
      <c r="N3883" s="40">
        <v>299.47208712640816</v>
      </c>
      <c r="O3883" s="33">
        <f t="shared" si="405"/>
        <v>299.47208712640816</v>
      </c>
      <c r="P3883" s="22">
        <f>IF(ISNUMBER(O3883),SUMIFS(O$1:$O3883,A$1:$A3883,A3883,H$1:$H3883,H3883,D$1:$D3883,D3883),"")</f>
        <v>653.27538603804589</v>
      </c>
      <c r="AK3883" s="34">
        <v>0.82247557003257332</v>
      </c>
      <c r="AL3883" s="34">
        <v>0</v>
      </c>
      <c r="AN3883" s="36">
        <v>0.1755700325732899</v>
      </c>
      <c r="AO3883" s="34">
        <v>0.1755700325732899</v>
      </c>
      <c r="AP3883" s="34">
        <v>0</v>
      </c>
      <c r="AS3883" s="36">
        <v>1.9543973941368079E-3</v>
      </c>
    </row>
    <row r="3884" spans="1:45" x14ac:dyDescent="0.3">
      <c r="A3884" s="4" t="s">
        <v>186</v>
      </c>
      <c r="B3884" t="s">
        <v>138</v>
      </c>
      <c r="C3884" s="28">
        <v>44622</v>
      </c>
      <c r="D3884">
        <v>3</v>
      </c>
      <c r="G3884" s="42" t="s">
        <v>226</v>
      </c>
      <c r="H3884">
        <f t="shared" si="404"/>
        <v>2022</v>
      </c>
      <c r="I3884" s="2" t="s">
        <v>139</v>
      </c>
      <c r="J3884">
        <v>2</v>
      </c>
      <c r="N3884" s="40">
        <v>331.37100779377204</v>
      </c>
      <c r="O3884" s="33">
        <f t="shared" si="405"/>
        <v>331.37100779377204</v>
      </c>
      <c r="P3884" s="22">
        <f>IF(ISNUMBER(O3884),SUMIFS(O$1:$O3884,A$1:$A3884,A3884,H$1:$H3884,H3884,D$1:$D3884,D3884),"")</f>
        <v>724.34818765619775</v>
      </c>
      <c r="AK3884" s="34">
        <v>0.87325102880658423</v>
      </c>
      <c r="AL3884" s="34">
        <v>0</v>
      </c>
      <c r="AN3884" s="36">
        <v>0.12318244170096021</v>
      </c>
      <c r="AO3884" s="34">
        <v>0.12318244170096021</v>
      </c>
      <c r="AP3884" s="34">
        <v>0</v>
      </c>
      <c r="AS3884" s="36">
        <v>3.5665294924554182E-3</v>
      </c>
    </row>
    <row r="3885" spans="1:45" x14ac:dyDescent="0.3">
      <c r="A3885" s="4" t="s">
        <v>186</v>
      </c>
      <c r="B3885" t="s">
        <v>138</v>
      </c>
      <c r="C3885" s="28">
        <v>44622</v>
      </c>
      <c r="D3885">
        <v>4</v>
      </c>
      <c r="G3885" s="42" t="s">
        <v>226</v>
      </c>
      <c r="H3885">
        <f t="shared" si="404"/>
        <v>2022</v>
      </c>
      <c r="I3885" s="2" t="s">
        <v>139</v>
      </c>
      <c r="J3885">
        <v>2</v>
      </c>
      <c r="N3885" s="40">
        <v>365.9169838552483</v>
      </c>
      <c r="O3885" s="33">
        <f t="shared" si="405"/>
        <v>365.9169838552483</v>
      </c>
      <c r="P3885" s="22">
        <f>IF(ISNUMBER(O3885),SUMIFS(O$1:$O3885,A$1:$A3885,A3885,H$1:$H3885,H3885,D$1:$D3885,D3885),"")</f>
        <v>794.18780945247579</v>
      </c>
      <c r="AK3885" s="34">
        <v>0.97407963936889563</v>
      </c>
      <c r="AL3885" s="34">
        <v>0</v>
      </c>
      <c r="AN3885" s="36">
        <v>2.5920360631104429E-2</v>
      </c>
      <c r="AO3885" s="34">
        <v>2.5920360631104429E-2</v>
      </c>
      <c r="AP3885" s="34">
        <v>0</v>
      </c>
      <c r="AS3885" s="36">
        <v>0</v>
      </c>
    </row>
    <row r="3886" spans="1:45" x14ac:dyDescent="0.3">
      <c r="A3886" s="4" t="s">
        <v>186</v>
      </c>
      <c r="B3886" t="s">
        <v>138</v>
      </c>
      <c r="C3886" s="28">
        <v>44649</v>
      </c>
      <c r="D3886">
        <v>1</v>
      </c>
      <c r="G3886" s="42" t="s">
        <v>226</v>
      </c>
      <c r="H3886">
        <f t="shared" si="404"/>
        <v>2022</v>
      </c>
      <c r="I3886" s="2" t="s">
        <v>139</v>
      </c>
      <c r="J3886">
        <v>3</v>
      </c>
      <c r="N3886" s="40">
        <v>222.81432139883432</v>
      </c>
      <c r="O3886" s="33">
        <f t="shared" si="405"/>
        <v>222.81432139883432</v>
      </c>
      <c r="P3886" s="22">
        <f>IF(ISNUMBER(O3886),SUMIFS(O$1:$O3886,A$1:$A3886,A3886,H$1:$H3886,H3886,D$1:$D3886,D3886),"")</f>
        <v>992.52643424071118</v>
      </c>
      <c r="AK3886" s="34">
        <v>0.82184750733137835</v>
      </c>
      <c r="AL3886" s="34">
        <v>0</v>
      </c>
      <c r="AN3886" s="36">
        <v>0.17815249266862171</v>
      </c>
      <c r="AO3886" s="34">
        <v>0.17815249266862171</v>
      </c>
      <c r="AP3886" s="34">
        <v>0</v>
      </c>
      <c r="AS3886" s="36">
        <v>0</v>
      </c>
    </row>
    <row r="3887" spans="1:45" x14ac:dyDescent="0.3">
      <c r="A3887" s="4" t="s">
        <v>186</v>
      </c>
      <c r="B3887" t="s">
        <v>138</v>
      </c>
      <c r="C3887" s="28">
        <v>44649</v>
      </c>
      <c r="D3887">
        <v>2</v>
      </c>
      <c r="G3887" s="42" t="s">
        <v>226</v>
      </c>
      <c r="H3887">
        <f t="shared" si="404"/>
        <v>2022</v>
      </c>
      <c r="I3887" s="2" t="s">
        <v>139</v>
      </c>
      <c r="J3887">
        <v>3</v>
      </c>
      <c r="N3887" s="40">
        <v>232.50050782043468</v>
      </c>
      <c r="O3887" s="33">
        <f t="shared" si="405"/>
        <v>232.50050782043468</v>
      </c>
      <c r="P3887" s="22">
        <f>IF(ISNUMBER(O3887),SUMIFS(O$1:$O3887,A$1:$A3887,A3887,H$1:$H3887,H3887,D$1:$D3887,D3887),"")</f>
        <v>885.77589385848057</v>
      </c>
      <c r="AK3887" s="34">
        <v>0.93818681318681318</v>
      </c>
      <c r="AL3887" s="34">
        <v>0</v>
      </c>
      <c r="AN3887" s="36">
        <v>6.1813186813186816E-2</v>
      </c>
      <c r="AO3887" s="34">
        <v>6.1813186813186816E-2</v>
      </c>
      <c r="AP3887" s="34">
        <v>0</v>
      </c>
      <c r="AS3887" s="36">
        <v>0</v>
      </c>
    </row>
    <row r="3888" spans="1:45" x14ac:dyDescent="0.3">
      <c r="A3888" s="4" t="s">
        <v>186</v>
      </c>
      <c r="B3888" t="s">
        <v>138</v>
      </c>
      <c r="C3888" s="28">
        <v>44649</v>
      </c>
      <c r="D3888">
        <v>3</v>
      </c>
      <c r="G3888" s="42" t="s">
        <v>226</v>
      </c>
      <c r="H3888">
        <f t="shared" si="404"/>
        <v>2022</v>
      </c>
      <c r="I3888" s="2" t="s">
        <v>139</v>
      </c>
      <c r="J3888">
        <v>3</v>
      </c>
      <c r="N3888" s="40">
        <v>250.96052778709605</v>
      </c>
      <c r="O3888" s="33">
        <f t="shared" si="405"/>
        <v>250.96052778709605</v>
      </c>
      <c r="P3888" s="22">
        <f>IF(ISNUMBER(O3888),SUMIFS(O$1:$O3888,A$1:$A3888,A3888,H$1:$H3888,H3888,D$1:$D3888,D3888),"")</f>
        <v>975.30871544329375</v>
      </c>
      <c r="AK3888" s="34">
        <v>0.76564235468345065</v>
      </c>
      <c r="AL3888" s="34">
        <v>0</v>
      </c>
      <c r="AN3888" s="36">
        <v>0.23435764531654946</v>
      </c>
      <c r="AO3888" s="34">
        <v>0.23435764531654946</v>
      </c>
      <c r="AP3888" s="34">
        <v>0</v>
      </c>
      <c r="AS3888" s="36">
        <v>0</v>
      </c>
    </row>
    <row r="3889" spans="1:45" x14ac:dyDescent="0.3">
      <c r="A3889" s="4" t="s">
        <v>186</v>
      </c>
      <c r="B3889" t="s">
        <v>138</v>
      </c>
      <c r="C3889" s="28">
        <v>44649</v>
      </c>
      <c r="D3889">
        <v>4</v>
      </c>
      <c r="G3889" s="42" t="s">
        <v>226</v>
      </c>
      <c r="H3889">
        <f t="shared" si="404"/>
        <v>2022</v>
      </c>
      <c r="I3889" s="2" t="s">
        <v>139</v>
      </c>
      <c r="J3889">
        <v>3</v>
      </c>
      <c r="N3889" s="40">
        <v>282.0506828078868</v>
      </c>
      <c r="O3889" s="33">
        <f t="shared" si="405"/>
        <v>282.0506828078868</v>
      </c>
      <c r="P3889" s="22">
        <f>IF(ISNUMBER(O3889),SUMIFS(O$1:$O3889,A$1:$A3889,A3889,H$1:$H3889,H3889,D$1:$D3889,D3889),"")</f>
        <v>1076.2384922603626</v>
      </c>
      <c r="AK3889" s="34">
        <v>0.87056367432150306</v>
      </c>
      <c r="AL3889" s="34">
        <v>3.1315240083507308E-3</v>
      </c>
      <c r="AN3889" s="36">
        <v>0.12630480167014613</v>
      </c>
      <c r="AO3889" s="34">
        <v>0.12630480167014613</v>
      </c>
      <c r="AP3889" s="34">
        <v>0</v>
      </c>
      <c r="AS3889" s="36">
        <v>0</v>
      </c>
    </row>
    <row r="3890" spans="1:45" x14ac:dyDescent="0.3">
      <c r="A3890" s="4" t="s">
        <v>186</v>
      </c>
      <c r="B3890" t="s">
        <v>138</v>
      </c>
      <c r="C3890" s="28">
        <v>44691</v>
      </c>
      <c r="D3890">
        <v>1</v>
      </c>
      <c r="G3890" s="42" t="s">
        <v>226</v>
      </c>
      <c r="H3890">
        <f t="shared" si="404"/>
        <v>2022</v>
      </c>
      <c r="I3890" s="2" t="s">
        <v>139</v>
      </c>
      <c r="J3890">
        <v>4</v>
      </c>
      <c r="N3890" s="40">
        <v>291.94793030409465</v>
      </c>
      <c r="O3890" s="33">
        <f t="shared" si="405"/>
        <v>291.94793030409465</v>
      </c>
      <c r="P3890" s="22">
        <f>IF(ISNUMBER(O3890),SUMIFS(O$1:$O3890,A$1:$A3890,A3890,H$1:$H3890,H3890,D$1:$D3890,D3890),"")</f>
        <v>1284.4743645448059</v>
      </c>
      <c r="AK3890" s="34">
        <v>0.9058084772370486</v>
      </c>
      <c r="AL3890" s="34">
        <v>0</v>
      </c>
      <c r="AN3890" s="36">
        <v>9.4191522762951341E-2</v>
      </c>
      <c r="AO3890" s="34">
        <v>9.4191522762951341E-2</v>
      </c>
      <c r="AP3890" s="34">
        <v>0</v>
      </c>
      <c r="AS3890" s="36">
        <v>0</v>
      </c>
    </row>
    <row r="3891" spans="1:45" x14ac:dyDescent="0.3">
      <c r="A3891" s="4" t="s">
        <v>186</v>
      </c>
      <c r="B3891" t="s">
        <v>138</v>
      </c>
      <c r="C3891" s="28">
        <v>44691</v>
      </c>
      <c r="D3891">
        <v>2</v>
      </c>
      <c r="G3891" s="42" t="s">
        <v>226</v>
      </c>
      <c r="H3891">
        <f t="shared" si="404"/>
        <v>2022</v>
      </c>
      <c r="I3891" s="2" t="s">
        <v>139</v>
      </c>
      <c r="J3891">
        <v>4</v>
      </c>
      <c r="N3891" s="40">
        <v>263.28929788361052</v>
      </c>
      <c r="O3891" s="33">
        <f t="shared" si="405"/>
        <v>263.28929788361052</v>
      </c>
      <c r="P3891" s="22">
        <f>IF(ISNUMBER(O3891),SUMIFS(O$1:$O3891,A$1:$A3891,A3891,H$1:$H3891,H3891,D$1:$D3891,D3891),"")</f>
        <v>1149.065191742091</v>
      </c>
      <c r="AK3891" s="34">
        <v>0.91052631578947374</v>
      </c>
      <c r="AL3891" s="34">
        <v>0</v>
      </c>
      <c r="AN3891" s="36">
        <v>8.947368421052633E-2</v>
      </c>
      <c r="AO3891" s="34">
        <v>8.947368421052633E-2</v>
      </c>
      <c r="AP3891" s="34">
        <v>0</v>
      </c>
      <c r="AS3891" s="36">
        <v>0</v>
      </c>
    </row>
    <row r="3892" spans="1:45" x14ac:dyDescent="0.3">
      <c r="A3892" s="4" t="s">
        <v>186</v>
      </c>
      <c r="B3892" t="s">
        <v>138</v>
      </c>
      <c r="C3892" s="28">
        <v>44691</v>
      </c>
      <c r="D3892">
        <v>3</v>
      </c>
      <c r="G3892" s="42" t="s">
        <v>226</v>
      </c>
      <c r="H3892">
        <f t="shared" si="404"/>
        <v>2022</v>
      </c>
      <c r="I3892" s="2" t="s">
        <v>139</v>
      </c>
      <c r="J3892">
        <v>4</v>
      </c>
      <c r="N3892" s="40">
        <v>248.10616218500371</v>
      </c>
      <c r="O3892" s="33">
        <f t="shared" si="405"/>
        <v>248.10616218500371</v>
      </c>
      <c r="P3892" s="22">
        <f>IF(ISNUMBER(O3892),SUMIFS(O$1:$O3892,A$1:$A3892,A3892,H$1:$H3892,H3892,D$1:$D3892,D3892),"")</f>
        <v>1223.4148776282975</v>
      </c>
      <c r="AK3892" s="34">
        <v>0.66739606126914663</v>
      </c>
      <c r="AL3892" s="34">
        <v>0</v>
      </c>
      <c r="AN3892" s="36">
        <v>0.33260393873085337</v>
      </c>
      <c r="AO3892" s="34">
        <v>0.33260393873085337</v>
      </c>
      <c r="AP3892" s="34">
        <v>0</v>
      </c>
      <c r="AS3892" s="36">
        <v>0</v>
      </c>
    </row>
    <row r="3893" spans="1:45" x14ac:dyDescent="0.3">
      <c r="A3893" s="4" t="s">
        <v>186</v>
      </c>
      <c r="B3893" t="s">
        <v>138</v>
      </c>
      <c r="C3893" s="28">
        <v>44691</v>
      </c>
      <c r="D3893">
        <v>4</v>
      </c>
      <c r="G3893" s="42" t="s">
        <v>226</v>
      </c>
      <c r="H3893">
        <f t="shared" si="404"/>
        <v>2022</v>
      </c>
      <c r="I3893" s="2" t="s">
        <v>139</v>
      </c>
      <c r="J3893">
        <v>4</v>
      </c>
      <c r="N3893" s="40">
        <v>328.99166361905839</v>
      </c>
      <c r="O3893" s="33">
        <f t="shared" si="405"/>
        <v>328.99166361905839</v>
      </c>
      <c r="P3893" s="22">
        <f>IF(ISNUMBER(O3893),SUMIFS(O$1:$O3893,A$1:$A3893,A3893,H$1:$H3893,H3893,D$1:$D3893,D3893),"")</f>
        <v>1405.2301558794211</v>
      </c>
      <c r="AK3893" s="34">
        <v>0.88377783215072181</v>
      </c>
      <c r="AL3893" s="34">
        <v>0</v>
      </c>
      <c r="AN3893" s="36">
        <v>0.1162221678492782</v>
      </c>
      <c r="AO3893" s="34">
        <v>0.1162221678492782</v>
      </c>
      <c r="AP3893" s="34">
        <v>0</v>
      </c>
      <c r="AS3893" s="36">
        <v>0</v>
      </c>
    </row>
    <row r="3894" spans="1:45" x14ac:dyDescent="0.3">
      <c r="A3894" s="4" t="s">
        <v>186</v>
      </c>
      <c r="B3894" t="s">
        <v>138</v>
      </c>
      <c r="C3894" s="28">
        <v>44746</v>
      </c>
      <c r="D3894">
        <v>1</v>
      </c>
      <c r="G3894" s="42" t="s">
        <v>226</v>
      </c>
      <c r="H3894">
        <f t="shared" si="404"/>
        <v>2022</v>
      </c>
      <c r="I3894" s="2" t="s">
        <v>139</v>
      </c>
      <c r="J3894">
        <v>5</v>
      </c>
      <c r="N3894" s="40">
        <v>94.879742613881589</v>
      </c>
      <c r="O3894" s="33">
        <f t="shared" si="405"/>
        <v>94.879742613881589</v>
      </c>
      <c r="P3894" s="22">
        <f>IF(ISNUMBER(O3894),SUMIFS(O$1:$O3894,A$1:$A3894,A3894,H$1:$H3894,H3894,D$1:$D3894,D3894),"")</f>
        <v>1379.3541071586874</v>
      </c>
      <c r="AK3894" s="34">
        <v>0.8339456282145481</v>
      </c>
      <c r="AL3894" s="34">
        <v>0</v>
      </c>
      <c r="AN3894" s="36">
        <v>0.16605437178545188</v>
      </c>
      <c r="AO3894" s="34">
        <v>0.16605437178545188</v>
      </c>
      <c r="AP3894" s="34">
        <v>0</v>
      </c>
      <c r="AS3894" s="36">
        <v>0</v>
      </c>
    </row>
    <row r="3895" spans="1:45" x14ac:dyDescent="0.3">
      <c r="A3895" s="4" t="s">
        <v>186</v>
      </c>
      <c r="B3895" t="s">
        <v>138</v>
      </c>
      <c r="C3895" s="28">
        <v>44746</v>
      </c>
      <c r="D3895">
        <v>2</v>
      </c>
      <c r="G3895" s="42" t="s">
        <v>226</v>
      </c>
      <c r="H3895">
        <f t="shared" si="404"/>
        <v>2022</v>
      </c>
      <c r="I3895" s="2" t="s">
        <v>139</v>
      </c>
      <c r="J3895">
        <v>5</v>
      </c>
      <c r="N3895" s="40">
        <v>104.99803227075957</v>
      </c>
      <c r="O3895" s="33">
        <f t="shared" si="405"/>
        <v>104.99803227075957</v>
      </c>
      <c r="P3895" s="22">
        <f>IF(ISNUMBER(O3895),SUMIFS(O$1:$O3895,A$1:$A3895,A3895,H$1:$H3895,H3895,D$1:$D3895,D3895),"")</f>
        <v>1254.0632240128505</v>
      </c>
      <c r="AK3895" s="34">
        <v>0.8468992248062015</v>
      </c>
      <c r="AL3895" s="34">
        <v>0</v>
      </c>
      <c r="AN3895" s="36">
        <v>0.15310077519379844</v>
      </c>
      <c r="AO3895" s="34">
        <v>0.15310077519379844</v>
      </c>
      <c r="AP3895" s="34">
        <v>0</v>
      </c>
      <c r="AS3895" s="36">
        <v>0</v>
      </c>
    </row>
    <row r="3896" spans="1:45" x14ac:dyDescent="0.3">
      <c r="A3896" s="4" t="s">
        <v>186</v>
      </c>
      <c r="B3896" t="s">
        <v>138</v>
      </c>
      <c r="C3896" s="28">
        <v>44746</v>
      </c>
      <c r="D3896">
        <v>3</v>
      </c>
      <c r="G3896" s="42" t="s">
        <v>226</v>
      </c>
      <c r="H3896">
        <f t="shared" si="404"/>
        <v>2022</v>
      </c>
      <c r="I3896" s="2" t="s">
        <v>139</v>
      </c>
      <c r="J3896">
        <v>5</v>
      </c>
      <c r="N3896" s="40">
        <v>97.387614797800353</v>
      </c>
      <c r="O3896" s="33">
        <f t="shared" si="405"/>
        <v>97.387614797800353</v>
      </c>
      <c r="P3896" s="22">
        <f>IF(ISNUMBER(O3896),SUMIFS(O$1:$O3896,A$1:$A3896,A3896,H$1:$H3896,H3896,D$1:$D3896,D3896),"")</f>
        <v>1320.8024924260978</v>
      </c>
      <c r="AK3896" s="34">
        <v>0.84450923226433428</v>
      </c>
      <c r="AL3896" s="34">
        <v>0</v>
      </c>
      <c r="AN3896" s="36">
        <v>0.15549076773566572</v>
      </c>
      <c r="AO3896" s="34">
        <v>0.15549076773566572</v>
      </c>
      <c r="AP3896" s="34">
        <v>0</v>
      </c>
      <c r="AS3896" s="36">
        <v>0</v>
      </c>
    </row>
    <row r="3897" spans="1:45" x14ac:dyDescent="0.3">
      <c r="A3897" s="4" t="s">
        <v>186</v>
      </c>
      <c r="B3897" t="s">
        <v>138</v>
      </c>
      <c r="C3897" s="28">
        <v>44746</v>
      </c>
      <c r="D3897">
        <v>4</v>
      </c>
      <c r="G3897" s="42" t="s">
        <v>226</v>
      </c>
      <c r="H3897">
        <f t="shared" si="404"/>
        <v>2022</v>
      </c>
      <c r="I3897" s="2" t="s">
        <v>139</v>
      </c>
      <c r="J3897">
        <v>5</v>
      </c>
      <c r="N3897" s="40">
        <v>101.26645736594418</v>
      </c>
      <c r="O3897" s="33">
        <f t="shared" si="405"/>
        <v>101.26645736594418</v>
      </c>
      <c r="P3897" s="22">
        <f>IF(ISNUMBER(O3897),SUMIFS(O$1:$O3897,A$1:$A3897,A3897,H$1:$H3897,H3897,D$1:$D3897,D3897),"")</f>
        <v>1506.4966132453653</v>
      </c>
      <c r="AK3897" s="34">
        <v>0.92721712538226297</v>
      </c>
      <c r="AL3897" s="34">
        <v>0</v>
      </c>
      <c r="AN3897" s="36">
        <v>7.2782874617736998E-2</v>
      </c>
      <c r="AO3897" s="34">
        <v>7.2782874617736998E-2</v>
      </c>
      <c r="AP3897" s="34">
        <v>0</v>
      </c>
      <c r="AS3897" s="36">
        <v>0</v>
      </c>
    </row>
    <row r="3898" spans="1:45" x14ac:dyDescent="0.3">
      <c r="A3898" s="4" t="s">
        <v>186</v>
      </c>
      <c r="B3898" t="s">
        <v>138</v>
      </c>
      <c r="C3898" s="28">
        <v>44802</v>
      </c>
      <c r="D3898">
        <v>1</v>
      </c>
      <c r="G3898" s="42" t="s">
        <v>226</v>
      </c>
      <c r="H3898">
        <f t="shared" si="404"/>
        <v>2022</v>
      </c>
      <c r="I3898" s="2" t="s">
        <v>139</v>
      </c>
      <c r="J3898">
        <v>6</v>
      </c>
      <c r="N3898" s="40">
        <v>220.43392953621293</v>
      </c>
      <c r="O3898" s="33">
        <f t="shared" si="405"/>
        <v>220.43392953621293</v>
      </c>
      <c r="P3898" s="22">
        <f>IF(ISNUMBER(O3898),SUMIFS(O$1:$O3898,A$1:$A3898,A3898,H$1:$H3898,H3898,D$1:$D3898,D3898),"")</f>
        <v>1599.7880366949003</v>
      </c>
      <c r="AK3898" s="34">
        <v>0.79660331581075605</v>
      </c>
      <c r="AL3898" s="34">
        <v>0</v>
      </c>
      <c r="AN3898" s="36">
        <v>0.20339668418924384</v>
      </c>
      <c r="AO3898" s="34">
        <v>0.20339668418924384</v>
      </c>
      <c r="AP3898" s="34">
        <v>0</v>
      </c>
      <c r="AS3898" s="36">
        <v>0</v>
      </c>
    </row>
    <row r="3899" spans="1:45" x14ac:dyDescent="0.3">
      <c r="A3899" s="4" t="s">
        <v>186</v>
      </c>
      <c r="B3899" t="s">
        <v>138</v>
      </c>
      <c r="C3899" s="28">
        <v>44802</v>
      </c>
      <c r="D3899">
        <v>2</v>
      </c>
      <c r="G3899" s="42" t="s">
        <v>226</v>
      </c>
      <c r="H3899">
        <f t="shared" si="404"/>
        <v>2022</v>
      </c>
      <c r="I3899" s="2" t="s">
        <v>139</v>
      </c>
      <c r="J3899">
        <v>6</v>
      </c>
      <c r="N3899" s="40">
        <v>242.25729568244975</v>
      </c>
      <c r="O3899" s="33">
        <f t="shared" si="405"/>
        <v>242.25729568244975</v>
      </c>
      <c r="P3899" s="22">
        <f>IF(ISNUMBER(O3899),SUMIFS(O$1:$O3899,A$1:$A3899,A3899,H$1:$H3899,H3899,D$1:$D3899,D3899),"")</f>
        <v>1496.3205196953002</v>
      </c>
      <c r="AK3899" s="34">
        <v>0.97998180163785253</v>
      </c>
      <c r="AL3899" s="34">
        <v>0</v>
      </c>
      <c r="AN3899" s="36">
        <v>2.0018198362147407E-2</v>
      </c>
      <c r="AO3899" s="34">
        <v>2.0018198362147407E-2</v>
      </c>
      <c r="AP3899" s="34">
        <v>0</v>
      </c>
      <c r="AS3899" s="36">
        <v>0</v>
      </c>
    </row>
    <row r="3900" spans="1:45" x14ac:dyDescent="0.3">
      <c r="A3900" s="4" t="s">
        <v>186</v>
      </c>
      <c r="B3900" t="s">
        <v>138</v>
      </c>
      <c r="C3900" s="28">
        <v>44802</v>
      </c>
      <c r="D3900">
        <v>3</v>
      </c>
      <c r="G3900" s="42" t="s">
        <v>226</v>
      </c>
      <c r="H3900">
        <f t="shared" si="404"/>
        <v>2022</v>
      </c>
      <c r="I3900" s="2" t="s">
        <v>139</v>
      </c>
      <c r="J3900">
        <v>6</v>
      </c>
      <c r="N3900" s="40">
        <v>240.22038567493109</v>
      </c>
      <c r="O3900" s="33">
        <f t="shared" si="405"/>
        <v>240.22038567493109</v>
      </c>
      <c r="P3900" s="22">
        <f>IF(ISNUMBER(O3900),SUMIFS(O$1:$O3900,A$1:$A3900,A3900,H$1:$H3900,H3900,D$1:$D3900,D3900),"")</f>
        <v>1561.0228781010289</v>
      </c>
      <c r="AK3900" s="34">
        <v>0.9301765650080257</v>
      </c>
      <c r="AL3900" s="34">
        <v>0</v>
      </c>
      <c r="AN3900" s="36">
        <v>6.9823434991974326E-2</v>
      </c>
      <c r="AO3900" s="34">
        <v>6.9823434991974326E-2</v>
      </c>
      <c r="AP3900" s="34">
        <v>0</v>
      </c>
      <c r="AS3900" s="36">
        <v>0</v>
      </c>
    </row>
    <row r="3901" spans="1:45" x14ac:dyDescent="0.3">
      <c r="A3901" s="4" t="s">
        <v>186</v>
      </c>
      <c r="B3901" t="s">
        <v>138</v>
      </c>
      <c r="C3901" s="28">
        <v>44802</v>
      </c>
      <c r="D3901">
        <v>4</v>
      </c>
      <c r="G3901" s="42" t="s">
        <v>226</v>
      </c>
      <c r="H3901">
        <f t="shared" si="404"/>
        <v>2022</v>
      </c>
      <c r="I3901" s="2" t="s">
        <v>139</v>
      </c>
      <c r="J3901">
        <v>6</v>
      </c>
      <c r="N3901" s="40">
        <v>242.34238430130571</v>
      </c>
      <c r="O3901" s="33">
        <f t="shared" si="405"/>
        <v>242.34238430130571</v>
      </c>
      <c r="P3901" s="22">
        <f>IF(ISNUMBER(O3901),SUMIFS(O$1:$O3901,A$1:$A3901,A3901,H$1:$H3901,H3901,D$1:$D3901,D3901),"")</f>
        <v>1748.838997546671</v>
      </c>
      <c r="AK3901" s="34">
        <v>0.93526275704493533</v>
      </c>
      <c r="AL3901" s="34">
        <v>0</v>
      </c>
      <c r="AN3901" s="36">
        <v>6.4737242955064736E-2</v>
      </c>
      <c r="AO3901" s="34">
        <v>6.4737242955064736E-2</v>
      </c>
      <c r="AP3901" s="34">
        <v>0</v>
      </c>
      <c r="AS3901" s="36">
        <v>0</v>
      </c>
    </row>
    <row r="3902" spans="1:45" x14ac:dyDescent="0.3">
      <c r="A3902" s="4" t="s">
        <v>186</v>
      </c>
      <c r="B3902" t="s">
        <v>138</v>
      </c>
      <c r="C3902" s="28">
        <v>44844</v>
      </c>
      <c r="D3902">
        <v>1</v>
      </c>
      <c r="G3902" s="42" t="s">
        <v>226</v>
      </c>
      <c r="H3902">
        <f t="shared" si="404"/>
        <v>2022</v>
      </c>
      <c r="I3902" s="2" t="s">
        <v>139</v>
      </c>
      <c r="J3902">
        <v>7</v>
      </c>
      <c r="N3902" s="40">
        <v>364.82861400894188</v>
      </c>
      <c r="O3902" s="33">
        <f t="shared" si="405"/>
        <v>364.82861400894188</v>
      </c>
      <c r="P3902" s="22">
        <f>IF(ISNUMBER(O3902),SUMIFS(O$1:$O3902,A$1:$A3902,A3902,H$1:$H3902,H3902,D$1:$D3902,D3902),"")</f>
        <v>1964.6166507038422</v>
      </c>
      <c r="AK3902" s="34">
        <v>1</v>
      </c>
      <c r="AL3902" s="34">
        <v>0</v>
      </c>
      <c r="AN3902" s="36">
        <v>0</v>
      </c>
      <c r="AO3902" s="34">
        <v>0</v>
      </c>
      <c r="AP3902" s="34">
        <v>0</v>
      </c>
      <c r="AS3902" s="36">
        <v>0</v>
      </c>
    </row>
    <row r="3903" spans="1:45" x14ac:dyDescent="0.3">
      <c r="A3903" s="4" t="s">
        <v>186</v>
      </c>
      <c r="B3903" t="s">
        <v>138</v>
      </c>
      <c r="C3903" s="28">
        <v>44844</v>
      </c>
      <c r="D3903">
        <v>2</v>
      </c>
      <c r="G3903" s="42" t="s">
        <v>226</v>
      </c>
      <c r="H3903">
        <f t="shared" ref="H3903:H3966" si="406">YEAR(C3903)</f>
        <v>2022</v>
      </c>
      <c r="I3903" s="2" t="s">
        <v>139</v>
      </c>
      <c r="J3903">
        <v>7</v>
      </c>
      <c r="N3903" s="40">
        <v>362.06580708800124</v>
      </c>
      <c r="O3903" s="33">
        <f t="shared" si="405"/>
        <v>362.06580708800124</v>
      </c>
      <c r="P3903" s="22">
        <f>IF(ISNUMBER(O3903),SUMIFS(O$1:$O3903,A$1:$A3903,A3903,H$1:$H3903,H3903,D$1:$D3903,D3903),"")</f>
        <v>1858.3863267833015</v>
      </c>
      <c r="AK3903" s="34">
        <v>1</v>
      </c>
      <c r="AL3903" s="34">
        <v>0</v>
      </c>
      <c r="AN3903" s="36">
        <v>0</v>
      </c>
      <c r="AO3903" s="34">
        <v>0</v>
      </c>
      <c r="AP3903" s="34">
        <v>0</v>
      </c>
      <c r="AS3903" s="36">
        <v>0</v>
      </c>
    </row>
    <row r="3904" spans="1:45" x14ac:dyDescent="0.3">
      <c r="A3904" s="4" t="s">
        <v>186</v>
      </c>
      <c r="B3904" t="s">
        <v>138</v>
      </c>
      <c r="C3904" s="28">
        <v>44844</v>
      </c>
      <c r="D3904">
        <v>3</v>
      </c>
      <c r="G3904" s="42" t="s">
        <v>226</v>
      </c>
      <c r="H3904">
        <f t="shared" si="406"/>
        <v>2022</v>
      </c>
      <c r="I3904" s="2" t="s">
        <v>139</v>
      </c>
      <c r="J3904">
        <v>7</v>
      </c>
      <c r="N3904" s="40">
        <v>350.64287291103597</v>
      </c>
      <c r="O3904" s="33">
        <f t="shared" si="405"/>
        <v>350.64287291103597</v>
      </c>
      <c r="P3904" s="22">
        <f>IF(ISNUMBER(O3904),SUMIFS(O$1:$O3904,A$1:$A3904,A3904,H$1:$H3904,H3904,D$1:$D3904,D3904),"")</f>
        <v>1911.6657510120649</v>
      </c>
      <c r="AK3904" s="34">
        <v>0.91267682263329708</v>
      </c>
      <c r="AL3904" s="34">
        <v>0</v>
      </c>
      <c r="AN3904" s="36">
        <v>8.7323177366702948E-2</v>
      </c>
      <c r="AO3904" s="34">
        <v>8.7323177366702948E-2</v>
      </c>
      <c r="AP3904" s="34">
        <v>0</v>
      </c>
      <c r="AS3904" s="36">
        <v>0</v>
      </c>
    </row>
    <row r="3905" spans="1:45" x14ac:dyDescent="0.3">
      <c r="A3905" s="4" t="s">
        <v>186</v>
      </c>
      <c r="B3905" t="s">
        <v>138</v>
      </c>
      <c r="C3905" s="28">
        <v>44844</v>
      </c>
      <c r="D3905">
        <v>4</v>
      </c>
      <c r="G3905" s="42" t="s">
        <v>226</v>
      </c>
      <c r="H3905">
        <f t="shared" si="406"/>
        <v>2022</v>
      </c>
      <c r="I3905" s="2" t="s">
        <v>139</v>
      </c>
      <c r="J3905">
        <v>7</v>
      </c>
      <c r="N3905" s="40">
        <v>433.78448926367429</v>
      </c>
      <c r="O3905" s="33">
        <f t="shared" si="405"/>
        <v>433.78448926367429</v>
      </c>
      <c r="P3905" s="22">
        <f>IF(ISNUMBER(O3905),SUMIFS(O$1:$O3905,A$1:$A3905,A3905,H$1:$H3905,H3905,D$1:$D3905,D3905),"")</f>
        <v>2182.6234868103452</v>
      </c>
      <c r="AK3905" s="34">
        <v>0.99084791386271864</v>
      </c>
      <c r="AL3905" s="34">
        <v>0</v>
      </c>
      <c r="AN3905" s="36">
        <v>9.1520861372812908E-3</v>
      </c>
      <c r="AO3905" s="34">
        <v>9.1520861372812908E-3</v>
      </c>
      <c r="AP3905" s="34">
        <v>0</v>
      </c>
      <c r="AS3905" s="36">
        <v>0</v>
      </c>
    </row>
    <row r="3906" spans="1:45" x14ac:dyDescent="0.3">
      <c r="A3906" s="4" t="s">
        <v>186</v>
      </c>
      <c r="B3906" t="s">
        <v>138</v>
      </c>
      <c r="C3906" s="28">
        <v>44875</v>
      </c>
      <c r="D3906">
        <v>1</v>
      </c>
      <c r="G3906" s="42" t="s">
        <v>226</v>
      </c>
      <c r="H3906">
        <f t="shared" si="406"/>
        <v>2022</v>
      </c>
      <c r="I3906" s="2" t="s">
        <v>139</v>
      </c>
      <c r="J3906">
        <v>8</v>
      </c>
      <c r="N3906" s="40">
        <v>398.19729206963257</v>
      </c>
      <c r="O3906" s="33">
        <f t="shared" si="405"/>
        <v>398.19729206963257</v>
      </c>
      <c r="P3906" s="22">
        <f>IF(ISNUMBER(O3906),SUMIFS(O$1:$O3906,A$1:$A3906,A3906,H$1:$H3906,H3906,D$1:$D3906,D3906),"")</f>
        <v>2362.813942773475</v>
      </c>
      <c r="AK3906" s="34">
        <v>0.8023213638012332</v>
      </c>
      <c r="AL3906" s="34">
        <v>0</v>
      </c>
      <c r="AN3906" s="36">
        <v>0.18534639100471523</v>
      </c>
      <c r="AO3906" s="34">
        <v>0.15705476967718532</v>
      </c>
      <c r="AP3906" s="34">
        <v>2.8291621327529919E-2</v>
      </c>
      <c r="AS3906" s="36">
        <v>1.2332245194051504E-2</v>
      </c>
    </row>
    <row r="3907" spans="1:45" x14ac:dyDescent="0.3">
      <c r="A3907" s="4" t="s">
        <v>186</v>
      </c>
      <c r="B3907" t="s">
        <v>138</v>
      </c>
      <c r="C3907" s="28">
        <v>44875</v>
      </c>
      <c r="D3907">
        <v>2</v>
      </c>
      <c r="G3907" s="42" t="s">
        <v>226</v>
      </c>
      <c r="H3907">
        <f t="shared" si="406"/>
        <v>2022</v>
      </c>
      <c r="I3907" s="2" t="s">
        <v>139</v>
      </c>
      <c r="J3907">
        <v>8</v>
      </c>
      <c r="N3907" s="40">
        <v>344.96430976430969</v>
      </c>
      <c r="O3907" s="33">
        <f t="shared" si="405"/>
        <v>344.96430976430969</v>
      </c>
      <c r="P3907" s="22">
        <f>IF(ISNUMBER(O3907),SUMIFS(O$1:$O3907,A$1:$A3907,A3907,H$1:$H3907,H3907,D$1:$D3907,D3907),"")</f>
        <v>2203.350636547611</v>
      </c>
      <c r="AK3907" s="34">
        <v>0.92342683851402574</v>
      </c>
      <c r="AL3907" s="34">
        <v>0</v>
      </c>
      <c r="AN3907" s="36">
        <v>7.657316148597422E-2</v>
      </c>
      <c r="AO3907" s="34">
        <v>7.657316148597422E-2</v>
      </c>
      <c r="AP3907" s="34">
        <v>0</v>
      </c>
      <c r="AS3907" s="36">
        <v>0</v>
      </c>
    </row>
    <row r="3908" spans="1:45" x14ac:dyDescent="0.3">
      <c r="A3908" s="4" t="s">
        <v>186</v>
      </c>
      <c r="B3908" t="s">
        <v>138</v>
      </c>
      <c r="C3908" s="28">
        <v>44875</v>
      </c>
      <c r="D3908">
        <v>3</v>
      </c>
      <c r="G3908" s="42" t="s">
        <v>226</v>
      </c>
      <c r="H3908">
        <f t="shared" si="406"/>
        <v>2022</v>
      </c>
      <c r="I3908" s="2" t="s">
        <v>139</v>
      </c>
      <c r="J3908">
        <v>8</v>
      </c>
      <c r="N3908" s="40">
        <v>516.96506890966134</v>
      </c>
      <c r="O3908" s="33">
        <f t="shared" si="405"/>
        <v>516.96506890966134</v>
      </c>
      <c r="P3908" s="22">
        <f>IF(ISNUMBER(O3908),SUMIFS(O$1:$O3908,A$1:$A3908,A3908,H$1:$H3908,H3908,D$1:$D3908,D3908),"")</f>
        <v>2428.6308199217265</v>
      </c>
      <c r="AK3908" s="34">
        <v>0.91683070866141747</v>
      </c>
      <c r="AL3908" s="34">
        <v>0</v>
      </c>
      <c r="AN3908" s="36">
        <v>8.3169291338582682E-2</v>
      </c>
      <c r="AO3908" s="34">
        <v>8.2185039370078747E-2</v>
      </c>
      <c r="AP3908" s="34">
        <v>9.8425196850393721E-4</v>
      </c>
      <c r="AS3908" s="36">
        <v>0</v>
      </c>
    </row>
    <row r="3909" spans="1:45" x14ac:dyDescent="0.3">
      <c r="A3909" s="4" t="s">
        <v>186</v>
      </c>
      <c r="B3909" t="s">
        <v>138</v>
      </c>
      <c r="C3909" s="28">
        <v>44875</v>
      </c>
      <c r="D3909">
        <v>4</v>
      </c>
      <c r="G3909" s="42" t="s">
        <v>226</v>
      </c>
      <c r="H3909">
        <f t="shared" si="406"/>
        <v>2022</v>
      </c>
      <c r="I3909" s="2" t="s">
        <v>139</v>
      </c>
      <c r="J3909">
        <v>8</v>
      </c>
      <c r="N3909" s="40">
        <v>381.89471583463978</v>
      </c>
      <c r="O3909" s="33">
        <f t="shared" si="405"/>
        <v>381.89471583463978</v>
      </c>
      <c r="P3909" s="22">
        <f>IF(ISNUMBER(O3909),SUMIFS(O$1:$O3909,A$1:$A3909,A3909,H$1:$H3909,H3909,D$1:$D3909,D3909),"")</f>
        <v>2564.5182026449847</v>
      </c>
      <c r="AK3909" s="34">
        <v>0.98952270081490101</v>
      </c>
      <c r="AL3909" s="34">
        <v>0</v>
      </c>
      <c r="AN3909" s="36">
        <v>1.0477299185098952E-2</v>
      </c>
      <c r="AO3909" s="34">
        <v>1.0477299185098952E-2</v>
      </c>
      <c r="AP3909" s="34">
        <v>0</v>
      </c>
      <c r="AS3909" s="36">
        <v>0</v>
      </c>
    </row>
    <row r="3910" spans="1:45" x14ac:dyDescent="0.3">
      <c r="A3910" s="4" t="s">
        <v>186</v>
      </c>
      <c r="B3910" t="s">
        <v>138</v>
      </c>
      <c r="C3910" s="28">
        <v>44900</v>
      </c>
      <c r="D3910">
        <v>1</v>
      </c>
      <c r="G3910" s="42" t="s">
        <v>226</v>
      </c>
      <c r="H3910">
        <f t="shared" si="406"/>
        <v>2022</v>
      </c>
      <c r="I3910" s="2" t="s">
        <v>139</v>
      </c>
      <c r="J3910">
        <v>9</v>
      </c>
      <c r="N3910" s="40">
        <v>230.86511805754714</v>
      </c>
      <c r="O3910" s="33">
        <f t="shared" si="405"/>
        <v>230.86511805754714</v>
      </c>
      <c r="P3910" s="22">
        <f>IF(ISNUMBER(O3910),SUMIFS(O$1:$O3910,A$1:$A3910,A3910,H$1:$H3910,H3910,D$1:$D3910,D3910),"")</f>
        <v>2593.6790608310221</v>
      </c>
      <c r="AK3910" s="34">
        <v>0.74517631403858953</v>
      </c>
      <c r="AL3910" s="34">
        <v>0</v>
      </c>
      <c r="AN3910" s="36">
        <v>0.25482368596141053</v>
      </c>
      <c r="AO3910" s="34">
        <v>0.19294743845642048</v>
      </c>
      <c r="AP3910" s="34">
        <v>6.1876247504990024E-2</v>
      </c>
      <c r="AS3910" s="36">
        <v>0</v>
      </c>
    </row>
    <row r="3911" spans="1:45" x14ac:dyDescent="0.3">
      <c r="A3911" s="4" t="s">
        <v>186</v>
      </c>
      <c r="B3911" t="s">
        <v>138</v>
      </c>
      <c r="C3911" s="28">
        <v>44900</v>
      </c>
      <c r="D3911">
        <v>2</v>
      </c>
      <c r="G3911" s="42" t="s">
        <v>226</v>
      </c>
      <c r="H3911">
        <f t="shared" si="406"/>
        <v>2022</v>
      </c>
      <c r="I3911" s="2" t="s">
        <v>139</v>
      </c>
      <c r="J3911">
        <v>9</v>
      </c>
      <c r="N3911" s="40">
        <v>246.94988088081396</v>
      </c>
      <c r="O3911" s="33">
        <f t="shared" si="405"/>
        <v>246.94988088081396</v>
      </c>
      <c r="P3911" s="22">
        <f>IF(ISNUMBER(O3911),SUMIFS(O$1:$O3911,A$1:$A3911,A3911,H$1:$H3911,H3911,D$1:$D3911,D3911),"")</f>
        <v>2450.3005174284249</v>
      </c>
      <c r="AK3911" s="34">
        <v>0.94202898550724634</v>
      </c>
      <c r="AL3911" s="34">
        <v>0</v>
      </c>
      <c r="AN3911" s="36">
        <v>5.7971014492753631E-2</v>
      </c>
      <c r="AO3911" s="34">
        <v>5.7971014492753631E-2</v>
      </c>
      <c r="AP3911" s="34">
        <v>0</v>
      </c>
      <c r="AS3911" s="36">
        <v>0</v>
      </c>
    </row>
    <row r="3912" spans="1:45" x14ac:dyDescent="0.3">
      <c r="A3912" s="4" t="s">
        <v>186</v>
      </c>
      <c r="B3912" t="s">
        <v>138</v>
      </c>
      <c r="C3912" s="28">
        <v>44900</v>
      </c>
      <c r="D3912">
        <v>3</v>
      </c>
      <c r="G3912" s="42" t="s">
        <v>226</v>
      </c>
      <c r="H3912">
        <f t="shared" si="406"/>
        <v>2022</v>
      </c>
      <c r="I3912" s="2" t="s">
        <v>139</v>
      </c>
      <c r="J3912">
        <v>9</v>
      </c>
      <c r="N3912" s="40">
        <v>252.22557159729936</v>
      </c>
      <c r="O3912" s="33">
        <f t="shared" si="405"/>
        <v>252.22557159729936</v>
      </c>
      <c r="P3912" s="22">
        <f>IF(ISNUMBER(O3912),SUMIFS(O$1:$O3912,A$1:$A3912,A3912,H$1:$H3912,H3912,D$1:$D3912,D3912),"")</f>
        <v>2680.8563915190257</v>
      </c>
      <c r="AK3912" s="34">
        <v>0.89711934156378603</v>
      </c>
      <c r="AL3912" s="34">
        <v>0</v>
      </c>
      <c r="AN3912" s="36">
        <v>0.102880658436214</v>
      </c>
      <c r="AO3912" s="34">
        <v>8.8705989940557839E-2</v>
      </c>
      <c r="AP3912" s="34">
        <v>1.4174668495656149E-2</v>
      </c>
      <c r="AS3912" s="36">
        <v>0</v>
      </c>
    </row>
    <row r="3913" spans="1:45" x14ac:dyDescent="0.3">
      <c r="A3913" s="4" t="s">
        <v>186</v>
      </c>
      <c r="B3913" t="s">
        <v>138</v>
      </c>
      <c r="C3913" s="28">
        <v>44900</v>
      </c>
      <c r="D3913">
        <v>4</v>
      </c>
      <c r="G3913" s="42" t="s">
        <v>226</v>
      </c>
      <c r="H3913">
        <f t="shared" si="406"/>
        <v>2022</v>
      </c>
      <c r="I3913" s="2" t="s">
        <v>139</v>
      </c>
      <c r="J3913">
        <v>9</v>
      </c>
      <c r="N3913" s="40">
        <v>232.70316166898647</v>
      </c>
      <c r="O3913" s="33">
        <f t="shared" si="405"/>
        <v>232.70316166898647</v>
      </c>
      <c r="P3913" s="22">
        <f>IF(ISNUMBER(O3913),SUMIFS(O$1:$O3913,A$1:$A3913,A3913,H$1:$H3913,H3913,D$1:$D3913,D3913),"")</f>
        <v>2797.2213643139712</v>
      </c>
      <c r="AK3913" s="34">
        <v>0.82483053870852663</v>
      </c>
      <c r="AL3913" s="34">
        <v>0</v>
      </c>
      <c r="AN3913" s="36">
        <v>0.17516946129147343</v>
      </c>
      <c r="AO3913" s="34">
        <v>9.9892971815911516E-2</v>
      </c>
      <c r="AP3913" s="34">
        <v>7.5276489475561897E-2</v>
      </c>
      <c r="AS3913" s="36">
        <v>0</v>
      </c>
    </row>
    <row r="3914" spans="1:45" x14ac:dyDescent="0.3">
      <c r="A3914" s="4" t="s">
        <v>186</v>
      </c>
      <c r="B3914" t="s">
        <v>138</v>
      </c>
      <c r="C3914" s="28">
        <v>44931</v>
      </c>
      <c r="D3914">
        <v>1</v>
      </c>
      <c r="G3914" s="42" t="s">
        <v>226</v>
      </c>
      <c r="H3914">
        <f t="shared" si="406"/>
        <v>2023</v>
      </c>
      <c r="I3914" s="2" t="s">
        <v>139</v>
      </c>
      <c r="J3914">
        <v>10</v>
      </c>
      <c r="N3914" s="40">
        <v>354.68366846493393</v>
      </c>
      <c r="O3914" s="33">
        <f t="shared" si="405"/>
        <v>354.68366846493393</v>
      </c>
      <c r="P3914" s="22">
        <f>IF(ISNUMBER(O3914),SUMIFS(O$1:$O3914,A$1:$A3914,A3914,H$1:$H3914,H3914,D$1:$D3914,D3914),"")</f>
        <v>354.68366846493393</v>
      </c>
      <c r="AK3914" s="34">
        <v>0.9544314381270903</v>
      </c>
      <c r="AL3914" s="34">
        <v>0</v>
      </c>
      <c r="AN3914" s="36">
        <v>4.5568561872909703E-2</v>
      </c>
      <c r="AO3914" s="34">
        <v>2.508361204013378E-2</v>
      </c>
      <c r="AP3914" s="34">
        <v>2.048494983277592E-2</v>
      </c>
      <c r="AS3914" s="36">
        <v>0</v>
      </c>
    </row>
    <row r="3915" spans="1:45" x14ac:dyDescent="0.3">
      <c r="A3915" s="4" t="s">
        <v>186</v>
      </c>
      <c r="B3915" t="s">
        <v>138</v>
      </c>
      <c r="C3915" s="28">
        <v>44931</v>
      </c>
      <c r="D3915">
        <v>2</v>
      </c>
      <c r="G3915" s="42" t="s">
        <v>226</v>
      </c>
      <c r="H3915">
        <f t="shared" si="406"/>
        <v>2023</v>
      </c>
      <c r="I3915" s="2" t="s">
        <v>139</v>
      </c>
      <c r="J3915">
        <v>10</v>
      </c>
      <c r="N3915" s="40">
        <v>343.44073647871113</v>
      </c>
      <c r="O3915" s="33">
        <f t="shared" si="405"/>
        <v>343.44073647871113</v>
      </c>
      <c r="P3915" s="22">
        <f>IF(ISNUMBER(O3915),SUMIFS(O$1:$O3915,A$1:$A3915,A3915,H$1:$H3915,H3915,D$1:$D3915,D3915),"")</f>
        <v>343.44073647871113</v>
      </c>
      <c r="AK3915" s="34">
        <v>0.84321608040201002</v>
      </c>
      <c r="AL3915" s="34">
        <v>0</v>
      </c>
      <c r="AN3915" s="36">
        <v>0.15678391959798993</v>
      </c>
      <c r="AO3915" s="34">
        <v>0.13015075376884419</v>
      </c>
      <c r="AP3915" s="34">
        <v>2.6633165829145728E-2</v>
      </c>
      <c r="AS3915" s="36">
        <v>0</v>
      </c>
    </row>
    <row r="3916" spans="1:45" x14ac:dyDescent="0.3">
      <c r="A3916" s="4" t="s">
        <v>186</v>
      </c>
      <c r="B3916" t="s">
        <v>138</v>
      </c>
      <c r="C3916" s="28">
        <v>44931</v>
      </c>
      <c r="D3916">
        <v>3</v>
      </c>
      <c r="G3916" s="42" t="s">
        <v>226</v>
      </c>
      <c r="H3916">
        <f t="shared" si="406"/>
        <v>2023</v>
      </c>
      <c r="I3916" s="2" t="s">
        <v>139</v>
      </c>
      <c r="J3916">
        <v>10</v>
      </c>
      <c r="N3916" s="40">
        <v>335.70673894069557</v>
      </c>
      <c r="O3916" s="33">
        <f t="shared" si="405"/>
        <v>335.70673894069557</v>
      </c>
      <c r="P3916" s="22">
        <f>IF(ISNUMBER(O3916),SUMIFS(O$1:$O3916,A$1:$A3916,A3916,H$1:$H3916,H3916,D$1:$D3916,D3916),"")</f>
        <v>335.70673894069557</v>
      </c>
      <c r="AK3916" s="34">
        <v>0.74002347417840375</v>
      </c>
      <c r="AL3916" s="34">
        <v>0</v>
      </c>
      <c r="AN3916" s="36">
        <v>0.25997652582159625</v>
      </c>
      <c r="AO3916" s="34">
        <v>9.8591549295774655E-2</v>
      </c>
      <c r="AP3916" s="34">
        <v>0.16138497652582159</v>
      </c>
      <c r="AS3916" s="36">
        <v>0</v>
      </c>
    </row>
    <row r="3917" spans="1:45" x14ac:dyDescent="0.3">
      <c r="A3917" s="4" t="s">
        <v>186</v>
      </c>
      <c r="B3917" t="s">
        <v>138</v>
      </c>
      <c r="C3917" s="28">
        <v>44931</v>
      </c>
      <c r="D3917">
        <v>4</v>
      </c>
      <c r="G3917" s="42" t="s">
        <v>226</v>
      </c>
      <c r="H3917">
        <f t="shared" si="406"/>
        <v>2023</v>
      </c>
      <c r="I3917" s="2" t="s">
        <v>139</v>
      </c>
      <c r="J3917">
        <v>10</v>
      </c>
      <c r="N3917" s="40">
        <v>314.19301149167347</v>
      </c>
      <c r="O3917" s="33">
        <f t="shared" si="405"/>
        <v>314.19301149167347</v>
      </c>
      <c r="P3917" s="22">
        <f>IF(ISNUMBER(O3917),SUMIFS(O$1:$O3917,A$1:$A3917,A3917,H$1:$H3917,H3917,D$1:$D3917,D3917),"")</f>
        <v>314.19301149167347</v>
      </c>
      <c r="AK3917" s="34">
        <v>0.89291338582677171</v>
      </c>
      <c r="AL3917" s="34">
        <v>0</v>
      </c>
      <c r="AN3917" s="36">
        <v>0.10708661417322834</v>
      </c>
      <c r="AO3917" s="34">
        <v>5.3543307086614172E-2</v>
      </c>
      <c r="AP3917" s="34">
        <v>5.3543307086614172E-2</v>
      </c>
      <c r="AS3917" s="36">
        <v>0</v>
      </c>
    </row>
    <row r="3918" spans="1:45" x14ac:dyDescent="0.3">
      <c r="A3918" s="4" t="s">
        <v>186</v>
      </c>
      <c r="B3918" t="s">
        <v>138</v>
      </c>
      <c r="C3918" s="28">
        <v>44956</v>
      </c>
      <c r="D3918">
        <v>1</v>
      </c>
      <c r="G3918" s="42" t="s">
        <v>226</v>
      </c>
      <c r="H3918">
        <f t="shared" si="406"/>
        <v>2023</v>
      </c>
      <c r="I3918" s="2" t="s">
        <v>139</v>
      </c>
      <c r="J3918">
        <v>11</v>
      </c>
      <c r="N3918" s="40">
        <v>64.263322884012538</v>
      </c>
      <c r="O3918" s="33">
        <f t="shared" si="405"/>
        <v>64.263322884012538</v>
      </c>
      <c r="P3918" s="22">
        <f>IF(ISNUMBER(O3918),SUMIFS(O$1:$O3918,A$1:$A3918,A3918,H$1:$H3918,H3918,D$1:$D3918,D3918),"")</f>
        <v>418.94699134894648</v>
      </c>
      <c r="AK3918" s="34">
        <v>0.84204545454545454</v>
      </c>
      <c r="AL3918" s="34">
        <v>0</v>
      </c>
      <c r="AN3918" s="36">
        <v>0.15795454545454546</v>
      </c>
      <c r="AO3918" s="34">
        <v>8.9204545454545453E-2</v>
      </c>
      <c r="AP3918" s="34">
        <v>6.8749999999999992E-2</v>
      </c>
      <c r="AS3918" s="36">
        <v>0</v>
      </c>
    </row>
    <row r="3919" spans="1:45" x14ac:dyDescent="0.3">
      <c r="A3919" s="4" t="s">
        <v>186</v>
      </c>
      <c r="B3919" t="s">
        <v>138</v>
      </c>
      <c r="C3919" s="28">
        <v>44956</v>
      </c>
      <c r="D3919">
        <v>2</v>
      </c>
      <c r="G3919" s="42" t="s">
        <v>226</v>
      </c>
      <c r="H3919">
        <f t="shared" si="406"/>
        <v>2023</v>
      </c>
      <c r="I3919" s="2" t="s">
        <v>139</v>
      </c>
      <c r="J3919">
        <v>11</v>
      </c>
      <c r="N3919" s="40">
        <v>76.74319874244145</v>
      </c>
      <c r="O3919" s="33">
        <f t="shared" si="405"/>
        <v>76.74319874244145</v>
      </c>
      <c r="P3919" s="22">
        <f>IF(ISNUMBER(O3919),SUMIFS(O$1:$O3919,A$1:$A3919,A3919,H$1:$H3919,H3919,D$1:$D3919,D3919),"")</f>
        <v>420.18393522115258</v>
      </c>
      <c r="AK3919" s="34">
        <v>0.86556854410201911</v>
      </c>
      <c r="AL3919" s="34">
        <v>0</v>
      </c>
      <c r="AN3919" s="36">
        <v>0.13443145589798086</v>
      </c>
      <c r="AO3919" s="34">
        <v>0.10255047821466524</v>
      </c>
      <c r="AP3919" s="34">
        <v>3.1880977683315617E-2</v>
      </c>
      <c r="AS3919" s="36">
        <v>0</v>
      </c>
    </row>
    <row r="3920" spans="1:45" x14ac:dyDescent="0.3">
      <c r="A3920" s="4" t="s">
        <v>186</v>
      </c>
      <c r="B3920" t="s">
        <v>138</v>
      </c>
      <c r="C3920" s="28">
        <v>44956</v>
      </c>
      <c r="D3920">
        <v>3</v>
      </c>
      <c r="G3920" s="42" t="s">
        <v>226</v>
      </c>
      <c r="H3920">
        <f t="shared" si="406"/>
        <v>2023</v>
      </c>
      <c r="I3920" s="2" t="s">
        <v>139</v>
      </c>
      <c r="J3920">
        <v>11</v>
      </c>
      <c r="N3920" s="40">
        <v>95.418941371943987</v>
      </c>
      <c r="O3920" s="33">
        <f t="shared" si="405"/>
        <v>95.418941371943987</v>
      </c>
      <c r="P3920" s="22">
        <f>IF(ISNUMBER(O3920),SUMIFS(O$1:$O3920,A$1:$A3920,A3920,H$1:$H3920,H3920,D$1:$D3920,D3920),"")</f>
        <v>431.12568031263959</v>
      </c>
      <c r="AK3920" s="34">
        <v>0.71302998965873832</v>
      </c>
      <c r="AL3920" s="34">
        <v>0</v>
      </c>
      <c r="AN3920" s="36">
        <v>0.28697001034126168</v>
      </c>
      <c r="AO3920" s="34">
        <v>0.13443640124095141</v>
      </c>
      <c r="AP3920" s="34">
        <v>0.15253360910031025</v>
      </c>
      <c r="AS3920" s="36">
        <v>0</v>
      </c>
    </row>
    <row r="3921" spans="1:45" x14ac:dyDescent="0.3">
      <c r="A3921" s="4" t="s">
        <v>186</v>
      </c>
      <c r="B3921" t="s">
        <v>138</v>
      </c>
      <c r="C3921" s="28">
        <v>44956</v>
      </c>
      <c r="D3921">
        <v>4</v>
      </c>
      <c r="G3921" s="42" t="s">
        <v>226</v>
      </c>
      <c r="H3921">
        <f t="shared" si="406"/>
        <v>2023</v>
      </c>
      <c r="I3921" s="2" t="s">
        <v>139</v>
      </c>
      <c r="J3921">
        <v>11</v>
      </c>
      <c r="N3921" s="40">
        <v>115.09233322958812</v>
      </c>
      <c r="O3921" s="33">
        <f t="shared" si="405"/>
        <v>115.09233322958812</v>
      </c>
      <c r="P3921" s="22">
        <f>IF(ISNUMBER(O3921),SUMIFS(O$1:$O3921,A$1:$A3921,A3921,H$1:$H3921,H3921,D$1:$D3921,D3921),"")</f>
        <v>429.28534472126159</v>
      </c>
      <c r="AK3921" s="34">
        <v>0.82531853678586109</v>
      </c>
      <c r="AL3921" s="34">
        <v>0</v>
      </c>
      <c r="AN3921" s="36">
        <v>0.17468146321413894</v>
      </c>
      <c r="AO3921" s="34">
        <v>8.9601315248664215E-2</v>
      </c>
      <c r="AP3921" s="34">
        <v>8.5080147965474723E-2</v>
      </c>
      <c r="AS3921" s="36">
        <v>0</v>
      </c>
    </row>
    <row r="3922" spans="1:45" x14ac:dyDescent="0.3">
      <c r="A3922" s="4" t="s">
        <v>186</v>
      </c>
      <c r="B3922" t="s">
        <v>138</v>
      </c>
      <c r="C3922" s="28">
        <v>44991</v>
      </c>
      <c r="D3922">
        <v>1</v>
      </c>
      <c r="G3922" s="42" t="s">
        <v>226</v>
      </c>
      <c r="H3922">
        <f t="shared" si="406"/>
        <v>2023</v>
      </c>
      <c r="I3922" s="2" t="s">
        <v>139</v>
      </c>
      <c r="J3922">
        <v>12</v>
      </c>
      <c r="N3922" s="40">
        <v>201.4371399726825</v>
      </c>
      <c r="O3922" s="33">
        <f t="shared" si="405"/>
        <v>201.4371399726825</v>
      </c>
      <c r="P3922" s="22">
        <f>IF(ISNUMBER(O3922),SUMIFS(O$1:$O3922,A$1:$A3922,A3922,H$1:$H3922,H3922,D$1:$D3922,D3922),"")</f>
        <v>620.38413132162896</v>
      </c>
      <c r="AK3922" s="34">
        <v>0.69526627218934911</v>
      </c>
      <c r="AL3922" s="34">
        <v>0</v>
      </c>
      <c r="AN3922" s="36">
        <v>0.30473372781065089</v>
      </c>
      <c r="AO3922" s="34">
        <v>0.18971893491124261</v>
      </c>
      <c r="AP3922" s="34">
        <v>0.11501479289940829</v>
      </c>
      <c r="AS3922" s="36">
        <v>0</v>
      </c>
    </row>
    <row r="3923" spans="1:45" x14ac:dyDescent="0.3">
      <c r="A3923" s="4" t="s">
        <v>186</v>
      </c>
      <c r="B3923" t="s">
        <v>138</v>
      </c>
      <c r="C3923" s="28">
        <v>44991</v>
      </c>
      <c r="D3923">
        <v>2</v>
      </c>
      <c r="G3923" s="42" t="s">
        <v>226</v>
      </c>
      <c r="H3923">
        <f t="shared" si="406"/>
        <v>2023</v>
      </c>
      <c r="I3923" s="2" t="s">
        <v>139</v>
      </c>
      <c r="J3923">
        <v>12</v>
      </c>
      <c r="N3923" s="40">
        <v>176.57782994942249</v>
      </c>
      <c r="O3923" s="33">
        <f t="shared" si="405"/>
        <v>176.57782994942249</v>
      </c>
      <c r="P3923" s="22">
        <f>IF(ISNUMBER(O3923),SUMIFS(O$1:$O3923,A$1:$A3923,A3923,H$1:$H3923,H3923,D$1:$D3923,D3923),"")</f>
        <v>596.76176517057502</v>
      </c>
      <c r="AK3923" s="34">
        <v>0.92797157622739013</v>
      </c>
      <c r="AL3923" s="34">
        <v>0</v>
      </c>
      <c r="AN3923" s="36">
        <v>7.2028423772609818E-2</v>
      </c>
      <c r="AO3923" s="34">
        <v>4.909560723514212E-2</v>
      </c>
      <c r="AP3923" s="34">
        <v>2.2932816537467697E-2</v>
      </c>
      <c r="AS3923" s="36">
        <v>0</v>
      </c>
    </row>
    <row r="3924" spans="1:45" x14ac:dyDescent="0.3">
      <c r="A3924" s="4" t="s">
        <v>186</v>
      </c>
      <c r="B3924" t="s">
        <v>138</v>
      </c>
      <c r="C3924" s="28">
        <v>44991</v>
      </c>
      <c r="D3924">
        <v>3</v>
      </c>
      <c r="G3924" s="42" t="s">
        <v>226</v>
      </c>
      <c r="H3924">
        <f t="shared" si="406"/>
        <v>2023</v>
      </c>
      <c r="I3924" s="2" t="s">
        <v>139</v>
      </c>
      <c r="J3924">
        <v>12</v>
      </c>
      <c r="N3924" s="40">
        <v>216.11199716462875</v>
      </c>
      <c r="O3924" s="33">
        <f t="shared" si="405"/>
        <v>216.11199716462875</v>
      </c>
      <c r="P3924" s="22">
        <f>IF(ISNUMBER(O3924),SUMIFS(O$1:$O3924,A$1:$A3924,A3924,H$1:$H3924,H3924,D$1:$D3924,D3924),"")</f>
        <v>647.23767747726833</v>
      </c>
      <c r="AK3924" s="34">
        <v>0.69609944277753966</v>
      </c>
      <c r="AL3924" s="34">
        <v>0</v>
      </c>
      <c r="AN3924" s="36">
        <v>0.30390055722246034</v>
      </c>
      <c r="AO3924" s="34">
        <v>0.16545220745820832</v>
      </c>
      <c r="AP3924" s="34">
        <v>0.13844834976425205</v>
      </c>
      <c r="AS3924" s="36">
        <v>0</v>
      </c>
    </row>
    <row r="3925" spans="1:45" x14ac:dyDescent="0.3">
      <c r="A3925" s="4" t="s">
        <v>186</v>
      </c>
      <c r="B3925" t="s">
        <v>138</v>
      </c>
      <c r="C3925" s="28">
        <v>44991</v>
      </c>
      <c r="D3925">
        <v>4</v>
      </c>
      <c r="G3925" s="42" t="s">
        <v>226</v>
      </c>
      <c r="H3925">
        <f t="shared" si="406"/>
        <v>2023</v>
      </c>
      <c r="I3925" s="2" t="s">
        <v>139</v>
      </c>
      <c r="J3925">
        <v>12</v>
      </c>
      <c r="N3925" s="40">
        <v>275.10598510313844</v>
      </c>
      <c r="O3925" s="33">
        <f t="shared" si="405"/>
        <v>275.10598510313844</v>
      </c>
      <c r="P3925" s="22">
        <f>IF(ISNUMBER(O3925),SUMIFS(O$1:$O3925,A$1:$A3925,A3925,H$1:$H3925,H3925,D$1:$D3925,D3925),"")</f>
        <v>704.39132982440003</v>
      </c>
      <c r="AK3925" s="34">
        <v>0.94931271477663215</v>
      </c>
      <c r="AL3925" s="34">
        <v>0</v>
      </c>
      <c r="AN3925" s="36">
        <v>5.0687285223367684E-2</v>
      </c>
      <c r="AO3925" s="34">
        <v>3.9518900343642603E-2</v>
      </c>
      <c r="AP3925" s="34">
        <v>1.1168384879725084E-2</v>
      </c>
      <c r="AS3925" s="36">
        <v>0</v>
      </c>
    </row>
    <row r="3926" spans="1:45" x14ac:dyDescent="0.3">
      <c r="A3926" s="4" t="s">
        <v>186</v>
      </c>
      <c r="B3926" t="s">
        <v>138</v>
      </c>
      <c r="C3926" s="28">
        <v>45034</v>
      </c>
      <c r="D3926">
        <v>1</v>
      </c>
      <c r="G3926" s="42" t="s">
        <v>226</v>
      </c>
      <c r="H3926">
        <f t="shared" si="406"/>
        <v>2023</v>
      </c>
      <c r="I3926" s="2" t="s">
        <v>139</v>
      </c>
      <c r="J3926">
        <v>13</v>
      </c>
      <c r="N3926" s="40">
        <v>266.07154578273719</v>
      </c>
      <c r="O3926" s="33">
        <f t="shared" si="405"/>
        <v>266.07154578273719</v>
      </c>
      <c r="P3926" s="22">
        <f>IF(ISNUMBER(O3926),SUMIFS(O$1:$O3926,A$1:$A3926,A3926,H$1:$H3926,H3926,D$1:$D3926,D3926),"")</f>
        <v>886.45567710436615</v>
      </c>
      <c r="AK3926" s="34">
        <v>0.93628728641760783</v>
      </c>
      <c r="AL3926" s="34">
        <v>0</v>
      </c>
      <c r="AN3926" s="36">
        <v>6.2843903851723129E-2</v>
      </c>
      <c r="AO3926" s="34">
        <v>6.2843903851723129E-2</v>
      </c>
      <c r="AP3926" s="34">
        <v>0</v>
      </c>
      <c r="AS3926" s="36">
        <v>8.6880973066898344E-4</v>
      </c>
    </row>
    <row r="3927" spans="1:45" x14ac:dyDescent="0.3">
      <c r="A3927" s="4" t="s">
        <v>186</v>
      </c>
      <c r="B3927" t="s">
        <v>138</v>
      </c>
      <c r="C3927" s="28">
        <v>45034</v>
      </c>
      <c r="D3927">
        <v>2</v>
      </c>
      <c r="G3927" s="42" t="s">
        <v>226</v>
      </c>
      <c r="H3927">
        <f t="shared" si="406"/>
        <v>2023</v>
      </c>
      <c r="I3927" s="2" t="s">
        <v>139</v>
      </c>
      <c r="J3927">
        <v>13</v>
      </c>
      <c r="N3927" s="40">
        <v>246.69943143490408</v>
      </c>
      <c r="O3927" s="33">
        <f t="shared" si="405"/>
        <v>246.69943143490408</v>
      </c>
      <c r="P3927" s="22">
        <f>IF(ISNUMBER(O3927),SUMIFS(O$1:$O3927,A$1:$A3927,A3927,H$1:$H3927,H3927,D$1:$D3927,D3927),"")</f>
        <v>843.46119660547913</v>
      </c>
      <c r="AK3927" s="34">
        <v>0.9734633089629029</v>
      </c>
      <c r="AL3927" s="34">
        <v>0</v>
      </c>
      <c r="AN3927" s="36">
        <v>2.6536691037097212E-2</v>
      </c>
      <c r="AO3927" s="34">
        <v>2.6536691037097212E-2</v>
      </c>
      <c r="AP3927" s="34">
        <v>0</v>
      </c>
      <c r="AS3927" s="36">
        <v>0</v>
      </c>
    </row>
    <row r="3928" spans="1:45" x14ac:dyDescent="0.3">
      <c r="A3928" s="4" t="s">
        <v>186</v>
      </c>
      <c r="B3928" t="s">
        <v>138</v>
      </c>
      <c r="C3928" s="28">
        <v>45034</v>
      </c>
      <c r="D3928">
        <v>3</v>
      </c>
      <c r="G3928" s="42" t="s">
        <v>226</v>
      </c>
      <c r="H3928">
        <f t="shared" si="406"/>
        <v>2023</v>
      </c>
      <c r="I3928" s="2" t="s">
        <v>139</v>
      </c>
      <c r="J3928">
        <v>13</v>
      </c>
      <c r="N3928" s="40">
        <v>256.54584221748399</v>
      </c>
      <c r="O3928" s="33">
        <f t="shared" si="405"/>
        <v>256.54584221748399</v>
      </c>
      <c r="P3928" s="22">
        <f>IF(ISNUMBER(O3928),SUMIFS(O$1:$O3928,A$1:$A3928,A3928,H$1:$H3928,H3928,D$1:$D3928,D3928),"")</f>
        <v>903.78351969475239</v>
      </c>
      <c r="AK3928" s="34">
        <v>0.79456094364351249</v>
      </c>
      <c r="AL3928" s="34">
        <v>0</v>
      </c>
      <c r="AN3928" s="36">
        <v>0.20543905635648754</v>
      </c>
      <c r="AO3928" s="34">
        <v>0.18381389252948888</v>
      </c>
      <c r="AP3928" s="34">
        <v>2.1625163826998691E-2</v>
      </c>
      <c r="AS3928" s="36">
        <v>0</v>
      </c>
    </row>
    <row r="3929" spans="1:45" x14ac:dyDescent="0.3">
      <c r="A3929" s="4" t="s">
        <v>186</v>
      </c>
      <c r="B3929" t="s">
        <v>138</v>
      </c>
      <c r="C3929" s="28">
        <v>45034</v>
      </c>
      <c r="D3929">
        <v>4</v>
      </c>
      <c r="G3929" s="42" t="s">
        <v>226</v>
      </c>
      <c r="H3929">
        <f t="shared" si="406"/>
        <v>2023</v>
      </c>
      <c r="I3929" s="2" t="s">
        <v>139</v>
      </c>
      <c r="J3929">
        <v>13</v>
      </c>
      <c r="N3929" s="40">
        <v>372.54360905510106</v>
      </c>
      <c r="O3929" s="33">
        <f t="shared" si="405"/>
        <v>372.54360905510106</v>
      </c>
      <c r="P3929" s="22">
        <f>IF(ISNUMBER(O3929),SUMIFS(O$1:$O3929,A$1:$A3929,A3929,H$1:$H3929,H3929,D$1:$D3929,D3929),"")</f>
        <v>1076.934938879501</v>
      </c>
      <c r="AK3929" s="34">
        <v>0.82607227288078355</v>
      </c>
      <c r="AL3929" s="34">
        <v>0</v>
      </c>
      <c r="AN3929" s="36">
        <v>0.1739277271192165</v>
      </c>
      <c r="AO3929" s="34">
        <v>0.1739277271192165</v>
      </c>
      <c r="AP3929" s="34">
        <v>0</v>
      </c>
      <c r="AS3929" s="36">
        <v>0</v>
      </c>
    </row>
    <row r="3930" spans="1:45" x14ac:dyDescent="0.3">
      <c r="A3930" s="4" t="s">
        <v>186</v>
      </c>
      <c r="B3930" t="s">
        <v>138</v>
      </c>
      <c r="C3930" s="28">
        <v>45076</v>
      </c>
      <c r="D3930">
        <v>1</v>
      </c>
      <c r="G3930" s="42" t="s">
        <v>226</v>
      </c>
      <c r="H3930">
        <f t="shared" si="406"/>
        <v>2023</v>
      </c>
      <c r="I3930" s="2" t="s">
        <v>139</v>
      </c>
      <c r="J3930">
        <v>14</v>
      </c>
      <c r="N3930" s="40">
        <v>133.22984288267946</v>
      </c>
      <c r="O3930" s="33">
        <f t="shared" si="405"/>
        <v>133.22984288267946</v>
      </c>
      <c r="P3930" s="22">
        <f>IF(ISNUMBER(O3930),SUMIFS(O$1:$O3930,A$1:$A3930,A3930,H$1:$H3930,H3930,D$1:$D3930,D3930),"")</f>
        <v>1019.6855199870456</v>
      </c>
      <c r="AK3930" s="34">
        <v>0.85123966942148754</v>
      </c>
      <c r="AL3930" s="34">
        <v>0</v>
      </c>
      <c r="AN3930" s="36">
        <v>0.14876033057851237</v>
      </c>
      <c r="AO3930" s="34">
        <v>0.14876033057851237</v>
      </c>
      <c r="AP3930" s="34">
        <v>0</v>
      </c>
      <c r="AS3930" s="36">
        <v>0</v>
      </c>
    </row>
    <row r="3931" spans="1:45" x14ac:dyDescent="0.3">
      <c r="A3931" s="4" t="s">
        <v>186</v>
      </c>
      <c r="B3931" t="s">
        <v>138</v>
      </c>
      <c r="C3931" s="28">
        <v>45076</v>
      </c>
      <c r="D3931">
        <v>2</v>
      </c>
      <c r="G3931" s="42" t="s">
        <v>226</v>
      </c>
      <c r="H3931">
        <f t="shared" si="406"/>
        <v>2023</v>
      </c>
      <c r="I3931" s="2" t="s">
        <v>139</v>
      </c>
      <c r="J3931">
        <v>14</v>
      </c>
      <c r="N3931" s="40">
        <v>159.08383555442379</v>
      </c>
      <c r="O3931" s="33">
        <f t="shared" si="405"/>
        <v>159.08383555442379</v>
      </c>
      <c r="P3931" s="22">
        <f>IF(ISNUMBER(O3931),SUMIFS(O$1:$O3931,A$1:$A3931,A3931,H$1:$H3931,H3931,D$1:$D3931,D3931),"")</f>
        <v>1002.5450321599029</v>
      </c>
      <c r="AK3931" s="34">
        <v>0.7988826815642458</v>
      </c>
      <c r="AL3931" s="34">
        <v>0</v>
      </c>
      <c r="AN3931" s="36">
        <v>0.20111731843575417</v>
      </c>
      <c r="AO3931" s="34">
        <v>0.20111731843575417</v>
      </c>
      <c r="AP3931" s="34">
        <v>0</v>
      </c>
      <c r="AS3931" s="36">
        <v>0</v>
      </c>
    </row>
    <row r="3932" spans="1:45" x14ac:dyDescent="0.3">
      <c r="A3932" s="4" t="s">
        <v>186</v>
      </c>
      <c r="B3932" t="s">
        <v>138</v>
      </c>
      <c r="C3932" s="28">
        <v>45076</v>
      </c>
      <c r="D3932">
        <v>3</v>
      </c>
      <c r="G3932" s="42" t="s">
        <v>226</v>
      </c>
      <c r="H3932">
        <f t="shared" si="406"/>
        <v>2023</v>
      </c>
      <c r="I3932" s="2" t="s">
        <v>139</v>
      </c>
      <c r="J3932">
        <v>14</v>
      </c>
      <c r="N3932" s="40">
        <v>152.35047469003601</v>
      </c>
      <c r="O3932" s="33">
        <f t="shared" si="405"/>
        <v>152.35047469003601</v>
      </c>
      <c r="P3932" s="22">
        <f>IF(ISNUMBER(O3932),SUMIFS(O$1:$O3932,A$1:$A3932,A3932,H$1:$H3932,H3932,D$1:$D3932,D3932),"")</f>
        <v>1056.1339943847884</v>
      </c>
      <c r="AK3932" s="34">
        <v>0.82894736842105265</v>
      </c>
      <c r="AL3932" s="34">
        <v>0</v>
      </c>
      <c r="AN3932" s="36">
        <v>0.17105263157894737</v>
      </c>
      <c r="AO3932" s="34">
        <v>0.17105263157894737</v>
      </c>
      <c r="AP3932" s="34">
        <v>0</v>
      </c>
      <c r="AS3932" s="36">
        <v>0</v>
      </c>
    </row>
    <row r="3933" spans="1:45" x14ac:dyDescent="0.3">
      <c r="A3933" s="4" t="s">
        <v>186</v>
      </c>
      <c r="B3933" t="s">
        <v>138</v>
      </c>
      <c r="C3933" s="28">
        <v>45076</v>
      </c>
      <c r="D3933">
        <v>4</v>
      </c>
      <c r="G3933" s="42" t="s">
        <v>226</v>
      </c>
      <c r="H3933">
        <f t="shared" si="406"/>
        <v>2023</v>
      </c>
      <c r="I3933" s="2" t="s">
        <v>139</v>
      </c>
      <c r="J3933">
        <v>14</v>
      </c>
      <c r="N3933" s="40">
        <v>173.51810941506528</v>
      </c>
      <c r="O3933" s="33">
        <f t="shared" si="405"/>
        <v>173.51810941506528</v>
      </c>
      <c r="P3933" s="22">
        <f>IF(ISNUMBER(O3933),SUMIFS(O$1:$O3933,A$1:$A3933,A3933,H$1:$H3933,H3933,D$1:$D3933,D3933),"")</f>
        <v>1250.4530482945663</v>
      </c>
      <c r="AK3933" s="34">
        <v>0.87951807228915657</v>
      </c>
      <c r="AL3933" s="34">
        <v>0</v>
      </c>
      <c r="AN3933" s="36">
        <v>0.12048192771084336</v>
      </c>
      <c r="AO3933" s="34">
        <v>0.12048192771084336</v>
      </c>
      <c r="AP3933" s="34">
        <v>0</v>
      </c>
      <c r="AS3933" s="36">
        <v>0</v>
      </c>
    </row>
    <row r="3934" spans="1:45" x14ac:dyDescent="0.3">
      <c r="A3934" s="4" t="s">
        <v>186</v>
      </c>
      <c r="B3934" t="s">
        <v>138</v>
      </c>
      <c r="C3934" s="28">
        <v>45169</v>
      </c>
      <c r="D3934">
        <v>1</v>
      </c>
      <c r="G3934" s="42" t="s">
        <v>226</v>
      </c>
      <c r="H3934">
        <f t="shared" si="406"/>
        <v>2023</v>
      </c>
      <c r="I3934" s="2" t="s">
        <v>139</v>
      </c>
      <c r="J3934">
        <v>15</v>
      </c>
      <c r="N3934" s="40">
        <v>141.31103481222573</v>
      </c>
      <c r="O3934" s="33">
        <f t="shared" si="405"/>
        <v>141.31103481222573</v>
      </c>
      <c r="P3934" s="22">
        <f>IF(ISNUMBER(O3934),SUMIFS(O$1:$O3934,A$1:$A3934,A3934,H$1:$H3934,H3934,D$1:$D3934,D3934),"")</f>
        <v>1160.9965547992713</v>
      </c>
      <c r="AK3934" s="34">
        <v>0.98869680851063835</v>
      </c>
      <c r="AL3934" s="34">
        <v>0</v>
      </c>
      <c r="AN3934" s="36">
        <v>1.1303191489361703E-2</v>
      </c>
      <c r="AO3934" s="34">
        <v>1.1303191489361703E-2</v>
      </c>
      <c r="AP3934" s="34">
        <v>0</v>
      </c>
      <c r="AS3934" s="36">
        <v>0</v>
      </c>
    </row>
    <row r="3935" spans="1:45" x14ac:dyDescent="0.3">
      <c r="A3935" s="4" t="s">
        <v>186</v>
      </c>
      <c r="B3935" t="s">
        <v>138</v>
      </c>
      <c r="C3935" s="28">
        <v>45169</v>
      </c>
      <c r="D3935">
        <v>2</v>
      </c>
      <c r="G3935" s="42" t="s">
        <v>226</v>
      </c>
      <c r="H3935">
        <f t="shared" si="406"/>
        <v>2023</v>
      </c>
      <c r="I3935" s="2" t="s">
        <v>139</v>
      </c>
      <c r="J3935">
        <v>15</v>
      </c>
      <c r="N3935" s="40">
        <v>157.71428571428572</v>
      </c>
      <c r="O3935" s="33">
        <f t="shared" si="405"/>
        <v>157.71428571428572</v>
      </c>
      <c r="P3935" s="22">
        <f>IF(ISNUMBER(O3935),SUMIFS(O$1:$O3935,A$1:$A3935,A3935,H$1:$H3935,H3935,D$1:$D3935,D3935),"")</f>
        <v>1160.2593178741886</v>
      </c>
      <c r="AK3935" s="34">
        <v>0.95957043588123814</v>
      </c>
      <c r="AL3935" s="34">
        <v>0</v>
      </c>
      <c r="AN3935" s="36">
        <v>4.0429564118761842E-2</v>
      </c>
      <c r="AO3935" s="34">
        <v>4.0429564118761842E-2</v>
      </c>
      <c r="AP3935" s="34">
        <v>0</v>
      </c>
      <c r="AS3935" s="36">
        <v>0</v>
      </c>
    </row>
    <row r="3936" spans="1:45" x14ac:dyDescent="0.3">
      <c r="A3936" s="4" t="s">
        <v>186</v>
      </c>
      <c r="B3936" t="s">
        <v>138</v>
      </c>
      <c r="C3936" s="28">
        <v>45169</v>
      </c>
      <c r="D3936">
        <v>3</v>
      </c>
      <c r="G3936" s="42" t="s">
        <v>226</v>
      </c>
      <c r="H3936">
        <f t="shared" si="406"/>
        <v>2023</v>
      </c>
      <c r="I3936" s="2" t="s">
        <v>139</v>
      </c>
      <c r="J3936">
        <v>15</v>
      </c>
      <c r="N3936" s="40">
        <v>180.90544792184136</v>
      </c>
      <c r="O3936" s="33">
        <f t="shared" si="405"/>
        <v>180.90544792184136</v>
      </c>
      <c r="P3936" s="22">
        <f>IF(ISNUMBER(O3936),SUMIFS(O$1:$O3936,A$1:$A3936,A3936,H$1:$H3936,H3936,D$1:$D3936,D3936),"")</f>
        <v>1237.0394423066298</v>
      </c>
      <c r="AK3936" s="34">
        <v>0.90934192360791533</v>
      </c>
      <c r="AL3936" s="34">
        <v>0</v>
      </c>
      <c r="AN3936" s="36">
        <v>9.0658076392084674E-2</v>
      </c>
      <c r="AO3936" s="34">
        <v>9.0658076392084674E-2</v>
      </c>
      <c r="AP3936" s="34">
        <v>0</v>
      </c>
      <c r="AS3936" s="36">
        <v>0</v>
      </c>
    </row>
    <row r="3937" spans="1:45" x14ac:dyDescent="0.3">
      <c r="A3937" s="4" t="s">
        <v>186</v>
      </c>
      <c r="B3937" t="s">
        <v>138</v>
      </c>
      <c r="C3937" s="28">
        <v>45169</v>
      </c>
      <c r="D3937">
        <v>4</v>
      </c>
      <c r="G3937" s="42" t="s">
        <v>226</v>
      </c>
      <c r="H3937">
        <f t="shared" si="406"/>
        <v>2023</v>
      </c>
      <c r="I3937" s="2" t="s">
        <v>139</v>
      </c>
      <c r="J3937">
        <v>15</v>
      </c>
      <c r="N3937" s="40">
        <v>306.1481002657473</v>
      </c>
      <c r="O3937" s="33">
        <f t="shared" si="405"/>
        <v>306.1481002657473</v>
      </c>
      <c r="P3937" s="22">
        <f>IF(ISNUMBER(O3937),SUMIFS(O$1:$O3937,A$1:$A3937,A3937,H$1:$H3937,H3937,D$1:$D3937,D3937),"")</f>
        <v>1556.6011485603135</v>
      </c>
      <c r="AK3937" s="34">
        <v>0.99178473627812835</v>
      </c>
      <c r="AL3937" s="34">
        <v>0</v>
      </c>
      <c r="AN3937" s="36">
        <v>8.2152637218716514E-3</v>
      </c>
      <c r="AO3937" s="34">
        <v>8.2152637218716514E-3</v>
      </c>
      <c r="AP3937" s="34">
        <v>0</v>
      </c>
      <c r="AS3937" s="36">
        <v>0</v>
      </c>
    </row>
    <row r="3938" spans="1:45" x14ac:dyDescent="0.3">
      <c r="A3938" s="4" t="s">
        <v>186</v>
      </c>
      <c r="B3938" t="s">
        <v>138</v>
      </c>
      <c r="C3938" s="28">
        <v>45208</v>
      </c>
      <c r="D3938">
        <v>1</v>
      </c>
      <c r="G3938" s="42" t="s">
        <v>226</v>
      </c>
      <c r="H3938">
        <f t="shared" si="406"/>
        <v>2023</v>
      </c>
      <c r="I3938" s="2" t="s">
        <v>139</v>
      </c>
      <c r="J3938">
        <v>16</v>
      </c>
      <c r="N3938" s="40">
        <v>220.16607354685647</v>
      </c>
      <c r="O3938" s="33">
        <f t="shared" si="405"/>
        <v>220.16607354685647</v>
      </c>
      <c r="P3938" s="22">
        <f>IF(ISNUMBER(O3938),SUMIFS(O$1:$O3938,A$1:$A3938,A3938,H$1:$H3938,H3938,D$1:$D3938,D3938),"")</f>
        <v>1381.1626283461278</v>
      </c>
      <c r="AK3938" s="34">
        <v>0.8995796356842598</v>
      </c>
      <c r="AL3938" s="34">
        <v>0</v>
      </c>
      <c r="AN3938" s="36">
        <v>0.10042036431574031</v>
      </c>
      <c r="AO3938" s="34">
        <v>0.10042036431574031</v>
      </c>
      <c r="AP3938" s="34">
        <v>0</v>
      </c>
      <c r="AS3938" s="36">
        <v>0</v>
      </c>
    </row>
    <row r="3939" spans="1:45" x14ac:dyDescent="0.3">
      <c r="A3939" s="4" t="s">
        <v>186</v>
      </c>
      <c r="B3939" t="s">
        <v>138</v>
      </c>
      <c r="C3939" s="28">
        <v>45208</v>
      </c>
      <c r="D3939">
        <v>2</v>
      </c>
      <c r="G3939" s="42" t="s">
        <v>226</v>
      </c>
      <c r="H3939">
        <f t="shared" si="406"/>
        <v>2023</v>
      </c>
      <c r="I3939" s="2" t="s">
        <v>139</v>
      </c>
      <c r="J3939">
        <v>16</v>
      </c>
      <c r="N3939" s="40">
        <v>210.82587152456148</v>
      </c>
      <c r="O3939" s="33">
        <f t="shared" ref="O3939:O4002" si="407">IF(LEN(N3939)&gt;0,N3939,"")</f>
        <v>210.82587152456148</v>
      </c>
      <c r="P3939" s="22">
        <f>IF(ISNUMBER(O3939),SUMIFS(O$1:$O3939,A$1:$A3939,A3939,H$1:$H3939,H3939,D$1:$D3939,D3939),"")</f>
        <v>1371.0851893987501</v>
      </c>
      <c r="AK3939" s="34">
        <v>0.90049928673323831</v>
      </c>
      <c r="AL3939" s="34">
        <v>0</v>
      </c>
      <c r="AN3939" s="36">
        <v>9.950071326676177E-2</v>
      </c>
      <c r="AO3939" s="34">
        <v>9.950071326676177E-2</v>
      </c>
      <c r="AP3939" s="34">
        <v>0</v>
      </c>
      <c r="AS3939" s="36">
        <v>0</v>
      </c>
    </row>
    <row r="3940" spans="1:45" x14ac:dyDescent="0.3">
      <c r="A3940" s="4" t="s">
        <v>186</v>
      </c>
      <c r="B3940" t="s">
        <v>138</v>
      </c>
      <c r="C3940" s="28">
        <v>45208</v>
      </c>
      <c r="D3940">
        <v>3</v>
      </c>
      <c r="G3940" s="42" t="s">
        <v>226</v>
      </c>
      <c r="H3940">
        <f t="shared" si="406"/>
        <v>2023</v>
      </c>
      <c r="I3940" s="2" t="s">
        <v>139</v>
      </c>
      <c r="J3940">
        <v>16</v>
      </c>
      <c r="N3940" s="40">
        <v>262.76254015319989</v>
      </c>
      <c r="O3940" s="33">
        <f t="shared" si="407"/>
        <v>262.76254015319989</v>
      </c>
      <c r="P3940" s="22">
        <f>IF(ISNUMBER(O3940),SUMIFS(O$1:$O3940,A$1:$A3940,A3940,H$1:$H3940,H3940,D$1:$D3940,D3940),"")</f>
        <v>1499.8019824598296</v>
      </c>
      <c r="AK3940" s="34">
        <v>0.92626582278481007</v>
      </c>
      <c r="AL3940" s="34">
        <v>0</v>
      </c>
      <c r="AN3940" s="36">
        <v>7.3734177215189878E-2</v>
      </c>
      <c r="AO3940" s="34">
        <v>7.3734177215189878E-2</v>
      </c>
      <c r="AP3940" s="34">
        <v>0</v>
      </c>
      <c r="AS3940" s="36">
        <v>0</v>
      </c>
    </row>
    <row r="3941" spans="1:45" x14ac:dyDescent="0.3">
      <c r="A3941" s="4" t="s">
        <v>186</v>
      </c>
      <c r="B3941" t="s">
        <v>138</v>
      </c>
      <c r="C3941" s="28">
        <v>45208</v>
      </c>
      <c r="D3941">
        <v>4</v>
      </c>
      <c r="G3941" s="42" t="s">
        <v>226</v>
      </c>
      <c r="H3941">
        <f t="shared" si="406"/>
        <v>2023</v>
      </c>
      <c r="I3941" s="2" t="s">
        <v>139</v>
      </c>
      <c r="J3941">
        <v>16</v>
      </c>
      <c r="N3941" s="40">
        <v>303.70323668350272</v>
      </c>
      <c r="O3941" s="33">
        <f t="shared" si="407"/>
        <v>303.70323668350272</v>
      </c>
      <c r="P3941" s="22">
        <f>IF(ISNUMBER(O3941),SUMIFS(O$1:$O3941,A$1:$A3941,A3941,H$1:$H3941,H3941,D$1:$D3941,D3941),"")</f>
        <v>1860.3043852438163</v>
      </c>
      <c r="AK3941" s="34">
        <v>0.97596695456252347</v>
      </c>
      <c r="AL3941" s="34">
        <v>0</v>
      </c>
      <c r="AN3941" s="36">
        <v>2.1404431092752533E-2</v>
      </c>
      <c r="AO3941" s="34">
        <v>2.1404431092752533E-2</v>
      </c>
      <c r="AP3941" s="34">
        <v>0</v>
      </c>
      <c r="AS3941" s="36">
        <v>2.6286143447239959E-3</v>
      </c>
    </row>
    <row r="3942" spans="1:45" x14ac:dyDescent="0.3">
      <c r="A3942" s="4" t="s">
        <v>186</v>
      </c>
      <c r="B3942" t="s">
        <v>138</v>
      </c>
      <c r="C3942" s="28">
        <v>45238</v>
      </c>
      <c r="D3942">
        <v>1</v>
      </c>
      <c r="G3942" s="42" t="s">
        <v>226</v>
      </c>
      <c r="H3942">
        <f t="shared" si="406"/>
        <v>2023</v>
      </c>
      <c r="I3942" s="2" t="s">
        <v>139</v>
      </c>
      <c r="J3942">
        <v>17</v>
      </c>
      <c r="N3942" s="40">
        <v>218.4112417550904</v>
      </c>
      <c r="O3942" s="33">
        <f t="shared" si="407"/>
        <v>218.4112417550904</v>
      </c>
      <c r="P3942" s="22">
        <f>IF(ISNUMBER(O3942),SUMIFS(O$1:$O3942,A$1:$A3942,A3942,H$1:$H3942,H3942,D$1:$D3942,D3942),"")</f>
        <v>1599.5738701012183</v>
      </c>
      <c r="AK3942" s="34">
        <v>0.93957115009746595</v>
      </c>
      <c r="AL3942" s="34">
        <v>0</v>
      </c>
      <c r="AN3942" s="36">
        <v>0.32571428571428573</v>
      </c>
      <c r="AO3942" s="34">
        <v>0.19428571428571428</v>
      </c>
      <c r="AP3942" s="34">
        <v>0.13142857142857142</v>
      </c>
      <c r="AS3942" s="36">
        <v>0</v>
      </c>
    </row>
    <row r="3943" spans="1:45" x14ac:dyDescent="0.3">
      <c r="A3943" s="4" t="s">
        <v>186</v>
      </c>
      <c r="B3943" t="s">
        <v>138</v>
      </c>
      <c r="C3943" s="28">
        <v>45238</v>
      </c>
      <c r="D3943">
        <v>2</v>
      </c>
      <c r="G3943" s="42" t="s">
        <v>226</v>
      </c>
      <c r="H3943">
        <f t="shared" si="406"/>
        <v>2023</v>
      </c>
      <c r="I3943" s="2" t="s">
        <v>139</v>
      </c>
      <c r="J3943">
        <v>17</v>
      </c>
      <c r="N3943" s="40">
        <v>222.20443875373448</v>
      </c>
      <c r="O3943" s="33">
        <f t="shared" si="407"/>
        <v>222.20443875373448</v>
      </c>
      <c r="P3943" s="22">
        <f>IF(ISNUMBER(O3943),SUMIFS(O$1:$O3943,A$1:$A3943,A3943,H$1:$H3943,H3943,D$1:$D3943,D3943),"")</f>
        <v>1593.2896281524845</v>
      </c>
      <c r="AK3943" s="34">
        <v>0.95627732667083065</v>
      </c>
      <c r="AL3943" s="34">
        <v>0</v>
      </c>
      <c r="AN3943" s="36">
        <v>4.3722673329169265E-2</v>
      </c>
      <c r="AO3943" s="34">
        <v>4.3722673329169265E-2</v>
      </c>
      <c r="AP3943" s="34">
        <v>0</v>
      </c>
      <c r="AS3943" s="36">
        <v>0</v>
      </c>
    </row>
    <row r="3944" spans="1:45" x14ac:dyDescent="0.3">
      <c r="A3944" s="4" t="s">
        <v>186</v>
      </c>
      <c r="B3944" t="s">
        <v>138</v>
      </c>
      <c r="C3944" s="28">
        <v>45238</v>
      </c>
      <c r="D3944">
        <v>3</v>
      </c>
      <c r="G3944" s="42" t="s">
        <v>226</v>
      </c>
      <c r="H3944">
        <f t="shared" si="406"/>
        <v>2023</v>
      </c>
      <c r="I3944" s="2" t="s">
        <v>139</v>
      </c>
      <c r="J3944">
        <v>17</v>
      </c>
      <c r="N3944" s="40">
        <v>234.21250309492939</v>
      </c>
      <c r="O3944" s="33">
        <f t="shared" si="407"/>
        <v>234.21250309492939</v>
      </c>
      <c r="P3944" s="22">
        <f>IF(ISNUMBER(O3944),SUMIFS(O$1:$O3944,A$1:$A3944,A3944,H$1:$H3944,H3944,D$1:$D3944,D3944),"")</f>
        <v>1734.0144855547589</v>
      </c>
      <c r="AK3944" s="34">
        <v>0.88348664038545777</v>
      </c>
      <c r="AL3944" s="34">
        <v>0</v>
      </c>
      <c r="AN3944" s="36">
        <v>7.4901445466491454E-2</v>
      </c>
      <c r="AO3944" s="34">
        <v>6.6141042487954438E-2</v>
      </c>
      <c r="AP3944" s="34">
        <v>8.7604029785370123E-3</v>
      </c>
      <c r="AS3944" s="36">
        <v>4.1611914148050808E-2</v>
      </c>
    </row>
    <row r="3945" spans="1:45" x14ac:dyDescent="0.3">
      <c r="A3945" s="4" t="s">
        <v>186</v>
      </c>
      <c r="B3945" t="s">
        <v>138</v>
      </c>
      <c r="C3945" s="28">
        <v>45238</v>
      </c>
      <c r="D3945">
        <v>4</v>
      </c>
      <c r="G3945" s="42" t="s">
        <v>226</v>
      </c>
      <c r="H3945">
        <f t="shared" si="406"/>
        <v>2023</v>
      </c>
      <c r="I3945" s="2" t="s">
        <v>139</v>
      </c>
      <c r="J3945">
        <v>17</v>
      </c>
      <c r="N3945" s="40">
        <v>307.11331551270365</v>
      </c>
      <c r="O3945" s="33">
        <f t="shared" si="407"/>
        <v>307.11331551270365</v>
      </c>
      <c r="P3945" s="22">
        <f>IF(ISNUMBER(O3945),SUMIFS(O$1:$O3945,A$1:$A3945,A3945,H$1:$H3945,H3945,D$1:$D3945,D3945),"")</f>
        <v>2167.4177007565199</v>
      </c>
      <c r="AK3945" s="34">
        <v>0.9700176366843033</v>
      </c>
      <c r="AL3945" s="34">
        <v>0</v>
      </c>
      <c r="AN3945" s="36">
        <v>2.9982363315696644E-2</v>
      </c>
      <c r="AO3945" s="34">
        <v>2.9982363315696647E-2</v>
      </c>
      <c r="AP3945" s="34">
        <v>0</v>
      </c>
      <c r="AS3945" s="36">
        <v>0</v>
      </c>
    </row>
    <row r="3946" spans="1:45" x14ac:dyDescent="0.3">
      <c r="A3946" s="4" t="s">
        <v>186</v>
      </c>
      <c r="B3946" t="s">
        <v>138</v>
      </c>
      <c r="C3946" s="28">
        <v>45267</v>
      </c>
      <c r="D3946">
        <v>1</v>
      </c>
      <c r="G3946" s="42" t="s">
        <v>226</v>
      </c>
      <c r="H3946">
        <f t="shared" si="406"/>
        <v>2023</v>
      </c>
      <c r="I3946" s="2" t="s">
        <v>139</v>
      </c>
      <c r="J3946">
        <v>18</v>
      </c>
      <c r="N3946" s="40">
        <v>165.8576717400247</v>
      </c>
      <c r="O3946" s="33">
        <f t="shared" si="407"/>
        <v>165.8576717400247</v>
      </c>
      <c r="P3946" s="22">
        <f>IF(ISNUMBER(O3946),SUMIFS(O$1:$O3946,A$1:$A3946,A3946,H$1:$H3946,H3946,D$1:$D3946,D3946),"")</f>
        <v>1765.431541841243</v>
      </c>
      <c r="AK3946" s="34">
        <v>1</v>
      </c>
      <c r="AL3946" s="34">
        <v>0</v>
      </c>
      <c r="AN3946" s="36">
        <v>0</v>
      </c>
      <c r="AO3946" s="34">
        <v>0</v>
      </c>
      <c r="AP3946" s="34">
        <v>0</v>
      </c>
      <c r="AS3946" s="36">
        <v>0</v>
      </c>
    </row>
    <row r="3947" spans="1:45" x14ac:dyDescent="0.3">
      <c r="A3947" s="4" t="s">
        <v>186</v>
      </c>
      <c r="B3947" t="s">
        <v>138</v>
      </c>
      <c r="C3947" s="28">
        <v>45267</v>
      </c>
      <c r="D3947">
        <v>2</v>
      </c>
      <c r="G3947" s="42" t="s">
        <v>226</v>
      </c>
      <c r="H3947">
        <f t="shared" si="406"/>
        <v>2023</v>
      </c>
      <c r="I3947" s="2" t="s">
        <v>139</v>
      </c>
      <c r="J3947">
        <v>18</v>
      </c>
      <c r="N3947" s="40">
        <v>202.33215020411646</v>
      </c>
      <c r="O3947" s="33">
        <f t="shared" si="407"/>
        <v>202.33215020411646</v>
      </c>
      <c r="P3947" s="22">
        <f>IF(ISNUMBER(O3947),SUMIFS(O$1:$O3947,A$1:$A3947,A3947,H$1:$H3947,H3947,D$1:$D3947,D3947),"")</f>
        <v>1795.621778356601</v>
      </c>
      <c r="AK3947" s="34">
        <v>1</v>
      </c>
      <c r="AL3947" s="34">
        <v>0</v>
      </c>
      <c r="AN3947" s="36">
        <v>0</v>
      </c>
      <c r="AO3947" s="34">
        <v>0</v>
      </c>
      <c r="AP3947" s="34">
        <v>0</v>
      </c>
      <c r="AS3947" s="36">
        <v>0</v>
      </c>
    </row>
    <row r="3948" spans="1:45" x14ac:dyDescent="0.3">
      <c r="A3948" s="4" t="s">
        <v>186</v>
      </c>
      <c r="B3948" t="s">
        <v>138</v>
      </c>
      <c r="C3948" s="28">
        <v>45267</v>
      </c>
      <c r="D3948">
        <v>3</v>
      </c>
      <c r="G3948" s="42" t="s">
        <v>226</v>
      </c>
      <c r="H3948">
        <f t="shared" si="406"/>
        <v>2023</v>
      </c>
      <c r="I3948" s="2" t="s">
        <v>139</v>
      </c>
      <c r="J3948">
        <v>18</v>
      </c>
      <c r="N3948" s="40">
        <v>158.41593120615528</v>
      </c>
      <c r="O3948" s="33">
        <f t="shared" si="407"/>
        <v>158.41593120615528</v>
      </c>
      <c r="P3948" s="22">
        <f>IF(ISNUMBER(O3948),SUMIFS(O$1:$O3948,A$1:$A3948,A3948,H$1:$H3948,H3948,D$1:$D3948,D3948),"")</f>
        <v>1892.4304167609143</v>
      </c>
      <c r="AK3948" s="34">
        <v>0.96040189125295516</v>
      </c>
      <c r="AL3948" s="34">
        <v>0</v>
      </c>
      <c r="AN3948" s="36">
        <v>3.0732860520094565E-2</v>
      </c>
      <c r="AO3948" s="34">
        <v>2.3640661938534282E-2</v>
      </c>
      <c r="AP3948" s="34">
        <v>7.0921985815602844E-3</v>
      </c>
      <c r="AS3948" s="36">
        <v>8.8652482269503553E-3</v>
      </c>
    </row>
    <row r="3949" spans="1:45" x14ac:dyDescent="0.3">
      <c r="A3949" s="4" t="s">
        <v>186</v>
      </c>
      <c r="B3949" t="s">
        <v>138</v>
      </c>
      <c r="C3949" s="28">
        <v>45267</v>
      </c>
      <c r="D3949">
        <v>4</v>
      </c>
      <c r="G3949" s="42" t="s">
        <v>226</v>
      </c>
      <c r="H3949">
        <f t="shared" si="406"/>
        <v>2023</v>
      </c>
      <c r="I3949" s="2" t="s">
        <v>139</v>
      </c>
      <c r="J3949">
        <v>18</v>
      </c>
      <c r="N3949" s="40">
        <v>245.80401681012412</v>
      </c>
      <c r="O3949" s="33">
        <f t="shared" si="407"/>
        <v>245.80401681012412</v>
      </c>
      <c r="P3949" s="22">
        <f>IF(ISNUMBER(O3949),SUMIFS(O$1:$O3949,A$1:$A3949,A3949,H$1:$H3949,H3949,D$1:$D3949,D3949),"")</f>
        <v>2413.2217175666442</v>
      </c>
      <c r="AK3949" s="34">
        <v>1</v>
      </c>
      <c r="AL3949" s="34">
        <v>0</v>
      </c>
      <c r="AN3949" s="36">
        <v>0</v>
      </c>
      <c r="AO3949" s="34">
        <v>0</v>
      </c>
      <c r="AP3949" s="34">
        <v>0</v>
      </c>
      <c r="AS3949" s="36">
        <v>0</v>
      </c>
    </row>
    <row r="3950" spans="1:45" x14ac:dyDescent="0.3">
      <c r="A3950" s="4" t="s">
        <v>186</v>
      </c>
      <c r="B3950" t="s">
        <v>138</v>
      </c>
      <c r="C3950" s="28">
        <v>45299</v>
      </c>
      <c r="D3950">
        <v>1</v>
      </c>
      <c r="G3950" s="42" t="s">
        <v>226</v>
      </c>
      <c r="H3950">
        <f t="shared" si="406"/>
        <v>2024</v>
      </c>
      <c r="I3950" s="2" t="s">
        <v>139</v>
      </c>
      <c r="J3950">
        <v>19</v>
      </c>
      <c r="N3950" s="40">
        <v>199.86422267481333</v>
      </c>
      <c r="O3950" s="33">
        <f t="shared" si="407"/>
        <v>199.86422267481333</v>
      </c>
      <c r="P3950" s="22">
        <f>IF(ISNUMBER(O3950),SUMIFS(O$1:$O3950,A$1:$A3950,A3950,H$1:$H3950,H3950,D$1:$D3950,D3950),"")</f>
        <v>199.86422267481333</v>
      </c>
      <c r="AK3950" s="34">
        <v>0.94865810968494757</v>
      </c>
      <c r="AL3950" s="34">
        <v>0</v>
      </c>
      <c r="AN3950" s="36">
        <v>5.1341890315052513E-2</v>
      </c>
      <c r="AO3950" s="34">
        <v>2.8004667444574093E-2</v>
      </c>
      <c r="AP3950" s="34">
        <v>2.3337222870478413E-2</v>
      </c>
      <c r="AS3950" s="36">
        <v>0</v>
      </c>
    </row>
    <row r="3951" spans="1:45" x14ac:dyDescent="0.3">
      <c r="A3951" s="4" t="s">
        <v>186</v>
      </c>
      <c r="B3951" t="s">
        <v>138</v>
      </c>
      <c r="C3951" s="28">
        <v>45299</v>
      </c>
      <c r="D3951">
        <v>2</v>
      </c>
      <c r="G3951" s="42" t="s">
        <v>226</v>
      </c>
      <c r="H3951">
        <f t="shared" si="406"/>
        <v>2024</v>
      </c>
      <c r="I3951" s="2" t="s">
        <v>139</v>
      </c>
      <c r="J3951">
        <v>19</v>
      </c>
      <c r="N3951" s="40">
        <v>240.44885717240672</v>
      </c>
      <c r="O3951" s="33">
        <f t="shared" si="407"/>
        <v>240.44885717240672</v>
      </c>
      <c r="P3951" s="22">
        <f>IF(ISNUMBER(O3951),SUMIFS(O$1:$O3951,A$1:$A3951,A3951,H$1:$H3951,H3951,D$1:$D3951,D3951),"")</f>
        <v>240.44885717240672</v>
      </c>
      <c r="AK3951" s="34">
        <v>0.96145833333333319</v>
      </c>
      <c r="AL3951" s="34">
        <v>0</v>
      </c>
      <c r="AN3951" s="36">
        <v>3.5937499999999997E-2</v>
      </c>
      <c r="AO3951" s="34">
        <v>3.2291666666666663E-2</v>
      </c>
      <c r="AP3951" s="34">
        <v>3.645833333333333E-3</v>
      </c>
      <c r="AS3951" s="36">
        <v>2.6041666666666665E-3</v>
      </c>
    </row>
    <row r="3952" spans="1:45" x14ac:dyDescent="0.3">
      <c r="A3952" s="4" t="s">
        <v>186</v>
      </c>
      <c r="B3952" t="s">
        <v>138</v>
      </c>
      <c r="C3952" s="28">
        <v>45299</v>
      </c>
      <c r="D3952">
        <v>3</v>
      </c>
      <c r="G3952" s="42" t="s">
        <v>226</v>
      </c>
      <c r="H3952">
        <f t="shared" si="406"/>
        <v>2024</v>
      </c>
      <c r="I3952" s="2" t="s">
        <v>139</v>
      </c>
      <c r="J3952">
        <v>19</v>
      </c>
      <c r="N3952" s="40">
        <v>264.13651073845256</v>
      </c>
      <c r="O3952" s="33">
        <f t="shared" si="407"/>
        <v>264.13651073845256</v>
      </c>
      <c r="P3952" s="22">
        <f>IF(ISNUMBER(O3952),SUMIFS(O$1:$O3952,A$1:$A3952,A3952,H$1:$H3952,H3952,D$1:$D3952,D3952),"")</f>
        <v>264.13651073845256</v>
      </c>
      <c r="AK3952" s="34">
        <v>0.96924999999999994</v>
      </c>
      <c r="AL3952" s="34">
        <v>0</v>
      </c>
      <c r="AN3952" s="36">
        <v>3.0749999999999993E-2</v>
      </c>
      <c r="AO3952" s="34">
        <v>2.2999999999999996E-2</v>
      </c>
      <c r="AP3952" s="34">
        <v>7.7499999999999982E-3</v>
      </c>
      <c r="AS3952" s="36">
        <v>0</v>
      </c>
    </row>
    <row r="3953" spans="1:45" x14ac:dyDescent="0.3">
      <c r="A3953" s="4" t="s">
        <v>186</v>
      </c>
      <c r="B3953" t="s">
        <v>138</v>
      </c>
      <c r="C3953" s="28">
        <v>45299</v>
      </c>
      <c r="D3953">
        <v>4</v>
      </c>
      <c r="G3953" s="42" t="s">
        <v>226</v>
      </c>
      <c r="H3953">
        <f t="shared" si="406"/>
        <v>2024</v>
      </c>
      <c r="I3953" s="2" t="s">
        <v>139</v>
      </c>
      <c r="J3953">
        <v>19</v>
      </c>
      <c r="N3953" s="40">
        <v>263.09102236212209</v>
      </c>
      <c r="O3953" s="33">
        <f t="shared" si="407"/>
        <v>263.09102236212209</v>
      </c>
      <c r="P3953" s="22">
        <f>IF(ISNUMBER(O3953),SUMIFS(O$1:$O3953,A$1:$A3953,A3953,H$1:$H3953,H3953,D$1:$D3953,D3953),"")</f>
        <v>263.09102236212209</v>
      </c>
      <c r="AK3953" s="34">
        <v>0.92892076948157809</v>
      </c>
      <c r="AL3953" s="34">
        <v>0</v>
      </c>
      <c r="AN3953" s="36">
        <v>7.107923051842191E-2</v>
      </c>
      <c r="AO3953" s="34">
        <v>4.2060645582001961E-2</v>
      </c>
      <c r="AP3953" s="34">
        <v>2.9018584936419956E-2</v>
      </c>
      <c r="AS3953" s="36">
        <v>0</v>
      </c>
    </row>
    <row r="3954" spans="1:45" x14ac:dyDescent="0.3">
      <c r="A3954" s="4" t="s">
        <v>186</v>
      </c>
      <c r="B3954" t="s">
        <v>138</v>
      </c>
      <c r="C3954" s="28">
        <v>45335</v>
      </c>
      <c r="D3954">
        <v>1</v>
      </c>
      <c r="G3954" s="42" t="s">
        <v>226</v>
      </c>
      <c r="H3954">
        <f t="shared" si="406"/>
        <v>2024</v>
      </c>
      <c r="I3954" s="2" t="s">
        <v>139</v>
      </c>
      <c r="J3954">
        <v>20</v>
      </c>
      <c r="N3954" s="40">
        <v>189.41560504954217</v>
      </c>
      <c r="O3954" s="33">
        <f t="shared" si="407"/>
        <v>189.41560504954217</v>
      </c>
      <c r="P3954" s="22">
        <f>IF(ISNUMBER(O3954),SUMIFS(O$1:$O3954,A$1:$A3954,A3954,H$1:$H3954,H3954,D$1:$D3954,D3954),"")</f>
        <v>389.27982772435553</v>
      </c>
      <c r="AK3954" s="34">
        <v>1</v>
      </c>
      <c r="AL3954" s="34">
        <v>0</v>
      </c>
      <c r="AN3954" s="36">
        <v>0</v>
      </c>
      <c r="AO3954" s="34">
        <v>0</v>
      </c>
      <c r="AP3954" s="34">
        <v>0</v>
      </c>
      <c r="AS3954" s="36">
        <v>0</v>
      </c>
    </row>
    <row r="3955" spans="1:45" x14ac:dyDescent="0.3">
      <c r="A3955" s="4" t="s">
        <v>186</v>
      </c>
      <c r="B3955" t="s">
        <v>138</v>
      </c>
      <c r="C3955" s="28">
        <v>45335</v>
      </c>
      <c r="D3955">
        <v>2</v>
      </c>
      <c r="G3955" s="42" t="s">
        <v>226</v>
      </c>
      <c r="H3955">
        <f t="shared" si="406"/>
        <v>2024</v>
      </c>
      <c r="I3955" s="2" t="s">
        <v>139</v>
      </c>
      <c r="J3955">
        <v>20</v>
      </c>
      <c r="N3955" s="40">
        <v>183.9392200837984</v>
      </c>
      <c r="O3955" s="33">
        <f t="shared" si="407"/>
        <v>183.9392200837984</v>
      </c>
      <c r="P3955" s="22">
        <f>IF(ISNUMBER(O3955),SUMIFS(O$1:$O3955,A$1:$A3955,A3955,H$1:$H3955,H3955,D$1:$D3955,D3955),"")</f>
        <v>424.38807725620512</v>
      </c>
      <c r="AK3955" s="34">
        <v>0.98020735155513661</v>
      </c>
      <c r="AL3955" s="34">
        <v>0</v>
      </c>
      <c r="AN3955" s="36">
        <v>1.9792648444863333E-2</v>
      </c>
      <c r="AO3955" s="34">
        <v>1.9792648444863333E-2</v>
      </c>
      <c r="AP3955" s="34">
        <v>0</v>
      </c>
      <c r="AS3955" s="36">
        <v>0</v>
      </c>
    </row>
    <row r="3956" spans="1:45" x14ac:dyDescent="0.3">
      <c r="A3956" s="4" t="s">
        <v>186</v>
      </c>
      <c r="B3956" t="s">
        <v>138</v>
      </c>
      <c r="C3956" s="28">
        <v>45335</v>
      </c>
      <c r="D3956">
        <v>3</v>
      </c>
      <c r="G3956" s="42" t="s">
        <v>226</v>
      </c>
      <c r="H3956">
        <f t="shared" si="406"/>
        <v>2024</v>
      </c>
      <c r="I3956" s="2" t="s">
        <v>139</v>
      </c>
      <c r="J3956">
        <v>20</v>
      </c>
      <c r="N3956" s="40">
        <v>201.72150760386057</v>
      </c>
      <c r="O3956" s="33">
        <f t="shared" si="407"/>
        <v>201.72150760386057</v>
      </c>
      <c r="P3956" s="22">
        <f>IF(ISNUMBER(O3956),SUMIFS(O$1:$O3956,A$1:$A3956,A3956,H$1:$H3956,H3956,D$1:$D3956,D3956),"")</f>
        <v>465.85801834231313</v>
      </c>
      <c r="AK3956" s="34">
        <v>0.92201462225832653</v>
      </c>
      <c r="AL3956" s="34">
        <v>0</v>
      </c>
      <c r="AN3956" s="36">
        <v>7.0674248578391552E-2</v>
      </c>
      <c r="AO3956" s="34">
        <v>5.4833468724614136E-2</v>
      </c>
      <c r="AP3956" s="34">
        <v>1.5840779853777416E-2</v>
      </c>
      <c r="AS3956" s="36">
        <v>7.3111291632818841E-3</v>
      </c>
    </row>
    <row r="3957" spans="1:45" x14ac:dyDescent="0.3">
      <c r="A3957" s="4" t="s">
        <v>186</v>
      </c>
      <c r="B3957" t="s">
        <v>138</v>
      </c>
      <c r="C3957" s="28">
        <v>45335</v>
      </c>
      <c r="D3957">
        <v>4</v>
      </c>
      <c r="G3957" s="42" t="s">
        <v>226</v>
      </c>
      <c r="H3957">
        <f t="shared" si="406"/>
        <v>2024</v>
      </c>
      <c r="I3957" s="2" t="s">
        <v>139</v>
      </c>
      <c r="J3957">
        <v>20</v>
      </c>
      <c r="N3957" s="40">
        <v>233.60406924275995</v>
      </c>
      <c r="O3957" s="33">
        <f t="shared" si="407"/>
        <v>233.60406924275995</v>
      </c>
      <c r="P3957" s="22">
        <f>IF(ISNUMBER(O3957),SUMIFS(O$1:$O3957,A$1:$A3957,A3957,H$1:$H3957,H3957,D$1:$D3957,D3957),"")</f>
        <v>496.69509160488201</v>
      </c>
      <c r="AK3957" s="34">
        <v>0.92960500586624961</v>
      </c>
      <c r="AL3957" s="34">
        <v>0</v>
      </c>
      <c r="AN3957" s="36">
        <v>7.0394994133750499E-2</v>
      </c>
      <c r="AO3957" s="34">
        <v>5.1231912397340644E-2</v>
      </c>
      <c r="AP3957" s="34">
        <v>1.9163081736409859E-2</v>
      </c>
      <c r="AS3957" s="36">
        <v>0</v>
      </c>
    </row>
    <row r="3958" spans="1:45" x14ac:dyDescent="0.3">
      <c r="A3958" s="4" t="s">
        <v>186</v>
      </c>
      <c r="B3958" t="s">
        <v>138</v>
      </c>
      <c r="C3958" s="28">
        <v>45365</v>
      </c>
      <c r="D3958">
        <v>1</v>
      </c>
      <c r="G3958" s="42" t="s">
        <v>226</v>
      </c>
      <c r="H3958">
        <f t="shared" si="406"/>
        <v>2024</v>
      </c>
      <c r="I3958" s="2" t="s">
        <v>139</v>
      </c>
      <c r="J3958">
        <v>21</v>
      </c>
      <c r="N3958" s="40">
        <v>137.37667798803173</v>
      </c>
      <c r="O3958" s="33">
        <f t="shared" si="407"/>
        <v>137.37667798803173</v>
      </c>
      <c r="P3958" s="22">
        <f>IF(ISNUMBER(O3958),SUMIFS(O$1:$O3958,A$1:$A3958,A3958,H$1:$H3958,H3958,D$1:$D3958,D3958),"")</f>
        <v>526.65650571238723</v>
      </c>
      <c r="AK3958" s="34">
        <v>0.98500267809319764</v>
      </c>
      <c r="AL3958" s="34">
        <v>0</v>
      </c>
      <c r="AN3958" s="36">
        <v>1.4997321906802356E-2</v>
      </c>
      <c r="AO3958" s="34">
        <v>1.4997321906802356E-2</v>
      </c>
      <c r="AP3958" s="34">
        <v>0</v>
      </c>
      <c r="AS3958" s="36">
        <v>0</v>
      </c>
    </row>
    <row r="3959" spans="1:45" x14ac:dyDescent="0.3">
      <c r="A3959" s="4" t="s">
        <v>186</v>
      </c>
      <c r="B3959" t="s">
        <v>138</v>
      </c>
      <c r="C3959" s="28">
        <v>45365</v>
      </c>
      <c r="D3959">
        <v>2</v>
      </c>
      <c r="G3959" s="42" t="s">
        <v>226</v>
      </c>
      <c r="H3959">
        <f t="shared" si="406"/>
        <v>2024</v>
      </c>
      <c r="I3959" s="2" t="s">
        <v>139</v>
      </c>
      <c r="J3959">
        <v>21</v>
      </c>
      <c r="N3959" s="40">
        <v>140.18793474380871</v>
      </c>
      <c r="O3959" s="33">
        <f t="shared" si="407"/>
        <v>140.18793474380871</v>
      </c>
      <c r="P3959" s="22">
        <f>IF(ISNUMBER(O3959),SUMIFS(O$1:$O3959,A$1:$A3959,A3959,H$1:$H3959,H3959,D$1:$D3959,D3959),"")</f>
        <v>564.57601200001386</v>
      </c>
      <c r="AK3959" s="34">
        <v>0.98476538695917126</v>
      </c>
      <c r="AL3959" s="34">
        <v>0</v>
      </c>
      <c r="AN3959" s="36">
        <v>1.5234613040828763E-2</v>
      </c>
      <c r="AO3959" s="34">
        <v>1.5234613040828763E-2</v>
      </c>
      <c r="AP3959" s="34">
        <v>0</v>
      </c>
      <c r="AS3959" s="36">
        <v>0</v>
      </c>
    </row>
    <row r="3960" spans="1:45" x14ac:dyDescent="0.3">
      <c r="A3960" s="4" t="s">
        <v>186</v>
      </c>
      <c r="B3960" t="s">
        <v>138</v>
      </c>
      <c r="C3960" s="28">
        <v>45365</v>
      </c>
      <c r="D3960">
        <v>3</v>
      </c>
      <c r="G3960" s="42" t="s">
        <v>226</v>
      </c>
      <c r="H3960">
        <f t="shared" si="406"/>
        <v>2024</v>
      </c>
      <c r="I3960" s="2" t="s">
        <v>139</v>
      </c>
      <c r="J3960">
        <v>21</v>
      </c>
      <c r="N3960" s="40">
        <v>183.89601568409518</v>
      </c>
      <c r="O3960" s="33">
        <f t="shared" si="407"/>
        <v>183.89601568409518</v>
      </c>
      <c r="P3960" s="22">
        <f>IF(ISNUMBER(O3960),SUMIFS(O$1:$O3960,A$1:$A3960,A3960,H$1:$H3960,H3960,D$1:$D3960,D3960),"")</f>
        <v>649.75403402640836</v>
      </c>
      <c r="AK3960" s="34">
        <v>0.91818181818181821</v>
      </c>
      <c r="AL3960" s="34">
        <v>0</v>
      </c>
      <c r="AN3960" s="36">
        <v>8.1818181818181818E-2</v>
      </c>
      <c r="AO3960" s="34">
        <v>7.0303030303030298E-2</v>
      </c>
      <c r="AP3960" s="34">
        <v>1.1515151515151515E-2</v>
      </c>
      <c r="AS3960" s="36">
        <v>0</v>
      </c>
    </row>
    <row r="3961" spans="1:45" x14ac:dyDescent="0.3">
      <c r="A3961" s="4" t="s">
        <v>186</v>
      </c>
      <c r="B3961" t="s">
        <v>138</v>
      </c>
      <c r="C3961" s="28">
        <v>45365</v>
      </c>
      <c r="D3961">
        <v>4</v>
      </c>
      <c r="G3961" s="42" t="s">
        <v>226</v>
      </c>
      <c r="H3961">
        <f t="shared" si="406"/>
        <v>2024</v>
      </c>
      <c r="I3961" s="2" t="s">
        <v>139</v>
      </c>
      <c r="J3961">
        <v>21</v>
      </c>
      <c r="N3961" s="40">
        <v>215.44420237230693</v>
      </c>
      <c r="O3961" s="33">
        <f t="shared" si="407"/>
        <v>215.44420237230693</v>
      </c>
      <c r="P3961" s="22">
        <f>IF(ISNUMBER(O3961),SUMIFS(O$1:$O3961,A$1:$A3961,A3961,H$1:$H3961,H3961,D$1:$D3961,D3961),"")</f>
        <v>712.13929397718891</v>
      </c>
      <c r="AK3961" s="34">
        <v>0.92639040348964008</v>
      </c>
      <c r="AL3961" s="34">
        <v>0</v>
      </c>
      <c r="AN3961" s="36">
        <v>7.3609596510359879E-2</v>
      </c>
      <c r="AO3961" s="34">
        <v>7.3609596510359879E-2</v>
      </c>
      <c r="AP3961" s="34">
        <v>0</v>
      </c>
      <c r="AS3961" s="36">
        <v>0</v>
      </c>
    </row>
    <row r="3962" spans="1:45" x14ac:dyDescent="0.3">
      <c r="A3962" s="4" t="s">
        <v>186</v>
      </c>
      <c r="B3962" t="s">
        <v>138</v>
      </c>
      <c r="C3962" s="28">
        <v>45415</v>
      </c>
      <c r="D3962">
        <v>1</v>
      </c>
      <c r="G3962" s="42" t="s">
        <v>226</v>
      </c>
      <c r="H3962">
        <f t="shared" si="406"/>
        <v>2024</v>
      </c>
      <c r="I3962" s="2" t="s">
        <v>139</v>
      </c>
      <c r="J3962">
        <v>22</v>
      </c>
      <c r="N3962" s="40">
        <v>210.15321756894792</v>
      </c>
      <c r="O3962" s="33">
        <f t="shared" si="407"/>
        <v>210.15321756894792</v>
      </c>
      <c r="P3962" s="22">
        <f>IF(ISNUMBER(O3962),SUMIFS(O$1:$O3962,A$1:$A3962,A3962,H$1:$H3962,H3962,D$1:$D3962,D3962),"")</f>
        <v>736.80972328133521</v>
      </c>
      <c r="AK3962" s="34">
        <v>1</v>
      </c>
      <c r="AL3962" s="34">
        <v>0</v>
      </c>
      <c r="AN3962" s="36">
        <v>0</v>
      </c>
      <c r="AO3962" s="34">
        <v>0</v>
      </c>
      <c r="AP3962" s="34">
        <v>0</v>
      </c>
      <c r="AS3962" s="36">
        <v>0</v>
      </c>
    </row>
    <row r="3963" spans="1:45" x14ac:dyDescent="0.3">
      <c r="A3963" s="4" t="s">
        <v>186</v>
      </c>
      <c r="B3963" t="s">
        <v>138</v>
      </c>
      <c r="C3963" s="28">
        <v>45415</v>
      </c>
      <c r="D3963">
        <v>2</v>
      </c>
      <c r="G3963" s="42" t="s">
        <v>226</v>
      </c>
      <c r="H3963">
        <f t="shared" si="406"/>
        <v>2024</v>
      </c>
      <c r="I3963" s="2" t="s">
        <v>139</v>
      </c>
      <c r="J3963">
        <v>22</v>
      </c>
      <c r="N3963" s="40">
        <v>208.31713952584528</v>
      </c>
      <c r="O3963" s="33">
        <f t="shared" si="407"/>
        <v>208.31713952584528</v>
      </c>
      <c r="P3963" s="22">
        <f>IF(ISNUMBER(O3963),SUMIFS(O$1:$O3963,A$1:$A3963,A3963,H$1:$H3963,H3963,D$1:$D3963,D3963),"")</f>
        <v>772.89315152585914</v>
      </c>
      <c r="AK3963" s="34">
        <v>1</v>
      </c>
      <c r="AL3963" s="34">
        <v>0</v>
      </c>
      <c r="AN3963" s="36">
        <v>0</v>
      </c>
      <c r="AO3963" s="34">
        <v>0</v>
      </c>
      <c r="AP3963" s="34">
        <v>0</v>
      </c>
      <c r="AS3963" s="36">
        <v>0</v>
      </c>
    </row>
    <row r="3964" spans="1:45" x14ac:dyDescent="0.3">
      <c r="A3964" s="4" t="s">
        <v>186</v>
      </c>
      <c r="B3964" t="s">
        <v>138</v>
      </c>
      <c r="C3964" s="28">
        <v>45415</v>
      </c>
      <c r="D3964">
        <v>3</v>
      </c>
      <c r="G3964" s="42" t="s">
        <v>226</v>
      </c>
      <c r="H3964">
        <f t="shared" si="406"/>
        <v>2024</v>
      </c>
      <c r="I3964" s="2" t="s">
        <v>139</v>
      </c>
      <c r="J3964">
        <v>22</v>
      </c>
      <c r="N3964" s="40">
        <v>234.81845108639376</v>
      </c>
      <c r="O3964" s="33">
        <f t="shared" si="407"/>
        <v>234.81845108639376</v>
      </c>
      <c r="P3964" s="22">
        <f>IF(ISNUMBER(O3964),SUMIFS(O$1:$O3964,A$1:$A3964,A3964,H$1:$H3964,H3964,D$1:$D3964,D3964),"")</f>
        <v>884.57248511280216</v>
      </c>
      <c r="AK3964" s="34">
        <v>0.94918265813788205</v>
      </c>
      <c r="AL3964" s="34">
        <v>0</v>
      </c>
      <c r="AN3964" s="36">
        <v>5.0817341862117976E-2</v>
      </c>
      <c r="AO3964" s="34">
        <v>5.0817341862117976E-2</v>
      </c>
      <c r="AP3964" s="34">
        <v>0</v>
      </c>
      <c r="AS3964" s="36">
        <v>0</v>
      </c>
    </row>
    <row r="3965" spans="1:45" x14ac:dyDescent="0.3">
      <c r="A3965" s="4" t="s">
        <v>186</v>
      </c>
      <c r="B3965" t="s">
        <v>138</v>
      </c>
      <c r="C3965" s="28">
        <v>45415</v>
      </c>
      <c r="D3965">
        <v>4</v>
      </c>
      <c r="G3965" s="42" t="s">
        <v>226</v>
      </c>
      <c r="H3965">
        <f t="shared" si="406"/>
        <v>2024</v>
      </c>
      <c r="I3965" s="2" t="s">
        <v>139</v>
      </c>
      <c r="J3965">
        <v>22</v>
      </c>
      <c r="N3965" s="40">
        <v>260.63898284149474</v>
      </c>
      <c r="O3965" s="33">
        <f t="shared" si="407"/>
        <v>260.63898284149474</v>
      </c>
      <c r="P3965" s="22">
        <f>IF(ISNUMBER(O3965),SUMIFS(O$1:$O3965,A$1:$A3965,A3965,H$1:$H3965,H3965,D$1:$D3965,D3965),"")</f>
        <v>972.77827681868371</v>
      </c>
      <c r="AK3965" s="34">
        <v>0.99222447599729546</v>
      </c>
      <c r="AL3965" s="34">
        <v>0</v>
      </c>
      <c r="AN3965" s="36">
        <v>7.77552400270453E-3</v>
      </c>
      <c r="AO3965" s="34">
        <v>7.77552400270453E-3</v>
      </c>
      <c r="AP3965" s="34">
        <v>0</v>
      </c>
      <c r="AS3965" s="36">
        <v>0</v>
      </c>
    </row>
    <row r="3966" spans="1:45" x14ac:dyDescent="0.3">
      <c r="A3966" s="4" t="s">
        <v>186</v>
      </c>
      <c r="B3966" t="s">
        <v>138</v>
      </c>
      <c r="C3966" s="28">
        <v>45490</v>
      </c>
      <c r="D3966">
        <v>1</v>
      </c>
      <c r="G3966" s="42" t="s">
        <v>226</v>
      </c>
      <c r="H3966">
        <f t="shared" si="406"/>
        <v>2024</v>
      </c>
      <c r="I3966" s="2" t="s">
        <v>139</v>
      </c>
      <c r="J3966">
        <v>23</v>
      </c>
      <c r="N3966" s="40">
        <v>112.24384099011952</v>
      </c>
      <c r="O3966" s="33">
        <f t="shared" si="407"/>
        <v>112.24384099011952</v>
      </c>
      <c r="P3966" s="22">
        <f>IF(ISNUMBER(O3966),SUMIFS(O$1:$O3966,A$1:$A3966,A3966,H$1:$H3966,H3966,D$1:$D3966,D3966),"")</f>
        <v>849.05356427145477</v>
      </c>
      <c r="AK3966" s="34">
        <v>1</v>
      </c>
      <c r="AL3966" s="34">
        <v>0</v>
      </c>
      <c r="AN3966" s="34">
        <f>SUM(AJ3966:AK3966)</f>
        <v>1</v>
      </c>
      <c r="AO3966" s="34">
        <v>0</v>
      </c>
      <c r="AP3966" s="34">
        <v>0</v>
      </c>
      <c r="AS3966" s="34">
        <v>0</v>
      </c>
    </row>
    <row r="3967" spans="1:45" x14ac:dyDescent="0.3">
      <c r="A3967" s="4" t="s">
        <v>186</v>
      </c>
      <c r="B3967" t="s">
        <v>138</v>
      </c>
      <c r="C3967" s="28">
        <v>45490</v>
      </c>
      <c r="D3967">
        <v>2</v>
      </c>
      <c r="G3967" s="42" t="s">
        <v>226</v>
      </c>
      <c r="H3967">
        <f t="shared" ref="H3967:H4030" si="408">YEAR(C3967)</f>
        <v>2024</v>
      </c>
      <c r="I3967" s="2" t="s">
        <v>139</v>
      </c>
      <c r="J3967">
        <v>23</v>
      </c>
      <c r="N3967" s="40">
        <v>159.58425506513572</v>
      </c>
      <c r="O3967" s="33">
        <f t="shared" si="407"/>
        <v>159.58425506513572</v>
      </c>
      <c r="P3967" s="22">
        <f>IF(ISNUMBER(O3967),SUMIFS(O$1:$O3967,A$1:$A3967,A3967,H$1:$H3967,H3967,D$1:$D3967,D3967),"")</f>
        <v>932.47740659099486</v>
      </c>
      <c r="AK3967" s="34">
        <v>1</v>
      </c>
      <c r="AL3967" s="34">
        <v>0</v>
      </c>
      <c r="AN3967" s="34">
        <f>SUM(AJ3967:AK3967)</f>
        <v>1</v>
      </c>
      <c r="AO3967" s="34">
        <v>0</v>
      </c>
      <c r="AP3967" s="34">
        <v>0</v>
      </c>
      <c r="AS3967" s="34">
        <v>0</v>
      </c>
    </row>
    <row r="3968" spans="1:45" x14ac:dyDescent="0.3">
      <c r="A3968" s="4" t="s">
        <v>186</v>
      </c>
      <c r="B3968" t="s">
        <v>138</v>
      </c>
      <c r="C3968" s="28">
        <v>45490</v>
      </c>
      <c r="D3968">
        <v>3</v>
      </c>
      <c r="G3968" s="42" t="s">
        <v>226</v>
      </c>
      <c r="H3968">
        <f t="shared" si="408"/>
        <v>2024</v>
      </c>
      <c r="I3968" s="2" t="s">
        <v>139</v>
      </c>
      <c r="J3968">
        <v>23</v>
      </c>
      <c r="N3968" s="40">
        <v>147.23940509476671</v>
      </c>
      <c r="O3968" s="33">
        <f t="shared" si="407"/>
        <v>147.23940509476671</v>
      </c>
      <c r="P3968" s="22">
        <f>IF(ISNUMBER(O3968),SUMIFS(O$1:$O3968,A$1:$A3968,A3968,H$1:$H3968,H3968,D$1:$D3968,D3968),"")</f>
        <v>1031.8118902075689</v>
      </c>
      <c r="AK3968" s="34">
        <v>0.98884578079534435</v>
      </c>
      <c r="AL3968" s="34">
        <v>0</v>
      </c>
      <c r="AN3968" s="34">
        <f>SUM(AJ3968:AK3968)</f>
        <v>0.98884578079534435</v>
      </c>
      <c r="AO3968" s="34">
        <v>1.1154219204655674E-2</v>
      </c>
      <c r="AP3968" s="34">
        <v>0</v>
      </c>
      <c r="AS3968" s="34">
        <v>0</v>
      </c>
    </row>
    <row r="3969" spans="1:45" x14ac:dyDescent="0.3">
      <c r="A3969" s="4" t="s">
        <v>186</v>
      </c>
      <c r="B3969" t="s">
        <v>138</v>
      </c>
      <c r="C3969" s="28">
        <v>45490</v>
      </c>
      <c r="D3969">
        <v>4</v>
      </c>
      <c r="G3969" s="42" t="s">
        <v>226</v>
      </c>
      <c r="H3969">
        <f t="shared" si="408"/>
        <v>2024</v>
      </c>
      <c r="I3969" s="2" t="s">
        <v>139</v>
      </c>
      <c r="J3969">
        <v>23</v>
      </c>
      <c r="N3969" s="40">
        <v>132.00714960599242</v>
      </c>
      <c r="O3969" s="33">
        <f t="shared" si="407"/>
        <v>132.00714960599242</v>
      </c>
      <c r="P3969" s="22">
        <f>IF(ISNUMBER(O3969),SUMIFS(O$1:$O3969,A$1:$A3969,A3969,H$1:$H3969,H3969,D$1:$D3969,D3969),"")</f>
        <v>1104.7854264246762</v>
      </c>
      <c r="AK3969" s="34">
        <v>0.99672846237731738</v>
      </c>
      <c r="AL3969" s="34">
        <v>0</v>
      </c>
      <c r="AN3969" s="34">
        <f>SUM(AJ3969:AK3969)</f>
        <v>0.99672846237731738</v>
      </c>
      <c r="AO3969" s="34">
        <v>3.2715376226826608E-3</v>
      </c>
      <c r="AP3969" s="34">
        <v>0</v>
      </c>
      <c r="AS3969" s="34">
        <v>0</v>
      </c>
    </row>
    <row r="3970" spans="1:45" x14ac:dyDescent="0.3">
      <c r="A3970" s="4" t="s">
        <v>186</v>
      </c>
      <c r="B3970" t="s">
        <v>138</v>
      </c>
      <c r="C3970" s="28">
        <v>45558</v>
      </c>
      <c r="D3970">
        <v>1</v>
      </c>
      <c r="G3970" s="42" t="s">
        <v>226</v>
      </c>
      <c r="H3970">
        <f t="shared" si="408"/>
        <v>2024</v>
      </c>
      <c r="I3970" s="2" t="s">
        <v>139</v>
      </c>
      <c r="J3970">
        <v>24</v>
      </c>
      <c r="N3970" s="40">
        <v>169.65120048820492</v>
      </c>
      <c r="O3970" s="33">
        <f t="shared" si="407"/>
        <v>169.65120048820492</v>
      </c>
      <c r="P3970" s="22">
        <f>IF(ISNUMBER(O3970),SUMIFS(O$1:$O3970,A$1:$A3970,A3970,H$1:$H3970,H3970,D$1:$D3970,D3970),"")</f>
        <v>1018.7047647596597</v>
      </c>
      <c r="AK3970" s="34">
        <v>1</v>
      </c>
      <c r="AL3970" s="34">
        <v>0</v>
      </c>
      <c r="AN3970" s="34">
        <f>SUM(AJ3970:AK3970)</f>
        <v>1</v>
      </c>
      <c r="AO3970" s="34">
        <v>0</v>
      </c>
      <c r="AP3970" s="34">
        <v>0</v>
      </c>
      <c r="AS3970" s="34">
        <v>0</v>
      </c>
    </row>
    <row r="3971" spans="1:45" x14ac:dyDescent="0.3">
      <c r="A3971" s="4" t="s">
        <v>186</v>
      </c>
      <c r="B3971" t="s">
        <v>138</v>
      </c>
      <c r="C3971" s="28">
        <v>45558</v>
      </c>
      <c r="D3971">
        <v>2</v>
      </c>
      <c r="G3971" s="42" t="s">
        <v>226</v>
      </c>
      <c r="H3971">
        <f t="shared" si="408"/>
        <v>2024</v>
      </c>
      <c r="I3971" s="2" t="s">
        <v>139</v>
      </c>
      <c r="J3971">
        <v>24</v>
      </c>
      <c r="N3971" s="40">
        <v>161.91979118808382</v>
      </c>
      <c r="O3971" s="33">
        <f t="shared" si="407"/>
        <v>161.91979118808382</v>
      </c>
      <c r="P3971" s="22">
        <f>IF(ISNUMBER(O3971),SUMIFS(O$1:$O3971,A$1:$A3971,A3971,H$1:$H3971,H3971,D$1:$D3971,D3971),"")</f>
        <v>1094.3971977790786</v>
      </c>
      <c r="AK3971" s="34">
        <v>0.99267872523686473</v>
      </c>
      <c r="AL3971" s="34">
        <v>0</v>
      </c>
      <c r="AN3971" s="34">
        <f>SUM(AJ3971:AK3971)</f>
        <v>0.99267872523686473</v>
      </c>
      <c r="AO3971" s="34">
        <v>0</v>
      </c>
      <c r="AP3971" s="34">
        <v>0</v>
      </c>
      <c r="AS3971" s="34">
        <v>7.3212747631352278E-3</v>
      </c>
    </row>
    <row r="3972" spans="1:45" x14ac:dyDescent="0.3">
      <c r="A3972" s="4" t="s">
        <v>186</v>
      </c>
      <c r="B3972" t="s">
        <v>138</v>
      </c>
      <c r="C3972" s="28">
        <v>45558</v>
      </c>
      <c r="D3972">
        <v>3</v>
      </c>
      <c r="G3972" s="42" t="s">
        <v>226</v>
      </c>
      <c r="H3972">
        <f t="shared" si="408"/>
        <v>2024</v>
      </c>
      <c r="I3972" s="2" t="s">
        <v>139</v>
      </c>
      <c r="J3972">
        <v>24</v>
      </c>
      <c r="N3972" s="40">
        <v>185.94751921415261</v>
      </c>
      <c r="O3972" s="33">
        <f t="shared" si="407"/>
        <v>185.94751921415261</v>
      </c>
      <c r="P3972" s="22">
        <f>IF(ISNUMBER(O3972),SUMIFS(O$1:$O3972,A$1:$A3972,A3972,H$1:$H3972,H3972,D$1:$D3972,D3972),"")</f>
        <v>1217.7594094217216</v>
      </c>
      <c r="AK3972" s="34">
        <v>1</v>
      </c>
      <c r="AL3972" s="34">
        <v>0</v>
      </c>
      <c r="AN3972" s="34">
        <f>SUM(AJ3972:AK3972)</f>
        <v>1</v>
      </c>
      <c r="AO3972" s="34">
        <v>0</v>
      </c>
      <c r="AP3972" s="34">
        <v>0</v>
      </c>
      <c r="AS3972" s="34">
        <v>0</v>
      </c>
    </row>
    <row r="3973" spans="1:45" x14ac:dyDescent="0.3">
      <c r="A3973" s="4" t="s">
        <v>186</v>
      </c>
      <c r="B3973" t="s">
        <v>138</v>
      </c>
      <c r="C3973" s="28">
        <v>45558</v>
      </c>
      <c r="D3973">
        <v>4</v>
      </c>
      <c r="G3973" s="42" t="s">
        <v>226</v>
      </c>
      <c r="H3973">
        <f t="shared" si="408"/>
        <v>2024</v>
      </c>
      <c r="I3973" s="2" t="s">
        <v>139</v>
      </c>
      <c r="J3973">
        <v>24</v>
      </c>
      <c r="N3973" s="40">
        <v>182.34542859289311</v>
      </c>
      <c r="O3973" s="33">
        <f t="shared" si="407"/>
        <v>182.34542859289311</v>
      </c>
      <c r="P3973" s="22">
        <f>IF(ISNUMBER(O3973),SUMIFS(O$1:$O3973,A$1:$A3973,A3973,H$1:$H3973,H3973,D$1:$D3973,D3973),"")</f>
        <v>1287.1308550175693</v>
      </c>
      <c r="AK3973" s="34">
        <v>1</v>
      </c>
      <c r="AL3973" s="34">
        <v>0</v>
      </c>
      <c r="AN3973" s="34">
        <f>SUM(AJ3973:AK3973)</f>
        <v>1</v>
      </c>
      <c r="AO3973" s="34">
        <v>0</v>
      </c>
      <c r="AP3973" s="34">
        <v>0</v>
      </c>
      <c r="AS3973" s="34">
        <v>0</v>
      </c>
    </row>
    <row r="3974" spans="1:45" x14ac:dyDescent="0.3">
      <c r="A3974" s="4" t="s">
        <v>186</v>
      </c>
      <c r="B3974" t="s">
        <v>138</v>
      </c>
      <c r="C3974" s="28">
        <v>45607</v>
      </c>
      <c r="D3974">
        <v>1</v>
      </c>
      <c r="G3974" s="42" t="s">
        <v>226</v>
      </c>
      <c r="H3974">
        <f t="shared" si="408"/>
        <v>2024</v>
      </c>
      <c r="I3974" s="2" t="s">
        <v>139</v>
      </c>
      <c r="J3974">
        <v>25</v>
      </c>
      <c r="N3974" s="40">
        <v>221.04955984631101</v>
      </c>
      <c r="O3974" s="33">
        <f t="shared" si="407"/>
        <v>221.04955984631101</v>
      </c>
      <c r="P3974" s="22">
        <f>IF(ISNUMBER(O3974),SUMIFS(O$1:$O3974,A$1:$A3974,A3974,H$1:$H3974,H3974,D$1:$D3974,D3974),"")</f>
        <v>1239.7543246059709</v>
      </c>
      <c r="AK3974" s="34">
        <v>1</v>
      </c>
      <c r="AL3974" s="34">
        <v>0</v>
      </c>
      <c r="AN3974" s="34">
        <f>SUM(AJ3974:AK3974)</f>
        <v>1</v>
      </c>
      <c r="AO3974" s="34">
        <v>0</v>
      </c>
      <c r="AP3974" s="34">
        <v>0</v>
      </c>
      <c r="AS3974" s="34">
        <v>0</v>
      </c>
    </row>
    <row r="3975" spans="1:45" x14ac:dyDescent="0.3">
      <c r="A3975" s="4" t="s">
        <v>186</v>
      </c>
      <c r="B3975" t="s">
        <v>138</v>
      </c>
      <c r="C3975" s="28">
        <v>45607</v>
      </c>
      <c r="D3975">
        <v>2</v>
      </c>
      <c r="G3975" s="42" t="s">
        <v>226</v>
      </c>
      <c r="H3975">
        <f t="shared" si="408"/>
        <v>2024</v>
      </c>
      <c r="I3975" s="2" t="s">
        <v>139</v>
      </c>
      <c r="J3975">
        <v>25</v>
      </c>
      <c r="N3975" s="40">
        <v>237.49943333786663</v>
      </c>
      <c r="O3975" s="33">
        <f t="shared" si="407"/>
        <v>237.49943333786663</v>
      </c>
      <c r="P3975" s="22">
        <f>IF(ISNUMBER(O3975),SUMIFS(O$1:$O3975,A$1:$A3975,A3975,H$1:$H3975,H3975,D$1:$D3975,D3975),"")</f>
        <v>1331.8966311169452</v>
      </c>
      <c r="AK3975" s="34">
        <v>1</v>
      </c>
      <c r="AL3975" s="34">
        <v>0</v>
      </c>
      <c r="AN3975" s="34">
        <f>SUM(AJ3975:AK3975)</f>
        <v>1</v>
      </c>
      <c r="AO3975" s="34">
        <v>0</v>
      </c>
      <c r="AP3975" s="34">
        <v>0</v>
      </c>
      <c r="AS3975" s="34">
        <v>0</v>
      </c>
    </row>
    <row r="3976" spans="1:45" x14ac:dyDescent="0.3">
      <c r="A3976" s="4" t="s">
        <v>186</v>
      </c>
      <c r="B3976" t="s">
        <v>138</v>
      </c>
      <c r="C3976" s="28">
        <v>45607</v>
      </c>
      <c r="D3976">
        <v>3</v>
      </c>
      <c r="G3976" s="42" t="s">
        <v>226</v>
      </c>
      <c r="H3976">
        <f t="shared" si="408"/>
        <v>2024</v>
      </c>
      <c r="I3976" s="2" t="s">
        <v>139</v>
      </c>
      <c r="J3976">
        <v>25</v>
      </c>
      <c r="N3976" s="40">
        <v>258.68842550619519</v>
      </c>
      <c r="O3976" s="33">
        <f t="shared" si="407"/>
        <v>258.68842550619519</v>
      </c>
      <c r="P3976" s="22">
        <f>IF(ISNUMBER(O3976),SUMIFS(O$1:$O3976,A$1:$A3976,A3976,H$1:$H3976,H3976,D$1:$D3976,D3976),"")</f>
        <v>1476.4478349279168</v>
      </c>
      <c r="AK3976" s="34">
        <v>1</v>
      </c>
      <c r="AL3976" s="34">
        <v>0</v>
      </c>
      <c r="AN3976" s="34">
        <f>SUM(AJ3976:AK3976)</f>
        <v>1</v>
      </c>
      <c r="AO3976" s="34">
        <v>0</v>
      </c>
      <c r="AP3976" s="34">
        <v>0</v>
      </c>
      <c r="AS3976" s="34">
        <v>0</v>
      </c>
    </row>
    <row r="3977" spans="1:45" x14ac:dyDescent="0.3">
      <c r="A3977" s="4" t="s">
        <v>186</v>
      </c>
      <c r="B3977" t="s">
        <v>138</v>
      </c>
      <c r="C3977" s="28">
        <v>45607</v>
      </c>
      <c r="D3977">
        <v>4</v>
      </c>
      <c r="G3977" s="42" t="s">
        <v>226</v>
      </c>
      <c r="H3977">
        <f t="shared" si="408"/>
        <v>2024</v>
      </c>
      <c r="I3977" s="2" t="s">
        <v>139</v>
      </c>
      <c r="J3977">
        <v>25</v>
      </c>
      <c r="N3977" s="40">
        <v>261.24297529790249</v>
      </c>
      <c r="O3977" s="33">
        <f t="shared" si="407"/>
        <v>261.24297529790249</v>
      </c>
      <c r="P3977" s="22">
        <f>IF(ISNUMBER(O3977),SUMIFS(O$1:$O3977,A$1:$A3977,A3977,H$1:$H3977,H3977,D$1:$D3977,D3977),"")</f>
        <v>1548.3738303154719</v>
      </c>
      <c r="AK3977" s="34">
        <v>1</v>
      </c>
      <c r="AL3977" s="34">
        <v>0</v>
      </c>
      <c r="AN3977" s="34">
        <f>SUM(AJ3977:AK3977)</f>
        <v>1</v>
      </c>
      <c r="AO3977" s="34">
        <v>0</v>
      </c>
      <c r="AP3977" s="34">
        <v>0</v>
      </c>
      <c r="AS3977" s="34">
        <v>0</v>
      </c>
    </row>
    <row r="3978" spans="1:45" x14ac:dyDescent="0.3">
      <c r="A3978" s="4" t="s">
        <v>186</v>
      </c>
      <c r="B3978" t="s">
        <v>138</v>
      </c>
      <c r="C3978" s="28">
        <v>45630</v>
      </c>
      <c r="D3978">
        <v>1</v>
      </c>
      <c r="G3978" s="42" t="s">
        <v>226</v>
      </c>
      <c r="H3978">
        <f t="shared" si="408"/>
        <v>2024</v>
      </c>
      <c r="I3978" s="2" t="s">
        <v>139</v>
      </c>
      <c r="J3978">
        <v>26</v>
      </c>
      <c r="N3978" s="40">
        <v>78.029182284906966</v>
      </c>
      <c r="O3978" s="33">
        <f t="shared" si="407"/>
        <v>78.029182284906966</v>
      </c>
      <c r="P3978" s="22">
        <f>IF(ISNUMBER(O3978),SUMIFS(O$1:$O3978,A$1:$A3978,A3978,H$1:$H3978,H3978,D$1:$D3978,D3978),"")</f>
        <v>1317.7835068908778</v>
      </c>
      <c r="AK3978" s="34">
        <v>1</v>
      </c>
      <c r="AL3978" s="34">
        <v>0</v>
      </c>
      <c r="AN3978" s="34">
        <v>0</v>
      </c>
      <c r="AO3978" s="34">
        <v>0</v>
      </c>
      <c r="AP3978" s="34">
        <v>0</v>
      </c>
      <c r="AS3978" s="36">
        <v>0</v>
      </c>
    </row>
    <row r="3979" spans="1:45" x14ac:dyDescent="0.3">
      <c r="A3979" s="4" t="s">
        <v>186</v>
      </c>
      <c r="B3979" t="s">
        <v>138</v>
      </c>
      <c r="C3979" s="28">
        <v>45630</v>
      </c>
      <c r="D3979">
        <v>2</v>
      </c>
      <c r="G3979" s="42" t="s">
        <v>226</v>
      </c>
      <c r="H3979">
        <f t="shared" si="408"/>
        <v>2024</v>
      </c>
      <c r="I3979" s="2" t="s">
        <v>139</v>
      </c>
      <c r="J3979">
        <v>26</v>
      </c>
      <c r="N3979" s="40">
        <v>82.599118942731295</v>
      </c>
      <c r="O3979" s="33">
        <f t="shared" si="407"/>
        <v>82.599118942731295</v>
      </c>
      <c r="P3979" s="22">
        <f>IF(ISNUMBER(O3979),SUMIFS(O$1:$O3979,A$1:$A3979,A3979,H$1:$H3979,H3979,D$1:$D3979,D3979),"")</f>
        <v>1414.4957500596765</v>
      </c>
      <c r="AK3979" s="34">
        <v>1</v>
      </c>
      <c r="AL3979" s="34">
        <v>0</v>
      </c>
      <c r="AN3979" s="34">
        <v>0</v>
      </c>
      <c r="AO3979" s="34">
        <v>0</v>
      </c>
      <c r="AP3979" s="34">
        <v>0</v>
      </c>
      <c r="AS3979" s="36">
        <v>0</v>
      </c>
    </row>
    <row r="3980" spans="1:45" x14ac:dyDescent="0.3">
      <c r="A3980" s="4" t="s">
        <v>186</v>
      </c>
      <c r="B3980" t="s">
        <v>138</v>
      </c>
      <c r="C3980" s="28">
        <v>45630</v>
      </c>
      <c r="D3980">
        <v>3</v>
      </c>
      <c r="G3980" s="42" t="s">
        <v>226</v>
      </c>
      <c r="H3980">
        <f t="shared" si="408"/>
        <v>2024</v>
      </c>
      <c r="I3980" s="2" t="s">
        <v>139</v>
      </c>
      <c r="J3980">
        <v>26</v>
      </c>
      <c r="N3980" s="40">
        <v>96.472971472971494</v>
      </c>
      <c r="O3980" s="33">
        <f t="shared" si="407"/>
        <v>96.472971472971494</v>
      </c>
      <c r="P3980" s="22">
        <f>IF(ISNUMBER(O3980),SUMIFS(O$1:$O3980,A$1:$A3980,A3980,H$1:$H3980,H3980,D$1:$D3980,D3980),"")</f>
        <v>1572.9208064008883</v>
      </c>
      <c r="AK3980" s="34">
        <v>0.99134199134199141</v>
      </c>
      <c r="AL3980" s="34">
        <v>0</v>
      </c>
      <c r="AN3980" s="34">
        <v>0</v>
      </c>
      <c r="AO3980" s="34">
        <v>0</v>
      </c>
      <c r="AP3980" s="34">
        <v>0</v>
      </c>
      <c r="AS3980" s="36">
        <v>8.658008658008658E-3</v>
      </c>
    </row>
    <row r="3981" spans="1:45" x14ac:dyDescent="0.3">
      <c r="A3981" s="4" t="s">
        <v>186</v>
      </c>
      <c r="B3981" t="s">
        <v>138</v>
      </c>
      <c r="C3981" s="28">
        <v>45630</v>
      </c>
      <c r="D3981">
        <v>4</v>
      </c>
      <c r="G3981" s="42" t="s">
        <v>226</v>
      </c>
      <c r="H3981">
        <f t="shared" si="408"/>
        <v>2024</v>
      </c>
      <c r="I3981" s="2" t="s">
        <v>139</v>
      </c>
      <c r="J3981">
        <v>26</v>
      </c>
      <c r="N3981" s="40">
        <v>111.32635566635972</v>
      </c>
      <c r="O3981" s="33">
        <f t="shared" si="407"/>
        <v>111.32635566635972</v>
      </c>
      <c r="P3981" s="22">
        <f>IF(ISNUMBER(O3981),SUMIFS(O$1:$O3981,A$1:$A3981,A3981,H$1:$H3981,H3981,D$1:$D3981,D3981),"")</f>
        <v>1659.7001859818315</v>
      </c>
      <c r="AK3981" s="34">
        <v>1</v>
      </c>
      <c r="AL3981" s="34">
        <v>0</v>
      </c>
      <c r="AN3981" s="34">
        <v>0</v>
      </c>
      <c r="AO3981" s="34">
        <v>0</v>
      </c>
      <c r="AP3981" s="34">
        <v>0</v>
      </c>
      <c r="AS3981" s="36">
        <v>0</v>
      </c>
    </row>
    <row r="3982" spans="1:45" x14ac:dyDescent="0.3">
      <c r="A3982" s="4" t="s">
        <v>187</v>
      </c>
      <c r="B3982" t="s">
        <v>138</v>
      </c>
      <c r="C3982" s="28">
        <v>44600</v>
      </c>
      <c r="D3982">
        <v>1</v>
      </c>
      <c r="G3982" s="42" t="s">
        <v>227</v>
      </c>
      <c r="H3982">
        <f t="shared" si="408"/>
        <v>2022</v>
      </c>
      <c r="I3982" s="2" t="s">
        <v>139</v>
      </c>
      <c r="J3982">
        <v>1</v>
      </c>
      <c r="N3982" s="40">
        <v>405.87610629810263</v>
      </c>
      <c r="O3982" s="33">
        <f t="shared" si="407"/>
        <v>405.87610629810263</v>
      </c>
      <c r="P3982" s="22">
        <f>IF(ISNUMBER(O3982),SUMIFS(O$1:$O3982,A$1:$A3982,A3982,H$1:$H3982,H3982,D$1:$D3982,D3982),"")</f>
        <v>405.87610629810263</v>
      </c>
      <c r="AK3982" s="34">
        <v>0.9639568534596159</v>
      </c>
      <c r="AL3982" s="34">
        <v>0</v>
      </c>
      <c r="AN3982" s="36">
        <v>3.6043146540384118E-2</v>
      </c>
      <c r="AO3982" s="34">
        <v>3.6043146540384118E-2</v>
      </c>
      <c r="AP3982" s="34">
        <v>0</v>
      </c>
      <c r="AS3982" s="36">
        <v>0</v>
      </c>
    </row>
    <row r="3983" spans="1:45" x14ac:dyDescent="0.3">
      <c r="A3983" s="4" t="s">
        <v>187</v>
      </c>
      <c r="B3983" t="s">
        <v>138</v>
      </c>
      <c r="C3983" s="28">
        <v>44600</v>
      </c>
      <c r="D3983">
        <v>2</v>
      </c>
      <c r="G3983" s="42" t="s">
        <v>227</v>
      </c>
      <c r="H3983">
        <f t="shared" si="408"/>
        <v>2022</v>
      </c>
      <c r="I3983" s="2" t="s">
        <v>139</v>
      </c>
      <c r="J3983">
        <v>1</v>
      </c>
      <c r="N3983" s="40">
        <v>459.8020134792182</v>
      </c>
      <c r="O3983" s="33">
        <f t="shared" si="407"/>
        <v>459.8020134792182</v>
      </c>
      <c r="P3983" s="22">
        <f>IF(ISNUMBER(O3983),SUMIFS(O$1:$O3983,A$1:$A3983,A3983,H$1:$H3983,H3983,D$1:$D3983,D3983),"")</f>
        <v>459.8020134792182</v>
      </c>
      <c r="AK3983" s="34">
        <v>0.93272599859845839</v>
      </c>
      <c r="AL3983" s="34">
        <v>0</v>
      </c>
      <c r="AN3983" s="36">
        <v>6.0266292922214443E-2</v>
      </c>
      <c r="AO3983" s="34">
        <v>6.0266292922214443E-2</v>
      </c>
      <c r="AP3983" s="34">
        <v>0</v>
      </c>
      <c r="AS3983" s="36">
        <v>7.0077084793272607E-3</v>
      </c>
    </row>
    <row r="3984" spans="1:45" x14ac:dyDescent="0.3">
      <c r="A3984" s="4" t="s">
        <v>187</v>
      </c>
      <c r="B3984" t="s">
        <v>138</v>
      </c>
      <c r="C3984" s="28">
        <v>44600</v>
      </c>
      <c r="D3984">
        <v>3</v>
      </c>
      <c r="G3984" s="42" t="s">
        <v>227</v>
      </c>
      <c r="H3984">
        <f t="shared" si="408"/>
        <v>2022</v>
      </c>
      <c r="I3984" s="2" t="s">
        <v>139</v>
      </c>
      <c r="J3984">
        <v>1</v>
      </c>
      <c r="N3984" s="40">
        <v>406.67485402796632</v>
      </c>
      <c r="O3984" s="33">
        <f t="shared" si="407"/>
        <v>406.67485402796632</v>
      </c>
      <c r="P3984" s="22">
        <f>IF(ISNUMBER(O3984),SUMIFS(O$1:$O3984,A$1:$A3984,A3984,H$1:$H3984,H3984,D$1:$D3984,D3984),"")</f>
        <v>406.67485402796632</v>
      </c>
      <c r="AK3984" s="34">
        <v>0.93378196500672961</v>
      </c>
      <c r="AL3984" s="34">
        <v>0</v>
      </c>
      <c r="AN3984" s="36">
        <v>6.621803499327053E-2</v>
      </c>
      <c r="AO3984" s="34">
        <v>6.621803499327053E-2</v>
      </c>
      <c r="AP3984" s="34">
        <v>0</v>
      </c>
      <c r="AS3984" s="36">
        <v>0</v>
      </c>
    </row>
    <row r="3985" spans="1:45" x14ac:dyDescent="0.3">
      <c r="A3985" s="4" t="s">
        <v>187</v>
      </c>
      <c r="B3985" t="s">
        <v>138</v>
      </c>
      <c r="C3985" s="28">
        <v>44600</v>
      </c>
      <c r="D3985">
        <v>4</v>
      </c>
      <c r="G3985" s="42" t="s">
        <v>227</v>
      </c>
      <c r="H3985">
        <f t="shared" si="408"/>
        <v>2022</v>
      </c>
      <c r="I3985" s="2" t="s">
        <v>139</v>
      </c>
      <c r="J3985">
        <v>1</v>
      </c>
      <c r="N3985" s="40">
        <v>490.09220534644271</v>
      </c>
      <c r="O3985" s="33">
        <f t="shared" si="407"/>
        <v>490.09220534644271</v>
      </c>
      <c r="P3985" s="22">
        <f>IF(ISNUMBER(O3985),SUMIFS(O$1:$O3985,A$1:$A3985,A3985,H$1:$H3985,H3985,D$1:$D3985,D3985),"")</f>
        <v>490.09220534644271</v>
      </c>
      <c r="AK3985" s="34">
        <v>0.99618956894498689</v>
      </c>
      <c r="AL3985" s="34">
        <v>0</v>
      </c>
      <c r="AN3985" s="36">
        <v>3.8104310550130995E-3</v>
      </c>
      <c r="AO3985" s="34">
        <v>3.8104310550130995E-3</v>
      </c>
      <c r="AP3985" s="34">
        <v>0</v>
      </c>
      <c r="AS3985" s="36">
        <v>0</v>
      </c>
    </row>
    <row r="3986" spans="1:45" x14ac:dyDescent="0.3">
      <c r="A3986" s="4" t="s">
        <v>187</v>
      </c>
      <c r="B3986" t="s">
        <v>138</v>
      </c>
      <c r="C3986" s="28">
        <v>44622</v>
      </c>
      <c r="D3986">
        <v>1</v>
      </c>
      <c r="G3986" s="42" t="s">
        <v>227</v>
      </c>
      <c r="H3986">
        <f t="shared" si="408"/>
        <v>2022</v>
      </c>
      <c r="I3986" s="2" t="s">
        <v>139</v>
      </c>
      <c r="J3986">
        <v>2</v>
      </c>
      <c r="N3986" s="40">
        <v>254.81121992084809</v>
      </c>
      <c r="O3986" s="33">
        <f t="shared" si="407"/>
        <v>254.81121992084809</v>
      </c>
      <c r="P3986" s="22">
        <f>IF(ISNUMBER(O3986),SUMIFS(O$1:$O3986,A$1:$A3986,A3986,H$1:$H3986,H3986,D$1:$D3986,D3986),"")</f>
        <v>660.68732621895072</v>
      </c>
      <c r="AK3986" s="34">
        <v>0.90587255310287373</v>
      </c>
      <c r="AL3986" s="34">
        <v>0</v>
      </c>
      <c r="AN3986" s="36">
        <v>9.2044981257809244E-2</v>
      </c>
      <c r="AO3986" s="34">
        <v>9.2044981257809244E-2</v>
      </c>
      <c r="AP3986" s="34">
        <v>0</v>
      </c>
      <c r="AS3986" s="36">
        <v>2.0824656393169513E-3</v>
      </c>
    </row>
    <row r="3987" spans="1:45" x14ac:dyDescent="0.3">
      <c r="A3987" s="4" t="s">
        <v>187</v>
      </c>
      <c r="B3987" t="s">
        <v>138</v>
      </c>
      <c r="C3987" s="28">
        <v>44622</v>
      </c>
      <c r="D3987">
        <v>2</v>
      </c>
      <c r="G3987" s="42" t="s">
        <v>227</v>
      </c>
      <c r="H3987">
        <f t="shared" si="408"/>
        <v>2022</v>
      </c>
      <c r="I3987" s="2" t="s">
        <v>139</v>
      </c>
      <c r="J3987">
        <v>2</v>
      </c>
      <c r="N3987" s="40">
        <v>216.5620239997028</v>
      </c>
      <c r="O3987" s="33">
        <f t="shared" si="407"/>
        <v>216.5620239997028</v>
      </c>
      <c r="P3987" s="22">
        <f>IF(ISNUMBER(O3987),SUMIFS(O$1:$O3987,A$1:$A3987,A3987,H$1:$H3987,H3987,D$1:$D3987,D3987),"")</f>
        <v>676.36403747892098</v>
      </c>
      <c r="AK3987" s="34">
        <v>0.96814516129032258</v>
      </c>
      <c r="AL3987" s="34">
        <v>0</v>
      </c>
      <c r="AN3987" s="36">
        <v>3.0241935483870965E-2</v>
      </c>
      <c r="AO3987" s="34">
        <v>3.0241935483870965E-2</v>
      </c>
      <c r="AP3987" s="34">
        <v>0</v>
      </c>
      <c r="AS3987" s="36">
        <v>1.6129032258064516E-3</v>
      </c>
    </row>
    <row r="3988" spans="1:45" x14ac:dyDescent="0.3">
      <c r="A3988" s="4" t="s">
        <v>187</v>
      </c>
      <c r="B3988" t="s">
        <v>138</v>
      </c>
      <c r="C3988" s="28">
        <v>44622</v>
      </c>
      <c r="D3988">
        <v>3</v>
      </c>
      <c r="G3988" s="42" t="s">
        <v>227</v>
      </c>
      <c r="H3988">
        <f t="shared" si="408"/>
        <v>2022</v>
      </c>
      <c r="I3988" s="2" t="s">
        <v>139</v>
      </c>
      <c r="J3988">
        <v>2</v>
      </c>
      <c r="N3988" s="40">
        <v>253.74744919378099</v>
      </c>
      <c r="O3988" s="33">
        <f t="shared" si="407"/>
        <v>253.74744919378099</v>
      </c>
      <c r="P3988" s="22">
        <f>IF(ISNUMBER(O3988),SUMIFS(O$1:$O3988,A$1:$A3988,A3988,H$1:$H3988,H3988,D$1:$D3988,D3988),"")</f>
        <v>660.42230322174737</v>
      </c>
      <c r="AK3988" s="34">
        <v>0.86740843764487718</v>
      </c>
      <c r="AL3988" s="34">
        <v>0</v>
      </c>
      <c r="AN3988" s="36">
        <v>0.13259156235512284</v>
      </c>
      <c r="AO3988" s="34">
        <v>0.12285581826611032</v>
      </c>
      <c r="AP3988" s="34">
        <v>9.7357440890125171E-3</v>
      </c>
      <c r="AS3988" s="36">
        <v>0</v>
      </c>
    </row>
    <row r="3989" spans="1:45" x14ac:dyDescent="0.3">
      <c r="A3989" s="4" t="s">
        <v>187</v>
      </c>
      <c r="B3989" t="s">
        <v>138</v>
      </c>
      <c r="C3989" s="28">
        <v>44622</v>
      </c>
      <c r="D3989">
        <v>4</v>
      </c>
      <c r="G3989" s="42" t="s">
        <v>227</v>
      </c>
      <c r="H3989">
        <f t="shared" si="408"/>
        <v>2022</v>
      </c>
      <c r="I3989" s="2" t="s">
        <v>139</v>
      </c>
      <c r="J3989">
        <v>2</v>
      </c>
      <c r="N3989" s="40">
        <v>245.82913195849363</v>
      </c>
      <c r="O3989" s="33">
        <f t="shared" si="407"/>
        <v>245.82913195849363</v>
      </c>
      <c r="P3989" s="22">
        <f>IF(ISNUMBER(O3989),SUMIFS(O$1:$O3989,A$1:$A3989,A3989,H$1:$H3989,H3989,D$1:$D3989,D3989),"")</f>
        <v>735.92133730493629</v>
      </c>
      <c r="AK3989" s="34">
        <v>0.92362661902635101</v>
      </c>
      <c r="AL3989" s="34">
        <v>0</v>
      </c>
      <c r="AN3989" s="36">
        <v>7.548012505582849E-2</v>
      </c>
      <c r="AO3989" s="34">
        <v>7.548012505582849E-2</v>
      </c>
      <c r="AP3989" s="34">
        <v>0</v>
      </c>
      <c r="AS3989" s="36">
        <v>8.9325591782045551E-4</v>
      </c>
    </row>
    <row r="3990" spans="1:45" x14ac:dyDescent="0.3">
      <c r="A3990" s="4" t="s">
        <v>187</v>
      </c>
      <c r="B3990" t="s">
        <v>138</v>
      </c>
      <c r="C3990" s="28">
        <v>44649</v>
      </c>
      <c r="D3990">
        <v>1</v>
      </c>
      <c r="G3990" s="42" t="s">
        <v>227</v>
      </c>
      <c r="H3990">
        <f t="shared" si="408"/>
        <v>2022</v>
      </c>
      <c r="I3990" s="2" t="s">
        <v>139</v>
      </c>
      <c r="J3990">
        <v>3</v>
      </c>
      <c r="N3990" s="40">
        <v>198.17850637522773</v>
      </c>
      <c r="O3990" s="33">
        <f t="shared" si="407"/>
        <v>198.17850637522773</v>
      </c>
      <c r="P3990" s="22">
        <f>IF(ISNUMBER(O3990),SUMIFS(O$1:$O3990,A$1:$A3990,A3990,H$1:$H3990,H3990,D$1:$D3990,D3990),"")</f>
        <v>858.86583259417841</v>
      </c>
      <c r="AK3990" s="34">
        <v>0.94255874673629236</v>
      </c>
      <c r="AL3990" s="34">
        <v>0</v>
      </c>
      <c r="AN3990" s="36">
        <v>5.7441253263707574E-2</v>
      </c>
      <c r="AO3990" s="34">
        <v>5.7441253263707574E-2</v>
      </c>
      <c r="AP3990" s="34">
        <v>0</v>
      </c>
      <c r="AS3990" s="36">
        <v>0</v>
      </c>
    </row>
    <row r="3991" spans="1:45" x14ac:dyDescent="0.3">
      <c r="A3991" s="4" t="s">
        <v>187</v>
      </c>
      <c r="B3991" t="s">
        <v>138</v>
      </c>
      <c r="C3991" s="28">
        <v>44649</v>
      </c>
      <c r="D3991">
        <v>2</v>
      </c>
      <c r="G3991" s="42" t="s">
        <v>227</v>
      </c>
      <c r="H3991">
        <f t="shared" si="408"/>
        <v>2022</v>
      </c>
      <c r="I3991" s="2" t="s">
        <v>139</v>
      </c>
      <c r="J3991">
        <v>3</v>
      </c>
      <c r="N3991" s="40">
        <v>187.90498748437759</v>
      </c>
      <c r="O3991" s="33">
        <f t="shared" si="407"/>
        <v>187.90498748437759</v>
      </c>
      <c r="P3991" s="22">
        <f>IF(ISNUMBER(O3991),SUMIFS(O$1:$O3991,A$1:$A3991,A3991,H$1:$H3991,H3991,D$1:$D3991,D3991),"")</f>
        <v>864.26902496329853</v>
      </c>
      <c r="AK3991" s="34">
        <v>0.90547703180212014</v>
      </c>
      <c r="AL3991" s="34">
        <v>0</v>
      </c>
      <c r="AN3991" s="36">
        <v>9.452296819787985E-2</v>
      </c>
      <c r="AO3991" s="34">
        <v>9.452296819787985E-2</v>
      </c>
      <c r="AP3991" s="34">
        <v>0</v>
      </c>
      <c r="AS3991" s="36">
        <v>0</v>
      </c>
    </row>
    <row r="3992" spans="1:45" x14ac:dyDescent="0.3">
      <c r="A3992" s="4" t="s">
        <v>187</v>
      </c>
      <c r="B3992" t="s">
        <v>138</v>
      </c>
      <c r="C3992" s="28">
        <v>44649</v>
      </c>
      <c r="D3992">
        <v>3</v>
      </c>
      <c r="G3992" s="42" t="s">
        <v>227</v>
      </c>
      <c r="H3992">
        <f t="shared" si="408"/>
        <v>2022</v>
      </c>
      <c r="I3992" s="2" t="s">
        <v>139</v>
      </c>
      <c r="J3992">
        <v>3</v>
      </c>
      <c r="N3992" s="40">
        <v>216.60703165405366</v>
      </c>
      <c r="O3992" s="33">
        <f t="shared" si="407"/>
        <v>216.60703165405366</v>
      </c>
      <c r="P3992" s="22">
        <f>IF(ISNUMBER(O3992),SUMIFS(O$1:$O3992,A$1:$A3992,A3992,H$1:$H3992,H3992,D$1:$D3992,D3992),"")</f>
        <v>877.02933487580106</v>
      </c>
      <c r="AK3992" s="34">
        <v>0.83660644147682628</v>
      </c>
      <c r="AL3992" s="34">
        <v>0</v>
      </c>
      <c r="AN3992" s="36">
        <v>0.16339355852317361</v>
      </c>
      <c r="AO3992" s="34">
        <v>0.16339355852317361</v>
      </c>
      <c r="AP3992" s="34">
        <v>0</v>
      </c>
      <c r="AS3992" s="36">
        <v>0</v>
      </c>
    </row>
    <row r="3993" spans="1:45" x14ac:dyDescent="0.3">
      <c r="A3993" s="4" t="s">
        <v>187</v>
      </c>
      <c r="B3993" t="s">
        <v>138</v>
      </c>
      <c r="C3993" s="28">
        <v>44649</v>
      </c>
      <c r="D3993">
        <v>4</v>
      </c>
      <c r="G3993" s="42" t="s">
        <v>227</v>
      </c>
      <c r="H3993">
        <f t="shared" si="408"/>
        <v>2022</v>
      </c>
      <c r="I3993" s="2" t="s">
        <v>139</v>
      </c>
      <c r="J3993">
        <v>3</v>
      </c>
      <c r="N3993" s="40">
        <v>237.61213849279292</v>
      </c>
      <c r="O3993" s="33">
        <f t="shared" si="407"/>
        <v>237.61213849279292</v>
      </c>
      <c r="P3993" s="22">
        <f>IF(ISNUMBER(O3993),SUMIFS(O$1:$O3993,A$1:$A3993,A3993,H$1:$H3993,H3993,D$1:$D3993,D3993),"")</f>
        <v>973.53347579772924</v>
      </c>
      <c r="AK3993" s="34">
        <v>0.93469387755102029</v>
      </c>
      <c r="AL3993" s="34">
        <v>0</v>
      </c>
      <c r="AN3993" s="36">
        <v>6.5306122448979584E-2</v>
      </c>
      <c r="AO3993" s="34">
        <v>6.5306122448979584E-2</v>
      </c>
      <c r="AP3993" s="34">
        <v>0</v>
      </c>
      <c r="AS3993" s="36">
        <v>0</v>
      </c>
    </row>
    <row r="3994" spans="1:45" x14ac:dyDescent="0.3">
      <c r="A3994" s="4" t="s">
        <v>187</v>
      </c>
      <c r="B3994" t="s">
        <v>138</v>
      </c>
      <c r="C3994" s="28">
        <v>44691</v>
      </c>
      <c r="D3994">
        <v>1</v>
      </c>
      <c r="G3994" s="42" t="s">
        <v>227</v>
      </c>
      <c r="H3994">
        <f t="shared" si="408"/>
        <v>2022</v>
      </c>
      <c r="I3994" s="2" t="s">
        <v>139</v>
      </c>
      <c r="J3994">
        <v>4</v>
      </c>
      <c r="N3994" s="40">
        <v>247.51999490169837</v>
      </c>
      <c r="O3994" s="33">
        <f t="shared" si="407"/>
        <v>247.51999490169837</v>
      </c>
      <c r="P3994" s="22">
        <f>IF(ISNUMBER(O3994),SUMIFS(O$1:$O3994,A$1:$A3994,A3994,H$1:$H3994,H3994,D$1:$D3994,D3994),"")</f>
        <v>1106.3858274958768</v>
      </c>
      <c r="AK3994" s="34">
        <v>0.82643910905409312</v>
      </c>
      <c r="AL3994" s="34">
        <v>0</v>
      </c>
      <c r="AN3994" s="36">
        <v>0.17298235464275385</v>
      </c>
      <c r="AO3994" s="34">
        <v>0.17298235464275385</v>
      </c>
      <c r="AP3994" s="34">
        <v>0</v>
      </c>
      <c r="AS3994" s="36">
        <v>5.7853630315302291E-4</v>
      </c>
    </row>
    <row r="3995" spans="1:45" x14ac:dyDescent="0.3">
      <c r="A3995" s="4" t="s">
        <v>187</v>
      </c>
      <c r="B3995" t="s">
        <v>138</v>
      </c>
      <c r="C3995" s="28">
        <v>44691</v>
      </c>
      <c r="D3995">
        <v>2</v>
      </c>
      <c r="G3995" s="42" t="s">
        <v>227</v>
      </c>
      <c r="H3995">
        <f t="shared" si="408"/>
        <v>2022</v>
      </c>
      <c r="I3995" s="2" t="s">
        <v>139</v>
      </c>
      <c r="J3995">
        <v>4</v>
      </c>
      <c r="N3995" s="40">
        <v>229.66204487943622</v>
      </c>
      <c r="O3995" s="33">
        <f t="shared" si="407"/>
        <v>229.66204487943622</v>
      </c>
      <c r="P3995" s="22">
        <f>IF(ISNUMBER(O3995),SUMIFS(O$1:$O3995,A$1:$A3995,A3995,H$1:$H3995,H3995,D$1:$D3995,D3995),"")</f>
        <v>1093.9310698427348</v>
      </c>
      <c r="AK3995" s="34">
        <v>0.76788770968846298</v>
      </c>
      <c r="AL3995" s="34">
        <v>0</v>
      </c>
      <c r="AN3995" s="36">
        <v>0.23211229031153718</v>
      </c>
      <c r="AO3995" s="34">
        <v>0.23211229031153718</v>
      </c>
      <c r="AP3995" s="34">
        <v>0</v>
      </c>
      <c r="AS3995" s="36">
        <v>0</v>
      </c>
    </row>
    <row r="3996" spans="1:45" x14ac:dyDescent="0.3">
      <c r="A3996" s="4" t="s">
        <v>187</v>
      </c>
      <c r="B3996" t="s">
        <v>138</v>
      </c>
      <c r="C3996" s="28">
        <v>44691</v>
      </c>
      <c r="D3996">
        <v>3</v>
      </c>
      <c r="G3996" s="42" t="s">
        <v>227</v>
      </c>
      <c r="H3996">
        <f t="shared" si="408"/>
        <v>2022</v>
      </c>
      <c r="I3996" s="2" t="s">
        <v>139</v>
      </c>
      <c r="J3996">
        <v>4</v>
      </c>
      <c r="N3996" s="40">
        <v>257.05350507802825</v>
      </c>
      <c r="O3996" s="33">
        <f t="shared" si="407"/>
        <v>257.05350507802825</v>
      </c>
      <c r="P3996" s="22">
        <f>IF(ISNUMBER(O3996),SUMIFS(O$1:$O3996,A$1:$A3996,A3996,H$1:$H3996,H3996,D$1:$D3996,D3996),"")</f>
        <v>1134.0828399538293</v>
      </c>
      <c r="AK3996" s="34">
        <v>0.84677078936260031</v>
      </c>
      <c r="AL3996" s="34">
        <v>0</v>
      </c>
      <c r="AN3996" s="36">
        <v>0.15322921063739975</v>
      </c>
      <c r="AO3996" s="34">
        <v>0.15322921063739975</v>
      </c>
      <c r="AP3996" s="34">
        <v>0</v>
      </c>
      <c r="AS3996" s="36">
        <v>0</v>
      </c>
    </row>
    <row r="3997" spans="1:45" x14ac:dyDescent="0.3">
      <c r="A3997" s="4" t="s">
        <v>187</v>
      </c>
      <c r="B3997" t="s">
        <v>138</v>
      </c>
      <c r="C3997" s="28">
        <v>44691</v>
      </c>
      <c r="D3997">
        <v>4</v>
      </c>
      <c r="G3997" s="42" t="s">
        <v>227</v>
      </c>
      <c r="H3997">
        <f t="shared" si="408"/>
        <v>2022</v>
      </c>
      <c r="I3997" s="2" t="s">
        <v>139</v>
      </c>
      <c r="J3997">
        <v>4</v>
      </c>
      <c r="N3997" s="40">
        <v>233.65378419070052</v>
      </c>
      <c r="O3997" s="33">
        <f t="shared" si="407"/>
        <v>233.65378419070052</v>
      </c>
      <c r="P3997" s="22">
        <f>IF(ISNUMBER(O3997),SUMIFS(O$1:$O3997,A$1:$A3997,A3997,H$1:$H3997,H3997,D$1:$D3997,D3997),"")</f>
        <v>1207.1872599884298</v>
      </c>
      <c r="AK3997" s="34">
        <v>0.85768046527540198</v>
      </c>
      <c r="AL3997" s="34">
        <v>0</v>
      </c>
      <c r="AN3997" s="36">
        <v>0.14231953472459802</v>
      </c>
      <c r="AO3997" s="34">
        <v>0.14231953472459802</v>
      </c>
      <c r="AP3997" s="34">
        <v>0</v>
      </c>
      <c r="AS3997" s="36">
        <v>0</v>
      </c>
    </row>
    <row r="3998" spans="1:45" x14ac:dyDescent="0.3">
      <c r="A3998" s="4" t="s">
        <v>187</v>
      </c>
      <c r="B3998" t="s">
        <v>138</v>
      </c>
      <c r="C3998" s="28">
        <v>44746</v>
      </c>
      <c r="D3998">
        <v>1</v>
      </c>
      <c r="G3998" s="42" t="s">
        <v>227</v>
      </c>
      <c r="H3998">
        <f t="shared" si="408"/>
        <v>2022</v>
      </c>
      <c r="I3998" s="2" t="s">
        <v>139</v>
      </c>
      <c r="J3998">
        <v>5</v>
      </c>
      <c r="N3998" s="40">
        <v>91.920959684347878</v>
      </c>
      <c r="O3998" s="33">
        <f t="shared" si="407"/>
        <v>91.920959684347878</v>
      </c>
      <c r="P3998" s="22">
        <f>IF(ISNUMBER(O3998),SUMIFS(O$1:$O3998,A$1:$A3998,A3998,H$1:$H3998,H3998,D$1:$D3998,D3998),"")</f>
        <v>1198.3067871802248</v>
      </c>
      <c r="AK3998" s="34">
        <v>0.87440381558028624</v>
      </c>
      <c r="AL3998" s="34">
        <v>0</v>
      </c>
      <c r="AN3998" s="36">
        <v>0.12559618441971382</v>
      </c>
      <c r="AO3998" s="34">
        <v>0.12559618441971382</v>
      </c>
      <c r="AP3998" s="34">
        <v>0</v>
      </c>
      <c r="AS3998" s="36">
        <v>0</v>
      </c>
    </row>
    <row r="3999" spans="1:45" x14ac:dyDescent="0.3">
      <c r="A3999" s="4" t="s">
        <v>187</v>
      </c>
      <c r="B3999" t="s">
        <v>138</v>
      </c>
      <c r="C3999" s="28">
        <v>44746</v>
      </c>
      <c r="D3999">
        <v>2</v>
      </c>
      <c r="G3999" s="42" t="s">
        <v>227</v>
      </c>
      <c r="H3999">
        <f t="shared" si="408"/>
        <v>2022</v>
      </c>
      <c r="I3999" s="2" t="s">
        <v>139</v>
      </c>
      <c r="J3999">
        <v>5</v>
      </c>
      <c r="N3999" s="40">
        <v>85.487768045907586</v>
      </c>
      <c r="O3999" s="33">
        <f t="shared" si="407"/>
        <v>85.487768045907586</v>
      </c>
      <c r="P3999" s="22">
        <f>IF(ISNUMBER(O3999),SUMIFS(O$1:$O3999,A$1:$A3999,A3999,H$1:$H3999,H3999,D$1:$D3999,D3999),"")</f>
        <v>1179.4188378886424</v>
      </c>
      <c r="AK3999" s="34">
        <v>0.86199722607489593</v>
      </c>
      <c r="AL3999" s="34">
        <v>0</v>
      </c>
      <c r="AN3999" s="36">
        <v>0.13800277392510402</v>
      </c>
      <c r="AO3999" s="34">
        <v>0.13800277392510402</v>
      </c>
      <c r="AP3999" s="34">
        <v>0</v>
      </c>
      <c r="AS3999" s="36">
        <v>0</v>
      </c>
    </row>
    <row r="4000" spans="1:45" x14ac:dyDescent="0.3">
      <c r="A4000" s="4" t="s">
        <v>187</v>
      </c>
      <c r="B4000" t="s">
        <v>138</v>
      </c>
      <c r="C4000" s="28">
        <v>44746</v>
      </c>
      <c r="D4000">
        <v>3</v>
      </c>
      <c r="G4000" s="42" t="s">
        <v>227</v>
      </c>
      <c r="H4000">
        <f t="shared" si="408"/>
        <v>2022</v>
      </c>
      <c r="I4000" s="2" t="s">
        <v>139</v>
      </c>
      <c r="J4000">
        <v>5</v>
      </c>
      <c r="N4000" s="40">
        <v>81.042046298171016</v>
      </c>
      <c r="O4000" s="33">
        <f t="shared" si="407"/>
        <v>81.042046298171016</v>
      </c>
      <c r="P4000" s="22">
        <f>IF(ISNUMBER(O4000),SUMIFS(O$1:$O4000,A$1:$A4000,A4000,H$1:$H4000,H4000,D$1:$D4000,D4000),"")</f>
        <v>1215.1248862520004</v>
      </c>
      <c r="AK4000" s="34">
        <v>0.87190764156129741</v>
      </c>
      <c r="AL4000" s="34">
        <v>0</v>
      </c>
      <c r="AN4000" s="36">
        <v>0.12809235843870259</v>
      </c>
      <c r="AO4000" s="34">
        <v>0.12809235843870259</v>
      </c>
      <c r="AP4000" s="34">
        <v>0</v>
      </c>
      <c r="AS4000" s="36">
        <v>0</v>
      </c>
    </row>
    <row r="4001" spans="1:45" x14ac:dyDescent="0.3">
      <c r="A4001" s="4" t="s">
        <v>187</v>
      </c>
      <c r="B4001" t="s">
        <v>138</v>
      </c>
      <c r="C4001" s="28">
        <v>44746</v>
      </c>
      <c r="D4001">
        <v>4</v>
      </c>
      <c r="G4001" s="42" t="s">
        <v>227</v>
      </c>
      <c r="H4001">
        <f t="shared" si="408"/>
        <v>2022</v>
      </c>
      <c r="I4001" s="2" t="s">
        <v>139</v>
      </c>
      <c r="J4001">
        <v>5</v>
      </c>
      <c r="N4001" s="40">
        <v>75.816801850223158</v>
      </c>
      <c r="O4001" s="33">
        <f t="shared" si="407"/>
        <v>75.816801850223158</v>
      </c>
      <c r="P4001" s="22">
        <f>IF(ISNUMBER(O4001),SUMIFS(O$1:$O4001,A$1:$A4001,A4001,H$1:$H4001,H4001,D$1:$D4001,D4001),"")</f>
        <v>1283.0040618386529</v>
      </c>
      <c r="AK4001" s="34">
        <v>0.91402714932126694</v>
      </c>
      <c r="AL4001" s="34">
        <v>0</v>
      </c>
      <c r="AN4001" s="36">
        <v>8.5972850678733032E-2</v>
      </c>
      <c r="AO4001" s="34">
        <v>8.5972850678733032E-2</v>
      </c>
      <c r="AP4001" s="34">
        <v>0</v>
      </c>
      <c r="AS4001" s="36">
        <v>0</v>
      </c>
    </row>
    <row r="4002" spans="1:45" x14ac:dyDescent="0.3">
      <c r="A4002" s="4" t="s">
        <v>187</v>
      </c>
      <c r="B4002" t="s">
        <v>138</v>
      </c>
      <c r="C4002" s="28">
        <v>44802</v>
      </c>
      <c r="D4002">
        <v>1</v>
      </c>
      <c r="G4002" s="42" t="s">
        <v>227</v>
      </c>
      <c r="H4002">
        <f t="shared" si="408"/>
        <v>2022</v>
      </c>
      <c r="I4002" s="2" t="s">
        <v>139</v>
      </c>
      <c r="J4002">
        <v>6</v>
      </c>
      <c r="N4002" s="40">
        <v>206.3009274905186</v>
      </c>
      <c r="O4002" s="33">
        <f t="shared" si="407"/>
        <v>206.3009274905186</v>
      </c>
      <c r="P4002" s="22">
        <f>IF(ISNUMBER(O4002),SUMIFS(O$1:$O4002,A$1:$A4002,A4002,H$1:$H4002,H4002,D$1:$D4002,D4002),"")</f>
        <v>1404.6077146707435</v>
      </c>
      <c r="AK4002" s="34">
        <v>0.95913312693498465</v>
      </c>
      <c r="AL4002" s="34">
        <v>0</v>
      </c>
      <c r="AN4002" s="36">
        <v>4.0866873065015484E-2</v>
      </c>
      <c r="AO4002" s="34">
        <v>4.0866873065015484E-2</v>
      </c>
      <c r="AP4002" s="34">
        <v>0</v>
      </c>
      <c r="AS4002" s="36">
        <v>0</v>
      </c>
    </row>
    <row r="4003" spans="1:45" x14ac:dyDescent="0.3">
      <c r="A4003" s="4" t="s">
        <v>187</v>
      </c>
      <c r="B4003" t="s">
        <v>138</v>
      </c>
      <c r="C4003" s="28">
        <v>44802</v>
      </c>
      <c r="D4003">
        <v>2</v>
      </c>
      <c r="G4003" s="42" t="s">
        <v>227</v>
      </c>
      <c r="H4003">
        <f t="shared" si="408"/>
        <v>2022</v>
      </c>
      <c r="I4003" s="2" t="s">
        <v>139</v>
      </c>
      <c r="J4003">
        <v>6</v>
      </c>
      <c r="N4003" s="40">
        <v>200.82389289392376</v>
      </c>
      <c r="O4003" s="33">
        <f t="shared" ref="O4003:O4066" si="409">IF(LEN(N4003)&gt;0,N4003,"")</f>
        <v>200.82389289392376</v>
      </c>
      <c r="P4003" s="22">
        <f>IF(ISNUMBER(O4003),SUMIFS(O$1:$O4003,A$1:$A4003,A4003,H$1:$H4003,H4003,D$1:$D4003,D4003),"")</f>
        <v>1380.2427307825662</v>
      </c>
      <c r="AK4003" s="34">
        <v>0.93980477223427339</v>
      </c>
      <c r="AL4003" s="34">
        <v>0</v>
      </c>
      <c r="AN4003" s="36">
        <v>6.0195227765726694E-2</v>
      </c>
      <c r="AO4003" s="34">
        <v>6.0195227765726694E-2</v>
      </c>
      <c r="AP4003" s="34">
        <v>0</v>
      </c>
      <c r="AS4003" s="36">
        <v>0</v>
      </c>
    </row>
    <row r="4004" spans="1:45" x14ac:dyDescent="0.3">
      <c r="A4004" s="4" t="s">
        <v>187</v>
      </c>
      <c r="B4004" t="s">
        <v>138</v>
      </c>
      <c r="C4004" s="28">
        <v>44802</v>
      </c>
      <c r="D4004">
        <v>3</v>
      </c>
      <c r="G4004" s="42" t="s">
        <v>227</v>
      </c>
      <c r="H4004">
        <f t="shared" si="408"/>
        <v>2022</v>
      </c>
      <c r="I4004" s="2" t="s">
        <v>139</v>
      </c>
      <c r="J4004">
        <v>6</v>
      </c>
      <c r="N4004" s="40">
        <v>216.03669961878919</v>
      </c>
      <c r="O4004" s="33">
        <f t="shared" si="409"/>
        <v>216.03669961878919</v>
      </c>
      <c r="P4004" s="22">
        <f>IF(ISNUMBER(O4004),SUMIFS(O$1:$O4004,A$1:$A4004,A4004,H$1:$H4004,H4004,D$1:$D4004,D4004),"")</f>
        <v>1431.1615858707896</v>
      </c>
      <c r="AK4004" s="34">
        <v>0.94736842105263153</v>
      </c>
      <c r="AL4004" s="34">
        <v>0</v>
      </c>
      <c r="AN4004" s="36">
        <v>5.2631578947368418E-2</v>
      </c>
      <c r="AO4004" s="34">
        <v>5.2631578947368418E-2</v>
      </c>
      <c r="AP4004" s="34">
        <v>0</v>
      </c>
      <c r="AS4004" s="36">
        <v>0</v>
      </c>
    </row>
    <row r="4005" spans="1:45" x14ac:dyDescent="0.3">
      <c r="A4005" s="4" t="s">
        <v>187</v>
      </c>
      <c r="B4005" t="s">
        <v>138</v>
      </c>
      <c r="C4005" s="28">
        <v>44802</v>
      </c>
      <c r="D4005">
        <v>4</v>
      </c>
      <c r="G4005" s="42" t="s">
        <v>227</v>
      </c>
      <c r="H4005">
        <f t="shared" si="408"/>
        <v>2022</v>
      </c>
      <c r="I4005" s="2" t="s">
        <v>139</v>
      </c>
      <c r="J4005">
        <v>6</v>
      </c>
      <c r="N4005" s="40">
        <v>198.27696397985534</v>
      </c>
      <c r="O4005" s="33">
        <f t="shared" si="409"/>
        <v>198.27696397985534</v>
      </c>
      <c r="P4005" s="22">
        <f>IF(ISNUMBER(O4005),SUMIFS(O$1:$O4005,A$1:$A4005,A4005,H$1:$H4005,H4005,D$1:$D4005,D4005),"")</f>
        <v>1481.2810258185082</v>
      </c>
      <c r="AK4005" s="34">
        <v>0.90066225165562908</v>
      </c>
      <c r="AL4005" s="34">
        <v>0</v>
      </c>
      <c r="AN4005" s="36">
        <v>9.9337748344370869E-2</v>
      </c>
      <c r="AO4005" s="34">
        <v>9.9337748344370869E-2</v>
      </c>
      <c r="AP4005" s="34">
        <v>0</v>
      </c>
      <c r="AS4005" s="36">
        <v>0</v>
      </c>
    </row>
    <row r="4006" spans="1:45" x14ac:dyDescent="0.3">
      <c r="A4006" s="4" t="s">
        <v>187</v>
      </c>
      <c r="B4006" t="s">
        <v>138</v>
      </c>
      <c r="C4006" s="28">
        <v>44844</v>
      </c>
      <c r="D4006">
        <v>1</v>
      </c>
      <c r="G4006" s="42" t="s">
        <v>227</v>
      </c>
      <c r="H4006">
        <f t="shared" si="408"/>
        <v>2022</v>
      </c>
      <c r="I4006" s="2" t="s">
        <v>139</v>
      </c>
      <c r="J4006">
        <v>7</v>
      </c>
      <c r="N4006" s="40">
        <v>349.72363965778834</v>
      </c>
      <c r="O4006" s="33">
        <f t="shared" si="409"/>
        <v>349.72363965778834</v>
      </c>
      <c r="P4006" s="22">
        <f>IF(ISNUMBER(O4006),SUMIFS(O$1:$O4006,A$1:$A4006,A4006,H$1:$H4006,H4006,D$1:$D4006,D4006),"")</f>
        <v>1754.3313543285317</v>
      </c>
      <c r="AK4006" s="34">
        <v>0.82276229994072314</v>
      </c>
      <c r="AL4006" s="34">
        <v>0</v>
      </c>
      <c r="AN4006" s="36">
        <v>0.17723770005927683</v>
      </c>
      <c r="AO4006" s="34">
        <v>0.17723770005927683</v>
      </c>
      <c r="AP4006" s="34">
        <v>0</v>
      </c>
      <c r="AS4006" s="36">
        <v>0</v>
      </c>
    </row>
    <row r="4007" spans="1:45" x14ac:dyDescent="0.3">
      <c r="A4007" s="4" t="s">
        <v>187</v>
      </c>
      <c r="B4007" t="s">
        <v>138</v>
      </c>
      <c r="C4007" s="28">
        <v>44844</v>
      </c>
      <c r="D4007">
        <v>2</v>
      </c>
      <c r="G4007" s="42" t="s">
        <v>227</v>
      </c>
      <c r="H4007">
        <f t="shared" si="408"/>
        <v>2022</v>
      </c>
      <c r="I4007" s="2" t="s">
        <v>139</v>
      </c>
      <c r="J4007">
        <v>7</v>
      </c>
      <c r="N4007" s="40">
        <v>305.6465401808706</v>
      </c>
      <c r="O4007" s="33">
        <f t="shared" si="409"/>
        <v>305.6465401808706</v>
      </c>
      <c r="P4007" s="22">
        <f>IF(ISNUMBER(O4007),SUMIFS(O$1:$O4007,A$1:$A4007,A4007,H$1:$H4007,H4007,D$1:$D4007,D4007),"")</f>
        <v>1685.889270963437</v>
      </c>
      <c r="AK4007" s="34">
        <v>0.89641674194519716</v>
      </c>
      <c r="AL4007" s="34">
        <v>0</v>
      </c>
      <c r="AN4007" s="36">
        <v>0.10358325805480277</v>
      </c>
      <c r="AO4007" s="34">
        <v>0.10358325805480277</v>
      </c>
      <c r="AP4007" s="34">
        <v>0</v>
      </c>
      <c r="AS4007" s="36">
        <v>0</v>
      </c>
    </row>
    <row r="4008" spans="1:45" x14ac:dyDescent="0.3">
      <c r="A4008" s="4" t="s">
        <v>187</v>
      </c>
      <c r="B4008" t="s">
        <v>138</v>
      </c>
      <c r="C4008" s="28">
        <v>44844</v>
      </c>
      <c r="D4008">
        <v>3</v>
      </c>
      <c r="G4008" s="42" t="s">
        <v>227</v>
      </c>
      <c r="H4008">
        <f t="shared" si="408"/>
        <v>2022</v>
      </c>
      <c r="I4008" s="2" t="s">
        <v>139</v>
      </c>
      <c r="J4008">
        <v>7</v>
      </c>
      <c r="N4008" s="40">
        <v>379.84461265582456</v>
      </c>
      <c r="O4008" s="33">
        <f t="shared" si="409"/>
        <v>379.84461265582456</v>
      </c>
      <c r="P4008" s="22">
        <f>IF(ISNUMBER(O4008),SUMIFS(O$1:$O4008,A$1:$A4008,A4008,H$1:$H4008,H4008,D$1:$D4008,D4008),"")</f>
        <v>1811.0061985266143</v>
      </c>
      <c r="AK4008" s="34">
        <v>0.92543411644535245</v>
      </c>
      <c r="AL4008" s="34">
        <v>0</v>
      </c>
      <c r="AN4008" s="36">
        <v>7.0275791624106229E-2</v>
      </c>
      <c r="AO4008" s="34">
        <v>7.0275791624106229E-2</v>
      </c>
      <c r="AP4008" s="34">
        <v>0</v>
      </c>
      <c r="AS4008" s="36">
        <v>4.290091930541369E-3</v>
      </c>
    </row>
    <row r="4009" spans="1:45" x14ac:dyDescent="0.3">
      <c r="A4009" s="4" t="s">
        <v>187</v>
      </c>
      <c r="B4009" t="s">
        <v>138</v>
      </c>
      <c r="C4009" s="28">
        <v>44844</v>
      </c>
      <c r="D4009">
        <v>4</v>
      </c>
      <c r="G4009" s="42" t="s">
        <v>227</v>
      </c>
      <c r="H4009">
        <f t="shared" si="408"/>
        <v>2022</v>
      </c>
      <c r="I4009" s="2" t="s">
        <v>139</v>
      </c>
      <c r="J4009">
        <v>7</v>
      </c>
      <c r="N4009" s="40">
        <v>382.54723796938117</v>
      </c>
      <c r="O4009" s="33">
        <f t="shared" si="409"/>
        <v>382.54723796938117</v>
      </c>
      <c r="P4009" s="22">
        <f>IF(ISNUMBER(O4009),SUMIFS(O$1:$O4009,A$1:$A4009,A4009,H$1:$H4009,H4009,D$1:$D4009,D4009),"")</f>
        <v>1863.8282637878892</v>
      </c>
      <c r="AK4009" s="34">
        <v>0.97375796178343943</v>
      </c>
      <c r="AL4009" s="34">
        <v>0</v>
      </c>
      <c r="AN4009" s="36">
        <v>2.6242038216560511E-2</v>
      </c>
      <c r="AO4009" s="34">
        <v>2.6242038216560511E-2</v>
      </c>
      <c r="AP4009" s="34">
        <v>0</v>
      </c>
      <c r="AS4009" s="36">
        <v>0</v>
      </c>
    </row>
    <row r="4010" spans="1:45" x14ac:dyDescent="0.3">
      <c r="A4010" s="4" t="s">
        <v>187</v>
      </c>
      <c r="B4010" t="s">
        <v>138</v>
      </c>
      <c r="C4010" s="28">
        <v>44875</v>
      </c>
      <c r="D4010">
        <v>1</v>
      </c>
      <c r="G4010" s="42" t="s">
        <v>227</v>
      </c>
      <c r="H4010">
        <f t="shared" si="408"/>
        <v>2022</v>
      </c>
      <c r="I4010" s="2" t="s">
        <v>139</v>
      </c>
      <c r="J4010">
        <v>8</v>
      </c>
      <c r="N4010" s="40">
        <v>277.46073877460742</v>
      </c>
      <c r="O4010" s="33">
        <f t="shared" si="409"/>
        <v>277.46073877460742</v>
      </c>
      <c r="P4010" s="22">
        <f>IF(ISNUMBER(O4010),SUMIFS(O$1:$O4010,A$1:$A4010,A4010,H$1:$H4010,H4010,D$1:$D4010,D4010),"")</f>
        <v>2031.792093103139</v>
      </c>
      <c r="AK4010" s="34">
        <v>0.69541484716157209</v>
      </c>
      <c r="AL4010" s="34">
        <v>0</v>
      </c>
      <c r="AN4010" s="36">
        <v>0.30458515283842796</v>
      </c>
      <c r="AO4010" s="34">
        <v>0.29803493449781659</v>
      </c>
      <c r="AP4010" s="34">
        <v>6.5502183406113534E-3</v>
      </c>
      <c r="AS4010" s="36">
        <v>0</v>
      </c>
    </row>
    <row r="4011" spans="1:45" x14ac:dyDescent="0.3">
      <c r="A4011" s="4" t="s">
        <v>187</v>
      </c>
      <c r="B4011" t="s">
        <v>138</v>
      </c>
      <c r="C4011" s="28">
        <v>44875</v>
      </c>
      <c r="D4011">
        <v>2</v>
      </c>
      <c r="G4011" s="42" t="s">
        <v>227</v>
      </c>
      <c r="H4011">
        <f t="shared" si="408"/>
        <v>2022</v>
      </c>
      <c r="I4011" s="2" t="s">
        <v>139</v>
      </c>
      <c r="J4011">
        <v>8</v>
      </c>
      <c r="N4011" s="40">
        <v>263.78617046440115</v>
      </c>
      <c r="O4011" s="33">
        <f t="shared" si="409"/>
        <v>263.78617046440115</v>
      </c>
      <c r="P4011" s="22">
        <f>IF(ISNUMBER(O4011),SUMIFS(O$1:$O4011,A$1:$A4011,A4011,H$1:$H4011,H4011,D$1:$D4011,D4011),"")</f>
        <v>1949.675441427838</v>
      </c>
      <c r="AK4011" s="34">
        <v>0.8638743455497383</v>
      </c>
      <c r="AL4011" s="34">
        <v>0</v>
      </c>
      <c r="AN4011" s="36">
        <v>0.13612565445026178</v>
      </c>
      <c r="AO4011" s="34">
        <v>0.13612565445026178</v>
      </c>
      <c r="AP4011" s="34">
        <v>0</v>
      </c>
      <c r="AS4011" s="36">
        <v>0</v>
      </c>
    </row>
    <row r="4012" spans="1:45" x14ac:dyDescent="0.3">
      <c r="A4012" s="4" t="s">
        <v>187</v>
      </c>
      <c r="B4012" t="s">
        <v>138</v>
      </c>
      <c r="C4012" s="28">
        <v>44875</v>
      </c>
      <c r="D4012">
        <v>3</v>
      </c>
      <c r="G4012" s="42" t="s">
        <v>227</v>
      </c>
      <c r="H4012">
        <f t="shared" si="408"/>
        <v>2022</v>
      </c>
      <c r="I4012" s="2" t="s">
        <v>139</v>
      </c>
      <c r="J4012">
        <v>8</v>
      </c>
      <c r="N4012" s="40">
        <v>299.52416729276234</v>
      </c>
      <c r="O4012" s="33">
        <f t="shared" si="409"/>
        <v>299.52416729276234</v>
      </c>
      <c r="P4012" s="22">
        <f>IF(ISNUMBER(O4012),SUMIFS(O$1:$O4012,A$1:$A4012,A4012,H$1:$H4012,H4012,D$1:$D4012,D4012),"")</f>
        <v>2110.5303658193766</v>
      </c>
      <c r="AK4012" s="34">
        <v>0.76069153776160137</v>
      </c>
      <c r="AL4012" s="34">
        <v>0</v>
      </c>
      <c r="AN4012" s="36">
        <v>0.23930846223839849</v>
      </c>
      <c r="AO4012" s="34">
        <v>0.20700636942675157</v>
      </c>
      <c r="AP4012" s="34">
        <v>3.2302092811646949E-2</v>
      </c>
      <c r="AS4012" s="36">
        <v>0</v>
      </c>
    </row>
    <row r="4013" spans="1:45" x14ac:dyDescent="0.3">
      <c r="A4013" s="4" t="s">
        <v>187</v>
      </c>
      <c r="B4013" t="s">
        <v>138</v>
      </c>
      <c r="C4013" s="28">
        <v>44875</v>
      </c>
      <c r="D4013">
        <v>4</v>
      </c>
      <c r="G4013" s="42" t="s">
        <v>227</v>
      </c>
      <c r="H4013">
        <f t="shared" si="408"/>
        <v>2022</v>
      </c>
      <c r="I4013" s="2" t="s">
        <v>139</v>
      </c>
      <c r="J4013">
        <v>8</v>
      </c>
      <c r="N4013" s="40">
        <v>311.72687305128306</v>
      </c>
      <c r="O4013" s="33">
        <f t="shared" si="409"/>
        <v>311.72687305128306</v>
      </c>
      <c r="P4013" s="22">
        <f>IF(ISNUMBER(O4013),SUMIFS(O$1:$O4013,A$1:$A4013,A4013,H$1:$H4013,H4013,D$1:$D4013,D4013),"")</f>
        <v>2175.5551368391725</v>
      </c>
      <c r="AK4013" s="34">
        <v>0.98148984198645595</v>
      </c>
      <c r="AL4013" s="34">
        <v>0</v>
      </c>
      <c r="AN4013" s="36">
        <v>1.8510158013544019E-2</v>
      </c>
      <c r="AO4013" s="34">
        <v>1.8510158013544019E-2</v>
      </c>
      <c r="AP4013" s="34">
        <v>0</v>
      </c>
      <c r="AS4013" s="36">
        <v>0</v>
      </c>
    </row>
    <row r="4014" spans="1:45" x14ac:dyDescent="0.3">
      <c r="A4014" s="4" t="s">
        <v>187</v>
      </c>
      <c r="B4014" t="s">
        <v>138</v>
      </c>
      <c r="C4014" s="28">
        <v>44900</v>
      </c>
      <c r="D4014">
        <v>1</v>
      </c>
      <c r="G4014" s="42" t="s">
        <v>227</v>
      </c>
      <c r="H4014">
        <f t="shared" si="408"/>
        <v>2022</v>
      </c>
      <c r="I4014" s="2" t="s">
        <v>139</v>
      </c>
      <c r="J4014">
        <v>9</v>
      </c>
      <c r="N4014" s="40">
        <v>176.30775229059716</v>
      </c>
      <c r="O4014" s="33">
        <f t="shared" si="409"/>
        <v>176.30775229059716</v>
      </c>
      <c r="P4014" s="22">
        <f>IF(ISNUMBER(O4014),SUMIFS(O$1:$O4014,A$1:$A4014,A4014,H$1:$H4014,H4014,D$1:$D4014,D4014),"")</f>
        <v>2208.0998453937364</v>
      </c>
      <c r="AK4014" s="34">
        <v>0.83443708609271527</v>
      </c>
      <c r="AL4014" s="34">
        <v>0</v>
      </c>
      <c r="AN4014" s="36">
        <v>0.16556291390728478</v>
      </c>
      <c r="AO4014" s="34">
        <v>7.2847682119205309E-2</v>
      </c>
      <c r="AP4014" s="34">
        <v>9.2715231788079472E-2</v>
      </c>
      <c r="AS4014" s="36">
        <v>0</v>
      </c>
    </row>
    <row r="4015" spans="1:45" x14ac:dyDescent="0.3">
      <c r="A4015" s="4" t="s">
        <v>187</v>
      </c>
      <c r="B4015" t="s">
        <v>138</v>
      </c>
      <c r="C4015" s="28">
        <v>44900</v>
      </c>
      <c r="D4015">
        <v>2</v>
      </c>
      <c r="G4015" s="42" t="s">
        <v>227</v>
      </c>
      <c r="H4015">
        <f t="shared" si="408"/>
        <v>2022</v>
      </c>
      <c r="I4015" s="2" t="s">
        <v>139</v>
      </c>
      <c r="J4015">
        <v>9</v>
      </c>
      <c r="N4015" s="40">
        <v>182.93553265210244</v>
      </c>
      <c r="O4015" s="33">
        <f t="shared" si="409"/>
        <v>182.93553265210244</v>
      </c>
      <c r="P4015" s="22">
        <f>IF(ISNUMBER(O4015),SUMIFS(O$1:$O4015,A$1:$A4015,A4015,H$1:$H4015,H4015,D$1:$D4015,D4015),"")</f>
        <v>2132.6109740799402</v>
      </c>
      <c r="AK4015" s="34">
        <v>0.76889444097439097</v>
      </c>
      <c r="AL4015" s="34">
        <v>0</v>
      </c>
      <c r="AN4015" s="36">
        <v>0.23110555902560898</v>
      </c>
      <c r="AO4015" s="34">
        <v>0.1561524047470331</v>
      </c>
      <c r="AP4015" s="34">
        <v>7.4953154278575879E-2</v>
      </c>
      <c r="AS4015" s="36">
        <v>0</v>
      </c>
    </row>
    <row r="4016" spans="1:45" x14ac:dyDescent="0.3">
      <c r="A4016" s="4" t="s">
        <v>187</v>
      </c>
      <c r="B4016" t="s">
        <v>138</v>
      </c>
      <c r="C4016" s="28">
        <v>44900</v>
      </c>
      <c r="D4016">
        <v>3</v>
      </c>
      <c r="G4016" s="42" t="s">
        <v>227</v>
      </c>
      <c r="H4016">
        <f t="shared" si="408"/>
        <v>2022</v>
      </c>
      <c r="I4016" s="2" t="s">
        <v>139</v>
      </c>
      <c r="J4016">
        <v>9</v>
      </c>
      <c r="N4016" s="40">
        <v>258.8269201287751</v>
      </c>
      <c r="O4016" s="33">
        <f t="shared" si="409"/>
        <v>258.8269201287751</v>
      </c>
      <c r="P4016" s="22">
        <f>IF(ISNUMBER(O4016),SUMIFS(O$1:$O4016,A$1:$A4016,A4016,H$1:$H4016,H4016,D$1:$D4016,D4016),"")</f>
        <v>2369.3572859481519</v>
      </c>
      <c r="AK4016" s="34">
        <v>0.88523305914610262</v>
      </c>
      <c r="AL4016" s="34">
        <v>0</v>
      </c>
      <c r="AN4016" s="36">
        <v>0.11476694085389737</v>
      </c>
      <c r="AO4016" s="34">
        <v>6.3063063063063057E-2</v>
      </c>
      <c r="AP4016" s="34">
        <v>5.170387779083431E-2</v>
      </c>
      <c r="AS4016" s="36">
        <v>0</v>
      </c>
    </row>
    <row r="4017" spans="1:45" x14ac:dyDescent="0.3">
      <c r="A4017" s="4" t="s">
        <v>187</v>
      </c>
      <c r="B4017" t="s">
        <v>138</v>
      </c>
      <c r="C4017" s="28">
        <v>44900</v>
      </c>
      <c r="D4017">
        <v>4</v>
      </c>
      <c r="G4017" s="42" t="s">
        <v>227</v>
      </c>
      <c r="H4017">
        <f t="shared" si="408"/>
        <v>2022</v>
      </c>
      <c r="I4017" s="2" t="s">
        <v>139</v>
      </c>
      <c r="J4017">
        <v>9</v>
      </c>
      <c r="N4017" s="40">
        <v>251.96592865956373</v>
      </c>
      <c r="O4017" s="33">
        <f t="shared" si="409"/>
        <v>251.96592865956373</v>
      </c>
      <c r="P4017" s="22">
        <f>IF(ISNUMBER(O4017),SUMIFS(O$1:$O4017,A$1:$A4017,A4017,H$1:$H4017,H4017,D$1:$D4017,D4017),"")</f>
        <v>2427.5210654987363</v>
      </c>
      <c r="AK4017" s="34">
        <v>0.96704484062668827</v>
      </c>
      <c r="AL4017" s="34">
        <v>0</v>
      </c>
      <c r="AN4017" s="36">
        <v>3.2955159373311727E-2</v>
      </c>
      <c r="AO4017" s="34">
        <v>3.2955159373311727E-2</v>
      </c>
      <c r="AP4017" s="34">
        <v>0</v>
      </c>
      <c r="AS4017" s="36">
        <v>0</v>
      </c>
    </row>
    <row r="4018" spans="1:45" x14ac:dyDescent="0.3">
      <c r="A4018" s="4" t="s">
        <v>187</v>
      </c>
      <c r="B4018" t="s">
        <v>138</v>
      </c>
      <c r="C4018" s="28">
        <v>44931</v>
      </c>
      <c r="D4018">
        <v>1</v>
      </c>
      <c r="G4018" s="42" t="s">
        <v>227</v>
      </c>
      <c r="H4018">
        <f t="shared" si="408"/>
        <v>2023</v>
      </c>
      <c r="I4018" s="2" t="s">
        <v>139</v>
      </c>
      <c r="J4018">
        <v>10</v>
      </c>
      <c r="N4018" s="40">
        <v>326.40497539093491</v>
      </c>
      <c r="O4018" s="33">
        <f t="shared" si="409"/>
        <v>326.40497539093491</v>
      </c>
      <c r="P4018" s="22">
        <f>IF(ISNUMBER(O4018),SUMIFS(O$1:$O4018,A$1:$A4018,A4018,H$1:$H4018,H4018,D$1:$D4018,D4018),"")</f>
        <v>326.40497539093491</v>
      </c>
      <c r="AK4018" s="34">
        <v>0.54646840148698883</v>
      </c>
      <c r="AL4018" s="34">
        <v>0</v>
      </c>
      <c r="AN4018" s="36">
        <v>0.45353159851301117</v>
      </c>
      <c r="AO4018" s="34">
        <v>0.21933085501858735</v>
      </c>
      <c r="AP4018" s="34">
        <v>0.23420074349442377</v>
      </c>
      <c r="AS4018" s="36">
        <v>0</v>
      </c>
    </row>
    <row r="4019" spans="1:45" x14ac:dyDescent="0.3">
      <c r="A4019" s="4" t="s">
        <v>187</v>
      </c>
      <c r="B4019" t="s">
        <v>138</v>
      </c>
      <c r="C4019" s="28">
        <v>44931</v>
      </c>
      <c r="D4019">
        <v>2</v>
      </c>
      <c r="G4019" s="42" t="s">
        <v>227</v>
      </c>
      <c r="H4019">
        <f t="shared" si="408"/>
        <v>2023</v>
      </c>
      <c r="I4019" s="2" t="s">
        <v>139</v>
      </c>
      <c r="J4019">
        <v>10</v>
      </c>
      <c r="N4019" s="40">
        <v>265.50491653939935</v>
      </c>
      <c r="O4019" s="33">
        <f t="shared" si="409"/>
        <v>265.50491653939935</v>
      </c>
      <c r="P4019" s="22">
        <f>IF(ISNUMBER(O4019),SUMIFS(O$1:$O4019,A$1:$A4019,A4019,H$1:$H4019,H4019,D$1:$D4019,D4019),"")</f>
        <v>265.50491653939935</v>
      </c>
      <c r="AK4019" s="34">
        <v>0.54984354045596784</v>
      </c>
      <c r="AL4019" s="34">
        <v>0</v>
      </c>
      <c r="AN4019" s="36">
        <v>0.45015645954403216</v>
      </c>
      <c r="AO4019" s="34">
        <v>0.32320071524362987</v>
      </c>
      <c r="AP4019" s="34">
        <v>0.12695574430040232</v>
      </c>
      <c r="AS4019" s="36">
        <v>0</v>
      </c>
    </row>
    <row r="4020" spans="1:45" x14ac:dyDescent="0.3">
      <c r="A4020" s="4" t="s">
        <v>187</v>
      </c>
      <c r="B4020" t="s">
        <v>138</v>
      </c>
      <c r="C4020" s="28">
        <v>44931</v>
      </c>
      <c r="D4020">
        <v>3</v>
      </c>
      <c r="G4020" s="42" t="s">
        <v>227</v>
      </c>
      <c r="H4020">
        <f t="shared" si="408"/>
        <v>2023</v>
      </c>
      <c r="I4020" s="2" t="s">
        <v>139</v>
      </c>
      <c r="J4020">
        <v>10</v>
      </c>
      <c r="N4020" s="40">
        <v>353.44254318384566</v>
      </c>
      <c r="O4020" s="33">
        <f t="shared" si="409"/>
        <v>353.44254318384566</v>
      </c>
      <c r="P4020" s="22">
        <f>IF(ISNUMBER(O4020),SUMIFS(O$1:$O4020,A$1:$A4020,A4020,H$1:$H4020,H4020,D$1:$D4020,D4020),"")</f>
        <v>353.44254318384566</v>
      </c>
      <c r="AK4020" s="34">
        <v>0.92115848753016893</v>
      </c>
      <c r="AL4020" s="34">
        <v>0</v>
      </c>
      <c r="AN4020" s="36">
        <v>7.8841512469831065E-2</v>
      </c>
      <c r="AO4020" s="34">
        <v>3.3789219629927592E-2</v>
      </c>
      <c r="AP4020" s="34">
        <v>4.5052292839903467E-2</v>
      </c>
      <c r="AS4020" s="36">
        <v>0</v>
      </c>
    </row>
    <row r="4021" spans="1:45" x14ac:dyDescent="0.3">
      <c r="A4021" s="4" t="s">
        <v>187</v>
      </c>
      <c r="B4021" t="s">
        <v>138</v>
      </c>
      <c r="C4021" s="28">
        <v>44931</v>
      </c>
      <c r="D4021">
        <v>4</v>
      </c>
      <c r="G4021" s="42" t="s">
        <v>227</v>
      </c>
      <c r="H4021">
        <f t="shared" si="408"/>
        <v>2023</v>
      </c>
      <c r="I4021" s="2" t="s">
        <v>139</v>
      </c>
      <c r="J4021">
        <v>10</v>
      </c>
      <c r="N4021" s="40">
        <v>407.96343506191494</v>
      </c>
      <c r="O4021" s="33">
        <f t="shared" si="409"/>
        <v>407.96343506191494</v>
      </c>
      <c r="P4021" s="22">
        <f>IF(ISNUMBER(O4021),SUMIFS(O$1:$O4021,A$1:$A4021,A4021,H$1:$H4021,H4021,D$1:$D4021,D4021),"")</f>
        <v>407.96343506191494</v>
      </c>
      <c r="AK4021" s="34">
        <v>0.89141499830335935</v>
      </c>
      <c r="AL4021" s="34">
        <v>0</v>
      </c>
      <c r="AN4021" s="36">
        <v>0.10858500169664068</v>
      </c>
      <c r="AO4021" s="34">
        <v>0.10587037665422465</v>
      </c>
      <c r="AP4021" s="34">
        <v>2.7146250424160165E-3</v>
      </c>
      <c r="AS4021" s="36">
        <v>0</v>
      </c>
    </row>
    <row r="4022" spans="1:45" x14ac:dyDescent="0.3">
      <c r="A4022" s="4" t="s">
        <v>187</v>
      </c>
      <c r="B4022" t="s">
        <v>138</v>
      </c>
      <c r="C4022" s="28">
        <v>44956</v>
      </c>
      <c r="D4022">
        <v>1</v>
      </c>
      <c r="G4022" s="42" t="s">
        <v>227</v>
      </c>
      <c r="H4022">
        <f t="shared" si="408"/>
        <v>2023</v>
      </c>
      <c r="I4022" s="2" t="s">
        <v>139</v>
      </c>
      <c r="J4022">
        <v>11</v>
      </c>
      <c r="N4022" s="40">
        <v>63.172197203610814</v>
      </c>
      <c r="O4022" s="33">
        <f t="shared" si="409"/>
        <v>63.172197203610814</v>
      </c>
      <c r="P4022" s="22">
        <f>IF(ISNUMBER(O4022),SUMIFS(O$1:$O4022,A$1:$A4022,A4022,H$1:$H4022,H4022,D$1:$D4022,D4022),"")</f>
        <v>389.57717259454574</v>
      </c>
      <c r="AK4022" s="34">
        <v>0.82767857142857149</v>
      </c>
      <c r="AL4022" s="34">
        <v>0</v>
      </c>
      <c r="AN4022" s="36">
        <v>0.17232142857142857</v>
      </c>
      <c r="AO4022" s="34">
        <v>8.7053571428571438E-2</v>
      </c>
      <c r="AP4022" s="34">
        <v>8.5267857142857145E-2</v>
      </c>
      <c r="AS4022" s="36">
        <v>0</v>
      </c>
    </row>
    <row r="4023" spans="1:45" x14ac:dyDescent="0.3">
      <c r="A4023" s="4" t="s">
        <v>187</v>
      </c>
      <c r="B4023" t="s">
        <v>138</v>
      </c>
      <c r="C4023" s="28">
        <v>44956</v>
      </c>
      <c r="D4023">
        <v>2</v>
      </c>
      <c r="G4023" s="42" t="s">
        <v>227</v>
      </c>
      <c r="H4023">
        <f t="shared" si="408"/>
        <v>2023</v>
      </c>
      <c r="I4023" s="2" t="s">
        <v>139</v>
      </c>
      <c r="J4023">
        <v>11</v>
      </c>
      <c r="N4023" s="40">
        <v>62.703512529700241</v>
      </c>
      <c r="O4023" s="33">
        <f t="shared" si="409"/>
        <v>62.703512529700241</v>
      </c>
      <c r="P4023" s="22">
        <f>IF(ISNUMBER(O4023),SUMIFS(O$1:$O4023,A$1:$A4023,A4023,H$1:$H4023,H4023,D$1:$D4023,D4023),"")</f>
        <v>328.20842906909957</v>
      </c>
      <c r="AK4023" s="34">
        <v>0.78426698450536347</v>
      </c>
      <c r="AL4023" s="34">
        <v>0</v>
      </c>
      <c r="AN4023" s="36">
        <v>0.21573301549463647</v>
      </c>
      <c r="AO4023" s="34">
        <v>0.10429082240762812</v>
      </c>
      <c r="AP4023" s="34">
        <v>0.11144219308700834</v>
      </c>
      <c r="AS4023" s="36">
        <v>0</v>
      </c>
    </row>
    <row r="4024" spans="1:45" x14ac:dyDescent="0.3">
      <c r="A4024" s="4" t="s">
        <v>187</v>
      </c>
      <c r="B4024" t="s">
        <v>138</v>
      </c>
      <c r="C4024" s="28">
        <v>44956</v>
      </c>
      <c r="D4024">
        <v>3</v>
      </c>
      <c r="G4024" s="42" t="s">
        <v>227</v>
      </c>
      <c r="H4024">
        <f t="shared" si="408"/>
        <v>2023</v>
      </c>
      <c r="I4024" s="2" t="s">
        <v>139</v>
      </c>
      <c r="J4024">
        <v>11</v>
      </c>
      <c r="N4024" s="40">
        <v>93.349326233188791</v>
      </c>
      <c r="O4024" s="33">
        <f t="shared" si="409"/>
        <v>93.349326233188791</v>
      </c>
      <c r="P4024" s="22">
        <f>IF(ISNUMBER(O4024),SUMIFS(O$1:$O4024,A$1:$A4024,A4024,H$1:$H4024,H4024,D$1:$D4024,D4024),"")</f>
        <v>446.79186941703443</v>
      </c>
      <c r="AK4024" s="34">
        <v>0.7328042328042329</v>
      </c>
      <c r="AL4024" s="34">
        <v>0</v>
      </c>
      <c r="AN4024" s="36">
        <v>0.26719576719576721</v>
      </c>
      <c r="AO4024" s="34">
        <v>0.1388888888888889</v>
      </c>
      <c r="AP4024" s="34">
        <v>0.12830687830687831</v>
      </c>
      <c r="AS4024" s="36">
        <v>0</v>
      </c>
    </row>
    <row r="4025" spans="1:45" x14ac:dyDescent="0.3">
      <c r="A4025" s="4" t="s">
        <v>187</v>
      </c>
      <c r="B4025" t="s">
        <v>138</v>
      </c>
      <c r="C4025" s="28">
        <v>44956</v>
      </c>
      <c r="D4025">
        <v>4</v>
      </c>
      <c r="G4025" s="42" t="s">
        <v>227</v>
      </c>
      <c r="H4025">
        <f t="shared" si="408"/>
        <v>2023</v>
      </c>
      <c r="I4025" s="2" t="s">
        <v>139</v>
      </c>
      <c r="J4025">
        <v>11</v>
      </c>
      <c r="N4025" s="40">
        <v>103.09329301738464</v>
      </c>
      <c r="O4025" s="33">
        <f t="shared" si="409"/>
        <v>103.09329301738464</v>
      </c>
      <c r="P4025" s="22">
        <f>IF(ISNUMBER(O4025),SUMIFS(O$1:$O4025,A$1:$A4025,A4025,H$1:$H4025,H4025,D$1:$D4025,D4025),"")</f>
        <v>511.05672807929955</v>
      </c>
      <c r="AK4025" s="34">
        <v>0.83126749300279879</v>
      </c>
      <c r="AL4025" s="34">
        <v>0</v>
      </c>
      <c r="AN4025" s="36">
        <v>0.1687325069972011</v>
      </c>
      <c r="AO4025" s="34">
        <v>0.11395441823270691</v>
      </c>
      <c r="AP4025" s="34">
        <v>5.4778088764494207E-2</v>
      </c>
      <c r="AS4025" s="36">
        <v>0</v>
      </c>
    </row>
    <row r="4026" spans="1:45" x14ac:dyDescent="0.3">
      <c r="A4026" s="4" t="s">
        <v>187</v>
      </c>
      <c r="B4026" t="s">
        <v>138</v>
      </c>
      <c r="C4026" s="28">
        <v>44991</v>
      </c>
      <c r="D4026">
        <v>1</v>
      </c>
      <c r="G4026" s="42" t="s">
        <v>227</v>
      </c>
      <c r="H4026">
        <f t="shared" si="408"/>
        <v>2023</v>
      </c>
      <c r="I4026" s="2" t="s">
        <v>139</v>
      </c>
      <c r="J4026">
        <v>12</v>
      </c>
      <c r="N4026" s="40">
        <v>174.28534019988655</v>
      </c>
      <c r="O4026" s="33">
        <f t="shared" si="409"/>
        <v>174.28534019988655</v>
      </c>
      <c r="P4026" s="22">
        <f>IF(ISNUMBER(O4026),SUMIFS(O$1:$O4026,A$1:$A4026,A4026,H$1:$H4026,H4026,D$1:$D4026,D4026),"")</f>
        <v>563.86251279443229</v>
      </c>
      <c r="AK4026" s="34">
        <v>0.88026030368763564</v>
      </c>
      <c r="AL4026" s="34">
        <v>0</v>
      </c>
      <c r="AN4026" s="36">
        <v>0.11973969631236445</v>
      </c>
      <c r="AO4026" s="34">
        <v>5.9002169197396974E-2</v>
      </c>
      <c r="AP4026" s="34">
        <v>6.0737527114967466E-2</v>
      </c>
      <c r="AS4026" s="36">
        <v>0</v>
      </c>
    </row>
    <row r="4027" spans="1:45" x14ac:dyDescent="0.3">
      <c r="A4027" s="4" t="s">
        <v>187</v>
      </c>
      <c r="B4027" t="s">
        <v>138</v>
      </c>
      <c r="C4027" s="28">
        <v>44991</v>
      </c>
      <c r="D4027">
        <v>2</v>
      </c>
      <c r="G4027" s="42" t="s">
        <v>227</v>
      </c>
      <c r="H4027">
        <f t="shared" si="408"/>
        <v>2023</v>
      </c>
      <c r="I4027" s="2" t="s">
        <v>139</v>
      </c>
      <c r="J4027">
        <v>12</v>
      </c>
      <c r="N4027" s="40">
        <v>130.64718651029673</v>
      </c>
      <c r="O4027" s="33">
        <f t="shared" si="409"/>
        <v>130.64718651029673</v>
      </c>
      <c r="P4027" s="22">
        <f>IF(ISNUMBER(O4027),SUMIFS(O$1:$O4027,A$1:$A4027,A4027,H$1:$H4027,H4027,D$1:$D4027,D4027),"")</f>
        <v>458.85561557939627</v>
      </c>
      <c r="AK4027" s="34">
        <v>0.7166841552990556</v>
      </c>
      <c r="AL4027" s="34">
        <v>0</v>
      </c>
      <c r="AN4027" s="36">
        <v>0.2833158447009444</v>
      </c>
      <c r="AO4027" s="34">
        <v>0.18188177684505075</v>
      </c>
      <c r="AP4027" s="34">
        <v>0.10143406785589368</v>
      </c>
      <c r="AS4027" s="36">
        <v>0</v>
      </c>
    </row>
    <row r="4028" spans="1:45" x14ac:dyDescent="0.3">
      <c r="A4028" s="4" t="s">
        <v>187</v>
      </c>
      <c r="B4028" t="s">
        <v>138</v>
      </c>
      <c r="C4028" s="28">
        <v>44991</v>
      </c>
      <c r="D4028">
        <v>3</v>
      </c>
      <c r="G4028" s="42" t="s">
        <v>227</v>
      </c>
      <c r="H4028">
        <f t="shared" si="408"/>
        <v>2023</v>
      </c>
      <c r="I4028" s="2" t="s">
        <v>139</v>
      </c>
      <c r="J4028">
        <v>12</v>
      </c>
      <c r="N4028" s="40">
        <v>195.51556698086264</v>
      </c>
      <c r="O4028" s="33">
        <f t="shared" si="409"/>
        <v>195.51556698086264</v>
      </c>
      <c r="P4028" s="22">
        <f>IF(ISNUMBER(O4028),SUMIFS(O$1:$O4028,A$1:$A4028,A4028,H$1:$H4028,H4028,D$1:$D4028,D4028),"")</f>
        <v>642.30743639789705</v>
      </c>
      <c r="AK4028" s="34">
        <v>0.87765957446808518</v>
      </c>
      <c r="AL4028" s="34">
        <v>0</v>
      </c>
      <c r="AN4028" s="36">
        <v>0.12234042553191489</v>
      </c>
      <c r="AO4028" s="34">
        <v>6.4273049645390073E-2</v>
      </c>
      <c r="AP4028" s="34">
        <v>5.806737588652483E-2</v>
      </c>
      <c r="AS4028" s="36">
        <v>0</v>
      </c>
    </row>
    <row r="4029" spans="1:45" x14ac:dyDescent="0.3">
      <c r="A4029" s="4" t="s">
        <v>187</v>
      </c>
      <c r="B4029" t="s">
        <v>138</v>
      </c>
      <c r="C4029" s="28">
        <v>44991</v>
      </c>
      <c r="D4029">
        <v>4</v>
      </c>
      <c r="G4029" s="42" t="s">
        <v>227</v>
      </c>
      <c r="H4029">
        <f t="shared" si="408"/>
        <v>2023</v>
      </c>
      <c r="I4029" s="2" t="s">
        <v>139</v>
      </c>
      <c r="J4029">
        <v>12</v>
      </c>
      <c r="N4029" s="40">
        <v>235.75757921108965</v>
      </c>
      <c r="O4029" s="33">
        <f t="shared" si="409"/>
        <v>235.75757921108965</v>
      </c>
      <c r="P4029" s="22">
        <f>IF(ISNUMBER(O4029),SUMIFS(O$1:$O4029,A$1:$A4029,A4029,H$1:$H4029,H4029,D$1:$D4029,D4029),"")</f>
        <v>746.81430729038925</v>
      </c>
      <c r="AK4029" s="34">
        <v>0.6286852589641434</v>
      </c>
      <c r="AL4029" s="34">
        <v>0</v>
      </c>
      <c r="AN4029" s="36">
        <v>0.37131474103585654</v>
      </c>
      <c r="AO4029" s="34">
        <v>0.20597609561752986</v>
      </c>
      <c r="AP4029" s="34">
        <v>0.16533864541832669</v>
      </c>
      <c r="AS4029" s="36">
        <v>0</v>
      </c>
    </row>
    <row r="4030" spans="1:45" x14ac:dyDescent="0.3">
      <c r="A4030" s="4" t="s">
        <v>187</v>
      </c>
      <c r="B4030" t="s">
        <v>138</v>
      </c>
      <c r="C4030" s="28">
        <v>45034</v>
      </c>
      <c r="D4030">
        <v>1</v>
      </c>
      <c r="G4030" s="42" t="s">
        <v>227</v>
      </c>
      <c r="H4030">
        <f t="shared" si="408"/>
        <v>2023</v>
      </c>
      <c r="I4030" s="2" t="s">
        <v>139</v>
      </c>
      <c r="J4030">
        <v>13</v>
      </c>
      <c r="N4030" s="40">
        <v>270.15083636950692</v>
      </c>
      <c r="O4030" s="33">
        <f t="shared" si="409"/>
        <v>270.15083636950692</v>
      </c>
      <c r="P4030" s="22">
        <f>IF(ISNUMBER(O4030),SUMIFS(O$1:$O4030,A$1:$A4030,A4030,H$1:$H4030,H4030,D$1:$D4030,D4030),"")</f>
        <v>834.01334916393921</v>
      </c>
      <c r="AK4030" s="34">
        <v>0.84891774891774896</v>
      </c>
      <c r="AL4030" s="34">
        <v>0</v>
      </c>
      <c r="AN4030" s="36">
        <v>0.15021645021645022</v>
      </c>
      <c r="AO4030" s="34">
        <v>0.14632034632034632</v>
      </c>
      <c r="AP4030" s="34">
        <v>3.8961038961038965E-3</v>
      </c>
      <c r="AS4030" s="36">
        <v>8.6580086580086591E-4</v>
      </c>
    </row>
    <row r="4031" spans="1:45" x14ac:dyDescent="0.3">
      <c r="A4031" s="4" t="s">
        <v>187</v>
      </c>
      <c r="B4031" t="s">
        <v>138</v>
      </c>
      <c r="C4031" s="28">
        <v>45034</v>
      </c>
      <c r="D4031">
        <v>2</v>
      </c>
      <c r="G4031" s="42" t="s">
        <v>227</v>
      </c>
      <c r="H4031">
        <f t="shared" ref="H4031:H4094" si="410">YEAR(C4031)</f>
        <v>2023</v>
      </c>
      <c r="I4031" s="2" t="s">
        <v>139</v>
      </c>
      <c r="J4031">
        <v>13</v>
      </c>
      <c r="N4031" s="40">
        <v>212.26020481753932</v>
      </c>
      <c r="O4031" s="33">
        <f t="shared" si="409"/>
        <v>212.26020481753932</v>
      </c>
      <c r="P4031" s="22">
        <f>IF(ISNUMBER(O4031),SUMIFS(O$1:$O4031,A$1:$A4031,A4031,H$1:$H4031,H4031,D$1:$D4031,D4031),"")</f>
        <v>671.11582039693553</v>
      </c>
      <c r="AK4031" s="34">
        <v>0.60710760118460028</v>
      </c>
      <c r="AL4031" s="34">
        <v>0</v>
      </c>
      <c r="AN4031" s="36">
        <v>0.39289239881539989</v>
      </c>
      <c r="AO4031" s="34">
        <v>0.33925633432050023</v>
      </c>
      <c r="AP4031" s="34">
        <v>5.3636064494899639E-2</v>
      </c>
      <c r="AS4031" s="36">
        <v>0</v>
      </c>
    </row>
    <row r="4032" spans="1:45" x14ac:dyDescent="0.3">
      <c r="A4032" s="4" t="s">
        <v>187</v>
      </c>
      <c r="B4032" t="s">
        <v>138</v>
      </c>
      <c r="C4032" s="28">
        <v>45034</v>
      </c>
      <c r="D4032">
        <v>3</v>
      </c>
      <c r="G4032" s="42" t="s">
        <v>227</v>
      </c>
      <c r="H4032">
        <f t="shared" si="410"/>
        <v>2023</v>
      </c>
      <c r="I4032" s="2" t="s">
        <v>139</v>
      </c>
      <c r="J4032">
        <v>13</v>
      </c>
      <c r="N4032" s="40">
        <v>231.25707814269535</v>
      </c>
      <c r="O4032" s="33">
        <f t="shared" si="409"/>
        <v>231.25707814269535</v>
      </c>
      <c r="P4032" s="22">
        <f>IF(ISNUMBER(O4032),SUMIFS(O$1:$O4032,A$1:$A4032,A4032,H$1:$H4032,H4032,D$1:$D4032,D4032),"")</f>
        <v>873.56451454059243</v>
      </c>
      <c r="AK4032" s="34">
        <v>0.77169301966833792</v>
      </c>
      <c r="AL4032" s="34">
        <v>0</v>
      </c>
      <c r="AN4032" s="36">
        <v>0.22830698033166213</v>
      </c>
      <c r="AO4032" s="34">
        <v>0.21712302352487467</v>
      </c>
      <c r="AP4032" s="34">
        <v>1.1183956806787505E-2</v>
      </c>
      <c r="AS4032" s="36">
        <v>0</v>
      </c>
    </row>
    <row r="4033" spans="1:45" x14ac:dyDescent="0.3">
      <c r="A4033" s="4" t="s">
        <v>187</v>
      </c>
      <c r="B4033" t="s">
        <v>138</v>
      </c>
      <c r="C4033" s="28">
        <v>45034</v>
      </c>
      <c r="D4033">
        <v>4</v>
      </c>
      <c r="G4033" s="42" t="s">
        <v>227</v>
      </c>
      <c r="H4033">
        <f t="shared" si="410"/>
        <v>2023</v>
      </c>
      <c r="I4033" s="2" t="s">
        <v>139</v>
      </c>
      <c r="J4033">
        <v>13</v>
      </c>
      <c r="N4033" s="40">
        <v>287.25181238501295</v>
      </c>
      <c r="O4033" s="33">
        <f t="shared" si="409"/>
        <v>287.25181238501295</v>
      </c>
      <c r="P4033" s="22">
        <f>IF(ISNUMBER(O4033),SUMIFS(O$1:$O4033,A$1:$A4033,A4033,H$1:$H4033,H4033,D$1:$D4033,D4033),"")</f>
        <v>1034.0661196754022</v>
      </c>
      <c r="AK4033" s="34">
        <v>0.7786908472655143</v>
      </c>
      <c r="AL4033" s="34">
        <v>0</v>
      </c>
      <c r="AN4033" s="36">
        <v>0.18560498724851232</v>
      </c>
      <c r="AO4033" s="34">
        <v>0.17937092660810428</v>
      </c>
      <c r="AP4033" s="34">
        <v>6.2340606404080474E-3</v>
      </c>
      <c r="AS4033" s="36">
        <v>3.5704165485973362E-2</v>
      </c>
    </row>
    <row r="4034" spans="1:45" x14ac:dyDescent="0.3">
      <c r="A4034" s="4" t="s">
        <v>187</v>
      </c>
      <c r="B4034" t="s">
        <v>138</v>
      </c>
      <c r="C4034" s="28">
        <v>45076</v>
      </c>
      <c r="D4034">
        <v>1</v>
      </c>
      <c r="G4034" s="42" t="s">
        <v>227</v>
      </c>
      <c r="H4034">
        <f t="shared" si="410"/>
        <v>2023</v>
      </c>
      <c r="I4034" s="2" t="s">
        <v>139</v>
      </c>
      <c r="J4034">
        <v>14</v>
      </c>
      <c r="N4034" s="40">
        <v>133.52303127584025</v>
      </c>
      <c r="O4034" s="33">
        <f t="shared" si="409"/>
        <v>133.52303127584025</v>
      </c>
      <c r="P4034" s="22">
        <f>IF(ISNUMBER(O4034),SUMIFS(O$1:$O4034,A$1:$A4034,A4034,H$1:$H4034,H4034,D$1:$D4034,D4034),"")</f>
        <v>967.53638043977946</v>
      </c>
      <c r="AK4034" s="34">
        <v>0.82051282051282048</v>
      </c>
      <c r="AL4034" s="34">
        <v>0</v>
      </c>
      <c r="AN4034" s="36">
        <v>0.17948717948717952</v>
      </c>
      <c r="AO4034" s="34">
        <v>0.17948717948717952</v>
      </c>
      <c r="AP4034" s="34">
        <v>0</v>
      </c>
      <c r="AS4034" s="36">
        <v>0</v>
      </c>
    </row>
    <row r="4035" spans="1:45" x14ac:dyDescent="0.3">
      <c r="A4035" s="4" t="s">
        <v>187</v>
      </c>
      <c r="B4035" t="s">
        <v>138</v>
      </c>
      <c r="C4035" s="28">
        <v>45076</v>
      </c>
      <c r="D4035">
        <v>2</v>
      </c>
      <c r="G4035" s="42" t="s">
        <v>227</v>
      </c>
      <c r="H4035">
        <f t="shared" si="410"/>
        <v>2023</v>
      </c>
      <c r="I4035" s="2" t="s">
        <v>139</v>
      </c>
      <c r="J4035">
        <v>14</v>
      </c>
      <c r="N4035" s="40">
        <v>112.55896501798141</v>
      </c>
      <c r="O4035" s="33">
        <f t="shared" si="409"/>
        <v>112.55896501798141</v>
      </c>
      <c r="P4035" s="22">
        <f>IF(ISNUMBER(O4035),SUMIFS(O$1:$O4035,A$1:$A4035,A4035,H$1:$H4035,H4035,D$1:$D4035,D4035),"")</f>
        <v>783.67478541491698</v>
      </c>
      <c r="AK4035" s="34">
        <v>0.78512396694214881</v>
      </c>
      <c r="AL4035" s="34">
        <v>0</v>
      </c>
      <c r="AN4035" s="36">
        <v>0.21487603305785125</v>
      </c>
      <c r="AO4035" s="34">
        <v>0.21487603305785125</v>
      </c>
      <c r="AP4035" s="34">
        <v>0</v>
      </c>
      <c r="AS4035" s="36">
        <v>0</v>
      </c>
    </row>
    <row r="4036" spans="1:45" x14ac:dyDescent="0.3">
      <c r="A4036" s="4" t="s">
        <v>187</v>
      </c>
      <c r="B4036" t="s">
        <v>138</v>
      </c>
      <c r="C4036" s="28">
        <v>45076</v>
      </c>
      <c r="D4036">
        <v>3</v>
      </c>
      <c r="G4036" s="42" t="s">
        <v>227</v>
      </c>
      <c r="H4036">
        <f t="shared" si="410"/>
        <v>2023</v>
      </c>
      <c r="I4036" s="2" t="s">
        <v>139</v>
      </c>
      <c r="J4036">
        <v>14</v>
      </c>
      <c r="N4036" s="40">
        <v>130.05399159245312</v>
      </c>
      <c r="O4036" s="33">
        <f t="shared" si="409"/>
        <v>130.05399159245312</v>
      </c>
      <c r="P4036" s="22">
        <f>IF(ISNUMBER(O4036),SUMIFS(O$1:$O4036,A$1:$A4036,A4036,H$1:$H4036,H4036,D$1:$D4036,D4036),"")</f>
        <v>1003.6185061330456</v>
      </c>
      <c r="AK4036" s="34">
        <v>0.82876712328767121</v>
      </c>
      <c r="AL4036" s="34">
        <v>0</v>
      </c>
      <c r="AN4036" s="36">
        <v>0.17123287671232876</v>
      </c>
      <c r="AO4036" s="34">
        <v>0.17123287671232876</v>
      </c>
      <c r="AP4036" s="34">
        <v>0</v>
      </c>
      <c r="AS4036" s="36">
        <v>0</v>
      </c>
    </row>
    <row r="4037" spans="1:45" x14ac:dyDescent="0.3">
      <c r="A4037" s="4" t="s">
        <v>187</v>
      </c>
      <c r="B4037" t="s">
        <v>138</v>
      </c>
      <c r="C4037" s="28">
        <v>45076</v>
      </c>
      <c r="D4037">
        <v>4</v>
      </c>
      <c r="G4037" s="42" t="s">
        <v>227</v>
      </c>
      <c r="H4037">
        <f t="shared" si="410"/>
        <v>2023</v>
      </c>
      <c r="I4037" s="2" t="s">
        <v>139</v>
      </c>
      <c r="J4037">
        <v>14</v>
      </c>
      <c r="N4037" s="40">
        <v>163.37797963706757</v>
      </c>
      <c r="O4037" s="33">
        <f t="shared" si="409"/>
        <v>163.37797963706757</v>
      </c>
      <c r="P4037" s="22">
        <f>IF(ISNUMBER(O4037),SUMIFS(O$1:$O4037,A$1:$A4037,A4037,H$1:$H4037,H4037,D$1:$D4037,D4037),"")</f>
        <v>1197.4440993124697</v>
      </c>
      <c r="AK4037" s="34">
        <v>0.85915492957746475</v>
      </c>
      <c r="AL4037" s="34">
        <v>0</v>
      </c>
      <c r="AN4037" s="36">
        <v>0.14084507042253522</v>
      </c>
      <c r="AO4037" s="34">
        <v>0.14084507042253522</v>
      </c>
      <c r="AP4037" s="34">
        <v>0</v>
      </c>
      <c r="AS4037" s="36">
        <v>0</v>
      </c>
    </row>
    <row r="4038" spans="1:45" x14ac:dyDescent="0.3">
      <c r="A4038" s="4" t="s">
        <v>187</v>
      </c>
      <c r="B4038" t="s">
        <v>138</v>
      </c>
      <c r="C4038" s="28">
        <v>45169</v>
      </c>
      <c r="D4038">
        <v>1</v>
      </c>
      <c r="G4038" s="42" t="s">
        <v>227</v>
      </c>
      <c r="H4038">
        <f t="shared" si="410"/>
        <v>2023</v>
      </c>
      <c r="I4038" s="2" t="s">
        <v>139</v>
      </c>
      <c r="J4038">
        <v>15</v>
      </c>
      <c r="N4038" s="40">
        <v>153.34303367706292</v>
      </c>
      <c r="O4038" s="33">
        <f t="shared" si="409"/>
        <v>153.34303367706292</v>
      </c>
      <c r="P4038" s="22">
        <f>IF(ISNUMBER(O4038),SUMIFS(O$1:$O4038,A$1:$A4038,A4038,H$1:$H4038,H4038,D$1:$D4038,D4038),"")</f>
        <v>1120.8794141168423</v>
      </c>
      <c r="AK4038" s="34">
        <v>0.82618862042088848</v>
      </c>
      <c r="AL4038" s="34">
        <v>0</v>
      </c>
      <c r="AN4038" s="36">
        <v>0.17381137957911144</v>
      </c>
      <c r="AO4038" s="34">
        <v>0.17381137957911144</v>
      </c>
      <c r="AP4038" s="34">
        <v>0</v>
      </c>
      <c r="AS4038" s="36">
        <v>0</v>
      </c>
    </row>
    <row r="4039" spans="1:45" x14ac:dyDescent="0.3">
      <c r="A4039" s="4" t="s">
        <v>187</v>
      </c>
      <c r="B4039" t="s">
        <v>138</v>
      </c>
      <c r="C4039" s="28">
        <v>45169</v>
      </c>
      <c r="D4039">
        <v>2</v>
      </c>
      <c r="G4039" s="42" t="s">
        <v>227</v>
      </c>
      <c r="H4039">
        <f t="shared" si="410"/>
        <v>2023</v>
      </c>
      <c r="I4039" s="2" t="s">
        <v>139</v>
      </c>
      <c r="J4039">
        <v>15</v>
      </c>
      <c r="N4039" s="40">
        <v>127.74442538593482</v>
      </c>
      <c r="O4039" s="33">
        <f t="shared" si="409"/>
        <v>127.74442538593482</v>
      </c>
      <c r="P4039" s="22">
        <f>IF(ISNUMBER(O4039),SUMIFS(O$1:$O4039,A$1:$A4039,A4039,H$1:$H4039,H4039,D$1:$D4039,D4039),"")</f>
        <v>911.41921080085183</v>
      </c>
      <c r="AK4039" s="34">
        <v>0.85104942450914023</v>
      </c>
      <c r="AL4039" s="34">
        <v>0</v>
      </c>
      <c r="AN4039" s="36">
        <v>0.14895057549085985</v>
      </c>
      <c r="AO4039" s="34">
        <v>0.14895057549085985</v>
      </c>
      <c r="AP4039" s="34">
        <v>0</v>
      </c>
      <c r="AS4039" s="36">
        <v>0</v>
      </c>
    </row>
    <row r="4040" spans="1:45" x14ac:dyDescent="0.3">
      <c r="A4040" s="4" t="s">
        <v>187</v>
      </c>
      <c r="B4040" t="s">
        <v>138</v>
      </c>
      <c r="C4040" s="28">
        <v>45169</v>
      </c>
      <c r="D4040">
        <v>3</v>
      </c>
      <c r="G4040" s="42" t="s">
        <v>227</v>
      </c>
      <c r="H4040">
        <f t="shared" si="410"/>
        <v>2023</v>
      </c>
      <c r="I4040" s="2" t="s">
        <v>139</v>
      </c>
      <c r="J4040">
        <v>15</v>
      </c>
      <c r="N4040" s="40">
        <v>184.80850325510522</v>
      </c>
      <c r="O4040" s="33">
        <f t="shared" si="409"/>
        <v>184.80850325510522</v>
      </c>
      <c r="P4040" s="22">
        <f>IF(ISNUMBER(O4040),SUMIFS(O$1:$O4040,A$1:$A4040,A4040,H$1:$H4040,H4040,D$1:$D4040,D4040),"")</f>
        <v>1188.4270093881507</v>
      </c>
      <c r="AK4040" s="34">
        <v>0.83423618634886243</v>
      </c>
      <c r="AL4040" s="34">
        <v>0</v>
      </c>
      <c r="AN4040" s="36">
        <v>0.1657638136511376</v>
      </c>
      <c r="AO4040" s="34">
        <v>0.1657638136511376</v>
      </c>
      <c r="AP4040" s="34">
        <v>0</v>
      </c>
      <c r="AS4040" s="36">
        <v>0</v>
      </c>
    </row>
    <row r="4041" spans="1:45" x14ac:dyDescent="0.3">
      <c r="A4041" s="4" t="s">
        <v>187</v>
      </c>
      <c r="B4041" t="s">
        <v>138</v>
      </c>
      <c r="C4041" s="28">
        <v>45169</v>
      </c>
      <c r="D4041">
        <v>4</v>
      </c>
      <c r="G4041" s="42" t="s">
        <v>227</v>
      </c>
      <c r="H4041">
        <f t="shared" si="410"/>
        <v>2023</v>
      </c>
      <c r="I4041" s="2" t="s">
        <v>139</v>
      </c>
      <c r="J4041">
        <v>15</v>
      </c>
      <c r="N4041" s="40">
        <v>270.38314420954782</v>
      </c>
      <c r="O4041" s="33">
        <f t="shared" si="409"/>
        <v>270.38314420954782</v>
      </c>
      <c r="P4041" s="22">
        <f>IF(ISNUMBER(O4041),SUMIFS(O$1:$O4041,A$1:$A4041,A4041,H$1:$H4041,H4041,D$1:$D4041,D4041),"")</f>
        <v>1467.8272435220174</v>
      </c>
      <c r="AK4041" s="34">
        <v>0.981852024197301</v>
      </c>
      <c r="AL4041" s="34">
        <v>0</v>
      </c>
      <c r="AN4041" s="36">
        <v>1.8147975802698928E-2</v>
      </c>
      <c r="AO4041" s="34">
        <v>1.8147975802698928E-2</v>
      </c>
      <c r="AP4041" s="34">
        <v>0</v>
      </c>
      <c r="AS4041" s="36">
        <v>0</v>
      </c>
    </row>
    <row r="4042" spans="1:45" x14ac:dyDescent="0.3">
      <c r="A4042" s="4" t="s">
        <v>187</v>
      </c>
      <c r="B4042" t="s">
        <v>138</v>
      </c>
      <c r="C4042" s="28">
        <v>45208</v>
      </c>
      <c r="D4042">
        <v>1</v>
      </c>
      <c r="G4042" s="42" t="s">
        <v>227</v>
      </c>
      <c r="H4042">
        <f t="shared" si="410"/>
        <v>2023</v>
      </c>
      <c r="I4042" s="2" t="s">
        <v>139</v>
      </c>
      <c r="J4042">
        <v>16</v>
      </c>
      <c r="N4042" s="40">
        <v>256.30019572113122</v>
      </c>
      <c r="O4042" s="33">
        <f t="shared" si="409"/>
        <v>256.30019572113122</v>
      </c>
      <c r="P4042" s="22">
        <f>IF(ISNUMBER(O4042),SUMIFS(O$1:$O4042,A$1:$A4042,A4042,H$1:$H4042,H4042,D$1:$D4042,D4042),"")</f>
        <v>1377.1796098379737</v>
      </c>
      <c r="AK4042" s="34">
        <v>0.88254486133768351</v>
      </c>
      <c r="AL4042" s="34">
        <v>0</v>
      </c>
      <c r="AN4042" s="36">
        <v>0.11745513866231647</v>
      </c>
      <c r="AO4042" s="34">
        <v>0.11745513866231648</v>
      </c>
      <c r="AP4042" s="34">
        <v>0</v>
      </c>
      <c r="AS4042" s="36">
        <v>0</v>
      </c>
    </row>
    <row r="4043" spans="1:45" x14ac:dyDescent="0.3">
      <c r="A4043" s="4" t="s">
        <v>187</v>
      </c>
      <c r="B4043" t="s">
        <v>138</v>
      </c>
      <c r="C4043" s="28">
        <v>45208</v>
      </c>
      <c r="D4043">
        <v>2</v>
      </c>
      <c r="G4043" s="42" t="s">
        <v>227</v>
      </c>
      <c r="H4043">
        <f t="shared" si="410"/>
        <v>2023</v>
      </c>
      <c r="I4043" s="2" t="s">
        <v>139</v>
      </c>
      <c r="J4043">
        <v>16</v>
      </c>
      <c r="N4043" s="40">
        <v>171.81737373737377</v>
      </c>
      <c r="O4043" s="33">
        <f t="shared" si="409"/>
        <v>171.81737373737377</v>
      </c>
      <c r="P4043" s="22">
        <f>IF(ISNUMBER(O4043),SUMIFS(O$1:$O4043,A$1:$A4043,A4043,H$1:$H4043,H4043,D$1:$D4043,D4043),"")</f>
        <v>1083.2365845382255</v>
      </c>
      <c r="AK4043" s="34">
        <v>0.88461538461538458</v>
      </c>
      <c r="AL4043" s="34">
        <v>0</v>
      </c>
      <c r="AN4043" s="36">
        <v>0.11538461538461538</v>
      </c>
      <c r="AO4043" s="34">
        <v>0.11538461538461538</v>
      </c>
      <c r="AP4043" s="34">
        <v>0</v>
      </c>
      <c r="AS4043" s="36">
        <v>0</v>
      </c>
    </row>
    <row r="4044" spans="1:45" x14ac:dyDescent="0.3">
      <c r="A4044" s="4" t="s">
        <v>187</v>
      </c>
      <c r="B4044" t="s">
        <v>138</v>
      </c>
      <c r="C4044" s="28">
        <v>45208</v>
      </c>
      <c r="D4044">
        <v>3</v>
      </c>
      <c r="G4044" s="42" t="s">
        <v>227</v>
      </c>
      <c r="H4044">
        <f t="shared" si="410"/>
        <v>2023</v>
      </c>
      <c r="I4044" s="2" t="s">
        <v>139</v>
      </c>
      <c r="J4044">
        <v>16</v>
      </c>
      <c r="N4044" s="40">
        <v>253.41552377625271</v>
      </c>
      <c r="O4044" s="33">
        <f t="shared" si="409"/>
        <v>253.41552377625271</v>
      </c>
      <c r="P4044" s="22">
        <f>IF(ISNUMBER(O4044),SUMIFS(O$1:$O4044,A$1:$A4044,A4044,H$1:$H4044,H4044,D$1:$D4044,D4044),"")</f>
        <v>1441.8425331644034</v>
      </c>
      <c r="AK4044" s="34">
        <v>0.83445945945945943</v>
      </c>
      <c r="AL4044" s="34">
        <v>0</v>
      </c>
      <c r="AN4044" s="36">
        <v>0.16554054054054052</v>
      </c>
      <c r="AO4044" s="34">
        <v>0.14803439803439802</v>
      </c>
      <c r="AP4044" s="34">
        <v>1.7506142506142502E-2</v>
      </c>
      <c r="AS4044" s="36">
        <v>0</v>
      </c>
    </row>
    <row r="4045" spans="1:45" x14ac:dyDescent="0.3">
      <c r="A4045" s="4" t="s">
        <v>187</v>
      </c>
      <c r="B4045" t="s">
        <v>138</v>
      </c>
      <c r="C4045" s="28">
        <v>45208</v>
      </c>
      <c r="D4045">
        <v>4</v>
      </c>
      <c r="G4045" s="42" t="s">
        <v>227</v>
      </c>
      <c r="H4045">
        <f t="shared" si="410"/>
        <v>2023</v>
      </c>
      <c r="I4045" s="2" t="s">
        <v>139</v>
      </c>
      <c r="J4045">
        <v>16</v>
      </c>
      <c r="N4045" s="40">
        <v>336.75078864353316</v>
      </c>
      <c r="O4045" s="33">
        <f t="shared" si="409"/>
        <v>336.75078864353316</v>
      </c>
      <c r="P4045" s="22">
        <f>IF(ISNUMBER(O4045),SUMIFS(O$1:$O4045,A$1:$A4045,A4045,H$1:$H4045,H4045,D$1:$D4045,D4045),"")</f>
        <v>1804.5780321655507</v>
      </c>
      <c r="AK4045" s="34">
        <v>0.92075193512716558</v>
      </c>
      <c r="AL4045" s="34">
        <v>0</v>
      </c>
      <c r="AN4045" s="36">
        <v>7.9248064872834506E-2</v>
      </c>
      <c r="AO4045" s="34">
        <v>7.9248064872834506E-2</v>
      </c>
      <c r="AP4045" s="34">
        <v>0</v>
      </c>
      <c r="AS4045" s="36">
        <v>0</v>
      </c>
    </row>
    <row r="4046" spans="1:45" x14ac:dyDescent="0.3">
      <c r="A4046" s="4" t="s">
        <v>187</v>
      </c>
      <c r="B4046" t="s">
        <v>138</v>
      </c>
      <c r="C4046" s="28">
        <v>45238</v>
      </c>
      <c r="D4046">
        <v>1</v>
      </c>
      <c r="G4046" s="42" t="s">
        <v>227</v>
      </c>
      <c r="H4046">
        <f t="shared" si="410"/>
        <v>2023</v>
      </c>
      <c r="I4046" s="2" t="s">
        <v>139</v>
      </c>
      <c r="J4046">
        <v>17</v>
      </c>
      <c r="N4046" s="40">
        <v>240.87666742255163</v>
      </c>
      <c r="O4046" s="33">
        <f t="shared" si="409"/>
        <v>240.87666742255163</v>
      </c>
      <c r="P4046" s="22">
        <f>IF(ISNUMBER(O4046),SUMIFS(O$1:$O4046,A$1:$A4046,A4046,H$1:$H4046,H4046,D$1:$D4046,D4046),"")</f>
        <v>1618.0562772605253</v>
      </c>
      <c r="AK4046" s="34">
        <v>0.93867569601203915</v>
      </c>
      <c r="AL4046" s="34">
        <v>4.3795620437956206E-2</v>
      </c>
      <c r="AN4046" s="36">
        <v>0.33576642335766427</v>
      </c>
      <c r="AO4046" s="34">
        <v>0.20437956204379562</v>
      </c>
      <c r="AP4046" s="34">
        <v>0.13138686131386862</v>
      </c>
      <c r="AS4046" s="36">
        <v>0</v>
      </c>
    </row>
    <row r="4047" spans="1:45" x14ac:dyDescent="0.3">
      <c r="A4047" s="4" t="s">
        <v>187</v>
      </c>
      <c r="B4047" t="s">
        <v>138</v>
      </c>
      <c r="C4047" s="28">
        <v>45238</v>
      </c>
      <c r="D4047">
        <v>2</v>
      </c>
      <c r="G4047" s="42" t="s">
        <v>227</v>
      </c>
      <c r="H4047">
        <f t="shared" si="410"/>
        <v>2023</v>
      </c>
      <c r="I4047" s="2" t="s">
        <v>139</v>
      </c>
      <c r="J4047">
        <v>17</v>
      </c>
      <c r="N4047" s="40">
        <v>183.78080280930541</v>
      </c>
      <c r="O4047" s="33">
        <f t="shared" si="409"/>
        <v>183.78080280930541</v>
      </c>
      <c r="P4047" s="22">
        <f>IF(ISNUMBER(O4047),SUMIFS(O$1:$O4047,A$1:$A4047,A4047,H$1:$H4047,H4047,D$1:$D4047,D4047),"")</f>
        <v>1267.017387347531</v>
      </c>
      <c r="AK4047" s="34">
        <v>0.80731707317073176</v>
      </c>
      <c r="AL4047" s="34">
        <v>0</v>
      </c>
      <c r="AN4047" s="36">
        <v>0.1926829268292683</v>
      </c>
      <c r="AO4047" s="34">
        <v>0.12536585365853659</v>
      </c>
      <c r="AP4047" s="34">
        <v>6.7317073170731698E-2</v>
      </c>
      <c r="AS4047" s="36">
        <v>0</v>
      </c>
    </row>
    <row r="4048" spans="1:45" x14ac:dyDescent="0.3">
      <c r="A4048" s="4" t="s">
        <v>187</v>
      </c>
      <c r="B4048" t="s">
        <v>138</v>
      </c>
      <c r="C4048" s="28">
        <v>45238</v>
      </c>
      <c r="D4048">
        <v>3</v>
      </c>
      <c r="G4048" s="42" t="s">
        <v>227</v>
      </c>
      <c r="H4048">
        <f t="shared" si="410"/>
        <v>2023</v>
      </c>
      <c r="I4048" s="2" t="s">
        <v>139</v>
      </c>
      <c r="J4048">
        <v>17</v>
      </c>
      <c r="N4048" s="40">
        <v>206.30587862963844</v>
      </c>
      <c r="O4048" s="33">
        <f t="shared" si="409"/>
        <v>206.30587862963844</v>
      </c>
      <c r="P4048" s="22">
        <f>IF(ISNUMBER(O4048),SUMIFS(O$1:$O4048,A$1:$A4048,A4048,H$1:$H4048,H4048,D$1:$D4048,D4048),"")</f>
        <v>1648.148411794042</v>
      </c>
      <c r="AK4048" s="34">
        <v>0.73829927488464064</v>
      </c>
      <c r="AL4048" s="34">
        <v>0</v>
      </c>
      <c r="AN4048" s="36">
        <v>0.26170072511535925</v>
      </c>
      <c r="AO4048" s="34">
        <v>0.15820698747528014</v>
      </c>
      <c r="AP4048" s="34">
        <v>0.1034937376400791</v>
      </c>
      <c r="AS4048" s="36">
        <v>0</v>
      </c>
    </row>
    <row r="4049" spans="1:45" x14ac:dyDescent="0.3">
      <c r="A4049" s="4" t="s">
        <v>187</v>
      </c>
      <c r="B4049" t="s">
        <v>138</v>
      </c>
      <c r="C4049" s="28">
        <v>45238</v>
      </c>
      <c r="D4049">
        <v>4</v>
      </c>
      <c r="G4049" s="42" t="s">
        <v>227</v>
      </c>
      <c r="H4049">
        <f t="shared" si="410"/>
        <v>2023</v>
      </c>
      <c r="I4049" s="2" t="s">
        <v>139</v>
      </c>
      <c r="J4049">
        <v>17</v>
      </c>
      <c r="N4049" s="40">
        <v>266.54910427881515</v>
      </c>
      <c r="O4049" s="33">
        <f t="shared" si="409"/>
        <v>266.54910427881515</v>
      </c>
      <c r="P4049" s="22">
        <f>IF(ISNUMBER(O4049),SUMIFS(O$1:$O4049,A$1:$A4049,A4049,H$1:$H4049,H4049,D$1:$D4049,D4049),"")</f>
        <v>2071.127136444366</v>
      </c>
      <c r="AK4049" s="34">
        <v>0.8714622641509433</v>
      </c>
      <c r="AL4049" s="34">
        <v>0</v>
      </c>
      <c r="AN4049" s="36">
        <v>0.12853773584905659</v>
      </c>
      <c r="AO4049" s="34">
        <v>0.10554245283018868</v>
      </c>
      <c r="AP4049" s="34">
        <v>2.2995283018867923E-2</v>
      </c>
      <c r="AS4049" s="36">
        <v>0</v>
      </c>
    </row>
    <row r="4050" spans="1:45" x14ac:dyDescent="0.3">
      <c r="A4050" s="4" t="s">
        <v>187</v>
      </c>
      <c r="B4050" t="s">
        <v>138</v>
      </c>
      <c r="C4050" s="28">
        <v>45267</v>
      </c>
      <c r="D4050">
        <v>1</v>
      </c>
      <c r="G4050" s="42" t="s">
        <v>227</v>
      </c>
      <c r="H4050">
        <f t="shared" si="410"/>
        <v>2023</v>
      </c>
      <c r="I4050" s="2" t="s">
        <v>139</v>
      </c>
      <c r="J4050">
        <v>18</v>
      </c>
      <c r="N4050" s="40">
        <v>193.36475550964195</v>
      </c>
      <c r="O4050" s="33">
        <f t="shared" si="409"/>
        <v>193.36475550964195</v>
      </c>
      <c r="P4050" s="22">
        <f>IF(ISNUMBER(O4050),SUMIFS(O$1:$O4050,A$1:$A4050,A4050,H$1:$H4050,H4050,D$1:$D4050,D4050),"")</f>
        <v>1811.4210327701674</v>
      </c>
      <c r="AK4050" s="34">
        <v>0.97533908754623933</v>
      </c>
      <c r="AL4050" s="34">
        <v>0</v>
      </c>
      <c r="AN4050" s="36">
        <v>9.8643649815043158E-3</v>
      </c>
      <c r="AO4050" s="34">
        <v>0</v>
      </c>
      <c r="AP4050" s="34">
        <v>9.8643649815043158E-3</v>
      </c>
      <c r="AS4050" s="36">
        <v>1.4796547472256474E-2</v>
      </c>
    </row>
    <row r="4051" spans="1:45" x14ac:dyDescent="0.3">
      <c r="A4051" s="4" t="s">
        <v>187</v>
      </c>
      <c r="B4051" t="s">
        <v>138</v>
      </c>
      <c r="C4051" s="28">
        <v>45267</v>
      </c>
      <c r="D4051">
        <v>2</v>
      </c>
      <c r="G4051" s="42" t="s">
        <v>227</v>
      </c>
      <c r="H4051">
        <f t="shared" si="410"/>
        <v>2023</v>
      </c>
      <c r="I4051" s="2" t="s">
        <v>139</v>
      </c>
      <c r="J4051">
        <v>18</v>
      </c>
      <c r="N4051" s="40">
        <v>129.71676095520831</v>
      </c>
      <c r="O4051" s="33">
        <f t="shared" si="409"/>
        <v>129.71676095520831</v>
      </c>
      <c r="P4051" s="22">
        <f>IF(ISNUMBER(O4051),SUMIFS(O$1:$O4051,A$1:$A4051,A4051,H$1:$H4051,H4051,D$1:$D4051,D4051),"")</f>
        <v>1396.7341483027394</v>
      </c>
      <c r="AK4051" s="34">
        <v>1</v>
      </c>
      <c r="AL4051" s="34">
        <v>0</v>
      </c>
      <c r="AN4051" s="36">
        <v>0</v>
      </c>
      <c r="AO4051" s="34">
        <v>0</v>
      </c>
      <c r="AP4051" s="34">
        <v>0</v>
      </c>
      <c r="AS4051" s="36">
        <v>0</v>
      </c>
    </row>
    <row r="4052" spans="1:45" x14ac:dyDescent="0.3">
      <c r="A4052" s="4" t="s">
        <v>187</v>
      </c>
      <c r="B4052" t="s">
        <v>138</v>
      </c>
      <c r="C4052" s="28">
        <v>45267</v>
      </c>
      <c r="D4052">
        <v>3</v>
      </c>
      <c r="G4052" s="42" t="s">
        <v>227</v>
      </c>
      <c r="H4052">
        <f t="shared" si="410"/>
        <v>2023</v>
      </c>
      <c r="I4052" s="2" t="s">
        <v>139</v>
      </c>
      <c r="J4052">
        <v>18</v>
      </c>
      <c r="N4052" s="40">
        <v>166.66899587729719</v>
      </c>
      <c r="O4052" s="33">
        <f t="shared" si="409"/>
        <v>166.66899587729719</v>
      </c>
      <c r="P4052" s="22">
        <f>IF(ISNUMBER(O4052),SUMIFS(O$1:$O4052,A$1:$A4052,A4052,H$1:$H4052,H4052,D$1:$D4052,D4052),"")</f>
        <v>1814.8174076713392</v>
      </c>
      <c r="AK4052" s="34">
        <v>0.98605577689243029</v>
      </c>
      <c r="AL4052" s="34">
        <v>0</v>
      </c>
      <c r="AN4052" s="36">
        <v>1.3944223107569721E-2</v>
      </c>
      <c r="AO4052" s="34">
        <v>1.1952191235059761E-2</v>
      </c>
      <c r="AP4052" s="34">
        <v>1.9920318725099601E-3</v>
      </c>
      <c r="AS4052" s="36">
        <v>0</v>
      </c>
    </row>
    <row r="4053" spans="1:45" x14ac:dyDescent="0.3">
      <c r="A4053" s="4" t="s">
        <v>187</v>
      </c>
      <c r="B4053" t="s">
        <v>138</v>
      </c>
      <c r="C4053" s="28">
        <v>45267</v>
      </c>
      <c r="D4053">
        <v>4</v>
      </c>
      <c r="G4053" s="42" t="s">
        <v>227</v>
      </c>
      <c r="H4053">
        <f t="shared" si="410"/>
        <v>2023</v>
      </c>
      <c r="I4053" s="2" t="s">
        <v>139</v>
      </c>
      <c r="J4053">
        <v>18</v>
      </c>
      <c r="N4053" s="40">
        <v>232.85332472964328</v>
      </c>
      <c r="O4053" s="33">
        <f t="shared" si="409"/>
        <v>232.85332472964328</v>
      </c>
      <c r="P4053" s="22">
        <f>IF(ISNUMBER(O4053),SUMIFS(O$1:$O4053,A$1:$A4053,A4053,H$1:$H4053,H4053,D$1:$D4053,D4053),"")</f>
        <v>2303.9804611740092</v>
      </c>
      <c r="AK4053" s="34">
        <v>1</v>
      </c>
      <c r="AL4053" s="34">
        <v>0</v>
      </c>
      <c r="AN4053" s="36">
        <v>0</v>
      </c>
      <c r="AO4053" s="34">
        <v>0</v>
      </c>
      <c r="AP4053" s="34">
        <v>0</v>
      </c>
      <c r="AS4053" s="36">
        <v>0</v>
      </c>
    </row>
    <row r="4054" spans="1:45" x14ac:dyDescent="0.3">
      <c r="A4054" s="4" t="s">
        <v>187</v>
      </c>
      <c r="B4054" t="s">
        <v>138</v>
      </c>
      <c r="C4054" s="28">
        <v>45299</v>
      </c>
      <c r="D4054">
        <v>1</v>
      </c>
      <c r="G4054" s="42" t="s">
        <v>227</v>
      </c>
      <c r="H4054">
        <f t="shared" si="410"/>
        <v>2024</v>
      </c>
      <c r="I4054" s="2" t="s">
        <v>139</v>
      </c>
      <c r="J4054">
        <v>19</v>
      </c>
      <c r="N4054" s="40">
        <v>256.24918715047477</v>
      </c>
      <c r="O4054" s="33">
        <f t="shared" si="409"/>
        <v>256.24918715047477</v>
      </c>
      <c r="P4054" s="22">
        <f>IF(ISNUMBER(O4054),SUMIFS(O$1:$O4054,A$1:$A4054,A4054,H$1:$H4054,H4054,D$1:$D4054,D4054),"")</f>
        <v>256.24918715047477</v>
      </c>
      <c r="AK4054" s="34">
        <v>0.88883399209486169</v>
      </c>
      <c r="AL4054" s="34">
        <v>0</v>
      </c>
      <c r="AN4054" s="36">
        <v>0.11116600790513834</v>
      </c>
      <c r="AO4054" s="34">
        <v>2.964426877470356E-2</v>
      </c>
      <c r="AP4054" s="34">
        <v>8.1521739130434784E-2</v>
      </c>
      <c r="AS4054" s="36">
        <v>0</v>
      </c>
    </row>
    <row r="4055" spans="1:45" x14ac:dyDescent="0.3">
      <c r="A4055" s="4" t="s">
        <v>187</v>
      </c>
      <c r="B4055" t="s">
        <v>138</v>
      </c>
      <c r="C4055" s="28">
        <v>45299</v>
      </c>
      <c r="D4055">
        <v>2</v>
      </c>
      <c r="G4055" s="42" t="s">
        <v>227</v>
      </c>
      <c r="H4055">
        <f t="shared" si="410"/>
        <v>2024</v>
      </c>
      <c r="I4055" s="2" t="s">
        <v>139</v>
      </c>
      <c r="J4055">
        <v>19</v>
      </c>
      <c r="N4055" s="40">
        <v>173.39697339697338</v>
      </c>
      <c r="O4055" s="33">
        <f t="shared" si="409"/>
        <v>173.39697339697338</v>
      </c>
      <c r="P4055" s="22">
        <f>IF(ISNUMBER(O4055),SUMIFS(O$1:$O4055,A$1:$A4055,A4055,H$1:$H4055,H4055,D$1:$D4055,D4055),"")</f>
        <v>173.39697339697338</v>
      </c>
      <c r="AK4055" s="34">
        <v>0.9441624365482234</v>
      </c>
      <c r="AL4055" s="34">
        <v>0</v>
      </c>
      <c r="AN4055" s="36">
        <v>5.5837563451776664E-2</v>
      </c>
      <c r="AO4055" s="34">
        <v>1.1167512690355331E-2</v>
      </c>
      <c r="AP4055" s="34">
        <v>4.4670050761421325E-2</v>
      </c>
      <c r="AS4055" s="36">
        <v>0</v>
      </c>
    </row>
    <row r="4056" spans="1:45" x14ac:dyDescent="0.3">
      <c r="A4056" s="4" t="s">
        <v>187</v>
      </c>
      <c r="B4056" t="s">
        <v>138</v>
      </c>
      <c r="C4056" s="28">
        <v>45299</v>
      </c>
      <c r="D4056">
        <v>3</v>
      </c>
      <c r="G4056" s="42" t="s">
        <v>227</v>
      </c>
      <c r="H4056">
        <f t="shared" si="410"/>
        <v>2024</v>
      </c>
      <c r="I4056" s="2" t="s">
        <v>139</v>
      </c>
      <c r="J4056">
        <v>19</v>
      </c>
      <c r="N4056" s="40">
        <v>245.2999859491359</v>
      </c>
      <c r="O4056" s="33">
        <f t="shared" si="409"/>
        <v>245.2999859491359</v>
      </c>
      <c r="P4056" s="22">
        <f>IF(ISNUMBER(O4056),SUMIFS(O$1:$O4056,A$1:$A4056,A4056,H$1:$H4056,H4056,D$1:$D4056,D4056),"")</f>
        <v>245.2999859491359</v>
      </c>
      <c r="AK4056" s="34">
        <v>0.96362909672262187</v>
      </c>
      <c r="AL4056" s="34">
        <v>0</v>
      </c>
      <c r="AN4056" s="36">
        <v>3.6370903277378103E-2</v>
      </c>
      <c r="AO4056" s="34">
        <v>3.6370903277378103E-2</v>
      </c>
      <c r="AP4056" s="34">
        <v>0</v>
      </c>
      <c r="AS4056" s="36">
        <v>0</v>
      </c>
    </row>
    <row r="4057" spans="1:45" x14ac:dyDescent="0.3">
      <c r="A4057" s="4" t="s">
        <v>187</v>
      </c>
      <c r="B4057" t="s">
        <v>138</v>
      </c>
      <c r="C4057" s="28">
        <v>45299</v>
      </c>
      <c r="D4057">
        <v>4</v>
      </c>
      <c r="G4057" s="42" t="s">
        <v>227</v>
      </c>
      <c r="H4057">
        <f t="shared" si="410"/>
        <v>2024</v>
      </c>
      <c r="I4057" s="2" t="s">
        <v>139</v>
      </c>
      <c r="J4057">
        <v>19</v>
      </c>
      <c r="N4057" s="40">
        <v>315.55251052167961</v>
      </c>
      <c r="O4057" s="33">
        <f t="shared" si="409"/>
        <v>315.55251052167961</v>
      </c>
      <c r="P4057" s="22">
        <f>IF(ISNUMBER(O4057),SUMIFS(O$1:$O4057,A$1:$A4057,A4057,H$1:$H4057,H4057,D$1:$D4057,D4057),"")</f>
        <v>315.55251052167961</v>
      </c>
      <c r="AK4057" s="34">
        <v>0.93025404157043889</v>
      </c>
      <c r="AL4057" s="34">
        <v>0</v>
      </c>
      <c r="AN4057" s="36">
        <v>6.9745958429561203E-2</v>
      </c>
      <c r="AO4057" s="34">
        <v>4.5496535796766747E-2</v>
      </c>
      <c r="AP4057" s="34">
        <v>2.4249422632794459E-2</v>
      </c>
      <c r="AS4057" s="36">
        <v>0</v>
      </c>
    </row>
    <row r="4058" spans="1:45" x14ac:dyDescent="0.3">
      <c r="A4058" s="4" t="s">
        <v>187</v>
      </c>
      <c r="B4058" t="s">
        <v>138</v>
      </c>
      <c r="C4058" s="28">
        <v>45335</v>
      </c>
      <c r="D4058">
        <v>1</v>
      </c>
      <c r="G4058" s="42" t="s">
        <v>227</v>
      </c>
      <c r="H4058">
        <f t="shared" si="410"/>
        <v>2024</v>
      </c>
      <c r="I4058" s="2" t="s">
        <v>139</v>
      </c>
      <c r="J4058">
        <v>20</v>
      </c>
      <c r="N4058" s="40">
        <v>198.94073478144276</v>
      </c>
      <c r="O4058" s="33">
        <f t="shared" si="409"/>
        <v>198.94073478144276</v>
      </c>
      <c r="P4058" s="22">
        <f>IF(ISNUMBER(O4058),SUMIFS(O$1:$O4058,A$1:$A4058,A4058,H$1:$H4058,H4058,D$1:$D4058,D4058),"")</f>
        <v>455.18992193191752</v>
      </c>
      <c r="AK4058" s="34">
        <v>0.7570093457943925</v>
      </c>
      <c r="AL4058" s="34">
        <v>0</v>
      </c>
      <c r="AN4058" s="36">
        <v>0.24299065420560745</v>
      </c>
      <c r="AO4058" s="34">
        <v>0.19522326064382137</v>
      </c>
      <c r="AP4058" s="34">
        <v>4.7767393561786081E-2</v>
      </c>
      <c r="AS4058" s="36">
        <v>0</v>
      </c>
    </row>
    <row r="4059" spans="1:45" x14ac:dyDescent="0.3">
      <c r="A4059" s="4" t="s">
        <v>187</v>
      </c>
      <c r="B4059" t="s">
        <v>138</v>
      </c>
      <c r="C4059" s="28">
        <v>45335</v>
      </c>
      <c r="D4059">
        <v>2</v>
      </c>
      <c r="G4059" s="42" t="s">
        <v>227</v>
      </c>
      <c r="H4059">
        <f t="shared" si="410"/>
        <v>2024</v>
      </c>
      <c r="I4059" s="2" t="s">
        <v>139</v>
      </c>
      <c r="J4059">
        <v>20</v>
      </c>
      <c r="N4059" s="40">
        <v>137.48074458202515</v>
      </c>
      <c r="O4059" s="33">
        <f t="shared" si="409"/>
        <v>137.48074458202515</v>
      </c>
      <c r="P4059" s="22">
        <f>IF(ISNUMBER(O4059),SUMIFS(O$1:$O4059,A$1:$A4059,A4059,H$1:$H4059,H4059,D$1:$D4059,D4059),"")</f>
        <v>310.87771797899853</v>
      </c>
      <c r="AK4059" s="34">
        <v>0.85166590597900504</v>
      </c>
      <c r="AL4059" s="34">
        <v>0</v>
      </c>
      <c r="AN4059" s="36">
        <v>0.14833409402099496</v>
      </c>
      <c r="AO4059" s="34">
        <v>0.10497489730716567</v>
      </c>
      <c r="AP4059" s="34">
        <v>4.3359196713829297E-2</v>
      </c>
      <c r="AS4059" s="36">
        <v>0</v>
      </c>
    </row>
    <row r="4060" spans="1:45" x14ac:dyDescent="0.3">
      <c r="A4060" s="4" t="s">
        <v>187</v>
      </c>
      <c r="B4060" t="s">
        <v>138</v>
      </c>
      <c r="C4060" s="28">
        <v>45335</v>
      </c>
      <c r="D4060">
        <v>3</v>
      </c>
      <c r="G4060" s="42" t="s">
        <v>227</v>
      </c>
      <c r="H4060">
        <f t="shared" si="410"/>
        <v>2024</v>
      </c>
      <c r="I4060" s="2" t="s">
        <v>139</v>
      </c>
      <c r="J4060">
        <v>20</v>
      </c>
      <c r="N4060" s="40">
        <v>157.47678247678249</v>
      </c>
      <c r="O4060" s="33">
        <f t="shared" si="409"/>
        <v>157.47678247678249</v>
      </c>
      <c r="P4060" s="22">
        <f>IF(ISNUMBER(O4060),SUMIFS(O$1:$O4060,A$1:$A4060,A4060,H$1:$H4060,H4060,D$1:$D4060,D4060),"")</f>
        <v>402.77676842591836</v>
      </c>
      <c r="AK4060" s="34">
        <v>0.97599494630448513</v>
      </c>
      <c r="AL4060" s="34">
        <v>0</v>
      </c>
      <c r="AN4060" s="36">
        <v>2.4005053695514846E-2</v>
      </c>
      <c r="AO4060" s="34">
        <v>2.4005053695514846E-2</v>
      </c>
      <c r="AP4060" s="34">
        <v>0</v>
      </c>
      <c r="AS4060" s="36">
        <v>0</v>
      </c>
    </row>
    <row r="4061" spans="1:45" x14ac:dyDescent="0.3">
      <c r="A4061" s="4" t="s">
        <v>187</v>
      </c>
      <c r="B4061" t="s">
        <v>138</v>
      </c>
      <c r="C4061" s="28">
        <v>45335</v>
      </c>
      <c r="D4061">
        <v>4</v>
      </c>
      <c r="G4061" s="42" t="s">
        <v>227</v>
      </c>
      <c r="H4061">
        <f t="shared" si="410"/>
        <v>2024</v>
      </c>
      <c r="I4061" s="2" t="s">
        <v>139</v>
      </c>
      <c r="J4061">
        <v>20</v>
      </c>
      <c r="N4061" s="40">
        <v>202.93224592600671</v>
      </c>
      <c r="O4061" s="33">
        <f t="shared" si="409"/>
        <v>202.93224592600671</v>
      </c>
      <c r="P4061" s="22">
        <f>IF(ISNUMBER(O4061),SUMIFS(O$1:$O4061,A$1:$A4061,A4061,H$1:$H4061,H4061,D$1:$D4061,D4061),"")</f>
        <v>518.48475644768632</v>
      </c>
      <c r="AK4061" s="34">
        <v>0.95510376958915699</v>
      </c>
      <c r="AL4061" s="34">
        <v>0</v>
      </c>
      <c r="AN4061" s="36">
        <v>3.9813638288860649E-2</v>
      </c>
      <c r="AO4061" s="34">
        <v>2.5412960609911051E-2</v>
      </c>
      <c r="AP4061" s="34">
        <v>1.4400677678949597E-2</v>
      </c>
      <c r="AS4061" s="36">
        <v>5.0825921219822103E-3</v>
      </c>
    </row>
    <row r="4062" spans="1:45" x14ac:dyDescent="0.3">
      <c r="A4062" s="4" t="s">
        <v>187</v>
      </c>
      <c r="B4062" t="s">
        <v>138</v>
      </c>
      <c r="C4062" s="28">
        <v>45365</v>
      </c>
      <c r="D4062">
        <v>1</v>
      </c>
      <c r="G4062" s="42" t="s">
        <v>227</v>
      </c>
      <c r="H4062">
        <f t="shared" si="410"/>
        <v>2024</v>
      </c>
      <c r="I4062" s="2" t="s">
        <v>139</v>
      </c>
      <c r="J4062">
        <v>21</v>
      </c>
      <c r="N4062" s="40">
        <v>153.76733845633368</v>
      </c>
      <c r="O4062" s="33">
        <f t="shared" si="409"/>
        <v>153.76733845633368</v>
      </c>
      <c r="P4062" s="22">
        <f>IF(ISNUMBER(O4062),SUMIFS(O$1:$O4062,A$1:$A4062,A4062,H$1:$H4062,H4062,D$1:$D4062,D4062),"")</f>
        <v>608.95726038825114</v>
      </c>
      <c r="AK4062" s="34">
        <v>0.93744922826969945</v>
      </c>
      <c r="AL4062" s="34">
        <v>0</v>
      </c>
      <c r="AN4062" s="36">
        <v>6.0113728675873279E-2</v>
      </c>
      <c r="AO4062" s="34">
        <v>6.0113728675873279E-2</v>
      </c>
      <c r="AP4062" s="34">
        <v>0</v>
      </c>
      <c r="AS4062" s="36">
        <v>2.437043054427295E-3</v>
      </c>
    </row>
    <row r="4063" spans="1:45" x14ac:dyDescent="0.3">
      <c r="A4063" s="4" t="s">
        <v>187</v>
      </c>
      <c r="B4063" t="s">
        <v>138</v>
      </c>
      <c r="C4063" s="28">
        <v>45365</v>
      </c>
      <c r="D4063">
        <v>2</v>
      </c>
      <c r="G4063" s="42" t="s">
        <v>227</v>
      </c>
      <c r="H4063">
        <f t="shared" si="410"/>
        <v>2024</v>
      </c>
      <c r="I4063" s="2" t="s">
        <v>139</v>
      </c>
      <c r="J4063">
        <v>21</v>
      </c>
      <c r="N4063" s="40">
        <v>116.2332545311269</v>
      </c>
      <c r="O4063" s="33">
        <f t="shared" si="409"/>
        <v>116.2332545311269</v>
      </c>
      <c r="P4063" s="22">
        <f>IF(ISNUMBER(O4063),SUMIFS(O$1:$O4063,A$1:$A4063,A4063,H$1:$H4063,H4063,D$1:$D4063,D4063),"")</f>
        <v>427.11097251012541</v>
      </c>
      <c r="AK4063" s="34">
        <v>0.9141381536475145</v>
      </c>
      <c r="AL4063" s="34">
        <v>0</v>
      </c>
      <c r="AN4063" s="36">
        <v>8.5861846352485477E-2</v>
      </c>
      <c r="AO4063" s="34">
        <v>8.5861846352485477E-2</v>
      </c>
      <c r="AP4063" s="34">
        <v>0</v>
      </c>
      <c r="AS4063" s="36">
        <v>0</v>
      </c>
    </row>
    <row r="4064" spans="1:45" x14ac:dyDescent="0.3">
      <c r="A4064" s="4" t="s">
        <v>187</v>
      </c>
      <c r="B4064" t="s">
        <v>138</v>
      </c>
      <c r="C4064" s="28">
        <v>45365</v>
      </c>
      <c r="D4064">
        <v>3</v>
      </c>
      <c r="G4064" s="42" t="s">
        <v>227</v>
      </c>
      <c r="H4064">
        <f t="shared" si="410"/>
        <v>2024</v>
      </c>
      <c r="I4064" s="2" t="s">
        <v>139</v>
      </c>
      <c r="J4064">
        <v>21</v>
      </c>
      <c r="N4064" s="40">
        <v>137.17082195664176</v>
      </c>
      <c r="O4064" s="33">
        <f t="shared" si="409"/>
        <v>137.17082195664176</v>
      </c>
      <c r="P4064" s="22">
        <f>IF(ISNUMBER(O4064),SUMIFS(O$1:$O4064,A$1:$A4064,A4064,H$1:$H4064,H4064,D$1:$D4064,D4064),"")</f>
        <v>539.94759038256007</v>
      </c>
      <c r="AK4064" s="34">
        <v>0.99472990777338599</v>
      </c>
      <c r="AL4064" s="34">
        <v>0</v>
      </c>
      <c r="AN4064" s="36">
        <v>5.270092226613966E-3</v>
      </c>
      <c r="AO4064" s="34">
        <v>5.270092226613966E-3</v>
      </c>
      <c r="AP4064" s="34">
        <v>0</v>
      </c>
      <c r="AS4064" s="36">
        <v>0</v>
      </c>
    </row>
    <row r="4065" spans="1:45" x14ac:dyDescent="0.3">
      <c r="A4065" s="4" t="s">
        <v>187</v>
      </c>
      <c r="B4065" t="s">
        <v>138</v>
      </c>
      <c r="C4065" s="28">
        <v>45365</v>
      </c>
      <c r="D4065">
        <v>4</v>
      </c>
      <c r="G4065" s="42" t="s">
        <v>227</v>
      </c>
      <c r="H4065">
        <f t="shared" si="410"/>
        <v>2024</v>
      </c>
      <c r="I4065" s="2" t="s">
        <v>139</v>
      </c>
      <c r="J4065">
        <v>21</v>
      </c>
      <c r="N4065" s="40">
        <v>166.77743600704915</v>
      </c>
      <c r="O4065" s="33">
        <f t="shared" si="409"/>
        <v>166.77743600704915</v>
      </c>
      <c r="P4065" s="22">
        <f>IF(ISNUMBER(O4065),SUMIFS(O$1:$O4065,A$1:$A4065,A4065,H$1:$H4065,H4065,D$1:$D4065,D4065),"")</f>
        <v>685.26219245473544</v>
      </c>
      <c r="AK4065" s="34">
        <v>0.99221357063403781</v>
      </c>
      <c r="AL4065" s="34">
        <v>0</v>
      </c>
      <c r="AN4065" s="36">
        <v>7.7864293659621808E-3</v>
      </c>
      <c r="AO4065" s="34">
        <v>7.7864293659621808E-3</v>
      </c>
      <c r="AP4065" s="34">
        <v>0</v>
      </c>
      <c r="AS4065" s="36">
        <v>0</v>
      </c>
    </row>
    <row r="4066" spans="1:45" x14ac:dyDescent="0.3">
      <c r="A4066" s="4" t="s">
        <v>187</v>
      </c>
      <c r="B4066" t="s">
        <v>138</v>
      </c>
      <c r="C4066" s="28">
        <v>45415</v>
      </c>
      <c r="D4066">
        <v>1</v>
      </c>
      <c r="G4066" s="42" t="s">
        <v>227</v>
      </c>
      <c r="H4066">
        <f t="shared" si="410"/>
        <v>2024</v>
      </c>
      <c r="I4066" s="2" t="s">
        <v>139</v>
      </c>
      <c r="J4066">
        <v>22</v>
      </c>
      <c r="N4066" s="40">
        <v>205.66803581597665</v>
      </c>
      <c r="O4066" s="33">
        <f t="shared" si="409"/>
        <v>205.66803581597665</v>
      </c>
      <c r="P4066" s="22">
        <f>IF(ISNUMBER(O4066),SUMIFS(O$1:$O4066,A$1:$A4066,A4066,H$1:$H4066,H4066,D$1:$D4066,D4066),"")</f>
        <v>814.62529620422777</v>
      </c>
      <c r="AK4066" s="34">
        <v>1</v>
      </c>
      <c r="AL4066" s="34">
        <v>0</v>
      </c>
      <c r="AN4066" s="36">
        <v>0</v>
      </c>
      <c r="AO4066" s="34">
        <v>0</v>
      </c>
      <c r="AP4066" s="34">
        <v>0</v>
      </c>
      <c r="AS4066" s="36">
        <v>0</v>
      </c>
    </row>
    <row r="4067" spans="1:45" x14ac:dyDescent="0.3">
      <c r="A4067" s="4" t="s">
        <v>187</v>
      </c>
      <c r="B4067" t="s">
        <v>138</v>
      </c>
      <c r="C4067" s="28">
        <v>45415</v>
      </c>
      <c r="D4067">
        <v>2</v>
      </c>
      <c r="G4067" s="42" t="s">
        <v>227</v>
      </c>
      <c r="H4067">
        <f t="shared" si="410"/>
        <v>2024</v>
      </c>
      <c r="I4067" s="2" t="s">
        <v>139</v>
      </c>
      <c r="J4067">
        <v>22</v>
      </c>
      <c r="N4067" s="40">
        <v>200.57657814667166</v>
      </c>
      <c r="O4067" s="33">
        <f t="shared" ref="O4067:O4130" si="411">IF(LEN(N4067)&gt;0,N4067,"")</f>
        <v>200.57657814667166</v>
      </c>
      <c r="P4067" s="22">
        <f>IF(ISNUMBER(O4067),SUMIFS(O$1:$O4067,A$1:$A4067,A4067,H$1:$H4067,H4067,D$1:$D4067,D4067),"")</f>
        <v>627.68755065679704</v>
      </c>
      <c r="AK4067" s="34">
        <v>0.75324232081911258</v>
      </c>
      <c r="AL4067" s="34">
        <v>0</v>
      </c>
      <c r="AN4067" s="36">
        <v>0.24675767918088737</v>
      </c>
      <c r="AO4067" s="34">
        <v>0.24675767918088737</v>
      </c>
      <c r="AP4067" s="34">
        <v>0</v>
      </c>
      <c r="AS4067" s="36">
        <v>0</v>
      </c>
    </row>
    <row r="4068" spans="1:45" x14ac:dyDescent="0.3">
      <c r="A4068" s="4" t="s">
        <v>187</v>
      </c>
      <c r="B4068" t="s">
        <v>138</v>
      </c>
      <c r="C4068" s="28">
        <v>45415</v>
      </c>
      <c r="D4068">
        <v>3</v>
      </c>
      <c r="G4068" s="42" t="s">
        <v>227</v>
      </c>
      <c r="H4068">
        <f t="shared" si="410"/>
        <v>2024</v>
      </c>
      <c r="I4068" s="2" t="s">
        <v>139</v>
      </c>
      <c r="J4068">
        <v>22</v>
      </c>
      <c r="N4068" s="40">
        <v>224.50274065519073</v>
      </c>
      <c r="O4068" s="33">
        <f t="shared" si="411"/>
        <v>224.50274065519073</v>
      </c>
      <c r="P4068" s="22">
        <f>IF(ISNUMBER(O4068),SUMIFS(O$1:$O4068,A$1:$A4068,A4068,H$1:$H4068,H4068,D$1:$D4068,D4068),"")</f>
        <v>764.45033103775086</v>
      </c>
      <c r="AK4068" s="34">
        <v>0.94439055932751381</v>
      </c>
      <c r="AL4068" s="34">
        <v>0</v>
      </c>
      <c r="AN4068" s="36">
        <v>5.3669576462980921E-2</v>
      </c>
      <c r="AO4068" s="34">
        <v>5.3669576462980921E-2</v>
      </c>
      <c r="AP4068" s="34">
        <v>0</v>
      </c>
      <c r="AS4068" s="36">
        <v>1.9398642095053346E-3</v>
      </c>
    </row>
    <row r="4069" spans="1:45" x14ac:dyDescent="0.3">
      <c r="A4069" s="4" t="s">
        <v>187</v>
      </c>
      <c r="B4069" t="s">
        <v>138</v>
      </c>
      <c r="C4069" s="28">
        <v>45415</v>
      </c>
      <c r="D4069">
        <v>4</v>
      </c>
      <c r="G4069" s="42" t="s">
        <v>227</v>
      </c>
      <c r="H4069">
        <f t="shared" si="410"/>
        <v>2024</v>
      </c>
      <c r="I4069" s="2" t="s">
        <v>139</v>
      </c>
      <c r="J4069">
        <v>22</v>
      </c>
      <c r="N4069" s="40">
        <v>223.66247299529806</v>
      </c>
      <c r="O4069" s="33">
        <f t="shared" si="411"/>
        <v>223.66247299529806</v>
      </c>
      <c r="P4069" s="22">
        <f>IF(ISNUMBER(O4069),SUMIFS(O$1:$O4069,A$1:$A4069,A4069,H$1:$H4069,H4069,D$1:$D4069,D4069),"")</f>
        <v>908.92466545003344</v>
      </c>
      <c r="AK4069" s="34">
        <v>0.8530959125859976</v>
      </c>
      <c r="AL4069" s="34">
        <v>0</v>
      </c>
      <c r="AN4069" s="36">
        <v>0.14690408741400243</v>
      </c>
      <c r="AO4069" s="34">
        <v>0.14690408741400243</v>
      </c>
      <c r="AP4069" s="34">
        <v>0</v>
      </c>
      <c r="AS4069" s="36">
        <v>0</v>
      </c>
    </row>
    <row r="4070" spans="1:45" x14ac:dyDescent="0.3">
      <c r="A4070" s="4" t="s">
        <v>187</v>
      </c>
      <c r="B4070" t="s">
        <v>138</v>
      </c>
      <c r="C4070" s="28">
        <v>45490</v>
      </c>
      <c r="D4070">
        <v>1</v>
      </c>
      <c r="G4070" s="42" t="s">
        <v>227</v>
      </c>
      <c r="H4070">
        <f t="shared" si="410"/>
        <v>2024</v>
      </c>
      <c r="I4070" s="2" t="s">
        <v>139</v>
      </c>
      <c r="J4070">
        <v>23</v>
      </c>
      <c r="N4070" s="40">
        <v>88.185213823123917</v>
      </c>
      <c r="O4070" s="33">
        <f t="shared" si="411"/>
        <v>88.185213823123917</v>
      </c>
      <c r="P4070" s="22">
        <f>IF(ISNUMBER(O4070),SUMIFS(O$1:$O4070,A$1:$A4070,A4070,H$1:$H4070,H4070,D$1:$D4070,D4070),"")</f>
        <v>902.81051002735171</v>
      </c>
      <c r="AK4070" s="34">
        <v>1</v>
      </c>
      <c r="AL4070" s="34">
        <v>0</v>
      </c>
      <c r="AN4070" s="34">
        <f>SUM(AJ4070:AK4070)</f>
        <v>1</v>
      </c>
      <c r="AO4070" s="34">
        <v>0</v>
      </c>
      <c r="AP4070" s="34">
        <v>0</v>
      </c>
      <c r="AS4070" s="34">
        <v>0</v>
      </c>
    </row>
    <row r="4071" spans="1:45" x14ac:dyDescent="0.3">
      <c r="A4071" s="4" t="s">
        <v>187</v>
      </c>
      <c r="B4071" t="s">
        <v>138</v>
      </c>
      <c r="C4071" s="28">
        <v>45490</v>
      </c>
      <c r="D4071">
        <v>2</v>
      </c>
      <c r="G4071" s="42" t="s">
        <v>227</v>
      </c>
      <c r="H4071">
        <f t="shared" si="410"/>
        <v>2024</v>
      </c>
      <c r="I4071" s="2" t="s">
        <v>139</v>
      </c>
      <c r="J4071">
        <v>23</v>
      </c>
      <c r="N4071" s="40">
        <v>118.51521869022744</v>
      </c>
      <c r="O4071" s="33">
        <f t="shared" si="411"/>
        <v>118.51521869022744</v>
      </c>
      <c r="P4071" s="22">
        <f>IF(ISNUMBER(O4071),SUMIFS(O$1:$O4071,A$1:$A4071,A4071,H$1:$H4071,H4071,D$1:$D4071,D4071),"")</f>
        <v>746.20276934702451</v>
      </c>
      <c r="AK4071" s="34">
        <v>0.8980338363054412</v>
      </c>
      <c r="AL4071" s="34">
        <v>0</v>
      </c>
      <c r="AN4071" s="34">
        <f>SUM(AJ4071:AK4071)</f>
        <v>0.8980338363054412</v>
      </c>
      <c r="AO4071" s="34">
        <v>0.10196616369455876</v>
      </c>
      <c r="AP4071" s="34">
        <v>0</v>
      </c>
      <c r="AS4071" s="34">
        <v>0</v>
      </c>
    </row>
    <row r="4072" spans="1:45" x14ac:dyDescent="0.3">
      <c r="A4072" s="4" t="s">
        <v>187</v>
      </c>
      <c r="B4072" t="s">
        <v>138</v>
      </c>
      <c r="C4072" s="28">
        <v>45490</v>
      </c>
      <c r="D4072">
        <v>3</v>
      </c>
      <c r="G4072" s="42" t="s">
        <v>227</v>
      </c>
      <c r="H4072">
        <f t="shared" si="410"/>
        <v>2024</v>
      </c>
      <c r="I4072" s="2" t="s">
        <v>139</v>
      </c>
      <c r="J4072">
        <v>23</v>
      </c>
      <c r="N4072" s="40">
        <v>89.884851626686782</v>
      </c>
      <c r="O4072" s="33">
        <f t="shared" si="411"/>
        <v>89.884851626686782</v>
      </c>
      <c r="P4072" s="22">
        <f>IF(ISNUMBER(O4072),SUMIFS(O$1:$O4072,A$1:$A4072,A4072,H$1:$H4072,H4072,D$1:$D4072,D4072),"")</f>
        <v>854.33518266443764</v>
      </c>
      <c r="AK4072" s="34">
        <v>0.98051224944320703</v>
      </c>
      <c r="AL4072" s="34">
        <v>0</v>
      </c>
      <c r="AN4072" s="34">
        <f>SUM(AJ4072:AK4072)</f>
        <v>0.98051224944320703</v>
      </c>
      <c r="AO4072" s="34">
        <v>1.948775055679287E-2</v>
      </c>
      <c r="AP4072" s="34">
        <v>0</v>
      </c>
      <c r="AS4072" s="34">
        <v>0</v>
      </c>
    </row>
    <row r="4073" spans="1:45" x14ac:dyDescent="0.3">
      <c r="A4073" s="4" t="s">
        <v>187</v>
      </c>
      <c r="B4073" t="s">
        <v>138</v>
      </c>
      <c r="C4073" s="28">
        <v>45490</v>
      </c>
      <c r="D4073">
        <v>4</v>
      </c>
      <c r="G4073" s="42" t="s">
        <v>227</v>
      </c>
      <c r="H4073">
        <f t="shared" si="410"/>
        <v>2024</v>
      </c>
      <c r="I4073" s="2" t="s">
        <v>139</v>
      </c>
      <c r="J4073">
        <v>23</v>
      </c>
      <c r="N4073" s="40">
        <v>97.635157472505682</v>
      </c>
      <c r="O4073" s="33">
        <f t="shared" si="411"/>
        <v>97.635157472505682</v>
      </c>
      <c r="P4073" s="22">
        <f>IF(ISNUMBER(O4073),SUMIFS(O$1:$O4073,A$1:$A4073,A4073,H$1:$H4073,H4073,D$1:$D4073,D4073),"")</f>
        <v>1006.5598229225391</v>
      </c>
      <c r="AK4073" s="34">
        <v>0.99658869395711502</v>
      </c>
      <c r="AL4073" s="34">
        <v>0</v>
      </c>
      <c r="AN4073" s="34">
        <f>SUM(AJ4073:AK4073)</f>
        <v>0.99658869395711502</v>
      </c>
      <c r="AO4073" s="34">
        <v>0</v>
      </c>
      <c r="AP4073" s="34">
        <v>0</v>
      </c>
      <c r="AS4073" s="34">
        <v>3.4113060428849905E-3</v>
      </c>
    </row>
    <row r="4074" spans="1:45" x14ac:dyDescent="0.3">
      <c r="A4074" s="4" t="s">
        <v>187</v>
      </c>
      <c r="B4074" t="s">
        <v>138</v>
      </c>
      <c r="C4074" s="28">
        <v>45558</v>
      </c>
      <c r="D4074">
        <v>1</v>
      </c>
      <c r="G4074" s="42" t="s">
        <v>227</v>
      </c>
      <c r="H4074">
        <f t="shared" si="410"/>
        <v>2024</v>
      </c>
      <c r="I4074" s="2" t="s">
        <v>139</v>
      </c>
      <c r="J4074">
        <v>24</v>
      </c>
      <c r="N4074" s="40">
        <v>192.09684787574236</v>
      </c>
      <c r="O4074" s="33">
        <f t="shared" si="411"/>
        <v>192.09684787574236</v>
      </c>
      <c r="P4074" s="22">
        <f>IF(ISNUMBER(O4074),SUMIFS(O$1:$O4074,A$1:$A4074,A4074,H$1:$H4074,H4074,D$1:$D4074,D4074),"")</f>
        <v>1094.9073579030942</v>
      </c>
      <c r="AK4074" s="34">
        <v>0.99399999999999999</v>
      </c>
      <c r="AL4074" s="34">
        <v>0</v>
      </c>
      <c r="AN4074" s="34">
        <f>SUM(AJ4074:AK4074)</f>
        <v>0.99399999999999999</v>
      </c>
      <c r="AO4074" s="34">
        <v>0</v>
      </c>
      <c r="AP4074" s="34">
        <v>0</v>
      </c>
      <c r="AS4074" s="34">
        <v>6.0000000000000001E-3</v>
      </c>
    </row>
    <row r="4075" spans="1:45" x14ac:dyDescent="0.3">
      <c r="A4075" s="4" t="s">
        <v>187</v>
      </c>
      <c r="B4075" t="s">
        <v>138</v>
      </c>
      <c r="C4075" s="28">
        <v>45558</v>
      </c>
      <c r="D4075">
        <v>2</v>
      </c>
      <c r="G4075" s="42" t="s">
        <v>227</v>
      </c>
      <c r="H4075">
        <f t="shared" si="410"/>
        <v>2024</v>
      </c>
      <c r="I4075" s="2" t="s">
        <v>139</v>
      </c>
      <c r="J4075">
        <v>24</v>
      </c>
      <c r="N4075" s="40">
        <v>158.88694638694639</v>
      </c>
      <c r="O4075" s="33">
        <f t="shared" si="411"/>
        <v>158.88694638694639</v>
      </c>
      <c r="P4075" s="22">
        <f>IF(ISNUMBER(O4075),SUMIFS(O$1:$O4075,A$1:$A4075,A4075,H$1:$H4075,H4075,D$1:$D4075,D4075),"")</f>
        <v>905.08971573397093</v>
      </c>
      <c r="AK4075" s="34">
        <v>1</v>
      </c>
      <c r="AL4075" s="34">
        <v>0</v>
      </c>
      <c r="AN4075" s="34">
        <f>SUM(AJ4075:AK4075)</f>
        <v>1</v>
      </c>
      <c r="AO4075" s="34">
        <v>0</v>
      </c>
      <c r="AP4075" s="34">
        <v>0</v>
      </c>
      <c r="AS4075" s="34">
        <v>0</v>
      </c>
    </row>
    <row r="4076" spans="1:45" x14ac:dyDescent="0.3">
      <c r="A4076" s="4" t="s">
        <v>187</v>
      </c>
      <c r="B4076" t="s">
        <v>138</v>
      </c>
      <c r="C4076" s="28">
        <v>45558</v>
      </c>
      <c r="D4076">
        <v>3</v>
      </c>
      <c r="G4076" s="42" t="s">
        <v>227</v>
      </c>
      <c r="H4076">
        <f t="shared" si="410"/>
        <v>2024</v>
      </c>
      <c r="I4076" s="2" t="s">
        <v>139</v>
      </c>
      <c r="J4076">
        <v>24</v>
      </c>
      <c r="N4076" s="40">
        <v>202.1340162185233</v>
      </c>
      <c r="O4076" s="33">
        <f t="shared" si="411"/>
        <v>202.1340162185233</v>
      </c>
      <c r="P4076" s="22">
        <f>IF(ISNUMBER(O4076),SUMIFS(O$1:$O4076,A$1:$A4076,A4076,H$1:$H4076,H4076,D$1:$D4076,D4076),"")</f>
        <v>1056.4691988829609</v>
      </c>
      <c r="AK4076" s="34">
        <v>0.99273607748184012</v>
      </c>
      <c r="AL4076" s="34">
        <v>0</v>
      </c>
      <c r="AN4076" s="34">
        <f>SUM(AJ4076:AK4076)</f>
        <v>0.99273607748184012</v>
      </c>
      <c r="AO4076" s="34">
        <v>7.2639225181598066E-3</v>
      </c>
      <c r="AP4076" s="34">
        <v>0</v>
      </c>
      <c r="AS4076" s="34">
        <v>0</v>
      </c>
    </row>
    <row r="4077" spans="1:45" x14ac:dyDescent="0.3">
      <c r="A4077" s="4" t="s">
        <v>187</v>
      </c>
      <c r="B4077" t="s">
        <v>138</v>
      </c>
      <c r="C4077" s="28">
        <v>45558</v>
      </c>
      <c r="D4077">
        <v>4</v>
      </c>
      <c r="G4077" s="42" t="s">
        <v>227</v>
      </c>
      <c r="H4077">
        <f t="shared" si="410"/>
        <v>2024</v>
      </c>
      <c r="I4077" s="2" t="s">
        <v>139</v>
      </c>
      <c r="J4077">
        <v>24</v>
      </c>
      <c r="N4077" s="40">
        <v>208.45228099636165</v>
      </c>
      <c r="O4077" s="33">
        <f t="shared" si="411"/>
        <v>208.45228099636165</v>
      </c>
      <c r="P4077" s="22">
        <f>IF(ISNUMBER(O4077),SUMIFS(O$1:$O4077,A$1:$A4077,A4077,H$1:$H4077,H4077,D$1:$D4077,D4077),"")</f>
        <v>1215.0121039189007</v>
      </c>
      <c r="AK4077" s="34">
        <v>0.99164677804295942</v>
      </c>
      <c r="AL4077" s="34">
        <v>0</v>
      </c>
      <c r="AN4077" s="34">
        <f>SUM(AJ4077:AK4077)</f>
        <v>0.99164677804295942</v>
      </c>
      <c r="AO4077" s="34">
        <v>8.3532219570405727E-3</v>
      </c>
      <c r="AP4077" s="34">
        <v>0</v>
      </c>
      <c r="AS4077" s="34">
        <v>0</v>
      </c>
    </row>
    <row r="4078" spans="1:45" x14ac:dyDescent="0.3">
      <c r="A4078" s="4" t="s">
        <v>187</v>
      </c>
      <c r="B4078" t="s">
        <v>138</v>
      </c>
      <c r="C4078" s="28">
        <v>45607</v>
      </c>
      <c r="D4078">
        <v>1</v>
      </c>
      <c r="G4078" s="42" t="s">
        <v>227</v>
      </c>
      <c r="H4078">
        <f t="shared" si="410"/>
        <v>2024</v>
      </c>
      <c r="I4078" s="2" t="s">
        <v>139</v>
      </c>
      <c r="J4078">
        <v>25</v>
      </c>
      <c r="N4078" s="40">
        <v>245.46500749277635</v>
      </c>
      <c r="O4078" s="33">
        <f t="shared" si="411"/>
        <v>245.46500749277635</v>
      </c>
      <c r="P4078" s="22">
        <f>IF(ISNUMBER(O4078),SUMIFS(O$1:$O4078,A$1:$A4078,A4078,H$1:$H4078,H4078,D$1:$D4078,D4078),"")</f>
        <v>1340.3723653958705</v>
      </c>
      <c r="AK4078" s="34">
        <v>1</v>
      </c>
      <c r="AL4078" s="34">
        <v>0</v>
      </c>
      <c r="AN4078" s="34">
        <f>SUM(AJ4078:AK4078)</f>
        <v>1</v>
      </c>
      <c r="AO4078" s="34">
        <v>0</v>
      </c>
      <c r="AP4078" s="34">
        <v>0</v>
      </c>
      <c r="AS4078" s="34">
        <v>0</v>
      </c>
    </row>
    <row r="4079" spans="1:45" x14ac:dyDescent="0.3">
      <c r="A4079" s="4" t="s">
        <v>187</v>
      </c>
      <c r="B4079" t="s">
        <v>138</v>
      </c>
      <c r="C4079" s="28">
        <v>45607</v>
      </c>
      <c r="D4079">
        <v>2</v>
      </c>
      <c r="G4079" s="42" t="s">
        <v>227</v>
      </c>
      <c r="H4079">
        <f t="shared" si="410"/>
        <v>2024</v>
      </c>
      <c r="I4079" s="2" t="s">
        <v>139</v>
      </c>
      <c r="J4079">
        <v>25</v>
      </c>
      <c r="N4079" s="40">
        <v>250.53652110082749</v>
      </c>
      <c r="O4079" s="33">
        <f t="shared" si="411"/>
        <v>250.53652110082749</v>
      </c>
      <c r="P4079" s="22">
        <f>IF(ISNUMBER(O4079),SUMIFS(O$1:$O4079,A$1:$A4079,A4079,H$1:$H4079,H4079,D$1:$D4079,D4079),"")</f>
        <v>1155.6262368347984</v>
      </c>
      <c r="AK4079" s="34">
        <v>1</v>
      </c>
      <c r="AL4079" s="34">
        <v>0</v>
      </c>
      <c r="AN4079" s="34">
        <f>SUM(AJ4079:AK4079)</f>
        <v>1</v>
      </c>
      <c r="AO4079" s="34">
        <v>0</v>
      </c>
      <c r="AP4079" s="34">
        <v>0</v>
      </c>
      <c r="AS4079" s="34">
        <v>0</v>
      </c>
    </row>
    <row r="4080" spans="1:45" x14ac:dyDescent="0.3">
      <c r="A4080" s="4" t="s">
        <v>187</v>
      </c>
      <c r="B4080" t="s">
        <v>138</v>
      </c>
      <c r="C4080" s="28">
        <v>45607</v>
      </c>
      <c r="D4080">
        <v>3</v>
      </c>
      <c r="G4080" s="42" t="s">
        <v>227</v>
      </c>
      <c r="H4080">
        <f t="shared" si="410"/>
        <v>2024</v>
      </c>
      <c r="I4080" s="2" t="s">
        <v>139</v>
      </c>
      <c r="J4080">
        <v>25</v>
      </c>
      <c r="N4080" s="40">
        <v>258.71656790562895</v>
      </c>
      <c r="O4080" s="33">
        <f t="shared" si="411"/>
        <v>258.71656790562895</v>
      </c>
      <c r="P4080" s="22">
        <f>IF(ISNUMBER(O4080),SUMIFS(O$1:$O4080,A$1:$A4080,A4080,H$1:$H4080,H4080,D$1:$D4080,D4080),"")</f>
        <v>1315.1857667885897</v>
      </c>
      <c r="AK4080" s="34">
        <v>0.99175733597098581</v>
      </c>
      <c r="AL4080" s="34">
        <v>0</v>
      </c>
      <c r="AN4080" s="34">
        <f>SUM(AJ4080:AK4080)</f>
        <v>0.99175733597098581</v>
      </c>
      <c r="AO4080" s="34">
        <v>6.2644246620507755E-3</v>
      </c>
      <c r="AP4080" s="34">
        <v>0</v>
      </c>
      <c r="AS4080" s="34">
        <v>1.9782393669634025E-3</v>
      </c>
    </row>
    <row r="4081" spans="1:45" x14ac:dyDescent="0.3">
      <c r="A4081" s="4" t="s">
        <v>187</v>
      </c>
      <c r="B4081" t="s">
        <v>138</v>
      </c>
      <c r="C4081" s="28">
        <v>45607</v>
      </c>
      <c r="D4081">
        <v>4</v>
      </c>
      <c r="G4081" s="42" t="s">
        <v>227</v>
      </c>
      <c r="H4081">
        <f t="shared" si="410"/>
        <v>2024</v>
      </c>
      <c r="I4081" s="2" t="s">
        <v>139</v>
      </c>
      <c r="J4081">
        <v>25</v>
      </c>
      <c r="N4081" s="40">
        <v>272.65846017161164</v>
      </c>
      <c r="O4081" s="33">
        <f t="shared" si="411"/>
        <v>272.65846017161164</v>
      </c>
      <c r="P4081" s="22">
        <f>IF(ISNUMBER(O4081),SUMIFS(O$1:$O4081,A$1:$A4081,A4081,H$1:$H4081,H4081,D$1:$D4081,D4081),"")</f>
        <v>1487.6705640905125</v>
      </c>
      <c r="AK4081" s="34">
        <v>0.98460222412318221</v>
      </c>
      <c r="AL4081" s="34">
        <v>0</v>
      </c>
      <c r="AN4081" s="34">
        <f>SUM(AJ4081:AK4081)</f>
        <v>0.98460222412318221</v>
      </c>
      <c r="AO4081" s="34">
        <v>0</v>
      </c>
      <c r="AP4081" s="34">
        <v>0</v>
      </c>
      <c r="AS4081" s="34">
        <v>1.5397775876817793E-2</v>
      </c>
    </row>
    <row r="4082" spans="1:45" x14ac:dyDescent="0.3">
      <c r="A4082" s="4" t="s">
        <v>187</v>
      </c>
      <c r="B4082" t="s">
        <v>138</v>
      </c>
      <c r="C4082" s="28">
        <v>45630</v>
      </c>
      <c r="D4082">
        <v>1</v>
      </c>
      <c r="G4082" s="42" t="s">
        <v>227</v>
      </c>
      <c r="H4082">
        <f t="shared" si="410"/>
        <v>2024</v>
      </c>
      <c r="I4082" s="2" t="s">
        <v>139</v>
      </c>
      <c r="J4082">
        <v>26</v>
      </c>
      <c r="N4082" s="40">
        <v>76.944166401556018</v>
      </c>
      <c r="O4082" s="33">
        <f t="shared" si="411"/>
        <v>76.944166401556018</v>
      </c>
      <c r="P4082" s="22">
        <f>IF(ISNUMBER(O4082),SUMIFS(O$1:$O4082,A$1:$A4082,A4082,H$1:$H4082,H4082,D$1:$D4082,D4082),"")</f>
        <v>1417.3165317974265</v>
      </c>
      <c r="AK4082" s="34">
        <v>1</v>
      </c>
      <c r="AL4082" s="34">
        <v>0</v>
      </c>
      <c r="AN4082" s="34">
        <v>0</v>
      </c>
      <c r="AO4082" s="34">
        <v>0</v>
      </c>
      <c r="AP4082" s="34">
        <v>0</v>
      </c>
      <c r="AS4082" s="36">
        <v>0</v>
      </c>
    </row>
    <row r="4083" spans="1:45" x14ac:dyDescent="0.3">
      <c r="A4083" s="4" t="s">
        <v>187</v>
      </c>
      <c r="B4083" t="s">
        <v>138</v>
      </c>
      <c r="C4083" s="28">
        <v>45630</v>
      </c>
      <c r="D4083">
        <v>2</v>
      </c>
      <c r="G4083" s="42" t="s">
        <v>227</v>
      </c>
      <c r="H4083">
        <f t="shared" si="410"/>
        <v>2024</v>
      </c>
      <c r="I4083" s="2" t="s">
        <v>139</v>
      </c>
      <c r="J4083">
        <v>26</v>
      </c>
      <c r="N4083" s="40">
        <v>64.469596094096772</v>
      </c>
      <c r="O4083" s="33">
        <f t="shared" si="411"/>
        <v>64.469596094096772</v>
      </c>
      <c r="P4083" s="22">
        <f>IF(ISNUMBER(O4083),SUMIFS(O$1:$O4083,A$1:$A4083,A4083,H$1:$H4083,H4083,D$1:$D4083,D4083),"")</f>
        <v>1220.0958329288951</v>
      </c>
      <c r="AK4083" s="34">
        <v>0.94965870307167233</v>
      </c>
      <c r="AL4083" s="34">
        <v>0</v>
      </c>
      <c r="AN4083" s="34">
        <v>5.0341296928327638E-2</v>
      </c>
      <c r="AO4083" s="34">
        <v>5.0341296928327638E-2</v>
      </c>
      <c r="AP4083" s="34">
        <v>0</v>
      </c>
      <c r="AS4083" s="36">
        <v>0</v>
      </c>
    </row>
    <row r="4084" spans="1:45" x14ac:dyDescent="0.3">
      <c r="A4084" s="4" t="s">
        <v>187</v>
      </c>
      <c r="B4084" t="s">
        <v>138</v>
      </c>
      <c r="C4084" s="28">
        <v>45630</v>
      </c>
      <c r="D4084">
        <v>3</v>
      </c>
      <c r="G4084" s="42" t="s">
        <v>227</v>
      </c>
      <c r="H4084">
        <f t="shared" si="410"/>
        <v>2024</v>
      </c>
      <c r="I4084" s="2" t="s">
        <v>139</v>
      </c>
      <c r="J4084">
        <v>26</v>
      </c>
      <c r="N4084" s="40">
        <v>64.876179566901229</v>
      </c>
      <c r="O4084" s="33">
        <f t="shared" si="411"/>
        <v>64.876179566901229</v>
      </c>
      <c r="P4084" s="22">
        <f>IF(ISNUMBER(O4084),SUMIFS(O$1:$O4084,A$1:$A4084,A4084,H$1:$H4084,H4084,D$1:$D4084,D4084),"")</f>
        <v>1380.061946355491</v>
      </c>
      <c r="AK4084" s="34">
        <v>0.90239867659222517</v>
      </c>
      <c r="AL4084" s="34">
        <v>2.4813895781637721E-3</v>
      </c>
      <c r="AN4084" s="34">
        <v>9.5119933829611272E-2</v>
      </c>
      <c r="AO4084" s="34">
        <v>6.5343258891646008E-2</v>
      </c>
      <c r="AP4084" s="34">
        <v>2.9776674937965264E-2</v>
      </c>
      <c r="AS4084" s="36">
        <v>0</v>
      </c>
    </row>
    <row r="4085" spans="1:45" x14ac:dyDescent="0.3">
      <c r="A4085" s="4" t="s">
        <v>187</v>
      </c>
      <c r="B4085" t="s">
        <v>138</v>
      </c>
      <c r="C4085" s="28">
        <v>45630</v>
      </c>
      <c r="D4085">
        <v>4</v>
      </c>
      <c r="G4085" s="42" t="s">
        <v>227</v>
      </c>
      <c r="H4085">
        <f t="shared" si="410"/>
        <v>2024</v>
      </c>
      <c r="I4085" s="2" t="s">
        <v>139</v>
      </c>
      <c r="J4085">
        <v>26</v>
      </c>
      <c r="N4085" s="40">
        <v>101.06905873679035</v>
      </c>
      <c r="O4085" s="33">
        <f t="shared" si="411"/>
        <v>101.06905873679035</v>
      </c>
      <c r="P4085" s="22">
        <f>IF(ISNUMBER(O4085),SUMIFS(O$1:$O4085,A$1:$A4085,A4085,H$1:$H4085,H4085,D$1:$D4085,D4085),"")</f>
        <v>1588.7396228273028</v>
      </c>
      <c r="AK4085" s="34">
        <v>0.94904942965779471</v>
      </c>
      <c r="AL4085" s="34">
        <v>0</v>
      </c>
      <c r="AN4085" s="34">
        <v>5.0950570342205327E-2</v>
      </c>
      <c r="AO4085" s="34">
        <v>5.0950570342205327E-2</v>
      </c>
      <c r="AP4085" s="34">
        <v>0</v>
      </c>
      <c r="AS4085" s="36">
        <v>0</v>
      </c>
    </row>
    <row r="4086" spans="1:45" x14ac:dyDescent="0.3">
      <c r="A4086" s="4" t="s">
        <v>188</v>
      </c>
      <c r="B4086" t="s">
        <v>138</v>
      </c>
      <c r="C4086" s="28">
        <v>44600</v>
      </c>
      <c r="D4086">
        <v>1</v>
      </c>
      <c r="G4086" s="42" t="s">
        <v>228</v>
      </c>
      <c r="H4086">
        <f t="shared" si="410"/>
        <v>2022</v>
      </c>
      <c r="I4086" s="2" t="s">
        <v>139</v>
      </c>
      <c r="J4086">
        <v>1</v>
      </c>
      <c r="N4086" s="40">
        <v>435.41661749549593</v>
      </c>
      <c r="O4086" s="33">
        <f t="shared" si="411"/>
        <v>435.41661749549593</v>
      </c>
      <c r="P4086" s="22">
        <f>IF(ISNUMBER(O4086),SUMIFS(O$1:$O4086,A$1:$A4086,A4086,H$1:$H4086,H4086,D$1:$D4086,D4086),"")</f>
        <v>435.41661749549593</v>
      </c>
      <c r="AK4086" s="34">
        <v>0.71187607573149736</v>
      </c>
      <c r="AL4086" s="34">
        <v>0</v>
      </c>
      <c r="AN4086" s="36">
        <v>0.28605851979345959</v>
      </c>
      <c r="AO4086" s="34">
        <v>0.27986230636833048</v>
      </c>
      <c r="AP4086" s="34">
        <v>6.1962134251290872E-3</v>
      </c>
      <c r="AS4086" s="36">
        <v>2.0654044750430291E-3</v>
      </c>
    </row>
    <row r="4087" spans="1:45" x14ac:dyDescent="0.3">
      <c r="A4087" s="4" t="s">
        <v>188</v>
      </c>
      <c r="B4087" t="s">
        <v>138</v>
      </c>
      <c r="C4087" s="28">
        <v>44600</v>
      </c>
      <c r="D4087">
        <v>2</v>
      </c>
      <c r="G4087" s="42" t="s">
        <v>228</v>
      </c>
      <c r="H4087">
        <f t="shared" si="410"/>
        <v>2022</v>
      </c>
      <c r="I4087" s="2" t="s">
        <v>139</v>
      </c>
      <c r="J4087">
        <v>1</v>
      </c>
      <c r="N4087" s="40">
        <v>376.01199519873035</v>
      </c>
      <c r="O4087" s="33">
        <f t="shared" si="411"/>
        <v>376.01199519873035</v>
      </c>
      <c r="P4087" s="22">
        <f>IF(ISNUMBER(O4087),SUMIFS(O$1:$O4087,A$1:$A4087,A4087,H$1:$H4087,H4087,D$1:$D4087,D4087),"")</f>
        <v>376.01199519873035</v>
      </c>
      <c r="AK4087" s="34">
        <v>0.71812968681076317</v>
      </c>
      <c r="AL4087" s="34">
        <v>8.8222320247022495E-4</v>
      </c>
      <c r="AN4087" s="36">
        <v>0.28098808998676666</v>
      </c>
      <c r="AO4087" s="34">
        <v>0.27878253198059111</v>
      </c>
      <c r="AP4087" s="34">
        <v>2.2055580061755625E-3</v>
      </c>
      <c r="AS4087" s="36">
        <v>0</v>
      </c>
    </row>
    <row r="4088" spans="1:45" x14ac:dyDescent="0.3">
      <c r="A4088" s="4" t="s">
        <v>188</v>
      </c>
      <c r="B4088" t="s">
        <v>138</v>
      </c>
      <c r="C4088" s="28">
        <v>44600</v>
      </c>
      <c r="D4088">
        <v>3</v>
      </c>
      <c r="G4088" s="42" t="s">
        <v>228</v>
      </c>
      <c r="H4088">
        <f t="shared" si="410"/>
        <v>2022</v>
      </c>
      <c r="I4088" s="2" t="s">
        <v>139</v>
      </c>
      <c r="J4088">
        <v>1</v>
      </c>
      <c r="N4088" s="40">
        <v>354.63631019186585</v>
      </c>
      <c r="O4088" s="33">
        <f t="shared" si="411"/>
        <v>354.63631019186585</v>
      </c>
      <c r="P4088" s="22">
        <f>IF(ISNUMBER(O4088),SUMIFS(O$1:$O4088,A$1:$A4088,A4088,H$1:$H4088,H4088,D$1:$D4088,D4088),"")</f>
        <v>354.63631019186585</v>
      </c>
      <c r="AK4088" s="34">
        <v>0.91487125591171836</v>
      </c>
      <c r="AL4088" s="34">
        <v>0</v>
      </c>
      <c r="AN4088" s="36">
        <v>8.5128744088281666E-2</v>
      </c>
      <c r="AO4088" s="34">
        <v>7.7509196006305833E-2</v>
      </c>
      <c r="AP4088" s="34">
        <v>7.6195480819758266E-3</v>
      </c>
      <c r="AS4088" s="36">
        <v>0</v>
      </c>
    </row>
    <row r="4089" spans="1:45" x14ac:dyDescent="0.3">
      <c r="A4089" s="4" t="s">
        <v>188</v>
      </c>
      <c r="B4089" t="s">
        <v>138</v>
      </c>
      <c r="C4089" s="28">
        <v>44600</v>
      </c>
      <c r="D4089">
        <v>4</v>
      </c>
      <c r="G4089" s="42" t="s">
        <v>228</v>
      </c>
      <c r="H4089">
        <f t="shared" si="410"/>
        <v>2022</v>
      </c>
      <c r="I4089" s="2" t="s">
        <v>139</v>
      </c>
      <c r="J4089">
        <v>1</v>
      </c>
      <c r="N4089" s="40">
        <v>384.23551756885081</v>
      </c>
      <c r="O4089" s="33">
        <f t="shared" si="411"/>
        <v>384.23551756885081</v>
      </c>
      <c r="P4089" s="22">
        <f>IF(ISNUMBER(O4089),SUMIFS(O$1:$O4089,A$1:$A4089,A4089,H$1:$H4089,H4089,D$1:$D4089,D4089),"")</f>
        <v>384.23551756885081</v>
      </c>
      <c r="AK4089" s="34">
        <v>0.76300728407908425</v>
      </c>
      <c r="AL4089" s="34">
        <v>0</v>
      </c>
      <c r="AN4089" s="36">
        <v>0.23699271592091573</v>
      </c>
      <c r="AO4089" s="34">
        <v>0.23335067637877213</v>
      </c>
      <c r="AP4089" s="34">
        <v>3.642039542143601E-3</v>
      </c>
      <c r="AS4089" s="36">
        <v>0</v>
      </c>
    </row>
    <row r="4090" spans="1:45" x14ac:dyDescent="0.3">
      <c r="A4090" s="4" t="s">
        <v>188</v>
      </c>
      <c r="B4090" t="s">
        <v>138</v>
      </c>
      <c r="C4090" s="28">
        <v>44622</v>
      </c>
      <c r="D4090">
        <v>1</v>
      </c>
      <c r="G4090" s="42" t="s">
        <v>228</v>
      </c>
      <c r="H4090">
        <f t="shared" si="410"/>
        <v>2022</v>
      </c>
      <c r="I4090" s="2" t="s">
        <v>139</v>
      </c>
      <c r="J4090">
        <v>2</v>
      </c>
      <c r="N4090" s="40">
        <v>279.00091562063392</v>
      </c>
      <c r="O4090" s="33">
        <f t="shared" si="411"/>
        <v>279.00091562063392</v>
      </c>
      <c r="P4090" s="22">
        <f>IF(ISNUMBER(O4090),SUMIFS(O$1:$O4090,A$1:$A4090,A4090,H$1:$H4090,H4090,D$1:$D4090,D4090),"")</f>
        <v>714.41753311612979</v>
      </c>
      <c r="AK4090" s="34">
        <v>0.6185988061577129</v>
      </c>
      <c r="AL4090" s="34">
        <v>0</v>
      </c>
      <c r="AN4090" s="36">
        <v>0.37951617970468116</v>
      </c>
      <c r="AO4090" s="34">
        <v>0.35658184103047441</v>
      </c>
      <c r="AP4090" s="34">
        <v>2.2934338674206724E-2</v>
      </c>
      <c r="AS4090" s="36">
        <v>1.885014137606032E-3</v>
      </c>
    </row>
    <row r="4091" spans="1:45" x14ac:dyDescent="0.3">
      <c r="A4091" s="4" t="s">
        <v>188</v>
      </c>
      <c r="B4091" t="s">
        <v>138</v>
      </c>
      <c r="C4091" s="28">
        <v>44622</v>
      </c>
      <c r="D4091">
        <v>2</v>
      </c>
      <c r="G4091" s="42" t="s">
        <v>228</v>
      </c>
      <c r="H4091">
        <f t="shared" si="410"/>
        <v>2022</v>
      </c>
      <c r="I4091" s="2" t="s">
        <v>139</v>
      </c>
      <c r="J4091">
        <v>2</v>
      </c>
      <c r="N4091" s="40">
        <v>313.5024788568096</v>
      </c>
      <c r="O4091" s="33">
        <f t="shared" si="411"/>
        <v>313.5024788568096</v>
      </c>
      <c r="P4091" s="22">
        <f>IF(ISNUMBER(O4091),SUMIFS(O$1:$O4091,A$1:$A4091,A4091,H$1:$H4091,H4091,D$1:$D4091,D4091),"")</f>
        <v>689.51447405553995</v>
      </c>
      <c r="AK4091" s="34">
        <v>0.64870340356564027</v>
      </c>
      <c r="AL4091" s="34">
        <v>0</v>
      </c>
      <c r="AN4091" s="36">
        <v>0.34764991896272279</v>
      </c>
      <c r="AO4091" s="34">
        <v>0.34521880064829813</v>
      </c>
      <c r="AP4091" s="34">
        <v>2.4311183144246351E-3</v>
      </c>
      <c r="AS4091" s="36">
        <v>3.6466774716369531E-3</v>
      </c>
    </row>
    <row r="4092" spans="1:45" x14ac:dyDescent="0.3">
      <c r="A4092" s="4" t="s">
        <v>188</v>
      </c>
      <c r="B4092" t="s">
        <v>138</v>
      </c>
      <c r="C4092" s="28">
        <v>44622</v>
      </c>
      <c r="D4092">
        <v>3</v>
      </c>
      <c r="G4092" s="42" t="s">
        <v>228</v>
      </c>
      <c r="H4092">
        <f t="shared" si="410"/>
        <v>2022</v>
      </c>
      <c r="I4092" s="2" t="s">
        <v>139</v>
      </c>
      <c r="J4092">
        <v>2</v>
      </c>
      <c r="N4092" s="40">
        <v>270.82017688549581</v>
      </c>
      <c r="O4092" s="33">
        <f t="shared" si="411"/>
        <v>270.82017688549581</v>
      </c>
      <c r="P4092" s="22">
        <f>IF(ISNUMBER(O4092),SUMIFS(O$1:$O4092,A$1:$A4092,A4092,H$1:$H4092,H4092,D$1:$D4092,D4092),"")</f>
        <v>625.45648707736166</v>
      </c>
      <c r="AK4092" s="34">
        <v>0.82432089362782446</v>
      </c>
      <c r="AL4092" s="34">
        <v>0</v>
      </c>
      <c r="AN4092" s="36">
        <v>0.17314039096217318</v>
      </c>
      <c r="AO4092" s="34">
        <v>0.1591774562071592</v>
      </c>
      <c r="AP4092" s="34">
        <v>1.3962934755013968E-2</v>
      </c>
      <c r="AS4092" s="36">
        <v>2.5387154100025393E-3</v>
      </c>
    </row>
    <row r="4093" spans="1:45" x14ac:dyDescent="0.3">
      <c r="A4093" s="4" t="s">
        <v>188</v>
      </c>
      <c r="B4093" t="s">
        <v>138</v>
      </c>
      <c r="C4093" s="28">
        <v>44622</v>
      </c>
      <c r="D4093">
        <v>4</v>
      </c>
      <c r="G4093" s="42" t="s">
        <v>228</v>
      </c>
      <c r="H4093">
        <f t="shared" si="410"/>
        <v>2022</v>
      </c>
      <c r="I4093" s="2" t="s">
        <v>139</v>
      </c>
      <c r="J4093">
        <v>2</v>
      </c>
      <c r="N4093" s="40">
        <v>271.36651390277183</v>
      </c>
      <c r="O4093" s="33">
        <f t="shared" si="411"/>
        <v>271.36651390277183</v>
      </c>
      <c r="P4093" s="22">
        <f>IF(ISNUMBER(O4093),SUMIFS(O$1:$O4093,A$1:$A4093,A4093,H$1:$H4093,H4093,D$1:$D4093,D4093),"")</f>
        <v>655.60203147162269</v>
      </c>
      <c r="AK4093" s="34">
        <v>0.73758099352051831</v>
      </c>
      <c r="AL4093" s="34">
        <v>0</v>
      </c>
      <c r="AN4093" s="36">
        <v>0.26169906407487403</v>
      </c>
      <c r="AO4093" s="34">
        <v>0.26061915046796258</v>
      </c>
      <c r="AP4093" s="34">
        <v>1.0799136069114472E-3</v>
      </c>
      <c r="AS4093" s="36">
        <v>7.1994240460763147E-4</v>
      </c>
    </row>
    <row r="4094" spans="1:45" x14ac:dyDescent="0.3">
      <c r="A4094" s="4" t="s">
        <v>188</v>
      </c>
      <c r="B4094" t="s">
        <v>138</v>
      </c>
      <c r="C4094" s="28">
        <v>44649</v>
      </c>
      <c r="D4094">
        <v>1</v>
      </c>
      <c r="G4094" s="42" t="s">
        <v>228</v>
      </c>
      <c r="H4094">
        <f t="shared" si="410"/>
        <v>2022</v>
      </c>
      <c r="I4094" s="2" t="s">
        <v>139</v>
      </c>
      <c r="J4094">
        <v>3</v>
      </c>
      <c r="N4094" s="40">
        <v>253.49794238683131</v>
      </c>
      <c r="O4094" s="33">
        <f t="shared" si="411"/>
        <v>253.49794238683131</v>
      </c>
      <c r="P4094" s="22">
        <f>IF(ISNUMBER(O4094),SUMIFS(O$1:$O4094,A$1:$A4094,A4094,H$1:$H4094,H4094,D$1:$D4094,D4094),"")</f>
        <v>967.91547550296104</v>
      </c>
      <c r="AK4094" s="34">
        <v>0.63592233009708743</v>
      </c>
      <c r="AL4094" s="34">
        <v>0</v>
      </c>
      <c r="AN4094" s="36">
        <v>0.36407766990291263</v>
      </c>
      <c r="AO4094" s="34">
        <v>0.36010591350397175</v>
      </c>
      <c r="AP4094" s="34">
        <v>3.9717563989408646E-3</v>
      </c>
      <c r="AS4094" s="36">
        <v>0</v>
      </c>
    </row>
    <row r="4095" spans="1:45" x14ac:dyDescent="0.3">
      <c r="A4095" s="4" t="s">
        <v>188</v>
      </c>
      <c r="B4095" t="s">
        <v>138</v>
      </c>
      <c r="C4095" s="28">
        <v>44649</v>
      </c>
      <c r="D4095">
        <v>2</v>
      </c>
      <c r="G4095" s="42" t="s">
        <v>228</v>
      </c>
      <c r="H4095">
        <f t="shared" ref="H4095:H4158" si="412">YEAR(C4095)</f>
        <v>2022</v>
      </c>
      <c r="I4095" s="2" t="s">
        <v>139</v>
      </c>
      <c r="J4095">
        <v>3</v>
      </c>
      <c r="N4095" s="40">
        <v>232.35196919407448</v>
      </c>
      <c r="O4095" s="33">
        <f t="shared" si="411"/>
        <v>232.35196919407448</v>
      </c>
      <c r="P4095" s="22">
        <f>IF(ISNUMBER(O4095),SUMIFS(O$1:$O4095,A$1:$A4095,A4095,H$1:$H4095,H4095,D$1:$D4095,D4095),"")</f>
        <v>921.86644324961446</v>
      </c>
      <c r="AK4095" s="34">
        <v>0.71246116672419746</v>
      </c>
      <c r="AL4095" s="34">
        <v>0</v>
      </c>
      <c r="AN4095" s="36">
        <v>0.28753883327580254</v>
      </c>
      <c r="AO4095" s="34">
        <v>0.28753883327580254</v>
      </c>
      <c r="AP4095" s="34">
        <v>0</v>
      </c>
      <c r="AS4095" s="36">
        <v>0</v>
      </c>
    </row>
    <row r="4096" spans="1:45" x14ac:dyDescent="0.3">
      <c r="A4096" s="4" t="s">
        <v>188</v>
      </c>
      <c r="B4096" t="s">
        <v>138</v>
      </c>
      <c r="C4096" s="28">
        <v>44649</v>
      </c>
      <c r="D4096">
        <v>3</v>
      </c>
      <c r="G4096" s="42" t="s">
        <v>228</v>
      </c>
      <c r="H4096">
        <f t="shared" si="412"/>
        <v>2022</v>
      </c>
      <c r="I4096" s="2" t="s">
        <v>139</v>
      </c>
      <c r="J4096">
        <v>3</v>
      </c>
      <c r="N4096" s="40">
        <v>257.53358127883649</v>
      </c>
      <c r="O4096" s="33">
        <f t="shared" si="411"/>
        <v>257.53358127883649</v>
      </c>
      <c r="P4096" s="22">
        <f>IF(ISNUMBER(O4096),SUMIFS(O$1:$O4096,A$1:$A4096,A4096,H$1:$H4096,H4096,D$1:$D4096,D4096),"")</f>
        <v>882.99006835619821</v>
      </c>
      <c r="AK4096" s="34">
        <v>0.7952724358974359</v>
      </c>
      <c r="AL4096" s="34">
        <v>0</v>
      </c>
      <c r="AN4096" s="36">
        <v>0.2047275641025641</v>
      </c>
      <c r="AO4096" s="34">
        <v>0.19270833333333331</v>
      </c>
      <c r="AP4096" s="34">
        <v>1.2019230769230768E-2</v>
      </c>
      <c r="AS4096" s="36">
        <v>0</v>
      </c>
    </row>
    <row r="4097" spans="1:45" x14ac:dyDescent="0.3">
      <c r="A4097" s="4" t="s">
        <v>188</v>
      </c>
      <c r="B4097" t="s">
        <v>138</v>
      </c>
      <c r="C4097" s="28">
        <v>44649</v>
      </c>
      <c r="D4097">
        <v>4</v>
      </c>
      <c r="G4097" s="42" t="s">
        <v>228</v>
      </c>
      <c r="H4097">
        <f t="shared" si="412"/>
        <v>2022</v>
      </c>
      <c r="I4097" s="2" t="s">
        <v>139</v>
      </c>
      <c r="J4097">
        <v>3</v>
      </c>
      <c r="N4097" s="40">
        <v>298.03687933320498</v>
      </c>
      <c r="O4097" s="33">
        <f t="shared" si="411"/>
        <v>298.03687933320498</v>
      </c>
      <c r="P4097" s="22">
        <f>IF(ISNUMBER(O4097),SUMIFS(O$1:$O4097,A$1:$A4097,A4097,H$1:$H4097,H4097,D$1:$D4097,D4097),"")</f>
        <v>953.63891080482767</v>
      </c>
      <c r="AK4097" s="34">
        <v>0.57875210792580101</v>
      </c>
      <c r="AL4097" s="34">
        <v>0</v>
      </c>
      <c r="AN4097" s="36">
        <v>0.42124789207419899</v>
      </c>
      <c r="AO4097" s="34">
        <v>0.42124789207419899</v>
      </c>
      <c r="AP4097" s="34">
        <v>0</v>
      </c>
      <c r="AS4097" s="36">
        <v>0</v>
      </c>
    </row>
    <row r="4098" spans="1:45" x14ac:dyDescent="0.3">
      <c r="A4098" s="4" t="s">
        <v>188</v>
      </c>
      <c r="B4098" t="s">
        <v>138</v>
      </c>
      <c r="C4098" s="28">
        <v>44691</v>
      </c>
      <c r="D4098">
        <v>1</v>
      </c>
      <c r="G4098" s="42" t="s">
        <v>228</v>
      </c>
      <c r="H4098">
        <f t="shared" si="412"/>
        <v>2022</v>
      </c>
      <c r="I4098" s="2" t="s">
        <v>139</v>
      </c>
      <c r="J4098">
        <v>4</v>
      </c>
      <c r="N4098" s="40">
        <v>301.76670775289347</v>
      </c>
      <c r="O4098" s="33">
        <f t="shared" si="411"/>
        <v>301.76670775289347</v>
      </c>
      <c r="P4098" s="22">
        <f>IF(ISNUMBER(O4098),SUMIFS(O$1:$O4098,A$1:$A4098,A4098,H$1:$H4098,H4098,D$1:$D4098,D4098),"")</f>
        <v>1269.6821832558544</v>
      </c>
      <c r="AK4098" s="34">
        <v>0.38764404609475028</v>
      </c>
      <c r="AL4098" s="34">
        <v>0</v>
      </c>
      <c r="AN4098" s="36">
        <v>0.61203585147247119</v>
      </c>
      <c r="AO4098" s="34">
        <v>0.61203585147247119</v>
      </c>
      <c r="AP4098" s="34">
        <v>0</v>
      </c>
      <c r="AS4098" s="36">
        <v>3.201024327784891E-4</v>
      </c>
    </row>
    <row r="4099" spans="1:45" x14ac:dyDescent="0.3">
      <c r="A4099" s="4" t="s">
        <v>188</v>
      </c>
      <c r="B4099" t="s">
        <v>138</v>
      </c>
      <c r="C4099" s="28">
        <v>44691</v>
      </c>
      <c r="D4099">
        <v>2</v>
      </c>
      <c r="G4099" s="42" t="s">
        <v>228</v>
      </c>
      <c r="H4099">
        <f t="shared" si="412"/>
        <v>2022</v>
      </c>
      <c r="I4099" s="2" t="s">
        <v>139</v>
      </c>
      <c r="J4099">
        <v>4</v>
      </c>
      <c r="N4099" s="40">
        <v>294.1072999120492</v>
      </c>
      <c r="O4099" s="33">
        <f t="shared" si="411"/>
        <v>294.1072999120492</v>
      </c>
      <c r="P4099" s="22">
        <f>IF(ISNUMBER(O4099),SUMIFS(O$1:$O4099,A$1:$A4099,A4099,H$1:$H4099,H4099,D$1:$D4099,D4099),"")</f>
        <v>1215.9737431616636</v>
      </c>
      <c r="AK4099" s="34">
        <v>0.42684984333574355</v>
      </c>
      <c r="AL4099" s="34">
        <v>0</v>
      </c>
      <c r="AN4099" s="36">
        <v>0.57315015666425639</v>
      </c>
      <c r="AO4099" s="34">
        <v>0.57315015666425639</v>
      </c>
      <c r="AP4099" s="34">
        <v>0</v>
      </c>
      <c r="AS4099" s="36">
        <v>0</v>
      </c>
    </row>
    <row r="4100" spans="1:45" x14ac:dyDescent="0.3">
      <c r="A4100" s="4" t="s">
        <v>188</v>
      </c>
      <c r="B4100" t="s">
        <v>138</v>
      </c>
      <c r="C4100" s="28">
        <v>44691</v>
      </c>
      <c r="D4100">
        <v>3</v>
      </c>
      <c r="G4100" s="42" t="s">
        <v>228</v>
      </c>
      <c r="H4100">
        <f t="shared" si="412"/>
        <v>2022</v>
      </c>
      <c r="I4100" s="2" t="s">
        <v>139</v>
      </c>
      <c r="J4100">
        <v>4</v>
      </c>
      <c r="N4100" s="40">
        <v>285.92076717931712</v>
      </c>
      <c r="O4100" s="33">
        <f t="shared" si="411"/>
        <v>285.92076717931712</v>
      </c>
      <c r="P4100" s="22">
        <f>IF(ISNUMBER(O4100),SUMIFS(O$1:$O4100,A$1:$A4100,A4100,H$1:$H4100,H4100,D$1:$D4100,D4100),"")</f>
        <v>1168.9108355355154</v>
      </c>
      <c r="AK4100" s="34">
        <v>0.54027556968733437</v>
      </c>
      <c r="AL4100" s="34">
        <v>0</v>
      </c>
      <c r="AN4100" s="36">
        <v>0.45972443031266563</v>
      </c>
      <c r="AO4100" s="34">
        <v>0.45972443031266563</v>
      </c>
      <c r="AP4100" s="34">
        <v>0</v>
      </c>
      <c r="AS4100" s="36">
        <v>0</v>
      </c>
    </row>
    <row r="4101" spans="1:45" x14ac:dyDescent="0.3">
      <c r="A4101" s="4" t="s">
        <v>188</v>
      </c>
      <c r="B4101" t="s">
        <v>138</v>
      </c>
      <c r="C4101" s="28">
        <v>44691</v>
      </c>
      <c r="D4101">
        <v>4</v>
      </c>
      <c r="G4101" s="42" t="s">
        <v>228</v>
      </c>
      <c r="H4101">
        <f t="shared" si="412"/>
        <v>2022</v>
      </c>
      <c r="I4101" s="2" t="s">
        <v>139</v>
      </c>
      <c r="J4101">
        <v>4</v>
      </c>
      <c r="N4101" s="40">
        <v>275.90582548031887</v>
      </c>
      <c r="O4101" s="33">
        <f t="shared" si="411"/>
        <v>275.90582548031887</v>
      </c>
      <c r="P4101" s="22">
        <f>IF(ISNUMBER(O4101),SUMIFS(O$1:$O4101,A$1:$A4101,A4101,H$1:$H4101,H4101,D$1:$D4101,D4101),"")</f>
        <v>1229.5447362851464</v>
      </c>
      <c r="AK4101" s="34">
        <v>0.36317567567567566</v>
      </c>
      <c r="AL4101" s="34">
        <v>0</v>
      </c>
      <c r="AN4101" s="36">
        <v>0.63682432432432434</v>
      </c>
      <c r="AO4101" s="34">
        <v>0.63682432432432434</v>
      </c>
      <c r="AP4101" s="34">
        <v>0</v>
      </c>
      <c r="AS4101" s="36">
        <v>0</v>
      </c>
    </row>
    <row r="4102" spans="1:45" x14ac:dyDescent="0.3">
      <c r="A4102" s="4" t="s">
        <v>188</v>
      </c>
      <c r="B4102" t="s">
        <v>138</v>
      </c>
      <c r="C4102" s="28">
        <v>44746</v>
      </c>
      <c r="D4102">
        <v>1</v>
      </c>
      <c r="G4102" s="42" t="s">
        <v>228</v>
      </c>
      <c r="H4102">
        <f t="shared" si="412"/>
        <v>2022</v>
      </c>
      <c r="I4102" s="2" t="s">
        <v>139</v>
      </c>
      <c r="J4102">
        <v>5</v>
      </c>
      <c r="N4102" s="40">
        <v>92.052194543297759</v>
      </c>
      <c r="O4102" s="33">
        <f t="shared" si="411"/>
        <v>92.052194543297759</v>
      </c>
      <c r="P4102" s="22">
        <f>IF(ISNUMBER(O4102),SUMIFS(O$1:$O4102,A$1:$A4102,A4102,H$1:$H4102,H4102,D$1:$D4102,D4102),"")</f>
        <v>1361.7343777991521</v>
      </c>
      <c r="AK4102" s="34">
        <v>0.69607285145133757</v>
      </c>
      <c r="AL4102" s="34">
        <v>0</v>
      </c>
      <c r="AN4102" s="36">
        <v>0.30392714854866248</v>
      </c>
      <c r="AO4102" s="34">
        <v>0.30392714854866248</v>
      </c>
      <c r="AP4102" s="34">
        <v>0</v>
      </c>
      <c r="AS4102" s="36">
        <v>0</v>
      </c>
    </row>
    <row r="4103" spans="1:45" x14ac:dyDescent="0.3">
      <c r="A4103" s="4" t="s">
        <v>188</v>
      </c>
      <c r="B4103" t="s">
        <v>138</v>
      </c>
      <c r="C4103" s="28">
        <v>44746</v>
      </c>
      <c r="D4103">
        <v>2</v>
      </c>
      <c r="G4103" s="42" t="s">
        <v>228</v>
      </c>
      <c r="H4103">
        <f t="shared" si="412"/>
        <v>2022</v>
      </c>
      <c r="I4103" s="2" t="s">
        <v>139</v>
      </c>
      <c r="J4103">
        <v>5</v>
      </c>
      <c r="N4103" s="40">
        <v>90.979754796311354</v>
      </c>
      <c r="O4103" s="33">
        <f t="shared" si="411"/>
        <v>90.979754796311354</v>
      </c>
      <c r="P4103" s="22">
        <f>IF(ISNUMBER(O4103),SUMIFS(O$1:$O4103,A$1:$A4103,A4103,H$1:$H4103,H4103,D$1:$D4103,D4103),"")</f>
        <v>1306.9534979579751</v>
      </c>
      <c r="AK4103" s="34">
        <v>0.74860335195530736</v>
      </c>
      <c r="AL4103" s="34">
        <v>0</v>
      </c>
      <c r="AN4103" s="36">
        <v>0.25139664804469275</v>
      </c>
      <c r="AO4103" s="34">
        <v>0.25139664804469275</v>
      </c>
      <c r="AP4103" s="34">
        <v>0</v>
      </c>
      <c r="AS4103" s="36">
        <v>0</v>
      </c>
    </row>
    <row r="4104" spans="1:45" x14ac:dyDescent="0.3">
      <c r="A4104" s="4" t="s">
        <v>188</v>
      </c>
      <c r="B4104" t="s">
        <v>138</v>
      </c>
      <c r="C4104" s="28">
        <v>44746</v>
      </c>
      <c r="D4104">
        <v>3</v>
      </c>
      <c r="G4104" s="42" t="s">
        <v>228</v>
      </c>
      <c r="H4104">
        <f t="shared" si="412"/>
        <v>2022</v>
      </c>
      <c r="I4104" s="2" t="s">
        <v>139</v>
      </c>
      <c r="J4104">
        <v>5</v>
      </c>
      <c r="N4104" s="40">
        <v>91.848719755696479</v>
      </c>
      <c r="O4104" s="33">
        <f t="shared" si="411"/>
        <v>91.848719755696479</v>
      </c>
      <c r="P4104" s="22">
        <f>IF(ISNUMBER(O4104),SUMIFS(O$1:$O4104,A$1:$A4104,A4104,H$1:$H4104,H4104,D$1:$D4104,D4104),"")</f>
        <v>1260.7595552912119</v>
      </c>
      <c r="AK4104" s="34">
        <v>0.88313767342582705</v>
      </c>
      <c r="AL4104" s="34">
        <v>0</v>
      </c>
      <c r="AN4104" s="36">
        <v>0.11686232657417288</v>
      </c>
      <c r="AO4104" s="34">
        <v>0.11686232657417288</v>
      </c>
      <c r="AP4104" s="34">
        <v>0</v>
      </c>
      <c r="AS4104" s="36">
        <v>0</v>
      </c>
    </row>
    <row r="4105" spans="1:45" x14ac:dyDescent="0.3">
      <c r="A4105" s="4" t="s">
        <v>188</v>
      </c>
      <c r="B4105" t="s">
        <v>138</v>
      </c>
      <c r="C4105" s="28">
        <v>44746</v>
      </c>
      <c r="D4105">
        <v>4</v>
      </c>
      <c r="G4105" s="42" t="s">
        <v>228</v>
      </c>
      <c r="H4105">
        <f t="shared" si="412"/>
        <v>2022</v>
      </c>
      <c r="I4105" s="2" t="s">
        <v>139</v>
      </c>
      <c r="J4105">
        <v>5</v>
      </c>
      <c r="N4105" s="40">
        <v>89.006737530915913</v>
      </c>
      <c r="O4105" s="33">
        <f t="shared" si="411"/>
        <v>89.006737530915913</v>
      </c>
      <c r="P4105" s="22">
        <f>IF(ISNUMBER(O4105),SUMIFS(O$1:$O4105,A$1:$A4105,A4105,H$1:$H4105,H4105,D$1:$D4105,D4105),"")</f>
        <v>1318.5514738160623</v>
      </c>
      <c r="AK4105" s="34">
        <v>0.70552147239263807</v>
      </c>
      <c r="AL4105" s="34">
        <v>0</v>
      </c>
      <c r="AN4105" s="36">
        <v>0.29447852760736193</v>
      </c>
      <c r="AO4105" s="34">
        <v>0.29447852760736193</v>
      </c>
      <c r="AP4105" s="34">
        <v>0</v>
      </c>
      <c r="AS4105" s="36">
        <v>0</v>
      </c>
    </row>
    <row r="4106" spans="1:45" x14ac:dyDescent="0.3">
      <c r="A4106" s="4" t="s">
        <v>188</v>
      </c>
      <c r="B4106" t="s">
        <v>138</v>
      </c>
      <c r="C4106" s="28">
        <v>44802</v>
      </c>
      <c r="D4106">
        <v>1</v>
      </c>
      <c r="G4106" s="42" t="s">
        <v>228</v>
      </c>
      <c r="H4106">
        <f t="shared" si="412"/>
        <v>2022</v>
      </c>
      <c r="I4106" s="2" t="s">
        <v>139</v>
      </c>
      <c r="J4106">
        <v>6</v>
      </c>
      <c r="N4106" s="40">
        <v>198.7365835376564</v>
      </c>
      <c r="O4106" s="33">
        <f t="shared" si="411"/>
        <v>198.7365835376564</v>
      </c>
      <c r="P4106" s="22">
        <f>IF(ISNUMBER(O4106),SUMIFS(O$1:$O4106,A$1:$A4106,A4106,H$1:$H4106,H4106,D$1:$D4106,D4106),"")</f>
        <v>1560.4709613368084</v>
      </c>
      <c r="AK4106" s="34">
        <v>0.54253112033195017</v>
      </c>
      <c r="AL4106" s="34">
        <v>0</v>
      </c>
      <c r="AN4106" s="36">
        <v>0.45746887966804978</v>
      </c>
      <c r="AO4106" s="34">
        <v>0.45746887966804978</v>
      </c>
      <c r="AP4106" s="34">
        <v>0</v>
      </c>
      <c r="AS4106" s="36">
        <v>0</v>
      </c>
    </row>
    <row r="4107" spans="1:45" x14ac:dyDescent="0.3">
      <c r="A4107" s="4" t="s">
        <v>188</v>
      </c>
      <c r="B4107" t="s">
        <v>138</v>
      </c>
      <c r="C4107" s="28">
        <v>44802</v>
      </c>
      <c r="D4107">
        <v>2</v>
      </c>
      <c r="G4107" s="42" t="s">
        <v>228</v>
      </c>
      <c r="H4107">
        <f t="shared" si="412"/>
        <v>2022</v>
      </c>
      <c r="I4107" s="2" t="s">
        <v>139</v>
      </c>
      <c r="J4107">
        <v>6</v>
      </c>
      <c r="N4107" s="40">
        <v>187.41843522331328</v>
      </c>
      <c r="O4107" s="33">
        <f t="shared" si="411"/>
        <v>187.41843522331328</v>
      </c>
      <c r="P4107" s="22">
        <f>IF(ISNUMBER(O4107),SUMIFS(O$1:$O4107,A$1:$A4107,A4107,H$1:$H4107,H4107,D$1:$D4107,D4107),"")</f>
        <v>1494.3719331812883</v>
      </c>
      <c r="AK4107" s="34">
        <v>0.66497659906396256</v>
      </c>
      <c r="AL4107" s="34">
        <v>0</v>
      </c>
      <c r="AN4107" s="36">
        <v>0.33502340093603744</v>
      </c>
      <c r="AO4107" s="34">
        <v>0.33502340093603744</v>
      </c>
      <c r="AP4107" s="34">
        <v>0</v>
      </c>
      <c r="AS4107" s="36">
        <v>0</v>
      </c>
    </row>
    <row r="4108" spans="1:45" x14ac:dyDescent="0.3">
      <c r="A4108" s="4" t="s">
        <v>188</v>
      </c>
      <c r="B4108" t="s">
        <v>138</v>
      </c>
      <c r="C4108" s="28">
        <v>44802</v>
      </c>
      <c r="D4108">
        <v>3</v>
      </c>
      <c r="G4108" s="42" t="s">
        <v>228</v>
      </c>
      <c r="H4108">
        <f t="shared" si="412"/>
        <v>2022</v>
      </c>
      <c r="I4108" s="2" t="s">
        <v>139</v>
      </c>
      <c r="J4108">
        <v>6</v>
      </c>
      <c r="N4108" s="40">
        <v>154.28016009148089</v>
      </c>
      <c r="O4108" s="33">
        <f t="shared" si="411"/>
        <v>154.28016009148089</v>
      </c>
      <c r="P4108" s="22">
        <f>IF(ISNUMBER(O4108),SUMIFS(O$1:$O4108,A$1:$A4108,A4108,H$1:$H4108,H4108,D$1:$D4108,D4108),"")</f>
        <v>1415.0397153826927</v>
      </c>
      <c r="AK4108" s="34">
        <v>0.59165858389912707</v>
      </c>
      <c r="AL4108" s="34">
        <v>0</v>
      </c>
      <c r="AN4108" s="36">
        <v>0.40834141610087299</v>
      </c>
      <c r="AO4108" s="34">
        <v>0.40834141610087299</v>
      </c>
      <c r="AP4108" s="34">
        <v>0</v>
      </c>
      <c r="AS4108" s="36">
        <v>0</v>
      </c>
    </row>
    <row r="4109" spans="1:45" x14ac:dyDescent="0.3">
      <c r="A4109" s="4" t="s">
        <v>188</v>
      </c>
      <c r="B4109" t="s">
        <v>138</v>
      </c>
      <c r="C4109" s="28">
        <v>44802</v>
      </c>
      <c r="D4109">
        <v>4</v>
      </c>
      <c r="G4109" s="42" t="s">
        <v>228</v>
      </c>
      <c r="H4109">
        <f t="shared" si="412"/>
        <v>2022</v>
      </c>
      <c r="I4109" s="2" t="s">
        <v>139</v>
      </c>
      <c r="J4109">
        <v>6</v>
      </c>
      <c r="N4109" s="40">
        <v>177.93235081940867</v>
      </c>
      <c r="O4109" s="33">
        <f t="shared" si="411"/>
        <v>177.93235081940867</v>
      </c>
      <c r="P4109" s="22">
        <f>IF(ISNUMBER(O4109),SUMIFS(O$1:$O4109,A$1:$A4109,A4109,H$1:$H4109,H4109,D$1:$D4109,D4109),"")</f>
        <v>1496.4838246354709</v>
      </c>
      <c r="AK4109" s="34">
        <v>0.85292761641309356</v>
      </c>
      <c r="AL4109" s="34">
        <v>0</v>
      </c>
      <c r="AN4109" s="36">
        <v>0.14707238358690639</v>
      </c>
      <c r="AO4109" s="34">
        <v>0.14707238358690639</v>
      </c>
      <c r="AP4109" s="34">
        <v>0</v>
      </c>
      <c r="AS4109" s="36">
        <v>0</v>
      </c>
    </row>
    <row r="4110" spans="1:45" x14ac:dyDescent="0.3">
      <c r="A4110" s="4" t="s">
        <v>188</v>
      </c>
      <c r="B4110" t="s">
        <v>138</v>
      </c>
      <c r="C4110" s="28">
        <v>44844</v>
      </c>
      <c r="D4110">
        <v>1</v>
      </c>
      <c r="G4110" s="42" t="s">
        <v>228</v>
      </c>
      <c r="H4110">
        <f t="shared" si="412"/>
        <v>2022</v>
      </c>
      <c r="I4110" s="2" t="s">
        <v>139</v>
      </c>
      <c r="J4110">
        <v>7</v>
      </c>
      <c r="N4110" s="40">
        <v>400.4991087344028</v>
      </c>
      <c r="O4110" s="33">
        <f t="shared" si="411"/>
        <v>400.4991087344028</v>
      </c>
      <c r="P4110" s="22">
        <f>IF(ISNUMBER(O4110),SUMIFS(O$1:$O4110,A$1:$A4110,A4110,H$1:$H4110,H4110,D$1:$D4110,D4110),"")</f>
        <v>1960.9700700712112</v>
      </c>
      <c r="AK4110" s="34">
        <v>0.59871244635193133</v>
      </c>
      <c r="AL4110" s="34">
        <v>0</v>
      </c>
      <c r="AN4110" s="36">
        <v>0.39532665712923221</v>
      </c>
      <c r="AO4110" s="34">
        <v>0.38507391511683353</v>
      </c>
      <c r="AP4110" s="34">
        <v>1.0252742012398666E-2</v>
      </c>
      <c r="AS4110" s="36">
        <v>5.9608965188364333E-3</v>
      </c>
    </row>
    <row r="4111" spans="1:45" x14ac:dyDescent="0.3">
      <c r="A4111" s="4" t="s">
        <v>188</v>
      </c>
      <c r="B4111" t="s">
        <v>138</v>
      </c>
      <c r="C4111" s="28">
        <v>44844</v>
      </c>
      <c r="D4111">
        <v>2</v>
      </c>
      <c r="G4111" s="42" t="s">
        <v>228</v>
      </c>
      <c r="H4111">
        <f t="shared" si="412"/>
        <v>2022</v>
      </c>
      <c r="I4111" s="2" t="s">
        <v>139</v>
      </c>
      <c r="J4111">
        <v>7</v>
      </c>
      <c r="N4111" s="40">
        <v>340.09156311314592</v>
      </c>
      <c r="O4111" s="33">
        <f t="shared" si="411"/>
        <v>340.09156311314592</v>
      </c>
      <c r="P4111" s="22">
        <f>IF(ISNUMBER(O4111),SUMIFS(O$1:$O4111,A$1:$A4111,A4111,H$1:$H4111,H4111,D$1:$D4111,D4111),"")</f>
        <v>1834.4634962944342</v>
      </c>
      <c r="AK4111" s="34">
        <v>0.53663973251602126</v>
      </c>
      <c r="AL4111" s="34">
        <v>0</v>
      </c>
      <c r="AN4111" s="36">
        <v>0.46336026748397879</v>
      </c>
      <c r="AO4111" s="34">
        <v>0.46336026748397879</v>
      </c>
      <c r="AP4111" s="34">
        <v>0</v>
      </c>
      <c r="AS4111" s="36">
        <v>0</v>
      </c>
    </row>
    <row r="4112" spans="1:45" x14ac:dyDescent="0.3">
      <c r="A4112" s="4" t="s">
        <v>188</v>
      </c>
      <c r="B4112" t="s">
        <v>138</v>
      </c>
      <c r="C4112" s="28">
        <v>44844</v>
      </c>
      <c r="D4112">
        <v>3</v>
      </c>
      <c r="G4112" s="42" t="s">
        <v>228</v>
      </c>
      <c r="H4112">
        <f t="shared" si="412"/>
        <v>2022</v>
      </c>
      <c r="I4112" s="2" t="s">
        <v>139</v>
      </c>
      <c r="J4112">
        <v>7</v>
      </c>
      <c r="N4112" s="40">
        <v>396.15980179622181</v>
      </c>
      <c r="O4112" s="33">
        <f t="shared" si="411"/>
        <v>396.15980179622181</v>
      </c>
      <c r="P4112" s="22">
        <f>IF(ISNUMBER(O4112),SUMIFS(O$1:$O4112,A$1:$A4112,A4112,H$1:$H4112,H4112,D$1:$D4112,D4112),"")</f>
        <v>1811.1995171789144</v>
      </c>
      <c r="AK4112" s="34">
        <v>0.77073459715639814</v>
      </c>
      <c r="AL4112" s="34">
        <v>0</v>
      </c>
      <c r="AN4112" s="36">
        <v>0.22926540284360192</v>
      </c>
      <c r="AO4112" s="34">
        <v>0.22926540284360192</v>
      </c>
      <c r="AP4112" s="34">
        <v>0</v>
      </c>
      <c r="AS4112" s="36">
        <v>0</v>
      </c>
    </row>
    <row r="4113" spans="1:45" x14ac:dyDescent="0.3">
      <c r="A4113" s="4" t="s">
        <v>188</v>
      </c>
      <c r="B4113" t="s">
        <v>138</v>
      </c>
      <c r="C4113" s="28">
        <v>44844</v>
      </c>
      <c r="D4113">
        <v>4</v>
      </c>
      <c r="G4113" s="42" t="s">
        <v>228</v>
      </c>
      <c r="H4113">
        <f t="shared" si="412"/>
        <v>2022</v>
      </c>
      <c r="I4113" s="2" t="s">
        <v>139</v>
      </c>
      <c r="J4113">
        <v>7</v>
      </c>
      <c r="N4113" s="40">
        <v>437.37396678573157</v>
      </c>
      <c r="O4113" s="33">
        <f t="shared" si="411"/>
        <v>437.37396678573157</v>
      </c>
      <c r="P4113" s="22">
        <f>IF(ISNUMBER(O4113),SUMIFS(O$1:$O4113,A$1:$A4113,A4113,H$1:$H4113,H4113,D$1:$D4113,D4113),"")</f>
        <v>1933.8577914212024</v>
      </c>
      <c r="AK4113" s="34">
        <v>0.93879262157629972</v>
      </c>
      <c r="AL4113" s="34">
        <v>0</v>
      </c>
      <c r="AN4113" s="36">
        <v>6.1207378423700387E-2</v>
      </c>
      <c r="AO4113" s="34">
        <v>6.1207378423700387E-2</v>
      </c>
      <c r="AP4113" s="34">
        <v>0</v>
      </c>
      <c r="AS4113" s="36">
        <v>0</v>
      </c>
    </row>
    <row r="4114" spans="1:45" x14ac:dyDescent="0.3">
      <c r="A4114" s="4" t="s">
        <v>188</v>
      </c>
      <c r="B4114" t="s">
        <v>138</v>
      </c>
      <c r="C4114" s="28">
        <v>44875</v>
      </c>
      <c r="D4114">
        <v>1</v>
      </c>
      <c r="G4114" s="42" t="s">
        <v>228</v>
      </c>
      <c r="H4114">
        <f t="shared" si="412"/>
        <v>2022</v>
      </c>
      <c r="I4114" s="2" t="s">
        <v>139</v>
      </c>
      <c r="J4114">
        <v>8</v>
      </c>
      <c r="N4114" s="40">
        <v>370.75386246656961</v>
      </c>
      <c r="O4114" s="33">
        <f t="shared" si="411"/>
        <v>370.75386246656961</v>
      </c>
      <c r="P4114" s="22">
        <f>IF(ISNUMBER(O4114),SUMIFS(O$1:$O4114,A$1:$A4114,A4114,H$1:$H4114,H4114,D$1:$D4114,D4114),"")</f>
        <v>2331.7239325377809</v>
      </c>
      <c r="AK4114" s="34">
        <v>0.64441165621541863</v>
      </c>
      <c r="AL4114" s="34">
        <v>0</v>
      </c>
      <c r="AN4114" s="36">
        <v>0.35558834378458132</v>
      </c>
      <c r="AO4114" s="34">
        <v>0.25673183327185539</v>
      </c>
      <c r="AP4114" s="34">
        <v>9.885651051272594E-2</v>
      </c>
      <c r="AS4114" s="36">
        <v>0</v>
      </c>
    </row>
    <row r="4115" spans="1:45" x14ac:dyDescent="0.3">
      <c r="A4115" s="4" t="s">
        <v>188</v>
      </c>
      <c r="B4115" t="s">
        <v>138</v>
      </c>
      <c r="C4115" s="28">
        <v>44875</v>
      </c>
      <c r="D4115">
        <v>2</v>
      </c>
      <c r="G4115" s="42" t="s">
        <v>228</v>
      </c>
      <c r="H4115">
        <f t="shared" si="412"/>
        <v>2022</v>
      </c>
      <c r="I4115" s="2" t="s">
        <v>139</v>
      </c>
      <c r="J4115">
        <v>8</v>
      </c>
      <c r="N4115" s="40">
        <v>324.01311101610384</v>
      </c>
      <c r="O4115" s="33">
        <f t="shared" si="411"/>
        <v>324.01311101610384</v>
      </c>
      <c r="P4115" s="22">
        <f>IF(ISNUMBER(O4115),SUMIFS(O$1:$O4115,A$1:$A4115,A4115,H$1:$H4115,H4115,D$1:$D4115,D4115),"")</f>
        <v>2158.4766073105379</v>
      </c>
      <c r="AK4115" s="34">
        <v>0.49502732730042109</v>
      </c>
      <c r="AL4115" s="34">
        <v>0</v>
      </c>
      <c r="AN4115" s="36">
        <v>0.50488307499328011</v>
      </c>
      <c r="AO4115" s="34">
        <v>0.33151151330525935</v>
      </c>
      <c r="AP4115" s="34">
        <v>0.17337156168802076</v>
      </c>
      <c r="AS4115" s="36">
        <v>8.9597706298718746E-5</v>
      </c>
    </row>
    <row r="4116" spans="1:45" x14ac:dyDescent="0.3">
      <c r="A4116" s="4" t="s">
        <v>188</v>
      </c>
      <c r="B4116" t="s">
        <v>138</v>
      </c>
      <c r="C4116" s="28">
        <v>44875</v>
      </c>
      <c r="D4116">
        <v>3</v>
      </c>
      <c r="G4116" s="42" t="s">
        <v>228</v>
      </c>
      <c r="H4116">
        <f t="shared" si="412"/>
        <v>2022</v>
      </c>
      <c r="I4116" s="2" t="s">
        <v>139</v>
      </c>
      <c r="J4116">
        <v>8</v>
      </c>
      <c r="N4116" s="40">
        <v>342.59954921111944</v>
      </c>
      <c r="O4116" s="33">
        <f t="shared" si="411"/>
        <v>342.59954921111944</v>
      </c>
      <c r="P4116" s="22">
        <f>IF(ISNUMBER(O4116),SUMIFS(O$1:$O4116,A$1:$A4116,A4116,H$1:$H4116,H4116,D$1:$D4116,D4116),"")</f>
        <v>2153.7990663900337</v>
      </c>
      <c r="AK4116" s="34">
        <v>0.78466606768493552</v>
      </c>
      <c r="AL4116" s="34">
        <v>0</v>
      </c>
      <c r="AN4116" s="36">
        <v>0.21293800539083554</v>
      </c>
      <c r="AO4116" s="34">
        <v>0.18658280922431866</v>
      </c>
      <c r="AP4116" s="34">
        <v>2.6355196166516923E-2</v>
      </c>
      <c r="AS4116" s="36">
        <v>2.3959269242288112E-3</v>
      </c>
    </row>
    <row r="4117" spans="1:45" x14ac:dyDescent="0.3">
      <c r="A4117" s="4" t="s">
        <v>188</v>
      </c>
      <c r="B4117" t="s">
        <v>138</v>
      </c>
      <c r="C4117" s="28">
        <v>44875</v>
      </c>
      <c r="D4117">
        <v>4</v>
      </c>
      <c r="G4117" s="42" t="s">
        <v>228</v>
      </c>
      <c r="H4117">
        <f t="shared" si="412"/>
        <v>2022</v>
      </c>
      <c r="I4117" s="2" t="s">
        <v>139</v>
      </c>
      <c r="J4117">
        <v>8</v>
      </c>
      <c r="N4117" s="40">
        <v>413.56294183883722</v>
      </c>
      <c r="O4117" s="33">
        <f t="shared" si="411"/>
        <v>413.56294183883722</v>
      </c>
      <c r="P4117" s="22">
        <f>IF(ISNUMBER(O4117),SUMIFS(O$1:$O4117,A$1:$A4117,A4117,H$1:$H4117,H4117,D$1:$D4117,D4117),"")</f>
        <v>2347.4207332600395</v>
      </c>
      <c r="AK4117" s="34">
        <v>0.6646122239342579</v>
      </c>
      <c r="AL4117" s="34">
        <v>0</v>
      </c>
      <c r="AN4117" s="36">
        <v>0.33538777606574222</v>
      </c>
      <c r="AO4117" s="34">
        <v>0.33538777606574222</v>
      </c>
      <c r="AP4117" s="34">
        <v>0</v>
      </c>
      <c r="AS4117" s="36">
        <v>0</v>
      </c>
    </row>
    <row r="4118" spans="1:45" x14ac:dyDescent="0.3">
      <c r="A4118" s="4" t="s">
        <v>188</v>
      </c>
      <c r="B4118" t="s">
        <v>138</v>
      </c>
      <c r="C4118" s="28">
        <v>44900</v>
      </c>
      <c r="D4118">
        <v>1</v>
      </c>
      <c r="G4118" s="42" t="s">
        <v>228</v>
      </c>
      <c r="H4118">
        <f t="shared" si="412"/>
        <v>2022</v>
      </c>
      <c r="I4118" s="2" t="s">
        <v>139</v>
      </c>
      <c r="J4118">
        <v>9</v>
      </c>
      <c r="N4118" s="40">
        <v>278.80291218349333</v>
      </c>
      <c r="O4118" s="33">
        <f t="shared" si="411"/>
        <v>278.80291218349333</v>
      </c>
      <c r="P4118" s="22">
        <f>IF(ISNUMBER(O4118),SUMIFS(O$1:$O4118,A$1:$A4118,A4118,H$1:$H4118,H4118,D$1:$D4118,D4118),"")</f>
        <v>2610.5268447212743</v>
      </c>
      <c r="AK4118" s="34">
        <v>0.23826934795856186</v>
      </c>
      <c r="AL4118" s="34">
        <v>0</v>
      </c>
      <c r="AN4118" s="36">
        <v>0.76173065204143819</v>
      </c>
      <c r="AO4118" s="34">
        <v>0.51188299817184646</v>
      </c>
      <c r="AP4118" s="34">
        <v>0.24984765386959168</v>
      </c>
      <c r="AS4118" s="36">
        <v>0</v>
      </c>
    </row>
    <row r="4119" spans="1:45" x14ac:dyDescent="0.3">
      <c r="A4119" s="4" t="s">
        <v>188</v>
      </c>
      <c r="B4119" t="s">
        <v>138</v>
      </c>
      <c r="C4119" s="28">
        <v>44900</v>
      </c>
      <c r="D4119">
        <v>2</v>
      </c>
      <c r="G4119" s="42" t="s">
        <v>228</v>
      </c>
      <c r="H4119">
        <f t="shared" si="412"/>
        <v>2022</v>
      </c>
      <c r="I4119" s="2" t="s">
        <v>139</v>
      </c>
      <c r="J4119">
        <v>9</v>
      </c>
      <c r="N4119" s="40">
        <v>256.77410656876782</v>
      </c>
      <c r="O4119" s="33">
        <f t="shared" si="411"/>
        <v>256.77410656876782</v>
      </c>
      <c r="P4119" s="22">
        <f>IF(ISNUMBER(O4119),SUMIFS(O$1:$O4119,A$1:$A4119,A4119,H$1:$H4119,H4119,D$1:$D4119,D4119),"")</f>
        <v>2415.2507138793057</v>
      </c>
      <c r="AK4119" s="34">
        <v>0.53465346534653457</v>
      </c>
      <c r="AL4119" s="34">
        <v>0</v>
      </c>
      <c r="AN4119" s="36">
        <v>0.46534653465346532</v>
      </c>
      <c r="AO4119" s="34">
        <v>0.1792079207920792</v>
      </c>
      <c r="AP4119" s="34">
        <v>0.28613861386138612</v>
      </c>
      <c r="AS4119" s="36">
        <v>0</v>
      </c>
    </row>
    <row r="4120" spans="1:45" x14ac:dyDescent="0.3">
      <c r="A4120" s="4" t="s">
        <v>188</v>
      </c>
      <c r="B4120" t="s">
        <v>138</v>
      </c>
      <c r="C4120" s="28">
        <v>44900</v>
      </c>
      <c r="D4120">
        <v>3</v>
      </c>
      <c r="G4120" s="42" t="s">
        <v>228</v>
      </c>
      <c r="H4120">
        <f t="shared" si="412"/>
        <v>2022</v>
      </c>
      <c r="I4120" s="2" t="s">
        <v>139</v>
      </c>
      <c r="J4120">
        <v>9</v>
      </c>
      <c r="N4120" s="40">
        <v>263.25825095878577</v>
      </c>
      <c r="O4120" s="33">
        <f t="shared" si="411"/>
        <v>263.25825095878577</v>
      </c>
      <c r="P4120" s="22">
        <f>IF(ISNUMBER(O4120),SUMIFS(O$1:$O4120,A$1:$A4120,A4120,H$1:$H4120,H4120,D$1:$D4120,D4120),"")</f>
        <v>2417.0573173488192</v>
      </c>
      <c r="AK4120" s="34">
        <v>0.54660529344073638</v>
      </c>
      <c r="AL4120" s="34">
        <v>0</v>
      </c>
      <c r="AN4120" s="36">
        <v>0.45339470655926339</v>
      </c>
      <c r="AO4120" s="34">
        <v>0.35730724971231292</v>
      </c>
      <c r="AP4120" s="34">
        <v>9.6087456846950497E-2</v>
      </c>
      <c r="AS4120" s="36">
        <v>0</v>
      </c>
    </row>
    <row r="4121" spans="1:45" x14ac:dyDescent="0.3">
      <c r="A4121" s="4" t="s">
        <v>188</v>
      </c>
      <c r="B4121" t="s">
        <v>138</v>
      </c>
      <c r="C4121" s="28">
        <v>44900</v>
      </c>
      <c r="D4121">
        <v>4</v>
      </c>
      <c r="G4121" s="42" t="s">
        <v>228</v>
      </c>
      <c r="H4121">
        <f t="shared" si="412"/>
        <v>2022</v>
      </c>
      <c r="I4121" s="2" t="s">
        <v>139</v>
      </c>
      <c r="J4121">
        <v>9</v>
      </c>
      <c r="N4121" s="40">
        <v>295.91342547948148</v>
      </c>
      <c r="O4121" s="33">
        <f t="shared" si="411"/>
        <v>295.91342547948148</v>
      </c>
      <c r="P4121" s="22">
        <f>IF(ISNUMBER(O4121),SUMIFS(O$1:$O4121,A$1:$A4121,A4121,H$1:$H4121,H4121,D$1:$D4121,D4121),"")</f>
        <v>2643.3341587395207</v>
      </c>
      <c r="AK4121" s="34">
        <v>0.71346375143843499</v>
      </c>
      <c r="AL4121" s="34">
        <v>1.5343306482546988E-3</v>
      </c>
      <c r="AN4121" s="36">
        <v>0.28500191791331031</v>
      </c>
      <c r="AO4121" s="34">
        <v>0.22631377061756811</v>
      </c>
      <c r="AP4121" s="34">
        <v>5.8688147295742232E-2</v>
      </c>
      <c r="AS4121" s="36">
        <v>0</v>
      </c>
    </row>
    <row r="4122" spans="1:45" x14ac:dyDescent="0.3">
      <c r="A4122" s="4" t="s">
        <v>188</v>
      </c>
      <c r="B4122" t="s">
        <v>138</v>
      </c>
      <c r="C4122" s="28">
        <v>44931</v>
      </c>
      <c r="D4122">
        <v>1</v>
      </c>
      <c r="G4122" s="42" t="s">
        <v>228</v>
      </c>
      <c r="H4122">
        <f t="shared" si="412"/>
        <v>2023</v>
      </c>
      <c r="I4122" s="2" t="s">
        <v>139</v>
      </c>
      <c r="J4122">
        <v>10</v>
      </c>
      <c r="N4122" s="40">
        <v>375.11651165116518</v>
      </c>
      <c r="O4122" s="33">
        <f t="shared" si="411"/>
        <v>375.11651165116518</v>
      </c>
      <c r="P4122" s="22">
        <f>IF(ISNUMBER(O4122),SUMIFS(O$1:$O4122,A$1:$A4122,A4122,H$1:$H4122,H4122,D$1:$D4122,D4122),"")</f>
        <v>375.11651165116518</v>
      </c>
      <c r="AK4122" s="34">
        <v>0.38841567291311752</v>
      </c>
      <c r="AL4122" s="34">
        <v>0</v>
      </c>
      <c r="AN4122" s="36">
        <v>0.61158432708688237</v>
      </c>
      <c r="AO4122" s="34">
        <v>0.2596252129471891</v>
      </c>
      <c r="AP4122" s="34">
        <v>0.35195911413969333</v>
      </c>
      <c r="AS4122" s="36">
        <v>0</v>
      </c>
    </row>
    <row r="4123" spans="1:45" x14ac:dyDescent="0.3">
      <c r="A4123" s="4" t="s">
        <v>188</v>
      </c>
      <c r="B4123" t="s">
        <v>138</v>
      </c>
      <c r="C4123" s="28">
        <v>44931</v>
      </c>
      <c r="D4123">
        <v>2</v>
      </c>
      <c r="G4123" s="42" t="s">
        <v>228</v>
      </c>
      <c r="H4123">
        <f t="shared" si="412"/>
        <v>2023</v>
      </c>
      <c r="I4123" s="2" t="s">
        <v>139</v>
      </c>
      <c r="J4123">
        <v>10</v>
      </c>
      <c r="N4123" s="40">
        <v>320.56606675896012</v>
      </c>
      <c r="O4123" s="33">
        <f t="shared" si="411"/>
        <v>320.56606675896012</v>
      </c>
      <c r="P4123" s="22">
        <f>IF(ISNUMBER(O4123),SUMIFS(O$1:$O4123,A$1:$A4123,A4123,H$1:$H4123,H4123,D$1:$D4123,D4123),"")</f>
        <v>320.56606675896012</v>
      </c>
      <c r="AK4123" s="34">
        <v>0.75645592163846842</v>
      </c>
      <c r="AL4123" s="34">
        <v>0</v>
      </c>
      <c r="AN4123" s="36">
        <v>0.24354407836153164</v>
      </c>
      <c r="AO4123" s="34">
        <v>6.1442564559216387E-2</v>
      </c>
      <c r="AP4123" s="34">
        <v>0.18210151380231523</v>
      </c>
      <c r="AS4123" s="36">
        <v>0</v>
      </c>
    </row>
    <row r="4124" spans="1:45" x14ac:dyDescent="0.3">
      <c r="A4124" s="4" t="s">
        <v>188</v>
      </c>
      <c r="B4124" t="s">
        <v>138</v>
      </c>
      <c r="C4124" s="28">
        <v>44931</v>
      </c>
      <c r="D4124">
        <v>3</v>
      </c>
      <c r="G4124" s="42" t="s">
        <v>228</v>
      </c>
      <c r="H4124">
        <f t="shared" si="412"/>
        <v>2023</v>
      </c>
      <c r="I4124" s="2" t="s">
        <v>139</v>
      </c>
      <c r="J4124">
        <v>10</v>
      </c>
      <c r="N4124" s="40">
        <v>417.42507741563014</v>
      </c>
      <c r="O4124" s="33">
        <f t="shared" si="411"/>
        <v>417.42507741563014</v>
      </c>
      <c r="P4124" s="22">
        <f>IF(ISNUMBER(O4124),SUMIFS(O$1:$O4124,A$1:$A4124,A4124,H$1:$H4124,H4124,D$1:$D4124,D4124),"")</f>
        <v>417.42507741563014</v>
      </c>
      <c r="AK4124" s="34">
        <v>0.71893025694808599</v>
      </c>
      <c r="AL4124" s="34">
        <v>0</v>
      </c>
      <c r="AN4124" s="36">
        <v>0.28106974305191401</v>
      </c>
      <c r="AO4124" s="34">
        <v>0.1468274777136864</v>
      </c>
      <c r="AP4124" s="34">
        <v>0.13424226533822758</v>
      </c>
      <c r="AS4124" s="36">
        <v>0</v>
      </c>
    </row>
    <row r="4125" spans="1:45" x14ac:dyDescent="0.3">
      <c r="A4125" s="4" t="s">
        <v>188</v>
      </c>
      <c r="B4125" t="s">
        <v>138</v>
      </c>
      <c r="C4125" s="28">
        <v>44931</v>
      </c>
      <c r="D4125">
        <v>4</v>
      </c>
      <c r="G4125" s="42" t="s">
        <v>228</v>
      </c>
      <c r="H4125">
        <f t="shared" si="412"/>
        <v>2023</v>
      </c>
      <c r="I4125" s="2" t="s">
        <v>139</v>
      </c>
      <c r="J4125">
        <v>10</v>
      </c>
      <c r="N4125" s="40">
        <v>401.21032265572728</v>
      </c>
      <c r="O4125" s="33">
        <f t="shared" si="411"/>
        <v>401.21032265572728</v>
      </c>
      <c r="P4125" s="22">
        <f>IF(ISNUMBER(O4125),SUMIFS(O$1:$O4125,A$1:$A4125,A4125,H$1:$H4125,H4125,D$1:$D4125,D4125),"")</f>
        <v>401.21032265572728</v>
      </c>
      <c r="AK4125" s="34">
        <v>0.80066261733848709</v>
      </c>
      <c r="AL4125" s="34">
        <v>0</v>
      </c>
      <c r="AN4125" s="36">
        <v>0.19933738266151294</v>
      </c>
      <c r="AO4125" s="34">
        <v>8.1722805080066269E-2</v>
      </c>
      <c r="AP4125" s="34">
        <v>0.11761457758144671</v>
      </c>
      <c r="AS4125" s="36">
        <v>0</v>
      </c>
    </row>
    <row r="4126" spans="1:45" x14ac:dyDescent="0.3">
      <c r="A4126" s="4" t="s">
        <v>188</v>
      </c>
      <c r="B4126" t="s">
        <v>138</v>
      </c>
      <c r="C4126" s="28">
        <v>44956</v>
      </c>
      <c r="D4126">
        <v>1</v>
      </c>
      <c r="G4126" s="42" t="s">
        <v>228</v>
      </c>
      <c r="H4126">
        <f t="shared" si="412"/>
        <v>2023</v>
      </c>
      <c r="I4126" s="2" t="s">
        <v>139</v>
      </c>
      <c r="J4126">
        <v>11</v>
      </c>
      <c r="N4126" s="40">
        <v>93.560003580453468</v>
      </c>
      <c r="O4126" s="33">
        <f t="shared" si="411"/>
        <v>93.560003580453468</v>
      </c>
      <c r="P4126" s="22">
        <f>IF(ISNUMBER(O4126),SUMIFS(O$1:$O4126,A$1:$A4126,A4126,H$1:$H4126,H4126,D$1:$D4126,D4126),"")</f>
        <v>468.67651523161862</v>
      </c>
      <c r="AK4126" s="34">
        <v>0.70318402590393958</v>
      </c>
      <c r="AL4126" s="34">
        <v>0</v>
      </c>
      <c r="AN4126" s="36">
        <v>0.29681597409606053</v>
      </c>
      <c r="AO4126" s="34">
        <v>0.15866162978953052</v>
      </c>
      <c r="AP4126" s="34">
        <v>0.13815434430652998</v>
      </c>
      <c r="AS4126" s="36">
        <v>0</v>
      </c>
    </row>
    <row r="4127" spans="1:45" x14ac:dyDescent="0.3">
      <c r="A4127" s="4" t="s">
        <v>188</v>
      </c>
      <c r="B4127" t="s">
        <v>138</v>
      </c>
      <c r="C4127" s="28">
        <v>44956</v>
      </c>
      <c r="D4127">
        <v>2</v>
      </c>
      <c r="G4127" s="42" t="s">
        <v>228</v>
      </c>
      <c r="H4127">
        <f t="shared" si="412"/>
        <v>2023</v>
      </c>
      <c r="I4127" s="2" t="s">
        <v>139</v>
      </c>
      <c r="J4127">
        <v>11</v>
      </c>
      <c r="N4127" s="40">
        <v>71.520206643795277</v>
      </c>
      <c r="O4127" s="33">
        <f t="shared" si="411"/>
        <v>71.520206643795277</v>
      </c>
      <c r="P4127" s="22">
        <f>IF(ISNUMBER(O4127),SUMIFS(O$1:$O4127,A$1:$A4127,A4127,H$1:$H4127,H4127,D$1:$D4127,D4127),"")</f>
        <v>392.08627340275541</v>
      </c>
      <c r="AK4127" s="34">
        <v>0.4263425253991292</v>
      </c>
      <c r="AL4127" s="34">
        <v>0</v>
      </c>
      <c r="AN4127" s="36">
        <v>0.57365747460087091</v>
      </c>
      <c r="AO4127" s="34">
        <v>0.36611030478955009</v>
      </c>
      <c r="AP4127" s="34">
        <v>0.20754716981132076</v>
      </c>
      <c r="AS4127" s="36">
        <v>0</v>
      </c>
    </row>
    <row r="4128" spans="1:45" x14ac:dyDescent="0.3">
      <c r="A4128" s="4" t="s">
        <v>188</v>
      </c>
      <c r="B4128" t="s">
        <v>138</v>
      </c>
      <c r="C4128" s="28">
        <v>44956</v>
      </c>
      <c r="D4128">
        <v>3</v>
      </c>
      <c r="G4128" s="42" t="s">
        <v>228</v>
      </c>
      <c r="H4128">
        <f t="shared" si="412"/>
        <v>2023</v>
      </c>
      <c r="I4128" s="2" t="s">
        <v>139</v>
      </c>
      <c r="J4128">
        <v>11</v>
      </c>
      <c r="N4128" s="40">
        <v>121.33704428339165</v>
      </c>
      <c r="O4128" s="33">
        <f t="shared" si="411"/>
        <v>121.33704428339165</v>
      </c>
      <c r="P4128" s="22">
        <f>IF(ISNUMBER(O4128),SUMIFS(O$1:$O4128,A$1:$A4128,A4128,H$1:$H4128,H4128,D$1:$D4128,D4128),"")</f>
        <v>538.7621216990218</v>
      </c>
      <c r="AK4128" s="34">
        <v>0.65498076100897817</v>
      </c>
      <c r="AL4128" s="34">
        <v>0</v>
      </c>
      <c r="AN4128" s="36">
        <v>0.34501923899102183</v>
      </c>
      <c r="AO4128" s="34">
        <v>0.17101325352714836</v>
      </c>
      <c r="AP4128" s="34">
        <v>0.17400598546387347</v>
      </c>
      <c r="AS4128" s="36">
        <v>0</v>
      </c>
    </row>
    <row r="4129" spans="1:45" x14ac:dyDescent="0.3">
      <c r="A4129" s="4" t="s">
        <v>188</v>
      </c>
      <c r="B4129" t="s">
        <v>138</v>
      </c>
      <c r="C4129" s="28">
        <v>44956</v>
      </c>
      <c r="D4129">
        <v>4</v>
      </c>
      <c r="G4129" s="42" t="s">
        <v>228</v>
      </c>
      <c r="H4129">
        <f t="shared" si="412"/>
        <v>2023</v>
      </c>
      <c r="I4129" s="2" t="s">
        <v>139</v>
      </c>
      <c r="J4129">
        <v>11</v>
      </c>
      <c r="N4129" s="40">
        <v>158.98733939218747</v>
      </c>
      <c r="O4129" s="33">
        <f t="shared" si="411"/>
        <v>158.98733939218747</v>
      </c>
      <c r="P4129" s="22">
        <f>IF(ISNUMBER(O4129),SUMIFS(O$1:$O4129,A$1:$A4129,A4129,H$1:$H4129,H4129,D$1:$D4129,D4129),"")</f>
        <v>560.19766204791472</v>
      </c>
      <c r="AK4129" s="34">
        <v>0.39147749900438072</v>
      </c>
      <c r="AL4129" s="34">
        <v>0</v>
      </c>
      <c r="AN4129" s="36">
        <v>0.60852250099561922</v>
      </c>
      <c r="AO4129" s="34">
        <v>0.36320191158900833</v>
      </c>
      <c r="AP4129" s="34">
        <v>0.24532058940661092</v>
      </c>
      <c r="AS4129" s="36">
        <v>0</v>
      </c>
    </row>
    <row r="4130" spans="1:45" x14ac:dyDescent="0.3">
      <c r="A4130" s="4" t="s">
        <v>188</v>
      </c>
      <c r="B4130" t="s">
        <v>138</v>
      </c>
      <c r="C4130" s="28">
        <v>44991</v>
      </c>
      <c r="D4130">
        <v>1</v>
      </c>
      <c r="G4130" s="42" t="s">
        <v>228</v>
      </c>
      <c r="H4130">
        <f t="shared" si="412"/>
        <v>2023</v>
      </c>
      <c r="I4130" s="2" t="s">
        <v>139</v>
      </c>
      <c r="J4130">
        <v>12</v>
      </c>
      <c r="N4130" s="40">
        <v>215.86637374899752</v>
      </c>
      <c r="O4130" s="33">
        <f t="shared" si="411"/>
        <v>215.86637374899752</v>
      </c>
      <c r="P4130" s="22">
        <f>IF(ISNUMBER(O4130),SUMIFS(O$1:$O4130,A$1:$A4130,A4130,H$1:$H4130,H4130,D$1:$D4130,D4130),"")</f>
        <v>684.54288898061611</v>
      </c>
      <c r="AK4130" s="34">
        <v>0.64974293059125965</v>
      </c>
      <c r="AL4130" s="34">
        <v>0</v>
      </c>
      <c r="AN4130" s="36">
        <v>0.35025706940874035</v>
      </c>
      <c r="AO4130" s="34">
        <v>0.21915167095115684</v>
      </c>
      <c r="AP4130" s="34">
        <v>0.13110539845758357</v>
      </c>
      <c r="AS4130" s="36">
        <v>0</v>
      </c>
    </row>
    <row r="4131" spans="1:45" x14ac:dyDescent="0.3">
      <c r="A4131" s="4" t="s">
        <v>188</v>
      </c>
      <c r="B4131" t="s">
        <v>138</v>
      </c>
      <c r="C4131" s="28">
        <v>44991</v>
      </c>
      <c r="D4131">
        <v>2</v>
      </c>
      <c r="G4131" s="42" t="s">
        <v>228</v>
      </c>
      <c r="H4131">
        <f t="shared" si="412"/>
        <v>2023</v>
      </c>
      <c r="I4131" s="2" t="s">
        <v>139</v>
      </c>
      <c r="J4131">
        <v>12</v>
      </c>
      <c r="N4131" s="40">
        <v>192.32099490521273</v>
      </c>
      <c r="O4131" s="33">
        <f t="shared" ref="O4131:O4194" si="413">IF(LEN(N4131)&gt;0,N4131,"")</f>
        <v>192.32099490521273</v>
      </c>
      <c r="P4131" s="22">
        <f>IF(ISNUMBER(O4131),SUMIFS(O$1:$O4131,A$1:$A4131,A4131,H$1:$H4131,H4131,D$1:$D4131,D4131),"")</f>
        <v>584.40726830796814</v>
      </c>
      <c r="AK4131" s="34">
        <v>0.55867259664728008</v>
      </c>
      <c r="AL4131" s="34">
        <v>0</v>
      </c>
      <c r="AN4131" s="36">
        <v>0.4413274033527198</v>
      </c>
      <c r="AO4131" s="34">
        <v>0.28566541224769071</v>
      </c>
      <c r="AP4131" s="34">
        <v>0.15566199110502907</v>
      </c>
      <c r="AS4131" s="36">
        <v>0</v>
      </c>
    </row>
    <row r="4132" spans="1:45" x14ac:dyDescent="0.3">
      <c r="A4132" s="4" t="s">
        <v>188</v>
      </c>
      <c r="B4132" t="s">
        <v>138</v>
      </c>
      <c r="C4132" s="28">
        <v>44991</v>
      </c>
      <c r="D4132">
        <v>3</v>
      </c>
      <c r="G4132" s="42" t="s">
        <v>228</v>
      </c>
      <c r="H4132">
        <f t="shared" si="412"/>
        <v>2023</v>
      </c>
      <c r="I4132" s="2" t="s">
        <v>139</v>
      </c>
      <c r="J4132">
        <v>12</v>
      </c>
      <c r="N4132" s="40">
        <v>360.31746031746036</v>
      </c>
      <c r="O4132" s="33">
        <f t="shared" si="413"/>
        <v>360.31746031746036</v>
      </c>
      <c r="P4132" s="22">
        <f>IF(ISNUMBER(O4132),SUMIFS(O$1:$O4132,A$1:$A4132,A4132,H$1:$H4132,H4132,D$1:$D4132,D4132),"")</f>
        <v>899.07958201648216</v>
      </c>
      <c r="AK4132" s="34">
        <v>0.37436072280941013</v>
      </c>
      <c r="AL4132" s="34">
        <v>0</v>
      </c>
      <c r="AN4132" s="36">
        <v>0.62563927719058987</v>
      </c>
      <c r="AO4132" s="34">
        <v>0.3054892601431981</v>
      </c>
      <c r="AP4132" s="34">
        <v>0.32015001704739177</v>
      </c>
      <c r="AS4132" s="36">
        <v>0</v>
      </c>
    </row>
    <row r="4133" spans="1:45" x14ac:dyDescent="0.3">
      <c r="A4133" s="4" t="s">
        <v>188</v>
      </c>
      <c r="B4133" t="s">
        <v>138</v>
      </c>
      <c r="C4133" s="28">
        <v>44991</v>
      </c>
      <c r="D4133">
        <v>4</v>
      </c>
      <c r="G4133" s="42" t="s">
        <v>228</v>
      </c>
      <c r="H4133">
        <f t="shared" si="412"/>
        <v>2023</v>
      </c>
      <c r="I4133" s="2" t="s">
        <v>139</v>
      </c>
      <c r="J4133">
        <v>12</v>
      </c>
      <c r="N4133" s="40">
        <v>351.97882834115251</v>
      </c>
      <c r="O4133" s="33">
        <f t="shared" si="413"/>
        <v>351.97882834115251</v>
      </c>
      <c r="P4133" s="22">
        <f>IF(ISNUMBER(O4133),SUMIFS(O$1:$O4133,A$1:$A4133,A4133,H$1:$H4133,H4133,D$1:$D4133,D4133),"")</f>
        <v>912.17649038906723</v>
      </c>
      <c r="AK4133" s="34">
        <v>0.52535301668806167</v>
      </c>
      <c r="AL4133" s="34">
        <v>0</v>
      </c>
      <c r="AN4133" s="36">
        <v>0.47464698331193844</v>
      </c>
      <c r="AO4133" s="34">
        <v>0.31867779204107832</v>
      </c>
      <c r="AP4133" s="34">
        <v>0.15596919127086009</v>
      </c>
      <c r="AS4133" s="36">
        <v>0</v>
      </c>
    </row>
    <row r="4134" spans="1:45" x14ac:dyDescent="0.3">
      <c r="A4134" s="4" t="s">
        <v>188</v>
      </c>
      <c r="B4134" t="s">
        <v>138</v>
      </c>
      <c r="C4134" s="28">
        <v>45034</v>
      </c>
      <c r="D4134">
        <v>1</v>
      </c>
      <c r="G4134" s="42" t="s">
        <v>228</v>
      </c>
      <c r="H4134">
        <f t="shared" si="412"/>
        <v>2023</v>
      </c>
      <c r="I4134" s="2" t="s">
        <v>139</v>
      </c>
      <c r="J4134">
        <v>13</v>
      </c>
      <c r="N4134" s="40">
        <v>253.24491232243935</v>
      </c>
      <c r="O4134" s="33">
        <f t="shared" si="413"/>
        <v>253.24491232243935</v>
      </c>
      <c r="P4134" s="22">
        <f>IF(ISNUMBER(O4134),SUMIFS(O$1:$O4134,A$1:$A4134,A4134,H$1:$H4134,H4134,D$1:$D4134,D4134),"")</f>
        <v>937.7878013030554</v>
      </c>
      <c r="AK4134" s="34">
        <v>0.3782742681047766</v>
      </c>
      <c r="AL4134" s="34">
        <v>0</v>
      </c>
      <c r="AN4134" s="36">
        <v>0.62172573189522351</v>
      </c>
      <c r="AO4134" s="34">
        <v>0.5924499229583976</v>
      </c>
      <c r="AP4134" s="34">
        <v>2.9275808936825885E-2</v>
      </c>
      <c r="AS4134" s="36">
        <v>0</v>
      </c>
    </row>
    <row r="4135" spans="1:45" x14ac:dyDescent="0.3">
      <c r="A4135" s="4" t="s">
        <v>188</v>
      </c>
      <c r="B4135" t="s">
        <v>138</v>
      </c>
      <c r="C4135" s="28">
        <v>45034</v>
      </c>
      <c r="D4135">
        <v>2</v>
      </c>
      <c r="G4135" s="42" t="s">
        <v>228</v>
      </c>
      <c r="H4135">
        <f t="shared" si="412"/>
        <v>2023</v>
      </c>
      <c r="I4135" s="2" t="s">
        <v>139</v>
      </c>
      <c r="J4135">
        <v>13</v>
      </c>
      <c r="N4135" s="40">
        <v>257.39512434791402</v>
      </c>
      <c r="O4135" s="33">
        <f t="shared" si="413"/>
        <v>257.39512434791402</v>
      </c>
      <c r="P4135" s="22">
        <f>IF(ISNUMBER(O4135),SUMIFS(O$1:$O4135,A$1:$A4135,A4135,H$1:$H4135,H4135,D$1:$D4135,D4135),"")</f>
        <v>841.80239265588216</v>
      </c>
      <c r="AK4135" s="34">
        <v>0.62158859470468442</v>
      </c>
      <c r="AL4135" s="34">
        <v>0</v>
      </c>
      <c r="AN4135" s="36">
        <v>0.37841140529531569</v>
      </c>
      <c r="AO4135" s="34">
        <v>0.36822810590631366</v>
      </c>
      <c r="AP4135" s="34">
        <v>1.0183299389002037E-2</v>
      </c>
      <c r="AS4135" s="36">
        <v>0</v>
      </c>
    </row>
    <row r="4136" spans="1:45" x14ac:dyDescent="0.3">
      <c r="A4136" s="4" t="s">
        <v>188</v>
      </c>
      <c r="B4136" t="s">
        <v>138</v>
      </c>
      <c r="C4136" s="28">
        <v>45034</v>
      </c>
      <c r="D4136">
        <v>3</v>
      </c>
      <c r="G4136" s="42" t="s">
        <v>228</v>
      </c>
      <c r="H4136">
        <f t="shared" si="412"/>
        <v>2023</v>
      </c>
      <c r="I4136" s="2" t="s">
        <v>139</v>
      </c>
      <c r="J4136">
        <v>13</v>
      </c>
      <c r="N4136" s="40">
        <v>341.40302260539346</v>
      </c>
      <c r="O4136" s="33">
        <f t="shared" si="413"/>
        <v>341.40302260539346</v>
      </c>
      <c r="P4136" s="22">
        <f>IF(ISNUMBER(O4136),SUMIFS(O$1:$O4136,A$1:$A4136,A4136,H$1:$H4136,H4136,D$1:$D4136,D4136),"")</f>
        <v>1240.4826046218757</v>
      </c>
      <c r="AK4136" s="34">
        <v>0.65276122367898293</v>
      </c>
      <c r="AL4136" s="34">
        <v>0</v>
      </c>
      <c r="AN4136" s="36">
        <v>0.33571712355979338</v>
      </c>
      <c r="AO4136" s="34">
        <v>0.33571712355979338</v>
      </c>
      <c r="AP4136" s="34">
        <v>0</v>
      </c>
      <c r="AS4136" s="36">
        <v>1.152165276122368E-2</v>
      </c>
    </row>
    <row r="4137" spans="1:45" x14ac:dyDescent="0.3">
      <c r="A4137" s="4" t="s">
        <v>188</v>
      </c>
      <c r="B4137" t="s">
        <v>138</v>
      </c>
      <c r="C4137" s="28">
        <v>45034</v>
      </c>
      <c r="D4137">
        <v>4</v>
      </c>
      <c r="G4137" s="42" t="s">
        <v>228</v>
      </c>
      <c r="H4137">
        <f t="shared" si="412"/>
        <v>2023</v>
      </c>
      <c r="I4137" s="2" t="s">
        <v>139</v>
      </c>
      <c r="J4137">
        <v>13</v>
      </c>
      <c r="N4137" s="40">
        <v>338.89264518067762</v>
      </c>
      <c r="O4137" s="33">
        <f t="shared" si="413"/>
        <v>338.89264518067762</v>
      </c>
      <c r="P4137" s="22">
        <f>IF(ISNUMBER(O4137),SUMIFS(O$1:$O4137,A$1:$A4137,A4137,H$1:$H4137,H4137,D$1:$D4137,D4137),"")</f>
        <v>1251.069135569745</v>
      </c>
      <c r="AK4137" s="34">
        <v>0.67396703544818248</v>
      </c>
      <c r="AL4137" s="34">
        <v>0</v>
      </c>
      <c r="AN4137" s="36">
        <v>0.32512982614585689</v>
      </c>
      <c r="AO4137" s="34">
        <v>0.32512982614585689</v>
      </c>
      <c r="AP4137" s="34">
        <v>0</v>
      </c>
      <c r="AS4137" s="36">
        <v>9.0313840596071356E-4</v>
      </c>
    </row>
    <row r="4138" spans="1:45" x14ac:dyDescent="0.3">
      <c r="A4138" s="4" t="s">
        <v>188</v>
      </c>
      <c r="B4138" t="s">
        <v>138</v>
      </c>
      <c r="C4138" s="28">
        <v>45076</v>
      </c>
      <c r="D4138">
        <v>1</v>
      </c>
      <c r="G4138" s="42" t="s">
        <v>228</v>
      </c>
      <c r="H4138">
        <f t="shared" si="412"/>
        <v>2023</v>
      </c>
      <c r="I4138" s="2" t="s">
        <v>139</v>
      </c>
      <c r="J4138">
        <v>14</v>
      </c>
      <c r="N4138" s="40">
        <v>77.889060092449938</v>
      </c>
      <c r="O4138" s="33">
        <f t="shared" si="413"/>
        <v>77.889060092449938</v>
      </c>
      <c r="P4138" s="22">
        <f>IF(ISNUMBER(O4138),SUMIFS(O$1:$O4138,A$1:$A4138,A4138,H$1:$H4138,H4138,D$1:$D4138,D4138),"")</f>
        <v>1015.6768613955053</v>
      </c>
      <c r="AK4138" s="34">
        <v>0.74418604651162801</v>
      </c>
      <c r="AL4138" s="34">
        <v>0</v>
      </c>
      <c r="AN4138" s="36">
        <v>0.2558139534883721</v>
      </c>
      <c r="AO4138" s="34">
        <v>0.2558139534883721</v>
      </c>
      <c r="AP4138" s="34">
        <v>0</v>
      </c>
      <c r="AS4138" s="36">
        <v>0</v>
      </c>
    </row>
    <row r="4139" spans="1:45" x14ac:dyDescent="0.3">
      <c r="A4139" s="4" t="s">
        <v>188</v>
      </c>
      <c r="B4139" t="s">
        <v>138</v>
      </c>
      <c r="C4139" s="28">
        <v>45076</v>
      </c>
      <c r="D4139">
        <v>2</v>
      </c>
      <c r="G4139" s="42" t="s">
        <v>228</v>
      </c>
      <c r="H4139">
        <f t="shared" si="412"/>
        <v>2023</v>
      </c>
      <c r="I4139" s="2" t="s">
        <v>139</v>
      </c>
      <c r="J4139">
        <v>14</v>
      </c>
      <c r="N4139" s="40">
        <v>99.467586405847612</v>
      </c>
      <c r="O4139" s="33">
        <f t="shared" si="413"/>
        <v>99.467586405847612</v>
      </c>
      <c r="P4139" s="22">
        <f>IF(ISNUMBER(O4139),SUMIFS(O$1:$O4139,A$1:$A4139,A4139,H$1:$H4139,H4139,D$1:$D4139,D4139),"")</f>
        <v>941.26997906172983</v>
      </c>
      <c r="AK4139" s="34">
        <v>0.77464788732394374</v>
      </c>
      <c r="AL4139" s="34">
        <v>0</v>
      </c>
      <c r="AN4139" s="36">
        <v>0.22535211267605637</v>
      </c>
      <c r="AO4139" s="34">
        <v>0.22535211267605637</v>
      </c>
      <c r="AP4139" s="34">
        <v>0</v>
      </c>
      <c r="AS4139" s="36">
        <v>0</v>
      </c>
    </row>
    <row r="4140" spans="1:45" x14ac:dyDescent="0.3">
      <c r="A4140" s="4" t="s">
        <v>188</v>
      </c>
      <c r="B4140" t="s">
        <v>138</v>
      </c>
      <c r="C4140" s="28">
        <v>45076</v>
      </c>
      <c r="D4140">
        <v>3</v>
      </c>
      <c r="G4140" s="42" t="s">
        <v>228</v>
      </c>
      <c r="H4140">
        <f t="shared" si="412"/>
        <v>2023</v>
      </c>
      <c r="I4140" s="2" t="s">
        <v>139</v>
      </c>
      <c r="J4140">
        <v>14</v>
      </c>
      <c r="N4140" s="40">
        <v>166.90034957751493</v>
      </c>
      <c r="O4140" s="33">
        <f t="shared" si="413"/>
        <v>166.90034957751493</v>
      </c>
      <c r="P4140" s="22">
        <f>IF(ISNUMBER(O4140),SUMIFS(O$1:$O4140,A$1:$A4140,A4140,H$1:$H4140,H4140,D$1:$D4140,D4140),"")</f>
        <v>1407.3829541993905</v>
      </c>
      <c r="AK4140" s="34">
        <v>0.61452513966480449</v>
      </c>
      <c r="AL4140" s="34">
        <v>0</v>
      </c>
      <c r="AN4140" s="36">
        <v>0.38547486033519557</v>
      </c>
      <c r="AO4140" s="34">
        <v>0.38547486033519557</v>
      </c>
      <c r="AP4140" s="34">
        <v>0</v>
      </c>
      <c r="AS4140" s="36">
        <v>0</v>
      </c>
    </row>
    <row r="4141" spans="1:45" x14ac:dyDescent="0.3">
      <c r="A4141" s="4" t="s">
        <v>188</v>
      </c>
      <c r="B4141" t="s">
        <v>138</v>
      </c>
      <c r="C4141" s="28">
        <v>45076</v>
      </c>
      <c r="D4141">
        <v>4</v>
      </c>
      <c r="G4141" s="42" t="s">
        <v>228</v>
      </c>
      <c r="H4141">
        <f t="shared" si="412"/>
        <v>2023</v>
      </c>
      <c r="I4141" s="2" t="s">
        <v>139</v>
      </c>
      <c r="J4141">
        <v>14</v>
      </c>
      <c r="N4141" s="40">
        <v>181.72925735950946</v>
      </c>
      <c r="O4141" s="33">
        <f t="shared" si="413"/>
        <v>181.72925735950946</v>
      </c>
      <c r="P4141" s="22">
        <f>IF(ISNUMBER(O4141),SUMIFS(O$1:$O4141,A$1:$A4141,A4141,H$1:$H4141,H4141,D$1:$D4141,D4141),"")</f>
        <v>1432.7983929292545</v>
      </c>
      <c r="AK4141" s="34">
        <v>0.63235294117647067</v>
      </c>
      <c r="AL4141" s="34">
        <v>0</v>
      </c>
      <c r="AN4141" s="36">
        <v>0.36764705882352944</v>
      </c>
      <c r="AO4141" s="34">
        <v>0.36764705882352944</v>
      </c>
      <c r="AP4141" s="34">
        <v>0</v>
      </c>
      <c r="AS4141" s="36">
        <v>0</v>
      </c>
    </row>
    <row r="4142" spans="1:45" x14ac:dyDescent="0.3">
      <c r="A4142" s="4" t="s">
        <v>188</v>
      </c>
      <c r="B4142" t="s">
        <v>138</v>
      </c>
      <c r="C4142" s="28">
        <v>45169</v>
      </c>
      <c r="D4142">
        <v>1</v>
      </c>
      <c r="G4142" s="42" t="s">
        <v>228</v>
      </c>
      <c r="H4142">
        <f t="shared" si="412"/>
        <v>2023</v>
      </c>
      <c r="I4142" s="2" t="s">
        <v>139</v>
      </c>
      <c r="J4142">
        <v>15</v>
      </c>
      <c r="N4142" s="40">
        <v>103.497829702649</v>
      </c>
      <c r="O4142" s="33">
        <f t="shared" si="413"/>
        <v>103.497829702649</v>
      </c>
      <c r="P4142" s="22">
        <f>IF(ISNUMBER(O4142),SUMIFS(O$1:$O4142,A$1:$A4142,A4142,H$1:$H4142,H4142,D$1:$D4142,D4142),"")</f>
        <v>1119.1746910981542</v>
      </c>
      <c r="AK4142" s="34">
        <v>0.8163636363636364</v>
      </c>
      <c r="AL4142" s="34">
        <v>0</v>
      </c>
      <c r="AN4142" s="36">
        <v>0.18363636363636363</v>
      </c>
      <c r="AO4142" s="34">
        <v>0.18363636363636363</v>
      </c>
      <c r="AP4142" s="34">
        <v>0</v>
      </c>
      <c r="AS4142" s="36">
        <v>0</v>
      </c>
    </row>
    <row r="4143" spans="1:45" x14ac:dyDescent="0.3">
      <c r="A4143" s="4" t="s">
        <v>188</v>
      </c>
      <c r="B4143" t="s">
        <v>138</v>
      </c>
      <c r="C4143" s="28">
        <v>45169</v>
      </c>
      <c r="D4143">
        <v>2</v>
      </c>
      <c r="G4143" s="42" t="s">
        <v>228</v>
      </c>
      <c r="H4143">
        <f t="shared" si="412"/>
        <v>2023</v>
      </c>
      <c r="I4143" s="2" t="s">
        <v>139</v>
      </c>
      <c r="J4143">
        <v>15</v>
      </c>
      <c r="N4143" s="40">
        <v>114.47135106523754</v>
      </c>
      <c r="O4143" s="33">
        <f t="shared" si="413"/>
        <v>114.47135106523754</v>
      </c>
      <c r="P4143" s="22">
        <f>IF(ISNUMBER(O4143),SUMIFS(O$1:$O4143,A$1:$A4143,A4143,H$1:$H4143,H4143,D$1:$D4143,D4143),"")</f>
        <v>1055.7413301269673</v>
      </c>
      <c r="AK4143" s="34">
        <v>0.5434938892882818</v>
      </c>
      <c r="AL4143" s="34">
        <v>0</v>
      </c>
      <c r="AN4143" s="36">
        <v>0.45650611071171815</v>
      </c>
      <c r="AO4143" s="34">
        <v>0.45650611071171815</v>
      </c>
      <c r="AP4143" s="34">
        <v>0</v>
      </c>
      <c r="AS4143" s="36">
        <v>0</v>
      </c>
    </row>
    <row r="4144" spans="1:45" x14ac:dyDescent="0.3">
      <c r="A4144" s="4" t="s">
        <v>188</v>
      </c>
      <c r="B4144" t="s">
        <v>138</v>
      </c>
      <c r="C4144" s="28">
        <v>45169</v>
      </c>
      <c r="D4144">
        <v>3</v>
      </c>
      <c r="G4144" s="42" t="s">
        <v>228</v>
      </c>
      <c r="H4144">
        <f t="shared" si="412"/>
        <v>2023</v>
      </c>
      <c r="I4144" s="2" t="s">
        <v>139</v>
      </c>
      <c r="J4144">
        <v>15</v>
      </c>
      <c r="N4144" s="40">
        <v>144.56452638270824</v>
      </c>
      <c r="O4144" s="33">
        <f t="shared" si="413"/>
        <v>144.56452638270824</v>
      </c>
      <c r="P4144" s="22">
        <f>IF(ISNUMBER(O4144),SUMIFS(O$1:$O4144,A$1:$A4144,A4144,H$1:$H4144,H4144,D$1:$D4144,D4144),"")</f>
        <v>1551.9474805820987</v>
      </c>
      <c r="AK4144" s="34">
        <v>0.8547523427041499</v>
      </c>
      <c r="AL4144" s="34">
        <v>0</v>
      </c>
      <c r="AN4144" s="36">
        <v>0.14524765729585007</v>
      </c>
      <c r="AO4144" s="34">
        <v>0.14524765729585007</v>
      </c>
      <c r="AP4144" s="34">
        <v>0</v>
      </c>
      <c r="AS4144" s="36">
        <v>0</v>
      </c>
    </row>
    <row r="4145" spans="1:45" x14ac:dyDescent="0.3">
      <c r="A4145" s="4" t="s">
        <v>188</v>
      </c>
      <c r="B4145" t="s">
        <v>138</v>
      </c>
      <c r="C4145" s="28">
        <v>45169</v>
      </c>
      <c r="D4145">
        <v>4</v>
      </c>
      <c r="G4145" s="42" t="s">
        <v>228</v>
      </c>
      <c r="H4145">
        <f t="shared" si="412"/>
        <v>2023</v>
      </c>
      <c r="I4145" s="2" t="s">
        <v>139</v>
      </c>
      <c r="J4145">
        <v>15</v>
      </c>
      <c r="N4145" s="40">
        <v>171.70446959464712</v>
      </c>
      <c r="O4145" s="33">
        <f t="shared" si="413"/>
        <v>171.70446959464712</v>
      </c>
      <c r="P4145" s="22">
        <f>IF(ISNUMBER(O4145),SUMIFS(O$1:$O4145,A$1:$A4145,A4145,H$1:$H4145,H4145,D$1:$D4145,D4145),"")</f>
        <v>1604.5028625239017</v>
      </c>
      <c r="AK4145" s="34">
        <v>0.68223844282238444</v>
      </c>
      <c r="AL4145" s="34">
        <v>0</v>
      </c>
      <c r="AN4145" s="36">
        <v>0.31776155717761556</v>
      </c>
      <c r="AO4145" s="34">
        <v>0.31776155717761556</v>
      </c>
      <c r="AP4145" s="34">
        <v>0</v>
      </c>
      <c r="AS4145" s="36">
        <v>0</v>
      </c>
    </row>
    <row r="4146" spans="1:45" x14ac:dyDescent="0.3">
      <c r="A4146" s="4" t="s">
        <v>188</v>
      </c>
      <c r="B4146" t="s">
        <v>138</v>
      </c>
      <c r="C4146" s="28">
        <v>45208</v>
      </c>
      <c r="D4146">
        <v>1</v>
      </c>
      <c r="G4146" s="42" t="s">
        <v>228</v>
      </c>
      <c r="H4146">
        <f t="shared" si="412"/>
        <v>2023</v>
      </c>
      <c r="I4146" s="2" t="s">
        <v>139</v>
      </c>
      <c r="J4146">
        <v>16</v>
      </c>
      <c r="N4146" s="40">
        <v>196.9742118462151</v>
      </c>
      <c r="O4146" s="33">
        <f t="shared" si="413"/>
        <v>196.9742118462151</v>
      </c>
      <c r="P4146" s="22">
        <f>IF(ISNUMBER(O4146),SUMIFS(O$1:$O4146,A$1:$A4146,A4146,H$1:$H4146,H4146,D$1:$D4146,D4146),"")</f>
        <v>1316.1489029443692</v>
      </c>
      <c r="AK4146" s="34">
        <v>0.91261171797418061</v>
      </c>
      <c r="AL4146" s="34">
        <v>0</v>
      </c>
      <c r="AN4146" s="36">
        <v>8.7388282025819261E-2</v>
      </c>
      <c r="AO4146" s="34">
        <v>8.7388282025819261E-2</v>
      </c>
      <c r="AP4146" s="34">
        <v>0</v>
      </c>
      <c r="AS4146" s="36">
        <v>0</v>
      </c>
    </row>
    <row r="4147" spans="1:45" x14ac:dyDescent="0.3">
      <c r="A4147" s="4" t="s">
        <v>188</v>
      </c>
      <c r="B4147" t="s">
        <v>138</v>
      </c>
      <c r="C4147" s="28">
        <v>45208</v>
      </c>
      <c r="D4147">
        <v>2</v>
      </c>
      <c r="G4147" s="42" t="s">
        <v>228</v>
      </c>
      <c r="H4147">
        <f t="shared" si="412"/>
        <v>2023</v>
      </c>
      <c r="I4147" s="2" t="s">
        <v>139</v>
      </c>
      <c r="J4147">
        <v>16</v>
      </c>
      <c r="N4147" s="40">
        <v>142.85090909090911</v>
      </c>
      <c r="O4147" s="33">
        <f t="shared" si="413"/>
        <v>142.85090909090911</v>
      </c>
      <c r="P4147" s="22">
        <f>IF(ISNUMBER(O4147),SUMIFS(O$1:$O4147,A$1:$A4147,A4147,H$1:$H4147,H4147,D$1:$D4147,D4147),"")</f>
        <v>1198.5922392178763</v>
      </c>
      <c r="AK4147" s="34">
        <v>0.72361262241566915</v>
      </c>
      <c r="AL4147" s="34">
        <v>4.3525571273122961E-3</v>
      </c>
      <c r="AN4147" s="36">
        <v>0.27203482045701849</v>
      </c>
      <c r="AO4147" s="34">
        <v>0.26877040261153429</v>
      </c>
      <c r="AP4147" s="34">
        <v>3.2644178454842216E-3</v>
      </c>
      <c r="AS4147" s="36">
        <v>0</v>
      </c>
    </row>
    <row r="4148" spans="1:45" x14ac:dyDescent="0.3">
      <c r="A4148" s="4" t="s">
        <v>188</v>
      </c>
      <c r="B4148" t="s">
        <v>138</v>
      </c>
      <c r="C4148" s="28">
        <v>45208</v>
      </c>
      <c r="D4148">
        <v>3</v>
      </c>
      <c r="G4148" s="42" t="s">
        <v>228</v>
      </c>
      <c r="H4148">
        <f t="shared" si="412"/>
        <v>2023</v>
      </c>
      <c r="I4148" s="2" t="s">
        <v>139</v>
      </c>
      <c r="J4148">
        <v>16</v>
      </c>
      <c r="N4148" s="40">
        <v>285.31360656312449</v>
      </c>
      <c r="O4148" s="33">
        <f t="shared" si="413"/>
        <v>285.31360656312449</v>
      </c>
      <c r="P4148" s="22">
        <f>IF(ISNUMBER(O4148),SUMIFS(O$1:$O4148,A$1:$A4148,A4148,H$1:$H4148,H4148,D$1:$D4148,D4148),"")</f>
        <v>1837.2610871452232</v>
      </c>
      <c r="AK4148" s="34">
        <v>0.66294277929155299</v>
      </c>
      <c r="AL4148" s="34">
        <v>0</v>
      </c>
      <c r="AN4148" s="36">
        <v>0.32915531335149867</v>
      </c>
      <c r="AO4148" s="34">
        <v>0.32370572207084469</v>
      </c>
      <c r="AP4148" s="34">
        <v>5.4495912806539508E-3</v>
      </c>
      <c r="AS4148" s="36">
        <v>7.9019073569482276E-3</v>
      </c>
    </row>
    <row r="4149" spans="1:45" x14ac:dyDescent="0.3">
      <c r="A4149" s="4" t="s">
        <v>188</v>
      </c>
      <c r="B4149" t="s">
        <v>138</v>
      </c>
      <c r="C4149" s="28">
        <v>45208</v>
      </c>
      <c r="D4149">
        <v>4</v>
      </c>
      <c r="G4149" s="42" t="s">
        <v>228</v>
      </c>
      <c r="H4149">
        <f t="shared" si="412"/>
        <v>2023</v>
      </c>
      <c r="I4149" s="2" t="s">
        <v>139</v>
      </c>
      <c r="J4149">
        <v>16</v>
      </c>
      <c r="N4149" s="40">
        <v>312.30904793668844</v>
      </c>
      <c r="O4149" s="33">
        <f t="shared" si="413"/>
        <v>312.30904793668844</v>
      </c>
      <c r="P4149" s="22">
        <f>IF(ISNUMBER(O4149),SUMIFS(O$1:$O4149,A$1:$A4149,A4149,H$1:$H4149,H4149,D$1:$D4149,D4149),"")</f>
        <v>1916.8119104605903</v>
      </c>
      <c r="AK4149" s="34">
        <v>0.67086234600964112</v>
      </c>
      <c r="AL4149" s="34">
        <v>0</v>
      </c>
      <c r="AN4149" s="36">
        <v>0.31976432779860736</v>
      </c>
      <c r="AO4149" s="34">
        <v>0.31655061596143541</v>
      </c>
      <c r="AP4149" s="34">
        <v>3.2137118371719331E-3</v>
      </c>
      <c r="AS4149" s="36">
        <v>9.3733261917514719E-3</v>
      </c>
    </row>
    <row r="4150" spans="1:45" x14ac:dyDescent="0.3">
      <c r="A4150" s="4" t="s">
        <v>188</v>
      </c>
      <c r="B4150" t="s">
        <v>138</v>
      </c>
      <c r="C4150" s="28">
        <v>45238</v>
      </c>
      <c r="D4150">
        <v>1</v>
      </c>
      <c r="G4150" s="42" t="s">
        <v>228</v>
      </c>
      <c r="H4150">
        <f t="shared" si="412"/>
        <v>2023</v>
      </c>
      <c r="I4150" s="2" t="s">
        <v>139</v>
      </c>
      <c r="J4150">
        <v>17</v>
      </c>
      <c r="N4150" s="40">
        <v>113.42724612428228</v>
      </c>
      <c r="O4150" s="33">
        <f t="shared" si="413"/>
        <v>113.42724612428228</v>
      </c>
      <c r="P4150" s="22">
        <f>IF(ISNUMBER(O4150),SUMIFS(O$1:$O4150,A$1:$A4150,A4150,H$1:$H4150,H4150,D$1:$D4150,D4150),"")</f>
        <v>1429.5761490686514</v>
      </c>
      <c r="AK4150" s="34">
        <v>1</v>
      </c>
      <c r="AL4150" s="34">
        <v>0</v>
      </c>
      <c r="AN4150" s="36">
        <v>0</v>
      </c>
      <c r="AO4150" s="34">
        <v>0</v>
      </c>
      <c r="AP4150" s="34">
        <v>0</v>
      </c>
      <c r="AS4150" s="36">
        <v>0</v>
      </c>
    </row>
    <row r="4151" spans="1:45" x14ac:dyDescent="0.3">
      <c r="A4151" s="4" t="s">
        <v>188</v>
      </c>
      <c r="B4151" t="s">
        <v>138</v>
      </c>
      <c r="C4151" s="28">
        <v>45238</v>
      </c>
      <c r="D4151">
        <v>2</v>
      </c>
      <c r="G4151" s="42" t="s">
        <v>228</v>
      </c>
      <c r="H4151">
        <f t="shared" si="412"/>
        <v>2023</v>
      </c>
      <c r="I4151" s="2" t="s">
        <v>139</v>
      </c>
      <c r="J4151">
        <v>17</v>
      </c>
      <c r="N4151" s="40">
        <v>197.72287804416322</v>
      </c>
      <c r="O4151" s="33">
        <f t="shared" si="413"/>
        <v>197.72287804416322</v>
      </c>
      <c r="P4151" s="22">
        <f>IF(ISNUMBER(O4151),SUMIFS(O$1:$O4151,A$1:$A4151,A4151,H$1:$H4151,H4151,D$1:$D4151,D4151),"")</f>
        <v>1396.3151172620396</v>
      </c>
      <c r="AK4151" s="34">
        <v>0.75904284919309972</v>
      </c>
      <c r="AL4151" s="34">
        <v>0</v>
      </c>
      <c r="AN4151" s="36">
        <v>0</v>
      </c>
      <c r="AO4151" s="34">
        <v>0</v>
      </c>
      <c r="AP4151" s="34">
        <v>0</v>
      </c>
      <c r="AS4151" s="36">
        <v>0</v>
      </c>
    </row>
    <row r="4152" spans="1:45" x14ac:dyDescent="0.3">
      <c r="A4152" s="4" t="s">
        <v>188</v>
      </c>
      <c r="B4152" t="s">
        <v>138</v>
      </c>
      <c r="C4152" s="28">
        <v>45238</v>
      </c>
      <c r="D4152">
        <v>3</v>
      </c>
      <c r="G4152" s="42" t="s">
        <v>228</v>
      </c>
      <c r="H4152">
        <f t="shared" si="412"/>
        <v>2023</v>
      </c>
      <c r="I4152" s="2" t="s">
        <v>139</v>
      </c>
      <c r="J4152">
        <v>17</v>
      </c>
      <c r="N4152" s="40">
        <v>301.349672117029</v>
      </c>
      <c r="O4152" s="33">
        <f t="shared" si="413"/>
        <v>301.349672117029</v>
      </c>
      <c r="P4152" s="22">
        <f>IF(ISNUMBER(O4152),SUMIFS(O$1:$O4152,A$1:$A4152,A4152,H$1:$H4152,H4152,D$1:$D4152,D4152),"")</f>
        <v>2138.610759262252</v>
      </c>
      <c r="AK4152" s="34">
        <v>0.87250384024577576</v>
      </c>
      <c r="AL4152" s="34">
        <v>0</v>
      </c>
      <c r="AN4152" s="36">
        <v>0.12749615975422429</v>
      </c>
      <c r="AO4152" s="34">
        <v>0.11008704557091654</v>
      </c>
      <c r="AP4152" s="34">
        <v>1.7409114183307733E-2</v>
      </c>
      <c r="AS4152" s="36">
        <v>0</v>
      </c>
    </row>
    <row r="4153" spans="1:45" x14ac:dyDescent="0.3">
      <c r="A4153" s="4" t="s">
        <v>188</v>
      </c>
      <c r="B4153" t="s">
        <v>138</v>
      </c>
      <c r="C4153" s="28">
        <v>45238</v>
      </c>
      <c r="D4153">
        <v>4</v>
      </c>
      <c r="G4153" s="42" t="s">
        <v>228</v>
      </c>
      <c r="H4153">
        <f t="shared" si="412"/>
        <v>2023</v>
      </c>
      <c r="I4153" s="2" t="s">
        <v>139</v>
      </c>
      <c r="J4153">
        <v>17</v>
      </c>
      <c r="N4153" s="40">
        <v>328.20680017048824</v>
      </c>
      <c r="O4153" s="33">
        <f t="shared" si="413"/>
        <v>328.20680017048824</v>
      </c>
      <c r="P4153" s="22">
        <f>IF(ISNUMBER(O4153),SUMIFS(O$1:$O4153,A$1:$A4153,A4153,H$1:$H4153,H4153,D$1:$D4153,D4153),"")</f>
        <v>2245.0187106310786</v>
      </c>
      <c r="AK4153" s="34">
        <v>0.6452148640232509</v>
      </c>
      <c r="AL4153" s="34">
        <v>0</v>
      </c>
      <c r="AN4153" s="36">
        <v>0.35478513597674904</v>
      </c>
      <c r="AO4153" s="34">
        <v>7.8264479966784303E-2</v>
      </c>
      <c r="AP4153" s="34">
        <v>0.27652065600996473</v>
      </c>
      <c r="AS4153" s="36">
        <v>0</v>
      </c>
    </row>
    <row r="4154" spans="1:45" x14ac:dyDescent="0.3">
      <c r="A4154" s="4" t="s">
        <v>188</v>
      </c>
      <c r="B4154" t="s">
        <v>138</v>
      </c>
      <c r="C4154" s="28">
        <v>45267</v>
      </c>
      <c r="D4154">
        <v>1</v>
      </c>
      <c r="G4154" s="42" t="s">
        <v>228</v>
      </c>
      <c r="H4154">
        <f t="shared" si="412"/>
        <v>2023</v>
      </c>
      <c r="I4154" s="2" t="s">
        <v>139</v>
      </c>
      <c r="J4154">
        <v>18</v>
      </c>
      <c r="N4154" s="40">
        <v>206.74814243371642</v>
      </c>
      <c r="O4154" s="33">
        <f t="shared" si="413"/>
        <v>206.74814243371642</v>
      </c>
      <c r="P4154" s="22">
        <f>IF(ISNUMBER(O4154),SUMIFS(O$1:$O4154,A$1:$A4154,A4154,H$1:$H4154,H4154,D$1:$D4154,D4154),"")</f>
        <v>1636.3242915023677</v>
      </c>
      <c r="AK4154" s="34">
        <v>0.95767195767195767</v>
      </c>
      <c r="AL4154" s="34">
        <v>0</v>
      </c>
      <c r="AN4154" s="36">
        <v>3.3509700176366841E-2</v>
      </c>
      <c r="AO4154" s="34">
        <v>3.3509700176366841E-2</v>
      </c>
      <c r="AP4154" s="34">
        <v>0</v>
      </c>
      <c r="AS4154" s="36">
        <v>8.8183421516754863E-3</v>
      </c>
    </row>
    <row r="4155" spans="1:45" x14ac:dyDescent="0.3">
      <c r="A4155" s="4" t="s">
        <v>188</v>
      </c>
      <c r="B4155" t="s">
        <v>138</v>
      </c>
      <c r="C4155" s="28">
        <v>45267</v>
      </c>
      <c r="D4155">
        <v>2</v>
      </c>
      <c r="G4155" s="42" t="s">
        <v>228</v>
      </c>
      <c r="H4155">
        <f t="shared" si="412"/>
        <v>2023</v>
      </c>
      <c r="I4155" s="2" t="s">
        <v>139</v>
      </c>
      <c r="J4155">
        <v>18</v>
      </c>
      <c r="N4155" s="40">
        <v>174.77613822676255</v>
      </c>
      <c r="O4155" s="33">
        <f t="shared" si="413"/>
        <v>174.77613822676255</v>
      </c>
      <c r="P4155" s="22">
        <f>IF(ISNUMBER(O4155),SUMIFS(O$1:$O4155,A$1:$A4155,A4155,H$1:$H4155,H4155,D$1:$D4155,D4155),"")</f>
        <v>1571.0912554888023</v>
      </c>
      <c r="AK4155" s="34">
        <v>0.890303623898139</v>
      </c>
      <c r="AL4155" s="34">
        <v>0</v>
      </c>
      <c r="AN4155" s="36">
        <v>0.10969637610186091</v>
      </c>
      <c r="AO4155" s="34">
        <v>3.9177277179236039E-2</v>
      </c>
      <c r="AP4155" s="34">
        <v>7.0519098922624868E-2</v>
      </c>
      <c r="AS4155" s="36">
        <v>0</v>
      </c>
    </row>
    <row r="4156" spans="1:45" x14ac:dyDescent="0.3">
      <c r="A4156" s="4" t="s">
        <v>188</v>
      </c>
      <c r="B4156" t="s">
        <v>138</v>
      </c>
      <c r="C4156" s="28">
        <v>45267</v>
      </c>
      <c r="D4156">
        <v>3</v>
      </c>
      <c r="G4156" s="42" t="s">
        <v>228</v>
      </c>
      <c r="H4156">
        <f t="shared" si="412"/>
        <v>2023</v>
      </c>
      <c r="I4156" s="2" t="s">
        <v>139</v>
      </c>
      <c r="J4156">
        <v>18</v>
      </c>
      <c r="N4156" s="40">
        <v>191.70383286945443</v>
      </c>
      <c r="O4156" s="33">
        <f t="shared" si="413"/>
        <v>191.70383286945443</v>
      </c>
      <c r="P4156" s="22">
        <f>IF(ISNUMBER(O4156),SUMIFS(O$1:$O4156,A$1:$A4156,A4156,H$1:$H4156,H4156,D$1:$D4156,D4156),"")</f>
        <v>2330.3145921317064</v>
      </c>
      <c r="AK4156" s="34">
        <v>0.95510835913312697</v>
      </c>
      <c r="AL4156" s="34">
        <v>0</v>
      </c>
      <c r="AN4156" s="36">
        <v>4.489164086687307E-2</v>
      </c>
      <c r="AO4156" s="34">
        <v>1.238390092879257E-2</v>
      </c>
      <c r="AP4156" s="34">
        <v>3.2507739938080496E-2</v>
      </c>
      <c r="AS4156" s="36">
        <v>0</v>
      </c>
    </row>
    <row r="4157" spans="1:45" x14ac:dyDescent="0.3">
      <c r="A4157" s="4" t="s">
        <v>188</v>
      </c>
      <c r="B4157" t="s">
        <v>138</v>
      </c>
      <c r="C4157" s="28">
        <v>45267</v>
      </c>
      <c r="D4157">
        <v>4</v>
      </c>
      <c r="G4157" s="42" t="s">
        <v>228</v>
      </c>
      <c r="H4157">
        <f t="shared" si="412"/>
        <v>2023</v>
      </c>
      <c r="I4157" s="2" t="s">
        <v>139</v>
      </c>
      <c r="J4157">
        <v>18</v>
      </c>
      <c r="N4157" s="40">
        <v>262.40754039931437</v>
      </c>
      <c r="O4157" s="33">
        <f t="shared" si="413"/>
        <v>262.40754039931437</v>
      </c>
      <c r="P4157" s="22">
        <f>IF(ISNUMBER(O4157),SUMIFS(O$1:$O4157,A$1:$A4157,A4157,H$1:$H4157,H4157,D$1:$D4157,D4157),"")</f>
        <v>2507.4262510303929</v>
      </c>
      <c r="AK4157" s="34">
        <v>0.84126984126984117</v>
      </c>
      <c r="AL4157" s="34">
        <v>0</v>
      </c>
      <c r="AN4157" s="36">
        <v>0.15873015873015869</v>
      </c>
      <c r="AO4157" s="34">
        <v>8.7301587301587283E-2</v>
      </c>
      <c r="AP4157" s="34">
        <v>7.1428571428571411E-2</v>
      </c>
      <c r="AS4157" s="36">
        <v>0</v>
      </c>
    </row>
    <row r="4158" spans="1:45" x14ac:dyDescent="0.3">
      <c r="A4158" s="4" t="s">
        <v>188</v>
      </c>
      <c r="B4158" t="s">
        <v>138</v>
      </c>
      <c r="C4158" s="28">
        <v>45299</v>
      </c>
      <c r="D4158">
        <v>1</v>
      </c>
      <c r="G4158" s="42" t="s">
        <v>228</v>
      </c>
      <c r="H4158">
        <f t="shared" si="412"/>
        <v>2024</v>
      </c>
      <c r="I4158" s="2" t="s">
        <v>139</v>
      </c>
      <c r="J4158">
        <v>19</v>
      </c>
      <c r="N4158" s="40">
        <v>249.15502560308693</v>
      </c>
      <c r="O4158" s="33">
        <f t="shared" si="413"/>
        <v>249.15502560308693</v>
      </c>
      <c r="P4158" s="22">
        <f>IF(ISNUMBER(O4158),SUMIFS(O$1:$O4158,A$1:$A4158,A4158,H$1:$H4158,H4158,D$1:$D4158,D4158),"")</f>
        <v>249.15502560308693</v>
      </c>
      <c r="AK4158" s="34">
        <v>0.90849886030608928</v>
      </c>
      <c r="AL4158" s="34">
        <v>0</v>
      </c>
      <c r="AN4158" s="36">
        <v>9.1501139693910785E-2</v>
      </c>
      <c r="AO4158" s="34">
        <v>5.698469553891241E-2</v>
      </c>
      <c r="AP4158" s="34">
        <v>3.4516444154998376E-2</v>
      </c>
      <c r="AS4158" s="36">
        <v>0</v>
      </c>
    </row>
    <row r="4159" spans="1:45" x14ac:dyDescent="0.3">
      <c r="A4159" s="4" t="s">
        <v>188</v>
      </c>
      <c r="B4159" t="s">
        <v>138</v>
      </c>
      <c r="C4159" s="28">
        <v>45299</v>
      </c>
      <c r="D4159">
        <v>2</v>
      </c>
      <c r="G4159" s="42" t="s">
        <v>228</v>
      </c>
      <c r="H4159">
        <f t="shared" ref="H4159:H4222" si="414">YEAR(C4159)</f>
        <v>2024</v>
      </c>
      <c r="I4159" s="2" t="s">
        <v>139</v>
      </c>
      <c r="J4159">
        <v>19</v>
      </c>
      <c r="N4159" s="40">
        <v>203.36243793870918</v>
      </c>
      <c r="O4159" s="33">
        <f t="shared" si="413"/>
        <v>203.36243793870918</v>
      </c>
      <c r="P4159" s="22">
        <f>IF(ISNUMBER(O4159),SUMIFS(O$1:$O4159,A$1:$A4159,A4159,H$1:$H4159,H4159,D$1:$D4159,D4159),"")</f>
        <v>203.36243793870918</v>
      </c>
      <c r="AK4159" s="34">
        <v>0.8389796731765643</v>
      </c>
      <c r="AL4159" s="34">
        <v>0</v>
      </c>
      <c r="AN4159" s="36">
        <v>0.14467915504184933</v>
      </c>
      <c r="AO4159" s="34">
        <v>7.094459944200876E-2</v>
      </c>
      <c r="AP4159" s="34">
        <v>7.3734555599840573E-2</v>
      </c>
      <c r="AS4159" s="36">
        <v>1.6341171781586287E-2</v>
      </c>
    </row>
    <row r="4160" spans="1:45" x14ac:dyDescent="0.3">
      <c r="A4160" s="4" t="s">
        <v>188</v>
      </c>
      <c r="B4160" t="s">
        <v>138</v>
      </c>
      <c r="C4160" s="28">
        <v>45299</v>
      </c>
      <c r="D4160">
        <v>3</v>
      </c>
      <c r="G4160" s="42" t="s">
        <v>228</v>
      </c>
      <c r="H4160">
        <f t="shared" si="414"/>
        <v>2024</v>
      </c>
      <c r="I4160" s="2" t="s">
        <v>139</v>
      </c>
      <c r="J4160">
        <v>19</v>
      </c>
      <c r="N4160" s="40">
        <v>282.78710223963571</v>
      </c>
      <c r="O4160" s="33">
        <f t="shared" si="413"/>
        <v>282.78710223963571</v>
      </c>
      <c r="P4160" s="22">
        <f>IF(ISNUMBER(O4160),SUMIFS(O$1:$O4160,A$1:$A4160,A4160,H$1:$H4160,H4160,D$1:$D4160,D4160),"")</f>
        <v>282.78710223963571</v>
      </c>
      <c r="AK4160" s="34">
        <v>0.86459175424413903</v>
      </c>
      <c r="AL4160" s="34">
        <v>0</v>
      </c>
      <c r="AN4160" s="36">
        <v>0.13500404203718674</v>
      </c>
      <c r="AO4160" s="34">
        <v>7.3160873080032329E-2</v>
      </c>
      <c r="AP4160" s="34">
        <v>6.1843168957154401E-2</v>
      </c>
      <c r="AS4160" s="36">
        <v>4.0420371867421178E-4</v>
      </c>
    </row>
    <row r="4161" spans="1:45" x14ac:dyDescent="0.3">
      <c r="A4161" s="4" t="s">
        <v>188</v>
      </c>
      <c r="B4161" t="s">
        <v>138</v>
      </c>
      <c r="C4161" s="28">
        <v>45299</v>
      </c>
      <c r="D4161">
        <v>4</v>
      </c>
      <c r="G4161" s="42" t="s">
        <v>228</v>
      </c>
      <c r="H4161">
        <f t="shared" si="414"/>
        <v>2024</v>
      </c>
      <c r="I4161" s="2" t="s">
        <v>139</v>
      </c>
      <c r="J4161">
        <v>19</v>
      </c>
      <c r="N4161" s="40">
        <v>329.168997853691</v>
      </c>
      <c r="O4161" s="33">
        <f t="shared" si="413"/>
        <v>329.168997853691</v>
      </c>
      <c r="P4161" s="22">
        <f>IF(ISNUMBER(O4161),SUMIFS(O$1:$O4161,A$1:$A4161,A4161,H$1:$H4161,H4161,D$1:$D4161,D4161),"")</f>
        <v>329.168997853691</v>
      </c>
      <c r="AK4161" s="34">
        <v>0.81919850885368128</v>
      </c>
      <c r="AL4161" s="34">
        <v>0</v>
      </c>
      <c r="AN4161" s="36">
        <v>0.1805684995340168</v>
      </c>
      <c r="AO4161" s="34">
        <v>8.5274930102516328E-2</v>
      </c>
      <c r="AP4161" s="34">
        <v>9.5293569431500469E-2</v>
      </c>
      <c r="AS4161" s="36">
        <v>2.3299161230195718E-4</v>
      </c>
    </row>
    <row r="4162" spans="1:45" x14ac:dyDescent="0.3">
      <c r="A4162" s="4" t="s">
        <v>188</v>
      </c>
      <c r="B4162" t="s">
        <v>138</v>
      </c>
      <c r="C4162" s="28">
        <v>45335</v>
      </c>
      <c r="D4162">
        <v>1</v>
      </c>
      <c r="G4162" s="42" t="s">
        <v>228</v>
      </c>
      <c r="H4162">
        <f t="shared" si="414"/>
        <v>2024</v>
      </c>
      <c r="I4162" s="2" t="s">
        <v>139</v>
      </c>
      <c r="J4162">
        <v>20</v>
      </c>
      <c r="N4162" s="40">
        <v>179.4258373205742</v>
      </c>
      <c r="O4162" s="33">
        <f t="shared" si="413"/>
        <v>179.4258373205742</v>
      </c>
      <c r="P4162" s="22">
        <f>IF(ISNUMBER(O4162),SUMIFS(O$1:$O4162,A$1:$A4162,A4162,H$1:$H4162,H4162,D$1:$D4162,D4162),"")</f>
        <v>428.58086292366113</v>
      </c>
      <c r="AK4162" s="34">
        <v>0.8904833836858006</v>
      </c>
      <c r="AL4162" s="34">
        <v>0</v>
      </c>
      <c r="AN4162" s="36">
        <v>0.1095166163141994</v>
      </c>
      <c r="AO4162" s="34">
        <v>5.740181268882176E-2</v>
      </c>
      <c r="AP4162" s="34">
        <v>5.2114803625377647E-2</v>
      </c>
      <c r="AS4162" s="36">
        <v>0</v>
      </c>
    </row>
    <row r="4163" spans="1:45" x14ac:dyDescent="0.3">
      <c r="A4163" s="4" t="s">
        <v>188</v>
      </c>
      <c r="B4163" t="s">
        <v>138</v>
      </c>
      <c r="C4163" s="28">
        <v>45335</v>
      </c>
      <c r="D4163">
        <v>2</v>
      </c>
      <c r="G4163" s="42" t="s">
        <v>228</v>
      </c>
      <c r="H4163">
        <f t="shared" si="414"/>
        <v>2024</v>
      </c>
      <c r="I4163" s="2" t="s">
        <v>139</v>
      </c>
      <c r="J4163">
        <v>20</v>
      </c>
      <c r="N4163" s="40">
        <v>159.23099217466913</v>
      </c>
      <c r="O4163" s="33">
        <f t="shared" si="413"/>
        <v>159.23099217466913</v>
      </c>
      <c r="P4163" s="22">
        <f>IF(ISNUMBER(O4163),SUMIFS(O$1:$O4163,A$1:$A4163,A4163,H$1:$H4163,H4163,D$1:$D4163,D4163),"")</f>
        <v>362.5934301133783</v>
      </c>
      <c r="AK4163" s="34">
        <v>0.87202925045703839</v>
      </c>
      <c r="AL4163" s="34">
        <v>0</v>
      </c>
      <c r="AN4163" s="36">
        <v>0.12797074954296161</v>
      </c>
      <c r="AO4163" s="34">
        <v>7.068860450944546E-2</v>
      </c>
      <c r="AP4163" s="34">
        <v>5.7282145033516148E-2</v>
      </c>
      <c r="AS4163" s="36">
        <v>0</v>
      </c>
    </row>
    <row r="4164" spans="1:45" x14ac:dyDescent="0.3">
      <c r="A4164" s="4" t="s">
        <v>188</v>
      </c>
      <c r="B4164" t="s">
        <v>138</v>
      </c>
      <c r="C4164" s="28">
        <v>45335</v>
      </c>
      <c r="D4164">
        <v>3</v>
      </c>
      <c r="G4164" s="42" t="s">
        <v>228</v>
      </c>
      <c r="H4164">
        <f t="shared" si="414"/>
        <v>2024</v>
      </c>
      <c r="I4164" s="2" t="s">
        <v>139</v>
      </c>
      <c r="J4164">
        <v>20</v>
      </c>
      <c r="N4164" s="40">
        <v>203.90824129141888</v>
      </c>
      <c r="O4164" s="33">
        <f t="shared" si="413"/>
        <v>203.90824129141888</v>
      </c>
      <c r="P4164" s="22">
        <f>IF(ISNUMBER(O4164),SUMIFS(O$1:$O4164,A$1:$A4164,A4164,H$1:$H4164,H4164,D$1:$D4164,D4164),"")</f>
        <v>486.69534353105462</v>
      </c>
      <c r="AK4164" s="34">
        <v>0.97540160642570284</v>
      </c>
      <c r="AL4164" s="34">
        <v>0</v>
      </c>
      <c r="AN4164" s="36">
        <v>2.4598393574297189E-2</v>
      </c>
      <c r="AO4164" s="34">
        <v>2.4598393574297189E-2</v>
      </c>
      <c r="AP4164" s="34">
        <v>0</v>
      </c>
      <c r="AS4164" s="36">
        <v>0</v>
      </c>
    </row>
    <row r="4165" spans="1:45" x14ac:dyDescent="0.3">
      <c r="A4165" s="4" t="s">
        <v>188</v>
      </c>
      <c r="B4165" t="s">
        <v>138</v>
      </c>
      <c r="C4165" s="28">
        <v>45335</v>
      </c>
      <c r="D4165">
        <v>4</v>
      </c>
      <c r="G4165" s="42" t="s">
        <v>228</v>
      </c>
      <c r="H4165">
        <f t="shared" si="414"/>
        <v>2024</v>
      </c>
      <c r="I4165" s="2" t="s">
        <v>139</v>
      </c>
      <c r="J4165">
        <v>20</v>
      </c>
      <c r="N4165" s="40">
        <v>232.08793692157218</v>
      </c>
      <c r="O4165" s="33">
        <f t="shared" si="413"/>
        <v>232.08793692157218</v>
      </c>
      <c r="P4165" s="22">
        <f>IF(ISNUMBER(O4165),SUMIFS(O$1:$O4165,A$1:$A4165,A4165,H$1:$H4165,H4165,D$1:$D4165,D4165),"")</f>
        <v>561.25693477526318</v>
      </c>
      <c r="AK4165" s="34">
        <v>0.80793854033290657</v>
      </c>
      <c r="AL4165" s="34">
        <v>0</v>
      </c>
      <c r="AN4165" s="36">
        <v>0.19206145966709345</v>
      </c>
      <c r="AO4165" s="34">
        <v>7.2023047375160049E-2</v>
      </c>
      <c r="AP4165" s="34">
        <v>0.12003841229193342</v>
      </c>
      <c r="AS4165" s="36">
        <v>0</v>
      </c>
    </row>
    <row r="4166" spans="1:45" x14ac:dyDescent="0.3">
      <c r="A4166" s="4" t="s">
        <v>188</v>
      </c>
      <c r="B4166" t="s">
        <v>138</v>
      </c>
      <c r="C4166" s="28">
        <v>45365</v>
      </c>
      <c r="D4166">
        <v>1</v>
      </c>
      <c r="G4166" s="42" t="s">
        <v>228</v>
      </c>
      <c r="H4166">
        <f t="shared" si="414"/>
        <v>2024</v>
      </c>
      <c r="I4166" s="2" t="s">
        <v>139</v>
      </c>
      <c r="J4166">
        <v>21</v>
      </c>
      <c r="N4166" s="40">
        <v>81.004694143380306</v>
      </c>
      <c r="O4166" s="33">
        <f t="shared" si="413"/>
        <v>81.004694143380306</v>
      </c>
      <c r="P4166" s="22">
        <f>IF(ISNUMBER(O4166),SUMIFS(O$1:$O4166,A$1:$A4166,A4166,H$1:$H4166,H4166,D$1:$D4166,D4166),"")</f>
        <v>509.58555706704146</v>
      </c>
      <c r="AK4166" s="34">
        <v>0.92627118644067807</v>
      </c>
      <c r="AL4166" s="34">
        <v>0</v>
      </c>
      <c r="AN4166" s="36">
        <v>7.3728813559322037E-2</v>
      </c>
      <c r="AO4166" s="34">
        <v>5.8474576271186442E-2</v>
      </c>
      <c r="AP4166" s="34">
        <v>1.5254237288135594E-2</v>
      </c>
      <c r="AS4166" s="36">
        <v>0</v>
      </c>
    </row>
    <row r="4167" spans="1:45" x14ac:dyDescent="0.3">
      <c r="A4167" s="4" t="s">
        <v>188</v>
      </c>
      <c r="B4167" t="s">
        <v>138</v>
      </c>
      <c r="C4167" s="28">
        <v>45365</v>
      </c>
      <c r="D4167">
        <v>2</v>
      </c>
      <c r="G4167" s="42" t="s">
        <v>228</v>
      </c>
      <c r="H4167">
        <f t="shared" si="414"/>
        <v>2024</v>
      </c>
      <c r="I4167" s="2" t="s">
        <v>139</v>
      </c>
      <c r="J4167">
        <v>21</v>
      </c>
      <c r="N4167" s="40">
        <v>107.25566431562564</v>
      </c>
      <c r="O4167" s="33">
        <f t="shared" si="413"/>
        <v>107.25566431562564</v>
      </c>
      <c r="P4167" s="22">
        <f>IF(ISNUMBER(O4167),SUMIFS(O$1:$O4167,A$1:$A4167,A4167,H$1:$H4167,H4167,D$1:$D4167,D4167),"")</f>
        <v>469.84909442900391</v>
      </c>
      <c r="AK4167" s="34">
        <v>0.93943064809206556</v>
      </c>
      <c r="AL4167" s="34">
        <v>0</v>
      </c>
      <c r="AN4167" s="36">
        <v>6.0569351907934582E-2</v>
      </c>
      <c r="AO4167" s="34">
        <v>6.0569351907934589E-2</v>
      </c>
      <c r="AP4167" s="34">
        <v>0</v>
      </c>
      <c r="AS4167" s="36">
        <v>0</v>
      </c>
    </row>
    <row r="4168" spans="1:45" x14ac:dyDescent="0.3">
      <c r="A4168" s="4" t="s">
        <v>188</v>
      </c>
      <c r="B4168" t="s">
        <v>138</v>
      </c>
      <c r="C4168" s="28">
        <v>45365</v>
      </c>
      <c r="D4168">
        <v>3</v>
      </c>
      <c r="G4168" s="42" t="s">
        <v>228</v>
      </c>
      <c r="H4168">
        <f t="shared" si="414"/>
        <v>2024</v>
      </c>
      <c r="I4168" s="2" t="s">
        <v>139</v>
      </c>
      <c r="J4168">
        <v>21</v>
      </c>
      <c r="N4168" s="40">
        <v>187.38738738738738</v>
      </c>
      <c r="O4168" s="33">
        <f t="shared" si="413"/>
        <v>187.38738738738738</v>
      </c>
      <c r="P4168" s="22">
        <f>IF(ISNUMBER(O4168),SUMIFS(O$1:$O4168,A$1:$A4168,A4168,H$1:$H4168,H4168,D$1:$D4168,D4168),"")</f>
        <v>674.08273091844194</v>
      </c>
      <c r="AK4168" s="34">
        <v>1</v>
      </c>
      <c r="AL4168" s="34">
        <v>0</v>
      </c>
      <c r="AN4168" s="36">
        <v>0</v>
      </c>
      <c r="AO4168" s="34">
        <v>0</v>
      </c>
      <c r="AP4168" s="34">
        <v>0</v>
      </c>
      <c r="AS4168" s="36">
        <v>0</v>
      </c>
    </row>
    <row r="4169" spans="1:45" x14ac:dyDescent="0.3">
      <c r="A4169" s="4" t="s">
        <v>188</v>
      </c>
      <c r="B4169" t="s">
        <v>138</v>
      </c>
      <c r="C4169" s="28">
        <v>45365</v>
      </c>
      <c r="D4169">
        <v>4</v>
      </c>
      <c r="G4169" s="42" t="s">
        <v>228</v>
      </c>
      <c r="H4169">
        <f t="shared" si="414"/>
        <v>2024</v>
      </c>
      <c r="I4169" s="2" t="s">
        <v>139</v>
      </c>
      <c r="J4169">
        <v>21</v>
      </c>
      <c r="N4169" s="40">
        <v>234.66195221257902</v>
      </c>
      <c r="O4169" s="33">
        <f t="shared" si="413"/>
        <v>234.66195221257902</v>
      </c>
      <c r="P4169" s="22">
        <f>IF(ISNUMBER(O4169),SUMIFS(O$1:$O4169,A$1:$A4169,A4169,H$1:$H4169,H4169,D$1:$D4169,D4169),"")</f>
        <v>795.91888698784214</v>
      </c>
      <c r="AK4169" s="34">
        <v>0.93384912959381039</v>
      </c>
      <c r="AL4169" s="34">
        <v>0</v>
      </c>
      <c r="AN4169" s="36">
        <v>6.3442940038684711E-2</v>
      </c>
      <c r="AO4169" s="34">
        <v>6.3442940038684711E-2</v>
      </c>
      <c r="AP4169" s="34">
        <v>0</v>
      </c>
      <c r="AS4169" s="36">
        <v>2.7079303675048359E-3</v>
      </c>
    </row>
    <row r="4170" spans="1:45" x14ac:dyDescent="0.3">
      <c r="A4170" s="4" t="s">
        <v>188</v>
      </c>
      <c r="B4170" t="s">
        <v>138</v>
      </c>
      <c r="C4170" s="28">
        <v>45415</v>
      </c>
      <c r="D4170">
        <v>1</v>
      </c>
      <c r="G4170" s="42" t="s">
        <v>228</v>
      </c>
      <c r="H4170">
        <f t="shared" si="414"/>
        <v>2024</v>
      </c>
      <c r="I4170" s="2" t="s">
        <v>139</v>
      </c>
      <c r="J4170">
        <v>22</v>
      </c>
      <c r="N4170" s="40">
        <v>204.43189044987901</v>
      </c>
      <c r="O4170" s="33">
        <f t="shared" si="413"/>
        <v>204.43189044987901</v>
      </c>
      <c r="P4170" s="22">
        <f>IF(ISNUMBER(O4170),SUMIFS(O$1:$O4170,A$1:$A4170,A4170,H$1:$H4170,H4170,D$1:$D4170,D4170),"")</f>
        <v>714.01744751692047</v>
      </c>
      <c r="AK4170" s="34">
        <v>0.99188426252646433</v>
      </c>
      <c r="AL4170" s="34">
        <v>0</v>
      </c>
      <c r="AN4170" s="36">
        <v>8.1157374735356391E-3</v>
      </c>
      <c r="AO4170" s="34">
        <v>8.1157374735356391E-3</v>
      </c>
      <c r="AP4170" s="34">
        <v>0</v>
      </c>
      <c r="AS4170" s="36">
        <v>0</v>
      </c>
    </row>
    <row r="4171" spans="1:45" x14ac:dyDescent="0.3">
      <c r="A4171" s="4" t="s">
        <v>188</v>
      </c>
      <c r="B4171" t="s">
        <v>138</v>
      </c>
      <c r="C4171" s="28">
        <v>45415</v>
      </c>
      <c r="D4171">
        <v>2</v>
      </c>
      <c r="G4171" s="42" t="s">
        <v>228</v>
      </c>
      <c r="H4171">
        <f t="shared" si="414"/>
        <v>2024</v>
      </c>
      <c r="I4171" s="2" t="s">
        <v>139</v>
      </c>
      <c r="J4171">
        <v>22</v>
      </c>
      <c r="N4171" s="40">
        <v>184.69208211143697</v>
      </c>
      <c r="O4171" s="33">
        <f t="shared" si="413"/>
        <v>184.69208211143697</v>
      </c>
      <c r="P4171" s="22">
        <f>IF(ISNUMBER(O4171),SUMIFS(O$1:$O4171,A$1:$A4171,A4171,H$1:$H4171,H4171,D$1:$D4171,D4171),"")</f>
        <v>654.54117654044092</v>
      </c>
      <c r="AK4171" s="34">
        <v>0.96300490751226875</v>
      </c>
      <c r="AL4171" s="34">
        <v>0</v>
      </c>
      <c r="AN4171" s="36">
        <v>3.1710079275198186E-2</v>
      </c>
      <c r="AO4171" s="34">
        <v>3.1710079275198186E-2</v>
      </c>
      <c r="AP4171" s="34">
        <v>0</v>
      </c>
      <c r="AS4171" s="36">
        <v>5.2850132125330318E-3</v>
      </c>
    </row>
    <row r="4172" spans="1:45" x14ac:dyDescent="0.3">
      <c r="A4172" s="4" t="s">
        <v>188</v>
      </c>
      <c r="B4172" t="s">
        <v>138</v>
      </c>
      <c r="C4172" s="28">
        <v>45415</v>
      </c>
      <c r="D4172">
        <v>3</v>
      </c>
      <c r="G4172" s="42" t="s">
        <v>228</v>
      </c>
      <c r="H4172">
        <f t="shared" si="414"/>
        <v>2024</v>
      </c>
      <c r="I4172" s="2" t="s">
        <v>139</v>
      </c>
      <c r="J4172">
        <v>22</v>
      </c>
      <c r="N4172" s="40">
        <v>210.49689983407561</v>
      </c>
      <c r="O4172" s="33">
        <f t="shared" si="413"/>
        <v>210.49689983407561</v>
      </c>
      <c r="P4172" s="22">
        <f>IF(ISNUMBER(O4172),SUMIFS(O$1:$O4172,A$1:$A4172,A4172,H$1:$H4172,H4172,D$1:$D4172,D4172),"")</f>
        <v>884.57963075251757</v>
      </c>
      <c r="AK4172" s="34">
        <v>0.99133305819232354</v>
      </c>
      <c r="AL4172" s="34">
        <v>0</v>
      </c>
      <c r="AN4172" s="36">
        <v>8.6669418076764336E-3</v>
      </c>
      <c r="AO4172" s="34">
        <v>8.6669418076764336E-3</v>
      </c>
      <c r="AP4172" s="34">
        <v>0</v>
      </c>
      <c r="AS4172" s="36">
        <v>0</v>
      </c>
    </row>
    <row r="4173" spans="1:45" x14ac:dyDescent="0.3">
      <c r="A4173" s="4" t="s">
        <v>188</v>
      </c>
      <c r="B4173" t="s">
        <v>138</v>
      </c>
      <c r="C4173" s="28">
        <v>45415</v>
      </c>
      <c r="D4173">
        <v>4</v>
      </c>
      <c r="G4173" s="42" t="s">
        <v>228</v>
      </c>
      <c r="H4173">
        <f t="shared" si="414"/>
        <v>2024</v>
      </c>
      <c r="I4173" s="2" t="s">
        <v>139</v>
      </c>
      <c r="J4173">
        <v>22</v>
      </c>
      <c r="N4173" s="40">
        <v>294.03878622728837</v>
      </c>
      <c r="O4173" s="33">
        <f t="shared" si="413"/>
        <v>294.03878622728837</v>
      </c>
      <c r="P4173" s="22">
        <f>IF(ISNUMBER(O4173),SUMIFS(O$1:$O4173,A$1:$A4173,A4173,H$1:$H4173,H4173,D$1:$D4173,D4173),"")</f>
        <v>1089.9576732151304</v>
      </c>
      <c r="AK4173" s="34">
        <v>0.94577685088634</v>
      </c>
      <c r="AL4173" s="34">
        <v>0</v>
      </c>
      <c r="AN4173" s="36">
        <v>5.3527980535279809E-2</v>
      </c>
      <c r="AO4173" s="34">
        <v>5.3527980535279809E-2</v>
      </c>
      <c r="AP4173" s="34">
        <v>0</v>
      </c>
      <c r="AS4173" s="36">
        <v>6.9516857838025723E-4</v>
      </c>
    </row>
    <row r="4174" spans="1:45" x14ac:dyDescent="0.3">
      <c r="A4174" s="4" t="s">
        <v>188</v>
      </c>
      <c r="B4174" t="s">
        <v>138</v>
      </c>
      <c r="C4174" s="28">
        <v>45490</v>
      </c>
      <c r="D4174">
        <v>1</v>
      </c>
      <c r="G4174" s="42" t="s">
        <v>228</v>
      </c>
      <c r="H4174">
        <f t="shared" si="414"/>
        <v>2024</v>
      </c>
      <c r="I4174" s="2" t="s">
        <v>139</v>
      </c>
      <c r="J4174">
        <v>23</v>
      </c>
      <c r="N4174" s="40">
        <v>117.43027810876694</v>
      </c>
      <c r="O4174" s="33">
        <f t="shared" si="413"/>
        <v>117.43027810876694</v>
      </c>
      <c r="P4174" s="22">
        <f>IF(ISNUMBER(O4174),SUMIFS(O$1:$O4174,A$1:$A4174,A4174,H$1:$H4174,H4174,D$1:$D4174,D4174),"")</f>
        <v>831.44772562568744</v>
      </c>
      <c r="AK4174" s="34">
        <v>0.99787234042553197</v>
      </c>
      <c r="AL4174" s="34">
        <v>0</v>
      </c>
      <c r="AN4174" s="34">
        <f>SUM(AJ4174:AK4174)</f>
        <v>0.99787234042553197</v>
      </c>
      <c r="AO4174" s="34">
        <v>2.1276595744680851E-3</v>
      </c>
      <c r="AP4174" s="34">
        <v>0</v>
      </c>
      <c r="AS4174" s="34">
        <v>0</v>
      </c>
    </row>
    <row r="4175" spans="1:45" x14ac:dyDescent="0.3">
      <c r="A4175" s="4" t="s">
        <v>188</v>
      </c>
      <c r="B4175" t="s">
        <v>138</v>
      </c>
      <c r="C4175" s="28">
        <v>45490</v>
      </c>
      <c r="D4175">
        <v>2</v>
      </c>
      <c r="G4175" s="42" t="s">
        <v>228</v>
      </c>
      <c r="H4175">
        <f t="shared" si="414"/>
        <v>2024</v>
      </c>
      <c r="I4175" s="2" t="s">
        <v>139</v>
      </c>
      <c r="J4175">
        <v>23</v>
      </c>
      <c r="N4175" s="40">
        <v>96.791049775574479</v>
      </c>
      <c r="O4175" s="33">
        <f t="shared" si="413"/>
        <v>96.791049775574479</v>
      </c>
      <c r="P4175" s="22">
        <f>IF(ISNUMBER(O4175),SUMIFS(O$1:$O4175,A$1:$A4175,A4175,H$1:$H4175,H4175,D$1:$D4175,D4175),"")</f>
        <v>751.33222631601541</v>
      </c>
      <c r="AK4175" s="34">
        <v>0.96995708154506444</v>
      </c>
      <c r="AL4175" s="34">
        <v>0</v>
      </c>
      <c r="AN4175" s="34">
        <f>SUM(AJ4175:AK4175)</f>
        <v>0.96995708154506444</v>
      </c>
      <c r="AO4175" s="34">
        <v>3.0042918454935626E-2</v>
      </c>
      <c r="AP4175" s="34">
        <v>0</v>
      </c>
      <c r="AS4175" s="34">
        <v>0</v>
      </c>
    </row>
    <row r="4176" spans="1:45" x14ac:dyDescent="0.3">
      <c r="A4176" s="4" t="s">
        <v>188</v>
      </c>
      <c r="B4176" t="s">
        <v>138</v>
      </c>
      <c r="C4176" s="28">
        <v>45490</v>
      </c>
      <c r="D4176">
        <v>3</v>
      </c>
      <c r="G4176" s="42" t="s">
        <v>228</v>
      </c>
      <c r="H4176">
        <f t="shared" si="414"/>
        <v>2024</v>
      </c>
      <c r="I4176" s="2" t="s">
        <v>139</v>
      </c>
      <c r="J4176">
        <v>23</v>
      </c>
      <c r="N4176" s="40">
        <v>84.132785137810274</v>
      </c>
      <c r="O4176" s="33">
        <f t="shared" si="413"/>
        <v>84.132785137810274</v>
      </c>
      <c r="P4176" s="22">
        <f>IF(ISNUMBER(O4176),SUMIFS(O$1:$O4176,A$1:$A4176,A4176,H$1:$H4176,H4176,D$1:$D4176,D4176),"")</f>
        <v>968.71241589032786</v>
      </c>
      <c r="AK4176" s="34">
        <v>1</v>
      </c>
      <c r="AL4176" s="34">
        <v>0</v>
      </c>
      <c r="AN4176" s="34">
        <f>SUM(AJ4176:AK4176)</f>
        <v>1</v>
      </c>
      <c r="AO4176" s="34">
        <v>0</v>
      </c>
      <c r="AP4176" s="34">
        <v>0</v>
      </c>
      <c r="AS4176" s="34">
        <v>0</v>
      </c>
    </row>
    <row r="4177" spans="1:45" x14ac:dyDescent="0.3">
      <c r="A4177" s="4" t="s">
        <v>188</v>
      </c>
      <c r="B4177" t="s">
        <v>138</v>
      </c>
      <c r="C4177" s="28">
        <v>45490</v>
      </c>
      <c r="D4177">
        <v>4</v>
      </c>
      <c r="G4177" s="42" t="s">
        <v>228</v>
      </c>
      <c r="H4177">
        <f t="shared" si="414"/>
        <v>2024</v>
      </c>
      <c r="I4177" s="2" t="s">
        <v>139</v>
      </c>
      <c r="J4177">
        <v>23</v>
      </c>
      <c r="N4177" s="40">
        <v>111.25947790506089</v>
      </c>
      <c r="O4177" s="33">
        <f t="shared" si="413"/>
        <v>111.25947790506089</v>
      </c>
      <c r="P4177" s="22">
        <f>IF(ISNUMBER(O4177),SUMIFS(O$1:$O4177,A$1:$A4177,A4177,H$1:$H4177,H4177,D$1:$D4177,D4177),"")</f>
        <v>1201.2171511201914</v>
      </c>
      <c r="AK4177" s="34">
        <v>0.94017946161515453</v>
      </c>
      <c r="AL4177" s="34">
        <v>0</v>
      </c>
      <c r="AN4177" s="34">
        <f>SUM(AJ4177:AK4177)</f>
        <v>0.94017946161515453</v>
      </c>
      <c r="AO4177" s="34">
        <v>5.9820538384845467E-2</v>
      </c>
      <c r="AP4177" s="34">
        <v>0</v>
      </c>
      <c r="AS4177" s="34">
        <v>0</v>
      </c>
    </row>
    <row r="4178" spans="1:45" x14ac:dyDescent="0.3">
      <c r="A4178" s="4" t="s">
        <v>188</v>
      </c>
      <c r="B4178" t="s">
        <v>138</v>
      </c>
      <c r="C4178" s="28">
        <v>45558</v>
      </c>
      <c r="D4178">
        <v>1</v>
      </c>
      <c r="G4178" s="42" t="s">
        <v>228</v>
      </c>
      <c r="H4178">
        <f t="shared" si="414"/>
        <v>2024</v>
      </c>
      <c r="I4178" s="2" t="s">
        <v>139</v>
      </c>
      <c r="J4178">
        <v>24</v>
      </c>
      <c r="N4178" s="40">
        <v>228.32596012053597</v>
      </c>
      <c r="O4178" s="33">
        <f t="shared" si="413"/>
        <v>228.32596012053597</v>
      </c>
      <c r="P4178" s="22">
        <f>IF(ISNUMBER(O4178),SUMIFS(O$1:$O4178,A$1:$A4178,A4178,H$1:$H4178,H4178,D$1:$D4178,D4178),"")</f>
        <v>1059.7736857462235</v>
      </c>
      <c r="AK4178" s="34">
        <v>1</v>
      </c>
      <c r="AL4178" s="34">
        <v>0</v>
      </c>
      <c r="AN4178" s="34">
        <f>SUM(AJ4178:AK4178)</f>
        <v>1</v>
      </c>
      <c r="AO4178" s="34">
        <v>0</v>
      </c>
      <c r="AP4178" s="34">
        <v>0</v>
      </c>
      <c r="AS4178" s="34">
        <v>0</v>
      </c>
    </row>
    <row r="4179" spans="1:45" x14ac:dyDescent="0.3">
      <c r="A4179" s="4" t="s">
        <v>188</v>
      </c>
      <c r="B4179" t="s">
        <v>138</v>
      </c>
      <c r="C4179" s="28">
        <v>45558</v>
      </c>
      <c r="D4179">
        <v>2</v>
      </c>
      <c r="G4179" s="42" t="s">
        <v>228</v>
      </c>
      <c r="H4179">
        <f t="shared" si="414"/>
        <v>2024</v>
      </c>
      <c r="I4179" s="2" t="s">
        <v>139</v>
      </c>
      <c r="J4179">
        <v>24</v>
      </c>
      <c r="N4179" s="40">
        <v>154.87919487919481</v>
      </c>
      <c r="O4179" s="33">
        <f t="shared" si="413"/>
        <v>154.87919487919481</v>
      </c>
      <c r="P4179" s="22">
        <f>IF(ISNUMBER(O4179),SUMIFS(O$1:$O4179,A$1:$A4179,A4179,H$1:$H4179,H4179,D$1:$D4179,D4179),"")</f>
        <v>906.21142119521028</v>
      </c>
      <c r="AK4179" s="34">
        <v>0.99040511727078895</v>
      </c>
      <c r="AL4179" s="34">
        <v>9.5948827292110881E-3</v>
      </c>
      <c r="AN4179" s="34">
        <f>SUM(AJ4179:AK4179)</f>
        <v>0.99040511727078895</v>
      </c>
      <c r="AO4179" s="34">
        <v>0</v>
      </c>
      <c r="AP4179" s="34">
        <v>0</v>
      </c>
      <c r="AS4179" s="34">
        <v>0</v>
      </c>
    </row>
    <row r="4180" spans="1:45" x14ac:dyDescent="0.3">
      <c r="A4180" s="4" t="s">
        <v>188</v>
      </c>
      <c r="B4180" t="s">
        <v>138</v>
      </c>
      <c r="C4180" s="28">
        <v>45558</v>
      </c>
      <c r="D4180">
        <v>3</v>
      </c>
      <c r="G4180" s="42" t="s">
        <v>228</v>
      </c>
      <c r="H4180">
        <f t="shared" si="414"/>
        <v>2024</v>
      </c>
      <c r="I4180" s="2" t="s">
        <v>139</v>
      </c>
      <c r="J4180">
        <v>24</v>
      </c>
      <c r="N4180" s="40">
        <v>185.21403100428211</v>
      </c>
      <c r="O4180" s="33">
        <f t="shared" si="413"/>
        <v>185.21403100428211</v>
      </c>
      <c r="P4180" s="22">
        <f>IF(ISNUMBER(O4180),SUMIFS(O$1:$O4180,A$1:$A4180,A4180,H$1:$H4180,H4180,D$1:$D4180,D4180),"")</f>
        <v>1153.9264468946099</v>
      </c>
      <c r="AK4180" s="34">
        <v>0.99651324965132493</v>
      </c>
      <c r="AL4180" s="34">
        <v>0</v>
      </c>
      <c r="AN4180" s="34">
        <f>SUM(AJ4180:AK4180)</f>
        <v>0.99651324965132493</v>
      </c>
      <c r="AO4180" s="34">
        <v>3.4867503486750353E-3</v>
      </c>
      <c r="AP4180" s="34">
        <v>0</v>
      </c>
      <c r="AS4180" s="34">
        <v>0</v>
      </c>
    </row>
    <row r="4181" spans="1:45" x14ac:dyDescent="0.3">
      <c r="A4181" s="4" t="s">
        <v>188</v>
      </c>
      <c r="B4181" t="s">
        <v>138</v>
      </c>
      <c r="C4181" s="28">
        <v>45558</v>
      </c>
      <c r="D4181">
        <v>4</v>
      </c>
      <c r="G4181" s="42" t="s">
        <v>228</v>
      </c>
      <c r="H4181">
        <f t="shared" si="414"/>
        <v>2024</v>
      </c>
      <c r="I4181" s="2" t="s">
        <v>139</v>
      </c>
      <c r="J4181">
        <v>24</v>
      </c>
      <c r="N4181" s="40">
        <v>229.47125912986243</v>
      </c>
      <c r="O4181" s="33">
        <f t="shared" si="413"/>
        <v>229.47125912986243</v>
      </c>
      <c r="P4181" s="22">
        <f>IF(ISNUMBER(O4181),SUMIFS(O$1:$O4181,A$1:$A4181,A4181,H$1:$H4181,H4181,D$1:$D4181,D4181),"")</f>
        <v>1430.6884102500537</v>
      </c>
      <c r="AK4181" s="34">
        <v>1</v>
      </c>
      <c r="AL4181" s="34">
        <v>0</v>
      </c>
      <c r="AN4181" s="34">
        <f>SUM(AJ4181:AK4181)</f>
        <v>1</v>
      </c>
      <c r="AO4181" s="34">
        <v>0</v>
      </c>
      <c r="AP4181" s="34">
        <v>0</v>
      </c>
      <c r="AS4181" s="34">
        <v>0</v>
      </c>
    </row>
    <row r="4182" spans="1:45" x14ac:dyDescent="0.3">
      <c r="A4182" s="4" t="s">
        <v>188</v>
      </c>
      <c r="B4182" t="s">
        <v>138</v>
      </c>
      <c r="C4182" s="28">
        <v>45607</v>
      </c>
      <c r="D4182">
        <v>1</v>
      </c>
      <c r="G4182" s="42" t="s">
        <v>228</v>
      </c>
      <c r="H4182">
        <f t="shared" si="414"/>
        <v>2024</v>
      </c>
      <c r="I4182" s="2" t="s">
        <v>139</v>
      </c>
      <c r="J4182">
        <v>25</v>
      </c>
      <c r="N4182" s="40">
        <v>345.39922358619253</v>
      </c>
      <c r="O4182" s="33">
        <f t="shared" si="413"/>
        <v>345.39922358619253</v>
      </c>
      <c r="P4182" s="22">
        <f>IF(ISNUMBER(O4182),SUMIFS(O$1:$O4182,A$1:$A4182,A4182,H$1:$H4182,H4182,D$1:$D4182,D4182),"")</f>
        <v>1405.1729093324161</v>
      </c>
      <c r="AK4182" s="34">
        <v>1</v>
      </c>
      <c r="AL4182" s="34">
        <v>0</v>
      </c>
      <c r="AN4182" s="34">
        <f>SUM(AJ4182:AK4182)</f>
        <v>1</v>
      </c>
      <c r="AO4182" s="34">
        <v>0</v>
      </c>
      <c r="AP4182" s="34">
        <v>0</v>
      </c>
      <c r="AS4182" s="34">
        <v>0</v>
      </c>
    </row>
    <row r="4183" spans="1:45" x14ac:dyDescent="0.3">
      <c r="A4183" s="4" t="s">
        <v>188</v>
      </c>
      <c r="B4183" t="s">
        <v>138</v>
      </c>
      <c r="C4183" s="28">
        <v>45607</v>
      </c>
      <c r="D4183">
        <v>2</v>
      </c>
      <c r="G4183" s="42" t="s">
        <v>228</v>
      </c>
      <c r="H4183">
        <f t="shared" si="414"/>
        <v>2024</v>
      </c>
      <c r="I4183" s="2" t="s">
        <v>139</v>
      </c>
      <c r="J4183">
        <v>25</v>
      </c>
      <c r="N4183" s="40">
        <v>324.64259183456892</v>
      </c>
      <c r="O4183" s="33">
        <f t="shared" si="413"/>
        <v>324.64259183456892</v>
      </c>
      <c r="P4183" s="22">
        <f>IF(ISNUMBER(O4183),SUMIFS(O$1:$O4183,A$1:$A4183,A4183,H$1:$H4183,H4183,D$1:$D4183,D4183),"")</f>
        <v>1230.8540130297793</v>
      </c>
      <c r="AK4183" s="34">
        <v>1</v>
      </c>
      <c r="AL4183" s="34">
        <v>0</v>
      </c>
      <c r="AN4183" s="34">
        <f>SUM(AJ4183:AK4183)</f>
        <v>1</v>
      </c>
      <c r="AO4183" s="34">
        <v>0</v>
      </c>
      <c r="AP4183" s="34">
        <v>0</v>
      </c>
      <c r="AS4183" s="34">
        <v>0</v>
      </c>
    </row>
    <row r="4184" spans="1:45" x14ac:dyDescent="0.3">
      <c r="A4184" s="4" t="s">
        <v>188</v>
      </c>
      <c r="B4184" t="s">
        <v>138</v>
      </c>
      <c r="C4184" s="28">
        <v>45607</v>
      </c>
      <c r="D4184">
        <v>3</v>
      </c>
      <c r="G4184" s="42" t="s">
        <v>228</v>
      </c>
      <c r="H4184">
        <f t="shared" si="414"/>
        <v>2024</v>
      </c>
      <c r="I4184" s="2" t="s">
        <v>139</v>
      </c>
      <c r="J4184">
        <v>25</v>
      </c>
      <c r="N4184" s="40">
        <v>282.98103262000978</v>
      </c>
      <c r="O4184" s="33">
        <f t="shared" si="413"/>
        <v>282.98103262000978</v>
      </c>
      <c r="P4184" s="22">
        <f>IF(ISNUMBER(O4184),SUMIFS(O$1:$O4184,A$1:$A4184,A4184,H$1:$H4184,H4184,D$1:$D4184,D4184),"")</f>
        <v>1436.9074795146196</v>
      </c>
      <c r="AK4184" s="34">
        <v>0.99792889195719714</v>
      </c>
      <c r="AL4184" s="34">
        <v>0</v>
      </c>
      <c r="AN4184" s="34">
        <f>SUM(AJ4184:AK4184)</f>
        <v>0.99792889195719714</v>
      </c>
      <c r="AO4184" s="34">
        <v>0</v>
      </c>
      <c r="AP4184" s="34">
        <v>0</v>
      </c>
      <c r="AS4184" s="34">
        <v>2.0711080428028996E-3</v>
      </c>
    </row>
    <row r="4185" spans="1:45" x14ac:dyDescent="0.3">
      <c r="A4185" s="4" t="s">
        <v>188</v>
      </c>
      <c r="B4185" t="s">
        <v>138</v>
      </c>
      <c r="C4185" s="28">
        <v>45607</v>
      </c>
      <c r="D4185">
        <v>4</v>
      </c>
      <c r="G4185" s="42" t="s">
        <v>228</v>
      </c>
      <c r="H4185">
        <f t="shared" si="414"/>
        <v>2024</v>
      </c>
      <c r="I4185" s="2" t="s">
        <v>139</v>
      </c>
      <c r="J4185">
        <v>25</v>
      </c>
      <c r="N4185" s="40">
        <v>273.19700741289341</v>
      </c>
      <c r="O4185" s="33">
        <f t="shared" si="413"/>
        <v>273.19700741289341</v>
      </c>
      <c r="P4185" s="22">
        <f>IF(ISNUMBER(O4185),SUMIFS(O$1:$O4185,A$1:$A4185,A4185,H$1:$H4185,H4185,D$1:$D4185,D4185),"")</f>
        <v>1703.885417662947</v>
      </c>
      <c r="AK4185" s="34">
        <v>0.99469240048250906</v>
      </c>
      <c r="AL4185" s="34">
        <v>0</v>
      </c>
      <c r="AN4185" s="34">
        <f>SUM(AJ4185:AK4185)</f>
        <v>0.99469240048250906</v>
      </c>
      <c r="AO4185" s="34">
        <v>0</v>
      </c>
      <c r="AP4185" s="34">
        <v>0</v>
      </c>
      <c r="AS4185" s="34">
        <v>5.3075995174909534E-3</v>
      </c>
    </row>
    <row r="4186" spans="1:45" x14ac:dyDescent="0.3">
      <c r="A4186" s="4" t="s">
        <v>188</v>
      </c>
      <c r="B4186" t="s">
        <v>138</v>
      </c>
      <c r="C4186" s="28">
        <v>45630</v>
      </c>
      <c r="D4186">
        <v>1</v>
      </c>
      <c r="G4186" s="42" t="s">
        <v>228</v>
      </c>
      <c r="H4186">
        <f t="shared" si="414"/>
        <v>2024</v>
      </c>
      <c r="I4186" s="2" t="s">
        <v>139</v>
      </c>
      <c r="J4186">
        <v>26</v>
      </c>
      <c r="N4186" s="40">
        <v>70.707070707070713</v>
      </c>
      <c r="O4186" s="33">
        <f t="shared" si="413"/>
        <v>70.707070707070713</v>
      </c>
      <c r="P4186" s="22">
        <f>IF(ISNUMBER(O4186),SUMIFS(O$1:$O4186,A$1:$A4186,A4186,H$1:$H4186,H4186,D$1:$D4186,D4186),"")</f>
        <v>1475.8799800394868</v>
      </c>
      <c r="AK4186" s="34">
        <v>1</v>
      </c>
      <c r="AL4186" s="34">
        <v>0</v>
      </c>
      <c r="AN4186" s="34">
        <v>0</v>
      </c>
      <c r="AO4186" s="34">
        <v>0</v>
      </c>
      <c r="AP4186" s="34">
        <v>0</v>
      </c>
      <c r="AS4186" s="36">
        <v>0</v>
      </c>
    </row>
    <row r="4187" spans="1:45" x14ac:dyDescent="0.3">
      <c r="A4187" s="4" t="s">
        <v>188</v>
      </c>
      <c r="B4187" t="s">
        <v>138</v>
      </c>
      <c r="C4187" s="28">
        <v>45630</v>
      </c>
      <c r="D4187">
        <v>2</v>
      </c>
      <c r="G4187" s="42" t="s">
        <v>228</v>
      </c>
      <c r="H4187">
        <f t="shared" si="414"/>
        <v>2024</v>
      </c>
      <c r="I4187" s="2" t="s">
        <v>139</v>
      </c>
      <c r="J4187">
        <v>26</v>
      </c>
      <c r="N4187" s="40">
        <v>84.704118175764108</v>
      </c>
      <c r="O4187" s="33">
        <f t="shared" si="413"/>
        <v>84.704118175764108</v>
      </c>
      <c r="P4187" s="22">
        <f>IF(ISNUMBER(O4187),SUMIFS(O$1:$O4187,A$1:$A4187,A4187,H$1:$H4187,H4187,D$1:$D4187,D4187),"")</f>
        <v>1315.5581312055433</v>
      </c>
      <c r="AK4187" s="34">
        <v>1</v>
      </c>
      <c r="AL4187" s="34">
        <v>0</v>
      </c>
      <c r="AN4187" s="34">
        <v>0</v>
      </c>
      <c r="AO4187" s="34">
        <v>0</v>
      </c>
      <c r="AP4187" s="34">
        <v>0</v>
      </c>
      <c r="AS4187" s="36">
        <v>0</v>
      </c>
    </row>
    <row r="4188" spans="1:45" x14ac:dyDescent="0.3">
      <c r="A4188" s="4" t="s">
        <v>188</v>
      </c>
      <c r="B4188" t="s">
        <v>138</v>
      </c>
      <c r="C4188" s="28">
        <v>45630</v>
      </c>
      <c r="D4188">
        <v>3</v>
      </c>
      <c r="G4188" s="42" t="s">
        <v>228</v>
      </c>
      <c r="H4188">
        <f t="shared" si="414"/>
        <v>2024</v>
      </c>
      <c r="I4188" s="2" t="s">
        <v>139</v>
      </c>
      <c r="J4188">
        <v>26</v>
      </c>
      <c r="N4188" s="40">
        <v>83.70275604216873</v>
      </c>
      <c r="O4188" s="33">
        <f t="shared" si="413"/>
        <v>83.70275604216873</v>
      </c>
      <c r="P4188" s="22">
        <f>IF(ISNUMBER(O4188),SUMIFS(O$1:$O4188,A$1:$A4188,A4188,H$1:$H4188,H4188,D$1:$D4188,D4188),"")</f>
        <v>1520.6102355567882</v>
      </c>
      <c r="AK4188" s="34">
        <v>1</v>
      </c>
      <c r="AL4188" s="34">
        <v>0</v>
      </c>
      <c r="AN4188" s="34">
        <v>0</v>
      </c>
      <c r="AO4188" s="34">
        <v>0</v>
      </c>
      <c r="AP4188" s="34">
        <v>0</v>
      </c>
      <c r="AS4188" s="36">
        <v>0</v>
      </c>
    </row>
    <row r="4189" spans="1:45" x14ac:dyDescent="0.3">
      <c r="A4189" s="4" t="s">
        <v>188</v>
      </c>
      <c r="B4189" t="s">
        <v>138</v>
      </c>
      <c r="C4189" s="28">
        <v>45630</v>
      </c>
      <c r="D4189">
        <v>4</v>
      </c>
      <c r="G4189" s="42" t="s">
        <v>228</v>
      </c>
      <c r="H4189">
        <f t="shared" si="414"/>
        <v>2024</v>
      </c>
      <c r="I4189" s="2" t="s">
        <v>139</v>
      </c>
      <c r="J4189">
        <v>26</v>
      </c>
      <c r="N4189" s="40">
        <v>88.684443058371031</v>
      </c>
      <c r="O4189" s="33">
        <f t="shared" si="413"/>
        <v>88.684443058371031</v>
      </c>
      <c r="P4189" s="22">
        <f>IF(ISNUMBER(O4189),SUMIFS(O$1:$O4189,A$1:$A4189,A4189,H$1:$H4189,H4189,D$1:$D4189,D4189),"")</f>
        <v>1792.569860721318</v>
      </c>
      <c r="AK4189" s="34">
        <v>0.97148676171079429</v>
      </c>
      <c r="AL4189" s="34">
        <v>0</v>
      </c>
      <c r="AN4189" s="34">
        <v>2.8513238289205701E-2</v>
      </c>
      <c r="AO4189" s="34">
        <v>2.5118805159538356E-2</v>
      </c>
      <c r="AP4189" s="34">
        <v>3.3944331296673455E-3</v>
      </c>
      <c r="AS4189" s="36">
        <v>0</v>
      </c>
    </row>
    <row r="4190" spans="1:45" x14ac:dyDescent="0.3">
      <c r="A4190" s="4" t="s">
        <v>189</v>
      </c>
      <c r="B4190" t="s">
        <v>138</v>
      </c>
      <c r="C4190" s="28">
        <v>44600</v>
      </c>
      <c r="D4190">
        <v>1</v>
      </c>
      <c r="G4190" s="42" t="s">
        <v>229</v>
      </c>
      <c r="H4190">
        <f t="shared" si="414"/>
        <v>2022</v>
      </c>
      <c r="I4190" s="2" t="s">
        <v>139</v>
      </c>
      <c r="J4190">
        <v>1</v>
      </c>
      <c r="N4190" s="40">
        <v>381.10804798561855</v>
      </c>
      <c r="O4190" s="33">
        <f t="shared" si="413"/>
        <v>381.10804798561855</v>
      </c>
      <c r="P4190" s="22">
        <f>IF(ISNUMBER(O4190),SUMIFS(O$1:$O4190,A$1:$A4190,A4190,H$1:$H4190,H4190,D$1:$D4190,D4190),"")</f>
        <v>381.10804798561855</v>
      </c>
      <c r="AK4190" s="34">
        <v>0.60314557425018278</v>
      </c>
      <c r="AL4190" s="34">
        <v>7.5530358449158744E-2</v>
      </c>
      <c r="AN4190" s="36">
        <v>0.2915142648134601</v>
      </c>
      <c r="AO4190" s="34">
        <v>0.2915142648134601</v>
      </c>
      <c r="AP4190" s="34">
        <v>0</v>
      </c>
      <c r="AS4190" s="36">
        <v>2.9809802487198243E-2</v>
      </c>
    </row>
    <row r="4191" spans="1:45" x14ac:dyDescent="0.3">
      <c r="A4191" s="4" t="s">
        <v>189</v>
      </c>
      <c r="B4191" t="s">
        <v>138</v>
      </c>
      <c r="C4191" s="28">
        <v>44600</v>
      </c>
      <c r="D4191">
        <v>2</v>
      </c>
      <c r="G4191" s="42" t="s">
        <v>229</v>
      </c>
      <c r="H4191">
        <f t="shared" si="414"/>
        <v>2022</v>
      </c>
      <c r="I4191" s="2" t="s">
        <v>139</v>
      </c>
      <c r="J4191">
        <v>1</v>
      </c>
      <c r="N4191" s="40">
        <v>386.29138752342044</v>
      </c>
      <c r="O4191" s="33">
        <f t="shared" si="413"/>
        <v>386.29138752342044</v>
      </c>
      <c r="P4191" s="22">
        <f>IF(ISNUMBER(O4191),SUMIFS(O$1:$O4191,A$1:$A4191,A4191,H$1:$H4191,H4191,D$1:$D4191,D4191),"")</f>
        <v>386.29138752342044</v>
      </c>
      <c r="AK4191" s="34">
        <v>0.84768583450210366</v>
      </c>
      <c r="AL4191" s="34">
        <v>1.6549789621318371E-2</v>
      </c>
      <c r="AN4191" s="36">
        <v>0.13576437587657783</v>
      </c>
      <c r="AO4191" s="34">
        <v>0.13295932678821878</v>
      </c>
      <c r="AP4191" s="34">
        <v>2.8050490883590462E-3</v>
      </c>
      <c r="AS4191" s="36">
        <v>0</v>
      </c>
    </row>
    <row r="4192" spans="1:45" x14ac:dyDescent="0.3">
      <c r="A4192" s="4" t="s">
        <v>189</v>
      </c>
      <c r="B4192" t="s">
        <v>138</v>
      </c>
      <c r="C4192" s="28">
        <v>44600</v>
      </c>
      <c r="D4192">
        <v>3</v>
      </c>
      <c r="G4192" s="42" t="s">
        <v>229</v>
      </c>
      <c r="H4192">
        <f t="shared" si="414"/>
        <v>2022</v>
      </c>
      <c r="I4192" s="2" t="s">
        <v>139</v>
      </c>
      <c r="J4192">
        <v>1</v>
      </c>
      <c r="N4192" s="40">
        <v>367.35868921497666</v>
      </c>
      <c r="O4192" s="33">
        <f t="shared" si="413"/>
        <v>367.35868921497666</v>
      </c>
      <c r="P4192" s="22">
        <f>IF(ISNUMBER(O4192),SUMIFS(O$1:$O4192,A$1:$A4192,A4192,H$1:$H4192,H4192,D$1:$D4192,D4192),"")</f>
        <v>367.35868921497666</v>
      </c>
      <c r="AK4192" s="34">
        <v>0.78350865286732274</v>
      </c>
      <c r="AL4192" s="34">
        <v>1.2215812690872073E-2</v>
      </c>
      <c r="AN4192" s="36">
        <v>0.2042755344418053</v>
      </c>
      <c r="AO4192" s="34">
        <v>0.20291822192059727</v>
      </c>
      <c r="AP4192" s="34">
        <v>1.357312521208008E-3</v>
      </c>
      <c r="AS4192" s="36">
        <v>0</v>
      </c>
    </row>
    <row r="4193" spans="1:45" x14ac:dyDescent="0.3">
      <c r="A4193" s="4" t="s">
        <v>189</v>
      </c>
      <c r="B4193" t="s">
        <v>138</v>
      </c>
      <c r="C4193" s="28">
        <v>44600</v>
      </c>
      <c r="D4193">
        <v>4</v>
      </c>
      <c r="G4193" s="42" t="s">
        <v>229</v>
      </c>
      <c r="H4193">
        <f t="shared" si="414"/>
        <v>2022</v>
      </c>
      <c r="I4193" s="2" t="s">
        <v>139</v>
      </c>
      <c r="J4193">
        <v>1</v>
      </c>
      <c r="N4193" s="40">
        <v>417.11303910474027</v>
      </c>
      <c r="O4193" s="33">
        <f t="shared" si="413"/>
        <v>417.11303910474027</v>
      </c>
      <c r="P4193" s="22">
        <f>IF(ISNUMBER(O4193),SUMIFS(O$1:$O4193,A$1:$A4193,A4193,H$1:$H4193,H4193,D$1:$D4193,D4193),"")</f>
        <v>417.11303910474027</v>
      </c>
      <c r="AK4193" s="34">
        <v>0.86352253756260422</v>
      </c>
      <c r="AL4193" s="34">
        <v>4.1527545909849743E-2</v>
      </c>
      <c r="AN4193" s="36">
        <v>9.4949916527545905E-2</v>
      </c>
      <c r="AO4193" s="34">
        <v>8.9315525876460758E-2</v>
      </c>
      <c r="AP4193" s="34">
        <v>5.6343906510851419E-3</v>
      </c>
      <c r="AS4193" s="36">
        <v>0</v>
      </c>
    </row>
    <row r="4194" spans="1:45" x14ac:dyDescent="0.3">
      <c r="A4194" s="4" t="s">
        <v>189</v>
      </c>
      <c r="B4194" t="s">
        <v>138</v>
      </c>
      <c r="C4194" s="28">
        <v>44622</v>
      </c>
      <c r="D4194">
        <v>1</v>
      </c>
      <c r="G4194" s="42" t="s">
        <v>229</v>
      </c>
      <c r="H4194">
        <f t="shared" si="414"/>
        <v>2022</v>
      </c>
      <c r="I4194" s="2" t="s">
        <v>139</v>
      </c>
      <c r="J4194">
        <v>2</v>
      </c>
      <c r="N4194" s="40">
        <v>275.2217502124044</v>
      </c>
      <c r="O4194" s="33">
        <f t="shared" si="413"/>
        <v>275.2217502124044</v>
      </c>
      <c r="P4194" s="22">
        <f>IF(ISNUMBER(O4194),SUMIFS(O$1:$O4194,A$1:$A4194,A4194,H$1:$H4194,H4194,D$1:$D4194,D4194),"")</f>
        <v>656.3297981980229</v>
      </c>
      <c r="AK4194" s="34">
        <v>0.58588588588588586</v>
      </c>
      <c r="AL4194" s="34">
        <v>4.5945945945945942E-2</v>
      </c>
      <c r="AN4194" s="36">
        <v>0.36816816816816811</v>
      </c>
      <c r="AO4194" s="34">
        <v>0.36816816816816811</v>
      </c>
      <c r="AP4194" s="34">
        <v>0</v>
      </c>
      <c r="AS4194" s="36">
        <v>0</v>
      </c>
    </row>
    <row r="4195" spans="1:45" x14ac:dyDescent="0.3">
      <c r="A4195" s="4" t="s">
        <v>189</v>
      </c>
      <c r="B4195" t="s">
        <v>138</v>
      </c>
      <c r="C4195" s="28">
        <v>44622</v>
      </c>
      <c r="D4195">
        <v>2</v>
      </c>
      <c r="G4195" s="42" t="s">
        <v>229</v>
      </c>
      <c r="H4195">
        <f t="shared" si="414"/>
        <v>2022</v>
      </c>
      <c r="I4195" s="2" t="s">
        <v>139</v>
      </c>
      <c r="J4195">
        <v>2</v>
      </c>
      <c r="N4195" s="40">
        <v>293.99316046168252</v>
      </c>
      <c r="O4195" s="33">
        <f t="shared" ref="O4195:O4258" si="415">IF(LEN(N4195)&gt;0,N4195,"")</f>
        <v>293.99316046168252</v>
      </c>
      <c r="P4195" s="22">
        <f>IF(ISNUMBER(O4195),SUMIFS(O$1:$O4195,A$1:$A4195,A4195,H$1:$H4195,H4195,D$1:$D4195,D4195),"")</f>
        <v>680.28454798510302</v>
      </c>
      <c r="AK4195" s="34">
        <v>0.81779272393763369</v>
      </c>
      <c r="AL4195" s="34">
        <v>5.4417609293793939E-2</v>
      </c>
      <c r="AN4195" s="36">
        <v>0.12198104555181902</v>
      </c>
      <c r="AO4195" s="34">
        <v>0.12198104555181902</v>
      </c>
      <c r="AP4195" s="34">
        <v>0</v>
      </c>
      <c r="AS4195" s="36">
        <v>5.8086212167532854E-3</v>
      </c>
    </row>
    <row r="4196" spans="1:45" x14ac:dyDescent="0.3">
      <c r="A4196" s="4" t="s">
        <v>189</v>
      </c>
      <c r="B4196" t="s">
        <v>138</v>
      </c>
      <c r="C4196" s="28">
        <v>44622</v>
      </c>
      <c r="D4196">
        <v>3</v>
      </c>
      <c r="G4196" s="42" t="s">
        <v>229</v>
      </c>
      <c r="H4196">
        <f t="shared" si="414"/>
        <v>2022</v>
      </c>
      <c r="I4196" s="2" t="s">
        <v>139</v>
      </c>
      <c r="J4196">
        <v>2</v>
      </c>
      <c r="N4196" s="40">
        <v>294.70386427066444</v>
      </c>
      <c r="O4196" s="33">
        <f t="shared" si="415"/>
        <v>294.70386427066444</v>
      </c>
      <c r="P4196" s="22">
        <f>IF(ISNUMBER(O4196),SUMIFS(O$1:$O4196,A$1:$A4196,A4196,H$1:$H4196,H4196,D$1:$D4196,D4196),"")</f>
        <v>662.06255348564105</v>
      </c>
      <c r="AK4196" s="34">
        <v>0.79664700403601363</v>
      </c>
      <c r="AL4196" s="34">
        <v>2.0800993480285624E-2</v>
      </c>
      <c r="AN4196" s="36">
        <v>0.18193107730518474</v>
      </c>
      <c r="AO4196" s="34">
        <v>0.18193107730518474</v>
      </c>
      <c r="AP4196" s="34">
        <v>0</v>
      </c>
      <c r="AS4196" s="36">
        <v>6.2092517851598881E-4</v>
      </c>
    </row>
    <row r="4197" spans="1:45" x14ac:dyDescent="0.3">
      <c r="A4197" s="4" t="s">
        <v>189</v>
      </c>
      <c r="B4197" t="s">
        <v>138</v>
      </c>
      <c r="C4197" s="28">
        <v>44622</v>
      </c>
      <c r="D4197">
        <v>4</v>
      </c>
      <c r="G4197" s="42" t="s">
        <v>229</v>
      </c>
      <c r="H4197">
        <f t="shared" si="414"/>
        <v>2022</v>
      </c>
      <c r="I4197" s="2" t="s">
        <v>139</v>
      </c>
      <c r="J4197">
        <v>2</v>
      </c>
      <c r="N4197" s="40">
        <v>265.54981877750254</v>
      </c>
      <c r="O4197" s="33">
        <f t="shared" si="415"/>
        <v>265.54981877750254</v>
      </c>
      <c r="P4197" s="22">
        <f>IF(ISNUMBER(O4197),SUMIFS(O$1:$O4197,A$1:$A4197,A4197,H$1:$H4197,H4197,D$1:$D4197,D4197),"")</f>
        <v>682.66285788224286</v>
      </c>
      <c r="AK4197" s="34">
        <v>0.6890243902439025</v>
      </c>
      <c r="AL4197" s="34">
        <v>6.9783197831978325E-2</v>
      </c>
      <c r="AN4197" s="36">
        <v>0.23441734417344176</v>
      </c>
      <c r="AO4197" s="34">
        <v>0.23441734417344176</v>
      </c>
      <c r="AP4197" s="34">
        <v>0</v>
      </c>
      <c r="AS4197" s="36">
        <v>6.7750677506775081E-3</v>
      </c>
    </row>
    <row r="4198" spans="1:45" x14ac:dyDescent="0.3">
      <c r="A4198" s="4" t="s">
        <v>189</v>
      </c>
      <c r="B4198" t="s">
        <v>138</v>
      </c>
      <c r="C4198" s="28">
        <v>44649</v>
      </c>
      <c r="D4198">
        <v>1</v>
      </c>
      <c r="G4198" s="42" t="s">
        <v>229</v>
      </c>
      <c r="H4198">
        <f t="shared" si="414"/>
        <v>2022</v>
      </c>
      <c r="I4198" s="2" t="s">
        <v>139</v>
      </c>
      <c r="J4198">
        <v>3</v>
      </c>
      <c r="N4198" s="40">
        <v>239.79907361831562</v>
      </c>
      <c r="O4198" s="33">
        <f t="shared" si="415"/>
        <v>239.79907361831562</v>
      </c>
      <c r="P4198" s="22">
        <f>IF(ISNUMBER(O4198),SUMIFS(O$1:$O4198,A$1:$A4198,A4198,H$1:$H4198,H4198,D$1:$D4198,D4198),"")</f>
        <v>896.12887181633846</v>
      </c>
      <c r="AK4198" s="34">
        <v>0.60035906642728909</v>
      </c>
      <c r="AL4198" s="34">
        <v>1.436265709156194E-3</v>
      </c>
      <c r="AN4198" s="36">
        <v>0.3982046678635548</v>
      </c>
      <c r="AO4198" s="34">
        <v>0.3982046678635548</v>
      </c>
      <c r="AP4198" s="34">
        <v>0</v>
      </c>
      <c r="AS4198" s="36">
        <v>0</v>
      </c>
    </row>
    <row r="4199" spans="1:45" x14ac:dyDescent="0.3">
      <c r="A4199" s="4" t="s">
        <v>189</v>
      </c>
      <c r="B4199" t="s">
        <v>138</v>
      </c>
      <c r="C4199" s="28">
        <v>44649</v>
      </c>
      <c r="D4199">
        <v>2</v>
      </c>
      <c r="G4199" s="42" t="s">
        <v>229</v>
      </c>
      <c r="H4199">
        <f t="shared" si="414"/>
        <v>2022</v>
      </c>
      <c r="I4199" s="2" t="s">
        <v>139</v>
      </c>
      <c r="J4199">
        <v>3</v>
      </c>
      <c r="N4199" s="40">
        <v>232.48254355636908</v>
      </c>
      <c r="O4199" s="33">
        <f t="shared" si="415"/>
        <v>232.48254355636908</v>
      </c>
      <c r="P4199" s="22">
        <f>IF(ISNUMBER(O4199),SUMIFS(O$1:$O4199,A$1:$A4199,A4199,H$1:$H4199,H4199,D$1:$D4199,D4199),"")</f>
        <v>912.76709154147215</v>
      </c>
      <c r="AK4199" s="34">
        <v>0.73558082859463847</v>
      </c>
      <c r="AL4199" s="34">
        <v>1.9496344435418356E-2</v>
      </c>
      <c r="AN4199" s="36">
        <v>0.24492282696994314</v>
      </c>
      <c r="AO4199" s="34">
        <v>0.24492282696994314</v>
      </c>
      <c r="AP4199" s="34">
        <v>0</v>
      </c>
      <c r="AS4199" s="36">
        <v>0</v>
      </c>
    </row>
    <row r="4200" spans="1:45" x14ac:dyDescent="0.3">
      <c r="A4200" s="4" t="s">
        <v>189</v>
      </c>
      <c r="B4200" t="s">
        <v>138</v>
      </c>
      <c r="C4200" s="28">
        <v>44649</v>
      </c>
      <c r="D4200">
        <v>3</v>
      </c>
      <c r="G4200" s="42" t="s">
        <v>229</v>
      </c>
      <c r="H4200">
        <f t="shared" si="414"/>
        <v>2022</v>
      </c>
      <c r="I4200" s="2" t="s">
        <v>139</v>
      </c>
      <c r="J4200">
        <v>3</v>
      </c>
      <c r="N4200" s="40">
        <v>201.17850811121019</v>
      </c>
      <c r="O4200" s="33">
        <f t="shared" si="415"/>
        <v>201.17850811121019</v>
      </c>
      <c r="P4200" s="22">
        <f>IF(ISNUMBER(O4200),SUMIFS(O$1:$O4200,A$1:$A4200,A4200,H$1:$H4200,H4200,D$1:$D4200,D4200),"")</f>
        <v>863.2410615968513</v>
      </c>
      <c r="AK4200" s="34">
        <v>0.48317214700193423</v>
      </c>
      <c r="AL4200" s="34">
        <v>2.359767891682785E-2</v>
      </c>
      <c r="AN4200" s="36">
        <v>0.49323017408123787</v>
      </c>
      <c r="AO4200" s="34">
        <v>0.49323017408123787</v>
      </c>
      <c r="AP4200" s="34">
        <v>0</v>
      </c>
      <c r="AS4200" s="36">
        <v>0</v>
      </c>
    </row>
    <row r="4201" spans="1:45" x14ac:dyDescent="0.3">
      <c r="A4201" s="4" t="s">
        <v>189</v>
      </c>
      <c r="B4201" t="s">
        <v>138</v>
      </c>
      <c r="C4201" s="28">
        <v>44649</v>
      </c>
      <c r="D4201">
        <v>4</v>
      </c>
      <c r="G4201" s="42" t="s">
        <v>229</v>
      </c>
      <c r="H4201">
        <f t="shared" si="414"/>
        <v>2022</v>
      </c>
      <c r="I4201" s="2" t="s">
        <v>139</v>
      </c>
      <c r="J4201">
        <v>3</v>
      </c>
      <c r="N4201" s="40">
        <v>254.62962962962965</v>
      </c>
      <c r="O4201" s="33">
        <f t="shared" si="415"/>
        <v>254.62962962962965</v>
      </c>
      <c r="P4201" s="22">
        <f>IF(ISNUMBER(O4201),SUMIFS(O$1:$O4201,A$1:$A4201,A4201,H$1:$H4201,H4201,D$1:$D4201,D4201),"")</f>
        <v>937.29248751187254</v>
      </c>
      <c r="AK4201" s="34">
        <v>0.67336523125996806</v>
      </c>
      <c r="AL4201" s="34">
        <v>3.2854864433811803E-2</v>
      </c>
      <c r="AN4201" s="36">
        <v>0.29377990430622009</v>
      </c>
      <c r="AO4201" s="34">
        <v>0.28644338118022328</v>
      </c>
      <c r="AP4201" s="34">
        <v>7.3365231259968104E-3</v>
      </c>
      <c r="AS4201" s="36">
        <v>0</v>
      </c>
    </row>
    <row r="4202" spans="1:45" x14ac:dyDescent="0.3">
      <c r="A4202" s="4" t="s">
        <v>189</v>
      </c>
      <c r="B4202" t="s">
        <v>138</v>
      </c>
      <c r="C4202" s="28">
        <v>44691</v>
      </c>
      <c r="D4202">
        <v>1</v>
      </c>
      <c r="G4202" s="42" t="s">
        <v>229</v>
      </c>
      <c r="H4202">
        <f t="shared" si="414"/>
        <v>2022</v>
      </c>
      <c r="I4202" s="2" t="s">
        <v>139</v>
      </c>
      <c r="J4202">
        <v>4</v>
      </c>
      <c r="N4202" s="40">
        <v>265.78772756591275</v>
      </c>
      <c r="O4202" s="33">
        <f t="shared" si="415"/>
        <v>265.78772756591275</v>
      </c>
      <c r="P4202" s="22">
        <f>IF(ISNUMBER(O4202),SUMIFS(O$1:$O4202,A$1:$A4202,A4202,H$1:$H4202,H4202,D$1:$D4202,D4202),"")</f>
        <v>1161.9165993822512</v>
      </c>
      <c r="AK4202" s="34">
        <v>0.49434737923946559</v>
      </c>
      <c r="AL4202" s="34">
        <v>3.0318602261048308E-2</v>
      </c>
      <c r="AN4202" s="36">
        <v>0.4753340184994862</v>
      </c>
      <c r="AO4202" s="34">
        <v>0.4753340184994862</v>
      </c>
      <c r="AP4202" s="34">
        <v>0</v>
      </c>
      <c r="AS4202" s="36">
        <v>0</v>
      </c>
    </row>
    <row r="4203" spans="1:45" x14ac:dyDescent="0.3">
      <c r="A4203" s="4" t="s">
        <v>189</v>
      </c>
      <c r="B4203" t="s">
        <v>138</v>
      </c>
      <c r="C4203" s="28">
        <v>44691</v>
      </c>
      <c r="D4203">
        <v>2</v>
      </c>
      <c r="G4203" s="42" t="s">
        <v>229</v>
      </c>
      <c r="H4203">
        <f t="shared" si="414"/>
        <v>2022</v>
      </c>
      <c r="I4203" s="2" t="s">
        <v>139</v>
      </c>
      <c r="J4203">
        <v>4</v>
      </c>
      <c r="N4203" s="40">
        <v>243.90223353583497</v>
      </c>
      <c r="O4203" s="33">
        <f t="shared" si="415"/>
        <v>243.90223353583497</v>
      </c>
      <c r="P4203" s="22">
        <f>IF(ISNUMBER(O4203),SUMIFS(O$1:$O4203,A$1:$A4203,A4203,H$1:$H4203,H4203,D$1:$D4203,D4203),"")</f>
        <v>1156.6693250773071</v>
      </c>
      <c r="AK4203" s="34">
        <v>0.54225583689575796</v>
      </c>
      <c r="AL4203" s="34">
        <v>1.1180532719500168E-2</v>
      </c>
      <c r="AN4203" s="36">
        <v>0.44656363038474184</v>
      </c>
      <c r="AO4203" s="34">
        <v>0.44656363038474184</v>
      </c>
      <c r="AP4203" s="34">
        <v>0</v>
      </c>
      <c r="AS4203" s="36">
        <v>0</v>
      </c>
    </row>
    <row r="4204" spans="1:45" x14ac:dyDescent="0.3">
      <c r="A4204" s="4" t="s">
        <v>189</v>
      </c>
      <c r="B4204" t="s">
        <v>138</v>
      </c>
      <c r="C4204" s="28">
        <v>44691</v>
      </c>
      <c r="D4204">
        <v>3</v>
      </c>
      <c r="G4204" s="42" t="s">
        <v>229</v>
      </c>
      <c r="H4204">
        <f t="shared" si="414"/>
        <v>2022</v>
      </c>
      <c r="I4204" s="2" t="s">
        <v>139</v>
      </c>
      <c r="J4204">
        <v>4</v>
      </c>
      <c r="N4204" s="40">
        <v>293.52824729709153</v>
      </c>
      <c r="O4204" s="33">
        <f t="shared" si="415"/>
        <v>293.52824729709153</v>
      </c>
      <c r="P4204" s="22">
        <f>IF(ISNUMBER(O4204),SUMIFS(O$1:$O4204,A$1:$A4204,A4204,H$1:$H4204,H4204,D$1:$D4204,D4204),"")</f>
        <v>1156.7693088939427</v>
      </c>
      <c r="AK4204" s="34">
        <v>0.65632653061224477</v>
      </c>
      <c r="AL4204" s="34">
        <v>1.8775510204081632E-2</v>
      </c>
      <c r="AN4204" s="36">
        <v>0.32489795918367348</v>
      </c>
      <c r="AO4204" s="34">
        <v>0.32489795918367348</v>
      </c>
      <c r="AP4204" s="34">
        <v>0</v>
      </c>
      <c r="AS4204" s="36">
        <v>0</v>
      </c>
    </row>
    <row r="4205" spans="1:45" x14ac:dyDescent="0.3">
      <c r="A4205" s="4" t="s">
        <v>189</v>
      </c>
      <c r="B4205" t="s">
        <v>138</v>
      </c>
      <c r="C4205" s="28">
        <v>44691</v>
      </c>
      <c r="D4205">
        <v>4</v>
      </c>
      <c r="G4205" s="42" t="s">
        <v>229</v>
      </c>
      <c r="H4205">
        <f t="shared" si="414"/>
        <v>2022</v>
      </c>
      <c r="I4205" s="2" t="s">
        <v>139</v>
      </c>
      <c r="J4205">
        <v>4</v>
      </c>
      <c r="N4205" s="40">
        <v>333.88993596314305</v>
      </c>
      <c r="O4205" s="33">
        <f t="shared" si="415"/>
        <v>333.88993596314305</v>
      </c>
      <c r="P4205" s="22">
        <f>IF(ISNUMBER(O4205),SUMIFS(O$1:$O4205,A$1:$A4205,A4205,H$1:$H4205,H4205,D$1:$D4205,D4205),"")</f>
        <v>1271.1824234750156</v>
      </c>
      <c r="AK4205" s="34">
        <v>0.58310344827586202</v>
      </c>
      <c r="AL4205" s="34">
        <v>4.2413793103448276E-2</v>
      </c>
      <c r="AN4205" s="36">
        <v>0.37448275862068958</v>
      </c>
      <c r="AO4205" s="34">
        <v>0.37448275862068958</v>
      </c>
      <c r="AP4205" s="34">
        <v>0</v>
      </c>
      <c r="AS4205" s="36">
        <v>0</v>
      </c>
    </row>
    <row r="4206" spans="1:45" x14ac:dyDescent="0.3">
      <c r="A4206" s="4" t="s">
        <v>189</v>
      </c>
      <c r="B4206" t="s">
        <v>138</v>
      </c>
      <c r="C4206" s="28">
        <v>44746</v>
      </c>
      <c r="D4206">
        <v>1</v>
      </c>
      <c r="G4206" s="42" t="s">
        <v>229</v>
      </c>
      <c r="H4206">
        <f t="shared" si="414"/>
        <v>2022</v>
      </c>
      <c r="I4206" s="2" t="s">
        <v>139</v>
      </c>
      <c r="J4206">
        <v>5</v>
      </c>
      <c r="N4206" s="40">
        <v>87.437622043827304</v>
      </c>
      <c r="O4206" s="33">
        <f t="shared" si="415"/>
        <v>87.437622043827304</v>
      </c>
      <c r="P4206" s="22">
        <f>IF(ISNUMBER(O4206),SUMIFS(O$1:$O4206,A$1:$A4206,A4206,H$1:$H4206,H4206,D$1:$D4206,D4206),"")</f>
        <v>1249.3542214260785</v>
      </c>
      <c r="AK4206" s="34">
        <v>0.62133499688084837</v>
      </c>
      <c r="AL4206" s="34">
        <v>1.3100436681222707E-2</v>
      </c>
      <c r="AN4206" s="36">
        <v>0.3655645664379289</v>
      </c>
      <c r="AO4206" s="34">
        <v>0.3655645664379289</v>
      </c>
      <c r="AP4206" s="34">
        <v>0</v>
      </c>
      <c r="AS4206" s="36">
        <v>0</v>
      </c>
    </row>
    <row r="4207" spans="1:45" x14ac:dyDescent="0.3">
      <c r="A4207" s="4" t="s">
        <v>189</v>
      </c>
      <c r="B4207" t="s">
        <v>138</v>
      </c>
      <c r="C4207" s="28">
        <v>44746</v>
      </c>
      <c r="D4207">
        <v>2</v>
      </c>
      <c r="G4207" s="42" t="s">
        <v>229</v>
      </c>
      <c r="H4207">
        <f t="shared" si="414"/>
        <v>2022</v>
      </c>
      <c r="I4207" s="2" t="s">
        <v>139</v>
      </c>
      <c r="J4207">
        <v>5</v>
      </c>
      <c r="N4207" s="40">
        <v>91.550232867598154</v>
      </c>
      <c r="O4207" s="33">
        <f t="shared" si="415"/>
        <v>91.550232867598154</v>
      </c>
      <c r="P4207" s="22">
        <f>IF(ISNUMBER(O4207),SUMIFS(O$1:$O4207,A$1:$A4207,A4207,H$1:$H4207,H4207,D$1:$D4207,D4207),"")</f>
        <v>1248.2195579449053</v>
      </c>
      <c r="AK4207" s="34">
        <v>0.28290468986384265</v>
      </c>
      <c r="AL4207" s="34">
        <v>0</v>
      </c>
      <c r="AN4207" s="36">
        <v>0.71709531013615735</v>
      </c>
      <c r="AO4207" s="34">
        <v>0.71709531013615735</v>
      </c>
      <c r="AP4207" s="34">
        <v>0</v>
      </c>
      <c r="AS4207" s="36">
        <v>0</v>
      </c>
    </row>
    <row r="4208" spans="1:45" x14ac:dyDescent="0.3">
      <c r="A4208" s="4" t="s">
        <v>189</v>
      </c>
      <c r="B4208" t="s">
        <v>138</v>
      </c>
      <c r="C4208" s="28">
        <v>44746</v>
      </c>
      <c r="D4208">
        <v>3</v>
      </c>
      <c r="G4208" s="42" t="s">
        <v>229</v>
      </c>
      <c r="H4208">
        <f t="shared" si="414"/>
        <v>2022</v>
      </c>
      <c r="I4208" s="2" t="s">
        <v>139</v>
      </c>
      <c r="J4208">
        <v>5</v>
      </c>
      <c r="N4208" s="40">
        <v>85.471944323618985</v>
      </c>
      <c r="O4208" s="33">
        <f t="shared" si="415"/>
        <v>85.471944323618985</v>
      </c>
      <c r="P4208" s="22">
        <f>IF(ISNUMBER(O4208),SUMIFS(O$1:$O4208,A$1:$A4208,A4208,H$1:$H4208,H4208,D$1:$D4208,D4208),"")</f>
        <v>1242.2412532175617</v>
      </c>
      <c r="AK4208" s="34">
        <v>0.58933717579250711</v>
      </c>
      <c r="AL4208" s="34">
        <v>7.2046109510086461E-4</v>
      </c>
      <c r="AN4208" s="36">
        <v>0.40994236311239196</v>
      </c>
      <c r="AO4208" s="34">
        <v>0.40994236311239196</v>
      </c>
      <c r="AP4208" s="34">
        <v>0</v>
      </c>
      <c r="AS4208" s="36">
        <v>0</v>
      </c>
    </row>
    <row r="4209" spans="1:45" x14ac:dyDescent="0.3">
      <c r="A4209" s="4" t="s">
        <v>189</v>
      </c>
      <c r="B4209" t="s">
        <v>138</v>
      </c>
      <c r="C4209" s="28">
        <v>44746</v>
      </c>
      <c r="D4209">
        <v>4</v>
      </c>
      <c r="G4209" s="42" t="s">
        <v>229</v>
      </c>
      <c r="H4209">
        <f t="shared" si="414"/>
        <v>2022</v>
      </c>
      <c r="I4209" s="2" t="s">
        <v>139</v>
      </c>
      <c r="J4209">
        <v>5</v>
      </c>
      <c r="N4209" s="40">
        <v>75.853792771052966</v>
      </c>
      <c r="O4209" s="33">
        <f t="shared" si="415"/>
        <v>75.853792771052966</v>
      </c>
      <c r="P4209" s="22">
        <f>IF(ISNUMBER(O4209),SUMIFS(O$1:$O4209,A$1:$A4209,A4209,H$1:$H4209,H4209,D$1:$D4209,D4209),"")</f>
        <v>1347.0362162460685</v>
      </c>
      <c r="AK4209" s="34">
        <v>0.70723894939141574</v>
      </c>
      <c r="AL4209" s="34">
        <v>2.049967969250481E-2</v>
      </c>
      <c r="AN4209" s="36">
        <v>0.27226137091607944</v>
      </c>
      <c r="AO4209" s="34">
        <v>0.27226137091607944</v>
      </c>
      <c r="AP4209" s="34">
        <v>0</v>
      </c>
      <c r="AS4209" s="36">
        <v>0</v>
      </c>
    </row>
    <row r="4210" spans="1:45" x14ac:dyDescent="0.3">
      <c r="A4210" s="4" t="s">
        <v>189</v>
      </c>
      <c r="B4210" t="s">
        <v>138</v>
      </c>
      <c r="C4210" s="28">
        <v>44802</v>
      </c>
      <c r="D4210">
        <v>1</v>
      </c>
      <c r="G4210" s="42" t="s">
        <v>229</v>
      </c>
      <c r="H4210">
        <f t="shared" si="414"/>
        <v>2022</v>
      </c>
      <c r="I4210" s="2" t="s">
        <v>139</v>
      </c>
      <c r="J4210">
        <v>6</v>
      </c>
      <c r="N4210" s="40">
        <v>189.70404433439455</v>
      </c>
      <c r="O4210" s="33">
        <f t="shared" si="415"/>
        <v>189.70404433439455</v>
      </c>
      <c r="P4210" s="22">
        <f>IF(ISNUMBER(O4210),SUMIFS(O$1:$O4210,A$1:$A4210,A4210,H$1:$H4210,H4210,D$1:$D4210,D4210),"")</f>
        <v>1439.0582657604732</v>
      </c>
      <c r="AK4210" s="34">
        <v>0.80774111675126903</v>
      </c>
      <c r="AL4210" s="34">
        <v>2.538071065989848E-3</v>
      </c>
      <c r="AN4210" s="36">
        <v>0.18972081218274112</v>
      </c>
      <c r="AO4210" s="34">
        <v>0.18972081218274112</v>
      </c>
      <c r="AP4210" s="34">
        <v>0</v>
      </c>
      <c r="AS4210" s="36">
        <v>0</v>
      </c>
    </row>
    <row r="4211" spans="1:45" x14ac:dyDescent="0.3">
      <c r="A4211" s="4" t="s">
        <v>189</v>
      </c>
      <c r="B4211" t="s">
        <v>138</v>
      </c>
      <c r="C4211" s="28">
        <v>44802</v>
      </c>
      <c r="D4211">
        <v>2</v>
      </c>
      <c r="G4211" s="42" t="s">
        <v>229</v>
      </c>
      <c r="H4211">
        <f t="shared" si="414"/>
        <v>2022</v>
      </c>
      <c r="I4211" s="2" t="s">
        <v>139</v>
      </c>
      <c r="J4211">
        <v>6</v>
      </c>
      <c r="N4211" s="40">
        <v>180.16970951753561</v>
      </c>
      <c r="O4211" s="33">
        <f t="shared" si="415"/>
        <v>180.16970951753561</v>
      </c>
      <c r="P4211" s="22">
        <f>IF(ISNUMBER(O4211),SUMIFS(O$1:$O4211,A$1:$A4211,A4211,H$1:$H4211,H4211,D$1:$D4211,D4211),"")</f>
        <v>1428.389267462441</v>
      </c>
      <c r="AK4211" s="34">
        <v>0.81573986804901044</v>
      </c>
      <c r="AL4211" s="34">
        <v>0</v>
      </c>
      <c r="AN4211" s="36">
        <v>0.18426013195098964</v>
      </c>
      <c r="AO4211" s="34">
        <v>0.18426013195098964</v>
      </c>
      <c r="AP4211" s="34">
        <v>0</v>
      </c>
      <c r="AS4211" s="36">
        <v>0</v>
      </c>
    </row>
    <row r="4212" spans="1:45" x14ac:dyDescent="0.3">
      <c r="A4212" s="4" t="s">
        <v>189</v>
      </c>
      <c r="B4212" t="s">
        <v>138</v>
      </c>
      <c r="C4212" s="28">
        <v>44802</v>
      </c>
      <c r="D4212">
        <v>3</v>
      </c>
      <c r="G4212" s="42" t="s">
        <v>229</v>
      </c>
      <c r="H4212">
        <f t="shared" si="414"/>
        <v>2022</v>
      </c>
      <c r="I4212" s="2" t="s">
        <v>139</v>
      </c>
      <c r="J4212">
        <v>6</v>
      </c>
      <c r="N4212" s="40">
        <v>175.53645031753615</v>
      </c>
      <c r="O4212" s="33">
        <f t="shared" si="415"/>
        <v>175.53645031753615</v>
      </c>
      <c r="P4212" s="22">
        <f>IF(ISNUMBER(O4212),SUMIFS(O$1:$O4212,A$1:$A4212,A4212,H$1:$H4212,H4212,D$1:$D4212,D4212),"")</f>
        <v>1417.7777035350978</v>
      </c>
      <c r="AK4212" s="34">
        <v>0.73643905552010192</v>
      </c>
      <c r="AL4212" s="34">
        <v>9.5724313975749844E-3</v>
      </c>
      <c r="AN4212" s="36">
        <v>0.2539885130823229</v>
      </c>
      <c r="AO4212" s="34">
        <v>0.2539885130823229</v>
      </c>
      <c r="AP4212" s="34">
        <v>0</v>
      </c>
      <c r="AS4212" s="36">
        <v>0</v>
      </c>
    </row>
    <row r="4213" spans="1:45" x14ac:dyDescent="0.3">
      <c r="A4213" s="4" t="s">
        <v>189</v>
      </c>
      <c r="B4213" t="s">
        <v>138</v>
      </c>
      <c r="C4213" s="28">
        <v>44802</v>
      </c>
      <c r="D4213">
        <v>4</v>
      </c>
      <c r="G4213" s="42" t="s">
        <v>229</v>
      </c>
      <c r="H4213">
        <f t="shared" si="414"/>
        <v>2022</v>
      </c>
      <c r="I4213" s="2" t="s">
        <v>139</v>
      </c>
      <c r="J4213">
        <v>6</v>
      </c>
      <c r="N4213" s="40">
        <v>163.53694407497989</v>
      </c>
      <c r="O4213" s="33">
        <f t="shared" si="415"/>
        <v>163.53694407497989</v>
      </c>
      <c r="P4213" s="22">
        <f>IF(ISNUMBER(O4213),SUMIFS(O$1:$O4213,A$1:$A4213,A4213,H$1:$H4213,H4213,D$1:$D4213,D4213),"")</f>
        <v>1510.5731603210484</v>
      </c>
      <c r="AK4213" s="34">
        <v>0.79569999999999996</v>
      </c>
      <c r="AL4213" s="34">
        <v>8.3999999999999995E-3</v>
      </c>
      <c r="AN4213" s="36">
        <v>0.19589999999999999</v>
      </c>
      <c r="AO4213" s="34">
        <v>0.19589999999999999</v>
      </c>
      <c r="AP4213" s="34">
        <v>0</v>
      </c>
      <c r="AS4213" s="36">
        <v>0</v>
      </c>
    </row>
    <row r="4214" spans="1:45" x14ac:dyDescent="0.3">
      <c r="A4214" s="4" t="s">
        <v>189</v>
      </c>
      <c r="B4214" t="s">
        <v>138</v>
      </c>
      <c r="C4214" s="28">
        <v>44844</v>
      </c>
      <c r="D4214">
        <v>1</v>
      </c>
      <c r="G4214" s="42" t="s">
        <v>229</v>
      </c>
      <c r="H4214">
        <f t="shared" si="414"/>
        <v>2022</v>
      </c>
      <c r="I4214" s="2" t="s">
        <v>139</v>
      </c>
      <c r="J4214">
        <v>7</v>
      </c>
      <c r="N4214" s="40">
        <v>431.60103449958524</v>
      </c>
      <c r="O4214" s="33">
        <f t="shared" si="415"/>
        <v>431.60103449958524</v>
      </c>
      <c r="P4214" s="22">
        <f>IF(ISNUMBER(O4214),SUMIFS(O$1:$O4214,A$1:$A4214,A4214,H$1:$H4214,H4214,D$1:$D4214,D4214),"")</f>
        <v>1870.6593002600584</v>
      </c>
      <c r="AK4214" s="34">
        <v>0.88606557377049189</v>
      </c>
      <c r="AL4214" s="34">
        <v>1.5573770491803279E-2</v>
      </c>
      <c r="AN4214" s="36">
        <v>9.8360655737704916E-2</v>
      </c>
      <c r="AO4214" s="34">
        <v>9.8360655737704916E-2</v>
      </c>
      <c r="AP4214" s="34">
        <v>0</v>
      </c>
      <c r="AS4214" s="36">
        <v>0</v>
      </c>
    </row>
    <row r="4215" spans="1:45" x14ac:dyDescent="0.3">
      <c r="A4215" s="4" t="s">
        <v>189</v>
      </c>
      <c r="B4215" t="s">
        <v>138</v>
      </c>
      <c r="C4215" s="28">
        <v>44844</v>
      </c>
      <c r="D4215">
        <v>2</v>
      </c>
      <c r="G4215" s="42" t="s">
        <v>229</v>
      </c>
      <c r="H4215">
        <f t="shared" si="414"/>
        <v>2022</v>
      </c>
      <c r="I4215" s="2" t="s">
        <v>139</v>
      </c>
      <c r="J4215">
        <v>7</v>
      </c>
      <c r="N4215" s="40">
        <v>339.25056623129433</v>
      </c>
      <c r="O4215" s="33">
        <f t="shared" si="415"/>
        <v>339.25056623129433</v>
      </c>
      <c r="P4215" s="22">
        <f>IF(ISNUMBER(O4215),SUMIFS(O$1:$O4215,A$1:$A4215,A4215,H$1:$H4215,H4215,D$1:$D4215,D4215),"")</f>
        <v>1767.6398336937355</v>
      </c>
      <c r="AK4215" s="34">
        <v>0.70544783010156975</v>
      </c>
      <c r="AL4215" s="34">
        <v>8.3102493074792248E-3</v>
      </c>
      <c r="AN4215" s="36">
        <v>0.28624192059095105</v>
      </c>
      <c r="AO4215" s="34">
        <v>0.28624192059095105</v>
      </c>
      <c r="AP4215" s="34">
        <v>0</v>
      </c>
      <c r="AS4215" s="36">
        <v>0</v>
      </c>
    </row>
    <row r="4216" spans="1:45" x14ac:dyDescent="0.3">
      <c r="A4216" s="4" t="s">
        <v>189</v>
      </c>
      <c r="B4216" t="s">
        <v>138</v>
      </c>
      <c r="C4216" s="28">
        <v>44844</v>
      </c>
      <c r="D4216">
        <v>3</v>
      </c>
      <c r="G4216" s="42" t="s">
        <v>229</v>
      </c>
      <c r="H4216">
        <f t="shared" si="414"/>
        <v>2022</v>
      </c>
      <c r="I4216" s="2" t="s">
        <v>139</v>
      </c>
      <c r="J4216">
        <v>7</v>
      </c>
      <c r="N4216" s="40">
        <v>378.78264148571782</v>
      </c>
      <c r="O4216" s="33">
        <f t="shared" si="415"/>
        <v>378.78264148571782</v>
      </c>
      <c r="P4216" s="22">
        <f>IF(ISNUMBER(O4216),SUMIFS(O$1:$O4216,A$1:$A4216,A4216,H$1:$H4216,H4216,D$1:$D4216,D4216),"")</f>
        <v>1796.5603450208155</v>
      </c>
      <c r="AK4216" s="34">
        <v>0.5454799107142857</v>
      </c>
      <c r="AL4216" s="34">
        <v>0</v>
      </c>
      <c r="AN4216" s="36">
        <v>0.4503348214285714</v>
      </c>
      <c r="AO4216" s="34">
        <v>0.44363839285714285</v>
      </c>
      <c r="AP4216" s="34">
        <v>6.6964285714285702E-3</v>
      </c>
      <c r="AS4216" s="36">
        <v>4.185267857142857E-3</v>
      </c>
    </row>
    <row r="4217" spans="1:45" x14ac:dyDescent="0.3">
      <c r="A4217" s="4" t="s">
        <v>189</v>
      </c>
      <c r="B4217" t="s">
        <v>138</v>
      </c>
      <c r="C4217" s="28">
        <v>44844</v>
      </c>
      <c r="D4217">
        <v>4</v>
      </c>
      <c r="G4217" s="42" t="s">
        <v>229</v>
      </c>
      <c r="H4217">
        <f t="shared" si="414"/>
        <v>2022</v>
      </c>
      <c r="I4217" s="2" t="s">
        <v>139</v>
      </c>
      <c r="J4217">
        <v>7</v>
      </c>
      <c r="N4217" s="40">
        <v>445.68776725299347</v>
      </c>
      <c r="O4217" s="33">
        <f t="shared" si="415"/>
        <v>445.68776725299347</v>
      </c>
      <c r="P4217" s="22">
        <f>IF(ISNUMBER(O4217),SUMIFS(O$1:$O4217,A$1:$A4217,A4217,H$1:$H4217,H4217,D$1:$D4217,D4217),"")</f>
        <v>1956.2609275740419</v>
      </c>
      <c r="AK4217" s="34">
        <v>0.77886817140987896</v>
      </c>
      <c r="AL4217" s="34">
        <v>1.7664376840039256E-2</v>
      </c>
      <c r="AN4217" s="36">
        <v>0.2034674517500818</v>
      </c>
      <c r="AO4217" s="34">
        <v>0.2034674517500818</v>
      </c>
      <c r="AP4217" s="34">
        <v>0</v>
      </c>
      <c r="AS4217" s="36">
        <v>0</v>
      </c>
    </row>
    <row r="4218" spans="1:45" x14ac:dyDescent="0.3">
      <c r="A4218" s="4" t="s">
        <v>189</v>
      </c>
      <c r="B4218" t="s">
        <v>138</v>
      </c>
      <c r="C4218" s="28">
        <v>44875</v>
      </c>
      <c r="D4218">
        <v>1</v>
      </c>
      <c r="G4218" s="42" t="s">
        <v>229</v>
      </c>
      <c r="H4218">
        <f t="shared" si="414"/>
        <v>2022</v>
      </c>
      <c r="I4218" s="2" t="s">
        <v>139</v>
      </c>
      <c r="J4218">
        <v>8</v>
      </c>
      <c r="N4218" s="40">
        <v>373.76923812255052</v>
      </c>
      <c r="O4218" s="33">
        <f t="shared" si="415"/>
        <v>373.76923812255052</v>
      </c>
      <c r="P4218" s="22">
        <f>IF(ISNUMBER(O4218),SUMIFS(O$1:$O4218,A$1:$A4218,A4218,H$1:$H4218,H4218,D$1:$D4218,D4218),"")</f>
        <v>2244.4285383826091</v>
      </c>
      <c r="AK4218" s="34">
        <v>0.8614384396586755</v>
      </c>
      <c r="AL4218" s="34">
        <v>8.9394555058919158E-3</v>
      </c>
      <c r="AN4218" s="36">
        <v>0.12799674928890697</v>
      </c>
      <c r="AO4218" s="34">
        <v>0.1170255993498578</v>
      </c>
      <c r="AP4218" s="34">
        <v>1.097114993904917E-2</v>
      </c>
      <c r="AS4218" s="36">
        <v>1.6253555465258029E-3</v>
      </c>
    </row>
    <row r="4219" spans="1:45" x14ac:dyDescent="0.3">
      <c r="A4219" s="4" t="s">
        <v>189</v>
      </c>
      <c r="B4219" t="s">
        <v>138</v>
      </c>
      <c r="C4219" s="28">
        <v>44875</v>
      </c>
      <c r="D4219">
        <v>2</v>
      </c>
      <c r="G4219" s="42" t="s">
        <v>229</v>
      </c>
      <c r="H4219">
        <f t="shared" si="414"/>
        <v>2022</v>
      </c>
      <c r="I4219" s="2" t="s">
        <v>139</v>
      </c>
      <c r="J4219">
        <v>8</v>
      </c>
      <c r="N4219" s="40">
        <v>316.34588225799945</v>
      </c>
      <c r="O4219" s="33">
        <f t="shared" si="415"/>
        <v>316.34588225799945</v>
      </c>
      <c r="P4219" s="22">
        <f>IF(ISNUMBER(O4219),SUMIFS(O$1:$O4219,A$1:$A4219,A4219,H$1:$H4219,H4219,D$1:$D4219,D4219),"")</f>
        <v>2083.9857159517351</v>
      </c>
      <c r="AK4219" s="34">
        <v>0.67599067599067597</v>
      </c>
      <c r="AL4219" s="34">
        <v>1.5151515151515152E-2</v>
      </c>
      <c r="AN4219" s="36">
        <v>0.30361305361305357</v>
      </c>
      <c r="AO4219" s="34">
        <v>0.22727272727272727</v>
      </c>
      <c r="AP4219" s="34">
        <v>7.6340326340326337E-2</v>
      </c>
      <c r="AS4219" s="36">
        <v>5.2447552447552441E-3</v>
      </c>
    </row>
    <row r="4220" spans="1:45" x14ac:dyDescent="0.3">
      <c r="A4220" s="4" t="s">
        <v>189</v>
      </c>
      <c r="B4220" t="s">
        <v>138</v>
      </c>
      <c r="C4220" s="28">
        <v>44875</v>
      </c>
      <c r="D4220">
        <v>3</v>
      </c>
      <c r="G4220" s="42" t="s">
        <v>229</v>
      </c>
      <c r="H4220">
        <f t="shared" si="414"/>
        <v>2022</v>
      </c>
      <c r="I4220" s="2" t="s">
        <v>139</v>
      </c>
      <c r="J4220">
        <v>8</v>
      </c>
      <c r="N4220" s="40">
        <v>378.27543214572506</v>
      </c>
      <c r="O4220" s="33">
        <f t="shared" si="415"/>
        <v>378.27543214572506</v>
      </c>
      <c r="P4220" s="22">
        <f>IF(ISNUMBER(O4220),SUMIFS(O$1:$O4220,A$1:$A4220,A4220,H$1:$H4220,H4220,D$1:$D4220,D4220),"")</f>
        <v>2174.8357771665405</v>
      </c>
      <c r="AK4220" s="34">
        <v>0.38461538461538464</v>
      </c>
      <c r="AL4220" s="34">
        <v>5.8422590068159686E-3</v>
      </c>
      <c r="AN4220" s="36">
        <v>0.60175267770204477</v>
      </c>
      <c r="AO4220" s="34">
        <v>0.60175267770204477</v>
      </c>
      <c r="AP4220" s="34">
        <v>0</v>
      </c>
      <c r="AS4220" s="36">
        <v>7.7896786757546254E-3</v>
      </c>
    </row>
    <row r="4221" spans="1:45" x14ac:dyDescent="0.3">
      <c r="A4221" s="4" t="s">
        <v>189</v>
      </c>
      <c r="B4221" t="s">
        <v>138</v>
      </c>
      <c r="C4221" s="28">
        <v>44875</v>
      </c>
      <c r="D4221">
        <v>4</v>
      </c>
      <c r="G4221" s="42" t="s">
        <v>229</v>
      </c>
      <c r="H4221">
        <f t="shared" si="414"/>
        <v>2022</v>
      </c>
      <c r="I4221" s="2" t="s">
        <v>139</v>
      </c>
      <c r="J4221">
        <v>8</v>
      </c>
      <c r="N4221" s="40">
        <v>436.11854494994543</v>
      </c>
      <c r="O4221" s="33">
        <f t="shared" si="415"/>
        <v>436.11854494994543</v>
      </c>
      <c r="P4221" s="22">
        <f>IF(ISNUMBER(O4221),SUMIFS(O$1:$O4221,A$1:$A4221,A4221,H$1:$H4221,H4221,D$1:$D4221,D4221),"")</f>
        <v>2392.3794725239873</v>
      </c>
      <c r="AK4221" s="34">
        <v>0.76907549454985868</v>
      </c>
      <c r="AL4221" s="34">
        <v>6.8631408962454583E-3</v>
      </c>
      <c r="AN4221" s="36">
        <v>0.22406136455389578</v>
      </c>
      <c r="AO4221" s="34">
        <v>0.2240613645538958</v>
      </c>
      <c r="AP4221" s="34">
        <v>0</v>
      </c>
      <c r="AS4221" s="36">
        <v>0</v>
      </c>
    </row>
    <row r="4222" spans="1:45" x14ac:dyDescent="0.3">
      <c r="A4222" s="4" t="s">
        <v>189</v>
      </c>
      <c r="B4222" t="s">
        <v>138</v>
      </c>
      <c r="C4222" s="28">
        <v>44900</v>
      </c>
      <c r="D4222">
        <v>1</v>
      </c>
      <c r="G4222" s="42" t="s">
        <v>229</v>
      </c>
      <c r="H4222">
        <f t="shared" si="414"/>
        <v>2022</v>
      </c>
      <c r="I4222" s="2" t="s">
        <v>139</v>
      </c>
      <c r="J4222">
        <v>9</v>
      </c>
      <c r="N4222" s="40">
        <v>271.64536358849153</v>
      </c>
      <c r="O4222" s="33">
        <f t="shared" si="415"/>
        <v>271.64536358849153</v>
      </c>
      <c r="P4222" s="22">
        <f>IF(ISNUMBER(O4222),SUMIFS(O$1:$O4222,A$1:$A4222,A4222,H$1:$H4222,H4222,D$1:$D4222,D4222),"")</f>
        <v>2516.0739019711004</v>
      </c>
      <c r="AK4222" s="34">
        <v>0.788950276243094</v>
      </c>
      <c r="AL4222" s="34">
        <v>6.7403314917127075E-2</v>
      </c>
      <c r="AN4222" s="36">
        <v>0.14364640883977903</v>
      </c>
      <c r="AO4222" s="34">
        <v>0.14364640883977903</v>
      </c>
      <c r="AP4222" s="34">
        <v>0</v>
      </c>
      <c r="AS4222" s="36">
        <v>0</v>
      </c>
    </row>
    <row r="4223" spans="1:45" x14ac:dyDescent="0.3">
      <c r="A4223" s="4" t="s">
        <v>189</v>
      </c>
      <c r="B4223" t="s">
        <v>138</v>
      </c>
      <c r="C4223" s="28">
        <v>44900</v>
      </c>
      <c r="D4223">
        <v>2</v>
      </c>
      <c r="G4223" s="42" t="s">
        <v>229</v>
      </c>
      <c r="H4223">
        <f t="shared" ref="H4223:H4286" si="416">YEAR(C4223)</f>
        <v>2022</v>
      </c>
      <c r="I4223" s="2" t="s">
        <v>139</v>
      </c>
      <c r="J4223">
        <v>9</v>
      </c>
      <c r="N4223" s="40">
        <v>274.1211437941991</v>
      </c>
      <c r="O4223" s="33">
        <f t="shared" si="415"/>
        <v>274.1211437941991</v>
      </c>
      <c r="P4223" s="22">
        <f>IF(ISNUMBER(O4223),SUMIFS(O$1:$O4223,A$1:$A4223,A4223,H$1:$H4223,H4223,D$1:$D4223,D4223),"")</f>
        <v>2358.1068597459343</v>
      </c>
      <c r="AK4223" s="34">
        <v>0.56559176093196017</v>
      </c>
      <c r="AL4223" s="34">
        <v>5.0650008441668079E-4</v>
      </c>
      <c r="AN4223" s="36">
        <v>0.43390173898362311</v>
      </c>
      <c r="AO4223" s="34">
        <v>0.19753503292250546</v>
      </c>
      <c r="AP4223" s="34">
        <v>0.23636670606111765</v>
      </c>
      <c r="AS4223" s="36">
        <v>0</v>
      </c>
    </row>
    <row r="4224" spans="1:45" x14ac:dyDescent="0.3">
      <c r="A4224" s="4" t="s">
        <v>189</v>
      </c>
      <c r="B4224" t="s">
        <v>138</v>
      </c>
      <c r="C4224" s="28">
        <v>44900</v>
      </c>
      <c r="D4224">
        <v>3</v>
      </c>
      <c r="G4224" s="42" t="s">
        <v>229</v>
      </c>
      <c r="H4224">
        <f t="shared" si="416"/>
        <v>2022</v>
      </c>
      <c r="I4224" s="2" t="s">
        <v>139</v>
      </c>
      <c r="J4224">
        <v>9</v>
      </c>
      <c r="N4224" s="40">
        <v>268.22193420971428</v>
      </c>
      <c r="O4224" s="33">
        <f t="shared" si="415"/>
        <v>268.22193420971428</v>
      </c>
      <c r="P4224" s="22">
        <f>IF(ISNUMBER(O4224),SUMIFS(O$1:$O4224,A$1:$A4224,A4224,H$1:$H4224,H4224,D$1:$D4224,D4224),"")</f>
        <v>2443.0577113762547</v>
      </c>
      <c r="AK4224" s="34">
        <v>0.86737900691389069</v>
      </c>
      <c r="AL4224" s="34">
        <v>0</v>
      </c>
      <c r="AN4224" s="36">
        <v>0.13262099308610936</v>
      </c>
      <c r="AO4224" s="34">
        <v>9.4280326838466377E-2</v>
      </c>
      <c r="AP4224" s="34">
        <v>3.8340666247642992E-2</v>
      </c>
      <c r="AS4224" s="36">
        <v>0</v>
      </c>
    </row>
    <row r="4225" spans="1:45" x14ac:dyDescent="0.3">
      <c r="A4225" s="4" t="s">
        <v>189</v>
      </c>
      <c r="B4225" t="s">
        <v>138</v>
      </c>
      <c r="C4225" s="28">
        <v>44900</v>
      </c>
      <c r="D4225">
        <v>4</v>
      </c>
      <c r="G4225" s="42" t="s">
        <v>229</v>
      </c>
      <c r="H4225">
        <f t="shared" si="416"/>
        <v>2022</v>
      </c>
      <c r="I4225" s="2" t="s">
        <v>139</v>
      </c>
      <c r="J4225">
        <v>9</v>
      </c>
      <c r="N4225" s="40">
        <v>311.13137761564565</v>
      </c>
      <c r="O4225" s="33">
        <f t="shared" si="415"/>
        <v>311.13137761564565</v>
      </c>
      <c r="P4225" s="22">
        <f>IF(ISNUMBER(O4225),SUMIFS(O$1:$O4225,A$1:$A4225,A4225,H$1:$H4225,H4225,D$1:$D4225,D4225),"")</f>
        <v>2703.510850139633</v>
      </c>
      <c r="AK4225" s="34">
        <v>0.91719745222929938</v>
      </c>
      <c r="AL4225" s="34">
        <v>4.4585987261146494E-2</v>
      </c>
      <c r="AN4225" s="36">
        <v>3.1847133757961783E-2</v>
      </c>
      <c r="AO4225" s="34">
        <v>3.1847133757961783E-2</v>
      </c>
      <c r="AP4225" s="34">
        <v>0</v>
      </c>
      <c r="AS4225" s="36">
        <v>6.369426751592357E-3</v>
      </c>
    </row>
    <row r="4226" spans="1:45" x14ac:dyDescent="0.3">
      <c r="A4226" s="4" t="s">
        <v>189</v>
      </c>
      <c r="B4226" t="s">
        <v>138</v>
      </c>
      <c r="C4226" s="28">
        <v>44931</v>
      </c>
      <c r="D4226">
        <v>1</v>
      </c>
      <c r="G4226" s="42" t="s">
        <v>229</v>
      </c>
      <c r="H4226">
        <f t="shared" si="416"/>
        <v>2023</v>
      </c>
      <c r="I4226" s="2" t="s">
        <v>139</v>
      </c>
      <c r="J4226">
        <v>10</v>
      </c>
      <c r="N4226" s="40">
        <v>349.00408233741575</v>
      </c>
      <c r="O4226" s="33">
        <f t="shared" si="415"/>
        <v>349.00408233741575</v>
      </c>
      <c r="P4226" s="22">
        <f>IF(ISNUMBER(O4226),SUMIFS(O$1:$O4226,A$1:$A4226,A4226,H$1:$H4226,H4226,D$1:$D4226,D4226),"")</f>
        <v>349.00408233741575</v>
      </c>
      <c r="AK4226" s="34">
        <v>0.39118670274449169</v>
      </c>
      <c r="AL4226" s="34">
        <v>3.4789331271743336E-3</v>
      </c>
      <c r="AN4226" s="36">
        <v>0.60533436412833397</v>
      </c>
      <c r="AO4226" s="34">
        <v>0.32624661770390417</v>
      </c>
      <c r="AP4226" s="34">
        <v>0.27908774642442985</v>
      </c>
      <c r="AS4226" s="36">
        <v>0</v>
      </c>
    </row>
    <row r="4227" spans="1:45" x14ac:dyDescent="0.3">
      <c r="A4227" s="4" t="s">
        <v>189</v>
      </c>
      <c r="B4227" t="s">
        <v>138</v>
      </c>
      <c r="C4227" s="28">
        <v>44931</v>
      </c>
      <c r="D4227">
        <v>2</v>
      </c>
      <c r="G4227" s="42" t="s">
        <v>229</v>
      </c>
      <c r="H4227">
        <f t="shared" si="416"/>
        <v>2023</v>
      </c>
      <c r="I4227" s="2" t="s">
        <v>139</v>
      </c>
      <c r="J4227">
        <v>10</v>
      </c>
      <c r="N4227" s="40">
        <v>412.65538649504896</v>
      </c>
      <c r="O4227" s="33">
        <f t="shared" si="415"/>
        <v>412.65538649504896</v>
      </c>
      <c r="P4227" s="22">
        <f>IF(ISNUMBER(O4227),SUMIFS(O$1:$O4227,A$1:$A4227,A4227,H$1:$H4227,H4227,D$1:$D4227,D4227),"")</f>
        <v>412.65538649504896</v>
      </c>
      <c r="AK4227" s="34">
        <v>0.35218508997429299</v>
      </c>
      <c r="AL4227" s="34">
        <v>5.1928020565552693E-2</v>
      </c>
      <c r="AN4227" s="36">
        <v>0.59588688946015422</v>
      </c>
      <c r="AO4227" s="34">
        <v>0.23033419023136245</v>
      </c>
      <c r="AP4227" s="34">
        <v>0.36555269922879174</v>
      </c>
      <c r="AS4227" s="36">
        <v>0</v>
      </c>
    </row>
    <row r="4228" spans="1:45" x14ac:dyDescent="0.3">
      <c r="A4228" s="4" t="s">
        <v>189</v>
      </c>
      <c r="B4228" t="s">
        <v>138</v>
      </c>
      <c r="C4228" s="28">
        <v>44931</v>
      </c>
      <c r="D4228">
        <v>3</v>
      </c>
      <c r="G4228" s="42" t="s">
        <v>229</v>
      </c>
      <c r="H4228">
        <f t="shared" si="416"/>
        <v>2023</v>
      </c>
      <c r="I4228" s="2" t="s">
        <v>139</v>
      </c>
      <c r="J4228">
        <v>10</v>
      </c>
      <c r="N4228" s="40">
        <v>389.72096443360817</v>
      </c>
      <c r="O4228" s="33">
        <f t="shared" si="415"/>
        <v>389.72096443360817</v>
      </c>
      <c r="P4228" s="22">
        <f>IF(ISNUMBER(O4228),SUMIFS(O$1:$O4228,A$1:$A4228,A4228,H$1:$H4228,H4228,D$1:$D4228,D4228),"")</f>
        <v>389.72096443360817</v>
      </c>
      <c r="AK4228" s="34">
        <v>0.41632231404958675</v>
      </c>
      <c r="AL4228" s="34">
        <v>2.2727272727272724E-2</v>
      </c>
      <c r="AN4228" s="36">
        <v>0.56095041322314043</v>
      </c>
      <c r="AO4228" s="34">
        <v>0.33367768595041319</v>
      </c>
      <c r="AP4228" s="34">
        <v>0.22727272727272727</v>
      </c>
      <c r="AS4228" s="36">
        <v>0</v>
      </c>
    </row>
    <row r="4229" spans="1:45" x14ac:dyDescent="0.3">
      <c r="A4229" s="4" t="s">
        <v>189</v>
      </c>
      <c r="B4229" t="s">
        <v>138</v>
      </c>
      <c r="C4229" s="28">
        <v>44931</v>
      </c>
      <c r="D4229">
        <v>4</v>
      </c>
      <c r="G4229" s="42" t="s">
        <v>229</v>
      </c>
      <c r="H4229">
        <f t="shared" si="416"/>
        <v>2023</v>
      </c>
      <c r="I4229" s="2" t="s">
        <v>139</v>
      </c>
      <c r="J4229">
        <v>10</v>
      </c>
      <c r="N4229" s="40">
        <v>376.97352577134825</v>
      </c>
      <c r="O4229" s="33">
        <f t="shared" si="415"/>
        <v>376.97352577134825</v>
      </c>
      <c r="P4229" s="22">
        <f>IF(ISNUMBER(O4229),SUMIFS(O$1:$O4229,A$1:$A4229,A4229,H$1:$H4229,H4229,D$1:$D4229,D4229),"")</f>
        <v>376.97352577134825</v>
      </c>
      <c r="AK4229" s="34">
        <v>0.66261237440507659</v>
      </c>
      <c r="AL4229" s="34">
        <v>2.2210470650449496E-2</v>
      </c>
      <c r="AN4229" s="36">
        <v>0.31517715494447385</v>
      </c>
      <c r="AO4229" s="34">
        <v>0.11951348492860919</v>
      </c>
      <c r="AP4229" s="34">
        <v>0.19566367001586463</v>
      </c>
      <c r="AS4229" s="36">
        <v>0</v>
      </c>
    </row>
    <row r="4230" spans="1:45" x14ac:dyDescent="0.3">
      <c r="A4230" s="4" t="s">
        <v>189</v>
      </c>
      <c r="B4230" t="s">
        <v>138</v>
      </c>
      <c r="C4230" s="28">
        <v>44956</v>
      </c>
      <c r="D4230">
        <v>1</v>
      </c>
      <c r="G4230" s="42" t="s">
        <v>229</v>
      </c>
      <c r="H4230">
        <f t="shared" si="416"/>
        <v>2023</v>
      </c>
      <c r="I4230" s="2" t="s">
        <v>139</v>
      </c>
      <c r="J4230">
        <v>11</v>
      </c>
      <c r="N4230" s="40">
        <v>77.275159898353678</v>
      </c>
      <c r="O4230" s="33">
        <f t="shared" si="415"/>
        <v>77.275159898353678</v>
      </c>
      <c r="P4230" s="22">
        <f>IF(ISNUMBER(O4230),SUMIFS(O$1:$O4230,A$1:$A4230,A4230,H$1:$H4230,H4230,D$1:$D4230,D4230),"")</f>
        <v>426.2792422357694</v>
      </c>
      <c r="AK4230" s="34">
        <v>0.58020721686316534</v>
      </c>
      <c r="AL4230" s="34">
        <v>1.8220793140407289E-2</v>
      </c>
      <c r="AN4230" s="36">
        <v>0.40157198999642729</v>
      </c>
      <c r="AO4230" s="34">
        <v>0.1911396927474098</v>
      </c>
      <c r="AP4230" s="34">
        <v>0.21043229724901752</v>
      </c>
      <c r="AS4230" s="36">
        <v>0</v>
      </c>
    </row>
    <row r="4231" spans="1:45" x14ac:dyDescent="0.3">
      <c r="A4231" s="4" t="s">
        <v>189</v>
      </c>
      <c r="B4231" t="s">
        <v>138</v>
      </c>
      <c r="C4231" s="28">
        <v>44956</v>
      </c>
      <c r="D4231">
        <v>2</v>
      </c>
      <c r="G4231" s="42" t="s">
        <v>229</v>
      </c>
      <c r="H4231">
        <f t="shared" si="416"/>
        <v>2023</v>
      </c>
      <c r="I4231" s="2" t="s">
        <v>139</v>
      </c>
      <c r="J4231">
        <v>11</v>
      </c>
      <c r="N4231" s="40">
        <v>95.804895804895807</v>
      </c>
      <c r="O4231" s="33">
        <f t="shared" si="415"/>
        <v>95.804895804895807</v>
      </c>
      <c r="P4231" s="22">
        <f>IF(ISNUMBER(O4231),SUMIFS(O$1:$O4231,A$1:$A4231,A4231,H$1:$H4231,H4231,D$1:$D4231,D4231),"")</f>
        <v>508.46028229994477</v>
      </c>
      <c r="AK4231" s="34">
        <v>0.7356979405034324</v>
      </c>
      <c r="AL4231" s="34">
        <v>0</v>
      </c>
      <c r="AN4231" s="36">
        <v>0.26430205949656749</v>
      </c>
      <c r="AO4231" s="34">
        <v>0.12242562929061786</v>
      </c>
      <c r="AP4231" s="34">
        <v>0.14187643020594964</v>
      </c>
      <c r="AS4231" s="36">
        <v>0</v>
      </c>
    </row>
    <row r="4232" spans="1:45" x14ac:dyDescent="0.3">
      <c r="A4232" s="4" t="s">
        <v>189</v>
      </c>
      <c r="B4232" t="s">
        <v>138</v>
      </c>
      <c r="C4232" s="28">
        <v>44956</v>
      </c>
      <c r="D4232">
        <v>3</v>
      </c>
      <c r="G4232" s="42" t="s">
        <v>229</v>
      </c>
      <c r="H4232">
        <f t="shared" si="416"/>
        <v>2023</v>
      </c>
      <c r="I4232" s="2" t="s">
        <v>139</v>
      </c>
      <c r="J4232">
        <v>11</v>
      </c>
      <c r="N4232" s="40">
        <v>113.12619383572822</v>
      </c>
      <c r="O4232" s="33">
        <f t="shared" si="415"/>
        <v>113.12619383572822</v>
      </c>
      <c r="P4232" s="22">
        <f>IF(ISNUMBER(O4232),SUMIFS(O$1:$O4232,A$1:$A4232,A4232,H$1:$H4232,H4232,D$1:$D4232,D4232),"")</f>
        <v>502.84715826933638</v>
      </c>
      <c r="AK4232" s="34">
        <v>0.27447474295932051</v>
      </c>
      <c r="AL4232" s="34">
        <v>6.2583817612874388E-3</v>
      </c>
      <c r="AN4232" s="36">
        <v>0.71926687527939204</v>
      </c>
      <c r="AO4232" s="34">
        <v>0.31113097898971837</v>
      </c>
      <c r="AP4232" s="34">
        <v>0.40813589628967367</v>
      </c>
      <c r="AS4232" s="36">
        <v>0</v>
      </c>
    </row>
    <row r="4233" spans="1:45" x14ac:dyDescent="0.3">
      <c r="A4233" s="4" t="s">
        <v>189</v>
      </c>
      <c r="B4233" t="s">
        <v>138</v>
      </c>
      <c r="C4233" s="28">
        <v>44956</v>
      </c>
      <c r="D4233">
        <v>4</v>
      </c>
      <c r="G4233" s="42" t="s">
        <v>229</v>
      </c>
      <c r="H4233">
        <f t="shared" si="416"/>
        <v>2023</v>
      </c>
      <c r="I4233" s="2" t="s">
        <v>139</v>
      </c>
      <c r="J4233">
        <v>11</v>
      </c>
      <c r="N4233" s="40">
        <v>175.65164024142354</v>
      </c>
      <c r="O4233" s="33">
        <f t="shared" si="415"/>
        <v>175.65164024142354</v>
      </c>
      <c r="P4233" s="22">
        <f>IF(ISNUMBER(O4233),SUMIFS(O$1:$O4233,A$1:$A4233,A4233,H$1:$H4233,H4233,D$1:$D4233,D4233),"")</f>
        <v>552.62516601277184</v>
      </c>
      <c r="AK4233" s="34">
        <v>0.46110904354298482</v>
      </c>
      <c r="AL4233" s="34">
        <v>3.0517305545217716E-2</v>
      </c>
      <c r="AN4233" s="36">
        <v>0.50837365091179754</v>
      </c>
      <c r="AO4233" s="34">
        <v>0.26274655749906961</v>
      </c>
      <c r="AP4233" s="34">
        <v>0.24562709341272795</v>
      </c>
      <c r="AS4233" s="36">
        <v>0</v>
      </c>
    </row>
    <row r="4234" spans="1:45" x14ac:dyDescent="0.3">
      <c r="A4234" s="4" t="s">
        <v>189</v>
      </c>
      <c r="B4234" t="s">
        <v>138</v>
      </c>
      <c r="C4234" s="28">
        <v>44991</v>
      </c>
      <c r="D4234">
        <v>1</v>
      </c>
      <c r="G4234" s="42" t="s">
        <v>229</v>
      </c>
      <c r="H4234">
        <f t="shared" si="416"/>
        <v>2023</v>
      </c>
      <c r="I4234" s="2" t="s">
        <v>139</v>
      </c>
      <c r="J4234">
        <v>12</v>
      </c>
      <c r="N4234" s="40">
        <v>242.25376950886167</v>
      </c>
      <c r="O4234" s="33">
        <f t="shared" si="415"/>
        <v>242.25376950886167</v>
      </c>
      <c r="P4234" s="22">
        <f>IF(ISNUMBER(O4234),SUMIFS(O$1:$O4234,A$1:$A4234,A4234,H$1:$H4234,H4234,D$1:$D4234,D4234),"")</f>
        <v>668.53301174463104</v>
      </c>
      <c r="AK4234" s="34">
        <v>0.54157706093189961</v>
      </c>
      <c r="AL4234" s="34">
        <v>0.10215053763440861</v>
      </c>
      <c r="AN4234" s="36">
        <v>0.35627240143369177</v>
      </c>
      <c r="AO4234" s="34">
        <v>0.21648745519713264</v>
      </c>
      <c r="AP4234" s="34">
        <v>0.13978494623655915</v>
      </c>
      <c r="AS4234" s="36">
        <v>0</v>
      </c>
    </row>
    <row r="4235" spans="1:45" x14ac:dyDescent="0.3">
      <c r="A4235" s="4" t="s">
        <v>189</v>
      </c>
      <c r="B4235" t="s">
        <v>138</v>
      </c>
      <c r="C4235" s="28">
        <v>44991</v>
      </c>
      <c r="D4235">
        <v>2</v>
      </c>
      <c r="G4235" s="42" t="s">
        <v>229</v>
      </c>
      <c r="H4235">
        <f t="shared" si="416"/>
        <v>2023</v>
      </c>
      <c r="I4235" s="2" t="s">
        <v>139</v>
      </c>
      <c r="J4235">
        <v>12</v>
      </c>
      <c r="N4235" s="40">
        <v>230.83525743878741</v>
      </c>
      <c r="O4235" s="33">
        <f t="shared" si="415"/>
        <v>230.83525743878741</v>
      </c>
      <c r="P4235" s="22">
        <f>IF(ISNUMBER(O4235),SUMIFS(O$1:$O4235,A$1:$A4235,A4235,H$1:$H4235,H4235,D$1:$D4235,D4235),"")</f>
        <v>739.29553973873215</v>
      </c>
      <c r="AK4235" s="34">
        <v>0.5230434782608695</v>
      </c>
      <c r="AL4235" s="34">
        <v>1.9130434782608695E-2</v>
      </c>
      <c r="AN4235" s="36">
        <v>0.43130434782608695</v>
      </c>
      <c r="AO4235" s="34">
        <v>0.22304347826086957</v>
      </c>
      <c r="AP4235" s="34">
        <v>0.20826086956521739</v>
      </c>
      <c r="AS4235" s="36">
        <v>2.6521739130434784E-2</v>
      </c>
    </row>
    <row r="4236" spans="1:45" x14ac:dyDescent="0.3">
      <c r="A4236" s="4" t="s">
        <v>189</v>
      </c>
      <c r="B4236" t="s">
        <v>138</v>
      </c>
      <c r="C4236" s="28">
        <v>44991</v>
      </c>
      <c r="D4236">
        <v>3</v>
      </c>
      <c r="G4236" s="42" t="s">
        <v>229</v>
      </c>
      <c r="H4236">
        <f t="shared" si="416"/>
        <v>2023</v>
      </c>
      <c r="I4236" s="2" t="s">
        <v>139</v>
      </c>
      <c r="J4236">
        <v>12</v>
      </c>
      <c r="N4236" s="40">
        <v>219.93332338159925</v>
      </c>
      <c r="O4236" s="33">
        <f t="shared" si="415"/>
        <v>219.93332338159925</v>
      </c>
      <c r="P4236" s="22">
        <f>IF(ISNUMBER(O4236),SUMIFS(O$1:$O4236,A$1:$A4236,A4236,H$1:$H4236,H4236,D$1:$D4236,D4236),"")</f>
        <v>722.7804816509356</v>
      </c>
      <c r="AK4236" s="34">
        <v>0.38948443083205725</v>
      </c>
      <c r="AL4236" s="34">
        <v>1.6845329249617156E-2</v>
      </c>
      <c r="AN4236" s="36">
        <v>0.59367023991832579</v>
      </c>
      <c r="AO4236" s="34">
        <v>0.3527309851965289</v>
      </c>
      <c r="AP4236" s="34">
        <v>0.24093925472179686</v>
      </c>
      <c r="AS4236" s="36">
        <v>0</v>
      </c>
    </row>
    <row r="4237" spans="1:45" x14ac:dyDescent="0.3">
      <c r="A4237" s="4" t="s">
        <v>189</v>
      </c>
      <c r="B4237" t="s">
        <v>138</v>
      </c>
      <c r="C4237" s="28">
        <v>44991</v>
      </c>
      <c r="D4237">
        <v>4</v>
      </c>
      <c r="G4237" s="42" t="s">
        <v>229</v>
      </c>
      <c r="H4237">
        <f t="shared" si="416"/>
        <v>2023</v>
      </c>
      <c r="I4237" s="2" t="s">
        <v>139</v>
      </c>
      <c r="J4237">
        <v>12</v>
      </c>
      <c r="N4237" s="40">
        <v>348.84198289597776</v>
      </c>
      <c r="O4237" s="33">
        <f t="shared" si="415"/>
        <v>348.84198289597776</v>
      </c>
      <c r="P4237" s="22">
        <f>IF(ISNUMBER(O4237),SUMIFS(O$1:$O4237,A$1:$A4237,A4237,H$1:$H4237,H4237,D$1:$D4237,D4237),"")</f>
        <v>901.46714890874955</v>
      </c>
      <c r="AK4237" s="34">
        <v>0.46673907140917736</v>
      </c>
      <c r="AL4237" s="34">
        <v>4.2085256584306278E-2</v>
      </c>
      <c r="AN4237" s="36">
        <v>0.49117567200651652</v>
      </c>
      <c r="AO4237" s="34">
        <v>0.35731740428998099</v>
      </c>
      <c r="AP4237" s="34">
        <v>0.13385826771653545</v>
      </c>
      <c r="AS4237" s="36">
        <v>0</v>
      </c>
    </row>
    <row r="4238" spans="1:45" x14ac:dyDescent="0.3">
      <c r="A4238" s="4" t="s">
        <v>189</v>
      </c>
      <c r="B4238" t="s">
        <v>138</v>
      </c>
      <c r="C4238" s="28">
        <v>45034</v>
      </c>
      <c r="D4238">
        <v>1</v>
      </c>
      <c r="G4238" s="42" t="s">
        <v>229</v>
      </c>
      <c r="H4238">
        <f t="shared" si="416"/>
        <v>2023</v>
      </c>
      <c r="I4238" s="2" t="s">
        <v>139</v>
      </c>
      <c r="J4238">
        <v>13</v>
      </c>
      <c r="N4238" s="40">
        <v>268.19451771095868</v>
      </c>
      <c r="O4238" s="33">
        <f t="shared" si="415"/>
        <v>268.19451771095868</v>
      </c>
      <c r="P4238" s="22">
        <f>IF(ISNUMBER(O4238),SUMIFS(O$1:$O4238,A$1:$A4238,A4238,H$1:$H4238,H4238,D$1:$D4238,D4238),"")</f>
        <v>936.72752945558977</v>
      </c>
      <c r="AK4238" s="34">
        <v>0.51775263363246193</v>
      </c>
      <c r="AL4238" s="34">
        <v>7.1790870074131888E-2</v>
      </c>
      <c r="AN4238" s="36">
        <v>0.41045649629340614</v>
      </c>
      <c r="AO4238" s="34">
        <v>0.38041357783847057</v>
      </c>
      <c r="AP4238" s="34">
        <v>3.0042918454935626E-2</v>
      </c>
      <c r="AS4238" s="36">
        <v>0</v>
      </c>
    </row>
    <row r="4239" spans="1:45" x14ac:dyDescent="0.3">
      <c r="A4239" s="4" t="s">
        <v>189</v>
      </c>
      <c r="B4239" t="s">
        <v>138</v>
      </c>
      <c r="C4239" s="28">
        <v>45034</v>
      </c>
      <c r="D4239">
        <v>2</v>
      </c>
      <c r="G4239" s="42" t="s">
        <v>229</v>
      </c>
      <c r="H4239">
        <f t="shared" si="416"/>
        <v>2023</v>
      </c>
      <c r="I4239" s="2" t="s">
        <v>139</v>
      </c>
      <c r="J4239">
        <v>13</v>
      </c>
      <c r="N4239" s="40">
        <v>253.63961227835574</v>
      </c>
      <c r="O4239" s="33">
        <f t="shared" si="415"/>
        <v>253.63961227835574</v>
      </c>
      <c r="P4239" s="22">
        <f>IF(ISNUMBER(O4239),SUMIFS(O$1:$O4239,A$1:$A4239,A4239,H$1:$H4239,H4239,D$1:$D4239,D4239),"")</f>
        <v>992.93515201708783</v>
      </c>
      <c r="AK4239" s="34">
        <v>0.7249610793980279</v>
      </c>
      <c r="AL4239" s="34">
        <v>2.5947067981318107E-3</v>
      </c>
      <c r="AN4239" s="36">
        <v>0.27244421380384015</v>
      </c>
      <c r="AO4239" s="34">
        <v>0.26725480020757653</v>
      </c>
      <c r="AP4239" s="34">
        <v>5.1894135962636213E-3</v>
      </c>
      <c r="AS4239" s="36">
        <v>0</v>
      </c>
    </row>
    <row r="4240" spans="1:45" x14ac:dyDescent="0.3">
      <c r="A4240" s="4" t="s">
        <v>189</v>
      </c>
      <c r="B4240" t="s">
        <v>138</v>
      </c>
      <c r="C4240" s="28">
        <v>45034</v>
      </c>
      <c r="D4240">
        <v>3</v>
      </c>
      <c r="G4240" s="42" t="s">
        <v>229</v>
      </c>
      <c r="H4240">
        <f t="shared" si="416"/>
        <v>2023</v>
      </c>
      <c r="I4240" s="2" t="s">
        <v>139</v>
      </c>
      <c r="J4240">
        <v>13</v>
      </c>
      <c r="N4240" s="40">
        <v>253.73266189592715</v>
      </c>
      <c r="O4240" s="33">
        <f t="shared" si="415"/>
        <v>253.73266189592715</v>
      </c>
      <c r="P4240" s="22">
        <f>IF(ISNUMBER(O4240),SUMIFS(O$1:$O4240,A$1:$A4240,A4240,H$1:$H4240,H4240,D$1:$D4240,D4240),"")</f>
        <v>976.51314354686269</v>
      </c>
      <c r="AK4240" s="34">
        <v>0.57718518518518536</v>
      </c>
      <c r="AL4240" s="34">
        <v>1.303703703703704E-2</v>
      </c>
      <c r="AN4240" s="36">
        <v>0.40977777777777791</v>
      </c>
      <c r="AO4240" s="34">
        <v>0.37333333333333341</v>
      </c>
      <c r="AP4240" s="34">
        <v>3.6444444444444453E-2</v>
      </c>
      <c r="AS4240" s="36">
        <v>0</v>
      </c>
    </row>
    <row r="4241" spans="1:45" x14ac:dyDescent="0.3">
      <c r="A4241" s="4" t="s">
        <v>189</v>
      </c>
      <c r="B4241" t="s">
        <v>138</v>
      </c>
      <c r="C4241" s="28">
        <v>45034</v>
      </c>
      <c r="D4241">
        <v>4</v>
      </c>
      <c r="G4241" s="42" t="s">
        <v>229</v>
      </c>
      <c r="H4241">
        <f t="shared" si="416"/>
        <v>2023</v>
      </c>
      <c r="I4241" s="2" t="s">
        <v>139</v>
      </c>
      <c r="J4241">
        <v>13</v>
      </c>
      <c r="N4241" s="40">
        <v>382.6514361430082</v>
      </c>
      <c r="O4241" s="33">
        <f t="shared" si="415"/>
        <v>382.6514361430082</v>
      </c>
      <c r="P4241" s="22">
        <f>IF(ISNUMBER(O4241),SUMIFS(O$1:$O4241,A$1:$A4241,A4241,H$1:$H4241,H4241,D$1:$D4241,D4241),"")</f>
        <v>1284.1185850517577</v>
      </c>
      <c r="AK4241" s="34">
        <v>0.58838577641340495</v>
      </c>
      <c r="AL4241" s="34">
        <v>6.7536454336147356E-2</v>
      </c>
      <c r="AN4241" s="36">
        <v>0.34407776925044764</v>
      </c>
      <c r="AO4241" s="34">
        <v>0.34407776925044764</v>
      </c>
      <c r="AP4241" s="34">
        <v>0</v>
      </c>
      <c r="AS4241" s="36">
        <v>0</v>
      </c>
    </row>
    <row r="4242" spans="1:45" x14ac:dyDescent="0.3">
      <c r="A4242" s="4" t="s">
        <v>189</v>
      </c>
      <c r="B4242" t="s">
        <v>138</v>
      </c>
      <c r="C4242" s="28">
        <v>45076</v>
      </c>
      <c r="D4242">
        <v>1</v>
      </c>
      <c r="G4242" s="42" t="s">
        <v>229</v>
      </c>
      <c r="H4242">
        <f t="shared" si="416"/>
        <v>2023</v>
      </c>
      <c r="I4242" s="2" t="s">
        <v>139</v>
      </c>
      <c r="J4242">
        <v>14</v>
      </c>
      <c r="N4242" s="40">
        <v>86.500519210799581</v>
      </c>
      <c r="O4242" s="33">
        <f t="shared" si="415"/>
        <v>86.500519210799581</v>
      </c>
      <c r="P4242" s="22">
        <f>IF(ISNUMBER(O4242),SUMIFS(O$1:$O4242,A$1:$A4242,A4242,H$1:$H4242,H4242,D$1:$D4242,D4242),"")</f>
        <v>1023.2280486663893</v>
      </c>
      <c r="AK4242" s="34">
        <v>0.6</v>
      </c>
      <c r="AL4242" s="34">
        <v>8.4210526315789472E-2</v>
      </c>
      <c r="AN4242" s="36">
        <v>0.31578947368421051</v>
      </c>
      <c r="AO4242" s="34">
        <v>0.31578947368421051</v>
      </c>
      <c r="AP4242" s="34">
        <v>0</v>
      </c>
      <c r="AS4242" s="36">
        <v>0</v>
      </c>
    </row>
    <row r="4243" spans="1:45" x14ac:dyDescent="0.3">
      <c r="A4243" s="4" t="s">
        <v>189</v>
      </c>
      <c r="B4243" t="s">
        <v>138</v>
      </c>
      <c r="C4243" s="28">
        <v>45076</v>
      </c>
      <c r="D4243">
        <v>2</v>
      </c>
      <c r="G4243" s="42" t="s">
        <v>229</v>
      </c>
      <c r="H4243">
        <f t="shared" si="416"/>
        <v>2023</v>
      </c>
      <c r="I4243" s="2" t="s">
        <v>139</v>
      </c>
      <c r="J4243">
        <v>14</v>
      </c>
      <c r="N4243" s="40">
        <v>110.79186300425241</v>
      </c>
      <c r="O4243" s="33">
        <f t="shared" si="415"/>
        <v>110.79186300425241</v>
      </c>
      <c r="P4243" s="22">
        <f>IF(ISNUMBER(O4243),SUMIFS(O$1:$O4243,A$1:$A4243,A4243,H$1:$H4243,H4243,D$1:$D4243,D4243),"")</f>
        <v>1103.7270150213403</v>
      </c>
      <c r="AK4243" s="34">
        <v>0.74576271186440679</v>
      </c>
      <c r="AL4243" s="34">
        <v>0</v>
      </c>
      <c r="AN4243" s="36">
        <v>0.25423728813559321</v>
      </c>
      <c r="AO4243" s="34">
        <v>0.25423728813559321</v>
      </c>
      <c r="AP4243" s="34">
        <v>0</v>
      </c>
      <c r="AS4243" s="36">
        <v>0</v>
      </c>
    </row>
    <row r="4244" spans="1:45" x14ac:dyDescent="0.3">
      <c r="A4244" s="4" t="s">
        <v>189</v>
      </c>
      <c r="B4244" t="s">
        <v>138</v>
      </c>
      <c r="C4244" s="28">
        <v>45076</v>
      </c>
      <c r="D4244">
        <v>3</v>
      </c>
      <c r="G4244" s="42" t="s">
        <v>229</v>
      </c>
      <c r="H4244">
        <f t="shared" si="416"/>
        <v>2023</v>
      </c>
      <c r="I4244" s="2" t="s">
        <v>139</v>
      </c>
      <c r="J4244">
        <v>14</v>
      </c>
      <c r="N4244" s="40">
        <v>133.29419930297124</v>
      </c>
      <c r="O4244" s="33">
        <f t="shared" si="415"/>
        <v>133.29419930297124</v>
      </c>
      <c r="P4244" s="22">
        <f>IF(ISNUMBER(O4244),SUMIFS(O$1:$O4244,A$1:$A4244,A4244,H$1:$H4244,H4244,D$1:$D4244,D4244),"")</f>
        <v>1109.807342849834</v>
      </c>
      <c r="AK4244" s="34">
        <v>0.52564102564102566</v>
      </c>
      <c r="AL4244" s="34">
        <v>0</v>
      </c>
      <c r="AN4244" s="36">
        <v>0.47435897435897439</v>
      </c>
      <c r="AO4244" s="34">
        <v>0.47435897435897439</v>
      </c>
      <c r="AP4244" s="34">
        <v>0</v>
      </c>
      <c r="AS4244" s="36">
        <v>0</v>
      </c>
    </row>
    <row r="4245" spans="1:45" x14ac:dyDescent="0.3">
      <c r="A4245" s="4" t="s">
        <v>189</v>
      </c>
      <c r="B4245" t="s">
        <v>138</v>
      </c>
      <c r="C4245" s="28">
        <v>45076</v>
      </c>
      <c r="D4245">
        <v>4</v>
      </c>
      <c r="G4245" s="42" t="s">
        <v>229</v>
      </c>
      <c r="H4245">
        <f t="shared" si="416"/>
        <v>2023</v>
      </c>
      <c r="I4245" s="2" t="s">
        <v>139</v>
      </c>
      <c r="J4245">
        <v>14</v>
      </c>
      <c r="N4245" s="40">
        <v>184.4104019787826</v>
      </c>
      <c r="O4245" s="33">
        <f t="shared" si="415"/>
        <v>184.4104019787826</v>
      </c>
      <c r="P4245" s="22">
        <f>IF(ISNUMBER(O4245),SUMIFS(O$1:$O4245,A$1:$A4245,A4245,H$1:$H4245,H4245,D$1:$D4245,D4245),"")</f>
        <v>1468.5289870305403</v>
      </c>
      <c r="AK4245" s="34">
        <v>0.4573991031390135</v>
      </c>
      <c r="AL4245" s="34">
        <v>4.035874439461884E-2</v>
      </c>
      <c r="AN4245" s="36">
        <v>0.50224215246636772</v>
      </c>
      <c r="AO4245" s="34">
        <v>0.50224215246636772</v>
      </c>
      <c r="AP4245" s="34">
        <v>0</v>
      </c>
      <c r="AS4245" s="36">
        <v>0</v>
      </c>
    </row>
    <row r="4246" spans="1:45" x14ac:dyDescent="0.3">
      <c r="A4246" s="4" t="s">
        <v>189</v>
      </c>
      <c r="B4246" t="s">
        <v>138</v>
      </c>
      <c r="C4246" s="28">
        <v>45169</v>
      </c>
      <c r="D4246">
        <v>1</v>
      </c>
      <c r="G4246" s="42" t="s">
        <v>229</v>
      </c>
      <c r="H4246">
        <f t="shared" si="416"/>
        <v>2023</v>
      </c>
      <c r="I4246" s="2" t="s">
        <v>139</v>
      </c>
      <c r="J4246">
        <v>15</v>
      </c>
      <c r="N4246" s="40">
        <v>94.70635559131135</v>
      </c>
      <c r="O4246" s="33">
        <f t="shared" si="415"/>
        <v>94.70635559131135</v>
      </c>
      <c r="P4246" s="22">
        <f>IF(ISNUMBER(O4246),SUMIFS(O$1:$O4246,A$1:$A4246,A4246,H$1:$H4246,H4246,D$1:$D4246,D4246),"")</f>
        <v>1117.9344042577006</v>
      </c>
      <c r="AK4246" s="34">
        <v>0.8724738675958188</v>
      </c>
      <c r="AL4246" s="34">
        <v>4.3205574912891988E-2</v>
      </c>
      <c r="AN4246" s="36">
        <v>8.4320557491289194E-2</v>
      </c>
      <c r="AO4246" s="34">
        <v>8.4320557491289194E-2</v>
      </c>
      <c r="AP4246" s="34">
        <v>0</v>
      </c>
      <c r="AS4246" s="36">
        <v>0</v>
      </c>
    </row>
    <row r="4247" spans="1:45" x14ac:dyDescent="0.3">
      <c r="A4247" s="4" t="s">
        <v>189</v>
      </c>
      <c r="B4247" t="s">
        <v>138</v>
      </c>
      <c r="C4247" s="28">
        <v>45169</v>
      </c>
      <c r="D4247">
        <v>2</v>
      </c>
      <c r="G4247" s="42" t="s">
        <v>229</v>
      </c>
      <c r="H4247">
        <f t="shared" si="416"/>
        <v>2023</v>
      </c>
      <c r="I4247" s="2" t="s">
        <v>139</v>
      </c>
      <c r="J4247">
        <v>15</v>
      </c>
      <c r="N4247" s="40">
        <v>131.49927714941748</v>
      </c>
      <c r="O4247" s="33">
        <f t="shared" si="415"/>
        <v>131.49927714941748</v>
      </c>
      <c r="P4247" s="22">
        <f>IF(ISNUMBER(O4247),SUMIFS(O$1:$O4247,A$1:$A4247,A4247,H$1:$H4247,H4247,D$1:$D4247,D4247),"")</f>
        <v>1235.2262921707579</v>
      </c>
      <c r="AK4247" s="34">
        <v>0.86761032472939215</v>
      </c>
      <c r="AL4247" s="34">
        <v>3.3305578684429643E-3</v>
      </c>
      <c r="AN4247" s="36">
        <v>0.12905911740216486</v>
      </c>
      <c r="AO4247" s="34">
        <v>0.12905911740216486</v>
      </c>
      <c r="AP4247" s="34">
        <v>0</v>
      </c>
      <c r="AS4247" s="36">
        <v>0</v>
      </c>
    </row>
    <row r="4248" spans="1:45" x14ac:dyDescent="0.3">
      <c r="A4248" s="4" t="s">
        <v>189</v>
      </c>
      <c r="B4248" t="s">
        <v>138</v>
      </c>
      <c r="C4248" s="28">
        <v>45169</v>
      </c>
      <c r="D4248">
        <v>3</v>
      </c>
      <c r="G4248" s="42" t="s">
        <v>229</v>
      </c>
      <c r="H4248">
        <f t="shared" si="416"/>
        <v>2023</v>
      </c>
      <c r="I4248" s="2" t="s">
        <v>139</v>
      </c>
      <c r="J4248">
        <v>15</v>
      </c>
      <c r="N4248" s="40">
        <v>151.78329571106093</v>
      </c>
      <c r="O4248" s="33">
        <f t="shared" si="415"/>
        <v>151.78329571106093</v>
      </c>
      <c r="P4248" s="22">
        <f>IF(ISNUMBER(O4248),SUMIFS(O$1:$O4248,A$1:$A4248,A4248,H$1:$H4248,H4248,D$1:$D4248,D4248),"")</f>
        <v>1261.5906385608948</v>
      </c>
      <c r="AK4248" s="34">
        <v>0.75102599179206575</v>
      </c>
      <c r="AL4248" s="34">
        <v>2.735978112175103E-3</v>
      </c>
      <c r="AN4248" s="36">
        <v>0.24623803009575929</v>
      </c>
      <c r="AO4248" s="34">
        <v>0.24623803009575929</v>
      </c>
      <c r="AP4248" s="34">
        <v>0</v>
      </c>
      <c r="AS4248" s="36">
        <v>0</v>
      </c>
    </row>
    <row r="4249" spans="1:45" x14ac:dyDescent="0.3">
      <c r="A4249" s="4" t="s">
        <v>189</v>
      </c>
      <c r="B4249" t="s">
        <v>138</v>
      </c>
      <c r="C4249" s="28">
        <v>45169</v>
      </c>
      <c r="D4249">
        <v>4</v>
      </c>
      <c r="G4249" s="42" t="s">
        <v>229</v>
      </c>
      <c r="H4249">
        <f t="shared" si="416"/>
        <v>2023</v>
      </c>
      <c r="I4249" s="2" t="s">
        <v>139</v>
      </c>
      <c r="J4249">
        <v>15</v>
      </c>
      <c r="N4249" s="40">
        <v>196.53954007088208</v>
      </c>
      <c r="O4249" s="33">
        <f t="shared" si="415"/>
        <v>196.53954007088208</v>
      </c>
      <c r="P4249" s="22">
        <f>IF(ISNUMBER(O4249),SUMIFS(O$1:$O4249,A$1:$A4249,A4249,H$1:$H4249,H4249,D$1:$D4249,D4249),"")</f>
        <v>1665.0685271014224</v>
      </c>
      <c r="AK4249" s="34">
        <v>0.77362204724409445</v>
      </c>
      <c r="AL4249" s="34">
        <v>5.8398950131233598E-2</v>
      </c>
      <c r="AN4249" s="36">
        <v>0.16797900262467191</v>
      </c>
      <c r="AO4249" s="34">
        <v>0.16797900262467191</v>
      </c>
      <c r="AP4249" s="34">
        <v>0</v>
      </c>
      <c r="AS4249" s="36">
        <v>0</v>
      </c>
    </row>
    <row r="4250" spans="1:45" x14ac:dyDescent="0.3">
      <c r="A4250" s="4" t="s">
        <v>189</v>
      </c>
      <c r="B4250" t="s">
        <v>138</v>
      </c>
      <c r="C4250" s="28">
        <v>45208</v>
      </c>
      <c r="D4250">
        <v>1</v>
      </c>
      <c r="G4250" s="42" t="s">
        <v>229</v>
      </c>
      <c r="H4250">
        <f t="shared" si="416"/>
        <v>2023</v>
      </c>
      <c r="I4250" s="2" t="s">
        <v>139</v>
      </c>
      <c r="J4250">
        <v>16</v>
      </c>
      <c r="N4250" s="40">
        <v>193.53554448072407</v>
      </c>
      <c r="O4250" s="33">
        <f t="shared" si="415"/>
        <v>193.53554448072407</v>
      </c>
      <c r="P4250" s="22">
        <f>IF(ISNUMBER(O4250),SUMIFS(O$1:$O4250,A$1:$A4250,A4250,H$1:$H4250,H4250,D$1:$D4250,D4250),"")</f>
        <v>1311.4699487384246</v>
      </c>
      <c r="AK4250" s="34">
        <v>0.69638648860958363</v>
      </c>
      <c r="AL4250" s="34">
        <v>5.7344854673998427E-2</v>
      </c>
      <c r="AN4250" s="36">
        <v>0.24626865671641787</v>
      </c>
      <c r="AO4250" s="34">
        <v>0.24626865671641787</v>
      </c>
      <c r="AP4250" s="34">
        <v>0</v>
      </c>
      <c r="AS4250" s="36">
        <v>0</v>
      </c>
    </row>
    <row r="4251" spans="1:45" x14ac:dyDescent="0.3">
      <c r="A4251" s="4" t="s">
        <v>189</v>
      </c>
      <c r="B4251" t="s">
        <v>138</v>
      </c>
      <c r="C4251" s="28">
        <v>45208</v>
      </c>
      <c r="D4251">
        <v>2</v>
      </c>
      <c r="G4251" s="42" t="s">
        <v>229</v>
      </c>
      <c r="H4251">
        <f t="shared" si="416"/>
        <v>2023</v>
      </c>
      <c r="I4251" s="2" t="s">
        <v>139</v>
      </c>
      <c r="J4251">
        <v>16</v>
      </c>
      <c r="N4251" s="40">
        <v>195.37480063795857</v>
      </c>
      <c r="O4251" s="33">
        <f t="shared" si="415"/>
        <v>195.37480063795857</v>
      </c>
      <c r="P4251" s="22">
        <f>IF(ISNUMBER(O4251),SUMIFS(O$1:$O4251,A$1:$A4251,A4251,H$1:$H4251,H4251,D$1:$D4251,D4251),"")</f>
        <v>1430.6010928087164</v>
      </c>
      <c r="AK4251" s="34">
        <v>0.80808080808080807</v>
      </c>
      <c r="AL4251" s="34">
        <v>5.7659932659932668E-2</v>
      </c>
      <c r="AN4251" s="36">
        <v>0.13425925925925927</v>
      </c>
      <c r="AO4251" s="34">
        <v>0.1325757575757576</v>
      </c>
      <c r="AP4251" s="34">
        <v>1.6835016835016836E-3</v>
      </c>
      <c r="AS4251" s="36">
        <v>0</v>
      </c>
    </row>
    <row r="4252" spans="1:45" x14ac:dyDescent="0.3">
      <c r="A4252" s="4" t="s">
        <v>189</v>
      </c>
      <c r="B4252" t="s">
        <v>138</v>
      </c>
      <c r="C4252" s="28">
        <v>45208</v>
      </c>
      <c r="D4252">
        <v>3</v>
      </c>
      <c r="G4252" s="42" t="s">
        <v>229</v>
      </c>
      <c r="H4252">
        <f t="shared" si="416"/>
        <v>2023</v>
      </c>
      <c r="I4252" s="2" t="s">
        <v>139</v>
      </c>
      <c r="J4252">
        <v>16</v>
      </c>
      <c r="N4252" s="40">
        <v>262.50550238209314</v>
      </c>
      <c r="O4252" s="33">
        <f t="shared" si="415"/>
        <v>262.50550238209314</v>
      </c>
      <c r="P4252" s="22">
        <f>IF(ISNUMBER(O4252),SUMIFS(O$1:$O4252,A$1:$A4252,A4252,H$1:$H4252,H4252,D$1:$D4252,D4252),"")</f>
        <v>1524.0961409429879</v>
      </c>
      <c r="AK4252" s="34">
        <v>0.77288135593220342</v>
      </c>
      <c r="AL4252" s="34">
        <v>1.288135593220339E-2</v>
      </c>
      <c r="AN4252" s="36">
        <v>0.21423728813559323</v>
      </c>
      <c r="AO4252" s="34">
        <v>0.21423728813559323</v>
      </c>
      <c r="AP4252" s="34">
        <v>0</v>
      </c>
      <c r="AS4252" s="36">
        <v>0</v>
      </c>
    </row>
    <row r="4253" spans="1:45" x14ac:dyDescent="0.3">
      <c r="A4253" s="4" t="s">
        <v>189</v>
      </c>
      <c r="B4253" t="s">
        <v>138</v>
      </c>
      <c r="C4253" s="28">
        <v>45208</v>
      </c>
      <c r="D4253">
        <v>4</v>
      </c>
      <c r="G4253" s="42" t="s">
        <v>229</v>
      </c>
      <c r="H4253">
        <f t="shared" si="416"/>
        <v>2023</v>
      </c>
      <c r="I4253" s="2" t="s">
        <v>139</v>
      </c>
      <c r="J4253">
        <v>16</v>
      </c>
      <c r="N4253" s="40">
        <v>358.06924806221747</v>
      </c>
      <c r="O4253" s="33">
        <f t="shared" si="415"/>
        <v>358.06924806221747</v>
      </c>
      <c r="P4253" s="22">
        <f>IF(ISNUMBER(O4253),SUMIFS(O$1:$O4253,A$1:$A4253,A4253,H$1:$H4253,H4253,D$1:$D4253,D4253),"")</f>
        <v>2023.1377751636398</v>
      </c>
      <c r="AK4253" s="34">
        <v>0.81768439483475586</v>
      </c>
      <c r="AL4253" s="34">
        <v>6.3033486539724223E-2</v>
      </c>
      <c r="AN4253" s="36">
        <v>0.1192821186255198</v>
      </c>
      <c r="AO4253" s="34">
        <v>0.1192821186255198</v>
      </c>
      <c r="AP4253" s="34">
        <v>0</v>
      </c>
      <c r="AS4253" s="36">
        <v>0</v>
      </c>
    </row>
    <row r="4254" spans="1:45" x14ac:dyDescent="0.3">
      <c r="A4254" s="4" t="s">
        <v>189</v>
      </c>
      <c r="B4254" t="s">
        <v>138</v>
      </c>
      <c r="C4254" s="28">
        <v>45238</v>
      </c>
      <c r="D4254">
        <v>1</v>
      </c>
      <c r="G4254" s="42" t="s">
        <v>229</v>
      </c>
      <c r="H4254">
        <f t="shared" si="416"/>
        <v>2023</v>
      </c>
      <c r="I4254" s="2" t="s">
        <v>139</v>
      </c>
      <c r="J4254">
        <v>17</v>
      </c>
      <c r="N4254" s="40">
        <v>119.50358604633698</v>
      </c>
      <c r="O4254" s="33">
        <f t="shared" si="415"/>
        <v>119.50358604633698</v>
      </c>
      <c r="P4254" s="22">
        <f>IF(ISNUMBER(O4254),SUMIFS(O$1:$O4254,A$1:$A4254,A4254,H$1:$H4254,H4254,D$1:$D4254,D4254),"")</f>
        <v>1430.9735347847616</v>
      </c>
      <c r="AK4254" s="34">
        <v>0.93023255813953487</v>
      </c>
      <c r="AL4254" s="34">
        <v>0</v>
      </c>
      <c r="AN4254" s="36">
        <v>6.9767441860465115E-2</v>
      </c>
      <c r="AO4254" s="34">
        <v>6.9767441860465115E-2</v>
      </c>
      <c r="AP4254" s="34">
        <v>0</v>
      </c>
      <c r="AS4254" s="36">
        <v>0</v>
      </c>
    </row>
    <row r="4255" spans="1:45" x14ac:dyDescent="0.3">
      <c r="A4255" s="4" t="s">
        <v>189</v>
      </c>
      <c r="B4255" t="s">
        <v>138</v>
      </c>
      <c r="C4255" s="28">
        <v>45238</v>
      </c>
      <c r="D4255">
        <v>2</v>
      </c>
      <c r="G4255" s="42" t="s">
        <v>229</v>
      </c>
      <c r="H4255">
        <f t="shared" si="416"/>
        <v>2023</v>
      </c>
      <c r="I4255" s="2" t="s">
        <v>139</v>
      </c>
      <c r="J4255">
        <v>17</v>
      </c>
      <c r="N4255" s="40">
        <v>245.05437597099939</v>
      </c>
      <c r="O4255" s="33">
        <f t="shared" si="415"/>
        <v>245.05437597099939</v>
      </c>
      <c r="P4255" s="22">
        <f>IF(ISNUMBER(O4255),SUMIFS(O$1:$O4255,A$1:$A4255,A4255,H$1:$H4255,H4255,D$1:$D4255,D4255),"")</f>
        <v>1675.6554687797159</v>
      </c>
      <c r="AK4255" s="34">
        <v>0.87876960193003606</v>
      </c>
      <c r="AL4255" s="34">
        <v>0</v>
      </c>
      <c r="AN4255" s="36">
        <v>0.86016949152542377</v>
      </c>
      <c r="AO4255" s="34">
        <v>0.49152542372881358</v>
      </c>
      <c r="AP4255" s="34">
        <v>0.36864406779661019</v>
      </c>
      <c r="AS4255" s="36">
        <v>0.13983050847457629</v>
      </c>
    </row>
    <row r="4256" spans="1:45" x14ac:dyDescent="0.3">
      <c r="A4256" s="4" t="s">
        <v>189</v>
      </c>
      <c r="B4256" t="s">
        <v>138</v>
      </c>
      <c r="C4256" s="28">
        <v>45238</v>
      </c>
      <c r="D4256">
        <v>3</v>
      </c>
      <c r="G4256" s="42" t="s">
        <v>229</v>
      </c>
      <c r="H4256">
        <f t="shared" si="416"/>
        <v>2023</v>
      </c>
      <c r="I4256" s="2" t="s">
        <v>139</v>
      </c>
      <c r="J4256">
        <v>17</v>
      </c>
      <c r="N4256" s="40">
        <v>260.12376483634898</v>
      </c>
      <c r="O4256" s="33">
        <f t="shared" si="415"/>
        <v>260.12376483634898</v>
      </c>
      <c r="P4256" s="22">
        <f>IF(ISNUMBER(O4256),SUMIFS(O$1:$O4256,A$1:$A4256,A4256,H$1:$H4256,H4256,D$1:$D4256,D4256),"")</f>
        <v>1784.2199057793368</v>
      </c>
      <c r="AK4256" s="34">
        <v>0.7466707959120471</v>
      </c>
      <c r="AL4256" s="34">
        <v>3.8711675441313098E-2</v>
      </c>
      <c r="AN4256" s="36">
        <v>0.21461752864663983</v>
      </c>
      <c r="AO4256" s="34">
        <v>0.12697429544750696</v>
      </c>
      <c r="AP4256" s="34">
        <v>8.7643233199132864E-2</v>
      </c>
      <c r="AS4256" s="36">
        <v>0</v>
      </c>
    </row>
    <row r="4257" spans="1:45" x14ac:dyDescent="0.3">
      <c r="A4257" s="4" t="s">
        <v>189</v>
      </c>
      <c r="B4257" t="s">
        <v>138</v>
      </c>
      <c r="C4257" s="28">
        <v>45238</v>
      </c>
      <c r="D4257">
        <v>4</v>
      </c>
      <c r="G4257" s="42" t="s">
        <v>229</v>
      </c>
      <c r="H4257">
        <f t="shared" si="416"/>
        <v>2023</v>
      </c>
      <c r="I4257" s="2" t="s">
        <v>139</v>
      </c>
      <c r="J4257">
        <v>17</v>
      </c>
      <c r="N4257" s="40">
        <v>364.86426641867064</v>
      </c>
      <c r="O4257" s="33">
        <f t="shared" si="415"/>
        <v>364.86426641867064</v>
      </c>
      <c r="P4257" s="22">
        <f>IF(ISNUMBER(O4257),SUMIFS(O$1:$O4257,A$1:$A4257,A4257,H$1:$H4257,H4257,D$1:$D4257,D4257),"")</f>
        <v>2388.0020415823105</v>
      </c>
      <c r="AK4257" s="34">
        <v>0.79712746858168748</v>
      </c>
      <c r="AL4257" s="34">
        <v>5.5911772249294694E-2</v>
      </c>
      <c r="AN4257" s="36">
        <v>0.14696075916901769</v>
      </c>
      <c r="AO4257" s="34">
        <v>0.11977430110284687</v>
      </c>
      <c r="AP4257" s="34">
        <v>2.7186458066170812E-2</v>
      </c>
      <c r="AS4257" s="36">
        <v>0</v>
      </c>
    </row>
    <row r="4258" spans="1:45" x14ac:dyDescent="0.3">
      <c r="A4258" s="4" t="s">
        <v>189</v>
      </c>
      <c r="B4258" t="s">
        <v>138</v>
      </c>
      <c r="C4258" s="28">
        <v>45267</v>
      </c>
      <c r="D4258">
        <v>1</v>
      </c>
      <c r="G4258" s="42" t="s">
        <v>229</v>
      </c>
      <c r="H4258">
        <f t="shared" si="416"/>
        <v>2023</v>
      </c>
      <c r="I4258" s="2" t="s">
        <v>139</v>
      </c>
      <c r="J4258">
        <v>18</v>
      </c>
      <c r="N4258" s="40">
        <v>177.37901163534076</v>
      </c>
      <c r="O4258" s="33">
        <f t="shared" si="415"/>
        <v>177.37901163534076</v>
      </c>
      <c r="P4258" s="22">
        <f>IF(ISNUMBER(O4258),SUMIFS(O$1:$O4258,A$1:$A4258,A4258,H$1:$H4258,H4258,D$1:$D4258,D4258),"")</f>
        <v>1608.3525464201023</v>
      </c>
      <c r="AK4258" s="34">
        <v>0.94149765990639611</v>
      </c>
      <c r="AL4258" s="34">
        <v>3.1201248049921994E-2</v>
      </c>
      <c r="AN4258" s="36">
        <v>2.3400936037441492E-2</v>
      </c>
      <c r="AO4258" s="34">
        <v>2.3400936037441492E-2</v>
      </c>
      <c r="AP4258" s="34">
        <v>0</v>
      </c>
      <c r="AS4258" s="36">
        <v>3.9001560062402493E-3</v>
      </c>
    </row>
    <row r="4259" spans="1:45" x14ac:dyDescent="0.3">
      <c r="A4259" s="4" t="s">
        <v>189</v>
      </c>
      <c r="B4259" t="s">
        <v>138</v>
      </c>
      <c r="C4259" s="28">
        <v>45267</v>
      </c>
      <c r="D4259">
        <v>2</v>
      </c>
      <c r="G4259" s="42" t="s">
        <v>229</v>
      </c>
      <c r="H4259">
        <f t="shared" si="416"/>
        <v>2023</v>
      </c>
      <c r="I4259" s="2" t="s">
        <v>139</v>
      </c>
      <c r="J4259">
        <v>18</v>
      </c>
      <c r="N4259" s="40">
        <v>158.92741007554156</v>
      </c>
      <c r="O4259" s="33">
        <f t="shared" ref="O4259:O4322" si="417">IF(LEN(N4259)&gt;0,N4259,"")</f>
        <v>158.92741007554156</v>
      </c>
      <c r="P4259" s="22">
        <f>IF(ISNUMBER(O4259),SUMIFS(O$1:$O4259,A$1:$A4259,A4259,H$1:$H4259,H4259,D$1:$D4259,D4259),"")</f>
        <v>1834.5828788552574</v>
      </c>
      <c r="AK4259" s="34">
        <v>0.94001131861912857</v>
      </c>
      <c r="AL4259" s="34">
        <v>2.4335031126202604E-2</v>
      </c>
      <c r="AN4259" s="36">
        <v>3.5653650254668934E-2</v>
      </c>
      <c r="AO4259" s="34">
        <v>2.546689303904924E-2</v>
      </c>
      <c r="AP4259" s="34">
        <v>1.0186757215619695E-2</v>
      </c>
      <c r="AS4259" s="36">
        <v>0</v>
      </c>
    </row>
    <row r="4260" spans="1:45" x14ac:dyDescent="0.3">
      <c r="A4260" s="4" t="s">
        <v>189</v>
      </c>
      <c r="B4260" t="s">
        <v>138</v>
      </c>
      <c r="C4260" s="28">
        <v>45267</v>
      </c>
      <c r="D4260">
        <v>3</v>
      </c>
      <c r="G4260" s="42" t="s">
        <v>229</v>
      </c>
      <c r="H4260">
        <f t="shared" si="416"/>
        <v>2023</v>
      </c>
      <c r="I4260" s="2" t="s">
        <v>139</v>
      </c>
      <c r="J4260">
        <v>18</v>
      </c>
      <c r="N4260" s="40">
        <v>176.18773946360153</v>
      </c>
      <c r="O4260" s="33">
        <f t="shared" si="417"/>
        <v>176.18773946360153</v>
      </c>
      <c r="P4260" s="22">
        <f>IF(ISNUMBER(O4260),SUMIFS(O$1:$O4260,A$1:$A4260,A4260,H$1:$H4260,H4260,D$1:$D4260,D4260),"")</f>
        <v>1960.4076452429383</v>
      </c>
      <c r="AK4260" s="34">
        <v>0.96482813749000784</v>
      </c>
      <c r="AL4260" s="34">
        <v>1.7585931254996003E-2</v>
      </c>
      <c r="AN4260" s="36">
        <v>1.7585931254996003E-2</v>
      </c>
      <c r="AO4260" s="34">
        <v>1.199040767386091E-2</v>
      </c>
      <c r="AP4260" s="34">
        <v>5.5955235811350921E-3</v>
      </c>
      <c r="AS4260" s="36">
        <v>0</v>
      </c>
    </row>
    <row r="4261" spans="1:45" x14ac:dyDescent="0.3">
      <c r="A4261" s="4" t="s">
        <v>189</v>
      </c>
      <c r="B4261" t="s">
        <v>138</v>
      </c>
      <c r="C4261" s="28">
        <v>45267</v>
      </c>
      <c r="D4261">
        <v>4</v>
      </c>
      <c r="G4261" s="42" t="s">
        <v>229</v>
      </c>
      <c r="H4261">
        <f t="shared" si="416"/>
        <v>2023</v>
      </c>
      <c r="I4261" s="2" t="s">
        <v>139</v>
      </c>
      <c r="J4261">
        <v>18</v>
      </c>
      <c r="N4261" s="40">
        <v>265.37358523610413</v>
      </c>
      <c r="O4261" s="33">
        <f t="shared" si="417"/>
        <v>265.37358523610413</v>
      </c>
      <c r="P4261" s="22">
        <f>IF(ISNUMBER(O4261),SUMIFS(O$1:$O4261,A$1:$A4261,A4261,H$1:$H4261,H4261,D$1:$D4261,D4261),"")</f>
        <v>2653.3756268184147</v>
      </c>
      <c r="AK4261" s="34">
        <v>0.7676508344030808</v>
      </c>
      <c r="AL4261" s="34">
        <v>0.19704749679075734</v>
      </c>
      <c r="AN4261" s="36">
        <v>3.5301668806161743E-2</v>
      </c>
      <c r="AO4261" s="34">
        <v>3.5301668806161743E-2</v>
      </c>
      <c r="AP4261" s="34">
        <v>0</v>
      </c>
      <c r="AS4261" s="36">
        <v>0</v>
      </c>
    </row>
    <row r="4262" spans="1:45" x14ac:dyDescent="0.3">
      <c r="A4262" s="4" t="s">
        <v>189</v>
      </c>
      <c r="B4262" t="s">
        <v>138</v>
      </c>
      <c r="C4262" s="28">
        <v>45299</v>
      </c>
      <c r="D4262">
        <v>1</v>
      </c>
      <c r="G4262" s="42" t="s">
        <v>229</v>
      </c>
      <c r="H4262">
        <f t="shared" si="416"/>
        <v>2024</v>
      </c>
      <c r="I4262" s="2" t="s">
        <v>139</v>
      </c>
      <c r="J4262">
        <v>19</v>
      </c>
      <c r="N4262" s="40">
        <v>223.01565503982425</v>
      </c>
      <c r="O4262" s="33">
        <f t="shared" si="417"/>
        <v>223.01565503982425</v>
      </c>
      <c r="P4262" s="22">
        <f>IF(ISNUMBER(O4262),SUMIFS(O$1:$O4262,A$1:$A4262,A4262,H$1:$H4262,H4262,D$1:$D4262,D4262),"")</f>
        <v>223.01565503982425</v>
      </c>
      <c r="AK4262" s="34">
        <v>0.71219758064516125</v>
      </c>
      <c r="AL4262" s="34">
        <v>0.22227822580645157</v>
      </c>
      <c r="AN4262" s="36">
        <v>6.552419354838708E-2</v>
      </c>
      <c r="AO4262" s="34">
        <v>5.8971774193548376E-2</v>
      </c>
      <c r="AP4262" s="34">
        <v>6.5524193548387091E-3</v>
      </c>
      <c r="AS4262" s="36">
        <v>0</v>
      </c>
    </row>
    <row r="4263" spans="1:45" x14ac:dyDescent="0.3">
      <c r="A4263" s="4" t="s">
        <v>189</v>
      </c>
      <c r="B4263" t="s">
        <v>138</v>
      </c>
      <c r="C4263" s="28">
        <v>45299</v>
      </c>
      <c r="D4263">
        <v>2</v>
      </c>
      <c r="G4263" s="42" t="s">
        <v>229</v>
      </c>
      <c r="H4263">
        <f t="shared" si="416"/>
        <v>2024</v>
      </c>
      <c r="I4263" s="2" t="s">
        <v>139</v>
      </c>
      <c r="J4263">
        <v>19</v>
      </c>
      <c r="N4263" s="40">
        <v>230.81173529798716</v>
      </c>
      <c r="O4263" s="33">
        <f t="shared" si="417"/>
        <v>230.81173529798716</v>
      </c>
      <c r="P4263" s="22">
        <f>IF(ISNUMBER(O4263),SUMIFS(O$1:$O4263,A$1:$A4263,A4263,H$1:$H4263,H4263,D$1:$D4263,D4263),"")</f>
        <v>230.81173529798716</v>
      </c>
      <c r="AK4263" s="34">
        <v>0.92929292929292917</v>
      </c>
      <c r="AL4263" s="34">
        <v>4.3158861340679519E-2</v>
      </c>
      <c r="AN4263" s="36">
        <v>2.7548209366391182E-2</v>
      </c>
      <c r="AO4263" s="34">
        <v>2.7548209366391182E-2</v>
      </c>
      <c r="AP4263" s="34">
        <v>0</v>
      </c>
      <c r="AS4263" s="36">
        <v>0</v>
      </c>
    </row>
    <row r="4264" spans="1:45" x14ac:dyDescent="0.3">
      <c r="A4264" s="4" t="s">
        <v>189</v>
      </c>
      <c r="B4264" t="s">
        <v>138</v>
      </c>
      <c r="C4264" s="28">
        <v>45299</v>
      </c>
      <c r="D4264">
        <v>3</v>
      </c>
      <c r="G4264" s="42" t="s">
        <v>229</v>
      </c>
      <c r="H4264">
        <f t="shared" si="416"/>
        <v>2024</v>
      </c>
      <c r="I4264" s="2" t="s">
        <v>139</v>
      </c>
      <c r="J4264">
        <v>19</v>
      </c>
      <c r="N4264" s="40">
        <v>270.39269984439704</v>
      </c>
      <c r="O4264" s="33">
        <f t="shared" si="417"/>
        <v>270.39269984439704</v>
      </c>
      <c r="P4264" s="22">
        <f>IF(ISNUMBER(O4264),SUMIFS(O$1:$O4264,A$1:$A4264,A4264,H$1:$H4264,H4264,D$1:$D4264,D4264),"")</f>
        <v>270.39269984439704</v>
      </c>
      <c r="AK4264" s="34">
        <v>0.88758492896849894</v>
      </c>
      <c r="AL4264" s="34">
        <v>9.8826436071649156E-3</v>
      </c>
      <c r="AN4264" s="36">
        <v>0.10253242742433601</v>
      </c>
      <c r="AO4264" s="34">
        <v>5.3428042001235326E-2</v>
      </c>
      <c r="AP4264" s="34">
        <v>4.910438542310068E-2</v>
      </c>
      <c r="AS4264" s="36">
        <v>0</v>
      </c>
    </row>
    <row r="4265" spans="1:45" x14ac:dyDescent="0.3">
      <c r="A4265" s="4" t="s">
        <v>189</v>
      </c>
      <c r="B4265" t="s">
        <v>138</v>
      </c>
      <c r="C4265" s="28">
        <v>45299</v>
      </c>
      <c r="D4265">
        <v>4</v>
      </c>
      <c r="G4265" s="42" t="s">
        <v>229</v>
      </c>
      <c r="H4265">
        <f t="shared" si="416"/>
        <v>2024</v>
      </c>
      <c r="I4265" s="2" t="s">
        <v>139</v>
      </c>
      <c r="J4265">
        <v>19</v>
      </c>
      <c r="N4265" s="40">
        <v>412.79001431443913</v>
      </c>
      <c r="O4265" s="33">
        <f t="shared" si="417"/>
        <v>412.79001431443913</v>
      </c>
      <c r="P4265" s="22">
        <f>IF(ISNUMBER(O4265),SUMIFS(O$1:$O4265,A$1:$A4265,A4265,H$1:$H4265,H4265,D$1:$D4265,D4265),"")</f>
        <v>412.79001431443913</v>
      </c>
      <c r="AK4265" s="34">
        <v>0.76044915782907041</v>
      </c>
      <c r="AL4265" s="34">
        <v>4.5955500103971716E-2</v>
      </c>
      <c r="AN4265" s="36">
        <v>0.19359534206695778</v>
      </c>
      <c r="AO4265" s="34">
        <v>8.6920357662715733E-2</v>
      </c>
      <c r="AP4265" s="34">
        <v>0.10667498440424204</v>
      </c>
      <c r="AS4265" s="36">
        <v>0</v>
      </c>
    </row>
    <row r="4266" spans="1:45" x14ac:dyDescent="0.3">
      <c r="A4266" s="4" t="s">
        <v>189</v>
      </c>
      <c r="B4266" t="s">
        <v>138</v>
      </c>
      <c r="C4266" s="28">
        <v>45335</v>
      </c>
      <c r="D4266">
        <v>1</v>
      </c>
      <c r="G4266" s="42" t="s">
        <v>229</v>
      </c>
      <c r="H4266">
        <f t="shared" si="416"/>
        <v>2024</v>
      </c>
      <c r="I4266" s="2" t="s">
        <v>139</v>
      </c>
      <c r="J4266">
        <v>20</v>
      </c>
      <c r="N4266" s="40">
        <v>145.23114238754053</v>
      </c>
      <c r="O4266" s="33">
        <f t="shared" si="417"/>
        <v>145.23114238754053</v>
      </c>
      <c r="P4266" s="22">
        <f>IF(ISNUMBER(O4266),SUMIFS(O$1:$O4266,A$1:$A4266,A4266,H$1:$H4266,H4266,D$1:$D4266,D4266),"")</f>
        <v>368.24679742736475</v>
      </c>
      <c r="AK4266" s="34">
        <v>0.90989010989010988</v>
      </c>
      <c r="AL4266" s="34">
        <v>2.8571428571428574E-2</v>
      </c>
      <c r="AN4266" s="36">
        <v>6.1538461538461549E-2</v>
      </c>
      <c r="AO4266" s="34">
        <v>6.1538461538461549E-2</v>
      </c>
      <c r="AP4266" s="34">
        <v>0</v>
      </c>
      <c r="AS4266" s="36">
        <v>0</v>
      </c>
    </row>
    <row r="4267" spans="1:45" x14ac:dyDescent="0.3">
      <c r="A4267" s="4" t="s">
        <v>189</v>
      </c>
      <c r="B4267" t="s">
        <v>138</v>
      </c>
      <c r="C4267" s="28">
        <v>45335</v>
      </c>
      <c r="D4267">
        <v>2</v>
      </c>
      <c r="G4267" s="42" t="s">
        <v>229</v>
      </c>
      <c r="H4267">
        <f t="shared" si="416"/>
        <v>2024</v>
      </c>
      <c r="I4267" s="2" t="s">
        <v>139</v>
      </c>
      <c r="J4267">
        <v>20</v>
      </c>
      <c r="N4267" s="40">
        <v>157.64509368253519</v>
      </c>
      <c r="O4267" s="33">
        <f t="shared" si="417"/>
        <v>157.64509368253519</v>
      </c>
      <c r="P4267" s="22">
        <f>IF(ISNUMBER(O4267),SUMIFS(O$1:$O4267,A$1:$A4267,A4267,H$1:$H4267,H4267,D$1:$D4267,D4267),"")</f>
        <v>388.45682898052235</v>
      </c>
      <c r="AK4267" s="34">
        <v>0.94399066511085172</v>
      </c>
      <c r="AL4267" s="34">
        <v>1.2835472578763127E-2</v>
      </c>
      <c r="AN4267" s="36">
        <v>4.3173862310385058E-2</v>
      </c>
      <c r="AO4267" s="34">
        <v>3.6172695449241538E-2</v>
      </c>
      <c r="AP4267" s="34">
        <v>7.0011668611435233E-3</v>
      </c>
      <c r="AS4267" s="36">
        <v>0</v>
      </c>
    </row>
    <row r="4268" spans="1:45" x14ac:dyDescent="0.3">
      <c r="A4268" s="4" t="s">
        <v>189</v>
      </c>
      <c r="B4268" t="s">
        <v>138</v>
      </c>
      <c r="C4268" s="28">
        <v>45335</v>
      </c>
      <c r="D4268">
        <v>3</v>
      </c>
      <c r="G4268" s="42" t="s">
        <v>229</v>
      </c>
      <c r="H4268">
        <f t="shared" si="416"/>
        <v>2024</v>
      </c>
      <c r="I4268" s="2" t="s">
        <v>139</v>
      </c>
      <c r="J4268">
        <v>20</v>
      </c>
      <c r="N4268" s="40">
        <v>202.68910586105912</v>
      </c>
      <c r="O4268" s="33">
        <f t="shared" si="417"/>
        <v>202.68910586105912</v>
      </c>
      <c r="P4268" s="22">
        <f>IF(ISNUMBER(O4268),SUMIFS(O$1:$O4268,A$1:$A4268,A4268,H$1:$H4268,H4268,D$1:$D4268,D4268),"")</f>
        <v>473.08180570545619</v>
      </c>
      <c r="AK4268" s="34">
        <v>0.92470119521912353</v>
      </c>
      <c r="AL4268" s="34">
        <v>0</v>
      </c>
      <c r="AN4268" s="36">
        <v>4.8605577689243021E-2</v>
      </c>
      <c r="AO4268" s="34">
        <v>3.9442231075697207E-2</v>
      </c>
      <c r="AP4268" s="34">
        <v>9.1633466135458159E-3</v>
      </c>
      <c r="AS4268" s="36">
        <v>2.6693227091633465E-2</v>
      </c>
    </row>
    <row r="4269" spans="1:45" x14ac:dyDescent="0.3">
      <c r="A4269" s="4" t="s">
        <v>189</v>
      </c>
      <c r="B4269" t="s">
        <v>138</v>
      </c>
      <c r="C4269" s="28">
        <v>45335</v>
      </c>
      <c r="D4269">
        <v>4</v>
      </c>
      <c r="G4269" s="42" t="s">
        <v>229</v>
      </c>
      <c r="H4269">
        <f t="shared" si="416"/>
        <v>2024</v>
      </c>
      <c r="I4269" s="2" t="s">
        <v>139</v>
      </c>
      <c r="J4269">
        <v>20</v>
      </c>
      <c r="N4269" s="40">
        <v>320.9571684745863</v>
      </c>
      <c r="O4269" s="33">
        <f t="shared" si="417"/>
        <v>320.9571684745863</v>
      </c>
      <c r="P4269" s="22">
        <f>IF(ISNUMBER(O4269),SUMIFS(O$1:$O4269,A$1:$A4269,A4269,H$1:$H4269,H4269,D$1:$D4269,D4269),"")</f>
        <v>733.74718278902537</v>
      </c>
      <c r="AK4269" s="34">
        <v>0.77019299499642602</v>
      </c>
      <c r="AL4269" s="34">
        <v>3.3238027162258758E-2</v>
      </c>
      <c r="AN4269" s="36">
        <v>0.19656897784131522</v>
      </c>
      <c r="AO4269" s="34">
        <v>0.11865618298784845</v>
      </c>
      <c r="AP4269" s="34">
        <v>7.7912794853466763E-2</v>
      </c>
      <c r="AS4269" s="36">
        <v>0</v>
      </c>
    </row>
    <row r="4270" spans="1:45" x14ac:dyDescent="0.3">
      <c r="A4270" s="4" t="s">
        <v>189</v>
      </c>
      <c r="B4270" t="s">
        <v>138</v>
      </c>
      <c r="C4270" s="28">
        <v>45365</v>
      </c>
      <c r="D4270">
        <v>1</v>
      </c>
      <c r="G4270" s="42" t="s">
        <v>229</v>
      </c>
      <c r="H4270">
        <f t="shared" si="416"/>
        <v>2024</v>
      </c>
      <c r="I4270" s="2" t="s">
        <v>139</v>
      </c>
      <c r="J4270">
        <v>21</v>
      </c>
      <c r="N4270" s="40">
        <v>123.1384752167148</v>
      </c>
      <c r="O4270" s="33">
        <f t="shared" si="417"/>
        <v>123.1384752167148</v>
      </c>
      <c r="P4270" s="22">
        <f>IF(ISNUMBER(O4270),SUMIFS(O$1:$O4270,A$1:$A4270,A4270,H$1:$H4270,H4270,D$1:$D4270,D4270),"")</f>
        <v>491.38527264407958</v>
      </c>
      <c r="AK4270" s="34">
        <v>0.91194968553459121</v>
      </c>
      <c r="AL4270" s="34">
        <v>5.1572327044025153E-2</v>
      </c>
      <c r="AN4270" s="36">
        <v>3.6477987421383647E-2</v>
      </c>
      <c r="AO4270" s="34">
        <v>3.6477987421383647E-2</v>
      </c>
      <c r="AP4270" s="34">
        <v>0</v>
      </c>
      <c r="AS4270" s="36">
        <v>0</v>
      </c>
    </row>
    <row r="4271" spans="1:45" x14ac:dyDescent="0.3">
      <c r="A4271" s="4" t="s">
        <v>189</v>
      </c>
      <c r="B4271" t="s">
        <v>138</v>
      </c>
      <c r="C4271" s="28">
        <v>45365</v>
      </c>
      <c r="D4271">
        <v>2</v>
      </c>
      <c r="G4271" s="42" t="s">
        <v>229</v>
      </c>
      <c r="H4271">
        <f t="shared" si="416"/>
        <v>2024</v>
      </c>
      <c r="I4271" s="2" t="s">
        <v>139</v>
      </c>
      <c r="J4271">
        <v>21</v>
      </c>
      <c r="N4271" s="40">
        <v>117.01055894604281</v>
      </c>
      <c r="O4271" s="33">
        <f t="shared" si="417"/>
        <v>117.01055894604281</v>
      </c>
      <c r="P4271" s="22">
        <f>IF(ISNUMBER(O4271),SUMIFS(O$1:$O4271,A$1:$A4271,A4271,H$1:$H4271,H4271,D$1:$D4271,D4271),"")</f>
        <v>505.46738792656515</v>
      </c>
      <c r="AK4271" s="34">
        <v>0.9738023952095809</v>
      </c>
      <c r="AL4271" s="34">
        <v>5.2395209580838329E-3</v>
      </c>
      <c r="AN4271" s="36">
        <v>2.0958083832335331E-2</v>
      </c>
      <c r="AO4271" s="34">
        <v>2.0958083832335331E-2</v>
      </c>
      <c r="AP4271" s="34">
        <v>0</v>
      </c>
      <c r="AS4271" s="36">
        <v>0</v>
      </c>
    </row>
    <row r="4272" spans="1:45" x14ac:dyDescent="0.3">
      <c r="A4272" s="4" t="s">
        <v>189</v>
      </c>
      <c r="B4272" t="s">
        <v>138</v>
      </c>
      <c r="C4272" s="28">
        <v>45365</v>
      </c>
      <c r="D4272">
        <v>3</v>
      </c>
      <c r="G4272" s="42" t="s">
        <v>229</v>
      </c>
      <c r="H4272">
        <f t="shared" si="416"/>
        <v>2024</v>
      </c>
      <c r="I4272" s="2" t="s">
        <v>139</v>
      </c>
      <c r="J4272">
        <v>21</v>
      </c>
      <c r="N4272" s="40">
        <v>164.40164888763022</v>
      </c>
      <c r="O4272" s="33">
        <f t="shared" si="417"/>
        <v>164.40164888763022</v>
      </c>
      <c r="P4272" s="22">
        <f>IF(ISNUMBER(O4272),SUMIFS(O$1:$O4272,A$1:$A4272,A4272,H$1:$H4272,H4272,D$1:$D4272,D4272),"")</f>
        <v>637.48345459308644</v>
      </c>
      <c r="AK4272" s="34">
        <v>0.95062370062370061</v>
      </c>
      <c r="AL4272" s="34">
        <v>3.4303534303534305E-2</v>
      </c>
      <c r="AN4272" s="36">
        <v>1.5072765072765074E-2</v>
      </c>
      <c r="AO4272" s="34">
        <v>1.5072765072765074E-2</v>
      </c>
      <c r="AP4272" s="34">
        <v>0</v>
      </c>
      <c r="AS4272" s="36">
        <v>0</v>
      </c>
    </row>
    <row r="4273" spans="1:45" x14ac:dyDescent="0.3">
      <c r="A4273" s="4" t="s">
        <v>189</v>
      </c>
      <c r="B4273" t="s">
        <v>138</v>
      </c>
      <c r="C4273" s="28">
        <v>45365</v>
      </c>
      <c r="D4273">
        <v>4</v>
      </c>
      <c r="G4273" s="42" t="s">
        <v>229</v>
      </c>
      <c r="H4273">
        <f t="shared" si="416"/>
        <v>2024</v>
      </c>
      <c r="I4273" s="2" t="s">
        <v>139</v>
      </c>
      <c r="J4273">
        <v>21</v>
      </c>
      <c r="N4273" s="40">
        <v>253.84097447511789</v>
      </c>
      <c r="O4273" s="33">
        <f t="shared" si="417"/>
        <v>253.84097447511789</v>
      </c>
      <c r="P4273" s="22">
        <f>IF(ISNUMBER(O4273),SUMIFS(O$1:$O4273,A$1:$A4273,A4273,H$1:$H4273,H4273,D$1:$D4273,D4273),"")</f>
        <v>987.58815726414332</v>
      </c>
      <c r="AK4273" s="34">
        <v>0.82662835249042144</v>
      </c>
      <c r="AL4273" s="34">
        <v>0.15134099616858238</v>
      </c>
      <c r="AN4273" s="36">
        <v>2.2030651340996167E-2</v>
      </c>
      <c r="AO4273" s="34">
        <v>2.2030651340996167E-2</v>
      </c>
      <c r="AP4273" s="34">
        <v>0</v>
      </c>
      <c r="AS4273" s="36">
        <v>0</v>
      </c>
    </row>
    <row r="4274" spans="1:45" x14ac:dyDescent="0.3">
      <c r="A4274" s="4" t="s">
        <v>189</v>
      </c>
      <c r="B4274" t="s">
        <v>138</v>
      </c>
      <c r="C4274" s="28">
        <v>45415</v>
      </c>
      <c r="D4274">
        <v>1</v>
      </c>
      <c r="G4274" s="42" t="s">
        <v>229</v>
      </c>
      <c r="H4274">
        <f t="shared" si="416"/>
        <v>2024</v>
      </c>
      <c r="I4274" s="2" t="s">
        <v>139</v>
      </c>
      <c r="J4274">
        <v>22</v>
      </c>
      <c r="N4274" s="40">
        <v>237.81221707408002</v>
      </c>
      <c r="O4274" s="33">
        <f t="shared" si="417"/>
        <v>237.81221707408002</v>
      </c>
      <c r="P4274" s="22">
        <f>IF(ISNUMBER(O4274),SUMIFS(O$1:$O4274,A$1:$A4274,A4274,H$1:$H4274,H4274,D$1:$D4274,D4274),"")</f>
        <v>729.19748971815966</v>
      </c>
      <c r="AK4274" s="34">
        <v>0.90638297872340423</v>
      </c>
      <c r="AL4274" s="34">
        <v>8.7040618955512572E-2</v>
      </c>
      <c r="AN4274" s="36">
        <v>6.5764023210831725E-3</v>
      </c>
      <c r="AO4274" s="34">
        <v>6.5764023210831725E-3</v>
      </c>
      <c r="AP4274" s="34">
        <v>0</v>
      </c>
      <c r="AS4274" s="36">
        <v>0</v>
      </c>
    </row>
    <row r="4275" spans="1:45" x14ac:dyDescent="0.3">
      <c r="A4275" s="4" t="s">
        <v>189</v>
      </c>
      <c r="B4275" t="s">
        <v>138</v>
      </c>
      <c r="C4275" s="28">
        <v>45415</v>
      </c>
      <c r="D4275">
        <v>2</v>
      </c>
      <c r="G4275" s="42" t="s">
        <v>229</v>
      </c>
      <c r="H4275">
        <f t="shared" si="416"/>
        <v>2024</v>
      </c>
      <c r="I4275" s="2" t="s">
        <v>139</v>
      </c>
      <c r="J4275">
        <v>22</v>
      </c>
      <c r="N4275" s="40">
        <v>204.58215371710187</v>
      </c>
      <c r="O4275" s="33">
        <f t="shared" si="417"/>
        <v>204.58215371710187</v>
      </c>
      <c r="P4275" s="22">
        <f>IF(ISNUMBER(O4275),SUMIFS(O$1:$O4275,A$1:$A4275,A4275,H$1:$H4275,H4275,D$1:$D4275,D4275),"")</f>
        <v>710.049541643667</v>
      </c>
      <c r="AK4275" s="34">
        <v>0.92974910394265231</v>
      </c>
      <c r="AL4275" s="34">
        <v>3.3333333333333333E-2</v>
      </c>
      <c r="AN4275" s="36">
        <v>3.6917562724014336E-2</v>
      </c>
      <c r="AO4275" s="34">
        <v>3.6917562724014336E-2</v>
      </c>
      <c r="AP4275" s="34">
        <v>0</v>
      </c>
      <c r="AS4275" s="36">
        <v>0</v>
      </c>
    </row>
    <row r="4276" spans="1:45" x14ac:dyDescent="0.3">
      <c r="A4276" s="4" t="s">
        <v>189</v>
      </c>
      <c r="B4276" t="s">
        <v>138</v>
      </c>
      <c r="C4276" s="28">
        <v>45415</v>
      </c>
      <c r="D4276">
        <v>3</v>
      </c>
      <c r="G4276" s="42" t="s">
        <v>229</v>
      </c>
      <c r="H4276">
        <f t="shared" si="416"/>
        <v>2024</v>
      </c>
      <c r="I4276" s="2" t="s">
        <v>139</v>
      </c>
      <c r="J4276">
        <v>22</v>
      </c>
      <c r="N4276" s="40">
        <v>259.19506707774349</v>
      </c>
      <c r="O4276" s="33">
        <f t="shared" si="417"/>
        <v>259.19506707774349</v>
      </c>
      <c r="P4276" s="22">
        <f>IF(ISNUMBER(O4276),SUMIFS(O$1:$O4276,A$1:$A4276,A4276,H$1:$H4276,H4276,D$1:$D4276,D4276),"")</f>
        <v>896.67852167082992</v>
      </c>
      <c r="AK4276" s="34">
        <v>0.90886546807191571</v>
      </c>
      <c r="AL4276" s="34">
        <v>2.5108493490390581E-2</v>
      </c>
      <c r="AN4276" s="36">
        <v>6.6026038437693738E-2</v>
      </c>
      <c r="AO4276" s="34">
        <v>6.6026038437693738E-2</v>
      </c>
      <c r="AP4276" s="34">
        <v>0</v>
      </c>
      <c r="AS4276" s="36">
        <v>0</v>
      </c>
    </row>
    <row r="4277" spans="1:45" x14ac:dyDescent="0.3">
      <c r="A4277" s="4" t="s">
        <v>189</v>
      </c>
      <c r="B4277" t="s">
        <v>138</v>
      </c>
      <c r="C4277" s="28">
        <v>45415</v>
      </c>
      <c r="D4277">
        <v>4</v>
      </c>
      <c r="G4277" s="42" t="s">
        <v>229</v>
      </c>
      <c r="H4277">
        <f t="shared" si="416"/>
        <v>2024</v>
      </c>
      <c r="I4277" s="2" t="s">
        <v>139</v>
      </c>
      <c r="J4277">
        <v>22</v>
      </c>
      <c r="N4277" s="40">
        <v>265.49546667954144</v>
      </c>
      <c r="O4277" s="33">
        <f t="shared" si="417"/>
        <v>265.49546667954144</v>
      </c>
      <c r="P4277" s="22">
        <f>IF(ISNUMBER(O4277),SUMIFS(O$1:$O4277,A$1:$A4277,A4277,H$1:$H4277,H4277,D$1:$D4277,D4277),"")</f>
        <v>1253.0836239436849</v>
      </c>
      <c r="AK4277" s="34">
        <v>0.90129310344827585</v>
      </c>
      <c r="AL4277" s="34">
        <v>6.9827586206896552E-2</v>
      </c>
      <c r="AN4277" s="36">
        <v>2.8879310344827588E-2</v>
      </c>
      <c r="AO4277" s="34">
        <v>2.3275862068965519E-2</v>
      </c>
      <c r="AP4277" s="34">
        <v>5.6034482758620698E-3</v>
      </c>
      <c r="AS4277" s="36">
        <v>0</v>
      </c>
    </row>
    <row r="4278" spans="1:45" x14ac:dyDescent="0.3">
      <c r="A4278" s="4" t="s">
        <v>189</v>
      </c>
      <c r="B4278" t="s">
        <v>138</v>
      </c>
      <c r="C4278" s="28">
        <v>45490</v>
      </c>
      <c r="D4278">
        <v>1</v>
      </c>
      <c r="G4278" s="42" t="s">
        <v>229</v>
      </c>
      <c r="H4278">
        <f t="shared" si="416"/>
        <v>2024</v>
      </c>
      <c r="I4278" s="2" t="s">
        <v>139</v>
      </c>
      <c r="J4278">
        <v>23</v>
      </c>
      <c r="N4278" s="40">
        <v>79.133953611911849</v>
      </c>
      <c r="O4278" s="33">
        <f t="shared" si="417"/>
        <v>79.133953611911849</v>
      </c>
      <c r="P4278" s="22">
        <f>IF(ISNUMBER(O4278),SUMIFS(O$1:$O4278,A$1:$A4278,A4278,H$1:$H4278,H4278,D$1:$D4278,D4278),"")</f>
        <v>808.33144333007147</v>
      </c>
      <c r="AK4278" s="34">
        <v>0.94176706827309231</v>
      </c>
      <c r="AL4278" s="34">
        <v>3.2797858099062917E-2</v>
      </c>
      <c r="AN4278" s="34">
        <f>SUM(AJ4278:AK4278)</f>
        <v>0.94176706827309231</v>
      </c>
      <c r="AO4278" s="34">
        <v>2.5435073627844709E-2</v>
      </c>
      <c r="AP4278" s="34">
        <v>0</v>
      </c>
      <c r="AS4278" s="34">
        <v>0</v>
      </c>
    </row>
    <row r="4279" spans="1:45" x14ac:dyDescent="0.3">
      <c r="A4279" s="4" t="s">
        <v>189</v>
      </c>
      <c r="B4279" t="s">
        <v>138</v>
      </c>
      <c r="C4279" s="28">
        <v>45490</v>
      </c>
      <c r="D4279">
        <v>2</v>
      </c>
      <c r="G4279" s="42" t="s">
        <v>229</v>
      </c>
      <c r="H4279">
        <f t="shared" si="416"/>
        <v>2024</v>
      </c>
      <c r="I4279" s="2" t="s">
        <v>139</v>
      </c>
      <c r="J4279">
        <v>23</v>
      </c>
      <c r="N4279" s="40">
        <v>89.902186421173752</v>
      </c>
      <c r="O4279" s="33">
        <f t="shared" si="417"/>
        <v>89.902186421173752</v>
      </c>
      <c r="P4279" s="22">
        <f>IF(ISNUMBER(O4279),SUMIFS(O$1:$O4279,A$1:$A4279,A4279,H$1:$H4279,H4279,D$1:$D4279,D4279),"")</f>
        <v>799.95172806484072</v>
      </c>
      <c r="AK4279" s="34">
        <v>0.97646310432569983</v>
      </c>
      <c r="AL4279" s="34">
        <v>1.0814249363867686E-2</v>
      </c>
      <c r="AN4279" s="34">
        <f>SUM(AJ4279:AK4279)</f>
        <v>0.97646310432569983</v>
      </c>
      <c r="AO4279" s="34">
        <v>1.2722646310432571E-2</v>
      </c>
      <c r="AP4279" s="34">
        <v>0</v>
      </c>
      <c r="AS4279" s="34">
        <v>0</v>
      </c>
    </row>
    <row r="4280" spans="1:45" x14ac:dyDescent="0.3">
      <c r="A4280" s="4" t="s">
        <v>189</v>
      </c>
      <c r="B4280" t="s">
        <v>138</v>
      </c>
      <c r="C4280" s="28">
        <v>45490</v>
      </c>
      <c r="D4280">
        <v>3</v>
      </c>
      <c r="G4280" s="42" t="s">
        <v>229</v>
      </c>
      <c r="H4280">
        <f t="shared" si="416"/>
        <v>2024</v>
      </c>
      <c r="I4280" s="2" t="s">
        <v>139</v>
      </c>
      <c r="J4280">
        <v>23</v>
      </c>
      <c r="N4280" s="40">
        <v>86.674303169148544</v>
      </c>
      <c r="O4280" s="33">
        <f t="shared" si="417"/>
        <v>86.674303169148544</v>
      </c>
      <c r="P4280" s="22">
        <f>IF(ISNUMBER(O4280),SUMIFS(O$1:$O4280,A$1:$A4280,A4280,H$1:$H4280,H4280,D$1:$D4280,D4280),"")</f>
        <v>983.35282483997844</v>
      </c>
      <c r="AK4280" s="34">
        <v>0.9573820395738204</v>
      </c>
      <c r="AL4280" s="34">
        <v>2.5875190258751905E-2</v>
      </c>
      <c r="AN4280" s="34">
        <f>SUM(AJ4280:AK4280)</f>
        <v>0.9573820395738204</v>
      </c>
      <c r="AO4280" s="34">
        <v>1.6742770167427701E-2</v>
      </c>
      <c r="AP4280" s="34">
        <v>0</v>
      </c>
      <c r="AS4280" s="34">
        <v>0</v>
      </c>
    </row>
    <row r="4281" spans="1:45" x14ac:dyDescent="0.3">
      <c r="A4281" s="4" t="s">
        <v>189</v>
      </c>
      <c r="B4281" t="s">
        <v>138</v>
      </c>
      <c r="C4281" s="28">
        <v>45490</v>
      </c>
      <c r="D4281">
        <v>4</v>
      </c>
      <c r="G4281" s="42" t="s">
        <v>229</v>
      </c>
      <c r="H4281">
        <f t="shared" si="416"/>
        <v>2024</v>
      </c>
      <c r="I4281" s="2" t="s">
        <v>139</v>
      </c>
      <c r="J4281">
        <v>23</v>
      </c>
      <c r="N4281" s="40">
        <v>95.043090982705763</v>
      </c>
      <c r="O4281" s="33">
        <f t="shared" si="417"/>
        <v>95.043090982705763</v>
      </c>
      <c r="P4281" s="22">
        <f>IF(ISNUMBER(O4281),SUMIFS(O$1:$O4281,A$1:$A4281,A4281,H$1:$H4281,H4281,D$1:$D4281,D4281),"")</f>
        <v>1348.1267149263906</v>
      </c>
      <c r="AK4281" s="34">
        <v>0.89085686931546204</v>
      </c>
      <c r="AL4281" s="34">
        <v>2.5849688846337968E-2</v>
      </c>
      <c r="AN4281" s="34">
        <f>SUM(AJ4281:AK4281)</f>
        <v>0.89085686931546204</v>
      </c>
      <c r="AO4281" s="34">
        <v>8.3293441838200102E-2</v>
      </c>
      <c r="AP4281" s="34">
        <v>0</v>
      </c>
      <c r="AS4281" s="34">
        <v>0</v>
      </c>
    </row>
    <row r="4282" spans="1:45" x14ac:dyDescent="0.3">
      <c r="A4282" s="4" t="s">
        <v>189</v>
      </c>
      <c r="B4282" t="s">
        <v>138</v>
      </c>
      <c r="C4282" s="28">
        <v>45558</v>
      </c>
      <c r="D4282">
        <v>1</v>
      </c>
      <c r="G4282" s="42" t="s">
        <v>229</v>
      </c>
      <c r="H4282">
        <f t="shared" si="416"/>
        <v>2024</v>
      </c>
      <c r="I4282" s="2" t="s">
        <v>139</v>
      </c>
      <c r="J4282">
        <v>24</v>
      </c>
      <c r="N4282" s="40">
        <v>191.16102198455141</v>
      </c>
      <c r="O4282" s="33">
        <f t="shared" si="417"/>
        <v>191.16102198455141</v>
      </c>
      <c r="P4282" s="22">
        <f>IF(ISNUMBER(O4282),SUMIFS(O$1:$O4282,A$1:$A4282,A4282,H$1:$H4282,H4282,D$1:$D4282,D4282),"")</f>
        <v>999.4924653146229</v>
      </c>
      <c r="AK4282" s="34">
        <v>0.94085281980742785</v>
      </c>
      <c r="AL4282" s="34">
        <v>5.7083906464924346E-2</v>
      </c>
      <c r="AN4282" s="34">
        <f>SUM(AJ4282:AK4282)</f>
        <v>0.94085281980742785</v>
      </c>
      <c r="AO4282" s="34">
        <v>2.0632737276478682E-3</v>
      </c>
      <c r="AP4282" s="34">
        <v>0</v>
      </c>
      <c r="AS4282" s="34">
        <v>0</v>
      </c>
    </row>
    <row r="4283" spans="1:45" x14ac:dyDescent="0.3">
      <c r="A4283" s="4" t="s">
        <v>189</v>
      </c>
      <c r="B4283" t="s">
        <v>138</v>
      </c>
      <c r="C4283" s="28">
        <v>45558</v>
      </c>
      <c r="D4283">
        <v>2</v>
      </c>
      <c r="G4283" s="42" t="s">
        <v>229</v>
      </c>
      <c r="H4283">
        <f t="shared" si="416"/>
        <v>2024</v>
      </c>
      <c r="I4283" s="2" t="s">
        <v>139</v>
      </c>
      <c r="J4283">
        <v>24</v>
      </c>
      <c r="N4283" s="40">
        <v>184.57413642598831</v>
      </c>
      <c r="O4283" s="33">
        <f t="shared" si="417"/>
        <v>184.57413642598831</v>
      </c>
      <c r="P4283" s="22">
        <f>IF(ISNUMBER(O4283),SUMIFS(O$1:$O4283,A$1:$A4283,A4283,H$1:$H4283,H4283,D$1:$D4283,D4283),"")</f>
        <v>984.52586449082901</v>
      </c>
      <c r="AK4283" s="34">
        <v>0.95494505494505488</v>
      </c>
      <c r="AL4283" s="34">
        <v>2.8021978021978023E-2</v>
      </c>
      <c r="AN4283" s="34">
        <f>SUM(AJ4283:AK4283)</f>
        <v>0.95494505494505488</v>
      </c>
      <c r="AO4283" s="34">
        <v>1.7032967032967035E-2</v>
      </c>
      <c r="AP4283" s="34">
        <v>0</v>
      </c>
      <c r="AS4283" s="34">
        <v>0</v>
      </c>
    </row>
    <row r="4284" spans="1:45" x14ac:dyDescent="0.3">
      <c r="A4284" s="4" t="s">
        <v>189</v>
      </c>
      <c r="B4284" t="s">
        <v>138</v>
      </c>
      <c r="C4284" s="28">
        <v>45558</v>
      </c>
      <c r="D4284">
        <v>3</v>
      </c>
      <c r="G4284" s="42" t="s">
        <v>229</v>
      </c>
      <c r="H4284">
        <f t="shared" si="416"/>
        <v>2024</v>
      </c>
      <c r="I4284" s="2" t="s">
        <v>139</v>
      </c>
      <c r="J4284">
        <v>24</v>
      </c>
      <c r="N4284" s="40">
        <v>160.7998460457477</v>
      </c>
      <c r="O4284" s="33">
        <f t="shared" si="417"/>
        <v>160.7998460457477</v>
      </c>
      <c r="P4284" s="22">
        <f>IF(ISNUMBER(O4284),SUMIFS(O$1:$O4284,A$1:$A4284,A4284,H$1:$H4284,H4284,D$1:$D4284,D4284),"")</f>
        <v>1144.1526708857261</v>
      </c>
      <c r="AK4284" s="34">
        <v>0.91484375000000007</v>
      </c>
      <c r="AL4284" s="34">
        <v>5.2343750000000001E-2</v>
      </c>
      <c r="AN4284" s="34">
        <f>SUM(AJ4284:AK4284)</f>
        <v>0.91484375000000007</v>
      </c>
      <c r="AO4284" s="34">
        <v>3.125E-2</v>
      </c>
      <c r="AP4284" s="34">
        <v>0</v>
      </c>
      <c r="AS4284" s="34">
        <v>1.5624999999999999E-3</v>
      </c>
    </row>
    <row r="4285" spans="1:45" x14ac:dyDescent="0.3">
      <c r="A4285" s="4" t="s">
        <v>189</v>
      </c>
      <c r="B4285" t="s">
        <v>138</v>
      </c>
      <c r="C4285" s="28">
        <v>45558</v>
      </c>
      <c r="D4285">
        <v>4</v>
      </c>
      <c r="G4285" s="42" t="s">
        <v>229</v>
      </c>
      <c r="H4285">
        <f t="shared" si="416"/>
        <v>2024</v>
      </c>
      <c r="I4285" s="2" t="s">
        <v>139</v>
      </c>
      <c r="J4285">
        <v>24</v>
      </c>
      <c r="N4285" s="40">
        <v>190.95355581526206</v>
      </c>
      <c r="O4285" s="33">
        <f t="shared" si="417"/>
        <v>190.95355581526206</v>
      </c>
      <c r="P4285" s="22">
        <f>IF(ISNUMBER(O4285),SUMIFS(O$1:$O4285,A$1:$A4285,A4285,H$1:$H4285,H4285,D$1:$D4285,D4285),"")</f>
        <v>1539.0802707416526</v>
      </c>
      <c r="AK4285" s="34">
        <v>0.72282921219091434</v>
      </c>
      <c r="AL4285" s="34">
        <v>8.0506037952846471E-3</v>
      </c>
      <c r="AN4285" s="34">
        <f>SUM(AJ4285:AK4285)</f>
        <v>0.72282921219091434</v>
      </c>
      <c r="AO4285" s="34">
        <v>0.269120184013801</v>
      </c>
      <c r="AP4285" s="34">
        <v>0</v>
      </c>
      <c r="AS4285" s="34">
        <v>0</v>
      </c>
    </row>
    <row r="4286" spans="1:45" x14ac:dyDescent="0.3">
      <c r="A4286" s="4" t="s">
        <v>189</v>
      </c>
      <c r="B4286" t="s">
        <v>138</v>
      </c>
      <c r="C4286" s="28">
        <v>45607</v>
      </c>
      <c r="D4286">
        <v>1</v>
      </c>
      <c r="G4286" s="42" t="s">
        <v>229</v>
      </c>
      <c r="H4286">
        <f t="shared" si="416"/>
        <v>2024</v>
      </c>
      <c r="I4286" s="2" t="s">
        <v>139</v>
      </c>
      <c r="J4286">
        <v>25</v>
      </c>
      <c r="N4286" s="40">
        <v>273.20981409667968</v>
      </c>
      <c r="O4286" s="33">
        <f t="shared" si="417"/>
        <v>273.20981409667968</v>
      </c>
      <c r="P4286" s="22">
        <f>IF(ISNUMBER(O4286),SUMIFS(O$1:$O4286,A$1:$A4286,A4286,H$1:$H4286,H4286,D$1:$D4286,D4286),"")</f>
        <v>1272.7022794113027</v>
      </c>
      <c r="AK4286" s="34">
        <v>0.95683690280065903</v>
      </c>
      <c r="AL4286" s="34">
        <v>4.3163097199341027E-2</v>
      </c>
      <c r="AN4286" s="34">
        <f>SUM(AJ4286:AK4286)</f>
        <v>0.95683690280065903</v>
      </c>
      <c r="AO4286" s="34">
        <v>0</v>
      </c>
      <c r="AP4286" s="34">
        <v>0</v>
      </c>
      <c r="AS4286" s="34">
        <v>0</v>
      </c>
    </row>
    <row r="4287" spans="1:45" x14ac:dyDescent="0.3">
      <c r="A4287" s="4" t="s">
        <v>189</v>
      </c>
      <c r="B4287" t="s">
        <v>138</v>
      </c>
      <c r="C4287" s="28">
        <v>45607</v>
      </c>
      <c r="D4287">
        <v>2</v>
      </c>
      <c r="G4287" s="42" t="s">
        <v>229</v>
      </c>
      <c r="H4287">
        <f t="shared" ref="H4287:H4350" si="418">YEAR(C4287)</f>
        <v>2024</v>
      </c>
      <c r="I4287" s="2" t="s">
        <v>139</v>
      </c>
      <c r="J4287">
        <v>25</v>
      </c>
      <c r="N4287" s="40">
        <v>295.3324831817846</v>
      </c>
      <c r="O4287" s="33">
        <f t="shared" si="417"/>
        <v>295.3324831817846</v>
      </c>
      <c r="P4287" s="22">
        <f>IF(ISNUMBER(O4287),SUMIFS(O$1:$O4287,A$1:$A4287,A4287,H$1:$H4287,H4287,D$1:$D4287,D4287),"")</f>
        <v>1279.8583476726135</v>
      </c>
      <c r="AK4287" s="34">
        <v>0.97755610972568585</v>
      </c>
      <c r="AL4287" s="34">
        <v>2.2443890274314215E-2</v>
      </c>
      <c r="AN4287" s="34">
        <f>SUM(AJ4287:AK4287)</f>
        <v>0.97755610972568585</v>
      </c>
      <c r="AO4287" s="34">
        <v>0</v>
      </c>
      <c r="AP4287" s="34">
        <v>0</v>
      </c>
      <c r="AS4287" s="34">
        <v>0</v>
      </c>
    </row>
    <row r="4288" spans="1:45" x14ac:dyDescent="0.3">
      <c r="A4288" s="4" t="s">
        <v>189</v>
      </c>
      <c r="B4288" t="s">
        <v>138</v>
      </c>
      <c r="C4288" s="28">
        <v>45607</v>
      </c>
      <c r="D4288">
        <v>3</v>
      </c>
      <c r="G4288" s="42" t="s">
        <v>229</v>
      </c>
      <c r="H4288">
        <f t="shared" si="418"/>
        <v>2024</v>
      </c>
      <c r="I4288" s="2" t="s">
        <v>139</v>
      </c>
      <c r="J4288">
        <v>25</v>
      </c>
      <c r="N4288" s="40">
        <v>219.64243318409984</v>
      </c>
      <c r="O4288" s="33">
        <f t="shared" si="417"/>
        <v>219.64243318409984</v>
      </c>
      <c r="P4288" s="22">
        <f>IF(ISNUMBER(O4288),SUMIFS(O$1:$O4288,A$1:$A4288,A4288,H$1:$H4288,H4288,D$1:$D4288,D4288),"")</f>
        <v>1363.795104069826</v>
      </c>
      <c r="AK4288" s="34">
        <v>0.9911877394636015</v>
      </c>
      <c r="AL4288" s="34">
        <v>8.8122605363984679E-3</v>
      </c>
      <c r="AN4288" s="34">
        <f>SUM(AJ4288:AK4288)</f>
        <v>0.9911877394636015</v>
      </c>
      <c r="AO4288" s="34">
        <v>0</v>
      </c>
      <c r="AP4288" s="34">
        <v>0</v>
      </c>
      <c r="AS4288" s="34">
        <v>0</v>
      </c>
    </row>
    <row r="4289" spans="1:45" x14ac:dyDescent="0.3">
      <c r="A4289" s="4" t="s">
        <v>189</v>
      </c>
      <c r="B4289" t="s">
        <v>138</v>
      </c>
      <c r="C4289" s="28">
        <v>45607</v>
      </c>
      <c r="D4289">
        <v>4</v>
      </c>
      <c r="G4289" s="42" t="s">
        <v>229</v>
      </c>
      <c r="H4289">
        <f t="shared" si="418"/>
        <v>2024</v>
      </c>
      <c r="I4289" s="2" t="s">
        <v>139</v>
      </c>
      <c r="J4289">
        <v>25</v>
      </c>
      <c r="N4289" s="40">
        <v>328.49683338485733</v>
      </c>
      <c r="O4289" s="33">
        <f t="shared" si="417"/>
        <v>328.49683338485733</v>
      </c>
      <c r="P4289" s="22">
        <f>IF(ISNUMBER(O4289),SUMIFS(O$1:$O4289,A$1:$A4289,A4289,H$1:$H4289,H4289,D$1:$D4289,D4289),"")</f>
        <v>1867.57710412651</v>
      </c>
      <c r="AK4289" s="34">
        <v>0.94465156294809294</v>
      </c>
      <c r="AL4289" s="34">
        <v>1.6059650129050761E-2</v>
      </c>
      <c r="AN4289" s="34">
        <f>SUM(AJ4289:AK4289)</f>
        <v>0.94465156294809294</v>
      </c>
      <c r="AO4289" s="34">
        <v>1.7780326928591914E-2</v>
      </c>
      <c r="AP4289" s="34">
        <v>2.1508459994264411E-2</v>
      </c>
      <c r="AS4289" s="34">
        <v>0</v>
      </c>
    </row>
    <row r="4290" spans="1:45" x14ac:dyDescent="0.3">
      <c r="A4290" s="4" t="s">
        <v>189</v>
      </c>
      <c r="B4290" t="s">
        <v>138</v>
      </c>
      <c r="C4290" s="28">
        <v>45630</v>
      </c>
      <c r="D4290">
        <v>1</v>
      </c>
      <c r="G4290" s="42" t="s">
        <v>229</v>
      </c>
      <c r="H4290">
        <f t="shared" si="418"/>
        <v>2024</v>
      </c>
      <c r="I4290" s="2" t="s">
        <v>139</v>
      </c>
      <c r="J4290">
        <v>26</v>
      </c>
      <c r="N4290" s="40">
        <v>77.424050875378313</v>
      </c>
      <c r="O4290" s="33">
        <f t="shared" si="417"/>
        <v>77.424050875378313</v>
      </c>
      <c r="P4290" s="22">
        <f>IF(ISNUMBER(O4290),SUMIFS(O$1:$O4290,A$1:$A4290,A4290,H$1:$H4290,H4290,D$1:$D4290,D4290),"")</f>
        <v>1350.126330286681</v>
      </c>
      <c r="AK4290" s="34">
        <v>0.92180616740088117</v>
      </c>
      <c r="AL4290" s="34">
        <v>7.8193832599118954E-2</v>
      </c>
      <c r="AN4290" s="34">
        <v>0</v>
      </c>
      <c r="AO4290" s="34">
        <v>0</v>
      </c>
      <c r="AP4290" s="34">
        <v>0</v>
      </c>
      <c r="AS4290" s="36">
        <v>0</v>
      </c>
    </row>
    <row r="4291" spans="1:45" x14ac:dyDescent="0.3">
      <c r="A4291" s="4" t="s">
        <v>189</v>
      </c>
      <c r="B4291" t="s">
        <v>138</v>
      </c>
      <c r="C4291" s="28">
        <v>45630</v>
      </c>
      <c r="D4291">
        <v>2</v>
      </c>
      <c r="G4291" s="42" t="s">
        <v>229</v>
      </c>
      <c r="H4291">
        <f t="shared" si="418"/>
        <v>2024</v>
      </c>
      <c r="I4291" s="2" t="s">
        <v>139</v>
      </c>
      <c r="J4291">
        <v>26</v>
      </c>
      <c r="N4291" s="40">
        <v>77.472958269329254</v>
      </c>
      <c r="O4291" s="33">
        <f t="shared" si="417"/>
        <v>77.472958269329254</v>
      </c>
      <c r="P4291" s="22">
        <f>IF(ISNUMBER(O4291),SUMIFS(O$1:$O4291,A$1:$A4291,A4291,H$1:$H4291,H4291,D$1:$D4291,D4291),"")</f>
        <v>1357.3313059419427</v>
      </c>
      <c r="AK4291" s="34">
        <v>0.99034127495170632</v>
      </c>
      <c r="AL4291" s="34">
        <v>9.6587250482936243E-3</v>
      </c>
      <c r="AN4291" s="34">
        <v>0</v>
      </c>
      <c r="AO4291" s="34">
        <v>0</v>
      </c>
      <c r="AP4291" s="34">
        <v>0</v>
      </c>
      <c r="AS4291" s="36">
        <v>0</v>
      </c>
    </row>
    <row r="4292" spans="1:45" x14ac:dyDescent="0.3">
      <c r="A4292" s="4" t="s">
        <v>189</v>
      </c>
      <c r="B4292" t="s">
        <v>138</v>
      </c>
      <c r="C4292" s="28">
        <v>45630</v>
      </c>
      <c r="D4292">
        <v>3</v>
      </c>
      <c r="G4292" s="42" t="s">
        <v>229</v>
      </c>
      <c r="H4292">
        <f t="shared" si="418"/>
        <v>2024</v>
      </c>
      <c r="I4292" s="2" t="s">
        <v>139</v>
      </c>
      <c r="J4292">
        <v>26</v>
      </c>
      <c r="N4292" s="40">
        <v>85.74188767137791</v>
      </c>
      <c r="O4292" s="33">
        <f t="shared" si="417"/>
        <v>85.74188767137791</v>
      </c>
      <c r="P4292" s="22">
        <f>IF(ISNUMBER(O4292),SUMIFS(O$1:$O4292,A$1:$A4292,A4292,H$1:$H4292,H4292,D$1:$D4292,D4292),"")</f>
        <v>1449.536991741204</v>
      </c>
      <c r="AK4292" s="34">
        <v>0.88828706838185512</v>
      </c>
      <c r="AL4292" s="34">
        <v>9.4786729857819899E-2</v>
      </c>
      <c r="AN4292" s="34">
        <v>1.6926201760324982E-2</v>
      </c>
      <c r="AO4292" s="34">
        <v>1.6926201760324982E-2</v>
      </c>
      <c r="AP4292" s="34">
        <v>0</v>
      </c>
      <c r="AS4292" s="36">
        <v>0</v>
      </c>
    </row>
    <row r="4293" spans="1:45" x14ac:dyDescent="0.3">
      <c r="A4293" s="4" t="s">
        <v>189</v>
      </c>
      <c r="B4293" t="s">
        <v>138</v>
      </c>
      <c r="C4293" s="28">
        <v>45630</v>
      </c>
      <c r="D4293">
        <v>4</v>
      </c>
      <c r="G4293" s="42" t="s">
        <v>229</v>
      </c>
      <c r="H4293">
        <f t="shared" si="418"/>
        <v>2024</v>
      </c>
      <c r="I4293" s="2" t="s">
        <v>139</v>
      </c>
      <c r="J4293">
        <v>26</v>
      </c>
      <c r="N4293" s="40">
        <v>100.14830661747227</v>
      </c>
      <c r="O4293" s="33">
        <f t="shared" si="417"/>
        <v>100.14830661747227</v>
      </c>
      <c r="P4293" s="22">
        <f>IF(ISNUMBER(O4293),SUMIFS(O$1:$O4293,A$1:$A4293,A4293,H$1:$H4293,H4293,D$1:$D4293,D4293),"")</f>
        <v>1967.7254107439824</v>
      </c>
      <c r="AK4293" s="34">
        <v>0.90583371612310504</v>
      </c>
      <c r="AL4293" s="34">
        <v>2.342673403766651E-2</v>
      </c>
      <c r="AN4293" s="34">
        <v>6.7524115755627001E-2</v>
      </c>
      <c r="AO4293" s="34">
        <v>5.8796508957280655E-2</v>
      </c>
      <c r="AP4293" s="34">
        <v>8.7276067983463462E-3</v>
      </c>
      <c r="AS4293" s="36">
        <v>3.2154340836012861E-3</v>
      </c>
    </row>
    <row r="4294" spans="1:45" x14ac:dyDescent="0.3">
      <c r="A4294" s="4" t="s">
        <v>190</v>
      </c>
      <c r="B4294" t="s">
        <v>138</v>
      </c>
      <c r="C4294" s="28">
        <v>44600</v>
      </c>
      <c r="D4294">
        <v>1</v>
      </c>
      <c r="G4294" s="42" t="s">
        <v>230</v>
      </c>
      <c r="H4294">
        <f t="shared" si="418"/>
        <v>2022</v>
      </c>
      <c r="I4294" s="2" t="s">
        <v>139</v>
      </c>
      <c r="J4294">
        <v>1</v>
      </c>
      <c r="N4294" s="40">
        <v>275.36989081216973</v>
      </c>
      <c r="O4294" s="33">
        <f t="shared" si="417"/>
        <v>275.36989081216973</v>
      </c>
      <c r="P4294" s="22">
        <f>IF(ISNUMBER(O4294),SUMIFS(O$1:$O4294,A$1:$A4294,A4294,H$1:$H4294,H4294,D$1:$D4294,D4294),"")</f>
        <v>275.36989081216973</v>
      </c>
      <c r="AK4294" s="34">
        <v>0.6683837733419189</v>
      </c>
      <c r="AL4294" s="34">
        <v>0</v>
      </c>
      <c r="AN4294" s="36">
        <v>0.30843528654217645</v>
      </c>
      <c r="AO4294" s="34">
        <v>0.28943979394719899</v>
      </c>
      <c r="AP4294" s="34">
        <v>1.8995492594977462E-2</v>
      </c>
      <c r="AS4294" s="36">
        <v>2.31809401159047E-2</v>
      </c>
    </row>
    <row r="4295" spans="1:45" x14ac:dyDescent="0.3">
      <c r="A4295" s="4" t="s">
        <v>190</v>
      </c>
      <c r="B4295" t="s">
        <v>138</v>
      </c>
      <c r="C4295" s="28">
        <v>44600</v>
      </c>
      <c r="D4295">
        <v>2</v>
      </c>
      <c r="G4295" s="42" t="s">
        <v>230</v>
      </c>
      <c r="H4295">
        <f t="shared" si="418"/>
        <v>2022</v>
      </c>
      <c r="I4295" s="2" t="s">
        <v>139</v>
      </c>
      <c r="J4295">
        <v>1</v>
      </c>
      <c r="N4295" s="40">
        <v>234.67115064088381</v>
      </c>
      <c r="O4295" s="33">
        <f t="shared" si="417"/>
        <v>234.67115064088381</v>
      </c>
      <c r="P4295" s="22">
        <f>IF(ISNUMBER(O4295),SUMIFS(O$1:$O4295,A$1:$A4295,A4295,H$1:$H4295,H4295,D$1:$D4295,D4295),"")</f>
        <v>234.67115064088381</v>
      </c>
      <c r="AK4295" s="34">
        <v>0.85530546623794212</v>
      </c>
      <c r="AL4295" s="34">
        <v>0</v>
      </c>
      <c r="AN4295" s="36">
        <v>0.14469453376205788</v>
      </c>
      <c r="AO4295" s="34">
        <v>0.14469453376205788</v>
      </c>
      <c r="AP4295" s="34">
        <v>0</v>
      </c>
      <c r="AS4295" s="36">
        <v>0</v>
      </c>
    </row>
    <row r="4296" spans="1:45" x14ac:dyDescent="0.3">
      <c r="A4296" s="4" t="s">
        <v>190</v>
      </c>
      <c r="B4296" t="s">
        <v>138</v>
      </c>
      <c r="C4296" s="28">
        <v>44600</v>
      </c>
      <c r="D4296">
        <v>3</v>
      </c>
      <c r="G4296" s="42" t="s">
        <v>230</v>
      </c>
      <c r="H4296">
        <f t="shared" si="418"/>
        <v>2022</v>
      </c>
      <c r="I4296" s="2" t="s">
        <v>139</v>
      </c>
      <c r="J4296">
        <v>1</v>
      </c>
      <c r="N4296" s="40">
        <v>225.87917042380528</v>
      </c>
      <c r="O4296" s="33">
        <f t="shared" si="417"/>
        <v>225.87917042380528</v>
      </c>
      <c r="P4296" s="22">
        <f>IF(ISNUMBER(O4296),SUMIFS(O$1:$O4296,A$1:$A4296,A4296,H$1:$H4296,H4296,D$1:$D4296,D4296),"")</f>
        <v>225.87917042380528</v>
      </c>
      <c r="AK4296" s="34">
        <v>0.83817097415506969</v>
      </c>
      <c r="AL4296" s="34">
        <v>0</v>
      </c>
      <c r="AN4296" s="36">
        <v>0.16182902584493047</v>
      </c>
      <c r="AO4296" s="34">
        <v>0.16182902584493047</v>
      </c>
      <c r="AP4296" s="34">
        <v>0</v>
      </c>
      <c r="AS4296" s="36">
        <v>0</v>
      </c>
    </row>
    <row r="4297" spans="1:45" x14ac:dyDescent="0.3">
      <c r="A4297" s="4" t="s">
        <v>190</v>
      </c>
      <c r="B4297" t="s">
        <v>138</v>
      </c>
      <c r="C4297" s="28">
        <v>44600</v>
      </c>
      <c r="D4297">
        <v>4</v>
      </c>
      <c r="G4297" s="42" t="s">
        <v>230</v>
      </c>
      <c r="H4297">
        <f t="shared" si="418"/>
        <v>2022</v>
      </c>
      <c r="I4297" s="2" t="s">
        <v>139</v>
      </c>
      <c r="J4297">
        <v>1</v>
      </c>
      <c r="N4297" s="40">
        <v>315.25459567326118</v>
      </c>
      <c r="O4297" s="33">
        <f t="shared" si="417"/>
        <v>315.25459567326118</v>
      </c>
      <c r="P4297" s="22">
        <f>IF(ISNUMBER(O4297),SUMIFS(O$1:$O4297,A$1:$A4297,A4297,H$1:$H4297,H4297,D$1:$D4297,D4297),"")</f>
        <v>315.25459567326118</v>
      </c>
      <c r="AK4297" s="34">
        <v>0.97460741730704969</v>
      </c>
      <c r="AL4297" s="34">
        <v>0</v>
      </c>
      <c r="AN4297" s="36">
        <v>2.5392582692950215E-2</v>
      </c>
      <c r="AO4297" s="34">
        <v>2.5392582692950215E-2</v>
      </c>
      <c r="AP4297" s="34">
        <v>0</v>
      </c>
      <c r="AS4297" s="36">
        <v>0</v>
      </c>
    </row>
    <row r="4298" spans="1:45" x14ac:dyDescent="0.3">
      <c r="A4298" s="4" t="s">
        <v>190</v>
      </c>
      <c r="B4298" t="s">
        <v>138</v>
      </c>
      <c r="C4298" s="28">
        <v>44622</v>
      </c>
      <c r="D4298">
        <v>1</v>
      </c>
      <c r="G4298" s="42" t="s">
        <v>230</v>
      </c>
      <c r="H4298">
        <f t="shared" si="418"/>
        <v>2022</v>
      </c>
      <c r="I4298" s="2" t="s">
        <v>139</v>
      </c>
      <c r="J4298">
        <v>2</v>
      </c>
      <c r="N4298" s="40">
        <v>276.97523682898452</v>
      </c>
      <c r="O4298" s="33">
        <f t="shared" si="417"/>
        <v>276.97523682898452</v>
      </c>
      <c r="P4298" s="22">
        <f>IF(ISNUMBER(O4298),SUMIFS(O$1:$O4298,A$1:$A4298,A4298,H$1:$H4298,H4298,D$1:$D4298,D4298),"")</f>
        <v>552.34512764115425</v>
      </c>
      <c r="AK4298" s="34">
        <v>0.65196793002915443</v>
      </c>
      <c r="AL4298" s="34">
        <v>0</v>
      </c>
      <c r="AN4298" s="36">
        <v>0.32871720116618064</v>
      </c>
      <c r="AO4298" s="34">
        <v>0.32106413994169086</v>
      </c>
      <c r="AP4298" s="34">
        <v>7.653061224489794E-3</v>
      </c>
      <c r="AS4298" s="36">
        <v>1.9314868804664719E-2</v>
      </c>
    </row>
    <row r="4299" spans="1:45" x14ac:dyDescent="0.3">
      <c r="A4299" s="4" t="s">
        <v>190</v>
      </c>
      <c r="B4299" t="s">
        <v>138</v>
      </c>
      <c r="C4299" s="28">
        <v>44622</v>
      </c>
      <c r="D4299">
        <v>2</v>
      </c>
      <c r="G4299" s="42" t="s">
        <v>230</v>
      </c>
      <c r="H4299">
        <f t="shared" si="418"/>
        <v>2022</v>
      </c>
      <c r="I4299" s="2" t="s">
        <v>139</v>
      </c>
      <c r="J4299">
        <v>2</v>
      </c>
      <c r="N4299" s="40">
        <v>274.30479546062622</v>
      </c>
      <c r="O4299" s="33">
        <f t="shared" si="417"/>
        <v>274.30479546062622</v>
      </c>
      <c r="P4299" s="22">
        <f>IF(ISNUMBER(O4299),SUMIFS(O$1:$O4299,A$1:$A4299,A4299,H$1:$H4299,H4299,D$1:$D4299,D4299),"")</f>
        <v>508.97594610151003</v>
      </c>
      <c r="AK4299" s="34">
        <v>0.85839874411302974</v>
      </c>
      <c r="AL4299" s="34">
        <v>0</v>
      </c>
      <c r="AN4299" s="36">
        <v>0.14160125588697017</v>
      </c>
      <c r="AO4299" s="34">
        <v>0.13846153846153847</v>
      </c>
      <c r="AP4299" s="34">
        <v>3.1397174254317113E-3</v>
      </c>
      <c r="AS4299" s="36">
        <v>0</v>
      </c>
    </row>
    <row r="4300" spans="1:45" x14ac:dyDescent="0.3">
      <c r="A4300" s="4" t="s">
        <v>190</v>
      </c>
      <c r="B4300" t="s">
        <v>138</v>
      </c>
      <c r="C4300" s="28">
        <v>44622</v>
      </c>
      <c r="D4300">
        <v>3</v>
      </c>
      <c r="G4300" s="42" t="s">
        <v>230</v>
      </c>
      <c r="H4300">
        <f t="shared" si="418"/>
        <v>2022</v>
      </c>
      <c r="I4300" s="2" t="s">
        <v>139</v>
      </c>
      <c r="J4300">
        <v>2</v>
      </c>
      <c r="N4300" s="40">
        <v>283.62926136363643</v>
      </c>
      <c r="O4300" s="33">
        <f t="shared" si="417"/>
        <v>283.62926136363643</v>
      </c>
      <c r="P4300" s="22">
        <f>IF(ISNUMBER(O4300),SUMIFS(O$1:$O4300,A$1:$A4300,A4300,H$1:$H4300,H4300,D$1:$D4300,D4300),"")</f>
        <v>509.50843178744174</v>
      </c>
      <c r="AK4300" s="34">
        <v>0.81578099838969409</v>
      </c>
      <c r="AL4300" s="34">
        <v>0</v>
      </c>
      <c r="AN4300" s="36">
        <v>0.16843800322061195</v>
      </c>
      <c r="AO4300" s="34">
        <v>0.16843800322061195</v>
      </c>
      <c r="AP4300" s="34">
        <v>0</v>
      </c>
      <c r="AS4300" s="36">
        <v>1.5780998389694042E-2</v>
      </c>
    </row>
    <row r="4301" spans="1:45" x14ac:dyDescent="0.3">
      <c r="A4301" s="4" t="s">
        <v>190</v>
      </c>
      <c r="B4301" t="s">
        <v>138</v>
      </c>
      <c r="C4301" s="28">
        <v>44622</v>
      </c>
      <c r="D4301">
        <v>4</v>
      </c>
      <c r="G4301" s="42" t="s">
        <v>230</v>
      </c>
      <c r="H4301">
        <f t="shared" si="418"/>
        <v>2022</v>
      </c>
      <c r="I4301" s="2" t="s">
        <v>139</v>
      </c>
      <c r="J4301">
        <v>2</v>
      </c>
      <c r="N4301" s="40">
        <v>272.10875625388661</v>
      </c>
      <c r="O4301" s="33">
        <f t="shared" si="417"/>
        <v>272.10875625388661</v>
      </c>
      <c r="P4301" s="22">
        <f>IF(ISNUMBER(O4301),SUMIFS(O$1:$O4301,A$1:$A4301,A4301,H$1:$H4301,H4301,D$1:$D4301,D4301),"")</f>
        <v>587.36335192714773</v>
      </c>
      <c r="AK4301" s="34">
        <v>0.85336335491134263</v>
      </c>
      <c r="AL4301" s="34">
        <v>0</v>
      </c>
      <c r="AN4301" s="36">
        <v>0.14044469462426121</v>
      </c>
      <c r="AO4301" s="34">
        <v>0.13706726709822686</v>
      </c>
      <c r="AP4301" s="34">
        <v>3.3774275260343377E-3</v>
      </c>
      <c r="AS4301" s="36">
        <v>6.1919504643962861E-3</v>
      </c>
    </row>
    <row r="4302" spans="1:45" x14ac:dyDescent="0.3">
      <c r="A4302" s="4" t="s">
        <v>190</v>
      </c>
      <c r="B4302" t="s">
        <v>138</v>
      </c>
      <c r="C4302" s="28">
        <v>44649</v>
      </c>
      <c r="D4302">
        <v>1</v>
      </c>
      <c r="G4302" s="42" t="s">
        <v>230</v>
      </c>
      <c r="H4302">
        <f t="shared" si="418"/>
        <v>2022</v>
      </c>
      <c r="I4302" s="2" t="s">
        <v>139</v>
      </c>
      <c r="J4302">
        <v>3</v>
      </c>
      <c r="N4302" s="40">
        <v>212.44212296176812</v>
      </c>
      <c r="O4302" s="33">
        <f t="shared" si="417"/>
        <v>212.44212296176812</v>
      </c>
      <c r="P4302" s="22">
        <f>IF(ISNUMBER(O4302),SUMIFS(O$1:$O4302,A$1:$A4302,A4302,H$1:$H4302,H4302,D$1:$D4302,D4302),"")</f>
        <v>764.78725060292231</v>
      </c>
      <c r="AK4302" s="34">
        <v>0.64906103286384975</v>
      </c>
      <c r="AL4302" s="34">
        <v>0</v>
      </c>
      <c r="AN4302" s="36">
        <v>0.32942097026604072</v>
      </c>
      <c r="AO4302" s="34">
        <v>0.32942097026604072</v>
      </c>
      <c r="AP4302" s="34">
        <v>0</v>
      </c>
      <c r="AS4302" s="36">
        <v>2.1517996870109548E-2</v>
      </c>
    </row>
    <row r="4303" spans="1:45" x14ac:dyDescent="0.3">
      <c r="A4303" s="4" t="s">
        <v>190</v>
      </c>
      <c r="B4303" t="s">
        <v>138</v>
      </c>
      <c r="C4303" s="28">
        <v>44649</v>
      </c>
      <c r="D4303">
        <v>2</v>
      </c>
      <c r="G4303" s="42" t="s">
        <v>230</v>
      </c>
      <c r="H4303">
        <f t="shared" si="418"/>
        <v>2022</v>
      </c>
      <c r="I4303" s="2" t="s">
        <v>139</v>
      </c>
      <c r="J4303">
        <v>3</v>
      </c>
      <c r="N4303" s="40">
        <v>215.97059419408987</v>
      </c>
      <c r="O4303" s="33">
        <f t="shared" si="417"/>
        <v>215.97059419408987</v>
      </c>
      <c r="P4303" s="22">
        <f>IF(ISNUMBER(O4303),SUMIFS(O$1:$O4303,A$1:$A4303,A4303,H$1:$H4303,H4303,D$1:$D4303,D4303),"")</f>
        <v>724.9465402955999</v>
      </c>
      <c r="AK4303" s="34">
        <v>0.58205953338696703</v>
      </c>
      <c r="AL4303" s="34">
        <v>0</v>
      </c>
      <c r="AN4303" s="36">
        <v>0.41794046661303297</v>
      </c>
      <c r="AO4303" s="34">
        <v>0.39259855189058723</v>
      </c>
      <c r="AP4303" s="34">
        <v>2.5341914722445694E-2</v>
      </c>
      <c r="AS4303" s="36">
        <v>0</v>
      </c>
    </row>
    <row r="4304" spans="1:45" x14ac:dyDescent="0.3">
      <c r="A4304" s="4" t="s">
        <v>190</v>
      </c>
      <c r="B4304" t="s">
        <v>138</v>
      </c>
      <c r="C4304" s="28">
        <v>44649</v>
      </c>
      <c r="D4304">
        <v>3</v>
      </c>
      <c r="G4304" s="42" t="s">
        <v>230</v>
      </c>
      <c r="H4304">
        <f t="shared" si="418"/>
        <v>2022</v>
      </c>
      <c r="I4304" s="2" t="s">
        <v>139</v>
      </c>
      <c r="J4304">
        <v>3</v>
      </c>
      <c r="N4304" s="40">
        <v>183.48908628603505</v>
      </c>
      <c r="O4304" s="33">
        <f t="shared" si="417"/>
        <v>183.48908628603505</v>
      </c>
      <c r="P4304" s="22">
        <f>IF(ISNUMBER(O4304),SUMIFS(O$1:$O4304,A$1:$A4304,A4304,H$1:$H4304,H4304,D$1:$D4304,D4304),"")</f>
        <v>692.99751807347684</v>
      </c>
      <c r="AK4304" s="34">
        <v>0.55702917771883298</v>
      </c>
      <c r="AL4304" s="34">
        <v>0</v>
      </c>
      <c r="AN4304" s="36">
        <v>0.44221295945433881</v>
      </c>
      <c r="AO4304" s="34">
        <v>0.433876468359227</v>
      </c>
      <c r="AP4304" s="34">
        <v>8.3364910951117862E-3</v>
      </c>
      <c r="AS4304" s="36">
        <v>7.5786282682834406E-4</v>
      </c>
    </row>
    <row r="4305" spans="1:45" x14ac:dyDescent="0.3">
      <c r="A4305" s="4" t="s">
        <v>190</v>
      </c>
      <c r="B4305" t="s">
        <v>138</v>
      </c>
      <c r="C4305" s="28">
        <v>44649</v>
      </c>
      <c r="D4305">
        <v>4</v>
      </c>
      <c r="G4305" s="42" t="s">
        <v>230</v>
      </c>
      <c r="H4305">
        <f t="shared" si="418"/>
        <v>2022</v>
      </c>
      <c r="I4305" s="2" t="s">
        <v>139</v>
      </c>
      <c r="J4305">
        <v>3</v>
      </c>
      <c r="N4305" s="40">
        <v>219.6853335547346</v>
      </c>
      <c r="O4305" s="33">
        <f t="shared" si="417"/>
        <v>219.6853335547346</v>
      </c>
      <c r="P4305" s="22">
        <f>IF(ISNUMBER(O4305),SUMIFS(O$1:$O4305,A$1:$A4305,A4305,H$1:$H4305,H4305,D$1:$D4305,D4305),"")</f>
        <v>807.04868548188233</v>
      </c>
      <c r="AK4305" s="34">
        <v>0.75132649451715605</v>
      </c>
      <c r="AL4305" s="34">
        <v>0</v>
      </c>
      <c r="AN4305" s="36">
        <v>0.24867350548284403</v>
      </c>
      <c r="AO4305" s="34">
        <v>0.23593915811814647</v>
      </c>
      <c r="AP4305" s="34">
        <v>1.273434736469756E-2</v>
      </c>
      <c r="AS4305" s="36">
        <v>0</v>
      </c>
    </row>
    <row r="4306" spans="1:45" x14ac:dyDescent="0.3">
      <c r="A4306" s="4" t="s">
        <v>190</v>
      </c>
      <c r="B4306" t="s">
        <v>138</v>
      </c>
      <c r="C4306" s="28">
        <v>44691</v>
      </c>
      <c r="D4306">
        <v>1</v>
      </c>
      <c r="G4306" s="42" t="s">
        <v>230</v>
      </c>
      <c r="H4306">
        <f t="shared" si="418"/>
        <v>2022</v>
      </c>
      <c r="I4306" s="2" t="s">
        <v>139</v>
      </c>
      <c r="J4306">
        <v>4</v>
      </c>
      <c r="N4306" s="40">
        <v>219.19821087431509</v>
      </c>
      <c r="O4306" s="33">
        <f t="shared" si="417"/>
        <v>219.19821087431509</v>
      </c>
      <c r="P4306" s="22">
        <f>IF(ISNUMBER(O4306),SUMIFS(O$1:$O4306,A$1:$A4306,A4306,H$1:$H4306,H4306,D$1:$D4306,D4306),"")</f>
        <v>983.98546147723744</v>
      </c>
      <c r="AK4306" s="34">
        <v>0.4421182266009851</v>
      </c>
      <c r="AL4306" s="34">
        <v>0</v>
      </c>
      <c r="AN4306" s="36">
        <v>0.55788177339901479</v>
      </c>
      <c r="AO4306" s="34">
        <v>0.55788177339901479</v>
      </c>
      <c r="AP4306" s="34">
        <v>0</v>
      </c>
      <c r="AS4306" s="36">
        <v>0</v>
      </c>
    </row>
    <row r="4307" spans="1:45" x14ac:dyDescent="0.3">
      <c r="A4307" s="4" t="s">
        <v>190</v>
      </c>
      <c r="B4307" t="s">
        <v>138</v>
      </c>
      <c r="C4307" s="28">
        <v>44691</v>
      </c>
      <c r="D4307">
        <v>2</v>
      </c>
      <c r="G4307" s="42" t="s">
        <v>230</v>
      </c>
      <c r="H4307">
        <f t="shared" si="418"/>
        <v>2022</v>
      </c>
      <c r="I4307" s="2" t="s">
        <v>139</v>
      </c>
      <c r="J4307">
        <v>4</v>
      </c>
      <c r="N4307" s="40">
        <v>204.84306495165652</v>
      </c>
      <c r="O4307" s="33">
        <f t="shared" si="417"/>
        <v>204.84306495165652</v>
      </c>
      <c r="P4307" s="22">
        <f>IF(ISNUMBER(O4307),SUMIFS(O$1:$O4307,A$1:$A4307,A4307,H$1:$H4307,H4307,D$1:$D4307,D4307),"")</f>
        <v>929.78960524725642</v>
      </c>
      <c r="AK4307" s="34">
        <v>0.47156726768377255</v>
      </c>
      <c r="AL4307" s="34">
        <v>0</v>
      </c>
      <c r="AN4307" s="36">
        <v>0.52011095700416088</v>
      </c>
      <c r="AO4307" s="34">
        <v>0.51386962552011095</v>
      </c>
      <c r="AP4307" s="34">
        <v>6.2413314840499305E-3</v>
      </c>
      <c r="AS4307" s="36">
        <v>8.321775312066574E-3</v>
      </c>
    </row>
    <row r="4308" spans="1:45" x14ac:dyDescent="0.3">
      <c r="A4308" s="4" t="s">
        <v>190</v>
      </c>
      <c r="B4308" t="s">
        <v>138</v>
      </c>
      <c r="C4308" s="28">
        <v>44691</v>
      </c>
      <c r="D4308">
        <v>3</v>
      </c>
      <c r="G4308" s="42" t="s">
        <v>230</v>
      </c>
      <c r="H4308">
        <f t="shared" si="418"/>
        <v>2022</v>
      </c>
      <c r="I4308" s="2" t="s">
        <v>139</v>
      </c>
      <c r="J4308">
        <v>4</v>
      </c>
      <c r="N4308" s="40">
        <v>239.53823953823954</v>
      </c>
      <c r="O4308" s="33">
        <f t="shared" si="417"/>
        <v>239.53823953823954</v>
      </c>
      <c r="P4308" s="22">
        <f>IF(ISNUMBER(O4308),SUMIFS(O$1:$O4308,A$1:$A4308,A4308,H$1:$H4308,H4308,D$1:$D4308,D4308),"")</f>
        <v>932.53575761171635</v>
      </c>
      <c r="AK4308" s="34">
        <v>0.5488340655626901</v>
      </c>
      <c r="AL4308" s="34">
        <v>0</v>
      </c>
      <c r="AN4308" s="36">
        <v>0.45116593443731001</v>
      </c>
      <c r="AO4308" s="34">
        <v>0.45116593443731001</v>
      </c>
      <c r="AP4308" s="34">
        <v>0</v>
      </c>
      <c r="AS4308" s="36">
        <v>0</v>
      </c>
    </row>
    <row r="4309" spans="1:45" x14ac:dyDescent="0.3">
      <c r="A4309" s="4" t="s">
        <v>190</v>
      </c>
      <c r="B4309" t="s">
        <v>138</v>
      </c>
      <c r="C4309" s="28">
        <v>44691</v>
      </c>
      <c r="D4309">
        <v>4</v>
      </c>
      <c r="G4309" s="42" t="s">
        <v>230</v>
      </c>
      <c r="H4309">
        <f t="shared" si="418"/>
        <v>2022</v>
      </c>
      <c r="I4309" s="2" t="s">
        <v>139</v>
      </c>
      <c r="J4309">
        <v>4</v>
      </c>
      <c r="N4309" s="40">
        <v>246.07366845813712</v>
      </c>
      <c r="O4309" s="33">
        <f t="shared" si="417"/>
        <v>246.07366845813712</v>
      </c>
      <c r="P4309" s="22">
        <f>IF(ISNUMBER(O4309),SUMIFS(O$1:$O4309,A$1:$A4309,A4309,H$1:$H4309,H4309,D$1:$D4309,D4309),"")</f>
        <v>1053.1223539400194</v>
      </c>
      <c r="AK4309" s="34">
        <v>0.51905311778291008</v>
      </c>
      <c r="AL4309" s="34">
        <v>0</v>
      </c>
      <c r="AN4309" s="36">
        <v>0.48065819861431874</v>
      </c>
      <c r="AO4309" s="34">
        <v>0.48065819861431874</v>
      </c>
      <c r="AP4309" s="34">
        <v>0</v>
      </c>
      <c r="AS4309" s="36">
        <v>2.8868360277136264E-4</v>
      </c>
    </row>
    <row r="4310" spans="1:45" x14ac:dyDescent="0.3">
      <c r="A4310" s="4" t="s">
        <v>190</v>
      </c>
      <c r="B4310" t="s">
        <v>138</v>
      </c>
      <c r="C4310" s="28">
        <v>44746</v>
      </c>
      <c r="D4310">
        <v>1</v>
      </c>
      <c r="G4310" s="42" t="s">
        <v>230</v>
      </c>
      <c r="H4310">
        <f t="shared" si="418"/>
        <v>2022</v>
      </c>
      <c r="I4310" s="2" t="s">
        <v>139</v>
      </c>
      <c r="J4310">
        <v>5</v>
      </c>
      <c r="N4310" s="40">
        <v>94.581050067912514</v>
      </c>
      <c r="O4310" s="33">
        <f t="shared" si="417"/>
        <v>94.581050067912514</v>
      </c>
      <c r="P4310" s="22">
        <f>IF(ISNUMBER(O4310),SUMIFS(O$1:$O4310,A$1:$A4310,A4310,H$1:$H4310,H4310,D$1:$D4310,D4310),"")</f>
        <v>1078.56651154515</v>
      </c>
      <c r="AK4310" s="34">
        <v>0.53007945516458577</v>
      </c>
      <c r="AL4310" s="34">
        <v>0</v>
      </c>
      <c r="AN4310" s="36">
        <v>0.4699205448354144</v>
      </c>
      <c r="AO4310" s="34">
        <v>0.4699205448354144</v>
      </c>
      <c r="AP4310" s="34">
        <v>0</v>
      </c>
      <c r="AS4310" s="36">
        <v>0</v>
      </c>
    </row>
    <row r="4311" spans="1:45" x14ac:dyDescent="0.3">
      <c r="A4311" s="4" t="s">
        <v>190</v>
      </c>
      <c r="B4311" t="s">
        <v>138</v>
      </c>
      <c r="C4311" s="28">
        <v>44746</v>
      </c>
      <c r="D4311">
        <v>2</v>
      </c>
      <c r="G4311" s="42" t="s">
        <v>230</v>
      </c>
      <c r="H4311">
        <f t="shared" si="418"/>
        <v>2022</v>
      </c>
      <c r="I4311" s="2" t="s">
        <v>139</v>
      </c>
      <c r="J4311">
        <v>5</v>
      </c>
      <c r="N4311" s="40">
        <v>82.751209027404613</v>
      </c>
      <c r="O4311" s="33">
        <f t="shared" si="417"/>
        <v>82.751209027404613</v>
      </c>
      <c r="P4311" s="22">
        <f>IF(ISNUMBER(O4311),SUMIFS(O$1:$O4311,A$1:$A4311,A4311,H$1:$H4311,H4311,D$1:$D4311,D4311),"")</f>
        <v>1012.540814274661</v>
      </c>
      <c r="AK4311" s="34">
        <v>0.74466750313676289</v>
      </c>
      <c r="AL4311" s="34">
        <v>0</v>
      </c>
      <c r="AN4311" s="36">
        <v>0.25533249686323717</v>
      </c>
      <c r="AO4311" s="34">
        <v>0.25533249686323717</v>
      </c>
      <c r="AP4311" s="34">
        <v>0</v>
      </c>
      <c r="AS4311" s="36">
        <v>0</v>
      </c>
    </row>
    <row r="4312" spans="1:45" x14ac:dyDescent="0.3">
      <c r="A4312" s="4" t="s">
        <v>190</v>
      </c>
      <c r="B4312" t="s">
        <v>138</v>
      </c>
      <c r="C4312" s="28">
        <v>44746</v>
      </c>
      <c r="D4312">
        <v>3</v>
      </c>
      <c r="G4312" s="42" t="s">
        <v>230</v>
      </c>
      <c r="H4312">
        <f t="shared" si="418"/>
        <v>2022</v>
      </c>
      <c r="I4312" s="2" t="s">
        <v>139</v>
      </c>
      <c r="J4312">
        <v>5</v>
      </c>
      <c r="N4312" s="40">
        <v>85.879402464289626</v>
      </c>
      <c r="O4312" s="33">
        <f t="shared" si="417"/>
        <v>85.879402464289626</v>
      </c>
      <c r="P4312" s="22">
        <f>IF(ISNUMBER(O4312),SUMIFS(O$1:$O4312,A$1:$A4312,A4312,H$1:$H4312,H4312,D$1:$D4312,D4312),"")</f>
        <v>1018.415160076006</v>
      </c>
      <c r="AK4312" s="34">
        <v>0.85003232062055589</v>
      </c>
      <c r="AL4312" s="34">
        <v>0</v>
      </c>
      <c r="AN4312" s="36">
        <v>0.14996767937944408</v>
      </c>
      <c r="AO4312" s="34">
        <v>0.14996767937944408</v>
      </c>
      <c r="AP4312" s="34">
        <v>0</v>
      </c>
      <c r="AS4312" s="36">
        <v>0</v>
      </c>
    </row>
    <row r="4313" spans="1:45" x14ac:dyDescent="0.3">
      <c r="A4313" s="4" t="s">
        <v>190</v>
      </c>
      <c r="B4313" t="s">
        <v>138</v>
      </c>
      <c r="C4313" s="28">
        <v>44746</v>
      </c>
      <c r="D4313">
        <v>4</v>
      </c>
      <c r="G4313" s="42" t="s">
        <v>230</v>
      </c>
      <c r="H4313">
        <f t="shared" si="418"/>
        <v>2022</v>
      </c>
      <c r="I4313" s="2" t="s">
        <v>139</v>
      </c>
      <c r="J4313">
        <v>5</v>
      </c>
      <c r="N4313" s="40">
        <v>94.35727986991364</v>
      </c>
      <c r="O4313" s="33">
        <f t="shared" si="417"/>
        <v>94.35727986991364</v>
      </c>
      <c r="P4313" s="22">
        <f>IF(ISNUMBER(O4313),SUMIFS(O$1:$O4313,A$1:$A4313,A4313,H$1:$H4313,H4313,D$1:$D4313,D4313),"")</f>
        <v>1147.4796338099329</v>
      </c>
      <c r="AK4313" s="34">
        <v>0.6064516129032258</v>
      </c>
      <c r="AL4313" s="34">
        <v>0</v>
      </c>
      <c r="AN4313" s="36">
        <v>0.39354838709677425</v>
      </c>
      <c r="AO4313" s="34">
        <v>0.39354838709677425</v>
      </c>
      <c r="AP4313" s="34">
        <v>0</v>
      </c>
      <c r="AS4313" s="36">
        <v>0</v>
      </c>
    </row>
    <row r="4314" spans="1:45" x14ac:dyDescent="0.3">
      <c r="A4314" s="4" t="s">
        <v>190</v>
      </c>
      <c r="B4314" t="s">
        <v>138</v>
      </c>
      <c r="C4314" s="28">
        <v>44802</v>
      </c>
      <c r="D4314">
        <v>1</v>
      </c>
      <c r="G4314" s="42" t="s">
        <v>230</v>
      </c>
      <c r="H4314">
        <f t="shared" si="418"/>
        <v>2022</v>
      </c>
      <c r="I4314" s="2" t="s">
        <v>139</v>
      </c>
      <c r="J4314">
        <v>6</v>
      </c>
      <c r="N4314" s="40">
        <v>200.79852579852582</v>
      </c>
      <c r="O4314" s="33">
        <f t="shared" si="417"/>
        <v>200.79852579852582</v>
      </c>
      <c r="P4314" s="22">
        <f>IF(ISNUMBER(O4314),SUMIFS(O$1:$O4314,A$1:$A4314,A4314,H$1:$H4314,H4314,D$1:$D4314,D4314),"")</f>
        <v>1279.3650373436758</v>
      </c>
      <c r="AK4314" s="34">
        <v>0.54421768707482998</v>
      </c>
      <c r="AL4314" s="34">
        <v>0</v>
      </c>
      <c r="AN4314" s="36">
        <v>0.45578231292517013</v>
      </c>
      <c r="AO4314" s="34">
        <v>0.45578231292517013</v>
      </c>
      <c r="AP4314" s="34">
        <v>0</v>
      </c>
      <c r="AS4314" s="36">
        <v>0</v>
      </c>
    </row>
    <row r="4315" spans="1:45" x14ac:dyDescent="0.3">
      <c r="A4315" s="4" t="s">
        <v>190</v>
      </c>
      <c r="B4315" t="s">
        <v>138</v>
      </c>
      <c r="C4315" s="28">
        <v>44802</v>
      </c>
      <c r="D4315">
        <v>2</v>
      </c>
      <c r="G4315" s="42" t="s">
        <v>230</v>
      </c>
      <c r="H4315">
        <f t="shared" si="418"/>
        <v>2022</v>
      </c>
      <c r="I4315" s="2" t="s">
        <v>139</v>
      </c>
      <c r="J4315">
        <v>6</v>
      </c>
      <c r="N4315" s="40">
        <v>203.50764279967819</v>
      </c>
      <c r="O4315" s="33">
        <f t="shared" si="417"/>
        <v>203.50764279967819</v>
      </c>
      <c r="P4315" s="22">
        <f>IF(ISNUMBER(O4315),SUMIFS(O$1:$O4315,A$1:$A4315,A4315,H$1:$H4315,H4315,D$1:$D4315,D4315),"")</f>
        <v>1216.0484570743392</v>
      </c>
      <c r="AK4315" s="34">
        <v>0.74474474474474472</v>
      </c>
      <c r="AL4315" s="34">
        <v>0</v>
      </c>
      <c r="AN4315" s="36">
        <v>0.25525525525525528</v>
      </c>
      <c r="AO4315" s="34">
        <v>0.25525525525525528</v>
      </c>
      <c r="AP4315" s="34">
        <v>0</v>
      </c>
      <c r="AS4315" s="36">
        <v>0</v>
      </c>
    </row>
    <row r="4316" spans="1:45" x14ac:dyDescent="0.3">
      <c r="A4316" s="4" t="s">
        <v>190</v>
      </c>
      <c r="B4316" t="s">
        <v>138</v>
      </c>
      <c r="C4316" s="28">
        <v>44802</v>
      </c>
      <c r="D4316">
        <v>3</v>
      </c>
      <c r="G4316" s="42" t="s">
        <v>230</v>
      </c>
      <c r="H4316">
        <f t="shared" si="418"/>
        <v>2022</v>
      </c>
      <c r="I4316" s="2" t="s">
        <v>139</v>
      </c>
      <c r="J4316">
        <v>6</v>
      </c>
      <c r="N4316" s="40">
        <v>184.13085526869062</v>
      </c>
      <c r="O4316" s="33">
        <f t="shared" si="417"/>
        <v>184.13085526869062</v>
      </c>
      <c r="P4316" s="22">
        <f>IF(ISNUMBER(O4316),SUMIFS(O$1:$O4316,A$1:$A4316,A4316,H$1:$H4316,H4316,D$1:$D4316,D4316),"")</f>
        <v>1202.5460153446966</v>
      </c>
      <c r="AK4316" s="34">
        <v>0.75868372943327234</v>
      </c>
      <c r="AL4316" s="34">
        <v>5.0274223034734913E-3</v>
      </c>
      <c r="AN4316" s="36">
        <v>0.23628884826325408</v>
      </c>
      <c r="AO4316" s="34">
        <v>0.23628884826325408</v>
      </c>
      <c r="AP4316" s="34">
        <v>0</v>
      </c>
      <c r="AS4316" s="36">
        <v>0</v>
      </c>
    </row>
    <row r="4317" spans="1:45" x14ac:dyDescent="0.3">
      <c r="A4317" s="4" t="s">
        <v>190</v>
      </c>
      <c r="B4317" t="s">
        <v>138</v>
      </c>
      <c r="C4317" s="28">
        <v>44802</v>
      </c>
      <c r="D4317">
        <v>4</v>
      </c>
      <c r="G4317" s="42" t="s">
        <v>230</v>
      </c>
      <c r="H4317">
        <f t="shared" si="418"/>
        <v>2022</v>
      </c>
      <c r="I4317" s="2" t="s">
        <v>139</v>
      </c>
      <c r="J4317">
        <v>6</v>
      </c>
      <c r="N4317" s="40">
        <v>223.56207564701444</v>
      </c>
      <c r="O4317" s="33">
        <f t="shared" si="417"/>
        <v>223.56207564701444</v>
      </c>
      <c r="P4317" s="22">
        <f>IF(ISNUMBER(O4317),SUMIFS(O$1:$O4317,A$1:$A4317,A4317,H$1:$H4317,H4317,D$1:$D4317,D4317),"")</f>
        <v>1371.0417094569473</v>
      </c>
      <c r="AK4317" s="34">
        <v>0.74977210574293518</v>
      </c>
      <c r="AL4317" s="34">
        <v>0</v>
      </c>
      <c r="AN4317" s="36">
        <v>0.25022789425706476</v>
      </c>
      <c r="AO4317" s="34">
        <v>0.25022789425706476</v>
      </c>
      <c r="AP4317" s="34">
        <v>0</v>
      </c>
      <c r="AS4317" s="36">
        <v>0</v>
      </c>
    </row>
    <row r="4318" spans="1:45" x14ac:dyDescent="0.3">
      <c r="A4318" s="4" t="s">
        <v>190</v>
      </c>
      <c r="B4318" t="s">
        <v>138</v>
      </c>
      <c r="C4318" s="28">
        <v>44844</v>
      </c>
      <c r="D4318">
        <v>1</v>
      </c>
      <c r="G4318" s="42" t="s">
        <v>230</v>
      </c>
      <c r="H4318">
        <f t="shared" si="418"/>
        <v>2022</v>
      </c>
      <c r="I4318" s="2" t="s">
        <v>139</v>
      </c>
      <c r="J4318">
        <v>7</v>
      </c>
      <c r="N4318" s="40">
        <v>392.77634388044481</v>
      </c>
      <c r="O4318" s="33">
        <f t="shared" si="417"/>
        <v>392.77634388044481</v>
      </c>
      <c r="P4318" s="22">
        <f>IF(ISNUMBER(O4318),SUMIFS(O$1:$O4318,A$1:$A4318,A4318,H$1:$H4318,H4318,D$1:$D4318,D4318),"")</f>
        <v>1672.1413812241206</v>
      </c>
      <c r="AK4318" s="34">
        <v>0.66838565022421514</v>
      </c>
      <c r="AL4318" s="34">
        <v>0</v>
      </c>
      <c r="AN4318" s="36">
        <v>0.31726457399103136</v>
      </c>
      <c r="AO4318" s="34">
        <v>0.31278026905829592</v>
      </c>
      <c r="AP4318" s="34">
        <v>4.4843049327354259E-3</v>
      </c>
      <c r="AS4318" s="36">
        <v>1.4349775784753363E-2</v>
      </c>
    </row>
    <row r="4319" spans="1:45" x14ac:dyDescent="0.3">
      <c r="A4319" s="4" t="s">
        <v>190</v>
      </c>
      <c r="B4319" t="s">
        <v>138</v>
      </c>
      <c r="C4319" s="28">
        <v>44844</v>
      </c>
      <c r="D4319">
        <v>2</v>
      </c>
      <c r="G4319" s="42" t="s">
        <v>230</v>
      </c>
      <c r="H4319">
        <f t="shared" si="418"/>
        <v>2022</v>
      </c>
      <c r="I4319" s="2" t="s">
        <v>139</v>
      </c>
      <c r="J4319">
        <v>7</v>
      </c>
      <c r="N4319" s="40">
        <v>395.4832396211707</v>
      </c>
      <c r="O4319" s="33">
        <f t="shared" si="417"/>
        <v>395.4832396211707</v>
      </c>
      <c r="P4319" s="22">
        <f>IF(ISNUMBER(O4319),SUMIFS(O$1:$O4319,A$1:$A4319,A4319,H$1:$H4319,H4319,D$1:$D4319,D4319),"")</f>
        <v>1611.5316966955099</v>
      </c>
      <c r="AK4319" s="34">
        <v>0.45968559837728196</v>
      </c>
      <c r="AL4319" s="34">
        <v>0</v>
      </c>
      <c r="AN4319" s="36">
        <v>0.53549695740365111</v>
      </c>
      <c r="AO4319" s="34">
        <v>0.51800202839756593</v>
      </c>
      <c r="AP4319" s="34">
        <v>1.7494929006085191E-2</v>
      </c>
      <c r="AS4319" s="36">
        <v>4.8174442190669371E-3</v>
      </c>
    </row>
    <row r="4320" spans="1:45" x14ac:dyDescent="0.3">
      <c r="A4320" s="4" t="s">
        <v>190</v>
      </c>
      <c r="B4320" t="s">
        <v>138</v>
      </c>
      <c r="C4320" s="28">
        <v>44844</v>
      </c>
      <c r="D4320">
        <v>3</v>
      </c>
      <c r="G4320" s="42" t="s">
        <v>230</v>
      </c>
      <c r="H4320">
        <f t="shared" si="418"/>
        <v>2022</v>
      </c>
      <c r="I4320" s="2" t="s">
        <v>139</v>
      </c>
      <c r="J4320">
        <v>7</v>
      </c>
      <c r="N4320" s="40">
        <v>418.83340642816864</v>
      </c>
      <c r="O4320" s="33">
        <f t="shared" si="417"/>
        <v>418.83340642816864</v>
      </c>
      <c r="P4320" s="22">
        <f>IF(ISNUMBER(O4320),SUMIFS(O$1:$O4320,A$1:$A4320,A4320,H$1:$H4320,H4320,D$1:$D4320,D4320),"")</f>
        <v>1621.3794217728653</v>
      </c>
      <c r="AK4320" s="34">
        <v>0.80011706175007313</v>
      </c>
      <c r="AL4320" s="34">
        <v>0</v>
      </c>
      <c r="AN4320" s="36">
        <v>0.19988293824992684</v>
      </c>
      <c r="AO4320" s="34">
        <v>0.19988293824992684</v>
      </c>
      <c r="AP4320" s="34">
        <v>0</v>
      </c>
      <c r="AS4320" s="36">
        <v>0</v>
      </c>
    </row>
    <row r="4321" spans="1:45" x14ac:dyDescent="0.3">
      <c r="A4321" s="4" t="s">
        <v>190</v>
      </c>
      <c r="B4321" t="s">
        <v>138</v>
      </c>
      <c r="C4321" s="28">
        <v>44844</v>
      </c>
      <c r="D4321">
        <v>4</v>
      </c>
      <c r="G4321" s="42" t="s">
        <v>230</v>
      </c>
      <c r="H4321">
        <f t="shared" si="418"/>
        <v>2022</v>
      </c>
      <c r="I4321" s="2" t="s">
        <v>139</v>
      </c>
      <c r="J4321">
        <v>7</v>
      </c>
      <c r="N4321" s="40">
        <v>406.84353877575279</v>
      </c>
      <c r="O4321" s="33">
        <f t="shared" si="417"/>
        <v>406.84353877575279</v>
      </c>
      <c r="P4321" s="22">
        <f>IF(ISNUMBER(O4321),SUMIFS(O$1:$O4321,A$1:$A4321,A4321,H$1:$H4321,H4321,D$1:$D4321,D4321),"")</f>
        <v>1777.8852482327002</v>
      </c>
      <c r="AK4321" s="34">
        <v>0.936054124836316</v>
      </c>
      <c r="AL4321" s="34">
        <v>0</v>
      </c>
      <c r="AN4321" s="36">
        <v>6.3945875163683982E-2</v>
      </c>
      <c r="AO4321" s="34">
        <v>3.9502400698384989E-2</v>
      </c>
      <c r="AP4321" s="34">
        <v>2.4443474465298997E-2</v>
      </c>
      <c r="AS4321" s="36">
        <v>0</v>
      </c>
    </row>
    <row r="4322" spans="1:45" x14ac:dyDescent="0.3">
      <c r="A4322" s="4" t="s">
        <v>190</v>
      </c>
      <c r="B4322" t="s">
        <v>138</v>
      </c>
      <c r="C4322" s="28">
        <v>44875</v>
      </c>
      <c r="D4322">
        <v>1</v>
      </c>
      <c r="G4322" s="42" t="s">
        <v>230</v>
      </c>
      <c r="H4322">
        <f t="shared" si="418"/>
        <v>2022</v>
      </c>
      <c r="I4322" s="2" t="s">
        <v>139</v>
      </c>
      <c r="J4322">
        <v>8</v>
      </c>
      <c r="N4322" s="40">
        <v>341.97356641022145</v>
      </c>
      <c r="O4322" s="33">
        <f t="shared" si="417"/>
        <v>341.97356641022145</v>
      </c>
      <c r="P4322" s="22">
        <f>IF(ISNUMBER(O4322),SUMIFS(O$1:$O4322,A$1:$A4322,A4322,H$1:$H4322,H4322,D$1:$D4322,D4322),"")</f>
        <v>2014.1149476343421</v>
      </c>
      <c r="AK4322" s="34">
        <v>0.47555129434324067</v>
      </c>
      <c r="AL4322" s="34">
        <v>0</v>
      </c>
      <c r="AN4322" s="36">
        <v>0.52444870565675927</v>
      </c>
      <c r="AO4322" s="34">
        <v>0.41323106423777561</v>
      </c>
      <c r="AP4322" s="34">
        <v>0.1112176414189837</v>
      </c>
      <c r="AS4322" s="36">
        <v>0</v>
      </c>
    </row>
    <row r="4323" spans="1:45" x14ac:dyDescent="0.3">
      <c r="A4323" s="4" t="s">
        <v>190</v>
      </c>
      <c r="B4323" t="s">
        <v>138</v>
      </c>
      <c r="C4323" s="28">
        <v>44875</v>
      </c>
      <c r="D4323">
        <v>2</v>
      </c>
      <c r="G4323" s="42" t="s">
        <v>230</v>
      </c>
      <c r="H4323">
        <f t="shared" si="418"/>
        <v>2022</v>
      </c>
      <c r="I4323" s="2" t="s">
        <v>139</v>
      </c>
      <c r="J4323">
        <v>8</v>
      </c>
      <c r="N4323" s="40">
        <v>375.47597183960823</v>
      </c>
      <c r="O4323" s="33">
        <f t="shared" ref="O4323:O4386" si="419">IF(LEN(N4323)&gt;0,N4323,"")</f>
        <v>375.47597183960823</v>
      </c>
      <c r="P4323" s="22">
        <f>IF(ISNUMBER(O4323),SUMIFS(O$1:$O4323,A$1:$A4323,A4323,H$1:$H4323,H4323,D$1:$D4323,D4323),"")</f>
        <v>1987.0076685351182</v>
      </c>
      <c r="AK4323" s="34">
        <v>0.61736993035641141</v>
      </c>
      <c r="AL4323" s="34">
        <v>0</v>
      </c>
      <c r="AN4323" s="36">
        <v>0.37730438344940603</v>
      </c>
      <c r="AO4323" s="34">
        <v>0.32363785333879563</v>
      </c>
      <c r="AP4323" s="34">
        <v>5.3666530110610414E-2</v>
      </c>
      <c r="AS4323" s="36">
        <v>5.3256861941827129E-3</v>
      </c>
    </row>
    <row r="4324" spans="1:45" x14ac:dyDescent="0.3">
      <c r="A4324" s="4" t="s">
        <v>190</v>
      </c>
      <c r="B4324" t="s">
        <v>138</v>
      </c>
      <c r="C4324" s="28">
        <v>44875</v>
      </c>
      <c r="D4324">
        <v>3</v>
      </c>
      <c r="G4324" s="42" t="s">
        <v>230</v>
      </c>
      <c r="H4324">
        <f t="shared" si="418"/>
        <v>2022</v>
      </c>
      <c r="I4324" s="2" t="s">
        <v>139</v>
      </c>
      <c r="J4324">
        <v>8</v>
      </c>
      <c r="N4324" s="40">
        <v>343.44125404558702</v>
      </c>
      <c r="O4324" s="33">
        <f t="shared" si="419"/>
        <v>343.44125404558702</v>
      </c>
      <c r="P4324" s="22">
        <f>IF(ISNUMBER(O4324),SUMIFS(O$1:$O4324,A$1:$A4324,A4324,H$1:$H4324,H4324,D$1:$D4324,D4324),"")</f>
        <v>1964.8206758184524</v>
      </c>
      <c r="AK4324" s="34">
        <v>0.88427947598253265</v>
      </c>
      <c r="AL4324" s="34">
        <v>0</v>
      </c>
      <c r="AN4324" s="36">
        <v>0.11572052401746726</v>
      </c>
      <c r="AO4324" s="34">
        <v>0.11572052401746726</v>
      </c>
      <c r="AP4324" s="34">
        <v>0</v>
      </c>
      <c r="AS4324" s="36">
        <v>0</v>
      </c>
    </row>
    <row r="4325" spans="1:45" x14ac:dyDescent="0.3">
      <c r="A4325" s="4" t="s">
        <v>190</v>
      </c>
      <c r="B4325" t="s">
        <v>138</v>
      </c>
      <c r="C4325" s="28">
        <v>44875</v>
      </c>
      <c r="D4325">
        <v>4</v>
      </c>
      <c r="G4325" s="42" t="s">
        <v>230</v>
      </c>
      <c r="H4325">
        <f t="shared" si="418"/>
        <v>2022</v>
      </c>
      <c r="I4325" s="2" t="s">
        <v>139</v>
      </c>
      <c r="J4325">
        <v>8</v>
      </c>
      <c r="N4325" s="40">
        <v>317.10257538519875</v>
      </c>
      <c r="O4325" s="33">
        <f t="shared" si="419"/>
        <v>317.10257538519875</v>
      </c>
      <c r="P4325" s="22">
        <f>IF(ISNUMBER(O4325),SUMIFS(O$1:$O4325,A$1:$A4325,A4325,H$1:$H4325,H4325,D$1:$D4325,D4325),"")</f>
        <v>2094.9878236178988</v>
      </c>
      <c r="AK4325" s="34">
        <v>0.85953488372093023</v>
      </c>
      <c r="AL4325" s="34">
        <v>0</v>
      </c>
      <c r="AN4325" s="36">
        <v>0.14046511627906977</v>
      </c>
      <c r="AO4325" s="34">
        <v>8.7906976744186044E-2</v>
      </c>
      <c r="AP4325" s="34">
        <v>5.2558139534883717E-2</v>
      </c>
      <c r="AS4325" s="36">
        <v>0</v>
      </c>
    </row>
    <row r="4326" spans="1:45" x14ac:dyDescent="0.3">
      <c r="A4326" s="4" t="s">
        <v>190</v>
      </c>
      <c r="B4326" t="s">
        <v>138</v>
      </c>
      <c r="C4326" s="28">
        <v>44900</v>
      </c>
      <c r="D4326">
        <v>1</v>
      </c>
      <c r="G4326" s="42" t="s">
        <v>230</v>
      </c>
      <c r="H4326">
        <f t="shared" si="418"/>
        <v>2022</v>
      </c>
      <c r="I4326" s="2" t="s">
        <v>139</v>
      </c>
      <c r="J4326">
        <v>9</v>
      </c>
      <c r="N4326" s="40">
        <v>277.5494465614226</v>
      </c>
      <c r="O4326" s="33">
        <f t="shared" si="419"/>
        <v>277.5494465614226</v>
      </c>
      <c r="P4326" s="22">
        <f>IF(ISNUMBER(O4326),SUMIFS(O$1:$O4326,A$1:$A4326,A4326,H$1:$H4326,H4326,D$1:$D4326,D4326),"")</f>
        <v>2291.6643941957645</v>
      </c>
      <c r="AK4326" s="34">
        <v>0.42793462109955421</v>
      </c>
      <c r="AL4326" s="34">
        <v>0</v>
      </c>
      <c r="AN4326" s="36">
        <v>0.57206537890044573</v>
      </c>
      <c r="AO4326" s="34">
        <v>0.48216939078751858</v>
      </c>
      <c r="AP4326" s="34">
        <v>8.9895988112927178E-2</v>
      </c>
      <c r="AS4326" s="36">
        <v>0</v>
      </c>
    </row>
    <row r="4327" spans="1:45" x14ac:dyDescent="0.3">
      <c r="A4327" s="4" t="s">
        <v>190</v>
      </c>
      <c r="B4327" t="s">
        <v>138</v>
      </c>
      <c r="C4327" s="28">
        <v>44900</v>
      </c>
      <c r="D4327">
        <v>2</v>
      </c>
      <c r="G4327" s="42" t="s">
        <v>230</v>
      </c>
      <c r="H4327">
        <f t="shared" si="418"/>
        <v>2022</v>
      </c>
      <c r="I4327" s="2" t="s">
        <v>139</v>
      </c>
      <c r="J4327">
        <v>9</v>
      </c>
      <c r="N4327" s="40">
        <v>285.03108892124908</v>
      </c>
      <c r="O4327" s="33">
        <f t="shared" si="419"/>
        <v>285.03108892124908</v>
      </c>
      <c r="P4327" s="22">
        <f>IF(ISNUMBER(O4327),SUMIFS(O$1:$O4327,A$1:$A4327,A4327,H$1:$H4327,H4327,D$1:$D4327,D4327),"")</f>
        <v>2272.0387574563674</v>
      </c>
      <c r="AK4327" s="34">
        <v>0.72019704433497533</v>
      </c>
      <c r="AL4327" s="34">
        <v>0</v>
      </c>
      <c r="AN4327" s="36">
        <v>0.27980295566502461</v>
      </c>
      <c r="AO4327" s="34">
        <v>0.20689655172413793</v>
      </c>
      <c r="AP4327" s="34">
        <v>7.2906403940886697E-2</v>
      </c>
      <c r="AS4327" s="36">
        <v>0</v>
      </c>
    </row>
    <row r="4328" spans="1:45" x14ac:dyDescent="0.3">
      <c r="A4328" s="4" t="s">
        <v>190</v>
      </c>
      <c r="B4328" t="s">
        <v>138</v>
      </c>
      <c r="C4328" s="28">
        <v>44900</v>
      </c>
      <c r="D4328">
        <v>3</v>
      </c>
      <c r="G4328" s="42" t="s">
        <v>230</v>
      </c>
      <c r="H4328">
        <f t="shared" si="418"/>
        <v>2022</v>
      </c>
      <c r="I4328" s="2" t="s">
        <v>139</v>
      </c>
      <c r="J4328">
        <v>9</v>
      </c>
      <c r="N4328" s="40">
        <v>298.31206804891019</v>
      </c>
      <c r="O4328" s="33">
        <f t="shared" si="419"/>
        <v>298.31206804891019</v>
      </c>
      <c r="P4328" s="22">
        <f>IF(ISNUMBER(O4328),SUMIFS(O$1:$O4328,A$1:$A4328,A4328,H$1:$H4328,H4328,D$1:$D4328,D4328),"")</f>
        <v>2263.1327438673625</v>
      </c>
      <c r="AK4328" s="34">
        <v>0.52228725799189546</v>
      </c>
      <c r="AL4328" s="34">
        <v>0</v>
      </c>
      <c r="AN4328" s="36">
        <v>0.47771274200810443</v>
      </c>
      <c r="AO4328" s="34">
        <v>0.30661864025213864</v>
      </c>
      <c r="AP4328" s="34">
        <v>0.17109410175596576</v>
      </c>
      <c r="AS4328" s="36">
        <v>0</v>
      </c>
    </row>
    <row r="4329" spans="1:45" x14ac:dyDescent="0.3">
      <c r="A4329" s="4" t="s">
        <v>190</v>
      </c>
      <c r="B4329" t="s">
        <v>138</v>
      </c>
      <c r="C4329" s="28">
        <v>44900</v>
      </c>
      <c r="D4329">
        <v>4</v>
      </c>
      <c r="G4329" s="42" t="s">
        <v>230</v>
      </c>
      <c r="H4329">
        <f t="shared" si="418"/>
        <v>2022</v>
      </c>
      <c r="I4329" s="2" t="s">
        <v>139</v>
      </c>
      <c r="J4329">
        <v>9</v>
      </c>
      <c r="N4329" s="40">
        <v>327.7807688374042</v>
      </c>
      <c r="O4329" s="33">
        <f t="shared" si="419"/>
        <v>327.7807688374042</v>
      </c>
      <c r="P4329" s="22">
        <f>IF(ISNUMBER(O4329),SUMIFS(O$1:$O4329,A$1:$A4329,A4329,H$1:$H4329,H4329,D$1:$D4329,D4329),"")</f>
        <v>2422.768592455303</v>
      </c>
      <c r="AK4329" s="34">
        <v>0.65581395348837213</v>
      </c>
      <c r="AL4329" s="34">
        <v>0</v>
      </c>
      <c r="AN4329" s="36">
        <v>0.34418604651162793</v>
      </c>
      <c r="AO4329" s="34">
        <v>0.2744186046511628</v>
      </c>
      <c r="AP4329" s="34">
        <v>6.9767441860465115E-2</v>
      </c>
      <c r="AS4329" s="36">
        <v>0</v>
      </c>
    </row>
    <row r="4330" spans="1:45" x14ac:dyDescent="0.3">
      <c r="A4330" s="4" t="s">
        <v>190</v>
      </c>
      <c r="B4330" t="s">
        <v>138</v>
      </c>
      <c r="C4330" s="28">
        <v>44931</v>
      </c>
      <c r="D4330">
        <v>1</v>
      </c>
      <c r="G4330" s="42" t="s">
        <v>230</v>
      </c>
      <c r="H4330">
        <f t="shared" si="418"/>
        <v>2023</v>
      </c>
      <c r="I4330" s="2" t="s">
        <v>139</v>
      </c>
      <c r="J4330">
        <v>10</v>
      </c>
      <c r="N4330" s="40">
        <v>344.9034075984431</v>
      </c>
      <c r="O4330" s="33">
        <f t="shared" si="419"/>
        <v>344.9034075984431</v>
      </c>
      <c r="P4330" s="22">
        <f>IF(ISNUMBER(O4330),SUMIFS(O$1:$O4330,A$1:$A4330,A4330,H$1:$H4330,H4330,D$1:$D4330,D4330),"")</f>
        <v>344.9034075984431</v>
      </c>
      <c r="AK4330" s="34">
        <v>0.32326093799181616</v>
      </c>
      <c r="AL4330" s="34">
        <v>0</v>
      </c>
      <c r="AN4330" s="36">
        <v>0.67673906200818379</v>
      </c>
      <c r="AO4330" s="34">
        <v>0.32200188857412654</v>
      </c>
      <c r="AP4330" s="34">
        <v>0.35473717343405725</v>
      </c>
      <c r="AS4330" s="36">
        <v>0</v>
      </c>
    </row>
    <row r="4331" spans="1:45" x14ac:dyDescent="0.3">
      <c r="A4331" s="4" t="s">
        <v>190</v>
      </c>
      <c r="B4331" t="s">
        <v>138</v>
      </c>
      <c r="C4331" s="28">
        <v>44931</v>
      </c>
      <c r="D4331">
        <v>2</v>
      </c>
      <c r="G4331" s="42" t="s">
        <v>230</v>
      </c>
      <c r="H4331">
        <f t="shared" si="418"/>
        <v>2023</v>
      </c>
      <c r="I4331" s="2" t="s">
        <v>139</v>
      </c>
      <c r="J4331">
        <v>10</v>
      </c>
      <c r="N4331" s="40">
        <v>377.12472153559776</v>
      </c>
      <c r="O4331" s="33">
        <f t="shared" si="419"/>
        <v>377.12472153559776</v>
      </c>
      <c r="P4331" s="22">
        <f>IF(ISNUMBER(O4331),SUMIFS(O$1:$O4331,A$1:$A4331,A4331,H$1:$H4331,H4331,D$1:$D4331,D4331),"")</f>
        <v>377.12472153559776</v>
      </c>
      <c r="AK4331" s="34">
        <v>0.54557823129251704</v>
      </c>
      <c r="AL4331" s="34">
        <v>0</v>
      </c>
      <c r="AN4331" s="36">
        <v>0.45442176870748308</v>
      </c>
      <c r="AO4331" s="34">
        <v>0.14557823129251701</v>
      </c>
      <c r="AP4331" s="34">
        <v>0.30884353741496601</v>
      </c>
      <c r="AS4331" s="36">
        <v>0</v>
      </c>
    </row>
    <row r="4332" spans="1:45" x14ac:dyDescent="0.3">
      <c r="A4332" s="4" t="s">
        <v>190</v>
      </c>
      <c r="B4332" t="s">
        <v>138</v>
      </c>
      <c r="C4332" s="28">
        <v>44931</v>
      </c>
      <c r="D4332">
        <v>3</v>
      </c>
      <c r="G4332" s="42" t="s">
        <v>230</v>
      </c>
      <c r="H4332">
        <f t="shared" si="418"/>
        <v>2023</v>
      </c>
      <c r="I4332" s="2" t="s">
        <v>139</v>
      </c>
      <c r="J4332">
        <v>10</v>
      </c>
      <c r="N4332" s="40">
        <v>330.13296227581947</v>
      </c>
      <c r="O4332" s="33">
        <f t="shared" si="419"/>
        <v>330.13296227581947</v>
      </c>
      <c r="P4332" s="22">
        <f>IF(ISNUMBER(O4332),SUMIFS(O$1:$O4332,A$1:$A4332,A4332,H$1:$H4332,H4332,D$1:$D4332,D4332),"")</f>
        <v>330.13296227581947</v>
      </c>
      <c r="AK4332" s="34">
        <v>0.74755381604696669</v>
      </c>
      <c r="AL4332" s="34">
        <v>0</v>
      </c>
      <c r="AN4332" s="36">
        <v>0.25244618395303325</v>
      </c>
      <c r="AO4332" s="34">
        <v>0.25244618395303325</v>
      </c>
      <c r="AP4332" s="34">
        <v>0</v>
      </c>
      <c r="AS4332" s="36">
        <v>0</v>
      </c>
    </row>
    <row r="4333" spans="1:45" x14ac:dyDescent="0.3">
      <c r="A4333" s="4" t="s">
        <v>190</v>
      </c>
      <c r="B4333" t="s">
        <v>138</v>
      </c>
      <c r="C4333" s="28">
        <v>44931</v>
      </c>
      <c r="D4333">
        <v>4</v>
      </c>
      <c r="G4333" s="42" t="s">
        <v>230</v>
      </c>
      <c r="H4333">
        <f t="shared" si="418"/>
        <v>2023</v>
      </c>
      <c r="I4333" s="2" t="s">
        <v>139</v>
      </c>
      <c r="J4333">
        <v>10</v>
      </c>
      <c r="N4333" s="40">
        <v>441.04570084962234</v>
      </c>
      <c r="O4333" s="33">
        <f t="shared" si="419"/>
        <v>441.04570084962234</v>
      </c>
      <c r="P4333" s="22">
        <f>IF(ISNUMBER(O4333),SUMIFS(O$1:$O4333,A$1:$A4333,A4333,H$1:$H4333,H4333,D$1:$D4333,D4333),"")</f>
        <v>441.04570084962234</v>
      </c>
      <c r="AK4333" s="34">
        <v>0.48427672955974843</v>
      </c>
      <c r="AL4333" s="34">
        <v>0</v>
      </c>
      <c r="AN4333" s="36">
        <v>0.51572327044025157</v>
      </c>
      <c r="AO4333" s="34">
        <v>0.22830188679245281</v>
      </c>
      <c r="AP4333" s="34">
        <v>0.28742138364779873</v>
      </c>
      <c r="AS4333" s="36">
        <v>0</v>
      </c>
    </row>
    <row r="4334" spans="1:45" x14ac:dyDescent="0.3">
      <c r="A4334" s="4" t="s">
        <v>190</v>
      </c>
      <c r="B4334" t="s">
        <v>138</v>
      </c>
      <c r="C4334" s="28">
        <v>44956</v>
      </c>
      <c r="D4334">
        <v>1</v>
      </c>
      <c r="G4334" s="42" t="s">
        <v>230</v>
      </c>
      <c r="H4334">
        <f t="shared" si="418"/>
        <v>2023</v>
      </c>
      <c r="I4334" s="2" t="s">
        <v>139</v>
      </c>
      <c r="J4334">
        <v>11</v>
      </c>
      <c r="N4334" s="40">
        <v>123.55504162462634</v>
      </c>
      <c r="O4334" s="33">
        <f t="shared" si="419"/>
        <v>123.55504162462634</v>
      </c>
      <c r="P4334" s="22">
        <f>IF(ISNUMBER(O4334),SUMIFS(O$1:$O4334,A$1:$A4334,A4334,H$1:$H4334,H4334,D$1:$D4334,D4334),"")</f>
        <v>468.45844922306947</v>
      </c>
      <c r="AK4334" s="34">
        <v>0.56646595646132469</v>
      </c>
      <c r="AL4334" s="34">
        <v>0</v>
      </c>
      <c r="AN4334" s="36">
        <v>0.43353404353867531</v>
      </c>
      <c r="AO4334" s="34">
        <v>0.25335803612783697</v>
      </c>
      <c r="AP4334" s="34">
        <v>0.18017600741083836</v>
      </c>
      <c r="AS4334" s="36">
        <v>0</v>
      </c>
    </row>
    <row r="4335" spans="1:45" x14ac:dyDescent="0.3">
      <c r="A4335" s="4" t="s">
        <v>190</v>
      </c>
      <c r="B4335" t="s">
        <v>138</v>
      </c>
      <c r="C4335" s="28">
        <v>44956</v>
      </c>
      <c r="D4335">
        <v>2</v>
      </c>
      <c r="G4335" s="42" t="s">
        <v>230</v>
      </c>
      <c r="H4335">
        <f t="shared" si="418"/>
        <v>2023</v>
      </c>
      <c r="I4335" s="2" t="s">
        <v>139</v>
      </c>
      <c r="J4335">
        <v>11</v>
      </c>
      <c r="N4335" s="40">
        <v>127.08284255987435</v>
      </c>
      <c r="O4335" s="33">
        <f t="shared" si="419"/>
        <v>127.08284255987435</v>
      </c>
      <c r="P4335" s="22">
        <f>IF(ISNUMBER(O4335),SUMIFS(O$1:$O4335,A$1:$A4335,A4335,H$1:$H4335,H4335,D$1:$D4335,D4335),"")</f>
        <v>504.20756409547209</v>
      </c>
      <c r="AK4335" s="34">
        <v>0.4198535394629781</v>
      </c>
      <c r="AL4335" s="34">
        <v>0</v>
      </c>
      <c r="AN4335" s="36">
        <v>0.58014646053702201</v>
      </c>
      <c r="AO4335" s="34">
        <v>0.22050447518307567</v>
      </c>
      <c r="AP4335" s="34">
        <v>0.35964198535394631</v>
      </c>
      <c r="AS4335" s="36">
        <v>0</v>
      </c>
    </row>
    <row r="4336" spans="1:45" x14ac:dyDescent="0.3">
      <c r="A4336" s="4" t="s">
        <v>190</v>
      </c>
      <c r="B4336" t="s">
        <v>138</v>
      </c>
      <c r="C4336" s="28">
        <v>44956</v>
      </c>
      <c r="D4336">
        <v>3</v>
      </c>
      <c r="G4336" s="42" t="s">
        <v>230</v>
      </c>
      <c r="H4336">
        <f t="shared" si="418"/>
        <v>2023</v>
      </c>
      <c r="I4336" s="2" t="s">
        <v>139</v>
      </c>
      <c r="J4336">
        <v>11</v>
      </c>
      <c r="N4336" s="40">
        <v>176.07585216839715</v>
      </c>
      <c r="O4336" s="33">
        <f t="shared" si="419"/>
        <v>176.07585216839715</v>
      </c>
      <c r="P4336" s="22">
        <f>IF(ISNUMBER(O4336),SUMIFS(O$1:$O4336,A$1:$A4336,A4336,H$1:$H4336,H4336,D$1:$D4336,D4336),"")</f>
        <v>506.20881444421661</v>
      </c>
      <c r="AK4336" s="34">
        <v>0.68912608405603737</v>
      </c>
      <c r="AL4336" s="34">
        <v>0</v>
      </c>
      <c r="AN4336" s="36">
        <v>0.31087391594396263</v>
      </c>
      <c r="AO4336" s="34">
        <v>0.16711140760507004</v>
      </c>
      <c r="AP4336" s="34">
        <v>0.14376250833889259</v>
      </c>
      <c r="AS4336" s="36">
        <v>0</v>
      </c>
    </row>
    <row r="4337" spans="1:45" x14ac:dyDescent="0.3">
      <c r="A4337" s="4" t="s">
        <v>190</v>
      </c>
      <c r="B4337" t="s">
        <v>138</v>
      </c>
      <c r="C4337" s="28">
        <v>44956</v>
      </c>
      <c r="D4337">
        <v>4</v>
      </c>
      <c r="G4337" s="42" t="s">
        <v>230</v>
      </c>
      <c r="H4337">
        <f t="shared" si="418"/>
        <v>2023</v>
      </c>
      <c r="I4337" s="2" t="s">
        <v>139</v>
      </c>
      <c r="J4337">
        <v>11</v>
      </c>
      <c r="N4337" s="40">
        <v>205.18853695324282</v>
      </c>
      <c r="O4337" s="33">
        <f t="shared" si="419"/>
        <v>205.18853695324282</v>
      </c>
      <c r="P4337" s="22">
        <f>IF(ISNUMBER(O4337),SUMIFS(O$1:$O4337,A$1:$A4337,A4337,H$1:$H4337,H4337,D$1:$D4337,D4337),"")</f>
        <v>646.23423780286521</v>
      </c>
      <c r="AK4337" s="34">
        <v>0.57499274731650718</v>
      </c>
      <c r="AL4337" s="34">
        <v>0</v>
      </c>
      <c r="AN4337" s="36">
        <v>0.42500725268349288</v>
      </c>
      <c r="AO4337" s="34">
        <v>0.19611256164780969</v>
      </c>
      <c r="AP4337" s="34">
        <v>0.22889469103568319</v>
      </c>
      <c r="AS4337" s="36">
        <v>0</v>
      </c>
    </row>
    <row r="4338" spans="1:45" x14ac:dyDescent="0.3">
      <c r="A4338" s="4" t="s">
        <v>190</v>
      </c>
      <c r="B4338" t="s">
        <v>138</v>
      </c>
      <c r="C4338" s="28">
        <v>44991</v>
      </c>
      <c r="D4338">
        <v>1</v>
      </c>
      <c r="G4338" s="42" t="s">
        <v>230</v>
      </c>
      <c r="H4338">
        <f t="shared" si="418"/>
        <v>2023</v>
      </c>
      <c r="I4338" s="2" t="s">
        <v>139</v>
      </c>
      <c r="J4338">
        <v>12</v>
      </c>
      <c r="N4338" s="40">
        <v>244.02822191766913</v>
      </c>
      <c r="O4338" s="33">
        <f t="shared" si="419"/>
        <v>244.02822191766913</v>
      </c>
      <c r="P4338" s="22">
        <f>IF(ISNUMBER(O4338),SUMIFS(O$1:$O4338,A$1:$A4338,A4338,H$1:$H4338,H4338,D$1:$D4338,D4338),"")</f>
        <v>712.48667114073862</v>
      </c>
      <c r="AK4338" s="34">
        <v>0.65379537953795386</v>
      </c>
      <c r="AL4338" s="34">
        <v>0</v>
      </c>
      <c r="AN4338" s="36">
        <v>0.31485148514851485</v>
      </c>
      <c r="AO4338" s="34">
        <v>0.19306930693069307</v>
      </c>
      <c r="AP4338" s="34">
        <v>0.12178217821782179</v>
      </c>
      <c r="AS4338" s="36">
        <v>3.1353135313531358E-2</v>
      </c>
    </row>
    <row r="4339" spans="1:45" x14ac:dyDescent="0.3">
      <c r="A4339" s="4" t="s">
        <v>190</v>
      </c>
      <c r="B4339" t="s">
        <v>138</v>
      </c>
      <c r="C4339" s="28">
        <v>44991</v>
      </c>
      <c r="D4339">
        <v>2</v>
      </c>
      <c r="G4339" s="42" t="s">
        <v>230</v>
      </c>
      <c r="H4339">
        <f t="shared" si="418"/>
        <v>2023</v>
      </c>
      <c r="I4339" s="2" t="s">
        <v>139</v>
      </c>
      <c r="J4339">
        <v>12</v>
      </c>
      <c r="N4339" s="40">
        <v>228.29695556968286</v>
      </c>
      <c r="O4339" s="33">
        <f t="shared" si="419"/>
        <v>228.29695556968286</v>
      </c>
      <c r="P4339" s="22">
        <f>IF(ISNUMBER(O4339),SUMIFS(O$1:$O4339,A$1:$A4339,A4339,H$1:$H4339,H4339,D$1:$D4339,D4339),"")</f>
        <v>732.50451966515493</v>
      </c>
      <c r="AK4339" s="34">
        <v>0.65230536659108085</v>
      </c>
      <c r="AL4339" s="34">
        <v>0</v>
      </c>
      <c r="AN4339" s="36">
        <v>0.34769463340891904</v>
      </c>
      <c r="AO4339" s="34">
        <v>0.16628873771730912</v>
      </c>
      <c r="AP4339" s="34">
        <v>0.18140589569160995</v>
      </c>
      <c r="AS4339" s="36">
        <v>0</v>
      </c>
    </row>
    <row r="4340" spans="1:45" x14ac:dyDescent="0.3">
      <c r="A4340" s="4" t="s">
        <v>190</v>
      </c>
      <c r="B4340" t="s">
        <v>138</v>
      </c>
      <c r="C4340" s="28">
        <v>44991</v>
      </c>
      <c r="D4340">
        <v>3</v>
      </c>
      <c r="G4340" s="42" t="s">
        <v>230</v>
      </c>
      <c r="H4340">
        <f t="shared" si="418"/>
        <v>2023</v>
      </c>
      <c r="I4340" s="2" t="s">
        <v>139</v>
      </c>
      <c r="J4340">
        <v>12</v>
      </c>
      <c r="N4340" s="40">
        <v>309.8244638563325</v>
      </c>
      <c r="O4340" s="33">
        <f t="shared" si="419"/>
        <v>309.8244638563325</v>
      </c>
      <c r="P4340" s="22">
        <f>IF(ISNUMBER(O4340),SUMIFS(O$1:$O4340,A$1:$A4340,A4340,H$1:$H4340,H4340,D$1:$D4340,D4340),"")</f>
        <v>816.03327830054911</v>
      </c>
      <c r="AK4340" s="34">
        <v>0.5128286347798543</v>
      </c>
      <c r="AL4340" s="34">
        <v>0</v>
      </c>
      <c r="AN4340" s="36">
        <v>0.4871713652201457</v>
      </c>
      <c r="AO4340" s="34">
        <v>0.24073487488121634</v>
      </c>
      <c r="AP4340" s="34">
        <v>0.24643649033892936</v>
      </c>
      <c r="AS4340" s="36">
        <v>0</v>
      </c>
    </row>
    <row r="4341" spans="1:45" x14ac:dyDescent="0.3">
      <c r="A4341" s="4" t="s">
        <v>190</v>
      </c>
      <c r="B4341" t="s">
        <v>138</v>
      </c>
      <c r="C4341" s="28">
        <v>44991</v>
      </c>
      <c r="D4341">
        <v>4</v>
      </c>
      <c r="G4341" s="42" t="s">
        <v>230</v>
      </c>
      <c r="H4341">
        <f t="shared" si="418"/>
        <v>2023</v>
      </c>
      <c r="I4341" s="2" t="s">
        <v>139</v>
      </c>
      <c r="J4341">
        <v>12</v>
      </c>
      <c r="N4341" s="40">
        <v>344.19298801263039</v>
      </c>
      <c r="O4341" s="33">
        <f t="shared" si="419"/>
        <v>344.19298801263039</v>
      </c>
      <c r="P4341" s="22">
        <f>IF(ISNUMBER(O4341),SUMIFS(O$1:$O4341,A$1:$A4341,A4341,H$1:$H4341,H4341,D$1:$D4341,D4341),"")</f>
        <v>990.4272258154956</v>
      </c>
      <c r="AK4341" s="34">
        <v>0.44516295913088461</v>
      </c>
      <c r="AL4341" s="34">
        <v>0</v>
      </c>
      <c r="AN4341" s="36">
        <v>0.54966373512674593</v>
      </c>
      <c r="AO4341" s="34">
        <v>0.27211588204862902</v>
      </c>
      <c r="AP4341" s="34">
        <v>0.27754785307811691</v>
      </c>
      <c r="AS4341" s="36">
        <v>5.1733057423693739E-3</v>
      </c>
    </row>
    <row r="4342" spans="1:45" x14ac:dyDescent="0.3">
      <c r="A4342" s="4" t="s">
        <v>190</v>
      </c>
      <c r="B4342" t="s">
        <v>138</v>
      </c>
      <c r="C4342" s="28">
        <v>45034</v>
      </c>
      <c r="D4342">
        <v>1</v>
      </c>
      <c r="G4342" s="42" t="s">
        <v>230</v>
      </c>
      <c r="H4342">
        <f t="shared" si="418"/>
        <v>2023</v>
      </c>
      <c r="I4342" s="2" t="s">
        <v>139</v>
      </c>
      <c r="J4342">
        <v>13</v>
      </c>
      <c r="N4342" s="40">
        <v>285.18101367658892</v>
      </c>
      <c r="O4342" s="33">
        <f t="shared" si="419"/>
        <v>285.18101367658892</v>
      </c>
      <c r="P4342" s="22">
        <f>IF(ISNUMBER(O4342),SUMIFS(O$1:$O4342,A$1:$A4342,A4342,H$1:$H4342,H4342,D$1:$D4342,D4342),"")</f>
        <v>997.66768481732754</v>
      </c>
      <c r="AK4342" s="34">
        <v>0.64064251027269326</v>
      </c>
      <c r="AL4342" s="34">
        <v>0</v>
      </c>
      <c r="AN4342" s="36">
        <v>0.32274934628315277</v>
      </c>
      <c r="AO4342" s="34">
        <v>0.30818079940231602</v>
      </c>
      <c r="AP4342" s="34">
        <v>1.4568546880836758E-2</v>
      </c>
      <c r="AS4342" s="36">
        <v>3.6608143444153904E-2</v>
      </c>
    </row>
    <row r="4343" spans="1:45" x14ac:dyDescent="0.3">
      <c r="A4343" s="4" t="s">
        <v>190</v>
      </c>
      <c r="B4343" t="s">
        <v>138</v>
      </c>
      <c r="C4343" s="28">
        <v>45034</v>
      </c>
      <c r="D4343">
        <v>2</v>
      </c>
      <c r="G4343" s="42" t="s">
        <v>230</v>
      </c>
      <c r="H4343">
        <f t="shared" si="418"/>
        <v>2023</v>
      </c>
      <c r="I4343" s="2" t="s">
        <v>139</v>
      </c>
      <c r="J4343">
        <v>13</v>
      </c>
      <c r="N4343" s="40">
        <v>241.78506057700687</v>
      </c>
      <c r="O4343" s="33">
        <f t="shared" si="419"/>
        <v>241.78506057700687</v>
      </c>
      <c r="P4343" s="22">
        <f>IF(ISNUMBER(O4343),SUMIFS(O$1:$O4343,A$1:$A4343,A4343,H$1:$H4343,H4343,D$1:$D4343,D4343),"")</f>
        <v>974.28958024216183</v>
      </c>
      <c r="AK4343" s="34">
        <v>0.75215845606907061</v>
      </c>
      <c r="AL4343" s="34">
        <v>0</v>
      </c>
      <c r="AN4343" s="36">
        <v>0.24174707973590653</v>
      </c>
      <c r="AO4343" s="34">
        <v>0.22397155916708988</v>
      </c>
      <c r="AP4343" s="34">
        <v>1.7775520568816656E-2</v>
      </c>
      <c r="AS4343" s="36">
        <v>6.0944641950228537E-3</v>
      </c>
    </row>
    <row r="4344" spans="1:45" x14ac:dyDescent="0.3">
      <c r="A4344" s="4" t="s">
        <v>190</v>
      </c>
      <c r="B4344" t="s">
        <v>138</v>
      </c>
      <c r="C4344" s="28">
        <v>45034</v>
      </c>
      <c r="D4344">
        <v>3</v>
      </c>
      <c r="G4344" s="42" t="s">
        <v>230</v>
      </c>
      <c r="H4344">
        <f t="shared" si="418"/>
        <v>2023</v>
      </c>
      <c r="I4344" s="2" t="s">
        <v>139</v>
      </c>
      <c r="J4344">
        <v>13</v>
      </c>
      <c r="N4344" s="40">
        <v>261.63033444034579</v>
      </c>
      <c r="O4344" s="33">
        <f t="shared" si="419"/>
        <v>261.63033444034579</v>
      </c>
      <c r="P4344" s="22">
        <f>IF(ISNUMBER(O4344),SUMIFS(O$1:$O4344,A$1:$A4344,A4344,H$1:$H4344,H4344,D$1:$D4344,D4344),"")</f>
        <v>1077.6636127408949</v>
      </c>
      <c r="AK4344" s="34">
        <v>0.58333333333333326</v>
      </c>
      <c r="AL4344" s="34">
        <v>0</v>
      </c>
      <c r="AN4344" s="36">
        <v>0.40665236051502146</v>
      </c>
      <c r="AO4344" s="34">
        <v>0.39985693848354792</v>
      </c>
      <c r="AP4344" s="34">
        <v>6.7954220314735336E-3</v>
      </c>
      <c r="AS4344" s="36">
        <v>1.0014306151645207E-2</v>
      </c>
    </row>
    <row r="4345" spans="1:45" x14ac:dyDescent="0.3">
      <c r="A4345" s="4" t="s">
        <v>190</v>
      </c>
      <c r="B4345" t="s">
        <v>138</v>
      </c>
      <c r="C4345" s="28">
        <v>45034</v>
      </c>
      <c r="D4345">
        <v>4</v>
      </c>
      <c r="G4345" s="42" t="s">
        <v>230</v>
      </c>
      <c r="H4345">
        <f t="shared" si="418"/>
        <v>2023</v>
      </c>
      <c r="I4345" s="2" t="s">
        <v>139</v>
      </c>
      <c r="J4345">
        <v>13</v>
      </c>
      <c r="N4345" s="40">
        <v>302.16034832520796</v>
      </c>
      <c r="O4345" s="33">
        <f t="shared" si="419"/>
        <v>302.16034832520796</v>
      </c>
      <c r="P4345" s="22">
        <f>IF(ISNUMBER(O4345),SUMIFS(O$1:$O4345,A$1:$A4345,A4345,H$1:$H4345,H4345,D$1:$D4345,D4345),"")</f>
        <v>1292.5875741407035</v>
      </c>
      <c r="AK4345" s="34">
        <v>0.54</v>
      </c>
      <c r="AL4345" s="34">
        <v>0</v>
      </c>
      <c r="AN4345" s="36">
        <v>0.46</v>
      </c>
      <c r="AO4345" s="34">
        <v>0.45999999999999996</v>
      </c>
      <c r="AP4345" s="34">
        <v>0</v>
      </c>
      <c r="AS4345" s="36">
        <v>0</v>
      </c>
    </row>
    <row r="4346" spans="1:45" x14ac:dyDescent="0.3">
      <c r="A4346" s="4" t="s">
        <v>190</v>
      </c>
      <c r="B4346" t="s">
        <v>138</v>
      </c>
      <c r="C4346" s="28">
        <v>45076</v>
      </c>
      <c r="D4346">
        <v>1</v>
      </c>
      <c r="G4346" s="42" t="s">
        <v>230</v>
      </c>
      <c r="H4346">
        <f t="shared" si="418"/>
        <v>2023</v>
      </c>
      <c r="I4346" s="2" t="s">
        <v>139</v>
      </c>
      <c r="J4346">
        <v>14</v>
      </c>
      <c r="N4346" s="40">
        <v>93.647848749889562</v>
      </c>
      <c r="O4346" s="33">
        <f t="shared" si="419"/>
        <v>93.647848749889562</v>
      </c>
      <c r="P4346" s="22">
        <f>IF(ISNUMBER(O4346),SUMIFS(O$1:$O4346,A$1:$A4346,A4346,H$1:$H4346,H4346,D$1:$D4346,D4346),"")</f>
        <v>1091.315533567217</v>
      </c>
      <c r="AK4346" s="34">
        <v>0.7142857142857143</v>
      </c>
      <c r="AL4346" s="34">
        <v>0</v>
      </c>
      <c r="AN4346" s="36">
        <v>0.28571428571428575</v>
      </c>
      <c r="AO4346" s="34">
        <v>0.28571428571428575</v>
      </c>
      <c r="AP4346" s="34">
        <v>0</v>
      </c>
      <c r="AS4346" s="36">
        <v>0</v>
      </c>
    </row>
    <row r="4347" spans="1:45" x14ac:dyDescent="0.3">
      <c r="A4347" s="4" t="s">
        <v>190</v>
      </c>
      <c r="B4347" t="s">
        <v>138</v>
      </c>
      <c r="C4347" s="28">
        <v>45076</v>
      </c>
      <c r="D4347">
        <v>2</v>
      </c>
      <c r="G4347" s="42" t="s">
        <v>230</v>
      </c>
      <c r="H4347">
        <f t="shared" si="418"/>
        <v>2023</v>
      </c>
      <c r="I4347" s="2" t="s">
        <v>139</v>
      </c>
      <c r="J4347">
        <v>14</v>
      </c>
      <c r="N4347" s="40">
        <v>96.151225577869781</v>
      </c>
      <c r="O4347" s="33">
        <f t="shared" si="419"/>
        <v>96.151225577869781</v>
      </c>
      <c r="P4347" s="22">
        <f>IF(ISNUMBER(O4347),SUMIFS(O$1:$O4347,A$1:$A4347,A4347,H$1:$H4347,H4347,D$1:$D4347,D4347),"")</f>
        <v>1070.4408058200315</v>
      </c>
      <c r="AK4347" s="34">
        <v>0.73275862068965525</v>
      </c>
      <c r="AL4347" s="34">
        <v>0</v>
      </c>
      <c r="AN4347" s="36">
        <v>0.26724137931034486</v>
      </c>
      <c r="AO4347" s="34">
        <v>0.26724137931034486</v>
      </c>
      <c r="AP4347" s="34">
        <v>0</v>
      </c>
      <c r="AS4347" s="36">
        <v>0</v>
      </c>
    </row>
    <row r="4348" spans="1:45" x14ac:dyDescent="0.3">
      <c r="A4348" s="4" t="s">
        <v>190</v>
      </c>
      <c r="B4348" t="s">
        <v>138</v>
      </c>
      <c r="C4348" s="28">
        <v>45076</v>
      </c>
      <c r="D4348">
        <v>3</v>
      </c>
      <c r="G4348" s="42" t="s">
        <v>230</v>
      </c>
      <c r="H4348">
        <f t="shared" si="418"/>
        <v>2023</v>
      </c>
      <c r="I4348" s="2" t="s">
        <v>139</v>
      </c>
      <c r="J4348">
        <v>14</v>
      </c>
      <c r="N4348" s="40">
        <v>145.64760909588497</v>
      </c>
      <c r="O4348" s="33">
        <f t="shared" si="419"/>
        <v>145.64760909588497</v>
      </c>
      <c r="P4348" s="22">
        <f>IF(ISNUMBER(O4348),SUMIFS(O$1:$O4348,A$1:$A4348,A4348,H$1:$H4348,H4348,D$1:$D4348,D4348),"")</f>
        <v>1223.3112218367799</v>
      </c>
      <c r="AK4348" s="34">
        <v>0.57999999999999996</v>
      </c>
      <c r="AL4348" s="34">
        <v>0</v>
      </c>
      <c r="AN4348" s="36">
        <v>0.42</v>
      </c>
      <c r="AO4348" s="34">
        <v>0.42</v>
      </c>
      <c r="AP4348" s="34">
        <v>0</v>
      </c>
      <c r="AS4348" s="36">
        <v>0</v>
      </c>
    </row>
    <row r="4349" spans="1:45" x14ac:dyDescent="0.3">
      <c r="A4349" s="4" t="s">
        <v>190</v>
      </c>
      <c r="B4349" t="s">
        <v>138</v>
      </c>
      <c r="C4349" s="28">
        <v>45076</v>
      </c>
      <c r="D4349">
        <v>4</v>
      </c>
      <c r="G4349" s="42" t="s">
        <v>230</v>
      </c>
      <c r="H4349">
        <f t="shared" si="418"/>
        <v>2023</v>
      </c>
      <c r="I4349" s="2" t="s">
        <v>139</v>
      </c>
      <c r="J4349">
        <v>14</v>
      </c>
      <c r="N4349" s="40">
        <v>164.02804408887323</v>
      </c>
      <c r="O4349" s="33">
        <f t="shared" si="419"/>
        <v>164.02804408887323</v>
      </c>
      <c r="P4349" s="22">
        <f>IF(ISNUMBER(O4349),SUMIFS(O$1:$O4349,A$1:$A4349,A4349,H$1:$H4349,H4349,D$1:$D4349,D4349),"")</f>
        <v>1456.6156182295767</v>
      </c>
      <c r="AK4349" s="34">
        <v>0.48019801980198018</v>
      </c>
      <c r="AL4349" s="34">
        <v>0</v>
      </c>
      <c r="AN4349" s="36">
        <v>0.51980198019801982</v>
      </c>
      <c r="AO4349" s="34">
        <v>0.51980198019801982</v>
      </c>
      <c r="AP4349" s="34">
        <v>0</v>
      </c>
      <c r="AS4349" s="36">
        <v>0</v>
      </c>
    </row>
    <row r="4350" spans="1:45" x14ac:dyDescent="0.3">
      <c r="A4350" s="4" t="s">
        <v>190</v>
      </c>
      <c r="B4350" t="s">
        <v>138</v>
      </c>
      <c r="C4350" s="28">
        <v>45169</v>
      </c>
      <c r="D4350">
        <v>1</v>
      </c>
      <c r="G4350" s="42" t="s">
        <v>230</v>
      </c>
      <c r="H4350">
        <f t="shared" si="418"/>
        <v>2023</v>
      </c>
      <c r="I4350" s="2" t="s">
        <v>139</v>
      </c>
      <c r="J4350">
        <v>15</v>
      </c>
      <c r="N4350" s="40">
        <v>156.63079635564586</v>
      </c>
      <c r="O4350" s="33">
        <f t="shared" si="419"/>
        <v>156.63079635564586</v>
      </c>
      <c r="P4350" s="22">
        <f>IF(ISNUMBER(O4350),SUMIFS(O$1:$O4350,A$1:$A4350,A4350,H$1:$H4350,H4350,D$1:$D4350,D4350),"")</f>
        <v>1247.9463299228628</v>
      </c>
      <c r="AK4350" s="34">
        <v>0.71563717306622154</v>
      </c>
      <c r="AL4350" s="34">
        <v>0</v>
      </c>
      <c r="AN4350" s="36">
        <v>0.28436282693377857</v>
      </c>
      <c r="AO4350" s="34">
        <v>0.28436282693377857</v>
      </c>
      <c r="AP4350" s="34">
        <v>0</v>
      </c>
      <c r="AS4350" s="36">
        <v>0</v>
      </c>
    </row>
    <row r="4351" spans="1:45" x14ac:dyDescent="0.3">
      <c r="A4351" s="4" t="s">
        <v>190</v>
      </c>
      <c r="B4351" t="s">
        <v>138</v>
      </c>
      <c r="C4351" s="28">
        <v>45169</v>
      </c>
      <c r="D4351">
        <v>2</v>
      </c>
      <c r="G4351" s="42" t="s">
        <v>230</v>
      </c>
      <c r="H4351">
        <f t="shared" ref="H4351:H4414" si="420">YEAR(C4351)</f>
        <v>2023</v>
      </c>
      <c r="I4351" s="2" t="s">
        <v>139</v>
      </c>
      <c r="J4351">
        <v>15</v>
      </c>
      <c r="N4351" s="40">
        <v>127.13969421401218</v>
      </c>
      <c r="O4351" s="33">
        <f t="shared" si="419"/>
        <v>127.13969421401218</v>
      </c>
      <c r="P4351" s="22">
        <f>IF(ISNUMBER(O4351),SUMIFS(O$1:$O4351,A$1:$A4351,A4351,H$1:$H4351,H4351,D$1:$D4351,D4351),"")</f>
        <v>1197.5805000340438</v>
      </c>
      <c r="AK4351" s="34">
        <v>0.85236051502145915</v>
      </c>
      <c r="AL4351" s="34">
        <v>0</v>
      </c>
      <c r="AN4351" s="36">
        <v>0.14763948497854076</v>
      </c>
      <c r="AO4351" s="34">
        <v>0.14763948497854076</v>
      </c>
      <c r="AP4351" s="34">
        <v>0</v>
      </c>
      <c r="AS4351" s="36">
        <v>0</v>
      </c>
    </row>
    <row r="4352" spans="1:45" x14ac:dyDescent="0.3">
      <c r="A4352" s="4" t="s">
        <v>190</v>
      </c>
      <c r="B4352" t="s">
        <v>138</v>
      </c>
      <c r="C4352" s="28">
        <v>45169</v>
      </c>
      <c r="D4352">
        <v>3</v>
      </c>
      <c r="G4352" s="42" t="s">
        <v>230</v>
      </c>
      <c r="H4352">
        <f t="shared" si="420"/>
        <v>2023</v>
      </c>
      <c r="I4352" s="2" t="s">
        <v>139</v>
      </c>
      <c r="J4352">
        <v>15</v>
      </c>
      <c r="N4352" s="40">
        <v>171.64590152395027</v>
      </c>
      <c r="O4352" s="33">
        <f t="shared" si="419"/>
        <v>171.64590152395027</v>
      </c>
      <c r="P4352" s="22">
        <f>IF(ISNUMBER(O4352),SUMIFS(O$1:$O4352,A$1:$A4352,A4352,H$1:$H4352,H4352,D$1:$D4352,D4352),"")</f>
        <v>1394.9571233607301</v>
      </c>
      <c r="AK4352" s="34">
        <v>0.75525455394675378</v>
      </c>
      <c r="AL4352" s="34">
        <v>0</v>
      </c>
      <c r="AN4352" s="36">
        <v>0.24474544605324611</v>
      </c>
      <c r="AO4352" s="34">
        <v>0.24474544605324611</v>
      </c>
      <c r="AP4352" s="34">
        <v>0</v>
      </c>
      <c r="AS4352" s="36">
        <v>0</v>
      </c>
    </row>
    <row r="4353" spans="1:45" x14ac:dyDescent="0.3">
      <c r="A4353" s="4" t="s">
        <v>190</v>
      </c>
      <c r="B4353" t="s">
        <v>138</v>
      </c>
      <c r="C4353" s="28">
        <v>45169</v>
      </c>
      <c r="D4353">
        <v>4</v>
      </c>
      <c r="G4353" s="42" t="s">
        <v>230</v>
      </c>
      <c r="H4353">
        <f t="shared" si="420"/>
        <v>2023</v>
      </c>
      <c r="I4353" s="2" t="s">
        <v>139</v>
      </c>
      <c r="J4353">
        <v>15</v>
      </c>
      <c r="N4353" s="40">
        <v>218.96890295729654</v>
      </c>
      <c r="O4353" s="33">
        <f t="shared" si="419"/>
        <v>218.96890295729654</v>
      </c>
      <c r="P4353" s="22">
        <f>IF(ISNUMBER(O4353),SUMIFS(O$1:$O4353,A$1:$A4353,A4353,H$1:$H4353,H4353,D$1:$D4353,D4353),"")</f>
        <v>1675.5845211868732</v>
      </c>
      <c r="AK4353" s="34">
        <v>0.75014425851125222</v>
      </c>
      <c r="AL4353" s="34">
        <v>0</v>
      </c>
      <c r="AN4353" s="36">
        <v>0.24985574148874787</v>
      </c>
      <c r="AO4353" s="34">
        <v>0.24985574148874787</v>
      </c>
      <c r="AP4353" s="34">
        <v>0</v>
      </c>
      <c r="AS4353" s="36">
        <v>0</v>
      </c>
    </row>
    <row r="4354" spans="1:45" x14ac:dyDescent="0.3">
      <c r="A4354" s="4" t="s">
        <v>190</v>
      </c>
      <c r="B4354" t="s">
        <v>138</v>
      </c>
      <c r="C4354" s="28">
        <v>45208</v>
      </c>
      <c r="D4354">
        <v>1</v>
      </c>
      <c r="G4354" s="42" t="s">
        <v>230</v>
      </c>
      <c r="H4354">
        <f t="shared" si="420"/>
        <v>2023</v>
      </c>
      <c r="I4354" s="2" t="s">
        <v>139</v>
      </c>
      <c r="J4354">
        <v>16</v>
      </c>
      <c r="N4354" s="40">
        <v>305.92776399228018</v>
      </c>
      <c r="O4354" s="33">
        <f t="shared" si="419"/>
        <v>305.92776399228018</v>
      </c>
      <c r="P4354" s="22">
        <f>IF(ISNUMBER(O4354),SUMIFS(O$1:$O4354,A$1:$A4354,A4354,H$1:$H4354,H4354,D$1:$D4354,D4354),"")</f>
        <v>1553.874093915143</v>
      </c>
      <c r="AK4354" s="34">
        <v>0.92526964560862857</v>
      </c>
      <c r="AL4354" s="34">
        <v>0</v>
      </c>
      <c r="AN4354" s="36">
        <v>7.4730354391371337E-2</v>
      </c>
      <c r="AO4354" s="34">
        <v>7.4730354391371337E-2</v>
      </c>
      <c r="AP4354" s="34">
        <v>0</v>
      </c>
      <c r="AS4354" s="36">
        <v>0</v>
      </c>
    </row>
    <row r="4355" spans="1:45" x14ac:dyDescent="0.3">
      <c r="A4355" s="4" t="s">
        <v>190</v>
      </c>
      <c r="B4355" t="s">
        <v>138</v>
      </c>
      <c r="C4355" s="28">
        <v>45208</v>
      </c>
      <c r="D4355">
        <v>2</v>
      </c>
      <c r="G4355" s="42" t="s">
        <v>230</v>
      </c>
      <c r="H4355">
        <f t="shared" si="420"/>
        <v>2023</v>
      </c>
      <c r="I4355" s="2" t="s">
        <v>139</v>
      </c>
      <c r="J4355">
        <v>16</v>
      </c>
      <c r="N4355" s="40">
        <v>247.16950906406549</v>
      </c>
      <c r="O4355" s="33">
        <f t="shared" si="419"/>
        <v>247.16950906406549</v>
      </c>
      <c r="P4355" s="22">
        <f>IF(ISNUMBER(O4355),SUMIFS(O$1:$O4355,A$1:$A4355,A4355,H$1:$H4355,H4355,D$1:$D4355,D4355),"")</f>
        <v>1444.7500090981093</v>
      </c>
      <c r="AK4355" s="34">
        <v>0.66628407460545191</v>
      </c>
      <c r="AL4355" s="34">
        <v>0</v>
      </c>
      <c r="AN4355" s="36">
        <v>0.33170731707317069</v>
      </c>
      <c r="AO4355" s="34">
        <v>0.29698708751793396</v>
      </c>
      <c r="AP4355" s="34">
        <v>3.4720229555236723E-2</v>
      </c>
      <c r="AS4355" s="36">
        <v>2.0086083213773317E-3</v>
      </c>
    </row>
    <row r="4356" spans="1:45" x14ac:dyDescent="0.3">
      <c r="A4356" s="4" t="s">
        <v>190</v>
      </c>
      <c r="B4356" t="s">
        <v>138</v>
      </c>
      <c r="C4356" s="28">
        <v>45208</v>
      </c>
      <c r="D4356">
        <v>3</v>
      </c>
      <c r="G4356" s="42" t="s">
        <v>230</v>
      </c>
      <c r="H4356">
        <f t="shared" si="420"/>
        <v>2023</v>
      </c>
      <c r="I4356" s="2" t="s">
        <v>139</v>
      </c>
      <c r="J4356">
        <v>16</v>
      </c>
      <c r="N4356" s="40">
        <v>300.14950014950011</v>
      </c>
      <c r="O4356" s="33">
        <f t="shared" si="419"/>
        <v>300.14950014950011</v>
      </c>
      <c r="P4356" s="22">
        <f>IF(ISNUMBER(O4356),SUMIFS(O$1:$O4356,A$1:$A4356,A4356,H$1:$H4356,H4356,D$1:$D4356,D4356),"")</f>
        <v>1695.1066235102303</v>
      </c>
      <c r="AK4356" s="34">
        <v>0.8205199888174447</v>
      </c>
      <c r="AL4356" s="34">
        <v>0</v>
      </c>
      <c r="AN4356" s="36">
        <v>0.17948001118255519</v>
      </c>
      <c r="AO4356" s="34">
        <v>0.17948001118255519</v>
      </c>
      <c r="AP4356" s="34">
        <v>0</v>
      </c>
      <c r="AS4356" s="36">
        <v>0</v>
      </c>
    </row>
    <row r="4357" spans="1:45" x14ac:dyDescent="0.3">
      <c r="A4357" s="4" t="s">
        <v>190</v>
      </c>
      <c r="B4357" t="s">
        <v>138</v>
      </c>
      <c r="C4357" s="28">
        <v>45208</v>
      </c>
      <c r="D4357">
        <v>4</v>
      </c>
      <c r="G4357" s="42" t="s">
        <v>230</v>
      </c>
      <c r="H4357">
        <f t="shared" si="420"/>
        <v>2023</v>
      </c>
      <c r="I4357" s="2" t="s">
        <v>139</v>
      </c>
      <c r="J4357">
        <v>16</v>
      </c>
      <c r="N4357" s="40">
        <v>337.16431098224228</v>
      </c>
      <c r="O4357" s="33">
        <f t="shared" si="419"/>
        <v>337.16431098224228</v>
      </c>
      <c r="P4357" s="22">
        <f>IF(ISNUMBER(O4357),SUMIFS(O$1:$O4357,A$1:$A4357,A4357,H$1:$H4357,H4357,D$1:$D4357,D4357),"")</f>
        <v>2012.7488321691155</v>
      </c>
      <c r="AK4357" s="34">
        <v>0.71355341398400651</v>
      </c>
      <c r="AL4357" s="34">
        <v>0</v>
      </c>
      <c r="AN4357" s="36">
        <v>0.28255074841090838</v>
      </c>
      <c r="AO4357" s="34">
        <v>0.27455402911626003</v>
      </c>
      <c r="AP4357" s="34">
        <v>7.9967192946483502E-3</v>
      </c>
      <c r="AS4357" s="36">
        <v>3.8958376050850937E-3</v>
      </c>
    </row>
    <row r="4358" spans="1:45" x14ac:dyDescent="0.3">
      <c r="A4358" s="4" t="s">
        <v>190</v>
      </c>
      <c r="B4358" t="s">
        <v>138</v>
      </c>
      <c r="C4358" s="28">
        <v>45238</v>
      </c>
      <c r="D4358">
        <v>1</v>
      </c>
      <c r="G4358" s="42" t="s">
        <v>230</v>
      </c>
      <c r="H4358">
        <f t="shared" si="420"/>
        <v>2023</v>
      </c>
      <c r="I4358" s="2" t="s">
        <v>139</v>
      </c>
      <c r="J4358">
        <v>17</v>
      </c>
      <c r="N4358" s="40">
        <v>238.01230697782421</v>
      </c>
      <c r="O4358" s="33">
        <f t="shared" si="419"/>
        <v>238.01230697782421</v>
      </c>
      <c r="P4358" s="22">
        <f>IF(ISNUMBER(O4358),SUMIFS(O$1:$O4358,A$1:$A4358,A4358,H$1:$H4358,H4358,D$1:$D4358,D4358),"")</f>
        <v>1791.8864008929672</v>
      </c>
      <c r="AK4358" s="34">
        <v>0.78803149606299217</v>
      </c>
      <c r="AL4358" s="34">
        <v>1.4388489208633096E-2</v>
      </c>
      <c r="AN4358" s="36">
        <v>0</v>
      </c>
      <c r="AO4358" s="34">
        <v>0</v>
      </c>
      <c r="AP4358" s="34">
        <v>0</v>
      </c>
      <c r="AS4358" s="36">
        <v>0</v>
      </c>
    </row>
    <row r="4359" spans="1:45" x14ac:dyDescent="0.3">
      <c r="A4359" s="4" t="s">
        <v>190</v>
      </c>
      <c r="B4359" t="s">
        <v>138</v>
      </c>
      <c r="C4359" s="28">
        <v>45238</v>
      </c>
      <c r="D4359">
        <v>2</v>
      </c>
      <c r="G4359" s="42" t="s">
        <v>230</v>
      </c>
      <c r="H4359">
        <f t="shared" si="420"/>
        <v>2023</v>
      </c>
      <c r="I4359" s="2" t="s">
        <v>139</v>
      </c>
      <c r="J4359">
        <v>17</v>
      </c>
      <c r="N4359" s="40">
        <v>212.96395911780527</v>
      </c>
      <c r="O4359" s="33">
        <f t="shared" si="419"/>
        <v>212.96395911780527</v>
      </c>
      <c r="P4359" s="22">
        <f>IF(ISNUMBER(O4359),SUMIFS(O$1:$O4359,A$1:$A4359,A4359,H$1:$H4359,H4359,D$1:$D4359,D4359),"")</f>
        <v>1657.7139682159145</v>
      </c>
      <c r="AK4359" s="34">
        <v>0.82058949167022643</v>
      </c>
      <c r="AL4359" s="34">
        <v>0</v>
      </c>
      <c r="AN4359" s="36">
        <v>0.17941050832977359</v>
      </c>
      <c r="AO4359" s="34">
        <v>0.14651858180264846</v>
      </c>
      <c r="AP4359" s="34">
        <v>3.2891926527125158E-2</v>
      </c>
      <c r="AS4359" s="36">
        <v>0</v>
      </c>
    </row>
    <row r="4360" spans="1:45" x14ac:dyDescent="0.3">
      <c r="A4360" s="4" t="s">
        <v>190</v>
      </c>
      <c r="B4360" t="s">
        <v>138</v>
      </c>
      <c r="C4360" s="28">
        <v>45238</v>
      </c>
      <c r="D4360">
        <v>3</v>
      </c>
      <c r="G4360" s="42" t="s">
        <v>230</v>
      </c>
      <c r="H4360">
        <f t="shared" si="420"/>
        <v>2023</v>
      </c>
      <c r="I4360" s="2" t="s">
        <v>139</v>
      </c>
      <c r="J4360">
        <v>17</v>
      </c>
      <c r="N4360" s="40">
        <v>209.85764379546768</v>
      </c>
      <c r="O4360" s="33">
        <f t="shared" si="419"/>
        <v>209.85764379546768</v>
      </c>
      <c r="P4360" s="22">
        <f>IF(ISNUMBER(O4360),SUMIFS(O$1:$O4360,A$1:$A4360,A4360,H$1:$H4360,H4360,D$1:$D4360,D4360),"")</f>
        <v>1904.9642673056981</v>
      </c>
      <c r="AK4360" s="34">
        <v>0.74056939501779362</v>
      </c>
      <c r="AL4360" s="34">
        <v>0</v>
      </c>
      <c r="AN4360" s="36">
        <v>0.25231316725978647</v>
      </c>
      <c r="AO4360" s="34">
        <v>0.1501779359430605</v>
      </c>
      <c r="AP4360" s="34">
        <v>0.10213523131672599</v>
      </c>
      <c r="AS4360" s="36">
        <v>7.1174377224199293E-3</v>
      </c>
    </row>
    <row r="4361" spans="1:45" x14ac:dyDescent="0.3">
      <c r="A4361" s="4" t="s">
        <v>190</v>
      </c>
      <c r="B4361" t="s">
        <v>138</v>
      </c>
      <c r="C4361" s="28">
        <v>45238</v>
      </c>
      <c r="D4361">
        <v>4</v>
      </c>
      <c r="G4361" s="42" t="s">
        <v>230</v>
      </c>
      <c r="H4361">
        <f t="shared" si="420"/>
        <v>2023</v>
      </c>
      <c r="I4361" s="2" t="s">
        <v>139</v>
      </c>
      <c r="J4361">
        <v>17</v>
      </c>
      <c r="N4361" s="40">
        <v>274.74482943862478</v>
      </c>
      <c r="O4361" s="33">
        <f t="shared" si="419"/>
        <v>274.74482943862478</v>
      </c>
      <c r="P4361" s="22">
        <f>IF(ISNUMBER(O4361),SUMIFS(O$1:$O4361,A$1:$A4361,A4361,H$1:$H4361,H4361,D$1:$D4361,D4361),"")</f>
        <v>2287.4936616077403</v>
      </c>
      <c r="AK4361" s="34">
        <v>0.67525622254758422</v>
      </c>
      <c r="AL4361" s="34">
        <v>0</v>
      </c>
      <c r="AN4361" s="36">
        <v>0.32474377745241578</v>
      </c>
      <c r="AO4361" s="34">
        <v>0.25241581259150803</v>
      </c>
      <c r="AP4361" s="34">
        <v>7.232796486090777E-2</v>
      </c>
      <c r="AS4361" s="36">
        <v>0</v>
      </c>
    </row>
    <row r="4362" spans="1:45" x14ac:dyDescent="0.3">
      <c r="A4362" s="4" t="s">
        <v>190</v>
      </c>
      <c r="B4362" t="s">
        <v>138</v>
      </c>
      <c r="C4362" s="28">
        <v>45267</v>
      </c>
      <c r="D4362">
        <v>1</v>
      </c>
      <c r="G4362" s="42" t="s">
        <v>230</v>
      </c>
      <c r="H4362">
        <f t="shared" si="420"/>
        <v>2023</v>
      </c>
      <c r="I4362" s="2" t="s">
        <v>139</v>
      </c>
      <c r="J4362">
        <v>18</v>
      </c>
      <c r="N4362" s="40">
        <v>191.91475970765137</v>
      </c>
      <c r="O4362" s="33">
        <f t="shared" si="419"/>
        <v>191.91475970765137</v>
      </c>
      <c r="P4362" s="22">
        <f>IF(ISNUMBER(O4362),SUMIFS(O$1:$O4362,A$1:$A4362,A4362,H$1:$H4362,H4362,D$1:$D4362,D4362),"")</f>
        <v>1983.8011606006187</v>
      </c>
      <c r="AK4362" s="34">
        <v>0.94302410518626723</v>
      </c>
      <c r="AL4362" s="34">
        <v>0</v>
      </c>
      <c r="AN4362" s="36">
        <v>4.3827611395178961E-2</v>
      </c>
      <c r="AO4362" s="34">
        <v>1.6070124178232285E-2</v>
      </c>
      <c r="AP4362" s="34">
        <v>2.7757487216946673E-2</v>
      </c>
      <c r="AS4362" s="36">
        <v>1.3148283418553687E-2</v>
      </c>
    </row>
    <row r="4363" spans="1:45" x14ac:dyDescent="0.3">
      <c r="A4363" s="4" t="s">
        <v>190</v>
      </c>
      <c r="B4363" t="s">
        <v>138</v>
      </c>
      <c r="C4363" s="28">
        <v>45267</v>
      </c>
      <c r="D4363">
        <v>2</v>
      </c>
      <c r="G4363" s="42" t="s">
        <v>230</v>
      </c>
      <c r="H4363">
        <f t="shared" si="420"/>
        <v>2023</v>
      </c>
      <c r="I4363" s="2" t="s">
        <v>139</v>
      </c>
      <c r="J4363">
        <v>18</v>
      </c>
      <c r="N4363" s="40">
        <v>184.66277120985643</v>
      </c>
      <c r="O4363" s="33">
        <f t="shared" si="419"/>
        <v>184.66277120985643</v>
      </c>
      <c r="P4363" s="22">
        <f>IF(ISNUMBER(O4363),SUMIFS(O$1:$O4363,A$1:$A4363,A4363,H$1:$H4363,H4363,D$1:$D4363,D4363),"")</f>
        <v>1842.3767394257709</v>
      </c>
      <c r="AK4363" s="34">
        <v>0.98376068376068382</v>
      </c>
      <c r="AL4363" s="34">
        <v>0</v>
      </c>
      <c r="AN4363" s="36">
        <v>0</v>
      </c>
      <c r="AO4363" s="34">
        <v>0</v>
      </c>
      <c r="AP4363" s="34">
        <v>0</v>
      </c>
      <c r="AS4363" s="36">
        <v>1.6239316239316241E-2</v>
      </c>
    </row>
    <row r="4364" spans="1:45" x14ac:dyDescent="0.3">
      <c r="A4364" s="4" t="s">
        <v>190</v>
      </c>
      <c r="B4364" t="s">
        <v>138</v>
      </c>
      <c r="C4364" s="28">
        <v>45267</v>
      </c>
      <c r="D4364">
        <v>3</v>
      </c>
      <c r="G4364" s="42" t="s">
        <v>230</v>
      </c>
      <c r="H4364">
        <f t="shared" si="420"/>
        <v>2023</v>
      </c>
      <c r="I4364" s="2" t="s">
        <v>139</v>
      </c>
      <c r="J4364">
        <v>18</v>
      </c>
      <c r="N4364" s="40">
        <v>244.58874458874462</v>
      </c>
      <c r="O4364" s="33">
        <f t="shared" si="419"/>
        <v>244.58874458874462</v>
      </c>
      <c r="P4364" s="22">
        <f>IF(ISNUMBER(O4364),SUMIFS(O$1:$O4364,A$1:$A4364,A4364,H$1:$H4364,H4364,D$1:$D4364,D4364),"")</f>
        <v>2149.5530118944425</v>
      </c>
      <c r="AK4364" s="34">
        <v>0.99096880131362897</v>
      </c>
      <c r="AL4364" s="34">
        <v>0</v>
      </c>
      <c r="AN4364" s="36">
        <v>0</v>
      </c>
      <c r="AO4364" s="34">
        <v>0</v>
      </c>
      <c r="AP4364" s="34">
        <v>0</v>
      </c>
      <c r="AS4364" s="36">
        <v>9.0311986863711013E-3</v>
      </c>
    </row>
    <row r="4365" spans="1:45" x14ac:dyDescent="0.3">
      <c r="A4365" s="4" t="s">
        <v>190</v>
      </c>
      <c r="B4365" t="s">
        <v>138</v>
      </c>
      <c r="C4365" s="28">
        <v>45267</v>
      </c>
      <c r="D4365">
        <v>4</v>
      </c>
      <c r="G4365" s="42" t="s">
        <v>230</v>
      </c>
      <c r="H4365">
        <f t="shared" si="420"/>
        <v>2023</v>
      </c>
      <c r="I4365" s="2" t="s">
        <v>139</v>
      </c>
      <c r="J4365">
        <v>18</v>
      </c>
      <c r="N4365" s="40">
        <v>277.7148994456511</v>
      </c>
      <c r="O4365" s="33">
        <f t="shared" si="419"/>
        <v>277.7148994456511</v>
      </c>
      <c r="P4365" s="22">
        <f>IF(ISNUMBER(O4365),SUMIFS(O$1:$O4365,A$1:$A4365,A4365,H$1:$H4365,H4365,D$1:$D4365,D4365),"")</f>
        <v>2565.2085610533913</v>
      </c>
      <c r="AK4365" s="34">
        <v>0.99277543648404565</v>
      </c>
      <c r="AL4365" s="34">
        <v>0</v>
      </c>
      <c r="AN4365" s="36">
        <v>0</v>
      </c>
      <c r="AO4365" s="34">
        <v>0</v>
      </c>
      <c r="AP4365" s="34">
        <v>0</v>
      </c>
      <c r="AS4365" s="36">
        <v>7.2245635159542444E-3</v>
      </c>
    </row>
    <row r="4366" spans="1:45" x14ac:dyDescent="0.3">
      <c r="A4366" s="4" t="s">
        <v>190</v>
      </c>
      <c r="B4366" t="s">
        <v>138</v>
      </c>
      <c r="C4366" s="28">
        <v>45299</v>
      </c>
      <c r="D4366">
        <v>1</v>
      </c>
      <c r="G4366" s="42" t="s">
        <v>230</v>
      </c>
      <c r="H4366">
        <f t="shared" si="420"/>
        <v>2024</v>
      </c>
      <c r="I4366" s="2" t="s">
        <v>139</v>
      </c>
      <c r="J4366">
        <v>19</v>
      </c>
      <c r="N4366" s="40">
        <v>256.82476943346512</v>
      </c>
      <c r="O4366" s="33">
        <f t="shared" si="419"/>
        <v>256.82476943346512</v>
      </c>
      <c r="P4366" s="22">
        <f>IF(ISNUMBER(O4366),SUMIFS(O$1:$O4366,A$1:$A4366,A4366,H$1:$H4366,H4366,D$1:$D4366,D4366),"")</f>
        <v>256.82476943346512</v>
      </c>
      <c r="AK4366" s="34">
        <v>0.88999378495960224</v>
      </c>
      <c r="AL4366" s="34">
        <v>0</v>
      </c>
      <c r="AN4366" s="36">
        <v>9.6954630205096329E-2</v>
      </c>
      <c r="AO4366" s="34">
        <v>8.7632069608452448E-2</v>
      </c>
      <c r="AP4366" s="34">
        <v>9.3225605966438772E-3</v>
      </c>
      <c r="AS4366" s="36">
        <v>1.3051584835301428E-2</v>
      </c>
    </row>
    <row r="4367" spans="1:45" x14ac:dyDescent="0.3">
      <c r="A4367" s="4" t="s">
        <v>190</v>
      </c>
      <c r="B4367" t="s">
        <v>138</v>
      </c>
      <c r="C4367" s="28">
        <v>45299</v>
      </c>
      <c r="D4367">
        <v>2</v>
      </c>
      <c r="G4367" s="42" t="s">
        <v>230</v>
      </c>
      <c r="H4367">
        <f t="shared" si="420"/>
        <v>2024</v>
      </c>
      <c r="I4367" s="2" t="s">
        <v>139</v>
      </c>
      <c r="J4367">
        <v>19</v>
      </c>
      <c r="N4367" s="40">
        <v>273.09381741267526</v>
      </c>
      <c r="O4367" s="33">
        <f t="shared" si="419"/>
        <v>273.09381741267526</v>
      </c>
      <c r="P4367" s="22">
        <f>IF(ISNUMBER(O4367),SUMIFS(O$1:$O4367,A$1:$A4367,A4367,H$1:$H4367,H4367,D$1:$D4367,D4367),"")</f>
        <v>273.09381741267526</v>
      </c>
      <c r="AK4367" s="34">
        <v>0.90168224299065414</v>
      </c>
      <c r="AL4367" s="34">
        <v>0</v>
      </c>
      <c r="AN4367" s="36">
        <v>9.831775700934578E-2</v>
      </c>
      <c r="AO4367" s="34">
        <v>6.0560747663551399E-2</v>
      </c>
      <c r="AP4367" s="34">
        <v>3.7757009345794387E-2</v>
      </c>
      <c r="AS4367" s="36">
        <v>0</v>
      </c>
    </row>
    <row r="4368" spans="1:45" x14ac:dyDescent="0.3">
      <c r="A4368" s="4" t="s">
        <v>190</v>
      </c>
      <c r="B4368" t="s">
        <v>138</v>
      </c>
      <c r="C4368" s="28">
        <v>45299</v>
      </c>
      <c r="D4368">
        <v>3</v>
      </c>
      <c r="G4368" s="42" t="s">
        <v>230</v>
      </c>
      <c r="H4368">
        <f t="shared" si="420"/>
        <v>2024</v>
      </c>
      <c r="I4368" s="2" t="s">
        <v>139</v>
      </c>
      <c r="J4368">
        <v>19</v>
      </c>
      <c r="N4368" s="40">
        <v>248.09436376787403</v>
      </c>
      <c r="O4368" s="33">
        <f t="shared" si="419"/>
        <v>248.09436376787403</v>
      </c>
      <c r="P4368" s="22">
        <f>IF(ISNUMBER(O4368),SUMIFS(O$1:$O4368,A$1:$A4368,A4368,H$1:$H4368,H4368,D$1:$D4368,D4368),"")</f>
        <v>248.09436376787403</v>
      </c>
      <c r="AK4368" s="34">
        <v>0.69840576545097188</v>
      </c>
      <c r="AL4368" s="34">
        <v>0</v>
      </c>
      <c r="AN4368" s="36">
        <v>0.2913299847128194</v>
      </c>
      <c r="AO4368" s="34">
        <v>0.13933173181917449</v>
      </c>
      <c r="AP4368" s="34">
        <v>0.15199825289364491</v>
      </c>
      <c r="AS4368" s="36">
        <v>1.0264249836208779E-2</v>
      </c>
    </row>
    <row r="4369" spans="1:45" x14ac:dyDescent="0.3">
      <c r="A4369" s="4" t="s">
        <v>190</v>
      </c>
      <c r="B4369" t="s">
        <v>138</v>
      </c>
      <c r="C4369" s="28">
        <v>45299</v>
      </c>
      <c r="D4369">
        <v>4</v>
      </c>
      <c r="G4369" s="42" t="s">
        <v>230</v>
      </c>
      <c r="H4369">
        <f t="shared" si="420"/>
        <v>2024</v>
      </c>
      <c r="I4369" s="2" t="s">
        <v>139</v>
      </c>
      <c r="J4369">
        <v>19</v>
      </c>
      <c r="N4369" s="40">
        <v>342.2756342680442</v>
      </c>
      <c r="O4369" s="33">
        <f t="shared" si="419"/>
        <v>342.2756342680442</v>
      </c>
      <c r="P4369" s="22">
        <f>IF(ISNUMBER(O4369),SUMIFS(O$1:$O4369,A$1:$A4369,A4369,H$1:$H4369,H4369,D$1:$D4369,D4369),"")</f>
        <v>342.2756342680442</v>
      </c>
      <c r="AK4369" s="34">
        <v>0.50604089219330861</v>
      </c>
      <c r="AL4369" s="34">
        <v>0</v>
      </c>
      <c r="AN4369" s="36">
        <v>0.4939591078066915</v>
      </c>
      <c r="AO4369" s="34">
        <v>0.19632899628252787</v>
      </c>
      <c r="AP4369" s="34">
        <v>0.29763011152416358</v>
      </c>
      <c r="AS4369" s="36">
        <v>0</v>
      </c>
    </row>
    <row r="4370" spans="1:45" x14ac:dyDescent="0.3">
      <c r="A4370" s="4" t="s">
        <v>190</v>
      </c>
      <c r="B4370" t="s">
        <v>138</v>
      </c>
      <c r="C4370" s="28">
        <v>45335</v>
      </c>
      <c r="D4370">
        <v>1</v>
      </c>
      <c r="G4370" s="42" t="s">
        <v>230</v>
      </c>
      <c r="H4370">
        <f t="shared" si="420"/>
        <v>2024</v>
      </c>
      <c r="I4370" s="2" t="s">
        <v>139</v>
      </c>
      <c r="J4370">
        <v>20</v>
      </c>
      <c r="N4370" s="40">
        <v>296.55104592517671</v>
      </c>
      <c r="O4370" s="33">
        <f t="shared" si="419"/>
        <v>296.55104592517671</v>
      </c>
      <c r="P4370" s="22">
        <f>IF(ISNUMBER(O4370),SUMIFS(O$1:$O4370,A$1:$A4370,A4370,H$1:$H4370,H4370,D$1:$D4370,D4370),"")</f>
        <v>553.37581535864183</v>
      </c>
      <c r="AK4370" s="34">
        <v>0.89898008742107816</v>
      </c>
      <c r="AL4370" s="34">
        <v>0</v>
      </c>
      <c r="AN4370" s="36">
        <v>0.1010199125789218</v>
      </c>
      <c r="AO4370" s="34">
        <v>7.5279261777561918E-2</v>
      </c>
      <c r="AP4370" s="34">
        <v>2.5740650801359882E-2</v>
      </c>
      <c r="AS4370" s="36">
        <v>0</v>
      </c>
    </row>
    <row r="4371" spans="1:45" x14ac:dyDescent="0.3">
      <c r="A4371" s="4" t="s">
        <v>190</v>
      </c>
      <c r="B4371" t="s">
        <v>138</v>
      </c>
      <c r="C4371" s="28">
        <v>45335</v>
      </c>
      <c r="D4371">
        <v>2</v>
      </c>
      <c r="G4371" s="42" t="s">
        <v>230</v>
      </c>
      <c r="H4371">
        <f t="shared" si="420"/>
        <v>2024</v>
      </c>
      <c r="I4371" s="2" t="s">
        <v>139</v>
      </c>
      <c r="J4371">
        <v>20</v>
      </c>
      <c r="N4371" s="40">
        <v>238.1865113649697</v>
      </c>
      <c r="O4371" s="33">
        <f t="shared" si="419"/>
        <v>238.1865113649697</v>
      </c>
      <c r="P4371" s="22">
        <f>IF(ISNUMBER(O4371),SUMIFS(O$1:$O4371,A$1:$A4371,A4371,H$1:$H4371,H4371,D$1:$D4371,D4371),"")</f>
        <v>511.28032877764497</v>
      </c>
      <c r="AK4371" s="34">
        <v>0.97000000000000008</v>
      </c>
      <c r="AL4371" s="34">
        <v>0</v>
      </c>
      <c r="AN4371" s="36">
        <v>0.03</v>
      </c>
      <c r="AO4371" s="34">
        <v>0.03</v>
      </c>
      <c r="AP4371" s="34">
        <v>0</v>
      </c>
      <c r="AS4371" s="36">
        <v>0</v>
      </c>
    </row>
    <row r="4372" spans="1:45" x14ac:dyDescent="0.3">
      <c r="A4372" s="4" t="s">
        <v>190</v>
      </c>
      <c r="B4372" t="s">
        <v>138</v>
      </c>
      <c r="C4372" s="28">
        <v>45335</v>
      </c>
      <c r="D4372">
        <v>3</v>
      </c>
      <c r="G4372" s="42" t="s">
        <v>230</v>
      </c>
      <c r="H4372">
        <f t="shared" si="420"/>
        <v>2024</v>
      </c>
      <c r="I4372" s="2" t="s">
        <v>139</v>
      </c>
      <c r="J4372">
        <v>20</v>
      </c>
      <c r="N4372" s="40">
        <v>243.38314456741742</v>
      </c>
      <c r="O4372" s="33">
        <f t="shared" si="419"/>
        <v>243.38314456741742</v>
      </c>
      <c r="P4372" s="22">
        <f>IF(ISNUMBER(O4372),SUMIFS(O$1:$O4372,A$1:$A4372,A4372,H$1:$H4372,H4372,D$1:$D4372,D4372),"")</f>
        <v>491.47750833529142</v>
      </c>
      <c r="AK4372" s="34">
        <v>0.93620292083013079</v>
      </c>
      <c r="AL4372" s="34">
        <v>0</v>
      </c>
      <c r="AN4372" s="36">
        <v>6.0722521137586478E-2</v>
      </c>
      <c r="AO4372" s="34">
        <v>3.8431975403535747E-2</v>
      </c>
      <c r="AP4372" s="34">
        <v>2.2290545734050732E-2</v>
      </c>
      <c r="AS4372" s="36">
        <v>3.0745580322828598E-3</v>
      </c>
    </row>
    <row r="4373" spans="1:45" x14ac:dyDescent="0.3">
      <c r="A4373" s="4" t="s">
        <v>190</v>
      </c>
      <c r="B4373" t="s">
        <v>138</v>
      </c>
      <c r="C4373" s="28">
        <v>45335</v>
      </c>
      <c r="D4373">
        <v>4</v>
      </c>
      <c r="G4373" s="42" t="s">
        <v>230</v>
      </c>
      <c r="H4373">
        <f t="shared" si="420"/>
        <v>2024</v>
      </c>
      <c r="I4373" s="2" t="s">
        <v>139</v>
      </c>
      <c r="J4373">
        <v>20</v>
      </c>
      <c r="N4373" s="40">
        <v>345.59987337765125</v>
      </c>
      <c r="O4373" s="33">
        <f t="shared" si="419"/>
        <v>345.59987337765125</v>
      </c>
      <c r="P4373" s="22">
        <f>IF(ISNUMBER(O4373),SUMIFS(O$1:$O4373,A$1:$A4373,A4373,H$1:$H4373,H4373,D$1:$D4373,D4373),"")</f>
        <v>687.87550764569551</v>
      </c>
      <c r="AK4373" s="34">
        <v>0.85204525674499565</v>
      </c>
      <c r="AL4373" s="34">
        <v>0</v>
      </c>
      <c r="AN4373" s="36">
        <v>0.14229765013054832</v>
      </c>
      <c r="AO4373" s="34">
        <v>6.3098346388163626E-2</v>
      </c>
      <c r="AP4373" s="34">
        <v>7.9199303742384694E-2</v>
      </c>
      <c r="AS4373" s="36">
        <v>5.6570931244560498E-3</v>
      </c>
    </row>
    <row r="4374" spans="1:45" x14ac:dyDescent="0.3">
      <c r="A4374" s="4" t="s">
        <v>190</v>
      </c>
      <c r="B4374" t="s">
        <v>138</v>
      </c>
      <c r="C4374" s="28">
        <v>45365</v>
      </c>
      <c r="D4374">
        <v>1</v>
      </c>
      <c r="G4374" s="42" t="s">
        <v>230</v>
      </c>
      <c r="H4374">
        <f t="shared" si="420"/>
        <v>2024</v>
      </c>
      <c r="I4374" s="2" t="s">
        <v>139</v>
      </c>
      <c r="J4374">
        <v>21</v>
      </c>
      <c r="N4374" s="40">
        <v>192.17751629025116</v>
      </c>
      <c r="O4374" s="33">
        <f t="shared" si="419"/>
        <v>192.17751629025116</v>
      </c>
      <c r="P4374" s="22">
        <f>IF(ISNUMBER(O4374),SUMIFS(O$1:$O4374,A$1:$A4374,A4374,H$1:$H4374,H4374,D$1:$D4374,D4374),"")</f>
        <v>745.55333164889294</v>
      </c>
      <c r="AK4374" s="34">
        <v>0.96014016644765654</v>
      </c>
      <c r="AL4374" s="34">
        <v>0</v>
      </c>
      <c r="AN4374" s="36">
        <v>3.9859833552343404E-2</v>
      </c>
      <c r="AO4374" s="34">
        <v>3.9859833552343404E-2</v>
      </c>
      <c r="AP4374" s="34">
        <v>0</v>
      </c>
      <c r="AS4374" s="36">
        <v>0</v>
      </c>
    </row>
    <row r="4375" spans="1:45" x14ac:dyDescent="0.3">
      <c r="A4375" s="4" t="s">
        <v>190</v>
      </c>
      <c r="B4375" t="s">
        <v>138</v>
      </c>
      <c r="C4375" s="28">
        <v>45365</v>
      </c>
      <c r="D4375">
        <v>2</v>
      </c>
      <c r="G4375" s="42" t="s">
        <v>230</v>
      </c>
      <c r="H4375">
        <f t="shared" si="420"/>
        <v>2024</v>
      </c>
      <c r="I4375" s="2" t="s">
        <v>139</v>
      </c>
      <c r="J4375">
        <v>21</v>
      </c>
      <c r="N4375" s="40">
        <v>183.54002254791436</v>
      </c>
      <c r="O4375" s="33">
        <f t="shared" si="419"/>
        <v>183.54002254791436</v>
      </c>
      <c r="P4375" s="22">
        <f>IF(ISNUMBER(O4375),SUMIFS(O$1:$O4375,A$1:$A4375,A4375,H$1:$H4375,H4375,D$1:$D4375,D4375),"")</f>
        <v>694.82035132555939</v>
      </c>
      <c r="AK4375" s="34">
        <v>0.96004942339373978</v>
      </c>
      <c r="AL4375" s="34">
        <v>0</v>
      </c>
      <c r="AN4375" s="36">
        <v>3.99505766062603E-2</v>
      </c>
      <c r="AO4375" s="34">
        <v>3.99505766062603E-2</v>
      </c>
      <c r="AP4375" s="34">
        <v>0</v>
      </c>
      <c r="AS4375" s="36">
        <v>0</v>
      </c>
    </row>
    <row r="4376" spans="1:45" x14ac:dyDescent="0.3">
      <c r="A4376" s="4" t="s">
        <v>190</v>
      </c>
      <c r="B4376" t="s">
        <v>138</v>
      </c>
      <c r="C4376" s="28">
        <v>45365</v>
      </c>
      <c r="D4376">
        <v>3</v>
      </c>
      <c r="G4376" s="42" t="s">
        <v>230</v>
      </c>
      <c r="H4376">
        <f t="shared" si="420"/>
        <v>2024</v>
      </c>
      <c r="I4376" s="2" t="s">
        <v>139</v>
      </c>
      <c r="J4376">
        <v>21</v>
      </c>
      <c r="N4376" s="40">
        <v>188.54936358869242</v>
      </c>
      <c r="O4376" s="33">
        <f t="shared" si="419"/>
        <v>188.54936358869242</v>
      </c>
      <c r="P4376" s="22">
        <f>IF(ISNUMBER(O4376),SUMIFS(O$1:$O4376,A$1:$A4376,A4376,H$1:$H4376,H4376,D$1:$D4376,D4376),"")</f>
        <v>680.02687192398389</v>
      </c>
      <c r="AK4376" s="34">
        <v>0.92919075144508667</v>
      </c>
      <c r="AL4376" s="34">
        <v>0</v>
      </c>
      <c r="AN4376" s="36">
        <v>7.0809248554913301E-2</v>
      </c>
      <c r="AO4376" s="34">
        <v>7.0809248554913301E-2</v>
      </c>
      <c r="AP4376" s="34">
        <v>0</v>
      </c>
      <c r="AS4376" s="36">
        <v>0</v>
      </c>
    </row>
    <row r="4377" spans="1:45" x14ac:dyDescent="0.3">
      <c r="A4377" s="4" t="s">
        <v>190</v>
      </c>
      <c r="B4377" t="s">
        <v>138</v>
      </c>
      <c r="C4377" s="28">
        <v>45365</v>
      </c>
      <c r="D4377">
        <v>4</v>
      </c>
      <c r="G4377" s="42" t="s">
        <v>230</v>
      </c>
      <c r="H4377">
        <f t="shared" si="420"/>
        <v>2024</v>
      </c>
      <c r="I4377" s="2" t="s">
        <v>139</v>
      </c>
      <c r="J4377">
        <v>21</v>
      </c>
      <c r="N4377" s="40">
        <v>240.48935813641697</v>
      </c>
      <c r="O4377" s="33">
        <f t="shared" si="419"/>
        <v>240.48935813641697</v>
      </c>
      <c r="P4377" s="22">
        <f>IF(ISNUMBER(O4377),SUMIFS(O$1:$O4377,A$1:$A4377,A4377,H$1:$H4377,H4377,D$1:$D4377,D4377),"")</f>
        <v>928.36486578211247</v>
      </c>
      <c r="AK4377" s="34">
        <v>0.90832049306625584</v>
      </c>
      <c r="AL4377" s="34">
        <v>0</v>
      </c>
      <c r="AN4377" s="36">
        <v>8.7057010785824354E-2</v>
      </c>
      <c r="AO4377" s="34">
        <v>8.0123266563944542E-2</v>
      </c>
      <c r="AP4377" s="34">
        <v>6.9337442218798152E-3</v>
      </c>
      <c r="AS4377" s="36">
        <v>4.6224961479198771E-3</v>
      </c>
    </row>
    <row r="4378" spans="1:45" x14ac:dyDescent="0.3">
      <c r="A4378" s="4" t="s">
        <v>190</v>
      </c>
      <c r="B4378" t="s">
        <v>138</v>
      </c>
      <c r="C4378" s="28">
        <v>45415</v>
      </c>
      <c r="D4378">
        <v>1</v>
      </c>
      <c r="G4378" s="42" t="s">
        <v>230</v>
      </c>
      <c r="H4378">
        <f t="shared" si="420"/>
        <v>2024</v>
      </c>
      <c r="I4378" s="2" t="s">
        <v>139</v>
      </c>
      <c r="J4378">
        <v>22</v>
      </c>
      <c r="N4378" s="40">
        <v>228.05979957286021</v>
      </c>
      <c r="O4378" s="33">
        <f t="shared" si="419"/>
        <v>228.05979957286021</v>
      </c>
      <c r="P4378" s="22">
        <f>IF(ISNUMBER(O4378),SUMIFS(O$1:$O4378,A$1:$A4378,A4378,H$1:$H4378,H4378,D$1:$D4378,D4378),"")</f>
        <v>973.61313122175318</v>
      </c>
      <c r="AK4378" s="34">
        <v>0.96676608436301659</v>
      </c>
      <c r="AL4378" s="34">
        <v>0</v>
      </c>
      <c r="AN4378" s="36">
        <v>3.3233915636983379E-2</v>
      </c>
      <c r="AO4378" s="34">
        <v>3.3233915636983379E-2</v>
      </c>
      <c r="AP4378" s="34">
        <v>0</v>
      </c>
      <c r="AS4378" s="36">
        <v>0</v>
      </c>
    </row>
    <row r="4379" spans="1:45" x14ac:dyDescent="0.3">
      <c r="A4379" s="4" t="s">
        <v>190</v>
      </c>
      <c r="B4379" t="s">
        <v>138</v>
      </c>
      <c r="C4379" s="28">
        <v>45415</v>
      </c>
      <c r="D4379">
        <v>2</v>
      </c>
      <c r="G4379" s="42" t="s">
        <v>230</v>
      </c>
      <c r="H4379">
        <f t="shared" si="420"/>
        <v>2024</v>
      </c>
      <c r="I4379" s="2" t="s">
        <v>139</v>
      </c>
      <c r="J4379">
        <v>22</v>
      </c>
      <c r="N4379" s="40">
        <v>188.14307385735955</v>
      </c>
      <c r="O4379" s="33">
        <f t="shared" si="419"/>
        <v>188.14307385735955</v>
      </c>
      <c r="P4379" s="22">
        <f>IF(ISNUMBER(O4379),SUMIFS(O$1:$O4379,A$1:$A4379,A4379,H$1:$H4379,H4379,D$1:$D4379,D4379),"")</f>
        <v>882.96342518291897</v>
      </c>
      <c r="AK4379" s="34">
        <v>0.96709704289879217</v>
      </c>
      <c r="AL4379" s="34">
        <v>0</v>
      </c>
      <c r="AN4379" s="36">
        <v>2.915451895043732E-2</v>
      </c>
      <c r="AO4379" s="34">
        <v>2.915451895043732E-2</v>
      </c>
      <c r="AP4379" s="34">
        <v>0</v>
      </c>
      <c r="AS4379" s="36">
        <v>3.7484381507705126E-3</v>
      </c>
    </row>
    <row r="4380" spans="1:45" x14ac:dyDescent="0.3">
      <c r="A4380" s="4" t="s">
        <v>190</v>
      </c>
      <c r="B4380" t="s">
        <v>138</v>
      </c>
      <c r="C4380" s="28">
        <v>45415</v>
      </c>
      <c r="D4380">
        <v>3</v>
      </c>
      <c r="G4380" s="42" t="s">
        <v>230</v>
      </c>
      <c r="H4380">
        <f t="shared" si="420"/>
        <v>2024</v>
      </c>
      <c r="I4380" s="2" t="s">
        <v>139</v>
      </c>
      <c r="J4380">
        <v>22</v>
      </c>
      <c r="N4380" s="40">
        <v>203.73802302176958</v>
      </c>
      <c r="O4380" s="33">
        <f t="shared" si="419"/>
        <v>203.73802302176958</v>
      </c>
      <c r="P4380" s="22">
        <f>IF(ISNUMBER(O4380),SUMIFS(O$1:$O4380,A$1:$A4380,A4380,H$1:$H4380,H4380,D$1:$D4380,D4380),"")</f>
        <v>883.76489494575344</v>
      </c>
      <c r="AK4380" s="34">
        <v>0.89360354654844842</v>
      </c>
      <c r="AL4380" s="34">
        <v>2.6282457251424952E-2</v>
      </c>
      <c r="AN4380" s="36">
        <v>8.0113996200126658E-2</v>
      </c>
      <c r="AO4380" s="34">
        <v>8.0113996200126658E-2</v>
      </c>
      <c r="AP4380" s="34">
        <v>0</v>
      </c>
      <c r="AS4380" s="36">
        <v>0</v>
      </c>
    </row>
    <row r="4381" spans="1:45" x14ac:dyDescent="0.3">
      <c r="A4381" s="4" t="s">
        <v>190</v>
      </c>
      <c r="B4381" t="s">
        <v>138</v>
      </c>
      <c r="C4381" s="28">
        <v>45415</v>
      </c>
      <c r="D4381">
        <v>4</v>
      </c>
      <c r="G4381" s="42" t="s">
        <v>230</v>
      </c>
      <c r="H4381">
        <f t="shared" si="420"/>
        <v>2024</v>
      </c>
      <c r="I4381" s="2" t="s">
        <v>139</v>
      </c>
      <c r="J4381">
        <v>22</v>
      </c>
      <c r="N4381" s="40">
        <v>248.38674416325549</v>
      </c>
      <c r="O4381" s="33">
        <f t="shared" si="419"/>
        <v>248.38674416325549</v>
      </c>
      <c r="P4381" s="22">
        <f>IF(ISNUMBER(O4381),SUMIFS(O$1:$O4381,A$1:$A4381,A4381,H$1:$H4381,H4381,D$1:$D4381,D4381),"")</f>
        <v>1176.751609945368</v>
      </c>
      <c r="AK4381" s="34">
        <v>0.93849449204406366</v>
      </c>
      <c r="AL4381" s="34">
        <v>0</v>
      </c>
      <c r="AN4381" s="36">
        <v>6.1505507955936345E-2</v>
      </c>
      <c r="AO4381" s="34">
        <v>6.1505507955936345E-2</v>
      </c>
      <c r="AP4381" s="34">
        <v>0</v>
      </c>
      <c r="AS4381" s="36">
        <v>0</v>
      </c>
    </row>
    <row r="4382" spans="1:45" x14ac:dyDescent="0.3">
      <c r="A4382" s="4" t="s">
        <v>190</v>
      </c>
      <c r="B4382" t="s">
        <v>138</v>
      </c>
      <c r="C4382" s="28">
        <v>45490</v>
      </c>
      <c r="D4382">
        <v>1</v>
      </c>
      <c r="G4382" s="42" t="s">
        <v>230</v>
      </c>
      <c r="H4382">
        <f t="shared" si="420"/>
        <v>2024</v>
      </c>
      <c r="I4382" s="2" t="s">
        <v>139</v>
      </c>
      <c r="J4382">
        <v>23</v>
      </c>
      <c r="N4382" s="40">
        <v>83.282646329481125</v>
      </c>
      <c r="O4382" s="33">
        <f t="shared" si="419"/>
        <v>83.282646329481125</v>
      </c>
      <c r="P4382" s="22">
        <f>IF(ISNUMBER(O4382),SUMIFS(O$1:$O4382,A$1:$A4382,A4382,H$1:$H4382,H4382,D$1:$D4382,D4382),"")</f>
        <v>1056.8957775512342</v>
      </c>
      <c r="AK4382" s="34">
        <v>0.99023993493289963</v>
      </c>
      <c r="AL4382" s="34">
        <v>0</v>
      </c>
      <c r="AN4382" s="34">
        <f>SUM(AJ4382:AK4382)</f>
        <v>0.99023993493289963</v>
      </c>
      <c r="AO4382" s="34">
        <v>9.7600650671004468E-3</v>
      </c>
      <c r="AP4382" s="34">
        <v>0</v>
      </c>
      <c r="AS4382" s="34">
        <v>0</v>
      </c>
    </row>
    <row r="4383" spans="1:45" x14ac:dyDescent="0.3">
      <c r="A4383" s="4" t="s">
        <v>190</v>
      </c>
      <c r="B4383" t="s">
        <v>138</v>
      </c>
      <c r="C4383" s="28">
        <v>45490</v>
      </c>
      <c r="D4383">
        <v>2</v>
      </c>
      <c r="G4383" s="42" t="s">
        <v>230</v>
      </c>
      <c r="H4383">
        <f t="shared" si="420"/>
        <v>2024</v>
      </c>
      <c r="I4383" s="2" t="s">
        <v>139</v>
      </c>
      <c r="J4383">
        <v>23</v>
      </c>
      <c r="N4383" s="40">
        <v>98.898957419857737</v>
      </c>
      <c r="O4383" s="33">
        <f t="shared" si="419"/>
        <v>98.898957419857737</v>
      </c>
      <c r="P4383" s="22">
        <f>IF(ISNUMBER(O4383),SUMIFS(O$1:$O4383,A$1:$A4383,A4383,H$1:$H4383,H4383,D$1:$D4383,D4383),"")</f>
        <v>981.86238260277673</v>
      </c>
      <c r="AK4383" s="34">
        <v>0.97737068965517238</v>
      </c>
      <c r="AL4383" s="34">
        <v>0</v>
      </c>
      <c r="AN4383" s="34">
        <f>SUM(AJ4383:AK4383)</f>
        <v>0.97737068965517238</v>
      </c>
      <c r="AO4383" s="34">
        <v>2.2629310344827583E-2</v>
      </c>
      <c r="AP4383" s="34">
        <v>0</v>
      </c>
      <c r="AS4383" s="34">
        <v>0</v>
      </c>
    </row>
    <row r="4384" spans="1:45" x14ac:dyDescent="0.3">
      <c r="A4384" s="4" t="s">
        <v>190</v>
      </c>
      <c r="B4384" t="s">
        <v>138</v>
      </c>
      <c r="C4384" s="28">
        <v>45490</v>
      </c>
      <c r="D4384">
        <v>3</v>
      </c>
      <c r="G4384" s="42" t="s">
        <v>230</v>
      </c>
      <c r="H4384">
        <f t="shared" si="420"/>
        <v>2024</v>
      </c>
      <c r="I4384" s="2" t="s">
        <v>139</v>
      </c>
      <c r="J4384">
        <v>23</v>
      </c>
      <c r="N4384" s="40">
        <v>86.228613157288564</v>
      </c>
      <c r="O4384" s="33">
        <f t="shared" si="419"/>
        <v>86.228613157288564</v>
      </c>
      <c r="P4384" s="22">
        <f>IF(ISNUMBER(O4384),SUMIFS(O$1:$O4384,A$1:$A4384,A4384,H$1:$H4384,H4384,D$1:$D4384,D4384),"")</f>
        <v>969.99350810304202</v>
      </c>
      <c r="AK4384" s="34">
        <v>0.90349887133182838</v>
      </c>
      <c r="AL4384" s="34">
        <v>0</v>
      </c>
      <c r="AN4384" s="34">
        <f>SUM(AJ4384:AK4384)</f>
        <v>0.90349887133182838</v>
      </c>
      <c r="AO4384" s="34">
        <v>9.6501128668171537E-2</v>
      </c>
      <c r="AP4384" s="34">
        <v>0</v>
      </c>
      <c r="AS4384" s="34">
        <v>0</v>
      </c>
    </row>
    <row r="4385" spans="1:45" x14ac:dyDescent="0.3">
      <c r="A4385" s="4" t="s">
        <v>190</v>
      </c>
      <c r="B4385" t="s">
        <v>138</v>
      </c>
      <c r="C4385" s="28">
        <v>45490</v>
      </c>
      <c r="D4385">
        <v>4</v>
      </c>
      <c r="G4385" s="42" t="s">
        <v>230</v>
      </c>
      <c r="H4385">
        <f t="shared" si="420"/>
        <v>2024</v>
      </c>
      <c r="I4385" s="2" t="s">
        <v>139</v>
      </c>
      <c r="J4385">
        <v>23</v>
      </c>
      <c r="N4385" s="40">
        <v>102.14194373401537</v>
      </c>
      <c r="O4385" s="33">
        <f t="shared" si="419"/>
        <v>102.14194373401537</v>
      </c>
      <c r="P4385" s="22">
        <f>IF(ISNUMBER(O4385),SUMIFS(O$1:$O4385,A$1:$A4385,A4385,H$1:$H4385,H4385,D$1:$D4385,D4385),"")</f>
        <v>1278.8935536793833</v>
      </c>
      <c r="AK4385" s="34">
        <v>0.92815013404825741</v>
      </c>
      <c r="AL4385" s="34">
        <v>0</v>
      </c>
      <c r="AN4385" s="34">
        <f>SUM(AJ4385:AK4385)</f>
        <v>0.92815013404825741</v>
      </c>
      <c r="AO4385" s="34">
        <v>7.1849865951742642E-2</v>
      </c>
      <c r="AP4385" s="34">
        <v>0</v>
      </c>
      <c r="AS4385" s="34">
        <v>0</v>
      </c>
    </row>
    <row r="4386" spans="1:45" x14ac:dyDescent="0.3">
      <c r="A4386" s="4" t="s">
        <v>190</v>
      </c>
      <c r="B4386" t="s">
        <v>138</v>
      </c>
      <c r="C4386" s="28">
        <v>45558</v>
      </c>
      <c r="D4386">
        <v>1</v>
      </c>
      <c r="G4386" s="42" t="s">
        <v>230</v>
      </c>
      <c r="H4386">
        <f t="shared" si="420"/>
        <v>2024</v>
      </c>
      <c r="I4386" s="2" t="s">
        <v>139</v>
      </c>
      <c r="J4386">
        <v>24</v>
      </c>
      <c r="N4386" s="40">
        <v>245.268855438347</v>
      </c>
      <c r="O4386" s="33">
        <f t="shared" si="419"/>
        <v>245.268855438347</v>
      </c>
      <c r="P4386" s="22">
        <f>IF(ISNUMBER(O4386),SUMIFS(O$1:$O4386,A$1:$A4386,A4386,H$1:$H4386,H4386,D$1:$D4386,D4386),"")</f>
        <v>1302.1646329895812</v>
      </c>
      <c r="AK4386" s="34">
        <v>1</v>
      </c>
      <c r="AL4386" s="34">
        <v>0</v>
      </c>
      <c r="AN4386" s="34">
        <f>SUM(AJ4386:AK4386)</f>
        <v>1</v>
      </c>
      <c r="AO4386" s="34">
        <v>0</v>
      </c>
      <c r="AP4386" s="34">
        <v>0</v>
      </c>
      <c r="AS4386" s="34">
        <v>0</v>
      </c>
    </row>
    <row r="4387" spans="1:45" x14ac:dyDescent="0.3">
      <c r="A4387" s="4" t="s">
        <v>190</v>
      </c>
      <c r="B4387" t="s">
        <v>138</v>
      </c>
      <c r="C4387" s="28">
        <v>45558</v>
      </c>
      <c r="D4387">
        <v>2</v>
      </c>
      <c r="G4387" s="42" t="s">
        <v>230</v>
      </c>
      <c r="H4387">
        <f t="shared" si="420"/>
        <v>2024</v>
      </c>
      <c r="I4387" s="2" t="s">
        <v>139</v>
      </c>
      <c r="J4387">
        <v>24</v>
      </c>
      <c r="N4387" s="40">
        <v>268.84182736455466</v>
      </c>
      <c r="O4387" s="33">
        <f t="shared" ref="O4387:O4450" si="421">IF(LEN(N4387)&gt;0,N4387,"")</f>
        <v>268.84182736455466</v>
      </c>
      <c r="P4387" s="22">
        <f>IF(ISNUMBER(O4387),SUMIFS(O$1:$O4387,A$1:$A4387,A4387,H$1:$H4387,H4387,D$1:$D4387,D4387),"")</f>
        <v>1250.7042099673313</v>
      </c>
      <c r="AK4387" s="34">
        <v>1</v>
      </c>
      <c r="AL4387" s="34">
        <v>0</v>
      </c>
      <c r="AN4387" s="34">
        <f>SUM(AJ4387:AK4387)</f>
        <v>1</v>
      </c>
      <c r="AO4387" s="34">
        <v>0</v>
      </c>
      <c r="AP4387" s="34">
        <v>0</v>
      </c>
      <c r="AS4387" s="34">
        <v>0</v>
      </c>
    </row>
    <row r="4388" spans="1:45" x14ac:dyDescent="0.3">
      <c r="A4388" s="4" t="s">
        <v>190</v>
      </c>
      <c r="B4388" t="s">
        <v>138</v>
      </c>
      <c r="C4388" s="28">
        <v>45558</v>
      </c>
      <c r="D4388">
        <v>3</v>
      </c>
      <c r="G4388" s="42" t="s">
        <v>230</v>
      </c>
      <c r="H4388">
        <f t="shared" si="420"/>
        <v>2024</v>
      </c>
      <c r="I4388" s="2" t="s">
        <v>139</v>
      </c>
      <c r="J4388">
        <v>24</v>
      </c>
      <c r="N4388" s="40">
        <v>243.93939393939394</v>
      </c>
      <c r="O4388" s="33">
        <f t="shared" si="421"/>
        <v>243.93939393939394</v>
      </c>
      <c r="P4388" s="22">
        <f>IF(ISNUMBER(O4388),SUMIFS(O$1:$O4388,A$1:$A4388,A4388,H$1:$H4388,H4388,D$1:$D4388,D4388),"")</f>
        <v>1213.9329020424359</v>
      </c>
      <c r="AK4388" s="34">
        <v>0.98665439484583528</v>
      </c>
      <c r="AL4388" s="34">
        <v>1.1044638748274275E-2</v>
      </c>
      <c r="AN4388" s="34">
        <f>SUM(AJ4388:AK4388)</f>
        <v>0.98665439484583528</v>
      </c>
      <c r="AO4388" s="34">
        <v>0</v>
      </c>
      <c r="AP4388" s="34">
        <v>0</v>
      </c>
      <c r="AS4388" s="34">
        <v>2.3009664058904742E-3</v>
      </c>
    </row>
    <row r="4389" spans="1:45" x14ac:dyDescent="0.3">
      <c r="A4389" s="4" t="s">
        <v>190</v>
      </c>
      <c r="B4389" t="s">
        <v>138</v>
      </c>
      <c r="C4389" s="28">
        <v>45558</v>
      </c>
      <c r="D4389">
        <v>4</v>
      </c>
      <c r="G4389" s="42" t="s">
        <v>230</v>
      </c>
      <c r="H4389">
        <f t="shared" si="420"/>
        <v>2024</v>
      </c>
      <c r="I4389" s="2" t="s">
        <v>139</v>
      </c>
      <c r="J4389">
        <v>24</v>
      </c>
      <c r="N4389" s="40">
        <v>262.10272199577008</v>
      </c>
      <c r="O4389" s="33">
        <f t="shared" si="421"/>
        <v>262.10272199577008</v>
      </c>
      <c r="P4389" s="22">
        <f>IF(ISNUMBER(O4389),SUMIFS(O$1:$O4389,A$1:$A4389,A4389,H$1:$H4389,H4389,D$1:$D4389,D4389),"")</f>
        <v>1540.9962756751534</v>
      </c>
      <c r="AK4389" s="34">
        <v>0.90222861250898634</v>
      </c>
      <c r="AL4389" s="34">
        <v>0</v>
      </c>
      <c r="AN4389" s="34">
        <f>SUM(AJ4389:AK4389)</f>
        <v>0.90222861250898634</v>
      </c>
      <c r="AO4389" s="34">
        <v>9.7771387491013662E-2</v>
      </c>
      <c r="AP4389" s="34">
        <v>0</v>
      </c>
      <c r="AS4389" s="34">
        <v>0</v>
      </c>
    </row>
    <row r="4390" spans="1:45" x14ac:dyDescent="0.3">
      <c r="A4390" s="4" t="s">
        <v>190</v>
      </c>
      <c r="B4390" t="s">
        <v>138</v>
      </c>
      <c r="C4390" s="28">
        <v>45607</v>
      </c>
      <c r="D4390">
        <v>1</v>
      </c>
      <c r="G4390" s="42" t="s">
        <v>230</v>
      </c>
      <c r="H4390">
        <f t="shared" si="420"/>
        <v>2024</v>
      </c>
      <c r="I4390" s="2" t="s">
        <v>139</v>
      </c>
      <c r="J4390">
        <v>25</v>
      </c>
      <c r="N4390" s="40">
        <v>252.52757001483661</v>
      </c>
      <c r="O4390" s="33">
        <f t="shared" si="421"/>
        <v>252.52757001483661</v>
      </c>
      <c r="P4390" s="22">
        <f>IF(ISNUMBER(O4390),SUMIFS(O$1:$O4390,A$1:$A4390,A4390,H$1:$H4390,H4390,D$1:$D4390,D4390),"")</f>
        <v>1554.6922030044177</v>
      </c>
      <c r="AK4390" s="34">
        <v>1</v>
      </c>
      <c r="AL4390" s="34">
        <v>0</v>
      </c>
      <c r="AN4390" s="34">
        <f>SUM(AJ4390:AK4390)</f>
        <v>1</v>
      </c>
      <c r="AO4390" s="34">
        <v>0</v>
      </c>
      <c r="AP4390" s="34">
        <v>0</v>
      </c>
      <c r="AS4390" s="34">
        <v>0</v>
      </c>
    </row>
    <row r="4391" spans="1:45" x14ac:dyDescent="0.3">
      <c r="A4391" s="4" t="s">
        <v>190</v>
      </c>
      <c r="B4391" t="s">
        <v>138</v>
      </c>
      <c r="C4391" s="28">
        <v>45607</v>
      </c>
      <c r="D4391">
        <v>2</v>
      </c>
      <c r="G4391" s="42" t="s">
        <v>230</v>
      </c>
      <c r="H4391">
        <f t="shared" si="420"/>
        <v>2024</v>
      </c>
      <c r="I4391" s="2" t="s">
        <v>139</v>
      </c>
      <c r="J4391">
        <v>25</v>
      </c>
      <c r="N4391" s="40">
        <v>279.59760529808693</v>
      </c>
      <c r="O4391" s="33">
        <f t="shared" si="421"/>
        <v>279.59760529808693</v>
      </c>
      <c r="P4391" s="22">
        <f>IF(ISNUMBER(O4391),SUMIFS(O$1:$O4391,A$1:$A4391,A4391,H$1:$H4391,H4391,D$1:$D4391,D4391),"")</f>
        <v>1530.3018152654181</v>
      </c>
      <c r="AK4391" s="34">
        <v>0.99351701782820101</v>
      </c>
      <c r="AL4391" s="34">
        <v>6.4829821717990281E-3</v>
      </c>
      <c r="AN4391" s="34">
        <f>SUM(AJ4391:AK4391)</f>
        <v>0.99351701782820101</v>
      </c>
      <c r="AO4391" s="34">
        <v>0</v>
      </c>
      <c r="AP4391" s="34">
        <v>0</v>
      </c>
      <c r="AS4391" s="34">
        <v>0</v>
      </c>
    </row>
    <row r="4392" spans="1:45" x14ac:dyDescent="0.3">
      <c r="A4392" s="4" t="s">
        <v>190</v>
      </c>
      <c r="B4392" t="s">
        <v>138</v>
      </c>
      <c r="C4392" s="28">
        <v>45607</v>
      </c>
      <c r="D4392">
        <v>3</v>
      </c>
      <c r="G4392" s="42" t="s">
        <v>230</v>
      </c>
      <c r="H4392">
        <f t="shared" si="420"/>
        <v>2024</v>
      </c>
      <c r="I4392" s="2" t="s">
        <v>139</v>
      </c>
      <c r="J4392">
        <v>25</v>
      </c>
      <c r="N4392" s="40">
        <v>282.1381735203405</v>
      </c>
      <c r="O4392" s="33">
        <f t="shared" si="421"/>
        <v>282.1381735203405</v>
      </c>
      <c r="P4392" s="22">
        <f>IF(ISNUMBER(O4392),SUMIFS(O$1:$O4392,A$1:$A4392,A4392,H$1:$H4392,H4392,D$1:$D4392,D4392),"")</f>
        <v>1496.0710755627765</v>
      </c>
      <c r="AK4392" s="34">
        <v>0.98853099072718398</v>
      </c>
      <c r="AL4392" s="34">
        <v>1.1469009272816008E-2</v>
      </c>
      <c r="AN4392" s="34">
        <f>SUM(AJ4392:AK4392)</f>
        <v>0.98853099072718398</v>
      </c>
      <c r="AO4392" s="34">
        <v>0</v>
      </c>
      <c r="AP4392" s="34">
        <v>0</v>
      </c>
      <c r="AS4392" s="34">
        <v>0</v>
      </c>
    </row>
    <row r="4393" spans="1:45" x14ac:dyDescent="0.3">
      <c r="A4393" s="4" t="s">
        <v>190</v>
      </c>
      <c r="B4393" t="s">
        <v>138</v>
      </c>
      <c r="C4393" s="28">
        <v>45607</v>
      </c>
      <c r="D4393">
        <v>4</v>
      </c>
      <c r="G4393" s="42" t="s">
        <v>230</v>
      </c>
      <c r="H4393">
        <f t="shared" si="420"/>
        <v>2024</v>
      </c>
      <c r="I4393" s="2" t="s">
        <v>139</v>
      </c>
      <c r="J4393">
        <v>25</v>
      </c>
      <c r="N4393" s="40">
        <v>311.68143467363291</v>
      </c>
      <c r="O4393" s="33">
        <f t="shared" si="421"/>
        <v>311.68143467363291</v>
      </c>
      <c r="P4393" s="22">
        <f>IF(ISNUMBER(O4393),SUMIFS(O$1:$O4393,A$1:$A4393,A4393,H$1:$H4393,H4393,D$1:$D4393,D4393),"")</f>
        <v>1852.6777103487861</v>
      </c>
      <c r="AK4393" s="34">
        <v>0.97896174863387975</v>
      </c>
      <c r="AL4393" s="34">
        <v>0</v>
      </c>
      <c r="AN4393" s="34">
        <f>SUM(AJ4393:AK4393)</f>
        <v>0.97896174863387975</v>
      </c>
      <c r="AO4393" s="34">
        <v>0</v>
      </c>
      <c r="AP4393" s="34">
        <v>0</v>
      </c>
      <c r="AS4393" s="34">
        <v>2.1038251366120218E-2</v>
      </c>
    </row>
    <row r="4394" spans="1:45" x14ac:dyDescent="0.3">
      <c r="A4394" s="4" t="s">
        <v>190</v>
      </c>
      <c r="B4394" t="s">
        <v>138</v>
      </c>
      <c r="C4394" s="28">
        <v>45630</v>
      </c>
      <c r="D4394">
        <v>1</v>
      </c>
      <c r="G4394" s="42" t="s">
        <v>230</v>
      </c>
      <c r="H4394">
        <f t="shared" si="420"/>
        <v>2024</v>
      </c>
      <c r="I4394" s="2" t="s">
        <v>139</v>
      </c>
      <c r="J4394">
        <v>26</v>
      </c>
      <c r="N4394" s="40">
        <v>88.228190929634792</v>
      </c>
      <c r="O4394" s="33">
        <f t="shared" si="421"/>
        <v>88.228190929634792</v>
      </c>
      <c r="P4394" s="22">
        <f>IF(ISNUMBER(O4394),SUMIFS(O$1:$O4394,A$1:$A4394,A4394,H$1:$H4394,H4394,D$1:$D4394,D4394),"")</f>
        <v>1642.9203939340525</v>
      </c>
      <c r="AK4394" s="34">
        <v>1</v>
      </c>
      <c r="AL4394" s="34">
        <v>0</v>
      </c>
      <c r="AN4394" s="34">
        <v>0</v>
      </c>
      <c r="AO4394" s="34">
        <v>0</v>
      </c>
      <c r="AP4394" s="34">
        <v>0</v>
      </c>
      <c r="AS4394" s="36">
        <v>0</v>
      </c>
    </row>
    <row r="4395" spans="1:45" x14ac:dyDescent="0.3">
      <c r="A4395" s="4" t="s">
        <v>190</v>
      </c>
      <c r="B4395" t="s">
        <v>138</v>
      </c>
      <c r="C4395" s="28">
        <v>45630</v>
      </c>
      <c r="D4395">
        <v>2</v>
      </c>
      <c r="G4395" s="42" t="s">
        <v>230</v>
      </c>
      <c r="H4395">
        <f t="shared" si="420"/>
        <v>2024</v>
      </c>
      <c r="I4395" s="2" t="s">
        <v>139</v>
      </c>
      <c r="J4395">
        <v>26</v>
      </c>
      <c r="N4395" s="40">
        <v>101.041429805812</v>
      </c>
      <c r="O4395" s="33">
        <f t="shared" si="421"/>
        <v>101.041429805812</v>
      </c>
      <c r="P4395" s="22">
        <f>IF(ISNUMBER(O4395),SUMIFS(O$1:$O4395,A$1:$A4395,A4395,H$1:$H4395,H4395,D$1:$D4395,D4395),"")</f>
        <v>1631.3432450712301</v>
      </c>
      <c r="AK4395" s="34">
        <v>1</v>
      </c>
      <c r="AL4395" s="34">
        <v>0</v>
      </c>
      <c r="AN4395" s="34">
        <v>0</v>
      </c>
      <c r="AO4395" s="34">
        <v>0</v>
      </c>
      <c r="AP4395" s="34">
        <v>0</v>
      </c>
      <c r="AS4395" s="36">
        <v>0</v>
      </c>
    </row>
    <row r="4396" spans="1:45" x14ac:dyDescent="0.3">
      <c r="A4396" s="4" t="s">
        <v>190</v>
      </c>
      <c r="B4396" t="s">
        <v>138</v>
      </c>
      <c r="C4396" s="28">
        <v>45630</v>
      </c>
      <c r="D4396">
        <v>3</v>
      </c>
      <c r="G4396" s="42" t="s">
        <v>230</v>
      </c>
      <c r="H4396">
        <f t="shared" si="420"/>
        <v>2024</v>
      </c>
      <c r="I4396" s="2" t="s">
        <v>139</v>
      </c>
      <c r="J4396">
        <v>26</v>
      </c>
      <c r="N4396" s="40">
        <v>86.982968369829706</v>
      </c>
      <c r="O4396" s="33">
        <f t="shared" si="421"/>
        <v>86.982968369829706</v>
      </c>
      <c r="P4396" s="22">
        <f>IF(ISNUMBER(O4396),SUMIFS(O$1:$O4396,A$1:$A4396,A4396,H$1:$H4396,H4396,D$1:$D4396,D4396),"")</f>
        <v>1583.0540439326062</v>
      </c>
      <c r="AK4396" s="34">
        <v>0.93315972222222221</v>
      </c>
      <c r="AL4396" s="34">
        <v>6.6840277777777776E-2</v>
      </c>
      <c r="AN4396" s="34">
        <v>0</v>
      </c>
      <c r="AO4396" s="34">
        <v>0</v>
      </c>
      <c r="AP4396" s="34">
        <v>0</v>
      </c>
      <c r="AS4396" s="36">
        <v>0</v>
      </c>
    </row>
    <row r="4397" spans="1:45" x14ac:dyDescent="0.3">
      <c r="A4397" s="4" t="s">
        <v>190</v>
      </c>
      <c r="B4397" t="s">
        <v>138</v>
      </c>
      <c r="C4397" s="28">
        <v>45630</v>
      </c>
      <c r="D4397">
        <v>4</v>
      </c>
      <c r="G4397" s="42" t="s">
        <v>230</v>
      </c>
      <c r="H4397">
        <f t="shared" si="420"/>
        <v>2024</v>
      </c>
      <c r="I4397" s="2" t="s">
        <v>139</v>
      </c>
      <c r="J4397">
        <v>26</v>
      </c>
      <c r="N4397" s="40">
        <v>105.93903752926258</v>
      </c>
      <c r="O4397" s="33">
        <f t="shared" si="421"/>
        <v>105.93903752926258</v>
      </c>
      <c r="P4397" s="22">
        <f>IF(ISNUMBER(O4397),SUMIFS(O$1:$O4397,A$1:$A4397,A4397,H$1:$H4397,H4397,D$1:$D4397,D4397),"")</f>
        <v>1958.6167478780487</v>
      </c>
      <c r="AK4397" s="34">
        <v>1</v>
      </c>
      <c r="AL4397" s="34">
        <v>0</v>
      </c>
      <c r="AN4397" s="34">
        <v>0</v>
      </c>
      <c r="AO4397" s="34">
        <v>0</v>
      </c>
      <c r="AP4397" s="34">
        <v>0</v>
      </c>
      <c r="AS4397" s="36">
        <v>0</v>
      </c>
    </row>
    <row r="4398" spans="1:45" x14ac:dyDescent="0.3">
      <c r="A4398" s="4" t="s">
        <v>191</v>
      </c>
      <c r="B4398" t="s">
        <v>138</v>
      </c>
      <c r="C4398" s="28">
        <v>44600</v>
      </c>
      <c r="D4398">
        <v>1</v>
      </c>
      <c r="G4398" s="42" t="s">
        <v>231</v>
      </c>
      <c r="H4398">
        <f t="shared" si="420"/>
        <v>2022</v>
      </c>
      <c r="I4398" s="2" t="s">
        <v>139</v>
      </c>
      <c r="J4398">
        <v>1</v>
      </c>
      <c r="N4398" s="40">
        <v>370.15142507116354</v>
      </c>
      <c r="O4398" s="33">
        <f t="shared" si="421"/>
        <v>370.15142507116354</v>
      </c>
      <c r="P4398" s="22">
        <f>IF(ISNUMBER(O4398),SUMIFS(O$1:$O4398,A$1:$A4398,A4398,H$1:$H4398,H4398,D$1:$D4398,D4398),"")</f>
        <v>370.15142507116354</v>
      </c>
      <c r="AK4398" s="34">
        <v>0.76407506702412864</v>
      </c>
      <c r="AL4398" s="34">
        <v>0</v>
      </c>
      <c r="AN4398" s="36">
        <v>0.23324396782841825</v>
      </c>
      <c r="AO4398" s="34">
        <v>0.22117962466487934</v>
      </c>
      <c r="AP4398" s="34">
        <v>1.2064343163538873E-2</v>
      </c>
      <c r="AS4398" s="36">
        <v>2.6809651474530832E-3</v>
      </c>
    </row>
    <row r="4399" spans="1:45" x14ac:dyDescent="0.3">
      <c r="A4399" s="4" t="s">
        <v>191</v>
      </c>
      <c r="B4399" t="s">
        <v>138</v>
      </c>
      <c r="C4399" s="28">
        <v>44600</v>
      </c>
      <c r="D4399">
        <v>2</v>
      </c>
      <c r="G4399" s="42" t="s">
        <v>231</v>
      </c>
      <c r="H4399">
        <f t="shared" si="420"/>
        <v>2022</v>
      </c>
      <c r="I4399" s="2" t="s">
        <v>139</v>
      </c>
      <c r="J4399">
        <v>1</v>
      </c>
      <c r="N4399" s="40">
        <v>405.16620932903777</v>
      </c>
      <c r="O4399" s="33">
        <f t="shared" si="421"/>
        <v>405.16620932903777</v>
      </c>
      <c r="P4399" s="22">
        <f>IF(ISNUMBER(O4399),SUMIFS(O$1:$O4399,A$1:$A4399,A4399,H$1:$H4399,H4399,D$1:$D4399,D4399),"")</f>
        <v>405.16620932903777</v>
      </c>
      <c r="AK4399" s="34">
        <v>0.88461538461538458</v>
      </c>
      <c r="AL4399" s="34">
        <v>0</v>
      </c>
      <c r="AN4399" s="36">
        <v>0.11538461538461536</v>
      </c>
      <c r="AO4399" s="34">
        <v>0.11538461538461536</v>
      </c>
      <c r="AP4399" s="34">
        <v>0</v>
      </c>
      <c r="AS4399" s="36">
        <v>0</v>
      </c>
    </row>
    <row r="4400" spans="1:45" x14ac:dyDescent="0.3">
      <c r="A4400" s="4" t="s">
        <v>191</v>
      </c>
      <c r="B4400" t="s">
        <v>138</v>
      </c>
      <c r="C4400" s="28">
        <v>44600</v>
      </c>
      <c r="D4400">
        <v>3</v>
      </c>
      <c r="G4400" s="42" t="s">
        <v>231</v>
      </c>
      <c r="H4400">
        <f t="shared" si="420"/>
        <v>2022</v>
      </c>
      <c r="I4400" s="2" t="s">
        <v>139</v>
      </c>
      <c r="J4400">
        <v>1</v>
      </c>
      <c r="N4400" s="40">
        <v>323.57237859017221</v>
      </c>
      <c r="O4400" s="33">
        <f t="shared" si="421"/>
        <v>323.57237859017221</v>
      </c>
      <c r="P4400" s="22">
        <f>IF(ISNUMBER(O4400),SUMIFS(O$1:$O4400,A$1:$A4400,A4400,H$1:$H4400,H4400,D$1:$D4400,D4400),"")</f>
        <v>323.57237859017221</v>
      </c>
      <c r="AK4400" s="34">
        <v>0.73018247083457977</v>
      </c>
      <c r="AL4400" s="34">
        <v>0</v>
      </c>
      <c r="AN4400" s="36">
        <v>0.26981752916542034</v>
      </c>
      <c r="AO4400" s="34">
        <v>0.26592880646126238</v>
      </c>
      <c r="AP4400" s="34">
        <v>3.8887227041579427E-3</v>
      </c>
      <c r="AS4400" s="36">
        <v>0</v>
      </c>
    </row>
    <row r="4401" spans="1:45" x14ac:dyDescent="0.3">
      <c r="A4401" s="4" t="s">
        <v>191</v>
      </c>
      <c r="B4401" t="s">
        <v>138</v>
      </c>
      <c r="C4401" s="28">
        <v>44600</v>
      </c>
      <c r="D4401">
        <v>4</v>
      </c>
      <c r="G4401" s="42" t="s">
        <v>231</v>
      </c>
      <c r="H4401">
        <f t="shared" si="420"/>
        <v>2022</v>
      </c>
      <c r="I4401" s="2" t="s">
        <v>139</v>
      </c>
      <c r="J4401">
        <v>1</v>
      </c>
      <c r="N4401" s="40">
        <v>372.30134018455186</v>
      </c>
      <c r="O4401" s="33">
        <f t="shared" si="421"/>
        <v>372.30134018455186</v>
      </c>
      <c r="P4401" s="22">
        <f>IF(ISNUMBER(O4401),SUMIFS(O$1:$O4401,A$1:$A4401,A4401,H$1:$H4401,H4401,D$1:$D4401,D4401),"")</f>
        <v>372.30134018455186</v>
      </c>
      <c r="AK4401" s="34">
        <v>0.85962407803949559</v>
      </c>
      <c r="AL4401" s="34">
        <v>0</v>
      </c>
      <c r="AN4401" s="36">
        <v>0.14037592196050441</v>
      </c>
      <c r="AO4401" s="34">
        <v>0.1365691172971687</v>
      </c>
      <c r="AP4401" s="34">
        <v>3.8068046633357128E-3</v>
      </c>
      <c r="AS4401" s="36">
        <v>0</v>
      </c>
    </row>
    <row r="4402" spans="1:45" x14ac:dyDescent="0.3">
      <c r="A4402" s="4" t="s">
        <v>191</v>
      </c>
      <c r="B4402" t="s">
        <v>138</v>
      </c>
      <c r="C4402" s="28">
        <v>44622</v>
      </c>
      <c r="D4402">
        <v>1</v>
      </c>
      <c r="G4402" s="42" t="s">
        <v>231</v>
      </c>
      <c r="H4402">
        <f t="shared" si="420"/>
        <v>2022</v>
      </c>
      <c r="I4402" s="2" t="s">
        <v>139</v>
      </c>
      <c r="J4402">
        <v>2</v>
      </c>
      <c r="N4402" s="40">
        <v>321.02700309871625</v>
      </c>
      <c r="O4402" s="33">
        <f t="shared" si="421"/>
        <v>321.02700309871625</v>
      </c>
      <c r="P4402" s="22">
        <f>IF(ISNUMBER(O4402),SUMIFS(O$1:$O4402,A$1:$A4402,A4402,H$1:$H4402,H4402,D$1:$D4402,D4402),"")</f>
        <v>691.17842816987979</v>
      </c>
      <c r="AK4402" s="34">
        <v>0.771513353115727</v>
      </c>
      <c r="AL4402" s="34">
        <v>0</v>
      </c>
      <c r="AN4402" s="36">
        <v>0.21483679525222549</v>
      </c>
      <c r="AO4402" s="34">
        <v>0.19732937685459936</v>
      </c>
      <c r="AP4402" s="34">
        <v>1.7507418397626109E-2</v>
      </c>
      <c r="AS4402" s="36">
        <v>1.3649851632047478E-2</v>
      </c>
    </row>
    <row r="4403" spans="1:45" x14ac:dyDescent="0.3">
      <c r="A4403" s="4" t="s">
        <v>191</v>
      </c>
      <c r="B4403" t="s">
        <v>138</v>
      </c>
      <c r="C4403" s="28">
        <v>44622</v>
      </c>
      <c r="D4403">
        <v>2</v>
      </c>
      <c r="G4403" s="42" t="s">
        <v>231</v>
      </c>
      <c r="H4403">
        <f t="shared" si="420"/>
        <v>2022</v>
      </c>
      <c r="I4403" s="2" t="s">
        <v>139</v>
      </c>
      <c r="J4403">
        <v>2</v>
      </c>
      <c r="N4403" s="40">
        <v>325.13475562802921</v>
      </c>
      <c r="O4403" s="33">
        <f t="shared" si="421"/>
        <v>325.13475562802921</v>
      </c>
      <c r="P4403" s="22">
        <f>IF(ISNUMBER(O4403),SUMIFS(O$1:$O4403,A$1:$A4403,A4403,H$1:$H4403,H4403,D$1:$D4403,D4403),"")</f>
        <v>730.30096495706698</v>
      </c>
      <c r="AK4403" s="34">
        <v>0.69093799682034973</v>
      </c>
      <c r="AL4403" s="34">
        <v>0</v>
      </c>
      <c r="AN4403" s="36">
        <v>0.30906200317965021</v>
      </c>
      <c r="AO4403" s="34">
        <v>0.29666136724960251</v>
      </c>
      <c r="AP4403" s="34">
        <v>1.2400635930047694E-2</v>
      </c>
      <c r="AS4403" s="36">
        <v>0</v>
      </c>
    </row>
    <row r="4404" spans="1:45" x14ac:dyDescent="0.3">
      <c r="A4404" s="4" t="s">
        <v>191</v>
      </c>
      <c r="B4404" t="s">
        <v>138</v>
      </c>
      <c r="C4404" s="28">
        <v>44622</v>
      </c>
      <c r="D4404">
        <v>3</v>
      </c>
      <c r="G4404" s="42" t="s">
        <v>231</v>
      </c>
      <c r="H4404">
        <f t="shared" si="420"/>
        <v>2022</v>
      </c>
      <c r="I4404" s="2" t="s">
        <v>139</v>
      </c>
      <c r="J4404">
        <v>2</v>
      </c>
      <c r="N4404" s="40">
        <v>345.16442887721348</v>
      </c>
      <c r="O4404" s="33">
        <f t="shared" si="421"/>
        <v>345.16442887721348</v>
      </c>
      <c r="P4404" s="22">
        <f>IF(ISNUMBER(O4404),SUMIFS(O$1:$O4404,A$1:$A4404,A4404,H$1:$H4404,H4404,D$1:$D4404,D4404),"")</f>
        <v>668.73680746738569</v>
      </c>
      <c r="AK4404" s="34">
        <v>0.66729172247522106</v>
      </c>
      <c r="AL4404" s="34">
        <v>0</v>
      </c>
      <c r="AN4404" s="36">
        <v>0.32949370479507101</v>
      </c>
      <c r="AO4404" s="34">
        <v>0.30056255022769895</v>
      </c>
      <c r="AP4404" s="34">
        <v>2.8931154567372094E-2</v>
      </c>
      <c r="AS4404" s="36">
        <v>3.2145727297080095E-3</v>
      </c>
    </row>
    <row r="4405" spans="1:45" x14ac:dyDescent="0.3">
      <c r="A4405" s="4" t="s">
        <v>191</v>
      </c>
      <c r="B4405" t="s">
        <v>138</v>
      </c>
      <c r="C4405" s="28">
        <v>44622</v>
      </c>
      <c r="D4405">
        <v>4</v>
      </c>
      <c r="G4405" s="42" t="s">
        <v>231</v>
      </c>
      <c r="H4405">
        <f t="shared" si="420"/>
        <v>2022</v>
      </c>
      <c r="I4405" s="2" t="s">
        <v>139</v>
      </c>
      <c r="J4405">
        <v>2</v>
      </c>
      <c r="N4405" s="40">
        <v>313.70192743394279</v>
      </c>
      <c r="O4405" s="33">
        <f t="shared" si="421"/>
        <v>313.70192743394279</v>
      </c>
      <c r="P4405" s="22">
        <f>IF(ISNUMBER(O4405),SUMIFS(O$1:$O4405,A$1:$A4405,A4405,H$1:$H4405,H4405,D$1:$D4405,D4405),"")</f>
        <v>686.00326761849465</v>
      </c>
      <c r="AK4405" s="34">
        <v>0.86619932947272171</v>
      </c>
      <c r="AL4405" s="34">
        <v>0</v>
      </c>
      <c r="AN4405" s="36">
        <v>0.13380067052727826</v>
      </c>
      <c r="AO4405" s="34">
        <v>0.13380067052727826</v>
      </c>
      <c r="AP4405" s="34">
        <v>0</v>
      </c>
      <c r="AS4405" s="36">
        <v>0</v>
      </c>
    </row>
    <row r="4406" spans="1:45" x14ac:dyDescent="0.3">
      <c r="A4406" s="4" t="s">
        <v>191</v>
      </c>
      <c r="B4406" t="s">
        <v>138</v>
      </c>
      <c r="C4406" s="28">
        <v>44649</v>
      </c>
      <c r="D4406">
        <v>1</v>
      </c>
      <c r="G4406" s="42" t="s">
        <v>231</v>
      </c>
      <c r="H4406">
        <f t="shared" si="420"/>
        <v>2022</v>
      </c>
      <c r="I4406" s="2" t="s">
        <v>139</v>
      </c>
      <c r="J4406">
        <v>3</v>
      </c>
      <c r="N4406" s="40">
        <v>227.68167505009609</v>
      </c>
      <c r="O4406" s="33">
        <f t="shared" si="421"/>
        <v>227.68167505009609</v>
      </c>
      <c r="P4406" s="22">
        <f>IF(ISNUMBER(O4406),SUMIFS(O$1:$O4406,A$1:$A4406,A4406,H$1:$H4406,H4406,D$1:$D4406,D4406),"")</f>
        <v>918.86010321997583</v>
      </c>
      <c r="AK4406" s="34">
        <v>0.73145577151923846</v>
      </c>
      <c r="AL4406" s="34">
        <v>0</v>
      </c>
      <c r="AN4406" s="36">
        <v>0.26854422848076159</v>
      </c>
      <c r="AO4406" s="34">
        <v>0.26854422848076159</v>
      </c>
      <c r="AP4406" s="34">
        <v>0</v>
      </c>
      <c r="AS4406" s="36">
        <v>0</v>
      </c>
    </row>
    <row r="4407" spans="1:45" x14ac:dyDescent="0.3">
      <c r="A4407" s="4" t="s">
        <v>191</v>
      </c>
      <c r="B4407" t="s">
        <v>138</v>
      </c>
      <c r="C4407" s="28">
        <v>44649</v>
      </c>
      <c r="D4407">
        <v>2</v>
      </c>
      <c r="G4407" s="42" t="s">
        <v>231</v>
      </c>
      <c r="H4407">
        <f t="shared" si="420"/>
        <v>2022</v>
      </c>
      <c r="I4407" s="2" t="s">
        <v>139</v>
      </c>
      <c r="J4407">
        <v>3</v>
      </c>
      <c r="N4407" s="40">
        <v>211.93432118542256</v>
      </c>
      <c r="O4407" s="33">
        <f t="shared" si="421"/>
        <v>211.93432118542256</v>
      </c>
      <c r="P4407" s="22">
        <f>IF(ISNUMBER(O4407),SUMIFS(O$1:$O4407,A$1:$A4407,A4407,H$1:$H4407,H4407,D$1:$D4407,D4407),"")</f>
        <v>942.23528614248949</v>
      </c>
      <c r="AK4407" s="34">
        <v>0.78311142256482125</v>
      </c>
      <c r="AL4407" s="34">
        <v>0</v>
      </c>
      <c r="AN4407" s="36">
        <v>0.21688857743517867</v>
      </c>
      <c r="AO4407" s="34">
        <v>0.21688857743517867</v>
      </c>
      <c r="AP4407" s="34">
        <v>0</v>
      </c>
      <c r="AS4407" s="36">
        <v>0</v>
      </c>
    </row>
    <row r="4408" spans="1:45" x14ac:dyDescent="0.3">
      <c r="A4408" s="4" t="s">
        <v>191</v>
      </c>
      <c r="B4408" t="s">
        <v>138</v>
      </c>
      <c r="C4408" s="28">
        <v>44649</v>
      </c>
      <c r="D4408">
        <v>3</v>
      </c>
      <c r="G4408" s="42" t="s">
        <v>231</v>
      </c>
      <c r="H4408">
        <f t="shared" si="420"/>
        <v>2022</v>
      </c>
      <c r="I4408" s="2" t="s">
        <v>139</v>
      </c>
      <c r="J4408">
        <v>3</v>
      </c>
      <c r="N4408" s="40">
        <v>244.81751311019607</v>
      </c>
      <c r="O4408" s="33">
        <f t="shared" si="421"/>
        <v>244.81751311019607</v>
      </c>
      <c r="P4408" s="22">
        <f>IF(ISNUMBER(O4408),SUMIFS(O$1:$O4408,A$1:$A4408,A4408,H$1:$H4408,H4408,D$1:$D4408,D4408),"")</f>
        <v>913.55432057758173</v>
      </c>
      <c r="AK4408" s="34">
        <v>0.54006163328197221</v>
      </c>
      <c r="AL4408" s="34">
        <v>0</v>
      </c>
      <c r="AN4408" s="36">
        <v>0.45993836671802768</v>
      </c>
      <c r="AO4408" s="34">
        <v>0.45993836671802768</v>
      </c>
      <c r="AP4408" s="34">
        <v>0</v>
      </c>
      <c r="AS4408" s="36">
        <v>0</v>
      </c>
    </row>
    <row r="4409" spans="1:45" x14ac:dyDescent="0.3">
      <c r="A4409" s="4" t="s">
        <v>191</v>
      </c>
      <c r="B4409" t="s">
        <v>138</v>
      </c>
      <c r="C4409" s="28">
        <v>44649</v>
      </c>
      <c r="D4409">
        <v>4</v>
      </c>
      <c r="G4409" s="42" t="s">
        <v>231</v>
      </c>
      <c r="H4409">
        <f t="shared" si="420"/>
        <v>2022</v>
      </c>
      <c r="I4409" s="2" t="s">
        <v>139</v>
      </c>
      <c r="J4409">
        <v>3</v>
      </c>
      <c r="N4409" s="40">
        <v>261.55513240583497</v>
      </c>
      <c r="O4409" s="33">
        <f t="shared" si="421"/>
        <v>261.55513240583497</v>
      </c>
      <c r="P4409" s="22">
        <f>IF(ISNUMBER(O4409),SUMIFS(O$1:$O4409,A$1:$A4409,A4409,H$1:$H4409,H4409,D$1:$D4409,D4409),"")</f>
        <v>947.55840002432956</v>
      </c>
      <c r="AK4409" s="34">
        <v>0.76604237027939814</v>
      </c>
      <c r="AL4409" s="34">
        <v>0</v>
      </c>
      <c r="AN4409" s="36">
        <v>0.21952717224439669</v>
      </c>
      <c r="AO4409" s="34">
        <v>0.21952717224439669</v>
      </c>
      <c r="AP4409" s="34">
        <v>0</v>
      </c>
      <c r="AS4409" s="36">
        <v>1.4430457476205093E-2</v>
      </c>
    </row>
    <row r="4410" spans="1:45" x14ac:dyDescent="0.3">
      <c r="A4410" s="4" t="s">
        <v>191</v>
      </c>
      <c r="B4410" t="s">
        <v>138</v>
      </c>
      <c r="C4410" s="28">
        <v>44691</v>
      </c>
      <c r="D4410">
        <v>1</v>
      </c>
      <c r="G4410" s="42" t="s">
        <v>231</v>
      </c>
      <c r="H4410">
        <f t="shared" si="420"/>
        <v>2022</v>
      </c>
      <c r="I4410" s="2" t="s">
        <v>139</v>
      </c>
      <c r="J4410">
        <v>4</v>
      </c>
      <c r="N4410" s="40">
        <v>286.03848281081719</v>
      </c>
      <c r="O4410" s="33">
        <f t="shared" si="421"/>
        <v>286.03848281081719</v>
      </c>
      <c r="P4410" s="22">
        <f>IF(ISNUMBER(O4410),SUMIFS(O$1:$O4410,A$1:$A4410,A4410,H$1:$H4410,H4410,D$1:$D4410,D4410),"")</f>
        <v>1204.898586030793</v>
      </c>
      <c r="AK4410" s="34">
        <v>0.58542771501037583</v>
      </c>
      <c r="AL4410" s="34">
        <v>0</v>
      </c>
      <c r="AN4410" s="36">
        <v>0.41457228498962417</v>
      </c>
      <c r="AO4410" s="34">
        <v>0.41457228498962417</v>
      </c>
      <c r="AP4410" s="34">
        <v>0</v>
      </c>
      <c r="AS4410" s="36">
        <v>0</v>
      </c>
    </row>
    <row r="4411" spans="1:45" x14ac:dyDescent="0.3">
      <c r="A4411" s="4" t="s">
        <v>191</v>
      </c>
      <c r="B4411" t="s">
        <v>138</v>
      </c>
      <c r="C4411" s="28">
        <v>44691</v>
      </c>
      <c r="D4411">
        <v>2</v>
      </c>
      <c r="G4411" s="42" t="s">
        <v>231</v>
      </c>
      <c r="H4411">
        <f t="shared" si="420"/>
        <v>2022</v>
      </c>
      <c r="I4411" s="2" t="s">
        <v>139</v>
      </c>
      <c r="J4411">
        <v>4</v>
      </c>
      <c r="N4411" s="40">
        <v>254.02520613163634</v>
      </c>
      <c r="O4411" s="33">
        <f t="shared" si="421"/>
        <v>254.02520613163634</v>
      </c>
      <c r="P4411" s="22">
        <f>IF(ISNUMBER(O4411),SUMIFS(O$1:$O4411,A$1:$A4411,A4411,H$1:$H4411,H4411,D$1:$D4411,D4411),"")</f>
        <v>1196.2604922741259</v>
      </c>
      <c r="AK4411" s="34">
        <v>0.55367372353673716</v>
      </c>
      <c r="AL4411" s="34">
        <v>0</v>
      </c>
      <c r="AN4411" s="36">
        <v>0.44632627646326273</v>
      </c>
      <c r="AO4411" s="34">
        <v>0.44632627646326273</v>
      </c>
      <c r="AP4411" s="34">
        <v>0</v>
      </c>
      <c r="AS4411" s="36">
        <v>0</v>
      </c>
    </row>
    <row r="4412" spans="1:45" x14ac:dyDescent="0.3">
      <c r="A4412" s="4" t="s">
        <v>191</v>
      </c>
      <c r="B4412" t="s">
        <v>138</v>
      </c>
      <c r="C4412" s="28">
        <v>44691</v>
      </c>
      <c r="D4412">
        <v>3</v>
      </c>
      <c r="G4412" s="42" t="s">
        <v>231</v>
      </c>
      <c r="H4412">
        <f t="shared" si="420"/>
        <v>2022</v>
      </c>
      <c r="I4412" s="2" t="s">
        <v>139</v>
      </c>
      <c r="J4412">
        <v>4</v>
      </c>
      <c r="N4412" s="40">
        <v>259.60428174640327</v>
      </c>
      <c r="O4412" s="33">
        <f t="shared" si="421"/>
        <v>259.60428174640327</v>
      </c>
      <c r="P4412" s="22">
        <f>IF(ISNUMBER(O4412),SUMIFS(O$1:$O4412,A$1:$A4412,A4412,H$1:$H4412,H4412,D$1:$D4412,D4412),"")</f>
        <v>1173.158602323985</v>
      </c>
      <c r="AK4412" s="34">
        <v>0.70160041300980891</v>
      </c>
      <c r="AL4412" s="34">
        <v>0</v>
      </c>
      <c r="AN4412" s="36">
        <v>0.29839958699019103</v>
      </c>
      <c r="AO4412" s="34">
        <v>0.29839958699019103</v>
      </c>
      <c r="AP4412" s="34">
        <v>0</v>
      </c>
      <c r="AS4412" s="36">
        <v>0</v>
      </c>
    </row>
    <row r="4413" spans="1:45" x14ac:dyDescent="0.3">
      <c r="A4413" s="4" t="s">
        <v>191</v>
      </c>
      <c r="B4413" t="s">
        <v>138</v>
      </c>
      <c r="C4413" s="28">
        <v>44691</v>
      </c>
      <c r="D4413">
        <v>4</v>
      </c>
      <c r="G4413" s="42" t="s">
        <v>231</v>
      </c>
      <c r="H4413">
        <f t="shared" si="420"/>
        <v>2022</v>
      </c>
      <c r="I4413" s="2" t="s">
        <v>139</v>
      </c>
      <c r="J4413">
        <v>4</v>
      </c>
      <c r="N4413" s="40">
        <v>301.81571281512146</v>
      </c>
      <c r="O4413" s="33">
        <f t="shared" si="421"/>
        <v>301.81571281512146</v>
      </c>
      <c r="P4413" s="22">
        <f>IF(ISNUMBER(O4413),SUMIFS(O$1:$O4413,A$1:$A4413,A4413,H$1:$H4413,H4413,D$1:$D4413,D4413),"")</f>
        <v>1249.3741128394511</v>
      </c>
      <c r="AK4413" s="34">
        <v>0.74070716228467814</v>
      </c>
      <c r="AL4413" s="34">
        <v>0</v>
      </c>
      <c r="AN4413" s="36">
        <v>0.2592928377153218</v>
      </c>
      <c r="AO4413" s="34">
        <v>0.2592928377153218</v>
      </c>
      <c r="AP4413" s="34">
        <v>0</v>
      </c>
      <c r="AS4413" s="36">
        <v>0</v>
      </c>
    </row>
    <row r="4414" spans="1:45" x14ac:dyDescent="0.3">
      <c r="A4414" s="4" t="s">
        <v>191</v>
      </c>
      <c r="B4414" t="s">
        <v>138</v>
      </c>
      <c r="C4414" s="28">
        <v>44746</v>
      </c>
      <c r="D4414">
        <v>1</v>
      </c>
      <c r="G4414" s="42" t="s">
        <v>231</v>
      </c>
      <c r="H4414">
        <f t="shared" si="420"/>
        <v>2022</v>
      </c>
      <c r="I4414" s="2" t="s">
        <v>139</v>
      </c>
      <c r="J4414">
        <v>5</v>
      </c>
      <c r="N4414" s="40">
        <v>98.112975597762627</v>
      </c>
      <c r="O4414" s="33">
        <f t="shared" si="421"/>
        <v>98.112975597762627</v>
      </c>
      <c r="P4414" s="22">
        <f>IF(ISNUMBER(O4414),SUMIFS(O$1:$O4414,A$1:$A4414,A4414,H$1:$H4414,H4414,D$1:$D4414,D4414),"")</f>
        <v>1303.0115616285557</v>
      </c>
      <c r="AK4414" s="34">
        <v>0.59616749467707597</v>
      </c>
      <c r="AL4414" s="34">
        <v>0</v>
      </c>
      <c r="AN4414" s="36">
        <v>0.40383250532292408</v>
      </c>
      <c r="AO4414" s="34">
        <v>0.40383250532292408</v>
      </c>
      <c r="AP4414" s="34">
        <v>0</v>
      </c>
      <c r="AS4414" s="36">
        <v>0</v>
      </c>
    </row>
    <row r="4415" spans="1:45" x14ac:dyDescent="0.3">
      <c r="A4415" s="4" t="s">
        <v>191</v>
      </c>
      <c r="B4415" t="s">
        <v>138</v>
      </c>
      <c r="C4415" s="28">
        <v>44746</v>
      </c>
      <c r="D4415">
        <v>2</v>
      </c>
      <c r="G4415" s="42" t="s">
        <v>231</v>
      </c>
      <c r="H4415">
        <f t="shared" ref="H4415:H4478" si="422">YEAR(C4415)</f>
        <v>2022</v>
      </c>
      <c r="I4415" s="2" t="s">
        <v>139</v>
      </c>
      <c r="J4415">
        <v>5</v>
      </c>
      <c r="N4415" s="40">
        <v>98.964736331284385</v>
      </c>
      <c r="O4415" s="33">
        <f t="shared" si="421"/>
        <v>98.964736331284385</v>
      </c>
      <c r="P4415" s="22">
        <f>IF(ISNUMBER(O4415),SUMIFS(O$1:$O4415,A$1:$A4415,A4415,H$1:$H4415,H4415,D$1:$D4415,D4415),"")</f>
        <v>1295.2252286054104</v>
      </c>
      <c r="AK4415" s="34">
        <v>0.84270242392986072</v>
      </c>
      <c r="AL4415" s="34">
        <v>0</v>
      </c>
      <c r="AN4415" s="36">
        <v>0.15729757607013922</v>
      </c>
      <c r="AO4415" s="34">
        <v>0.15729757607013922</v>
      </c>
      <c r="AP4415" s="34">
        <v>0</v>
      </c>
      <c r="AS4415" s="36">
        <v>0</v>
      </c>
    </row>
    <row r="4416" spans="1:45" x14ac:dyDescent="0.3">
      <c r="A4416" s="4" t="s">
        <v>191</v>
      </c>
      <c r="B4416" t="s">
        <v>138</v>
      </c>
      <c r="C4416" s="28">
        <v>44746</v>
      </c>
      <c r="D4416">
        <v>3</v>
      </c>
      <c r="G4416" s="42" t="s">
        <v>231</v>
      </c>
      <c r="H4416">
        <f t="shared" si="422"/>
        <v>2022</v>
      </c>
      <c r="I4416" s="2" t="s">
        <v>139</v>
      </c>
      <c r="J4416">
        <v>5</v>
      </c>
      <c r="N4416" s="40">
        <v>95.190854119425552</v>
      </c>
      <c r="O4416" s="33">
        <f t="shared" si="421"/>
        <v>95.190854119425552</v>
      </c>
      <c r="P4416" s="22">
        <f>IF(ISNUMBER(O4416),SUMIFS(O$1:$O4416,A$1:$A4416,A4416,H$1:$H4416,H4416,D$1:$D4416,D4416),"")</f>
        <v>1268.3494564434104</v>
      </c>
      <c r="AK4416" s="34">
        <v>0.79773785761809723</v>
      </c>
      <c r="AL4416" s="34">
        <v>0</v>
      </c>
      <c r="AN4416" s="36">
        <v>0.19494344644045244</v>
      </c>
      <c r="AO4416" s="34">
        <v>0.19494344644045244</v>
      </c>
      <c r="AP4416" s="34">
        <v>0</v>
      </c>
      <c r="AS4416" s="36">
        <v>7.3186959414504324E-3</v>
      </c>
    </row>
    <row r="4417" spans="1:45" x14ac:dyDescent="0.3">
      <c r="A4417" s="4" t="s">
        <v>191</v>
      </c>
      <c r="B4417" t="s">
        <v>138</v>
      </c>
      <c r="C4417" s="28">
        <v>44746</v>
      </c>
      <c r="D4417">
        <v>4</v>
      </c>
      <c r="G4417" s="42" t="s">
        <v>231</v>
      </c>
      <c r="H4417">
        <f t="shared" si="422"/>
        <v>2022</v>
      </c>
      <c r="I4417" s="2" t="s">
        <v>139</v>
      </c>
      <c r="J4417">
        <v>5</v>
      </c>
      <c r="N4417" s="40">
        <v>114.64948469537539</v>
      </c>
      <c r="O4417" s="33">
        <f t="shared" si="421"/>
        <v>114.64948469537539</v>
      </c>
      <c r="P4417" s="22">
        <f>IF(ISNUMBER(O4417),SUMIFS(O$1:$O4417,A$1:$A4417,A4417,H$1:$H4417,H4417,D$1:$D4417,D4417),"")</f>
        <v>1364.0235975348264</v>
      </c>
      <c r="AK4417" s="34">
        <v>0.82364467668190722</v>
      </c>
      <c r="AL4417" s="34">
        <v>0</v>
      </c>
      <c r="AN4417" s="36">
        <v>0.17635532331809281</v>
      </c>
      <c r="AO4417" s="34">
        <v>0.17635532331809281</v>
      </c>
      <c r="AP4417" s="34">
        <v>0</v>
      </c>
      <c r="AS4417" s="36">
        <v>0</v>
      </c>
    </row>
    <row r="4418" spans="1:45" x14ac:dyDescent="0.3">
      <c r="A4418" s="4" t="s">
        <v>191</v>
      </c>
      <c r="B4418" t="s">
        <v>138</v>
      </c>
      <c r="C4418" s="28">
        <v>44802</v>
      </c>
      <c r="D4418">
        <v>1</v>
      </c>
      <c r="G4418" s="42" t="s">
        <v>231</v>
      </c>
      <c r="H4418">
        <f t="shared" si="422"/>
        <v>2022</v>
      </c>
      <c r="I4418" s="2" t="s">
        <v>139</v>
      </c>
      <c r="J4418">
        <v>6</v>
      </c>
      <c r="N4418" s="40">
        <v>191.81461075400472</v>
      </c>
      <c r="O4418" s="33">
        <f t="shared" si="421"/>
        <v>191.81461075400472</v>
      </c>
      <c r="P4418" s="22">
        <f>IF(ISNUMBER(O4418),SUMIFS(O$1:$O4418,A$1:$A4418,A4418,H$1:$H4418,H4418,D$1:$D4418,D4418),"")</f>
        <v>1494.8261723825603</v>
      </c>
      <c r="AK4418" s="34">
        <v>0.6520723876240514</v>
      </c>
      <c r="AL4418" s="34">
        <v>0</v>
      </c>
      <c r="AN4418" s="36">
        <v>0.34792761237594866</v>
      </c>
      <c r="AO4418" s="34">
        <v>0.34792761237594866</v>
      </c>
      <c r="AP4418" s="34">
        <v>0</v>
      </c>
      <c r="AS4418" s="36">
        <v>0</v>
      </c>
    </row>
    <row r="4419" spans="1:45" x14ac:dyDescent="0.3">
      <c r="A4419" s="4" t="s">
        <v>191</v>
      </c>
      <c r="B4419" t="s">
        <v>138</v>
      </c>
      <c r="C4419" s="28">
        <v>44802</v>
      </c>
      <c r="D4419">
        <v>2</v>
      </c>
      <c r="G4419" s="42" t="s">
        <v>231</v>
      </c>
      <c r="H4419">
        <f t="shared" si="422"/>
        <v>2022</v>
      </c>
      <c r="I4419" s="2" t="s">
        <v>139</v>
      </c>
      <c r="J4419">
        <v>6</v>
      </c>
      <c r="N4419" s="40">
        <v>177.02586058074095</v>
      </c>
      <c r="O4419" s="33">
        <f t="shared" si="421"/>
        <v>177.02586058074095</v>
      </c>
      <c r="P4419" s="22">
        <f>IF(ISNUMBER(O4419),SUMIFS(O$1:$O4419,A$1:$A4419,A4419,H$1:$H4419,H4419,D$1:$D4419,D4419),"")</f>
        <v>1472.2510891861514</v>
      </c>
      <c r="AK4419" s="34">
        <v>0.69669509594882728</v>
      </c>
      <c r="AL4419" s="34">
        <v>0</v>
      </c>
      <c r="AN4419" s="36">
        <v>0.30330490405117272</v>
      </c>
      <c r="AO4419" s="34">
        <v>0.30330490405117272</v>
      </c>
      <c r="AP4419" s="34">
        <v>0</v>
      </c>
      <c r="AS4419" s="36">
        <v>0</v>
      </c>
    </row>
    <row r="4420" spans="1:45" x14ac:dyDescent="0.3">
      <c r="A4420" s="4" t="s">
        <v>191</v>
      </c>
      <c r="B4420" t="s">
        <v>138</v>
      </c>
      <c r="C4420" s="28">
        <v>44802</v>
      </c>
      <c r="D4420">
        <v>3</v>
      </c>
      <c r="G4420" s="42" t="s">
        <v>231</v>
      </c>
      <c r="H4420">
        <f t="shared" si="422"/>
        <v>2022</v>
      </c>
      <c r="I4420" s="2" t="s">
        <v>139</v>
      </c>
      <c r="J4420">
        <v>6</v>
      </c>
      <c r="N4420" s="40">
        <v>176.23462551593968</v>
      </c>
      <c r="O4420" s="33">
        <f t="shared" si="421"/>
        <v>176.23462551593968</v>
      </c>
      <c r="P4420" s="22">
        <f>IF(ISNUMBER(O4420),SUMIFS(O$1:$O4420,A$1:$A4420,A4420,H$1:$H4420,H4420,D$1:$D4420,D4420),"")</f>
        <v>1444.58408195935</v>
      </c>
      <c r="AK4420" s="34">
        <v>0.79652805813484051</v>
      </c>
      <c r="AL4420" s="34">
        <v>0</v>
      </c>
      <c r="AN4420" s="36">
        <v>0.20347194186515946</v>
      </c>
      <c r="AO4420" s="34">
        <v>0.20347194186515946</v>
      </c>
      <c r="AP4420" s="34">
        <v>0</v>
      </c>
      <c r="AS4420" s="36">
        <v>0</v>
      </c>
    </row>
    <row r="4421" spans="1:45" x14ac:dyDescent="0.3">
      <c r="A4421" s="4" t="s">
        <v>191</v>
      </c>
      <c r="B4421" t="s">
        <v>138</v>
      </c>
      <c r="C4421" s="28">
        <v>44802</v>
      </c>
      <c r="D4421">
        <v>4</v>
      </c>
      <c r="G4421" s="42" t="s">
        <v>231</v>
      </c>
      <c r="H4421">
        <f t="shared" si="422"/>
        <v>2022</v>
      </c>
      <c r="I4421" s="2" t="s">
        <v>139</v>
      </c>
      <c r="J4421">
        <v>6</v>
      </c>
      <c r="N4421" s="40">
        <v>181.43872294504513</v>
      </c>
      <c r="O4421" s="33">
        <f t="shared" si="421"/>
        <v>181.43872294504513</v>
      </c>
      <c r="P4421" s="22">
        <f>IF(ISNUMBER(O4421),SUMIFS(O$1:$O4421,A$1:$A4421,A4421,H$1:$H4421,H4421,D$1:$D4421,D4421),"")</f>
        <v>1545.4623204798716</v>
      </c>
      <c r="AK4421" s="34">
        <v>0.88864509051014806</v>
      </c>
      <c r="AL4421" s="34">
        <v>0</v>
      </c>
      <c r="AN4421" s="36">
        <v>0.11135490948985188</v>
      </c>
      <c r="AO4421" s="34">
        <v>0.11135490948985188</v>
      </c>
      <c r="AP4421" s="34">
        <v>0</v>
      </c>
      <c r="AS4421" s="36">
        <v>0</v>
      </c>
    </row>
    <row r="4422" spans="1:45" x14ac:dyDescent="0.3">
      <c r="A4422" s="4" t="s">
        <v>191</v>
      </c>
      <c r="B4422" t="s">
        <v>138</v>
      </c>
      <c r="C4422" s="28">
        <v>44844</v>
      </c>
      <c r="D4422">
        <v>1</v>
      </c>
      <c r="G4422" s="42" t="s">
        <v>231</v>
      </c>
      <c r="H4422">
        <f t="shared" si="422"/>
        <v>2022</v>
      </c>
      <c r="I4422" s="2" t="s">
        <v>139</v>
      </c>
      <c r="J4422">
        <v>7</v>
      </c>
      <c r="N4422" s="40">
        <v>372.27104931385082</v>
      </c>
      <c r="O4422" s="33">
        <f t="shared" si="421"/>
        <v>372.27104931385082</v>
      </c>
      <c r="P4422" s="22">
        <f>IF(ISNUMBER(O4422),SUMIFS(O$1:$O4422,A$1:$A4422,A4422,H$1:$H4422,H4422,D$1:$D4422,D4422),"")</f>
        <v>1867.0972216964112</v>
      </c>
      <c r="AK4422" s="34">
        <v>0.77338031986988343</v>
      </c>
      <c r="AL4422" s="34">
        <v>0</v>
      </c>
      <c r="AN4422" s="36">
        <v>0.22661968013011655</v>
      </c>
      <c r="AO4422" s="34">
        <v>0.22661968013011655</v>
      </c>
      <c r="AP4422" s="34">
        <v>0</v>
      </c>
      <c r="AS4422" s="36">
        <v>0</v>
      </c>
    </row>
    <row r="4423" spans="1:45" x14ac:dyDescent="0.3">
      <c r="A4423" s="4" t="s">
        <v>191</v>
      </c>
      <c r="B4423" t="s">
        <v>138</v>
      </c>
      <c r="C4423" s="28">
        <v>44844</v>
      </c>
      <c r="D4423">
        <v>2</v>
      </c>
      <c r="G4423" s="42" t="s">
        <v>231</v>
      </c>
      <c r="H4423">
        <f t="shared" si="422"/>
        <v>2022</v>
      </c>
      <c r="I4423" s="2" t="s">
        <v>139</v>
      </c>
      <c r="J4423">
        <v>7</v>
      </c>
      <c r="N4423" s="40">
        <v>372.25305424871584</v>
      </c>
      <c r="O4423" s="33">
        <f t="shared" si="421"/>
        <v>372.25305424871584</v>
      </c>
      <c r="P4423" s="22">
        <f>IF(ISNUMBER(O4423),SUMIFS(O$1:$O4423,A$1:$A4423,A4423,H$1:$H4423,H4423,D$1:$D4423,D4423),"")</f>
        <v>1844.5041434348673</v>
      </c>
      <c r="AK4423" s="34">
        <v>0.57449127906976749</v>
      </c>
      <c r="AL4423" s="34">
        <v>0</v>
      </c>
      <c r="AN4423" s="36">
        <v>0.41969476744186052</v>
      </c>
      <c r="AO4423" s="34">
        <v>0.41969476744186052</v>
      </c>
      <c r="AP4423" s="34">
        <v>0</v>
      </c>
      <c r="AS4423" s="36">
        <v>5.8139534883720929E-3</v>
      </c>
    </row>
    <row r="4424" spans="1:45" x14ac:dyDescent="0.3">
      <c r="A4424" s="4" t="s">
        <v>191</v>
      </c>
      <c r="B4424" t="s">
        <v>138</v>
      </c>
      <c r="C4424" s="28">
        <v>44844</v>
      </c>
      <c r="D4424">
        <v>3</v>
      </c>
      <c r="G4424" s="42" t="s">
        <v>231</v>
      </c>
      <c r="H4424">
        <f t="shared" si="422"/>
        <v>2022</v>
      </c>
      <c r="I4424" s="2" t="s">
        <v>139</v>
      </c>
      <c r="J4424">
        <v>7</v>
      </c>
      <c r="N4424" s="40">
        <v>370.5353062607353</v>
      </c>
      <c r="O4424" s="33">
        <f t="shared" si="421"/>
        <v>370.5353062607353</v>
      </c>
      <c r="P4424" s="22">
        <f>IF(ISNUMBER(O4424),SUMIFS(O$1:$O4424,A$1:$A4424,A4424,H$1:$H4424,H4424,D$1:$D4424,D4424),"")</f>
        <v>1815.1193882200853</v>
      </c>
      <c r="AK4424" s="34">
        <v>0.78295008412787437</v>
      </c>
      <c r="AL4424" s="34">
        <v>0</v>
      </c>
      <c r="AN4424" s="36">
        <v>0.2170499158721256</v>
      </c>
      <c r="AO4424" s="34">
        <v>0.2170499158721256</v>
      </c>
      <c r="AP4424" s="34">
        <v>0</v>
      </c>
      <c r="AS4424" s="36">
        <v>0</v>
      </c>
    </row>
    <row r="4425" spans="1:45" x14ac:dyDescent="0.3">
      <c r="A4425" s="4" t="s">
        <v>191</v>
      </c>
      <c r="B4425" t="s">
        <v>138</v>
      </c>
      <c r="C4425" s="28">
        <v>44844</v>
      </c>
      <c r="D4425">
        <v>4</v>
      </c>
      <c r="G4425" s="42" t="s">
        <v>231</v>
      </c>
      <c r="H4425">
        <f t="shared" si="422"/>
        <v>2022</v>
      </c>
      <c r="I4425" s="2" t="s">
        <v>139</v>
      </c>
      <c r="J4425">
        <v>7</v>
      </c>
      <c r="N4425" s="40">
        <v>440.3262738893639</v>
      </c>
      <c r="O4425" s="33">
        <f t="shared" si="421"/>
        <v>440.3262738893639</v>
      </c>
      <c r="P4425" s="22">
        <f>IF(ISNUMBER(O4425),SUMIFS(O$1:$O4425,A$1:$A4425,A4425,H$1:$H4425,H4425,D$1:$D4425,D4425),"")</f>
        <v>1985.7885943692354</v>
      </c>
      <c r="AK4425" s="34">
        <v>0.94657210401891256</v>
      </c>
      <c r="AL4425" s="34">
        <v>0</v>
      </c>
      <c r="AN4425" s="36">
        <v>5.3427895981087471E-2</v>
      </c>
      <c r="AO4425" s="34">
        <v>5.3427895981087471E-2</v>
      </c>
      <c r="AP4425" s="34">
        <v>0</v>
      </c>
      <c r="AS4425" s="36">
        <v>0</v>
      </c>
    </row>
    <row r="4426" spans="1:45" x14ac:dyDescent="0.3">
      <c r="A4426" s="4" t="s">
        <v>191</v>
      </c>
      <c r="B4426" t="s">
        <v>138</v>
      </c>
      <c r="C4426" s="28">
        <v>44875</v>
      </c>
      <c r="D4426">
        <v>1</v>
      </c>
      <c r="G4426" s="42" t="s">
        <v>231</v>
      </c>
      <c r="H4426">
        <f t="shared" si="422"/>
        <v>2022</v>
      </c>
      <c r="I4426" s="2" t="s">
        <v>139</v>
      </c>
      <c r="J4426">
        <v>8</v>
      </c>
      <c r="N4426" s="40">
        <v>398.82656004940793</v>
      </c>
      <c r="O4426" s="33">
        <f t="shared" si="421"/>
        <v>398.82656004940793</v>
      </c>
      <c r="P4426" s="22">
        <f>IF(ISNUMBER(O4426),SUMIFS(O$1:$O4426,A$1:$A4426,A4426,H$1:$H4426,H4426,D$1:$D4426,D4426),"")</f>
        <v>2265.9237817458193</v>
      </c>
      <c r="AK4426" s="34">
        <v>0.5714285714285714</v>
      </c>
      <c r="AL4426" s="34">
        <v>0</v>
      </c>
      <c r="AN4426" s="36">
        <v>0.42857142857142855</v>
      </c>
      <c r="AO4426" s="34">
        <v>0.34902597402597402</v>
      </c>
      <c r="AP4426" s="34">
        <v>7.9545454545454544E-2</v>
      </c>
      <c r="AS4426" s="36">
        <v>0</v>
      </c>
    </row>
    <row r="4427" spans="1:45" x14ac:dyDescent="0.3">
      <c r="A4427" s="4" t="s">
        <v>191</v>
      </c>
      <c r="B4427" t="s">
        <v>138</v>
      </c>
      <c r="C4427" s="28">
        <v>44875</v>
      </c>
      <c r="D4427">
        <v>2</v>
      </c>
      <c r="G4427" s="42" t="s">
        <v>231</v>
      </c>
      <c r="H4427">
        <f t="shared" si="422"/>
        <v>2022</v>
      </c>
      <c r="I4427" s="2" t="s">
        <v>139</v>
      </c>
      <c r="J4427">
        <v>8</v>
      </c>
      <c r="N4427" s="40">
        <v>352.45757192659852</v>
      </c>
      <c r="O4427" s="33">
        <f t="shared" si="421"/>
        <v>352.45757192659852</v>
      </c>
      <c r="P4427" s="22">
        <f>IF(ISNUMBER(O4427),SUMIFS(O$1:$O4427,A$1:$A4427,A4427,H$1:$H4427,H4427,D$1:$D4427,D4427),"")</f>
        <v>2196.9617153614658</v>
      </c>
      <c r="AK4427" s="34">
        <v>0.70777323202805387</v>
      </c>
      <c r="AL4427" s="34">
        <v>0</v>
      </c>
      <c r="AN4427" s="36">
        <v>0.28872004675628299</v>
      </c>
      <c r="AO4427" s="34">
        <v>0.24021040327293988</v>
      </c>
      <c r="AP4427" s="34">
        <v>4.8509643483343086E-2</v>
      </c>
      <c r="AS4427" s="36">
        <v>3.5067212156633556E-3</v>
      </c>
    </row>
    <row r="4428" spans="1:45" x14ac:dyDescent="0.3">
      <c r="A4428" s="4" t="s">
        <v>191</v>
      </c>
      <c r="B4428" t="s">
        <v>138</v>
      </c>
      <c r="C4428" s="28">
        <v>44875</v>
      </c>
      <c r="D4428">
        <v>3</v>
      </c>
      <c r="G4428" s="42" t="s">
        <v>231</v>
      </c>
      <c r="H4428">
        <f t="shared" si="422"/>
        <v>2022</v>
      </c>
      <c r="I4428" s="2" t="s">
        <v>139</v>
      </c>
      <c r="J4428">
        <v>8</v>
      </c>
      <c r="N4428" s="40">
        <v>299.31039596618712</v>
      </c>
      <c r="O4428" s="33">
        <f t="shared" si="421"/>
        <v>299.31039596618712</v>
      </c>
      <c r="P4428" s="22">
        <f>IF(ISNUMBER(O4428),SUMIFS(O$1:$O4428,A$1:$A4428,A4428,H$1:$H4428,H4428,D$1:$D4428,D4428),"")</f>
        <v>2114.4297841862726</v>
      </c>
      <c r="AK4428" s="34">
        <v>0.75976199330606176</v>
      </c>
      <c r="AL4428" s="34">
        <v>0</v>
      </c>
      <c r="AN4428" s="36">
        <v>0.2398661212346597</v>
      </c>
      <c r="AO4428" s="34">
        <v>0.19709929341762736</v>
      </c>
      <c r="AP4428" s="34">
        <v>4.2766827817032352E-2</v>
      </c>
      <c r="AS4428" s="36">
        <v>3.7188545927854219E-4</v>
      </c>
    </row>
    <row r="4429" spans="1:45" x14ac:dyDescent="0.3">
      <c r="A4429" s="4" t="s">
        <v>191</v>
      </c>
      <c r="B4429" t="s">
        <v>138</v>
      </c>
      <c r="C4429" s="28">
        <v>44875</v>
      </c>
      <c r="D4429">
        <v>4</v>
      </c>
      <c r="G4429" s="42" t="s">
        <v>231</v>
      </c>
      <c r="H4429">
        <f t="shared" si="422"/>
        <v>2022</v>
      </c>
      <c r="I4429" s="2" t="s">
        <v>139</v>
      </c>
      <c r="J4429">
        <v>8</v>
      </c>
      <c r="N4429" s="40">
        <v>442.14989924842939</v>
      </c>
      <c r="O4429" s="33">
        <f t="shared" si="421"/>
        <v>442.14989924842939</v>
      </c>
      <c r="P4429" s="22">
        <f>IF(ISNUMBER(O4429),SUMIFS(O$1:$O4429,A$1:$A4429,A4429,H$1:$H4429,H4429,D$1:$D4429,D4429),"")</f>
        <v>2427.9384936176648</v>
      </c>
      <c r="AK4429" s="34">
        <v>0.88082901554404136</v>
      </c>
      <c r="AL4429" s="34">
        <v>0</v>
      </c>
      <c r="AN4429" s="36">
        <v>0.11917098445595857</v>
      </c>
      <c r="AO4429" s="34">
        <v>9.3264248704663225E-2</v>
      </c>
      <c r="AP4429" s="34">
        <v>2.5906735751295335E-2</v>
      </c>
      <c r="AS4429" s="36">
        <v>0</v>
      </c>
    </row>
    <row r="4430" spans="1:45" x14ac:dyDescent="0.3">
      <c r="A4430" s="4" t="s">
        <v>191</v>
      </c>
      <c r="B4430" t="s">
        <v>138</v>
      </c>
      <c r="C4430" s="28">
        <v>44900</v>
      </c>
      <c r="D4430">
        <v>1</v>
      </c>
      <c r="G4430" s="42" t="s">
        <v>231</v>
      </c>
      <c r="H4430">
        <f t="shared" si="422"/>
        <v>2022</v>
      </c>
      <c r="I4430" s="2" t="s">
        <v>139</v>
      </c>
      <c r="J4430">
        <v>9</v>
      </c>
      <c r="N4430" s="40">
        <v>249.97395510355949</v>
      </c>
      <c r="O4430" s="33">
        <f t="shared" si="421"/>
        <v>249.97395510355949</v>
      </c>
      <c r="P4430" s="22">
        <f>IF(ISNUMBER(O4430),SUMIFS(O$1:$O4430,A$1:$A4430,A4430,H$1:$H4430,H4430,D$1:$D4430,D4430),"")</f>
        <v>2515.8977368493788</v>
      </c>
      <c r="AK4430" s="34">
        <v>0.37178720860729225</v>
      </c>
      <c r="AL4430" s="34">
        <v>0</v>
      </c>
      <c r="AN4430" s="36">
        <v>0.62821279139270769</v>
      </c>
      <c r="AO4430" s="34">
        <v>0.44291691572026298</v>
      </c>
      <c r="AP4430" s="34">
        <v>0.18529587567244471</v>
      </c>
      <c r="AS4430" s="36">
        <v>0</v>
      </c>
    </row>
    <row r="4431" spans="1:45" x14ac:dyDescent="0.3">
      <c r="A4431" s="4" t="s">
        <v>191</v>
      </c>
      <c r="B4431" t="s">
        <v>138</v>
      </c>
      <c r="C4431" s="28">
        <v>44900</v>
      </c>
      <c r="D4431">
        <v>2</v>
      </c>
      <c r="G4431" s="42" t="s">
        <v>231</v>
      </c>
      <c r="H4431">
        <f t="shared" si="422"/>
        <v>2022</v>
      </c>
      <c r="I4431" s="2" t="s">
        <v>139</v>
      </c>
      <c r="J4431">
        <v>9</v>
      </c>
      <c r="N4431" s="40">
        <v>249.35464005231447</v>
      </c>
      <c r="O4431" s="33">
        <f t="shared" si="421"/>
        <v>249.35464005231447</v>
      </c>
      <c r="P4431" s="22">
        <f>IF(ISNUMBER(O4431),SUMIFS(O$1:$O4431,A$1:$A4431,A4431,H$1:$H4431,H4431,D$1:$D4431,D4431),"")</f>
        <v>2446.3163554137805</v>
      </c>
      <c r="AK4431" s="34">
        <v>0.82121971595655807</v>
      </c>
      <c r="AL4431" s="34">
        <v>0</v>
      </c>
      <c r="AN4431" s="36">
        <v>0.17878028404344193</v>
      </c>
      <c r="AO4431" s="34">
        <v>0.14452798663324978</v>
      </c>
      <c r="AP4431" s="34">
        <v>3.4252297410192145E-2</v>
      </c>
      <c r="AS4431" s="36">
        <v>0</v>
      </c>
    </row>
    <row r="4432" spans="1:45" x14ac:dyDescent="0.3">
      <c r="A4432" s="4" t="s">
        <v>191</v>
      </c>
      <c r="B4432" t="s">
        <v>138</v>
      </c>
      <c r="C4432" s="28">
        <v>44900</v>
      </c>
      <c r="D4432">
        <v>3</v>
      </c>
      <c r="G4432" s="42" t="s">
        <v>231</v>
      </c>
      <c r="H4432">
        <f t="shared" si="422"/>
        <v>2022</v>
      </c>
      <c r="I4432" s="2" t="s">
        <v>139</v>
      </c>
      <c r="J4432">
        <v>9</v>
      </c>
      <c r="N4432" s="40">
        <v>273.07696286870066</v>
      </c>
      <c r="O4432" s="33">
        <f t="shared" si="421"/>
        <v>273.07696286870066</v>
      </c>
      <c r="P4432" s="22">
        <f>IF(ISNUMBER(O4432),SUMIFS(O$1:$O4432,A$1:$A4432,A4432,H$1:$H4432,H4432,D$1:$D4432,D4432),"")</f>
        <v>2387.5067470549734</v>
      </c>
      <c r="AK4432" s="34">
        <v>0.5285333333333333</v>
      </c>
      <c r="AL4432" s="34">
        <v>0</v>
      </c>
      <c r="AN4432" s="36">
        <v>0.47146666666666659</v>
      </c>
      <c r="AO4432" s="34">
        <v>0.19306666666666666</v>
      </c>
      <c r="AP4432" s="34">
        <v>0.27839999999999998</v>
      </c>
      <c r="AS4432" s="36">
        <v>0</v>
      </c>
    </row>
    <row r="4433" spans="1:45" x14ac:dyDescent="0.3">
      <c r="A4433" s="4" t="s">
        <v>191</v>
      </c>
      <c r="B4433" t="s">
        <v>138</v>
      </c>
      <c r="C4433" s="28">
        <v>44900</v>
      </c>
      <c r="D4433">
        <v>4</v>
      </c>
      <c r="G4433" s="42" t="s">
        <v>231</v>
      </c>
      <c r="H4433">
        <f t="shared" si="422"/>
        <v>2022</v>
      </c>
      <c r="I4433" s="2" t="s">
        <v>139</v>
      </c>
      <c r="J4433">
        <v>9</v>
      </c>
      <c r="N4433" s="40">
        <v>301.346254011459</v>
      </c>
      <c r="O4433" s="33">
        <f t="shared" si="421"/>
        <v>301.346254011459</v>
      </c>
      <c r="P4433" s="22">
        <f>IF(ISNUMBER(O4433),SUMIFS(O$1:$O4433,A$1:$A4433,A4433,H$1:$H4433,H4433,D$1:$D4433,D4433),"")</f>
        <v>2729.2847476291236</v>
      </c>
      <c r="AK4433" s="34">
        <v>0.85499999999999987</v>
      </c>
      <c r="AL4433" s="34">
        <v>0</v>
      </c>
      <c r="AN4433" s="36">
        <v>0.14499999999999996</v>
      </c>
      <c r="AO4433" s="34">
        <v>0.10499999999999998</v>
      </c>
      <c r="AP4433" s="34">
        <v>3.9999999999999994E-2</v>
      </c>
      <c r="AS4433" s="36">
        <v>0</v>
      </c>
    </row>
    <row r="4434" spans="1:45" x14ac:dyDescent="0.3">
      <c r="A4434" s="4" t="s">
        <v>191</v>
      </c>
      <c r="B4434" t="s">
        <v>138</v>
      </c>
      <c r="C4434" s="28">
        <v>44931</v>
      </c>
      <c r="D4434">
        <v>1</v>
      </c>
      <c r="G4434" s="42" t="s">
        <v>231</v>
      </c>
      <c r="H4434">
        <f t="shared" si="422"/>
        <v>2023</v>
      </c>
      <c r="I4434" s="2" t="s">
        <v>139</v>
      </c>
      <c r="J4434">
        <v>10</v>
      </c>
      <c r="N4434" s="40">
        <v>373.5673424689117</v>
      </c>
      <c r="O4434" s="33">
        <f t="shared" si="421"/>
        <v>373.5673424689117</v>
      </c>
      <c r="P4434" s="22">
        <f>IF(ISNUMBER(O4434),SUMIFS(O$1:$O4434,A$1:$A4434,A4434,H$1:$H4434,H4434,D$1:$D4434,D4434),"")</f>
        <v>373.5673424689117</v>
      </c>
      <c r="AK4434" s="34">
        <v>0.40765874939408631</v>
      </c>
      <c r="AL4434" s="34">
        <v>0</v>
      </c>
      <c r="AN4434" s="36">
        <v>0.5923412506059138</v>
      </c>
      <c r="AO4434" s="34">
        <v>0.31798351914687351</v>
      </c>
      <c r="AP4434" s="34">
        <v>0.27435773145904024</v>
      </c>
      <c r="AS4434" s="36">
        <v>0</v>
      </c>
    </row>
    <row r="4435" spans="1:45" x14ac:dyDescent="0.3">
      <c r="A4435" s="4" t="s">
        <v>191</v>
      </c>
      <c r="B4435" t="s">
        <v>138</v>
      </c>
      <c r="C4435" s="28">
        <v>44931</v>
      </c>
      <c r="D4435">
        <v>2</v>
      </c>
      <c r="G4435" s="42" t="s">
        <v>231</v>
      </c>
      <c r="H4435">
        <f t="shared" si="422"/>
        <v>2023</v>
      </c>
      <c r="I4435" s="2" t="s">
        <v>139</v>
      </c>
      <c r="J4435">
        <v>10</v>
      </c>
      <c r="N4435" s="40">
        <v>324.50411111627261</v>
      </c>
      <c r="O4435" s="33">
        <f t="shared" si="421"/>
        <v>324.50411111627261</v>
      </c>
      <c r="P4435" s="22">
        <f>IF(ISNUMBER(O4435),SUMIFS(O$1:$O4435,A$1:$A4435,A4435,H$1:$H4435,H4435,D$1:$D4435,D4435),"")</f>
        <v>324.50411111627261</v>
      </c>
      <c r="AK4435" s="34">
        <v>0.74422583404619325</v>
      </c>
      <c r="AL4435" s="34">
        <v>0</v>
      </c>
      <c r="AN4435" s="36">
        <v>0.25577416595380664</v>
      </c>
      <c r="AO4435" s="34">
        <v>0.17194183062446533</v>
      </c>
      <c r="AP4435" s="34">
        <v>8.3832335329341326E-2</v>
      </c>
      <c r="AS4435" s="36">
        <v>0</v>
      </c>
    </row>
    <row r="4436" spans="1:45" x14ac:dyDescent="0.3">
      <c r="A4436" s="4" t="s">
        <v>191</v>
      </c>
      <c r="B4436" t="s">
        <v>138</v>
      </c>
      <c r="C4436" s="28">
        <v>44931</v>
      </c>
      <c r="D4436">
        <v>3</v>
      </c>
      <c r="G4436" s="42" t="s">
        <v>231</v>
      </c>
      <c r="H4436">
        <f t="shared" si="422"/>
        <v>2023</v>
      </c>
      <c r="I4436" s="2" t="s">
        <v>139</v>
      </c>
      <c r="J4436">
        <v>10</v>
      </c>
      <c r="N4436" s="40">
        <v>377.24109701187064</v>
      </c>
      <c r="O4436" s="33">
        <f t="shared" si="421"/>
        <v>377.24109701187064</v>
      </c>
      <c r="P4436" s="22">
        <f>IF(ISNUMBER(O4436),SUMIFS(O$1:$O4436,A$1:$A4436,A4436,H$1:$H4436,H4436,D$1:$D4436,D4436),"")</f>
        <v>377.24109701187064</v>
      </c>
      <c r="AK4436" s="34">
        <v>0.4540103016924209</v>
      </c>
      <c r="AL4436" s="34">
        <v>0</v>
      </c>
      <c r="AN4436" s="36">
        <v>0.54598969830757915</v>
      </c>
      <c r="AO4436" s="34">
        <v>0.26637233259749815</v>
      </c>
      <c r="AP4436" s="34">
        <v>0.27961736571008095</v>
      </c>
      <c r="AS4436" s="36">
        <v>0</v>
      </c>
    </row>
    <row r="4437" spans="1:45" x14ac:dyDescent="0.3">
      <c r="A4437" s="4" t="s">
        <v>191</v>
      </c>
      <c r="B4437" t="s">
        <v>138</v>
      </c>
      <c r="C4437" s="28">
        <v>44931</v>
      </c>
      <c r="D4437">
        <v>4</v>
      </c>
      <c r="G4437" s="42" t="s">
        <v>231</v>
      </c>
      <c r="H4437">
        <f t="shared" si="422"/>
        <v>2023</v>
      </c>
      <c r="I4437" s="2" t="s">
        <v>139</v>
      </c>
      <c r="J4437">
        <v>10</v>
      </c>
      <c r="N4437" s="40">
        <v>390.28492909381373</v>
      </c>
      <c r="O4437" s="33">
        <f t="shared" si="421"/>
        <v>390.28492909381373</v>
      </c>
      <c r="P4437" s="22">
        <f>IF(ISNUMBER(O4437),SUMIFS(O$1:$O4437,A$1:$A4437,A4437,H$1:$H4437,H4437,D$1:$D4437,D4437),"")</f>
        <v>390.28492909381373</v>
      </c>
      <c r="AK4437" s="34">
        <v>0.96845425867507884</v>
      </c>
      <c r="AL4437" s="34">
        <v>0</v>
      </c>
      <c r="AN4437" s="36">
        <v>3.1545741324921127E-2</v>
      </c>
      <c r="AO4437" s="34">
        <v>3.1545741324921127E-2</v>
      </c>
      <c r="AP4437" s="34">
        <v>0</v>
      </c>
      <c r="AS4437" s="36">
        <v>0</v>
      </c>
    </row>
    <row r="4438" spans="1:45" x14ac:dyDescent="0.3">
      <c r="A4438" s="4" t="s">
        <v>191</v>
      </c>
      <c r="B4438" t="s">
        <v>138</v>
      </c>
      <c r="C4438" s="28">
        <v>44956</v>
      </c>
      <c r="D4438">
        <v>1</v>
      </c>
      <c r="G4438" s="42" t="s">
        <v>231</v>
      </c>
      <c r="H4438">
        <f t="shared" si="422"/>
        <v>2023</v>
      </c>
      <c r="I4438" s="2" t="s">
        <v>139</v>
      </c>
      <c r="J4438">
        <v>11</v>
      </c>
      <c r="N4438" s="40">
        <v>97.218099718968091</v>
      </c>
      <c r="O4438" s="33">
        <f t="shared" si="421"/>
        <v>97.218099718968091</v>
      </c>
      <c r="P4438" s="22">
        <f>IF(ISNUMBER(O4438),SUMIFS(O$1:$O4438,A$1:$A4438,A4438,H$1:$H4438,H4438,D$1:$D4438,D4438),"")</f>
        <v>470.78544218787977</v>
      </c>
      <c r="AK4438" s="34">
        <v>0.73014203051025772</v>
      </c>
      <c r="AL4438" s="34">
        <v>0</v>
      </c>
      <c r="AN4438" s="36">
        <v>0.26985796948974222</v>
      </c>
      <c r="AO4438" s="34">
        <v>0.12835349815886374</v>
      </c>
      <c r="AP4438" s="34">
        <v>0.14150447133087848</v>
      </c>
      <c r="AS4438" s="36">
        <v>0</v>
      </c>
    </row>
    <row r="4439" spans="1:45" x14ac:dyDescent="0.3">
      <c r="A4439" s="4" t="s">
        <v>191</v>
      </c>
      <c r="B4439" t="s">
        <v>138</v>
      </c>
      <c r="C4439" s="28">
        <v>44956</v>
      </c>
      <c r="D4439">
        <v>2</v>
      </c>
      <c r="G4439" s="42" t="s">
        <v>231</v>
      </c>
      <c r="H4439">
        <f t="shared" si="422"/>
        <v>2023</v>
      </c>
      <c r="I4439" s="2" t="s">
        <v>139</v>
      </c>
      <c r="J4439">
        <v>11</v>
      </c>
      <c r="N4439" s="40">
        <v>56.98617898389152</v>
      </c>
      <c r="O4439" s="33">
        <f t="shared" si="421"/>
        <v>56.98617898389152</v>
      </c>
      <c r="P4439" s="22">
        <f>IF(ISNUMBER(O4439),SUMIFS(O$1:$O4439,A$1:$A4439,A4439,H$1:$H4439,H4439,D$1:$D4439,D4439),"")</f>
        <v>381.49029010016415</v>
      </c>
      <c r="AK4439" s="34">
        <v>0.75781948168007152</v>
      </c>
      <c r="AL4439" s="34">
        <v>0</v>
      </c>
      <c r="AN4439" s="36">
        <v>0.24218051831992851</v>
      </c>
      <c r="AO4439" s="34">
        <v>0.15728328865058089</v>
      </c>
      <c r="AP4439" s="34">
        <v>8.4897229669347637E-2</v>
      </c>
      <c r="AS4439" s="36">
        <v>0</v>
      </c>
    </row>
    <row r="4440" spans="1:45" x14ac:dyDescent="0.3">
      <c r="A4440" s="4" t="s">
        <v>191</v>
      </c>
      <c r="B4440" t="s">
        <v>138</v>
      </c>
      <c r="C4440" s="28">
        <v>44956</v>
      </c>
      <c r="D4440">
        <v>3</v>
      </c>
      <c r="G4440" s="42" t="s">
        <v>231</v>
      </c>
      <c r="H4440">
        <f t="shared" si="422"/>
        <v>2023</v>
      </c>
      <c r="I4440" s="2" t="s">
        <v>139</v>
      </c>
      <c r="J4440">
        <v>11</v>
      </c>
      <c r="N4440" s="40">
        <v>117.69265723984924</v>
      </c>
      <c r="O4440" s="33">
        <f t="shared" si="421"/>
        <v>117.69265723984924</v>
      </c>
      <c r="P4440" s="22">
        <f>IF(ISNUMBER(O4440),SUMIFS(O$1:$O4440,A$1:$A4440,A4440,H$1:$H4440,H4440,D$1:$D4440,D4440),"")</f>
        <v>494.93375425171985</v>
      </c>
      <c r="AK4440" s="34">
        <v>0.54008746355685133</v>
      </c>
      <c r="AL4440" s="34">
        <v>0</v>
      </c>
      <c r="AN4440" s="36">
        <v>0.45991253644314867</v>
      </c>
      <c r="AO4440" s="34">
        <v>0.21027696793002915</v>
      </c>
      <c r="AP4440" s="34">
        <v>0.24963556851311955</v>
      </c>
      <c r="AS4440" s="36">
        <v>0</v>
      </c>
    </row>
    <row r="4441" spans="1:45" x14ac:dyDescent="0.3">
      <c r="A4441" s="4" t="s">
        <v>191</v>
      </c>
      <c r="B4441" t="s">
        <v>138</v>
      </c>
      <c r="C4441" s="28">
        <v>44956</v>
      </c>
      <c r="D4441">
        <v>4</v>
      </c>
      <c r="G4441" s="42" t="s">
        <v>231</v>
      </c>
      <c r="H4441">
        <f t="shared" si="422"/>
        <v>2023</v>
      </c>
      <c r="I4441" s="2" t="s">
        <v>139</v>
      </c>
      <c r="J4441">
        <v>11</v>
      </c>
      <c r="N4441" s="40">
        <v>114.32800039140859</v>
      </c>
      <c r="O4441" s="33">
        <f t="shared" si="421"/>
        <v>114.32800039140859</v>
      </c>
      <c r="P4441" s="22">
        <f>IF(ISNUMBER(O4441),SUMIFS(O$1:$O4441,A$1:$A4441,A4441,H$1:$H4441,H4441,D$1:$D4441,D4441),"")</f>
        <v>504.61292948522231</v>
      </c>
      <c r="AK4441" s="34">
        <v>0.67032189600282988</v>
      </c>
      <c r="AL4441" s="34">
        <v>0</v>
      </c>
      <c r="AN4441" s="36">
        <v>0.32967810399717024</v>
      </c>
      <c r="AO4441" s="34">
        <v>0.15882561018747793</v>
      </c>
      <c r="AP4441" s="34">
        <v>0.17085249380969228</v>
      </c>
      <c r="AS4441" s="36">
        <v>0</v>
      </c>
    </row>
    <row r="4442" spans="1:45" x14ac:dyDescent="0.3">
      <c r="A4442" s="4" t="s">
        <v>191</v>
      </c>
      <c r="B4442" t="s">
        <v>138</v>
      </c>
      <c r="C4442" s="28">
        <v>44991</v>
      </c>
      <c r="D4442">
        <v>1</v>
      </c>
      <c r="G4442" s="42" t="s">
        <v>231</v>
      </c>
      <c r="H4442">
        <f t="shared" si="422"/>
        <v>2023</v>
      </c>
      <c r="I4442" s="2" t="s">
        <v>139</v>
      </c>
      <c r="J4442">
        <v>12</v>
      </c>
      <c r="N4442" s="40">
        <v>178.03315320245343</v>
      </c>
      <c r="O4442" s="33">
        <f t="shared" si="421"/>
        <v>178.03315320245343</v>
      </c>
      <c r="P4442" s="22">
        <f>IF(ISNUMBER(O4442),SUMIFS(O$1:$O4442,A$1:$A4442,A4442,H$1:$H4442,H4442,D$1:$D4442,D4442),"")</f>
        <v>648.81859539033326</v>
      </c>
      <c r="AK4442" s="34">
        <v>0.52266820675714698</v>
      </c>
      <c r="AL4442" s="34">
        <v>0</v>
      </c>
      <c r="AN4442" s="36">
        <v>0.47733179324285302</v>
      </c>
      <c r="AO4442" s="34">
        <v>0.22206179613052265</v>
      </c>
      <c r="AP4442" s="34">
        <v>0.25526999711233034</v>
      </c>
      <c r="AS4442" s="36">
        <v>0</v>
      </c>
    </row>
    <row r="4443" spans="1:45" x14ac:dyDescent="0.3">
      <c r="A4443" s="4" t="s">
        <v>191</v>
      </c>
      <c r="B4443" t="s">
        <v>138</v>
      </c>
      <c r="C4443" s="28">
        <v>44991</v>
      </c>
      <c r="D4443">
        <v>2</v>
      </c>
      <c r="G4443" s="42" t="s">
        <v>231</v>
      </c>
      <c r="H4443">
        <f t="shared" si="422"/>
        <v>2023</v>
      </c>
      <c r="I4443" s="2" t="s">
        <v>139</v>
      </c>
      <c r="J4443">
        <v>12</v>
      </c>
      <c r="N4443" s="40">
        <v>212.06145966709346</v>
      </c>
      <c r="O4443" s="33">
        <f t="shared" si="421"/>
        <v>212.06145966709346</v>
      </c>
      <c r="P4443" s="22">
        <f>IF(ISNUMBER(O4443),SUMIFS(O$1:$O4443,A$1:$A4443,A4443,H$1:$H4443,H4443,D$1:$D4443,D4443),"")</f>
        <v>593.55174976725766</v>
      </c>
      <c r="AK4443" s="34">
        <v>0.60017536168347219</v>
      </c>
      <c r="AL4443" s="34">
        <v>0</v>
      </c>
      <c r="AN4443" s="36">
        <v>0.39982463831652781</v>
      </c>
      <c r="AO4443" s="34">
        <v>0.26172731258220078</v>
      </c>
      <c r="AP4443" s="34">
        <v>0.13809732573432706</v>
      </c>
      <c r="AS4443" s="36">
        <v>0</v>
      </c>
    </row>
    <row r="4444" spans="1:45" x14ac:dyDescent="0.3">
      <c r="A4444" s="4" t="s">
        <v>191</v>
      </c>
      <c r="B4444" t="s">
        <v>138</v>
      </c>
      <c r="C4444" s="28">
        <v>44991</v>
      </c>
      <c r="D4444">
        <v>3</v>
      </c>
      <c r="G4444" s="42" t="s">
        <v>231</v>
      </c>
      <c r="H4444">
        <f t="shared" si="422"/>
        <v>2023</v>
      </c>
      <c r="I4444" s="2" t="s">
        <v>139</v>
      </c>
      <c r="J4444">
        <v>12</v>
      </c>
      <c r="N4444" s="40">
        <v>255.4753180525467</v>
      </c>
      <c r="O4444" s="33">
        <f t="shared" si="421"/>
        <v>255.4753180525467</v>
      </c>
      <c r="P4444" s="22">
        <f>IF(ISNUMBER(O4444),SUMIFS(O$1:$O4444,A$1:$A4444,A4444,H$1:$H4444,H4444,D$1:$D4444,D4444),"")</f>
        <v>750.4090723042666</v>
      </c>
      <c r="AK4444" s="34">
        <v>0.49853943524829603</v>
      </c>
      <c r="AL4444" s="34">
        <v>0</v>
      </c>
      <c r="AN4444" s="36">
        <v>0.50146056475170409</v>
      </c>
      <c r="AO4444" s="34">
        <v>0.23726062966569295</v>
      </c>
      <c r="AP4444" s="34">
        <v>0.26419993508601108</v>
      </c>
      <c r="AS4444" s="36">
        <v>0</v>
      </c>
    </row>
    <row r="4445" spans="1:45" x14ac:dyDescent="0.3">
      <c r="A4445" s="4" t="s">
        <v>191</v>
      </c>
      <c r="B4445" t="s">
        <v>138</v>
      </c>
      <c r="C4445" s="28">
        <v>44991</v>
      </c>
      <c r="D4445">
        <v>4</v>
      </c>
      <c r="G4445" s="42" t="s">
        <v>231</v>
      </c>
      <c r="H4445">
        <f t="shared" si="422"/>
        <v>2023</v>
      </c>
      <c r="I4445" s="2" t="s">
        <v>139</v>
      </c>
      <c r="J4445">
        <v>12</v>
      </c>
      <c r="N4445" s="40">
        <v>337.60745677581377</v>
      </c>
      <c r="O4445" s="33">
        <f t="shared" si="421"/>
        <v>337.60745677581377</v>
      </c>
      <c r="P4445" s="22">
        <f>IF(ISNUMBER(O4445),SUMIFS(O$1:$O4445,A$1:$A4445,A4445,H$1:$H4445,H4445,D$1:$D4445,D4445),"")</f>
        <v>842.22038626103608</v>
      </c>
      <c r="AK4445" s="34">
        <v>0.61793646331177965</v>
      </c>
      <c r="AL4445" s="34">
        <v>0</v>
      </c>
      <c r="AN4445" s="36">
        <v>0.38206353668822041</v>
      </c>
      <c r="AO4445" s="34">
        <v>0.20944616249648582</v>
      </c>
      <c r="AP4445" s="34">
        <v>0.17261737419173459</v>
      </c>
      <c r="AS4445" s="36">
        <v>0</v>
      </c>
    </row>
    <row r="4446" spans="1:45" x14ac:dyDescent="0.3">
      <c r="A4446" s="4" t="s">
        <v>191</v>
      </c>
      <c r="B4446" t="s">
        <v>138</v>
      </c>
      <c r="C4446" s="28">
        <v>45034</v>
      </c>
      <c r="D4446">
        <v>1</v>
      </c>
      <c r="G4446" s="42" t="s">
        <v>231</v>
      </c>
      <c r="H4446">
        <f t="shared" si="422"/>
        <v>2023</v>
      </c>
      <c r="I4446" s="2" t="s">
        <v>139</v>
      </c>
      <c r="J4446">
        <v>13</v>
      </c>
      <c r="N4446" s="40">
        <v>283.42082768312275</v>
      </c>
      <c r="O4446" s="33">
        <f t="shared" si="421"/>
        <v>283.42082768312275</v>
      </c>
      <c r="P4446" s="22">
        <f>IF(ISNUMBER(O4446),SUMIFS(O$1:$O4446,A$1:$A4446,A4446,H$1:$H4446,H4446,D$1:$D4446,D4446),"")</f>
        <v>932.23942307345601</v>
      </c>
      <c r="AK4446" s="34">
        <v>0.71229845083781218</v>
      </c>
      <c r="AL4446" s="34">
        <v>0</v>
      </c>
      <c r="AN4446" s="36">
        <v>0.2861207714195384</v>
      </c>
      <c r="AO4446" s="34">
        <v>0.28106228264306038</v>
      </c>
      <c r="AP4446" s="34">
        <v>5.0584887764780267E-3</v>
      </c>
      <c r="AS4446" s="36">
        <v>1.5807777426493834E-3</v>
      </c>
    </row>
    <row r="4447" spans="1:45" x14ac:dyDescent="0.3">
      <c r="A4447" s="4" t="s">
        <v>191</v>
      </c>
      <c r="B4447" t="s">
        <v>138</v>
      </c>
      <c r="C4447" s="28">
        <v>45034</v>
      </c>
      <c r="D4447">
        <v>2</v>
      </c>
      <c r="G4447" s="42" t="s">
        <v>231</v>
      </c>
      <c r="H4447">
        <f t="shared" si="422"/>
        <v>2023</v>
      </c>
      <c r="I4447" s="2" t="s">
        <v>139</v>
      </c>
      <c r="J4447">
        <v>13</v>
      </c>
      <c r="N4447" s="40">
        <v>246.1814405739639</v>
      </c>
      <c r="O4447" s="33">
        <f t="shared" si="421"/>
        <v>246.1814405739639</v>
      </c>
      <c r="P4447" s="22">
        <f>IF(ISNUMBER(O4447),SUMIFS(O$1:$O4447,A$1:$A4447,A4447,H$1:$H4447,H4447,D$1:$D4447,D4447),"")</f>
        <v>839.73319034122153</v>
      </c>
      <c r="AK4447" s="34">
        <v>0.71367521367521369</v>
      </c>
      <c r="AL4447" s="34">
        <v>0</v>
      </c>
      <c r="AN4447" s="36">
        <v>0.28632478632478631</v>
      </c>
      <c r="AO4447" s="34">
        <v>0.27018043684710352</v>
      </c>
      <c r="AP4447" s="34">
        <v>1.6144349477682812E-2</v>
      </c>
      <c r="AS4447" s="36">
        <v>0</v>
      </c>
    </row>
    <row r="4448" spans="1:45" x14ac:dyDescent="0.3">
      <c r="A4448" s="4" t="s">
        <v>191</v>
      </c>
      <c r="B4448" t="s">
        <v>138</v>
      </c>
      <c r="C4448" s="28">
        <v>45034</v>
      </c>
      <c r="D4448">
        <v>3</v>
      </c>
      <c r="G4448" s="42" t="s">
        <v>231</v>
      </c>
      <c r="H4448">
        <f t="shared" si="422"/>
        <v>2023</v>
      </c>
      <c r="I4448" s="2" t="s">
        <v>139</v>
      </c>
      <c r="J4448">
        <v>13</v>
      </c>
      <c r="N4448" s="40">
        <v>312.48516291317844</v>
      </c>
      <c r="O4448" s="33">
        <f t="shared" si="421"/>
        <v>312.48516291317844</v>
      </c>
      <c r="P4448" s="22">
        <f>IF(ISNUMBER(O4448),SUMIFS(O$1:$O4448,A$1:$A4448,A4448,H$1:$H4448,H4448,D$1:$D4448,D4448),"")</f>
        <v>1062.8942352174449</v>
      </c>
      <c r="AK4448" s="34">
        <v>0.55639324487334141</v>
      </c>
      <c r="AL4448" s="34">
        <v>0</v>
      </c>
      <c r="AN4448" s="36">
        <v>0.44360675512665865</v>
      </c>
      <c r="AO4448" s="34">
        <v>0.4357659831121834</v>
      </c>
      <c r="AP4448" s="34">
        <v>7.8407720144752727E-3</v>
      </c>
      <c r="AS4448" s="36">
        <v>0</v>
      </c>
    </row>
    <row r="4449" spans="1:45" x14ac:dyDescent="0.3">
      <c r="A4449" s="4" t="s">
        <v>191</v>
      </c>
      <c r="B4449" t="s">
        <v>138</v>
      </c>
      <c r="C4449" s="28">
        <v>45034</v>
      </c>
      <c r="D4449">
        <v>4</v>
      </c>
      <c r="G4449" s="42" t="s">
        <v>231</v>
      </c>
      <c r="H4449">
        <f t="shared" si="422"/>
        <v>2023</v>
      </c>
      <c r="I4449" s="2" t="s">
        <v>139</v>
      </c>
      <c r="J4449">
        <v>13</v>
      </c>
      <c r="N4449" s="40">
        <v>351.73445049988266</v>
      </c>
      <c r="O4449" s="33">
        <f t="shared" si="421"/>
        <v>351.73445049988266</v>
      </c>
      <c r="P4449" s="22">
        <f>IF(ISNUMBER(O4449),SUMIFS(O$1:$O4449,A$1:$A4449,A4449,H$1:$H4449,H4449,D$1:$D4449,D4449),"")</f>
        <v>1193.9548367609186</v>
      </c>
      <c r="AK4449" s="34">
        <v>0.65016501650165015</v>
      </c>
      <c r="AL4449" s="34">
        <v>0</v>
      </c>
      <c r="AN4449" s="36">
        <v>0.34983498349834991</v>
      </c>
      <c r="AO4449" s="34">
        <v>0.343581726593712</v>
      </c>
      <c r="AP4449" s="34">
        <v>6.2532569046378321E-3</v>
      </c>
      <c r="AS4449" s="36">
        <v>0</v>
      </c>
    </row>
    <row r="4450" spans="1:45" x14ac:dyDescent="0.3">
      <c r="A4450" s="4" t="s">
        <v>191</v>
      </c>
      <c r="B4450" t="s">
        <v>138</v>
      </c>
      <c r="C4450" s="28">
        <v>45076</v>
      </c>
      <c r="D4450">
        <v>1</v>
      </c>
      <c r="G4450" s="42" t="s">
        <v>231</v>
      </c>
      <c r="H4450">
        <f t="shared" si="422"/>
        <v>2023</v>
      </c>
      <c r="I4450" s="2" t="s">
        <v>139</v>
      </c>
      <c r="J4450">
        <v>14</v>
      </c>
      <c r="N4450" s="40">
        <v>137.27602148269062</v>
      </c>
      <c r="O4450" s="33">
        <f t="shared" si="421"/>
        <v>137.27602148269062</v>
      </c>
      <c r="P4450" s="22">
        <f>IF(ISNUMBER(O4450),SUMIFS(O$1:$O4450,A$1:$A4450,A4450,H$1:$H4450,H4450,D$1:$D4450,D4450),"")</f>
        <v>1069.5154445561466</v>
      </c>
      <c r="AK4450" s="34">
        <v>0.5714285714285714</v>
      </c>
      <c r="AL4450" s="34">
        <v>0</v>
      </c>
      <c r="AN4450" s="36">
        <v>0.42857142857142855</v>
      </c>
      <c r="AO4450" s="34">
        <v>0.42857142857142855</v>
      </c>
      <c r="AP4450" s="34">
        <v>0</v>
      </c>
      <c r="AS4450" s="36">
        <v>0</v>
      </c>
    </row>
    <row r="4451" spans="1:45" x14ac:dyDescent="0.3">
      <c r="A4451" s="4" t="s">
        <v>191</v>
      </c>
      <c r="B4451" t="s">
        <v>138</v>
      </c>
      <c r="C4451" s="28">
        <v>45076</v>
      </c>
      <c r="D4451">
        <v>2</v>
      </c>
      <c r="G4451" s="42" t="s">
        <v>231</v>
      </c>
      <c r="H4451">
        <f t="shared" si="422"/>
        <v>2023</v>
      </c>
      <c r="I4451" s="2" t="s">
        <v>139</v>
      </c>
      <c r="J4451">
        <v>14</v>
      </c>
      <c r="N4451" s="40">
        <v>108.7104226117679</v>
      </c>
      <c r="O4451" s="33">
        <f t="shared" ref="O4451:O4514" si="423">IF(LEN(N4451)&gt;0,N4451,"")</f>
        <v>108.7104226117679</v>
      </c>
      <c r="P4451" s="22">
        <f>IF(ISNUMBER(O4451),SUMIFS(O$1:$O4451,A$1:$A4451,A4451,H$1:$H4451,H4451,D$1:$D4451,D4451),"")</f>
        <v>948.44361295298938</v>
      </c>
      <c r="AK4451" s="34">
        <v>0.9242424242424242</v>
      </c>
      <c r="AL4451" s="34">
        <v>0</v>
      </c>
      <c r="AN4451" s="36">
        <v>7.575757575757576E-2</v>
      </c>
      <c r="AO4451" s="34">
        <v>7.575757575757576E-2</v>
      </c>
      <c r="AP4451" s="34">
        <v>0</v>
      </c>
      <c r="AS4451" s="36">
        <v>0</v>
      </c>
    </row>
    <row r="4452" spans="1:45" x14ac:dyDescent="0.3">
      <c r="A4452" s="4" t="s">
        <v>191</v>
      </c>
      <c r="B4452" t="s">
        <v>138</v>
      </c>
      <c r="C4452" s="28">
        <v>45076</v>
      </c>
      <c r="D4452">
        <v>3</v>
      </c>
      <c r="G4452" s="42" t="s">
        <v>231</v>
      </c>
      <c r="H4452">
        <f t="shared" si="422"/>
        <v>2023</v>
      </c>
      <c r="I4452" s="2" t="s">
        <v>139</v>
      </c>
      <c r="J4452">
        <v>14</v>
      </c>
      <c r="N4452" s="40">
        <v>158.14353244520845</v>
      </c>
      <c r="O4452" s="33">
        <f t="shared" si="423"/>
        <v>158.14353244520845</v>
      </c>
      <c r="P4452" s="22">
        <f>IF(ISNUMBER(O4452),SUMIFS(O$1:$O4452,A$1:$A4452,A4452,H$1:$H4452,H4452,D$1:$D4452,D4452),"")</f>
        <v>1221.0377676626533</v>
      </c>
      <c r="AK4452" s="34">
        <v>0.77956989247311825</v>
      </c>
      <c r="AL4452" s="34">
        <v>0</v>
      </c>
      <c r="AN4452" s="36">
        <v>0.22043010752688169</v>
      </c>
      <c r="AO4452" s="34">
        <v>0.22043010752688169</v>
      </c>
      <c r="AP4452" s="34">
        <v>0</v>
      </c>
      <c r="AS4452" s="36">
        <v>0</v>
      </c>
    </row>
    <row r="4453" spans="1:45" x14ac:dyDescent="0.3">
      <c r="A4453" s="4" t="s">
        <v>191</v>
      </c>
      <c r="B4453" t="s">
        <v>138</v>
      </c>
      <c r="C4453" s="28">
        <v>45076</v>
      </c>
      <c r="D4453">
        <v>4</v>
      </c>
      <c r="G4453" s="42" t="s">
        <v>231</v>
      </c>
      <c r="H4453">
        <f t="shared" si="422"/>
        <v>2023</v>
      </c>
      <c r="I4453" s="2" t="s">
        <v>139</v>
      </c>
      <c r="J4453">
        <v>14</v>
      </c>
      <c r="N4453" s="40">
        <v>216.55424836601304</v>
      </c>
      <c r="O4453" s="33">
        <f t="shared" si="423"/>
        <v>216.55424836601304</v>
      </c>
      <c r="P4453" s="22">
        <f>IF(ISNUMBER(O4453),SUMIFS(O$1:$O4453,A$1:$A4453,A4453,H$1:$H4453,H4453,D$1:$D4453,D4453),"")</f>
        <v>1410.5090851269317</v>
      </c>
      <c r="AK4453" s="34">
        <v>0.60869565217391308</v>
      </c>
      <c r="AL4453" s="34">
        <v>0</v>
      </c>
      <c r="AN4453" s="36">
        <v>0.39130434782608697</v>
      </c>
      <c r="AO4453" s="34">
        <v>0.39130434782608697</v>
      </c>
      <c r="AP4453" s="34">
        <v>0</v>
      </c>
      <c r="AS4453" s="36">
        <v>0</v>
      </c>
    </row>
    <row r="4454" spans="1:45" x14ac:dyDescent="0.3">
      <c r="A4454" s="4" t="s">
        <v>191</v>
      </c>
      <c r="B4454" t="s">
        <v>138</v>
      </c>
      <c r="C4454" s="28">
        <v>45169</v>
      </c>
      <c r="D4454">
        <v>1</v>
      </c>
      <c r="G4454" s="42" t="s">
        <v>231</v>
      </c>
      <c r="H4454">
        <f t="shared" si="422"/>
        <v>2023</v>
      </c>
      <c r="I4454" s="2" t="s">
        <v>139</v>
      </c>
      <c r="J4454">
        <v>15</v>
      </c>
      <c r="N4454" s="40">
        <v>121.35170219002555</v>
      </c>
      <c r="O4454" s="33">
        <f t="shared" si="423"/>
        <v>121.35170219002555</v>
      </c>
      <c r="P4454" s="22">
        <f>IF(ISNUMBER(O4454),SUMIFS(O$1:$O4454,A$1:$A4454,A4454,H$1:$H4454,H4454,D$1:$D4454,D4454),"")</f>
        <v>1190.8671467461722</v>
      </c>
      <c r="AK4454" s="34">
        <v>0.80995235574377977</v>
      </c>
      <c r="AL4454" s="34">
        <v>0</v>
      </c>
      <c r="AN4454" s="36">
        <v>0.1900476442562202</v>
      </c>
      <c r="AO4454" s="34">
        <v>0.1900476442562202</v>
      </c>
      <c r="AP4454" s="34">
        <v>0</v>
      </c>
      <c r="AS4454" s="36">
        <v>0</v>
      </c>
    </row>
    <row r="4455" spans="1:45" x14ac:dyDescent="0.3">
      <c r="A4455" s="4" t="s">
        <v>191</v>
      </c>
      <c r="B4455" t="s">
        <v>138</v>
      </c>
      <c r="C4455" s="28">
        <v>45169</v>
      </c>
      <c r="D4455">
        <v>2</v>
      </c>
      <c r="G4455" s="42" t="s">
        <v>231</v>
      </c>
      <c r="H4455">
        <f t="shared" si="422"/>
        <v>2023</v>
      </c>
      <c r="I4455" s="2" t="s">
        <v>139</v>
      </c>
      <c r="J4455">
        <v>15</v>
      </c>
      <c r="N4455" s="40">
        <v>112.46666576115254</v>
      </c>
      <c r="O4455" s="33">
        <f t="shared" si="423"/>
        <v>112.46666576115254</v>
      </c>
      <c r="P4455" s="22">
        <f>IF(ISNUMBER(O4455),SUMIFS(O$1:$O4455,A$1:$A4455,A4455,H$1:$H4455,H4455,D$1:$D4455,D4455),"")</f>
        <v>1060.9102787141419</v>
      </c>
      <c r="AK4455" s="34">
        <v>0.9273066169617894</v>
      </c>
      <c r="AL4455" s="34">
        <v>0</v>
      </c>
      <c r="AN4455" s="36">
        <v>7.2693383038210629E-2</v>
      </c>
      <c r="AO4455" s="34">
        <v>7.2693383038210629E-2</v>
      </c>
      <c r="AP4455" s="34">
        <v>0</v>
      </c>
      <c r="AS4455" s="36">
        <v>0</v>
      </c>
    </row>
    <row r="4456" spans="1:45" x14ac:dyDescent="0.3">
      <c r="A4456" s="4" t="s">
        <v>191</v>
      </c>
      <c r="B4456" t="s">
        <v>138</v>
      </c>
      <c r="C4456" s="28">
        <v>45169</v>
      </c>
      <c r="D4456">
        <v>3</v>
      </c>
      <c r="G4456" s="42" t="s">
        <v>231</v>
      </c>
      <c r="H4456">
        <f t="shared" si="422"/>
        <v>2023</v>
      </c>
      <c r="I4456" s="2" t="s">
        <v>139</v>
      </c>
      <c r="J4456">
        <v>15</v>
      </c>
      <c r="N4456" s="40">
        <v>168.83761472593957</v>
      </c>
      <c r="O4456" s="33">
        <f t="shared" si="423"/>
        <v>168.83761472593957</v>
      </c>
      <c r="P4456" s="22">
        <f>IF(ISNUMBER(O4456),SUMIFS(O$1:$O4456,A$1:$A4456,A4456,H$1:$H4456,H4456,D$1:$D4456,D4456),"")</f>
        <v>1389.8753823885929</v>
      </c>
      <c r="AK4456" s="34">
        <v>0.83185125303152785</v>
      </c>
      <c r="AL4456" s="34">
        <v>0</v>
      </c>
      <c r="AN4456" s="36">
        <v>0.16814874696847212</v>
      </c>
      <c r="AO4456" s="34">
        <v>0.16814874696847212</v>
      </c>
      <c r="AP4456" s="34">
        <v>0</v>
      </c>
      <c r="AS4456" s="36">
        <v>0</v>
      </c>
    </row>
    <row r="4457" spans="1:45" x14ac:dyDescent="0.3">
      <c r="A4457" s="4" t="s">
        <v>191</v>
      </c>
      <c r="B4457" t="s">
        <v>138</v>
      </c>
      <c r="C4457" s="28">
        <v>45169</v>
      </c>
      <c r="D4457">
        <v>4</v>
      </c>
      <c r="G4457" s="42" t="s">
        <v>231</v>
      </c>
      <c r="H4457">
        <f t="shared" si="422"/>
        <v>2023</v>
      </c>
      <c r="I4457" s="2" t="s">
        <v>139</v>
      </c>
      <c r="J4457">
        <v>15</v>
      </c>
      <c r="N4457" s="40">
        <v>228.44321586327356</v>
      </c>
      <c r="O4457" s="33">
        <f t="shared" si="423"/>
        <v>228.44321586327356</v>
      </c>
      <c r="P4457" s="22">
        <f>IF(ISNUMBER(O4457),SUMIFS(O$1:$O4457,A$1:$A4457,A4457,H$1:$H4457,H4457,D$1:$D4457,D4457),"")</f>
        <v>1638.9523009902052</v>
      </c>
      <c r="AK4457" s="34">
        <v>0.86778639104220501</v>
      </c>
      <c r="AL4457" s="34">
        <v>0</v>
      </c>
      <c r="AN4457" s="36">
        <v>0.13221360895779499</v>
      </c>
      <c r="AO4457" s="34">
        <v>0.13221360895779499</v>
      </c>
      <c r="AP4457" s="34">
        <v>0</v>
      </c>
      <c r="AS4457" s="36">
        <v>0</v>
      </c>
    </row>
    <row r="4458" spans="1:45" x14ac:dyDescent="0.3">
      <c r="A4458" s="4" t="s">
        <v>191</v>
      </c>
      <c r="B4458" t="s">
        <v>138</v>
      </c>
      <c r="C4458" s="28">
        <v>45208</v>
      </c>
      <c r="D4458">
        <v>1</v>
      </c>
      <c r="G4458" s="42" t="s">
        <v>231</v>
      </c>
      <c r="H4458">
        <f t="shared" si="422"/>
        <v>2023</v>
      </c>
      <c r="I4458" s="2" t="s">
        <v>139</v>
      </c>
      <c r="J4458">
        <v>16</v>
      </c>
      <c r="N4458" s="40">
        <v>239.770803660593</v>
      </c>
      <c r="O4458" s="33">
        <f t="shared" si="423"/>
        <v>239.770803660593</v>
      </c>
      <c r="P4458" s="22">
        <f>IF(ISNUMBER(O4458),SUMIFS(O$1:$O4458,A$1:$A4458,A4458,H$1:$H4458,H4458,D$1:$D4458,D4458),"")</f>
        <v>1430.6379504067652</v>
      </c>
      <c r="AK4458" s="34">
        <v>0.56516936671575846</v>
      </c>
      <c r="AL4458" s="34">
        <v>0</v>
      </c>
      <c r="AN4458" s="36">
        <v>0.43483063328424154</v>
      </c>
      <c r="AO4458" s="34">
        <v>0.41973490427098675</v>
      </c>
      <c r="AP4458" s="34">
        <v>1.5095729013254785E-2</v>
      </c>
      <c r="AS4458" s="36">
        <v>0</v>
      </c>
    </row>
    <row r="4459" spans="1:45" x14ac:dyDescent="0.3">
      <c r="A4459" s="4" t="s">
        <v>191</v>
      </c>
      <c r="B4459" t="s">
        <v>138</v>
      </c>
      <c r="C4459" s="28">
        <v>45208</v>
      </c>
      <c r="D4459">
        <v>2</v>
      </c>
      <c r="G4459" s="42" t="s">
        <v>231</v>
      </c>
      <c r="H4459">
        <f t="shared" si="422"/>
        <v>2023</v>
      </c>
      <c r="I4459" s="2" t="s">
        <v>139</v>
      </c>
      <c r="J4459">
        <v>16</v>
      </c>
      <c r="N4459" s="40">
        <v>144.04664404664405</v>
      </c>
      <c r="O4459" s="33">
        <f t="shared" si="423"/>
        <v>144.04664404664405</v>
      </c>
      <c r="P4459" s="22">
        <f>IF(ISNUMBER(O4459),SUMIFS(O$1:$O4459,A$1:$A4459,A4459,H$1:$H4459,H4459,D$1:$D4459,D4459),"")</f>
        <v>1204.956922760786</v>
      </c>
      <c r="AK4459" s="34">
        <v>0.79934210526315796</v>
      </c>
      <c r="AL4459" s="34">
        <v>0</v>
      </c>
      <c r="AN4459" s="36">
        <v>0.20065789473684209</v>
      </c>
      <c r="AO4459" s="34">
        <v>0.20065789473684209</v>
      </c>
      <c r="AP4459" s="34">
        <v>0</v>
      </c>
      <c r="AS4459" s="36">
        <v>0</v>
      </c>
    </row>
    <row r="4460" spans="1:45" x14ac:dyDescent="0.3">
      <c r="A4460" s="4" t="s">
        <v>191</v>
      </c>
      <c r="B4460" t="s">
        <v>138</v>
      </c>
      <c r="C4460" s="28">
        <v>45208</v>
      </c>
      <c r="D4460">
        <v>3</v>
      </c>
      <c r="G4460" s="42" t="s">
        <v>231</v>
      </c>
      <c r="H4460">
        <f t="shared" si="422"/>
        <v>2023</v>
      </c>
      <c r="I4460" s="2" t="s">
        <v>139</v>
      </c>
      <c r="J4460">
        <v>16</v>
      </c>
      <c r="N4460" s="40">
        <v>229.31744825895242</v>
      </c>
      <c r="O4460" s="33">
        <f t="shared" si="423"/>
        <v>229.31744825895242</v>
      </c>
      <c r="P4460" s="22">
        <f>IF(ISNUMBER(O4460),SUMIFS(O$1:$O4460,A$1:$A4460,A4460,H$1:$H4460,H4460,D$1:$D4460,D4460),"")</f>
        <v>1619.1928306475454</v>
      </c>
      <c r="AK4460" s="34">
        <v>0.81209087408548331</v>
      </c>
      <c r="AL4460" s="34">
        <v>0</v>
      </c>
      <c r="AN4460" s="36">
        <v>0.18790912591451675</v>
      </c>
      <c r="AO4460" s="34">
        <v>0.18790912591451675</v>
      </c>
      <c r="AP4460" s="34">
        <v>0</v>
      </c>
      <c r="AS4460" s="36">
        <v>0</v>
      </c>
    </row>
    <row r="4461" spans="1:45" x14ac:dyDescent="0.3">
      <c r="A4461" s="4" t="s">
        <v>191</v>
      </c>
      <c r="B4461" t="s">
        <v>138</v>
      </c>
      <c r="C4461" s="28">
        <v>45208</v>
      </c>
      <c r="D4461">
        <v>4</v>
      </c>
      <c r="G4461" s="42" t="s">
        <v>231</v>
      </c>
      <c r="H4461">
        <f t="shared" si="422"/>
        <v>2023</v>
      </c>
      <c r="I4461" s="2" t="s">
        <v>139</v>
      </c>
      <c r="J4461">
        <v>16</v>
      </c>
      <c r="N4461" s="40">
        <v>370.02645850265333</v>
      </c>
      <c r="O4461" s="33">
        <f t="shared" si="423"/>
        <v>370.02645850265333</v>
      </c>
      <c r="P4461" s="22">
        <f>IF(ISNUMBER(O4461),SUMIFS(O$1:$O4461,A$1:$A4461,A4461,H$1:$H4461,H4461,D$1:$D4461,D4461),"")</f>
        <v>2008.9787594928584</v>
      </c>
      <c r="AK4461" s="34">
        <v>0.78886414253897552</v>
      </c>
      <c r="AL4461" s="34">
        <v>0</v>
      </c>
      <c r="AN4461" s="36">
        <v>0.20133630289532298</v>
      </c>
      <c r="AO4461" s="34">
        <v>0.18841870824053455</v>
      </c>
      <c r="AP4461" s="34">
        <v>1.2917594654788419E-2</v>
      </c>
      <c r="AS4461" s="36">
        <v>9.7995545657015588E-3</v>
      </c>
    </row>
    <row r="4462" spans="1:45" x14ac:dyDescent="0.3">
      <c r="A4462" s="4" t="s">
        <v>191</v>
      </c>
      <c r="B4462" t="s">
        <v>138</v>
      </c>
      <c r="C4462" s="28">
        <v>45238</v>
      </c>
      <c r="D4462">
        <v>1</v>
      </c>
      <c r="G4462" s="42" t="s">
        <v>231</v>
      </c>
      <c r="H4462">
        <f t="shared" si="422"/>
        <v>2023</v>
      </c>
      <c r="I4462" s="2" t="s">
        <v>139</v>
      </c>
      <c r="J4462">
        <v>17</v>
      </c>
      <c r="N4462" s="40">
        <v>290.4428298580346</v>
      </c>
      <c r="O4462" s="33">
        <f t="shared" si="423"/>
        <v>290.4428298580346</v>
      </c>
      <c r="P4462" s="22">
        <f>IF(ISNUMBER(O4462),SUMIFS(O$1:$O4462,A$1:$A4462,A4462,H$1:$H4462,H4462,D$1:$D4462,D4462),"")</f>
        <v>1721.0807802647998</v>
      </c>
      <c r="AK4462" s="34">
        <v>0.95981087470449167</v>
      </c>
      <c r="AL4462" s="34">
        <v>0</v>
      </c>
      <c r="AN4462" s="36">
        <v>5.5944055944055944E-2</v>
      </c>
      <c r="AO4462" s="34">
        <v>5.5944055944055944E-2</v>
      </c>
      <c r="AP4462" s="34">
        <v>0</v>
      </c>
      <c r="AS4462" s="36">
        <v>0</v>
      </c>
    </row>
    <row r="4463" spans="1:45" x14ac:dyDescent="0.3">
      <c r="A4463" s="4" t="s">
        <v>191</v>
      </c>
      <c r="B4463" t="s">
        <v>138</v>
      </c>
      <c r="C4463" s="28">
        <v>45238</v>
      </c>
      <c r="D4463">
        <v>2</v>
      </c>
      <c r="G4463" s="42" t="s">
        <v>231</v>
      </c>
      <c r="H4463">
        <f t="shared" si="422"/>
        <v>2023</v>
      </c>
      <c r="I4463" s="2" t="s">
        <v>139</v>
      </c>
      <c r="J4463">
        <v>17</v>
      </c>
      <c r="N4463" s="40">
        <v>228.19723430201785</v>
      </c>
      <c r="O4463" s="33">
        <f t="shared" si="423"/>
        <v>228.19723430201785</v>
      </c>
      <c r="P4463" s="22">
        <f>IF(ISNUMBER(O4463),SUMIFS(O$1:$O4463,A$1:$A4463,A4463,H$1:$H4463,H4463,D$1:$D4463,D4463),"")</f>
        <v>1433.154157062804</v>
      </c>
      <c r="AK4463" s="34">
        <v>0.96273291925465831</v>
      </c>
      <c r="AL4463" s="34">
        <v>0</v>
      </c>
      <c r="AN4463" s="36">
        <v>3.7267080745341616E-2</v>
      </c>
      <c r="AO4463" s="34">
        <v>3.7267080745341616E-2</v>
      </c>
      <c r="AP4463" s="34">
        <v>0</v>
      </c>
      <c r="AS4463" s="36">
        <v>0</v>
      </c>
    </row>
    <row r="4464" spans="1:45" x14ac:dyDescent="0.3">
      <c r="A4464" s="4" t="s">
        <v>191</v>
      </c>
      <c r="B4464" t="s">
        <v>138</v>
      </c>
      <c r="C4464" s="28">
        <v>45238</v>
      </c>
      <c r="D4464">
        <v>3</v>
      </c>
      <c r="G4464" s="42" t="s">
        <v>231</v>
      </c>
      <c r="H4464">
        <f t="shared" si="422"/>
        <v>2023</v>
      </c>
      <c r="I4464" s="2" t="s">
        <v>139</v>
      </c>
      <c r="J4464">
        <v>17</v>
      </c>
      <c r="N4464" s="40">
        <v>276.54639175257734</v>
      </c>
      <c r="O4464" s="33">
        <f t="shared" si="423"/>
        <v>276.54639175257734</v>
      </c>
      <c r="P4464" s="22">
        <f>IF(ISNUMBER(O4464),SUMIFS(O$1:$O4464,A$1:$A4464,A4464,H$1:$H4464,H4464,D$1:$D4464,D4464),"")</f>
        <v>1895.7392224001228</v>
      </c>
      <c r="AK4464" s="34">
        <v>0.79770444763271164</v>
      </c>
      <c r="AL4464" s="34">
        <v>0</v>
      </c>
      <c r="AN4464" s="36">
        <v>0.20229555236728838</v>
      </c>
      <c r="AO4464" s="34">
        <v>0.12395982783357246</v>
      </c>
      <c r="AP4464" s="34">
        <v>7.8335724533715928E-2</v>
      </c>
      <c r="AS4464" s="36">
        <v>0</v>
      </c>
    </row>
    <row r="4465" spans="1:45" x14ac:dyDescent="0.3">
      <c r="A4465" s="4" t="s">
        <v>191</v>
      </c>
      <c r="B4465" t="s">
        <v>138</v>
      </c>
      <c r="C4465" s="28">
        <v>45238</v>
      </c>
      <c r="D4465">
        <v>4</v>
      </c>
      <c r="G4465" s="42" t="s">
        <v>231</v>
      </c>
      <c r="H4465">
        <f t="shared" si="422"/>
        <v>2023</v>
      </c>
      <c r="I4465" s="2" t="s">
        <v>139</v>
      </c>
      <c r="J4465">
        <v>17</v>
      </c>
      <c r="N4465" s="40">
        <v>369.24316026682607</v>
      </c>
      <c r="O4465" s="33">
        <f t="shared" si="423"/>
        <v>369.24316026682607</v>
      </c>
      <c r="P4465" s="22">
        <f>IF(ISNUMBER(O4465),SUMIFS(O$1:$O4465,A$1:$A4465,A4465,H$1:$H4465,H4465,D$1:$D4465,D4465),"")</f>
        <v>2378.2219197596846</v>
      </c>
      <c r="AK4465" s="34">
        <v>0.89964157706093195</v>
      </c>
      <c r="AL4465" s="34">
        <v>0</v>
      </c>
      <c r="AN4465" s="36">
        <v>0.1003584229390681</v>
      </c>
      <c r="AO4465" s="34">
        <v>7.4617139133268173E-2</v>
      </c>
      <c r="AP4465" s="34">
        <v>2.5741283805799937E-2</v>
      </c>
      <c r="AS4465" s="36">
        <v>0</v>
      </c>
    </row>
    <row r="4466" spans="1:45" x14ac:dyDescent="0.3">
      <c r="A4466" s="4" t="s">
        <v>191</v>
      </c>
      <c r="B4466" t="s">
        <v>138</v>
      </c>
      <c r="C4466" s="28">
        <v>45267</v>
      </c>
      <c r="D4466">
        <v>1</v>
      </c>
      <c r="G4466" s="42" t="s">
        <v>231</v>
      </c>
      <c r="H4466">
        <f t="shared" si="422"/>
        <v>2023</v>
      </c>
      <c r="I4466" s="2" t="s">
        <v>139</v>
      </c>
      <c r="J4466">
        <v>18</v>
      </c>
      <c r="N4466" s="40">
        <v>219.97047842320049</v>
      </c>
      <c r="O4466" s="33">
        <f t="shared" si="423"/>
        <v>219.97047842320049</v>
      </c>
      <c r="P4466" s="22">
        <f>IF(ISNUMBER(O4466),SUMIFS(O$1:$O4466,A$1:$A4466,A4466,H$1:$H4466,H4466,D$1:$D4466,D4466),"")</f>
        <v>1941.0512586880004</v>
      </c>
      <c r="AK4466" s="34">
        <v>0.92785714285714282</v>
      </c>
      <c r="AL4466" s="34">
        <v>0</v>
      </c>
      <c r="AN4466" s="36">
        <v>7.2142857142857147E-2</v>
      </c>
      <c r="AO4466" s="34">
        <v>3.6428571428571428E-2</v>
      </c>
      <c r="AP4466" s="34">
        <v>3.5714285714285712E-2</v>
      </c>
      <c r="AS4466" s="36">
        <v>0</v>
      </c>
    </row>
    <row r="4467" spans="1:45" x14ac:dyDescent="0.3">
      <c r="A4467" s="4" t="s">
        <v>191</v>
      </c>
      <c r="B4467" t="s">
        <v>138</v>
      </c>
      <c r="C4467" s="28">
        <v>45267</v>
      </c>
      <c r="D4467">
        <v>2</v>
      </c>
      <c r="G4467" s="42" t="s">
        <v>231</v>
      </c>
      <c r="H4467">
        <f t="shared" si="422"/>
        <v>2023</v>
      </c>
      <c r="I4467" s="2" t="s">
        <v>139</v>
      </c>
      <c r="J4467">
        <v>18</v>
      </c>
      <c r="N4467" s="40">
        <v>156.81750480678099</v>
      </c>
      <c r="O4467" s="33">
        <f t="shared" si="423"/>
        <v>156.81750480678099</v>
      </c>
      <c r="P4467" s="22">
        <f>IF(ISNUMBER(O4467),SUMIFS(O$1:$O4467,A$1:$A4467,A4467,H$1:$H4467,H4467,D$1:$D4467,D4467),"")</f>
        <v>1589.971661869585</v>
      </c>
      <c r="AK4467" s="34">
        <v>0.9847050254916242</v>
      </c>
      <c r="AL4467" s="34">
        <v>0</v>
      </c>
      <c r="AN4467" s="36">
        <v>7.2833211944646759E-3</v>
      </c>
      <c r="AO4467" s="34">
        <v>1.4566642388929353E-3</v>
      </c>
      <c r="AP4467" s="34">
        <v>5.826656955571741E-3</v>
      </c>
      <c r="AS4467" s="36">
        <v>8.0116533139111441E-3</v>
      </c>
    </row>
    <row r="4468" spans="1:45" x14ac:dyDescent="0.3">
      <c r="A4468" s="4" t="s">
        <v>191</v>
      </c>
      <c r="B4468" t="s">
        <v>138</v>
      </c>
      <c r="C4468" s="28">
        <v>45267</v>
      </c>
      <c r="D4468">
        <v>3</v>
      </c>
      <c r="G4468" s="42" t="s">
        <v>231</v>
      </c>
      <c r="H4468">
        <f t="shared" si="422"/>
        <v>2023</v>
      </c>
      <c r="I4468" s="2" t="s">
        <v>139</v>
      </c>
      <c r="J4468">
        <v>18</v>
      </c>
      <c r="N4468" s="40">
        <v>230.68787043993657</v>
      </c>
      <c r="O4468" s="33">
        <f t="shared" si="423"/>
        <v>230.68787043993657</v>
      </c>
      <c r="P4468" s="22">
        <f>IF(ISNUMBER(O4468),SUMIFS(O$1:$O4468,A$1:$A4468,A4468,H$1:$H4468,H4468,D$1:$D4468,D4468),"")</f>
        <v>2126.4270928400592</v>
      </c>
      <c r="AK4468" s="34">
        <v>0.84949215143120971</v>
      </c>
      <c r="AL4468" s="34">
        <v>0</v>
      </c>
      <c r="AN4468" s="36">
        <v>0.1505078485687904</v>
      </c>
      <c r="AO4468" s="34">
        <v>8.0332409972299179E-2</v>
      </c>
      <c r="AP4468" s="34">
        <v>7.0175438596491238E-2</v>
      </c>
      <c r="AS4468" s="36">
        <v>0</v>
      </c>
    </row>
    <row r="4469" spans="1:45" x14ac:dyDescent="0.3">
      <c r="A4469" s="4" t="s">
        <v>191</v>
      </c>
      <c r="B4469" t="s">
        <v>138</v>
      </c>
      <c r="C4469" s="28">
        <v>45267</v>
      </c>
      <c r="D4469">
        <v>4</v>
      </c>
      <c r="G4469" s="42" t="s">
        <v>231</v>
      </c>
      <c r="H4469">
        <f t="shared" si="422"/>
        <v>2023</v>
      </c>
      <c r="I4469" s="2" t="s">
        <v>139</v>
      </c>
      <c r="J4469">
        <v>18</v>
      </c>
      <c r="N4469" s="40">
        <v>238.06230492564447</v>
      </c>
      <c r="O4469" s="33">
        <f t="shared" si="423"/>
        <v>238.06230492564447</v>
      </c>
      <c r="P4469" s="22">
        <f>IF(ISNUMBER(O4469),SUMIFS(O$1:$O4469,A$1:$A4469,A4469,H$1:$H4469,H4469,D$1:$D4469,D4469),"")</f>
        <v>2616.2842246853293</v>
      </c>
      <c r="AK4469" s="34">
        <v>0.98369905956112857</v>
      </c>
      <c r="AL4469" s="34">
        <v>0</v>
      </c>
      <c r="AN4469" s="36">
        <v>1.6300940438871474E-2</v>
      </c>
      <c r="AO4469" s="34">
        <v>1.6300940438871474E-2</v>
      </c>
      <c r="AP4469" s="34">
        <v>0</v>
      </c>
      <c r="AS4469" s="36">
        <v>0</v>
      </c>
    </row>
    <row r="4470" spans="1:45" x14ac:dyDescent="0.3">
      <c r="A4470" s="4" t="s">
        <v>191</v>
      </c>
      <c r="B4470" t="s">
        <v>138</v>
      </c>
      <c r="C4470" s="28">
        <v>45299</v>
      </c>
      <c r="D4470">
        <v>1</v>
      </c>
      <c r="G4470" s="42" t="s">
        <v>231</v>
      </c>
      <c r="H4470">
        <f t="shared" si="422"/>
        <v>2024</v>
      </c>
      <c r="I4470" s="2" t="s">
        <v>139</v>
      </c>
      <c r="J4470">
        <v>19</v>
      </c>
      <c r="N4470" s="40">
        <v>257.20916739193501</v>
      </c>
      <c r="O4470" s="33">
        <f t="shared" si="423"/>
        <v>257.20916739193501</v>
      </c>
      <c r="P4470" s="22">
        <f>IF(ISNUMBER(O4470),SUMIFS(O$1:$O4470,A$1:$A4470,A4470,H$1:$H4470,H4470,D$1:$D4470,D4470),"")</f>
        <v>257.20916739193501</v>
      </c>
      <c r="AK4470" s="34">
        <v>0.88997214484679665</v>
      </c>
      <c r="AL4470" s="34">
        <v>0</v>
      </c>
      <c r="AN4470" s="36">
        <v>0.11002785515320332</v>
      </c>
      <c r="AO4470" s="34">
        <v>5.4781801299907139E-2</v>
      </c>
      <c r="AP4470" s="34">
        <v>5.5246053853296187E-2</v>
      </c>
      <c r="AS4470" s="36">
        <v>0</v>
      </c>
    </row>
    <row r="4471" spans="1:45" x14ac:dyDescent="0.3">
      <c r="A4471" s="4" t="s">
        <v>191</v>
      </c>
      <c r="B4471" t="s">
        <v>138</v>
      </c>
      <c r="C4471" s="28">
        <v>45299</v>
      </c>
      <c r="D4471">
        <v>2</v>
      </c>
      <c r="G4471" s="42" t="s">
        <v>231</v>
      </c>
      <c r="H4471">
        <f t="shared" si="422"/>
        <v>2024</v>
      </c>
      <c r="I4471" s="2" t="s">
        <v>139</v>
      </c>
      <c r="J4471">
        <v>19</v>
      </c>
      <c r="N4471" s="40">
        <v>218.41018013551485</v>
      </c>
      <c r="O4471" s="33">
        <f t="shared" si="423"/>
        <v>218.41018013551485</v>
      </c>
      <c r="P4471" s="22">
        <f>IF(ISNUMBER(O4471),SUMIFS(O$1:$O4471,A$1:$A4471,A4471,H$1:$H4471,H4471,D$1:$D4471,D4471),"")</f>
        <v>218.41018013551485</v>
      </c>
      <c r="AK4471" s="34">
        <v>0.9543183440399714</v>
      </c>
      <c r="AL4471" s="34">
        <v>0</v>
      </c>
      <c r="AN4471" s="36">
        <v>4.5681655960028558E-2</v>
      </c>
      <c r="AO4471" s="34">
        <v>3.4975017844396862E-2</v>
      </c>
      <c r="AP4471" s="34">
        <v>1.0706638115631691E-2</v>
      </c>
      <c r="AS4471" s="36">
        <v>0</v>
      </c>
    </row>
    <row r="4472" spans="1:45" x14ac:dyDescent="0.3">
      <c r="A4472" s="4" t="s">
        <v>191</v>
      </c>
      <c r="B4472" t="s">
        <v>138</v>
      </c>
      <c r="C4472" s="28">
        <v>45299</v>
      </c>
      <c r="D4472">
        <v>3</v>
      </c>
      <c r="G4472" s="42" t="s">
        <v>231</v>
      </c>
      <c r="H4472">
        <f t="shared" si="422"/>
        <v>2024</v>
      </c>
      <c r="I4472" s="2" t="s">
        <v>139</v>
      </c>
      <c r="J4472">
        <v>19</v>
      </c>
      <c r="N4472" s="40">
        <v>270.65953654188945</v>
      </c>
      <c r="O4472" s="33">
        <f t="shared" si="423"/>
        <v>270.65953654188945</v>
      </c>
      <c r="P4472" s="22">
        <f>IF(ISNUMBER(O4472),SUMIFS(O$1:$O4472,A$1:$A4472,A4472,H$1:$H4472,H4472,D$1:$D4472,D4472),"")</f>
        <v>270.65953654188945</v>
      </c>
      <c r="AK4472" s="34">
        <v>0.78076923076923077</v>
      </c>
      <c r="AL4472" s="34">
        <v>0</v>
      </c>
      <c r="AN4472" s="36">
        <v>0.21923076923076923</v>
      </c>
      <c r="AO4472" s="34">
        <v>0.12192307692307693</v>
      </c>
      <c r="AP4472" s="34">
        <v>9.7307692307692303E-2</v>
      </c>
      <c r="AS4472" s="36">
        <v>0</v>
      </c>
    </row>
    <row r="4473" spans="1:45" x14ac:dyDescent="0.3">
      <c r="A4473" s="4" t="s">
        <v>191</v>
      </c>
      <c r="B4473" t="s">
        <v>138</v>
      </c>
      <c r="C4473" s="28">
        <v>45299</v>
      </c>
      <c r="D4473">
        <v>4</v>
      </c>
      <c r="G4473" s="42" t="s">
        <v>231</v>
      </c>
      <c r="H4473">
        <f t="shared" si="422"/>
        <v>2024</v>
      </c>
      <c r="I4473" s="2" t="s">
        <v>139</v>
      </c>
      <c r="J4473">
        <v>19</v>
      </c>
      <c r="N4473" s="40">
        <v>341.36063661216463</v>
      </c>
      <c r="O4473" s="33">
        <f t="shared" si="423"/>
        <v>341.36063661216463</v>
      </c>
      <c r="P4473" s="22">
        <f>IF(ISNUMBER(O4473),SUMIFS(O$1:$O4473,A$1:$A4473,A4473,H$1:$H4473,H4473,D$1:$D4473,D4473),"")</f>
        <v>341.36063661216463</v>
      </c>
      <c r="AK4473" s="34">
        <v>0.83609958506224069</v>
      </c>
      <c r="AL4473" s="34">
        <v>0</v>
      </c>
      <c r="AN4473" s="36">
        <v>0.16390041493775931</v>
      </c>
      <c r="AO4473" s="34">
        <v>7.8008298755186722E-2</v>
      </c>
      <c r="AP4473" s="34">
        <v>8.5892116182572614E-2</v>
      </c>
      <c r="AS4473" s="36">
        <v>0</v>
      </c>
    </row>
    <row r="4474" spans="1:45" x14ac:dyDescent="0.3">
      <c r="A4474" s="4" t="s">
        <v>191</v>
      </c>
      <c r="B4474" t="s">
        <v>138</v>
      </c>
      <c r="C4474" s="28">
        <v>45335</v>
      </c>
      <c r="D4474">
        <v>1</v>
      </c>
      <c r="G4474" s="42" t="s">
        <v>231</v>
      </c>
      <c r="H4474">
        <f t="shared" si="422"/>
        <v>2024</v>
      </c>
      <c r="I4474" s="2" t="s">
        <v>139</v>
      </c>
      <c r="J4474">
        <v>20</v>
      </c>
      <c r="N4474" s="40">
        <v>208.64573335161572</v>
      </c>
      <c r="O4474" s="33">
        <f t="shared" si="423"/>
        <v>208.64573335161572</v>
      </c>
      <c r="P4474" s="22">
        <f>IF(ISNUMBER(O4474),SUMIFS(O$1:$O4474,A$1:$A4474,A4474,H$1:$H4474,H4474,D$1:$D4474,D4474),"")</f>
        <v>465.85490074355073</v>
      </c>
      <c r="AK4474" s="34">
        <v>0.96311200536552644</v>
      </c>
      <c r="AL4474" s="34">
        <v>0</v>
      </c>
      <c r="AN4474" s="36">
        <v>3.6887994634473502E-2</v>
      </c>
      <c r="AO4474" s="34">
        <v>3.219315895372233E-2</v>
      </c>
      <c r="AP4474" s="34">
        <v>4.6948356807511738E-3</v>
      </c>
      <c r="AS4474" s="36">
        <v>0</v>
      </c>
    </row>
    <row r="4475" spans="1:45" x14ac:dyDescent="0.3">
      <c r="A4475" s="4" t="s">
        <v>191</v>
      </c>
      <c r="B4475" t="s">
        <v>138</v>
      </c>
      <c r="C4475" s="28">
        <v>45335</v>
      </c>
      <c r="D4475">
        <v>2</v>
      </c>
      <c r="G4475" s="42" t="s">
        <v>231</v>
      </c>
      <c r="H4475">
        <f t="shared" si="422"/>
        <v>2024</v>
      </c>
      <c r="I4475" s="2" t="s">
        <v>139</v>
      </c>
      <c r="J4475">
        <v>20</v>
      </c>
      <c r="N4475" s="40">
        <v>164.51686107202835</v>
      </c>
      <c r="O4475" s="33">
        <f t="shared" si="423"/>
        <v>164.51686107202835</v>
      </c>
      <c r="P4475" s="22">
        <f>IF(ISNUMBER(O4475),SUMIFS(O$1:$O4475,A$1:$A4475,A4475,H$1:$H4475,H4475,D$1:$D4475,D4475),"")</f>
        <v>382.9270412075432</v>
      </c>
      <c r="AK4475" s="34">
        <v>0.99144385026737991</v>
      </c>
      <c r="AL4475" s="34">
        <v>0</v>
      </c>
      <c r="AN4475" s="36">
        <v>4.2780748663101614E-3</v>
      </c>
      <c r="AO4475" s="34">
        <v>4.2780748663101614E-3</v>
      </c>
      <c r="AP4475" s="34">
        <v>0</v>
      </c>
      <c r="AS4475" s="36">
        <v>4.2780748663101614E-3</v>
      </c>
    </row>
    <row r="4476" spans="1:45" x14ac:dyDescent="0.3">
      <c r="A4476" s="4" t="s">
        <v>191</v>
      </c>
      <c r="B4476" t="s">
        <v>138</v>
      </c>
      <c r="C4476" s="28">
        <v>45335</v>
      </c>
      <c r="D4476">
        <v>3</v>
      </c>
      <c r="G4476" s="42" t="s">
        <v>231</v>
      </c>
      <c r="H4476">
        <f t="shared" si="422"/>
        <v>2024</v>
      </c>
      <c r="I4476" s="2" t="s">
        <v>139</v>
      </c>
      <c r="J4476">
        <v>20</v>
      </c>
      <c r="N4476" s="40">
        <v>188.64463669455873</v>
      </c>
      <c r="O4476" s="33">
        <f t="shared" si="423"/>
        <v>188.64463669455873</v>
      </c>
      <c r="P4476" s="22">
        <f>IF(ISNUMBER(O4476),SUMIFS(O$1:$O4476,A$1:$A4476,A4476,H$1:$H4476,H4476,D$1:$D4476,D4476),"")</f>
        <v>459.30417323644815</v>
      </c>
      <c r="AK4476" s="34">
        <v>0.92008456659619453</v>
      </c>
      <c r="AL4476" s="34">
        <v>0</v>
      </c>
      <c r="AN4476" s="36">
        <v>6.8921775898520082E-2</v>
      </c>
      <c r="AO4476" s="34">
        <v>6.2156448202959826E-2</v>
      </c>
      <c r="AP4476" s="34">
        <v>6.7653276955602533E-3</v>
      </c>
      <c r="AS4476" s="36">
        <v>1.0993657505285411E-2</v>
      </c>
    </row>
    <row r="4477" spans="1:45" x14ac:dyDescent="0.3">
      <c r="A4477" s="4" t="s">
        <v>191</v>
      </c>
      <c r="B4477" t="s">
        <v>138</v>
      </c>
      <c r="C4477" s="28">
        <v>45335</v>
      </c>
      <c r="D4477">
        <v>4</v>
      </c>
      <c r="G4477" s="42" t="s">
        <v>231</v>
      </c>
      <c r="H4477">
        <f t="shared" si="422"/>
        <v>2024</v>
      </c>
      <c r="I4477" s="2" t="s">
        <v>139</v>
      </c>
      <c r="J4477">
        <v>20</v>
      </c>
      <c r="N4477" s="40">
        <v>284.2861837169238</v>
      </c>
      <c r="O4477" s="33">
        <f t="shared" si="423"/>
        <v>284.2861837169238</v>
      </c>
      <c r="P4477" s="22">
        <f>IF(ISNUMBER(O4477),SUMIFS(O$1:$O4477,A$1:$A4477,A4477,H$1:$H4477,H4477,D$1:$D4477,D4477),"")</f>
        <v>625.64682032908843</v>
      </c>
      <c r="AK4477" s="34">
        <v>0.87995149555375896</v>
      </c>
      <c r="AL4477" s="34">
        <v>0</v>
      </c>
      <c r="AN4477" s="36">
        <v>0.12004850444624089</v>
      </c>
      <c r="AO4477" s="34">
        <v>9.8625707356507664E-2</v>
      </c>
      <c r="AP4477" s="34">
        <v>2.1422797089733225E-2</v>
      </c>
      <c r="AS4477" s="36">
        <v>0</v>
      </c>
    </row>
    <row r="4478" spans="1:45" x14ac:dyDescent="0.3">
      <c r="A4478" s="4" t="s">
        <v>191</v>
      </c>
      <c r="B4478" t="s">
        <v>138</v>
      </c>
      <c r="C4478" s="28">
        <v>45365</v>
      </c>
      <c r="D4478">
        <v>1</v>
      </c>
      <c r="G4478" s="42" t="s">
        <v>231</v>
      </c>
      <c r="H4478">
        <f t="shared" si="422"/>
        <v>2024</v>
      </c>
      <c r="I4478" s="2" t="s">
        <v>139</v>
      </c>
      <c r="J4478">
        <v>21</v>
      </c>
      <c r="N4478" s="40">
        <v>142.37807893955886</v>
      </c>
      <c r="O4478" s="33">
        <f t="shared" si="423"/>
        <v>142.37807893955886</v>
      </c>
      <c r="P4478" s="22">
        <f>IF(ISNUMBER(O4478),SUMIFS(O$1:$O4478,A$1:$A4478,A4478,H$1:$H4478,H4478,D$1:$D4478,D4478),"")</f>
        <v>608.23297968310953</v>
      </c>
      <c r="AK4478" s="34">
        <v>0.97759908098793791</v>
      </c>
      <c r="AL4478" s="34">
        <v>0</v>
      </c>
      <c r="AN4478" s="36">
        <v>2.1252153934520391E-2</v>
      </c>
      <c r="AO4478" s="34">
        <v>2.1252153934520391E-2</v>
      </c>
      <c r="AP4478" s="34">
        <v>0</v>
      </c>
      <c r="AS4478" s="36">
        <v>1.1487650775416428E-3</v>
      </c>
    </row>
    <row r="4479" spans="1:45" x14ac:dyDescent="0.3">
      <c r="A4479" s="4" t="s">
        <v>191</v>
      </c>
      <c r="B4479" t="s">
        <v>138</v>
      </c>
      <c r="C4479" s="28">
        <v>45365</v>
      </c>
      <c r="D4479">
        <v>2</v>
      </c>
      <c r="G4479" s="42" t="s">
        <v>231</v>
      </c>
      <c r="H4479">
        <f t="shared" ref="H4479:H4542" si="424">YEAR(C4479)</f>
        <v>2024</v>
      </c>
      <c r="I4479" s="2" t="s">
        <v>139</v>
      </c>
      <c r="J4479">
        <v>21</v>
      </c>
      <c r="N4479" s="40">
        <v>119.44819182732063</v>
      </c>
      <c r="O4479" s="33">
        <f t="shared" si="423"/>
        <v>119.44819182732063</v>
      </c>
      <c r="P4479" s="22">
        <f>IF(ISNUMBER(O4479),SUMIFS(O$1:$O4479,A$1:$A4479,A4479,H$1:$H4479,H4479,D$1:$D4479,D4479),"")</f>
        <v>502.37523303486381</v>
      </c>
      <c r="AK4479" s="34">
        <v>0.98307860262008739</v>
      </c>
      <c r="AL4479" s="34">
        <v>0</v>
      </c>
      <c r="AN4479" s="36">
        <v>1.3646288209606987E-2</v>
      </c>
      <c r="AO4479" s="34">
        <v>1.3646288209606987E-2</v>
      </c>
      <c r="AP4479" s="34">
        <v>0</v>
      </c>
      <c r="AS4479" s="36">
        <v>3.2751091703056767E-3</v>
      </c>
    </row>
    <row r="4480" spans="1:45" x14ac:dyDescent="0.3">
      <c r="A4480" s="4" t="s">
        <v>191</v>
      </c>
      <c r="B4480" t="s">
        <v>138</v>
      </c>
      <c r="C4480" s="28">
        <v>45365</v>
      </c>
      <c r="D4480">
        <v>3</v>
      </c>
      <c r="G4480" s="42" t="s">
        <v>231</v>
      </c>
      <c r="H4480">
        <f t="shared" si="424"/>
        <v>2024</v>
      </c>
      <c r="I4480" s="2" t="s">
        <v>139</v>
      </c>
      <c r="J4480">
        <v>21</v>
      </c>
      <c r="N4480" s="40">
        <v>169.94371192844474</v>
      </c>
      <c r="O4480" s="33">
        <f t="shared" si="423"/>
        <v>169.94371192844474</v>
      </c>
      <c r="P4480" s="22">
        <f>IF(ISNUMBER(O4480),SUMIFS(O$1:$O4480,A$1:$A4480,A4480,H$1:$H4480,H4480,D$1:$D4480,D4480),"")</f>
        <v>629.24788516489286</v>
      </c>
      <c r="AK4480" s="34">
        <v>0.92436520799567812</v>
      </c>
      <c r="AL4480" s="34">
        <v>0</v>
      </c>
      <c r="AN4480" s="36">
        <v>6.6990815775256618E-2</v>
      </c>
      <c r="AO4480" s="34">
        <v>6.6990815775256618E-2</v>
      </c>
      <c r="AP4480" s="34">
        <v>0</v>
      </c>
      <c r="AS4480" s="36">
        <v>8.643976229065372E-3</v>
      </c>
    </row>
    <row r="4481" spans="1:45" x14ac:dyDescent="0.3">
      <c r="A4481" s="4" t="s">
        <v>191</v>
      </c>
      <c r="B4481" t="s">
        <v>138</v>
      </c>
      <c r="C4481" s="28">
        <v>45365</v>
      </c>
      <c r="D4481">
        <v>4</v>
      </c>
      <c r="G4481" s="42" t="s">
        <v>231</v>
      </c>
      <c r="H4481">
        <f t="shared" si="424"/>
        <v>2024</v>
      </c>
      <c r="I4481" s="2" t="s">
        <v>139</v>
      </c>
      <c r="J4481">
        <v>21</v>
      </c>
      <c r="N4481" s="40">
        <v>239.25384510113591</v>
      </c>
      <c r="O4481" s="33">
        <f t="shared" si="423"/>
        <v>239.25384510113591</v>
      </c>
      <c r="P4481" s="22">
        <f>IF(ISNUMBER(O4481),SUMIFS(O$1:$O4481,A$1:$A4481,A4481,H$1:$H4481,H4481,D$1:$D4481,D4481),"")</f>
        <v>864.90066543022431</v>
      </c>
      <c r="AK4481" s="34">
        <v>0.85066666666666668</v>
      </c>
      <c r="AL4481" s="34">
        <v>0</v>
      </c>
      <c r="AN4481" s="36">
        <v>0.14666666666666667</v>
      </c>
      <c r="AO4481" s="34">
        <v>0.14666666666666667</v>
      </c>
      <c r="AP4481" s="34">
        <v>0</v>
      </c>
      <c r="AS4481" s="36">
        <v>2.666666666666667E-3</v>
      </c>
    </row>
    <row r="4482" spans="1:45" x14ac:dyDescent="0.3">
      <c r="A4482" s="4" t="s">
        <v>191</v>
      </c>
      <c r="B4482" t="s">
        <v>138</v>
      </c>
      <c r="C4482" s="28">
        <v>45415</v>
      </c>
      <c r="D4482">
        <v>1</v>
      </c>
      <c r="G4482" s="42" t="s">
        <v>231</v>
      </c>
      <c r="H4482">
        <f t="shared" si="424"/>
        <v>2024</v>
      </c>
      <c r="I4482" s="2" t="s">
        <v>139</v>
      </c>
      <c r="J4482">
        <v>22</v>
      </c>
      <c r="N4482" s="40">
        <v>203.92357308019959</v>
      </c>
      <c r="O4482" s="33">
        <f t="shared" si="423"/>
        <v>203.92357308019959</v>
      </c>
      <c r="P4482" s="22">
        <f>IF(ISNUMBER(O4482),SUMIFS(O$1:$O4482,A$1:$A4482,A4482,H$1:$H4482,H4482,D$1:$D4482,D4482),"")</f>
        <v>812.15655276330915</v>
      </c>
      <c r="AK4482" s="34">
        <v>0.99331550802139035</v>
      </c>
      <c r="AL4482" s="34">
        <v>0</v>
      </c>
      <c r="AN4482" s="36">
        <v>6.6844919786096264E-3</v>
      </c>
      <c r="AO4482" s="34">
        <v>6.6844919786096264E-3</v>
      </c>
      <c r="AP4482" s="34">
        <v>0</v>
      </c>
      <c r="AS4482" s="36">
        <v>0</v>
      </c>
    </row>
    <row r="4483" spans="1:45" x14ac:dyDescent="0.3">
      <c r="A4483" s="4" t="s">
        <v>191</v>
      </c>
      <c r="B4483" t="s">
        <v>138</v>
      </c>
      <c r="C4483" s="28">
        <v>45415</v>
      </c>
      <c r="D4483">
        <v>2</v>
      </c>
      <c r="G4483" s="42" t="s">
        <v>231</v>
      </c>
      <c r="H4483">
        <f t="shared" si="424"/>
        <v>2024</v>
      </c>
      <c r="I4483" s="2" t="s">
        <v>139</v>
      </c>
      <c r="J4483">
        <v>22</v>
      </c>
      <c r="N4483" s="40">
        <v>211.28196192882342</v>
      </c>
      <c r="O4483" s="33">
        <f t="shared" si="423"/>
        <v>211.28196192882342</v>
      </c>
      <c r="P4483" s="22">
        <f>IF(ISNUMBER(O4483),SUMIFS(O$1:$O4483,A$1:$A4483,A4483,H$1:$H4483,H4483,D$1:$D4483,D4483),"")</f>
        <v>713.65719496368729</v>
      </c>
      <c r="AK4483" s="34">
        <v>0.9942353340115293</v>
      </c>
      <c r="AL4483" s="34">
        <v>0</v>
      </c>
      <c r="AN4483" s="36">
        <v>5.7646659884706677E-3</v>
      </c>
      <c r="AO4483" s="34">
        <v>5.7646659884706677E-3</v>
      </c>
      <c r="AP4483" s="34">
        <v>0</v>
      </c>
      <c r="AS4483" s="36">
        <v>0</v>
      </c>
    </row>
    <row r="4484" spans="1:45" x14ac:dyDescent="0.3">
      <c r="A4484" s="4" t="s">
        <v>191</v>
      </c>
      <c r="B4484" t="s">
        <v>138</v>
      </c>
      <c r="C4484" s="28">
        <v>45415</v>
      </c>
      <c r="D4484">
        <v>3</v>
      </c>
      <c r="G4484" s="42" t="s">
        <v>231</v>
      </c>
      <c r="H4484">
        <f t="shared" si="424"/>
        <v>2024</v>
      </c>
      <c r="I4484" s="2" t="s">
        <v>139</v>
      </c>
      <c r="J4484">
        <v>22</v>
      </c>
      <c r="N4484" s="40">
        <v>221.80552258881244</v>
      </c>
      <c r="O4484" s="33">
        <f t="shared" si="423"/>
        <v>221.80552258881244</v>
      </c>
      <c r="P4484" s="22">
        <f>IF(ISNUMBER(O4484),SUMIFS(O$1:$O4484,A$1:$A4484,A4484,H$1:$H4484,H4484,D$1:$D4484,D4484),"")</f>
        <v>851.0534077537053</v>
      </c>
      <c r="AK4484" s="34">
        <v>0.86844135802469136</v>
      </c>
      <c r="AL4484" s="34">
        <v>0</v>
      </c>
      <c r="AN4484" s="36">
        <v>0.13155864197530864</v>
      </c>
      <c r="AO4484" s="34">
        <v>0.13155864197530864</v>
      </c>
      <c r="AP4484" s="34">
        <v>0</v>
      </c>
      <c r="AS4484" s="36">
        <v>0</v>
      </c>
    </row>
    <row r="4485" spans="1:45" x14ac:dyDescent="0.3">
      <c r="A4485" s="4" t="s">
        <v>191</v>
      </c>
      <c r="B4485" t="s">
        <v>138</v>
      </c>
      <c r="C4485" s="28">
        <v>45415</v>
      </c>
      <c r="D4485">
        <v>4</v>
      </c>
      <c r="G4485" s="42" t="s">
        <v>231</v>
      </c>
      <c r="H4485">
        <f t="shared" si="424"/>
        <v>2024</v>
      </c>
      <c r="I4485" s="2" t="s">
        <v>139</v>
      </c>
      <c r="J4485">
        <v>22</v>
      </c>
      <c r="N4485" s="40">
        <v>278.68913631914484</v>
      </c>
      <c r="O4485" s="33">
        <f t="shared" si="423"/>
        <v>278.68913631914484</v>
      </c>
      <c r="P4485" s="22">
        <f>IF(ISNUMBER(O4485),SUMIFS(O$1:$O4485,A$1:$A4485,A4485,H$1:$H4485,H4485,D$1:$D4485,D4485),"")</f>
        <v>1143.5898017493691</v>
      </c>
      <c r="AK4485" s="34">
        <v>0.99430626311057846</v>
      </c>
      <c r="AL4485" s="34">
        <v>0</v>
      </c>
      <c r="AN4485" s="36">
        <v>0</v>
      </c>
      <c r="AO4485" s="34">
        <v>0</v>
      </c>
      <c r="AP4485" s="34">
        <v>0</v>
      </c>
      <c r="AS4485" s="36">
        <v>5.6937368894216366E-3</v>
      </c>
    </row>
    <row r="4486" spans="1:45" x14ac:dyDescent="0.3">
      <c r="A4486" s="4" t="s">
        <v>191</v>
      </c>
      <c r="B4486" t="s">
        <v>138</v>
      </c>
      <c r="C4486" s="28">
        <v>45490</v>
      </c>
      <c r="D4486">
        <v>1</v>
      </c>
      <c r="G4486" s="42" t="s">
        <v>231</v>
      </c>
      <c r="H4486">
        <f t="shared" si="424"/>
        <v>2024</v>
      </c>
      <c r="I4486" s="2" t="s">
        <v>139</v>
      </c>
      <c r="J4486">
        <v>23</v>
      </c>
      <c r="N4486" s="40">
        <v>77.735843504233898</v>
      </c>
      <c r="O4486" s="33">
        <f t="shared" si="423"/>
        <v>77.735843504233898</v>
      </c>
      <c r="P4486" s="22">
        <f>IF(ISNUMBER(O4486),SUMIFS(O$1:$O4486,A$1:$A4486,A4486,H$1:$H4486,H4486,D$1:$D4486,D4486),"")</f>
        <v>889.89239626754306</v>
      </c>
      <c r="AK4486" s="34">
        <v>1</v>
      </c>
      <c r="AL4486" s="34">
        <v>0</v>
      </c>
      <c r="AN4486" s="34">
        <f>SUM(AJ4486:AK4486)</f>
        <v>1</v>
      </c>
      <c r="AO4486" s="34">
        <v>0</v>
      </c>
      <c r="AP4486" s="34">
        <v>0</v>
      </c>
      <c r="AS4486" s="34">
        <v>0</v>
      </c>
    </row>
    <row r="4487" spans="1:45" x14ac:dyDescent="0.3">
      <c r="A4487" s="4" t="s">
        <v>191</v>
      </c>
      <c r="B4487" t="s">
        <v>138</v>
      </c>
      <c r="C4487" s="28">
        <v>45490</v>
      </c>
      <c r="D4487">
        <v>2</v>
      </c>
      <c r="G4487" s="42" t="s">
        <v>231</v>
      </c>
      <c r="H4487">
        <f t="shared" si="424"/>
        <v>2024</v>
      </c>
      <c r="I4487" s="2" t="s">
        <v>139</v>
      </c>
      <c r="J4487">
        <v>23</v>
      </c>
      <c r="N4487" s="40">
        <v>116.05083088954056</v>
      </c>
      <c r="O4487" s="33">
        <f t="shared" si="423"/>
        <v>116.05083088954056</v>
      </c>
      <c r="P4487" s="22">
        <f>IF(ISNUMBER(O4487),SUMIFS(O$1:$O4487,A$1:$A4487,A4487,H$1:$H4487,H4487,D$1:$D4487,D4487),"")</f>
        <v>829.70802585322781</v>
      </c>
      <c r="AK4487" s="34">
        <v>1</v>
      </c>
      <c r="AL4487" s="34">
        <v>0</v>
      </c>
      <c r="AN4487" s="34">
        <f>SUM(AJ4487:AK4487)</f>
        <v>1</v>
      </c>
      <c r="AO4487" s="34">
        <v>0</v>
      </c>
      <c r="AP4487" s="34">
        <v>0</v>
      </c>
      <c r="AS4487" s="34">
        <v>0</v>
      </c>
    </row>
    <row r="4488" spans="1:45" x14ac:dyDescent="0.3">
      <c r="A4488" s="4" t="s">
        <v>191</v>
      </c>
      <c r="B4488" t="s">
        <v>138</v>
      </c>
      <c r="C4488" s="28">
        <v>45490</v>
      </c>
      <c r="D4488">
        <v>3</v>
      </c>
      <c r="G4488" s="42" t="s">
        <v>231</v>
      </c>
      <c r="H4488">
        <f t="shared" si="424"/>
        <v>2024</v>
      </c>
      <c r="I4488" s="2" t="s">
        <v>139</v>
      </c>
      <c r="J4488">
        <v>23</v>
      </c>
      <c r="N4488" s="40">
        <v>93.473898090551032</v>
      </c>
      <c r="O4488" s="33">
        <f t="shared" si="423"/>
        <v>93.473898090551032</v>
      </c>
      <c r="P4488" s="22">
        <f>IF(ISNUMBER(O4488),SUMIFS(O$1:$O4488,A$1:$A4488,A4488,H$1:$H4488,H4488,D$1:$D4488,D4488),"")</f>
        <v>944.52730584425638</v>
      </c>
      <c r="AK4488" s="34">
        <v>0.98491484184914846</v>
      </c>
      <c r="AL4488" s="34">
        <v>0</v>
      </c>
      <c r="AN4488" s="34">
        <f>SUM(AJ4488:AK4488)</f>
        <v>0.98491484184914846</v>
      </c>
      <c r="AO4488" s="34">
        <v>1.5085158150851584E-2</v>
      </c>
      <c r="AP4488" s="34">
        <v>0</v>
      </c>
      <c r="AS4488" s="34">
        <v>0</v>
      </c>
    </row>
    <row r="4489" spans="1:45" x14ac:dyDescent="0.3">
      <c r="A4489" s="4" t="s">
        <v>191</v>
      </c>
      <c r="B4489" t="s">
        <v>138</v>
      </c>
      <c r="C4489" s="28">
        <v>45490</v>
      </c>
      <c r="D4489">
        <v>4</v>
      </c>
      <c r="G4489" s="42" t="s">
        <v>231</v>
      </c>
      <c r="H4489">
        <f t="shared" si="424"/>
        <v>2024</v>
      </c>
      <c r="I4489" s="2" t="s">
        <v>139</v>
      </c>
      <c r="J4489">
        <v>23</v>
      </c>
      <c r="N4489" s="40">
        <v>115.83068306079349</v>
      </c>
      <c r="O4489" s="33">
        <f t="shared" si="423"/>
        <v>115.83068306079349</v>
      </c>
      <c r="P4489" s="22">
        <f>IF(ISNUMBER(O4489),SUMIFS(O$1:$O4489,A$1:$A4489,A4489,H$1:$H4489,H4489,D$1:$D4489,D4489),"")</f>
        <v>1259.4204848101626</v>
      </c>
      <c r="AK4489" s="34">
        <v>0.95177165354330706</v>
      </c>
      <c r="AL4489" s="34">
        <v>0</v>
      </c>
      <c r="AN4489" s="34">
        <f>SUM(AJ4489:AK4489)</f>
        <v>0.95177165354330706</v>
      </c>
      <c r="AO4489" s="34">
        <v>4.8228346456692911E-2</v>
      </c>
      <c r="AP4489" s="34">
        <v>0</v>
      </c>
      <c r="AS4489" s="34">
        <v>0</v>
      </c>
    </row>
    <row r="4490" spans="1:45" x14ac:dyDescent="0.3">
      <c r="A4490" s="4" t="s">
        <v>191</v>
      </c>
      <c r="B4490" t="s">
        <v>138</v>
      </c>
      <c r="C4490" s="28">
        <v>45558</v>
      </c>
      <c r="D4490">
        <v>1</v>
      </c>
      <c r="G4490" s="42" t="s">
        <v>231</v>
      </c>
      <c r="H4490">
        <f t="shared" si="424"/>
        <v>2024</v>
      </c>
      <c r="I4490" s="2" t="s">
        <v>139</v>
      </c>
      <c r="J4490">
        <v>24</v>
      </c>
      <c r="N4490" s="40">
        <v>107.39821975777036</v>
      </c>
      <c r="O4490" s="33">
        <f t="shared" si="423"/>
        <v>107.39821975777036</v>
      </c>
      <c r="P4490" s="22">
        <f>IF(ISNUMBER(O4490),SUMIFS(O$1:$O4490,A$1:$A4490,A4490,H$1:$H4490,H4490,D$1:$D4490,D4490),"")</f>
        <v>997.2906160253134</v>
      </c>
      <c r="AK4490" s="34">
        <v>1</v>
      </c>
      <c r="AL4490" s="34">
        <v>0</v>
      </c>
      <c r="AN4490" s="34">
        <f>SUM(AJ4490:AK4490)</f>
        <v>1</v>
      </c>
      <c r="AO4490" s="34">
        <v>0</v>
      </c>
      <c r="AP4490" s="34">
        <v>0</v>
      </c>
      <c r="AS4490" s="34">
        <v>0</v>
      </c>
    </row>
    <row r="4491" spans="1:45" x14ac:dyDescent="0.3">
      <c r="A4491" s="4" t="s">
        <v>191</v>
      </c>
      <c r="B4491" t="s">
        <v>138</v>
      </c>
      <c r="C4491" s="28">
        <v>45558</v>
      </c>
      <c r="D4491">
        <v>2</v>
      </c>
      <c r="G4491" s="42" t="s">
        <v>231</v>
      </c>
      <c r="H4491">
        <f t="shared" si="424"/>
        <v>2024</v>
      </c>
      <c r="I4491" s="2" t="s">
        <v>139</v>
      </c>
      <c r="J4491">
        <v>24</v>
      </c>
      <c r="N4491" s="40">
        <v>146.30772628471132</v>
      </c>
      <c r="O4491" s="33">
        <f t="shared" si="423"/>
        <v>146.30772628471132</v>
      </c>
      <c r="P4491" s="22">
        <f>IF(ISNUMBER(O4491),SUMIFS(O$1:$O4491,A$1:$A4491,A4491,H$1:$H4491,H4491,D$1:$D4491,D4491),"")</f>
        <v>976.0157521379391</v>
      </c>
      <c r="AK4491" s="34">
        <v>0.9862288135593219</v>
      </c>
      <c r="AL4491" s="34">
        <v>1.3771186440677964E-2</v>
      </c>
      <c r="AN4491" s="34">
        <f>SUM(AJ4491:AK4491)</f>
        <v>0.9862288135593219</v>
      </c>
      <c r="AO4491" s="34">
        <v>0</v>
      </c>
      <c r="AP4491" s="34">
        <v>0</v>
      </c>
      <c r="AS4491" s="34">
        <v>0</v>
      </c>
    </row>
    <row r="4492" spans="1:45" x14ac:dyDescent="0.3">
      <c r="A4492" s="4" t="s">
        <v>191</v>
      </c>
      <c r="B4492" t="s">
        <v>138</v>
      </c>
      <c r="C4492" s="28">
        <v>45558</v>
      </c>
      <c r="D4492">
        <v>3</v>
      </c>
      <c r="G4492" s="42" t="s">
        <v>231</v>
      </c>
      <c r="H4492">
        <f t="shared" si="424"/>
        <v>2024</v>
      </c>
      <c r="I4492" s="2" t="s">
        <v>139</v>
      </c>
      <c r="J4492">
        <v>24</v>
      </c>
      <c r="N4492" s="40">
        <v>157.89220238709456</v>
      </c>
      <c r="O4492" s="33">
        <f t="shared" si="423"/>
        <v>157.89220238709456</v>
      </c>
      <c r="P4492" s="22">
        <f>IF(ISNUMBER(O4492),SUMIFS(O$1:$O4492,A$1:$A4492,A4492,H$1:$H4492,H4492,D$1:$D4492,D4492),"")</f>
        <v>1102.4195082313508</v>
      </c>
      <c r="AK4492" s="34">
        <v>0.91259463179628353</v>
      </c>
      <c r="AL4492" s="34">
        <v>6.8823124569855479E-4</v>
      </c>
      <c r="AN4492" s="34">
        <f>SUM(AJ4492:AK4492)</f>
        <v>0.91259463179628353</v>
      </c>
      <c r="AO4492" s="34">
        <v>8.6717136958017901E-2</v>
      </c>
      <c r="AP4492" s="34">
        <v>0</v>
      </c>
      <c r="AS4492" s="34">
        <v>0</v>
      </c>
    </row>
    <row r="4493" spans="1:45" x14ac:dyDescent="0.3">
      <c r="A4493" s="4" t="s">
        <v>191</v>
      </c>
      <c r="B4493" t="s">
        <v>138</v>
      </c>
      <c r="C4493" s="28">
        <v>45558</v>
      </c>
      <c r="D4493">
        <v>4</v>
      </c>
      <c r="G4493" s="42" t="s">
        <v>231</v>
      </c>
      <c r="H4493">
        <f t="shared" si="424"/>
        <v>2024</v>
      </c>
      <c r="I4493" s="2" t="s">
        <v>139</v>
      </c>
      <c r="J4493">
        <v>24</v>
      </c>
      <c r="N4493" s="40">
        <v>153.41973798551138</v>
      </c>
      <c r="O4493" s="33">
        <f t="shared" si="423"/>
        <v>153.41973798551138</v>
      </c>
      <c r="P4493" s="22">
        <f>IF(ISNUMBER(O4493),SUMIFS(O$1:$O4493,A$1:$A4493,A4493,H$1:$H4493,H4493,D$1:$D4493,D4493),"")</f>
        <v>1412.840222795674</v>
      </c>
      <c r="AK4493" s="34">
        <v>0.95754970445996779</v>
      </c>
      <c r="AL4493" s="34">
        <v>0</v>
      </c>
      <c r="AN4493" s="34">
        <f>SUM(AJ4493:AK4493)</f>
        <v>0.95754970445996779</v>
      </c>
      <c r="AO4493" s="34">
        <v>3.9763567974207416E-2</v>
      </c>
      <c r="AP4493" s="34">
        <v>0</v>
      </c>
      <c r="AS4493" s="34">
        <v>2.6867275658248257E-3</v>
      </c>
    </row>
    <row r="4494" spans="1:45" x14ac:dyDescent="0.3">
      <c r="A4494" s="4" t="s">
        <v>191</v>
      </c>
      <c r="B4494" t="s">
        <v>138</v>
      </c>
      <c r="C4494" s="28">
        <v>45607</v>
      </c>
      <c r="D4494">
        <v>1</v>
      </c>
      <c r="G4494" s="42" t="s">
        <v>231</v>
      </c>
      <c r="H4494">
        <f t="shared" si="424"/>
        <v>2024</v>
      </c>
      <c r="I4494" s="2" t="s">
        <v>139</v>
      </c>
      <c r="J4494">
        <v>25</v>
      </c>
      <c r="N4494" s="40">
        <v>259.46328259952935</v>
      </c>
      <c r="O4494" s="33">
        <f t="shared" si="423"/>
        <v>259.46328259952935</v>
      </c>
      <c r="P4494" s="22">
        <f>IF(ISNUMBER(O4494),SUMIFS(O$1:$O4494,A$1:$A4494,A4494,H$1:$H4494,H4494,D$1:$D4494,D4494),"")</f>
        <v>1256.7538986248428</v>
      </c>
      <c r="AK4494" s="34">
        <v>1</v>
      </c>
      <c r="AL4494" s="34">
        <v>0</v>
      </c>
      <c r="AN4494" s="34">
        <f>SUM(AJ4494:AK4494)</f>
        <v>1</v>
      </c>
      <c r="AO4494" s="34">
        <v>0</v>
      </c>
      <c r="AP4494" s="34">
        <v>0</v>
      </c>
      <c r="AS4494" s="34">
        <v>0</v>
      </c>
    </row>
    <row r="4495" spans="1:45" x14ac:dyDescent="0.3">
      <c r="A4495" s="4" t="s">
        <v>191</v>
      </c>
      <c r="B4495" t="s">
        <v>138</v>
      </c>
      <c r="C4495" s="28">
        <v>45607</v>
      </c>
      <c r="D4495">
        <v>2</v>
      </c>
      <c r="G4495" s="42" t="s">
        <v>231</v>
      </c>
      <c r="H4495">
        <f t="shared" si="424"/>
        <v>2024</v>
      </c>
      <c r="I4495" s="2" t="s">
        <v>139</v>
      </c>
      <c r="J4495">
        <v>25</v>
      </c>
      <c r="N4495" s="40">
        <v>245.17182362743773</v>
      </c>
      <c r="O4495" s="33">
        <f t="shared" si="423"/>
        <v>245.17182362743773</v>
      </c>
      <c r="P4495" s="22">
        <f>IF(ISNUMBER(O4495),SUMIFS(O$1:$O4495,A$1:$A4495,A4495,H$1:$H4495,H4495,D$1:$D4495,D4495),"")</f>
        <v>1221.1875757653768</v>
      </c>
      <c r="AK4495" s="34">
        <v>1</v>
      </c>
      <c r="AL4495" s="34">
        <v>0</v>
      </c>
      <c r="AN4495" s="34">
        <f>SUM(AJ4495:AK4495)</f>
        <v>1</v>
      </c>
      <c r="AO4495" s="34">
        <v>0</v>
      </c>
      <c r="AP4495" s="34">
        <v>0</v>
      </c>
      <c r="AS4495" s="34">
        <v>0</v>
      </c>
    </row>
    <row r="4496" spans="1:45" x14ac:dyDescent="0.3">
      <c r="A4496" s="4" t="s">
        <v>191</v>
      </c>
      <c r="B4496" t="s">
        <v>138</v>
      </c>
      <c r="C4496" s="28">
        <v>45607</v>
      </c>
      <c r="D4496">
        <v>3</v>
      </c>
      <c r="G4496" s="42" t="s">
        <v>231</v>
      </c>
      <c r="H4496">
        <f t="shared" si="424"/>
        <v>2024</v>
      </c>
      <c r="I4496" s="2" t="s">
        <v>139</v>
      </c>
      <c r="J4496">
        <v>25</v>
      </c>
      <c r="N4496" s="40">
        <v>331.46770596051635</v>
      </c>
      <c r="O4496" s="33">
        <f t="shared" si="423"/>
        <v>331.46770596051635</v>
      </c>
      <c r="P4496" s="22">
        <f>IF(ISNUMBER(O4496),SUMIFS(O$1:$O4496,A$1:$A4496,A4496,H$1:$H4496,H4496,D$1:$D4496,D4496),"")</f>
        <v>1433.8872141918673</v>
      </c>
      <c r="AK4496" s="34">
        <v>0.92790583619421274</v>
      </c>
      <c r="AL4496" s="34">
        <v>0</v>
      </c>
      <c r="AN4496" s="34">
        <f>SUM(AJ4496:AK4496)</f>
        <v>0.92790583619421274</v>
      </c>
      <c r="AO4496" s="34">
        <v>5.2476704266797444E-2</v>
      </c>
      <c r="AP4496" s="34">
        <v>1.8146150073565469E-2</v>
      </c>
      <c r="AS4496" s="34">
        <v>1.4713094654242272E-3</v>
      </c>
    </row>
    <row r="4497" spans="1:45" x14ac:dyDescent="0.3">
      <c r="A4497" s="4" t="s">
        <v>191</v>
      </c>
      <c r="B4497" t="s">
        <v>138</v>
      </c>
      <c r="C4497" s="28">
        <v>45607</v>
      </c>
      <c r="D4497">
        <v>4</v>
      </c>
      <c r="G4497" s="42" t="s">
        <v>231</v>
      </c>
      <c r="H4497">
        <f t="shared" si="424"/>
        <v>2024</v>
      </c>
      <c r="I4497" s="2" t="s">
        <v>139</v>
      </c>
      <c r="J4497">
        <v>25</v>
      </c>
      <c r="N4497" s="40">
        <v>264.06764539956174</v>
      </c>
      <c r="O4497" s="33">
        <f t="shared" si="423"/>
        <v>264.06764539956174</v>
      </c>
      <c r="P4497" s="22">
        <f>IF(ISNUMBER(O4497),SUMIFS(O$1:$O4497,A$1:$A4497,A4497,H$1:$H4497,H4497,D$1:$D4497,D4497),"")</f>
        <v>1676.9078681952358</v>
      </c>
      <c r="AK4497" s="34">
        <v>1</v>
      </c>
      <c r="AL4497" s="34">
        <v>0</v>
      </c>
      <c r="AN4497" s="34">
        <f>SUM(AJ4497:AK4497)</f>
        <v>1</v>
      </c>
      <c r="AO4497" s="34">
        <v>0</v>
      </c>
      <c r="AP4497" s="34">
        <v>0</v>
      </c>
      <c r="AS4497" s="34">
        <v>0</v>
      </c>
    </row>
    <row r="4498" spans="1:45" x14ac:dyDescent="0.3">
      <c r="A4498" s="4" t="s">
        <v>191</v>
      </c>
      <c r="B4498" t="s">
        <v>138</v>
      </c>
      <c r="C4498" s="28">
        <v>45630</v>
      </c>
      <c r="D4498">
        <v>1</v>
      </c>
      <c r="G4498" s="42" t="s">
        <v>231</v>
      </c>
      <c r="H4498">
        <f t="shared" si="424"/>
        <v>2024</v>
      </c>
      <c r="I4498" s="2" t="s">
        <v>139</v>
      </c>
      <c r="J4498">
        <v>26</v>
      </c>
      <c r="N4498" s="40">
        <v>101.08109493463833</v>
      </c>
      <c r="O4498" s="33">
        <f t="shared" si="423"/>
        <v>101.08109493463833</v>
      </c>
      <c r="P4498" s="22">
        <f>IF(ISNUMBER(O4498),SUMIFS(O$1:$O4498,A$1:$A4498,A4498,H$1:$H4498,H4498,D$1:$D4498,D4498),"")</f>
        <v>1357.8349935594811</v>
      </c>
      <c r="AK4498" s="34">
        <v>1</v>
      </c>
      <c r="AL4498" s="34">
        <v>0</v>
      </c>
      <c r="AN4498" s="34">
        <v>0</v>
      </c>
      <c r="AO4498" s="34">
        <v>0</v>
      </c>
      <c r="AP4498" s="34">
        <v>0</v>
      </c>
      <c r="AS4498" s="36">
        <v>0</v>
      </c>
    </row>
    <row r="4499" spans="1:45" x14ac:dyDescent="0.3">
      <c r="A4499" s="4" t="s">
        <v>191</v>
      </c>
      <c r="B4499" t="s">
        <v>138</v>
      </c>
      <c r="C4499" s="28">
        <v>45630</v>
      </c>
      <c r="D4499">
        <v>2</v>
      </c>
      <c r="G4499" s="42" t="s">
        <v>231</v>
      </c>
      <c r="H4499">
        <f t="shared" si="424"/>
        <v>2024</v>
      </c>
      <c r="I4499" s="2" t="s">
        <v>139</v>
      </c>
      <c r="J4499">
        <v>26</v>
      </c>
      <c r="N4499" s="40">
        <v>113.89548325032199</v>
      </c>
      <c r="O4499" s="33">
        <f t="shared" si="423"/>
        <v>113.89548325032199</v>
      </c>
      <c r="P4499" s="22">
        <f>IF(ISNUMBER(O4499),SUMIFS(O$1:$O4499,A$1:$A4499,A4499,H$1:$H4499,H4499,D$1:$D4499,D4499),"")</f>
        <v>1335.0830590156988</v>
      </c>
      <c r="AK4499" s="34">
        <v>1</v>
      </c>
      <c r="AL4499" s="34">
        <v>0</v>
      </c>
      <c r="AN4499" s="34">
        <v>0</v>
      </c>
      <c r="AO4499" s="34">
        <v>0</v>
      </c>
      <c r="AP4499" s="34">
        <v>0</v>
      </c>
      <c r="AS4499" s="36">
        <v>0</v>
      </c>
    </row>
    <row r="4500" spans="1:45" x14ac:dyDescent="0.3">
      <c r="A4500" s="4" t="s">
        <v>191</v>
      </c>
      <c r="B4500" t="s">
        <v>138</v>
      </c>
      <c r="C4500" s="28">
        <v>45630</v>
      </c>
      <c r="D4500">
        <v>3</v>
      </c>
      <c r="G4500" s="42" t="s">
        <v>231</v>
      </c>
      <c r="H4500">
        <f t="shared" si="424"/>
        <v>2024</v>
      </c>
      <c r="I4500" s="2" t="s">
        <v>139</v>
      </c>
      <c r="J4500">
        <v>26</v>
      </c>
      <c r="N4500" s="40">
        <v>112.74920837092468</v>
      </c>
      <c r="O4500" s="33">
        <f t="shared" si="423"/>
        <v>112.74920837092468</v>
      </c>
      <c r="P4500" s="22">
        <f>IF(ISNUMBER(O4500),SUMIFS(O$1:$O4500,A$1:$A4500,A4500,H$1:$H4500,H4500,D$1:$D4500,D4500),"")</f>
        <v>1546.6364225627919</v>
      </c>
      <c r="AK4500" s="34">
        <v>0.97283813747228387</v>
      </c>
      <c r="AL4500" s="34">
        <v>0</v>
      </c>
      <c r="AN4500" s="34">
        <v>2.7161862527716189E-2</v>
      </c>
      <c r="AO4500" s="34">
        <v>2.494456762749446E-2</v>
      </c>
      <c r="AP4500" s="34">
        <v>2.2172949002217295E-3</v>
      </c>
      <c r="AS4500" s="36">
        <v>0</v>
      </c>
    </row>
    <row r="4501" spans="1:45" x14ac:dyDescent="0.3">
      <c r="A4501" s="4" t="s">
        <v>191</v>
      </c>
      <c r="B4501" t="s">
        <v>138</v>
      </c>
      <c r="C4501" s="28">
        <v>45630</v>
      </c>
      <c r="D4501">
        <v>4</v>
      </c>
      <c r="G4501" s="42" t="s">
        <v>231</v>
      </c>
      <c r="H4501">
        <f t="shared" si="424"/>
        <v>2024</v>
      </c>
      <c r="I4501" s="2" t="s">
        <v>139</v>
      </c>
      <c r="J4501">
        <v>26</v>
      </c>
      <c r="N4501" s="40">
        <v>126.0050648939538</v>
      </c>
      <c r="O4501" s="33">
        <f t="shared" si="423"/>
        <v>126.0050648939538</v>
      </c>
      <c r="P4501" s="22">
        <f>IF(ISNUMBER(O4501),SUMIFS(O$1:$O4501,A$1:$A4501,A4501,H$1:$H4501,H4501,D$1:$D4501,D4501),"")</f>
        <v>1802.9129330891897</v>
      </c>
      <c r="AK4501" s="34">
        <v>1</v>
      </c>
      <c r="AL4501" s="34">
        <v>0</v>
      </c>
      <c r="AN4501" s="34">
        <v>0</v>
      </c>
      <c r="AO4501" s="34">
        <v>0</v>
      </c>
      <c r="AP4501" s="34">
        <v>0</v>
      </c>
      <c r="AS4501" s="36">
        <v>0</v>
      </c>
    </row>
    <row r="4502" spans="1:45" x14ac:dyDescent="0.3">
      <c r="A4502" s="4" t="s">
        <v>192</v>
      </c>
      <c r="B4502" t="s">
        <v>138</v>
      </c>
      <c r="C4502" s="28">
        <v>44600</v>
      </c>
      <c r="D4502">
        <v>1</v>
      </c>
      <c r="G4502" s="42" t="s">
        <v>160</v>
      </c>
      <c r="H4502">
        <f t="shared" si="424"/>
        <v>2022</v>
      </c>
      <c r="I4502" s="2" t="s">
        <v>139</v>
      </c>
      <c r="J4502">
        <v>1</v>
      </c>
      <c r="N4502" s="40">
        <v>326.72074043874147</v>
      </c>
      <c r="O4502" s="33">
        <f t="shared" si="423"/>
        <v>326.72074043874147</v>
      </c>
      <c r="P4502" s="22">
        <f>IF(ISNUMBER(O4502),SUMIFS(O$1:$O4502,A$1:$A4502,A4502,H$1:$H4502,H4502,D$1:$D4502,D4502),"")</f>
        <v>326.72074043874147</v>
      </c>
      <c r="AK4502" s="34">
        <v>0.51816608996539792</v>
      </c>
      <c r="AL4502" s="34">
        <v>0</v>
      </c>
      <c r="AN4502" s="36">
        <v>0.48183391003460208</v>
      </c>
      <c r="AO4502" s="34">
        <v>0.45934256055363321</v>
      </c>
      <c r="AP4502" s="34">
        <v>2.2491349480968859E-2</v>
      </c>
      <c r="AS4502" s="36">
        <v>0</v>
      </c>
    </row>
    <row r="4503" spans="1:45" x14ac:dyDescent="0.3">
      <c r="A4503" s="4" t="s">
        <v>192</v>
      </c>
      <c r="B4503" t="s">
        <v>138</v>
      </c>
      <c r="C4503" s="28">
        <v>44600</v>
      </c>
      <c r="D4503">
        <v>2</v>
      </c>
      <c r="G4503" s="42" t="s">
        <v>160</v>
      </c>
      <c r="H4503">
        <f t="shared" si="424"/>
        <v>2022</v>
      </c>
      <c r="I4503" s="2" t="s">
        <v>139</v>
      </c>
      <c r="J4503">
        <v>1</v>
      </c>
      <c r="N4503" s="40">
        <v>266.41449302268018</v>
      </c>
      <c r="O4503" s="33">
        <f t="shared" si="423"/>
        <v>266.41449302268018</v>
      </c>
      <c r="P4503" s="22">
        <f>IF(ISNUMBER(O4503),SUMIFS(O$1:$O4503,A$1:$A4503,A4503,H$1:$H4503,H4503,D$1:$D4503,D4503),"")</f>
        <v>266.41449302268018</v>
      </c>
      <c r="AK4503" s="34">
        <v>0.5927166178317288</v>
      </c>
      <c r="AL4503" s="34">
        <v>0</v>
      </c>
      <c r="AN4503" s="36">
        <v>0.40728338216827126</v>
      </c>
      <c r="AO4503" s="34">
        <v>0.39347007115948096</v>
      </c>
      <c r="AP4503" s="34">
        <v>1.381331100879029E-2</v>
      </c>
      <c r="AS4503" s="36">
        <v>0</v>
      </c>
    </row>
    <row r="4504" spans="1:45" x14ac:dyDescent="0.3">
      <c r="A4504" s="4" t="s">
        <v>192</v>
      </c>
      <c r="B4504" t="s">
        <v>138</v>
      </c>
      <c r="C4504" s="28">
        <v>44600</v>
      </c>
      <c r="D4504">
        <v>3</v>
      </c>
      <c r="G4504" s="42" t="s">
        <v>160</v>
      </c>
      <c r="H4504">
        <f t="shared" si="424"/>
        <v>2022</v>
      </c>
      <c r="I4504" s="2" t="s">
        <v>139</v>
      </c>
      <c r="J4504">
        <v>1</v>
      </c>
      <c r="N4504" s="40">
        <v>283.14528261336773</v>
      </c>
      <c r="O4504" s="33">
        <f t="shared" si="423"/>
        <v>283.14528261336773</v>
      </c>
      <c r="P4504" s="22">
        <f>IF(ISNUMBER(O4504),SUMIFS(O$1:$O4504,A$1:$A4504,A4504,H$1:$H4504,H4504,D$1:$D4504,D4504),"")</f>
        <v>283.14528261336773</v>
      </c>
      <c r="AK4504" s="34">
        <v>0.47654656696125081</v>
      </c>
      <c r="AL4504" s="34">
        <v>0</v>
      </c>
      <c r="AN4504" s="36">
        <v>0.464649898028552</v>
      </c>
      <c r="AO4504" s="34">
        <v>0.45071380013596191</v>
      </c>
      <c r="AP4504" s="34">
        <v>1.3936097892590073E-2</v>
      </c>
      <c r="AS4504" s="36">
        <v>5.8803535010197139E-2</v>
      </c>
    </row>
    <row r="4505" spans="1:45" x14ac:dyDescent="0.3">
      <c r="A4505" s="4" t="s">
        <v>192</v>
      </c>
      <c r="B4505" t="s">
        <v>138</v>
      </c>
      <c r="C4505" s="28">
        <v>44600</v>
      </c>
      <c r="D4505">
        <v>4</v>
      </c>
      <c r="G4505" s="42" t="s">
        <v>160</v>
      </c>
      <c r="H4505">
        <f t="shared" si="424"/>
        <v>2022</v>
      </c>
      <c r="I4505" s="2" t="s">
        <v>139</v>
      </c>
      <c r="J4505">
        <v>1</v>
      </c>
      <c r="N4505" s="40">
        <v>309.3969897969726</v>
      </c>
      <c r="O4505" s="33">
        <f t="shared" si="423"/>
        <v>309.3969897969726</v>
      </c>
      <c r="P4505" s="22">
        <f>IF(ISNUMBER(O4505),SUMIFS(O$1:$O4505,A$1:$A4505,A4505,H$1:$H4505,H4505,D$1:$D4505,D4505),"")</f>
        <v>309.3969897969726</v>
      </c>
      <c r="AK4505" s="34">
        <v>0.58478368970661365</v>
      </c>
      <c r="AL4505" s="34">
        <v>0</v>
      </c>
      <c r="AN4505" s="36">
        <v>0.41521631029338635</v>
      </c>
      <c r="AO4505" s="34">
        <v>0.41521631029338635</v>
      </c>
      <c r="AP4505" s="34">
        <v>0</v>
      </c>
      <c r="AS4505" s="36">
        <v>0</v>
      </c>
    </row>
    <row r="4506" spans="1:45" x14ac:dyDescent="0.3">
      <c r="A4506" s="4" t="s">
        <v>192</v>
      </c>
      <c r="B4506" t="s">
        <v>138</v>
      </c>
      <c r="C4506" s="28">
        <v>44622</v>
      </c>
      <c r="D4506">
        <v>1</v>
      </c>
      <c r="G4506" s="42" t="s">
        <v>160</v>
      </c>
      <c r="H4506">
        <f t="shared" si="424"/>
        <v>2022</v>
      </c>
      <c r="I4506" s="2" t="s">
        <v>139</v>
      </c>
      <c r="J4506">
        <v>2</v>
      </c>
      <c r="N4506" s="40">
        <v>329.47235513024987</v>
      </c>
      <c r="O4506" s="33">
        <f t="shared" si="423"/>
        <v>329.47235513024987</v>
      </c>
      <c r="P4506" s="22">
        <f>IF(ISNUMBER(O4506),SUMIFS(O$1:$O4506,A$1:$A4506,A4506,H$1:$H4506,H4506,D$1:$D4506,D4506),"")</f>
        <v>656.19309556899134</v>
      </c>
      <c r="AK4506" s="34">
        <v>0.73865153538050732</v>
      </c>
      <c r="AL4506" s="34">
        <v>0</v>
      </c>
      <c r="AN4506" s="36">
        <v>0.25734312416555405</v>
      </c>
      <c r="AO4506" s="34">
        <v>0.25734312416555405</v>
      </c>
      <c r="AP4506" s="34">
        <v>0</v>
      </c>
      <c r="AS4506" s="36">
        <v>4.0053404539385842E-3</v>
      </c>
    </row>
    <row r="4507" spans="1:45" x14ac:dyDescent="0.3">
      <c r="A4507" s="4" t="s">
        <v>192</v>
      </c>
      <c r="B4507" t="s">
        <v>138</v>
      </c>
      <c r="C4507" s="28">
        <v>44622</v>
      </c>
      <c r="D4507">
        <v>2</v>
      </c>
      <c r="G4507" s="42" t="s">
        <v>160</v>
      </c>
      <c r="H4507">
        <f t="shared" si="424"/>
        <v>2022</v>
      </c>
      <c r="I4507" s="2" t="s">
        <v>139</v>
      </c>
      <c r="J4507">
        <v>2</v>
      </c>
      <c r="N4507" s="40">
        <v>310.28475137805952</v>
      </c>
      <c r="O4507" s="33">
        <f t="shared" si="423"/>
        <v>310.28475137805952</v>
      </c>
      <c r="P4507" s="22">
        <f>IF(ISNUMBER(O4507),SUMIFS(O$1:$O4507,A$1:$A4507,A4507,H$1:$H4507,H4507,D$1:$D4507,D4507),"")</f>
        <v>576.69924440073964</v>
      </c>
      <c r="AK4507" s="34">
        <v>0.54110612855007489</v>
      </c>
      <c r="AL4507" s="34">
        <v>0</v>
      </c>
      <c r="AN4507" s="36">
        <v>0.44454409566517195</v>
      </c>
      <c r="AO4507" s="34">
        <v>0.42600896860986553</v>
      </c>
      <c r="AP4507" s="34">
        <v>1.8535127055306428E-2</v>
      </c>
      <c r="AS4507" s="36">
        <v>1.4349775784753365E-2</v>
      </c>
    </row>
    <row r="4508" spans="1:45" x14ac:dyDescent="0.3">
      <c r="A4508" s="4" t="s">
        <v>192</v>
      </c>
      <c r="B4508" t="s">
        <v>138</v>
      </c>
      <c r="C4508" s="28">
        <v>44622</v>
      </c>
      <c r="D4508">
        <v>3</v>
      </c>
      <c r="G4508" s="42" t="s">
        <v>160</v>
      </c>
      <c r="H4508">
        <f t="shared" si="424"/>
        <v>2022</v>
      </c>
      <c r="I4508" s="2" t="s">
        <v>139</v>
      </c>
      <c r="J4508">
        <v>2</v>
      </c>
      <c r="N4508" s="40">
        <v>329.13556204695453</v>
      </c>
      <c r="O4508" s="33">
        <f t="shared" si="423"/>
        <v>329.13556204695453</v>
      </c>
      <c r="P4508" s="22">
        <f>IF(ISNUMBER(O4508),SUMIFS(O$1:$O4508,A$1:$A4508,A4508,H$1:$H4508,H4508,D$1:$D4508,D4508),"")</f>
        <v>612.28084466032226</v>
      </c>
      <c r="AK4508" s="34">
        <v>0.65469522240527178</v>
      </c>
      <c r="AL4508" s="34">
        <v>0</v>
      </c>
      <c r="AN4508" s="36">
        <v>0.34200988467874788</v>
      </c>
      <c r="AO4508" s="34">
        <v>0.33970345963756171</v>
      </c>
      <c r="AP4508" s="34">
        <v>2.3064250411861617E-3</v>
      </c>
      <c r="AS4508" s="36">
        <v>3.2948929159802311E-3</v>
      </c>
    </row>
    <row r="4509" spans="1:45" x14ac:dyDescent="0.3">
      <c r="A4509" s="4" t="s">
        <v>192</v>
      </c>
      <c r="B4509" t="s">
        <v>138</v>
      </c>
      <c r="C4509" s="28">
        <v>44622</v>
      </c>
      <c r="D4509">
        <v>4</v>
      </c>
      <c r="G4509" s="42" t="s">
        <v>160</v>
      </c>
      <c r="H4509">
        <f t="shared" si="424"/>
        <v>2022</v>
      </c>
      <c r="I4509" s="2" t="s">
        <v>139</v>
      </c>
      <c r="J4509">
        <v>2</v>
      </c>
      <c r="N4509" s="40">
        <v>309.5337335899232</v>
      </c>
      <c r="O4509" s="33">
        <f t="shared" si="423"/>
        <v>309.5337335899232</v>
      </c>
      <c r="P4509" s="22">
        <f>IF(ISNUMBER(O4509),SUMIFS(O$1:$O4509,A$1:$A4509,A4509,H$1:$H4509,H4509,D$1:$D4509,D4509),"")</f>
        <v>618.93072338689581</v>
      </c>
      <c r="AK4509" s="34">
        <v>0.75780962881293645</v>
      </c>
      <c r="AL4509" s="34">
        <v>0</v>
      </c>
      <c r="AN4509" s="36">
        <v>0.23888276368981992</v>
      </c>
      <c r="AO4509" s="34">
        <v>0.23300257258360899</v>
      </c>
      <c r="AP4509" s="34">
        <v>5.8801911062109514E-3</v>
      </c>
      <c r="AS4509" s="36">
        <v>3.3076074972436596E-3</v>
      </c>
    </row>
    <row r="4510" spans="1:45" x14ac:dyDescent="0.3">
      <c r="A4510" s="4" t="s">
        <v>192</v>
      </c>
      <c r="B4510" t="s">
        <v>138</v>
      </c>
      <c r="C4510" s="28">
        <v>44649</v>
      </c>
      <c r="D4510">
        <v>1</v>
      </c>
      <c r="G4510" s="42" t="s">
        <v>160</v>
      </c>
      <c r="H4510">
        <f t="shared" si="424"/>
        <v>2022</v>
      </c>
      <c r="I4510" s="2" t="s">
        <v>139</v>
      </c>
      <c r="J4510">
        <v>3</v>
      </c>
      <c r="N4510" s="40">
        <v>239.29547247817095</v>
      </c>
      <c r="O4510" s="33">
        <f t="shared" si="423"/>
        <v>239.29547247817095</v>
      </c>
      <c r="P4510" s="22">
        <f>IF(ISNUMBER(O4510),SUMIFS(O$1:$O4510,A$1:$A4510,A4510,H$1:$H4510,H4510,D$1:$D4510,D4510),"")</f>
        <v>895.48856804716229</v>
      </c>
      <c r="AK4510" s="34">
        <v>0.69161469161469158</v>
      </c>
      <c r="AL4510" s="34">
        <v>3.3610533610533608E-2</v>
      </c>
      <c r="AN4510" s="36">
        <v>0.26819126819126815</v>
      </c>
      <c r="AO4510" s="34">
        <v>0.26819126819126815</v>
      </c>
      <c r="AP4510" s="34">
        <v>0</v>
      </c>
      <c r="AS4510" s="36">
        <v>6.5835065835065827E-3</v>
      </c>
    </row>
    <row r="4511" spans="1:45" x14ac:dyDescent="0.3">
      <c r="A4511" s="4" t="s">
        <v>192</v>
      </c>
      <c r="B4511" t="s">
        <v>138</v>
      </c>
      <c r="C4511" s="28">
        <v>44649</v>
      </c>
      <c r="D4511">
        <v>2</v>
      </c>
      <c r="G4511" s="42" t="s">
        <v>160</v>
      </c>
      <c r="H4511">
        <f t="shared" si="424"/>
        <v>2022</v>
      </c>
      <c r="I4511" s="2" t="s">
        <v>139</v>
      </c>
      <c r="J4511">
        <v>3</v>
      </c>
      <c r="N4511" s="40">
        <v>237.51562447214624</v>
      </c>
      <c r="O4511" s="33">
        <f t="shared" si="423"/>
        <v>237.51562447214624</v>
      </c>
      <c r="P4511" s="22">
        <f>IF(ISNUMBER(O4511),SUMIFS(O$1:$O4511,A$1:$A4511,A4511,H$1:$H4511,H4511,D$1:$D4511,D4511),"")</f>
        <v>814.21486887288586</v>
      </c>
      <c r="AK4511" s="34">
        <v>0.31990274400833629</v>
      </c>
      <c r="AL4511" s="34">
        <v>0</v>
      </c>
      <c r="AN4511" s="36">
        <v>0.67870788468218135</v>
      </c>
      <c r="AO4511" s="34">
        <v>0.67176102813476901</v>
      </c>
      <c r="AP4511" s="34">
        <v>6.9468565474122964E-3</v>
      </c>
      <c r="AS4511" s="36">
        <v>1.3893713094824595E-3</v>
      </c>
    </row>
    <row r="4512" spans="1:45" x14ac:dyDescent="0.3">
      <c r="A4512" s="4" t="s">
        <v>192</v>
      </c>
      <c r="B4512" t="s">
        <v>138</v>
      </c>
      <c r="C4512" s="28">
        <v>44649</v>
      </c>
      <c r="D4512">
        <v>3</v>
      </c>
      <c r="G4512" s="42" t="s">
        <v>160</v>
      </c>
      <c r="H4512">
        <f t="shared" si="424"/>
        <v>2022</v>
      </c>
      <c r="I4512" s="2" t="s">
        <v>139</v>
      </c>
      <c r="J4512">
        <v>3</v>
      </c>
      <c r="N4512" s="40">
        <v>256.32545931758534</v>
      </c>
      <c r="O4512" s="33">
        <f t="shared" si="423"/>
        <v>256.32545931758534</v>
      </c>
      <c r="P4512" s="22">
        <f>IF(ISNUMBER(O4512),SUMIFS(O$1:$O4512,A$1:$A4512,A4512,H$1:$H4512,H4512,D$1:$D4512,D4512),"")</f>
        <v>868.6063039779076</v>
      </c>
      <c r="AK4512" s="34">
        <v>0.43226511289147845</v>
      </c>
      <c r="AL4512" s="34">
        <v>0</v>
      </c>
      <c r="AN4512" s="36">
        <v>0.56773488710852149</v>
      </c>
      <c r="AO4512" s="34">
        <v>0.56773488710852149</v>
      </c>
      <c r="AP4512" s="34">
        <v>0</v>
      </c>
      <c r="AS4512" s="36">
        <v>0</v>
      </c>
    </row>
    <row r="4513" spans="1:45" x14ac:dyDescent="0.3">
      <c r="A4513" s="4" t="s">
        <v>192</v>
      </c>
      <c r="B4513" t="s">
        <v>138</v>
      </c>
      <c r="C4513" s="28">
        <v>44649</v>
      </c>
      <c r="D4513">
        <v>4</v>
      </c>
      <c r="G4513" s="42" t="s">
        <v>160</v>
      </c>
      <c r="H4513">
        <f t="shared" si="424"/>
        <v>2022</v>
      </c>
      <c r="I4513" s="2" t="s">
        <v>139</v>
      </c>
      <c r="J4513">
        <v>3</v>
      </c>
      <c r="N4513" s="40">
        <v>262.73538900142552</v>
      </c>
      <c r="O4513" s="33">
        <f t="shared" si="423"/>
        <v>262.73538900142552</v>
      </c>
      <c r="P4513" s="22">
        <f>IF(ISNUMBER(O4513),SUMIFS(O$1:$O4513,A$1:$A4513,A4513,H$1:$H4513,H4513,D$1:$D4513,D4513),"")</f>
        <v>881.66611238832138</v>
      </c>
      <c r="AK4513" s="34">
        <v>0.38301088270858519</v>
      </c>
      <c r="AL4513" s="34">
        <v>2.4183796856106412E-3</v>
      </c>
      <c r="AN4513" s="36">
        <v>0.61457073760580405</v>
      </c>
      <c r="AO4513" s="34">
        <v>0.61457073760580405</v>
      </c>
      <c r="AP4513" s="34">
        <v>0</v>
      </c>
      <c r="AS4513" s="36">
        <v>0</v>
      </c>
    </row>
    <row r="4514" spans="1:45" x14ac:dyDescent="0.3">
      <c r="A4514" s="4" t="s">
        <v>192</v>
      </c>
      <c r="B4514" t="s">
        <v>138</v>
      </c>
      <c r="C4514" s="28">
        <v>44691</v>
      </c>
      <c r="D4514">
        <v>1</v>
      </c>
      <c r="G4514" s="42" t="s">
        <v>160</v>
      </c>
      <c r="H4514">
        <f t="shared" si="424"/>
        <v>2022</v>
      </c>
      <c r="I4514" s="2" t="s">
        <v>139</v>
      </c>
      <c r="J4514">
        <v>4</v>
      </c>
      <c r="N4514" s="40">
        <v>291.39580034177027</v>
      </c>
      <c r="O4514" s="33">
        <f t="shared" si="423"/>
        <v>291.39580034177027</v>
      </c>
      <c r="P4514" s="22">
        <f>IF(ISNUMBER(O4514),SUMIFS(O$1:$O4514,A$1:$A4514,A4514,H$1:$H4514,H4514,D$1:$D4514,D4514),"")</f>
        <v>1186.8843683889327</v>
      </c>
      <c r="AK4514" s="34">
        <v>0.42012951969778745</v>
      </c>
      <c r="AL4514" s="34">
        <v>0</v>
      </c>
      <c r="AN4514" s="36">
        <v>0.57960064759848906</v>
      </c>
      <c r="AO4514" s="34">
        <v>0.57960064759848906</v>
      </c>
      <c r="AP4514" s="34">
        <v>0</v>
      </c>
      <c r="AS4514" s="36">
        <v>2.6983270372369137E-4</v>
      </c>
    </row>
    <row r="4515" spans="1:45" x14ac:dyDescent="0.3">
      <c r="A4515" s="4" t="s">
        <v>192</v>
      </c>
      <c r="B4515" t="s">
        <v>138</v>
      </c>
      <c r="C4515" s="28">
        <v>44691</v>
      </c>
      <c r="D4515">
        <v>2</v>
      </c>
      <c r="G4515" s="42" t="s">
        <v>160</v>
      </c>
      <c r="H4515">
        <f t="shared" si="424"/>
        <v>2022</v>
      </c>
      <c r="I4515" s="2" t="s">
        <v>139</v>
      </c>
      <c r="J4515">
        <v>4</v>
      </c>
      <c r="N4515" s="40">
        <v>242.30547170122563</v>
      </c>
      <c r="O4515" s="33">
        <f t="shared" ref="O4515:O4578" si="425">IF(LEN(N4515)&gt;0,N4515,"")</f>
        <v>242.30547170122563</v>
      </c>
      <c r="P4515" s="22">
        <f>IF(ISNUMBER(O4515),SUMIFS(O$1:$O4515,A$1:$A4515,A4515,H$1:$H4515,H4515,D$1:$D4515,D4515),"")</f>
        <v>1056.5203405741115</v>
      </c>
      <c r="AK4515" s="34">
        <v>0.49708284714119017</v>
      </c>
      <c r="AL4515" s="34">
        <v>0</v>
      </c>
      <c r="AN4515" s="36">
        <v>0.50291715285880978</v>
      </c>
      <c r="AO4515" s="34">
        <v>0.50291715285880978</v>
      </c>
      <c r="AP4515" s="34">
        <v>0</v>
      </c>
      <c r="AS4515" s="36">
        <v>0</v>
      </c>
    </row>
    <row r="4516" spans="1:45" x14ac:dyDescent="0.3">
      <c r="A4516" s="4" t="s">
        <v>192</v>
      </c>
      <c r="B4516" t="s">
        <v>138</v>
      </c>
      <c r="C4516" s="28">
        <v>44691</v>
      </c>
      <c r="D4516">
        <v>3</v>
      </c>
      <c r="G4516" s="42" t="s">
        <v>160</v>
      </c>
      <c r="H4516">
        <f t="shared" si="424"/>
        <v>2022</v>
      </c>
      <c r="I4516" s="2" t="s">
        <v>139</v>
      </c>
      <c r="J4516">
        <v>4</v>
      </c>
      <c r="N4516" s="40">
        <v>283.98163674849496</v>
      </c>
      <c r="O4516" s="33">
        <f t="shared" si="425"/>
        <v>283.98163674849496</v>
      </c>
      <c r="P4516" s="22">
        <f>IF(ISNUMBER(O4516),SUMIFS(O$1:$O4516,A$1:$A4516,A4516,H$1:$H4516,H4516,D$1:$D4516,D4516),"")</f>
        <v>1152.5879407264026</v>
      </c>
      <c r="AK4516" s="34">
        <v>0.24923139987702403</v>
      </c>
      <c r="AL4516" s="34">
        <v>0</v>
      </c>
      <c r="AN4516" s="36">
        <v>0.75076860012297619</v>
      </c>
      <c r="AO4516" s="34">
        <v>0.74400491904078725</v>
      </c>
      <c r="AP4516" s="34">
        <v>6.7636810821889749E-3</v>
      </c>
      <c r="AS4516" s="36">
        <v>0</v>
      </c>
    </row>
    <row r="4517" spans="1:45" x14ac:dyDescent="0.3">
      <c r="A4517" s="4" t="s">
        <v>192</v>
      </c>
      <c r="B4517" t="s">
        <v>138</v>
      </c>
      <c r="C4517" s="28">
        <v>44691</v>
      </c>
      <c r="D4517">
        <v>4</v>
      </c>
      <c r="G4517" s="42" t="s">
        <v>160</v>
      </c>
      <c r="H4517">
        <f t="shared" si="424"/>
        <v>2022</v>
      </c>
      <c r="I4517" s="2" t="s">
        <v>139</v>
      </c>
      <c r="J4517">
        <v>4</v>
      </c>
      <c r="N4517" s="40">
        <v>253.18949897283375</v>
      </c>
      <c r="O4517" s="33">
        <f t="shared" si="425"/>
        <v>253.18949897283375</v>
      </c>
      <c r="P4517" s="22">
        <f>IF(ISNUMBER(O4517),SUMIFS(O$1:$O4517,A$1:$A4517,A4517,H$1:$H4517,H4517,D$1:$D4517,D4517),"")</f>
        <v>1134.8556113611551</v>
      </c>
      <c r="AK4517" s="34">
        <v>0.44157608695652173</v>
      </c>
      <c r="AL4517" s="34">
        <v>0</v>
      </c>
      <c r="AN4517" s="36">
        <v>0.55842391304347827</v>
      </c>
      <c r="AO4517" s="34">
        <v>0.55842391304347827</v>
      </c>
      <c r="AP4517" s="34">
        <v>0</v>
      </c>
      <c r="AS4517" s="36">
        <v>0</v>
      </c>
    </row>
    <row r="4518" spans="1:45" x14ac:dyDescent="0.3">
      <c r="A4518" s="4" t="s">
        <v>192</v>
      </c>
      <c r="B4518" t="s">
        <v>138</v>
      </c>
      <c r="C4518" s="28">
        <v>44746</v>
      </c>
      <c r="D4518">
        <v>1</v>
      </c>
      <c r="G4518" s="42" t="s">
        <v>160</v>
      </c>
      <c r="H4518">
        <f t="shared" si="424"/>
        <v>2022</v>
      </c>
      <c r="I4518" s="2" t="s">
        <v>139</v>
      </c>
      <c r="J4518">
        <v>5</v>
      </c>
      <c r="N4518" s="40">
        <v>93.919438980586705</v>
      </c>
      <c r="O4518" s="33">
        <f t="shared" si="425"/>
        <v>93.919438980586705</v>
      </c>
      <c r="P4518" s="22">
        <f>IF(ISNUMBER(O4518),SUMIFS(O$1:$O4518,A$1:$A4518,A4518,H$1:$H4518,H4518,D$1:$D4518,D4518),"")</f>
        <v>1280.8038073695193</v>
      </c>
      <c r="AK4518" s="34">
        <v>0.56414762741652025</v>
      </c>
      <c r="AL4518" s="34">
        <v>0</v>
      </c>
      <c r="AN4518" s="36">
        <v>0.43585237258347981</v>
      </c>
      <c r="AO4518" s="34">
        <v>0.43585237258347981</v>
      </c>
      <c r="AP4518" s="34">
        <v>0</v>
      </c>
      <c r="AS4518" s="36">
        <v>0</v>
      </c>
    </row>
    <row r="4519" spans="1:45" x14ac:dyDescent="0.3">
      <c r="A4519" s="4" t="s">
        <v>192</v>
      </c>
      <c r="B4519" t="s">
        <v>138</v>
      </c>
      <c r="C4519" s="28">
        <v>44746</v>
      </c>
      <c r="D4519">
        <v>2</v>
      </c>
      <c r="G4519" s="42" t="s">
        <v>160</v>
      </c>
      <c r="H4519">
        <f t="shared" si="424"/>
        <v>2022</v>
      </c>
      <c r="I4519" s="2" t="s">
        <v>139</v>
      </c>
      <c r="J4519">
        <v>5</v>
      </c>
      <c r="N4519" s="40">
        <v>93.519168915671585</v>
      </c>
      <c r="O4519" s="33">
        <f t="shared" si="425"/>
        <v>93.519168915671585</v>
      </c>
      <c r="P4519" s="22">
        <f>IF(ISNUMBER(O4519),SUMIFS(O$1:$O4519,A$1:$A4519,A4519,H$1:$H4519,H4519,D$1:$D4519,D4519),"")</f>
        <v>1150.0395094897831</v>
      </c>
      <c r="AK4519" s="34">
        <v>0.55821078431372539</v>
      </c>
      <c r="AL4519" s="34">
        <v>0</v>
      </c>
      <c r="AN4519" s="36">
        <v>0.44178921568627449</v>
      </c>
      <c r="AO4519" s="34">
        <v>0.44178921568627449</v>
      </c>
      <c r="AP4519" s="34">
        <v>0</v>
      </c>
      <c r="AS4519" s="36">
        <v>0</v>
      </c>
    </row>
    <row r="4520" spans="1:45" x14ac:dyDescent="0.3">
      <c r="A4520" s="4" t="s">
        <v>192</v>
      </c>
      <c r="B4520" t="s">
        <v>138</v>
      </c>
      <c r="C4520" s="28">
        <v>44746</v>
      </c>
      <c r="D4520">
        <v>3</v>
      </c>
      <c r="G4520" s="42" t="s">
        <v>160</v>
      </c>
      <c r="H4520">
        <f t="shared" si="424"/>
        <v>2022</v>
      </c>
      <c r="I4520" s="2" t="s">
        <v>139</v>
      </c>
      <c r="J4520">
        <v>5</v>
      </c>
      <c r="N4520" s="40">
        <v>83.607405109111596</v>
      </c>
      <c r="O4520" s="33">
        <f t="shared" si="425"/>
        <v>83.607405109111596</v>
      </c>
      <c r="P4520" s="22">
        <f>IF(ISNUMBER(O4520),SUMIFS(O$1:$O4520,A$1:$A4520,A4520,H$1:$H4520,H4520,D$1:$D4520,D4520),"")</f>
        <v>1236.1953458355142</v>
      </c>
      <c r="AK4520" s="34">
        <v>0.54846779237023147</v>
      </c>
      <c r="AL4520" s="34">
        <v>0</v>
      </c>
      <c r="AN4520" s="36">
        <v>0.45153220762976864</v>
      </c>
      <c r="AO4520" s="34">
        <v>0.45153220762976864</v>
      </c>
      <c r="AP4520" s="34">
        <v>0</v>
      </c>
      <c r="AS4520" s="36">
        <v>0</v>
      </c>
    </row>
    <row r="4521" spans="1:45" x14ac:dyDescent="0.3">
      <c r="A4521" s="4" t="s">
        <v>192</v>
      </c>
      <c r="B4521" t="s">
        <v>138</v>
      </c>
      <c r="C4521" s="28">
        <v>44746</v>
      </c>
      <c r="D4521">
        <v>4</v>
      </c>
      <c r="G4521" s="42" t="s">
        <v>160</v>
      </c>
      <c r="H4521">
        <f t="shared" si="424"/>
        <v>2022</v>
      </c>
      <c r="I4521" s="2" t="s">
        <v>139</v>
      </c>
      <c r="J4521">
        <v>5</v>
      </c>
      <c r="N4521" s="40">
        <v>87.919038583175208</v>
      </c>
      <c r="O4521" s="33">
        <f t="shared" si="425"/>
        <v>87.919038583175208</v>
      </c>
      <c r="P4521" s="22">
        <f>IF(ISNUMBER(O4521),SUMIFS(O$1:$O4521,A$1:$A4521,A4521,H$1:$H4521,H4521,D$1:$D4521,D4521),"")</f>
        <v>1222.7746499443303</v>
      </c>
      <c r="AK4521" s="34">
        <v>0.7623206487835309</v>
      </c>
      <c r="AL4521" s="34">
        <v>0</v>
      </c>
      <c r="AN4521" s="36">
        <v>0.2376793512164691</v>
      </c>
      <c r="AO4521" s="34">
        <v>0.2376793512164691</v>
      </c>
      <c r="AP4521" s="34">
        <v>0</v>
      </c>
      <c r="AS4521" s="36">
        <v>0</v>
      </c>
    </row>
    <row r="4522" spans="1:45" x14ac:dyDescent="0.3">
      <c r="A4522" s="4" t="s">
        <v>192</v>
      </c>
      <c r="B4522" t="s">
        <v>138</v>
      </c>
      <c r="C4522" s="28">
        <v>44802</v>
      </c>
      <c r="D4522">
        <v>1</v>
      </c>
      <c r="G4522" s="42" t="s">
        <v>160</v>
      </c>
      <c r="H4522">
        <f t="shared" si="424"/>
        <v>2022</v>
      </c>
      <c r="I4522" s="2" t="s">
        <v>139</v>
      </c>
      <c r="J4522">
        <v>6</v>
      </c>
      <c r="N4522" s="40">
        <v>189.51473301755789</v>
      </c>
      <c r="O4522" s="33">
        <f t="shared" si="425"/>
        <v>189.51473301755789</v>
      </c>
      <c r="P4522" s="22">
        <f>IF(ISNUMBER(O4522),SUMIFS(O$1:$O4522,A$1:$A4522,A4522,H$1:$H4522,H4522,D$1:$D4522,D4522),"")</f>
        <v>1470.3185403870771</v>
      </c>
      <c r="AK4522" s="34">
        <v>0.56284916201117319</v>
      </c>
      <c r="AL4522" s="34">
        <v>0</v>
      </c>
      <c r="AN4522" s="36">
        <v>0.43715083798882681</v>
      </c>
      <c r="AO4522" s="34">
        <v>0.43715083798882681</v>
      </c>
      <c r="AP4522" s="34">
        <v>0</v>
      </c>
      <c r="AS4522" s="36">
        <v>0</v>
      </c>
    </row>
    <row r="4523" spans="1:45" x14ac:dyDescent="0.3">
      <c r="A4523" s="4" t="s">
        <v>192</v>
      </c>
      <c r="B4523" t="s">
        <v>138</v>
      </c>
      <c r="C4523" s="28">
        <v>44802</v>
      </c>
      <c r="D4523">
        <v>2</v>
      </c>
      <c r="G4523" s="42" t="s">
        <v>160</v>
      </c>
      <c r="H4523">
        <f t="shared" si="424"/>
        <v>2022</v>
      </c>
      <c r="I4523" s="2" t="s">
        <v>139</v>
      </c>
      <c r="J4523">
        <v>6</v>
      </c>
      <c r="N4523" s="40">
        <v>142.1722293933247</v>
      </c>
      <c r="O4523" s="33">
        <f t="shared" si="425"/>
        <v>142.1722293933247</v>
      </c>
      <c r="P4523" s="22">
        <f>IF(ISNUMBER(O4523),SUMIFS(O$1:$O4523,A$1:$A4523,A4523,H$1:$H4523,H4523,D$1:$D4523,D4523),"")</f>
        <v>1292.2117388831077</v>
      </c>
      <c r="AK4523" s="34">
        <v>0.46359583952451705</v>
      </c>
      <c r="AL4523" s="34">
        <v>0</v>
      </c>
      <c r="AN4523" s="36">
        <v>0.53640416047548301</v>
      </c>
      <c r="AO4523" s="34">
        <v>0.53640416047548301</v>
      </c>
      <c r="AP4523" s="34">
        <v>0</v>
      </c>
      <c r="AS4523" s="36">
        <v>0</v>
      </c>
    </row>
    <row r="4524" spans="1:45" x14ac:dyDescent="0.3">
      <c r="A4524" s="4" t="s">
        <v>192</v>
      </c>
      <c r="B4524" t="s">
        <v>138</v>
      </c>
      <c r="C4524" s="28">
        <v>44802</v>
      </c>
      <c r="D4524">
        <v>3</v>
      </c>
      <c r="G4524" s="42" t="s">
        <v>160</v>
      </c>
      <c r="H4524">
        <f t="shared" si="424"/>
        <v>2022</v>
      </c>
      <c r="I4524" s="2" t="s">
        <v>139</v>
      </c>
      <c r="J4524">
        <v>6</v>
      </c>
      <c r="N4524" s="40">
        <v>168.04986496616453</v>
      </c>
      <c r="O4524" s="33">
        <f t="shared" si="425"/>
        <v>168.04986496616453</v>
      </c>
      <c r="P4524" s="22">
        <f>IF(ISNUMBER(O4524),SUMIFS(O$1:$O4524,A$1:$A4524,A4524,H$1:$H4524,H4524,D$1:$D4524,D4524),"")</f>
        <v>1404.2452108016787</v>
      </c>
      <c r="AK4524" s="34">
        <v>0.52007835455435836</v>
      </c>
      <c r="AL4524" s="34">
        <v>0</v>
      </c>
      <c r="AN4524" s="36">
        <v>0.47992164544564153</v>
      </c>
      <c r="AO4524" s="34">
        <v>0.47992164544564153</v>
      </c>
      <c r="AP4524" s="34">
        <v>0</v>
      </c>
      <c r="AS4524" s="36">
        <v>0</v>
      </c>
    </row>
    <row r="4525" spans="1:45" x14ac:dyDescent="0.3">
      <c r="A4525" s="4" t="s">
        <v>192</v>
      </c>
      <c r="B4525" t="s">
        <v>138</v>
      </c>
      <c r="C4525" s="28">
        <v>44802</v>
      </c>
      <c r="D4525">
        <v>4</v>
      </c>
      <c r="G4525" s="42" t="s">
        <v>160</v>
      </c>
      <c r="H4525">
        <f t="shared" si="424"/>
        <v>2022</v>
      </c>
      <c r="I4525" s="2" t="s">
        <v>139</v>
      </c>
      <c r="J4525">
        <v>6</v>
      </c>
      <c r="N4525" s="40">
        <v>192.09894236766328</v>
      </c>
      <c r="O4525" s="33">
        <f t="shared" si="425"/>
        <v>192.09894236766328</v>
      </c>
      <c r="P4525" s="22">
        <f>IF(ISNUMBER(O4525),SUMIFS(O$1:$O4525,A$1:$A4525,A4525,H$1:$H4525,H4525,D$1:$D4525,D4525),"")</f>
        <v>1414.8735923119937</v>
      </c>
      <c r="AK4525" s="34">
        <v>0.70411392405063278</v>
      </c>
      <c r="AL4525" s="34">
        <v>0</v>
      </c>
      <c r="AN4525" s="36">
        <v>0.29588607594936711</v>
      </c>
      <c r="AO4525" s="34">
        <v>0.29588607594936711</v>
      </c>
      <c r="AP4525" s="34">
        <v>0</v>
      </c>
      <c r="AS4525" s="36">
        <v>0</v>
      </c>
    </row>
    <row r="4526" spans="1:45" x14ac:dyDescent="0.3">
      <c r="A4526" s="4" t="s">
        <v>192</v>
      </c>
      <c r="B4526" t="s">
        <v>138</v>
      </c>
      <c r="C4526" s="28">
        <v>44844</v>
      </c>
      <c r="D4526">
        <v>1</v>
      </c>
      <c r="G4526" s="42" t="s">
        <v>160</v>
      </c>
      <c r="H4526">
        <f t="shared" si="424"/>
        <v>2022</v>
      </c>
      <c r="I4526" s="2" t="s">
        <v>139</v>
      </c>
      <c r="J4526">
        <v>7</v>
      </c>
      <c r="N4526" s="40">
        <v>411.31954465287799</v>
      </c>
      <c r="O4526" s="33">
        <f t="shared" si="425"/>
        <v>411.31954465287799</v>
      </c>
      <c r="P4526" s="22">
        <f>IF(ISNUMBER(O4526),SUMIFS(O$1:$O4526,A$1:$A4526,A4526,H$1:$H4526,H4526,D$1:$D4526,D4526),"")</f>
        <v>1881.6380850399551</v>
      </c>
      <c r="AK4526" s="34">
        <v>0.41929824561403511</v>
      </c>
      <c r="AL4526" s="34">
        <v>0</v>
      </c>
      <c r="AN4526" s="36">
        <v>0.58070175438596494</v>
      </c>
      <c r="AO4526" s="34">
        <v>0.56666666666666665</v>
      </c>
      <c r="AP4526" s="34">
        <v>1.4035087719298248E-2</v>
      </c>
      <c r="AS4526" s="36">
        <v>0</v>
      </c>
    </row>
    <row r="4527" spans="1:45" x14ac:dyDescent="0.3">
      <c r="A4527" s="4" t="s">
        <v>192</v>
      </c>
      <c r="B4527" t="s">
        <v>138</v>
      </c>
      <c r="C4527" s="28">
        <v>44844</v>
      </c>
      <c r="D4527">
        <v>2</v>
      </c>
      <c r="G4527" s="42" t="s">
        <v>160</v>
      </c>
      <c r="H4527">
        <f t="shared" si="424"/>
        <v>2022</v>
      </c>
      <c r="I4527" s="2" t="s">
        <v>139</v>
      </c>
      <c r="J4527">
        <v>7</v>
      </c>
      <c r="N4527" s="40">
        <v>381.55443629936229</v>
      </c>
      <c r="O4527" s="33">
        <f t="shared" si="425"/>
        <v>381.55443629936229</v>
      </c>
      <c r="P4527" s="22">
        <f>IF(ISNUMBER(O4527),SUMIFS(O$1:$O4527,A$1:$A4527,A4527,H$1:$H4527,H4527,D$1:$D4527,D4527),"")</f>
        <v>1673.7661751824701</v>
      </c>
      <c r="AK4527" s="34">
        <v>0.35130806193272829</v>
      </c>
      <c r="AL4527" s="34">
        <v>0</v>
      </c>
      <c r="AN4527" s="36">
        <v>0.64869193806727188</v>
      </c>
      <c r="AO4527" s="34">
        <v>0.60357714895888959</v>
      </c>
      <c r="AP4527" s="34">
        <v>4.5114789108382278E-2</v>
      </c>
      <c r="AS4527" s="36">
        <v>0</v>
      </c>
    </row>
    <row r="4528" spans="1:45" x14ac:dyDescent="0.3">
      <c r="A4528" s="4" t="s">
        <v>192</v>
      </c>
      <c r="B4528" t="s">
        <v>138</v>
      </c>
      <c r="C4528" s="28">
        <v>44844</v>
      </c>
      <c r="D4528">
        <v>3</v>
      </c>
      <c r="G4528" s="42" t="s">
        <v>160</v>
      </c>
      <c r="H4528">
        <f t="shared" si="424"/>
        <v>2022</v>
      </c>
      <c r="I4528" s="2" t="s">
        <v>139</v>
      </c>
      <c r="J4528">
        <v>7</v>
      </c>
      <c r="N4528" s="40">
        <v>377.62956731892621</v>
      </c>
      <c r="O4528" s="33">
        <f t="shared" si="425"/>
        <v>377.62956731892621</v>
      </c>
      <c r="P4528" s="22">
        <f>IF(ISNUMBER(O4528),SUMIFS(O$1:$O4528,A$1:$A4528,A4528,H$1:$H4528,H4528,D$1:$D4528,D4528),"")</f>
        <v>1781.8747781206048</v>
      </c>
      <c r="AK4528" s="34">
        <v>0.51685684647302899</v>
      </c>
      <c r="AL4528" s="34">
        <v>0</v>
      </c>
      <c r="AN4528" s="36">
        <v>0.4831431535269709</v>
      </c>
      <c r="AO4528" s="34">
        <v>0.47665975103734437</v>
      </c>
      <c r="AP4528" s="34">
        <v>6.4834024896265555E-3</v>
      </c>
      <c r="AS4528" s="36">
        <v>0</v>
      </c>
    </row>
    <row r="4529" spans="1:45" x14ac:dyDescent="0.3">
      <c r="A4529" s="4" t="s">
        <v>192</v>
      </c>
      <c r="B4529" t="s">
        <v>138</v>
      </c>
      <c r="C4529" s="28">
        <v>44844</v>
      </c>
      <c r="D4529">
        <v>4</v>
      </c>
      <c r="G4529" s="42" t="s">
        <v>160</v>
      </c>
      <c r="H4529">
        <f t="shared" si="424"/>
        <v>2022</v>
      </c>
      <c r="I4529" s="2" t="s">
        <v>139</v>
      </c>
      <c r="J4529">
        <v>7</v>
      </c>
      <c r="N4529" s="40">
        <v>419.51017433729612</v>
      </c>
      <c r="O4529" s="33">
        <f t="shared" si="425"/>
        <v>419.51017433729612</v>
      </c>
      <c r="P4529" s="22">
        <f>IF(ISNUMBER(O4529),SUMIFS(O$1:$O4529,A$1:$A4529,A4529,H$1:$H4529,H4529,D$1:$D4529,D4529),"")</f>
        <v>1834.3837666492898</v>
      </c>
      <c r="AK4529" s="34">
        <v>0.56039325842696619</v>
      </c>
      <c r="AL4529" s="34">
        <v>0</v>
      </c>
      <c r="AN4529" s="36">
        <v>0.43960674157303364</v>
      </c>
      <c r="AO4529" s="34">
        <v>0.43328651685393255</v>
      </c>
      <c r="AP4529" s="34">
        <v>6.3202247191011234E-3</v>
      </c>
      <c r="AS4529" s="36">
        <v>0</v>
      </c>
    </row>
    <row r="4530" spans="1:45" x14ac:dyDescent="0.3">
      <c r="A4530" s="4" t="s">
        <v>192</v>
      </c>
      <c r="B4530" t="s">
        <v>138</v>
      </c>
      <c r="C4530" s="28">
        <v>44875</v>
      </c>
      <c r="D4530">
        <v>1</v>
      </c>
      <c r="G4530" s="42" t="s">
        <v>160</v>
      </c>
      <c r="H4530">
        <f t="shared" si="424"/>
        <v>2022</v>
      </c>
      <c r="I4530" s="2" t="s">
        <v>139</v>
      </c>
      <c r="J4530">
        <v>8</v>
      </c>
      <c r="N4530" s="40">
        <v>394.08075572459137</v>
      </c>
      <c r="O4530" s="33">
        <f t="shared" si="425"/>
        <v>394.08075572459137</v>
      </c>
      <c r="P4530" s="22">
        <f>IF(ISNUMBER(O4530),SUMIFS(O$1:$O4530,A$1:$A4530,A4530,H$1:$H4530,H4530,D$1:$D4530,D4530),"")</f>
        <v>2275.7188407645463</v>
      </c>
      <c r="AK4530" s="34">
        <v>0.5427095748907429</v>
      </c>
      <c r="AL4530" s="34">
        <v>0</v>
      </c>
      <c r="AN4530" s="36">
        <v>0.44576877234803336</v>
      </c>
      <c r="AO4530" s="34">
        <v>0.32101708382995625</v>
      </c>
      <c r="AP4530" s="34">
        <v>0.12475168851807707</v>
      </c>
      <c r="AS4530" s="36">
        <v>1.1521652761223678E-2</v>
      </c>
    </row>
    <row r="4531" spans="1:45" x14ac:dyDescent="0.3">
      <c r="A4531" s="4" t="s">
        <v>192</v>
      </c>
      <c r="B4531" t="s">
        <v>138</v>
      </c>
      <c r="C4531" s="28">
        <v>44875</v>
      </c>
      <c r="D4531">
        <v>2</v>
      </c>
      <c r="G4531" s="42" t="s">
        <v>160</v>
      </c>
      <c r="H4531">
        <f t="shared" si="424"/>
        <v>2022</v>
      </c>
      <c r="I4531" s="2" t="s">
        <v>139</v>
      </c>
      <c r="J4531">
        <v>8</v>
      </c>
      <c r="N4531" s="40">
        <v>302.43219464324994</v>
      </c>
      <c r="O4531" s="33">
        <f t="shared" si="425"/>
        <v>302.43219464324994</v>
      </c>
      <c r="P4531" s="22">
        <f>IF(ISNUMBER(O4531),SUMIFS(O$1:$O4531,A$1:$A4531,A4531,H$1:$H4531,H4531,D$1:$D4531,D4531),"")</f>
        <v>1976.19836982572</v>
      </c>
      <c r="AK4531" s="34">
        <v>0.3752310536044362</v>
      </c>
      <c r="AL4531" s="34">
        <v>0</v>
      </c>
      <c r="AN4531" s="36">
        <v>0.61737523105360448</v>
      </c>
      <c r="AO4531" s="34">
        <v>0.44362292051756008</v>
      </c>
      <c r="AP4531" s="34">
        <v>0.17375231053604434</v>
      </c>
      <c r="AS4531" s="36">
        <v>7.3937153419593345E-3</v>
      </c>
    </row>
    <row r="4532" spans="1:45" x14ac:dyDescent="0.3">
      <c r="A4532" s="4" t="s">
        <v>192</v>
      </c>
      <c r="B4532" t="s">
        <v>138</v>
      </c>
      <c r="C4532" s="28">
        <v>44875</v>
      </c>
      <c r="D4532">
        <v>3</v>
      </c>
      <c r="G4532" s="42" t="s">
        <v>160</v>
      </c>
      <c r="H4532">
        <f t="shared" si="424"/>
        <v>2022</v>
      </c>
      <c r="I4532" s="2" t="s">
        <v>139</v>
      </c>
      <c r="J4532">
        <v>8</v>
      </c>
      <c r="N4532" s="40">
        <v>378.75146562961999</v>
      </c>
      <c r="O4532" s="33">
        <f t="shared" si="425"/>
        <v>378.75146562961999</v>
      </c>
      <c r="P4532" s="22">
        <f>IF(ISNUMBER(O4532),SUMIFS(O$1:$O4532,A$1:$A4532,A4532,H$1:$H4532,H4532,D$1:$D4532,D4532),"")</f>
        <v>2160.6262437502246</v>
      </c>
      <c r="AK4532" s="34">
        <v>0.54297224709042069</v>
      </c>
      <c r="AL4532" s="34">
        <v>0</v>
      </c>
      <c r="AN4532" s="36">
        <v>0.45702775290957914</v>
      </c>
      <c r="AO4532" s="34">
        <v>0.4570277529095792</v>
      </c>
      <c r="AP4532" s="34">
        <v>0</v>
      </c>
      <c r="AS4532" s="36">
        <v>0</v>
      </c>
    </row>
    <row r="4533" spans="1:45" x14ac:dyDescent="0.3">
      <c r="A4533" s="4" t="s">
        <v>192</v>
      </c>
      <c r="B4533" t="s">
        <v>138</v>
      </c>
      <c r="C4533" s="28">
        <v>44875</v>
      </c>
      <c r="D4533">
        <v>4</v>
      </c>
      <c r="G4533" s="42" t="s">
        <v>160</v>
      </c>
      <c r="H4533">
        <f t="shared" si="424"/>
        <v>2022</v>
      </c>
      <c r="I4533" s="2" t="s">
        <v>139</v>
      </c>
      <c r="J4533">
        <v>8</v>
      </c>
      <c r="N4533" s="40">
        <v>392.79560771294717</v>
      </c>
      <c r="O4533" s="33">
        <f t="shared" si="425"/>
        <v>392.79560771294717</v>
      </c>
      <c r="P4533" s="22">
        <f>IF(ISNUMBER(O4533),SUMIFS(O$1:$O4533,A$1:$A4533,A4533,H$1:$H4533,H4533,D$1:$D4533,D4533),"")</f>
        <v>2227.179374362237</v>
      </c>
      <c r="AK4533" s="34">
        <v>0.74350152905198774</v>
      </c>
      <c r="AL4533" s="34">
        <v>0</v>
      </c>
      <c r="AN4533" s="36">
        <v>0.25649847094801226</v>
      </c>
      <c r="AO4533" s="34">
        <v>0.23700305810397554</v>
      </c>
      <c r="AP4533" s="34">
        <v>1.9495412844036698E-2</v>
      </c>
      <c r="AS4533" s="36">
        <v>0</v>
      </c>
    </row>
    <row r="4534" spans="1:45" x14ac:dyDescent="0.3">
      <c r="A4534" s="4" t="s">
        <v>192</v>
      </c>
      <c r="B4534" t="s">
        <v>138</v>
      </c>
      <c r="C4534" s="28">
        <v>44900</v>
      </c>
      <c r="D4534">
        <v>1</v>
      </c>
      <c r="G4534" s="42" t="s">
        <v>160</v>
      </c>
      <c r="H4534">
        <f t="shared" si="424"/>
        <v>2022</v>
      </c>
      <c r="I4534" s="2" t="s">
        <v>139</v>
      </c>
      <c r="J4534">
        <v>9</v>
      </c>
      <c r="N4534" s="40">
        <v>295.20050419881784</v>
      </c>
      <c r="O4534" s="33">
        <f t="shared" si="425"/>
        <v>295.20050419881784</v>
      </c>
      <c r="P4534" s="22">
        <f>IF(ISNUMBER(O4534),SUMIFS(O$1:$O4534,A$1:$A4534,A4534,H$1:$H4534,H4534,D$1:$D4534,D4534),"")</f>
        <v>2570.919344963364</v>
      </c>
      <c r="AK4534" s="34">
        <v>0.61494796594134338</v>
      </c>
      <c r="AL4534" s="34">
        <v>0</v>
      </c>
      <c r="AN4534" s="36">
        <v>0.38505203405865657</v>
      </c>
      <c r="AO4534" s="34">
        <v>0.29517502365184484</v>
      </c>
      <c r="AP4534" s="34">
        <v>8.987701040681173E-2</v>
      </c>
      <c r="AS4534" s="36">
        <v>0</v>
      </c>
    </row>
    <row r="4535" spans="1:45" x14ac:dyDescent="0.3">
      <c r="A4535" s="4" t="s">
        <v>192</v>
      </c>
      <c r="B4535" t="s">
        <v>138</v>
      </c>
      <c r="C4535" s="28">
        <v>44900</v>
      </c>
      <c r="D4535">
        <v>2</v>
      </c>
      <c r="G4535" s="42" t="s">
        <v>160</v>
      </c>
      <c r="H4535">
        <f t="shared" si="424"/>
        <v>2022</v>
      </c>
      <c r="I4535" s="2" t="s">
        <v>139</v>
      </c>
      <c r="J4535">
        <v>9</v>
      </c>
      <c r="N4535" s="40">
        <v>258.76667465452516</v>
      </c>
      <c r="O4535" s="33">
        <f t="shared" si="425"/>
        <v>258.76667465452516</v>
      </c>
      <c r="P4535" s="22">
        <f>IF(ISNUMBER(O4535),SUMIFS(O$1:$O4535,A$1:$A4535,A4535,H$1:$H4535,H4535,D$1:$D4535,D4535),"")</f>
        <v>2234.9650444802451</v>
      </c>
      <c r="AK4535" s="34">
        <v>0.47187293183322304</v>
      </c>
      <c r="AL4535" s="34">
        <v>0</v>
      </c>
      <c r="AN4535" s="36">
        <v>0.52812706816677701</v>
      </c>
      <c r="AO4535" s="34">
        <v>0.41032428855062875</v>
      </c>
      <c r="AP4535" s="34">
        <v>0.11780277961614825</v>
      </c>
      <c r="AS4535" s="36">
        <v>0</v>
      </c>
    </row>
    <row r="4536" spans="1:45" x14ac:dyDescent="0.3">
      <c r="A4536" s="4" t="s">
        <v>192</v>
      </c>
      <c r="B4536" t="s">
        <v>138</v>
      </c>
      <c r="C4536" s="28">
        <v>44900</v>
      </c>
      <c r="D4536">
        <v>3</v>
      </c>
      <c r="G4536" s="42" t="s">
        <v>160</v>
      </c>
      <c r="H4536">
        <f t="shared" si="424"/>
        <v>2022</v>
      </c>
      <c r="I4536" s="2" t="s">
        <v>139</v>
      </c>
      <c r="J4536">
        <v>9</v>
      </c>
      <c r="N4536" s="40">
        <v>322.89804733596065</v>
      </c>
      <c r="O4536" s="33">
        <f t="shared" si="425"/>
        <v>322.89804733596065</v>
      </c>
      <c r="P4536" s="22">
        <f>IF(ISNUMBER(O4536),SUMIFS(O$1:$O4536,A$1:$A4536,A4536,H$1:$H4536,H4536,D$1:$D4536,D4536),"")</f>
        <v>2483.5242910861853</v>
      </c>
      <c r="AK4536" s="34">
        <v>0.3818046234153617</v>
      </c>
      <c r="AL4536" s="34">
        <v>8.2028337061894122E-3</v>
      </c>
      <c r="AN4536" s="36">
        <v>0.60999254287844895</v>
      </c>
      <c r="AO4536" s="34">
        <v>0.40268456375838935</v>
      </c>
      <c r="AP4536" s="34">
        <v>0.20730797912005966</v>
      </c>
      <c r="AS4536" s="36">
        <v>0</v>
      </c>
    </row>
    <row r="4537" spans="1:45" x14ac:dyDescent="0.3">
      <c r="A4537" s="4" t="s">
        <v>192</v>
      </c>
      <c r="B4537" t="s">
        <v>138</v>
      </c>
      <c r="C4537" s="28">
        <v>44900</v>
      </c>
      <c r="D4537">
        <v>4</v>
      </c>
      <c r="G4537" s="42" t="s">
        <v>160</v>
      </c>
      <c r="H4537">
        <f t="shared" si="424"/>
        <v>2022</v>
      </c>
      <c r="I4537" s="2" t="s">
        <v>139</v>
      </c>
      <c r="J4537">
        <v>9</v>
      </c>
      <c r="N4537" s="40">
        <v>252.50487554858847</v>
      </c>
      <c r="O4537" s="33">
        <f t="shared" si="425"/>
        <v>252.50487554858847</v>
      </c>
      <c r="P4537" s="22">
        <f>IF(ISNUMBER(O4537),SUMIFS(O$1:$O4537,A$1:$A4537,A4537,H$1:$H4537,H4537,D$1:$D4537,D4537),"")</f>
        <v>2479.6842499108257</v>
      </c>
      <c r="AK4537" s="34">
        <v>0.59734513274336276</v>
      </c>
      <c r="AL4537" s="34">
        <v>0</v>
      </c>
      <c r="AN4537" s="36">
        <v>0.40265486725663718</v>
      </c>
      <c r="AO4537" s="34">
        <v>0.11946902654867257</v>
      </c>
      <c r="AP4537" s="34">
        <v>0.2831858407079646</v>
      </c>
      <c r="AS4537" s="36">
        <v>0</v>
      </c>
    </row>
    <row r="4538" spans="1:45" x14ac:dyDescent="0.3">
      <c r="A4538" s="4" t="s">
        <v>192</v>
      </c>
      <c r="B4538" t="s">
        <v>138</v>
      </c>
      <c r="C4538" s="28">
        <v>44931</v>
      </c>
      <c r="D4538">
        <v>1</v>
      </c>
      <c r="G4538" s="42" t="s">
        <v>160</v>
      </c>
      <c r="H4538">
        <f t="shared" si="424"/>
        <v>2023</v>
      </c>
      <c r="I4538" s="2" t="s">
        <v>139</v>
      </c>
      <c r="J4538">
        <v>10</v>
      </c>
      <c r="N4538" s="40">
        <v>425.48145656378773</v>
      </c>
      <c r="O4538" s="33">
        <f t="shared" si="425"/>
        <v>425.48145656378773</v>
      </c>
      <c r="P4538" s="22">
        <f>IF(ISNUMBER(O4538),SUMIFS(O$1:$O4538,A$1:$A4538,A4538,H$1:$H4538,H4538,D$1:$D4538,D4538),"")</f>
        <v>425.48145656378773</v>
      </c>
      <c r="AK4538" s="34">
        <v>0.17404446177847113</v>
      </c>
      <c r="AL4538" s="34">
        <v>0</v>
      </c>
      <c r="AN4538" s="36">
        <v>0.8259555382215289</v>
      </c>
      <c r="AO4538" s="34">
        <v>0.39011310452418096</v>
      </c>
      <c r="AP4538" s="34">
        <v>0.43584243369734788</v>
      </c>
      <c r="AS4538" s="36">
        <v>0</v>
      </c>
    </row>
    <row r="4539" spans="1:45" x14ac:dyDescent="0.3">
      <c r="A4539" s="4" t="s">
        <v>192</v>
      </c>
      <c r="B4539" t="s">
        <v>138</v>
      </c>
      <c r="C4539" s="28">
        <v>44931</v>
      </c>
      <c r="D4539">
        <v>2</v>
      </c>
      <c r="G4539" s="42" t="s">
        <v>160</v>
      </c>
      <c r="H4539">
        <f t="shared" si="424"/>
        <v>2023</v>
      </c>
      <c r="I4539" s="2" t="s">
        <v>139</v>
      </c>
      <c r="J4539">
        <v>10</v>
      </c>
      <c r="N4539" s="40">
        <v>329.57525566221227</v>
      </c>
      <c r="O4539" s="33">
        <f t="shared" si="425"/>
        <v>329.57525566221227</v>
      </c>
      <c r="P4539" s="22">
        <f>IF(ISNUMBER(O4539),SUMIFS(O$1:$O4539,A$1:$A4539,A4539,H$1:$H4539,H4539,D$1:$D4539,D4539),"")</f>
        <v>329.57525566221227</v>
      </c>
      <c r="AK4539" s="34">
        <v>0.66120218579234968</v>
      </c>
      <c r="AL4539" s="34">
        <v>0</v>
      </c>
      <c r="AN4539" s="36">
        <v>0.33879781420765026</v>
      </c>
      <c r="AO4539" s="34">
        <v>0.15081967213114753</v>
      </c>
      <c r="AP4539" s="34">
        <v>0.18797814207650274</v>
      </c>
      <c r="AS4539" s="36">
        <v>0</v>
      </c>
    </row>
    <row r="4540" spans="1:45" x14ac:dyDescent="0.3">
      <c r="A4540" s="4" t="s">
        <v>192</v>
      </c>
      <c r="B4540" t="s">
        <v>138</v>
      </c>
      <c r="C4540" s="28">
        <v>44931</v>
      </c>
      <c r="D4540">
        <v>3</v>
      </c>
      <c r="G4540" s="42" t="s">
        <v>160</v>
      </c>
      <c r="H4540">
        <f t="shared" si="424"/>
        <v>2023</v>
      </c>
      <c r="I4540" s="2" t="s">
        <v>139</v>
      </c>
      <c r="J4540">
        <v>10</v>
      </c>
      <c r="N4540" s="40">
        <v>356.70433005932603</v>
      </c>
      <c r="O4540" s="33">
        <f t="shared" si="425"/>
        <v>356.70433005932603</v>
      </c>
      <c r="P4540" s="22">
        <f>IF(ISNUMBER(O4540),SUMIFS(O$1:$O4540,A$1:$A4540,A4540,H$1:$H4540,H4540,D$1:$D4540,D4540),"")</f>
        <v>356.70433005932603</v>
      </c>
      <c r="AK4540" s="34">
        <v>0.13641060971408886</v>
      </c>
      <c r="AL4540" s="34">
        <v>0</v>
      </c>
      <c r="AN4540" s="36">
        <v>0.86358939028591108</v>
      </c>
      <c r="AO4540" s="34">
        <v>0.40303134688253528</v>
      </c>
      <c r="AP4540" s="34">
        <v>0.46055804340337575</v>
      </c>
      <c r="AS4540" s="36">
        <v>0</v>
      </c>
    </row>
    <row r="4541" spans="1:45" x14ac:dyDescent="0.3">
      <c r="A4541" s="4" t="s">
        <v>192</v>
      </c>
      <c r="B4541" t="s">
        <v>138</v>
      </c>
      <c r="C4541" s="28">
        <v>44931</v>
      </c>
      <c r="D4541">
        <v>4</v>
      </c>
      <c r="G4541" s="42" t="s">
        <v>160</v>
      </c>
      <c r="H4541">
        <f t="shared" si="424"/>
        <v>2023</v>
      </c>
      <c r="I4541" s="2" t="s">
        <v>139</v>
      </c>
      <c r="J4541">
        <v>10</v>
      </c>
      <c r="N4541" s="40">
        <v>460.94706142749271</v>
      </c>
      <c r="O4541" s="33">
        <f t="shared" si="425"/>
        <v>460.94706142749271</v>
      </c>
      <c r="P4541" s="22">
        <f>IF(ISNUMBER(O4541),SUMIFS(O$1:$O4541,A$1:$A4541,A4541,H$1:$H4541,H4541,D$1:$D4541,D4541),"")</f>
        <v>460.94706142749271</v>
      </c>
      <c r="AK4541" s="34">
        <v>0.46541786743515845</v>
      </c>
      <c r="AL4541" s="34">
        <v>0</v>
      </c>
      <c r="AN4541" s="36">
        <v>0.53458213256484155</v>
      </c>
      <c r="AO4541" s="34">
        <v>0.22958693563880886</v>
      </c>
      <c r="AP4541" s="34">
        <v>0.30499519692603266</v>
      </c>
      <c r="AS4541" s="36">
        <v>0</v>
      </c>
    </row>
    <row r="4542" spans="1:45" x14ac:dyDescent="0.3">
      <c r="A4542" s="4" t="s">
        <v>192</v>
      </c>
      <c r="B4542" t="s">
        <v>138</v>
      </c>
      <c r="C4542" s="28">
        <v>44956</v>
      </c>
      <c r="D4542">
        <v>1</v>
      </c>
      <c r="G4542" s="42" t="s">
        <v>160</v>
      </c>
      <c r="H4542">
        <f t="shared" si="424"/>
        <v>2023</v>
      </c>
      <c r="I4542" s="2" t="s">
        <v>139</v>
      </c>
      <c r="J4542">
        <v>11</v>
      </c>
      <c r="N4542" s="40">
        <v>85.890310628581275</v>
      </c>
      <c r="O4542" s="33">
        <f t="shared" si="425"/>
        <v>85.890310628581275</v>
      </c>
      <c r="P4542" s="22">
        <f>IF(ISNUMBER(O4542),SUMIFS(O$1:$O4542,A$1:$A4542,A4542,H$1:$H4542,H4542,D$1:$D4542,D4542),"")</f>
        <v>511.37176719236902</v>
      </c>
      <c r="AK4542" s="34">
        <v>0.34279228149829744</v>
      </c>
      <c r="AL4542" s="34">
        <v>0</v>
      </c>
      <c r="AN4542" s="36">
        <v>0.65720771850170268</v>
      </c>
      <c r="AO4542" s="34">
        <v>0.28528187665531596</v>
      </c>
      <c r="AP4542" s="34">
        <v>0.37192584184638666</v>
      </c>
      <c r="AS4542" s="36">
        <v>0</v>
      </c>
    </row>
    <row r="4543" spans="1:45" x14ac:dyDescent="0.3">
      <c r="A4543" s="4" t="s">
        <v>192</v>
      </c>
      <c r="B4543" t="s">
        <v>138</v>
      </c>
      <c r="C4543" s="28">
        <v>44956</v>
      </c>
      <c r="D4543">
        <v>2</v>
      </c>
      <c r="G4543" s="42" t="s">
        <v>160</v>
      </c>
      <c r="H4543">
        <f t="shared" ref="H4543:H4606" si="426">YEAR(C4543)</f>
        <v>2023</v>
      </c>
      <c r="I4543" s="2" t="s">
        <v>139</v>
      </c>
      <c r="J4543">
        <v>11</v>
      </c>
      <c r="N4543" s="40">
        <v>101.5113432348621</v>
      </c>
      <c r="O4543" s="33">
        <f t="shared" si="425"/>
        <v>101.5113432348621</v>
      </c>
      <c r="P4543" s="22">
        <f>IF(ISNUMBER(O4543),SUMIFS(O$1:$O4543,A$1:$A4543,A4543,H$1:$H4543,H4543,D$1:$D4543,D4543),"")</f>
        <v>431.0865988970744</v>
      </c>
      <c r="AK4543" s="34">
        <v>0.35315315315315315</v>
      </c>
      <c r="AL4543" s="34">
        <v>0</v>
      </c>
      <c r="AN4543" s="36">
        <v>0.64684684684684701</v>
      </c>
      <c r="AO4543" s="34">
        <v>0.31981981981981983</v>
      </c>
      <c r="AP4543" s="34">
        <v>0.32702702702702702</v>
      </c>
      <c r="AS4543" s="36">
        <v>0</v>
      </c>
    </row>
    <row r="4544" spans="1:45" x14ac:dyDescent="0.3">
      <c r="A4544" s="4" t="s">
        <v>192</v>
      </c>
      <c r="B4544" t="s">
        <v>138</v>
      </c>
      <c r="C4544" s="28">
        <v>44956</v>
      </c>
      <c r="D4544">
        <v>3</v>
      </c>
      <c r="G4544" s="42" t="s">
        <v>160</v>
      </c>
      <c r="H4544">
        <f t="shared" si="426"/>
        <v>2023</v>
      </c>
      <c r="I4544" s="2" t="s">
        <v>139</v>
      </c>
      <c r="J4544">
        <v>11</v>
      </c>
      <c r="N4544" s="40">
        <v>138.871667699938</v>
      </c>
      <c r="O4544" s="33">
        <f t="shared" si="425"/>
        <v>138.871667699938</v>
      </c>
      <c r="P4544" s="22">
        <f>IF(ISNUMBER(O4544),SUMIFS(O$1:$O4544,A$1:$A4544,A4544,H$1:$H4544,H4544,D$1:$D4544,D4544),"")</f>
        <v>495.57599775926406</v>
      </c>
      <c r="AK4544" s="34">
        <v>0.39225642653125992</v>
      </c>
      <c r="AL4544" s="34">
        <v>0</v>
      </c>
      <c r="AN4544" s="36">
        <v>0.60774357346874008</v>
      </c>
      <c r="AO4544" s="34">
        <v>0.26023484608060932</v>
      </c>
      <c r="AP4544" s="34">
        <v>0.34750872738813077</v>
      </c>
      <c r="AS4544" s="36">
        <v>0</v>
      </c>
    </row>
    <row r="4545" spans="1:45" x14ac:dyDescent="0.3">
      <c r="A4545" s="4" t="s">
        <v>192</v>
      </c>
      <c r="B4545" t="s">
        <v>138</v>
      </c>
      <c r="C4545" s="28">
        <v>44956</v>
      </c>
      <c r="D4545">
        <v>4</v>
      </c>
      <c r="G4545" s="42" t="s">
        <v>160</v>
      </c>
      <c r="H4545">
        <f t="shared" si="426"/>
        <v>2023</v>
      </c>
      <c r="I4545" s="2" t="s">
        <v>139</v>
      </c>
      <c r="J4545">
        <v>11</v>
      </c>
      <c r="N4545" s="40">
        <v>172.6410253002999</v>
      </c>
      <c r="O4545" s="33">
        <f t="shared" si="425"/>
        <v>172.6410253002999</v>
      </c>
      <c r="P4545" s="22">
        <f>IF(ISNUMBER(O4545),SUMIFS(O$1:$O4545,A$1:$A4545,A4545,H$1:$H4545,H4545,D$1:$D4545,D4545),"")</f>
        <v>633.58808672779264</v>
      </c>
      <c r="AK4545" s="34">
        <v>0.38168293816829385</v>
      </c>
      <c r="AL4545" s="34">
        <v>0</v>
      </c>
      <c r="AN4545" s="36">
        <v>0.61831706183170621</v>
      </c>
      <c r="AO4545" s="34">
        <v>0.35425383542538352</v>
      </c>
      <c r="AP4545" s="34">
        <v>0.26406322640632263</v>
      </c>
      <c r="AS4545" s="36">
        <v>0</v>
      </c>
    </row>
    <row r="4546" spans="1:45" x14ac:dyDescent="0.3">
      <c r="A4546" s="4" t="s">
        <v>192</v>
      </c>
      <c r="B4546" t="s">
        <v>138</v>
      </c>
      <c r="C4546" s="28">
        <v>44991</v>
      </c>
      <c r="D4546">
        <v>1</v>
      </c>
      <c r="G4546" s="42" t="s">
        <v>160</v>
      </c>
      <c r="H4546">
        <f t="shared" si="426"/>
        <v>2023</v>
      </c>
      <c r="I4546" s="2" t="s">
        <v>139</v>
      </c>
      <c r="J4546">
        <v>12</v>
      </c>
      <c r="N4546" s="40">
        <v>246.06240179573516</v>
      </c>
      <c r="O4546" s="33">
        <f t="shared" si="425"/>
        <v>246.06240179573516</v>
      </c>
      <c r="P4546" s="22">
        <f>IF(ISNUMBER(O4546),SUMIFS(O$1:$O4546,A$1:$A4546,A4546,H$1:$H4546,H4546,D$1:$D4546,D4546),"")</f>
        <v>757.43416898810415</v>
      </c>
      <c r="AK4546" s="34">
        <v>0.61945392491467577</v>
      </c>
      <c r="AL4546" s="34">
        <v>0</v>
      </c>
      <c r="AN4546" s="36">
        <v>0.37883959044368604</v>
      </c>
      <c r="AO4546" s="34">
        <v>0.20477815699658705</v>
      </c>
      <c r="AP4546" s="34">
        <v>0.17406143344709898</v>
      </c>
      <c r="AS4546" s="36">
        <v>1.7064846416382255E-3</v>
      </c>
    </row>
    <row r="4547" spans="1:45" x14ac:dyDescent="0.3">
      <c r="A4547" s="4" t="s">
        <v>192</v>
      </c>
      <c r="B4547" t="s">
        <v>138</v>
      </c>
      <c r="C4547" s="28">
        <v>44991</v>
      </c>
      <c r="D4547">
        <v>2</v>
      </c>
      <c r="G4547" s="42" t="s">
        <v>160</v>
      </c>
      <c r="H4547">
        <f t="shared" si="426"/>
        <v>2023</v>
      </c>
      <c r="I4547" s="2" t="s">
        <v>139</v>
      </c>
      <c r="J4547">
        <v>12</v>
      </c>
      <c r="N4547" s="40">
        <v>203.86864597390917</v>
      </c>
      <c r="O4547" s="33">
        <f t="shared" si="425"/>
        <v>203.86864597390917</v>
      </c>
      <c r="P4547" s="22">
        <f>IF(ISNUMBER(O4547),SUMIFS(O$1:$O4547,A$1:$A4547,A4547,H$1:$H4547,H4547,D$1:$D4547,D4547),"")</f>
        <v>634.95524487098351</v>
      </c>
      <c r="AK4547" s="34">
        <v>0.53964613368283099</v>
      </c>
      <c r="AL4547" s="34">
        <v>0</v>
      </c>
      <c r="AN4547" s="36">
        <v>0.46035386631716912</v>
      </c>
      <c r="AO4547" s="34">
        <v>0.23656618610747054</v>
      </c>
      <c r="AP4547" s="34">
        <v>0.22378768020969858</v>
      </c>
      <c r="AS4547" s="36">
        <v>0</v>
      </c>
    </row>
    <row r="4548" spans="1:45" x14ac:dyDescent="0.3">
      <c r="A4548" s="4" t="s">
        <v>192</v>
      </c>
      <c r="B4548" t="s">
        <v>138</v>
      </c>
      <c r="C4548" s="28">
        <v>44991</v>
      </c>
      <c r="D4548">
        <v>3</v>
      </c>
      <c r="G4548" s="42" t="s">
        <v>160</v>
      </c>
      <c r="H4548">
        <f t="shared" si="426"/>
        <v>2023</v>
      </c>
      <c r="I4548" s="2" t="s">
        <v>139</v>
      </c>
      <c r="J4548">
        <v>12</v>
      </c>
      <c r="N4548" s="40">
        <v>289.59836901121309</v>
      </c>
      <c r="O4548" s="33">
        <f t="shared" si="425"/>
        <v>289.59836901121309</v>
      </c>
      <c r="P4548" s="22">
        <f>IF(ISNUMBER(O4548),SUMIFS(O$1:$O4548,A$1:$A4548,A4548,H$1:$H4548,H4548,D$1:$D4548,D4548),"")</f>
        <v>785.17436677047715</v>
      </c>
      <c r="AK4548" s="34">
        <v>0.20570652173913045</v>
      </c>
      <c r="AL4548" s="34">
        <v>0</v>
      </c>
      <c r="AN4548" s="36">
        <v>0.79429347826086971</v>
      </c>
      <c r="AO4548" s="34">
        <v>0.43614130434782616</v>
      </c>
      <c r="AP4548" s="34">
        <v>0.35815217391304349</v>
      </c>
      <c r="AS4548" s="36">
        <v>0</v>
      </c>
    </row>
    <row r="4549" spans="1:45" x14ac:dyDescent="0.3">
      <c r="A4549" s="4" t="s">
        <v>192</v>
      </c>
      <c r="B4549" t="s">
        <v>138</v>
      </c>
      <c r="C4549" s="28">
        <v>44991</v>
      </c>
      <c r="D4549">
        <v>4</v>
      </c>
      <c r="G4549" s="42" t="s">
        <v>160</v>
      </c>
      <c r="H4549">
        <f t="shared" si="426"/>
        <v>2023</v>
      </c>
      <c r="I4549" s="2" t="s">
        <v>139</v>
      </c>
      <c r="J4549">
        <v>12</v>
      </c>
      <c r="N4549" s="40">
        <v>360.68835877712507</v>
      </c>
      <c r="O4549" s="33">
        <f t="shared" si="425"/>
        <v>360.68835877712507</v>
      </c>
      <c r="P4549" s="22">
        <f>IF(ISNUMBER(O4549),SUMIFS(O$1:$O4549,A$1:$A4549,A4549,H$1:$H4549,H4549,D$1:$D4549,D4549),"")</f>
        <v>994.27644550491777</v>
      </c>
      <c r="AK4549" s="34">
        <v>0.20561738208797034</v>
      </c>
      <c r="AL4549" s="34">
        <v>0</v>
      </c>
      <c r="AN4549" s="36">
        <v>0.79438261791202958</v>
      </c>
      <c r="AO4549" s="34">
        <v>0.49302243419890479</v>
      </c>
      <c r="AP4549" s="34">
        <v>0.3013601837131249</v>
      </c>
      <c r="AS4549" s="36">
        <v>0</v>
      </c>
    </row>
    <row r="4550" spans="1:45" x14ac:dyDescent="0.3">
      <c r="A4550" s="4" t="s">
        <v>192</v>
      </c>
      <c r="B4550" t="s">
        <v>138</v>
      </c>
      <c r="C4550" s="28">
        <v>45034</v>
      </c>
      <c r="D4550">
        <v>1</v>
      </c>
      <c r="G4550" s="42" t="s">
        <v>160</v>
      </c>
      <c r="H4550">
        <f t="shared" si="426"/>
        <v>2023</v>
      </c>
      <c r="I4550" s="2" t="s">
        <v>139</v>
      </c>
      <c r="J4550">
        <v>13</v>
      </c>
      <c r="N4550" s="40">
        <v>238.71084950221643</v>
      </c>
      <c r="O4550" s="33">
        <f t="shared" si="425"/>
        <v>238.71084950221643</v>
      </c>
      <c r="P4550" s="22">
        <f>IF(ISNUMBER(O4550),SUMIFS(O$1:$O4550,A$1:$A4550,A4550,H$1:$H4550,H4550,D$1:$D4550,D4550),"")</f>
        <v>996.14501849032058</v>
      </c>
      <c r="AK4550" s="34">
        <v>0.40376420454545453</v>
      </c>
      <c r="AL4550" s="34">
        <v>0</v>
      </c>
      <c r="AN4550" s="36">
        <v>0.59126420454545447</v>
      </c>
      <c r="AO4550" s="34">
        <v>0.57279829545454541</v>
      </c>
      <c r="AP4550" s="34">
        <v>1.8465909090909092E-2</v>
      </c>
      <c r="AS4550" s="36">
        <v>4.9715909090909099E-3</v>
      </c>
    </row>
    <row r="4551" spans="1:45" x14ac:dyDescent="0.3">
      <c r="A4551" s="4" t="s">
        <v>192</v>
      </c>
      <c r="B4551" t="s">
        <v>138</v>
      </c>
      <c r="C4551" s="28">
        <v>45034</v>
      </c>
      <c r="D4551">
        <v>2</v>
      </c>
      <c r="G4551" s="42" t="s">
        <v>160</v>
      </c>
      <c r="H4551">
        <f t="shared" si="426"/>
        <v>2023</v>
      </c>
      <c r="I4551" s="2" t="s">
        <v>139</v>
      </c>
      <c r="J4551">
        <v>13</v>
      </c>
      <c r="N4551" s="40">
        <v>245.21830582436641</v>
      </c>
      <c r="O4551" s="33">
        <f t="shared" si="425"/>
        <v>245.21830582436641</v>
      </c>
      <c r="P4551" s="22">
        <f>IF(ISNUMBER(O4551),SUMIFS(O$1:$O4551,A$1:$A4551,A4551,H$1:$H4551,H4551,D$1:$D4551,D4551),"")</f>
        <v>880.17355069534995</v>
      </c>
      <c r="AK4551" s="34">
        <v>0.53186066270178423</v>
      </c>
      <c r="AL4551" s="34">
        <v>0</v>
      </c>
      <c r="AN4551" s="36">
        <v>0.46176720475785904</v>
      </c>
      <c r="AO4551" s="34">
        <v>0.41673746813933737</v>
      </c>
      <c r="AP4551" s="34">
        <v>4.5029736618521679E-2</v>
      </c>
      <c r="AS4551" s="36">
        <v>6.37213254035684E-3</v>
      </c>
    </row>
    <row r="4552" spans="1:45" x14ac:dyDescent="0.3">
      <c r="A4552" s="4" t="s">
        <v>192</v>
      </c>
      <c r="B4552" t="s">
        <v>138</v>
      </c>
      <c r="C4552" s="28">
        <v>45034</v>
      </c>
      <c r="D4552">
        <v>3</v>
      </c>
      <c r="G4552" s="42" t="s">
        <v>160</v>
      </c>
      <c r="H4552">
        <f t="shared" si="426"/>
        <v>2023</v>
      </c>
      <c r="I4552" s="2" t="s">
        <v>139</v>
      </c>
      <c r="J4552">
        <v>13</v>
      </c>
      <c r="N4552" s="40">
        <v>288.38756111483383</v>
      </c>
      <c r="O4552" s="33">
        <f t="shared" si="425"/>
        <v>288.38756111483383</v>
      </c>
      <c r="P4552" s="22">
        <f>IF(ISNUMBER(O4552),SUMIFS(O$1:$O4552,A$1:$A4552,A4552,H$1:$H4552,H4552,D$1:$D4552,D4552),"")</f>
        <v>1073.561927885311</v>
      </c>
      <c r="AK4552" s="34">
        <v>0.3731388635673048</v>
      </c>
      <c r="AL4552" s="34">
        <v>0</v>
      </c>
      <c r="AN4552" s="36">
        <v>0.62534184138559723</v>
      </c>
      <c r="AO4552" s="34">
        <v>0.59282892737769688</v>
      </c>
      <c r="AP4552" s="34">
        <v>3.2512914007900337E-2</v>
      </c>
      <c r="AS4552" s="36">
        <v>1.5192950470981467E-3</v>
      </c>
    </row>
    <row r="4553" spans="1:45" x14ac:dyDescent="0.3">
      <c r="A4553" s="4" t="s">
        <v>192</v>
      </c>
      <c r="B4553" t="s">
        <v>138</v>
      </c>
      <c r="C4553" s="28">
        <v>45034</v>
      </c>
      <c r="D4553">
        <v>4</v>
      </c>
      <c r="G4553" s="42" t="s">
        <v>160</v>
      </c>
      <c r="H4553">
        <f t="shared" si="426"/>
        <v>2023</v>
      </c>
      <c r="I4553" s="2" t="s">
        <v>139</v>
      </c>
      <c r="J4553">
        <v>13</v>
      </c>
      <c r="N4553" s="40">
        <v>356.53348576028299</v>
      </c>
      <c r="O4553" s="33">
        <f t="shared" si="425"/>
        <v>356.53348576028299</v>
      </c>
      <c r="P4553" s="22">
        <f>IF(ISNUMBER(O4553),SUMIFS(O$1:$O4553,A$1:$A4553,A4553,H$1:$H4553,H4553,D$1:$D4553,D4553),"")</f>
        <v>1350.8099312652007</v>
      </c>
      <c r="AK4553" s="34">
        <v>0.34414193943101867</v>
      </c>
      <c r="AL4553" s="34">
        <v>0</v>
      </c>
      <c r="AN4553" s="36">
        <v>0.65585806056898133</v>
      </c>
      <c r="AO4553" s="34">
        <v>0.58550015295197311</v>
      </c>
      <c r="AP4553" s="34">
        <v>7.0357907617008261E-2</v>
      </c>
      <c r="AS4553" s="36">
        <v>0</v>
      </c>
    </row>
    <row r="4554" spans="1:45" x14ac:dyDescent="0.3">
      <c r="A4554" s="4" t="s">
        <v>192</v>
      </c>
      <c r="B4554" t="s">
        <v>138</v>
      </c>
      <c r="C4554" s="28">
        <v>45076</v>
      </c>
      <c r="D4554">
        <v>1</v>
      </c>
      <c r="G4554" s="42" t="s">
        <v>160</v>
      </c>
      <c r="H4554">
        <f t="shared" si="426"/>
        <v>2023</v>
      </c>
      <c r="I4554" s="2" t="s">
        <v>139</v>
      </c>
      <c r="J4554">
        <v>14</v>
      </c>
      <c r="N4554" s="40">
        <v>96.455463728191006</v>
      </c>
      <c r="O4554" s="33">
        <f t="shared" si="425"/>
        <v>96.455463728191006</v>
      </c>
      <c r="P4554" s="22">
        <f>IF(ISNUMBER(O4554),SUMIFS(O$1:$O4554,A$1:$A4554,A4554,H$1:$H4554,H4554,D$1:$D4554,D4554),"")</f>
        <v>1092.6004822185116</v>
      </c>
      <c r="AK4554" s="34">
        <v>0.68695652173913047</v>
      </c>
      <c r="AL4554" s="34">
        <v>0</v>
      </c>
      <c r="AN4554" s="36">
        <v>0.31304347826086959</v>
      </c>
      <c r="AO4554" s="34">
        <v>0.31304347826086959</v>
      </c>
      <c r="AP4554" s="34">
        <v>0</v>
      </c>
      <c r="AS4554" s="36">
        <v>0</v>
      </c>
    </row>
    <row r="4555" spans="1:45" x14ac:dyDescent="0.3">
      <c r="A4555" s="4" t="s">
        <v>192</v>
      </c>
      <c r="B4555" t="s">
        <v>138</v>
      </c>
      <c r="C4555" s="28">
        <v>45076</v>
      </c>
      <c r="D4555">
        <v>2</v>
      </c>
      <c r="G4555" s="42" t="s">
        <v>160</v>
      </c>
      <c r="H4555">
        <f t="shared" si="426"/>
        <v>2023</v>
      </c>
      <c r="I4555" s="2" t="s">
        <v>139</v>
      </c>
      <c r="J4555">
        <v>14</v>
      </c>
      <c r="N4555" s="40">
        <v>107.96606060606057</v>
      </c>
      <c r="O4555" s="33">
        <f t="shared" si="425"/>
        <v>107.96606060606057</v>
      </c>
      <c r="P4555" s="22">
        <f>IF(ISNUMBER(O4555),SUMIFS(O$1:$O4555,A$1:$A4555,A4555,H$1:$H4555,H4555,D$1:$D4555,D4555),"")</f>
        <v>988.13961130141047</v>
      </c>
      <c r="AK4555" s="34">
        <v>0.67424242424242431</v>
      </c>
      <c r="AL4555" s="34">
        <v>0</v>
      </c>
      <c r="AN4555" s="36">
        <v>0.3257575757575758</v>
      </c>
      <c r="AO4555" s="34">
        <v>0.32575757575757575</v>
      </c>
      <c r="AP4555" s="34">
        <v>0</v>
      </c>
      <c r="AS4555" s="36">
        <v>0</v>
      </c>
    </row>
    <row r="4556" spans="1:45" x14ac:dyDescent="0.3">
      <c r="A4556" s="4" t="s">
        <v>192</v>
      </c>
      <c r="B4556" t="s">
        <v>138</v>
      </c>
      <c r="C4556" s="28">
        <v>45076</v>
      </c>
      <c r="D4556">
        <v>3</v>
      </c>
      <c r="G4556" s="42" t="s">
        <v>160</v>
      </c>
      <c r="H4556">
        <f t="shared" si="426"/>
        <v>2023</v>
      </c>
      <c r="I4556" s="2" t="s">
        <v>139</v>
      </c>
      <c r="J4556">
        <v>14</v>
      </c>
      <c r="N4556" s="40">
        <v>128.90653193792855</v>
      </c>
      <c r="O4556" s="33">
        <f t="shared" si="425"/>
        <v>128.90653193792855</v>
      </c>
      <c r="P4556" s="22">
        <f>IF(ISNUMBER(O4556),SUMIFS(O$1:$O4556,A$1:$A4556,A4556,H$1:$H4556,H4556,D$1:$D4556,D4556),"")</f>
        <v>1202.4684598232395</v>
      </c>
      <c r="AK4556" s="34">
        <v>0.34715025906735753</v>
      </c>
      <c r="AL4556" s="34">
        <v>0</v>
      </c>
      <c r="AN4556" s="36">
        <v>0.65284974093264259</v>
      </c>
      <c r="AO4556" s="34">
        <v>0.65284974093264247</v>
      </c>
      <c r="AP4556" s="34">
        <v>0</v>
      </c>
      <c r="AS4556" s="36">
        <v>0</v>
      </c>
    </row>
    <row r="4557" spans="1:45" x14ac:dyDescent="0.3">
      <c r="A4557" s="4" t="s">
        <v>192</v>
      </c>
      <c r="B4557" t="s">
        <v>138</v>
      </c>
      <c r="C4557" s="28">
        <v>45076</v>
      </c>
      <c r="D4557">
        <v>4</v>
      </c>
      <c r="G4557" s="42" t="s">
        <v>160</v>
      </c>
      <c r="H4557">
        <f t="shared" si="426"/>
        <v>2023</v>
      </c>
      <c r="I4557" s="2" t="s">
        <v>139</v>
      </c>
      <c r="J4557">
        <v>14</v>
      </c>
      <c r="N4557" s="40">
        <v>180.50259927953581</v>
      </c>
      <c r="O4557" s="33">
        <f t="shared" si="425"/>
        <v>180.50259927953581</v>
      </c>
      <c r="P4557" s="22">
        <f>IF(ISNUMBER(O4557),SUMIFS(O$1:$O4557,A$1:$A4557,A4557,H$1:$H4557,H4557,D$1:$D4557,D4557),"")</f>
        <v>1531.3125305447365</v>
      </c>
      <c r="AK4557" s="34">
        <v>0.5818181818181819</v>
      </c>
      <c r="AL4557" s="34">
        <v>0</v>
      </c>
      <c r="AN4557" s="36">
        <v>0.41818181818181815</v>
      </c>
      <c r="AO4557" s="34">
        <v>0.41818181818181815</v>
      </c>
      <c r="AP4557" s="34">
        <v>0</v>
      </c>
      <c r="AS4557" s="36">
        <v>0</v>
      </c>
    </row>
    <row r="4558" spans="1:45" x14ac:dyDescent="0.3">
      <c r="A4558" s="4" t="s">
        <v>192</v>
      </c>
      <c r="B4558" t="s">
        <v>138</v>
      </c>
      <c r="C4558" s="28">
        <v>45169</v>
      </c>
      <c r="D4558">
        <v>1</v>
      </c>
      <c r="G4558" s="42" t="s">
        <v>160</v>
      </c>
      <c r="H4558">
        <f t="shared" si="426"/>
        <v>2023</v>
      </c>
      <c r="I4558" s="2" t="s">
        <v>139</v>
      </c>
      <c r="J4558">
        <v>15</v>
      </c>
      <c r="N4558" s="40">
        <v>96.82902526229411</v>
      </c>
      <c r="O4558" s="33">
        <f t="shared" si="425"/>
        <v>96.82902526229411</v>
      </c>
      <c r="P4558" s="22">
        <f>IF(ISNUMBER(O4558),SUMIFS(O$1:$O4558,A$1:$A4558,A4558,H$1:$H4558,H4558,D$1:$D4558,D4558),"")</f>
        <v>1189.4295074808058</v>
      </c>
      <c r="AK4558" s="34">
        <v>0.7420948616600791</v>
      </c>
      <c r="AL4558" s="34">
        <v>0</v>
      </c>
      <c r="AN4558" s="36">
        <v>0.25790513833992096</v>
      </c>
      <c r="AO4558" s="34">
        <v>0.25790513833992096</v>
      </c>
      <c r="AP4558" s="34">
        <v>0</v>
      </c>
      <c r="AS4558" s="36">
        <v>0</v>
      </c>
    </row>
    <row r="4559" spans="1:45" x14ac:dyDescent="0.3">
      <c r="A4559" s="4" t="s">
        <v>192</v>
      </c>
      <c r="B4559" t="s">
        <v>138</v>
      </c>
      <c r="C4559" s="28">
        <v>45169</v>
      </c>
      <c r="D4559">
        <v>2</v>
      </c>
      <c r="G4559" s="42" t="s">
        <v>160</v>
      </c>
      <c r="H4559">
        <f t="shared" si="426"/>
        <v>2023</v>
      </c>
      <c r="I4559" s="2" t="s">
        <v>139</v>
      </c>
      <c r="J4559">
        <v>15</v>
      </c>
      <c r="N4559" s="40">
        <v>105.42843399986259</v>
      </c>
      <c r="O4559" s="33">
        <f t="shared" si="425"/>
        <v>105.42843399986259</v>
      </c>
      <c r="P4559" s="22">
        <f>IF(ISNUMBER(O4559),SUMIFS(O$1:$O4559,A$1:$A4559,A4559,H$1:$H4559,H4559,D$1:$D4559,D4559),"")</f>
        <v>1093.5680453012731</v>
      </c>
      <c r="AK4559" s="34">
        <v>0.80011968880909623</v>
      </c>
      <c r="AL4559" s="34">
        <v>0</v>
      </c>
      <c r="AN4559" s="36">
        <v>0.19988031119090363</v>
      </c>
      <c r="AO4559" s="34">
        <v>0.19988031119090363</v>
      </c>
      <c r="AP4559" s="34">
        <v>0</v>
      </c>
      <c r="AS4559" s="36">
        <v>0</v>
      </c>
    </row>
    <row r="4560" spans="1:45" x14ac:dyDescent="0.3">
      <c r="A4560" s="4" t="s">
        <v>192</v>
      </c>
      <c r="B4560" t="s">
        <v>138</v>
      </c>
      <c r="C4560" s="28">
        <v>45169</v>
      </c>
      <c r="D4560">
        <v>3</v>
      </c>
      <c r="G4560" s="42" t="s">
        <v>160</v>
      </c>
      <c r="H4560">
        <f t="shared" si="426"/>
        <v>2023</v>
      </c>
      <c r="I4560" s="2" t="s">
        <v>139</v>
      </c>
      <c r="J4560">
        <v>15</v>
      </c>
      <c r="N4560" s="40">
        <v>153.46345311743238</v>
      </c>
      <c r="O4560" s="33">
        <f t="shared" si="425"/>
        <v>153.46345311743238</v>
      </c>
      <c r="P4560" s="22">
        <f>IF(ISNUMBER(O4560),SUMIFS(O$1:$O4560,A$1:$A4560,A4560,H$1:$H4560,H4560,D$1:$D4560,D4560),"")</f>
        <v>1355.931912940672</v>
      </c>
      <c r="AK4560" s="34">
        <v>0.70040691759918616</v>
      </c>
      <c r="AL4560" s="34">
        <v>0</v>
      </c>
      <c r="AN4560" s="36">
        <v>0.29959308240081384</v>
      </c>
      <c r="AO4560" s="34">
        <v>0.29959308240081384</v>
      </c>
      <c r="AP4560" s="34">
        <v>0</v>
      </c>
      <c r="AS4560" s="36">
        <v>0</v>
      </c>
    </row>
    <row r="4561" spans="1:45" x14ac:dyDescent="0.3">
      <c r="A4561" s="4" t="s">
        <v>192</v>
      </c>
      <c r="B4561" t="s">
        <v>138</v>
      </c>
      <c r="C4561" s="28">
        <v>45169</v>
      </c>
      <c r="D4561">
        <v>4</v>
      </c>
      <c r="G4561" s="42" t="s">
        <v>160</v>
      </c>
      <c r="H4561">
        <f t="shared" si="426"/>
        <v>2023</v>
      </c>
      <c r="I4561" s="2" t="s">
        <v>139</v>
      </c>
      <c r="J4561">
        <v>15</v>
      </c>
      <c r="N4561" s="40">
        <v>183.92046083970314</v>
      </c>
      <c r="O4561" s="33">
        <f t="shared" si="425"/>
        <v>183.92046083970314</v>
      </c>
      <c r="P4561" s="22">
        <f>IF(ISNUMBER(O4561),SUMIFS(O$1:$O4561,A$1:$A4561,A4561,H$1:$H4561,H4561,D$1:$D4561,D4561),"")</f>
        <v>1715.2329913844396</v>
      </c>
      <c r="AK4561" s="34">
        <v>0.6255903821382568</v>
      </c>
      <c r="AL4561" s="34">
        <v>0</v>
      </c>
      <c r="AN4561" s="36">
        <v>0.37440961786174326</v>
      </c>
      <c r="AO4561" s="34">
        <v>0.37440961786174326</v>
      </c>
      <c r="AP4561" s="34">
        <v>0</v>
      </c>
      <c r="AS4561" s="36">
        <v>0</v>
      </c>
    </row>
    <row r="4562" spans="1:45" x14ac:dyDescent="0.3">
      <c r="A4562" s="4" t="s">
        <v>192</v>
      </c>
      <c r="B4562" t="s">
        <v>138</v>
      </c>
      <c r="C4562" s="28">
        <v>45208</v>
      </c>
      <c r="D4562">
        <v>1</v>
      </c>
      <c r="G4562" s="42" t="s">
        <v>160</v>
      </c>
      <c r="H4562">
        <f t="shared" si="426"/>
        <v>2023</v>
      </c>
      <c r="I4562" s="2" t="s">
        <v>139</v>
      </c>
      <c r="J4562">
        <v>16</v>
      </c>
      <c r="N4562" s="40">
        <v>223.30370081976076</v>
      </c>
      <c r="O4562" s="33">
        <f t="shared" si="425"/>
        <v>223.30370081976076</v>
      </c>
      <c r="P4562" s="22">
        <f>IF(ISNUMBER(O4562),SUMIFS(O$1:$O4562,A$1:$A4562,A4562,H$1:$H4562,H4562,D$1:$D4562,D4562),"")</f>
        <v>1412.7332083005665</v>
      </c>
      <c r="AK4562" s="34">
        <v>0.6892307692307692</v>
      </c>
      <c r="AL4562" s="34">
        <v>0</v>
      </c>
      <c r="AN4562" s="36">
        <v>0.31076923076923074</v>
      </c>
      <c r="AO4562" s="34">
        <v>0.29743589743589743</v>
      </c>
      <c r="AP4562" s="34">
        <v>1.3333333333333334E-2</v>
      </c>
      <c r="AS4562" s="36">
        <v>0</v>
      </c>
    </row>
    <row r="4563" spans="1:45" x14ac:dyDescent="0.3">
      <c r="A4563" s="4" t="s">
        <v>192</v>
      </c>
      <c r="B4563" t="s">
        <v>138</v>
      </c>
      <c r="C4563" s="28">
        <v>45208</v>
      </c>
      <c r="D4563">
        <v>2</v>
      </c>
      <c r="G4563" s="42" t="s">
        <v>160</v>
      </c>
      <c r="H4563">
        <f t="shared" si="426"/>
        <v>2023</v>
      </c>
      <c r="I4563" s="2" t="s">
        <v>139</v>
      </c>
      <c r="J4563">
        <v>16</v>
      </c>
      <c r="N4563" s="40">
        <v>209.91742579165893</v>
      </c>
      <c r="O4563" s="33">
        <f t="shared" si="425"/>
        <v>209.91742579165893</v>
      </c>
      <c r="P4563" s="22">
        <f>IF(ISNUMBER(O4563),SUMIFS(O$1:$O4563,A$1:$A4563,A4563,H$1:$H4563,H4563,D$1:$D4563,D4563),"")</f>
        <v>1303.4854710929319</v>
      </c>
      <c r="AK4563" s="34">
        <v>0.61235257603972693</v>
      </c>
      <c r="AL4563" s="34">
        <v>0</v>
      </c>
      <c r="AN4563" s="36">
        <v>0.38050900062073245</v>
      </c>
      <c r="AO4563" s="34">
        <v>0.35474860335195529</v>
      </c>
      <c r="AP4563" s="34">
        <v>2.5760397268777158E-2</v>
      </c>
      <c r="AS4563" s="36">
        <v>7.1384233395406583E-3</v>
      </c>
    </row>
    <row r="4564" spans="1:45" x14ac:dyDescent="0.3">
      <c r="A4564" s="4" t="s">
        <v>192</v>
      </c>
      <c r="B4564" t="s">
        <v>138</v>
      </c>
      <c r="C4564" s="28">
        <v>45208</v>
      </c>
      <c r="D4564">
        <v>3</v>
      </c>
      <c r="G4564" s="42" t="s">
        <v>160</v>
      </c>
      <c r="H4564">
        <f t="shared" si="426"/>
        <v>2023</v>
      </c>
      <c r="I4564" s="2" t="s">
        <v>139</v>
      </c>
      <c r="J4564">
        <v>16</v>
      </c>
      <c r="N4564" s="40">
        <v>259.26438853533529</v>
      </c>
      <c r="O4564" s="33">
        <f t="shared" si="425"/>
        <v>259.26438853533529</v>
      </c>
      <c r="P4564" s="22">
        <f>IF(ISNUMBER(O4564),SUMIFS(O$1:$O4564,A$1:$A4564,A4564,H$1:$H4564,H4564,D$1:$D4564,D4564),"")</f>
        <v>1615.1963014760072</v>
      </c>
      <c r="AK4564" s="34">
        <v>0.76046901172529313</v>
      </c>
      <c r="AL4564" s="34">
        <v>0</v>
      </c>
      <c r="AN4564" s="36">
        <v>0.23852596314907873</v>
      </c>
      <c r="AO4564" s="34">
        <v>0.22110552763819097</v>
      </c>
      <c r="AP4564" s="34">
        <v>1.7420435510887775E-2</v>
      </c>
      <c r="AS4564" s="36">
        <v>1.0050251256281408E-3</v>
      </c>
    </row>
    <row r="4565" spans="1:45" x14ac:dyDescent="0.3">
      <c r="A4565" s="4" t="s">
        <v>192</v>
      </c>
      <c r="B4565" t="s">
        <v>138</v>
      </c>
      <c r="C4565" s="28">
        <v>45208</v>
      </c>
      <c r="D4565">
        <v>4</v>
      </c>
      <c r="G4565" s="42" t="s">
        <v>160</v>
      </c>
      <c r="H4565">
        <f t="shared" si="426"/>
        <v>2023</v>
      </c>
      <c r="I4565" s="2" t="s">
        <v>139</v>
      </c>
      <c r="J4565">
        <v>16</v>
      </c>
      <c r="N4565" s="40">
        <v>373.47307424033772</v>
      </c>
      <c r="O4565" s="33">
        <f t="shared" si="425"/>
        <v>373.47307424033772</v>
      </c>
      <c r="P4565" s="22">
        <f>IF(ISNUMBER(O4565),SUMIFS(O$1:$O4565,A$1:$A4565,A4565,H$1:$H4565,H4565,D$1:$D4565,D4565),"")</f>
        <v>2088.7060656247772</v>
      </c>
      <c r="AK4565" s="34">
        <v>0.66769865841073273</v>
      </c>
      <c r="AL4565" s="34">
        <v>0</v>
      </c>
      <c r="AN4565" s="36">
        <v>0.33230134158926733</v>
      </c>
      <c r="AO4565" s="34">
        <v>0.32559339525283798</v>
      </c>
      <c r="AP4565" s="34">
        <v>6.7079463364293091E-3</v>
      </c>
      <c r="AS4565" s="36">
        <v>0</v>
      </c>
    </row>
    <row r="4566" spans="1:45" x14ac:dyDescent="0.3">
      <c r="A4566" s="4" t="s">
        <v>192</v>
      </c>
      <c r="B4566" t="s">
        <v>138</v>
      </c>
      <c r="C4566" s="28">
        <v>45238</v>
      </c>
      <c r="D4566">
        <v>1</v>
      </c>
      <c r="G4566" s="42" t="s">
        <v>160</v>
      </c>
      <c r="H4566">
        <f t="shared" si="426"/>
        <v>2023</v>
      </c>
      <c r="I4566" s="2" t="s">
        <v>139</v>
      </c>
      <c r="J4566">
        <v>17</v>
      </c>
      <c r="N4566" s="40">
        <v>135.57774653804512</v>
      </c>
      <c r="O4566" s="33">
        <f t="shared" si="425"/>
        <v>135.57774653804512</v>
      </c>
      <c r="P4566" s="22">
        <f>IF(ISNUMBER(O4566),SUMIFS(O$1:$O4566,A$1:$A4566,A4566,H$1:$H4566,H4566,D$1:$D4566,D4566),"")</f>
        <v>1548.3109548386117</v>
      </c>
      <c r="AK4566" s="34">
        <v>0.67832167832167833</v>
      </c>
      <c r="AL4566" s="34">
        <v>0.25174825174825177</v>
      </c>
      <c r="AN4566" s="36">
        <v>6.9930069930069935E-2</v>
      </c>
      <c r="AO4566" s="34">
        <v>2.7972027972027975E-2</v>
      </c>
      <c r="AP4566" s="34">
        <v>4.195804195804196E-2</v>
      </c>
      <c r="AS4566" s="36">
        <v>0</v>
      </c>
    </row>
    <row r="4567" spans="1:45" x14ac:dyDescent="0.3">
      <c r="A4567" s="4" t="s">
        <v>192</v>
      </c>
      <c r="B4567" t="s">
        <v>138</v>
      </c>
      <c r="C4567" s="28">
        <v>45238</v>
      </c>
      <c r="D4567">
        <v>2</v>
      </c>
      <c r="G4567" s="42" t="s">
        <v>160</v>
      </c>
      <c r="H4567">
        <f t="shared" si="426"/>
        <v>2023</v>
      </c>
      <c r="I4567" s="2" t="s">
        <v>139</v>
      </c>
      <c r="J4567">
        <v>17</v>
      </c>
      <c r="N4567" s="40">
        <v>302.10841289608413</v>
      </c>
      <c r="O4567" s="33">
        <f t="shared" si="425"/>
        <v>302.10841289608413</v>
      </c>
      <c r="P4567" s="22">
        <f>IF(ISNUMBER(O4567),SUMIFS(O$1:$O4567,A$1:$A4567,A4567,H$1:$H4567,H4567,D$1:$D4567,D4567),"")</f>
        <v>1605.5938839890159</v>
      </c>
      <c r="AK4567" s="34">
        <v>0.80219278209227962</v>
      </c>
      <c r="AL4567" s="34">
        <v>0</v>
      </c>
      <c r="AN4567" s="36">
        <v>0.19780721790772046</v>
      </c>
      <c r="AO4567" s="34">
        <v>0.11100959342165374</v>
      </c>
      <c r="AP4567" s="34">
        <v>8.6797624486066705E-2</v>
      </c>
      <c r="AS4567" s="36">
        <v>0</v>
      </c>
    </row>
    <row r="4568" spans="1:45" x14ac:dyDescent="0.3">
      <c r="A4568" s="4" t="s">
        <v>192</v>
      </c>
      <c r="B4568" t="s">
        <v>138</v>
      </c>
      <c r="C4568" s="28">
        <v>45238</v>
      </c>
      <c r="D4568">
        <v>3</v>
      </c>
      <c r="G4568" s="42" t="s">
        <v>160</v>
      </c>
      <c r="H4568">
        <f t="shared" si="426"/>
        <v>2023</v>
      </c>
      <c r="I4568" s="2" t="s">
        <v>139</v>
      </c>
      <c r="J4568">
        <v>17</v>
      </c>
      <c r="N4568" s="40">
        <v>284.98146240081718</v>
      </c>
      <c r="O4568" s="33">
        <f t="shared" si="425"/>
        <v>284.98146240081718</v>
      </c>
      <c r="P4568" s="22">
        <f>IF(ISNUMBER(O4568),SUMIFS(O$1:$O4568,A$1:$A4568,A4568,H$1:$H4568,H4568,D$1:$D4568,D4568),"")</f>
        <v>1900.1777638768244</v>
      </c>
      <c r="AK4568" s="34">
        <v>0.7332280978689818</v>
      </c>
      <c r="AL4568" s="34">
        <v>0</v>
      </c>
      <c r="AN4568" s="36">
        <v>0.26677190213101815</v>
      </c>
      <c r="AO4568" s="34">
        <v>0.17679558011049726</v>
      </c>
      <c r="AP4568" s="34">
        <v>8.9976322020520902E-2</v>
      </c>
      <c r="AS4568" s="36">
        <v>0</v>
      </c>
    </row>
    <row r="4569" spans="1:45" x14ac:dyDescent="0.3">
      <c r="A4569" s="4" t="s">
        <v>192</v>
      </c>
      <c r="B4569" t="s">
        <v>138</v>
      </c>
      <c r="C4569" s="28">
        <v>45238</v>
      </c>
      <c r="D4569">
        <v>4</v>
      </c>
      <c r="G4569" s="42" t="s">
        <v>160</v>
      </c>
      <c r="H4569">
        <f t="shared" si="426"/>
        <v>2023</v>
      </c>
      <c r="I4569" s="2" t="s">
        <v>139</v>
      </c>
      <c r="J4569">
        <v>17</v>
      </c>
      <c r="N4569" s="40">
        <v>342.5080176998336</v>
      </c>
      <c r="O4569" s="33">
        <f t="shared" si="425"/>
        <v>342.5080176998336</v>
      </c>
      <c r="P4569" s="22">
        <f>IF(ISNUMBER(O4569),SUMIFS(O$1:$O4569,A$1:$A4569,A4569,H$1:$H4569,H4569,D$1:$D4569,D4569),"")</f>
        <v>2431.2140833246108</v>
      </c>
      <c r="AK4569" s="34">
        <v>0.6645725211690795</v>
      </c>
      <c r="AL4569" s="34">
        <v>0</v>
      </c>
      <c r="AN4569" s="36">
        <v>0.3354274788309205</v>
      </c>
      <c r="AO4569" s="34">
        <v>0.2616771373941546</v>
      </c>
      <c r="AP4569" s="34">
        <v>7.3750341436765912E-2</v>
      </c>
      <c r="AS4569" s="36">
        <v>0</v>
      </c>
    </row>
    <row r="4570" spans="1:45" x14ac:dyDescent="0.3">
      <c r="A4570" s="4" t="s">
        <v>192</v>
      </c>
      <c r="B4570" t="s">
        <v>138</v>
      </c>
      <c r="C4570" s="28">
        <v>45267</v>
      </c>
      <c r="D4570">
        <v>1</v>
      </c>
      <c r="G4570" s="42" t="s">
        <v>160</v>
      </c>
      <c r="H4570">
        <f t="shared" si="426"/>
        <v>2023</v>
      </c>
      <c r="I4570" s="2" t="s">
        <v>139</v>
      </c>
      <c r="J4570">
        <v>18</v>
      </c>
      <c r="N4570" s="40">
        <v>178.05919895472135</v>
      </c>
      <c r="O4570" s="33">
        <f t="shared" si="425"/>
        <v>178.05919895472135</v>
      </c>
      <c r="P4570" s="22">
        <f>IF(ISNUMBER(O4570),SUMIFS(O$1:$O4570,A$1:$A4570,A4570,H$1:$H4570,H4570,D$1:$D4570,D4570),"")</f>
        <v>1726.370153793333</v>
      </c>
      <c r="AK4570" s="34">
        <v>1</v>
      </c>
      <c r="AL4570" s="34">
        <v>0</v>
      </c>
      <c r="AN4570" s="36">
        <v>0</v>
      </c>
      <c r="AO4570" s="34">
        <v>0</v>
      </c>
      <c r="AP4570" s="34">
        <v>0</v>
      </c>
      <c r="AS4570" s="36">
        <v>0</v>
      </c>
    </row>
    <row r="4571" spans="1:45" x14ac:dyDescent="0.3">
      <c r="A4571" s="4" t="s">
        <v>192</v>
      </c>
      <c r="B4571" t="s">
        <v>138</v>
      </c>
      <c r="C4571" s="28">
        <v>45267</v>
      </c>
      <c r="D4571">
        <v>2</v>
      </c>
      <c r="G4571" s="42" t="s">
        <v>160</v>
      </c>
      <c r="H4571">
        <f t="shared" si="426"/>
        <v>2023</v>
      </c>
      <c r="I4571" s="2" t="s">
        <v>139</v>
      </c>
      <c r="J4571">
        <v>18</v>
      </c>
      <c r="N4571" s="40">
        <v>200</v>
      </c>
      <c r="O4571" s="33">
        <f t="shared" si="425"/>
        <v>200</v>
      </c>
      <c r="P4571" s="22">
        <f>IF(ISNUMBER(O4571),SUMIFS(O$1:$O4571,A$1:$A4571,A4571,H$1:$H4571,H4571,D$1:$D4571,D4571),"")</f>
        <v>1805.5938839890159</v>
      </c>
      <c r="AK4571" s="34">
        <v>0.97549019607843135</v>
      </c>
      <c r="AL4571" s="34">
        <v>0</v>
      </c>
      <c r="AN4571" s="36">
        <v>0</v>
      </c>
      <c r="AO4571" s="34">
        <v>0</v>
      </c>
      <c r="AP4571" s="34">
        <v>0</v>
      </c>
      <c r="AS4571" s="36">
        <v>2.4509803921568627E-2</v>
      </c>
    </row>
    <row r="4572" spans="1:45" x14ac:dyDescent="0.3">
      <c r="A4572" s="4" t="s">
        <v>192</v>
      </c>
      <c r="B4572" t="s">
        <v>138</v>
      </c>
      <c r="C4572" s="28">
        <v>45267</v>
      </c>
      <c r="D4572">
        <v>3</v>
      </c>
      <c r="G4572" s="42" t="s">
        <v>160</v>
      </c>
      <c r="H4572">
        <f t="shared" si="426"/>
        <v>2023</v>
      </c>
      <c r="I4572" s="2" t="s">
        <v>139</v>
      </c>
      <c r="J4572">
        <v>18</v>
      </c>
      <c r="N4572" s="40">
        <v>181.5411801227404</v>
      </c>
      <c r="O4572" s="33">
        <f t="shared" si="425"/>
        <v>181.5411801227404</v>
      </c>
      <c r="P4572" s="22">
        <f>IF(ISNUMBER(O4572),SUMIFS(O$1:$O4572,A$1:$A4572,A4572,H$1:$H4572,H4572,D$1:$D4572,D4572),"")</f>
        <v>2081.718943999565</v>
      </c>
      <c r="AK4572" s="34">
        <v>0.99148029818956351</v>
      </c>
      <c r="AL4572" s="34">
        <v>0</v>
      </c>
      <c r="AN4572" s="36">
        <v>8.5197018104366355E-3</v>
      </c>
      <c r="AO4572" s="34">
        <v>4.2598509052183178E-3</v>
      </c>
      <c r="AP4572" s="34">
        <v>4.2598509052183178E-3</v>
      </c>
      <c r="AS4572" s="36">
        <v>0</v>
      </c>
    </row>
    <row r="4573" spans="1:45" x14ac:dyDescent="0.3">
      <c r="A4573" s="4" t="s">
        <v>192</v>
      </c>
      <c r="B4573" t="s">
        <v>138</v>
      </c>
      <c r="C4573" s="28">
        <v>45267</v>
      </c>
      <c r="D4573">
        <v>4</v>
      </c>
      <c r="G4573" s="42" t="s">
        <v>160</v>
      </c>
      <c r="H4573">
        <f t="shared" si="426"/>
        <v>2023</v>
      </c>
      <c r="I4573" s="2" t="s">
        <v>139</v>
      </c>
      <c r="J4573">
        <v>18</v>
      </c>
      <c r="N4573" s="40">
        <v>272.7168414842057</v>
      </c>
      <c r="O4573" s="33">
        <f t="shared" si="425"/>
        <v>272.7168414842057</v>
      </c>
      <c r="P4573" s="22">
        <f>IF(ISNUMBER(O4573),SUMIFS(O$1:$O4573,A$1:$A4573,A4573,H$1:$H4573,H4573,D$1:$D4573,D4573),"")</f>
        <v>2703.9309248088166</v>
      </c>
      <c r="AK4573" s="34">
        <v>0.76815181518151809</v>
      </c>
      <c r="AL4573" s="34">
        <v>0</v>
      </c>
      <c r="AN4573" s="36">
        <v>0.23184818481848185</v>
      </c>
      <c r="AO4573" s="34">
        <v>0.18564356435643564</v>
      </c>
      <c r="AP4573" s="34">
        <v>4.6204620462046209E-2</v>
      </c>
      <c r="AS4573" s="36">
        <v>0</v>
      </c>
    </row>
    <row r="4574" spans="1:45" x14ac:dyDescent="0.3">
      <c r="A4574" s="4" t="s">
        <v>192</v>
      </c>
      <c r="B4574" t="s">
        <v>138</v>
      </c>
      <c r="C4574" s="28">
        <v>45299</v>
      </c>
      <c r="D4574">
        <v>1</v>
      </c>
      <c r="G4574" s="42" t="s">
        <v>160</v>
      </c>
      <c r="H4574">
        <f t="shared" si="426"/>
        <v>2024</v>
      </c>
      <c r="I4574" s="2" t="s">
        <v>139</v>
      </c>
      <c r="J4574">
        <v>19</v>
      </c>
      <c r="N4574" s="40">
        <v>259.13733434624794</v>
      </c>
      <c r="O4574" s="33">
        <f t="shared" si="425"/>
        <v>259.13733434624794</v>
      </c>
      <c r="P4574" s="22">
        <f>IF(ISNUMBER(O4574),SUMIFS(O$1:$O4574,A$1:$A4574,A4574,H$1:$H4574,H4574,D$1:$D4574,D4574),"")</f>
        <v>259.13733434624794</v>
      </c>
      <c r="AK4574" s="34">
        <v>0.95339290026563628</v>
      </c>
      <c r="AL4574" s="34">
        <v>0</v>
      </c>
      <c r="AN4574" s="36">
        <v>3.6464622071963299E-2</v>
      </c>
      <c r="AO4574" s="34">
        <v>2.5114706592610482E-2</v>
      </c>
      <c r="AP4574" s="34">
        <v>1.1349915479352813E-2</v>
      </c>
      <c r="AS4574" s="36">
        <v>1.0142477662400387E-2</v>
      </c>
    </row>
    <row r="4575" spans="1:45" x14ac:dyDescent="0.3">
      <c r="A4575" s="4" t="s">
        <v>192</v>
      </c>
      <c r="B4575" t="s">
        <v>138</v>
      </c>
      <c r="C4575" s="28">
        <v>45299</v>
      </c>
      <c r="D4575">
        <v>2</v>
      </c>
      <c r="G4575" s="42" t="s">
        <v>160</v>
      </c>
      <c r="H4575">
        <f t="shared" si="426"/>
        <v>2024</v>
      </c>
      <c r="I4575" s="2" t="s">
        <v>139</v>
      </c>
      <c r="J4575">
        <v>19</v>
      </c>
      <c r="N4575" s="40">
        <v>272.76843323098831</v>
      </c>
      <c r="O4575" s="33">
        <f t="shared" si="425"/>
        <v>272.76843323098831</v>
      </c>
      <c r="P4575" s="22">
        <f>IF(ISNUMBER(O4575),SUMIFS(O$1:$O4575,A$1:$A4575,A4575,H$1:$H4575,H4575,D$1:$D4575,D4575),"")</f>
        <v>272.76843323098831</v>
      </c>
      <c r="AK4575" s="34">
        <v>0.97230215827338129</v>
      </c>
      <c r="AL4575" s="34">
        <v>0</v>
      </c>
      <c r="AN4575" s="36">
        <v>2.76978417266187E-2</v>
      </c>
      <c r="AO4575" s="34">
        <v>2.5899280575539568E-2</v>
      </c>
      <c r="AP4575" s="34">
        <v>1.7985611510791368E-3</v>
      </c>
      <c r="AS4575" s="36">
        <v>0</v>
      </c>
    </row>
    <row r="4576" spans="1:45" x14ac:dyDescent="0.3">
      <c r="A4576" s="4" t="s">
        <v>192</v>
      </c>
      <c r="B4576" t="s">
        <v>138</v>
      </c>
      <c r="C4576" s="28">
        <v>45299</v>
      </c>
      <c r="D4576">
        <v>3</v>
      </c>
      <c r="G4576" s="42" t="s">
        <v>160</v>
      </c>
      <c r="H4576">
        <f t="shared" si="426"/>
        <v>2024</v>
      </c>
      <c r="I4576" s="2" t="s">
        <v>139</v>
      </c>
      <c r="J4576">
        <v>19</v>
      </c>
      <c r="N4576" s="40">
        <v>271.72778084884226</v>
      </c>
      <c r="O4576" s="33">
        <f t="shared" si="425"/>
        <v>271.72778084884226</v>
      </c>
      <c r="P4576" s="22">
        <f>IF(ISNUMBER(O4576),SUMIFS(O$1:$O4576,A$1:$A4576,A4576,H$1:$H4576,H4576,D$1:$D4576,D4576),"")</f>
        <v>271.72778084884226</v>
      </c>
      <c r="AK4576" s="34">
        <v>0.9300888373889532</v>
      </c>
      <c r="AL4576" s="34">
        <v>0</v>
      </c>
      <c r="AN4576" s="36">
        <v>6.991116261104674E-2</v>
      </c>
      <c r="AO4576" s="34">
        <v>3.4376207029741215E-2</v>
      </c>
      <c r="AP4576" s="34">
        <v>3.5534955581305525E-2</v>
      </c>
      <c r="AS4576" s="36">
        <v>0</v>
      </c>
    </row>
    <row r="4577" spans="1:45" x14ac:dyDescent="0.3">
      <c r="A4577" s="4" t="s">
        <v>192</v>
      </c>
      <c r="B4577" t="s">
        <v>138</v>
      </c>
      <c r="C4577" s="28">
        <v>45299</v>
      </c>
      <c r="D4577">
        <v>4</v>
      </c>
      <c r="G4577" s="42" t="s">
        <v>160</v>
      </c>
      <c r="H4577">
        <f t="shared" si="426"/>
        <v>2024</v>
      </c>
      <c r="I4577" s="2" t="s">
        <v>139</v>
      </c>
      <c r="J4577">
        <v>19</v>
      </c>
      <c r="N4577" s="40">
        <v>279.27243248720686</v>
      </c>
      <c r="O4577" s="33">
        <f t="shared" si="425"/>
        <v>279.27243248720686</v>
      </c>
      <c r="P4577" s="22">
        <f>IF(ISNUMBER(O4577),SUMIFS(O$1:$O4577,A$1:$A4577,A4577,H$1:$H4577,H4577,D$1:$D4577,D4577),"")</f>
        <v>279.27243248720686</v>
      </c>
      <c r="AK4577" s="34">
        <v>0.75364667747163694</v>
      </c>
      <c r="AL4577" s="34">
        <v>0</v>
      </c>
      <c r="AN4577" s="36">
        <v>0.24635332252836301</v>
      </c>
      <c r="AO4577" s="34">
        <v>0.11203403565640194</v>
      </c>
      <c r="AP4577" s="34">
        <v>0.13431928687196107</v>
      </c>
      <c r="AS4577" s="36">
        <v>0</v>
      </c>
    </row>
    <row r="4578" spans="1:45" x14ac:dyDescent="0.3">
      <c r="A4578" s="4" t="s">
        <v>192</v>
      </c>
      <c r="B4578" t="s">
        <v>138</v>
      </c>
      <c r="C4578" s="28">
        <v>45335</v>
      </c>
      <c r="D4578">
        <v>1</v>
      </c>
      <c r="G4578" s="42" t="s">
        <v>160</v>
      </c>
      <c r="H4578">
        <f t="shared" si="426"/>
        <v>2024</v>
      </c>
      <c r="I4578" s="2" t="s">
        <v>139</v>
      </c>
      <c r="J4578">
        <v>20</v>
      </c>
      <c r="N4578" s="40">
        <v>161.30207548117997</v>
      </c>
      <c r="O4578" s="33">
        <f t="shared" si="425"/>
        <v>161.30207548117997</v>
      </c>
      <c r="P4578" s="22">
        <f>IF(ISNUMBER(O4578),SUMIFS(O$1:$O4578,A$1:$A4578,A4578,H$1:$H4578,H4578,D$1:$D4578,D4578),"")</f>
        <v>420.43940982742788</v>
      </c>
      <c r="AK4578" s="34">
        <v>0.98289379900213825</v>
      </c>
      <c r="AL4578" s="34">
        <v>0</v>
      </c>
      <c r="AN4578" s="36">
        <v>1.7106200997861726E-2</v>
      </c>
      <c r="AO4578" s="34">
        <v>1.7106200997861726E-2</v>
      </c>
      <c r="AP4578" s="34">
        <v>0</v>
      </c>
      <c r="AS4578" s="36">
        <v>0</v>
      </c>
    </row>
    <row r="4579" spans="1:45" x14ac:dyDescent="0.3">
      <c r="A4579" s="4" t="s">
        <v>192</v>
      </c>
      <c r="B4579" t="s">
        <v>138</v>
      </c>
      <c r="C4579" s="28">
        <v>45335</v>
      </c>
      <c r="D4579">
        <v>2</v>
      </c>
      <c r="G4579" s="42" t="s">
        <v>160</v>
      </c>
      <c r="H4579">
        <f t="shared" si="426"/>
        <v>2024</v>
      </c>
      <c r="I4579" s="2" t="s">
        <v>139</v>
      </c>
      <c r="J4579">
        <v>20</v>
      </c>
      <c r="N4579" s="40">
        <v>174.14927968206661</v>
      </c>
      <c r="O4579" s="33">
        <f t="shared" ref="O4579:O4642" si="427">IF(LEN(N4579)&gt;0,N4579,"")</f>
        <v>174.14927968206661</v>
      </c>
      <c r="P4579" s="22">
        <f>IF(ISNUMBER(O4579),SUMIFS(O$1:$O4579,A$1:$A4579,A4579,H$1:$H4579,H4579,D$1:$D4579,D4579),"")</f>
        <v>446.91771291305491</v>
      </c>
      <c r="AK4579" s="34">
        <v>0.92827004219409293</v>
      </c>
      <c r="AL4579" s="34">
        <v>0</v>
      </c>
      <c r="AN4579" s="36">
        <v>6.5635255508673232E-2</v>
      </c>
      <c r="AO4579" s="34">
        <v>5.5321143928738867E-2</v>
      </c>
      <c r="AP4579" s="34">
        <v>1.0314111579934365E-2</v>
      </c>
      <c r="AS4579" s="36">
        <v>6.0947022972339436E-3</v>
      </c>
    </row>
    <row r="4580" spans="1:45" x14ac:dyDescent="0.3">
      <c r="A4580" s="4" t="s">
        <v>192</v>
      </c>
      <c r="B4580" t="s">
        <v>138</v>
      </c>
      <c r="C4580" s="28">
        <v>45335</v>
      </c>
      <c r="D4580">
        <v>3</v>
      </c>
      <c r="G4580" s="42" t="s">
        <v>160</v>
      </c>
      <c r="H4580">
        <f t="shared" si="426"/>
        <v>2024</v>
      </c>
      <c r="I4580" s="2" t="s">
        <v>139</v>
      </c>
      <c r="J4580">
        <v>20</v>
      </c>
      <c r="N4580" s="40">
        <v>198.28251938343686</v>
      </c>
      <c r="O4580" s="33">
        <f t="shared" si="427"/>
        <v>198.28251938343686</v>
      </c>
      <c r="P4580" s="22">
        <f>IF(ISNUMBER(O4580),SUMIFS(O$1:$O4580,A$1:$A4580,A4580,H$1:$H4580,H4580,D$1:$D4580,D4580),"")</f>
        <v>470.01030023227912</v>
      </c>
      <c r="AK4580" s="34">
        <v>0.85487158581328992</v>
      </c>
      <c r="AL4580" s="34">
        <v>0</v>
      </c>
      <c r="AN4580" s="36">
        <v>0.14512841418671016</v>
      </c>
      <c r="AO4580" s="34">
        <v>0.12515287403179781</v>
      </c>
      <c r="AP4580" s="34">
        <v>1.9975540154912354E-2</v>
      </c>
      <c r="AS4580" s="36">
        <v>0</v>
      </c>
    </row>
    <row r="4581" spans="1:45" x14ac:dyDescent="0.3">
      <c r="A4581" s="4" t="s">
        <v>192</v>
      </c>
      <c r="B4581" t="s">
        <v>138</v>
      </c>
      <c r="C4581" s="28">
        <v>45335</v>
      </c>
      <c r="D4581">
        <v>4</v>
      </c>
      <c r="G4581" s="42" t="s">
        <v>160</v>
      </c>
      <c r="H4581">
        <f t="shared" si="426"/>
        <v>2024</v>
      </c>
      <c r="I4581" s="2" t="s">
        <v>139</v>
      </c>
      <c r="J4581">
        <v>20</v>
      </c>
      <c r="N4581" s="40">
        <v>257.73195876288668</v>
      </c>
      <c r="O4581" s="33">
        <f t="shared" si="427"/>
        <v>257.73195876288668</v>
      </c>
      <c r="P4581" s="22">
        <f>IF(ISNUMBER(O4581),SUMIFS(O$1:$O4581,A$1:$A4581,A4581,H$1:$H4581,H4581,D$1:$D4581,D4581),"")</f>
        <v>537.00439125009348</v>
      </c>
      <c r="AK4581" s="34">
        <v>0.81132731063238361</v>
      </c>
      <c r="AL4581" s="34">
        <v>0</v>
      </c>
      <c r="AN4581" s="36">
        <v>0.18867268936761639</v>
      </c>
      <c r="AO4581" s="34">
        <v>9.8679638637943004E-2</v>
      </c>
      <c r="AP4581" s="34">
        <v>8.9993050729673382E-2</v>
      </c>
      <c r="AS4581" s="36">
        <v>0</v>
      </c>
    </row>
    <row r="4582" spans="1:45" x14ac:dyDescent="0.3">
      <c r="A4582" s="4" t="s">
        <v>192</v>
      </c>
      <c r="B4582" t="s">
        <v>138</v>
      </c>
      <c r="C4582" s="28">
        <v>45365</v>
      </c>
      <c r="D4582">
        <v>1</v>
      </c>
      <c r="G4582" s="42" t="s">
        <v>160</v>
      </c>
      <c r="H4582">
        <f t="shared" si="426"/>
        <v>2024</v>
      </c>
      <c r="I4582" s="2" t="s">
        <v>139</v>
      </c>
      <c r="J4582">
        <v>21</v>
      </c>
      <c r="N4582" s="40">
        <v>83.569641367806497</v>
      </c>
      <c r="O4582" s="33">
        <f t="shared" si="427"/>
        <v>83.569641367806497</v>
      </c>
      <c r="P4582" s="22">
        <f>IF(ISNUMBER(O4582),SUMIFS(O$1:$O4582,A$1:$A4582,A4582,H$1:$H4582,H4582,D$1:$D4582,D4582),"")</f>
        <v>504.00905119523441</v>
      </c>
      <c r="AK4582" s="34">
        <v>0.93803056027164677</v>
      </c>
      <c r="AL4582" s="34">
        <v>0</v>
      </c>
      <c r="AN4582" s="36">
        <v>6.1969439728353136E-2</v>
      </c>
      <c r="AO4582" s="34">
        <v>4.7538200339558571E-2</v>
      </c>
      <c r="AP4582" s="34">
        <v>1.4431239388794566E-2</v>
      </c>
      <c r="AS4582" s="36">
        <v>0</v>
      </c>
    </row>
    <row r="4583" spans="1:45" x14ac:dyDescent="0.3">
      <c r="A4583" s="4" t="s">
        <v>192</v>
      </c>
      <c r="B4583" t="s">
        <v>138</v>
      </c>
      <c r="C4583" s="28">
        <v>45365</v>
      </c>
      <c r="D4583">
        <v>2</v>
      </c>
      <c r="G4583" s="42" t="s">
        <v>160</v>
      </c>
      <c r="H4583">
        <f t="shared" si="426"/>
        <v>2024</v>
      </c>
      <c r="I4583" s="2" t="s">
        <v>139</v>
      </c>
      <c r="J4583">
        <v>21</v>
      </c>
      <c r="N4583" s="40">
        <v>138.33434568401162</v>
      </c>
      <c r="O4583" s="33">
        <f t="shared" si="427"/>
        <v>138.33434568401162</v>
      </c>
      <c r="P4583" s="22">
        <f>IF(ISNUMBER(O4583),SUMIFS(O$1:$O4583,A$1:$A4583,A4583,H$1:$H4583,H4583,D$1:$D4583,D4583),"")</f>
        <v>585.25205859706648</v>
      </c>
      <c r="AK4583" s="34">
        <v>0.9566517189835575</v>
      </c>
      <c r="AL4583" s="34">
        <v>0</v>
      </c>
      <c r="AN4583" s="36">
        <v>4.3348281016442461E-2</v>
      </c>
      <c r="AO4583" s="34">
        <v>4.3348281016442454E-2</v>
      </c>
      <c r="AP4583" s="34">
        <v>0</v>
      </c>
      <c r="AS4583" s="36">
        <v>0</v>
      </c>
    </row>
    <row r="4584" spans="1:45" x14ac:dyDescent="0.3">
      <c r="A4584" s="4" t="s">
        <v>192</v>
      </c>
      <c r="B4584" t="s">
        <v>138</v>
      </c>
      <c r="C4584" s="28">
        <v>45365</v>
      </c>
      <c r="D4584">
        <v>3</v>
      </c>
      <c r="G4584" s="42" t="s">
        <v>160</v>
      </c>
      <c r="H4584">
        <f t="shared" si="426"/>
        <v>2024</v>
      </c>
      <c r="I4584" s="2" t="s">
        <v>139</v>
      </c>
      <c r="J4584">
        <v>21</v>
      </c>
      <c r="N4584" s="40">
        <v>139.14141414141415</v>
      </c>
      <c r="O4584" s="33">
        <f t="shared" si="427"/>
        <v>139.14141414141415</v>
      </c>
      <c r="P4584" s="22">
        <f>IF(ISNUMBER(O4584),SUMIFS(O$1:$O4584,A$1:$A4584,A4584,H$1:$H4584,H4584,D$1:$D4584,D4584),"")</f>
        <v>609.15171437369327</v>
      </c>
      <c r="AK4584" s="34">
        <v>0.93703214442976646</v>
      </c>
      <c r="AL4584" s="34">
        <v>0</v>
      </c>
      <c r="AN4584" s="36">
        <v>6.2967855570233364E-2</v>
      </c>
      <c r="AO4584" s="34">
        <v>5.548216644649933E-2</v>
      </c>
      <c r="AP4584" s="34">
        <v>7.4856891237340371E-3</v>
      </c>
      <c r="AS4584" s="36">
        <v>0</v>
      </c>
    </row>
    <row r="4585" spans="1:45" x14ac:dyDescent="0.3">
      <c r="A4585" s="4" t="s">
        <v>192</v>
      </c>
      <c r="B4585" t="s">
        <v>138</v>
      </c>
      <c r="C4585" s="28">
        <v>45365</v>
      </c>
      <c r="D4585">
        <v>4</v>
      </c>
      <c r="G4585" s="42" t="s">
        <v>160</v>
      </c>
      <c r="H4585">
        <f t="shared" si="426"/>
        <v>2024</v>
      </c>
      <c r="I4585" s="2" t="s">
        <v>139</v>
      </c>
      <c r="J4585">
        <v>21</v>
      </c>
      <c r="N4585" s="40">
        <v>206.55590480466998</v>
      </c>
      <c r="O4585" s="33">
        <f t="shared" si="427"/>
        <v>206.55590480466998</v>
      </c>
      <c r="P4585" s="22">
        <f>IF(ISNUMBER(O4585),SUMIFS(O$1:$O4585,A$1:$A4585,A4585,H$1:$H4585,H4585,D$1:$D4585,D4585),"")</f>
        <v>743.56029605476351</v>
      </c>
      <c r="AK4585" s="34">
        <v>0.87884057971014495</v>
      </c>
      <c r="AL4585" s="34">
        <v>0</v>
      </c>
      <c r="AN4585" s="36">
        <v>0.12115942028985507</v>
      </c>
      <c r="AO4585" s="34">
        <v>7.6521739130434779E-2</v>
      </c>
      <c r="AP4585" s="34">
        <v>4.4637681159420288E-2</v>
      </c>
      <c r="AS4585" s="36">
        <v>0</v>
      </c>
    </row>
    <row r="4586" spans="1:45" x14ac:dyDescent="0.3">
      <c r="A4586" s="4" t="s">
        <v>192</v>
      </c>
      <c r="B4586" t="s">
        <v>138</v>
      </c>
      <c r="C4586" s="28">
        <v>45415</v>
      </c>
      <c r="D4586">
        <v>1</v>
      </c>
      <c r="G4586" s="42" t="s">
        <v>160</v>
      </c>
      <c r="H4586">
        <f t="shared" si="426"/>
        <v>2024</v>
      </c>
      <c r="I4586" s="2" t="s">
        <v>139</v>
      </c>
      <c r="J4586">
        <v>22</v>
      </c>
      <c r="N4586" s="40">
        <v>164.43746196198322</v>
      </c>
      <c r="O4586" s="33">
        <f t="shared" si="427"/>
        <v>164.43746196198322</v>
      </c>
      <c r="P4586" s="22">
        <f>IF(ISNUMBER(O4586),SUMIFS(O$1:$O4586,A$1:$A4586,A4586,H$1:$H4586,H4586,D$1:$D4586,D4586),"")</f>
        <v>668.44651315721762</v>
      </c>
      <c r="AK4586" s="34">
        <v>0.98077693231878249</v>
      </c>
      <c r="AL4586" s="34">
        <v>0</v>
      </c>
      <c r="AN4586" s="36">
        <v>1.9223067681217461E-2</v>
      </c>
      <c r="AO4586" s="34">
        <v>1.9223067681217461E-2</v>
      </c>
      <c r="AP4586" s="34">
        <v>0</v>
      </c>
      <c r="AS4586" s="36">
        <v>0</v>
      </c>
    </row>
    <row r="4587" spans="1:45" x14ac:dyDescent="0.3">
      <c r="A4587" s="4" t="s">
        <v>192</v>
      </c>
      <c r="B4587" t="s">
        <v>138</v>
      </c>
      <c r="C4587" s="28">
        <v>45415</v>
      </c>
      <c r="D4587">
        <v>2</v>
      </c>
      <c r="G4587" s="42" t="s">
        <v>160</v>
      </c>
      <c r="H4587">
        <f t="shared" si="426"/>
        <v>2024</v>
      </c>
      <c r="I4587" s="2" t="s">
        <v>139</v>
      </c>
      <c r="J4587">
        <v>22</v>
      </c>
      <c r="N4587" s="40">
        <v>187.6487068090463</v>
      </c>
      <c r="O4587" s="33">
        <f t="shared" si="427"/>
        <v>187.6487068090463</v>
      </c>
      <c r="P4587" s="22">
        <f>IF(ISNUMBER(O4587),SUMIFS(O$1:$O4587,A$1:$A4587,A4587,H$1:$H4587,H4587,D$1:$D4587,D4587),"")</f>
        <v>772.90076540611278</v>
      </c>
      <c r="AK4587" s="34">
        <v>0.97611630321910692</v>
      </c>
      <c r="AL4587" s="34">
        <v>0</v>
      </c>
      <c r="AN4587" s="36">
        <v>2.3883696780893041E-2</v>
      </c>
      <c r="AO4587" s="34">
        <v>2.3883696780893041E-2</v>
      </c>
      <c r="AP4587" s="34">
        <v>0</v>
      </c>
      <c r="AS4587" s="36">
        <v>0</v>
      </c>
    </row>
    <row r="4588" spans="1:45" x14ac:dyDescent="0.3">
      <c r="A4588" s="4" t="s">
        <v>192</v>
      </c>
      <c r="B4588" t="s">
        <v>138</v>
      </c>
      <c r="C4588" s="28">
        <v>45415</v>
      </c>
      <c r="D4588">
        <v>3</v>
      </c>
      <c r="G4588" s="42" t="s">
        <v>160</v>
      </c>
      <c r="H4588">
        <f t="shared" si="426"/>
        <v>2024</v>
      </c>
      <c r="I4588" s="2" t="s">
        <v>139</v>
      </c>
      <c r="J4588">
        <v>22</v>
      </c>
      <c r="N4588" s="40">
        <v>236.38333048286873</v>
      </c>
      <c r="O4588" s="33">
        <f t="shared" si="427"/>
        <v>236.38333048286873</v>
      </c>
      <c r="P4588" s="22">
        <f>IF(ISNUMBER(O4588),SUMIFS(O$1:$O4588,A$1:$A4588,A4588,H$1:$H4588,H4588,D$1:$D4588,D4588),"")</f>
        <v>845.53504485656197</v>
      </c>
      <c r="AK4588" s="34">
        <v>0.82681297709923662</v>
      </c>
      <c r="AL4588" s="34">
        <v>0</v>
      </c>
      <c r="AN4588" s="36">
        <v>0.17318702290076338</v>
      </c>
      <c r="AO4588" s="34">
        <v>0.17318702290076338</v>
      </c>
      <c r="AP4588" s="34">
        <v>0</v>
      </c>
      <c r="AS4588" s="36">
        <v>0</v>
      </c>
    </row>
    <row r="4589" spans="1:45" x14ac:dyDescent="0.3">
      <c r="A4589" s="4" t="s">
        <v>192</v>
      </c>
      <c r="B4589" t="s">
        <v>138</v>
      </c>
      <c r="C4589" s="28">
        <v>45415</v>
      </c>
      <c r="D4589">
        <v>4</v>
      </c>
      <c r="G4589" s="42" t="s">
        <v>160</v>
      </c>
      <c r="H4589">
        <f t="shared" si="426"/>
        <v>2024</v>
      </c>
      <c r="I4589" s="2" t="s">
        <v>139</v>
      </c>
      <c r="J4589">
        <v>22</v>
      </c>
      <c r="N4589" s="40">
        <v>243.65472554656904</v>
      </c>
      <c r="O4589" s="33">
        <f t="shared" si="427"/>
        <v>243.65472554656904</v>
      </c>
      <c r="P4589" s="22">
        <f>IF(ISNUMBER(O4589),SUMIFS(O$1:$O4589,A$1:$A4589,A4589,H$1:$H4589,H4589,D$1:$D4589,D4589),"")</f>
        <v>987.21502160133252</v>
      </c>
      <c r="AK4589" s="34">
        <v>0.86175831003417214</v>
      </c>
      <c r="AL4589" s="34">
        <v>3.417210313762038E-3</v>
      </c>
      <c r="AN4589" s="36">
        <v>0.13482447965206584</v>
      </c>
      <c r="AO4589" s="34">
        <v>0.12488350419384901</v>
      </c>
      <c r="AP4589" s="34">
        <v>9.9409754582168389E-3</v>
      </c>
      <c r="AS4589" s="36">
        <v>0</v>
      </c>
    </row>
    <row r="4590" spans="1:45" x14ac:dyDescent="0.3">
      <c r="A4590" s="4" t="s">
        <v>192</v>
      </c>
      <c r="B4590" t="s">
        <v>138</v>
      </c>
      <c r="C4590" s="28">
        <v>45490</v>
      </c>
      <c r="D4590">
        <v>1</v>
      </c>
      <c r="G4590" s="42" t="s">
        <v>160</v>
      </c>
      <c r="H4590">
        <f t="shared" si="426"/>
        <v>2024</v>
      </c>
      <c r="I4590" s="2" t="s">
        <v>139</v>
      </c>
      <c r="J4590">
        <v>23</v>
      </c>
      <c r="N4590" s="40">
        <v>94.997594997595002</v>
      </c>
      <c r="O4590" s="33">
        <f t="shared" si="427"/>
        <v>94.997594997595002</v>
      </c>
      <c r="P4590" s="22">
        <f>IF(ISNUMBER(O4590),SUMIFS(O$1:$O4590,A$1:$A4590,A4590,H$1:$H4590,H4590,D$1:$D4590,D4590),"")</f>
        <v>763.44410815481262</v>
      </c>
      <c r="AK4590" s="34">
        <v>1</v>
      </c>
      <c r="AL4590" s="34">
        <v>0</v>
      </c>
      <c r="AN4590" s="34">
        <f>SUM(AJ4590:AK4590)</f>
        <v>1</v>
      </c>
      <c r="AO4590" s="34">
        <v>0</v>
      </c>
      <c r="AP4590" s="34">
        <v>0</v>
      </c>
      <c r="AS4590" s="34">
        <v>0</v>
      </c>
    </row>
    <row r="4591" spans="1:45" x14ac:dyDescent="0.3">
      <c r="A4591" s="4" t="s">
        <v>192</v>
      </c>
      <c r="B4591" t="s">
        <v>138</v>
      </c>
      <c r="C4591" s="28">
        <v>45490</v>
      </c>
      <c r="D4591">
        <v>2</v>
      </c>
      <c r="G4591" s="42" t="s">
        <v>160</v>
      </c>
      <c r="H4591">
        <f t="shared" si="426"/>
        <v>2024</v>
      </c>
      <c r="I4591" s="2" t="s">
        <v>139</v>
      </c>
      <c r="J4591">
        <v>23</v>
      </c>
      <c r="N4591" s="40">
        <v>82.607193687905038</v>
      </c>
      <c r="O4591" s="33">
        <f t="shared" si="427"/>
        <v>82.607193687905038</v>
      </c>
      <c r="P4591" s="22">
        <f>IF(ISNUMBER(O4591),SUMIFS(O$1:$O4591,A$1:$A4591,A4591,H$1:$H4591,H4591,D$1:$D4591,D4591),"")</f>
        <v>855.50795909401779</v>
      </c>
      <c r="AK4591" s="34">
        <v>0.97411003236245952</v>
      </c>
      <c r="AL4591" s="34">
        <v>0</v>
      </c>
      <c r="AN4591" s="34">
        <f>SUM(AJ4591:AK4591)</f>
        <v>0.97411003236245952</v>
      </c>
      <c r="AO4591" s="34">
        <v>2.5889967637540454E-2</v>
      </c>
      <c r="AP4591" s="34">
        <v>0</v>
      </c>
      <c r="AS4591" s="34">
        <v>0</v>
      </c>
    </row>
    <row r="4592" spans="1:45" x14ac:dyDescent="0.3">
      <c r="A4592" s="4" t="s">
        <v>192</v>
      </c>
      <c r="B4592" t="s">
        <v>138</v>
      </c>
      <c r="C4592" s="28">
        <v>45490</v>
      </c>
      <c r="D4592">
        <v>3</v>
      </c>
      <c r="G4592" s="42" t="s">
        <v>160</v>
      </c>
      <c r="H4592">
        <f t="shared" si="426"/>
        <v>2024</v>
      </c>
      <c r="I4592" s="2" t="s">
        <v>139</v>
      </c>
      <c r="J4592">
        <v>23</v>
      </c>
      <c r="N4592" s="40">
        <v>117.1003717472119</v>
      </c>
      <c r="O4592" s="33">
        <f t="shared" si="427"/>
        <v>117.1003717472119</v>
      </c>
      <c r="P4592" s="22">
        <f>IF(ISNUMBER(O4592),SUMIFS(O$1:$O4592,A$1:$A4592,A4592,H$1:$H4592,H4592,D$1:$D4592,D4592),"")</f>
        <v>962.63541660377382</v>
      </c>
      <c r="AK4592" s="34">
        <v>0.95744680851063835</v>
      </c>
      <c r="AL4592" s="34">
        <v>0</v>
      </c>
      <c r="AN4592" s="34">
        <f>SUM(AJ4592:AK4592)</f>
        <v>0.95744680851063835</v>
      </c>
      <c r="AO4592" s="34">
        <v>4.2553191489361701E-2</v>
      </c>
      <c r="AP4592" s="34">
        <v>0</v>
      </c>
      <c r="AS4592" s="34">
        <v>0</v>
      </c>
    </row>
    <row r="4593" spans="1:45" x14ac:dyDescent="0.3">
      <c r="A4593" s="4" t="s">
        <v>192</v>
      </c>
      <c r="B4593" t="s">
        <v>138</v>
      </c>
      <c r="C4593" s="28">
        <v>45490</v>
      </c>
      <c r="D4593">
        <v>4</v>
      </c>
      <c r="G4593" s="42" t="s">
        <v>160</v>
      </c>
      <c r="H4593">
        <f t="shared" si="426"/>
        <v>2024</v>
      </c>
      <c r="I4593" s="2" t="s">
        <v>139</v>
      </c>
      <c r="J4593">
        <v>23</v>
      </c>
      <c r="N4593" s="40">
        <v>88.994032395566933</v>
      </c>
      <c r="O4593" s="33">
        <f t="shared" si="427"/>
        <v>88.994032395566933</v>
      </c>
      <c r="P4593" s="22">
        <f>IF(ISNUMBER(O4593),SUMIFS(O$1:$O4593,A$1:$A4593,A4593,H$1:$H4593,H4593,D$1:$D4593,D4593),"")</f>
        <v>1076.2090539968995</v>
      </c>
      <c r="AK4593" s="34">
        <v>0.92194835680751186</v>
      </c>
      <c r="AL4593" s="34">
        <v>0</v>
      </c>
      <c r="AN4593" s="34">
        <f>SUM(AJ4593:AK4593)</f>
        <v>0.92194835680751186</v>
      </c>
      <c r="AO4593" s="34">
        <v>7.8051643192488265E-2</v>
      </c>
      <c r="AP4593" s="34">
        <v>0</v>
      </c>
      <c r="AS4593" s="34">
        <v>0</v>
      </c>
    </row>
    <row r="4594" spans="1:45" x14ac:dyDescent="0.3">
      <c r="A4594" s="4" t="s">
        <v>192</v>
      </c>
      <c r="B4594" t="s">
        <v>138</v>
      </c>
      <c r="C4594" s="28">
        <v>45558</v>
      </c>
      <c r="D4594">
        <v>1</v>
      </c>
      <c r="G4594" s="42" t="s">
        <v>160</v>
      </c>
      <c r="H4594">
        <f t="shared" si="426"/>
        <v>2024</v>
      </c>
      <c r="I4594" s="2" t="s">
        <v>139</v>
      </c>
      <c r="J4594">
        <v>24</v>
      </c>
      <c r="N4594" s="40">
        <v>169.9397773198512</v>
      </c>
      <c r="O4594" s="33">
        <f t="shared" si="427"/>
        <v>169.9397773198512</v>
      </c>
      <c r="P4594" s="22">
        <f>IF(ISNUMBER(O4594),SUMIFS(O$1:$O4594,A$1:$A4594,A4594,H$1:$H4594,H4594,D$1:$D4594,D4594),"")</f>
        <v>933.38388547466388</v>
      </c>
      <c r="AK4594" s="34">
        <v>1</v>
      </c>
      <c r="AL4594" s="34">
        <v>0</v>
      </c>
      <c r="AN4594" s="34">
        <f>SUM(AJ4594:AK4594)</f>
        <v>1</v>
      </c>
      <c r="AO4594" s="34">
        <v>0</v>
      </c>
      <c r="AP4594" s="34">
        <v>0</v>
      </c>
      <c r="AS4594" s="34">
        <v>0</v>
      </c>
    </row>
    <row r="4595" spans="1:45" x14ac:dyDescent="0.3">
      <c r="A4595" s="4" t="s">
        <v>192</v>
      </c>
      <c r="B4595" t="s">
        <v>138</v>
      </c>
      <c r="C4595" s="28">
        <v>45558</v>
      </c>
      <c r="D4595">
        <v>2</v>
      </c>
      <c r="G4595" s="42" t="s">
        <v>160</v>
      </c>
      <c r="H4595">
        <f t="shared" si="426"/>
        <v>2024</v>
      </c>
      <c r="I4595" s="2" t="s">
        <v>139</v>
      </c>
      <c r="J4595">
        <v>24</v>
      </c>
      <c r="N4595" s="40">
        <v>148.4301593890635</v>
      </c>
      <c r="O4595" s="33">
        <f t="shared" si="427"/>
        <v>148.4301593890635</v>
      </c>
      <c r="P4595" s="22">
        <f>IF(ISNUMBER(O4595),SUMIFS(O$1:$O4595,A$1:$A4595,A4595,H$1:$H4595,H4595,D$1:$D4595,D4595),"")</f>
        <v>1003.9381184830813</v>
      </c>
      <c r="AK4595" s="34">
        <v>0.9191542288557214</v>
      </c>
      <c r="AL4595" s="34">
        <v>0</v>
      </c>
      <c r="AN4595" s="34">
        <f>SUM(AJ4595:AK4595)</f>
        <v>0.9191542288557214</v>
      </c>
      <c r="AO4595" s="34">
        <v>8.0845771144278614E-2</v>
      </c>
      <c r="AP4595" s="34">
        <v>0</v>
      </c>
      <c r="AS4595" s="34">
        <v>0</v>
      </c>
    </row>
    <row r="4596" spans="1:45" x14ac:dyDescent="0.3">
      <c r="A4596" s="4" t="s">
        <v>192</v>
      </c>
      <c r="B4596" t="s">
        <v>138</v>
      </c>
      <c r="C4596" s="28">
        <v>45558</v>
      </c>
      <c r="D4596">
        <v>3</v>
      </c>
      <c r="G4596" s="42" t="s">
        <v>160</v>
      </c>
      <c r="H4596">
        <f t="shared" si="426"/>
        <v>2024</v>
      </c>
      <c r="I4596" s="2" t="s">
        <v>139</v>
      </c>
      <c r="J4596">
        <v>24</v>
      </c>
      <c r="N4596" s="40">
        <v>158.49455987625248</v>
      </c>
      <c r="O4596" s="33">
        <f t="shared" si="427"/>
        <v>158.49455987625248</v>
      </c>
      <c r="P4596" s="22">
        <f>IF(ISNUMBER(O4596),SUMIFS(O$1:$O4596,A$1:$A4596,A4596,H$1:$H4596,H4596,D$1:$D4596,D4596),"")</f>
        <v>1121.1299764800262</v>
      </c>
      <c r="AK4596" s="34">
        <v>0.68947368421052624</v>
      </c>
      <c r="AL4596" s="34">
        <v>0</v>
      </c>
      <c r="AN4596" s="34">
        <f>SUM(AJ4596:AK4596)</f>
        <v>0.68947368421052624</v>
      </c>
      <c r="AO4596" s="34">
        <v>0.31052631578947365</v>
      </c>
      <c r="AP4596" s="34">
        <v>0</v>
      </c>
      <c r="AS4596" s="34">
        <v>0</v>
      </c>
    </row>
    <row r="4597" spans="1:45" x14ac:dyDescent="0.3">
      <c r="A4597" s="4" t="s">
        <v>192</v>
      </c>
      <c r="B4597" t="s">
        <v>138</v>
      </c>
      <c r="C4597" s="28">
        <v>45558</v>
      </c>
      <c r="D4597">
        <v>4</v>
      </c>
      <c r="G4597" s="42" t="s">
        <v>160</v>
      </c>
      <c r="H4597">
        <f t="shared" si="426"/>
        <v>2024</v>
      </c>
      <c r="I4597" s="2" t="s">
        <v>139</v>
      </c>
      <c r="J4597">
        <v>24</v>
      </c>
      <c r="N4597" s="40">
        <v>197.71007398655303</v>
      </c>
      <c r="O4597" s="33">
        <f t="shared" si="427"/>
        <v>197.71007398655303</v>
      </c>
      <c r="P4597" s="22">
        <f>IF(ISNUMBER(O4597),SUMIFS(O$1:$O4597,A$1:$A4597,A4597,H$1:$H4597,H4597,D$1:$D4597,D4597),"")</f>
        <v>1273.9191279834524</v>
      </c>
      <c r="AK4597" s="34">
        <v>0.79838709677419351</v>
      </c>
      <c r="AL4597" s="34">
        <v>0</v>
      </c>
      <c r="AN4597" s="34">
        <f>SUM(AJ4597:AK4597)</f>
        <v>0.79838709677419351</v>
      </c>
      <c r="AO4597" s="34">
        <v>0.20161290322580644</v>
      </c>
      <c r="AP4597" s="34">
        <v>0</v>
      </c>
      <c r="AS4597" s="34">
        <v>0</v>
      </c>
    </row>
    <row r="4598" spans="1:45" x14ac:dyDescent="0.3">
      <c r="A4598" s="4" t="s">
        <v>192</v>
      </c>
      <c r="B4598" t="s">
        <v>138</v>
      </c>
      <c r="C4598" s="28">
        <v>45607</v>
      </c>
      <c r="D4598">
        <v>1</v>
      </c>
      <c r="G4598" s="42" t="s">
        <v>160</v>
      </c>
      <c r="H4598">
        <f t="shared" si="426"/>
        <v>2024</v>
      </c>
      <c r="I4598" s="2" t="s">
        <v>139</v>
      </c>
      <c r="J4598">
        <v>25</v>
      </c>
      <c r="N4598" s="40">
        <v>294.40465399330162</v>
      </c>
      <c r="O4598" s="33">
        <f t="shared" si="427"/>
        <v>294.40465399330162</v>
      </c>
      <c r="P4598" s="22">
        <f>IF(ISNUMBER(O4598),SUMIFS(O$1:$O4598,A$1:$A4598,A4598,H$1:$H4598,H4598,D$1:$D4598,D4598),"")</f>
        <v>1227.7885394679656</v>
      </c>
      <c r="AK4598" s="34">
        <v>0.99156474061577393</v>
      </c>
      <c r="AL4598" s="34">
        <v>0</v>
      </c>
      <c r="AN4598" s="34">
        <f>SUM(AJ4598:AK4598)</f>
        <v>0.99156474061577393</v>
      </c>
      <c r="AO4598" s="34">
        <v>0</v>
      </c>
      <c r="AP4598" s="34">
        <v>0</v>
      </c>
      <c r="AS4598" s="34">
        <v>8.4352593842260647E-3</v>
      </c>
    </row>
    <row r="4599" spans="1:45" x14ac:dyDescent="0.3">
      <c r="A4599" s="4" t="s">
        <v>192</v>
      </c>
      <c r="B4599" t="s">
        <v>138</v>
      </c>
      <c r="C4599" s="28">
        <v>45607</v>
      </c>
      <c r="D4599">
        <v>2</v>
      </c>
      <c r="G4599" s="42" t="s">
        <v>160</v>
      </c>
      <c r="H4599">
        <f t="shared" si="426"/>
        <v>2024</v>
      </c>
      <c r="I4599" s="2" t="s">
        <v>139</v>
      </c>
      <c r="J4599">
        <v>25</v>
      </c>
      <c r="N4599" s="40">
        <v>329.25180679041239</v>
      </c>
      <c r="O4599" s="33">
        <f t="shared" si="427"/>
        <v>329.25180679041239</v>
      </c>
      <c r="P4599" s="22">
        <f>IF(ISNUMBER(O4599),SUMIFS(O$1:$O4599,A$1:$A4599,A4599,H$1:$H4599,H4599,D$1:$D4599,D4599),"")</f>
        <v>1333.1899252734938</v>
      </c>
      <c r="AK4599" s="34">
        <v>0.9853820598006644</v>
      </c>
      <c r="AL4599" s="34">
        <v>1.3621262458471759E-2</v>
      </c>
      <c r="AN4599" s="34">
        <f>SUM(AJ4599:AK4599)</f>
        <v>0.9853820598006644</v>
      </c>
      <c r="AO4599" s="34">
        <v>0</v>
      </c>
      <c r="AP4599" s="34">
        <v>0</v>
      </c>
      <c r="AS4599" s="34">
        <v>9.9667774086378727E-4</v>
      </c>
    </row>
    <row r="4600" spans="1:45" x14ac:dyDescent="0.3">
      <c r="A4600" s="4" t="s">
        <v>192</v>
      </c>
      <c r="B4600" t="s">
        <v>138</v>
      </c>
      <c r="C4600" s="28">
        <v>45607</v>
      </c>
      <c r="D4600">
        <v>3</v>
      </c>
      <c r="G4600" s="42" t="s">
        <v>160</v>
      </c>
      <c r="H4600">
        <f t="shared" si="426"/>
        <v>2024</v>
      </c>
      <c r="I4600" s="2" t="s">
        <v>139</v>
      </c>
      <c r="J4600">
        <v>25</v>
      </c>
      <c r="N4600" s="40">
        <v>301.16151263999046</v>
      </c>
      <c r="O4600" s="33">
        <f t="shared" si="427"/>
        <v>301.16151263999046</v>
      </c>
      <c r="P4600" s="22">
        <f>IF(ISNUMBER(O4600),SUMIFS(O$1:$O4600,A$1:$A4600,A4600,H$1:$H4600,H4600,D$1:$D4600,D4600),"")</f>
        <v>1422.2914891200166</v>
      </c>
      <c r="AK4600" s="34">
        <v>0.97362204724409451</v>
      </c>
      <c r="AL4600" s="34">
        <v>0</v>
      </c>
      <c r="AN4600" s="34">
        <f>SUM(AJ4600:AK4600)</f>
        <v>0.97362204724409451</v>
      </c>
      <c r="AO4600" s="34">
        <v>1.5748031496062995E-2</v>
      </c>
      <c r="AP4600" s="34">
        <v>1.0629921259842521E-2</v>
      </c>
      <c r="AS4600" s="34">
        <v>0</v>
      </c>
    </row>
    <row r="4601" spans="1:45" x14ac:dyDescent="0.3">
      <c r="A4601" s="4" t="s">
        <v>192</v>
      </c>
      <c r="B4601" t="s">
        <v>138</v>
      </c>
      <c r="C4601" s="28">
        <v>45607</v>
      </c>
      <c r="D4601">
        <v>4</v>
      </c>
      <c r="G4601" s="42" t="s">
        <v>160</v>
      </c>
      <c r="H4601">
        <f t="shared" si="426"/>
        <v>2024</v>
      </c>
      <c r="I4601" s="2" t="s">
        <v>139</v>
      </c>
      <c r="J4601">
        <v>25</v>
      </c>
      <c r="N4601" s="40">
        <v>265.6279778921288</v>
      </c>
      <c r="O4601" s="33">
        <f t="shared" si="427"/>
        <v>265.6279778921288</v>
      </c>
      <c r="P4601" s="22">
        <f>IF(ISNUMBER(O4601),SUMIFS(O$1:$O4601,A$1:$A4601,A4601,H$1:$H4601,H4601,D$1:$D4601,D4601),"")</f>
        <v>1539.5471058755811</v>
      </c>
      <c r="AK4601" s="34">
        <v>0.94986408939897315</v>
      </c>
      <c r="AL4601" s="34">
        <v>0</v>
      </c>
      <c r="AN4601" s="34">
        <f>SUM(AJ4601:AK4601)</f>
        <v>0.94986408939897315</v>
      </c>
      <c r="AO4601" s="34">
        <v>4.1679250981576557E-2</v>
      </c>
      <c r="AP4601" s="34">
        <v>7.5505889459377834E-3</v>
      </c>
      <c r="AS4601" s="34">
        <v>9.0607067351253397E-4</v>
      </c>
    </row>
    <row r="4602" spans="1:45" x14ac:dyDescent="0.3">
      <c r="A4602" s="4" t="s">
        <v>192</v>
      </c>
      <c r="B4602" t="s">
        <v>138</v>
      </c>
      <c r="C4602" s="28">
        <v>45630</v>
      </c>
      <c r="D4602">
        <v>1</v>
      </c>
      <c r="G4602" s="42" t="s">
        <v>160</v>
      </c>
      <c r="H4602">
        <f t="shared" si="426"/>
        <v>2024</v>
      </c>
      <c r="I4602" s="2" t="s">
        <v>139</v>
      </c>
      <c r="J4602">
        <v>26</v>
      </c>
      <c r="N4602" s="40">
        <v>76.216474918709977</v>
      </c>
      <c r="O4602" s="33">
        <f t="shared" si="427"/>
        <v>76.216474918709977</v>
      </c>
      <c r="P4602" s="22">
        <f>IF(ISNUMBER(O4602),SUMIFS(O$1:$O4602,A$1:$A4602,A4602,H$1:$H4602,H4602,D$1:$D4602,D4602),"")</f>
        <v>1304.0050143866756</v>
      </c>
      <c r="AK4602" s="34">
        <v>1</v>
      </c>
      <c r="AL4602" s="34">
        <v>0</v>
      </c>
      <c r="AN4602" s="34">
        <v>0</v>
      </c>
      <c r="AO4602" s="34">
        <v>0</v>
      </c>
      <c r="AP4602" s="34">
        <v>0</v>
      </c>
      <c r="AS4602" s="36">
        <v>0</v>
      </c>
    </row>
    <row r="4603" spans="1:45" x14ac:dyDescent="0.3">
      <c r="A4603" s="4" t="s">
        <v>192</v>
      </c>
      <c r="B4603" t="s">
        <v>138</v>
      </c>
      <c r="C4603" s="28">
        <v>45630</v>
      </c>
      <c r="D4603">
        <v>2</v>
      </c>
      <c r="G4603" s="42" t="s">
        <v>160</v>
      </c>
      <c r="H4603">
        <f t="shared" si="426"/>
        <v>2024</v>
      </c>
      <c r="I4603" s="2" t="s">
        <v>139</v>
      </c>
      <c r="J4603">
        <v>26</v>
      </c>
      <c r="N4603" s="40">
        <v>87.649765386542768</v>
      </c>
      <c r="O4603" s="33">
        <f t="shared" si="427"/>
        <v>87.649765386542768</v>
      </c>
      <c r="P4603" s="22">
        <f>IF(ISNUMBER(O4603),SUMIFS(O$1:$O4603,A$1:$A4603,A4603,H$1:$H4603,H4603,D$1:$D4603,D4603),"")</f>
        <v>1420.8396906600367</v>
      </c>
      <c r="AK4603" s="34">
        <v>0.84753984753984746</v>
      </c>
      <c r="AL4603" s="34">
        <v>2.4255024255024252E-2</v>
      </c>
      <c r="AN4603" s="34">
        <v>0.12820512820512819</v>
      </c>
      <c r="AO4603" s="34">
        <v>6.1677061677061669E-2</v>
      </c>
      <c r="AP4603" s="34">
        <v>6.6528066528066518E-2</v>
      </c>
      <c r="AS4603" s="36">
        <v>0</v>
      </c>
    </row>
    <row r="4604" spans="1:45" x14ac:dyDescent="0.3">
      <c r="A4604" s="4" t="s">
        <v>192</v>
      </c>
      <c r="B4604" t="s">
        <v>138</v>
      </c>
      <c r="C4604" s="28">
        <v>45630</v>
      </c>
      <c r="D4604">
        <v>3</v>
      </c>
      <c r="G4604" s="42" t="s">
        <v>160</v>
      </c>
      <c r="H4604">
        <f t="shared" si="426"/>
        <v>2024</v>
      </c>
      <c r="I4604" s="2" t="s">
        <v>139</v>
      </c>
      <c r="J4604">
        <v>26</v>
      </c>
      <c r="N4604" s="40">
        <v>75.894147771858101</v>
      </c>
      <c r="O4604" s="33">
        <f t="shared" si="427"/>
        <v>75.894147771858101</v>
      </c>
      <c r="P4604" s="22">
        <f>IF(ISNUMBER(O4604),SUMIFS(O$1:$O4604,A$1:$A4604,A4604,H$1:$H4604,H4604,D$1:$D4604,D4604),"")</f>
        <v>1498.1856368918748</v>
      </c>
      <c r="AK4604" s="34">
        <v>0.95192307692307687</v>
      </c>
      <c r="AL4604" s="34">
        <v>0</v>
      </c>
      <c r="AN4604" s="34">
        <v>3.6713286713286705E-2</v>
      </c>
      <c r="AO4604" s="34">
        <v>3.6713286713286705E-2</v>
      </c>
      <c r="AP4604" s="34">
        <v>0</v>
      </c>
      <c r="AS4604" s="36">
        <v>1.1363636363636362E-2</v>
      </c>
    </row>
    <row r="4605" spans="1:45" x14ac:dyDescent="0.3">
      <c r="A4605" s="4" t="s">
        <v>192</v>
      </c>
      <c r="B4605" t="s">
        <v>138</v>
      </c>
      <c r="C4605" s="28">
        <v>45630</v>
      </c>
      <c r="D4605">
        <v>4</v>
      </c>
      <c r="G4605" s="42" t="s">
        <v>160</v>
      </c>
      <c r="H4605">
        <f t="shared" si="426"/>
        <v>2024</v>
      </c>
      <c r="I4605" s="2" t="s">
        <v>139</v>
      </c>
      <c r="J4605">
        <v>26</v>
      </c>
      <c r="N4605" s="40">
        <v>95.340201524565586</v>
      </c>
      <c r="O4605" s="33">
        <f t="shared" si="427"/>
        <v>95.340201524565586</v>
      </c>
      <c r="P4605" s="22">
        <f>IF(ISNUMBER(O4605),SUMIFS(O$1:$O4605,A$1:$A4605,A4605,H$1:$H4605,H4605,D$1:$D4605,D4605),"")</f>
        <v>1634.8873074001467</v>
      </c>
      <c r="AK4605" s="34">
        <v>0.97358490566037736</v>
      </c>
      <c r="AL4605" s="34">
        <v>3.1446540880503146E-3</v>
      </c>
      <c r="AN4605" s="34">
        <v>2.3270440251572325E-2</v>
      </c>
      <c r="AO4605" s="34">
        <v>2.3270440251572325E-2</v>
      </c>
      <c r="AP4605" s="34">
        <v>0</v>
      </c>
      <c r="AS4605" s="36">
        <v>0</v>
      </c>
    </row>
    <row r="4606" spans="1:45" x14ac:dyDescent="0.3">
      <c r="A4606" s="4" t="s">
        <v>194</v>
      </c>
      <c r="B4606" t="s">
        <v>138</v>
      </c>
      <c r="C4606" s="28">
        <v>44372</v>
      </c>
      <c r="D4606">
        <v>1</v>
      </c>
      <c r="G4606" s="42" t="s">
        <v>204</v>
      </c>
      <c r="H4606">
        <f t="shared" si="426"/>
        <v>2021</v>
      </c>
      <c r="I4606" s="2" t="s">
        <v>139</v>
      </c>
      <c r="J4606" s="29">
        <v>1</v>
      </c>
      <c r="N4606" s="40">
        <v>41.465621230398071</v>
      </c>
      <c r="O4606" s="33">
        <f t="shared" si="427"/>
        <v>41.465621230398071</v>
      </c>
      <c r="P4606" s="22">
        <f>IF(ISNUMBER(O4606),SUMIFS(O$1:$O4606,A$1:$A4606,A4606,H$1:$H4606,H4606,D$1:$D4606,D4606),"")</f>
        <v>41.465621230398071</v>
      </c>
      <c r="AK4606" s="34">
        <v>1</v>
      </c>
      <c r="AL4606" s="34">
        <v>0</v>
      </c>
      <c r="AN4606" s="36">
        <v>0</v>
      </c>
      <c r="AO4606" s="34"/>
      <c r="AP4606" s="34"/>
      <c r="AS4606" s="36">
        <v>0</v>
      </c>
    </row>
    <row r="4607" spans="1:45" x14ac:dyDescent="0.3">
      <c r="A4607" s="4" t="s">
        <v>194</v>
      </c>
      <c r="B4607" t="s">
        <v>138</v>
      </c>
      <c r="C4607" s="28">
        <v>44372</v>
      </c>
      <c r="D4607">
        <v>2</v>
      </c>
      <c r="G4607" s="42" t="s">
        <v>204</v>
      </c>
      <c r="H4607">
        <f t="shared" ref="H4607:H4670" si="428">YEAR(C4607)</f>
        <v>2021</v>
      </c>
      <c r="I4607" s="2" t="s">
        <v>139</v>
      </c>
      <c r="J4607" s="29">
        <v>1</v>
      </c>
      <c r="N4607" s="40">
        <v>100.96551899830588</v>
      </c>
      <c r="O4607" s="33">
        <f t="shared" si="427"/>
        <v>100.96551899830588</v>
      </c>
      <c r="P4607" s="22">
        <f>IF(ISNUMBER(O4607),SUMIFS(O$1:$O4607,A$1:$A4607,A4607,H$1:$H4607,H4607,D$1:$D4607,D4607),"")</f>
        <v>100.96551899830588</v>
      </c>
      <c r="AK4607" s="34">
        <v>1</v>
      </c>
      <c r="AL4607" s="34">
        <v>0</v>
      </c>
      <c r="AN4607" s="36">
        <v>1</v>
      </c>
      <c r="AO4607" s="34"/>
      <c r="AP4607" s="34"/>
      <c r="AS4607" s="36">
        <v>0</v>
      </c>
    </row>
    <row r="4608" spans="1:45" x14ac:dyDescent="0.3">
      <c r="A4608" s="4" t="s">
        <v>194</v>
      </c>
      <c r="B4608" t="s">
        <v>138</v>
      </c>
      <c r="C4608" s="28">
        <v>44372</v>
      </c>
      <c r="D4608">
        <v>3</v>
      </c>
      <c r="G4608" s="42" t="s">
        <v>204</v>
      </c>
      <c r="H4608">
        <f t="shared" si="428"/>
        <v>2021</v>
      </c>
      <c r="I4608" s="2" t="s">
        <v>139</v>
      </c>
      <c r="J4608" s="29">
        <v>1</v>
      </c>
      <c r="N4608" s="40">
        <v>105.47605686494576</v>
      </c>
      <c r="O4608" s="33">
        <f t="shared" si="427"/>
        <v>105.47605686494576</v>
      </c>
      <c r="P4608" s="22">
        <f>IF(ISNUMBER(O4608),SUMIFS(O$1:$O4608,A$1:$A4608,A4608,H$1:$H4608,H4608,D$1:$D4608,D4608),"")</f>
        <v>105.47605686494576</v>
      </c>
      <c r="AK4608" s="34">
        <v>1</v>
      </c>
      <c r="AL4608" s="34">
        <v>0</v>
      </c>
      <c r="AN4608" s="36">
        <v>0</v>
      </c>
      <c r="AO4608" s="34"/>
      <c r="AP4608" s="34"/>
      <c r="AS4608" s="36">
        <v>0</v>
      </c>
    </row>
    <row r="4609" spans="1:45" x14ac:dyDescent="0.3">
      <c r="A4609" s="4" t="s">
        <v>194</v>
      </c>
      <c r="B4609" t="s">
        <v>138</v>
      </c>
      <c r="C4609" s="28">
        <v>44372</v>
      </c>
      <c r="D4609">
        <v>4</v>
      </c>
      <c r="G4609" s="42" t="s">
        <v>204</v>
      </c>
      <c r="H4609">
        <f t="shared" si="428"/>
        <v>2021</v>
      </c>
      <c r="I4609" s="2" t="s">
        <v>139</v>
      </c>
      <c r="J4609" s="29">
        <v>1</v>
      </c>
      <c r="N4609" s="40">
        <v>104.40386371617664</v>
      </c>
      <c r="O4609" s="33">
        <f t="shared" si="427"/>
        <v>104.40386371617664</v>
      </c>
      <c r="P4609" s="22">
        <f>IF(ISNUMBER(O4609),SUMIFS(O$1:$O4609,A$1:$A4609,A4609,H$1:$H4609,H4609,D$1:$D4609,D4609),"")</f>
        <v>104.40386371617664</v>
      </c>
      <c r="AK4609" s="34">
        <v>1</v>
      </c>
      <c r="AL4609" s="34">
        <v>0</v>
      </c>
      <c r="AN4609" s="36">
        <v>0</v>
      </c>
      <c r="AO4609" s="34"/>
      <c r="AP4609" s="34"/>
      <c r="AS4609" s="36">
        <v>0</v>
      </c>
    </row>
    <row r="4610" spans="1:45" x14ac:dyDescent="0.3">
      <c r="A4610" s="4" t="s">
        <v>194</v>
      </c>
      <c r="B4610" t="s">
        <v>138</v>
      </c>
      <c r="C4610" s="28">
        <v>44424</v>
      </c>
      <c r="D4610">
        <v>1</v>
      </c>
      <c r="G4610" s="42" t="s">
        <v>204</v>
      </c>
      <c r="H4610">
        <f t="shared" si="428"/>
        <v>2021</v>
      </c>
      <c r="I4610" s="2" t="s">
        <v>139</v>
      </c>
      <c r="J4610" s="29">
        <v>2</v>
      </c>
      <c r="N4610" s="40">
        <v>162.630514404417</v>
      </c>
      <c r="O4610" s="33">
        <f t="shared" si="427"/>
        <v>162.630514404417</v>
      </c>
      <c r="P4610" s="22">
        <f>IF(ISNUMBER(O4610),SUMIFS(O$1:$O4610,A$1:$A4610,A4610,H$1:$H4610,H4610,D$1:$D4610,D4610),"")</f>
        <v>204.09613563481508</v>
      </c>
      <c r="AK4610" s="34">
        <v>1</v>
      </c>
      <c r="AL4610" s="34">
        <v>0</v>
      </c>
      <c r="AN4610" s="36">
        <v>0</v>
      </c>
      <c r="AO4610" s="34"/>
      <c r="AP4610" s="34"/>
      <c r="AS4610" s="36">
        <v>0</v>
      </c>
    </row>
    <row r="4611" spans="1:45" x14ac:dyDescent="0.3">
      <c r="A4611" s="4" t="s">
        <v>194</v>
      </c>
      <c r="B4611" t="s">
        <v>138</v>
      </c>
      <c r="C4611" s="28">
        <v>44424</v>
      </c>
      <c r="D4611">
        <v>2</v>
      </c>
      <c r="G4611" s="42" t="s">
        <v>204</v>
      </c>
      <c r="H4611">
        <f t="shared" si="428"/>
        <v>2021</v>
      </c>
      <c r="I4611" s="2" t="s">
        <v>139</v>
      </c>
      <c r="J4611" s="29">
        <v>2</v>
      </c>
      <c r="N4611" s="40">
        <v>309.5015449666613</v>
      </c>
      <c r="O4611" s="33">
        <f t="shared" si="427"/>
        <v>309.5015449666613</v>
      </c>
      <c r="P4611" s="22">
        <f>IF(ISNUMBER(O4611),SUMIFS(O$1:$O4611,A$1:$A4611,A4611,H$1:$H4611,H4611,D$1:$D4611,D4611),"")</f>
        <v>410.46706396496717</v>
      </c>
      <c r="AK4611" s="34">
        <v>1</v>
      </c>
      <c r="AL4611" s="34">
        <v>0</v>
      </c>
      <c r="AN4611" s="36">
        <v>0</v>
      </c>
      <c r="AO4611" s="34"/>
      <c r="AP4611" s="34"/>
      <c r="AS4611" s="36">
        <v>0</v>
      </c>
    </row>
    <row r="4612" spans="1:45" x14ac:dyDescent="0.3">
      <c r="A4612" s="4" t="s">
        <v>194</v>
      </c>
      <c r="B4612" t="s">
        <v>138</v>
      </c>
      <c r="C4612" s="28">
        <v>44424</v>
      </c>
      <c r="D4612">
        <v>3</v>
      </c>
      <c r="G4612" s="42" t="s">
        <v>204</v>
      </c>
      <c r="H4612">
        <f t="shared" si="428"/>
        <v>2021</v>
      </c>
      <c r="I4612" s="2" t="s">
        <v>139</v>
      </c>
      <c r="J4612" s="29">
        <v>2</v>
      </c>
      <c r="N4612" s="40">
        <v>286.13152648112589</v>
      </c>
      <c r="O4612" s="33">
        <f t="shared" si="427"/>
        <v>286.13152648112589</v>
      </c>
      <c r="P4612" s="22">
        <f>IF(ISNUMBER(O4612),SUMIFS(O$1:$O4612,A$1:$A4612,A4612,H$1:$H4612,H4612,D$1:$D4612,D4612),"")</f>
        <v>391.60758334607164</v>
      </c>
      <c r="AK4612" s="34">
        <v>1</v>
      </c>
      <c r="AL4612" s="34">
        <v>0</v>
      </c>
      <c r="AN4612" s="36">
        <v>0</v>
      </c>
      <c r="AO4612" s="34"/>
      <c r="AP4612" s="34"/>
      <c r="AS4612" s="36">
        <v>0</v>
      </c>
    </row>
    <row r="4613" spans="1:45" x14ac:dyDescent="0.3">
      <c r="A4613" s="4" t="s">
        <v>194</v>
      </c>
      <c r="B4613" t="s">
        <v>138</v>
      </c>
      <c r="C4613" s="28">
        <v>44424</v>
      </c>
      <c r="D4613">
        <v>4</v>
      </c>
      <c r="G4613" s="42" t="s">
        <v>204</v>
      </c>
      <c r="H4613">
        <f t="shared" si="428"/>
        <v>2021</v>
      </c>
      <c r="I4613" s="2" t="s">
        <v>139</v>
      </c>
      <c r="J4613" s="29">
        <v>2</v>
      </c>
      <c r="N4613" s="40">
        <v>398.50993542530978</v>
      </c>
      <c r="O4613" s="33">
        <f t="shared" si="427"/>
        <v>398.50993542530978</v>
      </c>
      <c r="P4613" s="22">
        <f>IF(ISNUMBER(O4613),SUMIFS(O$1:$O4613,A$1:$A4613,A4613,H$1:$H4613,H4613,D$1:$D4613,D4613),"")</f>
        <v>502.91379914148644</v>
      </c>
      <c r="AK4613" s="34">
        <v>1</v>
      </c>
      <c r="AL4613" s="34">
        <v>0</v>
      </c>
      <c r="AN4613" s="36">
        <v>0</v>
      </c>
      <c r="AO4613" s="34"/>
      <c r="AP4613" s="34"/>
      <c r="AS4613" s="36">
        <v>0</v>
      </c>
    </row>
    <row r="4614" spans="1:45" x14ac:dyDescent="0.3">
      <c r="A4614" s="4" t="s">
        <v>194</v>
      </c>
      <c r="B4614" t="s">
        <v>138</v>
      </c>
      <c r="C4614" s="28">
        <v>44468</v>
      </c>
      <c r="D4614">
        <v>1</v>
      </c>
      <c r="G4614" s="42" t="s">
        <v>204</v>
      </c>
      <c r="H4614">
        <f t="shared" si="428"/>
        <v>2021</v>
      </c>
      <c r="I4614" s="2" t="s">
        <v>139</v>
      </c>
      <c r="J4614" s="29">
        <v>3</v>
      </c>
      <c r="N4614" s="40">
        <v>230.01091585566473</v>
      </c>
      <c r="O4614" s="33">
        <f t="shared" si="427"/>
        <v>230.01091585566473</v>
      </c>
      <c r="P4614" s="22">
        <f>IF(ISNUMBER(O4614),SUMIFS(O$1:$O4614,A$1:$A4614,A4614,H$1:$H4614,H4614,D$1:$D4614,D4614),"")</f>
        <v>434.10705149047982</v>
      </c>
      <c r="AK4614" s="34">
        <v>0.99999000000000005</v>
      </c>
      <c r="AL4614" s="34"/>
      <c r="AN4614" s="36">
        <v>1.0000000000000001E-5</v>
      </c>
      <c r="AO4614" s="34"/>
      <c r="AP4614" s="34"/>
      <c r="AS4614" s="36"/>
    </row>
    <row r="4615" spans="1:45" x14ac:dyDescent="0.3">
      <c r="A4615" s="4" t="s">
        <v>194</v>
      </c>
      <c r="B4615" t="s">
        <v>138</v>
      </c>
      <c r="C4615" s="28">
        <v>44468</v>
      </c>
      <c r="D4615">
        <v>2</v>
      </c>
      <c r="G4615" s="42" t="s">
        <v>204</v>
      </c>
      <c r="H4615">
        <f t="shared" si="428"/>
        <v>2021</v>
      </c>
      <c r="I4615" s="2" t="s">
        <v>139</v>
      </c>
      <c r="J4615" s="29">
        <v>3</v>
      </c>
      <c r="N4615" s="40">
        <v>181.71611175886341</v>
      </c>
      <c r="O4615" s="33">
        <f t="shared" si="427"/>
        <v>181.71611175886341</v>
      </c>
      <c r="P4615" s="22">
        <f>IF(ISNUMBER(O4615),SUMIFS(O$1:$O4615,A$1:$A4615,A4615,H$1:$H4615,H4615,D$1:$D4615,D4615),"")</f>
        <v>592.18317572383057</v>
      </c>
      <c r="AK4615" s="34">
        <v>0.99999000000000005</v>
      </c>
      <c r="AL4615" s="34"/>
      <c r="AN4615" s="36">
        <v>1.0000000000000001E-5</v>
      </c>
      <c r="AO4615" s="34"/>
      <c r="AP4615" s="34"/>
      <c r="AS4615" s="36"/>
    </row>
    <row r="4616" spans="1:45" x14ac:dyDescent="0.3">
      <c r="A4616" s="4" t="s">
        <v>194</v>
      </c>
      <c r="B4616" t="s">
        <v>138</v>
      </c>
      <c r="C4616" s="28">
        <v>44468</v>
      </c>
      <c r="D4616">
        <v>3</v>
      </c>
      <c r="G4616" s="42" t="s">
        <v>204</v>
      </c>
      <c r="H4616">
        <f t="shared" si="428"/>
        <v>2021</v>
      </c>
      <c r="I4616" s="2" t="s">
        <v>139</v>
      </c>
      <c r="J4616" s="29">
        <v>3</v>
      </c>
      <c r="N4616" s="40">
        <v>194.67508811771111</v>
      </c>
      <c r="O4616" s="33">
        <f t="shared" si="427"/>
        <v>194.67508811771111</v>
      </c>
      <c r="P4616" s="22">
        <f>IF(ISNUMBER(O4616),SUMIFS(O$1:$O4616,A$1:$A4616,A4616,H$1:$H4616,H4616,D$1:$D4616,D4616),"")</f>
        <v>586.28267146378278</v>
      </c>
      <c r="AK4616" s="34">
        <v>0.99999000000000005</v>
      </c>
      <c r="AL4616" s="34"/>
      <c r="AN4616" s="36">
        <v>1.0000000000000001E-5</v>
      </c>
      <c r="AO4616" s="34"/>
      <c r="AP4616" s="34"/>
      <c r="AS4616" s="36"/>
    </row>
    <row r="4617" spans="1:45" x14ac:dyDescent="0.3">
      <c r="A4617" s="4" t="s">
        <v>194</v>
      </c>
      <c r="B4617" t="s">
        <v>138</v>
      </c>
      <c r="C4617" s="28">
        <v>44468</v>
      </c>
      <c r="D4617">
        <v>4</v>
      </c>
      <c r="G4617" s="42" t="s">
        <v>204</v>
      </c>
      <c r="H4617">
        <f t="shared" si="428"/>
        <v>2021</v>
      </c>
      <c r="I4617" s="2" t="s">
        <v>139</v>
      </c>
      <c r="J4617" s="29">
        <v>3</v>
      </c>
      <c r="N4617" s="40">
        <v>280.68504418499106</v>
      </c>
      <c r="O4617" s="33">
        <f t="shared" si="427"/>
        <v>280.68504418499106</v>
      </c>
      <c r="P4617" s="22">
        <f>IF(ISNUMBER(O4617),SUMIFS(O$1:$O4617,A$1:$A4617,A4617,H$1:$H4617,H4617,D$1:$D4617,D4617),"")</f>
        <v>783.59884332647744</v>
      </c>
      <c r="AK4617" s="34">
        <v>0.99999000000000005</v>
      </c>
      <c r="AL4617" s="34"/>
      <c r="AN4617" s="36">
        <v>1.0000000000000001E-5</v>
      </c>
      <c r="AO4617" s="34"/>
      <c r="AP4617" s="34"/>
      <c r="AS4617" s="36"/>
    </row>
    <row r="4618" spans="1:45" x14ac:dyDescent="0.3">
      <c r="A4618" s="4" t="s">
        <v>194</v>
      </c>
      <c r="B4618" t="s">
        <v>138</v>
      </c>
      <c r="C4618" s="28">
        <v>44491</v>
      </c>
      <c r="D4618">
        <v>1</v>
      </c>
      <c r="G4618" s="42" t="s">
        <v>204</v>
      </c>
      <c r="H4618">
        <f t="shared" si="428"/>
        <v>2021</v>
      </c>
      <c r="I4618" s="2" t="s">
        <v>139</v>
      </c>
      <c r="J4618" s="29">
        <v>4</v>
      </c>
      <c r="N4618" s="40">
        <v>348.09069855119299</v>
      </c>
      <c r="O4618" s="33">
        <f t="shared" si="427"/>
        <v>348.09069855119299</v>
      </c>
      <c r="P4618" s="22">
        <f>IF(ISNUMBER(O4618),SUMIFS(O$1:$O4618,A$1:$A4618,A4618,H$1:$H4618,H4618,D$1:$D4618,D4618),"")</f>
        <v>782.19775004167286</v>
      </c>
      <c r="AK4618" s="34">
        <v>0.99999000000000005</v>
      </c>
      <c r="AL4618" s="34"/>
      <c r="AN4618" s="36">
        <v>1.0000000000000001E-5</v>
      </c>
      <c r="AO4618" s="34"/>
      <c r="AP4618" s="34"/>
      <c r="AS4618" s="36"/>
    </row>
    <row r="4619" spans="1:45" x14ac:dyDescent="0.3">
      <c r="A4619" s="4" t="s">
        <v>194</v>
      </c>
      <c r="B4619" t="s">
        <v>138</v>
      </c>
      <c r="C4619" s="28">
        <v>44491</v>
      </c>
      <c r="D4619">
        <v>2</v>
      </c>
      <c r="G4619" s="42" t="s">
        <v>204</v>
      </c>
      <c r="H4619">
        <f t="shared" si="428"/>
        <v>2021</v>
      </c>
      <c r="I4619" s="2" t="s">
        <v>139</v>
      </c>
      <c r="J4619" s="29">
        <v>4</v>
      </c>
      <c r="N4619" s="40">
        <v>189.07916504339087</v>
      </c>
      <c r="O4619" s="33">
        <f t="shared" si="427"/>
        <v>189.07916504339087</v>
      </c>
      <c r="P4619" s="22">
        <f>IF(ISNUMBER(O4619),SUMIFS(O$1:$O4619,A$1:$A4619,A4619,H$1:$H4619,H4619,D$1:$D4619,D4619),"")</f>
        <v>781.26234076722142</v>
      </c>
      <c r="AK4619" s="34">
        <v>0.99999000000000005</v>
      </c>
      <c r="AL4619" s="34"/>
      <c r="AN4619" s="36">
        <v>1.0000000000000001E-5</v>
      </c>
      <c r="AO4619" s="34"/>
      <c r="AP4619" s="34"/>
      <c r="AS4619" s="36"/>
    </row>
    <row r="4620" spans="1:45" x14ac:dyDescent="0.3">
      <c r="A4620" s="4" t="s">
        <v>194</v>
      </c>
      <c r="B4620" t="s">
        <v>138</v>
      </c>
      <c r="C4620" s="28">
        <v>44491</v>
      </c>
      <c r="D4620">
        <v>3</v>
      </c>
      <c r="G4620" s="42" t="s">
        <v>204</v>
      </c>
      <c r="H4620">
        <f t="shared" si="428"/>
        <v>2021</v>
      </c>
      <c r="I4620" s="2" t="s">
        <v>139</v>
      </c>
      <c r="J4620" s="29">
        <v>4</v>
      </c>
      <c r="N4620" s="40">
        <v>118.06289071974588</v>
      </c>
      <c r="O4620" s="33">
        <f t="shared" si="427"/>
        <v>118.06289071974588</v>
      </c>
      <c r="P4620" s="22">
        <f>IF(ISNUMBER(O4620),SUMIFS(O$1:$O4620,A$1:$A4620,A4620,H$1:$H4620,H4620,D$1:$D4620,D4620),"")</f>
        <v>704.34556218352861</v>
      </c>
      <c r="AK4620" s="34">
        <v>0.999</v>
      </c>
      <c r="AL4620" s="34"/>
      <c r="AN4620" s="36">
        <v>1E-3</v>
      </c>
      <c r="AO4620" s="34"/>
      <c r="AP4620" s="34"/>
      <c r="AS4620" s="36"/>
    </row>
    <row r="4621" spans="1:45" x14ac:dyDescent="0.3">
      <c r="A4621" s="4" t="s">
        <v>194</v>
      </c>
      <c r="B4621" t="s">
        <v>138</v>
      </c>
      <c r="C4621" s="28">
        <v>44491</v>
      </c>
      <c r="D4621">
        <v>4</v>
      </c>
      <c r="G4621" s="42" t="s">
        <v>204</v>
      </c>
      <c r="H4621">
        <f t="shared" si="428"/>
        <v>2021</v>
      </c>
      <c r="I4621" s="2" t="s">
        <v>139</v>
      </c>
      <c r="J4621" s="29">
        <v>4</v>
      </c>
      <c r="N4621" s="40">
        <v>286.49560354376302</v>
      </c>
      <c r="O4621" s="33">
        <f t="shared" si="427"/>
        <v>286.49560354376302</v>
      </c>
      <c r="P4621" s="22">
        <f>IF(ISNUMBER(O4621),SUMIFS(O$1:$O4621,A$1:$A4621,A4621,H$1:$H4621,H4621,D$1:$D4621,D4621),"")</f>
        <v>1070.0944468702405</v>
      </c>
      <c r="AK4621" s="34">
        <v>0.99999000000000005</v>
      </c>
      <c r="AL4621" s="34"/>
      <c r="AN4621" s="36">
        <v>1.0000000000000001E-5</v>
      </c>
      <c r="AO4621" s="34"/>
      <c r="AP4621" s="34"/>
      <c r="AS4621" s="36"/>
    </row>
    <row r="4622" spans="1:45" x14ac:dyDescent="0.3">
      <c r="A4622" s="4" t="s">
        <v>194</v>
      </c>
      <c r="B4622" t="s">
        <v>138</v>
      </c>
      <c r="C4622" s="28">
        <v>44518</v>
      </c>
      <c r="D4622">
        <v>1</v>
      </c>
      <c r="G4622" s="42" t="s">
        <v>204</v>
      </c>
      <c r="H4622">
        <f t="shared" si="428"/>
        <v>2021</v>
      </c>
      <c r="I4622" s="2" t="s">
        <v>139</v>
      </c>
      <c r="J4622" s="29">
        <v>5</v>
      </c>
      <c r="N4622" s="40">
        <v>233.88392646155302</v>
      </c>
      <c r="O4622" s="33">
        <f t="shared" si="427"/>
        <v>233.88392646155302</v>
      </c>
      <c r="P4622" s="22">
        <f>IF(ISNUMBER(O4622),SUMIFS(O$1:$O4622,A$1:$A4622,A4622,H$1:$H4622,H4622,D$1:$D4622,D4622),"")</f>
        <v>1016.0816765032259</v>
      </c>
      <c r="AK4622" s="47">
        <v>1</v>
      </c>
      <c r="AL4622" s="35"/>
      <c r="AN4622" s="48">
        <v>0</v>
      </c>
      <c r="AO4622" s="35"/>
      <c r="AP4622" s="35"/>
      <c r="AS4622" s="37"/>
    </row>
    <row r="4623" spans="1:45" x14ac:dyDescent="0.3">
      <c r="A4623" s="4" t="s">
        <v>194</v>
      </c>
      <c r="B4623" t="s">
        <v>138</v>
      </c>
      <c r="C4623" s="28">
        <v>44518</v>
      </c>
      <c r="D4623">
        <v>2</v>
      </c>
      <c r="G4623" s="42" t="s">
        <v>204</v>
      </c>
      <c r="H4623">
        <f t="shared" si="428"/>
        <v>2021</v>
      </c>
      <c r="I4623" s="2" t="s">
        <v>139</v>
      </c>
      <c r="J4623" s="29">
        <v>5</v>
      </c>
      <c r="N4623" s="40">
        <v>267.05708773124508</v>
      </c>
      <c r="O4623" s="33">
        <f t="shared" si="427"/>
        <v>267.05708773124508</v>
      </c>
      <c r="P4623" s="22">
        <f>IF(ISNUMBER(O4623),SUMIFS(O$1:$O4623,A$1:$A4623,A4623,H$1:$H4623,H4623,D$1:$D4623,D4623),"")</f>
        <v>1048.3194284984666</v>
      </c>
      <c r="AK4623" s="47">
        <v>1</v>
      </c>
      <c r="AL4623" s="35"/>
      <c r="AN4623" s="48">
        <v>0</v>
      </c>
      <c r="AO4623" s="35"/>
      <c r="AP4623" s="35"/>
      <c r="AS4623" s="37"/>
    </row>
    <row r="4624" spans="1:45" x14ac:dyDescent="0.3">
      <c r="A4624" s="4" t="s">
        <v>194</v>
      </c>
      <c r="B4624" t="s">
        <v>138</v>
      </c>
      <c r="C4624" s="28">
        <v>44518</v>
      </c>
      <c r="D4624">
        <v>3</v>
      </c>
      <c r="G4624" s="42" t="s">
        <v>204</v>
      </c>
      <c r="H4624">
        <f t="shared" si="428"/>
        <v>2021</v>
      </c>
      <c r="I4624" s="2" t="s">
        <v>139</v>
      </c>
      <c r="J4624" s="29">
        <v>5</v>
      </c>
      <c r="N4624" s="40">
        <v>274.49236697791605</v>
      </c>
      <c r="O4624" s="33">
        <f t="shared" si="427"/>
        <v>274.49236697791605</v>
      </c>
      <c r="P4624" s="22">
        <f>IF(ISNUMBER(O4624),SUMIFS(O$1:$O4624,A$1:$A4624,A4624,H$1:$H4624,H4624,D$1:$D4624,D4624),"")</f>
        <v>978.83792916144466</v>
      </c>
      <c r="AK4624" s="47">
        <v>1</v>
      </c>
      <c r="AL4624" s="35"/>
      <c r="AN4624" s="48">
        <v>0</v>
      </c>
      <c r="AO4624" s="35"/>
      <c r="AP4624" s="35"/>
      <c r="AS4624" s="37"/>
    </row>
    <row r="4625" spans="1:45" x14ac:dyDescent="0.3">
      <c r="A4625" s="4" t="s">
        <v>194</v>
      </c>
      <c r="B4625" t="s">
        <v>138</v>
      </c>
      <c r="C4625" s="28">
        <v>44518</v>
      </c>
      <c r="D4625">
        <v>4</v>
      </c>
      <c r="G4625" s="42" t="s">
        <v>204</v>
      </c>
      <c r="H4625">
        <f t="shared" si="428"/>
        <v>2021</v>
      </c>
      <c r="I4625" s="2" t="s">
        <v>139</v>
      </c>
      <c r="J4625" s="29">
        <v>5</v>
      </c>
      <c r="N4625" s="40">
        <v>300.70890025332369</v>
      </c>
      <c r="O4625" s="33">
        <f t="shared" si="427"/>
        <v>300.70890025332369</v>
      </c>
      <c r="P4625" s="22">
        <f>IF(ISNUMBER(O4625),SUMIFS(O$1:$O4625,A$1:$A4625,A4625,H$1:$H4625,H4625,D$1:$D4625,D4625),"")</f>
        <v>1370.8033471235642</v>
      </c>
      <c r="AK4625" s="47">
        <v>1</v>
      </c>
      <c r="AL4625" s="35"/>
      <c r="AN4625" s="48">
        <v>0</v>
      </c>
      <c r="AO4625" s="35"/>
      <c r="AP4625" s="35"/>
      <c r="AS4625" s="37"/>
    </row>
    <row r="4626" spans="1:45" x14ac:dyDescent="0.3">
      <c r="A4626" s="4" t="s">
        <v>194</v>
      </c>
      <c r="B4626" t="s">
        <v>138</v>
      </c>
      <c r="C4626" s="28">
        <v>44551</v>
      </c>
      <c r="D4626">
        <v>1</v>
      </c>
      <c r="G4626" s="42" t="s">
        <v>204</v>
      </c>
      <c r="H4626">
        <f t="shared" si="428"/>
        <v>2021</v>
      </c>
      <c r="I4626" s="2" t="s">
        <v>139</v>
      </c>
      <c r="J4626" s="29">
        <v>6</v>
      </c>
      <c r="N4626" s="40">
        <v>310.81689991518238</v>
      </c>
      <c r="O4626" s="33">
        <f t="shared" si="427"/>
        <v>310.81689991518238</v>
      </c>
      <c r="P4626" s="22">
        <f>IF(ISNUMBER(O4626),SUMIFS(O$1:$O4626,A$1:$A4626,A4626,H$1:$H4626,H4626,D$1:$D4626,D4626),"")</f>
        <v>1326.8985764184083</v>
      </c>
      <c r="AK4626" s="34">
        <v>0.98283931357254284</v>
      </c>
      <c r="AL4626" s="34">
        <v>0</v>
      </c>
      <c r="AN4626" s="36">
        <v>0</v>
      </c>
      <c r="AO4626" s="34">
        <v>0</v>
      </c>
      <c r="AP4626" s="34">
        <v>0</v>
      </c>
      <c r="AS4626" s="36">
        <v>1.7160686427457099E-2</v>
      </c>
    </row>
    <row r="4627" spans="1:45" x14ac:dyDescent="0.3">
      <c r="A4627" s="4" t="s">
        <v>194</v>
      </c>
      <c r="B4627" t="s">
        <v>138</v>
      </c>
      <c r="C4627" s="28">
        <v>44551</v>
      </c>
      <c r="D4627">
        <v>2</v>
      </c>
      <c r="G4627" s="42" t="s">
        <v>204</v>
      </c>
      <c r="H4627">
        <f t="shared" si="428"/>
        <v>2021</v>
      </c>
      <c r="I4627" s="2" t="s">
        <v>139</v>
      </c>
      <c r="J4627" s="29">
        <v>6</v>
      </c>
      <c r="N4627" s="40">
        <v>296.032217600845</v>
      </c>
      <c r="O4627" s="33">
        <f t="shared" si="427"/>
        <v>296.032217600845</v>
      </c>
      <c r="P4627" s="22">
        <f>IF(ISNUMBER(O4627),SUMIFS(O$1:$O4627,A$1:$A4627,A4627,H$1:$H4627,H4627,D$1:$D4627,D4627),"")</f>
        <v>1344.3516460993114</v>
      </c>
      <c r="AK4627" s="34">
        <v>0.98451327433628311</v>
      </c>
      <c r="AL4627" s="34">
        <v>0</v>
      </c>
      <c r="AN4627" s="36">
        <v>0</v>
      </c>
      <c r="AO4627" s="34">
        <v>0</v>
      </c>
      <c r="AP4627" s="34">
        <v>0</v>
      </c>
      <c r="AS4627" s="36">
        <v>1.5486725663716814E-2</v>
      </c>
    </row>
    <row r="4628" spans="1:45" x14ac:dyDescent="0.3">
      <c r="A4628" s="4" t="s">
        <v>194</v>
      </c>
      <c r="B4628" t="s">
        <v>138</v>
      </c>
      <c r="C4628" s="28">
        <v>44551</v>
      </c>
      <c r="D4628">
        <v>3</v>
      </c>
      <c r="G4628" s="42" t="s">
        <v>204</v>
      </c>
      <c r="H4628">
        <f t="shared" si="428"/>
        <v>2021</v>
      </c>
      <c r="I4628" s="2" t="s">
        <v>139</v>
      </c>
      <c r="J4628" s="29">
        <v>6</v>
      </c>
      <c r="N4628" s="40">
        <v>280.87962073162919</v>
      </c>
      <c r="O4628" s="33">
        <f t="shared" si="427"/>
        <v>280.87962073162919</v>
      </c>
      <c r="P4628" s="22">
        <f>IF(ISNUMBER(O4628),SUMIFS(O$1:$O4628,A$1:$A4628,A4628,H$1:$H4628,H4628,D$1:$D4628,D4628),"")</f>
        <v>1259.7175498930737</v>
      </c>
      <c r="AK4628" s="34">
        <v>0.97151898734177222</v>
      </c>
      <c r="AL4628" s="34">
        <v>0</v>
      </c>
      <c r="AN4628" s="36">
        <v>0</v>
      </c>
      <c r="AO4628" s="34">
        <v>0</v>
      </c>
      <c r="AP4628" s="34">
        <v>0</v>
      </c>
      <c r="AS4628" s="36">
        <v>2.8481012658227847E-2</v>
      </c>
    </row>
    <row r="4629" spans="1:45" x14ac:dyDescent="0.3">
      <c r="A4629" s="4" t="s">
        <v>194</v>
      </c>
      <c r="B4629" t="s">
        <v>138</v>
      </c>
      <c r="C4629" s="28">
        <v>44551</v>
      </c>
      <c r="D4629">
        <v>4</v>
      </c>
      <c r="G4629" s="42" t="s">
        <v>204</v>
      </c>
      <c r="H4629">
        <f t="shared" si="428"/>
        <v>2021</v>
      </c>
      <c r="I4629" s="2" t="s">
        <v>139</v>
      </c>
      <c r="J4629" s="29">
        <v>6</v>
      </c>
      <c r="N4629" s="40">
        <v>455.71211267913276</v>
      </c>
      <c r="O4629" s="33">
        <f t="shared" si="427"/>
        <v>455.71211267913276</v>
      </c>
      <c r="P4629" s="22">
        <f>IF(ISNUMBER(O4629),SUMIFS(O$1:$O4629,A$1:$A4629,A4629,H$1:$H4629,H4629,D$1:$D4629,D4629),"")</f>
        <v>1826.515459802697</v>
      </c>
      <c r="AK4629" s="34">
        <v>0.99880952380952381</v>
      </c>
      <c r="AL4629" s="34">
        <v>0</v>
      </c>
      <c r="AN4629" s="36">
        <v>0</v>
      </c>
      <c r="AO4629" s="34">
        <v>0</v>
      </c>
      <c r="AP4629" s="34">
        <v>0</v>
      </c>
      <c r="AS4629" s="36">
        <v>1.1904761904761904E-3</v>
      </c>
    </row>
    <row r="4630" spans="1:45" x14ac:dyDescent="0.3">
      <c r="A4630" s="4" t="s">
        <v>194</v>
      </c>
      <c r="B4630" t="s">
        <v>138</v>
      </c>
      <c r="C4630" s="28">
        <v>44572</v>
      </c>
      <c r="D4630">
        <v>1</v>
      </c>
      <c r="G4630" s="42" t="s">
        <v>204</v>
      </c>
      <c r="H4630">
        <f t="shared" si="428"/>
        <v>2022</v>
      </c>
      <c r="I4630" s="2" t="s">
        <v>139</v>
      </c>
      <c r="J4630" s="29">
        <v>7</v>
      </c>
      <c r="N4630" s="40">
        <v>59.478689617658929</v>
      </c>
      <c r="O4630" s="33">
        <f t="shared" si="427"/>
        <v>59.478689617658929</v>
      </c>
      <c r="P4630" s="22">
        <f>IF(ISNUMBER(O4630),SUMIFS(O$1:$O4630,A$1:$A4630,A4630,H$1:$H4630,H4630,D$1:$D4630,D4630),"")</f>
        <v>59.478689617658929</v>
      </c>
      <c r="AK4630" s="34">
        <v>0.98049414824447334</v>
      </c>
      <c r="AL4630" s="34">
        <v>0</v>
      </c>
      <c r="AN4630" s="36">
        <v>1.950585175552666E-2</v>
      </c>
      <c r="AO4630" s="34">
        <v>1.0403120936280884E-2</v>
      </c>
      <c r="AP4630" s="34">
        <v>0.91027308192457734</v>
      </c>
      <c r="AS4630" s="36"/>
    </row>
    <row r="4631" spans="1:45" x14ac:dyDescent="0.3">
      <c r="A4631" s="4" t="s">
        <v>194</v>
      </c>
      <c r="B4631" t="s">
        <v>138</v>
      </c>
      <c r="C4631" s="28">
        <v>44572</v>
      </c>
      <c r="D4631">
        <v>2</v>
      </c>
      <c r="G4631" s="42" t="s">
        <v>204</v>
      </c>
      <c r="H4631">
        <f t="shared" si="428"/>
        <v>2022</v>
      </c>
      <c r="I4631" s="2" t="s">
        <v>139</v>
      </c>
      <c r="J4631" s="29">
        <v>7</v>
      </c>
      <c r="N4631" s="40">
        <v>81.386784511784512</v>
      </c>
      <c r="O4631" s="33">
        <f t="shared" si="427"/>
        <v>81.386784511784512</v>
      </c>
      <c r="P4631" s="22">
        <f>IF(ISNUMBER(O4631),SUMIFS(O$1:$O4631,A$1:$A4631,A4631,H$1:$H4631,H4631,D$1:$D4631,D4631),"")</f>
        <v>81.386784511784512</v>
      </c>
      <c r="AK4631" s="34">
        <v>0.97771173848439819</v>
      </c>
      <c r="AL4631" s="34">
        <v>0</v>
      </c>
      <c r="AN4631" s="36">
        <v>2.2288261515601784E-2</v>
      </c>
      <c r="AO4631" s="34">
        <v>0.44576523031203563</v>
      </c>
      <c r="AP4631" s="34">
        <v>1.7830609212481426E-2</v>
      </c>
      <c r="AS4631" s="36"/>
    </row>
    <row r="4632" spans="1:45" x14ac:dyDescent="0.3">
      <c r="A4632" s="4" t="s">
        <v>194</v>
      </c>
      <c r="B4632" t="s">
        <v>138</v>
      </c>
      <c r="C4632" s="28">
        <v>44572</v>
      </c>
      <c r="D4632">
        <v>3</v>
      </c>
      <c r="G4632" s="42" t="s">
        <v>204</v>
      </c>
      <c r="H4632">
        <f t="shared" si="428"/>
        <v>2022</v>
      </c>
      <c r="I4632" s="2" t="s">
        <v>139</v>
      </c>
      <c r="J4632" s="29">
        <v>7</v>
      </c>
      <c r="N4632" s="40">
        <v>73.189615742807234</v>
      </c>
      <c r="O4632" s="33">
        <f t="shared" si="427"/>
        <v>73.189615742807234</v>
      </c>
      <c r="P4632" s="22">
        <f>IF(ISNUMBER(O4632),SUMIFS(O$1:$O4632,A$1:$A4632,A4632,H$1:$H4632,H4632,D$1:$D4632,D4632),"")</f>
        <v>73.189615742807234</v>
      </c>
      <c r="AK4632" s="34">
        <v>0.97633872976338731</v>
      </c>
      <c r="AL4632" s="34">
        <v>0</v>
      </c>
      <c r="AN4632" s="36">
        <v>2.3661270236612703E-2</v>
      </c>
      <c r="AO4632" s="34">
        <v>1.1207970112079701E-2</v>
      </c>
      <c r="AP4632" s="34">
        <v>1.2453300124533002E-2</v>
      </c>
      <c r="AS4632" s="36"/>
    </row>
    <row r="4633" spans="1:45" x14ac:dyDescent="0.3">
      <c r="A4633" s="4" t="s">
        <v>194</v>
      </c>
      <c r="B4633" t="s">
        <v>138</v>
      </c>
      <c r="C4633" s="28">
        <v>44572</v>
      </c>
      <c r="D4633">
        <v>4</v>
      </c>
      <c r="G4633" s="42" t="s">
        <v>204</v>
      </c>
      <c r="H4633">
        <f t="shared" si="428"/>
        <v>2022</v>
      </c>
      <c r="I4633" s="2" t="s">
        <v>139</v>
      </c>
      <c r="J4633" s="29">
        <v>7</v>
      </c>
      <c r="N4633" s="40">
        <v>94.462129806097224</v>
      </c>
      <c r="O4633" s="33">
        <f t="shared" si="427"/>
        <v>94.462129806097224</v>
      </c>
      <c r="P4633" s="22">
        <f>IF(ISNUMBER(O4633),SUMIFS(O$1:$O4633,A$1:$A4633,A4633,H$1:$H4633,H4633,D$1:$D4633,D4633),"")</f>
        <v>94.462129806097224</v>
      </c>
      <c r="AK4633" s="34">
        <v>1</v>
      </c>
      <c r="AL4633" s="34">
        <v>0</v>
      </c>
      <c r="AN4633" s="36">
        <v>0</v>
      </c>
      <c r="AO4633" s="34">
        <v>0</v>
      </c>
      <c r="AP4633" s="34">
        <v>0</v>
      </c>
      <c r="AS4633" s="36"/>
    </row>
    <row r="4634" spans="1:45" x14ac:dyDescent="0.3">
      <c r="A4634" s="4" t="s">
        <v>194</v>
      </c>
      <c r="B4634" t="s">
        <v>138</v>
      </c>
      <c r="C4634" s="28">
        <v>44615</v>
      </c>
      <c r="D4634">
        <v>1</v>
      </c>
      <c r="G4634" s="42" t="s">
        <v>204</v>
      </c>
      <c r="H4634">
        <f t="shared" si="428"/>
        <v>2022</v>
      </c>
      <c r="I4634" s="2" t="s">
        <v>139</v>
      </c>
      <c r="J4634" s="29">
        <v>8</v>
      </c>
      <c r="N4634" s="40">
        <v>154.35877398628114</v>
      </c>
      <c r="O4634" s="33">
        <f t="shared" si="427"/>
        <v>154.35877398628114</v>
      </c>
      <c r="P4634" s="22">
        <f>IF(ISNUMBER(O4634),SUMIFS(O$1:$O4634,A$1:$A4634,A4634,H$1:$H4634,H4634,D$1:$D4634,D4634),"")</f>
        <v>213.83746360394008</v>
      </c>
      <c r="AK4634" s="34">
        <v>0.98283931357254284</v>
      </c>
      <c r="AL4634" s="34">
        <v>0</v>
      </c>
      <c r="AN4634" s="36">
        <v>0</v>
      </c>
      <c r="AO4634" s="34">
        <v>0</v>
      </c>
      <c r="AP4634" s="34">
        <v>0</v>
      </c>
      <c r="AS4634" s="36">
        <v>1.7160686427457099E-2</v>
      </c>
    </row>
    <row r="4635" spans="1:45" x14ac:dyDescent="0.3">
      <c r="A4635" s="4" t="s">
        <v>194</v>
      </c>
      <c r="B4635" t="s">
        <v>138</v>
      </c>
      <c r="C4635" s="28">
        <v>44615</v>
      </c>
      <c r="D4635">
        <v>2</v>
      </c>
      <c r="G4635" s="42" t="s">
        <v>204</v>
      </c>
      <c r="H4635">
        <f t="shared" si="428"/>
        <v>2022</v>
      </c>
      <c r="I4635" s="2" t="s">
        <v>139</v>
      </c>
      <c r="J4635" s="29">
        <v>8</v>
      </c>
      <c r="N4635" s="40">
        <v>169.40173245811229</v>
      </c>
      <c r="O4635" s="33">
        <f t="shared" si="427"/>
        <v>169.40173245811229</v>
      </c>
      <c r="P4635" s="22">
        <f>IF(ISNUMBER(O4635),SUMIFS(O$1:$O4635,A$1:$A4635,A4635,H$1:$H4635,H4635,D$1:$D4635,D4635),"")</f>
        <v>250.78851696989682</v>
      </c>
      <c r="AK4635" s="34">
        <v>0.98451327433628311</v>
      </c>
      <c r="AL4635" s="34">
        <v>0</v>
      </c>
      <c r="AN4635" s="36">
        <v>0</v>
      </c>
      <c r="AO4635" s="34">
        <v>0</v>
      </c>
      <c r="AP4635" s="34">
        <v>0</v>
      </c>
      <c r="AS4635" s="36">
        <v>1.5486725663716814E-2</v>
      </c>
    </row>
    <row r="4636" spans="1:45" x14ac:dyDescent="0.3">
      <c r="A4636" s="4" t="s">
        <v>194</v>
      </c>
      <c r="B4636" t="s">
        <v>138</v>
      </c>
      <c r="C4636" s="28">
        <v>44615</v>
      </c>
      <c r="D4636">
        <v>3</v>
      </c>
      <c r="G4636" s="42" t="s">
        <v>204</v>
      </c>
      <c r="H4636">
        <f t="shared" si="428"/>
        <v>2022</v>
      </c>
      <c r="I4636" s="2" t="s">
        <v>139</v>
      </c>
      <c r="J4636" s="29">
        <v>8</v>
      </c>
      <c r="N4636" s="40">
        <v>124.95808909391511</v>
      </c>
      <c r="O4636" s="33">
        <f t="shared" si="427"/>
        <v>124.95808909391511</v>
      </c>
      <c r="P4636" s="22">
        <f>IF(ISNUMBER(O4636),SUMIFS(O$1:$O4636,A$1:$A4636,A4636,H$1:$H4636,H4636,D$1:$D4636,D4636),"")</f>
        <v>198.14770483672234</v>
      </c>
      <c r="AK4636" s="34">
        <v>0.97151898734177222</v>
      </c>
      <c r="AL4636" s="34">
        <v>0</v>
      </c>
      <c r="AN4636" s="36">
        <v>0</v>
      </c>
      <c r="AO4636" s="34">
        <v>0</v>
      </c>
      <c r="AP4636" s="34">
        <v>0</v>
      </c>
      <c r="AS4636" s="36">
        <v>2.8481012658227847E-2</v>
      </c>
    </row>
    <row r="4637" spans="1:45" x14ac:dyDescent="0.3">
      <c r="A4637" s="4" t="s">
        <v>194</v>
      </c>
      <c r="B4637" t="s">
        <v>138</v>
      </c>
      <c r="C4637" s="28">
        <v>44615</v>
      </c>
      <c r="D4637">
        <v>4</v>
      </c>
      <c r="G4637" s="42" t="s">
        <v>204</v>
      </c>
      <c r="H4637">
        <f t="shared" si="428"/>
        <v>2022</v>
      </c>
      <c r="I4637" s="2" t="s">
        <v>139</v>
      </c>
      <c r="J4637" s="29">
        <v>8</v>
      </c>
      <c r="N4637" s="40">
        <v>173.62437248878911</v>
      </c>
      <c r="O4637" s="33">
        <f t="shared" si="427"/>
        <v>173.62437248878911</v>
      </c>
      <c r="P4637" s="22">
        <f>IF(ISNUMBER(O4637),SUMIFS(O$1:$O4637,A$1:$A4637,A4637,H$1:$H4637,H4637,D$1:$D4637,D4637),"")</f>
        <v>268.08650229488632</v>
      </c>
      <c r="AK4637" s="34">
        <v>0.99880952380952381</v>
      </c>
      <c r="AL4637" s="34">
        <v>0</v>
      </c>
      <c r="AN4637" s="36">
        <v>0</v>
      </c>
      <c r="AO4637" s="34">
        <v>0</v>
      </c>
      <c r="AP4637" s="34">
        <v>0</v>
      </c>
      <c r="AS4637" s="36">
        <v>1.1904761904761904E-3</v>
      </c>
    </row>
    <row r="4638" spans="1:45" x14ac:dyDescent="0.3">
      <c r="A4638" s="4" t="s">
        <v>194</v>
      </c>
      <c r="B4638" t="s">
        <v>138</v>
      </c>
      <c r="C4638" s="28">
        <v>44648</v>
      </c>
      <c r="D4638">
        <v>1</v>
      </c>
      <c r="G4638" s="42" t="s">
        <v>204</v>
      </c>
      <c r="H4638">
        <f t="shared" si="428"/>
        <v>2022</v>
      </c>
      <c r="I4638" s="2" t="s">
        <v>139</v>
      </c>
      <c r="J4638" s="29">
        <v>9</v>
      </c>
      <c r="N4638" s="40">
        <v>72.724279432253581</v>
      </c>
      <c r="O4638" s="33">
        <f t="shared" si="427"/>
        <v>72.724279432253581</v>
      </c>
      <c r="P4638" s="22">
        <f>IF(ISNUMBER(O4638),SUMIFS(O$1:$O4638,A$1:$A4638,A4638,H$1:$H4638,H4638,D$1:$D4638,D4638),"")</f>
        <v>286.56174303619366</v>
      </c>
      <c r="AK4638" s="34">
        <v>0.98774080560420308</v>
      </c>
      <c r="AL4638" s="34">
        <v>1.2259194395796849E-2</v>
      </c>
      <c r="AN4638" s="36">
        <v>0</v>
      </c>
      <c r="AO4638" s="34">
        <v>0</v>
      </c>
      <c r="AP4638" s="34">
        <v>0</v>
      </c>
      <c r="AS4638" s="48">
        <v>0</v>
      </c>
    </row>
    <row r="4639" spans="1:45" x14ac:dyDescent="0.3">
      <c r="A4639" s="4" t="s">
        <v>194</v>
      </c>
      <c r="B4639" t="s">
        <v>138</v>
      </c>
      <c r="C4639" s="28">
        <v>44648</v>
      </c>
      <c r="D4639">
        <v>2</v>
      </c>
      <c r="G4639" s="42" t="s">
        <v>204</v>
      </c>
      <c r="H4639">
        <f t="shared" si="428"/>
        <v>2022</v>
      </c>
      <c r="I4639" s="2" t="s">
        <v>139</v>
      </c>
      <c r="J4639" s="29">
        <v>9</v>
      </c>
      <c r="N4639" s="40">
        <v>113.05732155655588</v>
      </c>
      <c r="O4639" s="33">
        <f t="shared" si="427"/>
        <v>113.05732155655588</v>
      </c>
      <c r="P4639" s="22">
        <f>IF(ISNUMBER(O4639),SUMIFS(O$1:$O4639,A$1:$A4639,A4639,H$1:$H4639,H4639,D$1:$D4639,D4639),"")</f>
        <v>363.84583852645267</v>
      </c>
      <c r="AK4639" s="34">
        <v>1</v>
      </c>
      <c r="AL4639" s="34">
        <v>0</v>
      </c>
      <c r="AN4639" s="36">
        <v>0</v>
      </c>
      <c r="AO4639" s="34">
        <v>0</v>
      </c>
      <c r="AP4639" s="34">
        <v>0</v>
      </c>
      <c r="AS4639" s="48">
        <v>0</v>
      </c>
    </row>
    <row r="4640" spans="1:45" x14ac:dyDescent="0.3">
      <c r="A4640" s="4" t="s">
        <v>194</v>
      </c>
      <c r="B4640" t="s">
        <v>138</v>
      </c>
      <c r="C4640" s="28">
        <v>44648</v>
      </c>
      <c r="D4640">
        <v>3</v>
      </c>
      <c r="G4640" s="42" t="s">
        <v>204</v>
      </c>
      <c r="H4640">
        <f t="shared" si="428"/>
        <v>2022</v>
      </c>
      <c r="I4640" s="2" t="s">
        <v>139</v>
      </c>
      <c r="J4640" s="29">
        <v>9</v>
      </c>
      <c r="N4640" s="40">
        <v>89.480225452012291</v>
      </c>
      <c r="O4640" s="33">
        <f t="shared" si="427"/>
        <v>89.480225452012291</v>
      </c>
      <c r="P4640" s="22">
        <f>IF(ISNUMBER(O4640),SUMIFS(O$1:$O4640,A$1:$A4640,A4640,H$1:$H4640,H4640,D$1:$D4640,D4640),"")</f>
        <v>287.62793028873466</v>
      </c>
      <c r="AK4640" s="34">
        <v>0.91333333333333344</v>
      </c>
      <c r="AL4640" s="34">
        <v>0</v>
      </c>
      <c r="AN4640" s="36">
        <v>0</v>
      </c>
      <c r="AO4640" s="34">
        <v>0</v>
      </c>
      <c r="AP4640" s="34">
        <v>0</v>
      </c>
      <c r="AS4640" s="48">
        <v>8.666666666666667E-2</v>
      </c>
    </row>
    <row r="4641" spans="1:45" x14ac:dyDescent="0.3">
      <c r="A4641" s="4" t="s">
        <v>194</v>
      </c>
      <c r="B4641" t="s">
        <v>138</v>
      </c>
      <c r="C4641" s="28">
        <v>44648</v>
      </c>
      <c r="D4641">
        <v>4</v>
      </c>
      <c r="G4641" s="42" t="s">
        <v>204</v>
      </c>
      <c r="H4641">
        <f t="shared" si="428"/>
        <v>2022</v>
      </c>
      <c r="I4641" s="2" t="s">
        <v>139</v>
      </c>
      <c r="J4641" s="29">
        <v>9</v>
      </c>
      <c r="N4641" s="40">
        <v>96.688244815861921</v>
      </c>
      <c r="O4641" s="33">
        <f t="shared" si="427"/>
        <v>96.688244815861921</v>
      </c>
      <c r="P4641" s="22">
        <f>IF(ISNUMBER(O4641),SUMIFS(O$1:$O4641,A$1:$A4641,A4641,H$1:$H4641,H4641,D$1:$D4641,D4641),"")</f>
        <v>364.77474711074825</v>
      </c>
      <c r="AK4641" s="34">
        <v>0.96136012364760437</v>
      </c>
      <c r="AL4641" s="34">
        <v>0</v>
      </c>
      <c r="AN4641" s="36">
        <v>0</v>
      </c>
      <c r="AO4641" s="34">
        <v>0</v>
      </c>
      <c r="AP4641" s="34">
        <v>0</v>
      </c>
      <c r="AS4641" s="48">
        <v>3.8639876352395672E-2</v>
      </c>
    </row>
    <row r="4642" spans="1:45" x14ac:dyDescent="0.3">
      <c r="A4642" s="4" t="s">
        <v>194</v>
      </c>
      <c r="B4642" t="s">
        <v>138</v>
      </c>
      <c r="C4642" s="28">
        <v>44677</v>
      </c>
      <c r="D4642">
        <v>1</v>
      </c>
      <c r="G4642" s="42" t="s">
        <v>204</v>
      </c>
      <c r="H4642">
        <f t="shared" si="428"/>
        <v>2022</v>
      </c>
      <c r="I4642" s="2" t="s">
        <v>139</v>
      </c>
      <c r="J4642" s="29">
        <v>10</v>
      </c>
      <c r="N4642" s="40">
        <v>112.80387501778345</v>
      </c>
      <c r="O4642" s="33">
        <f t="shared" si="427"/>
        <v>112.80387501778345</v>
      </c>
      <c r="P4642" s="22">
        <f>IF(ISNUMBER(O4642),SUMIFS(O$1:$O4642,A$1:$A4642,A4642,H$1:$H4642,H4642,D$1:$D4642,D4642),"")</f>
        <v>399.36561805397713</v>
      </c>
      <c r="AK4642" s="34">
        <v>0.99038461538461542</v>
      </c>
      <c r="AL4642" s="34">
        <v>0</v>
      </c>
      <c r="AN4642" s="36">
        <v>0</v>
      </c>
      <c r="AO4642" s="34">
        <v>0</v>
      </c>
      <c r="AP4642" s="34">
        <v>0</v>
      </c>
      <c r="AS4642" s="36">
        <v>9.6153846153846159E-3</v>
      </c>
    </row>
    <row r="4643" spans="1:45" x14ac:dyDescent="0.3">
      <c r="A4643" s="4" t="s">
        <v>194</v>
      </c>
      <c r="B4643" t="s">
        <v>138</v>
      </c>
      <c r="C4643" s="28">
        <v>44677</v>
      </c>
      <c r="D4643">
        <v>2</v>
      </c>
      <c r="G4643" s="42" t="s">
        <v>204</v>
      </c>
      <c r="H4643">
        <f t="shared" si="428"/>
        <v>2022</v>
      </c>
      <c r="I4643" s="2" t="s">
        <v>139</v>
      </c>
      <c r="J4643" s="29">
        <v>10</v>
      </c>
      <c r="N4643" s="40">
        <v>130.85928408509056</v>
      </c>
      <c r="O4643" s="33">
        <f t="shared" ref="O4643:O4706" si="429">IF(LEN(N4643)&gt;0,N4643,"")</f>
        <v>130.85928408509056</v>
      </c>
      <c r="P4643" s="22">
        <f>IF(ISNUMBER(O4643),SUMIFS(O$1:$O4643,A$1:$A4643,A4643,H$1:$H4643,H4643,D$1:$D4643,D4643),"")</f>
        <v>494.70512261154323</v>
      </c>
      <c r="AK4643" s="34">
        <v>0.70169491525423733</v>
      </c>
      <c r="AL4643" s="34">
        <v>0</v>
      </c>
      <c r="AN4643" s="36">
        <v>0</v>
      </c>
      <c r="AO4643" s="34">
        <v>0</v>
      </c>
      <c r="AP4643" s="34">
        <v>0</v>
      </c>
      <c r="AS4643" s="36">
        <v>0.29830508474576273</v>
      </c>
    </row>
    <row r="4644" spans="1:45" x14ac:dyDescent="0.3">
      <c r="A4644" s="4" t="s">
        <v>194</v>
      </c>
      <c r="B4644" t="s">
        <v>138</v>
      </c>
      <c r="C4644" s="28">
        <v>44677</v>
      </c>
      <c r="D4644">
        <v>3</v>
      </c>
      <c r="G4644" s="42" t="s">
        <v>204</v>
      </c>
      <c r="H4644">
        <f t="shared" si="428"/>
        <v>2022</v>
      </c>
      <c r="I4644" s="2" t="s">
        <v>139</v>
      </c>
      <c r="J4644" s="29">
        <v>10</v>
      </c>
      <c r="N4644" s="40">
        <v>99.34749681522274</v>
      </c>
      <c r="O4644" s="33">
        <f t="shared" si="429"/>
        <v>99.34749681522274</v>
      </c>
      <c r="P4644" s="22">
        <f>IF(ISNUMBER(O4644),SUMIFS(O$1:$O4644,A$1:$A4644,A4644,H$1:$H4644,H4644,D$1:$D4644,D4644),"")</f>
        <v>386.97542710395737</v>
      </c>
      <c r="AK4644" s="34">
        <v>1</v>
      </c>
      <c r="AL4644" s="34">
        <v>0</v>
      </c>
      <c r="AN4644" s="36">
        <v>0</v>
      </c>
      <c r="AO4644" s="34">
        <v>0</v>
      </c>
      <c r="AP4644" s="34">
        <v>0</v>
      </c>
      <c r="AS4644" s="36">
        <v>0</v>
      </c>
    </row>
    <row r="4645" spans="1:45" x14ac:dyDescent="0.3">
      <c r="A4645" s="4" t="s">
        <v>194</v>
      </c>
      <c r="B4645" t="s">
        <v>138</v>
      </c>
      <c r="C4645" s="28">
        <v>44677</v>
      </c>
      <c r="D4645">
        <v>4</v>
      </c>
      <c r="G4645" s="42" t="s">
        <v>204</v>
      </c>
      <c r="H4645">
        <f t="shared" si="428"/>
        <v>2022</v>
      </c>
      <c r="I4645" s="2" t="s">
        <v>139</v>
      </c>
      <c r="J4645" s="29">
        <v>10</v>
      </c>
      <c r="N4645" s="40">
        <v>130.04946477075438</v>
      </c>
      <c r="O4645" s="33">
        <f t="shared" si="429"/>
        <v>130.04946477075438</v>
      </c>
      <c r="P4645" s="22">
        <f>IF(ISNUMBER(O4645),SUMIFS(O$1:$O4645,A$1:$A4645,A4645,H$1:$H4645,H4645,D$1:$D4645,D4645),"")</f>
        <v>494.82421188150261</v>
      </c>
      <c r="AK4645" s="34">
        <v>0.74331550802139035</v>
      </c>
      <c r="AL4645" s="34">
        <v>0</v>
      </c>
      <c r="AN4645" s="36">
        <v>0</v>
      </c>
      <c r="AO4645" s="34">
        <v>0</v>
      </c>
      <c r="AP4645" s="34">
        <v>0</v>
      </c>
      <c r="AS4645" s="36">
        <v>0.25668449197860965</v>
      </c>
    </row>
    <row r="4646" spans="1:45" x14ac:dyDescent="0.3">
      <c r="A4646" s="4" t="s">
        <v>194</v>
      </c>
      <c r="B4646" t="s">
        <v>138</v>
      </c>
      <c r="C4646" s="28">
        <v>44707</v>
      </c>
      <c r="D4646">
        <v>1</v>
      </c>
      <c r="G4646" s="42" t="s">
        <v>204</v>
      </c>
      <c r="H4646">
        <f t="shared" si="428"/>
        <v>2022</v>
      </c>
      <c r="I4646" s="2" t="s">
        <v>139</v>
      </c>
      <c r="J4646" s="29">
        <v>11</v>
      </c>
      <c r="N4646" s="40">
        <v>167.9324363971667</v>
      </c>
      <c r="O4646" s="33">
        <f t="shared" si="429"/>
        <v>167.9324363971667</v>
      </c>
      <c r="P4646" s="22">
        <f>IF(ISNUMBER(O4646),SUMIFS(O$1:$O4646,A$1:$A4646,A4646,H$1:$H4646,H4646,D$1:$D4646,D4646),"")</f>
        <v>567.2980544511438</v>
      </c>
      <c r="AK4646" s="34">
        <v>0.98623853211009183</v>
      </c>
      <c r="AL4646" s="34">
        <v>0</v>
      </c>
      <c r="AN4646" s="36">
        <v>0</v>
      </c>
      <c r="AO4646" s="34">
        <v>0</v>
      </c>
      <c r="AP4646" s="34">
        <v>0</v>
      </c>
      <c r="AS4646" s="36">
        <v>1.3761467889908258E-2</v>
      </c>
    </row>
    <row r="4647" spans="1:45" x14ac:dyDescent="0.3">
      <c r="A4647" s="4" t="s">
        <v>194</v>
      </c>
      <c r="B4647" t="s">
        <v>138</v>
      </c>
      <c r="C4647" s="28">
        <v>44707</v>
      </c>
      <c r="D4647">
        <v>2</v>
      </c>
      <c r="G4647" s="42" t="s">
        <v>204</v>
      </c>
      <c r="H4647">
        <f t="shared" si="428"/>
        <v>2022</v>
      </c>
      <c r="I4647" s="2" t="s">
        <v>139</v>
      </c>
      <c r="J4647" s="29">
        <v>11</v>
      </c>
      <c r="N4647" s="40">
        <v>180.40903511708353</v>
      </c>
      <c r="O4647" s="33">
        <f t="shared" si="429"/>
        <v>180.40903511708353</v>
      </c>
      <c r="P4647" s="22">
        <f>IF(ISNUMBER(O4647),SUMIFS(O$1:$O4647,A$1:$A4647,A4647,H$1:$H4647,H4647,D$1:$D4647,D4647),"")</f>
        <v>675.11415772862676</v>
      </c>
      <c r="AK4647" s="34">
        <v>0.9961315280464218</v>
      </c>
      <c r="AL4647" s="34">
        <v>0</v>
      </c>
      <c r="AN4647" s="36">
        <v>0</v>
      </c>
      <c r="AO4647" s="34">
        <v>0</v>
      </c>
      <c r="AP4647" s="34">
        <v>0</v>
      </c>
      <c r="AS4647" s="36">
        <v>3.8684719535783366E-3</v>
      </c>
    </row>
    <row r="4648" spans="1:45" x14ac:dyDescent="0.3">
      <c r="A4648" s="4" t="s">
        <v>194</v>
      </c>
      <c r="B4648" t="s">
        <v>138</v>
      </c>
      <c r="C4648" s="28">
        <v>44707</v>
      </c>
      <c r="D4648">
        <v>3</v>
      </c>
      <c r="G4648" s="42" t="s">
        <v>204</v>
      </c>
      <c r="H4648">
        <f t="shared" si="428"/>
        <v>2022</v>
      </c>
      <c r="I4648" s="2" t="s">
        <v>139</v>
      </c>
      <c r="J4648" s="29">
        <v>11</v>
      </c>
      <c r="N4648" s="40">
        <v>144.53059753320849</v>
      </c>
      <c r="O4648" s="33">
        <f t="shared" si="429"/>
        <v>144.53059753320849</v>
      </c>
      <c r="P4648" s="22">
        <f>IF(ISNUMBER(O4648),SUMIFS(O$1:$O4648,A$1:$A4648,A4648,H$1:$H4648,H4648,D$1:$D4648,D4648),"")</f>
        <v>531.50602463716586</v>
      </c>
      <c r="AK4648" s="34">
        <v>0.96385542168674698</v>
      </c>
      <c r="AL4648" s="34">
        <v>0</v>
      </c>
      <c r="AN4648" s="36">
        <v>0</v>
      </c>
      <c r="AO4648" s="34">
        <v>0</v>
      </c>
      <c r="AP4648" s="34">
        <v>0</v>
      </c>
      <c r="AS4648" s="36">
        <v>3.614457831325301E-2</v>
      </c>
    </row>
    <row r="4649" spans="1:45" x14ac:dyDescent="0.3">
      <c r="A4649" s="4" t="s">
        <v>194</v>
      </c>
      <c r="B4649" t="s">
        <v>138</v>
      </c>
      <c r="C4649" s="28">
        <v>44707</v>
      </c>
      <c r="D4649">
        <v>4</v>
      </c>
      <c r="G4649" s="42" t="s">
        <v>204</v>
      </c>
      <c r="H4649">
        <f t="shared" si="428"/>
        <v>2022</v>
      </c>
      <c r="I4649" s="2" t="s">
        <v>139</v>
      </c>
      <c r="J4649" s="29">
        <v>11</v>
      </c>
      <c r="N4649" s="40">
        <v>215.57434091497194</v>
      </c>
      <c r="O4649" s="33">
        <f t="shared" si="429"/>
        <v>215.57434091497194</v>
      </c>
      <c r="P4649" s="22">
        <f>IF(ISNUMBER(O4649),SUMIFS(O$1:$O4649,A$1:$A4649,A4649,H$1:$H4649,H4649,D$1:$D4649,D4649),"")</f>
        <v>710.39855279647452</v>
      </c>
      <c r="AK4649" s="34">
        <v>0.99341021416803954</v>
      </c>
      <c r="AL4649" s="34">
        <v>0</v>
      </c>
      <c r="AN4649" s="36">
        <v>0</v>
      </c>
      <c r="AO4649" s="34">
        <v>0</v>
      </c>
      <c r="AP4649" s="34">
        <v>0</v>
      </c>
      <c r="AS4649" s="36">
        <v>6.5897858319604614E-3</v>
      </c>
    </row>
    <row r="4650" spans="1:45" x14ac:dyDescent="0.3">
      <c r="A4650" s="4" t="s">
        <v>194</v>
      </c>
      <c r="B4650" t="s">
        <v>138</v>
      </c>
      <c r="C4650" s="28">
        <v>44735</v>
      </c>
      <c r="D4650">
        <v>1</v>
      </c>
      <c r="G4650" s="42" t="s">
        <v>204</v>
      </c>
      <c r="H4650">
        <f t="shared" si="428"/>
        <v>2022</v>
      </c>
      <c r="I4650" s="2" t="s">
        <v>139</v>
      </c>
      <c r="J4650" s="29">
        <v>12</v>
      </c>
      <c r="N4650" s="40">
        <v>86.740544789549489</v>
      </c>
      <c r="O4650" s="33">
        <f t="shared" si="429"/>
        <v>86.740544789549489</v>
      </c>
      <c r="P4650" s="22">
        <f>IF(ISNUMBER(O4650),SUMIFS(O$1:$O4650,A$1:$A4650,A4650,H$1:$H4650,H4650,D$1:$D4650,D4650),"")</f>
        <v>654.03859924069332</v>
      </c>
      <c r="AK4650" s="34">
        <v>0.94610778443113763</v>
      </c>
      <c r="AL4650" s="34">
        <v>0</v>
      </c>
      <c r="AN4650" s="36">
        <v>0</v>
      </c>
      <c r="AO4650" s="34">
        <v>0</v>
      </c>
      <c r="AP4650" s="34">
        <v>0</v>
      </c>
      <c r="AS4650" s="36">
        <v>5.389221556886227E-2</v>
      </c>
    </row>
    <row r="4651" spans="1:45" x14ac:dyDescent="0.3">
      <c r="A4651" s="4" t="s">
        <v>194</v>
      </c>
      <c r="B4651" t="s">
        <v>138</v>
      </c>
      <c r="C4651" s="28">
        <v>44735</v>
      </c>
      <c r="D4651">
        <v>2</v>
      </c>
      <c r="G4651" s="42" t="s">
        <v>204</v>
      </c>
      <c r="H4651">
        <f t="shared" si="428"/>
        <v>2022</v>
      </c>
      <c r="I4651" s="2" t="s">
        <v>139</v>
      </c>
      <c r="J4651" s="29">
        <v>12</v>
      </c>
      <c r="N4651" s="40">
        <v>68.484848484848484</v>
      </c>
      <c r="O4651" s="33">
        <f t="shared" si="429"/>
        <v>68.484848484848484</v>
      </c>
      <c r="P4651" s="22">
        <f>IF(ISNUMBER(O4651),SUMIFS(O$1:$O4651,A$1:$A4651,A4651,H$1:$H4651,H4651,D$1:$D4651,D4651),"")</f>
        <v>743.59900621347526</v>
      </c>
      <c r="AK4651" s="34">
        <v>0.96700507614213205</v>
      </c>
      <c r="AL4651" s="34">
        <v>0</v>
      </c>
      <c r="AN4651" s="36">
        <v>0</v>
      </c>
      <c r="AO4651" s="34">
        <v>0</v>
      </c>
      <c r="AP4651" s="34">
        <v>0</v>
      </c>
      <c r="AS4651" s="36">
        <v>3.2994923857868022E-2</v>
      </c>
    </row>
    <row r="4652" spans="1:45" x14ac:dyDescent="0.3">
      <c r="A4652" s="4" t="s">
        <v>194</v>
      </c>
      <c r="B4652" t="s">
        <v>138</v>
      </c>
      <c r="C4652" s="28">
        <v>44735</v>
      </c>
      <c r="D4652">
        <v>3</v>
      </c>
      <c r="G4652" s="42" t="s">
        <v>204</v>
      </c>
      <c r="H4652">
        <f t="shared" si="428"/>
        <v>2022</v>
      </c>
      <c r="I4652" s="2" t="s">
        <v>139</v>
      </c>
      <c r="J4652" s="29">
        <v>12</v>
      </c>
      <c r="N4652" s="40">
        <v>119.96239468654672</v>
      </c>
      <c r="O4652" s="33">
        <f t="shared" si="429"/>
        <v>119.96239468654672</v>
      </c>
      <c r="P4652" s="22">
        <f>IF(ISNUMBER(O4652),SUMIFS(O$1:$O4652,A$1:$A4652,A4652,H$1:$H4652,H4652,D$1:$D4652,D4652),"")</f>
        <v>651.46841932371262</v>
      </c>
      <c r="AK4652" s="34">
        <v>0.98314606741573041</v>
      </c>
      <c r="AL4652" s="34">
        <v>0</v>
      </c>
      <c r="AN4652" s="36">
        <v>0</v>
      </c>
      <c r="AO4652" s="34">
        <v>0</v>
      </c>
      <c r="AP4652" s="34">
        <v>0</v>
      </c>
      <c r="AS4652" s="36">
        <v>1.6853932584269662E-2</v>
      </c>
    </row>
    <row r="4653" spans="1:45" x14ac:dyDescent="0.3">
      <c r="A4653" s="4" t="s">
        <v>194</v>
      </c>
      <c r="B4653" t="s">
        <v>138</v>
      </c>
      <c r="C4653" s="28">
        <v>44735</v>
      </c>
      <c r="D4653">
        <v>4</v>
      </c>
      <c r="G4653" s="42" t="s">
        <v>204</v>
      </c>
      <c r="H4653">
        <f t="shared" si="428"/>
        <v>2022</v>
      </c>
      <c r="I4653" s="2" t="s">
        <v>139</v>
      </c>
      <c r="J4653" s="29">
        <v>12</v>
      </c>
      <c r="N4653" s="40">
        <v>80.659515757604638</v>
      </c>
      <c r="O4653" s="33">
        <f t="shared" si="429"/>
        <v>80.659515757604638</v>
      </c>
      <c r="P4653" s="22">
        <f>IF(ISNUMBER(O4653),SUMIFS(O$1:$O4653,A$1:$A4653,A4653,H$1:$H4653,H4653,D$1:$D4653,D4653),"")</f>
        <v>791.05806855407911</v>
      </c>
      <c r="AK4653" s="34">
        <v>1</v>
      </c>
      <c r="AL4653" s="34">
        <v>0</v>
      </c>
      <c r="AN4653" s="36">
        <v>0</v>
      </c>
      <c r="AO4653" s="34">
        <v>0</v>
      </c>
      <c r="AP4653" s="34">
        <v>0</v>
      </c>
      <c r="AS4653" s="36">
        <v>0</v>
      </c>
    </row>
    <row r="4654" spans="1:45" x14ac:dyDescent="0.3">
      <c r="A4654" s="4" t="s">
        <v>194</v>
      </c>
      <c r="B4654" t="s">
        <v>138</v>
      </c>
      <c r="C4654" s="28">
        <v>44778</v>
      </c>
      <c r="D4654">
        <v>1</v>
      </c>
      <c r="G4654" s="42" t="s">
        <v>204</v>
      </c>
      <c r="H4654">
        <f t="shared" si="428"/>
        <v>2022</v>
      </c>
      <c r="I4654" s="2" t="s">
        <v>139</v>
      </c>
      <c r="J4654" s="29">
        <v>13</v>
      </c>
      <c r="N4654" s="40">
        <v>84.275635734779712</v>
      </c>
      <c r="O4654" s="33">
        <f t="shared" si="429"/>
        <v>84.275635734779712</v>
      </c>
      <c r="P4654" s="22">
        <f>IF(ISNUMBER(O4654),SUMIFS(O$1:$O4654,A$1:$A4654,A4654,H$1:$H4654,H4654,D$1:$D4654,D4654),"")</f>
        <v>738.31423497547303</v>
      </c>
      <c r="AK4654" s="34">
        <v>0.98384201077199285</v>
      </c>
      <c r="AL4654" s="34">
        <v>0</v>
      </c>
      <c r="AN4654" s="36">
        <v>0</v>
      </c>
      <c r="AO4654" s="34">
        <v>0</v>
      </c>
      <c r="AP4654" s="34">
        <v>0</v>
      </c>
      <c r="AS4654" s="36">
        <v>1.615798922800718E-2</v>
      </c>
    </row>
    <row r="4655" spans="1:45" x14ac:dyDescent="0.3">
      <c r="A4655" s="4" t="s">
        <v>194</v>
      </c>
      <c r="B4655" t="s">
        <v>138</v>
      </c>
      <c r="C4655" s="28">
        <v>44778</v>
      </c>
      <c r="D4655">
        <v>2</v>
      </c>
      <c r="G4655" s="42" t="s">
        <v>204</v>
      </c>
      <c r="H4655">
        <f t="shared" si="428"/>
        <v>2022</v>
      </c>
      <c r="I4655" s="2" t="s">
        <v>139</v>
      </c>
      <c r="J4655" s="29">
        <v>13</v>
      </c>
      <c r="N4655" s="40">
        <v>122.06572769953054</v>
      </c>
      <c r="O4655" s="33">
        <f t="shared" si="429"/>
        <v>122.06572769953054</v>
      </c>
      <c r="P4655" s="22">
        <f>IF(ISNUMBER(O4655),SUMIFS(O$1:$O4655,A$1:$A4655,A4655,H$1:$H4655,H4655,D$1:$D4655,D4655),"")</f>
        <v>865.66473391300576</v>
      </c>
      <c r="AK4655" s="34">
        <v>0.97840531561461797</v>
      </c>
      <c r="AL4655" s="34">
        <v>0</v>
      </c>
      <c r="AN4655" s="36">
        <v>0</v>
      </c>
      <c r="AO4655" s="34">
        <v>0</v>
      </c>
      <c r="AP4655" s="34">
        <v>0</v>
      </c>
      <c r="AS4655" s="36">
        <v>2.1594684385382062E-2</v>
      </c>
    </row>
    <row r="4656" spans="1:45" x14ac:dyDescent="0.3">
      <c r="A4656" s="4" t="s">
        <v>194</v>
      </c>
      <c r="B4656" t="s">
        <v>138</v>
      </c>
      <c r="C4656" s="28">
        <v>44778</v>
      </c>
      <c r="D4656">
        <v>3</v>
      </c>
      <c r="G4656" s="42" t="s">
        <v>204</v>
      </c>
      <c r="H4656">
        <f t="shared" si="428"/>
        <v>2022</v>
      </c>
      <c r="I4656" s="2" t="s">
        <v>139</v>
      </c>
      <c r="J4656" s="29">
        <v>13</v>
      </c>
      <c r="N4656" s="40">
        <v>91.282234105763521</v>
      </c>
      <c r="O4656" s="33">
        <f t="shared" si="429"/>
        <v>91.282234105763521</v>
      </c>
      <c r="P4656" s="22">
        <f>IF(ISNUMBER(O4656),SUMIFS(O$1:$O4656,A$1:$A4656,A4656,H$1:$H4656,H4656,D$1:$D4656,D4656),"")</f>
        <v>742.75065342947619</v>
      </c>
      <c r="AK4656" s="34">
        <v>0.97945205479452047</v>
      </c>
      <c r="AL4656" s="34">
        <v>0</v>
      </c>
      <c r="AN4656" s="36">
        <v>0</v>
      </c>
      <c r="AO4656" s="34">
        <v>0</v>
      </c>
      <c r="AP4656" s="34">
        <v>0</v>
      </c>
      <c r="AS4656" s="36">
        <v>2.0547945205479451E-2</v>
      </c>
    </row>
    <row r="4657" spans="1:45" x14ac:dyDescent="0.3">
      <c r="A4657" s="4" t="s">
        <v>194</v>
      </c>
      <c r="B4657" t="s">
        <v>138</v>
      </c>
      <c r="C4657" s="28">
        <v>44778</v>
      </c>
      <c r="D4657">
        <v>4</v>
      </c>
      <c r="G4657" s="42" t="s">
        <v>204</v>
      </c>
      <c r="H4657">
        <f t="shared" si="428"/>
        <v>2022</v>
      </c>
      <c r="I4657" s="2" t="s">
        <v>139</v>
      </c>
      <c r="J4657" s="29">
        <v>13</v>
      </c>
      <c r="N4657" s="40">
        <v>163.62544933276948</v>
      </c>
      <c r="O4657" s="33">
        <f t="shared" si="429"/>
        <v>163.62544933276948</v>
      </c>
      <c r="P4657" s="22">
        <f>IF(ISNUMBER(O4657),SUMIFS(O$1:$O4657,A$1:$A4657,A4657,H$1:$H4657,H4657,D$1:$D4657,D4657),"")</f>
        <v>954.68351788684856</v>
      </c>
      <c r="AK4657" s="34">
        <v>0.98898678414096919</v>
      </c>
      <c r="AL4657" s="34">
        <v>0</v>
      </c>
      <c r="AN4657" s="36">
        <v>0</v>
      </c>
      <c r="AO4657" s="34">
        <v>0</v>
      </c>
      <c r="AP4657" s="34">
        <v>0</v>
      </c>
      <c r="AS4657" s="36">
        <v>1.1013215859030838E-2</v>
      </c>
    </row>
    <row r="4658" spans="1:45" x14ac:dyDescent="0.3">
      <c r="A4658" s="4" t="s">
        <v>194</v>
      </c>
      <c r="B4658" t="s">
        <v>138</v>
      </c>
      <c r="C4658" s="28">
        <v>44812</v>
      </c>
      <c r="D4658">
        <v>1</v>
      </c>
      <c r="G4658" s="42" t="s">
        <v>204</v>
      </c>
      <c r="H4658">
        <f t="shared" si="428"/>
        <v>2022</v>
      </c>
      <c r="I4658" s="2" t="s">
        <v>139</v>
      </c>
      <c r="J4658" s="29">
        <v>14</v>
      </c>
      <c r="N4658" s="40">
        <v>102.9045976089224</v>
      </c>
      <c r="O4658" s="33">
        <f t="shared" si="429"/>
        <v>102.9045976089224</v>
      </c>
      <c r="P4658" s="22">
        <f>IF(ISNUMBER(O4658),SUMIFS(O$1:$O4658,A$1:$A4658,A4658,H$1:$H4658,H4658,D$1:$D4658,D4658),"")</f>
        <v>841.21883258439539</v>
      </c>
      <c r="AK4658" s="34">
        <v>0</v>
      </c>
      <c r="AL4658" s="34">
        <v>0</v>
      </c>
      <c r="AN4658" s="36">
        <v>0</v>
      </c>
      <c r="AO4658" s="34">
        <v>0</v>
      </c>
      <c r="AP4658" s="34">
        <v>0</v>
      </c>
      <c r="AS4658" s="36">
        <v>1</v>
      </c>
    </row>
    <row r="4659" spans="1:45" x14ac:dyDescent="0.3">
      <c r="A4659" s="4" t="s">
        <v>194</v>
      </c>
      <c r="B4659" t="s">
        <v>138</v>
      </c>
      <c r="C4659" s="28">
        <v>44812</v>
      </c>
      <c r="D4659">
        <v>2</v>
      </c>
      <c r="G4659" s="42" t="s">
        <v>204</v>
      </c>
      <c r="H4659">
        <f t="shared" si="428"/>
        <v>2022</v>
      </c>
      <c r="I4659" s="2" t="s">
        <v>139</v>
      </c>
      <c r="J4659" s="29">
        <v>14</v>
      </c>
      <c r="N4659" s="40">
        <v>98.795455938313069</v>
      </c>
      <c r="O4659" s="33">
        <f t="shared" si="429"/>
        <v>98.795455938313069</v>
      </c>
      <c r="P4659" s="22">
        <f>IF(ISNUMBER(O4659),SUMIFS(O$1:$O4659,A$1:$A4659,A4659,H$1:$H4659,H4659,D$1:$D4659,D4659),"")</f>
        <v>964.46018985131877</v>
      </c>
      <c r="AK4659" s="34"/>
      <c r="AL4659" s="34"/>
      <c r="AN4659" s="36"/>
      <c r="AO4659" s="34"/>
      <c r="AP4659" s="34"/>
      <c r="AS4659" s="36"/>
    </row>
    <row r="4660" spans="1:45" x14ac:dyDescent="0.3">
      <c r="A4660" s="4" t="s">
        <v>194</v>
      </c>
      <c r="B4660" t="s">
        <v>138</v>
      </c>
      <c r="C4660" s="28">
        <v>44812</v>
      </c>
      <c r="D4660">
        <v>3</v>
      </c>
      <c r="G4660" s="42" t="s">
        <v>204</v>
      </c>
      <c r="H4660">
        <f t="shared" si="428"/>
        <v>2022</v>
      </c>
      <c r="I4660" s="2" t="s">
        <v>139</v>
      </c>
      <c r="J4660" s="29">
        <v>14</v>
      </c>
      <c r="N4660" s="40">
        <v>101.59695547019491</v>
      </c>
      <c r="O4660" s="33">
        <f t="shared" si="429"/>
        <v>101.59695547019491</v>
      </c>
      <c r="P4660" s="22">
        <f>IF(ISNUMBER(O4660),SUMIFS(O$1:$O4660,A$1:$A4660,A4660,H$1:$H4660,H4660,D$1:$D4660,D4660),"")</f>
        <v>844.34760889967106</v>
      </c>
      <c r="AK4660" s="34">
        <v>1</v>
      </c>
      <c r="AL4660" s="34">
        <v>0</v>
      </c>
      <c r="AN4660" s="36">
        <v>0</v>
      </c>
      <c r="AO4660" s="34">
        <v>0</v>
      </c>
      <c r="AP4660" s="34">
        <v>0</v>
      </c>
      <c r="AS4660" s="36">
        <v>0</v>
      </c>
    </row>
    <row r="4661" spans="1:45" x14ac:dyDescent="0.3">
      <c r="A4661" s="4" t="s">
        <v>194</v>
      </c>
      <c r="B4661" t="s">
        <v>138</v>
      </c>
      <c r="C4661" s="28">
        <v>44812</v>
      </c>
      <c r="D4661">
        <v>4</v>
      </c>
      <c r="G4661" s="42" t="s">
        <v>204</v>
      </c>
      <c r="H4661">
        <f t="shared" si="428"/>
        <v>2022</v>
      </c>
      <c r="I4661" s="2" t="s">
        <v>139</v>
      </c>
      <c r="J4661" s="29">
        <v>14</v>
      </c>
      <c r="N4661" s="40">
        <v>133.78966983915299</v>
      </c>
      <c r="O4661" s="33">
        <f t="shared" si="429"/>
        <v>133.78966983915299</v>
      </c>
      <c r="P4661" s="22">
        <f>IF(ISNUMBER(O4661),SUMIFS(O$1:$O4661,A$1:$A4661,A4661,H$1:$H4661,H4661,D$1:$D4661,D4661),"")</f>
        <v>1088.4731877260015</v>
      </c>
      <c r="AK4661" s="34"/>
      <c r="AL4661" s="34"/>
      <c r="AN4661" s="36"/>
      <c r="AO4661" s="34"/>
      <c r="AP4661" s="34"/>
      <c r="AS4661" s="36"/>
    </row>
    <row r="4662" spans="1:45" x14ac:dyDescent="0.3">
      <c r="A4662" s="4" t="s">
        <v>194</v>
      </c>
      <c r="B4662" t="s">
        <v>138</v>
      </c>
      <c r="C4662" s="28">
        <v>44847</v>
      </c>
      <c r="D4662">
        <v>1</v>
      </c>
      <c r="G4662" s="42" t="s">
        <v>204</v>
      </c>
      <c r="H4662">
        <f t="shared" si="428"/>
        <v>2022</v>
      </c>
      <c r="I4662" s="2" t="s">
        <v>139</v>
      </c>
      <c r="J4662" s="29">
        <v>15</v>
      </c>
      <c r="N4662" s="40">
        <v>137.24760398250675</v>
      </c>
      <c r="O4662" s="33">
        <f t="shared" si="429"/>
        <v>137.24760398250675</v>
      </c>
      <c r="P4662" s="22">
        <f>IF(ISNUMBER(O4662),SUMIFS(O$1:$O4662,A$1:$A4662,A4662,H$1:$H4662,H4662,D$1:$D4662,D4662),"")</f>
        <v>978.46643656690208</v>
      </c>
      <c r="AK4662" s="34">
        <v>1</v>
      </c>
      <c r="AL4662" s="34">
        <v>0</v>
      </c>
      <c r="AN4662" s="36">
        <v>0</v>
      </c>
      <c r="AO4662" s="34">
        <v>0</v>
      </c>
      <c r="AP4662" s="34">
        <v>0</v>
      </c>
      <c r="AS4662" s="36">
        <v>0</v>
      </c>
    </row>
    <row r="4663" spans="1:45" x14ac:dyDescent="0.3">
      <c r="A4663" s="4" t="s">
        <v>194</v>
      </c>
      <c r="B4663" t="s">
        <v>138</v>
      </c>
      <c r="C4663" s="28">
        <v>44847</v>
      </c>
      <c r="D4663">
        <v>2</v>
      </c>
      <c r="G4663" s="42" t="s">
        <v>204</v>
      </c>
      <c r="H4663">
        <f t="shared" si="428"/>
        <v>2022</v>
      </c>
      <c r="I4663" s="2" t="s">
        <v>139</v>
      </c>
      <c r="J4663" s="29">
        <v>15</v>
      </c>
      <c r="N4663" s="40">
        <v>138.5858585858586</v>
      </c>
      <c r="O4663" s="33">
        <f t="shared" si="429"/>
        <v>138.5858585858586</v>
      </c>
      <c r="P4663" s="22">
        <f>IF(ISNUMBER(O4663),SUMIFS(O$1:$O4663,A$1:$A4663,A4663,H$1:$H4663,H4663,D$1:$D4663,D4663),"")</f>
        <v>1103.0460484371774</v>
      </c>
      <c r="AK4663" s="34">
        <v>1</v>
      </c>
      <c r="AL4663" s="34">
        <v>0</v>
      </c>
      <c r="AN4663" s="36">
        <v>0</v>
      </c>
      <c r="AO4663" s="34">
        <v>0</v>
      </c>
      <c r="AP4663" s="34">
        <v>0</v>
      </c>
      <c r="AS4663" s="36">
        <v>0</v>
      </c>
    </row>
    <row r="4664" spans="1:45" x14ac:dyDescent="0.3">
      <c r="A4664" s="4" t="s">
        <v>194</v>
      </c>
      <c r="B4664" t="s">
        <v>138</v>
      </c>
      <c r="C4664" s="28">
        <v>44847</v>
      </c>
      <c r="D4664">
        <v>3</v>
      </c>
      <c r="G4664" s="42" t="s">
        <v>204</v>
      </c>
      <c r="H4664">
        <f t="shared" si="428"/>
        <v>2022</v>
      </c>
      <c r="I4664" s="2" t="s">
        <v>139</v>
      </c>
      <c r="J4664" s="29">
        <v>15</v>
      </c>
      <c r="N4664" s="40">
        <v>141.44614039017421</v>
      </c>
      <c r="O4664" s="33">
        <f t="shared" si="429"/>
        <v>141.44614039017421</v>
      </c>
      <c r="P4664" s="22">
        <f>IF(ISNUMBER(O4664),SUMIFS(O$1:$O4664,A$1:$A4664,A4664,H$1:$H4664,H4664,D$1:$D4664,D4664),"")</f>
        <v>985.79374928984521</v>
      </c>
      <c r="AK4664" s="34">
        <v>1</v>
      </c>
      <c r="AL4664" s="34">
        <v>0</v>
      </c>
      <c r="AN4664" s="36">
        <v>0</v>
      </c>
      <c r="AO4664" s="34">
        <v>0</v>
      </c>
      <c r="AP4664" s="34">
        <v>0</v>
      </c>
      <c r="AS4664" s="36">
        <v>0</v>
      </c>
    </row>
    <row r="4665" spans="1:45" x14ac:dyDescent="0.3">
      <c r="A4665" s="4" t="s">
        <v>194</v>
      </c>
      <c r="B4665" t="s">
        <v>138</v>
      </c>
      <c r="C4665" s="28">
        <v>44847</v>
      </c>
      <c r="D4665">
        <v>4</v>
      </c>
      <c r="G4665" s="42" t="s">
        <v>204</v>
      </c>
      <c r="H4665">
        <f t="shared" si="428"/>
        <v>2022</v>
      </c>
      <c r="I4665" s="2" t="s">
        <v>139</v>
      </c>
      <c r="J4665" s="29">
        <v>15</v>
      </c>
      <c r="N4665" s="40">
        <v>251.64796691705456</v>
      </c>
      <c r="O4665" s="33">
        <f t="shared" si="429"/>
        <v>251.64796691705456</v>
      </c>
      <c r="P4665" s="22">
        <f>IF(ISNUMBER(O4665),SUMIFS(O$1:$O4665,A$1:$A4665,A4665,H$1:$H4665,H4665,D$1:$D4665,D4665),"")</f>
        <v>1340.1211546430561</v>
      </c>
      <c r="AK4665" s="34"/>
      <c r="AL4665" s="34"/>
      <c r="AN4665" s="36"/>
      <c r="AO4665" s="34"/>
      <c r="AP4665" s="34"/>
      <c r="AS4665" s="36"/>
    </row>
    <row r="4666" spans="1:45" x14ac:dyDescent="0.3">
      <c r="A4666" s="4" t="s">
        <v>194</v>
      </c>
      <c r="B4666" t="s">
        <v>138</v>
      </c>
      <c r="C4666" s="28">
        <v>44872</v>
      </c>
      <c r="D4666">
        <v>1</v>
      </c>
      <c r="G4666" s="42" t="s">
        <v>204</v>
      </c>
      <c r="H4666">
        <f t="shared" si="428"/>
        <v>2022</v>
      </c>
      <c r="I4666" s="2" t="s">
        <v>139</v>
      </c>
      <c r="J4666" s="29">
        <v>16</v>
      </c>
      <c r="N4666" s="40">
        <v>130.90909090909091</v>
      </c>
      <c r="O4666" s="33">
        <f t="shared" si="429"/>
        <v>130.90909090909091</v>
      </c>
      <c r="P4666" s="22">
        <f>IF(ISNUMBER(O4666),SUMIFS(O$1:$O4666,A$1:$A4666,A4666,H$1:$H4666,H4666,D$1:$D4666,D4666),"")</f>
        <v>1109.3755274759931</v>
      </c>
      <c r="AK4666" s="34">
        <v>0.99204946996466437</v>
      </c>
      <c r="AL4666" s="34">
        <v>0</v>
      </c>
      <c r="AN4666" s="36">
        <v>0</v>
      </c>
      <c r="AO4666" s="34">
        <v>0</v>
      </c>
      <c r="AP4666" s="34">
        <v>0</v>
      </c>
      <c r="AS4666" s="36">
        <v>7.9505300353356883E-3</v>
      </c>
    </row>
    <row r="4667" spans="1:45" x14ac:dyDescent="0.3">
      <c r="A4667" s="4" t="s">
        <v>194</v>
      </c>
      <c r="B4667" t="s">
        <v>138</v>
      </c>
      <c r="C4667" s="28">
        <v>44872</v>
      </c>
      <c r="D4667">
        <v>2</v>
      </c>
      <c r="G4667" s="42" t="s">
        <v>204</v>
      </c>
      <c r="H4667">
        <f t="shared" si="428"/>
        <v>2022</v>
      </c>
      <c r="I4667" s="2" t="s">
        <v>139</v>
      </c>
      <c r="J4667" s="29">
        <v>16</v>
      </c>
      <c r="N4667" s="40">
        <v>191.46464646464648</v>
      </c>
      <c r="O4667" s="33">
        <f t="shared" si="429"/>
        <v>191.46464646464648</v>
      </c>
      <c r="P4667" s="22">
        <f>IF(ISNUMBER(O4667),SUMIFS(O$1:$O4667,A$1:$A4667,A4667,H$1:$H4667,H4667,D$1:$D4667,D4667),"")</f>
        <v>1294.5106949018239</v>
      </c>
      <c r="AK4667" s="34">
        <v>0.98577680525164102</v>
      </c>
      <c r="AL4667" s="34">
        <v>0</v>
      </c>
      <c r="AN4667" s="36">
        <v>0</v>
      </c>
      <c r="AO4667" s="34">
        <v>0</v>
      </c>
      <c r="AP4667" s="34">
        <v>0</v>
      </c>
      <c r="AS4667" s="36">
        <v>1.4223194748358862E-2</v>
      </c>
    </row>
    <row r="4668" spans="1:45" x14ac:dyDescent="0.3">
      <c r="A4668" s="4" t="s">
        <v>194</v>
      </c>
      <c r="B4668" t="s">
        <v>138</v>
      </c>
      <c r="C4668" s="28">
        <v>44872</v>
      </c>
      <c r="D4668">
        <v>3</v>
      </c>
      <c r="G4668" s="42" t="s">
        <v>204</v>
      </c>
      <c r="H4668">
        <f t="shared" si="428"/>
        <v>2022</v>
      </c>
      <c r="I4668" s="2" t="s">
        <v>139</v>
      </c>
      <c r="J4668" s="29">
        <v>16</v>
      </c>
      <c r="N4668" s="40">
        <v>148.53535353535355</v>
      </c>
      <c r="O4668" s="33">
        <f t="shared" si="429"/>
        <v>148.53535353535355</v>
      </c>
      <c r="P4668" s="22">
        <f>IF(ISNUMBER(O4668),SUMIFS(O$1:$O4668,A$1:$A4668,A4668,H$1:$H4668,H4668,D$1:$D4668,D4668),"")</f>
        <v>1134.3291028251988</v>
      </c>
      <c r="AK4668" s="34">
        <v>0.98157248157248156</v>
      </c>
      <c r="AL4668" s="34">
        <v>0</v>
      </c>
      <c r="AN4668" s="36">
        <v>0</v>
      </c>
      <c r="AO4668" s="34">
        <v>0</v>
      </c>
      <c r="AP4668" s="34">
        <v>0</v>
      </c>
      <c r="AS4668" s="36">
        <v>1.8427518427518427E-2</v>
      </c>
    </row>
    <row r="4669" spans="1:45" x14ac:dyDescent="0.3">
      <c r="A4669" s="4" t="s">
        <v>194</v>
      </c>
      <c r="B4669" t="s">
        <v>138</v>
      </c>
      <c r="C4669" s="28">
        <v>44872</v>
      </c>
      <c r="D4669">
        <v>4</v>
      </c>
      <c r="G4669" s="42" t="s">
        <v>204</v>
      </c>
      <c r="H4669">
        <f t="shared" si="428"/>
        <v>2022</v>
      </c>
      <c r="I4669" s="2" t="s">
        <v>139</v>
      </c>
      <c r="J4669" s="29">
        <v>16</v>
      </c>
      <c r="N4669" s="40">
        <v>130</v>
      </c>
      <c r="O4669" s="33">
        <f t="shared" si="429"/>
        <v>130</v>
      </c>
      <c r="P4669" s="22">
        <f>IF(ISNUMBER(O4669),SUMIFS(O$1:$O4669,A$1:$A4669,A4669,H$1:$H4669,H4669,D$1:$D4669,D4669),"")</f>
        <v>1470.1211546430561</v>
      </c>
      <c r="AK4669" s="34">
        <v>0.99053030303030309</v>
      </c>
      <c r="AL4669" s="34">
        <v>0</v>
      </c>
      <c r="AN4669" s="36">
        <v>0</v>
      </c>
      <c r="AO4669" s="34">
        <v>0</v>
      </c>
      <c r="AP4669" s="34">
        <v>0</v>
      </c>
      <c r="AS4669" s="36">
        <v>9.46969696969697E-3</v>
      </c>
    </row>
    <row r="4670" spans="1:45" x14ac:dyDescent="0.3">
      <c r="A4670" s="4" t="s">
        <v>194</v>
      </c>
      <c r="B4670" t="s">
        <v>138</v>
      </c>
      <c r="C4670" s="28">
        <v>44900</v>
      </c>
      <c r="D4670">
        <v>1</v>
      </c>
      <c r="G4670" s="42" t="s">
        <v>204</v>
      </c>
      <c r="H4670">
        <f t="shared" si="428"/>
        <v>2022</v>
      </c>
      <c r="I4670" s="2" t="s">
        <v>139</v>
      </c>
      <c r="J4670" s="29">
        <v>17</v>
      </c>
      <c r="N4670" s="40">
        <v>138.18181818181819</v>
      </c>
      <c r="O4670" s="33">
        <f t="shared" si="429"/>
        <v>138.18181818181819</v>
      </c>
      <c r="P4670" s="22">
        <f>IF(ISNUMBER(O4670),SUMIFS(O$1:$O4670,A$1:$A4670,A4670,H$1:$H4670,H4670,D$1:$D4670,D4670),"")</f>
        <v>1247.5573456578113</v>
      </c>
      <c r="AK4670" s="34">
        <v>0.98630136986301375</v>
      </c>
      <c r="AL4670" s="34">
        <v>0</v>
      </c>
      <c r="AN4670" s="36">
        <v>0</v>
      </c>
      <c r="AO4670" s="34">
        <v>0</v>
      </c>
      <c r="AP4670" s="34">
        <v>0</v>
      </c>
      <c r="AS4670" s="36">
        <v>1.3698630136986302E-2</v>
      </c>
    </row>
    <row r="4671" spans="1:45" x14ac:dyDescent="0.3">
      <c r="A4671" s="4" t="s">
        <v>194</v>
      </c>
      <c r="B4671" t="s">
        <v>138</v>
      </c>
      <c r="C4671" s="28">
        <v>44900</v>
      </c>
      <c r="D4671">
        <v>2</v>
      </c>
      <c r="G4671" s="42" t="s">
        <v>204</v>
      </c>
      <c r="H4671">
        <f t="shared" ref="H4671:H4734" si="430">YEAR(C4671)</f>
        <v>2022</v>
      </c>
      <c r="I4671" s="2" t="s">
        <v>139</v>
      </c>
      <c r="J4671" s="29">
        <v>17</v>
      </c>
      <c r="N4671" s="40">
        <v>180.20202020202021</v>
      </c>
      <c r="O4671" s="33">
        <f t="shared" si="429"/>
        <v>180.20202020202021</v>
      </c>
      <c r="P4671" s="22">
        <f>IF(ISNUMBER(O4671),SUMIFS(O$1:$O4671,A$1:$A4671,A4671,H$1:$H4671,H4671,D$1:$D4671,D4671),"")</f>
        <v>1474.7127151038439</v>
      </c>
      <c r="AK4671" s="34">
        <v>0.80701754385964908</v>
      </c>
      <c r="AL4671" s="34">
        <v>0</v>
      </c>
      <c r="AN4671" s="36">
        <v>0.19298245614035087</v>
      </c>
      <c r="AO4671" s="34">
        <v>7.0175438596491224E-2</v>
      </c>
      <c r="AP4671" s="34">
        <v>0.12280701754385964</v>
      </c>
      <c r="AS4671" s="36">
        <v>0</v>
      </c>
    </row>
    <row r="4672" spans="1:45" x14ac:dyDescent="0.3">
      <c r="A4672" s="4" t="s">
        <v>194</v>
      </c>
      <c r="B4672" t="s">
        <v>138</v>
      </c>
      <c r="C4672" s="28">
        <v>44900</v>
      </c>
      <c r="D4672">
        <v>3</v>
      </c>
      <c r="G4672" s="42" t="s">
        <v>204</v>
      </c>
      <c r="H4672">
        <f t="shared" si="430"/>
        <v>2022</v>
      </c>
      <c r="I4672" s="2" t="s">
        <v>139</v>
      </c>
      <c r="J4672" s="29">
        <v>17</v>
      </c>
      <c r="N4672" s="40">
        <v>148.53535353535355</v>
      </c>
      <c r="O4672" s="33">
        <f t="shared" si="429"/>
        <v>148.53535353535355</v>
      </c>
      <c r="P4672" s="22">
        <f>IF(ISNUMBER(O4672),SUMIFS(O$1:$O4672,A$1:$A4672,A4672,H$1:$H4672,H4672,D$1:$D4672,D4672),"")</f>
        <v>1282.8644563605524</v>
      </c>
      <c r="AK4672" s="34">
        <v>0.76470588235294135</v>
      </c>
      <c r="AL4672" s="34">
        <v>0</v>
      </c>
      <c r="AN4672" s="36">
        <v>0.23529411764705888</v>
      </c>
      <c r="AO4672" s="34">
        <v>0.21568627450980396</v>
      </c>
      <c r="AP4672" s="34">
        <v>1.9607843137254905E-2</v>
      </c>
      <c r="AS4672" s="36">
        <v>0</v>
      </c>
    </row>
    <row r="4673" spans="1:45" x14ac:dyDescent="0.3">
      <c r="A4673" s="4" t="s">
        <v>194</v>
      </c>
      <c r="B4673" t="s">
        <v>138</v>
      </c>
      <c r="C4673" s="28">
        <v>44900</v>
      </c>
      <c r="D4673">
        <v>4</v>
      </c>
      <c r="G4673" s="42" t="s">
        <v>204</v>
      </c>
      <c r="H4673">
        <f t="shared" si="430"/>
        <v>2022</v>
      </c>
      <c r="I4673" s="2" t="s">
        <v>139</v>
      </c>
      <c r="J4673" s="29">
        <v>17</v>
      </c>
      <c r="N4673" s="40">
        <v>130</v>
      </c>
      <c r="O4673" s="33">
        <f t="shared" si="429"/>
        <v>130</v>
      </c>
      <c r="P4673" s="22">
        <f>IF(ISNUMBER(O4673),SUMIFS(O$1:$O4673,A$1:$A4673,A4673,H$1:$H4673,H4673,D$1:$D4673,D4673),"")</f>
        <v>1600.1211546430561</v>
      </c>
      <c r="AK4673" s="34">
        <v>0.98181818181818192</v>
      </c>
      <c r="AL4673" s="34">
        <v>0</v>
      </c>
      <c r="AN4673" s="36">
        <v>0</v>
      </c>
      <c r="AO4673" s="34">
        <v>0</v>
      </c>
      <c r="AP4673" s="34">
        <v>0</v>
      </c>
      <c r="AS4673" s="36">
        <v>1.8181818181818184E-2</v>
      </c>
    </row>
    <row r="4674" spans="1:45" x14ac:dyDescent="0.3">
      <c r="A4674" s="4" t="s">
        <v>194</v>
      </c>
      <c r="B4674" t="s">
        <v>138</v>
      </c>
      <c r="C4674" s="28">
        <v>44930</v>
      </c>
      <c r="D4674">
        <v>1</v>
      </c>
      <c r="G4674" s="42" t="s">
        <v>204</v>
      </c>
      <c r="H4674">
        <f t="shared" si="430"/>
        <v>2023</v>
      </c>
      <c r="I4674" s="2" t="s">
        <v>139</v>
      </c>
      <c r="J4674" s="29">
        <v>18</v>
      </c>
      <c r="N4674" s="40">
        <v>230.71625344352614</v>
      </c>
      <c r="O4674" s="33">
        <f t="shared" si="429"/>
        <v>230.71625344352614</v>
      </c>
      <c r="P4674" s="22">
        <f>IF(ISNUMBER(O4674),SUMIFS(O$1:$O4674,A$1:$A4674,A4674,H$1:$H4674,H4674,D$1:$D4674,D4674),"")</f>
        <v>230.71625344352614</v>
      </c>
      <c r="AK4674" s="34">
        <v>0.875</v>
      </c>
      <c r="AL4674" s="34">
        <v>0</v>
      </c>
      <c r="AN4674" s="36">
        <v>0</v>
      </c>
      <c r="AO4674" s="34">
        <v>0</v>
      </c>
      <c r="AP4674" s="34">
        <v>0</v>
      </c>
      <c r="AS4674" s="36">
        <v>0.125</v>
      </c>
    </row>
    <row r="4675" spans="1:45" x14ac:dyDescent="0.3">
      <c r="A4675" s="4" t="s">
        <v>194</v>
      </c>
      <c r="B4675" t="s">
        <v>138</v>
      </c>
      <c r="C4675" s="28">
        <v>44930</v>
      </c>
      <c r="D4675">
        <v>2</v>
      </c>
      <c r="G4675" s="42" t="s">
        <v>204</v>
      </c>
      <c r="H4675">
        <f t="shared" si="430"/>
        <v>2023</v>
      </c>
      <c r="I4675" s="2" t="s">
        <v>139</v>
      </c>
      <c r="J4675" s="29">
        <v>18</v>
      </c>
      <c r="N4675" s="40">
        <v>268.14537123815478</v>
      </c>
      <c r="O4675" s="33">
        <f t="shared" si="429"/>
        <v>268.14537123815478</v>
      </c>
      <c r="P4675" s="22">
        <f>IF(ISNUMBER(O4675),SUMIFS(O$1:$O4675,A$1:$A4675,A4675,H$1:$H4675,H4675,D$1:$D4675,D4675),"")</f>
        <v>268.14537123815478</v>
      </c>
      <c r="AK4675" s="34">
        <v>0.94117647058823517</v>
      </c>
      <c r="AL4675" s="34">
        <v>0</v>
      </c>
      <c r="AN4675" s="36">
        <v>0</v>
      </c>
      <c r="AO4675" s="34">
        <v>0</v>
      </c>
      <c r="AP4675" s="34">
        <v>0</v>
      </c>
      <c r="AS4675" s="36">
        <v>5.8823529411764698E-2</v>
      </c>
    </row>
    <row r="4676" spans="1:45" x14ac:dyDescent="0.3">
      <c r="A4676" s="4" t="s">
        <v>194</v>
      </c>
      <c r="B4676" t="s">
        <v>138</v>
      </c>
      <c r="C4676" s="28">
        <v>44930</v>
      </c>
      <c r="D4676">
        <v>3</v>
      </c>
      <c r="G4676" s="42" t="s">
        <v>204</v>
      </c>
      <c r="H4676">
        <f t="shared" si="430"/>
        <v>2023</v>
      </c>
      <c r="I4676" s="2" t="s">
        <v>139</v>
      </c>
      <c r="J4676" s="29">
        <v>18</v>
      </c>
      <c r="N4676" s="40">
        <v>221.77648619622209</v>
      </c>
      <c r="O4676" s="33">
        <f t="shared" si="429"/>
        <v>221.77648619622209</v>
      </c>
      <c r="P4676" s="22">
        <f>IF(ISNUMBER(O4676),SUMIFS(O$1:$O4676,A$1:$A4676,A4676,H$1:$H4676,H4676,D$1:$D4676,D4676),"")</f>
        <v>221.77648619622209</v>
      </c>
      <c r="AK4676" s="34">
        <v>1</v>
      </c>
      <c r="AL4676" s="34">
        <v>0</v>
      </c>
      <c r="AN4676" s="36">
        <v>0</v>
      </c>
      <c r="AO4676" s="34">
        <v>0</v>
      </c>
      <c r="AP4676" s="34">
        <v>0</v>
      </c>
      <c r="AS4676" s="36">
        <v>0</v>
      </c>
    </row>
    <row r="4677" spans="1:45" x14ac:dyDescent="0.3">
      <c r="A4677" s="4" t="s">
        <v>194</v>
      </c>
      <c r="B4677" t="s">
        <v>138</v>
      </c>
      <c r="C4677" s="28">
        <v>44930</v>
      </c>
      <c r="D4677">
        <v>4</v>
      </c>
      <c r="G4677" s="42" t="s">
        <v>204</v>
      </c>
      <c r="H4677">
        <f t="shared" si="430"/>
        <v>2023</v>
      </c>
      <c r="I4677" s="2" t="s">
        <v>139</v>
      </c>
      <c r="J4677" s="29">
        <v>18</v>
      </c>
      <c r="N4677" s="40">
        <v>229.54160041231876</v>
      </c>
      <c r="O4677" s="33">
        <f t="shared" si="429"/>
        <v>229.54160041231876</v>
      </c>
      <c r="P4677" s="22">
        <f>IF(ISNUMBER(O4677),SUMIFS(O$1:$O4677,A$1:$A4677,A4677,H$1:$H4677,H4677,D$1:$D4677,D4677),"")</f>
        <v>229.54160041231876</v>
      </c>
      <c r="AK4677" s="34">
        <v>0.79545454545454541</v>
      </c>
      <c r="AL4677" s="34">
        <v>0</v>
      </c>
      <c r="AN4677" s="36">
        <v>0.20454545454545456</v>
      </c>
      <c r="AO4677" s="34">
        <v>6.8181818181818191E-2</v>
      </c>
      <c r="AP4677" s="34">
        <v>0.13636363636363638</v>
      </c>
      <c r="AS4677" s="36">
        <v>0</v>
      </c>
    </row>
    <row r="4678" spans="1:45" x14ac:dyDescent="0.3">
      <c r="A4678" s="4" t="s">
        <v>194</v>
      </c>
      <c r="B4678" t="s">
        <v>138</v>
      </c>
      <c r="C4678" s="28">
        <v>44951</v>
      </c>
      <c r="D4678">
        <v>1</v>
      </c>
      <c r="G4678" s="42" t="s">
        <v>204</v>
      </c>
      <c r="H4678">
        <f t="shared" si="430"/>
        <v>2023</v>
      </c>
      <c r="I4678" s="2" t="s">
        <v>139</v>
      </c>
      <c r="J4678" s="29">
        <v>19</v>
      </c>
      <c r="N4678" s="40">
        <v>194.6480394141864</v>
      </c>
      <c r="O4678" s="33">
        <f t="shared" si="429"/>
        <v>194.6480394141864</v>
      </c>
      <c r="P4678" s="22">
        <f>IF(ISNUMBER(O4678),SUMIFS(O$1:$O4678,A$1:$A4678,A4678,H$1:$H4678,H4678,D$1:$D4678,D4678),"")</f>
        <v>425.36429285771254</v>
      </c>
      <c r="AK4678" s="34">
        <v>1</v>
      </c>
      <c r="AL4678" s="34">
        <v>0</v>
      </c>
      <c r="AN4678" s="36">
        <v>0</v>
      </c>
      <c r="AO4678" s="34">
        <v>0</v>
      </c>
      <c r="AP4678" s="34">
        <v>0</v>
      </c>
      <c r="AS4678" s="36">
        <v>0</v>
      </c>
    </row>
    <row r="4679" spans="1:45" x14ac:dyDescent="0.3">
      <c r="A4679" s="4" t="s">
        <v>194</v>
      </c>
      <c r="B4679" t="s">
        <v>138</v>
      </c>
      <c r="C4679" s="28">
        <v>44951</v>
      </c>
      <c r="D4679">
        <v>2</v>
      </c>
      <c r="G4679" s="42" t="s">
        <v>204</v>
      </c>
      <c r="H4679">
        <f t="shared" si="430"/>
        <v>2023</v>
      </c>
      <c r="I4679" s="2" t="s">
        <v>139</v>
      </c>
      <c r="J4679" s="29">
        <v>19</v>
      </c>
      <c r="N4679" s="40">
        <v>184.96159511784509</v>
      </c>
      <c r="O4679" s="33">
        <f t="shared" si="429"/>
        <v>184.96159511784509</v>
      </c>
      <c r="P4679" s="22">
        <f>IF(ISNUMBER(O4679),SUMIFS(O$1:$O4679,A$1:$A4679,A4679,H$1:$H4679,H4679,D$1:$D4679,D4679),"")</f>
        <v>453.10696635599987</v>
      </c>
      <c r="AK4679" s="34">
        <v>1</v>
      </c>
      <c r="AL4679" s="34">
        <v>0</v>
      </c>
      <c r="AN4679" s="36">
        <v>0</v>
      </c>
      <c r="AO4679" s="34">
        <v>0</v>
      </c>
      <c r="AP4679" s="34">
        <v>0</v>
      </c>
      <c r="AS4679" s="36">
        <v>0</v>
      </c>
    </row>
    <row r="4680" spans="1:45" x14ac:dyDescent="0.3">
      <c r="A4680" s="4" t="s">
        <v>194</v>
      </c>
      <c r="B4680" t="s">
        <v>138</v>
      </c>
      <c r="C4680" s="28">
        <v>44951</v>
      </c>
      <c r="D4680">
        <v>3</v>
      </c>
      <c r="G4680" s="42" t="s">
        <v>204</v>
      </c>
      <c r="H4680">
        <f t="shared" si="430"/>
        <v>2023</v>
      </c>
      <c r="I4680" s="2" t="s">
        <v>139</v>
      </c>
      <c r="J4680" s="29">
        <v>19</v>
      </c>
      <c r="N4680" s="40">
        <v>224.7126916548404</v>
      </c>
      <c r="O4680" s="33">
        <f t="shared" si="429"/>
        <v>224.7126916548404</v>
      </c>
      <c r="P4680" s="22">
        <f>IF(ISNUMBER(O4680),SUMIFS(O$1:$O4680,A$1:$A4680,A4680,H$1:$H4680,H4680,D$1:$D4680,D4680),"")</f>
        <v>446.48917785106249</v>
      </c>
      <c r="AK4680" s="34">
        <v>1</v>
      </c>
      <c r="AL4680" s="34">
        <v>0</v>
      </c>
      <c r="AN4680" s="36">
        <v>0</v>
      </c>
      <c r="AO4680" s="34">
        <v>0</v>
      </c>
      <c r="AP4680" s="34">
        <v>0</v>
      </c>
      <c r="AS4680" s="36">
        <v>0</v>
      </c>
    </row>
    <row r="4681" spans="1:45" x14ac:dyDescent="0.3">
      <c r="A4681" s="4" t="s">
        <v>194</v>
      </c>
      <c r="B4681" t="s">
        <v>138</v>
      </c>
      <c r="C4681" s="28">
        <v>44951</v>
      </c>
      <c r="D4681">
        <v>4</v>
      </c>
      <c r="G4681" s="42" t="s">
        <v>204</v>
      </c>
      <c r="H4681">
        <f t="shared" si="430"/>
        <v>2023</v>
      </c>
      <c r="I4681" s="2" t="s">
        <v>139</v>
      </c>
      <c r="J4681" s="29">
        <v>19</v>
      </c>
      <c r="N4681" s="40">
        <v>214.28631957155443</v>
      </c>
      <c r="O4681" s="33">
        <f t="shared" si="429"/>
        <v>214.28631957155443</v>
      </c>
      <c r="P4681" s="22">
        <f>IF(ISNUMBER(O4681),SUMIFS(O$1:$O4681,A$1:$A4681,A4681,H$1:$H4681,H4681,D$1:$D4681,D4681),"")</f>
        <v>443.82791998387319</v>
      </c>
      <c r="AK4681" s="34">
        <v>1</v>
      </c>
      <c r="AL4681" s="34">
        <v>0</v>
      </c>
      <c r="AN4681" s="36">
        <v>0</v>
      </c>
      <c r="AO4681" s="34">
        <v>0</v>
      </c>
      <c r="AP4681" s="34">
        <v>0</v>
      </c>
      <c r="AS4681" s="36">
        <v>0</v>
      </c>
    </row>
    <row r="4682" spans="1:45" x14ac:dyDescent="0.3">
      <c r="A4682" s="4" t="s">
        <v>194</v>
      </c>
      <c r="B4682" t="s">
        <v>138</v>
      </c>
      <c r="C4682" s="28">
        <v>44998</v>
      </c>
      <c r="D4682">
        <v>1</v>
      </c>
      <c r="G4682" s="42" t="s">
        <v>204</v>
      </c>
      <c r="H4682">
        <f t="shared" si="430"/>
        <v>2023</v>
      </c>
      <c r="I4682" s="2" t="s">
        <v>139</v>
      </c>
      <c r="J4682" s="29">
        <v>20</v>
      </c>
      <c r="N4682" s="40">
        <v>467.23232323232321</v>
      </c>
      <c r="O4682" s="33">
        <f t="shared" si="429"/>
        <v>467.23232323232321</v>
      </c>
      <c r="P4682" s="22">
        <f>IF(ISNUMBER(O4682),SUMIFS(O$1:$O4682,A$1:$A4682,A4682,H$1:$H4682,H4682,D$1:$D4682,D4682),"")</f>
        <v>892.5966160900357</v>
      </c>
      <c r="AK4682" s="34">
        <v>0.57272727272727275</v>
      </c>
      <c r="AL4682" s="34">
        <v>0</v>
      </c>
      <c r="AN4682" s="36">
        <v>0.42727272727272736</v>
      </c>
      <c r="AO4682" s="34">
        <v>0.4272727272727273</v>
      </c>
      <c r="AP4682" s="34">
        <v>0</v>
      </c>
      <c r="AS4682" s="36">
        <v>0</v>
      </c>
    </row>
    <row r="4683" spans="1:45" x14ac:dyDescent="0.3">
      <c r="A4683" s="4" t="s">
        <v>194</v>
      </c>
      <c r="B4683" t="s">
        <v>138</v>
      </c>
      <c r="C4683" s="28">
        <v>44998</v>
      </c>
      <c r="D4683">
        <v>2</v>
      </c>
      <c r="G4683" s="42" t="s">
        <v>204</v>
      </c>
      <c r="H4683">
        <f t="shared" si="430"/>
        <v>2023</v>
      </c>
      <c r="I4683" s="2" t="s">
        <v>139</v>
      </c>
      <c r="J4683" s="29">
        <v>20</v>
      </c>
      <c r="N4683" s="40">
        <v>614.42736487477919</v>
      </c>
      <c r="O4683" s="33">
        <f t="shared" si="429"/>
        <v>614.42736487477919</v>
      </c>
      <c r="P4683" s="22">
        <f>IF(ISNUMBER(O4683),SUMIFS(O$1:$O4683,A$1:$A4683,A4683,H$1:$H4683,H4683,D$1:$D4683,D4683),"")</f>
        <v>1067.5343312307791</v>
      </c>
      <c r="AK4683" s="34">
        <v>1</v>
      </c>
      <c r="AL4683" s="34">
        <v>0</v>
      </c>
      <c r="AN4683" s="36">
        <v>0</v>
      </c>
      <c r="AO4683" s="34">
        <v>0</v>
      </c>
      <c r="AP4683" s="34">
        <v>0</v>
      </c>
      <c r="AS4683" s="36">
        <v>0</v>
      </c>
    </row>
    <row r="4684" spans="1:45" x14ac:dyDescent="0.3">
      <c r="A4684" s="4" t="s">
        <v>194</v>
      </c>
      <c r="B4684" t="s">
        <v>138</v>
      </c>
      <c r="C4684" s="28">
        <v>44998</v>
      </c>
      <c r="D4684">
        <v>3</v>
      </c>
      <c r="G4684" s="42" t="s">
        <v>204</v>
      </c>
      <c r="H4684">
        <f t="shared" si="430"/>
        <v>2023</v>
      </c>
      <c r="I4684" s="2" t="s">
        <v>139</v>
      </c>
      <c r="J4684" s="29">
        <v>20</v>
      </c>
      <c r="N4684" s="40">
        <v>575.00056116722772</v>
      </c>
      <c r="O4684" s="33">
        <f t="shared" si="429"/>
        <v>575.00056116722772</v>
      </c>
      <c r="P4684" s="22">
        <f>IF(ISNUMBER(O4684),SUMIFS(O$1:$O4684,A$1:$A4684,A4684,H$1:$H4684,H4684,D$1:$D4684,D4684),"")</f>
        <v>1021.4897390182903</v>
      </c>
      <c r="AK4684" s="34">
        <v>0.6785714285714286</v>
      </c>
      <c r="AL4684" s="34">
        <v>0</v>
      </c>
      <c r="AN4684" s="36">
        <v>0</v>
      </c>
      <c r="AO4684" s="34">
        <v>0</v>
      </c>
      <c r="AP4684" s="34">
        <v>0</v>
      </c>
      <c r="AS4684" s="36">
        <v>0.32142857142857145</v>
      </c>
    </row>
    <row r="4685" spans="1:45" x14ac:dyDescent="0.3">
      <c r="A4685" s="4" t="s">
        <v>194</v>
      </c>
      <c r="B4685" t="s">
        <v>138</v>
      </c>
      <c r="C4685" s="28">
        <v>44998</v>
      </c>
      <c r="D4685">
        <v>4</v>
      </c>
      <c r="G4685" s="42" t="s">
        <v>204</v>
      </c>
      <c r="H4685">
        <f t="shared" si="430"/>
        <v>2023</v>
      </c>
      <c r="I4685" s="2" t="s">
        <v>139</v>
      </c>
      <c r="J4685" s="29">
        <v>20</v>
      </c>
      <c r="N4685" s="40">
        <v>604.53924490809732</v>
      </c>
      <c r="O4685" s="33">
        <f t="shared" si="429"/>
        <v>604.53924490809732</v>
      </c>
      <c r="P4685" s="22">
        <f>IF(ISNUMBER(O4685),SUMIFS(O$1:$O4685,A$1:$A4685,A4685,H$1:$H4685,H4685,D$1:$D4685,D4685),"")</f>
        <v>1048.3671648919706</v>
      </c>
      <c r="AK4685" s="34">
        <v>1</v>
      </c>
      <c r="AL4685" s="34">
        <v>0</v>
      </c>
      <c r="AN4685" s="36">
        <v>0</v>
      </c>
      <c r="AO4685" s="34">
        <v>0</v>
      </c>
      <c r="AP4685" s="34">
        <v>0</v>
      </c>
      <c r="AS4685" s="36">
        <v>0</v>
      </c>
    </row>
    <row r="4686" spans="1:45" x14ac:dyDescent="0.3">
      <c r="A4686" s="4" t="s">
        <v>194</v>
      </c>
      <c r="B4686" t="s">
        <v>138</v>
      </c>
      <c r="C4686" s="28">
        <v>45030</v>
      </c>
      <c r="D4686">
        <v>1</v>
      </c>
      <c r="G4686" s="42" t="s">
        <v>204</v>
      </c>
      <c r="H4686">
        <f t="shared" si="430"/>
        <v>2023</v>
      </c>
      <c r="I4686" s="2" t="s">
        <v>139</v>
      </c>
      <c r="J4686" s="29">
        <v>21</v>
      </c>
      <c r="N4686" s="40">
        <v>291.10314137447301</v>
      </c>
      <c r="O4686" s="33">
        <f t="shared" si="429"/>
        <v>291.10314137447301</v>
      </c>
      <c r="P4686" s="22">
        <f>IF(ISNUMBER(O4686),SUMIFS(O$1:$O4686,A$1:$A4686,A4686,H$1:$H4686,H4686,D$1:$D4686,D4686),"")</f>
        <v>1183.6997574645088</v>
      </c>
      <c r="AK4686" s="34">
        <v>0.39716312056737585</v>
      </c>
      <c r="AL4686" s="34">
        <v>0</v>
      </c>
      <c r="AN4686" s="36">
        <v>0.3546099290780142</v>
      </c>
      <c r="AO4686" s="34">
        <v>0.3546099290780142</v>
      </c>
      <c r="AP4686" s="34">
        <v>0</v>
      </c>
      <c r="AS4686" s="36">
        <v>0.24822695035460993</v>
      </c>
    </row>
    <row r="4687" spans="1:45" x14ac:dyDescent="0.3">
      <c r="A4687" s="4" t="s">
        <v>194</v>
      </c>
      <c r="B4687" t="s">
        <v>138</v>
      </c>
      <c r="C4687" s="28">
        <v>45030</v>
      </c>
      <c r="D4687">
        <v>2</v>
      </c>
      <c r="G4687" s="42" t="s">
        <v>204</v>
      </c>
      <c r="H4687">
        <f t="shared" si="430"/>
        <v>2023</v>
      </c>
      <c r="I4687" s="2" t="s">
        <v>139</v>
      </c>
      <c r="J4687" s="29">
        <v>21</v>
      </c>
      <c r="N4687" s="40">
        <v>274.10864368879635</v>
      </c>
      <c r="O4687" s="33">
        <f t="shared" si="429"/>
        <v>274.10864368879635</v>
      </c>
      <c r="P4687" s="22">
        <f>IF(ISNUMBER(O4687),SUMIFS(O$1:$O4687,A$1:$A4687,A4687,H$1:$H4687,H4687,D$1:$D4687,D4687),"")</f>
        <v>1341.6429749195754</v>
      </c>
      <c r="AK4687" s="34">
        <v>0.66071428571428581</v>
      </c>
      <c r="AL4687" s="34">
        <v>0</v>
      </c>
      <c r="AN4687" s="36">
        <v>0</v>
      </c>
      <c r="AO4687" s="34">
        <v>0</v>
      </c>
      <c r="AP4687" s="34">
        <v>0</v>
      </c>
      <c r="AS4687" s="36">
        <v>0.3392857142857143</v>
      </c>
    </row>
    <row r="4688" spans="1:45" x14ac:dyDescent="0.3">
      <c r="A4688" s="4" t="s">
        <v>194</v>
      </c>
      <c r="B4688" t="s">
        <v>138</v>
      </c>
      <c r="C4688" s="28">
        <v>45030</v>
      </c>
      <c r="D4688">
        <v>3</v>
      </c>
      <c r="G4688" s="42" t="s">
        <v>204</v>
      </c>
      <c r="H4688">
        <f t="shared" si="430"/>
        <v>2023</v>
      </c>
      <c r="I4688" s="2" t="s">
        <v>139</v>
      </c>
      <c r="J4688" s="29">
        <v>21</v>
      </c>
      <c r="N4688" s="40">
        <v>256.10151357814908</v>
      </c>
      <c r="O4688" s="33">
        <f t="shared" si="429"/>
        <v>256.10151357814908</v>
      </c>
      <c r="P4688" s="22">
        <f>IF(ISNUMBER(O4688),SUMIFS(O$1:$O4688,A$1:$A4688,A4688,H$1:$H4688,H4688,D$1:$D4688,D4688),"")</f>
        <v>1277.5912525964393</v>
      </c>
      <c r="AK4688" s="34">
        <v>0.73643410852713176</v>
      </c>
      <c r="AL4688" s="34">
        <v>0.26356589147286819</v>
      </c>
      <c r="AN4688" s="36">
        <v>0</v>
      </c>
      <c r="AO4688" s="34">
        <v>0</v>
      </c>
      <c r="AP4688" s="34">
        <v>0</v>
      </c>
      <c r="AS4688" s="36">
        <v>0</v>
      </c>
    </row>
    <row r="4689" spans="1:45" x14ac:dyDescent="0.3">
      <c r="A4689" s="4" t="s">
        <v>194</v>
      </c>
      <c r="B4689" t="s">
        <v>138</v>
      </c>
      <c r="C4689" s="28">
        <v>45030</v>
      </c>
      <c r="D4689">
        <v>4</v>
      </c>
      <c r="G4689" s="42" t="s">
        <v>204</v>
      </c>
      <c r="H4689">
        <f t="shared" si="430"/>
        <v>2023</v>
      </c>
      <c r="I4689" s="2" t="s">
        <v>139</v>
      </c>
      <c r="J4689" s="29">
        <v>21</v>
      </c>
      <c r="N4689" s="40">
        <v>262.2499350480644</v>
      </c>
      <c r="O4689" s="33">
        <f t="shared" si="429"/>
        <v>262.2499350480644</v>
      </c>
      <c r="P4689" s="22">
        <f>IF(ISNUMBER(O4689),SUMIFS(O$1:$O4689,A$1:$A4689,A4689,H$1:$H4689,H4689,D$1:$D4689,D4689),"")</f>
        <v>1310.6170999400349</v>
      </c>
      <c r="AK4689" s="34">
        <v>1</v>
      </c>
      <c r="AL4689" s="34">
        <v>0</v>
      </c>
      <c r="AN4689" s="36">
        <v>0</v>
      </c>
      <c r="AO4689" s="34">
        <v>0</v>
      </c>
      <c r="AP4689" s="34">
        <v>0</v>
      </c>
      <c r="AS4689" s="36">
        <v>0</v>
      </c>
    </row>
    <row r="4690" spans="1:45" x14ac:dyDescent="0.3">
      <c r="A4690" s="4" t="s">
        <v>194</v>
      </c>
      <c r="B4690" t="s">
        <v>138</v>
      </c>
      <c r="C4690" s="28">
        <v>45083</v>
      </c>
      <c r="D4690">
        <v>1</v>
      </c>
      <c r="G4690" s="42" t="s">
        <v>204</v>
      </c>
      <c r="H4690">
        <f t="shared" si="430"/>
        <v>2023</v>
      </c>
      <c r="I4690" s="2" t="s">
        <v>139</v>
      </c>
      <c r="J4690" s="29">
        <v>22</v>
      </c>
      <c r="N4690" s="40">
        <v>198.65748019359415</v>
      </c>
      <c r="O4690" s="33">
        <f t="shared" si="429"/>
        <v>198.65748019359415</v>
      </c>
      <c r="P4690" s="22">
        <f>IF(ISNUMBER(O4690),SUMIFS(O$1:$O4690,A$1:$A4690,A4690,H$1:$H4690,H4690,D$1:$D4690,D4690),"")</f>
        <v>1382.357237658103</v>
      </c>
      <c r="AK4690" s="34">
        <v>1</v>
      </c>
      <c r="AL4690" s="34">
        <v>0</v>
      </c>
      <c r="AN4690" s="36">
        <v>0</v>
      </c>
      <c r="AO4690" s="34">
        <v>0</v>
      </c>
      <c r="AP4690" s="34">
        <v>0</v>
      </c>
      <c r="AS4690" s="36">
        <v>0</v>
      </c>
    </row>
    <row r="4691" spans="1:45" x14ac:dyDescent="0.3">
      <c r="A4691" s="4" t="s">
        <v>194</v>
      </c>
      <c r="B4691" t="s">
        <v>138</v>
      </c>
      <c r="C4691" s="28">
        <v>45083</v>
      </c>
      <c r="D4691">
        <v>2</v>
      </c>
      <c r="G4691" s="42" t="s">
        <v>204</v>
      </c>
      <c r="H4691">
        <f t="shared" si="430"/>
        <v>2023</v>
      </c>
      <c r="I4691" s="2" t="s">
        <v>139</v>
      </c>
      <c r="J4691" s="29">
        <v>22</v>
      </c>
      <c r="N4691" s="40">
        <v>218.05261921540986</v>
      </c>
      <c r="O4691" s="33">
        <f t="shared" si="429"/>
        <v>218.05261921540986</v>
      </c>
      <c r="P4691" s="22">
        <f>IF(ISNUMBER(O4691),SUMIFS(O$1:$O4691,A$1:$A4691,A4691,H$1:$H4691,H4691,D$1:$D4691,D4691),"")</f>
        <v>1559.6955941349852</v>
      </c>
      <c r="AK4691" s="34">
        <v>1</v>
      </c>
      <c r="AL4691" s="34">
        <v>0</v>
      </c>
      <c r="AN4691" s="36">
        <v>0</v>
      </c>
      <c r="AO4691" s="34">
        <v>0</v>
      </c>
      <c r="AP4691" s="34">
        <v>0</v>
      </c>
      <c r="AS4691" s="36">
        <v>0</v>
      </c>
    </row>
    <row r="4692" spans="1:45" x14ac:dyDescent="0.3">
      <c r="A4692" s="4" t="s">
        <v>194</v>
      </c>
      <c r="B4692" t="s">
        <v>138</v>
      </c>
      <c r="C4692" s="28">
        <v>45083</v>
      </c>
      <c r="D4692">
        <v>3</v>
      </c>
      <c r="G4692" s="42" t="s">
        <v>204</v>
      </c>
      <c r="H4692">
        <f t="shared" si="430"/>
        <v>2023</v>
      </c>
      <c r="I4692" s="2" t="s">
        <v>139</v>
      </c>
      <c r="J4692" s="29">
        <v>22</v>
      </c>
      <c r="N4692" s="40">
        <v>269.58277942529912</v>
      </c>
      <c r="O4692" s="33">
        <f t="shared" si="429"/>
        <v>269.58277942529912</v>
      </c>
      <c r="P4692" s="22">
        <f>IF(ISNUMBER(O4692),SUMIFS(O$1:$O4692,A$1:$A4692,A4692,H$1:$H4692,H4692,D$1:$D4692,D4692),"")</f>
        <v>1547.1740320217384</v>
      </c>
      <c r="AK4692" s="34">
        <v>1</v>
      </c>
      <c r="AL4692" s="34">
        <v>0</v>
      </c>
      <c r="AN4692" s="36">
        <v>0</v>
      </c>
      <c r="AO4692" s="34">
        <v>0</v>
      </c>
      <c r="AP4692" s="34">
        <v>0</v>
      </c>
      <c r="AS4692" s="36">
        <v>0</v>
      </c>
    </row>
    <row r="4693" spans="1:45" x14ac:dyDescent="0.3">
      <c r="A4693" s="4" t="s">
        <v>194</v>
      </c>
      <c r="B4693" t="s">
        <v>138</v>
      </c>
      <c r="C4693" s="28">
        <v>45083</v>
      </c>
      <c r="D4693">
        <v>4</v>
      </c>
      <c r="G4693" s="42" t="s">
        <v>204</v>
      </c>
      <c r="H4693">
        <f t="shared" si="430"/>
        <v>2023</v>
      </c>
      <c r="I4693" s="2" t="s">
        <v>139</v>
      </c>
      <c r="J4693" s="29">
        <v>22</v>
      </c>
      <c r="N4693" s="40">
        <v>127.79206373216357</v>
      </c>
      <c r="O4693" s="33">
        <f t="shared" si="429"/>
        <v>127.79206373216357</v>
      </c>
      <c r="P4693" s="22">
        <f>IF(ISNUMBER(O4693),SUMIFS(O$1:$O4693,A$1:$A4693,A4693,H$1:$H4693,H4693,D$1:$D4693,D4693),"")</f>
        <v>1438.4091636721985</v>
      </c>
      <c r="AK4693" s="34">
        <v>1</v>
      </c>
      <c r="AL4693" s="34">
        <v>0</v>
      </c>
      <c r="AN4693" s="36">
        <v>0</v>
      </c>
      <c r="AO4693" s="34">
        <v>0</v>
      </c>
      <c r="AP4693" s="34">
        <v>0</v>
      </c>
      <c r="AS4693" s="36">
        <v>0</v>
      </c>
    </row>
    <row r="4694" spans="1:45" x14ac:dyDescent="0.3">
      <c r="A4694" s="4" t="s">
        <v>194</v>
      </c>
      <c r="B4694" t="s">
        <v>138</v>
      </c>
      <c r="C4694" s="28">
        <v>45175</v>
      </c>
      <c r="D4694">
        <v>1</v>
      </c>
      <c r="G4694" s="42" t="s">
        <v>204</v>
      </c>
      <c r="H4694">
        <f t="shared" si="430"/>
        <v>2023</v>
      </c>
      <c r="I4694" s="2" t="s">
        <v>139</v>
      </c>
      <c r="J4694" s="29">
        <v>23</v>
      </c>
      <c r="N4694" s="40">
        <v>73.328838873619247</v>
      </c>
      <c r="O4694" s="33">
        <f t="shared" si="429"/>
        <v>73.328838873619247</v>
      </c>
      <c r="P4694" s="22">
        <f>IF(ISNUMBER(O4694),SUMIFS(O$1:$O4694,A$1:$A4694,A4694,H$1:$H4694,H4694,D$1:$D4694,D4694),"")</f>
        <v>1455.6860765317224</v>
      </c>
      <c r="AK4694" s="34">
        <v>1</v>
      </c>
      <c r="AL4694" s="34">
        <v>0</v>
      </c>
      <c r="AN4694" s="36">
        <v>0</v>
      </c>
      <c r="AO4694" s="34">
        <v>0</v>
      </c>
      <c r="AP4694" s="34">
        <v>0</v>
      </c>
      <c r="AS4694" s="36">
        <v>0</v>
      </c>
    </row>
    <row r="4695" spans="1:45" x14ac:dyDescent="0.3">
      <c r="A4695" s="4" t="s">
        <v>194</v>
      </c>
      <c r="B4695" t="s">
        <v>138</v>
      </c>
      <c r="C4695" s="28">
        <v>45175</v>
      </c>
      <c r="D4695">
        <v>2</v>
      </c>
      <c r="G4695" s="42" t="s">
        <v>204</v>
      </c>
      <c r="H4695">
        <f t="shared" si="430"/>
        <v>2023</v>
      </c>
      <c r="I4695" s="2" t="s">
        <v>139</v>
      </c>
      <c r="J4695" s="29">
        <v>23</v>
      </c>
      <c r="N4695" s="40">
        <v>93.682507023781582</v>
      </c>
      <c r="O4695" s="33">
        <f t="shared" si="429"/>
        <v>93.682507023781582</v>
      </c>
      <c r="P4695" s="22">
        <f>IF(ISNUMBER(O4695),SUMIFS(O$1:$O4695,A$1:$A4695,A4695,H$1:$H4695,H4695,D$1:$D4695,D4695),"")</f>
        <v>1653.3781011587669</v>
      </c>
      <c r="AK4695" s="34">
        <v>1</v>
      </c>
      <c r="AL4695" s="34">
        <v>0</v>
      </c>
      <c r="AN4695" s="36">
        <v>0</v>
      </c>
      <c r="AO4695" s="34">
        <v>0</v>
      </c>
      <c r="AP4695" s="34">
        <v>0</v>
      </c>
      <c r="AS4695" s="36">
        <v>0</v>
      </c>
    </row>
    <row r="4696" spans="1:45" x14ac:dyDescent="0.3">
      <c r="A4696" s="4" t="s">
        <v>194</v>
      </c>
      <c r="B4696" t="s">
        <v>138</v>
      </c>
      <c r="C4696" s="28">
        <v>45175</v>
      </c>
      <c r="D4696">
        <v>3</v>
      </c>
      <c r="G4696" s="42" t="s">
        <v>204</v>
      </c>
      <c r="H4696">
        <f t="shared" si="430"/>
        <v>2023</v>
      </c>
      <c r="I4696" s="2" t="s">
        <v>139</v>
      </c>
      <c r="J4696" s="29">
        <v>23</v>
      </c>
      <c r="N4696" s="40">
        <v>94.097289051417491</v>
      </c>
      <c r="O4696" s="33">
        <f t="shared" si="429"/>
        <v>94.097289051417491</v>
      </c>
      <c r="P4696" s="22">
        <f>IF(ISNUMBER(O4696),SUMIFS(O$1:$O4696,A$1:$A4696,A4696,H$1:$H4696,H4696,D$1:$D4696,D4696),"")</f>
        <v>1641.2713210731558</v>
      </c>
      <c r="AK4696" s="34">
        <v>1</v>
      </c>
      <c r="AL4696" s="34">
        <v>0</v>
      </c>
      <c r="AN4696" s="36">
        <v>0</v>
      </c>
      <c r="AO4696" s="34">
        <v>0</v>
      </c>
      <c r="AP4696" s="34">
        <v>0</v>
      </c>
      <c r="AS4696" s="36">
        <v>0</v>
      </c>
    </row>
    <row r="4697" spans="1:45" x14ac:dyDescent="0.3">
      <c r="A4697" s="4" t="s">
        <v>194</v>
      </c>
      <c r="B4697" t="s">
        <v>138</v>
      </c>
      <c r="C4697" s="28">
        <v>45175</v>
      </c>
      <c r="D4697">
        <v>4</v>
      </c>
      <c r="G4697" s="42" t="s">
        <v>204</v>
      </c>
      <c r="H4697">
        <f t="shared" si="430"/>
        <v>2023</v>
      </c>
      <c r="I4697" s="2" t="s">
        <v>139</v>
      </c>
      <c r="J4697" s="29">
        <v>23</v>
      </c>
      <c r="N4697" s="40">
        <v>107.89361790388485</v>
      </c>
      <c r="O4697" s="33">
        <f t="shared" si="429"/>
        <v>107.89361790388485</v>
      </c>
      <c r="P4697" s="22">
        <f>IF(ISNUMBER(O4697),SUMIFS(O$1:$O4697,A$1:$A4697,A4697,H$1:$H4697,H4697,D$1:$D4697,D4697),"")</f>
        <v>1546.3027815760834</v>
      </c>
      <c r="AK4697" s="34">
        <v>1</v>
      </c>
      <c r="AL4697" s="34">
        <v>0</v>
      </c>
      <c r="AN4697" s="36">
        <v>0</v>
      </c>
      <c r="AO4697" s="34">
        <v>0</v>
      </c>
      <c r="AP4697" s="34">
        <v>0</v>
      </c>
      <c r="AS4697" s="36">
        <v>0</v>
      </c>
    </row>
    <row r="4698" spans="1:45" x14ac:dyDescent="0.3">
      <c r="A4698" s="4" t="s">
        <v>194</v>
      </c>
      <c r="B4698" t="s">
        <v>138</v>
      </c>
      <c r="C4698" s="28">
        <v>45225</v>
      </c>
      <c r="D4698">
        <v>1</v>
      </c>
      <c r="G4698" s="42" t="s">
        <v>204</v>
      </c>
      <c r="H4698">
        <f t="shared" si="430"/>
        <v>2023</v>
      </c>
      <c r="I4698" s="2" t="s">
        <v>139</v>
      </c>
      <c r="J4698" s="29">
        <v>24</v>
      </c>
      <c r="N4698" s="40">
        <v>187.15881627203433</v>
      </c>
      <c r="O4698" s="33">
        <f t="shared" si="429"/>
        <v>187.15881627203433</v>
      </c>
      <c r="P4698" s="22">
        <f>IF(ISNUMBER(O4698),SUMIFS(O$1:$O4698,A$1:$A4698,A4698,H$1:$H4698,H4698,D$1:$D4698,D4698),"")</f>
        <v>1642.8448928037567</v>
      </c>
      <c r="AK4698" s="34">
        <v>1</v>
      </c>
      <c r="AL4698" s="34">
        <v>0</v>
      </c>
      <c r="AN4698" s="36">
        <v>0</v>
      </c>
      <c r="AO4698" s="34">
        <v>0</v>
      </c>
      <c r="AP4698" s="34">
        <v>0</v>
      </c>
      <c r="AS4698" s="36">
        <v>0</v>
      </c>
    </row>
    <row r="4699" spans="1:45" x14ac:dyDescent="0.3">
      <c r="A4699" s="4" t="s">
        <v>194</v>
      </c>
      <c r="B4699" t="s">
        <v>138</v>
      </c>
      <c r="C4699" s="28">
        <v>45225</v>
      </c>
      <c r="D4699">
        <v>2</v>
      </c>
      <c r="G4699" s="42" t="s">
        <v>204</v>
      </c>
      <c r="H4699">
        <f t="shared" si="430"/>
        <v>2023</v>
      </c>
      <c r="I4699" s="2" t="s">
        <v>139</v>
      </c>
      <c r="J4699" s="29">
        <v>24</v>
      </c>
      <c r="N4699" s="40">
        <v>165.10090466249133</v>
      </c>
      <c r="O4699" s="33">
        <f t="shared" si="429"/>
        <v>165.10090466249133</v>
      </c>
      <c r="P4699" s="22">
        <f>IF(ISNUMBER(O4699),SUMIFS(O$1:$O4699,A$1:$A4699,A4699,H$1:$H4699,H4699,D$1:$D4699,D4699),"")</f>
        <v>1818.4790058212582</v>
      </c>
      <c r="AK4699" s="34">
        <v>1</v>
      </c>
      <c r="AL4699" s="34">
        <v>0</v>
      </c>
      <c r="AN4699" s="36">
        <v>0</v>
      </c>
      <c r="AO4699" s="34">
        <v>0</v>
      </c>
      <c r="AP4699" s="34">
        <v>0</v>
      </c>
      <c r="AS4699" s="36">
        <v>0</v>
      </c>
    </row>
    <row r="4700" spans="1:45" x14ac:dyDescent="0.3">
      <c r="A4700" s="4" t="s">
        <v>194</v>
      </c>
      <c r="B4700" t="s">
        <v>138</v>
      </c>
      <c r="C4700" s="28">
        <v>45225</v>
      </c>
      <c r="D4700">
        <v>3</v>
      </c>
      <c r="G4700" s="42" t="s">
        <v>204</v>
      </c>
      <c r="H4700">
        <f t="shared" si="430"/>
        <v>2023</v>
      </c>
      <c r="I4700" s="2" t="s">
        <v>139</v>
      </c>
      <c r="J4700" s="29">
        <v>24</v>
      </c>
      <c r="N4700" s="40">
        <v>251.37401247525582</v>
      </c>
      <c r="O4700" s="33">
        <f t="shared" si="429"/>
        <v>251.37401247525582</v>
      </c>
      <c r="P4700" s="22">
        <f>IF(ISNUMBER(O4700),SUMIFS(O$1:$O4700,A$1:$A4700,A4700,H$1:$H4700,H4700,D$1:$D4700,D4700),"")</f>
        <v>1892.6453335484116</v>
      </c>
      <c r="AK4700" s="34">
        <v>0.9882352941176471</v>
      </c>
      <c r="AL4700" s="34">
        <v>0</v>
      </c>
      <c r="AN4700" s="36">
        <v>0</v>
      </c>
      <c r="AO4700" s="34">
        <v>0</v>
      </c>
      <c r="AP4700" s="34">
        <v>0</v>
      </c>
      <c r="AS4700" s="36">
        <v>1.1764705882352941E-2</v>
      </c>
    </row>
    <row r="4701" spans="1:45" x14ac:dyDescent="0.3">
      <c r="A4701" s="4" t="s">
        <v>194</v>
      </c>
      <c r="B4701" t="s">
        <v>138</v>
      </c>
      <c r="C4701" s="28">
        <v>45225</v>
      </c>
      <c r="D4701">
        <v>4</v>
      </c>
      <c r="G4701" s="42" t="s">
        <v>204</v>
      </c>
      <c r="H4701">
        <f t="shared" si="430"/>
        <v>2023</v>
      </c>
      <c r="I4701" s="2" t="s">
        <v>139</v>
      </c>
      <c r="J4701" s="29">
        <v>24</v>
      </c>
      <c r="N4701" s="40">
        <v>220.12419669290202</v>
      </c>
      <c r="O4701" s="33">
        <f t="shared" si="429"/>
        <v>220.12419669290202</v>
      </c>
      <c r="P4701" s="22">
        <f>IF(ISNUMBER(O4701),SUMIFS(O$1:$O4701,A$1:$A4701,A4701,H$1:$H4701,H4701,D$1:$D4701,D4701),"")</f>
        <v>1766.4269782689853</v>
      </c>
      <c r="AK4701" s="34">
        <v>0.98765432098765438</v>
      </c>
      <c r="AL4701" s="34">
        <v>0</v>
      </c>
      <c r="AN4701" s="36">
        <v>1.234567901234568E-2</v>
      </c>
      <c r="AO4701" s="34">
        <v>0</v>
      </c>
      <c r="AP4701" s="34">
        <v>1.234567901234568E-2</v>
      </c>
      <c r="AS4701" s="36">
        <v>0</v>
      </c>
    </row>
    <row r="4702" spans="1:45" x14ac:dyDescent="0.3">
      <c r="A4702" s="4" t="s">
        <v>194</v>
      </c>
      <c r="B4702" t="s">
        <v>138</v>
      </c>
      <c r="C4702" s="28">
        <v>45252</v>
      </c>
      <c r="D4702">
        <v>1</v>
      </c>
      <c r="G4702" s="42" t="s">
        <v>204</v>
      </c>
      <c r="H4702">
        <f t="shared" si="430"/>
        <v>2023</v>
      </c>
      <c r="I4702" s="2" t="s">
        <v>139</v>
      </c>
      <c r="J4702" s="29">
        <v>25</v>
      </c>
      <c r="N4702" s="40">
        <v>95.910739804331087</v>
      </c>
      <c r="O4702" s="33">
        <f t="shared" si="429"/>
        <v>95.910739804331087</v>
      </c>
      <c r="P4702" s="22">
        <f>IF(ISNUMBER(O4702),SUMIFS(O$1:$O4702,A$1:$A4702,A4702,H$1:$H4702,H4702,D$1:$D4702,D4702),"")</f>
        <v>1738.7556326080878</v>
      </c>
      <c r="AK4702" s="34">
        <v>1</v>
      </c>
      <c r="AL4702" s="34">
        <v>0</v>
      </c>
      <c r="AN4702" s="36">
        <v>0</v>
      </c>
      <c r="AO4702" s="34">
        <v>0</v>
      </c>
      <c r="AP4702" s="34">
        <v>0</v>
      </c>
      <c r="AS4702" s="36">
        <v>0</v>
      </c>
    </row>
    <row r="4703" spans="1:45" x14ac:dyDescent="0.3">
      <c r="A4703" s="4" t="s">
        <v>194</v>
      </c>
      <c r="B4703" t="s">
        <v>138</v>
      </c>
      <c r="C4703" s="28">
        <v>45252</v>
      </c>
      <c r="D4703">
        <v>2</v>
      </c>
      <c r="G4703" s="42" t="s">
        <v>204</v>
      </c>
      <c r="H4703">
        <f t="shared" si="430"/>
        <v>2023</v>
      </c>
      <c r="I4703" s="2" t="s">
        <v>139</v>
      </c>
      <c r="J4703" s="29">
        <v>25</v>
      </c>
      <c r="N4703" s="40">
        <v>134.47718289615523</v>
      </c>
      <c r="O4703" s="33">
        <f t="shared" si="429"/>
        <v>134.47718289615523</v>
      </c>
      <c r="P4703" s="22">
        <f>IF(ISNUMBER(O4703),SUMIFS(O$1:$O4703,A$1:$A4703,A4703,H$1:$H4703,H4703,D$1:$D4703,D4703),"")</f>
        <v>1952.9561887174134</v>
      </c>
      <c r="AK4703" s="34">
        <v>0.97601918465227822</v>
      </c>
      <c r="AL4703" s="34">
        <v>0</v>
      </c>
      <c r="AN4703" s="36">
        <v>0</v>
      </c>
      <c r="AO4703" s="34">
        <v>0</v>
      </c>
      <c r="AP4703" s="34">
        <v>0</v>
      </c>
      <c r="AS4703" s="36">
        <v>2.3980815347721823E-2</v>
      </c>
    </row>
    <row r="4704" spans="1:45" x14ac:dyDescent="0.3">
      <c r="A4704" s="4" t="s">
        <v>194</v>
      </c>
      <c r="B4704" t="s">
        <v>138</v>
      </c>
      <c r="C4704" s="28">
        <v>45252</v>
      </c>
      <c r="D4704">
        <v>3</v>
      </c>
      <c r="G4704" s="42" t="s">
        <v>204</v>
      </c>
      <c r="H4704">
        <f t="shared" si="430"/>
        <v>2023</v>
      </c>
      <c r="I4704" s="2" t="s">
        <v>139</v>
      </c>
      <c r="J4704" s="29">
        <v>25</v>
      </c>
      <c r="N4704" s="40">
        <v>128.71572871572872</v>
      </c>
      <c r="O4704" s="33">
        <f t="shared" si="429"/>
        <v>128.71572871572872</v>
      </c>
      <c r="P4704" s="22">
        <f>IF(ISNUMBER(O4704),SUMIFS(O$1:$O4704,A$1:$A4704,A4704,H$1:$H4704,H4704,D$1:$D4704,D4704),"")</f>
        <v>2021.3610622641404</v>
      </c>
      <c r="AK4704" s="34">
        <v>0.77814569536423839</v>
      </c>
      <c r="AL4704" s="34">
        <v>9.9337748344370865E-3</v>
      </c>
      <c r="AN4704" s="36">
        <v>0.2119205298013245</v>
      </c>
      <c r="AO4704" s="34">
        <v>0.2119205298013245</v>
      </c>
      <c r="AP4704" s="34">
        <v>0</v>
      </c>
      <c r="AS4704" s="36">
        <v>0</v>
      </c>
    </row>
    <row r="4705" spans="1:45" x14ac:dyDescent="0.3">
      <c r="A4705" s="4" t="s">
        <v>194</v>
      </c>
      <c r="B4705" t="s">
        <v>138</v>
      </c>
      <c r="C4705" s="28">
        <v>45252</v>
      </c>
      <c r="D4705">
        <v>4</v>
      </c>
      <c r="G4705" s="42" t="s">
        <v>204</v>
      </c>
      <c r="H4705">
        <f t="shared" si="430"/>
        <v>2023</v>
      </c>
      <c r="I4705" s="2" t="s">
        <v>139</v>
      </c>
      <c r="J4705" s="29">
        <v>25</v>
      </c>
      <c r="N4705" s="40">
        <v>112.0426029248694</v>
      </c>
      <c r="O4705" s="33">
        <f t="shared" si="429"/>
        <v>112.0426029248694</v>
      </c>
      <c r="P4705" s="22">
        <f>IF(ISNUMBER(O4705),SUMIFS(O$1:$O4705,A$1:$A4705,A4705,H$1:$H4705,H4705,D$1:$D4705,D4705),"")</f>
        <v>1878.4695811938548</v>
      </c>
      <c r="AK4705" s="34">
        <v>1</v>
      </c>
      <c r="AL4705" s="34">
        <v>0</v>
      </c>
      <c r="AN4705" s="36">
        <v>0</v>
      </c>
      <c r="AO4705" s="34">
        <v>0</v>
      </c>
      <c r="AP4705" s="34">
        <v>0</v>
      </c>
      <c r="AS4705" s="36">
        <v>0</v>
      </c>
    </row>
    <row r="4706" spans="1:45" x14ac:dyDescent="0.3">
      <c r="A4706" s="4" t="s">
        <v>194</v>
      </c>
      <c r="B4706" t="s">
        <v>138</v>
      </c>
      <c r="C4706" s="28">
        <v>45278</v>
      </c>
      <c r="D4706">
        <v>1</v>
      </c>
      <c r="G4706" s="42" t="s">
        <v>204</v>
      </c>
      <c r="H4706">
        <f t="shared" si="430"/>
        <v>2023</v>
      </c>
      <c r="I4706" s="2" t="s">
        <v>139</v>
      </c>
      <c r="J4706" s="29">
        <v>26</v>
      </c>
      <c r="N4706" s="40">
        <v>49.719123973032076</v>
      </c>
      <c r="O4706" s="33">
        <f t="shared" si="429"/>
        <v>49.719123973032076</v>
      </c>
      <c r="P4706" s="22">
        <f>IF(ISNUMBER(O4706),SUMIFS(O$1:$O4706,A$1:$A4706,A4706,H$1:$H4706,H4706,D$1:$D4706,D4706),"")</f>
        <v>1788.4747565811199</v>
      </c>
      <c r="AK4706" s="34">
        <v>1</v>
      </c>
      <c r="AL4706" s="34">
        <v>0</v>
      </c>
      <c r="AN4706" s="36">
        <v>0</v>
      </c>
      <c r="AO4706" s="34">
        <v>0</v>
      </c>
      <c r="AP4706" s="34">
        <v>0</v>
      </c>
      <c r="AS4706" s="36">
        <v>0</v>
      </c>
    </row>
    <row r="4707" spans="1:45" x14ac:dyDescent="0.3">
      <c r="A4707" s="4" t="s">
        <v>194</v>
      </c>
      <c r="B4707" t="s">
        <v>138</v>
      </c>
      <c r="C4707" s="28">
        <v>45278</v>
      </c>
      <c r="D4707">
        <v>2</v>
      </c>
      <c r="G4707" s="42" t="s">
        <v>204</v>
      </c>
      <c r="H4707">
        <f t="shared" si="430"/>
        <v>2023</v>
      </c>
      <c r="I4707" s="2" t="s">
        <v>139</v>
      </c>
      <c r="J4707" s="29">
        <v>26</v>
      </c>
      <c r="N4707" s="40">
        <v>49.908099134353137</v>
      </c>
      <c r="O4707" s="33">
        <f t="shared" ref="O4707:O4770" si="431">IF(LEN(N4707)&gt;0,N4707,"")</f>
        <v>49.908099134353137</v>
      </c>
      <c r="P4707" s="22">
        <f>IF(ISNUMBER(O4707),SUMIFS(O$1:$O4707,A$1:$A4707,A4707,H$1:$H4707,H4707,D$1:$D4707,D4707),"")</f>
        <v>2002.8642878517664</v>
      </c>
      <c r="AK4707" s="34">
        <v>0.97932816537467704</v>
      </c>
      <c r="AL4707" s="34">
        <v>2.0671834625322998E-2</v>
      </c>
      <c r="AN4707" s="36">
        <v>0</v>
      </c>
      <c r="AO4707" s="34">
        <v>0</v>
      </c>
      <c r="AP4707" s="34">
        <v>0</v>
      </c>
      <c r="AS4707" s="36">
        <v>0</v>
      </c>
    </row>
    <row r="4708" spans="1:45" x14ac:dyDescent="0.3">
      <c r="A4708" s="4" t="s">
        <v>194</v>
      </c>
      <c r="B4708" t="s">
        <v>138</v>
      </c>
      <c r="C4708" s="28">
        <v>45278</v>
      </c>
      <c r="D4708">
        <v>3</v>
      </c>
      <c r="G4708" s="42" t="s">
        <v>204</v>
      </c>
      <c r="H4708">
        <f t="shared" si="430"/>
        <v>2023</v>
      </c>
      <c r="I4708" s="2" t="s">
        <v>139</v>
      </c>
      <c r="J4708" s="29">
        <v>26</v>
      </c>
      <c r="N4708" s="40">
        <v>38.350797696592089</v>
      </c>
      <c r="O4708" s="33">
        <f t="shared" si="431"/>
        <v>38.350797696592089</v>
      </c>
      <c r="P4708" s="22">
        <f>IF(ISNUMBER(O4708),SUMIFS(O$1:$O4708,A$1:$A4708,A4708,H$1:$H4708,H4708,D$1:$D4708,D4708),"")</f>
        <v>2059.7118599607325</v>
      </c>
      <c r="AK4708" s="34">
        <v>0.99439252336448591</v>
      </c>
      <c r="AL4708" s="34">
        <v>0</v>
      </c>
      <c r="AN4708" s="36">
        <v>0</v>
      </c>
      <c r="AO4708" s="34">
        <v>0</v>
      </c>
      <c r="AP4708" s="34">
        <v>0</v>
      </c>
      <c r="AS4708" s="36">
        <v>5.6074766355140183E-3</v>
      </c>
    </row>
    <row r="4709" spans="1:45" x14ac:dyDescent="0.3">
      <c r="A4709" s="4" t="s">
        <v>194</v>
      </c>
      <c r="B4709" t="s">
        <v>138</v>
      </c>
      <c r="C4709" s="28">
        <v>45278</v>
      </c>
      <c r="D4709">
        <v>4</v>
      </c>
      <c r="G4709" s="42" t="s">
        <v>204</v>
      </c>
      <c r="H4709">
        <f t="shared" si="430"/>
        <v>2023</v>
      </c>
      <c r="I4709" s="2" t="s">
        <v>139</v>
      </c>
      <c r="J4709" s="29">
        <v>26</v>
      </c>
      <c r="N4709" s="40">
        <v>39.598877837795222</v>
      </c>
      <c r="O4709" s="33">
        <f t="shared" si="431"/>
        <v>39.598877837795222</v>
      </c>
      <c r="P4709" s="22">
        <f>IF(ISNUMBER(O4709),SUMIFS(O$1:$O4709,A$1:$A4709,A4709,H$1:$H4709,H4709,D$1:$D4709,D4709),"")</f>
        <v>1918.06845903165</v>
      </c>
      <c r="AK4709" s="34">
        <v>0.99447513812154686</v>
      </c>
      <c r="AL4709" s="34">
        <v>5.5248618784530376E-3</v>
      </c>
      <c r="AN4709" s="36">
        <v>0</v>
      </c>
      <c r="AO4709" s="34">
        <v>0</v>
      </c>
      <c r="AP4709" s="34">
        <v>0</v>
      </c>
      <c r="AS4709" s="36">
        <v>0</v>
      </c>
    </row>
    <row r="4710" spans="1:45" x14ac:dyDescent="0.3">
      <c r="A4710" s="4" t="s">
        <v>194</v>
      </c>
      <c r="B4710" t="s">
        <v>138</v>
      </c>
      <c r="C4710" s="28">
        <v>45323</v>
      </c>
      <c r="D4710">
        <v>1</v>
      </c>
      <c r="G4710" s="42" t="s">
        <v>204</v>
      </c>
      <c r="H4710">
        <f t="shared" si="430"/>
        <v>2024</v>
      </c>
      <c r="I4710" s="2" t="s">
        <v>139</v>
      </c>
      <c r="J4710" s="29">
        <v>27</v>
      </c>
      <c r="N4710" s="40">
        <v>172.56198347107443</v>
      </c>
      <c r="O4710" s="33">
        <f t="shared" si="431"/>
        <v>172.56198347107443</v>
      </c>
      <c r="P4710" s="22">
        <f>IF(ISNUMBER(O4710),SUMIFS(O$1:$O4710,A$1:$A4710,A4710,H$1:$H4710,H4710,D$1:$D4710,D4710),"")</f>
        <v>172.56198347107443</v>
      </c>
      <c r="AK4710" s="34">
        <v>0.49217391304347829</v>
      </c>
      <c r="AL4710" s="34">
        <v>0</v>
      </c>
      <c r="AN4710" s="36">
        <v>0</v>
      </c>
      <c r="AO4710" s="34">
        <v>0</v>
      </c>
      <c r="AP4710" s="34">
        <v>0</v>
      </c>
      <c r="AS4710" s="36">
        <v>0.50782608695652176</v>
      </c>
    </row>
    <row r="4711" spans="1:45" x14ac:dyDescent="0.3">
      <c r="A4711" s="4" t="s">
        <v>194</v>
      </c>
      <c r="B4711" t="s">
        <v>138</v>
      </c>
      <c r="C4711" s="28">
        <v>45323</v>
      </c>
      <c r="D4711">
        <v>2</v>
      </c>
      <c r="G4711" s="42" t="s">
        <v>204</v>
      </c>
      <c r="H4711">
        <f t="shared" si="430"/>
        <v>2024</v>
      </c>
      <c r="I4711" s="2" t="s">
        <v>139</v>
      </c>
      <c r="J4711" s="29">
        <v>27</v>
      </c>
      <c r="N4711" s="40">
        <v>196.9918240454933</v>
      </c>
      <c r="O4711" s="33">
        <f t="shared" si="431"/>
        <v>196.9918240454933</v>
      </c>
      <c r="P4711" s="22">
        <f>IF(ISNUMBER(O4711),SUMIFS(O$1:$O4711,A$1:$A4711,A4711,H$1:$H4711,H4711,D$1:$D4711,D4711),"")</f>
        <v>196.9918240454933</v>
      </c>
      <c r="AK4711" s="34">
        <v>1</v>
      </c>
      <c r="AL4711" s="34">
        <v>0</v>
      </c>
      <c r="AN4711" s="36">
        <v>0</v>
      </c>
      <c r="AO4711" s="34">
        <v>0</v>
      </c>
      <c r="AP4711" s="34">
        <v>0</v>
      </c>
      <c r="AS4711" s="36">
        <v>0</v>
      </c>
    </row>
    <row r="4712" spans="1:45" x14ac:dyDescent="0.3">
      <c r="A4712" s="4" t="s">
        <v>194</v>
      </c>
      <c r="B4712" t="s">
        <v>138</v>
      </c>
      <c r="C4712" s="28">
        <v>45323</v>
      </c>
      <c r="D4712">
        <v>3</v>
      </c>
      <c r="G4712" s="42" t="s">
        <v>204</v>
      </c>
      <c r="H4712">
        <f t="shared" si="430"/>
        <v>2024</v>
      </c>
      <c r="I4712" s="2" t="s">
        <v>139</v>
      </c>
      <c r="J4712" s="29">
        <v>27</v>
      </c>
      <c r="N4712" s="40">
        <v>143.8915412927324</v>
      </c>
      <c r="O4712" s="33">
        <f t="shared" si="431"/>
        <v>143.8915412927324</v>
      </c>
      <c r="P4712" s="22">
        <f>IF(ISNUMBER(O4712),SUMIFS(O$1:$O4712,A$1:$A4712,A4712,H$1:$H4712,H4712,D$1:$D4712,D4712),"")</f>
        <v>143.8915412927324</v>
      </c>
      <c r="AK4712" s="34">
        <v>1</v>
      </c>
      <c r="AL4712" s="34">
        <v>0</v>
      </c>
      <c r="AN4712" s="36">
        <v>0</v>
      </c>
      <c r="AO4712" s="34">
        <v>0</v>
      </c>
      <c r="AP4712" s="34">
        <v>0</v>
      </c>
      <c r="AS4712" s="36">
        <v>0</v>
      </c>
    </row>
    <row r="4713" spans="1:45" x14ac:dyDescent="0.3">
      <c r="A4713" s="4" t="s">
        <v>194</v>
      </c>
      <c r="B4713" t="s">
        <v>138</v>
      </c>
      <c r="C4713" s="28">
        <v>45323</v>
      </c>
      <c r="D4713">
        <v>4</v>
      </c>
      <c r="G4713" s="42" t="s">
        <v>204</v>
      </c>
      <c r="H4713">
        <f t="shared" si="430"/>
        <v>2024</v>
      </c>
      <c r="I4713" s="2" t="s">
        <v>139</v>
      </c>
      <c r="J4713" s="29">
        <v>27</v>
      </c>
      <c r="N4713" s="40">
        <v>156.0367512878764</v>
      </c>
      <c r="O4713" s="33">
        <f t="shared" si="431"/>
        <v>156.0367512878764</v>
      </c>
      <c r="P4713" s="22">
        <f>IF(ISNUMBER(O4713),SUMIFS(O$1:$O4713,A$1:$A4713,A4713,H$1:$H4713,H4713,D$1:$D4713,D4713),"")</f>
        <v>156.0367512878764</v>
      </c>
      <c r="AK4713" s="34">
        <v>1</v>
      </c>
      <c r="AL4713" s="34">
        <v>0</v>
      </c>
      <c r="AN4713" s="36">
        <v>0</v>
      </c>
      <c r="AO4713" s="34">
        <v>0</v>
      </c>
      <c r="AP4713" s="34">
        <v>0</v>
      </c>
      <c r="AS4713" s="36">
        <v>0</v>
      </c>
    </row>
    <row r="4714" spans="1:45" x14ac:dyDescent="0.3">
      <c r="A4714" s="4" t="s">
        <v>194</v>
      </c>
      <c r="B4714" t="s">
        <v>138</v>
      </c>
      <c r="C4714" s="28">
        <v>45278</v>
      </c>
      <c r="D4714">
        <v>1</v>
      </c>
      <c r="G4714" s="42" t="s">
        <v>204</v>
      </c>
      <c r="H4714">
        <f t="shared" si="430"/>
        <v>2023</v>
      </c>
      <c r="I4714" s="2" t="s">
        <v>139</v>
      </c>
      <c r="J4714" s="29">
        <v>28</v>
      </c>
      <c r="N4714" s="40">
        <v>49.719123973032076</v>
      </c>
      <c r="O4714" s="33">
        <f t="shared" si="431"/>
        <v>49.719123973032076</v>
      </c>
      <c r="P4714" s="22">
        <f>IF(ISNUMBER(O4714),SUMIFS(O$1:$O4714,A$1:$A4714,A4714,H$1:$H4714,H4714,D$1:$D4714,D4714),"")</f>
        <v>1838.193880554152</v>
      </c>
      <c r="AK4714" s="34">
        <v>1</v>
      </c>
      <c r="AL4714" s="34">
        <v>0</v>
      </c>
      <c r="AN4714" s="36">
        <v>0</v>
      </c>
      <c r="AO4714" s="34">
        <v>0</v>
      </c>
      <c r="AP4714" s="34">
        <v>0</v>
      </c>
      <c r="AS4714" s="36">
        <v>0</v>
      </c>
    </row>
    <row r="4715" spans="1:45" x14ac:dyDescent="0.3">
      <c r="A4715" s="4" t="s">
        <v>194</v>
      </c>
      <c r="B4715" t="s">
        <v>138</v>
      </c>
      <c r="C4715" s="28">
        <v>45278</v>
      </c>
      <c r="D4715">
        <v>2</v>
      </c>
      <c r="G4715" s="42" t="s">
        <v>204</v>
      </c>
      <c r="H4715">
        <f t="shared" si="430"/>
        <v>2023</v>
      </c>
      <c r="I4715" s="2" t="s">
        <v>139</v>
      </c>
      <c r="J4715" s="29">
        <v>28</v>
      </c>
      <c r="N4715" s="40">
        <v>49.908099134353137</v>
      </c>
      <c r="O4715" s="33">
        <f t="shared" si="431"/>
        <v>49.908099134353137</v>
      </c>
      <c r="P4715" s="22">
        <f>IF(ISNUMBER(O4715),SUMIFS(O$1:$O4715,A$1:$A4715,A4715,H$1:$H4715,H4715,D$1:$D4715,D4715),"")</f>
        <v>2052.7723869861197</v>
      </c>
      <c r="AK4715" s="34">
        <v>0.97932816537467704</v>
      </c>
      <c r="AL4715" s="34">
        <v>2.0671834625322998E-2</v>
      </c>
      <c r="AN4715" s="36">
        <v>0</v>
      </c>
      <c r="AO4715" s="34">
        <v>0</v>
      </c>
      <c r="AP4715" s="34">
        <v>0</v>
      </c>
      <c r="AS4715" s="36">
        <v>0</v>
      </c>
    </row>
    <row r="4716" spans="1:45" x14ac:dyDescent="0.3">
      <c r="A4716" s="4" t="s">
        <v>194</v>
      </c>
      <c r="B4716" t="s">
        <v>138</v>
      </c>
      <c r="C4716" s="28">
        <v>45278</v>
      </c>
      <c r="D4716">
        <v>3</v>
      </c>
      <c r="G4716" s="42" t="s">
        <v>204</v>
      </c>
      <c r="H4716">
        <f t="shared" si="430"/>
        <v>2023</v>
      </c>
      <c r="I4716" s="2" t="s">
        <v>139</v>
      </c>
      <c r="J4716" s="29">
        <v>28</v>
      </c>
      <c r="N4716" s="40">
        <v>38.350797696592089</v>
      </c>
      <c r="O4716" s="33">
        <f t="shared" si="431"/>
        <v>38.350797696592089</v>
      </c>
      <c r="P4716" s="22">
        <f>IF(ISNUMBER(O4716),SUMIFS(O$1:$O4716,A$1:$A4716,A4716,H$1:$H4716,H4716,D$1:$D4716,D4716),"")</f>
        <v>2098.0626576573245</v>
      </c>
      <c r="AK4716" s="34">
        <v>0.99439252336448591</v>
      </c>
      <c r="AL4716" s="34">
        <v>0</v>
      </c>
      <c r="AN4716" s="36">
        <v>0</v>
      </c>
      <c r="AO4716" s="34">
        <v>0</v>
      </c>
      <c r="AP4716" s="34">
        <v>0</v>
      </c>
      <c r="AS4716" s="36">
        <v>5.6074766355140183E-3</v>
      </c>
    </row>
    <row r="4717" spans="1:45" x14ac:dyDescent="0.3">
      <c r="A4717" s="4" t="s">
        <v>194</v>
      </c>
      <c r="B4717" t="s">
        <v>138</v>
      </c>
      <c r="C4717" s="28">
        <v>45278</v>
      </c>
      <c r="D4717">
        <v>4</v>
      </c>
      <c r="G4717" s="42" t="s">
        <v>204</v>
      </c>
      <c r="H4717">
        <f t="shared" si="430"/>
        <v>2023</v>
      </c>
      <c r="I4717" s="2" t="s">
        <v>139</v>
      </c>
      <c r="J4717" s="29">
        <v>28</v>
      </c>
      <c r="N4717" s="40">
        <v>39.598877837795222</v>
      </c>
      <c r="O4717" s="33">
        <f t="shared" si="431"/>
        <v>39.598877837795222</v>
      </c>
      <c r="P4717" s="22">
        <f>IF(ISNUMBER(O4717),SUMIFS(O$1:$O4717,A$1:$A4717,A4717,H$1:$H4717,H4717,D$1:$D4717,D4717),"")</f>
        <v>1957.6673368694453</v>
      </c>
      <c r="AK4717" s="34">
        <v>0.99447513812154686</v>
      </c>
      <c r="AL4717" s="34">
        <v>5.5248618784530376E-3</v>
      </c>
      <c r="AN4717" s="36">
        <v>0</v>
      </c>
      <c r="AO4717" s="34">
        <v>0</v>
      </c>
      <c r="AP4717" s="34">
        <v>0</v>
      </c>
      <c r="AS4717" s="36">
        <v>0</v>
      </c>
    </row>
    <row r="4718" spans="1:45" x14ac:dyDescent="0.3">
      <c r="A4718" s="4" t="s">
        <v>194</v>
      </c>
      <c r="B4718" t="s">
        <v>138</v>
      </c>
      <c r="C4718" s="28">
        <v>45323</v>
      </c>
      <c r="D4718">
        <v>1</v>
      </c>
      <c r="G4718" s="42" t="s">
        <v>204</v>
      </c>
      <c r="H4718">
        <f t="shared" si="430"/>
        <v>2024</v>
      </c>
      <c r="I4718" s="2" t="s">
        <v>139</v>
      </c>
      <c r="J4718" s="29">
        <v>29</v>
      </c>
      <c r="N4718" s="40">
        <v>172.56198347107443</v>
      </c>
      <c r="O4718" s="33">
        <f t="shared" si="431"/>
        <v>172.56198347107443</v>
      </c>
      <c r="P4718" s="22">
        <f>IF(ISNUMBER(O4718),SUMIFS(O$1:$O4718,A$1:$A4718,A4718,H$1:$H4718,H4718,D$1:$D4718,D4718),"")</f>
        <v>345.12396694214885</v>
      </c>
      <c r="AK4718" s="34">
        <v>0.49217391304347829</v>
      </c>
      <c r="AL4718" s="34">
        <v>0</v>
      </c>
      <c r="AN4718" s="36">
        <v>0</v>
      </c>
      <c r="AO4718" s="34">
        <v>0</v>
      </c>
      <c r="AP4718" s="34">
        <v>0</v>
      </c>
      <c r="AS4718" s="36">
        <v>0.50782608695652176</v>
      </c>
    </row>
    <row r="4719" spans="1:45" x14ac:dyDescent="0.3">
      <c r="A4719" s="4" t="s">
        <v>194</v>
      </c>
      <c r="B4719" t="s">
        <v>138</v>
      </c>
      <c r="C4719" s="28">
        <v>45323</v>
      </c>
      <c r="D4719">
        <v>2</v>
      </c>
      <c r="G4719" s="42" t="s">
        <v>204</v>
      </c>
      <c r="H4719">
        <f t="shared" si="430"/>
        <v>2024</v>
      </c>
      <c r="I4719" s="2" t="s">
        <v>139</v>
      </c>
      <c r="J4719" s="29">
        <v>29</v>
      </c>
      <c r="N4719" s="40">
        <v>196.9918240454933</v>
      </c>
      <c r="O4719" s="33">
        <f t="shared" si="431"/>
        <v>196.9918240454933</v>
      </c>
      <c r="P4719" s="22">
        <f>IF(ISNUMBER(O4719),SUMIFS(O$1:$O4719,A$1:$A4719,A4719,H$1:$H4719,H4719,D$1:$D4719,D4719),"")</f>
        <v>393.98364809098661</v>
      </c>
      <c r="AK4719" s="34">
        <v>1</v>
      </c>
      <c r="AL4719" s="34">
        <v>0</v>
      </c>
      <c r="AN4719" s="36">
        <v>0</v>
      </c>
      <c r="AO4719" s="34">
        <v>0</v>
      </c>
      <c r="AP4719" s="34">
        <v>0</v>
      </c>
      <c r="AS4719" s="36">
        <v>0</v>
      </c>
    </row>
    <row r="4720" spans="1:45" x14ac:dyDescent="0.3">
      <c r="A4720" s="4" t="s">
        <v>194</v>
      </c>
      <c r="B4720" t="s">
        <v>138</v>
      </c>
      <c r="C4720" s="28">
        <v>45323</v>
      </c>
      <c r="D4720">
        <v>3</v>
      </c>
      <c r="G4720" s="42" t="s">
        <v>204</v>
      </c>
      <c r="H4720">
        <f t="shared" si="430"/>
        <v>2024</v>
      </c>
      <c r="I4720" s="2" t="s">
        <v>139</v>
      </c>
      <c r="J4720" s="29">
        <v>29</v>
      </c>
      <c r="N4720" s="40">
        <v>143.8915412927324</v>
      </c>
      <c r="O4720" s="33">
        <f t="shared" si="431"/>
        <v>143.8915412927324</v>
      </c>
      <c r="P4720" s="22">
        <f>IF(ISNUMBER(O4720),SUMIFS(O$1:$O4720,A$1:$A4720,A4720,H$1:$H4720,H4720,D$1:$D4720,D4720),"")</f>
        <v>287.7830825854648</v>
      </c>
      <c r="AK4720" s="34">
        <v>1</v>
      </c>
      <c r="AL4720" s="34">
        <v>0</v>
      </c>
      <c r="AN4720" s="36">
        <v>0</v>
      </c>
      <c r="AO4720" s="34">
        <v>0</v>
      </c>
      <c r="AP4720" s="34">
        <v>0</v>
      </c>
      <c r="AS4720" s="36">
        <v>0</v>
      </c>
    </row>
    <row r="4721" spans="1:45" x14ac:dyDescent="0.3">
      <c r="A4721" s="4" t="s">
        <v>194</v>
      </c>
      <c r="B4721" t="s">
        <v>138</v>
      </c>
      <c r="C4721" s="28">
        <v>45323</v>
      </c>
      <c r="D4721">
        <v>4</v>
      </c>
      <c r="G4721" s="42" t="s">
        <v>204</v>
      </c>
      <c r="H4721">
        <f t="shared" si="430"/>
        <v>2024</v>
      </c>
      <c r="I4721" s="2" t="s">
        <v>139</v>
      </c>
      <c r="J4721" s="29">
        <v>29</v>
      </c>
      <c r="N4721" s="40">
        <v>156.0367512878764</v>
      </c>
      <c r="O4721" s="33">
        <f t="shared" si="431"/>
        <v>156.0367512878764</v>
      </c>
      <c r="P4721" s="22">
        <f>IF(ISNUMBER(O4721),SUMIFS(O$1:$O4721,A$1:$A4721,A4721,H$1:$H4721,H4721,D$1:$D4721,D4721),"")</f>
        <v>312.0735025757528</v>
      </c>
      <c r="AK4721" s="34">
        <v>1</v>
      </c>
      <c r="AL4721" s="34">
        <v>0</v>
      </c>
      <c r="AN4721" s="36">
        <v>0</v>
      </c>
      <c r="AO4721" s="34">
        <v>0</v>
      </c>
      <c r="AP4721" s="34">
        <v>0</v>
      </c>
      <c r="AS4721" s="36">
        <v>0</v>
      </c>
    </row>
    <row r="4722" spans="1:45" x14ac:dyDescent="0.3">
      <c r="A4722" s="4" t="s">
        <v>194</v>
      </c>
      <c r="B4722" t="s">
        <v>138</v>
      </c>
      <c r="C4722" s="28">
        <v>45385</v>
      </c>
      <c r="D4722">
        <v>1</v>
      </c>
      <c r="G4722" s="42" t="s">
        <v>204</v>
      </c>
      <c r="H4722">
        <f t="shared" si="430"/>
        <v>2024</v>
      </c>
      <c r="I4722" s="2" t="s">
        <v>139</v>
      </c>
      <c r="J4722" s="29">
        <v>30</v>
      </c>
      <c r="N4722" s="40">
        <v>37.362149216833728</v>
      </c>
      <c r="O4722" s="33">
        <f t="shared" si="431"/>
        <v>37.362149216833728</v>
      </c>
      <c r="P4722" s="22">
        <f>IF(ISNUMBER(O4722),SUMIFS(O$1:$O4722,A$1:$A4722,A4722,H$1:$H4722,H4722,D$1:$D4722,D4722),"")</f>
        <v>382.48611615898255</v>
      </c>
      <c r="AK4722" s="34">
        <v>1</v>
      </c>
      <c r="AL4722" s="34">
        <v>0</v>
      </c>
      <c r="AN4722" s="36">
        <v>0</v>
      </c>
      <c r="AO4722" s="34">
        <v>0</v>
      </c>
      <c r="AP4722" s="34">
        <v>0</v>
      </c>
      <c r="AS4722" s="36">
        <v>0</v>
      </c>
    </row>
    <row r="4723" spans="1:45" x14ac:dyDescent="0.3">
      <c r="A4723" s="4" t="s">
        <v>194</v>
      </c>
      <c r="B4723" t="s">
        <v>138</v>
      </c>
      <c r="C4723" s="28">
        <v>45385</v>
      </c>
      <c r="D4723">
        <v>2</v>
      </c>
      <c r="G4723" s="42" t="s">
        <v>204</v>
      </c>
      <c r="H4723">
        <f t="shared" si="430"/>
        <v>2024</v>
      </c>
      <c r="I4723" s="2" t="s">
        <v>139</v>
      </c>
      <c r="J4723" s="29">
        <v>30</v>
      </c>
      <c r="N4723" s="40">
        <v>45.340604364738688</v>
      </c>
      <c r="O4723" s="33">
        <f t="shared" si="431"/>
        <v>45.340604364738688</v>
      </c>
      <c r="P4723" s="22">
        <f>IF(ISNUMBER(O4723),SUMIFS(O$1:$O4723,A$1:$A4723,A4723,H$1:$H4723,H4723,D$1:$D4723,D4723),"")</f>
        <v>439.32425245572529</v>
      </c>
      <c r="AK4723" s="34">
        <v>0.99276236429433051</v>
      </c>
      <c r="AL4723" s="34">
        <v>0</v>
      </c>
      <c r="AN4723" s="36">
        <v>0</v>
      </c>
      <c r="AO4723" s="34">
        <v>0</v>
      </c>
      <c r="AP4723" s="34">
        <v>0</v>
      </c>
      <c r="AS4723" s="36">
        <v>7.2376357056694804E-3</v>
      </c>
    </row>
    <row r="4724" spans="1:45" x14ac:dyDescent="0.3">
      <c r="A4724" s="4" t="s">
        <v>194</v>
      </c>
      <c r="B4724" t="s">
        <v>138</v>
      </c>
      <c r="C4724" s="28">
        <v>45385</v>
      </c>
      <c r="D4724">
        <v>3</v>
      </c>
      <c r="G4724" s="42" t="s">
        <v>204</v>
      </c>
      <c r="H4724">
        <f t="shared" si="430"/>
        <v>2024</v>
      </c>
      <c r="I4724" s="2" t="s">
        <v>139</v>
      </c>
      <c r="J4724" s="29">
        <v>30</v>
      </c>
      <c r="N4724" s="40">
        <v>17.713490767382982</v>
      </c>
      <c r="O4724" s="33">
        <f t="shared" si="431"/>
        <v>17.713490767382982</v>
      </c>
      <c r="P4724" s="22">
        <f>IF(ISNUMBER(O4724),SUMIFS(O$1:$O4724,A$1:$A4724,A4724,H$1:$H4724,H4724,D$1:$D4724,D4724),"")</f>
        <v>305.4965733528478</v>
      </c>
      <c r="AK4724" s="34">
        <v>1</v>
      </c>
      <c r="AL4724" s="34">
        <v>0</v>
      </c>
      <c r="AN4724" s="36">
        <v>0</v>
      </c>
      <c r="AO4724" s="34">
        <v>0</v>
      </c>
      <c r="AP4724" s="34">
        <v>0</v>
      </c>
      <c r="AS4724" s="36">
        <v>0</v>
      </c>
    </row>
    <row r="4725" spans="1:45" x14ac:dyDescent="0.3">
      <c r="A4725" s="4" t="s">
        <v>194</v>
      </c>
      <c r="B4725" t="s">
        <v>138</v>
      </c>
      <c r="C4725" s="28">
        <v>45385</v>
      </c>
      <c r="D4725">
        <v>4</v>
      </c>
      <c r="G4725" s="42" t="s">
        <v>204</v>
      </c>
      <c r="H4725">
        <f t="shared" si="430"/>
        <v>2024</v>
      </c>
      <c r="I4725" s="2" t="s">
        <v>139</v>
      </c>
      <c r="J4725" s="29">
        <v>30</v>
      </c>
      <c r="N4725" s="40">
        <v>31.809720920545669</v>
      </c>
      <c r="O4725" s="33">
        <f t="shared" si="431"/>
        <v>31.809720920545669</v>
      </c>
      <c r="P4725" s="22">
        <f>IF(ISNUMBER(O4725),SUMIFS(O$1:$O4725,A$1:$A4725,A4725,H$1:$H4725,H4725,D$1:$D4725,D4725),"")</f>
        <v>343.88322349629846</v>
      </c>
      <c r="AK4725" s="34">
        <v>1</v>
      </c>
      <c r="AL4725" s="34">
        <v>0</v>
      </c>
      <c r="AN4725" s="36">
        <v>0</v>
      </c>
      <c r="AO4725" s="34">
        <v>0</v>
      </c>
      <c r="AP4725" s="34">
        <v>0</v>
      </c>
      <c r="AS4725" s="36">
        <v>0</v>
      </c>
    </row>
    <row r="4726" spans="1:45" x14ac:dyDescent="0.3">
      <c r="A4726" s="4" t="s">
        <v>194</v>
      </c>
      <c r="B4726" t="s">
        <v>138</v>
      </c>
      <c r="C4726" s="28">
        <v>45448</v>
      </c>
      <c r="D4726">
        <v>1</v>
      </c>
      <c r="G4726" s="42" t="s">
        <v>204</v>
      </c>
      <c r="H4726">
        <f t="shared" si="430"/>
        <v>2024</v>
      </c>
      <c r="I4726" s="2" t="s">
        <v>139</v>
      </c>
      <c r="J4726" s="29">
        <v>31</v>
      </c>
      <c r="N4726" s="40">
        <v>139.43946507326788</v>
      </c>
      <c r="O4726" s="33">
        <f t="shared" si="431"/>
        <v>139.43946507326788</v>
      </c>
      <c r="P4726" s="22">
        <f>IF(ISNUMBER(O4726),SUMIFS(O$1:$O4726,A$1:$A4726,A4726,H$1:$H4726,H4726,D$1:$D4726,D4726),"")</f>
        <v>521.92558123225047</v>
      </c>
      <c r="AK4726" s="34">
        <v>1</v>
      </c>
      <c r="AL4726" s="34">
        <v>0</v>
      </c>
      <c r="AN4726" s="36">
        <v>0</v>
      </c>
      <c r="AO4726" s="34">
        <v>0</v>
      </c>
      <c r="AP4726" s="34">
        <v>0</v>
      </c>
      <c r="AS4726" s="36">
        <v>0</v>
      </c>
    </row>
    <row r="4727" spans="1:45" x14ac:dyDescent="0.3">
      <c r="A4727" s="4" t="s">
        <v>194</v>
      </c>
      <c r="B4727" t="s">
        <v>138</v>
      </c>
      <c r="C4727" s="28">
        <v>45448</v>
      </c>
      <c r="D4727">
        <v>2</v>
      </c>
      <c r="G4727" s="42" t="s">
        <v>204</v>
      </c>
      <c r="H4727">
        <f t="shared" si="430"/>
        <v>2024</v>
      </c>
      <c r="I4727" s="2" t="s">
        <v>139</v>
      </c>
      <c r="J4727" s="29">
        <v>31</v>
      </c>
      <c r="N4727" s="40">
        <v>127.56277914028257</v>
      </c>
      <c r="O4727" s="33">
        <f t="shared" si="431"/>
        <v>127.56277914028257</v>
      </c>
      <c r="P4727" s="22">
        <f>IF(ISNUMBER(O4727),SUMIFS(O$1:$O4727,A$1:$A4727,A4727,H$1:$H4727,H4727,D$1:$D4727,D4727),"")</f>
        <v>566.88703159600789</v>
      </c>
      <c r="AK4727" s="34">
        <v>0.94755244755244761</v>
      </c>
      <c r="AL4727" s="34">
        <v>0</v>
      </c>
      <c r="AN4727" s="36">
        <v>0</v>
      </c>
      <c r="AO4727" s="34">
        <v>0</v>
      </c>
      <c r="AP4727" s="34">
        <v>0</v>
      </c>
      <c r="AS4727" s="36">
        <v>5.2447552447552448E-2</v>
      </c>
    </row>
    <row r="4728" spans="1:45" x14ac:dyDescent="0.3">
      <c r="A4728" s="4" t="s">
        <v>194</v>
      </c>
      <c r="B4728" t="s">
        <v>138</v>
      </c>
      <c r="C4728" s="28">
        <v>45448</v>
      </c>
      <c r="D4728">
        <v>3</v>
      </c>
      <c r="G4728" s="42" t="s">
        <v>204</v>
      </c>
      <c r="H4728">
        <f t="shared" si="430"/>
        <v>2024</v>
      </c>
      <c r="I4728" s="2" t="s">
        <v>139</v>
      </c>
      <c r="J4728" s="29">
        <v>31</v>
      </c>
      <c r="N4728" s="40">
        <v>76.990590710102907</v>
      </c>
      <c r="O4728" s="33">
        <f t="shared" si="431"/>
        <v>76.990590710102907</v>
      </c>
      <c r="P4728" s="22">
        <f>IF(ISNUMBER(O4728),SUMIFS(O$1:$O4728,A$1:$A4728,A4728,H$1:$H4728,H4728,D$1:$D4728,D4728),"")</f>
        <v>382.48716406295068</v>
      </c>
      <c r="AK4728" s="34">
        <v>0.97744360902255645</v>
      </c>
      <c r="AL4728" s="34">
        <v>0</v>
      </c>
      <c r="AN4728" s="36">
        <v>0</v>
      </c>
      <c r="AO4728" s="34">
        <v>0</v>
      </c>
      <c r="AP4728" s="34">
        <v>0</v>
      </c>
      <c r="AS4728" s="36">
        <v>2.2556390977443608E-2</v>
      </c>
    </row>
    <row r="4729" spans="1:45" x14ac:dyDescent="0.3">
      <c r="A4729" s="4" t="s">
        <v>194</v>
      </c>
      <c r="B4729" t="s">
        <v>138</v>
      </c>
      <c r="C4729" s="28">
        <v>45448</v>
      </c>
      <c r="D4729">
        <v>4</v>
      </c>
      <c r="G4729" s="42" t="s">
        <v>204</v>
      </c>
      <c r="H4729">
        <f t="shared" si="430"/>
        <v>2024</v>
      </c>
      <c r="I4729" s="2" t="s">
        <v>139</v>
      </c>
      <c r="J4729" s="29">
        <v>31</v>
      </c>
      <c r="N4729" s="40">
        <v>133.26190759625939</v>
      </c>
      <c r="O4729" s="33">
        <f t="shared" si="431"/>
        <v>133.26190759625939</v>
      </c>
      <c r="P4729" s="22">
        <f>IF(ISNUMBER(O4729),SUMIFS(O$1:$O4729,A$1:$A4729,A4729,H$1:$H4729,H4729,D$1:$D4729,D4729),"")</f>
        <v>477.14513109255785</v>
      </c>
      <c r="AK4729" s="34">
        <v>1</v>
      </c>
      <c r="AL4729" s="34">
        <v>0</v>
      </c>
      <c r="AN4729" s="36">
        <v>0</v>
      </c>
      <c r="AO4729" s="34">
        <v>0</v>
      </c>
      <c r="AP4729" s="34">
        <v>0</v>
      </c>
      <c r="AS4729" s="36">
        <v>0</v>
      </c>
    </row>
    <row r="4730" spans="1:45" x14ac:dyDescent="0.3">
      <c r="A4730" s="4" t="s">
        <v>195</v>
      </c>
      <c r="B4730" t="s">
        <v>138</v>
      </c>
      <c r="C4730" s="28">
        <v>44372</v>
      </c>
      <c r="D4730">
        <v>1</v>
      </c>
      <c r="G4730" s="42" t="s">
        <v>205</v>
      </c>
      <c r="H4730">
        <f t="shared" si="430"/>
        <v>2021</v>
      </c>
      <c r="I4730" s="2" t="s">
        <v>139</v>
      </c>
      <c r="J4730" s="29">
        <v>1</v>
      </c>
      <c r="N4730" s="40">
        <v>19.949494949494952</v>
      </c>
      <c r="O4730" s="33">
        <f t="shared" si="431"/>
        <v>19.949494949494952</v>
      </c>
      <c r="P4730" s="22">
        <f>IF(ISNUMBER(O4730),SUMIFS(O$1:$O4730,A$1:$A4730,A4730,H$1:$H4730,H4730,D$1:$D4730,D4730),"")</f>
        <v>19.949494949494952</v>
      </c>
      <c r="AK4730" s="34">
        <v>0</v>
      </c>
      <c r="AL4730" s="34">
        <v>0</v>
      </c>
      <c r="AN4730" s="36">
        <v>1</v>
      </c>
      <c r="AO4730" s="34"/>
      <c r="AP4730" s="34"/>
      <c r="AS4730" s="36">
        <v>0</v>
      </c>
    </row>
    <row r="4731" spans="1:45" x14ac:dyDescent="0.3">
      <c r="A4731" s="4" t="s">
        <v>195</v>
      </c>
      <c r="B4731" t="s">
        <v>138</v>
      </c>
      <c r="C4731" s="28">
        <v>44372</v>
      </c>
      <c r="D4731">
        <v>2</v>
      </c>
      <c r="G4731" s="42" t="s">
        <v>205</v>
      </c>
      <c r="H4731">
        <f t="shared" si="430"/>
        <v>2021</v>
      </c>
      <c r="I4731" s="2" t="s">
        <v>139</v>
      </c>
      <c r="J4731" s="29">
        <v>1</v>
      </c>
      <c r="N4731" s="40">
        <v>43.827849042572971</v>
      </c>
      <c r="O4731" s="33">
        <f t="shared" si="431"/>
        <v>43.827849042572971</v>
      </c>
      <c r="P4731" s="22">
        <f>IF(ISNUMBER(O4731),SUMIFS(O$1:$O4731,A$1:$A4731,A4731,H$1:$H4731,H4731,D$1:$D4731,D4731),"")</f>
        <v>43.827849042572971</v>
      </c>
      <c r="AK4731" s="34">
        <v>0</v>
      </c>
      <c r="AL4731" s="34">
        <v>0</v>
      </c>
      <c r="AN4731" s="36">
        <v>0</v>
      </c>
      <c r="AO4731" s="34"/>
      <c r="AP4731" s="34"/>
      <c r="AS4731" s="36">
        <v>0</v>
      </c>
    </row>
    <row r="4732" spans="1:45" x14ac:dyDescent="0.3">
      <c r="A4732" s="4" t="s">
        <v>195</v>
      </c>
      <c r="B4732" t="s">
        <v>138</v>
      </c>
      <c r="C4732" s="28">
        <v>44372</v>
      </c>
      <c r="D4732">
        <v>3</v>
      </c>
      <c r="G4732" s="42" t="s">
        <v>205</v>
      </c>
      <c r="H4732">
        <f t="shared" si="430"/>
        <v>2021</v>
      </c>
      <c r="I4732" s="2" t="s">
        <v>139</v>
      </c>
      <c r="J4732" s="29">
        <v>1</v>
      </c>
      <c r="N4732" s="40">
        <v>36.949035812672179</v>
      </c>
      <c r="O4732" s="33">
        <f t="shared" si="431"/>
        <v>36.949035812672179</v>
      </c>
      <c r="P4732" s="22">
        <f>IF(ISNUMBER(O4732),SUMIFS(O$1:$O4732,A$1:$A4732,A4732,H$1:$H4732,H4732,D$1:$D4732,D4732),"")</f>
        <v>36.949035812672179</v>
      </c>
      <c r="AK4732" s="34">
        <v>0</v>
      </c>
      <c r="AL4732" s="34">
        <v>0</v>
      </c>
      <c r="AN4732" s="36">
        <v>1</v>
      </c>
      <c r="AO4732" s="34"/>
      <c r="AP4732" s="34"/>
      <c r="AS4732" s="36">
        <v>0</v>
      </c>
    </row>
    <row r="4733" spans="1:45" x14ac:dyDescent="0.3">
      <c r="A4733" s="4" t="s">
        <v>195</v>
      </c>
      <c r="B4733" t="s">
        <v>138</v>
      </c>
      <c r="C4733" s="28">
        <v>44372</v>
      </c>
      <c r="D4733">
        <v>4</v>
      </c>
      <c r="G4733" s="42" t="s">
        <v>205</v>
      </c>
      <c r="H4733">
        <f t="shared" si="430"/>
        <v>2021</v>
      </c>
      <c r="I4733" s="2" t="s">
        <v>139</v>
      </c>
      <c r="J4733" s="29">
        <v>1</v>
      </c>
      <c r="N4733" s="40">
        <v>43.419774592390318</v>
      </c>
      <c r="O4733" s="33">
        <f t="shared" si="431"/>
        <v>43.419774592390318</v>
      </c>
      <c r="P4733" s="22">
        <f>IF(ISNUMBER(O4733),SUMIFS(O$1:$O4733,A$1:$A4733,A4733,H$1:$H4733,H4733,D$1:$D4733,D4733),"")</f>
        <v>43.419774592390318</v>
      </c>
      <c r="AK4733" s="34">
        <v>0</v>
      </c>
      <c r="AL4733" s="34">
        <v>0</v>
      </c>
      <c r="AN4733" s="36">
        <v>1</v>
      </c>
      <c r="AO4733" s="34"/>
      <c r="AP4733" s="34"/>
      <c r="AS4733" s="36">
        <v>0</v>
      </c>
    </row>
    <row r="4734" spans="1:45" x14ac:dyDescent="0.3">
      <c r="A4734" s="4" t="s">
        <v>195</v>
      </c>
      <c r="B4734" t="s">
        <v>138</v>
      </c>
      <c r="C4734" s="28">
        <v>44424</v>
      </c>
      <c r="D4734">
        <v>1</v>
      </c>
      <c r="G4734" s="42" t="s">
        <v>205</v>
      </c>
      <c r="H4734">
        <f t="shared" si="430"/>
        <v>2021</v>
      </c>
      <c r="I4734" s="2" t="s">
        <v>139</v>
      </c>
      <c r="J4734" s="29">
        <v>2</v>
      </c>
      <c r="N4734" s="40">
        <v>169.80049805534568</v>
      </c>
      <c r="O4734" s="33">
        <f t="shared" si="431"/>
        <v>169.80049805534568</v>
      </c>
      <c r="P4734" s="22">
        <f>IF(ISNUMBER(O4734),SUMIFS(O$1:$O4734,A$1:$A4734,A4734,H$1:$H4734,H4734,D$1:$D4734,D4734),"")</f>
        <v>189.74999300484063</v>
      </c>
      <c r="AK4734" s="34">
        <v>0</v>
      </c>
      <c r="AL4734" s="34">
        <v>0</v>
      </c>
      <c r="AN4734" s="36">
        <v>1</v>
      </c>
      <c r="AO4734" s="34"/>
      <c r="AP4734" s="34"/>
      <c r="AS4734" s="36">
        <v>0</v>
      </c>
    </row>
    <row r="4735" spans="1:45" x14ac:dyDescent="0.3">
      <c r="A4735" s="4" t="s">
        <v>195</v>
      </c>
      <c r="B4735" t="s">
        <v>138</v>
      </c>
      <c r="C4735" s="28">
        <v>44424</v>
      </c>
      <c r="D4735">
        <v>2</v>
      </c>
      <c r="G4735" s="42" t="s">
        <v>205</v>
      </c>
      <c r="H4735">
        <f t="shared" ref="H4735:H4798" si="432">YEAR(C4735)</f>
        <v>2021</v>
      </c>
      <c r="I4735" s="2" t="s">
        <v>139</v>
      </c>
      <c r="J4735" s="29">
        <v>2</v>
      </c>
      <c r="N4735" s="40">
        <v>121.47396986360067</v>
      </c>
      <c r="O4735" s="33">
        <f t="shared" si="431"/>
        <v>121.47396986360067</v>
      </c>
      <c r="P4735" s="22">
        <f>IF(ISNUMBER(O4735),SUMIFS(O$1:$O4735,A$1:$A4735,A4735,H$1:$H4735,H4735,D$1:$D4735,D4735),"")</f>
        <v>165.30181890617365</v>
      </c>
      <c r="AK4735" s="34">
        <v>0</v>
      </c>
      <c r="AL4735" s="34">
        <v>0</v>
      </c>
      <c r="AN4735" s="36">
        <v>1</v>
      </c>
      <c r="AO4735" s="34"/>
      <c r="AP4735" s="34"/>
      <c r="AS4735" s="36">
        <v>0</v>
      </c>
    </row>
    <row r="4736" spans="1:45" x14ac:dyDescent="0.3">
      <c r="A4736" s="4" t="s">
        <v>195</v>
      </c>
      <c r="B4736" t="s">
        <v>138</v>
      </c>
      <c r="C4736" s="28">
        <v>44424</v>
      </c>
      <c r="D4736">
        <v>3</v>
      </c>
      <c r="G4736" s="42" t="s">
        <v>205</v>
      </c>
      <c r="H4736">
        <f t="shared" si="432"/>
        <v>2021</v>
      </c>
      <c r="I4736" s="2" t="s">
        <v>139</v>
      </c>
      <c r="J4736" s="29">
        <v>2</v>
      </c>
      <c r="N4736" s="40">
        <v>154.90636704119851</v>
      </c>
      <c r="O4736" s="33">
        <f t="shared" si="431"/>
        <v>154.90636704119851</v>
      </c>
      <c r="P4736" s="22">
        <f>IF(ISNUMBER(O4736),SUMIFS(O$1:$O4736,A$1:$A4736,A4736,H$1:$H4736,H4736,D$1:$D4736,D4736),"")</f>
        <v>191.85540285387069</v>
      </c>
      <c r="AK4736" s="34">
        <v>0</v>
      </c>
      <c r="AL4736" s="34">
        <v>0</v>
      </c>
      <c r="AN4736" s="36">
        <v>1</v>
      </c>
      <c r="AO4736" s="34"/>
      <c r="AP4736" s="34"/>
      <c r="AS4736" s="36">
        <v>0</v>
      </c>
    </row>
    <row r="4737" spans="1:45" x14ac:dyDescent="0.3">
      <c r="A4737" s="4" t="s">
        <v>195</v>
      </c>
      <c r="B4737" t="s">
        <v>138</v>
      </c>
      <c r="C4737" s="28">
        <v>44424</v>
      </c>
      <c r="D4737">
        <v>4</v>
      </c>
      <c r="G4737" s="42" t="s">
        <v>205</v>
      </c>
      <c r="H4737">
        <f t="shared" si="432"/>
        <v>2021</v>
      </c>
      <c r="I4737" s="2" t="s">
        <v>139</v>
      </c>
      <c r="J4737" s="29">
        <v>2</v>
      </c>
      <c r="N4737" s="40">
        <v>142.4729437019956</v>
      </c>
      <c r="O4737" s="33">
        <f t="shared" si="431"/>
        <v>142.4729437019956</v>
      </c>
      <c r="P4737" s="22">
        <f>IF(ISNUMBER(O4737),SUMIFS(O$1:$O4737,A$1:$A4737,A4737,H$1:$H4737,H4737,D$1:$D4737,D4737),"")</f>
        <v>185.89271829438593</v>
      </c>
      <c r="AK4737" s="34">
        <v>0</v>
      </c>
      <c r="AL4737" s="34">
        <v>0</v>
      </c>
      <c r="AN4737" s="36">
        <v>1</v>
      </c>
      <c r="AO4737" s="34"/>
      <c r="AP4737" s="34"/>
      <c r="AS4737" s="36">
        <v>0</v>
      </c>
    </row>
    <row r="4738" spans="1:45" x14ac:dyDescent="0.3">
      <c r="A4738" s="4" t="s">
        <v>195</v>
      </c>
      <c r="B4738" t="s">
        <v>138</v>
      </c>
      <c r="C4738" s="28">
        <v>44468</v>
      </c>
      <c r="D4738">
        <v>1</v>
      </c>
      <c r="G4738" s="42" t="s">
        <v>205</v>
      </c>
      <c r="H4738">
        <f t="shared" si="432"/>
        <v>2021</v>
      </c>
      <c r="I4738" s="2" t="s">
        <v>139</v>
      </c>
      <c r="J4738" s="29">
        <v>3</v>
      </c>
      <c r="N4738" s="40">
        <v>130.7053941908714</v>
      </c>
      <c r="O4738" s="33">
        <f t="shared" si="431"/>
        <v>130.7053941908714</v>
      </c>
      <c r="P4738" s="22">
        <f>IF(ISNUMBER(O4738),SUMIFS(O$1:$O4738,A$1:$A4738,A4738,H$1:$H4738,H4738,D$1:$D4738,D4738),"")</f>
        <v>320.45538719571204</v>
      </c>
      <c r="AK4738" s="34">
        <v>0</v>
      </c>
      <c r="AL4738" s="34"/>
      <c r="AN4738" s="36">
        <v>1</v>
      </c>
      <c r="AO4738" s="34"/>
      <c r="AP4738" s="34"/>
      <c r="AS4738" s="36"/>
    </row>
    <row r="4739" spans="1:45" x14ac:dyDescent="0.3">
      <c r="A4739" s="4" t="s">
        <v>195</v>
      </c>
      <c r="B4739" t="s">
        <v>138</v>
      </c>
      <c r="C4739" s="28">
        <v>44468</v>
      </c>
      <c r="D4739">
        <v>2</v>
      </c>
      <c r="G4739" s="42" t="s">
        <v>205</v>
      </c>
      <c r="H4739">
        <f t="shared" si="432"/>
        <v>2021</v>
      </c>
      <c r="I4739" s="2" t="s">
        <v>139</v>
      </c>
      <c r="J4739" s="29">
        <v>3</v>
      </c>
      <c r="N4739" s="40">
        <v>221.82440846824406</v>
      </c>
      <c r="O4739" s="33">
        <f t="shared" si="431"/>
        <v>221.82440846824406</v>
      </c>
      <c r="P4739" s="22">
        <f>IF(ISNUMBER(O4739),SUMIFS(O$1:$O4739,A$1:$A4739,A4739,H$1:$H4739,H4739,D$1:$D4739,D4739),"")</f>
        <v>387.12622737441768</v>
      </c>
      <c r="AK4739" s="34">
        <v>0</v>
      </c>
      <c r="AL4739" s="34"/>
      <c r="AN4739" s="36">
        <v>1</v>
      </c>
      <c r="AO4739" s="34"/>
      <c r="AP4739" s="34"/>
      <c r="AS4739" s="36"/>
    </row>
    <row r="4740" spans="1:45" x14ac:dyDescent="0.3">
      <c r="A4740" s="4" t="s">
        <v>195</v>
      </c>
      <c r="B4740" t="s">
        <v>138</v>
      </c>
      <c r="C4740" s="28">
        <v>44468</v>
      </c>
      <c r="D4740">
        <v>3</v>
      </c>
      <c r="G4740" s="42" t="s">
        <v>205</v>
      </c>
      <c r="H4740">
        <f t="shared" si="432"/>
        <v>2021</v>
      </c>
      <c r="I4740" s="2" t="s">
        <v>139</v>
      </c>
      <c r="J4740" s="29">
        <v>3</v>
      </c>
      <c r="N4740" s="40">
        <v>236.29852439501792</v>
      </c>
      <c r="O4740" s="33">
        <f t="shared" si="431"/>
        <v>236.29852439501792</v>
      </c>
      <c r="P4740" s="22">
        <f>IF(ISNUMBER(O4740),SUMIFS(O$1:$O4740,A$1:$A4740,A4740,H$1:$H4740,H4740,D$1:$D4740,D4740),"")</f>
        <v>428.15392724888864</v>
      </c>
      <c r="AK4740" s="34">
        <v>0</v>
      </c>
      <c r="AL4740" s="34"/>
      <c r="AN4740" s="36">
        <v>1</v>
      </c>
      <c r="AO4740" s="34"/>
      <c r="AP4740" s="34"/>
      <c r="AS4740" s="36"/>
    </row>
    <row r="4741" spans="1:45" x14ac:dyDescent="0.3">
      <c r="A4741" s="4" t="s">
        <v>195</v>
      </c>
      <c r="B4741" t="s">
        <v>138</v>
      </c>
      <c r="C4741" s="28">
        <v>44468</v>
      </c>
      <c r="D4741">
        <v>4</v>
      </c>
      <c r="G4741" s="42" t="s">
        <v>205</v>
      </c>
      <c r="H4741">
        <f t="shared" si="432"/>
        <v>2021</v>
      </c>
      <c r="I4741" s="2" t="s">
        <v>139</v>
      </c>
      <c r="J4741" s="29">
        <v>3</v>
      </c>
      <c r="N4741" s="40">
        <v>181.49429320945779</v>
      </c>
      <c r="O4741" s="33">
        <f t="shared" si="431"/>
        <v>181.49429320945779</v>
      </c>
      <c r="P4741" s="22">
        <f>IF(ISNUMBER(O4741),SUMIFS(O$1:$O4741,A$1:$A4741,A4741,H$1:$H4741,H4741,D$1:$D4741,D4741),"")</f>
        <v>367.38701150384372</v>
      </c>
      <c r="AK4741" s="34">
        <v>0</v>
      </c>
      <c r="AL4741" s="34"/>
      <c r="AN4741" s="36">
        <v>1</v>
      </c>
      <c r="AO4741" s="34"/>
      <c r="AP4741" s="34"/>
      <c r="AS4741" s="36"/>
    </row>
    <row r="4742" spans="1:45" x14ac:dyDescent="0.3">
      <c r="A4742" s="4" t="s">
        <v>195</v>
      </c>
      <c r="B4742" t="s">
        <v>138</v>
      </c>
      <c r="C4742" s="28">
        <v>44491</v>
      </c>
      <c r="D4742">
        <v>1</v>
      </c>
      <c r="G4742" s="42" t="s">
        <v>205</v>
      </c>
      <c r="H4742">
        <f t="shared" si="432"/>
        <v>2021</v>
      </c>
      <c r="I4742" s="2" t="s">
        <v>139</v>
      </c>
      <c r="J4742" s="29">
        <v>4</v>
      </c>
      <c r="N4742" s="40">
        <v>149.32778489116555</v>
      </c>
      <c r="O4742" s="33">
        <f t="shared" si="431"/>
        <v>149.32778489116555</v>
      </c>
      <c r="P4742" s="22">
        <f>IF(ISNUMBER(O4742),SUMIFS(O$1:$O4742,A$1:$A4742,A4742,H$1:$H4742,H4742,D$1:$D4742,D4742),"")</f>
        <v>469.78317208687758</v>
      </c>
      <c r="AK4742" s="34">
        <v>0</v>
      </c>
      <c r="AL4742" s="34"/>
      <c r="AN4742" s="36">
        <v>1</v>
      </c>
      <c r="AO4742" s="34"/>
      <c r="AP4742" s="34"/>
      <c r="AS4742" s="36"/>
    </row>
    <row r="4743" spans="1:45" x14ac:dyDescent="0.3">
      <c r="A4743" s="4" t="s">
        <v>195</v>
      </c>
      <c r="B4743" t="s">
        <v>138</v>
      </c>
      <c r="C4743" s="28">
        <v>44491</v>
      </c>
      <c r="D4743">
        <v>2</v>
      </c>
      <c r="G4743" s="42" t="s">
        <v>205</v>
      </c>
      <c r="H4743">
        <f t="shared" si="432"/>
        <v>2021</v>
      </c>
      <c r="I4743" s="2" t="s">
        <v>139</v>
      </c>
      <c r="J4743" s="29">
        <v>4</v>
      </c>
      <c r="N4743" s="40">
        <v>115.53530023187015</v>
      </c>
      <c r="O4743" s="33">
        <f t="shared" si="431"/>
        <v>115.53530023187015</v>
      </c>
      <c r="P4743" s="22">
        <f>IF(ISNUMBER(O4743),SUMIFS(O$1:$O4743,A$1:$A4743,A4743,H$1:$H4743,H4743,D$1:$D4743,D4743),"")</f>
        <v>502.66152760628785</v>
      </c>
      <c r="AK4743" s="34">
        <v>0</v>
      </c>
      <c r="AL4743" s="34"/>
      <c r="AN4743" s="36">
        <v>1</v>
      </c>
      <c r="AO4743" s="34"/>
      <c r="AP4743" s="34"/>
      <c r="AS4743" s="36"/>
    </row>
    <row r="4744" spans="1:45" x14ac:dyDescent="0.3">
      <c r="A4744" s="4" t="s">
        <v>195</v>
      </c>
      <c r="B4744" t="s">
        <v>138</v>
      </c>
      <c r="C4744" s="28">
        <v>44491</v>
      </c>
      <c r="D4744">
        <v>3</v>
      </c>
      <c r="G4744" s="42" t="s">
        <v>205</v>
      </c>
      <c r="H4744">
        <f t="shared" si="432"/>
        <v>2021</v>
      </c>
      <c r="I4744" s="2" t="s">
        <v>139</v>
      </c>
      <c r="J4744" s="29">
        <v>4</v>
      </c>
      <c r="N4744" s="40">
        <v>89.17445482866043</v>
      </c>
      <c r="O4744" s="33">
        <f t="shared" si="431"/>
        <v>89.17445482866043</v>
      </c>
      <c r="P4744" s="22">
        <f>IF(ISNUMBER(O4744),SUMIFS(O$1:$O4744,A$1:$A4744,A4744,H$1:$H4744,H4744,D$1:$D4744,D4744),"")</f>
        <v>517.32838207754912</v>
      </c>
      <c r="AK4744" s="34">
        <v>0</v>
      </c>
      <c r="AL4744" s="34"/>
      <c r="AN4744" s="36">
        <v>1</v>
      </c>
      <c r="AO4744" s="34"/>
      <c r="AP4744" s="34"/>
      <c r="AS4744" s="36"/>
    </row>
    <row r="4745" spans="1:45" x14ac:dyDescent="0.3">
      <c r="A4745" s="4" t="s">
        <v>195</v>
      </c>
      <c r="B4745" t="s">
        <v>138</v>
      </c>
      <c r="C4745" s="28">
        <v>44491</v>
      </c>
      <c r="D4745">
        <v>4</v>
      </c>
      <c r="G4745" s="42" t="s">
        <v>205</v>
      </c>
      <c r="H4745">
        <f t="shared" si="432"/>
        <v>2021</v>
      </c>
      <c r="I4745" s="2" t="s">
        <v>139</v>
      </c>
      <c r="J4745" s="29">
        <v>4</v>
      </c>
      <c r="N4745" s="40">
        <v>128.45106524513372</v>
      </c>
      <c r="O4745" s="33">
        <f t="shared" si="431"/>
        <v>128.45106524513372</v>
      </c>
      <c r="P4745" s="22">
        <f>IF(ISNUMBER(O4745),SUMIFS(O$1:$O4745,A$1:$A4745,A4745,H$1:$H4745,H4745,D$1:$D4745,D4745),"")</f>
        <v>495.83807674897741</v>
      </c>
      <c r="AK4745" s="34">
        <v>0</v>
      </c>
      <c r="AL4745" s="34"/>
      <c r="AN4745" s="36">
        <v>1</v>
      </c>
      <c r="AO4745" s="34"/>
      <c r="AP4745" s="34"/>
      <c r="AS4745" s="36"/>
    </row>
    <row r="4746" spans="1:45" x14ac:dyDescent="0.3">
      <c r="A4746" s="4" t="s">
        <v>195</v>
      </c>
      <c r="B4746" t="s">
        <v>138</v>
      </c>
      <c r="C4746" s="28">
        <v>44518</v>
      </c>
      <c r="D4746">
        <v>1</v>
      </c>
      <c r="G4746" s="42" t="s">
        <v>205</v>
      </c>
      <c r="H4746">
        <f t="shared" si="432"/>
        <v>2021</v>
      </c>
      <c r="I4746" s="2" t="s">
        <v>139</v>
      </c>
      <c r="J4746" s="29">
        <v>5</v>
      </c>
      <c r="N4746" s="40">
        <v>250.77650549348658</v>
      </c>
      <c r="O4746" s="33">
        <f t="shared" si="431"/>
        <v>250.77650549348658</v>
      </c>
      <c r="P4746" s="22">
        <f>IF(ISNUMBER(O4746),SUMIFS(O$1:$O4746,A$1:$A4746,A4746,H$1:$H4746,H4746,D$1:$D4746,D4746),"")</f>
        <v>720.55967758036422</v>
      </c>
      <c r="AK4746" s="47">
        <v>0</v>
      </c>
      <c r="AL4746" s="35"/>
      <c r="AN4746" s="48">
        <v>1</v>
      </c>
      <c r="AO4746" s="35"/>
      <c r="AP4746" s="35"/>
      <c r="AS4746" s="37"/>
    </row>
    <row r="4747" spans="1:45" x14ac:dyDescent="0.3">
      <c r="A4747" s="4" t="s">
        <v>195</v>
      </c>
      <c r="B4747" t="s">
        <v>138</v>
      </c>
      <c r="C4747" s="28">
        <v>44518</v>
      </c>
      <c r="D4747">
        <v>2</v>
      </c>
      <c r="G4747" s="42" t="s">
        <v>205</v>
      </c>
      <c r="H4747">
        <f t="shared" si="432"/>
        <v>2021</v>
      </c>
      <c r="I4747" s="2" t="s">
        <v>139</v>
      </c>
      <c r="J4747" s="29">
        <v>5</v>
      </c>
      <c r="N4747" s="40">
        <v>163.1113923457311</v>
      </c>
      <c r="O4747" s="33">
        <f t="shared" si="431"/>
        <v>163.1113923457311</v>
      </c>
      <c r="P4747" s="22">
        <f>IF(ISNUMBER(O4747),SUMIFS(O$1:$O4747,A$1:$A4747,A4747,H$1:$H4747,H4747,D$1:$D4747,D4747),"")</f>
        <v>665.77291995201892</v>
      </c>
      <c r="AK4747" s="47">
        <v>0</v>
      </c>
      <c r="AL4747" s="35"/>
      <c r="AN4747" s="48">
        <v>1</v>
      </c>
      <c r="AO4747" s="35"/>
      <c r="AP4747" s="35"/>
      <c r="AS4747" s="37"/>
    </row>
    <row r="4748" spans="1:45" x14ac:dyDescent="0.3">
      <c r="A4748" s="4" t="s">
        <v>195</v>
      </c>
      <c r="B4748" t="s">
        <v>138</v>
      </c>
      <c r="C4748" s="28">
        <v>44518</v>
      </c>
      <c r="D4748">
        <v>3</v>
      </c>
      <c r="G4748" s="42" t="s">
        <v>205</v>
      </c>
      <c r="H4748">
        <f t="shared" si="432"/>
        <v>2021</v>
      </c>
      <c r="I4748" s="2" t="s">
        <v>139</v>
      </c>
      <c r="J4748" s="29">
        <v>5</v>
      </c>
      <c r="N4748" s="40">
        <v>197.50665359294018</v>
      </c>
      <c r="O4748" s="33">
        <f t="shared" si="431"/>
        <v>197.50665359294018</v>
      </c>
      <c r="P4748" s="22">
        <f>IF(ISNUMBER(O4748),SUMIFS(O$1:$O4748,A$1:$A4748,A4748,H$1:$H4748,H4748,D$1:$D4748,D4748),"")</f>
        <v>714.83503567048933</v>
      </c>
      <c r="AK4748" s="47">
        <v>1</v>
      </c>
      <c r="AL4748" s="35"/>
      <c r="AN4748" s="48">
        <v>0</v>
      </c>
      <c r="AO4748" s="35"/>
      <c r="AP4748" s="35"/>
      <c r="AS4748" s="37"/>
    </row>
    <row r="4749" spans="1:45" x14ac:dyDescent="0.3">
      <c r="A4749" s="4" t="s">
        <v>195</v>
      </c>
      <c r="B4749" t="s">
        <v>138</v>
      </c>
      <c r="C4749" s="28">
        <v>44518</v>
      </c>
      <c r="D4749">
        <v>4</v>
      </c>
      <c r="G4749" s="42" t="s">
        <v>205</v>
      </c>
      <c r="H4749">
        <f t="shared" si="432"/>
        <v>2021</v>
      </c>
      <c r="I4749" s="2" t="s">
        <v>139</v>
      </c>
      <c r="J4749" s="29">
        <v>5</v>
      </c>
      <c r="N4749" s="40">
        <v>171.0536369967968</v>
      </c>
      <c r="O4749" s="33">
        <f t="shared" si="431"/>
        <v>171.0536369967968</v>
      </c>
      <c r="P4749" s="22">
        <f>IF(ISNUMBER(O4749),SUMIFS(O$1:$O4749,A$1:$A4749,A4749,H$1:$H4749,H4749,D$1:$D4749,D4749),"")</f>
        <v>666.89171374577427</v>
      </c>
      <c r="AK4749" s="47">
        <v>0</v>
      </c>
      <c r="AL4749" s="35"/>
      <c r="AN4749" s="48">
        <v>1</v>
      </c>
      <c r="AO4749" s="35"/>
      <c r="AP4749" s="35"/>
      <c r="AS4749" s="37"/>
    </row>
    <row r="4750" spans="1:45" x14ac:dyDescent="0.3">
      <c r="A4750" s="4" t="s">
        <v>195</v>
      </c>
      <c r="B4750" t="s">
        <v>138</v>
      </c>
      <c r="C4750" s="28">
        <v>44551</v>
      </c>
      <c r="D4750">
        <v>1</v>
      </c>
      <c r="G4750" s="42" t="s">
        <v>205</v>
      </c>
      <c r="H4750">
        <f t="shared" si="432"/>
        <v>2021</v>
      </c>
      <c r="I4750" s="2" t="s">
        <v>139</v>
      </c>
      <c r="J4750" s="29">
        <v>6</v>
      </c>
      <c r="N4750" s="40">
        <v>367.57536757536758</v>
      </c>
      <c r="O4750" s="33">
        <f t="shared" si="431"/>
        <v>367.57536757536758</v>
      </c>
      <c r="P4750" s="22">
        <f>IF(ISNUMBER(O4750),SUMIFS(O$1:$O4750,A$1:$A4750,A4750,H$1:$H4750,H4750,D$1:$D4750,D4750),"")</f>
        <v>1088.1350451557319</v>
      </c>
      <c r="AK4750" s="34">
        <v>0</v>
      </c>
      <c r="AL4750" s="34">
        <v>0</v>
      </c>
      <c r="AN4750" s="36">
        <v>0.91776570985259898</v>
      </c>
      <c r="AO4750" s="34">
        <v>0.76105508145849499</v>
      </c>
      <c r="AP4750" s="34">
        <v>0.15671062839410396</v>
      </c>
      <c r="AS4750" s="36">
        <v>8.2234290147401093E-2</v>
      </c>
    </row>
    <row r="4751" spans="1:45" x14ac:dyDescent="0.3">
      <c r="A4751" s="4" t="s">
        <v>195</v>
      </c>
      <c r="B4751" t="s">
        <v>138</v>
      </c>
      <c r="C4751" s="28">
        <v>44551</v>
      </c>
      <c r="D4751">
        <v>2</v>
      </c>
      <c r="G4751" s="42" t="s">
        <v>205</v>
      </c>
      <c r="H4751">
        <f t="shared" si="432"/>
        <v>2021</v>
      </c>
      <c r="I4751" s="2" t="s">
        <v>139</v>
      </c>
      <c r="J4751" s="29">
        <v>6</v>
      </c>
      <c r="N4751" s="40">
        <v>475.14919752013441</v>
      </c>
      <c r="O4751" s="33">
        <f t="shared" si="431"/>
        <v>475.14919752013441</v>
      </c>
      <c r="P4751" s="22">
        <f>IF(ISNUMBER(O4751),SUMIFS(O$1:$O4751,A$1:$A4751,A4751,H$1:$H4751,H4751,D$1:$D4751,D4751),"")</f>
        <v>1140.9221174721533</v>
      </c>
      <c r="AK4751" s="34">
        <v>0</v>
      </c>
      <c r="AL4751" s="34">
        <v>0</v>
      </c>
      <c r="AN4751" s="36">
        <v>0.99044265593561365</v>
      </c>
      <c r="AO4751" s="34">
        <v>0.84557344064386308</v>
      </c>
      <c r="AP4751" s="34">
        <v>0.14486921529175051</v>
      </c>
      <c r="AS4751" s="36">
        <v>9.5573440643863181E-3</v>
      </c>
    </row>
    <row r="4752" spans="1:45" x14ac:dyDescent="0.3">
      <c r="A4752" s="4" t="s">
        <v>195</v>
      </c>
      <c r="B4752" t="s">
        <v>138</v>
      </c>
      <c r="C4752" s="28">
        <v>44551</v>
      </c>
      <c r="D4752">
        <v>3</v>
      </c>
      <c r="G4752" s="42" t="s">
        <v>205</v>
      </c>
      <c r="H4752">
        <f t="shared" si="432"/>
        <v>2021</v>
      </c>
      <c r="I4752" s="2" t="s">
        <v>139</v>
      </c>
      <c r="J4752" s="29">
        <v>6</v>
      </c>
      <c r="N4752" s="40">
        <v>432.1113693954054</v>
      </c>
      <c r="O4752" s="33">
        <f t="shared" si="431"/>
        <v>432.1113693954054</v>
      </c>
      <c r="P4752" s="22">
        <f>IF(ISNUMBER(O4752),SUMIFS(O$1:$O4752,A$1:$A4752,A4752,H$1:$H4752,H4752,D$1:$D4752,D4752),"")</f>
        <v>1146.9464050658949</v>
      </c>
      <c r="AK4752" s="34">
        <v>0</v>
      </c>
      <c r="AL4752" s="34">
        <v>0</v>
      </c>
      <c r="AN4752" s="36">
        <v>0.99948132780082988</v>
      </c>
      <c r="AO4752" s="34">
        <v>0.72095435684647302</v>
      </c>
      <c r="AP4752" s="34">
        <v>0.27852697095435686</v>
      </c>
      <c r="AS4752" s="36">
        <v>5.1867219917012448E-4</v>
      </c>
    </row>
    <row r="4753" spans="1:45" x14ac:dyDescent="0.3">
      <c r="A4753" s="4" t="s">
        <v>195</v>
      </c>
      <c r="B4753" t="s">
        <v>138</v>
      </c>
      <c r="C4753" s="28">
        <v>44551</v>
      </c>
      <c r="D4753">
        <v>4</v>
      </c>
      <c r="G4753" s="42" t="s">
        <v>205</v>
      </c>
      <c r="H4753">
        <f t="shared" si="432"/>
        <v>2021</v>
      </c>
      <c r="I4753" s="2" t="s">
        <v>139</v>
      </c>
      <c r="J4753" s="29">
        <v>6</v>
      </c>
      <c r="N4753" s="40">
        <v>385.25586978944028</v>
      </c>
      <c r="O4753" s="33">
        <f t="shared" si="431"/>
        <v>385.25586978944028</v>
      </c>
      <c r="P4753" s="22">
        <f>IF(ISNUMBER(O4753),SUMIFS(O$1:$O4753,A$1:$A4753,A4753,H$1:$H4753,H4753,D$1:$D4753,D4753),"")</f>
        <v>1052.1475835352146</v>
      </c>
      <c r="AK4753" s="34">
        <v>0</v>
      </c>
      <c r="AL4753" s="34">
        <v>0</v>
      </c>
      <c r="AN4753" s="36">
        <v>0.92715920915712802</v>
      </c>
      <c r="AO4753" s="34">
        <v>0.83298647242455781</v>
      </c>
      <c r="AP4753" s="34">
        <v>9.4172736732570247E-2</v>
      </c>
      <c r="AS4753" s="36">
        <v>7.2840790842872011E-2</v>
      </c>
    </row>
    <row r="4754" spans="1:45" x14ac:dyDescent="0.3">
      <c r="A4754" s="4" t="s">
        <v>195</v>
      </c>
      <c r="B4754" t="s">
        <v>138</v>
      </c>
      <c r="C4754" s="28">
        <v>44572</v>
      </c>
      <c r="D4754">
        <v>1</v>
      </c>
      <c r="G4754" s="42" t="s">
        <v>205</v>
      </c>
      <c r="H4754">
        <f t="shared" si="432"/>
        <v>2022</v>
      </c>
      <c r="I4754" s="2" t="s">
        <v>139</v>
      </c>
      <c r="J4754" s="29">
        <v>7</v>
      </c>
      <c r="N4754" s="40">
        <v>115.5500528477875</v>
      </c>
      <c r="O4754" s="33">
        <f t="shared" si="431"/>
        <v>115.5500528477875</v>
      </c>
      <c r="P4754" s="22">
        <f>IF(ISNUMBER(O4754),SUMIFS(O$1:$O4754,A$1:$A4754,A4754,H$1:$H4754,H4754,D$1:$D4754,D4754),"")</f>
        <v>115.5500528477875</v>
      </c>
      <c r="AK4754" s="34">
        <v>0</v>
      </c>
      <c r="AL4754" s="34">
        <v>0</v>
      </c>
      <c r="AN4754" s="36">
        <v>1</v>
      </c>
      <c r="AO4754" s="34">
        <v>0.96881091617933723</v>
      </c>
      <c r="AP4754" s="34">
        <v>3.118908382066277E-2</v>
      </c>
      <c r="AS4754" s="36"/>
    </row>
    <row r="4755" spans="1:45" x14ac:dyDescent="0.3">
      <c r="A4755" s="4" t="s">
        <v>195</v>
      </c>
      <c r="B4755" t="s">
        <v>138</v>
      </c>
      <c r="C4755" s="28">
        <v>44572</v>
      </c>
      <c r="D4755">
        <v>2</v>
      </c>
      <c r="G4755" s="42" t="s">
        <v>205</v>
      </c>
      <c r="H4755">
        <f t="shared" si="432"/>
        <v>2022</v>
      </c>
      <c r="I4755" s="2" t="s">
        <v>139</v>
      </c>
      <c r="J4755" s="29">
        <v>7</v>
      </c>
      <c r="N4755" s="40">
        <v>156.2579684424181</v>
      </c>
      <c r="O4755" s="33">
        <f t="shared" si="431"/>
        <v>156.2579684424181</v>
      </c>
      <c r="P4755" s="22">
        <f>IF(ISNUMBER(O4755),SUMIFS(O$1:$O4755,A$1:$A4755,A4755,H$1:$H4755,H4755,D$1:$D4755,D4755),"")</f>
        <v>156.2579684424181</v>
      </c>
      <c r="AK4755" s="34">
        <v>0</v>
      </c>
      <c r="AL4755" s="34">
        <v>0</v>
      </c>
      <c r="AN4755" s="36">
        <v>1</v>
      </c>
      <c r="AO4755" s="34">
        <v>0.84470435347628325</v>
      </c>
      <c r="AP4755" s="34">
        <v>0.15529564652371669</v>
      </c>
      <c r="AS4755" s="36"/>
    </row>
    <row r="4756" spans="1:45" x14ac:dyDescent="0.3">
      <c r="A4756" s="4" t="s">
        <v>195</v>
      </c>
      <c r="B4756" t="s">
        <v>138</v>
      </c>
      <c r="C4756" s="28">
        <v>44572</v>
      </c>
      <c r="D4756">
        <v>3</v>
      </c>
      <c r="G4756" s="42" t="s">
        <v>205</v>
      </c>
      <c r="H4756">
        <f t="shared" si="432"/>
        <v>2022</v>
      </c>
      <c r="I4756" s="2" t="s">
        <v>139</v>
      </c>
      <c r="J4756" s="29">
        <v>7</v>
      </c>
      <c r="N4756" s="40">
        <v>141.04476551733936</v>
      </c>
      <c r="O4756" s="33">
        <f t="shared" si="431"/>
        <v>141.04476551733936</v>
      </c>
      <c r="P4756" s="22">
        <f>IF(ISNUMBER(O4756),SUMIFS(O$1:$O4756,A$1:$A4756,A4756,H$1:$H4756,H4756,D$1:$D4756,D4756),"")</f>
        <v>141.04476551733936</v>
      </c>
      <c r="AK4756" s="34">
        <v>0</v>
      </c>
      <c r="AL4756" s="34">
        <v>0</v>
      </c>
      <c r="AN4756" s="36">
        <v>1</v>
      </c>
      <c r="AO4756" s="34">
        <v>0.78202406227883936</v>
      </c>
      <c r="AP4756" s="34">
        <v>0.21797593772116064</v>
      </c>
      <c r="AS4756" s="36"/>
    </row>
    <row r="4757" spans="1:45" x14ac:dyDescent="0.3">
      <c r="A4757" s="4" t="s">
        <v>195</v>
      </c>
      <c r="B4757" t="s">
        <v>138</v>
      </c>
      <c r="C4757" s="28">
        <v>44572</v>
      </c>
      <c r="D4757">
        <v>4</v>
      </c>
      <c r="G4757" s="42" t="s">
        <v>205</v>
      </c>
      <c r="H4757">
        <f t="shared" si="432"/>
        <v>2022</v>
      </c>
      <c r="I4757" s="2" t="s">
        <v>139</v>
      </c>
      <c r="J4757" s="29">
        <v>7</v>
      </c>
      <c r="N4757" s="40">
        <v>106.4691799899924</v>
      </c>
      <c r="O4757" s="33">
        <f t="shared" si="431"/>
        <v>106.4691799899924</v>
      </c>
      <c r="P4757" s="22">
        <f>IF(ISNUMBER(O4757),SUMIFS(O$1:$O4757,A$1:$A4757,A4757,H$1:$H4757,H4757,D$1:$D4757,D4757),"")</f>
        <v>106.4691799899924</v>
      </c>
      <c r="AK4757" s="34">
        <v>0</v>
      </c>
      <c r="AL4757" s="34">
        <v>0</v>
      </c>
      <c r="AN4757" s="36">
        <v>1</v>
      </c>
      <c r="AO4757" s="34">
        <v>0.89323164918970444</v>
      </c>
      <c r="AP4757" s="34">
        <v>0.10676835081029555</v>
      </c>
      <c r="AS4757" s="36"/>
    </row>
    <row r="4758" spans="1:45" x14ac:dyDescent="0.3">
      <c r="A4758" s="4" t="s">
        <v>195</v>
      </c>
      <c r="B4758" t="s">
        <v>138</v>
      </c>
      <c r="C4758" s="28">
        <v>44615</v>
      </c>
      <c r="D4758">
        <v>1</v>
      </c>
      <c r="G4758" s="42" t="s">
        <v>205</v>
      </c>
      <c r="H4758">
        <f t="shared" si="432"/>
        <v>2022</v>
      </c>
      <c r="I4758" s="2" t="s">
        <v>139</v>
      </c>
      <c r="J4758" s="29">
        <v>8</v>
      </c>
      <c r="N4758" s="40">
        <v>205.45782947460981</v>
      </c>
      <c r="O4758" s="33">
        <f t="shared" si="431"/>
        <v>205.45782947460981</v>
      </c>
      <c r="P4758" s="22">
        <f>IF(ISNUMBER(O4758),SUMIFS(O$1:$O4758,A$1:$A4758,A4758,H$1:$H4758,H4758,D$1:$D4758,D4758),"")</f>
        <v>321.00788232239734</v>
      </c>
      <c r="AK4758" s="34">
        <v>0</v>
      </c>
      <c r="AL4758" s="34">
        <v>0</v>
      </c>
      <c r="AN4758" s="36">
        <v>0.91776570985259898</v>
      </c>
      <c r="AO4758" s="34">
        <v>0.76105508145849499</v>
      </c>
      <c r="AP4758" s="34">
        <v>0.15671062839410396</v>
      </c>
      <c r="AS4758" s="36">
        <v>8.2234290147401093E-2</v>
      </c>
    </row>
    <row r="4759" spans="1:45" x14ac:dyDescent="0.3">
      <c r="A4759" s="4" t="s">
        <v>195</v>
      </c>
      <c r="B4759" t="s">
        <v>138</v>
      </c>
      <c r="C4759" s="28">
        <v>44615</v>
      </c>
      <c r="D4759">
        <v>2</v>
      </c>
      <c r="G4759" s="42" t="s">
        <v>205</v>
      </c>
      <c r="H4759">
        <f t="shared" si="432"/>
        <v>2022</v>
      </c>
      <c r="I4759" s="2" t="s">
        <v>139</v>
      </c>
      <c r="J4759" s="29">
        <v>8</v>
      </c>
      <c r="N4759" s="40">
        <v>355.28083687228582</v>
      </c>
      <c r="O4759" s="33">
        <f t="shared" si="431"/>
        <v>355.28083687228582</v>
      </c>
      <c r="P4759" s="22">
        <f>IF(ISNUMBER(O4759),SUMIFS(O$1:$O4759,A$1:$A4759,A4759,H$1:$H4759,H4759,D$1:$D4759,D4759),"")</f>
        <v>511.53880531470395</v>
      </c>
      <c r="AK4759" s="34">
        <v>0</v>
      </c>
      <c r="AL4759" s="34">
        <v>0</v>
      </c>
      <c r="AN4759" s="36">
        <v>0.99044265593561365</v>
      </c>
      <c r="AO4759" s="34">
        <v>0.84557344064386308</v>
      </c>
      <c r="AP4759" s="34">
        <v>0.14486921529175051</v>
      </c>
      <c r="AS4759" s="36">
        <v>9.5573440643863181E-3</v>
      </c>
    </row>
    <row r="4760" spans="1:45" x14ac:dyDescent="0.3">
      <c r="A4760" s="4" t="s">
        <v>195</v>
      </c>
      <c r="B4760" t="s">
        <v>138</v>
      </c>
      <c r="C4760" s="28">
        <v>44615</v>
      </c>
      <c r="D4760">
        <v>3</v>
      </c>
      <c r="G4760" s="42" t="s">
        <v>205</v>
      </c>
      <c r="H4760">
        <f t="shared" si="432"/>
        <v>2022</v>
      </c>
      <c r="I4760" s="2" t="s">
        <v>139</v>
      </c>
      <c r="J4760" s="29">
        <v>8</v>
      </c>
      <c r="N4760" s="40">
        <v>360.49323017408125</v>
      </c>
      <c r="O4760" s="33">
        <f t="shared" si="431"/>
        <v>360.49323017408125</v>
      </c>
      <c r="P4760" s="22">
        <f>IF(ISNUMBER(O4760),SUMIFS(O$1:$O4760,A$1:$A4760,A4760,H$1:$H4760,H4760,D$1:$D4760,D4760),"")</f>
        <v>501.53799569142063</v>
      </c>
      <c r="AK4760" s="34">
        <v>0</v>
      </c>
      <c r="AL4760" s="34">
        <v>0</v>
      </c>
      <c r="AN4760" s="36">
        <v>0.99948132780082988</v>
      </c>
      <c r="AO4760" s="34">
        <v>0.72095435684647302</v>
      </c>
      <c r="AP4760" s="34">
        <v>0.27852697095435686</v>
      </c>
      <c r="AS4760" s="36">
        <v>5.1867219917012448E-4</v>
      </c>
    </row>
    <row r="4761" spans="1:45" x14ac:dyDescent="0.3">
      <c r="A4761" s="4" t="s">
        <v>195</v>
      </c>
      <c r="B4761" t="s">
        <v>138</v>
      </c>
      <c r="C4761" s="28">
        <v>44615</v>
      </c>
      <c r="D4761">
        <v>4</v>
      </c>
      <c r="G4761" s="42" t="s">
        <v>205</v>
      </c>
      <c r="H4761">
        <f t="shared" si="432"/>
        <v>2022</v>
      </c>
      <c r="I4761" s="2" t="s">
        <v>139</v>
      </c>
      <c r="J4761" s="29">
        <v>8</v>
      </c>
      <c r="N4761" s="40">
        <v>304.76325824924527</v>
      </c>
      <c r="O4761" s="33">
        <f t="shared" si="431"/>
        <v>304.76325824924527</v>
      </c>
      <c r="P4761" s="22">
        <f>IF(ISNUMBER(O4761),SUMIFS(O$1:$O4761,A$1:$A4761,A4761,H$1:$H4761,H4761,D$1:$D4761,D4761),"")</f>
        <v>411.23243823923769</v>
      </c>
      <c r="AK4761" s="34">
        <v>0</v>
      </c>
      <c r="AL4761" s="34">
        <v>0</v>
      </c>
      <c r="AN4761" s="36">
        <v>0.92715920915712802</v>
      </c>
      <c r="AO4761" s="34">
        <v>0.83298647242455781</v>
      </c>
      <c r="AP4761" s="34">
        <v>9.4172736732570247E-2</v>
      </c>
      <c r="AS4761" s="36">
        <v>7.2840790842872011E-2</v>
      </c>
    </row>
    <row r="4762" spans="1:45" x14ac:dyDescent="0.3">
      <c r="A4762" s="4" t="s">
        <v>195</v>
      </c>
      <c r="B4762" t="s">
        <v>138</v>
      </c>
      <c r="C4762" s="28">
        <v>44648</v>
      </c>
      <c r="D4762">
        <v>1</v>
      </c>
      <c r="G4762" s="42" t="s">
        <v>205</v>
      </c>
      <c r="H4762">
        <f t="shared" si="432"/>
        <v>2022</v>
      </c>
      <c r="I4762" s="2" t="s">
        <v>139</v>
      </c>
      <c r="J4762" s="29">
        <v>9</v>
      </c>
      <c r="N4762" s="40">
        <v>106.60991764278148</v>
      </c>
      <c r="O4762" s="33">
        <f t="shared" si="431"/>
        <v>106.60991764278148</v>
      </c>
      <c r="P4762" s="22">
        <f>IF(ISNUMBER(O4762),SUMIFS(O$1:$O4762,A$1:$A4762,A4762,H$1:$H4762,H4762,D$1:$D4762,D4762),"")</f>
        <v>427.61779996517885</v>
      </c>
      <c r="AK4762" s="34">
        <v>0</v>
      </c>
      <c r="AL4762" s="34">
        <v>1.1617515638963362E-2</v>
      </c>
      <c r="AN4762" s="36">
        <v>0.98480786416443256</v>
      </c>
      <c r="AO4762" s="34">
        <v>0.98480786416443256</v>
      </c>
      <c r="AP4762" s="34">
        <v>0</v>
      </c>
      <c r="AS4762" s="48">
        <v>3.5746201966041112E-3</v>
      </c>
    </row>
    <row r="4763" spans="1:45" x14ac:dyDescent="0.3">
      <c r="A4763" s="4" t="s">
        <v>195</v>
      </c>
      <c r="B4763" t="s">
        <v>138</v>
      </c>
      <c r="C4763" s="28">
        <v>44648</v>
      </c>
      <c r="D4763">
        <v>2</v>
      </c>
      <c r="G4763" s="42" t="s">
        <v>205</v>
      </c>
      <c r="H4763">
        <f t="shared" si="432"/>
        <v>2022</v>
      </c>
      <c r="I4763" s="2" t="s">
        <v>139</v>
      </c>
      <c r="J4763" s="29">
        <v>9</v>
      </c>
      <c r="N4763" s="40">
        <v>141.84603252744046</v>
      </c>
      <c r="O4763" s="33">
        <f t="shared" si="431"/>
        <v>141.84603252744046</v>
      </c>
      <c r="P4763" s="22">
        <f>IF(ISNUMBER(O4763),SUMIFS(O$1:$O4763,A$1:$A4763,A4763,H$1:$H4763,H4763,D$1:$D4763,D4763),"")</f>
        <v>653.38483784214441</v>
      </c>
      <c r="AK4763" s="34">
        <v>0</v>
      </c>
      <c r="AL4763" s="34">
        <v>0</v>
      </c>
      <c r="AN4763" s="36">
        <v>0.85588752196836548</v>
      </c>
      <c r="AO4763" s="34">
        <v>0.85588752196836548</v>
      </c>
      <c r="AP4763" s="34">
        <v>0</v>
      </c>
      <c r="AS4763" s="48">
        <v>0.14411247803163443</v>
      </c>
    </row>
    <row r="4764" spans="1:45" x14ac:dyDescent="0.3">
      <c r="A4764" s="4" t="s">
        <v>195</v>
      </c>
      <c r="B4764" t="s">
        <v>138</v>
      </c>
      <c r="C4764" s="28">
        <v>44648</v>
      </c>
      <c r="D4764">
        <v>3</v>
      </c>
      <c r="G4764" s="42" t="s">
        <v>205</v>
      </c>
      <c r="H4764">
        <f t="shared" si="432"/>
        <v>2022</v>
      </c>
      <c r="I4764" s="2" t="s">
        <v>139</v>
      </c>
      <c r="J4764" s="29">
        <v>9</v>
      </c>
      <c r="N4764" s="40">
        <v>127.81164413817473</v>
      </c>
      <c r="O4764" s="33">
        <f t="shared" si="431"/>
        <v>127.81164413817473</v>
      </c>
      <c r="P4764" s="22">
        <f>IF(ISNUMBER(O4764),SUMIFS(O$1:$O4764,A$1:$A4764,A4764,H$1:$H4764,H4764,D$1:$D4764,D4764),"")</f>
        <v>629.34963982959539</v>
      </c>
      <c r="AK4764" s="34">
        <v>0</v>
      </c>
      <c r="AL4764" s="34">
        <v>0</v>
      </c>
      <c r="AN4764" s="36">
        <v>0.94813278008298751</v>
      </c>
      <c r="AO4764" s="34">
        <v>0.94813278008298751</v>
      </c>
      <c r="AP4764" s="34">
        <v>0</v>
      </c>
      <c r="AS4764" s="48">
        <v>5.1867219917012444E-2</v>
      </c>
    </row>
    <row r="4765" spans="1:45" x14ac:dyDescent="0.3">
      <c r="A4765" s="4" t="s">
        <v>195</v>
      </c>
      <c r="B4765" t="s">
        <v>138</v>
      </c>
      <c r="C4765" s="28">
        <v>44648</v>
      </c>
      <c r="D4765">
        <v>4</v>
      </c>
      <c r="G4765" s="42" t="s">
        <v>205</v>
      </c>
      <c r="H4765">
        <f t="shared" si="432"/>
        <v>2022</v>
      </c>
      <c r="I4765" s="2" t="s">
        <v>139</v>
      </c>
      <c r="J4765" s="29">
        <v>9</v>
      </c>
      <c r="N4765" s="40">
        <v>108.06668744266251</v>
      </c>
      <c r="O4765" s="33">
        <f t="shared" si="431"/>
        <v>108.06668744266251</v>
      </c>
      <c r="P4765" s="22">
        <f>IF(ISNUMBER(O4765),SUMIFS(O$1:$O4765,A$1:$A4765,A4765,H$1:$H4765,H4765,D$1:$D4765,D4765),"")</f>
        <v>519.29912568190025</v>
      </c>
      <c r="AK4765" s="34">
        <v>0</v>
      </c>
      <c r="AL4765" s="34">
        <v>0</v>
      </c>
      <c r="AN4765" s="36">
        <v>0.89375830013280211</v>
      </c>
      <c r="AO4765" s="34">
        <v>0.89375830013280211</v>
      </c>
      <c r="AP4765" s="34">
        <v>0</v>
      </c>
      <c r="AS4765" s="48">
        <v>0.10624169986719788</v>
      </c>
    </row>
    <row r="4766" spans="1:45" x14ac:dyDescent="0.3">
      <c r="A4766" s="4" t="s">
        <v>195</v>
      </c>
      <c r="B4766" t="s">
        <v>138</v>
      </c>
      <c r="C4766" s="28">
        <v>44677</v>
      </c>
      <c r="D4766">
        <v>1</v>
      </c>
      <c r="G4766" s="42" t="s">
        <v>205</v>
      </c>
      <c r="H4766">
        <f t="shared" si="432"/>
        <v>2022</v>
      </c>
      <c r="I4766" s="2" t="s">
        <v>139</v>
      </c>
      <c r="J4766" s="29">
        <v>10</v>
      </c>
      <c r="N4766" s="40">
        <v>68.809595306794805</v>
      </c>
      <c r="O4766" s="33">
        <f t="shared" si="431"/>
        <v>68.809595306794805</v>
      </c>
      <c r="P4766" s="22">
        <f>IF(ISNUMBER(O4766),SUMIFS(O$1:$O4766,A$1:$A4766,A4766,H$1:$H4766,H4766,D$1:$D4766,D4766),"")</f>
        <v>496.42739527197364</v>
      </c>
      <c r="AK4766" s="34">
        <v>0</v>
      </c>
      <c r="AL4766" s="34">
        <v>0</v>
      </c>
      <c r="AN4766" s="36">
        <v>0.95774647887323938</v>
      </c>
      <c r="AO4766" s="34">
        <v>0.95774647887323938</v>
      </c>
      <c r="AP4766" s="34">
        <v>0</v>
      </c>
      <c r="AS4766" s="36">
        <v>4.2253521126760563E-2</v>
      </c>
    </row>
    <row r="4767" spans="1:45" x14ac:dyDescent="0.3">
      <c r="A4767" s="4" t="s">
        <v>195</v>
      </c>
      <c r="B4767" t="s">
        <v>138</v>
      </c>
      <c r="C4767" s="28">
        <v>44677</v>
      </c>
      <c r="D4767">
        <v>2</v>
      </c>
      <c r="G4767" s="42" t="s">
        <v>205</v>
      </c>
      <c r="H4767">
        <f t="shared" si="432"/>
        <v>2022</v>
      </c>
      <c r="I4767" s="2" t="s">
        <v>139</v>
      </c>
      <c r="J4767" s="29">
        <v>10</v>
      </c>
      <c r="N4767" s="40">
        <v>105.93687431103913</v>
      </c>
      <c r="O4767" s="33">
        <f t="shared" si="431"/>
        <v>105.93687431103913</v>
      </c>
      <c r="P4767" s="22">
        <f>IF(ISNUMBER(O4767),SUMIFS(O$1:$O4767,A$1:$A4767,A4767,H$1:$H4767,H4767,D$1:$D4767,D4767),"")</f>
        <v>759.32171215318351</v>
      </c>
      <c r="AK4767" s="34">
        <v>0</v>
      </c>
      <c r="AL4767" s="34">
        <v>0</v>
      </c>
      <c r="AN4767" s="36">
        <v>0.91497975708502022</v>
      </c>
      <c r="AO4767" s="34">
        <v>0.91497975708502022</v>
      </c>
      <c r="AP4767" s="34">
        <v>0</v>
      </c>
      <c r="AS4767" s="36">
        <v>8.5020242914979768E-2</v>
      </c>
    </row>
    <row r="4768" spans="1:45" x14ac:dyDescent="0.3">
      <c r="A4768" s="4" t="s">
        <v>195</v>
      </c>
      <c r="B4768" t="s">
        <v>138</v>
      </c>
      <c r="C4768" s="28">
        <v>44677</v>
      </c>
      <c r="D4768">
        <v>3</v>
      </c>
      <c r="G4768" s="42" t="s">
        <v>205</v>
      </c>
      <c r="H4768">
        <f t="shared" si="432"/>
        <v>2022</v>
      </c>
      <c r="I4768" s="2" t="s">
        <v>139</v>
      </c>
      <c r="J4768" s="29">
        <v>10</v>
      </c>
      <c r="N4768" s="40">
        <v>102.70697248006809</v>
      </c>
      <c r="O4768" s="33">
        <f t="shared" si="431"/>
        <v>102.70697248006809</v>
      </c>
      <c r="P4768" s="22">
        <f>IF(ISNUMBER(O4768),SUMIFS(O$1:$O4768,A$1:$A4768,A4768,H$1:$H4768,H4768,D$1:$D4768,D4768),"")</f>
        <v>732.05661230966348</v>
      </c>
      <c r="AK4768" s="34">
        <v>0</v>
      </c>
      <c r="AL4768" s="34">
        <v>0</v>
      </c>
      <c r="AN4768" s="36">
        <v>0.94010889292196009</v>
      </c>
      <c r="AO4768" s="34">
        <v>0.94010889292196009</v>
      </c>
      <c r="AP4768" s="34">
        <v>0</v>
      </c>
      <c r="AS4768" s="36">
        <v>5.9891107078039935E-2</v>
      </c>
    </row>
    <row r="4769" spans="1:45" x14ac:dyDescent="0.3">
      <c r="A4769" s="4" t="s">
        <v>195</v>
      </c>
      <c r="B4769" t="s">
        <v>138</v>
      </c>
      <c r="C4769" s="28">
        <v>44677</v>
      </c>
      <c r="D4769">
        <v>4</v>
      </c>
      <c r="G4769" s="42" t="s">
        <v>205</v>
      </c>
      <c r="H4769">
        <f t="shared" si="432"/>
        <v>2022</v>
      </c>
      <c r="I4769" s="2" t="s">
        <v>139</v>
      </c>
      <c r="J4769" s="29">
        <v>10</v>
      </c>
      <c r="N4769" s="40">
        <v>93.010395295767367</v>
      </c>
      <c r="O4769" s="33">
        <f t="shared" si="431"/>
        <v>93.010395295767367</v>
      </c>
      <c r="P4769" s="22">
        <f>IF(ISNUMBER(O4769),SUMIFS(O$1:$O4769,A$1:$A4769,A4769,H$1:$H4769,H4769,D$1:$D4769,D4769),"")</f>
        <v>612.3095209776676</v>
      </c>
      <c r="AK4769" s="34">
        <v>0</v>
      </c>
      <c r="AL4769" s="34">
        <v>0</v>
      </c>
      <c r="AN4769" s="36">
        <v>0.93823529411764706</v>
      </c>
      <c r="AO4769" s="34">
        <v>0.93823529411764706</v>
      </c>
      <c r="AP4769" s="34">
        <v>0</v>
      </c>
      <c r="AS4769" s="36">
        <v>6.1764705882352944E-2</v>
      </c>
    </row>
    <row r="4770" spans="1:45" x14ac:dyDescent="0.3">
      <c r="A4770" s="4" t="s">
        <v>195</v>
      </c>
      <c r="B4770" t="s">
        <v>138</v>
      </c>
      <c r="C4770" s="28">
        <v>44707</v>
      </c>
      <c r="D4770">
        <v>1</v>
      </c>
      <c r="G4770" s="42" t="s">
        <v>205</v>
      </c>
      <c r="H4770">
        <f t="shared" si="432"/>
        <v>2022</v>
      </c>
      <c r="I4770" s="2" t="s">
        <v>139</v>
      </c>
      <c r="J4770" s="29">
        <v>11</v>
      </c>
      <c r="N4770" s="40">
        <v>99.155411425109591</v>
      </c>
      <c r="O4770" s="33">
        <f t="shared" si="431"/>
        <v>99.155411425109591</v>
      </c>
      <c r="P4770" s="22">
        <f>IF(ISNUMBER(O4770),SUMIFS(O$1:$O4770,A$1:$A4770,A4770,H$1:$H4770,H4770,D$1:$D4770,D4770),"")</f>
        <v>595.58280669708324</v>
      </c>
      <c r="AK4770" s="34">
        <v>0</v>
      </c>
      <c r="AL4770" s="34">
        <v>0</v>
      </c>
      <c r="AN4770" s="36">
        <v>0.9887640449438202</v>
      </c>
      <c r="AO4770" s="34">
        <v>0.9887640449438202</v>
      </c>
      <c r="AP4770" s="34">
        <v>0</v>
      </c>
      <c r="AS4770" s="36">
        <v>1.1235955056179775E-2</v>
      </c>
    </row>
    <row r="4771" spans="1:45" x14ac:dyDescent="0.3">
      <c r="A4771" s="4" t="s">
        <v>195</v>
      </c>
      <c r="B4771" t="s">
        <v>138</v>
      </c>
      <c r="C4771" s="28">
        <v>44707</v>
      </c>
      <c r="D4771">
        <v>2</v>
      </c>
      <c r="G4771" s="42" t="s">
        <v>205</v>
      </c>
      <c r="H4771">
        <f t="shared" si="432"/>
        <v>2022</v>
      </c>
      <c r="I4771" s="2" t="s">
        <v>139</v>
      </c>
      <c r="J4771" s="29">
        <v>11</v>
      </c>
      <c r="N4771" s="40">
        <v>143.52457032195593</v>
      </c>
      <c r="O4771" s="33">
        <f t="shared" ref="O4771:O4834" si="433">IF(LEN(N4771)&gt;0,N4771,"")</f>
        <v>143.52457032195593</v>
      </c>
      <c r="P4771" s="22">
        <f>IF(ISNUMBER(O4771),SUMIFS(O$1:$O4771,A$1:$A4771,A4771,H$1:$H4771,H4771,D$1:$D4771,D4771),"")</f>
        <v>902.84628247513945</v>
      </c>
      <c r="AK4771" s="34">
        <v>0</v>
      </c>
      <c r="AL4771" s="34">
        <v>0</v>
      </c>
      <c r="AN4771" s="36">
        <v>0.9924585218702866</v>
      </c>
      <c r="AO4771" s="34">
        <v>0.9924585218702866</v>
      </c>
      <c r="AP4771" s="34">
        <v>0</v>
      </c>
      <c r="AS4771" s="36">
        <v>7.5414781297134248E-3</v>
      </c>
    </row>
    <row r="4772" spans="1:45" x14ac:dyDescent="0.3">
      <c r="A4772" s="4" t="s">
        <v>195</v>
      </c>
      <c r="B4772" t="s">
        <v>138</v>
      </c>
      <c r="C4772" s="28">
        <v>44707</v>
      </c>
      <c r="D4772">
        <v>3</v>
      </c>
      <c r="G4772" s="42" t="s">
        <v>205</v>
      </c>
      <c r="H4772">
        <f t="shared" si="432"/>
        <v>2022</v>
      </c>
      <c r="I4772" s="2" t="s">
        <v>139</v>
      </c>
      <c r="J4772" s="29">
        <v>11</v>
      </c>
      <c r="N4772" s="40">
        <v>112.03794466403163</v>
      </c>
      <c r="O4772" s="33">
        <f t="shared" si="433"/>
        <v>112.03794466403163</v>
      </c>
      <c r="P4772" s="22">
        <f>IF(ISNUMBER(O4772),SUMIFS(O$1:$O4772,A$1:$A4772,A4772,H$1:$H4772,H4772,D$1:$D4772,D4772),"")</f>
        <v>844.09455697369515</v>
      </c>
      <c r="AK4772" s="34">
        <v>0</v>
      </c>
      <c r="AL4772" s="34">
        <v>0</v>
      </c>
      <c r="AN4772" s="36">
        <v>0.97317436661698964</v>
      </c>
      <c r="AO4772" s="34">
        <v>0.97317436661698964</v>
      </c>
      <c r="AP4772" s="34">
        <v>0</v>
      </c>
      <c r="AS4772" s="36">
        <v>2.682563338301043E-2</v>
      </c>
    </row>
    <row r="4773" spans="1:45" x14ac:dyDescent="0.3">
      <c r="A4773" s="4" t="s">
        <v>195</v>
      </c>
      <c r="B4773" t="s">
        <v>138</v>
      </c>
      <c r="C4773" s="28">
        <v>44707</v>
      </c>
      <c r="D4773">
        <v>4</v>
      </c>
      <c r="G4773" s="42" t="s">
        <v>205</v>
      </c>
      <c r="H4773">
        <f t="shared" si="432"/>
        <v>2022</v>
      </c>
      <c r="I4773" s="2" t="s">
        <v>139</v>
      </c>
      <c r="J4773" s="29">
        <v>11</v>
      </c>
      <c r="N4773" s="40">
        <v>111.92869622694816</v>
      </c>
      <c r="O4773" s="33">
        <f t="shared" si="433"/>
        <v>111.92869622694816</v>
      </c>
      <c r="P4773" s="22">
        <f>IF(ISNUMBER(O4773),SUMIFS(O$1:$O4773,A$1:$A4773,A4773,H$1:$H4773,H4773,D$1:$D4773,D4773),"")</f>
        <v>724.23821720461581</v>
      </c>
      <c r="AK4773" s="34">
        <v>0</v>
      </c>
      <c r="AL4773" s="34">
        <v>0</v>
      </c>
      <c r="AN4773" s="36">
        <v>0.94285714285714284</v>
      </c>
      <c r="AO4773" s="34">
        <v>0.94285714285714284</v>
      </c>
      <c r="AP4773" s="34">
        <v>0</v>
      </c>
      <c r="AS4773" s="36">
        <v>5.7142857142857141E-2</v>
      </c>
    </row>
    <row r="4774" spans="1:45" x14ac:dyDescent="0.3">
      <c r="A4774" s="4" t="s">
        <v>195</v>
      </c>
      <c r="B4774" t="s">
        <v>138</v>
      </c>
      <c r="C4774" s="28">
        <v>44735</v>
      </c>
      <c r="D4774">
        <v>1</v>
      </c>
      <c r="G4774" s="42" t="s">
        <v>205</v>
      </c>
      <c r="H4774">
        <f t="shared" si="432"/>
        <v>2022</v>
      </c>
      <c r="I4774" s="2" t="s">
        <v>139</v>
      </c>
      <c r="J4774" s="29">
        <v>12</v>
      </c>
      <c r="N4774" s="40">
        <v>69.852027004837026</v>
      </c>
      <c r="O4774" s="33">
        <f t="shared" si="433"/>
        <v>69.852027004837026</v>
      </c>
      <c r="P4774" s="22">
        <f>IF(ISNUMBER(O4774),SUMIFS(O$1:$O4774,A$1:$A4774,A4774,H$1:$H4774,H4774,D$1:$D4774,D4774),"")</f>
        <v>665.4348337019203</v>
      </c>
      <c r="AK4774" s="34">
        <v>0</v>
      </c>
      <c r="AL4774" s="34">
        <v>0</v>
      </c>
      <c r="AN4774" s="36">
        <v>0.99550224887556216</v>
      </c>
      <c r="AO4774" s="34">
        <v>0.99550224887556216</v>
      </c>
      <c r="AP4774" s="34">
        <v>0</v>
      </c>
      <c r="AS4774" s="36">
        <v>4.4977511244377807E-3</v>
      </c>
    </row>
    <row r="4775" spans="1:45" x14ac:dyDescent="0.3">
      <c r="A4775" s="4" t="s">
        <v>195</v>
      </c>
      <c r="B4775" t="s">
        <v>138</v>
      </c>
      <c r="C4775" s="28">
        <v>44735</v>
      </c>
      <c r="D4775">
        <v>2</v>
      </c>
      <c r="G4775" s="42" t="s">
        <v>205</v>
      </c>
      <c r="H4775">
        <f t="shared" si="432"/>
        <v>2022</v>
      </c>
      <c r="I4775" s="2" t="s">
        <v>139</v>
      </c>
      <c r="J4775" s="29">
        <v>12</v>
      </c>
      <c r="N4775" s="40">
        <v>60.18459982298647</v>
      </c>
      <c r="O4775" s="33">
        <f t="shared" si="433"/>
        <v>60.18459982298647</v>
      </c>
      <c r="P4775" s="22">
        <f>IF(ISNUMBER(O4775),SUMIFS(O$1:$O4775,A$1:$A4775,A4775,H$1:$H4775,H4775,D$1:$D4775,D4775),"")</f>
        <v>963.0308822981259</v>
      </c>
      <c r="AK4775" s="34">
        <v>0</v>
      </c>
      <c r="AL4775" s="34">
        <v>0</v>
      </c>
      <c r="AN4775" s="36">
        <v>0.97108843537414968</v>
      </c>
      <c r="AO4775" s="34">
        <v>0.97108843537414968</v>
      </c>
      <c r="AP4775" s="34">
        <v>0</v>
      </c>
      <c r="AS4775" s="36">
        <v>2.8911564625850341E-2</v>
      </c>
    </row>
    <row r="4776" spans="1:45" x14ac:dyDescent="0.3">
      <c r="A4776" s="4" t="s">
        <v>195</v>
      </c>
      <c r="B4776" t="s">
        <v>138</v>
      </c>
      <c r="C4776" s="28">
        <v>44735</v>
      </c>
      <c r="D4776">
        <v>3</v>
      </c>
      <c r="G4776" s="42" t="s">
        <v>205</v>
      </c>
      <c r="H4776">
        <f t="shared" si="432"/>
        <v>2022</v>
      </c>
      <c r="I4776" s="2" t="s">
        <v>139</v>
      </c>
      <c r="J4776" s="29">
        <v>12</v>
      </c>
      <c r="N4776" s="40">
        <v>70.134079858553122</v>
      </c>
      <c r="O4776" s="33">
        <f t="shared" si="433"/>
        <v>70.134079858553122</v>
      </c>
      <c r="P4776" s="22">
        <f>IF(ISNUMBER(O4776),SUMIFS(O$1:$O4776,A$1:$A4776,A4776,H$1:$H4776,H4776,D$1:$D4776,D4776),"")</f>
        <v>914.2286368322483</v>
      </c>
      <c r="AK4776" s="34">
        <v>0</v>
      </c>
      <c r="AL4776" s="34">
        <v>0</v>
      </c>
      <c r="AN4776" s="36">
        <v>0.9814453125</v>
      </c>
      <c r="AO4776" s="34">
        <v>0.9814453125</v>
      </c>
      <c r="AP4776" s="34">
        <v>0</v>
      </c>
      <c r="AS4776" s="36">
        <v>1.85546875E-2</v>
      </c>
    </row>
    <row r="4777" spans="1:45" x14ac:dyDescent="0.3">
      <c r="A4777" s="4" t="s">
        <v>195</v>
      </c>
      <c r="B4777" t="s">
        <v>138</v>
      </c>
      <c r="C4777" s="28">
        <v>44735</v>
      </c>
      <c r="D4777">
        <v>4</v>
      </c>
      <c r="G4777" s="42" t="s">
        <v>205</v>
      </c>
      <c r="H4777">
        <f t="shared" si="432"/>
        <v>2022</v>
      </c>
      <c r="I4777" s="2" t="s">
        <v>139</v>
      </c>
      <c r="J4777" s="29">
        <v>12</v>
      </c>
      <c r="N4777" s="40">
        <v>61.530249953718133</v>
      </c>
      <c r="O4777" s="33">
        <f t="shared" si="433"/>
        <v>61.530249953718133</v>
      </c>
      <c r="P4777" s="22">
        <f>IF(ISNUMBER(O4777),SUMIFS(O$1:$O4777,A$1:$A4777,A4777,H$1:$H4777,H4777,D$1:$D4777,D4777),"")</f>
        <v>785.76846715833392</v>
      </c>
      <c r="AK4777" s="34">
        <v>0</v>
      </c>
      <c r="AL4777" s="34">
        <v>0</v>
      </c>
      <c r="AN4777" s="36">
        <v>0.98113207547169812</v>
      </c>
      <c r="AO4777" s="34">
        <v>0.98113207547169812</v>
      </c>
      <c r="AP4777" s="34">
        <v>0</v>
      </c>
      <c r="AS4777" s="36">
        <v>1.8867924528301886E-2</v>
      </c>
    </row>
    <row r="4778" spans="1:45" x14ac:dyDescent="0.3">
      <c r="A4778" s="4" t="s">
        <v>195</v>
      </c>
      <c r="B4778" t="s">
        <v>138</v>
      </c>
      <c r="C4778" s="28">
        <v>44778</v>
      </c>
      <c r="D4778">
        <v>1</v>
      </c>
      <c r="G4778" s="42" t="s">
        <v>205</v>
      </c>
      <c r="H4778">
        <f t="shared" si="432"/>
        <v>2022</v>
      </c>
      <c r="I4778" s="2" t="s">
        <v>139</v>
      </c>
      <c r="J4778" s="29">
        <v>13</v>
      </c>
      <c r="N4778" s="40">
        <v>116.02338642379189</v>
      </c>
      <c r="O4778" s="33">
        <f t="shared" si="433"/>
        <v>116.02338642379189</v>
      </c>
      <c r="P4778" s="22">
        <f>IF(ISNUMBER(O4778),SUMIFS(O$1:$O4778,A$1:$A4778,A4778,H$1:$H4778,H4778,D$1:$D4778,D4778),"")</f>
        <v>781.45822012571216</v>
      </c>
      <c r="AK4778" s="34">
        <v>0</v>
      </c>
      <c r="AL4778" s="34">
        <v>0</v>
      </c>
      <c r="AN4778" s="36">
        <v>0.99282868525896417</v>
      </c>
      <c r="AO4778" s="34">
        <v>0.99282868525896417</v>
      </c>
      <c r="AP4778" s="34">
        <v>0</v>
      </c>
      <c r="AS4778" s="36">
        <v>7.1713147410358558E-3</v>
      </c>
    </row>
    <row r="4779" spans="1:45" x14ac:dyDescent="0.3">
      <c r="A4779" s="4" t="s">
        <v>195</v>
      </c>
      <c r="B4779" t="s">
        <v>138</v>
      </c>
      <c r="C4779" s="28">
        <v>44778</v>
      </c>
      <c r="D4779">
        <v>2</v>
      </c>
      <c r="G4779" s="42" t="s">
        <v>205</v>
      </c>
      <c r="H4779">
        <f t="shared" si="432"/>
        <v>2022</v>
      </c>
      <c r="I4779" s="2" t="s">
        <v>139</v>
      </c>
      <c r="J4779" s="29">
        <v>13</v>
      </c>
      <c r="N4779" s="40">
        <v>156.0729773020276</v>
      </c>
      <c r="O4779" s="33">
        <f t="shared" si="433"/>
        <v>156.0729773020276</v>
      </c>
      <c r="P4779" s="22">
        <f>IF(ISNUMBER(O4779),SUMIFS(O$1:$O4779,A$1:$A4779,A4779,H$1:$H4779,H4779,D$1:$D4779,D4779),"")</f>
        <v>1119.1038596001536</v>
      </c>
      <c r="AK4779" s="34">
        <v>0</v>
      </c>
      <c r="AL4779" s="34">
        <v>0</v>
      </c>
      <c r="AN4779" s="36">
        <v>0.82298424467099163</v>
      </c>
      <c r="AO4779" s="34">
        <v>0.82298424467099163</v>
      </c>
      <c r="AP4779" s="34">
        <v>0</v>
      </c>
      <c r="AS4779" s="36">
        <v>0.17701575532900832</v>
      </c>
    </row>
    <row r="4780" spans="1:45" x14ac:dyDescent="0.3">
      <c r="A4780" s="4" t="s">
        <v>195</v>
      </c>
      <c r="B4780" t="s">
        <v>138</v>
      </c>
      <c r="C4780" s="28">
        <v>44778</v>
      </c>
      <c r="D4780">
        <v>3</v>
      </c>
      <c r="G4780" s="42" t="s">
        <v>205</v>
      </c>
      <c r="H4780">
        <f t="shared" si="432"/>
        <v>2022</v>
      </c>
      <c r="I4780" s="2" t="s">
        <v>139</v>
      </c>
      <c r="J4780" s="29">
        <v>13</v>
      </c>
      <c r="N4780" s="40">
        <v>166.03028089514575</v>
      </c>
      <c r="O4780" s="33">
        <f t="shared" si="433"/>
        <v>166.03028089514575</v>
      </c>
      <c r="P4780" s="22">
        <f>IF(ISNUMBER(O4780),SUMIFS(O$1:$O4780,A$1:$A4780,A4780,H$1:$H4780,H4780,D$1:$D4780,D4780),"")</f>
        <v>1080.258917727394</v>
      </c>
      <c r="AK4780" s="34">
        <v>0</v>
      </c>
      <c r="AL4780" s="34">
        <v>0</v>
      </c>
      <c r="AN4780" s="36">
        <v>0.91243432574430827</v>
      </c>
      <c r="AO4780" s="34">
        <v>0.91243432574430827</v>
      </c>
      <c r="AP4780" s="34">
        <v>0</v>
      </c>
      <c r="AS4780" s="36">
        <v>8.7565674255691769E-2</v>
      </c>
    </row>
    <row r="4781" spans="1:45" x14ac:dyDescent="0.3">
      <c r="A4781" s="4" t="s">
        <v>195</v>
      </c>
      <c r="B4781" t="s">
        <v>138</v>
      </c>
      <c r="C4781" s="28">
        <v>44778</v>
      </c>
      <c r="D4781">
        <v>4</v>
      </c>
      <c r="G4781" s="42" t="s">
        <v>205</v>
      </c>
      <c r="H4781">
        <f t="shared" si="432"/>
        <v>2022</v>
      </c>
      <c r="I4781" s="2" t="s">
        <v>139</v>
      </c>
      <c r="J4781" s="29">
        <v>13</v>
      </c>
      <c r="N4781" s="40">
        <v>123.40333290212752</v>
      </c>
      <c r="O4781" s="33">
        <f t="shared" si="433"/>
        <v>123.40333290212752</v>
      </c>
      <c r="P4781" s="22">
        <f>IF(ISNUMBER(O4781),SUMIFS(O$1:$O4781,A$1:$A4781,A4781,H$1:$H4781,H4781,D$1:$D4781,D4781),"")</f>
        <v>909.17180006046146</v>
      </c>
      <c r="AK4781" s="34">
        <v>0</v>
      </c>
      <c r="AL4781" s="34">
        <v>0</v>
      </c>
      <c r="AN4781" s="36">
        <v>0.94534585824081974</v>
      </c>
      <c r="AO4781" s="34">
        <v>0.94534585824081974</v>
      </c>
      <c r="AP4781" s="34">
        <v>0</v>
      </c>
      <c r="AS4781" s="36">
        <v>5.4654141759180187E-2</v>
      </c>
    </row>
    <row r="4782" spans="1:45" x14ac:dyDescent="0.3">
      <c r="A4782" s="4" t="s">
        <v>195</v>
      </c>
      <c r="B4782" t="s">
        <v>138</v>
      </c>
      <c r="C4782" s="28">
        <v>44812</v>
      </c>
      <c r="D4782">
        <v>1</v>
      </c>
      <c r="G4782" s="42" t="s">
        <v>205</v>
      </c>
      <c r="H4782">
        <f t="shared" si="432"/>
        <v>2022</v>
      </c>
      <c r="I4782" s="2" t="s">
        <v>139</v>
      </c>
      <c r="J4782" s="29">
        <v>14</v>
      </c>
      <c r="N4782" s="40">
        <v>116.99562049529644</v>
      </c>
      <c r="O4782" s="33">
        <f t="shared" si="433"/>
        <v>116.99562049529644</v>
      </c>
      <c r="P4782" s="22">
        <f>IF(ISNUMBER(O4782),SUMIFS(O$1:$O4782,A$1:$A4782,A4782,H$1:$H4782,H4782,D$1:$D4782,D4782),"")</f>
        <v>898.45384062100857</v>
      </c>
      <c r="AK4782" s="34">
        <v>0</v>
      </c>
      <c r="AL4782" s="34">
        <v>4.2183622828784122E-2</v>
      </c>
      <c r="AN4782" s="36">
        <v>0.95781637717121593</v>
      </c>
      <c r="AO4782" s="34">
        <v>0.95781637717121593</v>
      </c>
      <c r="AP4782" s="34">
        <v>0</v>
      </c>
      <c r="AS4782" s="36">
        <v>0</v>
      </c>
    </row>
    <row r="4783" spans="1:45" x14ac:dyDescent="0.3">
      <c r="A4783" s="4" t="s">
        <v>195</v>
      </c>
      <c r="B4783" t="s">
        <v>138</v>
      </c>
      <c r="C4783" s="28">
        <v>44812</v>
      </c>
      <c r="D4783">
        <v>2</v>
      </c>
      <c r="G4783" s="42" t="s">
        <v>205</v>
      </c>
      <c r="H4783">
        <f t="shared" si="432"/>
        <v>2022</v>
      </c>
      <c r="I4783" s="2" t="s">
        <v>139</v>
      </c>
      <c r="J4783" s="29">
        <v>14</v>
      </c>
      <c r="N4783" s="40">
        <v>96.645480225988706</v>
      </c>
      <c r="O4783" s="33">
        <f t="shared" si="433"/>
        <v>96.645480225988706</v>
      </c>
      <c r="P4783" s="22">
        <f>IF(ISNUMBER(O4783),SUMIFS(O$1:$O4783,A$1:$A4783,A4783,H$1:$H4783,H4783,D$1:$D4783,D4783),"")</f>
        <v>1215.7493398261422</v>
      </c>
      <c r="AK4783" s="34">
        <v>0</v>
      </c>
      <c r="AL4783" s="34">
        <v>0</v>
      </c>
      <c r="AN4783" s="36">
        <v>1</v>
      </c>
      <c r="AO4783" s="34">
        <v>1</v>
      </c>
      <c r="AP4783" s="34">
        <v>0</v>
      </c>
      <c r="AS4783" s="36">
        <v>0</v>
      </c>
    </row>
    <row r="4784" spans="1:45" x14ac:dyDescent="0.3">
      <c r="A4784" s="4" t="s">
        <v>195</v>
      </c>
      <c r="B4784" t="s">
        <v>138</v>
      </c>
      <c r="C4784" s="28">
        <v>44812</v>
      </c>
      <c r="D4784">
        <v>3</v>
      </c>
      <c r="G4784" s="42" t="s">
        <v>205</v>
      </c>
      <c r="H4784">
        <f t="shared" si="432"/>
        <v>2022</v>
      </c>
      <c r="I4784" s="2" t="s">
        <v>139</v>
      </c>
      <c r="J4784" s="29">
        <v>14</v>
      </c>
      <c r="N4784" s="40">
        <v>123.3731311175648</v>
      </c>
      <c r="O4784" s="33">
        <f t="shared" si="433"/>
        <v>123.3731311175648</v>
      </c>
      <c r="P4784" s="22">
        <f>IF(ISNUMBER(O4784),SUMIFS(O$1:$O4784,A$1:$A4784,A4784,H$1:$H4784,H4784,D$1:$D4784,D4784),"")</f>
        <v>1203.6320488449587</v>
      </c>
      <c r="AK4784" s="34"/>
      <c r="AL4784" s="34"/>
      <c r="AN4784" s="36"/>
      <c r="AO4784" s="34"/>
      <c r="AP4784" s="34"/>
      <c r="AS4784" s="36"/>
    </row>
    <row r="4785" spans="1:45" x14ac:dyDescent="0.3">
      <c r="A4785" s="4" t="s">
        <v>195</v>
      </c>
      <c r="B4785" t="s">
        <v>138</v>
      </c>
      <c r="C4785" s="28">
        <v>44812</v>
      </c>
      <c r="D4785">
        <v>4</v>
      </c>
      <c r="G4785" s="42" t="s">
        <v>205</v>
      </c>
      <c r="H4785">
        <f t="shared" si="432"/>
        <v>2022</v>
      </c>
      <c r="I4785" s="2" t="s">
        <v>139</v>
      </c>
      <c r="J4785" s="29">
        <v>14</v>
      </c>
      <c r="N4785" s="40">
        <v>100.80273614667057</v>
      </c>
      <c r="O4785" s="33">
        <f t="shared" si="433"/>
        <v>100.80273614667057</v>
      </c>
      <c r="P4785" s="22">
        <f>IF(ISNUMBER(O4785),SUMIFS(O$1:$O4785,A$1:$A4785,A4785,H$1:$H4785,H4785,D$1:$D4785,D4785),"")</f>
        <v>1009.974536207132</v>
      </c>
      <c r="AK4785" s="34"/>
      <c r="AL4785" s="34"/>
      <c r="AN4785" s="36"/>
      <c r="AO4785" s="34"/>
      <c r="AP4785" s="34"/>
      <c r="AS4785" s="36"/>
    </row>
    <row r="4786" spans="1:45" x14ac:dyDescent="0.3">
      <c r="A4786" s="4" t="s">
        <v>195</v>
      </c>
      <c r="B4786" t="s">
        <v>138</v>
      </c>
      <c r="C4786" s="28">
        <v>44847</v>
      </c>
      <c r="D4786">
        <v>1</v>
      </c>
      <c r="G4786" s="42" t="s">
        <v>205</v>
      </c>
      <c r="H4786">
        <f t="shared" si="432"/>
        <v>2022</v>
      </c>
      <c r="I4786" s="2" t="s">
        <v>139</v>
      </c>
      <c r="J4786" s="29">
        <v>15</v>
      </c>
      <c r="N4786" s="40">
        <v>155.17017258122482</v>
      </c>
      <c r="O4786" s="33">
        <f t="shared" si="433"/>
        <v>155.17017258122482</v>
      </c>
      <c r="P4786" s="22">
        <f>IF(ISNUMBER(O4786),SUMIFS(O$1:$O4786,A$1:$A4786,A4786,H$1:$H4786,H4786,D$1:$D4786,D4786),"")</f>
        <v>1053.6240132022333</v>
      </c>
      <c r="AK4786" s="34">
        <v>0</v>
      </c>
      <c r="AL4786" s="34">
        <v>0</v>
      </c>
      <c r="AN4786" s="36">
        <v>1</v>
      </c>
      <c r="AO4786" s="34">
        <v>0.97076023391812871</v>
      </c>
      <c r="AP4786" s="34">
        <v>2.923976608187134E-2</v>
      </c>
      <c r="AS4786" s="36">
        <v>0</v>
      </c>
    </row>
    <row r="4787" spans="1:45" x14ac:dyDescent="0.3">
      <c r="A4787" s="4" t="s">
        <v>195</v>
      </c>
      <c r="B4787" t="s">
        <v>138</v>
      </c>
      <c r="C4787" s="28">
        <v>44847</v>
      </c>
      <c r="D4787">
        <v>2</v>
      </c>
      <c r="G4787" s="42" t="s">
        <v>205</v>
      </c>
      <c r="H4787">
        <f t="shared" si="432"/>
        <v>2022</v>
      </c>
      <c r="I4787" s="2" t="s">
        <v>139</v>
      </c>
      <c r="J4787" s="29">
        <v>15</v>
      </c>
      <c r="N4787" s="40">
        <v>185.70997586484316</v>
      </c>
      <c r="O4787" s="33">
        <f t="shared" si="433"/>
        <v>185.70997586484316</v>
      </c>
      <c r="P4787" s="22">
        <f>IF(ISNUMBER(O4787),SUMIFS(O$1:$O4787,A$1:$A4787,A4787,H$1:$H4787,H4787,D$1:$D4787,D4787),"")</f>
        <v>1401.4593156909855</v>
      </c>
      <c r="AK4787" s="34">
        <v>0</v>
      </c>
      <c r="AL4787" s="34">
        <v>0</v>
      </c>
      <c r="AN4787" s="36">
        <v>1</v>
      </c>
      <c r="AO4787" s="34">
        <v>0.88965517241379322</v>
      </c>
      <c r="AP4787" s="34">
        <v>0.11034482758620691</v>
      </c>
      <c r="AS4787" s="36">
        <v>0</v>
      </c>
    </row>
    <row r="4788" spans="1:45" x14ac:dyDescent="0.3">
      <c r="A4788" s="4" t="s">
        <v>195</v>
      </c>
      <c r="B4788" t="s">
        <v>138</v>
      </c>
      <c r="C4788" s="28">
        <v>44847</v>
      </c>
      <c r="D4788">
        <v>3</v>
      </c>
      <c r="G4788" s="42" t="s">
        <v>205</v>
      </c>
      <c r="H4788">
        <f t="shared" si="432"/>
        <v>2022</v>
      </c>
      <c r="I4788" s="2" t="s">
        <v>139</v>
      </c>
      <c r="J4788" s="29">
        <v>15</v>
      </c>
      <c r="N4788" s="40">
        <v>202.61064945254824</v>
      </c>
      <c r="O4788" s="33">
        <f t="shared" si="433"/>
        <v>202.61064945254824</v>
      </c>
      <c r="P4788" s="22">
        <f>IF(ISNUMBER(O4788),SUMIFS(O$1:$O4788,A$1:$A4788,A4788,H$1:$H4788,H4788,D$1:$D4788,D4788),"")</f>
        <v>1406.2426982975069</v>
      </c>
      <c r="AK4788" s="34">
        <v>0</v>
      </c>
      <c r="AL4788" s="34">
        <v>0</v>
      </c>
      <c r="AN4788" s="36">
        <v>1.0000000000000002</v>
      </c>
      <c r="AO4788" s="34">
        <v>0.77083333333333348</v>
      </c>
      <c r="AP4788" s="34">
        <v>0.22916666666666669</v>
      </c>
      <c r="AS4788" s="36">
        <v>0</v>
      </c>
    </row>
    <row r="4789" spans="1:45" x14ac:dyDescent="0.3">
      <c r="A4789" s="4" t="s">
        <v>195</v>
      </c>
      <c r="B4789" t="s">
        <v>138</v>
      </c>
      <c r="C4789" s="28">
        <v>44847</v>
      </c>
      <c r="D4789">
        <v>4</v>
      </c>
      <c r="G4789" s="42" t="s">
        <v>205</v>
      </c>
      <c r="H4789">
        <f t="shared" si="432"/>
        <v>2022</v>
      </c>
      <c r="I4789" s="2" t="s">
        <v>139</v>
      </c>
      <c r="J4789" s="29">
        <v>15</v>
      </c>
      <c r="N4789" s="40">
        <v>138.61199452859211</v>
      </c>
      <c r="O4789" s="33">
        <f t="shared" si="433"/>
        <v>138.61199452859211</v>
      </c>
      <c r="P4789" s="22">
        <f>IF(ISNUMBER(O4789),SUMIFS(O$1:$O4789,A$1:$A4789,A4789,H$1:$H4789,H4789,D$1:$D4789,D4789),"")</f>
        <v>1148.5865307357242</v>
      </c>
      <c r="AK4789" s="34"/>
      <c r="AL4789" s="34"/>
      <c r="AN4789" s="36"/>
      <c r="AO4789" s="34"/>
      <c r="AP4789" s="34"/>
      <c r="AS4789" s="36"/>
    </row>
    <row r="4790" spans="1:45" x14ac:dyDescent="0.3">
      <c r="A4790" s="4" t="s">
        <v>195</v>
      </c>
      <c r="B4790" t="s">
        <v>138</v>
      </c>
      <c r="C4790" s="28">
        <v>44872</v>
      </c>
      <c r="D4790">
        <v>1</v>
      </c>
      <c r="G4790" s="42" t="s">
        <v>205</v>
      </c>
      <c r="H4790">
        <f t="shared" si="432"/>
        <v>2022</v>
      </c>
      <c r="I4790" s="2" t="s">
        <v>139</v>
      </c>
      <c r="J4790" s="29">
        <v>16</v>
      </c>
      <c r="N4790" s="40">
        <v>234.09090909090909</v>
      </c>
      <c r="O4790" s="33">
        <f t="shared" si="433"/>
        <v>234.09090909090909</v>
      </c>
      <c r="P4790" s="22">
        <f>IF(ISNUMBER(O4790),SUMIFS(O$1:$O4790,A$1:$A4790,A4790,H$1:$H4790,H4790,D$1:$D4790,D4790),"")</f>
        <v>1287.7149222931423</v>
      </c>
      <c r="AK4790" s="34">
        <v>0</v>
      </c>
      <c r="AL4790" s="34">
        <v>0</v>
      </c>
      <c r="AN4790" s="36">
        <v>0.99476135040745062</v>
      </c>
      <c r="AO4790" s="34">
        <v>0.53492433061699651</v>
      </c>
      <c r="AP4790" s="34">
        <v>0.45983701979045405</v>
      </c>
      <c r="AS4790" s="36">
        <v>5.2386495925494762E-3</v>
      </c>
    </row>
    <row r="4791" spans="1:45" x14ac:dyDescent="0.3">
      <c r="A4791" s="4" t="s">
        <v>195</v>
      </c>
      <c r="B4791" t="s">
        <v>138</v>
      </c>
      <c r="C4791" s="28">
        <v>44872</v>
      </c>
      <c r="D4791">
        <v>2</v>
      </c>
      <c r="G4791" s="42" t="s">
        <v>205</v>
      </c>
      <c r="H4791">
        <f t="shared" si="432"/>
        <v>2022</v>
      </c>
      <c r="I4791" s="2" t="s">
        <v>139</v>
      </c>
      <c r="J4791" s="29">
        <v>16</v>
      </c>
      <c r="N4791" s="40">
        <v>207.57575757575756</v>
      </c>
      <c r="O4791" s="33">
        <f t="shared" si="433"/>
        <v>207.57575757575756</v>
      </c>
      <c r="P4791" s="22">
        <f>IF(ISNUMBER(O4791),SUMIFS(O$1:$O4791,A$1:$A4791,A4791,H$1:$H4791,H4791,D$1:$D4791,D4791),"")</f>
        <v>1609.035073266743</v>
      </c>
      <c r="AK4791" s="34">
        <v>0</v>
      </c>
      <c r="AL4791" s="34">
        <v>0</v>
      </c>
      <c r="AN4791" s="36">
        <v>0.89829605963791259</v>
      </c>
      <c r="AO4791" s="34">
        <v>0.47497337593184236</v>
      </c>
      <c r="AP4791" s="34">
        <v>0.42332268370607029</v>
      </c>
      <c r="AS4791" s="36">
        <v>0.10170394036208731</v>
      </c>
    </row>
    <row r="4792" spans="1:45" x14ac:dyDescent="0.3">
      <c r="A4792" s="4" t="s">
        <v>195</v>
      </c>
      <c r="B4792" t="s">
        <v>138</v>
      </c>
      <c r="C4792" s="28">
        <v>44872</v>
      </c>
      <c r="D4792">
        <v>3</v>
      </c>
      <c r="G4792" s="42" t="s">
        <v>205</v>
      </c>
      <c r="H4792">
        <f t="shared" si="432"/>
        <v>2022</v>
      </c>
      <c r="I4792" s="2" t="s">
        <v>139</v>
      </c>
      <c r="J4792" s="29">
        <v>16</v>
      </c>
      <c r="N4792" s="40">
        <v>202.57575757575759</v>
      </c>
      <c r="O4792" s="33">
        <f t="shared" si="433"/>
        <v>202.57575757575759</v>
      </c>
      <c r="P4792" s="22">
        <f>IF(ISNUMBER(O4792),SUMIFS(O$1:$O4792,A$1:$A4792,A4792,H$1:$H4792,H4792,D$1:$D4792,D4792),"")</f>
        <v>1608.8184558732644</v>
      </c>
      <c r="AK4792" s="34">
        <v>0</v>
      </c>
      <c r="AL4792" s="34">
        <v>0</v>
      </c>
      <c r="AN4792" s="36">
        <v>0.95178399228543864</v>
      </c>
      <c r="AO4792" s="34">
        <v>0.47348119575699127</v>
      </c>
      <c r="AP4792" s="34">
        <v>0.47830279652844737</v>
      </c>
      <c r="AS4792" s="36">
        <v>4.8216007714561228E-2</v>
      </c>
    </row>
    <row r="4793" spans="1:45" x14ac:dyDescent="0.3">
      <c r="A4793" s="4" t="s">
        <v>195</v>
      </c>
      <c r="B4793" t="s">
        <v>138</v>
      </c>
      <c r="C4793" s="28">
        <v>44872</v>
      </c>
      <c r="D4793">
        <v>4</v>
      </c>
      <c r="G4793" s="42" t="s">
        <v>205</v>
      </c>
      <c r="H4793">
        <f t="shared" si="432"/>
        <v>2022</v>
      </c>
      <c r="I4793" s="2" t="s">
        <v>139</v>
      </c>
      <c r="J4793" s="29">
        <v>16</v>
      </c>
      <c r="N4793" s="40">
        <v>238.1649831649832</v>
      </c>
      <c r="O4793" s="33">
        <f t="shared" si="433"/>
        <v>238.1649831649832</v>
      </c>
      <c r="P4793" s="22">
        <f>IF(ISNUMBER(O4793),SUMIFS(O$1:$O4793,A$1:$A4793,A4793,H$1:$H4793,H4793,D$1:$D4793,D4793),"")</f>
        <v>1386.7515139007073</v>
      </c>
      <c r="AK4793" s="34">
        <v>0</v>
      </c>
      <c r="AL4793" s="34">
        <v>0</v>
      </c>
      <c r="AN4793" s="36">
        <v>0.95166163141993954</v>
      </c>
      <c r="AO4793" s="34">
        <v>0.5203927492447129</v>
      </c>
      <c r="AP4793" s="34">
        <v>0.43126888217522658</v>
      </c>
      <c r="AS4793" s="36">
        <v>4.8338368580060423E-2</v>
      </c>
    </row>
    <row r="4794" spans="1:45" x14ac:dyDescent="0.3">
      <c r="A4794" s="4" t="s">
        <v>195</v>
      </c>
      <c r="B4794" t="s">
        <v>138</v>
      </c>
      <c r="C4794" s="28">
        <v>44900</v>
      </c>
      <c r="D4794">
        <v>1</v>
      </c>
      <c r="G4794" s="42" t="s">
        <v>205</v>
      </c>
      <c r="H4794">
        <f t="shared" si="432"/>
        <v>2022</v>
      </c>
      <c r="I4794" s="2" t="s">
        <v>139</v>
      </c>
      <c r="J4794" s="29">
        <v>17</v>
      </c>
      <c r="N4794" s="40">
        <v>247.09595959595964</v>
      </c>
      <c r="O4794" s="33">
        <f t="shared" si="433"/>
        <v>247.09595959595964</v>
      </c>
      <c r="P4794" s="22">
        <f>IF(ISNUMBER(O4794),SUMIFS(O$1:$O4794,A$1:$A4794,A4794,H$1:$H4794,H4794,D$1:$D4794,D4794),"")</f>
        <v>1534.8108818891019</v>
      </c>
      <c r="AK4794" s="34">
        <v>0</v>
      </c>
      <c r="AL4794" s="34">
        <v>0</v>
      </c>
      <c r="AN4794" s="36">
        <v>1</v>
      </c>
      <c r="AO4794" s="34">
        <v>0.72727272727272729</v>
      </c>
      <c r="AP4794" s="34">
        <v>0.27272727272727271</v>
      </c>
      <c r="AS4794" s="36">
        <v>0</v>
      </c>
    </row>
    <row r="4795" spans="1:45" x14ac:dyDescent="0.3">
      <c r="A4795" s="4" t="s">
        <v>195</v>
      </c>
      <c r="B4795" t="s">
        <v>138</v>
      </c>
      <c r="C4795" s="28">
        <v>44900</v>
      </c>
      <c r="D4795">
        <v>2</v>
      </c>
      <c r="G4795" s="42" t="s">
        <v>205</v>
      </c>
      <c r="H4795">
        <f t="shared" si="432"/>
        <v>2022</v>
      </c>
      <c r="I4795" s="2" t="s">
        <v>139</v>
      </c>
      <c r="J4795" s="29">
        <v>17</v>
      </c>
      <c r="N4795" s="40">
        <v>207.57575757575756</v>
      </c>
      <c r="O4795" s="33">
        <f t="shared" si="433"/>
        <v>207.57575757575756</v>
      </c>
      <c r="P4795" s="22">
        <f>IF(ISNUMBER(O4795),SUMIFS(O$1:$O4795,A$1:$A4795,A4795,H$1:$H4795,H4795,D$1:$D4795,D4795),"")</f>
        <v>1816.6108308425005</v>
      </c>
      <c r="AK4795" s="34">
        <v>3.8461538461538471E-2</v>
      </c>
      <c r="AL4795" s="34">
        <v>0</v>
      </c>
      <c r="AN4795" s="36">
        <v>0.94230769230769229</v>
      </c>
      <c r="AO4795" s="34">
        <v>0.67307692307692302</v>
      </c>
      <c r="AP4795" s="34">
        <v>0.26923076923076927</v>
      </c>
      <c r="AS4795" s="36">
        <v>1.9230769230769235E-2</v>
      </c>
    </row>
    <row r="4796" spans="1:45" x14ac:dyDescent="0.3">
      <c r="A4796" s="4" t="s">
        <v>195</v>
      </c>
      <c r="B4796" t="s">
        <v>138</v>
      </c>
      <c r="C4796" s="28">
        <v>44900</v>
      </c>
      <c r="D4796">
        <v>3</v>
      </c>
      <c r="G4796" s="42" t="s">
        <v>205</v>
      </c>
      <c r="H4796">
        <f t="shared" si="432"/>
        <v>2022</v>
      </c>
      <c r="I4796" s="2" t="s">
        <v>139</v>
      </c>
      <c r="J4796" s="29">
        <v>17</v>
      </c>
      <c r="N4796" s="40">
        <v>202.57575757575759</v>
      </c>
      <c r="O4796" s="33">
        <f t="shared" si="433"/>
        <v>202.57575757575759</v>
      </c>
      <c r="P4796" s="22">
        <f>IF(ISNUMBER(O4796),SUMIFS(O$1:$O4796,A$1:$A4796,A4796,H$1:$H4796,H4796,D$1:$D4796,D4796),"")</f>
        <v>1811.3942134490219</v>
      </c>
      <c r="AK4796" s="34">
        <v>0</v>
      </c>
      <c r="AL4796" s="34">
        <v>0</v>
      </c>
      <c r="AN4796" s="36">
        <v>0.84210526315789447</v>
      </c>
      <c r="AO4796" s="34">
        <v>0.50877192982456132</v>
      </c>
      <c r="AP4796" s="34">
        <v>0.33333333333333326</v>
      </c>
      <c r="AS4796" s="36">
        <v>0.15789473684210525</v>
      </c>
    </row>
    <row r="4797" spans="1:45" x14ac:dyDescent="0.3">
      <c r="A4797" s="4" t="s">
        <v>195</v>
      </c>
      <c r="B4797" t="s">
        <v>138</v>
      </c>
      <c r="C4797" s="28">
        <v>44900</v>
      </c>
      <c r="D4797">
        <v>4</v>
      </c>
      <c r="G4797" s="42" t="s">
        <v>205</v>
      </c>
      <c r="H4797">
        <f t="shared" si="432"/>
        <v>2022</v>
      </c>
      <c r="I4797" s="2" t="s">
        <v>139</v>
      </c>
      <c r="J4797" s="29">
        <v>17</v>
      </c>
      <c r="N4797" s="40">
        <v>238.1649831649832</v>
      </c>
      <c r="O4797" s="33">
        <f t="shared" si="433"/>
        <v>238.1649831649832</v>
      </c>
      <c r="P4797" s="22">
        <f>IF(ISNUMBER(O4797),SUMIFS(O$1:$O4797,A$1:$A4797,A4797,H$1:$H4797,H4797,D$1:$D4797,D4797),"")</f>
        <v>1624.9164970656905</v>
      </c>
      <c r="AK4797" s="34">
        <v>0</v>
      </c>
      <c r="AL4797" s="34">
        <v>0</v>
      </c>
      <c r="AN4797" s="36">
        <v>0.92</v>
      </c>
      <c r="AO4797" s="34">
        <v>0.57999999999999996</v>
      </c>
      <c r="AP4797" s="34">
        <v>0.34</v>
      </c>
      <c r="AS4797" s="36">
        <v>0.08</v>
      </c>
    </row>
    <row r="4798" spans="1:45" x14ac:dyDescent="0.3">
      <c r="A4798" s="4" t="s">
        <v>195</v>
      </c>
      <c r="B4798" t="s">
        <v>138</v>
      </c>
      <c r="C4798" s="28">
        <v>44930</v>
      </c>
      <c r="D4798">
        <v>1</v>
      </c>
      <c r="G4798" s="42" t="s">
        <v>205</v>
      </c>
      <c r="H4798">
        <f t="shared" si="432"/>
        <v>2023</v>
      </c>
      <c r="I4798" s="2" t="s">
        <v>139</v>
      </c>
      <c r="J4798" s="29">
        <v>18</v>
      </c>
      <c r="N4798" s="40">
        <v>236.7565694866625</v>
      </c>
      <c r="O4798" s="33">
        <f t="shared" si="433"/>
        <v>236.7565694866625</v>
      </c>
      <c r="P4798" s="22">
        <f>IF(ISNUMBER(O4798),SUMIFS(O$1:$O4798,A$1:$A4798,A4798,H$1:$H4798,H4798,D$1:$D4798,D4798),"")</f>
        <v>236.7565694866625</v>
      </c>
      <c r="AK4798" s="34">
        <v>0</v>
      </c>
      <c r="AL4798" s="34">
        <v>0</v>
      </c>
      <c r="AN4798" s="36">
        <v>1</v>
      </c>
      <c r="AO4798" s="34">
        <v>0.53608247422680422</v>
      </c>
      <c r="AP4798" s="34">
        <v>0.46391752577319584</v>
      </c>
      <c r="AS4798" s="36">
        <v>0</v>
      </c>
    </row>
    <row r="4799" spans="1:45" x14ac:dyDescent="0.3">
      <c r="A4799" s="4" t="s">
        <v>195</v>
      </c>
      <c r="B4799" t="s">
        <v>138</v>
      </c>
      <c r="C4799" s="28">
        <v>44930</v>
      </c>
      <c r="D4799">
        <v>2</v>
      </c>
      <c r="G4799" s="42" t="s">
        <v>205</v>
      </c>
      <c r="H4799">
        <f t="shared" ref="H4799:H4862" si="434">YEAR(C4799)</f>
        <v>2023</v>
      </c>
      <c r="I4799" s="2" t="s">
        <v>139</v>
      </c>
      <c r="J4799" s="29">
        <v>18</v>
      </c>
      <c r="N4799" s="40">
        <v>306.16391184573001</v>
      </c>
      <c r="O4799" s="33">
        <f t="shared" si="433"/>
        <v>306.16391184573001</v>
      </c>
      <c r="P4799" s="22">
        <f>IF(ISNUMBER(O4799),SUMIFS(O$1:$O4799,A$1:$A4799,A4799,H$1:$H4799,H4799,D$1:$D4799,D4799),"")</f>
        <v>306.16391184573001</v>
      </c>
      <c r="AK4799" s="34">
        <v>0.16393442622950821</v>
      </c>
      <c r="AL4799" s="34">
        <v>4.9180327868852458E-2</v>
      </c>
      <c r="AN4799" s="36">
        <v>0.73770491803278704</v>
      </c>
      <c r="AO4799" s="34">
        <v>0.47540983606557385</v>
      </c>
      <c r="AP4799" s="34">
        <v>0.26229508196721313</v>
      </c>
      <c r="AS4799" s="36">
        <v>4.9180327868852458E-2</v>
      </c>
    </row>
    <row r="4800" spans="1:45" x14ac:dyDescent="0.3">
      <c r="A4800" s="4" t="s">
        <v>195</v>
      </c>
      <c r="B4800" t="s">
        <v>138</v>
      </c>
      <c r="C4800" s="28">
        <v>44930</v>
      </c>
      <c r="D4800">
        <v>3</v>
      </c>
      <c r="G4800" s="42" t="s">
        <v>205</v>
      </c>
      <c r="H4800">
        <f t="shared" si="434"/>
        <v>2023</v>
      </c>
      <c r="I4800" s="2" t="s">
        <v>139</v>
      </c>
      <c r="J4800" s="29">
        <v>18</v>
      </c>
      <c r="N4800" s="40">
        <v>248.38954149298979</v>
      </c>
      <c r="O4800" s="33">
        <f t="shared" si="433"/>
        <v>248.38954149298979</v>
      </c>
      <c r="P4800" s="22">
        <f>IF(ISNUMBER(O4800),SUMIFS(O$1:$O4800,A$1:$A4800,A4800,H$1:$H4800,H4800,D$1:$D4800,D4800),"")</f>
        <v>248.38954149298979</v>
      </c>
      <c r="AK4800" s="34">
        <v>4.9180327868852458E-2</v>
      </c>
      <c r="AL4800" s="34">
        <v>6.5573770491803282E-2</v>
      </c>
      <c r="AN4800" s="36">
        <v>0.88524590163934436</v>
      </c>
      <c r="AO4800" s="34">
        <v>0.4098360655737705</v>
      </c>
      <c r="AP4800" s="34">
        <v>0.47540983606557385</v>
      </c>
      <c r="AS4800" s="36">
        <v>0</v>
      </c>
    </row>
    <row r="4801" spans="1:45" x14ac:dyDescent="0.3">
      <c r="A4801" s="4" t="s">
        <v>195</v>
      </c>
      <c r="B4801" t="s">
        <v>138</v>
      </c>
      <c r="C4801" s="28">
        <v>44930</v>
      </c>
      <c r="D4801">
        <v>4</v>
      </c>
      <c r="G4801" s="42" t="s">
        <v>205</v>
      </c>
      <c r="H4801">
        <f t="shared" si="434"/>
        <v>2023</v>
      </c>
      <c r="I4801" s="2" t="s">
        <v>139</v>
      </c>
      <c r="J4801" s="29">
        <v>18</v>
      </c>
      <c r="N4801" s="40">
        <v>318.65563346395612</v>
      </c>
      <c r="O4801" s="33">
        <f t="shared" si="433"/>
        <v>318.65563346395612</v>
      </c>
      <c r="P4801" s="22">
        <f>IF(ISNUMBER(O4801),SUMIFS(O$1:$O4801,A$1:$A4801,A4801,H$1:$H4801,H4801,D$1:$D4801,D4801),"")</f>
        <v>318.65563346395612</v>
      </c>
      <c r="AK4801" s="34">
        <v>0</v>
      </c>
      <c r="AL4801" s="34">
        <v>0.04</v>
      </c>
      <c r="AN4801" s="36">
        <v>0.96</v>
      </c>
      <c r="AO4801" s="34">
        <v>0.61</v>
      </c>
      <c r="AP4801" s="34">
        <v>0.35</v>
      </c>
      <c r="AS4801" s="36">
        <v>0</v>
      </c>
    </row>
    <row r="4802" spans="1:45" x14ac:dyDescent="0.3">
      <c r="A4802" s="4" t="s">
        <v>195</v>
      </c>
      <c r="B4802" t="s">
        <v>138</v>
      </c>
      <c r="C4802" s="28">
        <v>44951</v>
      </c>
      <c r="D4802">
        <v>1</v>
      </c>
      <c r="G4802" s="42" t="s">
        <v>205</v>
      </c>
      <c r="H4802">
        <f t="shared" si="434"/>
        <v>2023</v>
      </c>
      <c r="I4802" s="2" t="s">
        <v>139</v>
      </c>
      <c r="J4802" s="29">
        <v>19</v>
      </c>
      <c r="N4802" s="40">
        <v>153.12680315963308</v>
      </c>
      <c r="O4802" s="33">
        <f t="shared" si="433"/>
        <v>153.12680315963308</v>
      </c>
      <c r="P4802" s="22">
        <f>IF(ISNUMBER(O4802),SUMIFS(O$1:$O4802,A$1:$A4802,A4802,H$1:$H4802,H4802,D$1:$D4802,D4802),"")</f>
        <v>389.88337264629558</v>
      </c>
      <c r="AK4802" s="34">
        <v>0</v>
      </c>
      <c r="AL4802" s="34">
        <v>0</v>
      </c>
      <c r="AN4802" s="36">
        <v>1</v>
      </c>
      <c r="AO4802" s="34">
        <v>0.8214285714285714</v>
      </c>
      <c r="AP4802" s="34">
        <v>0.17857142857142858</v>
      </c>
      <c r="AS4802" s="36">
        <v>0</v>
      </c>
    </row>
    <row r="4803" spans="1:45" x14ac:dyDescent="0.3">
      <c r="A4803" s="4" t="s">
        <v>195</v>
      </c>
      <c r="B4803" t="s">
        <v>138</v>
      </c>
      <c r="C4803" s="28">
        <v>44951</v>
      </c>
      <c r="D4803">
        <v>2</v>
      </c>
      <c r="G4803" s="42" t="s">
        <v>205</v>
      </c>
      <c r="H4803">
        <f t="shared" si="434"/>
        <v>2023</v>
      </c>
      <c r="I4803" s="2" t="s">
        <v>139</v>
      </c>
      <c r="J4803" s="29">
        <v>19</v>
      </c>
      <c r="N4803" s="40">
        <v>131.25104472622203</v>
      </c>
      <c r="O4803" s="33">
        <f t="shared" si="433"/>
        <v>131.25104472622203</v>
      </c>
      <c r="P4803" s="22">
        <f>IF(ISNUMBER(O4803),SUMIFS(O$1:$O4803,A$1:$A4803,A4803,H$1:$H4803,H4803,D$1:$D4803,D4803),"")</f>
        <v>437.41495657195208</v>
      </c>
      <c r="AK4803" s="34">
        <v>0</v>
      </c>
      <c r="AL4803" s="34">
        <v>0</v>
      </c>
      <c r="AN4803" s="36">
        <v>1</v>
      </c>
      <c r="AO4803" s="34">
        <v>0.92307692307692302</v>
      </c>
      <c r="AP4803" s="34">
        <v>7.6923076923076927E-2</v>
      </c>
      <c r="AS4803" s="36">
        <v>0</v>
      </c>
    </row>
    <row r="4804" spans="1:45" x14ac:dyDescent="0.3">
      <c r="A4804" s="4" t="s">
        <v>195</v>
      </c>
      <c r="B4804" t="s">
        <v>138</v>
      </c>
      <c r="C4804" s="28">
        <v>44951</v>
      </c>
      <c r="D4804">
        <v>3</v>
      </c>
      <c r="G4804" s="42" t="s">
        <v>205</v>
      </c>
      <c r="H4804">
        <f t="shared" si="434"/>
        <v>2023</v>
      </c>
      <c r="I4804" s="2" t="s">
        <v>139</v>
      </c>
      <c r="J4804" s="29">
        <v>19</v>
      </c>
      <c r="N4804" s="40">
        <v>167.17118423062851</v>
      </c>
      <c r="O4804" s="33">
        <f t="shared" si="433"/>
        <v>167.17118423062851</v>
      </c>
      <c r="P4804" s="22">
        <f>IF(ISNUMBER(O4804),SUMIFS(O$1:$O4804,A$1:$A4804,A4804,H$1:$H4804,H4804,D$1:$D4804,D4804),"")</f>
        <v>415.5607257236183</v>
      </c>
      <c r="AK4804" s="34">
        <v>0</v>
      </c>
      <c r="AL4804" s="34">
        <v>0</v>
      </c>
      <c r="AN4804" s="36">
        <v>1</v>
      </c>
      <c r="AO4804" s="34">
        <v>0.9</v>
      </c>
      <c r="AP4804" s="34">
        <v>0.1</v>
      </c>
      <c r="AS4804" s="36">
        <v>0</v>
      </c>
    </row>
    <row r="4805" spans="1:45" x14ac:dyDescent="0.3">
      <c r="A4805" s="4" t="s">
        <v>195</v>
      </c>
      <c r="B4805" t="s">
        <v>138</v>
      </c>
      <c r="C4805" s="28">
        <v>44951</v>
      </c>
      <c r="D4805">
        <v>4</v>
      </c>
      <c r="G4805" s="42" t="s">
        <v>205</v>
      </c>
      <c r="H4805">
        <f t="shared" si="434"/>
        <v>2023</v>
      </c>
      <c r="I4805" s="2" t="s">
        <v>139</v>
      </c>
      <c r="J4805" s="29">
        <v>19</v>
      </c>
      <c r="N4805" s="40">
        <v>157.65233072350298</v>
      </c>
      <c r="O4805" s="33">
        <f t="shared" si="433"/>
        <v>157.65233072350298</v>
      </c>
      <c r="P4805" s="22">
        <f>IF(ISNUMBER(O4805),SUMIFS(O$1:$O4805,A$1:$A4805,A4805,H$1:$H4805,H4805,D$1:$D4805,D4805),"")</f>
        <v>476.30796418745911</v>
      </c>
      <c r="AK4805" s="34">
        <v>0</v>
      </c>
      <c r="AL4805" s="34">
        <v>0</v>
      </c>
      <c r="AN4805" s="36">
        <v>1</v>
      </c>
      <c r="AO4805" s="34">
        <v>0.8571428571428571</v>
      </c>
      <c r="AP4805" s="34">
        <v>0.14285714285714285</v>
      </c>
      <c r="AS4805" s="36">
        <v>0</v>
      </c>
    </row>
    <row r="4806" spans="1:45" x14ac:dyDescent="0.3">
      <c r="A4806" s="4" t="s">
        <v>195</v>
      </c>
      <c r="B4806" t="s">
        <v>138</v>
      </c>
      <c r="C4806" s="28">
        <v>44998</v>
      </c>
      <c r="D4806">
        <v>1</v>
      </c>
      <c r="G4806" s="42" t="s">
        <v>205</v>
      </c>
      <c r="H4806">
        <f t="shared" si="434"/>
        <v>2023</v>
      </c>
      <c r="I4806" s="2" t="s">
        <v>139</v>
      </c>
      <c r="J4806" s="29">
        <v>20</v>
      </c>
      <c r="N4806" s="40">
        <v>424.23979205738169</v>
      </c>
      <c r="O4806" s="33">
        <f t="shared" si="433"/>
        <v>424.23979205738169</v>
      </c>
      <c r="P4806" s="22">
        <f>IF(ISNUMBER(O4806),SUMIFS(O$1:$O4806,A$1:$A4806,A4806,H$1:$H4806,H4806,D$1:$D4806,D4806),"")</f>
        <v>814.12316470367728</v>
      </c>
      <c r="AK4806" s="34">
        <v>0</v>
      </c>
      <c r="AL4806" s="34">
        <v>0</v>
      </c>
      <c r="AN4806" s="36">
        <v>0.99999999999999989</v>
      </c>
      <c r="AO4806" s="34">
        <v>0.69421487603305776</v>
      </c>
      <c r="AP4806" s="34">
        <v>0.30578512396694213</v>
      </c>
      <c r="AS4806" s="36">
        <v>0</v>
      </c>
    </row>
    <row r="4807" spans="1:45" x14ac:dyDescent="0.3">
      <c r="A4807" s="4" t="s">
        <v>195</v>
      </c>
      <c r="B4807" t="s">
        <v>138</v>
      </c>
      <c r="C4807" s="28">
        <v>44998</v>
      </c>
      <c r="D4807">
        <v>2</v>
      </c>
      <c r="G4807" s="42" t="s">
        <v>205</v>
      </c>
      <c r="H4807">
        <f t="shared" si="434"/>
        <v>2023</v>
      </c>
      <c r="I4807" s="2" t="s">
        <v>139</v>
      </c>
      <c r="J4807" s="29">
        <v>20</v>
      </c>
      <c r="N4807" s="40">
        <v>341.99760287654806</v>
      </c>
      <c r="O4807" s="33">
        <f t="shared" si="433"/>
        <v>341.99760287654806</v>
      </c>
      <c r="P4807" s="22">
        <f>IF(ISNUMBER(O4807),SUMIFS(O$1:$O4807,A$1:$A4807,A4807,H$1:$H4807,H4807,D$1:$D4807,D4807),"")</f>
        <v>779.41255944850013</v>
      </c>
      <c r="AK4807" s="34">
        <v>0</v>
      </c>
      <c r="AL4807" s="34">
        <v>0</v>
      </c>
      <c r="AN4807" s="36">
        <v>1</v>
      </c>
      <c r="AO4807" s="34">
        <v>0.6470588235294118</v>
      </c>
      <c r="AP4807" s="34">
        <v>0.35294117647058826</v>
      </c>
      <c r="AS4807" s="36">
        <v>0</v>
      </c>
    </row>
    <row r="4808" spans="1:45" x14ac:dyDescent="0.3">
      <c r="A4808" s="4" t="s">
        <v>195</v>
      </c>
      <c r="B4808" t="s">
        <v>138</v>
      </c>
      <c r="C4808" s="28">
        <v>44998</v>
      </c>
      <c r="D4808">
        <v>3</v>
      </c>
      <c r="G4808" s="42" t="s">
        <v>205</v>
      </c>
      <c r="H4808">
        <f t="shared" si="434"/>
        <v>2023</v>
      </c>
      <c r="I4808" s="2" t="s">
        <v>139</v>
      </c>
      <c r="J4808" s="29">
        <v>20</v>
      </c>
      <c r="N4808" s="40">
        <v>440.23199613339773</v>
      </c>
      <c r="O4808" s="33">
        <f t="shared" si="433"/>
        <v>440.23199613339773</v>
      </c>
      <c r="P4808" s="22">
        <f>IF(ISNUMBER(O4808),SUMIFS(O$1:$O4808,A$1:$A4808,A4808,H$1:$H4808,H4808,D$1:$D4808,D4808),"")</f>
        <v>855.79272185701598</v>
      </c>
      <c r="AK4808" s="34">
        <v>0</v>
      </c>
      <c r="AL4808" s="34">
        <v>0.27480916030534353</v>
      </c>
      <c r="AN4808" s="36">
        <v>0.72519083969465636</v>
      </c>
      <c r="AO4808" s="34">
        <v>0.4351145038167939</v>
      </c>
      <c r="AP4808" s="34">
        <v>0.29007633587786258</v>
      </c>
      <c r="AS4808" s="36">
        <v>0</v>
      </c>
    </row>
    <row r="4809" spans="1:45" x14ac:dyDescent="0.3">
      <c r="A4809" s="4" t="s">
        <v>195</v>
      </c>
      <c r="B4809" t="s">
        <v>138</v>
      </c>
      <c r="C4809" s="28">
        <v>44998</v>
      </c>
      <c r="D4809">
        <v>4</v>
      </c>
      <c r="G4809" s="42" t="s">
        <v>205</v>
      </c>
      <c r="H4809">
        <f t="shared" si="434"/>
        <v>2023</v>
      </c>
      <c r="I4809" s="2" t="s">
        <v>139</v>
      </c>
      <c r="J4809" s="29">
        <v>20</v>
      </c>
      <c r="N4809" s="40">
        <v>473.35859918445669</v>
      </c>
      <c r="O4809" s="33">
        <f t="shared" si="433"/>
        <v>473.35859918445669</v>
      </c>
      <c r="P4809" s="22">
        <f>IF(ISNUMBER(O4809),SUMIFS(O$1:$O4809,A$1:$A4809,A4809,H$1:$H4809,H4809,D$1:$D4809,D4809),"")</f>
        <v>949.6665633719158</v>
      </c>
      <c r="AK4809" s="34">
        <v>0</v>
      </c>
      <c r="AL4809" s="34">
        <v>0.24342105263157898</v>
      </c>
      <c r="AN4809" s="36">
        <v>0.75657894736842113</v>
      </c>
      <c r="AO4809" s="34">
        <v>0.48684210526315796</v>
      </c>
      <c r="AP4809" s="34">
        <v>0.26973684210526316</v>
      </c>
      <c r="AS4809" s="36">
        <v>0</v>
      </c>
    </row>
    <row r="4810" spans="1:45" x14ac:dyDescent="0.3">
      <c r="A4810" s="4" t="s">
        <v>195</v>
      </c>
      <c r="B4810" t="s">
        <v>138</v>
      </c>
      <c r="C4810" s="28">
        <v>45030</v>
      </c>
      <c r="D4810">
        <v>1</v>
      </c>
      <c r="G4810" s="42" t="s">
        <v>205</v>
      </c>
      <c r="H4810">
        <f t="shared" si="434"/>
        <v>2023</v>
      </c>
      <c r="I4810" s="2" t="s">
        <v>139</v>
      </c>
      <c r="J4810" s="29">
        <v>21</v>
      </c>
      <c r="N4810" s="40">
        <v>229.41502118708507</v>
      </c>
      <c r="O4810" s="33">
        <f t="shared" si="433"/>
        <v>229.41502118708507</v>
      </c>
      <c r="P4810" s="22">
        <f>IF(ISNUMBER(O4810),SUMIFS(O$1:$O4810,A$1:$A4810,A4810,H$1:$H4810,H4810,D$1:$D4810,D4810),"")</f>
        <v>1043.5381858907624</v>
      </c>
      <c r="AK4810" s="34">
        <v>0</v>
      </c>
      <c r="AL4810" s="34">
        <v>0.26771653543307083</v>
      </c>
      <c r="AN4810" s="36">
        <v>0.73228346456692917</v>
      </c>
      <c r="AO4810" s="34">
        <v>0.73228346456692917</v>
      </c>
      <c r="AP4810" s="34">
        <v>0</v>
      </c>
      <c r="AS4810" s="36">
        <v>0</v>
      </c>
    </row>
    <row r="4811" spans="1:45" x14ac:dyDescent="0.3">
      <c r="A4811" s="4" t="s">
        <v>195</v>
      </c>
      <c r="B4811" t="s">
        <v>138</v>
      </c>
      <c r="C4811" s="28">
        <v>45030</v>
      </c>
      <c r="D4811">
        <v>2</v>
      </c>
      <c r="G4811" s="42" t="s">
        <v>205</v>
      </c>
      <c r="H4811">
        <f t="shared" si="434"/>
        <v>2023</v>
      </c>
      <c r="I4811" s="2" t="s">
        <v>139</v>
      </c>
      <c r="J4811" s="29">
        <v>21</v>
      </c>
      <c r="N4811" s="40">
        <v>215.87206563011006</v>
      </c>
      <c r="O4811" s="33">
        <f t="shared" si="433"/>
        <v>215.87206563011006</v>
      </c>
      <c r="P4811" s="22">
        <f>IF(ISNUMBER(O4811),SUMIFS(O$1:$O4811,A$1:$A4811,A4811,H$1:$H4811,H4811,D$1:$D4811,D4811),"")</f>
        <v>995.28462507861013</v>
      </c>
      <c r="AK4811" s="34">
        <v>0</v>
      </c>
      <c r="AL4811" s="34">
        <v>0</v>
      </c>
      <c r="AN4811" s="36">
        <v>1</v>
      </c>
      <c r="AO4811" s="34">
        <v>1</v>
      </c>
      <c r="AP4811" s="34">
        <v>0</v>
      </c>
      <c r="AS4811" s="36">
        <v>0</v>
      </c>
    </row>
    <row r="4812" spans="1:45" x14ac:dyDescent="0.3">
      <c r="A4812" s="4" t="s">
        <v>195</v>
      </c>
      <c r="B4812" t="s">
        <v>138</v>
      </c>
      <c r="C4812" s="28">
        <v>45030</v>
      </c>
      <c r="D4812">
        <v>3</v>
      </c>
      <c r="G4812" s="42" t="s">
        <v>205</v>
      </c>
      <c r="H4812">
        <f t="shared" si="434"/>
        <v>2023</v>
      </c>
      <c r="I4812" s="2" t="s">
        <v>139</v>
      </c>
      <c r="J4812" s="29">
        <v>21</v>
      </c>
      <c r="N4812" s="40">
        <v>201.80869583346362</v>
      </c>
      <c r="O4812" s="33">
        <f t="shared" si="433"/>
        <v>201.80869583346362</v>
      </c>
      <c r="P4812" s="22">
        <f>IF(ISNUMBER(O4812),SUMIFS(O$1:$O4812,A$1:$A4812,A4812,H$1:$H4812,H4812,D$1:$D4812,D4812),"")</f>
        <v>1057.6014176904796</v>
      </c>
      <c r="AK4812" s="34">
        <v>0.25547445255474455</v>
      </c>
      <c r="AL4812" s="34">
        <v>0</v>
      </c>
      <c r="AN4812" s="36">
        <v>0.74452554744525545</v>
      </c>
      <c r="AO4812" s="34">
        <v>0.74452554744525545</v>
      </c>
      <c r="AP4812" s="34">
        <v>0</v>
      </c>
      <c r="AS4812" s="36">
        <v>0</v>
      </c>
    </row>
    <row r="4813" spans="1:45" x14ac:dyDescent="0.3">
      <c r="A4813" s="4" t="s">
        <v>195</v>
      </c>
      <c r="B4813" t="s">
        <v>138</v>
      </c>
      <c r="C4813" s="28">
        <v>45030</v>
      </c>
      <c r="D4813">
        <v>4</v>
      </c>
      <c r="G4813" s="42" t="s">
        <v>205</v>
      </c>
      <c r="H4813">
        <f t="shared" si="434"/>
        <v>2023</v>
      </c>
      <c r="I4813" s="2" t="s">
        <v>139</v>
      </c>
      <c r="J4813" s="29">
        <v>21</v>
      </c>
      <c r="N4813" s="40">
        <v>223.2964210001247</v>
      </c>
      <c r="O4813" s="33">
        <f t="shared" si="433"/>
        <v>223.2964210001247</v>
      </c>
      <c r="P4813" s="22">
        <f>IF(ISNUMBER(O4813),SUMIFS(O$1:$O4813,A$1:$A4813,A4813,H$1:$H4813,H4813,D$1:$D4813,D4813),"")</f>
        <v>1172.9629843720404</v>
      </c>
      <c r="AK4813" s="34">
        <v>0</v>
      </c>
      <c r="AL4813" s="34">
        <v>0.2620689655172414</v>
      </c>
      <c r="AN4813" s="36">
        <v>0.48965517241379319</v>
      </c>
      <c r="AO4813" s="34">
        <v>0.48965517241379314</v>
      </c>
      <c r="AP4813" s="34">
        <v>0</v>
      </c>
      <c r="AS4813" s="36">
        <v>0.24827586206896554</v>
      </c>
    </row>
    <row r="4814" spans="1:45" x14ac:dyDescent="0.3">
      <c r="A4814" s="4" t="s">
        <v>195</v>
      </c>
      <c r="B4814" t="s">
        <v>138</v>
      </c>
      <c r="C4814" s="28">
        <v>45083</v>
      </c>
      <c r="D4814">
        <v>1</v>
      </c>
      <c r="G4814" s="42" t="s">
        <v>205</v>
      </c>
      <c r="H4814">
        <f t="shared" si="434"/>
        <v>2023</v>
      </c>
      <c r="I4814" s="2" t="s">
        <v>139</v>
      </c>
      <c r="J4814" s="29">
        <v>22</v>
      </c>
      <c r="N4814" s="40">
        <v>138.84013884013882</v>
      </c>
      <c r="O4814" s="33">
        <f t="shared" si="433"/>
        <v>138.84013884013882</v>
      </c>
      <c r="P4814" s="22">
        <f>IF(ISNUMBER(O4814),SUMIFS(O$1:$O4814,A$1:$A4814,A4814,H$1:$H4814,H4814,D$1:$D4814,D4814),"")</f>
        <v>1182.3783247309011</v>
      </c>
      <c r="AK4814" s="34">
        <v>0.14285714285714285</v>
      </c>
      <c r="AL4814" s="34">
        <v>0</v>
      </c>
      <c r="AN4814" s="36">
        <v>0.8571428571428571</v>
      </c>
      <c r="AO4814" s="34">
        <v>0.8571428571428571</v>
      </c>
      <c r="AP4814" s="34">
        <v>0</v>
      </c>
      <c r="AS4814" s="36">
        <v>0</v>
      </c>
    </row>
    <row r="4815" spans="1:45" x14ac:dyDescent="0.3">
      <c r="A4815" s="4" t="s">
        <v>195</v>
      </c>
      <c r="B4815" t="s">
        <v>138</v>
      </c>
      <c r="C4815" s="28">
        <v>45083</v>
      </c>
      <c r="D4815">
        <v>2</v>
      </c>
      <c r="G4815" s="42" t="s">
        <v>205</v>
      </c>
      <c r="H4815">
        <f t="shared" si="434"/>
        <v>2023</v>
      </c>
      <c r="I4815" s="2" t="s">
        <v>139</v>
      </c>
      <c r="J4815" s="29">
        <v>22</v>
      </c>
      <c r="N4815" s="40">
        <v>216.6950996795818</v>
      </c>
      <c r="O4815" s="33">
        <f t="shared" si="433"/>
        <v>216.6950996795818</v>
      </c>
      <c r="P4815" s="22">
        <f>IF(ISNUMBER(O4815),SUMIFS(O$1:$O4815,A$1:$A4815,A4815,H$1:$H4815,H4815,D$1:$D4815,D4815),"")</f>
        <v>1211.9797247581919</v>
      </c>
      <c r="AK4815" s="34">
        <v>0.23076923076923075</v>
      </c>
      <c r="AL4815" s="34">
        <v>0</v>
      </c>
      <c r="AN4815" s="36">
        <v>0.76923076923076916</v>
      </c>
      <c r="AO4815" s="34">
        <v>0.76923076923076916</v>
      </c>
      <c r="AP4815" s="34">
        <v>0</v>
      </c>
      <c r="AS4815" s="36">
        <v>0</v>
      </c>
    </row>
    <row r="4816" spans="1:45" x14ac:dyDescent="0.3">
      <c r="A4816" s="4" t="s">
        <v>195</v>
      </c>
      <c r="B4816" t="s">
        <v>138</v>
      </c>
      <c r="C4816" s="28">
        <v>45083</v>
      </c>
      <c r="D4816">
        <v>3</v>
      </c>
      <c r="G4816" s="42" t="s">
        <v>205</v>
      </c>
      <c r="H4816">
        <f t="shared" si="434"/>
        <v>2023</v>
      </c>
      <c r="I4816" s="2" t="s">
        <v>139</v>
      </c>
      <c r="J4816" s="29">
        <v>22</v>
      </c>
      <c r="N4816" s="40">
        <v>153.68546787212455</v>
      </c>
      <c r="O4816" s="33">
        <f t="shared" si="433"/>
        <v>153.68546787212455</v>
      </c>
      <c r="P4816" s="22">
        <f>IF(ISNUMBER(O4816),SUMIFS(O$1:$O4816,A$1:$A4816,A4816,H$1:$H4816,H4816,D$1:$D4816,D4816),"")</f>
        <v>1211.2868855626041</v>
      </c>
      <c r="AK4816" s="34">
        <v>0.18</v>
      </c>
      <c r="AL4816" s="34">
        <v>0</v>
      </c>
      <c r="AN4816" s="36">
        <v>0.82</v>
      </c>
      <c r="AO4816" s="34">
        <v>0.82</v>
      </c>
      <c r="AP4816" s="34">
        <v>0</v>
      </c>
      <c r="AS4816" s="36">
        <v>0</v>
      </c>
    </row>
    <row r="4817" spans="1:45" x14ac:dyDescent="0.3">
      <c r="A4817" s="4" t="s">
        <v>195</v>
      </c>
      <c r="B4817" t="s">
        <v>138</v>
      </c>
      <c r="C4817" s="28">
        <v>45083</v>
      </c>
      <c r="D4817">
        <v>4</v>
      </c>
      <c r="G4817" s="42" t="s">
        <v>205</v>
      </c>
      <c r="H4817">
        <f t="shared" si="434"/>
        <v>2023</v>
      </c>
      <c r="I4817" s="2" t="s">
        <v>139</v>
      </c>
      <c r="J4817" s="29">
        <v>22</v>
      </c>
      <c r="N4817" s="40">
        <v>148.57142857142858</v>
      </c>
      <c r="O4817" s="33">
        <f t="shared" si="433"/>
        <v>148.57142857142858</v>
      </c>
      <c r="P4817" s="22">
        <f>IF(ISNUMBER(O4817),SUMIFS(O$1:$O4817,A$1:$A4817,A4817,H$1:$H4817,H4817,D$1:$D4817,D4817),"")</f>
        <v>1321.5344129434691</v>
      </c>
      <c r="AK4817" s="34">
        <v>0.12499999999999999</v>
      </c>
      <c r="AL4817" s="34">
        <v>0</v>
      </c>
      <c r="AN4817" s="36">
        <v>0.875</v>
      </c>
      <c r="AO4817" s="34">
        <v>0.875</v>
      </c>
      <c r="AP4817" s="34">
        <v>0</v>
      </c>
      <c r="AS4817" s="36">
        <v>0</v>
      </c>
    </row>
    <row r="4818" spans="1:45" x14ac:dyDescent="0.3">
      <c r="A4818" s="4" t="s">
        <v>195</v>
      </c>
      <c r="B4818" t="s">
        <v>138</v>
      </c>
      <c r="C4818" s="28">
        <v>45175</v>
      </c>
      <c r="D4818">
        <v>1</v>
      </c>
      <c r="G4818" s="42" t="s">
        <v>205</v>
      </c>
      <c r="H4818">
        <f t="shared" si="434"/>
        <v>2023</v>
      </c>
      <c r="I4818" s="2" t="s">
        <v>139</v>
      </c>
      <c r="J4818" s="29">
        <v>23</v>
      </c>
      <c r="N4818" s="40">
        <v>50.801006732402641</v>
      </c>
      <c r="O4818" s="33">
        <f t="shared" si="433"/>
        <v>50.801006732402641</v>
      </c>
      <c r="P4818" s="22">
        <f>IF(ISNUMBER(O4818),SUMIFS(O$1:$O4818,A$1:$A4818,A4818,H$1:$H4818,H4818,D$1:$D4818,D4818),"")</f>
        <v>1233.1793314633037</v>
      </c>
      <c r="AK4818" s="34">
        <v>0.14285714285714288</v>
      </c>
      <c r="AL4818" s="34">
        <v>0</v>
      </c>
      <c r="AN4818" s="36">
        <v>0.83673469387755106</v>
      </c>
      <c r="AO4818" s="34">
        <v>0.83673469387755106</v>
      </c>
      <c r="AP4818" s="34">
        <v>0</v>
      </c>
      <c r="AS4818" s="36">
        <v>2.0408163265306124E-2</v>
      </c>
    </row>
    <row r="4819" spans="1:45" x14ac:dyDescent="0.3">
      <c r="A4819" s="4" t="s">
        <v>195</v>
      </c>
      <c r="B4819" t="s">
        <v>138</v>
      </c>
      <c r="C4819" s="28">
        <v>45175</v>
      </c>
      <c r="D4819">
        <v>2</v>
      </c>
      <c r="G4819" s="42" t="s">
        <v>205</v>
      </c>
      <c r="H4819">
        <f t="shared" si="434"/>
        <v>2023</v>
      </c>
      <c r="I4819" s="2" t="s">
        <v>139</v>
      </c>
      <c r="J4819" s="29">
        <v>23</v>
      </c>
      <c r="N4819" s="40">
        <v>89.668883136219819</v>
      </c>
      <c r="O4819" s="33">
        <f t="shared" si="433"/>
        <v>89.668883136219819</v>
      </c>
      <c r="P4819" s="22">
        <f>IF(ISNUMBER(O4819),SUMIFS(O$1:$O4819,A$1:$A4819,A4819,H$1:$H4819,H4819,D$1:$D4819,D4819),"")</f>
        <v>1301.6486078944117</v>
      </c>
      <c r="AK4819" s="34">
        <v>0.13043478260869565</v>
      </c>
      <c r="AL4819" s="34">
        <v>0</v>
      </c>
      <c r="AN4819" s="36">
        <v>0.86956521739130443</v>
      </c>
      <c r="AO4819" s="34">
        <v>0.86956521739130443</v>
      </c>
      <c r="AP4819" s="34">
        <v>0</v>
      </c>
      <c r="AS4819" s="36">
        <v>0</v>
      </c>
    </row>
    <row r="4820" spans="1:45" x14ac:dyDescent="0.3">
      <c r="A4820" s="4" t="s">
        <v>195</v>
      </c>
      <c r="B4820" t="s">
        <v>138</v>
      </c>
      <c r="C4820" s="28">
        <v>45175</v>
      </c>
      <c r="D4820">
        <v>3</v>
      </c>
      <c r="G4820" s="42" t="s">
        <v>205</v>
      </c>
      <c r="H4820">
        <f t="shared" si="434"/>
        <v>2023</v>
      </c>
      <c r="I4820" s="2" t="s">
        <v>139</v>
      </c>
      <c r="J4820" s="29">
        <v>23</v>
      </c>
      <c r="N4820" s="40">
        <v>81.611570247933884</v>
      </c>
      <c r="O4820" s="33">
        <f t="shared" si="433"/>
        <v>81.611570247933884</v>
      </c>
      <c r="P4820" s="22">
        <f>IF(ISNUMBER(O4820),SUMIFS(O$1:$O4820,A$1:$A4820,A4820,H$1:$H4820,H4820,D$1:$D4820,D4820),"")</f>
        <v>1292.8984558105381</v>
      </c>
      <c r="AK4820" s="34">
        <v>0.16949152542372881</v>
      </c>
      <c r="AL4820" s="34">
        <v>0</v>
      </c>
      <c r="AN4820" s="36">
        <v>0.83050847457627119</v>
      </c>
      <c r="AO4820" s="34">
        <v>0.83050847457627119</v>
      </c>
      <c r="AP4820" s="34">
        <v>0</v>
      </c>
      <c r="AS4820" s="36">
        <v>0</v>
      </c>
    </row>
    <row r="4821" spans="1:45" x14ac:dyDescent="0.3">
      <c r="A4821" s="4" t="s">
        <v>195</v>
      </c>
      <c r="B4821" t="s">
        <v>138</v>
      </c>
      <c r="C4821" s="28">
        <v>45175</v>
      </c>
      <c r="D4821">
        <v>4</v>
      </c>
      <c r="G4821" s="42" t="s">
        <v>205</v>
      </c>
      <c r="H4821">
        <f t="shared" si="434"/>
        <v>2023</v>
      </c>
      <c r="I4821" s="2" t="s">
        <v>139</v>
      </c>
      <c r="J4821" s="29">
        <v>23</v>
      </c>
      <c r="N4821" s="40">
        <v>85.887119785424872</v>
      </c>
      <c r="O4821" s="33">
        <f t="shared" si="433"/>
        <v>85.887119785424872</v>
      </c>
      <c r="P4821" s="22">
        <f>IF(ISNUMBER(O4821),SUMIFS(O$1:$O4821,A$1:$A4821,A4821,H$1:$H4821,H4821,D$1:$D4821,D4821),"")</f>
        <v>1407.4215327288939</v>
      </c>
      <c r="AK4821" s="34">
        <v>0.18032786885245905</v>
      </c>
      <c r="AL4821" s="34">
        <v>0</v>
      </c>
      <c r="AN4821" s="36">
        <v>0.81967213114754101</v>
      </c>
      <c r="AO4821" s="34">
        <v>0.81967213114754101</v>
      </c>
      <c r="AP4821" s="34">
        <v>0</v>
      </c>
      <c r="AS4821" s="36">
        <v>0</v>
      </c>
    </row>
    <row r="4822" spans="1:45" x14ac:dyDescent="0.3">
      <c r="A4822" s="4" t="s">
        <v>195</v>
      </c>
      <c r="B4822" t="s">
        <v>138</v>
      </c>
      <c r="C4822" s="28">
        <v>45225</v>
      </c>
      <c r="D4822">
        <v>1</v>
      </c>
      <c r="G4822" s="42" t="s">
        <v>205</v>
      </c>
      <c r="H4822">
        <f t="shared" si="434"/>
        <v>2023</v>
      </c>
      <c r="I4822" s="2" t="s">
        <v>139</v>
      </c>
      <c r="J4822" s="29">
        <v>24</v>
      </c>
      <c r="N4822" s="40">
        <v>109.51999671511867</v>
      </c>
      <c r="O4822" s="33">
        <f t="shared" si="433"/>
        <v>109.51999671511867</v>
      </c>
      <c r="P4822" s="22">
        <f>IF(ISNUMBER(O4822),SUMIFS(O$1:$O4822,A$1:$A4822,A4822,H$1:$H4822,H4822,D$1:$D4822,D4822),"")</f>
        <v>1342.6993281784223</v>
      </c>
      <c r="AK4822" s="34">
        <v>0</v>
      </c>
      <c r="AL4822" s="34">
        <v>0</v>
      </c>
      <c r="AN4822" s="36">
        <v>0.98901098901098905</v>
      </c>
      <c r="AO4822" s="34">
        <v>0.93406593406593408</v>
      </c>
      <c r="AP4822" s="34">
        <v>5.4945054945054944E-2</v>
      </c>
      <c r="AS4822" s="36">
        <v>1.098901098901099E-2</v>
      </c>
    </row>
    <row r="4823" spans="1:45" x14ac:dyDescent="0.3">
      <c r="A4823" s="4" t="s">
        <v>195</v>
      </c>
      <c r="B4823" t="s">
        <v>138</v>
      </c>
      <c r="C4823" s="28">
        <v>45225</v>
      </c>
      <c r="D4823">
        <v>2</v>
      </c>
      <c r="G4823" s="42" t="s">
        <v>205</v>
      </c>
      <c r="H4823">
        <f t="shared" si="434"/>
        <v>2023</v>
      </c>
      <c r="I4823" s="2" t="s">
        <v>139</v>
      </c>
      <c r="J4823" s="29">
        <v>24</v>
      </c>
      <c r="N4823" s="40">
        <v>225.13300948415454</v>
      </c>
      <c r="O4823" s="33">
        <f t="shared" si="433"/>
        <v>225.13300948415454</v>
      </c>
      <c r="P4823" s="22">
        <f>IF(ISNUMBER(O4823),SUMIFS(O$1:$O4823,A$1:$A4823,A4823,H$1:$H4823,H4823,D$1:$D4823,D4823),"")</f>
        <v>1526.7816173785664</v>
      </c>
      <c r="AK4823" s="34">
        <v>0</v>
      </c>
      <c r="AL4823" s="34">
        <v>0</v>
      </c>
      <c r="AN4823" s="36">
        <v>0.99315068493150693</v>
      </c>
      <c r="AO4823" s="34">
        <v>0.88356164383561653</v>
      </c>
      <c r="AP4823" s="34">
        <v>0.10958904109589042</v>
      </c>
      <c r="AS4823" s="36">
        <v>6.8493150684931512E-3</v>
      </c>
    </row>
    <row r="4824" spans="1:45" x14ac:dyDescent="0.3">
      <c r="A4824" s="4" t="s">
        <v>195</v>
      </c>
      <c r="B4824" t="s">
        <v>138</v>
      </c>
      <c r="C4824" s="28">
        <v>45225</v>
      </c>
      <c r="D4824">
        <v>3</v>
      </c>
      <c r="G4824" s="42" t="s">
        <v>205</v>
      </c>
      <c r="H4824">
        <f t="shared" si="434"/>
        <v>2023</v>
      </c>
      <c r="I4824" s="2" t="s">
        <v>139</v>
      </c>
      <c r="J4824" s="29">
        <v>24</v>
      </c>
      <c r="N4824" s="40">
        <v>206.59348543550004</v>
      </c>
      <c r="O4824" s="33">
        <f t="shared" si="433"/>
        <v>206.59348543550004</v>
      </c>
      <c r="P4824" s="22">
        <f>IF(ISNUMBER(O4824),SUMIFS(O$1:$O4824,A$1:$A4824,A4824,H$1:$H4824,H4824,D$1:$D4824,D4824),"")</f>
        <v>1499.4919412460381</v>
      </c>
      <c r="AK4824" s="34">
        <v>0</v>
      </c>
      <c r="AL4824" s="34">
        <v>0</v>
      </c>
      <c r="AN4824" s="36">
        <v>0.99929128277817159</v>
      </c>
      <c r="AO4824" s="34">
        <v>0.78667611622962441</v>
      </c>
      <c r="AP4824" s="34">
        <v>0.21261516654854715</v>
      </c>
      <c r="AS4824" s="36">
        <v>7.0871722182849046E-4</v>
      </c>
    </row>
    <row r="4825" spans="1:45" x14ac:dyDescent="0.3">
      <c r="A4825" s="4" t="s">
        <v>195</v>
      </c>
      <c r="B4825" t="s">
        <v>138</v>
      </c>
      <c r="C4825" s="28">
        <v>45225</v>
      </c>
      <c r="D4825">
        <v>4</v>
      </c>
      <c r="G4825" s="42" t="s">
        <v>205</v>
      </c>
      <c r="H4825">
        <f t="shared" si="434"/>
        <v>2023</v>
      </c>
      <c r="I4825" s="2" t="s">
        <v>139</v>
      </c>
      <c r="J4825" s="29">
        <v>24</v>
      </c>
      <c r="N4825" s="40">
        <v>231.94103194103201</v>
      </c>
      <c r="O4825" s="33">
        <f t="shared" si="433"/>
        <v>231.94103194103201</v>
      </c>
      <c r="P4825" s="22">
        <f>IF(ISNUMBER(O4825),SUMIFS(O$1:$O4825,A$1:$A4825,A4825,H$1:$H4825,H4825,D$1:$D4825,D4825),"")</f>
        <v>1639.3625646699259</v>
      </c>
      <c r="AK4825" s="34">
        <v>0</v>
      </c>
      <c r="AL4825" s="34">
        <v>0</v>
      </c>
      <c r="AN4825" s="36">
        <v>1</v>
      </c>
      <c r="AO4825" s="34">
        <v>1</v>
      </c>
      <c r="AP4825" s="34">
        <v>0</v>
      </c>
      <c r="AS4825" s="36">
        <v>0</v>
      </c>
    </row>
    <row r="4826" spans="1:45" x14ac:dyDescent="0.3">
      <c r="A4826" s="4" t="s">
        <v>195</v>
      </c>
      <c r="B4826" t="s">
        <v>138</v>
      </c>
      <c r="C4826" s="28">
        <v>45252</v>
      </c>
      <c r="D4826">
        <v>1</v>
      </c>
      <c r="G4826" s="42" t="s">
        <v>205</v>
      </c>
      <c r="H4826">
        <f t="shared" si="434"/>
        <v>2023</v>
      </c>
      <c r="I4826" s="2" t="s">
        <v>139</v>
      </c>
      <c r="J4826" s="29">
        <v>25</v>
      </c>
      <c r="N4826" s="40">
        <v>106.33231931068869</v>
      </c>
      <c r="O4826" s="33">
        <f t="shared" si="433"/>
        <v>106.33231931068869</v>
      </c>
      <c r="P4826" s="22">
        <f>IF(ISNUMBER(O4826),SUMIFS(O$1:$O4826,A$1:$A4826,A4826,H$1:$H4826,H4826,D$1:$D4826,D4826),"")</f>
        <v>1449.031647489111</v>
      </c>
      <c r="AK4826" s="34">
        <v>0</v>
      </c>
      <c r="AL4826" s="34">
        <v>1.4084507042253523E-2</v>
      </c>
      <c r="AN4826" s="36">
        <v>0.9859154929577465</v>
      </c>
      <c r="AO4826" s="34">
        <v>0.45352112676056344</v>
      </c>
      <c r="AP4826" s="34">
        <v>0.53239436619718306</v>
      </c>
      <c r="AS4826" s="36">
        <v>0</v>
      </c>
    </row>
    <row r="4827" spans="1:45" x14ac:dyDescent="0.3">
      <c r="A4827" s="4" t="s">
        <v>195</v>
      </c>
      <c r="B4827" t="s">
        <v>138</v>
      </c>
      <c r="C4827" s="28">
        <v>45252</v>
      </c>
      <c r="D4827">
        <v>2</v>
      </c>
      <c r="G4827" s="42" t="s">
        <v>205</v>
      </c>
      <c r="H4827">
        <f t="shared" si="434"/>
        <v>2023</v>
      </c>
      <c r="I4827" s="2" t="s">
        <v>139</v>
      </c>
      <c r="J4827" s="29">
        <v>25</v>
      </c>
      <c r="N4827" s="40">
        <v>116.27076263618503</v>
      </c>
      <c r="O4827" s="33">
        <f t="shared" si="433"/>
        <v>116.27076263618503</v>
      </c>
      <c r="P4827" s="22">
        <f>IF(ISNUMBER(O4827),SUMIFS(O$1:$O4827,A$1:$A4827,A4827,H$1:$H4827,H4827,D$1:$D4827,D4827),"")</f>
        <v>1643.0523800147514</v>
      </c>
      <c r="AK4827" s="34">
        <v>2.3323615160349861E-2</v>
      </c>
      <c r="AL4827" s="34">
        <v>8.4548104956268244E-2</v>
      </c>
      <c r="AN4827" s="36">
        <v>0.87269193391642386</v>
      </c>
      <c r="AO4827" s="34">
        <v>0.30806608357628773</v>
      </c>
      <c r="AP4827" s="34">
        <v>0.56462585034013613</v>
      </c>
      <c r="AS4827" s="36">
        <v>1.9436345966958219E-2</v>
      </c>
    </row>
    <row r="4828" spans="1:45" x14ac:dyDescent="0.3">
      <c r="A4828" s="4" t="s">
        <v>195</v>
      </c>
      <c r="B4828" t="s">
        <v>138</v>
      </c>
      <c r="C4828" s="28">
        <v>45252</v>
      </c>
      <c r="D4828">
        <v>3</v>
      </c>
      <c r="G4828" s="42" t="s">
        <v>205</v>
      </c>
      <c r="H4828">
        <f t="shared" si="434"/>
        <v>2023</v>
      </c>
      <c r="I4828" s="2" t="s">
        <v>139</v>
      </c>
      <c r="J4828" s="29">
        <v>25</v>
      </c>
      <c r="N4828" s="40">
        <v>107.04332973750448</v>
      </c>
      <c r="O4828" s="33">
        <f t="shared" si="433"/>
        <v>107.04332973750448</v>
      </c>
      <c r="P4828" s="22">
        <f>IF(ISNUMBER(O4828),SUMIFS(O$1:$O4828,A$1:$A4828,A4828,H$1:$H4828,H4828,D$1:$D4828,D4828),"")</f>
        <v>1606.5352709835427</v>
      </c>
      <c r="AK4828" s="34">
        <v>0.23834196891191708</v>
      </c>
      <c r="AL4828" s="34">
        <v>2.7633851468048358E-2</v>
      </c>
      <c r="AN4828" s="36">
        <v>0.72884283246977555</v>
      </c>
      <c r="AO4828" s="34">
        <v>0.40759930915371329</v>
      </c>
      <c r="AP4828" s="34">
        <v>0.32124352331606221</v>
      </c>
      <c r="AS4828" s="36">
        <v>5.1813471502590676E-3</v>
      </c>
    </row>
    <row r="4829" spans="1:45" x14ac:dyDescent="0.3">
      <c r="A4829" s="4" t="s">
        <v>195</v>
      </c>
      <c r="B4829" t="s">
        <v>138</v>
      </c>
      <c r="C4829" s="28">
        <v>45252</v>
      </c>
      <c r="D4829">
        <v>4</v>
      </c>
      <c r="G4829" s="42" t="s">
        <v>205</v>
      </c>
      <c r="H4829">
        <f t="shared" si="434"/>
        <v>2023</v>
      </c>
      <c r="I4829" s="2" t="s">
        <v>139</v>
      </c>
      <c r="J4829" s="29">
        <v>25</v>
      </c>
      <c r="N4829" s="40">
        <v>97.63903013768261</v>
      </c>
      <c r="O4829" s="33">
        <f t="shared" si="433"/>
        <v>97.63903013768261</v>
      </c>
      <c r="P4829" s="22">
        <f>IF(ISNUMBER(O4829),SUMIFS(O$1:$O4829,A$1:$A4829,A4829,H$1:$H4829,H4829,D$1:$D4829,D4829),"")</f>
        <v>1737.0015948076084</v>
      </c>
      <c r="AK4829" s="34"/>
      <c r="AL4829" s="34"/>
      <c r="AN4829" s="36"/>
      <c r="AO4829" s="34"/>
      <c r="AP4829" s="34"/>
      <c r="AS4829" s="36"/>
    </row>
    <row r="4830" spans="1:45" x14ac:dyDescent="0.3">
      <c r="A4830" s="4" t="s">
        <v>195</v>
      </c>
      <c r="B4830" t="s">
        <v>138</v>
      </c>
      <c r="C4830" s="28">
        <v>45278</v>
      </c>
      <c r="D4830">
        <v>1</v>
      </c>
      <c r="G4830" s="42" t="s">
        <v>205</v>
      </c>
      <c r="H4830">
        <f t="shared" si="434"/>
        <v>2023</v>
      </c>
      <c r="I4830" s="2" t="s">
        <v>139</v>
      </c>
      <c r="J4830" s="29">
        <v>26</v>
      </c>
      <c r="N4830" s="44">
        <v>73.951611995090261</v>
      </c>
      <c r="O4830" s="33">
        <f t="shared" si="433"/>
        <v>73.951611995090261</v>
      </c>
      <c r="P4830" s="22">
        <f>IF(ISNUMBER(O4830),SUMIFS(O$1:$O4830,A$1:$A4830,A4830,H$1:$H4830,H4830,D$1:$D4830,D4830),"")</f>
        <v>1522.9832594842012</v>
      </c>
      <c r="AK4830" s="34">
        <v>1.6736401673640166E-2</v>
      </c>
      <c r="AL4830" s="34">
        <v>0.19246861924686193</v>
      </c>
      <c r="AN4830" s="36">
        <v>0.79079497907949792</v>
      </c>
      <c r="AO4830" s="34">
        <v>0.48326359832635984</v>
      </c>
      <c r="AP4830" s="34">
        <v>0.30753138075313807</v>
      </c>
      <c r="AS4830" s="36">
        <v>0</v>
      </c>
    </row>
    <row r="4831" spans="1:45" x14ac:dyDescent="0.3">
      <c r="A4831" s="4" t="s">
        <v>195</v>
      </c>
      <c r="B4831" t="s">
        <v>138</v>
      </c>
      <c r="C4831" s="28">
        <v>45278</v>
      </c>
      <c r="D4831">
        <v>2</v>
      </c>
      <c r="G4831" s="42" t="s">
        <v>205</v>
      </c>
      <c r="H4831">
        <f t="shared" si="434"/>
        <v>2023</v>
      </c>
      <c r="I4831" s="2" t="s">
        <v>139</v>
      </c>
      <c r="J4831" s="29">
        <v>26</v>
      </c>
      <c r="N4831" s="40">
        <v>56.357871732658779</v>
      </c>
      <c r="O4831" s="33">
        <f t="shared" si="433"/>
        <v>56.357871732658779</v>
      </c>
      <c r="P4831" s="22">
        <f>IF(ISNUMBER(O4831),SUMIFS(O$1:$O4831,A$1:$A4831,A4831,H$1:$H4831,H4831,D$1:$D4831,D4831),"")</f>
        <v>1699.4102517474103</v>
      </c>
      <c r="AK4831" s="34">
        <v>1.9867549668874173E-2</v>
      </c>
      <c r="AL4831" s="34">
        <v>9.9337748344370869E-2</v>
      </c>
      <c r="AN4831" s="36">
        <v>0.8410596026490067</v>
      </c>
      <c r="AO4831" s="34">
        <v>0.46026490066225167</v>
      </c>
      <c r="AP4831" s="34">
        <v>0.38079470198675497</v>
      </c>
      <c r="AS4831" s="36">
        <v>3.9735099337748346E-2</v>
      </c>
    </row>
    <row r="4832" spans="1:45" x14ac:dyDescent="0.3">
      <c r="A4832" s="4" t="s">
        <v>195</v>
      </c>
      <c r="B4832" t="s">
        <v>138</v>
      </c>
      <c r="C4832" s="28">
        <v>45278</v>
      </c>
      <c r="D4832">
        <v>3</v>
      </c>
      <c r="G4832" s="42" t="s">
        <v>205</v>
      </c>
      <c r="H4832">
        <f t="shared" si="434"/>
        <v>2023</v>
      </c>
      <c r="I4832" s="2" t="s">
        <v>139</v>
      </c>
      <c r="J4832" s="29">
        <v>26</v>
      </c>
      <c r="N4832" s="40">
        <v>48.209366391184574</v>
      </c>
      <c r="O4832" s="33">
        <f t="shared" si="433"/>
        <v>48.209366391184574</v>
      </c>
      <c r="P4832" s="22">
        <f>IF(ISNUMBER(O4832),SUMIFS(O$1:$O4832,A$1:$A4832,A4832,H$1:$H4832,H4832,D$1:$D4832,D4832),"")</f>
        <v>1654.7446373747273</v>
      </c>
      <c r="AK4832" s="34">
        <v>8.600583090379009E-2</v>
      </c>
      <c r="AL4832" s="34">
        <v>0.18221574344023325</v>
      </c>
      <c r="AN4832" s="36">
        <v>0.63848396501457738</v>
      </c>
      <c r="AO4832" s="34">
        <v>0.39358600583090386</v>
      </c>
      <c r="AP4832" s="34">
        <v>0.24489795918367349</v>
      </c>
      <c r="AS4832" s="36">
        <v>9.3294460641399429E-2</v>
      </c>
    </row>
    <row r="4833" spans="1:45" x14ac:dyDescent="0.3">
      <c r="A4833" s="4" t="s">
        <v>195</v>
      </c>
      <c r="B4833" t="s">
        <v>138</v>
      </c>
      <c r="C4833" s="28">
        <v>45278</v>
      </c>
      <c r="D4833">
        <v>4</v>
      </c>
      <c r="G4833" s="42" t="s">
        <v>205</v>
      </c>
      <c r="H4833">
        <f t="shared" si="434"/>
        <v>2023</v>
      </c>
      <c r="I4833" s="2" t="s">
        <v>139</v>
      </c>
      <c r="J4833" s="29">
        <v>26</v>
      </c>
      <c r="N4833" s="40">
        <v>110.33499772942193</v>
      </c>
      <c r="O4833" s="33">
        <f t="shared" si="433"/>
        <v>110.33499772942193</v>
      </c>
      <c r="P4833" s="22">
        <f>IF(ISNUMBER(O4833),SUMIFS(O$1:$O4833,A$1:$A4833,A4833,H$1:$H4833,H4833,D$1:$D4833,D4833),"")</f>
        <v>1847.3365925370304</v>
      </c>
      <c r="AK4833" s="34">
        <v>8.8100686498855829E-2</v>
      </c>
      <c r="AL4833" s="34">
        <v>0.11212814645308924</v>
      </c>
      <c r="AN4833" s="36">
        <v>0.78146453089244861</v>
      </c>
      <c r="AO4833" s="34">
        <v>0.36842105263157898</v>
      </c>
      <c r="AP4833" s="34">
        <v>0.41304347826086957</v>
      </c>
      <c r="AS4833" s="36">
        <v>1.8306636155606407E-2</v>
      </c>
    </row>
    <row r="4834" spans="1:45" x14ac:dyDescent="0.3">
      <c r="A4834" s="4" t="s">
        <v>195</v>
      </c>
      <c r="B4834" t="s">
        <v>138</v>
      </c>
      <c r="C4834" s="28">
        <v>45323</v>
      </c>
      <c r="D4834">
        <v>1</v>
      </c>
      <c r="G4834" s="42" t="s">
        <v>205</v>
      </c>
      <c r="H4834">
        <f t="shared" si="434"/>
        <v>2024</v>
      </c>
      <c r="I4834" s="2" t="s">
        <v>139</v>
      </c>
      <c r="J4834" s="29">
        <v>27</v>
      </c>
      <c r="N4834" s="40">
        <v>209.10890229072047</v>
      </c>
      <c r="O4834" s="33">
        <f t="shared" si="433"/>
        <v>209.10890229072047</v>
      </c>
      <c r="P4834" s="22">
        <f>IF(ISNUMBER(O4834),SUMIFS(O$1:$O4834,A$1:$A4834,A4834,H$1:$H4834,H4834,D$1:$D4834,D4834),"")</f>
        <v>209.10890229072047</v>
      </c>
      <c r="AK4834" s="34">
        <v>0</v>
      </c>
      <c r="AL4834" s="34">
        <v>0.26044703595724006</v>
      </c>
      <c r="AN4834" s="36">
        <v>0.6219630709426629</v>
      </c>
      <c r="AO4834" s="34">
        <v>0.26433430515063172</v>
      </c>
      <c r="AP4834" s="34">
        <v>0.35762876579203112</v>
      </c>
      <c r="AS4834" s="36">
        <v>0.11758989310009718</v>
      </c>
    </row>
    <row r="4835" spans="1:45" x14ac:dyDescent="0.3">
      <c r="A4835" s="4" t="s">
        <v>195</v>
      </c>
      <c r="B4835" t="s">
        <v>138</v>
      </c>
      <c r="C4835" s="28">
        <v>45323</v>
      </c>
      <c r="D4835">
        <v>2</v>
      </c>
      <c r="G4835" s="42" t="s">
        <v>205</v>
      </c>
      <c r="H4835">
        <f t="shared" si="434"/>
        <v>2024</v>
      </c>
      <c r="I4835" s="2" t="s">
        <v>139</v>
      </c>
      <c r="J4835" s="29">
        <v>27</v>
      </c>
      <c r="N4835" s="40">
        <v>193.32252690350759</v>
      </c>
      <c r="O4835" s="33">
        <f t="shared" ref="O4835:O4898" si="435">IF(LEN(N4835)&gt;0,N4835,"")</f>
        <v>193.32252690350759</v>
      </c>
      <c r="P4835" s="22">
        <f>IF(ISNUMBER(O4835),SUMIFS(O$1:$O4835,A$1:$A4835,A4835,H$1:$H4835,H4835,D$1:$D4835,D4835),"")</f>
        <v>193.32252690350759</v>
      </c>
      <c r="AK4835" s="34">
        <v>0</v>
      </c>
      <c r="AL4835" s="34">
        <v>4.2501517911353974E-2</v>
      </c>
      <c r="AN4835" s="36">
        <v>0.78870673952641179</v>
      </c>
      <c r="AO4835" s="34">
        <v>0.36672738312082576</v>
      </c>
      <c r="AP4835" s="34">
        <v>0.42197935640558598</v>
      </c>
      <c r="AS4835" s="36">
        <v>0.16879174256223436</v>
      </c>
    </row>
    <row r="4836" spans="1:45" x14ac:dyDescent="0.3">
      <c r="A4836" s="4" t="s">
        <v>195</v>
      </c>
      <c r="B4836" t="s">
        <v>138</v>
      </c>
      <c r="C4836" s="28">
        <v>45323</v>
      </c>
      <c r="D4836">
        <v>3</v>
      </c>
      <c r="G4836" s="42" t="s">
        <v>205</v>
      </c>
      <c r="H4836">
        <f t="shared" si="434"/>
        <v>2024</v>
      </c>
      <c r="I4836" s="2" t="s">
        <v>139</v>
      </c>
      <c r="J4836" s="29">
        <v>27</v>
      </c>
      <c r="N4836" s="40">
        <v>167.84727311043102</v>
      </c>
      <c r="O4836" s="33">
        <f t="shared" si="435"/>
        <v>167.84727311043102</v>
      </c>
      <c r="P4836" s="22">
        <f>IF(ISNUMBER(O4836),SUMIFS(O$1:$O4836,A$1:$A4836,A4836,H$1:$H4836,H4836,D$1:$D4836,D4836),"")</f>
        <v>167.84727311043102</v>
      </c>
      <c r="AK4836" s="34">
        <v>0</v>
      </c>
      <c r="AL4836" s="34">
        <v>0.51953537486800427</v>
      </c>
      <c r="AN4836" s="36">
        <v>0.34635691657866957</v>
      </c>
      <c r="AO4836" s="34">
        <v>0.1098204857444562</v>
      </c>
      <c r="AP4836" s="34">
        <v>0.23653643083421336</v>
      </c>
      <c r="AS4836" s="36">
        <v>0.13410770855332632</v>
      </c>
    </row>
    <row r="4837" spans="1:45" x14ac:dyDescent="0.3">
      <c r="A4837" s="4" t="s">
        <v>195</v>
      </c>
      <c r="B4837" t="s">
        <v>138</v>
      </c>
      <c r="C4837" s="28">
        <v>45323</v>
      </c>
      <c r="D4837">
        <v>4</v>
      </c>
      <c r="G4837" s="42" t="s">
        <v>205</v>
      </c>
      <c r="H4837">
        <f t="shared" si="434"/>
        <v>2024</v>
      </c>
      <c r="I4837" s="2" t="s">
        <v>139</v>
      </c>
      <c r="J4837" s="29">
        <v>27</v>
      </c>
      <c r="N4837" s="40">
        <v>183.40816519556884</v>
      </c>
      <c r="O4837" s="33">
        <f t="shared" si="435"/>
        <v>183.40816519556884</v>
      </c>
      <c r="P4837" s="22">
        <f>IF(ISNUMBER(O4837),SUMIFS(O$1:$O4837,A$1:$A4837,A4837,H$1:$H4837,H4837,D$1:$D4837,D4837),"")</f>
        <v>183.40816519556884</v>
      </c>
      <c r="AK4837" s="34">
        <v>0</v>
      </c>
      <c r="AL4837" s="34">
        <v>0.32137285491419654</v>
      </c>
      <c r="AN4837" s="36">
        <v>0.67862714508580346</v>
      </c>
      <c r="AO4837" s="34">
        <v>0.32345293811752468</v>
      </c>
      <c r="AP4837" s="34">
        <v>0.35517420696827873</v>
      </c>
      <c r="AS4837" s="36">
        <v>0</v>
      </c>
    </row>
    <row r="4838" spans="1:45" x14ac:dyDescent="0.3">
      <c r="A4838" s="4" t="s">
        <v>195</v>
      </c>
      <c r="B4838" t="s">
        <v>138</v>
      </c>
      <c r="C4838" s="28">
        <v>45278</v>
      </c>
      <c r="D4838">
        <v>1</v>
      </c>
      <c r="G4838" s="42" t="s">
        <v>205</v>
      </c>
      <c r="H4838">
        <f t="shared" si="434"/>
        <v>2023</v>
      </c>
      <c r="I4838" s="2" t="s">
        <v>139</v>
      </c>
      <c r="J4838" s="29">
        <v>28</v>
      </c>
      <c r="N4838" s="40">
        <v>58.890183890183891</v>
      </c>
      <c r="O4838" s="33">
        <f t="shared" si="435"/>
        <v>58.890183890183891</v>
      </c>
      <c r="P4838" s="22">
        <f>IF(ISNUMBER(O4838),SUMIFS(O$1:$O4838,A$1:$A4838,A4838,H$1:$H4838,H4838,D$1:$D4838,D4838),"")</f>
        <v>1581.873443374385</v>
      </c>
      <c r="AK4838" s="34">
        <v>1.6736401673640166E-2</v>
      </c>
      <c r="AL4838" s="34">
        <v>0.19246861924686193</v>
      </c>
      <c r="AN4838" s="36">
        <v>0.79079497907949792</v>
      </c>
      <c r="AO4838" s="34">
        <v>0.48326359832635984</v>
      </c>
      <c r="AP4838" s="34">
        <v>0.30753138075313807</v>
      </c>
      <c r="AS4838" s="36">
        <v>0</v>
      </c>
    </row>
    <row r="4839" spans="1:45" x14ac:dyDescent="0.3">
      <c r="A4839" s="4" t="s">
        <v>195</v>
      </c>
      <c r="B4839" t="s">
        <v>138</v>
      </c>
      <c r="C4839" s="28">
        <v>45278</v>
      </c>
      <c r="D4839">
        <v>2</v>
      </c>
      <c r="G4839" s="42" t="s">
        <v>205</v>
      </c>
      <c r="H4839">
        <f t="shared" si="434"/>
        <v>2023</v>
      </c>
      <c r="I4839" s="2" t="s">
        <v>139</v>
      </c>
      <c r="J4839" s="29">
        <v>28</v>
      </c>
      <c r="N4839" s="40">
        <v>56.357871732658779</v>
      </c>
      <c r="O4839" s="33">
        <f t="shared" si="435"/>
        <v>56.357871732658779</v>
      </c>
      <c r="P4839" s="22">
        <f>IF(ISNUMBER(O4839),SUMIFS(O$1:$O4839,A$1:$A4839,A4839,H$1:$H4839,H4839,D$1:$D4839,D4839),"")</f>
        <v>1755.7681234800691</v>
      </c>
      <c r="AK4839" s="34">
        <v>1.9867549668874173E-2</v>
      </c>
      <c r="AL4839" s="34">
        <v>9.9337748344370869E-2</v>
      </c>
      <c r="AN4839" s="36">
        <v>0.8410596026490067</v>
      </c>
      <c r="AO4839" s="34">
        <v>0.46026490066225167</v>
      </c>
      <c r="AP4839" s="34">
        <v>0.38079470198675497</v>
      </c>
      <c r="AS4839" s="36">
        <v>3.9735099337748346E-2</v>
      </c>
    </row>
    <row r="4840" spans="1:45" x14ac:dyDescent="0.3">
      <c r="A4840" s="4" t="s">
        <v>195</v>
      </c>
      <c r="B4840" t="s">
        <v>138</v>
      </c>
      <c r="C4840" s="28">
        <v>45278</v>
      </c>
      <c r="D4840">
        <v>3</v>
      </c>
      <c r="G4840" s="42" t="s">
        <v>205</v>
      </c>
      <c r="H4840">
        <f t="shared" si="434"/>
        <v>2023</v>
      </c>
      <c r="I4840" s="2" t="s">
        <v>139</v>
      </c>
      <c r="J4840" s="29">
        <v>28</v>
      </c>
      <c r="N4840" s="40">
        <v>48.209366391184574</v>
      </c>
      <c r="O4840" s="33">
        <f t="shared" si="435"/>
        <v>48.209366391184574</v>
      </c>
      <c r="P4840" s="22">
        <f>IF(ISNUMBER(O4840),SUMIFS(O$1:$O4840,A$1:$A4840,A4840,H$1:$H4840,H4840,D$1:$D4840,D4840),"")</f>
        <v>1702.9540037659119</v>
      </c>
      <c r="AK4840" s="34">
        <v>8.600583090379009E-2</v>
      </c>
      <c r="AL4840" s="34">
        <v>0.18221574344023325</v>
      </c>
      <c r="AN4840" s="36">
        <v>0.63848396501457738</v>
      </c>
      <c r="AO4840" s="34">
        <v>0.39358600583090386</v>
      </c>
      <c r="AP4840" s="34">
        <v>0.24489795918367349</v>
      </c>
      <c r="AS4840" s="36">
        <v>9.3294460641399429E-2</v>
      </c>
    </row>
    <row r="4841" spans="1:45" x14ac:dyDescent="0.3">
      <c r="A4841" s="4" t="s">
        <v>195</v>
      </c>
      <c r="B4841" t="s">
        <v>138</v>
      </c>
      <c r="C4841" s="28">
        <v>45278</v>
      </c>
      <c r="D4841">
        <v>4</v>
      </c>
      <c r="G4841" s="42" t="s">
        <v>205</v>
      </c>
      <c r="H4841">
        <f t="shared" si="434"/>
        <v>2023</v>
      </c>
      <c r="I4841" s="2" t="s">
        <v>139</v>
      </c>
      <c r="J4841" s="29">
        <v>28</v>
      </c>
      <c r="N4841" s="40">
        <v>110.33499772942193</v>
      </c>
      <c r="O4841" s="33">
        <f t="shared" si="435"/>
        <v>110.33499772942193</v>
      </c>
      <c r="P4841" s="22">
        <f>IF(ISNUMBER(O4841),SUMIFS(O$1:$O4841,A$1:$A4841,A4841,H$1:$H4841,H4841,D$1:$D4841,D4841),"")</f>
        <v>1957.6715902664523</v>
      </c>
      <c r="AK4841" s="34">
        <v>8.8100686498855829E-2</v>
      </c>
      <c r="AL4841" s="34">
        <v>0.11212814645308924</v>
      </c>
      <c r="AN4841" s="36">
        <v>0.78146453089244861</v>
      </c>
      <c r="AO4841" s="34">
        <v>0.36842105263157898</v>
      </c>
      <c r="AP4841" s="34">
        <v>0.41304347826086957</v>
      </c>
      <c r="AS4841" s="36">
        <v>1.8306636155606407E-2</v>
      </c>
    </row>
    <row r="4842" spans="1:45" x14ac:dyDescent="0.3">
      <c r="A4842" s="4" t="s">
        <v>195</v>
      </c>
      <c r="B4842" t="s">
        <v>138</v>
      </c>
      <c r="C4842" s="28">
        <v>45323</v>
      </c>
      <c r="D4842">
        <v>1</v>
      </c>
      <c r="G4842" s="42" t="s">
        <v>205</v>
      </c>
      <c r="H4842">
        <f t="shared" si="434"/>
        <v>2024</v>
      </c>
      <c r="I4842" s="2" t="s">
        <v>139</v>
      </c>
      <c r="J4842" s="29">
        <v>29</v>
      </c>
      <c r="N4842" s="40">
        <v>209.10890229072047</v>
      </c>
      <c r="O4842" s="33">
        <f t="shared" si="435"/>
        <v>209.10890229072047</v>
      </c>
      <c r="P4842" s="22">
        <f>IF(ISNUMBER(O4842),SUMIFS(O$1:$O4842,A$1:$A4842,A4842,H$1:$H4842,H4842,D$1:$D4842,D4842),"")</f>
        <v>418.21780458144093</v>
      </c>
      <c r="AK4842" s="34">
        <v>0</v>
      </c>
      <c r="AL4842" s="34">
        <v>0.26044703595724006</v>
      </c>
      <c r="AN4842" s="36">
        <v>0.6219630709426629</v>
      </c>
      <c r="AO4842" s="34">
        <v>0.26433430515063172</v>
      </c>
      <c r="AP4842" s="34">
        <v>0.35762876579203112</v>
      </c>
      <c r="AS4842" s="36">
        <v>0.11758989310009718</v>
      </c>
    </row>
    <row r="4843" spans="1:45" x14ac:dyDescent="0.3">
      <c r="A4843" s="4" t="s">
        <v>195</v>
      </c>
      <c r="B4843" t="s">
        <v>138</v>
      </c>
      <c r="C4843" s="28">
        <v>45323</v>
      </c>
      <c r="D4843">
        <v>2</v>
      </c>
      <c r="G4843" s="42" t="s">
        <v>205</v>
      </c>
      <c r="H4843">
        <f t="shared" si="434"/>
        <v>2024</v>
      </c>
      <c r="I4843" s="2" t="s">
        <v>139</v>
      </c>
      <c r="J4843" s="29">
        <v>29</v>
      </c>
      <c r="N4843" s="40">
        <v>193.32252690350759</v>
      </c>
      <c r="O4843" s="33">
        <f t="shared" si="435"/>
        <v>193.32252690350759</v>
      </c>
      <c r="P4843" s="22">
        <f>IF(ISNUMBER(O4843),SUMIFS(O$1:$O4843,A$1:$A4843,A4843,H$1:$H4843,H4843,D$1:$D4843,D4843),"")</f>
        <v>386.64505380701519</v>
      </c>
      <c r="AK4843" s="34">
        <v>0</v>
      </c>
      <c r="AL4843" s="34">
        <v>4.2501517911353974E-2</v>
      </c>
      <c r="AN4843" s="36">
        <v>0.78870673952641179</v>
      </c>
      <c r="AO4843" s="34">
        <v>0.36672738312082576</v>
      </c>
      <c r="AP4843" s="34">
        <v>0.42197935640558598</v>
      </c>
      <c r="AS4843" s="36">
        <v>0.16879174256223436</v>
      </c>
    </row>
    <row r="4844" spans="1:45" x14ac:dyDescent="0.3">
      <c r="A4844" s="4" t="s">
        <v>195</v>
      </c>
      <c r="B4844" t="s">
        <v>138</v>
      </c>
      <c r="C4844" s="28">
        <v>45323</v>
      </c>
      <c r="D4844">
        <v>3</v>
      </c>
      <c r="G4844" s="42" t="s">
        <v>205</v>
      </c>
      <c r="H4844">
        <f t="shared" si="434"/>
        <v>2024</v>
      </c>
      <c r="I4844" s="2" t="s">
        <v>139</v>
      </c>
      <c r="J4844" s="29">
        <v>29</v>
      </c>
      <c r="N4844" s="40">
        <v>167.84727311043102</v>
      </c>
      <c r="O4844" s="33">
        <f t="shared" si="435"/>
        <v>167.84727311043102</v>
      </c>
      <c r="P4844" s="22">
        <f>IF(ISNUMBER(O4844),SUMIFS(O$1:$O4844,A$1:$A4844,A4844,H$1:$H4844,H4844,D$1:$D4844,D4844),"")</f>
        <v>335.69454622086204</v>
      </c>
      <c r="AK4844" s="34">
        <v>0</v>
      </c>
      <c r="AL4844" s="34">
        <v>0.51953537486800427</v>
      </c>
      <c r="AN4844" s="36">
        <v>0.34635691657866957</v>
      </c>
      <c r="AO4844" s="34">
        <v>0.1098204857444562</v>
      </c>
      <c r="AP4844" s="34">
        <v>0.23653643083421336</v>
      </c>
      <c r="AS4844" s="36">
        <v>0.13410770855332632</v>
      </c>
    </row>
    <row r="4845" spans="1:45" x14ac:dyDescent="0.3">
      <c r="A4845" s="4" t="s">
        <v>195</v>
      </c>
      <c r="B4845" t="s">
        <v>138</v>
      </c>
      <c r="C4845" s="28">
        <v>45323</v>
      </c>
      <c r="D4845">
        <v>4</v>
      </c>
      <c r="G4845" s="42" t="s">
        <v>205</v>
      </c>
      <c r="H4845">
        <f t="shared" si="434"/>
        <v>2024</v>
      </c>
      <c r="I4845" s="2" t="s">
        <v>139</v>
      </c>
      <c r="J4845" s="29">
        <v>29</v>
      </c>
      <c r="N4845" s="40">
        <v>183.40816519556884</v>
      </c>
      <c r="O4845" s="33">
        <f t="shared" si="435"/>
        <v>183.40816519556884</v>
      </c>
      <c r="P4845" s="22">
        <f>IF(ISNUMBER(O4845),SUMIFS(O$1:$O4845,A$1:$A4845,A4845,H$1:$H4845,H4845,D$1:$D4845,D4845),"")</f>
        <v>366.81633039113768</v>
      </c>
      <c r="AK4845" s="34">
        <v>0</v>
      </c>
      <c r="AL4845" s="34">
        <v>0.32137285491419654</v>
      </c>
      <c r="AN4845" s="36">
        <v>0.67862714508580346</v>
      </c>
      <c r="AO4845" s="34">
        <v>0.32345293811752468</v>
      </c>
      <c r="AP4845" s="34">
        <v>0.35517420696827873</v>
      </c>
      <c r="AS4845" s="36">
        <v>0</v>
      </c>
    </row>
    <row r="4846" spans="1:45" x14ac:dyDescent="0.3">
      <c r="A4846" s="4" t="s">
        <v>195</v>
      </c>
      <c r="B4846" t="s">
        <v>138</v>
      </c>
      <c r="C4846" s="28">
        <v>45385</v>
      </c>
      <c r="D4846">
        <v>1</v>
      </c>
      <c r="G4846" s="42" t="s">
        <v>205</v>
      </c>
      <c r="H4846">
        <f t="shared" si="434"/>
        <v>2024</v>
      </c>
      <c r="I4846" s="2" t="s">
        <v>139</v>
      </c>
      <c r="J4846" s="29">
        <v>30</v>
      </c>
      <c r="N4846" s="40">
        <v>46.881513548180209</v>
      </c>
      <c r="O4846" s="33">
        <f t="shared" si="435"/>
        <v>46.881513548180209</v>
      </c>
      <c r="P4846" s="22">
        <f>IF(ISNUMBER(O4846),SUMIFS(O$1:$O4846,A$1:$A4846,A4846,H$1:$H4846,H4846,D$1:$D4846,D4846),"")</f>
        <v>465.09931812962111</v>
      </c>
      <c r="AK4846" s="34">
        <v>0</v>
      </c>
      <c r="AL4846" s="34">
        <v>5.7479522919959766E-2</v>
      </c>
      <c r="AN4846" s="36">
        <v>0.90961345020836326</v>
      </c>
      <c r="AO4846" s="34">
        <v>0.90961345020836326</v>
      </c>
      <c r="AP4846" s="34">
        <v>0</v>
      </c>
      <c r="AS4846" s="36">
        <v>3.2907026871676966E-2</v>
      </c>
    </row>
    <row r="4847" spans="1:45" x14ac:dyDescent="0.3">
      <c r="A4847" s="4" t="s">
        <v>195</v>
      </c>
      <c r="B4847" t="s">
        <v>138</v>
      </c>
      <c r="C4847" s="28">
        <v>45385</v>
      </c>
      <c r="D4847">
        <v>2</v>
      </c>
      <c r="G4847" s="42" t="s">
        <v>205</v>
      </c>
      <c r="H4847">
        <f t="shared" si="434"/>
        <v>2024</v>
      </c>
      <c r="I4847" s="2" t="s">
        <v>139</v>
      </c>
      <c r="J4847" s="29">
        <v>30</v>
      </c>
      <c r="N4847" s="40">
        <v>40.195341848234406</v>
      </c>
      <c r="O4847" s="33">
        <f t="shared" si="435"/>
        <v>40.195341848234406</v>
      </c>
      <c r="P4847" s="22">
        <f>IF(ISNUMBER(O4847),SUMIFS(O$1:$O4847,A$1:$A4847,A4847,H$1:$H4847,H4847,D$1:$D4847,D4847),"")</f>
        <v>426.84039565524961</v>
      </c>
      <c r="AK4847" s="34">
        <v>0</v>
      </c>
      <c r="AL4847" s="34">
        <v>0.1213063763608087</v>
      </c>
      <c r="AN4847" s="36">
        <v>0.39346811819595645</v>
      </c>
      <c r="AO4847" s="34">
        <v>0.3561430793157076</v>
      </c>
      <c r="AP4847" s="34">
        <v>3.732503888024883E-2</v>
      </c>
      <c r="AS4847" s="36">
        <v>0.48367029548989104</v>
      </c>
    </row>
    <row r="4848" spans="1:45" x14ac:dyDescent="0.3">
      <c r="A4848" s="4" t="s">
        <v>195</v>
      </c>
      <c r="B4848" t="s">
        <v>138</v>
      </c>
      <c r="C4848" s="28">
        <v>45385</v>
      </c>
      <c r="D4848">
        <v>3</v>
      </c>
      <c r="G4848" s="42" t="s">
        <v>205</v>
      </c>
      <c r="H4848">
        <f t="shared" si="434"/>
        <v>2024</v>
      </c>
      <c r="I4848" s="2" t="s">
        <v>139</v>
      </c>
      <c r="J4848" s="29">
        <v>30</v>
      </c>
      <c r="N4848" s="40">
        <v>9.6178526671800224</v>
      </c>
      <c r="O4848" s="33">
        <f t="shared" si="435"/>
        <v>9.6178526671800224</v>
      </c>
      <c r="P4848" s="22">
        <f>IF(ISNUMBER(O4848),SUMIFS(O$1:$O4848,A$1:$A4848,A4848,H$1:$H4848,H4848,D$1:$D4848,D4848),"")</f>
        <v>345.31239888804208</v>
      </c>
      <c r="AK4848" s="34">
        <v>0</v>
      </c>
      <c r="AL4848" s="34">
        <v>3.3986928104575168E-2</v>
      </c>
      <c r="AN4848" s="36">
        <v>0.35555555555555562</v>
      </c>
      <c r="AO4848" s="34">
        <v>0.35555555555555562</v>
      </c>
      <c r="AP4848" s="34">
        <v>0</v>
      </c>
      <c r="AS4848" s="36">
        <v>0.61045751633986933</v>
      </c>
    </row>
    <row r="4849" spans="1:45" x14ac:dyDescent="0.3">
      <c r="A4849" s="4" t="s">
        <v>195</v>
      </c>
      <c r="B4849" t="s">
        <v>138</v>
      </c>
      <c r="C4849" s="28">
        <v>45385</v>
      </c>
      <c r="D4849">
        <v>4</v>
      </c>
      <c r="G4849" s="42" t="s">
        <v>205</v>
      </c>
      <c r="H4849">
        <f t="shared" si="434"/>
        <v>2024</v>
      </c>
      <c r="I4849" s="2" t="s">
        <v>139</v>
      </c>
      <c r="J4849" s="29">
        <v>30</v>
      </c>
      <c r="N4849" s="40">
        <v>25.911942442887067</v>
      </c>
      <c r="O4849" s="33">
        <f t="shared" si="435"/>
        <v>25.911942442887067</v>
      </c>
      <c r="P4849" s="22">
        <f>IF(ISNUMBER(O4849),SUMIFS(O$1:$O4849,A$1:$A4849,A4849,H$1:$H4849,H4849,D$1:$D4849,D4849),"")</f>
        <v>392.72827283402478</v>
      </c>
      <c r="AK4849" s="34">
        <v>0</v>
      </c>
      <c r="AL4849" s="34">
        <v>4.6357615894039729E-2</v>
      </c>
      <c r="AN4849" s="36">
        <v>0.94966887417218537</v>
      </c>
      <c r="AO4849" s="34">
        <v>0.92450331125827812</v>
      </c>
      <c r="AP4849" s="34">
        <v>2.5165562913907282E-2</v>
      </c>
      <c r="AS4849" s="36">
        <v>3.9735099337748336E-3</v>
      </c>
    </row>
    <row r="4850" spans="1:45" x14ac:dyDescent="0.3">
      <c r="A4850" s="4" t="s">
        <v>195</v>
      </c>
      <c r="B4850" t="s">
        <v>138</v>
      </c>
      <c r="C4850" s="28">
        <v>45448</v>
      </c>
      <c r="D4850">
        <v>1</v>
      </c>
      <c r="G4850" s="42" t="s">
        <v>205</v>
      </c>
      <c r="H4850">
        <f t="shared" si="434"/>
        <v>2024</v>
      </c>
      <c r="I4850" s="2" t="s">
        <v>139</v>
      </c>
      <c r="J4850" s="29">
        <v>31</v>
      </c>
      <c r="N4850" s="40">
        <v>86.343100637890984</v>
      </c>
      <c r="O4850" s="33">
        <f t="shared" si="435"/>
        <v>86.343100637890984</v>
      </c>
      <c r="P4850" s="22">
        <f>IF(ISNUMBER(O4850),SUMIFS(O$1:$O4850,A$1:$A4850,A4850,H$1:$H4850,H4850,D$1:$D4850,D4850),"")</f>
        <v>551.44241876751209</v>
      </c>
      <c r="AK4850" s="34">
        <v>0</v>
      </c>
      <c r="AL4850" s="34">
        <v>0.16184971098265899</v>
      </c>
      <c r="AN4850" s="36">
        <v>0.83815028901734101</v>
      </c>
      <c r="AO4850" s="34">
        <v>0.83815028901734101</v>
      </c>
      <c r="AP4850" s="34">
        <v>0</v>
      </c>
      <c r="AS4850" s="36">
        <v>0</v>
      </c>
    </row>
    <row r="4851" spans="1:45" x14ac:dyDescent="0.3">
      <c r="A4851" s="4" t="s">
        <v>195</v>
      </c>
      <c r="B4851" t="s">
        <v>138</v>
      </c>
      <c r="C4851" s="28">
        <v>45448</v>
      </c>
      <c r="D4851">
        <v>2</v>
      </c>
      <c r="G4851" s="42" t="s">
        <v>205</v>
      </c>
      <c r="H4851">
        <f t="shared" si="434"/>
        <v>2024</v>
      </c>
      <c r="I4851" s="2" t="s">
        <v>139</v>
      </c>
      <c r="J4851" s="29">
        <v>31</v>
      </c>
      <c r="N4851" s="40">
        <v>141.71096337987322</v>
      </c>
      <c r="O4851" s="33">
        <f t="shared" si="435"/>
        <v>141.71096337987322</v>
      </c>
      <c r="P4851" s="22">
        <f>IF(ISNUMBER(O4851),SUMIFS(O$1:$O4851,A$1:$A4851,A4851,H$1:$H4851,H4851,D$1:$D4851,D4851),"")</f>
        <v>568.5513590351228</v>
      </c>
      <c r="AK4851" s="34">
        <v>0</v>
      </c>
      <c r="AL4851" s="34">
        <v>9.375E-2</v>
      </c>
      <c r="AN4851" s="36">
        <v>0.75</v>
      </c>
      <c r="AO4851" s="34">
        <v>0.75</v>
      </c>
      <c r="AP4851" s="34">
        <v>0</v>
      </c>
      <c r="AS4851" s="36">
        <v>0.15625000000000003</v>
      </c>
    </row>
    <row r="4852" spans="1:45" x14ac:dyDescent="0.3">
      <c r="A4852" s="4" t="s">
        <v>195</v>
      </c>
      <c r="B4852" t="s">
        <v>138</v>
      </c>
      <c r="C4852" s="28">
        <v>45448</v>
      </c>
      <c r="D4852">
        <v>3</v>
      </c>
      <c r="G4852" s="42" t="s">
        <v>205</v>
      </c>
      <c r="H4852">
        <f t="shared" si="434"/>
        <v>2024</v>
      </c>
      <c r="I4852" s="2" t="s">
        <v>139</v>
      </c>
      <c r="J4852" s="29">
        <v>31</v>
      </c>
      <c r="N4852" s="40">
        <v>57.403301305740328</v>
      </c>
      <c r="O4852" s="33">
        <f t="shared" si="435"/>
        <v>57.403301305740328</v>
      </c>
      <c r="P4852" s="22">
        <f>IF(ISNUMBER(O4852),SUMIFS(O$1:$O4852,A$1:$A4852,A4852,H$1:$H4852,H4852,D$1:$D4852,D4852),"")</f>
        <v>402.71570019378242</v>
      </c>
      <c r="AK4852" s="34">
        <v>0</v>
      </c>
      <c r="AL4852" s="34">
        <v>9.0090090090090107E-3</v>
      </c>
      <c r="AN4852" s="36">
        <v>0.63963963963963966</v>
      </c>
      <c r="AO4852" s="34">
        <v>0.63963963963963966</v>
      </c>
      <c r="AP4852" s="34">
        <v>0</v>
      </c>
      <c r="AS4852" s="36">
        <v>0.35135135135135137</v>
      </c>
    </row>
    <row r="4853" spans="1:45" x14ac:dyDescent="0.3">
      <c r="A4853" s="4" t="s">
        <v>195</v>
      </c>
      <c r="B4853" t="s">
        <v>138</v>
      </c>
      <c r="C4853" s="28">
        <v>45448</v>
      </c>
      <c r="D4853">
        <v>4</v>
      </c>
      <c r="G4853" s="42" t="s">
        <v>205</v>
      </c>
      <c r="H4853">
        <f t="shared" si="434"/>
        <v>2024</v>
      </c>
      <c r="I4853" s="2" t="s">
        <v>139</v>
      </c>
      <c r="J4853" s="29">
        <v>31</v>
      </c>
      <c r="N4853" s="40">
        <v>68.326147163077621</v>
      </c>
      <c r="O4853" s="33">
        <f t="shared" si="435"/>
        <v>68.326147163077621</v>
      </c>
      <c r="P4853" s="22">
        <f>IF(ISNUMBER(O4853),SUMIFS(O$1:$O4853,A$1:$A4853,A4853,H$1:$H4853,H4853,D$1:$D4853,D4853),"")</f>
        <v>461.0544199971024</v>
      </c>
      <c r="AK4853" s="34">
        <v>0</v>
      </c>
      <c r="AL4853" s="34">
        <v>0</v>
      </c>
      <c r="AN4853" s="36">
        <v>0.72164948453608246</v>
      </c>
      <c r="AO4853" s="34">
        <v>0.72164948453608246</v>
      </c>
      <c r="AP4853" s="34">
        <v>0</v>
      </c>
      <c r="AS4853" s="36">
        <v>0.27835051546391754</v>
      </c>
    </row>
    <row r="4854" spans="1:45" x14ac:dyDescent="0.3">
      <c r="A4854" s="4" t="s">
        <v>196</v>
      </c>
      <c r="B4854" t="s">
        <v>138</v>
      </c>
      <c r="C4854" s="28">
        <v>44372</v>
      </c>
      <c r="D4854">
        <v>1</v>
      </c>
      <c r="G4854" s="42" t="s">
        <v>206</v>
      </c>
      <c r="H4854">
        <f t="shared" si="434"/>
        <v>2021</v>
      </c>
      <c r="I4854" s="2" t="s">
        <v>139</v>
      </c>
      <c r="J4854" s="29">
        <v>1</v>
      </c>
      <c r="N4854" s="40">
        <v>51.001653637233964</v>
      </c>
      <c r="O4854" s="33">
        <f t="shared" si="435"/>
        <v>51.001653637233964</v>
      </c>
      <c r="P4854" s="22">
        <f>IF(ISNUMBER(O4854),SUMIFS(O$1:$O4854,A$1:$A4854,A4854,H$1:$H4854,H4854,D$1:$D4854,D4854),"")</f>
        <v>51.001653637233964</v>
      </c>
      <c r="AK4854" s="34">
        <v>0.60606060606060608</v>
      </c>
      <c r="AL4854" s="34">
        <v>0</v>
      </c>
      <c r="AN4854" s="36">
        <v>0.39393939393939392</v>
      </c>
      <c r="AO4854" s="34"/>
      <c r="AP4854" s="34"/>
      <c r="AS4854" s="36">
        <v>0</v>
      </c>
    </row>
    <row r="4855" spans="1:45" x14ac:dyDescent="0.3">
      <c r="A4855" s="4" t="s">
        <v>196</v>
      </c>
      <c r="B4855" t="s">
        <v>138</v>
      </c>
      <c r="C4855" s="28">
        <v>44372</v>
      </c>
      <c r="D4855">
        <v>2</v>
      </c>
      <c r="G4855" s="42" t="s">
        <v>206</v>
      </c>
      <c r="H4855">
        <f t="shared" si="434"/>
        <v>2021</v>
      </c>
      <c r="I4855" s="2" t="s">
        <v>139</v>
      </c>
      <c r="J4855" s="29">
        <v>1</v>
      </c>
      <c r="N4855" s="40">
        <v>109.99476970350756</v>
      </c>
      <c r="O4855" s="33">
        <f t="shared" si="435"/>
        <v>109.99476970350756</v>
      </c>
      <c r="P4855" s="22">
        <f>IF(ISNUMBER(O4855),SUMIFS(O$1:$O4855,A$1:$A4855,A4855,H$1:$H4855,H4855,D$1:$D4855,D4855),"")</f>
        <v>109.99476970350756</v>
      </c>
      <c r="AK4855" s="34">
        <v>0.69387755102040816</v>
      </c>
      <c r="AL4855" s="34">
        <v>0</v>
      </c>
      <c r="AN4855" s="36">
        <v>0.30612244897959179</v>
      </c>
      <c r="AO4855" s="34"/>
      <c r="AP4855" s="34"/>
      <c r="AS4855" s="36">
        <v>0</v>
      </c>
    </row>
    <row r="4856" spans="1:45" x14ac:dyDescent="0.3">
      <c r="A4856" s="4" t="s">
        <v>196</v>
      </c>
      <c r="B4856" t="s">
        <v>138</v>
      </c>
      <c r="C4856" s="28">
        <v>44372</v>
      </c>
      <c r="D4856">
        <v>3</v>
      </c>
      <c r="G4856" s="42" t="s">
        <v>206</v>
      </c>
      <c r="H4856">
        <f t="shared" si="434"/>
        <v>2021</v>
      </c>
      <c r="I4856" s="2" t="s">
        <v>139</v>
      </c>
      <c r="J4856" s="29">
        <v>1</v>
      </c>
      <c r="N4856" s="40">
        <v>105.24960972531305</v>
      </c>
      <c r="O4856" s="33">
        <f t="shared" si="435"/>
        <v>105.24960972531305</v>
      </c>
      <c r="P4856" s="22">
        <f>IF(ISNUMBER(O4856),SUMIFS(O$1:$O4856,A$1:$A4856,A4856,H$1:$H4856,H4856,D$1:$D4856,D4856),"")</f>
        <v>105.24960972531305</v>
      </c>
      <c r="AK4856" s="34">
        <v>0.81395348837209303</v>
      </c>
      <c r="AL4856" s="34">
        <v>0</v>
      </c>
      <c r="AN4856" s="36">
        <v>0.18604651162790695</v>
      </c>
      <c r="AO4856" s="34"/>
      <c r="AP4856" s="34"/>
      <c r="AS4856" s="36">
        <v>0</v>
      </c>
    </row>
    <row r="4857" spans="1:45" x14ac:dyDescent="0.3">
      <c r="A4857" s="4" t="s">
        <v>196</v>
      </c>
      <c r="B4857" t="s">
        <v>138</v>
      </c>
      <c r="C4857" s="28">
        <v>44372</v>
      </c>
      <c r="D4857">
        <v>4</v>
      </c>
      <c r="G4857" s="42" t="s">
        <v>206</v>
      </c>
      <c r="H4857">
        <f t="shared" si="434"/>
        <v>2021</v>
      </c>
      <c r="I4857" s="2" t="s">
        <v>139</v>
      </c>
      <c r="J4857" s="29">
        <v>1</v>
      </c>
      <c r="N4857" s="40">
        <v>78.206572596635425</v>
      </c>
      <c r="O4857" s="33">
        <f t="shared" si="435"/>
        <v>78.206572596635425</v>
      </c>
      <c r="P4857" s="22">
        <f>IF(ISNUMBER(O4857),SUMIFS(O$1:$O4857,A$1:$A4857,A4857,H$1:$H4857,H4857,D$1:$D4857,D4857),"")</f>
        <v>78.206572596635425</v>
      </c>
      <c r="AK4857" s="34">
        <v>0.88461538461538469</v>
      </c>
      <c r="AL4857" s="34">
        <v>0</v>
      </c>
      <c r="AN4857" s="36">
        <v>0.11538461538461534</v>
      </c>
      <c r="AO4857" s="34"/>
      <c r="AP4857" s="34"/>
      <c r="AS4857" s="36">
        <v>0</v>
      </c>
    </row>
    <row r="4858" spans="1:45" x14ac:dyDescent="0.3">
      <c r="A4858" s="4" t="s">
        <v>196</v>
      </c>
      <c r="B4858" t="s">
        <v>138</v>
      </c>
      <c r="C4858" s="28">
        <v>44424</v>
      </c>
      <c r="D4858">
        <v>1</v>
      </c>
      <c r="G4858" s="42" t="s">
        <v>206</v>
      </c>
      <c r="H4858">
        <f t="shared" si="434"/>
        <v>2021</v>
      </c>
      <c r="I4858" s="2" t="s">
        <v>139</v>
      </c>
      <c r="J4858" s="29">
        <v>2</v>
      </c>
      <c r="N4858" s="40">
        <v>189.12634259771897</v>
      </c>
      <c r="O4858" s="33">
        <f t="shared" si="435"/>
        <v>189.12634259771897</v>
      </c>
      <c r="P4858" s="22">
        <f>IF(ISNUMBER(O4858),SUMIFS(O$1:$O4858,A$1:$A4858,A4858,H$1:$H4858,H4858,D$1:$D4858,D4858),"")</f>
        <v>240.12799623495295</v>
      </c>
      <c r="AK4858" s="34">
        <v>0.66421568627450978</v>
      </c>
      <c r="AL4858" s="34">
        <v>0</v>
      </c>
      <c r="AN4858" s="36">
        <v>0.33578431372549017</v>
      </c>
      <c r="AO4858" s="34"/>
      <c r="AP4858" s="34"/>
      <c r="AS4858" s="36">
        <v>0</v>
      </c>
    </row>
    <row r="4859" spans="1:45" x14ac:dyDescent="0.3">
      <c r="A4859" s="4" t="s">
        <v>196</v>
      </c>
      <c r="B4859" t="s">
        <v>138</v>
      </c>
      <c r="C4859" s="28">
        <v>44424</v>
      </c>
      <c r="D4859">
        <v>2</v>
      </c>
      <c r="G4859" s="42" t="s">
        <v>206</v>
      </c>
      <c r="H4859">
        <f t="shared" si="434"/>
        <v>2021</v>
      </c>
      <c r="I4859" s="2" t="s">
        <v>139</v>
      </c>
      <c r="J4859" s="29">
        <v>2</v>
      </c>
      <c r="N4859" s="40">
        <v>345.91900977632065</v>
      </c>
      <c r="O4859" s="33">
        <f t="shared" si="435"/>
        <v>345.91900977632065</v>
      </c>
      <c r="P4859" s="22">
        <f>IF(ISNUMBER(O4859),SUMIFS(O$1:$O4859,A$1:$A4859,A4859,H$1:$H4859,H4859,D$1:$D4859,D4859),"")</f>
        <v>455.91377947982824</v>
      </c>
      <c r="AK4859" s="34">
        <v>0.95798319327731096</v>
      </c>
      <c r="AL4859" s="34">
        <v>0</v>
      </c>
      <c r="AN4859" s="36">
        <v>4.2016806722689051E-2</v>
      </c>
      <c r="AO4859" s="34"/>
      <c r="AP4859" s="34"/>
      <c r="AS4859" s="36">
        <v>0</v>
      </c>
    </row>
    <row r="4860" spans="1:45" x14ac:dyDescent="0.3">
      <c r="A4860" s="4" t="s">
        <v>196</v>
      </c>
      <c r="B4860" t="s">
        <v>138</v>
      </c>
      <c r="C4860" s="28">
        <v>44424</v>
      </c>
      <c r="D4860">
        <v>3</v>
      </c>
      <c r="G4860" s="42" t="s">
        <v>206</v>
      </c>
      <c r="H4860">
        <f t="shared" si="434"/>
        <v>2021</v>
      </c>
      <c r="I4860" s="2" t="s">
        <v>139</v>
      </c>
      <c r="J4860" s="29">
        <v>2</v>
      </c>
      <c r="N4860" s="40">
        <v>338.41396612546288</v>
      </c>
      <c r="O4860" s="33">
        <f t="shared" si="435"/>
        <v>338.41396612546288</v>
      </c>
      <c r="P4860" s="22">
        <f>IF(ISNUMBER(O4860),SUMIFS(O$1:$O4860,A$1:$A4860,A4860,H$1:$H4860,H4860,D$1:$D4860,D4860),"")</f>
        <v>443.66357585077594</v>
      </c>
      <c r="AK4860" s="34">
        <v>0.93529411764705872</v>
      </c>
      <c r="AL4860" s="34">
        <v>0</v>
      </c>
      <c r="AN4860" s="36">
        <v>6.4705882352941155E-2</v>
      </c>
      <c r="AO4860" s="34"/>
      <c r="AP4860" s="34"/>
      <c r="AS4860" s="36">
        <v>0</v>
      </c>
    </row>
    <row r="4861" spans="1:45" x14ac:dyDescent="0.3">
      <c r="A4861" s="4" t="s">
        <v>196</v>
      </c>
      <c r="B4861" t="s">
        <v>138</v>
      </c>
      <c r="C4861" s="28">
        <v>44424</v>
      </c>
      <c r="D4861">
        <v>4</v>
      </c>
      <c r="G4861" s="42" t="s">
        <v>206</v>
      </c>
      <c r="H4861">
        <f t="shared" si="434"/>
        <v>2021</v>
      </c>
      <c r="I4861" s="2" t="s">
        <v>139</v>
      </c>
      <c r="J4861" s="29">
        <v>2</v>
      </c>
      <c r="N4861" s="40">
        <v>315.39165945428635</v>
      </c>
      <c r="O4861" s="33">
        <f t="shared" si="435"/>
        <v>315.39165945428635</v>
      </c>
      <c r="P4861" s="22">
        <f>IF(ISNUMBER(O4861),SUMIFS(O$1:$O4861,A$1:$A4861,A4861,H$1:$H4861,H4861,D$1:$D4861,D4861),"")</f>
        <v>393.59823205092175</v>
      </c>
      <c r="AK4861" s="34">
        <v>0.94093264248704656</v>
      </c>
      <c r="AL4861" s="34">
        <v>0</v>
      </c>
      <c r="AN4861" s="36">
        <v>5.9067357512953403E-2</v>
      </c>
      <c r="AO4861" s="34"/>
      <c r="AP4861" s="34"/>
      <c r="AS4861" s="36">
        <v>0</v>
      </c>
    </row>
    <row r="4862" spans="1:45" x14ac:dyDescent="0.3">
      <c r="A4862" s="4" t="s">
        <v>196</v>
      </c>
      <c r="B4862" t="s">
        <v>138</v>
      </c>
      <c r="C4862" s="28">
        <v>44468</v>
      </c>
      <c r="D4862">
        <v>1</v>
      </c>
      <c r="G4862" s="42" t="s">
        <v>206</v>
      </c>
      <c r="H4862">
        <f t="shared" si="434"/>
        <v>2021</v>
      </c>
      <c r="I4862" s="2" t="s">
        <v>139</v>
      </c>
      <c r="J4862" s="29">
        <v>3</v>
      </c>
      <c r="N4862" s="40">
        <v>214.48655916001334</v>
      </c>
      <c r="O4862" s="33">
        <f t="shared" si="435"/>
        <v>214.48655916001334</v>
      </c>
      <c r="P4862" s="22">
        <f>IF(ISNUMBER(O4862),SUMIFS(O$1:$O4862,A$1:$A4862,A4862,H$1:$H4862,H4862,D$1:$D4862,D4862),"")</f>
        <v>454.61455539496626</v>
      </c>
      <c r="AK4862" s="34">
        <v>0.59916864608076015</v>
      </c>
      <c r="AL4862" s="34"/>
      <c r="AN4862" s="36">
        <v>0.40083135391923985</v>
      </c>
      <c r="AO4862" s="34"/>
      <c r="AP4862" s="34"/>
      <c r="AS4862" s="36"/>
    </row>
    <row r="4863" spans="1:45" x14ac:dyDescent="0.3">
      <c r="A4863" s="4" t="s">
        <v>196</v>
      </c>
      <c r="B4863" t="s">
        <v>138</v>
      </c>
      <c r="C4863" s="28">
        <v>44468</v>
      </c>
      <c r="D4863">
        <v>2</v>
      </c>
      <c r="G4863" s="42" t="s">
        <v>206</v>
      </c>
      <c r="H4863">
        <f t="shared" ref="H4863:H4926" si="436">YEAR(C4863)</f>
        <v>2021</v>
      </c>
      <c r="I4863" s="2" t="s">
        <v>139</v>
      </c>
      <c r="J4863" s="29">
        <v>3</v>
      </c>
      <c r="N4863" s="40">
        <v>190.27636263003637</v>
      </c>
      <c r="O4863" s="33">
        <f t="shared" si="435"/>
        <v>190.27636263003637</v>
      </c>
      <c r="P4863" s="22">
        <f>IF(ISNUMBER(O4863),SUMIFS(O$1:$O4863,A$1:$A4863,A4863,H$1:$H4863,H4863,D$1:$D4863,D4863),"")</f>
        <v>646.19014210986461</v>
      </c>
      <c r="AK4863" s="34">
        <v>0.69789983844911141</v>
      </c>
      <c r="AL4863" s="34"/>
      <c r="AN4863" s="36">
        <v>0.30210016155088859</v>
      </c>
      <c r="AO4863" s="34"/>
      <c r="AP4863" s="34"/>
      <c r="AS4863" s="36"/>
    </row>
    <row r="4864" spans="1:45" x14ac:dyDescent="0.3">
      <c r="A4864" s="4" t="s">
        <v>196</v>
      </c>
      <c r="B4864" t="s">
        <v>138</v>
      </c>
      <c r="C4864" s="28">
        <v>44468</v>
      </c>
      <c r="D4864">
        <v>3</v>
      </c>
      <c r="G4864" s="42" t="s">
        <v>206</v>
      </c>
      <c r="H4864">
        <f t="shared" si="436"/>
        <v>2021</v>
      </c>
      <c r="I4864" s="2" t="s">
        <v>139</v>
      </c>
      <c r="J4864" s="29">
        <v>3</v>
      </c>
      <c r="N4864" s="40">
        <v>157.63801317080006</v>
      </c>
      <c r="O4864" s="33">
        <f t="shared" si="435"/>
        <v>157.63801317080006</v>
      </c>
      <c r="P4864" s="22">
        <f>IF(ISNUMBER(O4864),SUMIFS(O$1:$O4864,A$1:$A4864,A4864,H$1:$H4864,H4864,D$1:$D4864,D4864),"")</f>
        <v>601.30158902157598</v>
      </c>
      <c r="AK4864" s="34">
        <v>0.7014508928571429</v>
      </c>
      <c r="AL4864" s="34"/>
      <c r="AN4864" s="36">
        <v>0.2985491071428571</v>
      </c>
      <c r="AO4864" s="34"/>
      <c r="AP4864" s="34"/>
      <c r="AS4864" s="36"/>
    </row>
    <row r="4865" spans="1:45" x14ac:dyDescent="0.3">
      <c r="A4865" s="4" t="s">
        <v>196</v>
      </c>
      <c r="B4865" t="s">
        <v>138</v>
      </c>
      <c r="C4865" s="28">
        <v>44468</v>
      </c>
      <c r="D4865">
        <v>4</v>
      </c>
      <c r="G4865" s="42" t="s">
        <v>206</v>
      </c>
      <c r="H4865">
        <f t="shared" si="436"/>
        <v>2021</v>
      </c>
      <c r="I4865" s="2" t="s">
        <v>139</v>
      </c>
      <c r="J4865" s="29">
        <v>3</v>
      </c>
      <c r="N4865" s="40">
        <v>112.74327183562684</v>
      </c>
      <c r="O4865" s="33">
        <f t="shared" si="435"/>
        <v>112.74327183562684</v>
      </c>
      <c r="P4865" s="22">
        <f>IF(ISNUMBER(O4865),SUMIFS(O$1:$O4865,A$1:$A4865,A4865,H$1:$H4865,H4865,D$1:$D4865,D4865),"")</f>
        <v>506.34150388654859</v>
      </c>
      <c r="AK4865" s="34">
        <v>0.73584905660377364</v>
      </c>
      <c r="AL4865" s="34"/>
      <c r="AN4865" s="36">
        <v>0.26415094339622641</v>
      </c>
      <c r="AO4865" s="34"/>
      <c r="AP4865" s="34"/>
      <c r="AS4865" s="36"/>
    </row>
    <row r="4866" spans="1:45" x14ac:dyDescent="0.3">
      <c r="A4866" s="4" t="s">
        <v>196</v>
      </c>
      <c r="B4866" t="s">
        <v>138</v>
      </c>
      <c r="C4866" s="28">
        <v>44491</v>
      </c>
      <c r="D4866">
        <v>1</v>
      </c>
      <c r="G4866" s="42" t="s">
        <v>206</v>
      </c>
      <c r="H4866">
        <f t="shared" si="436"/>
        <v>2021</v>
      </c>
      <c r="I4866" s="2" t="s">
        <v>139</v>
      </c>
      <c r="J4866" s="29">
        <v>4</v>
      </c>
      <c r="N4866" s="40">
        <v>309.88702514898409</v>
      </c>
      <c r="O4866" s="33">
        <f t="shared" si="435"/>
        <v>309.88702514898409</v>
      </c>
      <c r="P4866" s="22">
        <f>IF(ISNUMBER(O4866),SUMIFS(O$1:$O4866,A$1:$A4866,A4866,H$1:$H4866,H4866,D$1:$D4866,D4866),"")</f>
        <v>764.50158054395035</v>
      </c>
      <c r="AK4866" s="34">
        <v>0.65033407572383073</v>
      </c>
      <c r="AL4866" s="34"/>
      <c r="AN4866" s="36">
        <v>0.34966592427616922</v>
      </c>
      <c r="AO4866" s="34"/>
      <c r="AP4866" s="34"/>
      <c r="AS4866" s="36"/>
    </row>
    <row r="4867" spans="1:45" x14ac:dyDescent="0.3">
      <c r="A4867" s="4" t="s">
        <v>196</v>
      </c>
      <c r="B4867" t="s">
        <v>138</v>
      </c>
      <c r="C4867" s="28">
        <v>44491</v>
      </c>
      <c r="D4867">
        <v>2</v>
      </c>
      <c r="G4867" s="42" t="s">
        <v>206</v>
      </c>
      <c r="H4867">
        <f t="shared" si="436"/>
        <v>2021</v>
      </c>
      <c r="I4867" s="2" t="s">
        <v>139</v>
      </c>
      <c r="J4867" s="29">
        <v>4</v>
      </c>
      <c r="N4867" s="40">
        <v>210.26992901992904</v>
      </c>
      <c r="O4867" s="33">
        <f t="shared" si="435"/>
        <v>210.26992901992904</v>
      </c>
      <c r="P4867" s="22">
        <f>IF(ISNUMBER(O4867),SUMIFS(O$1:$O4867,A$1:$A4867,A4867,H$1:$H4867,H4867,D$1:$D4867,D4867),"")</f>
        <v>856.46007112979362</v>
      </c>
      <c r="AK4867" s="34">
        <v>0.63823529411764701</v>
      </c>
      <c r="AL4867" s="34"/>
      <c r="AN4867" s="36">
        <v>0.36176470588235299</v>
      </c>
      <c r="AO4867" s="34"/>
      <c r="AP4867" s="34"/>
      <c r="AS4867" s="36"/>
    </row>
    <row r="4868" spans="1:45" x14ac:dyDescent="0.3">
      <c r="A4868" s="4" t="s">
        <v>196</v>
      </c>
      <c r="B4868" t="s">
        <v>138</v>
      </c>
      <c r="C4868" s="28">
        <v>44491</v>
      </c>
      <c r="D4868">
        <v>3</v>
      </c>
      <c r="G4868" s="42" t="s">
        <v>206</v>
      </c>
      <c r="H4868">
        <f t="shared" si="436"/>
        <v>2021</v>
      </c>
      <c r="I4868" s="2" t="s">
        <v>139</v>
      </c>
      <c r="J4868" s="29">
        <v>4</v>
      </c>
      <c r="N4868" s="40">
        <v>232.44110306515176</v>
      </c>
      <c r="O4868" s="33">
        <f t="shared" si="435"/>
        <v>232.44110306515176</v>
      </c>
      <c r="P4868" s="22">
        <f>IF(ISNUMBER(O4868),SUMIFS(O$1:$O4868,A$1:$A4868,A4868,H$1:$H4868,H4868,D$1:$D4868,D4868),"")</f>
        <v>833.74269208672774</v>
      </c>
      <c r="AK4868" s="34">
        <v>0.65169230769230768</v>
      </c>
      <c r="AL4868" s="34"/>
      <c r="AN4868" s="36">
        <v>0.34830769230769232</v>
      </c>
      <c r="AO4868" s="34"/>
      <c r="AP4868" s="34"/>
      <c r="AS4868" s="36"/>
    </row>
    <row r="4869" spans="1:45" x14ac:dyDescent="0.3">
      <c r="A4869" s="4" t="s">
        <v>196</v>
      </c>
      <c r="B4869" t="s">
        <v>138</v>
      </c>
      <c r="C4869" s="28">
        <v>44491</v>
      </c>
      <c r="D4869">
        <v>4</v>
      </c>
      <c r="G4869" s="42" t="s">
        <v>206</v>
      </c>
      <c r="H4869">
        <f t="shared" si="436"/>
        <v>2021</v>
      </c>
      <c r="I4869" s="2" t="s">
        <v>139</v>
      </c>
      <c r="J4869" s="29">
        <v>4</v>
      </c>
      <c r="N4869" s="40">
        <v>126.79168683399737</v>
      </c>
      <c r="O4869" s="33">
        <f t="shared" si="435"/>
        <v>126.79168683399737</v>
      </c>
      <c r="P4869" s="22">
        <f>IF(ISNUMBER(O4869),SUMIFS(O$1:$O4869,A$1:$A4869,A4869,H$1:$H4869,H4869,D$1:$D4869,D4869),"")</f>
        <v>633.13319072054594</v>
      </c>
      <c r="AK4869" s="34">
        <v>0.67872738615096695</v>
      </c>
      <c r="AL4869" s="34"/>
      <c r="AN4869" s="36">
        <v>0.32127261384903305</v>
      </c>
      <c r="AO4869" s="34"/>
      <c r="AP4869" s="34"/>
      <c r="AS4869" s="36"/>
    </row>
    <row r="4870" spans="1:45" x14ac:dyDescent="0.3">
      <c r="A4870" s="4" t="s">
        <v>196</v>
      </c>
      <c r="B4870" t="s">
        <v>138</v>
      </c>
      <c r="C4870" s="28">
        <v>44518</v>
      </c>
      <c r="D4870">
        <v>1</v>
      </c>
      <c r="G4870" s="42" t="s">
        <v>206</v>
      </c>
      <c r="H4870">
        <f t="shared" si="436"/>
        <v>2021</v>
      </c>
      <c r="I4870" s="2" t="s">
        <v>139</v>
      </c>
      <c r="J4870" s="29">
        <v>5</v>
      </c>
      <c r="N4870" s="40">
        <v>227.5731822474032</v>
      </c>
      <c r="O4870" s="33">
        <f t="shared" si="435"/>
        <v>227.5731822474032</v>
      </c>
      <c r="P4870" s="22">
        <f>IF(ISNUMBER(O4870),SUMIFS(O$1:$O4870,A$1:$A4870,A4870,H$1:$H4870,H4870,D$1:$D4870,D4870),"")</f>
        <v>992.07476279135358</v>
      </c>
      <c r="AK4870" s="47">
        <v>0.65568942436412314</v>
      </c>
      <c r="AL4870" s="35"/>
      <c r="AN4870" s="48">
        <v>0.34431057563587686</v>
      </c>
      <c r="AO4870" s="35">
        <v>0.18366800535475233</v>
      </c>
      <c r="AP4870" s="35">
        <v>0.1606425702811245</v>
      </c>
      <c r="AS4870" s="37"/>
    </row>
    <row r="4871" spans="1:45" x14ac:dyDescent="0.3">
      <c r="A4871" s="4" t="s">
        <v>196</v>
      </c>
      <c r="B4871" t="s">
        <v>138</v>
      </c>
      <c r="C4871" s="28">
        <v>44518</v>
      </c>
      <c r="D4871">
        <v>2</v>
      </c>
      <c r="G4871" s="42" t="s">
        <v>206</v>
      </c>
      <c r="H4871">
        <f t="shared" si="436"/>
        <v>2021</v>
      </c>
      <c r="I4871" s="2" t="s">
        <v>139</v>
      </c>
      <c r="J4871" s="29">
        <v>5</v>
      </c>
      <c r="N4871" s="40">
        <v>234.16312934795423</v>
      </c>
      <c r="O4871" s="33">
        <f t="shared" si="435"/>
        <v>234.16312934795423</v>
      </c>
      <c r="P4871" s="22">
        <f>IF(ISNUMBER(O4871),SUMIFS(O$1:$O4871,A$1:$A4871,A4871,H$1:$H4871,H4871,D$1:$D4871,D4871),"")</f>
        <v>1090.6232004777478</v>
      </c>
      <c r="AK4871" s="47">
        <v>0.63851761846901578</v>
      </c>
      <c r="AL4871" s="35"/>
      <c r="AN4871" s="48">
        <v>0.36148238153098422</v>
      </c>
      <c r="AO4871" s="35">
        <v>0.21263669501822599</v>
      </c>
      <c r="AP4871" s="35">
        <v>0.1488456865127582</v>
      </c>
      <c r="AS4871" s="37"/>
    </row>
    <row r="4872" spans="1:45" x14ac:dyDescent="0.3">
      <c r="A4872" s="4" t="s">
        <v>196</v>
      </c>
      <c r="B4872" t="s">
        <v>138</v>
      </c>
      <c r="C4872" s="28">
        <v>44518</v>
      </c>
      <c r="D4872">
        <v>3</v>
      </c>
      <c r="G4872" s="42" t="s">
        <v>206</v>
      </c>
      <c r="H4872">
        <f t="shared" si="436"/>
        <v>2021</v>
      </c>
      <c r="I4872" s="2" t="s">
        <v>139</v>
      </c>
      <c r="J4872" s="29">
        <v>5</v>
      </c>
      <c r="N4872" s="40">
        <v>236.5953521855526</v>
      </c>
      <c r="O4872" s="33">
        <f t="shared" si="435"/>
        <v>236.5953521855526</v>
      </c>
      <c r="P4872" s="22">
        <f>IF(ISNUMBER(O4872),SUMIFS(O$1:$O4872,A$1:$A4872,A4872,H$1:$H4872,H4872,D$1:$D4872,D4872),"")</f>
        <v>1070.3380442722803</v>
      </c>
      <c r="AK4872" s="47">
        <v>0.72163827473722364</v>
      </c>
      <c r="AL4872" s="35"/>
      <c r="AN4872" s="48">
        <v>0.27836172526277636</v>
      </c>
      <c r="AO4872" s="35">
        <v>0.27836172526277636</v>
      </c>
      <c r="AP4872" s="35">
        <v>0</v>
      </c>
      <c r="AS4872" s="37"/>
    </row>
    <row r="4873" spans="1:45" x14ac:dyDescent="0.3">
      <c r="A4873" s="4" t="s">
        <v>196</v>
      </c>
      <c r="B4873" t="s">
        <v>138</v>
      </c>
      <c r="C4873" s="28">
        <v>44518</v>
      </c>
      <c r="D4873">
        <v>4</v>
      </c>
      <c r="G4873" s="42" t="s">
        <v>206</v>
      </c>
      <c r="H4873">
        <f t="shared" si="436"/>
        <v>2021</v>
      </c>
      <c r="I4873" s="2" t="s">
        <v>139</v>
      </c>
      <c r="J4873" s="29">
        <v>5</v>
      </c>
      <c r="N4873" s="40">
        <v>223.50220368184347</v>
      </c>
      <c r="O4873" s="33">
        <f t="shared" si="435"/>
        <v>223.50220368184347</v>
      </c>
      <c r="P4873" s="22">
        <f>IF(ISNUMBER(O4873),SUMIFS(O$1:$O4873,A$1:$A4873,A4873,H$1:$H4873,H4873,D$1:$D4873,D4873),"")</f>
        <v>856.63539440238947</v>
      </c>
      <c r="AK4873" s="47">
        <v>0.62651757188498403</v>
      </c>
      <c r="AL4873" s="35"/>
      <c r="AN4873" s="48">
        <v>0.37348242811501597</v>
      </c>
      <c r="AO4873" s="35">
        <v>0.21150159744408945</v>
      </c>
      <c r="AP4873" s="35">
        <v>0.16198083067092653</v>
      </c>
      <c r="AS4873" s="37"/>
    </row>
    <row r="4874" spans="1:45" x14ac:dyDescent="0.3">
      <c r="A4874" s="4" t="s">
        <v>196</v>
      </c>
      <c r="B4874" t="s">
        <v>138</v>
      </c>
      <c r="C4874" s="28">
        <v>44551</v>
      </c>
      <c r="D4874">
        <v>1</v>
      </c>
      <c r="G4874" s="42" t="s">
        <v>206</v>
      </c>
      <c r="H4874">
        <f t="shared" si="436"/>
        <v>2021</v>
      </c>
      <c r="I4874" s="2" t="s">
        <v>139</v>
      </c>
      <c r="J4874" s="29">
        <v>6</v>
      </c>
      <c r="N4874" s="40">
        <v>359.53218539776583</v>
      </c>
      <c r="O4874" s="33">
        <f t="shared" si="435"/>
        <v>359.53218539776583</v>
      </c>
      <c r="P4874" s="22">
        <f>IF(ISNUMBER(O4874),SUMIFS(O$1:$O4874,A$1:$A4874,A4874,H$1:$H4874,H4874,D$1:$D4874,D4874),"")</f>
        <v>1351.6069481891195</v>
      </c>
      <c r="AK4874" s="34">
        <v>0.36709824828636711</v>
      </c>
      <c r="AL4874" s="34">
        <v>0</v>
      </c>
      <c r="AN4874" s="36">
        <v>0.61157654226961156</v>
      </c>
      <c r="AO4874" s="34">
        <v>0.44021325209444023</v>
      </c>
      <c r="AP4874" s="34">
        <v>0.17136329017517135</v>
      </c>
      <c r="AS4874" s="36">
        <v>2.1325209444021324E-2</v>
      </c>
    </row>
    <row r="4875" spans="1:45" x14ac:dyDescent="0.3">
      <c r="A4875" s="4" t="s">
        <v>196</v>
      </c>
      <c r="B4875" t="s">
        <v>138</v>
      </c>
      <c r="C4875" s="28">
        <v>44551</v>
      </c>
      <c r="D4875">
        <v>2</v>
      </c>
      <c r="G4875" s="42" t="s">
        <v>206</v>
      </c>
      <c r="H4875">
        <f t="shared" si="436"/>
        <v>2021</v>
      </c>
      <c r="I4875" s="2" t="s">
        <v>139</v>
      </c>
      <c r="J4875" s="29">
        <v>6</v>
      </c>
      <c r="N4875" s="40">
        <v>370.34165714596594</v>
      </c>
      <c r="O4875" s="33">
        <f t="shared" si="435"/>
        <v>370.34165714596594</v>
      </c>
      <c r="P4875" s="22">
        <f>IF(ISNUMBER(O4875),SUMIFS(O$1:$O4875,A$1:$A4875,A4875,H$1:$H4875,H4875,D$1:$D4875,D4875),"")</f>
        <v>1460.9648576237137</v>
      </c>
      <c r="AK4875" s="34">
        <v>0.28698752228163993</v>
      </c>
      <c r="AL4875" s="34">
        <v>0</v>
      </c>
      <c r="AN4875" s="36">
        <v>0.70469399881164585</v>
      </c>
      <c r="AO4875" s="34">
        <v>0.52822341057635169</v>
      </c>
      <c r="AP4875" s="34">
        <v>0.1764705882352941</v>
      </c>
      <c r="AS4875" s="36">
        <v>8.3184789067142009E-3</v>
      </c>
    </row>
    <row r="4876" spans="1:45" x14ac:dyDescent="0.3">
      <c r="A4876" s="4" t="s">
        <v>196</v>
      </c>
      <c r="B4876" t="s">
        <v>138</v>
      </c>
      <c r="C4876" s="28">
        <v>44551</v>
      </c>
      <c r="D4876">
        <v>3</v>
      </c>
      <c r="G4876" s="42" t="s">
        <v>206</v>
      </c>
      <c r="H4876">
        <f t="shared" si="436"/>
        <v>2021</v>
      </c>
      <c r="I4876" s="2" t="s">
        <v>139</v>
      </c>
      <c r="J4876" s="29">
        <v>6</v>
      </c>
      <c r="N4876" s="40">
        <v>332.99258965197834</v>
      </c>
      <c r="O4876" s="33">
        <f t="shared" si="435"/>
        <v>332.99258965197834</v>
      </c>
      <c r="P4876" s="22">
        <f>IF(ISNUMBER(O4876),SUMIFS(O$1:$O4876,A$1:$A4876,A4876,H$1:$H4876,H4876,D$1:$D4876,D4876),"")</f>
        <v>1403.3306339242586</v>
      </c>
      <c r="AK4876" s="34">
        <v>0.40395256916996053</v>
      </c>
      <c r="AL4876" s="34">
        <v>0</v>
      </c>
      <c r="AN4876" s="36">
        <v>0.59604743083003953</v>
      </c>
      <c r="AO4876" s="34">
        <v>0.53359683794466406</v>
      </c>
      <c r="AP4876" s="34">
        <v>6.2450592885375494E-2</v>
      </c>
      <c r="AS4876" s="36">
        <v>0</v>
      </c>
    </row>
    <row r="4877" spans="1:45" x14ac:dyDescent="0.3">
      <c r="A4877" s="4" t="s">
        <v>196</v>
      </c>
      <c r="B4877" t="s">
        <v>138</v>
      </c>
      <c r="C4877" s="28">
        <v>44551</v>
      </c>
      <c r="D4877">
        <v>4</v>
      </c>
      <c r="G4877" s="42" t="s">
        <v>206</v>
      </c>
      <c r="H4877">
        <f t="shared" si="436"/>
        <v>2021</v>
      </c>
      <c r="I4877" s="2" t="s">
        <v>139</v>
      </c>
      <c r="J4877" s="29">
        <v>6</v>
      </c>
      <c r="N4877" s="40">
        <v>211.42387606440099</v>
      </c>
      <c r="O4877" s="33">
        <f t="shared" si="435"/>
        <v>211.42387606440099</v>
      </c>
      <c r="P4877" s="22">
        <f>IF(ISNUMBER(O4877),SUMIFS(O$1:$O4877,A$1:$A4877,A4877,H$1:$H4877,H4877,D$1:$D4877,D4877),"")</f>
        <v>1068.0592704667904</v>
      </c>
      <c r="AK4877" s="34">
        <v>0.35487077534791256</v>
      </c>
      <c r="AL4877" s="34">
        <v>0</v>
      </c>
      <c r="AN4877" s="36">
        <v>0.62624254473161034</v>
      </c>
      <c r="AO4877" s="34">
        <v>0.56461232604373757</v>
      </c>
      <c r="AP4877" s="34">
        <v>6.1630218687872773E-2</v>
      </c>
      <c r="AS4877" s="36">
        <v>1.8886679920477139E-2</v>
      </c>
    </row>
    <row r="4878" spans="1:45" x14ac:dyDescent="0.3">
      <c r="A4878" s="4" t="s">
        <v>196</v>
      </c>
      <c r="B4878" t="s">
        <v>138</v>
      </c>
      <c r="C4878" s="28">
        <v>44572</v>
      </c>
      <c r="D4878">
        <v>1</v>
      </c>
      <c r="G4878" s="42" t="s">
        <v>206</v>
      </c>
      <c r="H4878">
        <f t="shared" si="436"/>
        <v>2022</v>
      </c>
      <c r="I4878" s="2" t="s">
        <v>139</v>
      </c>
      <c r="J4878" s="29">
        <v>7</v>
      </c>
      <c r="N4878" s="40">
        <v>83.542188805346697</v>
      </c>
      <c r="O4878" s="33">
        <f t="shared" si="435"/>
        <v>83.542188805346697</v>
      </c>
      <c r="P4878" s="22">
        <f>IF(ISNUMBER(O4878),SUMIFS(O$1:$O4878,A$1:$A4878,A4878,H$1:$H4878,H4878,D$1:$D4878,D4878),"")</f>
        <v>83.542188805346697</v>
      </c>
      <c r="AK4878" s="34">
        <v>0.60831122900088419</v>
      </c>
      <c r="AL4878" s="34">
        <v>0</v>
      </c>
      <c r="AN4878" s="36">
        <v>0.39168877099911581</v>
      </c>
      <c r="AO4878" s="34">
        <v>0.34305923961096374</v>
      </c>
      <c r="AP4878" s="34">
        <v>4.8629531388152077E-2</v>
      </c>
      <c r="AS4878" s="36"/>
    </row>
    <row r="4879" spans="1:45" x14ac:dyDescent="0.3">
      <c r="A4879" s="4" t="s">
        <v>196</v>
      </c>
      <c r="B4879" t="s">
        <v>138</v>
      </c>
      <c r="C4879" s="28">
        <v>44572</v>
      </c>
      <c r="D4879">
        <v>2</v>
      </c>
      <c r="G4879" s="42" t="s">
        <v>206</v>
      </c>
      <c r="H4879">
        <f t="shared" si="436"/>
        <v>2022</v>
      </c>
      <c r="I4879" s="2" t="s">
        <v>139</v>
      </c>
      <c r="J4879" s="29">
        <v>7</v>
      </c>
      <c r="N4879" s="40">
        <v>101.03798586572438</v>
      </c>
      <c r="O4879" s="33">
        <f t="shared" si="435"/>
        <v>101.03798586572438</v>
      </c>
      <c r="P4879" s="22">
        <f>IF(ISNUMBER(O4879),SUMIFS(O$1:$O4879,A$1:$A4879,A4879,H$1:$H4879,H4879,D$1:$D4879,D4879),"")</f>
        <v>101.03798586572438</v>
      </c>
      <c r="AK4879" s="34">
        <v>0.62456546929316326</v>
      </c>
      <c r="AL4879" s="34">
        <v>0</v>
      </c>
      <c r="AN4879" s="36">
        <v>0.37543453070683663</v>
      </c>
      <c r="AO4879" s="34">
        <v>0.25260718424101969</v>
      </c>
      <c r="AP4879" s="34">
        <v>0.1228273464658169</v>
      </c>
      <c r="AS4879" s="36"/>
    </row>
    <row r="4880" spans="1:45" x14ac:dyDescent="0.3">
      <c r="A4880" s="4" t="s">
        <v>196</v>
      </c>
      <c r="B4880" t="s">
        <v>138</v>
      </c>
      <c r="C4880" s="28">
        <v>44572</v>
      </c>
      <c r="D4880">
        <v>3</v>
      </c>
      <c r="G4880" s="42" t="s">
        <v>206</v>
      </c>
      <c r="H4880">
        <f t="shared" si="436"/>
        <v>2022</v>
      </c>
      <c r="I4880" s="2" t="s">
        <v>139</v>
      </c>
      <c r="J4880" s="29">
        <v>7</v>
      </c>
      <c r="N4880" s="40">
        <v>109.89248659065552</v>
      </c>
      <c r="O4880" s="33">
        <f t="shared" si="435"/>
        <v>109.89248659065552</v>
      </c>
      <c r="P4880" s="22">
        <f>IF(ISNUMBER(O4880),SUMIFS(O$1:$O4880,A$1:$A4880,A4880,H$1:$H4880,H4880,D$1:$D4880,D4880),"")</f>
        <v>109.89248659065552</v>
      </c>
      <c r="AK4880" s="34">
        <v>0.65909090909090906</v>
      </c>
      <c r="AL4880" s="34">
        <v>0</v>
      </c>
      <c r="AN4880" s="36">
        <v>0.34090909090909094</v>
      </c>
      <c r="AO4880" s="34">
        <v>0.29442148760330578</v>
      </c>
      <c r="AP4880" s="34">
        <v>4.6487603305785136E-2</v>
      </c>
      <c r="AS4880" s="36"/>
    </row>
    <row r="4881" spans="1:45" x14ac:dyDescent="0.3">
      <c r="A4881" s="4" t="s">
        <v>196</v>
      </c>
      <c r="B4881" t="s">
        <v>138</v>
      </c>
      <c r="C4881" s="28">
        <v>44572</v>
      </c>
      <c r="D4881">
        <v>4</v>
      </c>
      <c r="G4881" s="42" t="s">
        <v>206</v>
      </c>
      <c r="H4881">
        <f t="shared" si="436"/>
        <v>2022</v>
      </c>
      <c r="I4881" s="2" t="s">
        <v>139</v>
      </c>
      <c r="J4881" s="29">
        <v>7</v>
      </c>
      <c r="N4881" s="40">
        <v>53.046268764266003</v>
      </c>
      <c r="O4881" s="33">
        <f t="shared" si="435"/>
        <v>53.046268764266003</v>
      </c>
      <c r="P4881" s="22">
        <f>IF(ISNUMBER(O4881),SUMIFS(O$1:$O4881,A$1:$A4881,A4881,H$1:$H4881,H4881,D$1:$D4881,D4881),"")</f>
        <v>53.046268764266003</v>
      </c>
      <c r="AK4881" s="34">
        <v>0.80815109343936387</v>
      </c>
      <c r="AL4881" s="34">
        <v>0</v>
      </c>
      <c r="AN4881" s="36">
        <v>0.19184890656063616</v>
      </c>
      <c r="AO4881" s="34">
        <v>0.19184890656063616</v>
      </c>
      <c r="AP4881" s="34">
        <v>0</v>
      </c>
      <c r="AS4881" s="36"/>
    </row>
    <row r="4882" spans="1:45" x14ac:dyDescent="0.3">
      <c r="A4882" s="4" t="s">
        <v>196</v>
      </c>
      <c r="B4882" t="s">
        <v>138</v>
      </c>
      <c r="C4882" s="28">
        <v>44615</v>
      </c>
      <c r="D4882">
        <v>1</v>
      </c>
      <c r="G4882" s="42" t="s">
        <v>206</v>
      </c>
      <c r="H4882">
        <f t="shared" si="436"/>
        <v>2022</v>
      </c>
      <c r="I4882" s="2" t="s">
        <v>139</v>
      </c>
      <c r="J4882" s="29">
        <v>8</v>
      </c>
      <c r="N4882" s="40">
        <v>211.60732046946492</v>
      </c>
      <c r="O4882" s="33">
        <f t="shared" si="435"/>
        <v>211.60732046946492</v>
      </c>
      <c r="P4882" s="22">
        <f>IF(ISNUMBER(O4882),SUMIFS(O$1:$O4882,A$1:$A4882,A4882,H$1:$H4882,H4882,D$1:$D4882,D4882),"")</f>
        <v>295.14950927481163</v>
      </c>
      <c r="AK4882" s="34">
        <v>0.36709824828636711</v>
      </c>
      <c r="AL4882" s="34">
        <v>0</v>
      </c>
      <c r="AN4882" s="36">
        <v>0.61157654226961156</v>
      </c>
      <c r="AO4882" s="34">
        <v>0.44021325209444023</v>
      </c>
      <c r="AP4882" s="34">
        <v>0.17136329017517135</v>
      </c>
      <c r="AS4882" s="36">
        <v>2.1325209444021324E-2</v>
      </c>
    </row>
    <row r="4883" spans="1:45" x14ac:dyDescent="0.3">
      <c r="A4883" s="4" t="s">
        <v>196</v>
      </c>
      <c r="B4883" t="s">
        <v>138</v>
      </c>
      <c r="C4883" s="28">
        <v>44615</v>
      </c>
      <c r="D4883">
        <v>2</v>
      </c>
      <c r="G4883" s="42" t="s">
        <v>206</v>
      </c>
      <c r="H4883">
        <f t="shared" si="436"/>
        <v>2022</v>
      </c>
      <c r="I4883" s="2" t="s">
        <v>139</v>
      </c>
      <c r="J4883" s="29">
        <v>8</v>
      </c>
      <c r="N4883" s="40">
        <v>219.51855511638124</v>
      </c>
      <c r="O4883" s="33">
        <f t="shared" si="435"/>
        <v>219.51855511638124</v>
      </c>
      <c r="P4883" s="22">
        <f>IF(ISNUMBER(O4883),SUMIFS(O$1:$O4883,A$1:$A4883,A4883,H$1:$H4883,H4883,D$1:$D4883,D4883),"")</f>
        <v>320.55654098210562</v>
      </c>
      <c r="AK4883" s="34">
        <v>0.28698752228163993</v>
      </c>
      <c r="AL4883" s="34">
        <v>0</v>
      </c>
      <c r="AN4883" s="36">
        <v>0.70469399881164585</v>
      </c>
      <c r="AO4883" s="34">
        <v>0.52822341057635169</v>
      </c>
      <c r="AP4883" s="34">
        <v>0.1764705882352941</v>
      </c>
      <c r="AS4883" s="36">
        <v>8.3184789067142009E-3</v>
      </c>
    </row>
    <row r="4884" spans="1:45" x14ac:dyDescent="0.3">
      <c r="A4884" s="4" t="s">
        <v>196</v>
      </c>
      <c r="B4884" t="s">
        <v>138</v>
      </c>
      <c r="C4884" s="28">
        <v>44615</v>
      </c>
      <c r="D4884">
        <v>3</v>
      </c>
      <c r="G4884" s="42" t="s">
        <v>206</v>
      </c>
      <c r="H4884">
        <f t="shared" si="436"/>
        <v>2022</v>
      </c>
      <c r="I4884" s="2" t="s">
        <v>139</v>
      </c>
      <c r="J4884" s="29">
        <v>8</v>
      </c>
      <c r="N4884" s="40">
        <v>212.65629265629269</v>
      </c>
      <c r="O4884" s="33">
        <f t="shared" si="435"/>
        <v>212.65629265629269</v>
      </c>
      <c r="P4884" s="22">
        <f>IF(ISNUMBER(O4884),SUMIFS(O$1:$O4884,A$1:$A4884,A4884,H$1:$H4884,H4884,D$1:$D4884,D4884),"")</f>
        <v>322.54877924694824</v>
      </c>
      <c r="AK4884" s="34">
        <v>0.40395256916996053</v>
      </c>
      <c r="AL4884" s="34">
        <v>0</v>
      </c>
      <c r="AN4884" s="36">
        <v>0.59604743083003953</v>
      </c>
      <c r="AO4884" s="34">
        <v>0.53359683794466406</v>
      </c>
      <c r="AP4884" s="34">
        <v>6.2450592885375494E-2</v>
      </c>
      <c r="AS4884" s="36">
        <v>0</v>
      </c>
    </row>
    <row r="4885" spans="1:45" x14ac:dyDescent="0.3">
      <c r="A4885" s="4" t="s">
        <v>196</v>
      </c>
      <c r="B4885" t="s">
        <v>138</v>
      </c>
      <c r="C4885" s="28">
        <v>44615</v>
      </c>
      <c r="D4885">
        <v>4</v>
      </c>
      <c r="G4885" s="42" t="s">
        <v>206</v>
      </c>
      <c r="H4885">
        <f t="shared" si="436"/>
        <v>2022</v>
      </c>
      <c r="I4885" s="2" t="s">
        <v>139</v>
      </c>
      <c r="J4885" s="29">
        <v>8</v>
      </c>
      <c r="N4885" s="40">
        <v>159.25197746634814</v>
      </c>
      <c r="O4885" s="33">
        <f t="shared" si="435"/>
        <v>159.25197746634814</v>
      </c>
      <c r="P4885" s="22">
        <f>IF(ISNUMBER(O4885),SUMIFS(O$1:$O4885,A$1:$A4885,A4885,H$1:$H4885,H4885,D$1:$D4885,D4885),"")</f>
        <v>212.29824623061415</v>
      </c>
      <c r="AK4885" s="34">
        <v>0.35487077534791256</v>
      </c>
      <c r="AL4885" s="34">
        <v>0</v>
      </c>
      <c r="AN4885" s="36">
        <v>0.62624254473161034</v>
      </c>
      <c r="AO4885" s="34">
        <v>0.56461232604373757</v>
      </c>
      <c r="AP4885" s="34">
        <v>6.1630218687872773E-2</v>
      </c>
      <c r="AS4885" s="36">
        <v>1.8886679920477139E-2</v>
      </c>
    </row>
    <row r="4886" spans="1:45" x14ac:dyDescent="0.3">
      <c r="A4886" s="4" t="s">
        <v>196</v>
      </c>
      <c r="B4886" t="s">
        <v>138</v>
      </c>
      <c r="C4886" s="28">
        <v>44648</v>
      </c>
      <c r="D4886">
        <v>1</v>
      </c>
      <c r="G4886" s="42" t="s">
        <v>206</v>
      </c>
      <c r="H4886">
        <f t="shared" si="436"/>
        <v>2022</v>
      </c>
      <c r="I4886" s="2" t="s">
        <v>139</v>
      </c>
      <c r="J4886" s="29">
        <v>9</v>
      </c>
      <c r="N4886" s="40">
        <v>117.22675799366012</v>
      </c>
      <c r="O4886" s="33">
        <f t="shared" si="435"/>
        <v>117.22675799366012</v>
      </c>
      <c r="P4886" s="22">
        <f>IF(ISNUMBER(O4886),SUMIFS(O$1:$O4886,A$1:$A4886,A4886,H$1:$H4886,H4886,D$1:$D4886,D4886),"")</f>
        <v>412.37626726847174</v>
      </c>
      <c r="AK4886" s="34">
        <v>0.34301075268817205</v>
      </c>
      <c r="AL4886" s="34">
        <v>9.6774193548387101E-3</v>
      </c>
      <c r="AN4886" s="36">
        <v>0.64731182795698927</v>
      </c>
      <c r="AO4886" s="34">
        <v>0.64731182795698927</v>
      </c>
      <c r="AP4886" s="34">
        <v>0</v>
      </c>
      <c r="AS4886" s="48">
        <v>0</v>
      </c>
    </row>
    <row r="4887" spans="1:45" x14ac:dyDescent="0.3">
      <c r="A4887" s="4" t="s">
        <v>196</v>
      </c>
      <c r="B4887" t="s">
        <v>138</v>
      </c>
      <c r="C4887" s="28">
        <v>44648</v>
      </c>
      <c r="D4887">
        <v>2</v>
      </c>
      <c r="G4887" s="42" t="s">
        <v>206</v>
      </c>
      <c r="H4887">
        <f t="shared" si="436"/>
        <v>2022</v>
      </c>
      <c r="I4887" s="2" t="s">
        <v>139</v>
      </c>
      <c r="J4887" s="29">
        <v>9</v>
      </c>
      <c r="N4887" s="40">
        <v>122.51055013219441</v>
      </c>
      <c r="O4887" s="33">
        <f t="shared" si="435"/>
        <v>122.51055013219441</v>
      </c>
      <c r="P4887" s="22">
        <f>IF(ISNUMBER(O4887),SUMIFS(O$1:$O4887,A$1:$A4887,A4887,H$1:$H4887,H4887,D$1:$D4887,D4887),"")</f>
        <v>443.06709111430001</v>
      </c>
      <c r="AK4887" s="34">
        <v>0.2889952153110048</v>
      </c>
      <c r="AL4887" s="34">
        <v>0</v>
      </c>
      <c r="AN4887" s="36">
        <v>0.69473684210526321</v>
      </c>
      <c r="AO4887" s="34">
        <v>0.69473684210526321</v>
      </c>
      <c r="AP4887" s="34">
        <v>0</v>
      </c>
      <c r="AS4887" s="48">
        <v>1.626794258373206E-2</v>
      </c>
    </row>
    <row r="4888" spans="1:45" x14ac:dyDescent="0.3">
      <c r="A4888" s="4" t="s">
        <v>196</v>
      </c>
      <c r="B4888" t="s">
        <v>138</v>
      </c>
      <c r="C4888" s="28">
        <v>44648</v>
      </c>
      <c r="D4888">
        <v>3</v>
      </c>
      <c r="G4888" s="42" t="s">
        <v>206</v>
      </c>
      <c r="H4888">
        <f t="shared" si="436"/>
        <v>2022</v>
      </c>
      <c r="I4888" s="2" t="s">
        <v>139</v>
      </c>
      <c r="J4888" s="29">
        <v>9</v>
      </c>
      <c r="N4888" s="40">
        <v>109.35040258786857</v>
      </c>
      <c r="O4888" s="33">
        <f t="shared" si="435"/>
        <v>109.35040258786857</v>
      </c>
      <c r="P4888" s="22">
        <f>IF(ISNUMBER(O4888),SUMIFS(O$1:$O4888,A$1:$A4888,A4888,H$1:$H4888,H4888,D$1:$D4888,D4888),"")</f>
        <v>431.89918183481683</v>
      </c>
      <c r="AK4888" s="34">
        <v>0.28872366790582404</v>
      </c>
      <c r="AL4888" s="34">
        <v>0</v>
      </c>
      <c r="AN4888" s="36">
        <v>0.70260223048327131</v>
      </c>
      <c r="AO4888" s="34">
        <v>0.70260223048327131</v>
      </c>
      <c r="AP4888" s="34">
        <v>0</v>
      </c>
      <c r="AS4888" s="48">
        <v>8.6741016109045856E-3</v>
      </c>
    </row>
    <row r="4889" spans="1:45" x14ac:dyDescent="0.3">
      <c r="A4889" s="4" t="s">
        <v>196</v>
      </c>
      <c r="B4889" t="s">
        <v>138</v>
      </c>
      <c r="C4889" s="28">
        <v>44648</v>
      </c>
      <c r="D4889">
        <v>4</v>
      </c>
      <c r="G4889" s="42" t="s">
        <v>206</v>
      </c>
      <c r="H4889">
        <f t="shared" si="436"/>
        <v>2022</v>
      </c>
      <c r="I4889" s="2" t="s">
        <v>139</v>
      </c>
      <c r="J4889" s="29">
        <v>9</v>
      </c>
      <c r="N4889" s="40">
        <v>91.262191459882075</v>
      </c>
      <c r="O4889" s="33">
        <f t="shared" si="435"/>
        <v>91.262191459882075</v>
      </c>
      <c r="P4889" s="22">
        <f>IF(ISNUMBER(O4889),SUMIFS(O$1:$O4889,A$1:$A4889,A4889,H$1:$H4889,H4889,D$1:$D4889,D4889),"")</f>
        <v>303.5604376904962</v>
      </c>
      <c r="AK4889" s="34">
        <v>0.25714285714285712</v>
      </c>
      <c r="AL4889" s="34">
        <v>0</v>
      </c>
      <c r="AN4889" s="36">
        <v>0.74285714285714288</v>
      </c>
      <c r="AO4889" s="34">
        <v>0.74285714285714288</v>
      </c>
      <c r="AP4889" s="34">
        <v>0</v>
      </c>
      <c r="AS4889" s="48">
        <v>0</v>
      </c>
    </row>
    <row r="4890" spans="1:45" x14ac:dyDescent="0.3">
      <c r="A4890" s="4" t="s">
        <v>196</v>
      </c>
      <c r="B4890" t="s">
        <v>138</v>
      </c>
      <c r="C4890" s="28">
        <v>44677</v>
      </c>
      <c r="D4890">
        <v>1</v>
      </c>
      <c r="G4890" s="42" t="s">
        <v>206</v>
      </c>
      <c r="H4890">
        <f t="shared" si="436"/>
        <v>2022</v>
      </c>
      <c r="I4890" s="2" t="s">
        <v>139</v>
      </c>
      <c r="J4890" s="29">
        <v>10</v>
      </c>
      <c r="N4890" s="40">
        <v>118.00979224560012</v>
      </c>
      <c r="O4890" s="33">
        <f t="shared" si="435"/>
        <v>118.00979224560012</v>
      </c>
      <c r="P4890" s="22">
        <f>IF(ISNUMBER(O4890),SUMIFS(O$1:$O4890,A$1:$A4890,A4890,H$1:$H4890,H4890,D$1:$D4890,D4890),"")</f>
        <v>530.3860595140718</v>
      </c>
      <c r="AK4890" s="34">
        <v>0.31062670299727518</v>
      </c>
      <c r="AL4890" s="34">
        <v>0</v>
      </c>
      <c r="AN4890" s="36">
        <v>0.65395095367847422</v>
      </c>
      <c r="AO4890" s="34">
        <v>0.65395095367847422</v>
      </c>
      <c r="AP4890" s="34">
        <v>0</v>
      </c>
      <c r="AS4890" s="36">
        <v>3.5422343324250684E-2</v>
      </c>
    </row>
    <row r="4891" spans="1:45" x14ac:dyDescent="0.3">
      <c r="A4891" s="4" t="s">
        <v>196</v>
      </c>
      <c r="B4891" t="s">
        <v>138</v>
      </c>
      <c r="C4891" s="28">
        <v>44677</v>
      </c>
      <c r="D4891">
        <v>2</v>
      </c>
      <c r="G4891" s="42" t="s">
        <v>206</v>
      </c>
      <c r="H4891">
        <f t="shared" si="436"/>
        <v>2022</v>
      </c>
      <c r="I4891" s="2" t="s">
        <v>139</v>
      </c>
      <c r="J4891" s="29">
        <v>10</v>
      </c>
      <c r="N4891" s="40">
        <v>128.52193738707413</v>
      </c>
      <c r="O4891" s="33">
        <f t="shared" si="435"/>
        <v>128.52193738707413</v>
      </c>
      <c r="P4891" s="22">
        <f>IF(ISNUMBER(O4891),SUMIFS(O$1:$O4891,A$1:$A4891,A4891,H$1:$H4891,H4891,D$1:$D4891,D4891),"")</f>
        <v>571.58902850137417</v>
      </c>
      <c r="AK4891" s="34"/>
      <c r="AL4891" s="34"/>
      <c r="AN4891" s="36"/>
      <c r="AO4891" s="34"/>
      <c r="AP4891" s="34"/>
      <c r="AS4891" s="36"/>
    </row>
    <row r="4892" spans="1:45" x14ac:dyDescent="0.3">
      <c r="A4892" s="4" t="s">
        <v>196</v>
      </c>
      <c r="B4892" t="s">
        <v>138</v>
      </c>
      <c r="C4892" s="28">
        <v>44677</v>
      </c>
      <c r="D4892">
        <v>3</v>
      </c>
      <c r="G4892" s="42" t="s">
        <v>206</v>
      </c>
      <c r="H4892">
        <f t="shared" si="436"/>
        <v>2022</v>
      </c>
      <c r="I4892" s="2" t="s">
        <v>139</v>
      </c>
      <c r="J4892" s="29">
        <v>10</v>
      </c>
      <c r="N4892" s="40">
        <v>140.3116077408439</v>
      </c>
      <c r="O4892" s="33">
        <f t="shared" si="435"/>
        <v>140.3116077408439</v>
      </c>
      <c r="P4892" s="22">
        <f>IF(ISNUMBER(O4892),SUMIFS(O$1:$O4892,A$1:$A4892,A4892,H$1:$H4892,H4892,D$1:$D4892,D4892),"")</f>
        <v>572.21078957566078</v>
      </c>
      <c r="AK4892" s="34">
        <v>0.37165775401069512</v>
      </c>
      <c r="AL4892" s="34">
        <v>0</v>
      </c>
      <c r="AN4892" s="36">
        <v>0.61764705882352944</v>
      </c>
      <c r="AO4892" s="34">
        <v>0.61764705882352944</v>
      </c>
      <c r="AP4892" s="34">
        <v>0</v>
      </c>
      <c r="AS4892" s="36">
        <v>1.0695187165775399E-2</v>
      </c>
    </row>
    <row r="4893" spans="1:45" x14ac:dyDescent="0.3">
      <c r="A4893" s="4" t="s">
        <v>196</v>
      </c>
      <c r="B4893" t="s">
        <v>138</v>
      </c>
      <c r="C4893" s="28">
        <v>44677</v>
      </c>
      <c r="D4893">
        <v>4</v>
      </c>
      <c r="G4893" s="42" t="s">
        <v>206</v>
      </c>
      <c r="H4893">
        <f t="shared" si="436"/>
        <v>2022</v>
      </c>
      <c r="I4893" s="2" t="s">
        <v>139</v>
      </c>
      <c r="J4893" s="29">
        <v>10</v>
      </c>
      <c r="N4893" s="40">
        <v>99.001998466793097</v>
      </c>
      <c r="O4893" s="33">
        <f t="shared" si="435"/>
        <v>99.001998466793097</v>
      </c>
      <c r="P4893" s="22">
        <f>IF(ISNUMBER(O4893),SUMIFS(O$1:$O4893,A$1:$A4893,A4893,H$1:$H4893,H4893,D$1:$D4893,D4893),"")</f>
        <v>402.56243615728931</v>
      </c>
      <c r="AK4893" s="34">
        <v>0.26737967914438504</v>
      </c>
      <c r="AL4893" s="34">
        <v>0</v>
      </c>
      <c r="AN4893" s="36">
        <v>0.64171122994652408</v>
      </c>
      <c r="AO4893" s="34">
        <v>0.64171122994652408</v>
      </c>
      <c r="AP4893" s="34">
        <v>0</v>
      </c>
      <c r="AS4893" s="36">
        <v>9.0909090909090912E-2</v>
      </c>
    </row>
    <row r="4894" spans="1:45" x14ac:dyDescent="0.3">
      <c r="A4894" s="4" t="s">
        <v>196</v>
      </c>
      <c r="B4894" t="s">
        <v>138</v>
      </c>
      <c r="C4894" s="28">
        <v>44707</v>
      </c>
      <c r="D4894">
        <v>1</v>
      </c>
      <c r="G4894" s="42" t="s">
        <v>206</v>
      </c>
      <c r="H4894">
        <f t="shared" si="436"/>
        <v>2022</v>
      </c>
      <c r="I4894" s="2" t="s">
        <v>139</v>
      </c>
      <c r="J4894" s="29">
        <v>11</v>
      </c>
      <c r="N4894" s="40">
        <v>122.662839737582</v>
      </c>
      <c r="O4894" s="33">
        <f t="shared" si="435"/>
        <v>122.662839737582</v>
      </c>
      <c r="P4894" s="22">
        <f>IF(ISNUMBER(O4894),SUMIFS(O$1:$O4894,A$1:$A4894,A4894,H$1:$H4894,H4894,D$1:$D4894,D4894),"")</f>
        <v>653.04889925165378</v>
      </c>
      <c r="AK4894" s="34">
        <v>0.4638403990024938</v>
      </c>
      <c r="AL4894" s="34">
        <v>0</v>
      </c>
      <c r="AN4894" s="36">
        <v>0.50623441396508728</v>
      </c>
      <c r="AO4894" s="34">
        <v>0.50623441396508728</v>
      </c>
      <c r="AP4894" s="34">
        <v>0</v>
      </c>
      <c r="AS4894" s="36">
        <v>2.9925187032418952E-2</v>
      </c>
    </row>
    <row r="4895" spans="1:45" x14ac:dyDescent="0.3">
      <c r="A4895" s="4" t="s">
        <v>196</v>
      </c>
      <c r="B4895" t="s">
        <v>138</v>
      </c>
      <c r="C4895" s="28">
        <v>44707</v>
      </c>
      <c r="D4895">
        <v>2</v>
      </c>
      <c r="G4895" s="42" t="s">
        <v>206</v>
      </c>
      <c r="H4895">
        <f t="shared" si="436"/>
        <v>2022</v>
      </c>
      <c r="I4895" s="2" t="s">
        <v>139</v>
      </c>
      <c r="J4895" s="29">
        <v>11</v>
      </c>
      <c r="N4895" s="40">
        <v>171.61132176644065</v>
      </c>
      <c r="O4895" s="33">
        <f t="shared" si="435"/>
        <v>171.61132176644065</v>
      </c>
      <c r="P4895" s="22">
        <f>IF(ISNUMBER(O4895),SUMIFS(O$1:$O4895,A$1:$A4895,A4895,H$1:$H4895,H4895,D$1:$D4895,D4895),"")</f>
        <v>743.20035026781488</v>
      </c>
      <c r="AK4895" s="34">
        <v>0.49293286219081273</v>
      </c>
      <c r="AL4895" s="34">
        <v>0</v>
      </c>
      <c r="AN4895" s="36">
        <v>0.50706713780918733</v>
      </c>
      <c r="AO4895" s="34">
        <v>0.50706713780918733</v>
      </c>
      <c r="AP4895" s="34">
        <v>0</v>
      </c>
      <c r="AS4895" s="36">
        <v>0</v>
      </c>
    </row>
    <row r="4896" spans="1:45" x14ac:dyDescent="0.3">
      <c r="A4896" s="4" t="s">
        <v>196</v>
      </c>
      <c r="B4896" t="s">
        <v>138</v>
      </c>
      <c r="C4896" s="28">
        <v>44707</v>
      </c>
      <c r="D4896">
        <v>3</v>
      </c>
      <c r="G4896" s="42" t="s">
        <v>206</v>
      </c>
      <c r="H4896">
        <f t="shared" si="436"/>
        <v>2022</v>
      </c>
      <c r="I4896" s="2" t="s">
        <v>139</v>
      </c>
      <c r="J4896" s="29">
        <v>11</v>
      </c>
      <c r="N4896" s="40">
        <v>139.42227890123681</v>
      </c>
      <c r="O4896" s="33">
        <f t="shared" si="435"/>
        <v>139.42227890123681</v>
      </c>
      <c r="P4896" s="22">
        <f>IF(ISNUMBER(O4896),SUMIFS(O$1:$O4896,A$1:$A4896,A4896,H$1:$H4896,H4896,D$1:$D4896,D4896),"")</f>
        <v>711.63306847689762</v>
      </c>
      <c r="AK4896" s="34">
        <v>0.50432276657060526</v>
      </c>
      <c r="AL4896" s="34">
        <v>0</v>
      </c>
      <c r="AN4896" s="36">
        <v>0.49567723342939485</v>
      </c>
      <c r="AO4896" s="34">
        <v>0.49567723342939485</v>
      </c>
      <c r="AP4896" s="34">
        <v>0</v>
      </c>
      <c r="AS4896" s="36">
        <v>0</v>
      </c>
    </row>
    <row r="4897" spans="1:45" x14ac:dyDescent="0.3">
      <c r="A4897" s="4" t="s">
        <v>196</v>
      </c>
      <c r="B4897" t="s">
        <v>138</v>
      </c>
      <c r="C4897" s="28">
        <v>44707</v>
      </c>
      <c r="D4897">
        <v>4</v>
      </c>
      <c r="G4897" s="42" t="s">
        <v>206</v>
      </c>
      <c r="H4897">
        <f t="shared" si="436"/>
        <v>2022</v>
      </c>
      <c r="I4897" s="2" t="s">
        <v>139</v>
      </c>
      <c r="J4897" s="29">
        <v>11</v>
      </c>
      <c r="N4897" s="40">
        <v>108.45721858785086</v>
      </c>
      <c r="O4897" s="33">
        <f t="shared" si="435"/>
        <v>108.45721858785086</v>
      </c>
      <c r="P4897" s="22">
        <f>IF(ISNUMBER(O4897),SUMIFS(O$1:$O4897,A$1:$A4897,A4897,H$1:$H4897,H4897,D$1:$D4897,D4897),"")</f>
        <v>511.0196547451402</v>
      </c>
      <c r="AK4897" s="34">
        <v>0.17399267399267399</v>
      </c>
      <c r="AL4897" s="34">
        <v>0</v>
      </c>
      <c r="AN4897" s="36">
        <v>0.81684981684981683</v>
      </c>
      <c r="AO4897" s="34">
        <v>0.81684981684981683</v>
      </c>
      <c r="AP4897" s="34">
        <v>0</v>
      </c>
      <c r="AS4897" s="36">
        <v>9.1575091575091579E-3</v>
      </c>
    </row>
    <row r="4898" spans="1:45" x14ac:dyDescent="0.3">
      <c r="A4898" s="4" t="s">
        <v>196</v>
      </c>
      <c r="B4898" t="s">
        <v>138</v>
      </c>
      <c r="C4898" s="28">
        <v>44735</v>
      </c>
      <c r="D4898">
        <v>1</v>
      </c>
      <c r="G4898" s="42" t="s">
        <v>206</v>
      </c>
      <c r="H4898">
        <f t="shared" si="436"/>
        <v>2022</v>
      </c>
      <c r="I4898" s="2" t="s">
        <v>139</v>
      </c>
      <c r="J4898" s="29">
        <v>12</v>
      </c>
      <c r="N4898" s="40">
        <v>68.9575357205415</v>
      </c>
      <c r="O4898" s="33">
        <f t="shared" si="435"/>
        <v>68.9575357205415</v>
      </c>
      <c r="P4898" s="22">
        <f>IF(ISNUMBER(O4898),SUMIFS(O$1:$O4898,A$1:$A4898,A4898,H$1:$H4898,H4898,D$1:$D4898,D4898),"")</f>
        <v>722.00643497219528</v>
      </c>
      <c r="AK4898" s="34">
        <v>0.60465116279069764</v>
      </c>
      <c r="AL4898" s="34">
        <v>0</v>
      </c>
      <c r="AN4898" s="36">
        <v>0.39534883720930231</v>
      </c>
      <c r="AO4898" s="34">
        <v>0.39534883720930231</v>
      </c>
      <c r="AP4898" s="34">
        <v>0</v>
      </c>
      <c r="AS4898" s="36">
        <v>0</v>
      </c>
    </row>
    <row r="4899" spans="1:45" x14ac:dyDescent="0.3">
      <c r="A4899" s="4" t="s">
        <v>196</v>
      </c>
      <c r="B4899" t="s">
        <v>138</v>
      </c>
      <c r="C4899" s="28">
        <v>44735</v>
      </c>
      <c r="D4899">
        <v>2</v>
      </c>
      <c r="G4899" s="42" t="s">
        <v>206</v>
      </c>
      <c r="H4899">
        <f t="shared" si="436"/>
        <v>2022</v>
      </c>
      <c r="I4899" s="2" t="s">
        <v>139</v>
      </c>
      <c r="J4899" s="29">
        <v>12</v>
      </c>
      <c r="N4899" s="40">
        <v>55.625853619346017</v>
      </c>
      <c r="O4899" s="33">
        <f t="shared" ref="O4899:O4962" si="437">IF(LEN(N4899)&gt;0,N4899,"")</f>
        <v>55.625853619346017</v>
      </c>
      <c r="P4899" s="22">
        <f>IF(ISNUMBER(O4899),SUMIFS(O$1:$O4899,A$1:$A4899,A4899,H$1:$H4899,H4899,D$1:$D4899,D4899),"")</f>
        <v>798.82620388716089</v>
      </c>
      <c r="AK4899" s="34">
        <v>0.51406649616368283</v>
      </c>
      <c r="AL4899" s="34">
        <v>0</v>
      </c>
      <c r="AN4899" s="36">
        <v>0.48593350383631717</v>
      </c>
      <c r="AO4899" s="34">
        <v>0.48593350383631717</v>
      </c>
      <c r="AP4899" s="34">
        <v>0</v>
      </c>
      <c r="AS4899" s="36">
        <v>0</v>
      </c>
    </row>
    <row r="4900" spans="1:45" x14ac:dyDescent="0.3">
      <c r="A4900" s="4" t="s">
        <v>196</v>
      </c>
      <c r="B4900" t="s">
        <v>138</v>
      </c>
      <c r="C4900" s="28">
        <v>44735</v>
      </c>
      <c r="D4900">
        <v>3</v>
      </c>
      <c r="G4900" s="42" t="s">
        <v>206</v>
      </c>
      <c r="H4900">
        <f t="shared" si="436"/>
        <v>2022</v>
      </c>
      <c r="I4900" s="2" t="s">
        <v>139</v>
      </c>
      <c r="J4900" s="29">
        <v>12</v>
      </c>
      <c r="N4900" s="40">
        <v>82.546598886468175</v>
      </c>
      <c r="O4900" s="33">
        <f t="shared" si="437"/>
        <v>82.546598886468175</v>
      </c>
      <c r="P4900" s="22">
        <f>IF(ISNUMBER(O4900),SUMIFS(O$1:$O4900,A$1:$A4900,A4900,H$1:$H4900,H4900,D$1:$D4900,D4900),"")</f>
        <v>794.17966736336575</v>
      </c>
      <c r="AK4900" s="34">
        <v>0.52058111380145278</v>
      </c>
      <c r="AL4900" s="34">
        <v>0</v>
      </c>
      <c r="AN4900" s="36">
        <v>0.47941888619854722</v>
      </c>
      <c r="AO4900" s="34">
        <v>0.47941888619854722</v>
      </c>
      <c r="AP4900" s="34">
        <v>0</v>
      </c>
      <c r="AS4900" s="36">
        <v>0</v>
      </c>
    </row>
    <row r="4901" spans="1:45" x14ac:dyDescent="0.3">
      <c r="A4901" s="4" t="s">
        <v>196</v>
      </c>
      <c r="B4901" t="s">
        <v>138</v>
      </c>
      <c r="C4901" s="28">
        <v>44735</v>
      </c>
      <c r="D4901">
        <v>4</v>
      </c>
      <c r="G4901" s="42" t="s">
        <v>206</v>
      </c>
      <c r="H4901">
        <f t="shared" si="436"/>
        <v>2022</v>
      </c>
      <c r="I4901" s="2" t="s">
        <v>139</v>
      </c>
      <c r="J4901" s="29">
        <v>12</v>
      </c>
      <c r="N4901" s="40">
        <v>43.255972485545456</v>
      </c>
      <c r="O4901" s="33">
        <f t="shared" si="437"/>
        <v>43.255972485545456</v>
      </c>
      <c r="P4901" s="22">
        <f>IF(ISNUMBER(O4901),SUMIFS(O$1:$O4901,A$1:$A4901,A4901,H$1:$H4901,H4901,D$1:$D4901,D4901),"")</f>
        <v>554.2756272306857</v>
      </c>
      <c r="AK4901" s="34">
        <v>0.29450549450549451</v>
      </c>
      <c r="AL4901" s="34">
        <v>0</v>
      </c>
      <c r="AN4901" s="36">
        <v>0.70549450549450554</v>
      </c>
      <c r="AO4901" s="34">
        <v>0.70549450549450554</v>
      </c>
      <c r="AP4901" s="34">
        <v>0</v>
      </c>
      <c r="AS4901" s="36">
        <v>0</v>
      </c>
    </row>
    <row r="4902" spans="1:45" x14ac:dyDescent="0.3">
      <c r="A4902" s="4" t="s">
        <v>196</v>
      </c>
      <c r="B4902" t="s">
        <v>138</v>
      </c>
      <c r="C4902" s="28">
        <v>44778</v>
      </c>
      <c r="D4902">
        <v>1</v>
      </c>
      <c r="G4902" s="42" t="s">
        <v>206</v>
      </c>
      <c r="H4902">
        <f t="shared" si="436"/>
        <v>2022</v>
      </c>
      <c r="I4902" s="2" t="s">
        <v>139</v>
      </c>
      <c r="J4902" s="29">
        <v>13</v>
      </c>
      <c r="N4902" s="40">
        <v>99.37209937209937</v>
      </c>
      <c r="O4902" s="33">
        <f t="shared" si="437"/>
        <v>99.37209937209937</v>
      </c>
      <c r="P4902" s="22">
        <f>IF(ISNUMBER(O4902),SUMIFS(O$1:$O4902,A$1:$A4902,A4902,H$1:$H4902,H4902,D$1:$D4902,D4902),"")</f>
        <v>821.37853434429462</v>
      </c>
      <c r="AK4902" s="34">
        <v>0.43902439024390244</v>
      </c>
      <c r="AL4902" s="34">
        <v>0</v>
      </c>
      <c r="AN4902" s="36">
        <v>0.55923344947735187</v>
      </c>
      <c r="AO4902" s="34">
        <v>0.55923344947735187</v>
      </c>
      <c r="AP4902" s="34">
        <v>0</v>
      </c>
      <c r="AS4902" s="36">
        <v>1.7421602787456446E-3</v>
      </c>
    </row>
    <row r="4903" spans="1:45" x14ac:dyDescent="0.3">
      <c r="A4903" s="4" t="s">
        <v>196</v>
      </c>
      <c r="B4903" t="s">
        <v>138</v>
      </c>
      <c r="C4903" s="28">
        <v>44778</v>
      </c>
      <c r="D4903">
        <v>2</v>
      </c>
      <c r="G4903" s="42" t="s">
        <v>206</v>
      </c>
      <c r="H4903">
        <f t="shared" si="436"/>
        <v>2022</v>
      </c>
      <c r="I4903" s="2" t="s">
        <v>139</v>
      </c>
      <c r="J4903" s="29">
        <v>13</v>
      </c>
      <c r="N4903" s="40">
        <v>138.90072432893058</v>
      </c>
      <c r="O4903" s="33">
        <f t="shared" si="437"/>
        <v>138.90072432893058</v>
      </c>
      <c r="P4903" s="22">
        <f>IF(ISNUMBER(O4903),SUMIFS(O$1:$O4903,A$1:$A4903,A4903,H$1:$H4903,H4903,D$1:$D4903,D4903),"")</f>
        <v>937.72692821609144</v>
      </c>
      <c r="AK4903" s="34">
        <v>0.48522829006266788</v>
      </c>
      <c r="AL4903" s="34">
        <v>0</v>
      </c>
      <c r="AN4903" s="36">
        <v>0.50760966875559532</v>
      </c>
      <c r="AO4903" s="34">
        <v>0.50760966875559532</v>
      </c>
      <c r="AP4903" s="34">
        <v>0</v>
      </c>
      <c r="AS4903" s="36">
        <v>7.162041181736795E-3</v>
      </c>
    </row>
    <row r="4904" spans="1:45" x14ac:dyDescent="0.3">
      <c r="A4904" s="4" t="s">
        <v>196</v>
      </c>
      <c r="B4904" t="s">
        <v>138</v>
      </c>
      <c r="C4904" s="28">
        <v>44778</v>
      </c>
      <c r="D4904">
        <v>3</v>
      </c>
      <c r="G4904" s="42" t="s">
        <v>206</v>
      </c>
      <c r="H4904">
        <f t="shared" si="436"/>
        <v>2022</v>
      </c>
      <c r="I4904" s="2" t="s">
        <v>139</v>
      </c>
      <c r="J4904" s="29">
        <v>13</v>
      </c>
      <c r="N4904" s="40">
        <v>126.91732136176579</v>
      </c>
      <c r="O4904" s="33">
        <f t="shared" si="437"/>
        <v>126.91732136176579</v>
      </c>
      <c r="P4904" s="22">
        <f>IF(ISNUMBER(O4904),SUMIFS(O$1:$O4904,A$1:$A4904,A4904,H$1:$H4904,H4904,D$1:$D4904,D4904),"")</f>
        <v>921.0969887251315</v>
      </c>
      <c r="AK4904" s="34">
        <v>0.38559322033898308</v>
      </c>
      <c r="AL4904" s="34">
        <v>0</v>
      </c>
      <c r="AN4904" s="36">
        <v>0.61440677966101698</v>
      </c>
      <c r="AO4904" s="34">
        <v>0.61440677966101698</v>
      </c>
      <c r="AP4904" s="34">
        <v>0</v>
      </c>
      <c r="AS4904" s="36">
        <v>0</v>
      </c>
    </row>
    <row r="4905" spans="1:45" x14ac:dyDescent="0.3">
      <c r="A4905" s="4" t="s">
        <v>196</v>
      </c>
      <c r="B4905" t="s">
        <v>138</v>
      </c>
      <c r="C4905" s="28">
        <v>44778</v>
      </c>
      <c r="D4905">
        <v>4</v>
      </c>
      <c r="G4905" s="42" t="s">
        <v>206</v>
      </c>
      <c r="H4905">
        <f t="shared" si="436"/>
        <v>2022</v>
      </c>
      <c r="I4905" s="2" t="s">
        <v>139</v>
      </c>
      <c r="J4905" s="29">
        <v>13</v>
      </c>
      <c r="N4905" s="40">
        <v>109.36328152948268</v>
      </c>
      <c r="O4905" s="33">
        <f t="shared" si="437"/>
        <v>109.36328152948268</v>
      </c>
      <c r="P4905" s="22">
        <f>IF(ISNUMBER(O4905),SUMIFS(O$1:$O4905,A$1:$A4905,A4905,H$1:$H4905,H4905,D$1:$D4905,D4905),"")</f>
        <v>663.63890876016842</v>
      </c>
      <c r="AK4905" s="34">
        <v>0.3976331360946746</v>
      </c>
      <c r="AL4905" s="34">
        <v>0</v>
      </c>
      <c r="AN4905" s="36">
        <v>0.56331360946745568</v>
      </c>
      <c r="AO4905" s="34">
        <v>0.56331360946745568</v>
      </c>
      <c r="AP4905" s="34">
        <v>0</v>
      </c>
      <c r="AS4905" s="36">
        <v>3.9053254437869826E-2</v>
      </c>
    </row>
    <row r="4906" spans="1:45" x14ac:dyDescent="0.3">
      <c r="A4906" s="4" t="s">
        <v>196</v>
      </c>
      <c r="B4906" t="s">
        <v>138</v>
      </c>
      <c r="C4906" s="28">
        <v>44812</v>
      </c>
      <c r="D4906">
        <v>1</v>
      </c>
      <c r="G4906" s="42" t="s">
        <v>206</v>
      </c>
      <c r="H4906">
        <f t="shared" si="436"/>
        <v>2022</v>
      </c>
      <c r="I4906" s="2" t="s">
        <v>139</v>
      </c>
      <c r="J4906" s="29">
        <v>14</v>
      </c>
      <c r="N4906" s="40">
        <v>75.852048354854176</v>
      </c>
      <c r="O4906" s="33">
        <f t="shared" si="437"/>
        <v>75.852048354854176</v>
      </c>
      <c r="P4906" s="22">
        <f>IF(ISNUMBER(O4906),SUMIFS(O$1:$O4906,A$1:$A4906,A4906,H$1:$H4906,H4906,D$1:$D4906,D4906),"")</f>
        <v>897.23058269914884</v>
      </c>
      <c r="AK4906" s="34">
        <v>0.49514563106796111</v>
      </c>
      <c r="AL4906" s="34">
        <v>0</v>
      </c>
      <c r="AN4906" s="36">
        <v>0.50485436893203883</v>
      </c>
      <c r="AO4906" s="34">
        <v>0.50485436893203883</v>
      </c>
      <c r="AP4906" s="34">
        <v>0</v>
      </c>
      <c r="AS4906" s="36">
        <v>0</v>
      </c>
    </row>
    <row r="4907" spans="1:45" x14ac:dyDescent="0.3">
      <c r="A4907" s="4" t="s">
        <v>196</v>
      </c>
      <c r="B4907" t="s">
        <v>138</v>
      </c>
      <c r="C4907" s="28">
        <v>44812</v>
      </c>
      <c r="D4907">
        <v>2</v>
      </c>
      <c r="G4907" s="42" t="s">
        <v>206</v>
      </c>
      <c r="H4907">
        <f t="shared" si="436"/>
        <v>2022</v>
      </c>
      <c r="I4907" s="2" t="s">
        <v>139</v>
      </c>
      <c r="J4907" s="29">
        <v>14</v>
      </c>
      <c r="N4907" s="40">
        <v>80.563093622795122</v>
      </c>
      <c r="O4907" s="33">
        <f t="shared" si="437"/>
        <v>80.563093622795122</v>
      </c>
      <c r="P4907" s="22">
        <f>IF(ISNUMBER(O4907),SUMIFS(O$1:$O4907,A$1:$A4907,A4907,H$1:$H4907,H4907,D$1:$D4907,D4907),"")</f>
        <v>1018.2900218388866</v>
      </c>
      <c r="AK4907" s="34">
        <v>0.94285714285714273</v>
      </c>
      <c r="AL4907" s="34">
        <v>5.7142857142857141E-2</v>
      </c>
      <c r="AN4907" s="36">
        <v>0</v>
      </c>
      <c r="AO4907" s="34">
        <v>0</v>
      </c>
      <c r="AP4907" s="34">
        <v>0</v>
      </c>
      <c r="AS4907" s="36">
        <v>0</v>
      </c>
    </row>
    <row r="4908" spans="1:45" x14ac:dyDescent="0.3">
      <c r="A4908" s="4" t="s">
        <v>196</v>
      </c>
      <c r="B4908" t="s">
        <v>138</v>
      </c>
      <c r="C4908" s="28">
        <v>44812</v>
      </c>
      <c r="D4908">
        <v>3</v>
      </c>
      <c r="G4908" s="42" t="s">
        <v>206</v>
      </c>
      <c r="H4908">
        <f t="shared" si="436"/>
        <v>2022</v>
      </c>
      <c r="I4908" s="2" t="s">
        <v>139</v>
      </c>
      <c r="J4908" s="29">
        <v>14</v>
      </c>
      <c r="N4908" s="40">
        <v>103.1364313778621</v>
      </c>
      <c r="O4908" s="33">
        <f t="shared" si="437"/>
        <v>103.1364313778621</v>
      </c>
      <c r="P4908" s="22">
        <f>IF(ISNUMBER(O4908),SUMIFS(O$1:$O4908,A$1:$A4908,A4908,H$1:$H4908,H4908,D$1:$D4908,D4908),"")</f>
        <v>1024.2334201029935</v>
      </c>
      <c r="AK4908" s="34">
        <v>0.38535309503051435</v>
      </c>
      <c r="AL4908" s="34">
        <v>0</v>
      </c>
      <c r="AN4908" s="36">
        <v>0.61464690496948571</v>
      </c>
      <c r="AO4908" s="34">
        <v>0.61464690496948571</v>
      </c>
      <c r="AP4908" s="34">
        <v>0</v>
      </c>
      <c r="AS4908" s="36">
        <v>0</v>
      </c>
    </row>
    <row r="4909" spans="1:45" x14ac:dyDescent="0.3">
      <c r="A4909" s="4" t="s">
        <v>196</v>
      </c>
      <c r="B4909" t="s">
        <v>138</v>
      </c>
      <c r="C4909" s="28">
        <v>44812</v>
      </c>
      <c r="D4909">
        <v>4</v>
      </c>
      <c r="G4909" s="42" t="s">
        <v>206</v>
      </c>
      <c r="H4909">
        <f t="shared" si="436"/>
        <v>2022</v>
      </c>
      <c r="I4909" s="2" t="s">
        <v>139</v>
      </c>
      <c r="J4909" s="29">
        <v>14</v>
      </c>
      <c r="N4909" s="40">
        <v>70.039171789188799</v>
      </c>
      <c r="O4909" s="33">
        <f t="shared" si="437"/>
        <v>70.039171789188799</v>
      </c>
      <c r="P4909" s="22">
        <f>IF(ISNUMBER(O4909),SUMIFS(O$1:$O4909,A$1:$A4909,A4909,H$1:$H4909,H4909,D$1:$D4909,D4909),"")</f>
        <v>733.67808054935722</v>
      </c>
      <c r="AK4909" s="34"/>
      <c r="AL4909" s="34"/>
      <c r="AN4909" s="36"/>
      <c r="AO4909" s="34"/>
      <c r="AP4909" s="34"/>
      <c r="AS4909" s="36"/>
    </row>
    <row r="4910" spans="1:45" x14ac:dyDescent="0.3">
      <c r="A4910" s="4" t="s">
        <v>196</v>
      </c>
      <c r="B4910" t="s">
        <v>138</v>
      </c>
      <c r="C4910" s="28">
        <v>44847</v>
      </c>
      <c r="D4910">
        <v>1</v>
      </c>
      <c r="G4910" s="42" t="s">
        <v>206</v>
      </c>
      <c r="H4910">
        <f t="shared" si="436"/>
        <v>2022</v>
      </c>
      <c r="I4910" s="2" t="s">
        <v>139</v>
      </c>
      <c r="J4910" s="29">
        <v>15</v>
      </c>
      <c r="N4910" s="40">
        <v>112.32571803041603</v>
      </c>
      <c r="O4910" s="33">
        <f t="shared" si="437"/>
        <v>112.32571803041603</v>
      </c>
      <c r="P4910" s="22">
        <f>IF(ISNUMBER(O4910),SUMIFS(O$1:$O4910,A$1:$A4910,A4910,H$1:$H4910,H4910,D$1:$D4910,D4910),"")</f>
        <v>1009.5563007295649</v>
      </c>
      <c r="AK4910" s="34">
        <v>0.59813084112149539</v>
      </c>
      <c r="AL4910" s="34">
        <v>0</v>
      </c>
      <c r="AN4910" s="36">
        <v>0.40186915887850461</v>
      </c>
      <c r="AO4910" s="34">
        <v>0.35514018691588783</v>
      </c>
      <c r="AP4910" s="34">
        <v>4.6728971962616835E-2</v>
      </c>
      <c r="AS4910" s="36">
        <v>0</v>
      </c>
    </row>
    <row r="4911" spans="1:45" x14ac:dyDescent="0.3">
      <c r="A4911" s="4" t="s">
        <v>196</v>
      </c>
      <c r="B4911" t="s">
        <v>138</v>
      </c>
      <c r="C4911" s="28">
        <v>44847</v>
      </c>
      <c r="D4911">
        <v>2</v>
      </c>
      <c r="G4911" s="42" t="s">
        <v>206</v>
      </c>
      <c r="H4911">
        <f t="shared" si="436"/>
        <v>2022</v>
      </c>
      <c r="I4911" s="2" t="s">
        <v>139</v>
      </c>
      <c r="J4911" s="29">
        <v>15</v>
      </c>
      <c r="N4911" s="40">
        <v>179.36928382227998</v>
      </c>
      <c r="O4911" s="33">
        <f t="shared" si="437"/>
        <v>179.36928382227998</v>
      </c>
      <c r="P4911" s="22">
        <f>IF(ISNUMBER(O4911),SUMIFS(O$1:$O4911,A$1:$A4911,A4911,H$1:$H4911,H4911,D$1:$D4911,D4911),"")</f>
        <v>1197.6593056611666</v>
      </c>
      <c r="AK4911" s="34">
        <v>0.58974358974358976</v>
      </c>
      <c r="AL4911" s="34">
        <v>5.1282051282051287E-2</v>
      </c>
      <c r="AN4911" s="36">
        <v>0.35897435897435898</v>
      </c>
      <c r="AO4911" s="34">
        <v>0.35897435897435898</v>
      </c>
      <c r="AP4911" s="34">
        <v>0</v>
      </c>
      <c r="AS4911" s="36">
        <v>0</v>
      </c>
    </row>
    <row r="4912" spans="1:45" x14ac:dyDescent="0.3">
      <c r="A4912" s="4" t="s">
        <v>196</v>
      </c>
      <c r="B4912" t="s">
        <v>138</v>
      </c>
      <c r="C4912" s="28">
        <v>44847</v>
      </c>
      <c r="D4912">
        <v>3</v>
      </c>
      <c r="G4912" s="42" t="s">
        <v>206</v>
      </c>
      <c r="H4912">
        <f t="shared" si="436"/>
        <v>2022</v>
      </c>
      <c r="I4912" s="2" t="s">
        <v>139</v>
      </c>
      <c r="J4912" s="29">
        <v>15</v>
      </c>
      <c r="N4912" s="40">
        <v>187.05153294194392</v>
      </c>
      <c r="O4912" s="33">
        <f t="shared" si="437"/>
        <v>187.05153294194392</v>
      </c>
      <c r="P4912" s="22">
        <f>IF(ISNUMBER(O4912),SUMIFS(O$1:$O4912,A$1:$A4912,A4912,H$1:$H4912,H4912,D$1:$D4912,D4912),"")</f>
        <v>1211.2849530449373</v>
      </c>
      <c r="AK4912" s="34">
        <v>0.27131782945736432</v>
      </c>
      <c r="AL4912" s="34">
        <v>0</v>
      </c>
      <c r="AN4912" s="36">
        <v>0.72868217054263551</v>
      </c>
      <c r="AO4912" s="34">
        <v>0.58914728682170536</v>
      </c>
      <c r="AP4912" s="34">
        <v>0.13953488372093023</v>
      </c>
      <c r="AS4912" s="36">
        <v>0</v>
      </c>
    </row>
    <row r="4913" spans="1:45" x14ac:dyDescent="0.3">
      <c r="A4913" s="4" t="s">
        <v>196</v>
      </c>
      <c r="B4913" t="s">
        <v>138</v>
      </c>
      <c r="C4913" s="28">
        <v>44847</v>
      </c>
      <c r="D4913">
        <v>4</v>
      </c>
      <c r="G4913" s="42" t="s">
        <v>206</v>
      </c>
      <c r="H4913">
        <f t="shared" si="436"/>
        <v>2022</v>
      </c>
      <c r="I4913" s="2" t="s">
        <v>139</v>
      </c>
      <c r="J4913" s="29">
        <v>15</v>
      </c>
      <c r="N4913" s="40">
        <v>146.17110403473342</v>
      </c>
      <c r="O4913" s="33">
        <f t="shared" si="437"/>
        <v>146.17110403473342</v>
      </c>
      <c r="P4913" s="22">
        <f>IF(ISNUMBER(O4913),SUMIFS(O$1:$O4913,A$1:$A4913,A4913,H$1:$H4913,H4913,D$1:$D4913,D4913),"")</f>
        <v>879.84918458409061</v>
      </c>
      <c r="AK4913" s="34"/>
      <c r="AL4913" s="34"/>
      <c r="AN4913" s="36"/>
      <c r="AO4913" s="34"/>
      <c r="AP4913" s="34"/>
      <c r="AS4913" s="36"/>
    </row>
    <row r="4914" spans="1:45" x14ac:dyDescent="0.3">
      <c r="A4914" s="4" t="s">
        <v>196</v>
      </c>
      <c r="B4914" t="s">
        <v>138</v>
      </c>
      <c r="C4914" s="28">
        <v>44872</v>
      </c>
      <c r="D4914">
        <v>1</v>
      </c>
      <c r="G4914" s="42" t="s">
        <v>206</v>
      </c>
      <c r="H4914">
        <f t="shared" si="436"/>
        <v>2022</v>
      </c>
      <c r="I4914" s="2" t="s">
        <v>139</v>
      </c>
      <c r="J4914" s="29">
        <v>16</v>
      </c>
      <c r="N4914" s="40">
        <v>189.74747474747477</v>
      </c>
      <c r="O4914" s="33">
        <f t="shared" si="437"/>
        <v>189.74747474747477</v>
      </c>
      <c r="P4914" s="22">
        <f>IF(ISNUMBER(O4914),SUMIFS(O$1:$O4914,A$1:$A4914,A4914,H$1:$H4914,H4914,D$1:$D4914,D4914),"")</f>
        <v>1199.3037754770396</v>
      </c>
      <c r="AK4914" s="34">
        <v>0.53151618398637135</v>
      </c>
      <c r="AL4914" s="34">
        <v>0</v>
      </c>
      <c r="AN4914" s="36">
        <v>0.46763202725724018</v>
      </c>
      <c r="AO4914" s="34">
        <v>0.35093696763202725</v>
      </c>
      <c r="AP4914" s="34">
        <v>0.11669505962521295</v>
      </c>
      <c r="AS4914" s="36">
        <v>8.5178875638841568E-4</v>
      </c>
    </row>
    <row r="4915" spans="1:45" x14ac:dyDescent="0.3">
      <c r="A4915" s="4" t="s">
        <v>196</v>
      </c>
      <c r="B4915" t="s">
        <v>138</v>
      </c>
      <c r="C4915" s="28">
        <v>44872</v>
      </c>
      <c r="D4915">
        <v>2</v>
      </c>
      <c r="G4915" s="42" t="s">
        <v>206</v>
      </c>
      <c r="H4915">
        <f t="shared" si="436"/>
        <v>2022</v>
      </c>
      <c r="I4915" s="2" t="s">
        <v>139</v>
      </c>
      <c r="J4915" s="29">
        <v>16</v>
      </c>
      <c r="N4915" s="40">
        <v>212.50000000000006</v>
      </c>
      <c r="O4915" s="33">
        <f t="shared" si="437"/>
        <v>212.50000000000006</v>
      </c>
      <c r="P4915" s="22">
        <f>IF(ISNUMBER(O4915),SUMIFS(O$1:$O4915,A$1:$A4915,A4915,H$1:$H4915,H4915,D$1:$D4915,D4915),"")</f>
        <v>1410.1593056611666</v>
      </c>
      <c r="AK4915" s="34">
        <v>0.24499729583558683</v>
      </c>
      <c r="AL4915" s="34">
        <v>0</v>
      </c>
      <c r="AN4915" s="36">
        <v>0.75067604110329911</v>
      </c>
      <c r="AO4915" s="34">
        <v>0.32720389399675504</v>
      </c>
      <c r="AP4915" s="34">
        <v>0.42347214710654413</v>
      </c>
      <c r="AS4915" s="36">
        <v>4.3266630611141161E-3</v>
      </c>
    </row>
    <row r="4916" spans="1:45" x14ac:dyDescent="0.3">
      <c r="A4916" s="4" t="s">
        <v>196</v>
      </c>
      <c r="B4916" t="s">
        <v>138</v>
      </c>
      <c r="C4916" s="28">
        <v>44872</v>
      </c>
      <c r="D4916">
        <v>3</v>
      </c>
      <c r="G4916" s="42" t="s">
        <v>206</v>
      </c>
      <c r="H4916">
        <f t="shared" si="436"/>
        <v>2022</v>
      </c>
      <c r="I4916" s="2" t="s">
        <v>139</v>
      </c>
      <c r="J4916" s="29">
        <v>16</v>
      </c>
      <c r="N4916" s="40">
        <v>158.73737373737376</v>
      </c>
      <c r="O4916" s="33">
        <f t="shared" si="437"/>
        <v>158.73737373737376</v>
      </c>
      <c r="P4916" s="22">
        <f>IF(ISNUMBER(O4916),SUMIFS(O$1:$O4916,A$1:$A4916,A4916,H$1:$H4916,H4916,D$1:$D4916,D4916),"")</f>
        <v>1370.022326782311</v>
      </c>
      <c r="AK4916" s="34">
        <v>0.33965125094768767</v>
      </c>
      <c r="AL4916" s="34">
        <v>0</v>
      </c>
      <c r="AN4916" s="36">
        <v>0.66034874905231233</v>
      </c>
      <c r="AO4916" s="34">
        <v>0.38286580742987109</v>
      </c>
      <c r="AP4916" s="34">
        <v>0.27748294162244125</v>
      </c>
      <c r="AS4916" s="36">
        <v>0</v>
      </c>
    </row>
    <row r="4917" spans="1:45" x14ac:dyDescent="0.3">
      <c r="A4917" s="4" t="s">
        <v>196</v>
      </c>
      <c r="B4917" t="s">
        <v>138</v>
      </c>
      <c r="C4917" s="28">
        <v>44872</v>
      </c>
      <c r="D4917">
        <v>4</v>
      </c>
      <c r="G4917" s="42" t="s">
        <v>206</v>
      </c>
      <c r="H4917">
        <f t="shared" si="436"/>
        <v>2022</v>
      </c>
      <c r="I4917" s="2" t="s">
        <v>139</v>
      </c>
      <c r="J4917" s="29">
        <v>16</v>
      </c>
      <c r="N4917" s="40">
        <v>170.90909090909093</v>
      </c>
      <c r="O4917" s="33">
        <f t="shared" si="437"/>
        <v>170.90909090909093</v>
      </c>
      <c r="P4917" s="22">
        <f>IF(ISNUMBER(O4917),SUMIFS(O$1:$O4917,A$1:$A4917,A4917,H$1:$H4917,H4917,D$1:$D4917,D4917),"")</f>
        <v>1050.7582754931816</v>
      </c>
      <c r="AK4917" s="34">
        <v>0.37402190923317685</v>
      </c>
      <c r="AL4917" s="34">
        <v>0</v>
      </c>
      <c r="AN4917" s="36">
        <v>0.57433489827856032</v>
      </c>
      <c r="AO4917" s="34">
        <v>0.28482003129890454</v>
      </c>
      <c r="AP4917" s="34">
        <v>0.28951486697965573</v>
      </c>
      <c r="AS4917" s="36">
        <v>5.1643192488262907E-2</v>
      </c>
    </row>
    <row r="4918" spans="1:45" x14ac:dyDescent="0.3">
      <c r="A4918" s="4" t="s">
        <v>196</v>
      </c>
      <c r="B4918" t="s">
        <v>138</v>
      </c>
      <c r="C4918" s="28">
        <v>44900</v>
      </c>
      <c r="D4918">
        <v>1</v>
      </c>
      <c r="G4918" s="42" t="s">
        <v>206</v>
      </c>
      <c r="H4918">
        <f t="shared" si="436"/>
        <v>2022</v>
      </c>
      <c r="I4918" s="2" t="s">
        <v>139</v>
      </c>
      <c r="J4918" s="29">
        <v>17</v>
      </c>
      <c r="N4918" s="40">
        <v>189.74747474747477</v>
      </c>
      <c r="O4918" s="33">
        <f t="shared" si="437"/>
        <v>189.74747474747477</v>
      </c>
      <c r="P4918" s="22">
        <f>IF(ISNUMBER(O4918),SUMIFS(O$1:$O4918,A$1:$A4918,A4918,H$1:$H4918,H4918,D$1:$D4918,D4918),"")</f>
        <v>1389.0512502245144</v>
      </c>
      <c r="AK4918" s="34">
        <v>0.98333333333333339</v>
      </c>
      <c r="AL4918" s="34">
        <v>0</v>
      </c>
      <c r="AN4918" s="36">
        <v>1.6666666666666666E-2</v>
      </c>
      <c r="AO4918" s="34">
        <v>1.6666666666666666E-2</v>
      </c>
      <c r="AP4918" s="34">
        <v>0</v>
      </c>
      <c r="AS4918" s="36">
        <v>0</v>
      </c>
    </row>
    <row r="4919" spans="1:45" x14ac:dyDescent="0.3">
      <c r="A4919" s="4" t="s">
        <v>196</v>
      </c>
      <c r="B4919" t="s">
        <v>138</v>
      </c>
      <c r="C4919" s="28">
        <v>44900</v>
      </c>
      <c r="D4919">
        <v>2</v>
      </c>
      <c r="G4919" s="42" t="s">
        <v>206</v>
      </c>
      <c r="H4919">
        <f t="shared" si="436"/>
        <v>2022</v>
      </c>
      <c r="I4919" s="2" t="s">
        <v>139</v>
      </c>
      <c r="J4919" s="29">
        <v>17</v>
      </c>
      <c r="N4919" s="40">
        <v>212.50000000000006</v>
      </c>
      <c r="O4919" s="33">
        <f t="shared" si="437"/>
        <v>212.50000000000006</v>
      </c>
      <c r="P4919" s="22">
        <f>IF(ISNUMBER(O4919),SUMIFS(O$1:$O4919,A$1:$A4919,A4919,H$1:$H4919,H4919,D$1:$D4919,D4919),"")</f>
        <v>1622.6593056611666</v>
      </c>
      <c r="AK4919" s="34">
        <v>0.28571428571428575</v>
      </c>
      <c r="AL4919" s="34">
        <v>0</v>
      </c>
      <c r="AN4919" s="36">
        <v>0.7142857142857143</v>
      </c>
      <c r="AO4919" s="34">
        <v>0.4107142857142857</v>
      </c>
      <c r="AP4919" s="34">
        <v>0.3035714285714286</v>
      </c>
      <c r="AS4919" s="36">
        <v>0</v>
      </c>
    </row>
    <row r="4920" spans="1:45" x14ac:dyDescent="0.3">
      <c r="A4920" s="4" t="s">
        <v>196</v>
      </c>
      <c r="B4920" t="s">
        <v>138</v>
      </c>
      <c r="C4920" s="28">
        <v>44900</v>
      </c>
      <c r="D4920">
        <v>3</v>
      </c>
      <c r="G4920" s="42" t="s">
        <v>206</v>
      </c>
      <c r="H4920">
        <f t="shared" si="436"/>
        <v>2022</v>
      </c>
      <c r="I4920" s="2" t="s">
        <v>139</v>
      </c>
      <c r="J4920" s="29">
        <v>17</v>
      </c>
      <c r="N4920" s="40">
        <v>170.07575757575756</v>
      </c>
      <c r="O4920" s="33">
        <f t="shared" si="437"/>
        <v>170.07575757575756</v>
      </c>
      <c r="P4920" s="22">
        <f>IF(ISNUMBER(O4920),SUMIFS(O$1:$O4920,A$1:$A4920,A4920,H$1:$H4920,H4920,D$1:$D4920,D4920),"")</f>
        <v>1540.0980843580685</v>
      </c>
      <c r="AK4920" s="34">
        <v>0.29069767441860467</v>
      </c>
      <c r="AL4920" s="34">
        <v>0</v>
      </c>
      <c r="AN4920" s="36">
        <v>0.70930232558139539</v>
      </c>
      <c r="AO4920" s="34">
        <v>0.37209302325581395</v>
      </c>
      <c r="AP4920" s="34">
        <v>0.33720930232558138</v>
      </c>
      <c r="AS4920" s="36">
        <v>0</v>
      </c>
    </row>
    <row r="4921" spans="1:45" x14ac:dyDescent="0.3">
      <c r="A4921" s="4" t="s">
        <v>196</v>
      </c>
      <c r="B4921" t="s">
        <v>138</v>
      </c>
      <c r="C4921" s="28">
        <v>44900</v>
      </c>
      <c r="D4921">
        <v>4</v>
      </c>
      <c r="G4921" s="42" t="s">
        <v>206</v>
      </c>
      <c r="H4921">
        <f t="shared" si="436"/>
        <v>2022</v>
      </c>
      <c r="I4921" s="2" t="s">
        <v>139</v>
      </c>
      <c r="J4921" s="29">
        <v>17</v>
      </c>
      <c r="N4921" s="40">
        <v>170.90909090909093</v>
      </c>
      <c r="O4921" s="33">
        <f t="shared" si="437"/>
        <v>170.90909090909093</v>
      </c>
      <c r="P4921" s="22">
        <f>IF(ISNUMBER(O4921),SUMIFS(O$1:$O4921,A$1:$A4921,A4921,H$1:$H4921,H4921,D$1:$D4921,D4921),"")</f>
        <v>1221.6673664022726</v>
      </c>
      <c r="AK4921" s="34">
        <v>0.42307692307692307</v>
      </c>
      <c r="AL4921" s="34">
        <v>0</v>
      </c>
      <c r="AN4921" s="36">
        <v>0.57692307692307698</v>
      </c>
      <c r="AO4921" s="34">
        <v>0.32692307692307693</v>
      </c>
      <c r="AP4921" s="34">
        <v>0.25</v>
      </c>
      <c r="AS4921" s="36">
        <v>0</v>
      </c>
    </row>
    <row r="4922" spans="1:45" x14ac:dyDescent="0.3">
      <c r="A4922" s="4" t="s">
        <v>196</v>
      </c>
      <c r="B4922" t="s">
        <v>138</v>
      </c>
      <c r="C4922" s="28">
        <v>44930</v>
      </c>
      <c r="D4922">
        <v>1</v>
      </c>
      <c r="G4922" s="42" t="s">
        <v>206</v>
      </c>
      <c r="H4922">
        <f t="shared" si="436"/>
        <v>2023</v>
      </c>
      <c r="I4922" s="2" t="s">
        <v>139</v>
      </c>
      <c r="J4922" s="29">
        <v>18</v>
      </c>
      <c r="N4922" s="40">
        <v>293.31745272715466</v>
      </c>
      <c r="O4922" s="33">
        <f t="shared" si="437"/>
        <v>293.31745272715466</v>
      </c>
      <c r="P4922" s="22">
        <f>IF(ISNUMBER(O4922),SUMIFS(O$1:$O4922,A$1:$A4922,A4922,H$1:$H4922,H4922,D$1:$D4922,D4922),"")</f>
        <v>293.31745272715466</v>
      </c>
      <c r="AK4922" s="34">
        <v>0.64150943396226401</v>
      </c>
      <c r="AL4922" s="34">
        <v>0</v>
      </c>
      <c r="AN4922" s="36">
        <v>0.35849056603773577</v>
      </c>
      <c r="AO4922" s="34">
        <v>0.28301886792452824</v>
      </c>
      <c r="AP4922" s="34">
        <v>7.5471698113207544E-2</v>
      </c>
      <c r="AS4922" s="36">
        <v>0</v>
      </c>
    </row>
    <row r="4923" spans="1:45" x14ac:dyDescent="0.3">
      <c r="A4923" s="4" t="s">
        <v>196</v>
      </c>
      <c r="B4923" t="s">
        <v>138</v>
      </c>
      <c r="C4923" s="28">
        <v>44930</v>
      </c>
      <c r="D4923">
        <v>2</v>
      </c>
      <c r="G4923" s="42" t="s">
        <v>206</v>
      </c>
      <c r="H4923">
        <f t="shared" si="436"/>
        <v>2023</v>
      </c>
      <c r="I4923" s="2" t="s">
        <v>139</v>
      </c>
      <c r="J4923" s="29">
        <v>18</v>
      </c>
      <c r="N4923" s="40">
        <v>285.74321587687319</v>
      </c>
      <c r="O4923" s="33">
        <f t="shared" si="437"/>
        <v>285.74321587687319</v>
      </c>
      <c r="P4923" s="22">
        <f>IF(ISNUMBER(O4923),SUMIFS(O$1:$O4923,A$1:$A4923,A4923,H$1:$H4923,H4923,D$1:$D4923,D4923),"")</f>
        <v>285.74321587687319</v>
      </c>
      <c r="AK4923" s="34">
        <v>0.27868852459016391</v>
      </c>
      <c r="AL4923" s="34">
        <v>0</v>
      </c>
      <c r="AN4923" s="36">
        <v>0.72131147540983609</v>
      </c>
      <c r="AO4923" s="34">
        <v>0.36065573770491804</v>
      </c>
      <c r="AP4923" s="34">
        <v>0.36065573770491804</v>
      </c>
      <c r="AS4923" s="36">
        <v>0</v>
      </c>
    </row>
    <row r="4924" spans="1:45" x14ac:dyDescent="0.3">
      <c r="A4924" s="4" t="s">
        <v>196</v>
      </c>
      <c r="B4924" t="s">
        <v>138</v>
      </c>
      <c r="C4924" s="28">
        <v>44930</v>
      </c>
      <c r="D4924">
        <v>3</v>
      </c>
      <c r="G4924" s="42" t="s">
        <v>206</v>
      </c>
      <c r="H4924">
        <f t="shared" si="436"/>
        <v>2023</v>
      </c>
      <c r="I4924" s="2" t="s">
        <v>139</v>
      </c>
      <c r="J4924" s="29">
        <v>18</v>
      </c>
      <c r="N4924" s="40">
        <v>247.58356024777467</v>
      </c>
      <c r="O4924" s="33">
        <f t="shared" si="437"/>
        <v>247.58356024777467</v>
      </c>
      <c r="P4924" s="22">
        <f>IF(ISNUMBER(O4924),SUMIFS(O$1:$O4924,A$1:$A4924,A4924,H$1:$H4924,H4924,D$1:$D4924,D4924),"")</f>
        <v>247.58356024777467</v>
      </c>
      <c r="AK4924" s="34">
        <v>0.6216216216216216</v>
      </c>
      <c r="AL4924" s="34">
        <v>0</v>
      </c>
      <c r="AN4924" s="36">
        <v>0.3783783783783784</v>
      </c>
      <c r="AO4924" s="34">
        <v>0.24324324324324326</v>
      </c>
      <c r="AP4924" s="34">
        <v>0.13513513513513514</v>
      </c>
      <c r="AS4924" s="36">
        <v>0</v>
      </c>
    </row>
    <row r="4925" spans="1:45" x14ac:dyDescent="0.3">
      <c r="A4925" s="4" t="s">
        <v>196</v>
      </c>
      <c r="B4925" t="s">
        <v>138</v>
      </c>
      <c r="C4925" s="28">
        <v>44930</v>
      </c>
      <c r="D4925">
        <v>4</v>
      </c>
      <c r="G4925" s="42" t="s">
        <v>206</v>
      </c>
      <c r="H4925">
        <f t="shared" si="436"/>
        <v>2023</v>
      </c>
      <c r="I4925" s="2" t="s">
        <v>139</v>
      </c>
      <c r="J4925" s="29">
        <v>18</v>
      </c>
      <c r="N4925" s="40">
        <v>239.20885538959828</v>
      </c>
      <c r="O4925" s="33">
        <f t="shared" si="437"/>
        <v>239.20885538959828</v>
      </c>
      <c r="P4925" s="22">
        <f>IF(ISNUMBER(O4925),SUMIFS(O$1:$O4925,A$1:$A4925,A4925,H$1:$H4925,H4925,D$1:$D4925,D4925),"")</f>
        <v>239.20885538959828</v>
      </c>
      <c r="AK4925" s="34">
        <v>0.62222222222222223</v>
      </c>
      <c r="AL4925" s="34">
        <v>0</v>
      </c>
      <c r="AN4925" s="36">
        <v>0.37777777777777777</v>
      </c>
      <c r="AO4925" s="34">
        <v>0.37777777777777777</v>
      </c>
      <c r="AP4925" s="34">
        <v>0</v>
      </c>
      <c r="AS4925" s="36">
        <v>0</v>
      </c>
    </row>
    <row r="4926" spans="1:45" x14ac:dyDescent="0.3">
      <c r="A4926" s="4" t="s">
        <v>196</v>
      </c>
      <c r="B4926" t="s">
        <v>138</v>
      </c>
      <c r="C4926" s="28">
        <v>44951</v>
      </c>
      <c r="D4926">
        <v>1</v>
      </c>
      <c r="G4926" s="42" t="s">
        <v>206</v>
      </c>
      <c r="H4926">
        <f t="shared" si="436"/>
        <v>2023</v>
      </c>
      <c r="I4926" s="2" t="s">
        <v>139</v>
      </c>
      <c r="J4926" s="29">
        <v>19</v>
      </c>
      <c r="N4926" s="40">
        <v>212.80424381110879</v>
      </c>
      <c r="O4926" s="33">
        <f t="shared" si="437"/>
        <v>212.80424381110879</v>
      </c>
      <c r="P4926" s="22">
        <f>IF(ISNUMBER(O4926),SUMIFS(O$1:$O4926,A$1:$A4926,A4926,H$1:$H4926,H4926,D$1:$D4926,D4926),"")</f>
        <v>506.12169653826345</v>
      </c>
      <c r="AK4926" s="34">
        <v>0.52173913043478259</v>
      </c>
      <c r="AL4926" s="34">
        <v>0</v>
      </c>
      <c r="AN4926" s="36">
        <v>0.47826086956521752</v>
      </c>
      <c r="AO4926" s="34">
        <v>0.47826086956521752</v>
      </c>
      <c r="AP4926" s="34">
        <v>0</v>
      </c>
      <c r="AS4926" s="36">
        <v>0</v>
      </c>
    </row>
    <row r="4927" spans="1:45" x14ac:dyDescent="0.3">
      <c r="A4927" s="4" t="s">
        <v>196</v>
      </c>
      <c r="B4927" t="s">
        <v>138</v>
      </c>
      <c r="C4927" s="28">
        <v>44951</v>
      </c>
      <c r="D4927">
        <v>2</v>
      </c>
      <c r="G4927" s="42" t="s">
        <v>206</v>
      </c>
      <c r="H4927">
        <f t="shared" ref="H4927:H4990" si="438">YEAR(C4927)</f>
        <v>2023</v>
      </c>
      <c r="I4927" s="2" t="s">
        <v>139</v>
      </c>
      <c r="J4927" s="29">
        <v>19</v>
      </c>
      <c r="N4927" s="40">
        <v>201.52954414612444</v>
      </c>
      <c r="O4927" s="33">
        <f t="shared" si="437"/>
        <v>201.52954414612444</v>
      </c>
      <c r="P4927" s="22">
        <f>IF(ISNUMBER(O4927),SUMIFS(O$1:$O4927,A$1:$A4927,A4927,H$1:$H4927,H4927,D$1:$D4927,D4927),"")</f>
        <v>487.27276002299766</v>
      </c>
      <c r="AK4927" s="34">
        <v>0.32258064516129031</v>
      </c>
      <c r="AL4927" s="34">
        <v>0</v>
      </c>
      <c r="AN4927" s="36">
        <v>0.67741935483870963</v>
      </c>
      <c r="AO4927" s="34">
        <v>0.48387096774193544</v>
      </c>
      <c r="AP4927" s="34">
        <v>0.19354838709677419</v>
      </c>
      <c r="AS4927" s="36">
        <v>0</v>
      </c>
    </row>
    <row r="4928" spans="1:45" x14ac:dyDescent="0.3">
      <c r="A4928" s="4" t="s">
        <v>196</v>
      </c>
      <c r="B4928" t="s">
        <v>138</v>
      </c>
      <c r="C4928" s="28">
        <v>44951</v>
      </c>
      <c r="D4928">
        <v>3</v>
      </c>
      <c r="G4928" s="42" t="s">
        <v>206</v>
      </c>
      <c r="H4928">
        <f t="shared" si="438"/>
        <v>2023</v>
      </c>
      <c r="I4928" s="2" t="s">
        <v>139</v>
      </c>
      <c r="J4928" s="29">
        <v>19</v>
      </c>
      <c r="N4928" s="40">
        <v>179.57351290684625</v>
      </c>
      <c r="O4928" s="33">
        <f t="shared" si="437"/>
        <v>179.57351290684625</v>
      </c>
      <c r="P4928" s="22">
        <f>IF(ISNUMBER(O4928),SUMIFS(O$1:$O4928,A$1:$A4928,A4928,H$1:$H4928,H4928,D$1:$D4928,D4928),"")</f>
        <v>427.15707315462089</v>
      </c>
      <c r="AK4928" s="34">
        <v>0.5</v>
      </c>
      <c r="AL4928" s="34">
        <v>0</v>
      </c>
      <c r="AN4928" s="36">
        <v>0.5</v>
      </c>
      <c r="AO4928" s="34">
        <v>0.3</v>
      </c>
      <c r="AP4928" s="34">
        <v>0.2</v>
      </c>
      <c r="AS4928" s="36">
        <v>0</v>
      </c>
    </row>
    <row r="4929" spans="1:45" x14ac:dyDescent="0.3">
      <c r="A4929" s="4" t="s">
        <v>196</v>
      </c>
      <c r="B4929" t="s">
        <v>138</v>
      </c>
      <c r="C4929" s="28">
        <v>44951</v>
      </c>
      <c r="D4929">
        <v>4</v>
      </c>
      <c r="G4929" s="42" t="s">
        <v>206</v>
      </c>
      <c r="H4929">
        <f t="shared" si="438"/>
        <v>2023</v>
      </c>
      <c r="I4929" s="2" t="s">
        <v>139</v>
      </c>
      <c r="J4929" s="29">
        <v>19</v>
      </c>
      <c r="N4929" s="40">
        <v>186.95607272091738</v>
      </c>
      <c r="O4929" s="33">
        <f t="shared" si="437"/>
        <v>186.95607272091738</v>
      </c>
      <c r="P4929" s="22">
        <f>IF(ISNUMBER(O4929),SUMIFS(O$1:$O4929,A$1:$A4929,A4929,H$1:$H4929,H4929,D$1:$D4929,D4929),"")</f>
        <v>426.16492811051569</v>
      </c>
      <c r="AK4929" s="34">
        <v>0.5</v>
      </c>
      <c r="AL4929" s="34">
        <v>0</v>
      </c>
      <c r="AN4929" s="36">
        <v>0.5</v>
      </c>
      <c r="AO4929" s="34">
        <v>0.5</v>
      </c>
      <c r="AP4929" s="34">
        <v>0</v>
      </c>
      <c r="AS4929" s="36">
        <v>0</v>
      </c>
    </row>
    <row r="4930" spans="1:45" x14ac:dyDescent="0.3">
      <c r="A4930" s="4" t="s">
        <v>196</v>
      </c>
      <c r="B4930" t="s">
        <v>138</v>
      </c>
      <c r="C4930" s="28">
        <v>44998</v>
      </c>
      <c r="D4930">
        <v>1</v>
      </c>
      <c r="G4930" s="42" t="s">
        <v>206</v>
      </c>
      <c r="H4930">
        <f t="shared" si="438"/>
        <v>2023</v>
      </c>
      <c r="I4930" s="2" t="s">
        <v>139</v>
      </c>
      <c r="J4930" s="29">
        <v>20</v>
      </c>
      <c r="N4930" s="40">
        <v>561.22079249314822</v>
      </c>
      <c r="O4930" s="33">
        <f t="shared" si="437"/>
        <v>561.22079249314822</v>
      </c>
      <c r="P4930" s="22">
        <f>IF(ISNUMBER(O4930),SUMIFS(O$1:$O4930,A$1:$A4930,A4930,H$1:$H4930,H4930,D$1:$D4930,D4930),"")</f>
        <v>1067.3424890314118</v>
      </c>
      <c r="AK4930" s="34"/>
      <c r="AL4930" s="34"/>
      <c r="AN4930" s="36"/>
      <c r="AO4930" s="34"/>
      <c r="AP4930" s="34"/>
      <c r="AS4930" s="36"/>
    </row>
    <row r="4931" spans="1:45" x14ac:dyDescent="0.3">
      <c r="A4931" s="4" t="s">
        <v>196</v>
      </c>
      <c r="B4931" t="s">
        <v>138</v>
      </c>
      <c r="C4931" s="28">
        <v>44998</v>
      </c>
      <c r="D4931">
        <v>2</v>
      </c>
      <c r="G4931" s="42" t="s">
        <v>206</v>
      </c>
      <c r="H4931">
        <f t="shared" si="438"/>
        <v>2023</v>
      </c>
      <c r="I4931" s="2" t="s">
        <v>139</v>
      </c>
      <c r="J4931" s="29">
        <v>20</v>
      </c>
      <c r="N4931" s="40">
        <v>470.55726418412979</v>
      </c>
      <c r="O4931" s="33">
        <f t="shared" si="437"/>
        <v>470.55726418412979</v>
      </c>
      <c r="P4931" s="22">
        <f>IF(ISNUMBER(O4931),SUMIFS(O$1:$O4931,A$1:$A4931,A4931,H$1:$H4931,H4931,D$1:$D4931,D4931),"")</f>
        <v>957.83002420712751</v>
      </c>
      <c r="AK4931" s="34">
        <v>0.51428571428571435</v>
      </c>
      <c r="AL4931" s="34">
        <v>0</v>
      </c>
      <c r="AN4931" s="36">
        <v>0.4857142857142856</v>
      </c>
      <c r="AO4931" s="34">
        <v>0.48571428571428565</v>
      </c>
      <c r="AP4931" s="34">
        <v>0</v>
      </c>
      <c r="AS4931" s="36">
        <v>0</v>
      </c>
    </row>
    <row r="4932" spans="1:45" x14ac:dyDescent="0.3">
      <c r="A4932" s="4" t="s">
        <v>196</v>
      </c>
      <c r="B4932" t="s">
        <v>138</v>
      </c>
      <c r="C4932" s="28">
        <v>44998</v>
      </c>
      <c r="D4932">
        <v>3</v>
      </c>
      <c r="G4932" s="42" t="s">
        <v>206</v>
      </c>
      <c r="H4932">
        <f t="shared" si="438"/>
        <v>2023</v>
      </c>
      <c r="I4932" s="2" t="s">
        <v>139</v>
      </c>
      <c r="J4932" s="29">
        <v>20</v>
      </c>
      <c r="N4932" s="40">
        <v>501.98231703386335</v>
      </c>
      <c r="O4932" s="33">
        <f t="shared" si="437"/>
        <v>501.98231703386335</v>
      </c>
      <c r="P4932" s="22">
        <f>IF(ISNUMBER(O4932),SUMIFS(O$1:$O4932,A$1:$A4932,A4932,H$1:$H4932,H4932,D$1:$D4932,D4932),"")</f>
        <v>929.13939018848419</v>
      </c>
      <c r="AK4932" s="34">
        <v>0.39041095890410954</v>
      </c>
      <c r="AL4932" s="34">
        <v>0</v>
      </c>
      <c r="AN4932" s="36">
        <v>0.6095890410958904</v>
      </c>
      <c r="AO4932" s="34">
        <v>0.34931506849315064</v>
      </c>
      <c r="AP4932" s="34">
        <v>0.26027397260273971</v>
      </c>
      <c r="AS4932" s="36">
        <v>0</v>
      </c>
    </row>
    <row r="4933" spans="1:45" x14ac:dyDescent="0.3">
      <c r="A4933" s="4" t="s">
        <v>196</v>
      </c>
      <c r="B4933" t="s">
        <v>138</v>
      </c>
      <c r="C4933" s="28">
        <v>44998</v>
      </c>
      <c r="D4933">
        <v>4</v>
      </c>
      <c r="G4933" s="42" t="s">
        <v>206</v>
      </c>
      <c r="H4933">
        <f t="shared" si="438"/>
        <v>2023</v>
      </c>
      <c r="I4933" s="2" t="s">
        <v>139</v>
      </c>
      <c r="J4933" s="29">
        <v>20</v>
      </c>
      <c r="N4933" s="40">
        <v>446.97885877922346</v>
      </c>
      <c r="O4933" s="33">
        <f t="shared" si="437"/>
        <v>446.97885877922346</v>
      </c>
      <c r="P4933" s="22">
        <f>IF(ISNUMBER(O4933),SUMIFS(O$1:$O4933,A$1:$A4933,A4933,H$1:$H4933,H4933,D$1:$D4933,D4933),"")</f>
        <v>873.1437868897392</v>
      </c>
      <c r="AK4933" s="34">
        <v>0.33974358974358976</v>
      </c>
      <c r="AL4933" s="34">
        <v>0</v>
      </c>
      <c r="AN4933" s="36">
        <v>0.66025641025641035</v>
      </c>
      <c r="AO4933" s="34">
        <v>0.40384615384615385</v>
      </c>
      <c r="AP4933" s="34">
        <v>0.25641025641025644</v>
      </c>
      <c r="AS4933" s="36">
        <v>0</v>
      </c>
    </row>
    <row r="4934" spans="1:45" x14ac:dyDescent="0.3">
      <c r="A4934" s="4" t="s">
        <v>196</v>
      </c>
      <c r="B4934" t="s">
        <v>138</v>
      </c>
      <c r="C4934" s="28">
        <v>45030</v>
      </c>
      <c r="D4934">
        <v>1</v>
      </c>
      <c r="G4934" s="42" t="s">
        <v>206</v>
      </c>
      <c r="H4934">
        <f t="shared" si="438"/>
        <v>2023</v>
      </c>
      <c r="I4934" s="2" t="s">
        <v>139</v>
      </c>
      <c r="J4934" s="29">
        <v>21</v>
      </c>
      <c r="N4934" s="40">
        <v>191.93401592718999</v>
      </c>
      <c r="O4934" s="33">
        <f t="shared" si="437"/>
        <v>191.93401592718999</v>
      </c>
      <c r="P4934" s="22">
        <f>IF(ISNUMBER(O4934),SUMIFS(O$1:$O4934,A$1:$A4934,A4934,H$1:$H4934,H4934,D$1:$D4934,D4934),"")</f>
        <v>1259.2765049586019</v>
      </c>
      <c r="AK4934" s="34">
        <v>0.39855072463768115</v>
      </c>
      <c r="AL4934" s="34">
        <v>0</v>
      </c>
      <c r="AN4934" s="36">
        <v>0.60144927536231885</v>
      </c>
      <c r="AO4934" s="34">
        <v>0.60144927536231885</v>
      </c>
      <c r="AP4934" s="34">
        <v>0</v>
      </c>
      <c r="AS4934" s="36">
        <v>0</v>
      </c>
    </row>
    <row r="4935" spans="1:45" x14ac:dyDescent="0.3">
      <c r="A4935" s="4" t="s">
        <v>196</v>
      </c>
      <c r="B4935" t="s">
        <v>138</v>
      </c>
      <c r="C4935" s="28">
        <v>45030</v>
      </c>
      <c r="D4935">
        <v>2</v>
      </c>
      <c r="G4935" s="42" t="s">
        <v>206</v>
      </c>
      <c r="H4935">
        <f t="shared" si="438"/>
        <v>2023</v>
      </c>
      <c r="I4935" s="2" t="s">
        <v>139</v>
      </c>
      <c r="J4935" s="29">
        <v>21</v>
      </c>
      <c r="N4935" s="40">
        <v>271.95411595784032</v>
      </c>
      <c r="O4935" s="33">
        <f t="shared" si="437"/>
        <v>271.95411595784032</v>
      </c>
      <c r="P4935" s="22">
        <f>IF(ISNUMBER(O4935),SUMIFS(O$1:$O4935,A$1:$A4935,A4935,H$1:$H4935,H4935,D$1:$D4935,D4935),"")</f>
        <v>1229.7841401649678</v>
      </c>
      <c r="AK4935" s="34">
        <v>0.56557377049180335</v>
      </c>
      <c r="AL4935" s="34">
        <v>0</v>
      </c>
      <c r="AN4935" s="36">
        <v>0.43442622950819676</v>
      </c>
      <c r="AO4935" s="34">
        <v>0.43442622950819676</v>
      </c>
      <c r="AP4935" s="34">
        <v>0</v>
      </c>
      <c r="AS4935" s="36">
        <v>0</v>
      </c>
    </row>
    <row r="4936" spans="1:45" x14ac:dyDescent="0.3">
      <c r="A4936" s="4" t="s">
        <v>196</v>
      </c>
      <c r="B4936" t="s">
        <v>138</v>
      </c>
      <c r="C4936" s="28">
        <v>45030</v>
      </c>
      <c r="D4936">
        <v>3</v>
      </c>
      <c r="G4936" s="42" t="s">
        <v>206</v>
      </c>
      <c r="H4936">
        <f t="shared" si="438"/>
        <v>2023</v>
      </c>
      <c r="I4936" s="2" t="s">
        <v>139</v>
      </c>
      <c r="J4936" s="29">
        <v>21</v>
      </c>
      <c r="N4936" s="40">
        <v>251.86745691311904</v>
      </c>
      <c r="O4936" s="33">
        <f t="shared" si="437"/>
        <v>251.86745691311904</v>
      </c>
      <c r="P4936" s="22">
        <f>IF(ISNUMBER(O4936),SUMIFS(O$1:$O4936,A$1:$A4936,A4936,H$1:$H4936,H4936,D$1:$D4936,D4936),"")</f>
        <v>1181.0068471016032</v>
      </c>
      <c r="AK4936" s="34">
        <v>0.43835616438356168</v>
      </c>
      <c r="AL4936" s="34">
        <v>0</v>
      </c>
      <c r="AN4936" s="36">
        <v>0.56164383561643827</v>
      </c>
      <c r="AO4936" s="34">
        <v>0.56164383561643827</v>
      </c>
      <c r="AP4936" s="34">
        <v>0</v>
      </c>
      <c r="AS4936" s="36">
        <v>0</v>
      </c>
    </row>
    <row r="4937" spans="1:45" x14ac:dyDescent="0.3">
      <c r="A4937" s="4" t="s">
        <v>196</v>
      </c>
      <c r="B4937" t="s">
        <v>138</v>
      </c>
      <c r="C4937" s="28">
        <v>45030</v>
      </c>
      <c r="D4937">
        <v>4</v>
      </c>
      <c r="G4937" s="42" t="s">
        <v>206</v>
      </c>
      <c r="H4937">
        <f t="shared" si="438"/>
        <v>2023</v>
      </c>
      <c r="I4937" s="2" t="s">
        <v>139</v>
      </c>
      <c r="J4937" s="29">
        <v>21</v>
      </c>
      <c r="N4937" s="40">
        <v>239.02818385234974</v>
      </c>
      <c r="O4937" s="33">
        <f t="shared" si="437"/>
        <v>239.02818385234974</v>
      </c>
      <c r="P4937" s="22">
        <f>IF(ISNUMBER(O4937),SUMIFS(O$1:$O4937,A$1:$A4937,A4937,H$1:$H4937,H4937,D$1:$D4937,D4937),"")</f>
        <v>1112.1719707420889</v>
      </c>
      <c r="AK4937" s="34">
        <v>0.60493827160493818</v>
      </c>
      <c r="AL4937" s="34">
        <v>0</v>
      </c>
      <c r="AN4937" s="36">
        <v>0.39506172839506171</v>
      </c>
      <c r="AO4937" s="34">
        <v>0.39506172839506171</v>
      </c>
      <c r="AP4937" s="34">
        <v>0</v>
      </c>
      <c r="AS4937" s="36">
        <v>0</v>
      </c>
    </row>
    <row r="4938" spans="1:45" x14ac:dyDescent="0.3">
      <c r="A4938" s="4" t="s">
        <v>196</v>
      </c>
      <c r="B4938" t="s">
        <v>138</v>
      </c>
      <c r="C4938" s="28">
        <v>45083</v>
      </c>
      <c r="D4938">
        <v>1</v>
      </c>
      <c r="G4938" s="42" t="s">
        <v>206</v>
      </c>
      <c r="H4938">
        <f t="shared" si="438"/>
        <v>2023</v>
      </c>
      <c r="I4938" s="2" t="s">
        <v>139</v>
      </c>
      <c r="J4938" s="29">
        <v>22</v>
      </c>
      <c r="N4938" s="40">
        <v>229.78593272171253</v>
      </c>
      <c r="O4938" s="33">
        <f t="shared" si="437"/>
        <v>229.78593272171253</v>
      </c>
      <c r="P4938" s="22">
        <f>IF(ISNUMBER(O4938),SUMIFS(O$1:$O4938,A$1:$A4938,A4938,H$1:$H4938,H4938,D$1:$D4938,D4938),"")</f>
        <v>1489.0624376803144</v>
      </c>
      <c r="AK4938" s="34">
        <v>0.5357142857142857</v>
      </c>
      <c r="AL4938" s="34">
        <v>0</v>
      </c>
      <c r="AN4938" s="36">
        <v>0.46428571428571436</v>
      </c>
      <c r="AO4938" s="34">
        <v>0.46428571428571436</v>
      </c>
      <c r="AP4938" s="34">
        <v>0</v>
      </c>
      <c r="AS4938" s="36">
        <v>0</v>
      </c>
    </row>
    <row r="4939" spans="1:45" x14ac:dyDescent="0.3">
      <c r="A4939" s="4" t="s">
        <v>196</v>
      </c>
      <c r="B4939" t="s">
        <v>138</v>
      </c>
      <c r="C4939" s="28">
        <v>45083</v>
      </c>
      <c r="D4939">
        <v>2</v>
      </c>
      <c r="G4939" s="42" t="s">
        <v>206</v>
      </c>
      <c r="H4939">
        <f t="shared" si="438"/>
        <v>2023</v>
      </c>
      <c r="I4939" s="2" t="s">
        <v>139</v>
      </c>
      <c r="J4939" s="29">
        <v>22</v>
      </c>
      <c r="N4939" s="40">
        <v>241.66603745092115</v>
      </c>
      <c r="O4939" s="33">
        <f t="shared" si="437"/>
        <v>241.66603745092115</v>
      </c>
      <c r="P4939" s="22">
        <f>IF(ISNUMBER(O4939),SUMIFS(O$1:$O4939,A$1:$A4939,A4939,H$1:$H4939,H4939,D$1:$D4939,D4939),"")</f>
        <v>1471.4501776158888</v>
      </c>
      <c r="AK4939" s="34">
        <v>0.76595744680851063</v>
      </c>
      <c r="AL4939" s="34">
        <v>0</v>
      </c>
      <c r="AN4939" s="36">
        <v>0.23404255319148937</v>
      </c>
      <c r="AO4939" s="34">
        <v>0.23404255319148937</v>
      </c>
      <c r="AP4939" s="34">
        <v>0</v>
      </c>
      <c r="AS4939" s="36">
        <v>0</v>
      </c>
    </row>
    <row r="4940" spans="1:45" x14ac:dyDescent="0.3">
      <c r="A4940" s="4" t="s">
        <v>196</v>
      </c>
      <c r="B4940" t="s">
        <v>138</v>
      </c>
      <c r="C4940" s="28">
        <v>45083</v>
      </c>
      <c r="D4940">
        <v>3</v>
      </c>
      <c r="G4940" s="42" t="s">
        <v>206</v>
      </c>
      <c r="H4940">
        <f t="shared" si="438"/>
        <v>2023</v>
      </c>
      <c r="I4940" s="2" t="s">
        <v>139</v>
      </c>
      <c r="J4940" s="29">
        <v>22</v>
      </c>
      <c r="N4940" s="40">
        <v>211.1557048928712</v>
      </c>
      <c r="O4940" s="33">
        <f t="shared" si="437"/>
        <v>211.1557048928712</v>
      </c>
      <c r="P4940" s="22">
        <f>IF(ISNUMBER(O4940),SUMIFS(O$1:$O4940,A$1:$A4940,A4940,H$1:$H4940,H4940,D$1:$D4940,D4940),"")</f>
        <v>1392.1625519944744</v>
      </c>
      <c r="AK4940" s="34">
        <v>0.43076923076923074</v>
      </c>
      <c r="AL4940" s="34">
        <v>0</v>
      </c>
      <c r="AN4940" s="36">
        <v>0.56923076923076921</v>
      </c>
      <c r="AO4940" s="34">
        <v>0.56923076923076921</v>
      </c>
      <c r="AP4940" s="34">
        <v>0</v>
      </c>
      <c r="AS4940" s="36">
        <v>0</v>
      </c>
    </row>
    <row r="4941" spans="1:45" x14ac:dyDescent="0.3">
      <c r="A4941" s="4" t="s">
        <v>196</v>
      </c>
      <c r="B4941" t="s">
        <v>138</v>
      </c>
      <c r="C4941" s="28">
        <v>45083</v>
      </c>
      <c r="D4941">
        <v>4</v>
      </c>
      <c r="G4941" s="42" t="s">
        <v>206</v>
      </c>
      <c r="H4941">
        <f t="shared" si="438"/>
        <v>2023</v>
      </c>
      <c r="I4941" s="2" t="s">
        <v>139</v>
      </c>
      <c r="J4941" s="29">
        <v>22</v>
      </c>
      <c r="N4941" s="40">
        <v>155.81396815784828</v>
      </c>
      <c r="O4941" s="33">
        <f t="shared" si="437"/>
        <v>155.81396815784828</v>
      </c>
      <c r="P4941" s="22">
        <f>IF(ISNUMBER(O4941),SUMIFS(O$1:$O4941,A$1:$A4941,A4941,H$1:$H4941,H4941,D$1:$D4941,D4941),"")</f>
        <v>1267.9859388999371</v>
      </c>
      <c r="AK4941" s="34">
        <v>0.41269841269841268</v>
      </c>
      <c r="AL4941" s="34">
        <v>0</v>
      </c>
      <c r="AN4941" s="36">
        <v>0.58730158730158721</v>
      </c>
      <c r="AO4941" s="34">
        <v>0.58730158730158721</v>
      </c>
      <c r="AP4941" s="34">
        <v>0</v>
      </c>
      <c r="AS4941" s="36">
        <v>0</v>
      </c>
    </row>
    <row r="4942" spans="1:45" x14ac:dyDescent="0.3">
      <c r="A4942" s="4" t="s">
        <v>196</v>
      </c>
      <c r="B4942" t="s">
        <v>138</v>
      </c>
      <c r="C4942" s="28">
        <v>45175</v>
      </c>
      <c r="D4942">
        <v>1</v>
      </c>
      <c r="G4942" s="42" t="s">
        <v>206</v>
      </c>
      <c r="H4942">
        <f t="shared" si="438"/>
        <v>2023</v>
      </c>
      <c r="I4942" s="2" t="s">
        <v>139</v>
      </c>
      <c r="J4942" s="29">
        <v>23</v>
      </c>
      <c r="N4942" s="40">
        <v>46.96637426900584</v>
      </c>
      <c r="O4942" s="33">
        <f t="shared" si="437"/>
        <v>46.96637426900584</v>
      </c>
      <c r="P4942" s="22">
        <f>IF(ISNUMBER(O4942),SUMIFS(O$1:$O4942,A$1:$A4942,A4942,H$1:$H4942,H4942,D$1:$D4942,D4942),"")</f>
        <v>1536.0288119493202</v>
      </c>
      <c r="AK4942" s="34">
        <v>0.53448275862068961</v>
      </c>
      <c r="AL4942" s="34">
        <v>0</v>
      </c>
      <c r="AN4942" s="36">
        <v>0.46551724137931033</v>
      </c>
      <c r="AO4942" s="34">
        <v>0.46551724137931033</v>
      </c>
      <c r="AP4942" s="34">
        <v>0</v>
      </c>
      <c r="AS4942" s="36">
        <v>0</v>
      </c>
    </row>
    <row r="4943" spans="1:45" x14ac:dyDescent="0.3">
      <c r="A4943" s="4" t="s">
        <v>196</v>
      </c>
      <c r="B4943" t="s">
        <v>138</v>
      </c>
      <c r="C4943" s="28">
        <v>45175</v>
      </c>
      <c r="D4943">
        <v>2</v>
      </c>
      <c r="G4943" s="42" t="s">
        <v>206</v>
      </c>
      <c r="H4943">
        <f t="shared" si="438"/>
        <v>2023</v>
      </c>
      <c r="I4943" s="2" t="s">
        <v>139</v>
      </c>
      <c r="J4943" s="29">
        <v>23</v>
      </c>
      <c r="N4943" s="40">
        <v>91.493446865347693</v>
      </c>
      <c r="O4943" s="33">
        <f t="shared" si="437"/>
        <v>91.493446865347693</v>
      </c>
      <c r="P4943" s="22">
        <f>IF(ISNUMBER(O4943),SUMIFS(O$1:$O4943,A$1:$A4943,A4943,H$1:$H4943,H4943,D$1:$D4943,D4943),"")</f>
        <v>1562.9436244812366</v>
      </c>
      <c r="AK4943" s="34">
        <v>0.76470588235294124</v>
      </c>
      <c r="AL4943" s="34">
        <v>0</v>
      </c>
      <c r="AN4943" s="36">
        <v>0.23529411764705882</v>
      </c>
      <c r="AO4943" s="34">
        <v>0.23529411764705882</v>
      </c>
      <c r="AP4943" s="34">
        <v>0</v>
      </c>
      <c r="AS4943" s="36">
        <v>0</v>
      </c>
    </row>
    <row r="4944" spans="1:45" x14ac:dyDescent="0.3">
      <c r="A4944" s="4" t="s">
        <v>196</v>
      </c>
      <c r="B4944" t="s">
        <v>138</v>
      </c>
      <c r="C4944" s="28">
        <v>45175</v>
      </c>
      <c r="D4944">
        <v>3</v>
      </c>
      <c r="G4944" s="42" t="s">
        <v>206</v>
      </c>
      <c r="H4944">
        <f t="shared" si="438"/>
        <v>2023</v>
      </c>
      <c r="I4944" s="2" t="s">
        <v>139</v>
      </c>
      <c r="J4944" s="29">
        <v>23</v>
      </c>
      <c r="N4944" s="40">
        <v>97.321775446775433</v>
      </c>
      <c r="O4944" s="33">
        <f t="shared" si="437"/>
        <v>97.321775446775433</v>
      </c>
      <c r="P4944" s="22">
        <f>IF(ISNUMBER(O4944),SUMIFS(O$1:$O4944,A$1:$A4944,A4944,H$1:$H4944,H4944,D$1:$D4944,D4944),"")</f>
        <v>1489.4843274412499</v>
      </c>
      <c r="AK4944" s="34">
        <v>0.43859649122807015</v>
      </c>
      <c r="AL4944" s="34">
        <v>0</v>
      </c>
      <c r="AN4944" s="36">
        <v>0.56140350877192979</v>
      </c>
      <c r="AO4944" s="34">
        <v>0.56140350877192979</v>
      </c>
      <c r="AP4944" s="34">
        <v>0</v>
      </c>
      <c r="AS4944" s="36">
        <v>0</v>
      </c>
    </row>
    <row r="4945" spans="1:45" x14ac:dyDescent="0.3">
      <c r="A4945" s="4" t="s">
        <v>196</v>
      </c>
      <c r="B4945" t="s">
        <v>138</v>
      </c>
      <c r="C4945" s="28">
        <v>45175</v>
      </c>
      <c r="D4945">
        <v>4</v>
      </c>
      <c r="G4945" s="42" t="s">
        <v>206</v>
      </c>
      <c r="H4945">
        <f t="shared" si="438"/>
        <v>2023</v>
      </c>
      <c r="I4945" s="2" t="s">
        <v>139</v>
      </c>
      <c r="J4945" s="29">
        <v>23</v>
      </c>
      <c r="N4945" s="40">
        <v>100.2754820936639</v>
      </c>
      <c r="O4945" s="33">
        <f t="shared" si="437"/>
        <v>100.2754820936639</v>
      </c>
      <c r="P4945" s="22">
        <f>IF(ISNUMBER(O4945),SUMIFS(O$1:$O4945,A$1:$A4945,A4945,H$1:$H4945,H4945,D$1:$D4945,D4945),"")</f>
        <v>1368.261420993601</v>
      </c>
      <c r="AK4945" s="34">
        <v>0.41666666666666669</v>
      </c>
      <c r="AL4945" s="34">
        <v>0</v>
      </c>
      <c r="AN4945" s="36">
        <v>0.58333333333333337</v>
      </c>
      <c r="AO4945" s="34">
        <v>0.58333333333333337</v>
      </c>
      <c r="AP4945" s="34">
        <v>0</v>
      </c>
      <c r="AS4945" s="36">
        <v>0</v>
      </c>
    </row>
    <row r="4946" spans="1:45" x14ac:dyDescent="0.3">
      <c r="A4946" s="4" t="s">
        <v>196</v>
      </c>
      <c r="B4946" t="s">
        <v>138</v>
      </c>
      <c r="C4946" s="28">
        <v>45225</v>
      </c>
      <c r="D4946">
        <v>1</v>
      </c>
      <c r="G4946" s="42" t="s">
        <v>206</v>
      </c>
      <c r="H4946">
        <f t="shared" si="438"/>
        <v>2023</v>
      </c>
      <c r="I4946" s="2" t="s">
        <v>139</v>
      </c>
      <c r="J4946" s="29">
        <v>24</v>
      </c>
      <c r="N4946" s="40">
        <v>182.96481610929203</v>
      </c>
      <c r="O4946" s="33">
        <f t="shared" si="437"/>
        <v>182.96481610929203</v>
      </c>
      <c r="P4946" s="22">
        <f>IF(ISNUMBER(O4946),SUMIFS(O$1:$O4946,A$1:$A4946,A4946,H$1:$H4946,H4946,D$1:$D4946,D4946),"")</f>
        <v>1718.9936280586123</v>
      </c>
      <c r="AK4946" s="34">
        <v>0.6160714285714286</v>
      </c>
      <c r="AL4946" s="34">
        <v>0</v>
      </c>
      <c r="AN4946" s="36">
        <v>0.38392857142857145</v>
      </c>
      <c r="AO4946" s="34">
        <v>0.3392857142857143</v>
      </c>
      <c r="AP4946" s="34">
        <v>4.4642857142857144E-2</v>
      </c>
      <c r="AS4946" s="36">
        <v>0</v>
      </c>
    </row>
    <row r="4947" spans="1:45" x14ac:dyDescent="0.3">
      <c r="A4947" s="4" t="s">
        <v>196</v>
      </c>
      <c r="B4947" t="s">
        <v>138</v>
      </c>
      <c r="C4947" s="28">
        <v>45225</v>
      </c>
      <c r="D4947">
        <v>2</v>
      </c>
      <c r="G4947" s="42" t="s">
        <v>206</v>
      </c>
      <c r="H4947">
        <f t="shared" si="438"/>
        <v>2023</v>
      </c>
      <c r="I4947" s="2" t="s">
        <v>139</v>
      </c>
      <c r="J4947" s="29">
        <v>24</v>
      </c>
      <c r="N4947" s="40">
        <v>326.55546464167969</v>
      </c>
      <c r="O4947" s="33">
        <f t="shared" si="437"/>
        <v>326.55546464167969</v>
      </c>
      <c r="P4947" s="22">
        <f>IF(ISNUMBER(O4947),SUMIFS(O$1:$O4947,A$1:$A4947,A4947,H$1:$H4947,H4947,D$1:$D4947,D4947),"")</f>
        <v>1889.4990891229163</v>
      </c>
      <c r="AK4947" s="34">
        <v>0.58139534883720934</v>
      </c>
      <c r="AL4947" s="34">
        <v>4.651162790697675E-2</v>
      </c>
      <c r="AN4947" s="36">
        <v>0.372093023255814</v>
      </c>
      <c r="AO4947" s="34">
        <v>0.372093023255814</v>
      </c>
      <c r="AP4947" s="34">
        <v>0</v>
      </c>
      <c r="AS4947" s="36">
        <v>0</v>
      </c>
    </row>
    <row r="4948" spans="1:45" x14ac:dyDescent="0.3">
      <c r="A4948" s="4" t="s">
        <v>196</v>
      </c>
      <c r="B4948" t="s">
        <v>138</v>
      </c>
      <c r="C4948" s="28">
        <v>45225</v>
      </c>
      <c r="D4948">
        <v>3</v>
      </c>
      <c r="G4948" s="42" t="s">
        <v>206</v>
      </c>
      <c r="H4948">
        <f t="shared" si="438"/>
        <v>2023</v>
      </c>
      <c r="I4948" s="2" t="s">
        <v>139</v>
      </c>
      <c r="J4948" s="29">
        <v>24</v>
      </c>
      <c r="N4948" s="40">
        <v>310.66686696998312</v>
      </c>
      <c r="O4948" s="33">
        <f t="shared" si="437"/>
        <v>310.66686696998312</v>
      </c>
      <c r="P4948" s="22">
        <f>IF(ISNUMBER(O4948),SUMIFS(O$1:$O4948,A$1:$A4948,A4948,H$1:$H4948,H4948,D$1:$D4948,D4948),"")</f>
        <v>1800.1511944112331</v>
      </c>
      <c r="AK4948" s="34">
        <v>0.26315789473684209</v>
      </c>
      <c r="AL4948" s="34">
        <v>0</v>
      </c>
      <c r="AN4948" s="36">
        <v>0.73684210526315785</v>
      </c>
      <c r="AO4948" s="34">
        <v>0.60150375939849621</v>
      </c>
      <c r="AP4948" s="34">
        <v>0.13533834586466165</v>
      </c>
      <c r="AS4948" s="36">
        <v>0</v>
      </c>
    </row>
    <row r="4949" spans="1:45" x14ac:dyDescent="0.3">
      <c r="A4949" s="4" t="s">
        <v>196</v>
      </c>
      <c r="B4949" t="s">
        <v>138</v>
      </c>
      <c r="C4949" s="28">
        <v>45225</v>
      </c>
      <c r="D4949">
        <v>4</v>
      </c>
      <c r="G4949" s="42" t="s">
        <v>206</v>
      </c>
      <c r="H4949">
        <f t="shared" si="438"/>
        <v>2023</v>
      </c>
      <c r="I4949" s="2" t="s">
        <v>139</v>
      </c>
      <c r="J4949" s="29">
        <v>24</v>
      </c>
      <c r="N4949" s="40">
        <v>260.43595003418892</v>
      </c>
      <c r="O4949" s="33">
        <f t="shared" si="437"/>
        <v>260.43595003418892</v>
      </c>
      <c r="P4949" s="22">
        <f>IF(ISNUMBER(O4949),SUMIFS(O$1:$O4949,A$1:$A4949,A4949,H$1:$H4949,H4949,D$1:$D4949,D4949),"")</f>
        <v>1628.6973710277898</v>
      </c>
      <c r="AK4949" s="34">
        <v>0.27536231884057966</v>
      </c>
      <c r="AL4949" s="34">
        <v>0</v>
      </c>
      <c r="AN4949" s="36">
        <v>0.72463768115942029</v>
      </c>
      <c r="AO4949" s="34">
        <v>0.57971014492753625</v>
      </c>
      <c r="AP4949" s="34">
        <v>0.14492753623188406</v>
      </c>
      <c r="AS4949" s="36">
        <v>0</v>
      </c>
    </row>
    <row r="4950" spans="1:45" x14ac:dyDescent="0.3">
      <c r="A4950" s="4" t="s">
        <v>196</v>
      </c>
      <c r="B4950" t="s">
        <v>138</v>
      </c>
      <c r="C4950" s="28">
        <v>45252</v>
      </c>
      <c r="D4950">
        <v>1</v>
      </c>
      <c r="G4950" s="42" t="s">
        <v>206</v>
      </c>
      <c r="H4950">
        <f t="shared" si="438"/>
        <v>2023</v>
      </c>
      <c r="I4950" s="2" t="s">
        <v>139</v>
      </c>
      <c r="J4950" s="29">
        <v>25</v>
      </c>
      <c r="N4950" s="40">
        <v>110.35628019323671</v>
      </c>
      <c r="O4950" s="33">
        <f t="shared" si="437"/>
        <v>110.35628019323671</v>
      </c>
      <c r="P4950" s="22">
        <f>IF(ISNUMBER(O4950),SUMIFS(O$1:$O4950,A$1:$A4950,A4950,H$1:$H4950,H4950,D$1:$D4950,D4950),"")</f>
        <v>1829.349908251849</v>
      </c>
      <c r="AK4950" s="34">
        <v>0.15208333333333332</v>
      </c>
      <c r="AL4950" s="34">
        <v>0</v>
      </c>
      <c r="AN4950" s="36">
        <v>0.84791666666666665</v>
      </c>
      <c r="AO4950" s="34">
        <v>0.46666666666666662</v>
      </c>
      <c r="AP4950" s="34">
        <v>0.38124999999999998</v>
      </c>
      <c r="AS4950" s="36">
        <v>0</v>
      </c>
    </row>
    <row r="4951" spans="1:45" x14ac:dyDescent="0.3">
      <c r="A4951" s="4" t="s">
        <v>196</v>
      </c>
      <c r="B4951" t="s">
        <v>138</v>
      </c>
      <c r="C4951" s="28">
        <v>45252</v>
      </c>
      <c r="D4951">
        <v>2</v>
      </c>
      <c r="G4951" s="42" t="s">
        <v>206</v>
      </c>
      <c r="H4951">
        <f t="shared" si="438"/>
        <v>2023</v>
      </c>
      <c r="I4951" s="2" t="s">
        <v>139</v>
      </c>
      <c r="J4951" s="29">
        <v>25</v>
      </c>
      <c r="N4951" s="40">
        <v>111.89240471008426</v>
      </c>
      <c r="O4951" s="33">
        <f t="shared" si="437"/>
        <v>111.89240471008426</v>
      </c>
      <c r="P4951" s="22">
        <f>IF(ISNUMBER(O4951),SUMIFS(O$1:$O4951,A$1:$A4951,A4951,H$1:$H4951,H4951,D$1:$D4951,D4951),"")</f>
        <v>2001.3914938330006</v>
      </c>
      <c r="AK4951" s="34">
        <v>0.31778425655976672</v>
      </c>
      <c r="AL4951" s="34">
        <v>0</v>
      </c>
      <c r="AN4951" s="36">
        <v>0.68221574344023317</v>
      </c>
      <c r="AO4951" s="34">
        <v>0.3221574344023323</v>
      </c>
      <c r="AP4951" s="34">
        <v>0.36005830903790081</v>
      </c>
      <c r="AS4951" s="36">
        <v>0</v>
      </c>
    </row>
    <row r="4952" spans="1:45" x14ac:dyDescent="0.3">
      <c r="A4952" s="4" t="s">
        <v>196</v>
      </c>
      <c r="B4952" t="s">
        <v>138</v>
      </c>
      <c r="C4952" s="28">
        <v>45252</v>
      </c>
      <c r="D4952">
        <v>3</v>
      </c>
      <c r="G4952" s="42" t="s">
        <v>206</v>
      </c>
      <c r="H4952">
        <f t="shared" si="438"/>
        <v>2023</v>
      </c>
      <c r="I4952" s="2" t="s">
        <v>139</v>
      </c>
      <c r="J4952" s="29">
        <v>25</v>
      </c>
      <c r="N4952" s="40">
        <v>160.35580626407966</v>
      </c>
      <c r="O4952" s="33">
        <f t="shared" si="437"/>
        <v>160.35580626407966</v>
      </c>
      <c r="P4952" s="22">
        <f>IF(ISNUMBER(O4952),SUMIFS(O$1:$O4952,A$1:$A4952,A4952,H$1:$H4952,H4952,D$1:$D4952,D4952),"")</f>
        <v>1960.5070006753126</v>
      </c>
      <c r="AK4952" s="34">
        <v>0.56589147286821706</v>
      </c>
      <c r="AL4952" s="34">
        <v>3.617571059431525E-2</v>
      </c>
      <c r="AN4952" s="36">
        <v>0.3979328165374677</v>
      </c>
      <c r="AO4952" s="34">
        <v>0.26356589147286824</v>
      </c>
      <c r="AP4952" s="34">
        <v>0.13436692506459949</v>
      </c>
      <c r="AS4952" s="36">
        <v>0</v>
      </c>
    </row>
    <row r="4953" spans="1:45" x14ac:dyDescent="0.3">
      <c r="A4953" s="4" t="s">
        <v>196</v>
      </c>
      <c r="B4953" t="s">
        <v>138</v>
      </c>
      <c r="C4953" s="28">
        <v>45252</v>
      </c>
      <c r="D4953">
        <v>4</v>
      </c>
      <c r="G4953" s="42" t="s">
        <v>206</v>
      </c>
      <c r="H4953">
        <f t="shared" si="438"/>
        <v>2023</v>
      </c>
      <c r="I4953" s="2" t="s">
        <v>139</v>
      </c>
      <c r="J4953" s="29">
        <v>25</v>
      </c>
      <c r="N4953" s="40">
        <v>133.23230932625501</v>
      </c>
      <c r="O4953" s="33">
        <f t="shared" si="437"/>
        <v>133.23230932625501</v>
      </c>
      <c r="P4953" s="22">
        <f>IF(ISNUMBER(O4953),SUMIFS(O$1:$O4953,A$1:$A4953,A4953,H$1:$H4953,H4953,D$1:$D4953,D4953),"")</f>
        <v>1761.9296803540449</v>
      </c>
      <c r="AK4953" s="34">
        <v>0.3113964686998395</v>
      </c>
      <c r="AL4953" s="34">
        <v>0</v>
      </c>
      <c r="AN4953" s="36">
        <v>0.6886035313001605</v>
      </c>
      <c r="AO4953" s="34">
        <v>0.406099518459069</v>
      </c>
      <c r="AP4953" s="34">
        <v>0.2825040128410915</v>
      </c>
      <c r="AS4953" s="36">
        <v>0</v>
      </c>
    </row>
    <row r="4954" spans="1:45" x14ac:dyDescent="0.3">
      <c r="A4954" s="4" t="s">
        <v>196</v>
      </c>
      <c r="B4954" t="s">
        <v>138</v>
      </c>
      <c r="C4954" s="28">
        <v>45278</v>
      </c>
      <c r="D4954">
        <v>1</v>
      </c>
      <c r="G4954" s="42" t="s">
        <v>206</v>
      </c>
      <c r="H4954">
        <f t="shared" si="438"/>
        <v>2023</v>
      </c>
      <c r="I4954" s="2" t="s">
        <v>139</v>
      </c>
      <c r="J4954" s="29">
        <v>26</v>
      </c>
      <c r="N4954" s="40">
        <v>67.435438125093299</v>
      </c>
      <c r="O4954" s="33">
        <f t="shared" si="437"/>
        <v>67.435438125093299</v>
      </c>
      <c r="P4954" s="22">
        <f>IF(ISNUMBER(O4954),SUMIFS(O$1:$O4954,A$1:$A4954,A4954,H$1:$H4954,H4954,D$1:$D4954,D4954),"")</f>
        <v>1896.7853463769422</v>
      </c>
      <c r="AK4954" s="34">
        <v>0.28423772609819126</v>
      </c>
      <c r="AL4954" s="34">
        <v>0</v>
      </c>
      <c r="AN4954" s="36">
        <v>0.7157622739018088</v>
      </c>
      <c r="AO4954" s="34">
        <v>0.39018087855297157</v>
      </c>
      <c r="AP4954" s="34">
        <v>0.32558139534883718</v>
      </c>
      <c r="AS4954" s="36">
        <v>0</v>
      </c>
    </row>
    <row r="4955" spans="1:45" x14ac:dyDescent="0.3">
      <c r="A4955" s="4" t="s">
        <v>196</v>
      </c>
      <c r="B4955" t="s">
        <v>138</v>
      </c>
      <c r="C4955" s="28">
        <v>45278</v>
      </c>
      <c r="D4955">
        <v>2</v>
      </c>
      <c r="G4955" s="42" t="s">
        <v>206</v>
      </c>
      <c r="H4955">
        <f t="shared" si="438"/>
        <v>2023</v>
      </c>
      <c r="I4955" s="2" t="s">
        <v>139</v>
      </c>
      <c r="J4955" s="29">
        <v>26</v>
      </c>
      <c r="N4955" s="40">
        <v>49.448459490300493</v>
      </c>
      <c r="O4955" s="33">
        <f t="shared" si="437"/>
        <v>49.448459490300493</v>
      </c>
      <c r="P4955" s="22">
        <f>IF(ISNUMBER(O4955),SUMIFS(O$1:$O4955,A$1:$A4955,A4955,H$1:$H4955,H4955,D$1:$D4955,D4955),"")</f>
        <v>2050.839953323301</v>
      </c>
      <c r="AK4955" s="34">
        <v>0.56265356265356259</v>
      </c>
      <c r="AL4955" s="34">
        <v>0</v>
      </c>
      <c r="AN4955" s="36">
        <v>0.4373464373464373</v>
      </c>
      <c r="AO4955" s="34">
        <v>0.26289926289926291</v>
      </c>
      <c r="AP4955" s="34">
        <v>0.17444717444717442</v>
      </c>
      <c r="AS4955" s="36">
        <v>0</v>
      </c>
    </row>
    <row r="4956" spans="1:45" x14ac:dyDescent="0.3">
      <c r="A4956" s="4" t="s">
        <v>196</v>
      </c>
      <c r="B4956" t="s">
        <v>138</v>
      </c>
      <c r="C4956" s="28">
        <v>45278</v>
      </c>
      <c r="D4956">
        <v>3</v>
      </c>
      <c r="G4956" s="42" t="s">
        <v>206</v>
      </c>
      <c r="H4956">
        <f t="shared" si="438"/>
        <v>2023</v>
      </c>
      <c r="I4956" s="2" t="s">
        <v>139</v>
      </c>
      <c r="J4956" s="29">
        <v>26</v>
      </c>
      <c r="N4956" s="40">
        <v>42.889295350767959</v>
      </c>
      <c r="O4956" s="33">
        <f t="shared" si="437"/>
        <v>42.889295350767959</v>
      </c>
      <c r="P4956" s="22">
        <f>IF(ISNUMBER(O4956),SUMIFS(O$1:$O4956,A$1:$A4956,A4956,H$1:$H4956,H4956,D$1:$D4956,D4956),"")</f>
        <v>2003.3962960260806</v>
      </c>
      <c r="AK4956" s="34">
        <v>0.68627450980392146</v>
      </c>
      <c r="AL4956" s="34">
        <v>0</v>
      </c>
      <c r="AN4956" s="36">
        <v>0.31372549019607843</v>
      </c>
      <c r="AO4956" s="34">
        <v>0.26225490196078433</v>
      </c>
      <c r="AP4956" s="34">
        <v>5.1470588235294115E-2</v>
      </c>
      <c r="AS4956" s="36">
        <v>0</v>
      </c>
    </row>
    <row r="4957" spans="1:45" x14ac:dyDescent="0.3">
      <c r="A4957" s="4" t="s">
        <v>196</v>
      </c>
      <c r="B4957" t="s">
        <v>138</v>
      </c>
      <c r="C4957" s="28">
        <v>45278</v>
      </c>
      <c r="D4957">
        <v>4</v>
      </c>
      <c r="G4957" s="42" t="s">
        <v>206</v>
      </c>
      <c r="H4957">
        <f t="shared" si="438"/>
        <v>2023</v>
      </c>
      <c r="I4957" s="2" t="s">
        <v>139</v>
      </c>
      <c r="J4957" s="29">
        <v>26</v>
      </c>
      <c r="N4957" s="40">
        <v>71.614151578431944</v>
      </c>
      <c r="O4957" s="33">
        <f t="shared" si="437"/>
        <v>71.614151578431944</v>
      </c>
      <c r="P4957" s="22">
        <f>IF(ISNUMBER(O4957),SUMIFS(O$1:$O4957,A$1:$A4957,A4957,H$1:$H4957,H4957,D$1:$D4957,D4957),"")</f>
        <v>1833.5438319324769</v>
      </c>
      <c r="AK4957" s="34">
        <v>0.27035330261136714</v>
      </c>
      <c r="AL4957" s="34">
        <v>4.608294930875576E-3</v>
      </c>
      <c r="AN4957" s="36">
        <v>0.63901689708141318</v>
      </c>
      <c r="AO4957" s="34">
        <v>0.35637480798771121</v>
      </c>
      <c r="AP4957" s="34">
        <v>0.28264208909370203</v>
      </c>
      <c r="AS4957" s="36">
        <v>8.6021505376344093E-2</v>
      </c>
    </row>
    <row r="4958" spans="1:45" x14ac:dyDescent="0.3">
      <c r="A4958" s="4" t="s">
        <v>196</v>
      </c>
      <c r="B4958" t="s">
        <v>138</v>
      </c>
      <c r="C4958" s="28">
        <v>45323</v>
      </c>
      <c r="D4958">
        <v>1</v>
      </c>
      <c r="G4958" s="42" t="s">
        <v>206</v>
      </c>
      <c r="H4958">
        <f t="shared" si="438"/>
        <v>2024</v>
      </c>
      <c r="I4958" s="2" t="s">
        <v>139</v>
      </c>
      <c r="J4958" s="29">
        <v>27</v>
      </c>
      <c r="N4958" s="40">
        <v>177.45143031971853</v>
      </c>
      <c r="O4958" s="33">
        <f t="shared" si="437"/>
        <v>177.45143031971853</v>
      </c>
      <c r="P4958" s="22">
        <f>IF(ISNUMBER(O4958),SUMIFS(O$1:$O4958,A$1:$A4958,A4958,H$1:$H4958,H4958,D$1:$D4958,D4958),"")</f>
        <v>177.45143031971853</v>
      </c>
      <c r="AK4958" s="34">
        <v>0.56191950464396279</v>
      </c>
      <c r="AL4958" s="34">
        <v>0</v>
      </c>
      <c r="AN4958" s="36">
        <v>0.4380804953560371</v>
      </c>
      <c r="AO4958" s="34">
        <v>0.14551083591331268</v>
      </c>
      <c r="AP4958" s="34">
        <v>0.29256965944272445</v>
      </c>
      <c r="AS4958" s="36">
        <v>0</v>
      </c>
    </row>
    <row r="4959" spans="1:45" x14ac:dyDescent="0.3">
      <c r="A4959" s="4" t="s">
        <v>196</v>
      </c>
      <c r="B4959" t="s">
        <v>138</v>
      </c>
      <c r="C4959" s="28">
        <v>45323</v>
      </c>
      <c r="D4959">
        <v>2</v>
      </c>
      <c r="G4959" s="42" t="s">
        <v>206</v>
      </c>
      <c r="H4959">
        <f t="shared" si="438"/>
        <v>2024</v>
      </c>
      <c r="I4959" s="2" t="s">
        <v>139</v>
      </c>
      <c r="J4959" s="29">
        <v>27</v>
      </c>
      <c r="N4959" s="40">
        <v>162.0785317968417</v>
      </c>
      <c r="O4959" s="33">
        <f t="shared" si="437"/>
        <v>162.0785317968417</v>
      </c>
      <c r="P4959" s="22">
        <f>IF(ISNUMBER(O4959),SUMIFS(O$1:$O4959,A$1:$A4959,A4959,H$1:$H4959,H4959,D$1:$D4959,D4959),"")</f>
        <v>162.0785317968417</v>
      </c>
      <c r="AK4959" s="34">
        <v>0.74264705882352955</v>
      </c>
      <c r="AL4959" s="34">
        <v>0.14852941176470591</v>
      </c>
      <c r="AN4959" s="36">
        <v>0.10882352941176474</v>
      </c>
      <c r="AO4959" s="34">
        <v>3.2352941176470591E-2</v>
      </c>
      <c r="AP4959" s="34">
        <v>7.6470588235294137E-2</v>
      </c>
      <c r="AS4959" s="36">
        <v>0</v>
      </c>
    </row>
    <row r="4960" spans="1:45" x14ac:dyDescent="0.3">
      <c r="A4960" s="4" t="s">
        <v>196</v>
      </c>
      <c r="B4960" t="s">
        <v>138</v>
      </c>
      <c r="C4960" s="28">
        <v>45323</v>
      </c>
      <c r="D4960">
        <v>3</v>
      </c>
      <c r="G4960" s="42" t="s">
        <v>206</v>
      </c>
      <c r="H4960">
        <f t="shared" si="438"/>
        <v>2024</v>
      </c>
      <c r="I4960" s="2" t="s">
        <v>139</v>
      </c>
      <c r="J4960" s="29">
        <v>27</v>
      </c>
      <c r="N4960" s="40">
        <v>148.67287594560324</v>
      </c>
      <c r="O4960" s="33">
        <f t="shared" si="437"/>
        <v>148.67287594560324</v>
      </c>
      <c r="P4960" s="22">
        <f>IF(ISNUMBER(O4960),SUMIFS(O$1:$O4960,A$1:$A4960,A4960,H$1:$H4960,H4960,D$1:$D4960,D4960),"")</f>
        <v>148.67287594560324</v>
      </c>
      <c r="AK4960" s="34">
        <v>0.59104781281790431</v>
      </c>
      <c r="AL4960" s="34">
        <v>0</v>
      </c>
      <c r="AN4960" s="36">
        <v>0.40895218718209558</v>
      </c>
      <c r="AO4960" s="34">
        <v>8.8504577822990843E-2</v>
      </c>
      <c r="AP4960" s="34">
        <v>0.32044760935910477</v>
      </c>
      <c r="AS4960" s="36">
        <v>0</v>
      </c>
    </row>
    <row r="4961" spans="1:45" x14ac:dyDescent="0.3">
      <c r="A4961" s="4" t="s">
        <v>196</v>
      </c>
      <c r="B4961" t="s">
        <v>138</v>
      </c>
      <c r="C4961" s="28">
        <v>45323</v>
      </c>
      <c r="D4961">
        <v>4</v>
      </c>
      <c r="G4961" s="42" t="s">
        <v>206</v>
      </c>
      <c r="H4961">
        <f t="shared" si="438"/>
        <v>2024</v>
      </c>
      <c r="I4961" s="2" t="s">
        <v>139</v>
      </c>
      <c r="J4961" s="29">
        <v>27</v>
      </c>
      <c r="N4961" s="40">
        <v>187.17150301434333</v>
      </c>
      <c r="O4961" s="33">
        <f t="shared" si="437"/>
        <v>187.17150301434333</v>
      </c>
      <c r="P4961" s="22">
        <f>IF(ISNUMBER(O4961),SUMIFS(O$1:$O4961,A$1:$A4961,A4961,H$1:$H4961,H4961,D$1:$D4961,D4961),"")</f>
        <v>187.17150301434333</v>
      </c>
      <c r="AK4961" s="34">
        <v>0.43400211193241817</v>
      </c>
      <c r="AL4961" s="34">
        <v>0.24920802534318898</v>
      </c>
      <c r="AN4961" s="36">
        <v>0.3167898627243928</v>
      </c>
      <c r="AO4961" s="34">
        <v>0.20696937697993661</v>
      </c>
      <c r="AP4961" s="34">
        <v>0.10982048574445617</v>
      </c>
      <c r="AS4961" s="36">
        <v>0</v>
      </c>
    </row>
    <row r="4962" spans="1:45" x14ac:dyDescent="0.3">
      <c r="A4962" s="4" t="s">
        <v>196</v>
      </c>
      <c r="B4962" t="s">
        <v>138</v>
      </c>
      <c r="C4962" s="28">
        <v>45278</v>
      </c>
      <c r="D4962">
        <v>1</v>
      </c>
      <c r="G4962" s="42" t="s">
        <v>206</v>
      </c>
      <c r="H4962">
        <f t="shared" si="438"/>
        <v>2023</v>
      </c>
      <c r="I4962" s="2" t="s">
        <v>139</v>
      </c>
      <c r="J4962" s="29">
        <v>28</v>
      </c>
      <c r="N4962" s="40">
        <v>67.435438125093299</v>
      </c>
      <c r="O4962" s="33">
        <f t="shared" si="437"/>
        <v>67.435438125093299</v>
      </c>
      <c r="P4962" s="22">
        <f>IF(ISNUMBER(O4962),SUMIFS(O$1:$O4962,A$1:$A4962,A4962,H$1:$H4962,H4962,D$1:$D4962,D4962),"")</f>
        <v>1964.2207845020355</v>
      </c>
      <c r="AK4962" s="34">
        <v>0.28423772609819126</v>
      </c>
      <c r="AL4962" s="34">
        <v>0</v>
      </c>
      <c r="AN4962" s="36">
        <v>0.7157622739018088</v>
      </c>
      <c r="AO4962" s="34">
        <v>0.39018087855297157</v>
      </c>
      <c r="AP4962" s="34">
        <v>0.32558139534883718</v>
      </c>
      <c r="AS4962" s="36">
        <v>0</v>
      </c>
    </row>
    <row r="4963" spans="1:45" x14ac:dyDescent="0.3">
      <c r="A4963" s="4" t="s">
        <v>196</v>
      </c>
      <c r="B4963" t="s">
        <v>138</v>
      </c>
      <c r="C4963" s="28">
        <v>45278</v>
      </c>
      <c r="D4963">
        <v>2</v>
      </c>
      <c r="G4963" s="42" t="s">
        <v>206</v>
      </c>
      <c r="H4963">
        <f t="shared" si="438"/>
        <v>2023</v>
      </c>
      <c r="I4963" s="2" t="s">
        <v>139</v>
      </c>
      <c r="J4963" s="29">
        <v>28</v>
      </c>
      <c r="N4963" s="40">
        <v>49.448459490300493</v>
      </c>
      <c r="O4963" s="33">
        <f t="shared" ref="O4963:O5026" si="439">IF(LEN(N4963)&gt;0,N4963,"")</f>
        <v>49.448459490300493</v>
      </c>
      <c r="P4963" s="22">
        <f>IF(ISNUMBER(O4963),SUMIFS(O$1:$O4963,A$1:$A4963,A4963,H$1:$H4963,H4963,D$1:$D4963,D4963),"")</f>
        <v>2100.2884128136016</v>
      </c>
      <c r="AK4963" s="34">
        <v>0.56265356265356259</v>
      </c>
      <c r="AL4963" s="34">
        <v>0</v>
      </c>
      <c r="AN4963" s="36">
        <v>0.4373464373464373</v>
      </c>
      <c r="AO4963" s="34">
        <v>0.26289926289926291</v>
      </c>
      <c r="AP4963" s="34">
        <v>0.17444717444717442</v>
      </c>
      <c r="AS4963" s="36">
        <v>0</v>
      </c>
    </row>
    <row r="4964" spans="1:45" x14ac:dyDescent="0.3">
      <c r="A4964" s="4" t="s">
        <v>196</v>
      </c>
      <c r="B4964" t="s">
        <v>138</v>
      </c>
      <c r="C4964" s="28">
        <v>45278</v>
      </c>
      <c r="D4964">
        <v>3</v>
      </c>
      <c r="G4964" s="42" t="s">
        <v>206</v>
      </c>
      <c r="H4964">
        <f t="shared" si="438"/>
        <v>2023</v>
      </c>
      <c r="I4964" s="2" t="s">
        <v>139</v>
      </c>
      <c r="J4964" s="29">
        <v>28</v>
      </c>
      <c r="N4964" s="40">
        <v>42.889295350767959</v>
      </c>
      <c r="O4964" s="33">
        <f t="shared" si="439"/>
        <v>42.889295350767959</v>
      </c>
      <c r="P4964" s="22">
        <f>IF(ISNUMBER(O4964),SUMIFS(O$1:$O4964,A$1:$A4964,A4964,H$1:$H4964,H4964,D$1:$D4964,D4964),"")</f>
        <v>2046.2855913768485</v>
      </c>
      <c r="AK4964" s="34">
        <v>0.68627450980392146</v>
      </c>
      <c r="AL4964" s="34">
        <v>0</v>
      </c>
      <c r="AN4964" s="36">
        <v>0.31372549019607843</v>
      </c>
      <c r="AO4964" s="34">
        <v>0.26225490196078433</v>
      </c>
      <c r="AP4964" s="34">
        <v>5.1470588235294115E-2</v>
      </c>
      <c r="AS4964" s="36">
        <v>0</v>
      </c>
    </row>
    <row r="4965" spans="1:45" x14ac:dyDescent="0.3">
      <c r="A4965" s="4" t="s">
        <v>196</v>
      </c>
      <c r="B4965" t="s">
        <v>138</v>
      </c>
      <c r="C4965" s="28">
        <v>45278</v>
      </c>
      <c r="D4965">
        <v>4</v>
      </c>
      <c r="G4965" s="42" t="s">
        <v>206</v>
      </c>
      <c r="H4965">
        <f t="shared" si="438"/>
        <v>2023</v>
      </c>
      <c r="I4965" s="2" t="s">
        <v>139</v>
      </c>
      <c r="J4965" s="29">
        <v>28</v>
      </c>
      <c r="N4965" s="40">
        <v>71.614151578431944</v>
      </c>
      <c r="O4965" s="33">
        <f t="shared" si="439"/>
        <v>71.614151578431944</v>
      </c>
      <c r="P4965" s="22">
        <f>IF(ISNUMBER(O4965),SUMIFS(O$1:$O4965,A$1:$A4965,A4965,H$1:$H4965,H4965,D$1:$D4965,D4965),"")</f>
        <v>1905.1579835109089</v>
      </c>
      <c r="AK4965" s="34">
        <v>0.27035330261136714</v>
      </c>
      <c r="AL4965" s="34">
        <v>4.608294930875576E-3</v>
      </c>
      <c r="AN4965" s="36">
        <v>0.63901689708141318</v>
      </c>
      <c r="AO4965" s="34">
        <v>0.35637480798771121</v>
      </c>
      <c r="AP4965" s="34">
        <v>0.28264208909370203</v>
      </c>
      <c r="AS4965" s="36">
        <v>8.6021505376344093E-2</v>
      </c>
    </row>
    <row r="4966" spans="1:45" x14ac:dyDescent="0.3">
      <c r="A4966" s="4" t="s">
        <v>196</v>
      </c>
      <c r="B4966" t="s">
        <v>138</v>
      </c>
      <c r="C4966" s="28">
        <v>45323</v>
      </c>
      <c r="D4966">
        <v>1</v>
      </c>
      <c r="G4966" s="42" t="s">
        <v>206</v>
      </c>
      <c r="H4966">
        <f t="shared" si="438"/>
        <v>2024</v>
      </c>
      <c r="I4966" s="2" t="s">
        <v>139</v>
      </c>
      <c r="J4966" s="29">
        <v>29</v>
      </c>
      <c r="N4966" s="40">
        <v>177.45143031971853</v>
      </c>
      <c r="O4966" s="33">
        <f t="shared" si="439"/>
        <v>177.45143031971853</v>
      </c>
      <c r="P4966" s="22">
        <f>IF(ISNUMBER(O4966),SUMIFS(O$1:$O4966,A$1:$A4966,A4966,H$1:$H4966,H4966,D$1:$D4966,D4966),"")</f>
        <v>354.90286063943705</v>
      </c>
      <c r="AK4966" s="34">
        <v>0.56191950464396279</v>
      </c>
      <c r="AL4966" s="34">
        <v>0</v>
      </c>
      <c r="AN4966" s="36">
        <v>0.4380804953560371</v>
      </c>
      <c r="AO4966" s="34">
        <v>0.14551083591331268</v>
      </c>
      <c r="AP4966" s="34">
        <v>0.29256965944272445</v>
      </c>
      <c r="AS4966" s="36">
        <v>0</v>
      </c>
    </row>
    <row r="4967" spans="1:45" x14ac:dyDescent="0.3">
      <c r="A4967" s="4" t="s">
        <v>196</v>
      </c>
      <c r="B4967" t="s">
        <v>138</v>
      </c>
      <c r="C4967" s="28">
        <v>45323</v>
      </c>
      <c r="D4967">
        <v>2</v>
      </c>
      <c r="G4967" s="42" t="s">
        <v>206</v>
      </c>
      <c r="H4967">
        <f t="shared" si="438"/>
        <v>2024</v>
      </c>
      <c r="I4967" s="2" t="s">
        <v>139</v>
      </c>
      <c r="J4967" s="29">
        <v>29</v>
      </c>
      <c r="N4967" s="40">
        <v>162.0785317968417</v>
      </c>
      <c r="O4967" s="33">
        <f t="shared" si="439"/>
        <v>162.0785317968417</v>
      </c>
      <c r="P4967" s="22">
        <f>IF(ISNUMBER(O4967),SUMIFS(O$1:$O4967,A$1:$A4967,A4967,H$1:$H4967,H4967,D$1:$D4967,D4967),"")</f>
        <v>324.1570635936834</v>
      </c>
      <c r="AK4967" s="34">
        <v>0.74264705882352955</v>
      </c>
      <c r="AL4967" s="34">
        <v>0.14852941176470591</v>
      </c>
      <c r="AN4967" s="36">
        <v>0.10882352941176474</v>
      </c>
      <c r="AO4967" s="34">
        <v>3.2352941176470591E-2</v>
      </c>
      <c r="AP4967" s="34">
        <v>7.6470588235294137E-2</v>
      </c>
      <c r="AS4967" s="36">
        <v>0</v>
      </c>
    </row>
    <row r="4968" spans="1:45" x14ac:dyDescent="0.3">
      <c r="A4968" s="4" t="s">
        <v>196</v>
      </c>
      <c r="B4968" t="s">
        <v>138</v>
      </c>
      <c r="C4968" s="28">
        <v>45323</v>
      </c>
      <c r="D4968">
        <v>3</v>
      </c>
      <c r="G4968" s="42" t="s">
        <v>206</v>
      </c>
      <c r="H4968">
        <f t="shared" si="438"/>
        <v>2024</v>
      </c>
      <c r="I4968" s="2" t="s">
        <v>139</v>
      </c>
      <c r="J4968" s="29">
        <v>29</v>
      </c>
      <c r="N4968" s="40">
        <v>148.67287594560324</v>
      </c>
      <c r="O4968" s="33">
        <f t="shared" si="439"/>
        <v>148.67287594560324</v>
      </c>
      <c r="P4968" s="22">
        <f>IF(ISNUMBER(O4968),SUMIFS(O$1:$O4968,A$1:$A4968,A4968,H$1:$H4968,H4968,D$1:$D4968,D4968),"")</f>
        <v>297.34575189120648</v>
      </c>
      <c r="AK4968" s="34">
        <v>0.59104781281790431</v>
      </c>
      <c r="AL4968" s="34">
        <v>0</v>
      </c>
      <c r="AN4968" s="36">
        <v>0.40895218718209558</v>
      </c>
      <c r="AO4968" s="34">
        <v>8.8504577822990843E-2</v>
      </c>
      <c r="AP4968" s="34">
        <v>0.32044760935910477</v>
      </c>
      <c r="AS4968" s="36">
        <v>0</v>
      </c>
    </row>
    <row r="4969" spans="1:45" x14ac:dyDescent="0.3">
      <c r="A4969" s="4" t="s">
        <v>196</v>
      </c>
      <c r="B4969" t="s">
        <v>138</v>
      </c>
      <c r="C4969" s="28">
        <v>45323</v>
      </c>
      <c r="D4969">
        <v>4</v>
      </c>
      <c r="G4969" s="42" t="s">
        <v>206</v>
      </c>
      <c r="H4969">
        <f t="shared" si="438"/>
        <v>2024</v>
      </c>
      <c r="I4969" s="2" t="s">
        <v>139</v>
      </c>
      <c r="J4969" s="29">
        <v>29</v>
      </c>
      <c r="N4969" s="40">
        <v>187.17150301434333</v>
      </c>
      <c r="O4969" s="33">
        <f t="shared" si="439"/>
        <v>187.17150301434333</v>
      </c>
      <c r="P4969" s="22">
        <f>IF(ISNUMBER(O4969),SUMIFS(O$1:$O4969,A$1:$A4969,A4969,H$1:$H4969,H4969,D$1:$D4969,D4969),"")</f>
        <v>374.34300602868666</v>
      </c>
      <c r="AK4969" s="34">
        <v>0.43400211193241817</v>
      </c>
      <c r="AL4969" s="34">
        <v>0.24920802534318898</v>
      </c>
      <c r="AN4969" s="36">
        <v>0.3167898627243928</v>
      </c>
      <c r="AO4969" s="34">
        <v>0.20696937697993661</v>
      </c>
      <c r="AP4969" s="34">
        <v>0.10982048574445617</v>
      </c>
      <c r="AS4969" s="36">
        <v>0</v>
      </c>
    </row>
    <row r="4970" spans="1:45" x14ac:dyDescent="0.3">
      <c r="A4970" s="4" t="s">
        <v>196</v>
      </c>
      <c r="B4970" t="s">
        <v>138</v>
      </c>
      <c r="C4970" s="28">
        <v>45385</v>
      </c>
      <c r="D4970">
        <v>1</v>
      </c>
      <c r="G4970" s="42" t="s">
        <v>206</v>
      </c>
      <c r="H4970">
        <f t="shared" si="438"/>
        <v>2024</v>
      </c>
      <c r="I4970" s="2" t="s">
        <v>139</v>
      </c>
      <c r="J4970" s="29">
        <v>30</v>
      </c>
      <c r="N4970" s="40">
        <v>45.533322829683314</v>
      </c>
      <c r="O4970" s="33">
        <f t="shared" si="439"/>
        <v>45.533322829683314</v>
      </c>
      <c r="P4970" s="22">
        <f>IF(ISNUMBER(O4970),SUMIFS(O$1:$O4970,A$1:$A4970,A4970,H$1:$H4970,H4970,D$1:$D4970,D4970),"")</f>
        <v>400.43618346912035</v>
      </c>
      <c r="AK4970" s="34">
        <v>0.83712121212121204</v>
      </c>
      <c r="AL4970" s="34">
        <v>0</v>
      </c>
      <c r="AN4970" s="36">
        <v>0.16287878787878787</v>
      </c>
      <c r="AO4970" s="34">
        <v>0.16287878787878787</v>
      </c>
      <c r="AP4970" s="34">
        <v>0</v>
      </c>
      <c r="AS4970" s="36">
        <v>0</v>
      </c>
    </row>
    <row r="4971" spans="1:45" x14ac:dyDescent="0.3">
      <c r="A4971" s="4" t="s">
        <v>196</v>
      </c>
      <c r="B4971" t="s">
        <v>138</v>
      </c>
      <c r="C4971" s="28">
        <v>45385</v>
      </c>
      <c r="D4971">
        <v>2</v>
      </c>
      <c r="G4971" s="42" t="s">
        <v>206</v>
      </c>
      <c r="H4971">
        <f t="shared" si="438"/>
        <v>2024</v>
      </c>
      <c r="I4971" s="2" t="s">
        <v>139</v>
      </c>
      <c r="J4971" s="29">
        <v>30</v>
      </c>
      <c r="N4971" s="40">
        <v>54.439248334104185</v>
      </c>
      <c r="O4971" s="33">
        <f t="shared" si="439"/>
        <v>54.439248334104185</v>
      </c>
      <c r="P4971" s="22">
        <f>IF(ISNUMBER(O4971),SUMIFS(O$1:$O4971,A$1:$A4971,A4971,H$1:$H4971,H4971,D$1:$D4971,D4971),"")</f>
        <v>378.59631192778761</v>
      </c>
      <c r="AK4971" s="34">
        <v>0.94657375145180034</v>
      </c>
      <c r="AL4971" s="34">
        <v>0</v>
      </c>
      <c r="AN4971" s="36">
        <v>2.2067363530778168E-2</v>
      </c>
      <c r="AO4971" s="34">
        <v>2.2067363530778168E-2</v>
      </c>
      <c r="AP4971" s="34">
        <v>0</v>
      </c>
      <c r="AS4971" s="36">
        <v>3.1358885017421609E-2</v>
      </c>
    </row>
    <row r="4972" spans="1:45" x14ac:dyDescent="0.3">
      <c r="A4972" s="4" t="s">
        <v>196</v>
      </c>
      <c r="B4972" t="s">
        <v>138</v>
      </c>
      <c r="C4972" s="28">
        <v>45385</v>
      </c>
      <c r="D4972">
        <v>3</v>
      </c>
      <c r="G4972" s="42" t="s">
        <v>206</v>
      </c>
      <c r="H4972">
        <f t="shared" si="438"/>
        <v>2024</v>
      </c>
      <c r="I4972" s="2" t="s">
        <v>139</v>
      </c>
      <c r="J4972" s="29">
        <v>30</v>
      </c>
      <c r="N4972" s="40">
        <v>27.290006263634201</v>
      </c>
      <c r="O4972" s="33">
        <f t="shared" si="439"/>
        <v>27.290006263634201</v>
      </c>
      <c r="P4972" s="22">
        <f>IF(ISNUMBER(O4972),SUMIFS(O$1:$O4972,A$1:$A4972,A4972,H$1:$H4972,H4972,D$1:$D4972,D4972),"")</f>
        <v>324.63575815484069</v>
      </c>
      <c r="AK4972" s="34">
        <v>0.89637305699481873</v>
      </c>
      <c r="AL4972" s="34">
        <v>0</v>
      </c>
      <c r="AN4972" s="36">
        <v>0.10362694300518134</v>
      </c>
      <c r="AO4972" s="34">
        <v>0.10362694300518134</v>
      </c>
      <c r="AP4972" s="34">
        <v>0</v>
      </c>
      <c r="AS4972" s="36">
        <v>0</v>
      </c>
    </row>
    <row r="4973" spans="1:45" x14ac:dyDescent="0.3">
      <c r="A4973" s="4" t="s">
        <v>196</v>
      </c>
      <c r="B4973" t="s">
        <v>138</v>
      </c>
      <c r="C4973" s="28">
        <v>45385</v>
      </c>
      <c r="D4973">
        <v>4</v>
      </c>
      <c r="G4973" s="42" t="s">
        <v>206</v>
      </c>
      <c r="H4973">
        <f t="shared" si="438"/>
        <v>2024</v>
      </c>
      <c r="I4973" s="2" t="s">
        <v>139</v>
      </c>
      <c r="J4973" s="29">
        <v>30</v>
      </c>
      <c r="N4973" s="40">
        <v>36.329581182079686</v>
      </c>
      <c r="O4973" s="33">
        <f t="shared" si="439"/>
        <v>36.329581182079686</v>
      </c>
      <c r="P4973" s="22">
        <f>IF(ISNUMBER(O4973),SUMIFS(O$1:$O4973,A$1:$A4973,A4973,H$1:$H4973,H4973,D$1:$D4973,D4973),"")</f>
        <v>410.67258721076632</v>
      </c>
      <c r="AK4973" s="34">
        <v>0.76953125</v>
      </c>
      <c r="AL4973" s="34">
        <v>2.8645833333333336E-2</v>
      </c>
      <c r="AN4973" s="36">
        <v>0.20182291666666669</v>
      </c>
      <c r="AO4973" s="34">
        <v>0.20182291666666669</v>
      </c>
      <c r="AP4973" s="34">
        <v>0</v>
      </c>
      <c r="AS4973" s="36">
        <v>0</v>
      </c>
    </row>
    <row r="4974" spans="1:45" x14ac:dyDescent="0.3">
      <c r="A4974" s="4" t="s">
        <v>196</v>
      </c>
      <c r="B4974" t="s">
        <v>138</v>
      </c>
      <c r="C4974" s="28">
        <v>45448</v>
      </c>
      <c r="D4974">
        <v>1</v>
      </c>
      <c r="G4974" s="42" t="s">
        <v>206</v>
      </c>
      <c r="H4974">
        <f t="shared" si="438"/>
        <v>2024</v>
      </c>
      <c r="I4974" s="2" t="s">
        <v>139</v>
      </c>
      <c r="J4974" s="29">
        <v>31</v>
      </c>
      <c r="N4974" s="40">
        <v>103.32661290322581</v>
      </c>
      <c r="O4974" s="33">
        <f t="shared" si="439"/>
        <v>103.32661290322581</v>
      </c>
      <c r="P4974" s="22">
        <f>IF(ISNUMBER(O4974),SUMIFS(O$1:$O4974,A$1:$A4974,A4974,H$1:$H4974,H4974,D$1:$D4974,D4974),"")</f>
        <v>503.76279637234614</v>
      </c>
      <c r="AK4974" s="34">
        <v>0.95719844357976658</v>
      </c>
      <c r="AL4974" s="34">
        <v>0</v>
      </c>
      <c r="AN4974" s="36">
        <v>4.2801556420233464E-2</v>
      </c>
      <c r="AO4974" s="34">
        <v>4.2801556420233464E-2</v>
      </c>
      <c r="AP4974" s="34">
        <v>0</v>
      </c>
      <c r="AS4974" s="36">
        <v>0</v>
      </c>
    </row>
    <row r="4975" spans="1:45" x14ac:dyDescent="0.3">
      <c r="A4975" s="4" t="s">
        <v>196</v>
      </c>
      <c r="B4975" t="s">
        <v>138</v>
      </c>
      <c r="C4975" s="28">
        <v>45448</v>
      </c>
      <c r="D4975">
        <v>2</v>
      </c>
      <c r="G4975" s="42" t="s">
        <v>206</v>
      </c>
      <c r="H4975">
        <f t="shared" si="438"/>
        <v>2024</v>
      </c>
      <c r="I4975" s="2" t="s">
        <v>139</v>
      </c>
      <c r="J4975" s="29">
        <v>31</v>
      </c>
      <c r="N4975" s="40">
        <v>147.46586295977369</v>
      </c>
      <c r="O4975" s="33">
        <f t="shared" si="439"/>
        <v>147.46586295977369</v>
      </c>
      <c r="P4975" s="22">
        <f>IF(ISNUMBER(O4975),SUMIFS(O$1:$O4975,A$1:$A4975,A4975,H$1:$H4975,H4975,D$1:$D4975,D4975),"")</f>
        <v>526.06217488756124</v>
      </c>
      <c r="AK4975" s="34">
        <v>0.75542406311637078</v>
      </c>
      <c r="AL4975" s="34">
        <v>0</v>
      </c>
      <c r="AN4975" s="36">
        <v>0.21301775147928995</v>
      </c>
      <c r="AO4975" s="34">
        <v>0.21301775147928995</v>
      </c>
      <c r="AP4975" s="34">
        <v>0</v>
      </c>
      <c r="AS4975" s="36">
        <v>3.1558185404339252E-2</v>
      </c>
    </row>
    <row r="4976" spans="1:45" x14ac:dyDescent="0.3">
      <c r="A4976" s="4" t="s">
        <v>196</v>
      </c>
      <c r="B4976" t="s">
        <v>138</v>
      </c>
      <c r="C4976" s="28">
        <v>45448</v>
      </c>
      <c r="D4976">
        <v>3</v>
      </c>
      <c r="G4976" s="42" t="s">
        <v>206</v>
      </c>
      <c r="H4976">
        <f t="shared" si="438"/>
        <v>2024</v>
      </c>
      <c r="I4976" s="2" t="s">
        <v>139</v>
      </c>
      <c r="J4976" s="29">
        <v>31</v>
      </c>
      <c r="N4976" s="40">
        <v>62.286324786324784</v>
      </c>
      <c r="O4976" s="33">
        <f t="shared" si="439"/>
        <v>62.286324786324784</v>
      </c>
      <c r="P4976" s="22">
        <f>IF(ISNUMBER(O4976),SUMIFS(O$1:$O4976,A$1:$A4976,A4976,H$1:$H4976,H4976,D$1:$D4976,D4976),"")</f>
        <v>386.92208294116546</v>
      </c>
      <c r="AK4976" s="34">
        <v>0.87903225806451624</v>
      </c>
      <c r="AL4976" s="34">
        <v>0</v>
      </c>
      <c r="AN4976" s="36">
        <v>0.12096774193548386</v>
      </c>
      <c r="AO4976" s="34">
        <v>0.12096774193548386</v>
      </c>
      <c r="AP4976" s="34">
        <v>0</v>
      </c>
      <c r="AS4976" s="36">
        <v>0</v>
      </c>
    </row>
    <row r="4977" spans="1:45" x14ac:dyDescent="0.3">
      <c r="A4977" s="4" t="s">
        <v>196</v>
      </c>
      <c r="B4977" t="s">
        <v>138</v>
      </c>
      <c r="C4977" s="28">
        <v>45448</v>
      </c>
      <c r="D4977">
        <v>4</v>
      </c>
      <c r="G4977" s="42" t="s">
        <v>206</v>
      </c>
      <c r="H4977">
        <f t="shared" si="438"/>
        <v>2024</v>
      </c>
      <c r="I4977" s="2" t="s">
        <v>139</v>
      </c>
      <c r="J4977" s="29">
        <v>31</v>
      </c>
      <c r="N4977" s="40">
        <v>83.931467964314677</v>
      </c>
      <c r="O4977" s="33">
        <f t="shared" si="439"/>
        <v>83.931467964314677</v>
      </c>
      <c r="P4977" s="22">
        <f>IF(ISNUMBER(O4977),SUMIFS(O$1:$O4977,A$1:$A4977,A4977,H$1:$H4977,H4977,D$1:$D4977,D4977),"")</f>
        <v>494.60405517508099</v>
      </c>
      <c r="AK4977" s="34">
        <v>0.78136200716845883</v>
      </c>
      <c r="AL4977" s="34">
        <v>0</v>
      </c>
      <c r="AN4977" s="36">
        <v>0.2186379928315412</v>
      </c>
      <c r="AO4977" s="34">
        <v>0.2186379928315412</v>
      </c>
      <c r="AP4977" s="34">
        <v>0</v>
      </c>
      <c r="AS4977" s="36">
        <v>0</v>
      </c>
    </row>
    <row r="4978" spans="1:45" x14ac:dyDescent="0.3">
      <c r="A4978" s="4" t="s">
        <v>197</v>
      </c>
      <c r="B4978" t="s">
        <v>138</v>
      </c>
      <c r="C4978" s="28">
        <v>44372</v>
      </c>
      <c r="D4978">
        <v>1</v>
      </c>
      <c r="G4978" s="42" t="s">
        <v>207</v>
      </c>
      <c r="H4978">
        <f t="shared" si="438"/>
        <v>2021</v>
      </c>
      <c r="I4978" s="2" t="s">
        <v>139</v>
      </c>
      <c r="J4978" s="29">
        <v>1</v>
      </c>
      <c r="N4978" s="40">
        <v>128.11034594784064</v>
      </c>
      <c r="O4978" s="33">
        <f t="shared" si="439"/>
        <v>128.11034594784064</v>
      </c>
      <c r="P4978" s="22">
        <f>IF(ISNUMBER(O4978),SUMIFS(O$1:$O4978,A$1:$A4978,A4978,H$1:$H4978,H4978,D$1:$D4978,D4978),"")</f>
        <v>128.11034594784064</v>
      </c>
      <c r="AK4978" s="34">
        <v>0.88888888888888873</v>
      </c>
      <c r="AL4978" s="34">
        <v>0</v>
      </c>
      <c r="AN4978" s="36">
        <v>0.11111111111111122</v>
      </c>
      <c r="AO4978" s="34"/>
      <c r="AP4978" s="34"/>
      <c r="AS4978" s="36">
        <v>0</v>
      </c>
    </row>
    <row r="4979" spans="1:45" x14ac:dyDescent="0.3">
      <c r="A4979" s="4" t="s">
        <v>197</v>
      </c>
      <c r="B4979" t="s">
        <v>138</v>
      </c>
      <c r="C4979" s="28">
        <v>44372</v>
      </c>
      <c r="D4979">
        <v>2</v>
      </c>
      <c r="G4979" s="42" t="s">
        <v>207</v>
      </c>
      <c r="H4979">
        <f t="shared" si="438"/>
        <v>2021</v>
      </c>
      <c r="I4979" s="2" t="s">
        <v>139</v>
      </c>
      <c r="J4979" s="29">
        <v>1</v>
      </c>
      <c r="N4979" s="40">
        <v>150.78589793163331</v>
      </c>
      <c r="O4979" s="33">
        <f t="shared" si="439"/>
        <v>150.78589793163331</v>
      </c>
      <c r="P4979" s="22">
        <f>IF(ISNUMBER(O4979),SUMIFS(O$1:$O4979,A$1:$A4979,A4979,H$1:$H4979,H4979,D$1:$D4979,D4979),"")</f>
        <v>150.78589793163331</v>
      </c>
      <c r="AK4979" s="34">
        <v>0.93333333333333324</v>
      </c>
      <c r="AL4979" s="34">
        <v>0</v>
      </c>
      <c r="AN4979" s="36">
        <v>6.666666666666668E-2</v>
      </c>
      <c r="AO4979" s="34"/>
      <c r="AP4979" s="34"/>
      <c r="AS4979" s="36">
        <v>0</v>
      </c>
    </row>
    <row r="4980" spans="1:45" x14ac:dyDescent="0.3">
      <c r="A4980" s="4" t="s">
        <v>197</v>
      </c>
      <c r="B4980" t="s">
        <v>138</v>
      </c>
      <c r="C4980" s="28">
        <v>44372</v>
      </c>
      <c r="D4980">
        <v>3</v>
      </c>
      <c r="G4980" s="42" t="s">
        <v>207</v>
      </c>
      <c r="H4980">
        <f t="shared" si="438"/>
        <v>2021</v>
      </c>
      <c r="I4980" s="2" t="s">
        <v>139</v>
      </c>
      <c r="J4980" s="29">
        <v>1</v>
      </c>
      <c r="N4980" s="40">
        <v>153.13609063609064</v>
      </c>
      <c r="O4980" s="33">
        <f t="shared" si="439"/>
        <v>153.13609063609064</v>
      </c>
      <c r="P4980" s="22">
        <f>IF(ISNUMBER(O4980),SUMIFS(O$1:$O4980,A$1:$A4980,A4980,H$1:$H4980,H4980,D$1:$D4980,D4980),"")</f>
        <v>153.13609063609064</v>
      </c>
      <c r="AK4980" s="34">
        <v>0.84375</v>
      </c>
      <c r="AL4980" s="34">
        <v>0</v>
      </c>
      <c r="AN4980" s="36">
        <v>0.15625</v>
      </c>
      <c r="AO4980" s="34"/>
      <c r="AP4980" s="34"/>
      <c r="AS4980" s="36">
        <v>0</v>
      </c>
    </row>
    <row r="4981" spans="1:45" x14ac:dyDescent="0.3">
      <c r="A4981" s="4" t="s">
        <v>197</v>
      </c>
      <c r="B4981" t="s">
        <v>138</v>
      </c>
      <c r="C4981" s="28">
        <v>44372</v>
      </c>
      <c r="D4981">
        <v>4</v>
      </c>
      <c r="G4981" s="42" t="s">
        <v>207</v>
      </c>
      <c r="H4981">
        <f t="shared" si="438"/>
        <v>2021</v>
      </c>
      <c r="I4981" s="2" t="s">
        <v>139</v>
      </c>
      <c r="J4981" s="29">
        <v>1</v>
      </c>
      <c r="N4981" s="40">
        <v>97.240675665244893</v>
      </c>
      <c r="O4981" s="33">
        <f t="shared" si="439"/>
        <v>97.240675665244893</v>
      </c>
      <c r="P4981" s="22">
        <f>IF(ISNUMBER(O4981),SUMIFS(O$1:$O4981,A$1:$A4981,A4981,H$1:$H4981,H4981,D$1:$D4981,D4981),"")</f>
        <v>97.240675665244893</v>
      </c>
      <c r="AK4981" s="34">
        <v>0.88571428571428557</v>
      </c>
      <c r="AL4981" s="34">
        <v>0</v>
      </c>
      <c r="AN4981" s="36">
        <v>0.11428571428571439</v>
      </c>
      <c r="AO4981" s="34"/>
      <c r="AP4981" s="34"/>
      <c r="AS4981" s="36">
        <v>0</v>
      </c>
    </row>
    <row r="4982" spans="1:45" x14ac:dyDescent="0.3">
      <c r="A4982" s="4" t="s">
        <v>197</v>
      </c>
      <c r="B4982" t="s">
        <v>138</v>
      </c>
      <c r="C4982" s="28">
        <v>44424</v>
      </c>
      <c r="D4982">
        <v>1</v>
      </c>
      <c r="G4982" s="42" t="s">
        <v>207</v>
      </c>
      <c r="H4982">
        <f t="shared" si="438"/>
        <v>2021</v>
      </c>
      <c r="I4982" s="2" t="s">
        <v>139</v>
      </c>
      <c r="J4982" s="29">
        <v>2</v>
      </c>
      <c r="N4982" s="40">
        <v>257.86327063011868</v>
      </c>
      <c r="O4982" s="33">
        <f t="shared" si="439"/>
        <v>257.86327063011868</v>
      </c>
      <c r="P4982" s="22">
        <f>IF(ISNUMBER(O4982),SUMIFS(O$1:$O4982,A$1:$A4982,A4982,H$1:$H4982,H4982,D$1:$D4982,D4982),"")</f>
        <v>385.97361657795932</v>
      </c>
      <c r="AK4982" s="34">
        <v>0.96918335901386743</v>
      </c>
      <c r="AL4982" s="34">
        <v>0</v>
      </c>
      <c r="AN4982" s="36">
        <v>3.0816640986132543E-2</v>
      </c>
      <c r="AO4982" s="34"/>
      <c r="AP4982" s="34"/>
      <c r="AS4982" s="36">
        <v>0</v>
      </c>
    </row>
    <row r="4983" spans="1:45" x14ac:dyDescent="0.3">
      <c r="A4983" s="4" t="s">
        <v>197</v>
      </c>
      <c r="B4983" t="s">
        <v>138</v>
      </c>
      <c r="C4983" s="28">
        <v>44424</v>
      </c>
      <c r="D4983">
        <v>2</v>
      </c>
      <c r="G4983" s="42" t="s">
        <v>207</v>
      </c>
      <c r="H4983">
        <f t="shared" si="438"/>
        <v>2021</v>
      </c>
      <c r="I4983" s="2" t="s">
        <v>139</v>
      </c>
      <c r="J4983" s="29">
        <v>2</v>
      </c>
      <c r="N4983" s="40">
        <v>339.99734765599101</v>
      </c>
      <c r="O4983" s="33">
        <f t="shared" si="439"/>
        <v>339.99734765599101</v>
      </c>
      <c r="P4983" s="22">
        <f>IF(ISNUMBER(O4983),SUMIFS(O$1:$O4983,A$1:$A4983,A4983,H$1:$H4983,H4983,D$1:$D4983,D4983),"")</f>
        <v>490.78324558762432</v>
      </c>
      <c r="AK4983" s="34">
        <v>1</v>
      </c>
      <c r="AL4983" s="34">
        <v>0</v>
      </c>
      <c r="AN4983" s="36">
        <v>0</v>
      </c>
      <c r="AO4983" s="34"/>
      <c r="AP4983" s="34"/>
      <c r="AS4983" s="36">
        <v>0</v>
      </c>
    </row>
    <row r="4984" spans="1:45" x14ac:dyDescent="0.3">
      <c r="A4984" s="4" t="s">
        <v>197</v>
      </c>
      <c r="B4984" t="s">
        <v>138</v>
      </c>
      <c r="C4984" s="28">
        <v>44424</v>
      </c>
      <c r="D4984">
        <v>3</v>
      </c>
      <c r="G4984" s="42" t="s">
        <v>207</v>
      </c>
      <c r="H4984">
        <f t="shared" si="438"/>
        <v>2021</v>
      </c>
      <c r="I4984" s="2" t="s">
        <v>139</v>
      </c>
      <c r="J4984" s="29">
        <v>2</v>
      </c>
      <c r="N4984" s="40">
        <v>324.75158084914182</v>
      </c>
      <c r="O4984" s="33">
        <f t="shared" si="439"/>
        <v>324.75158084914182</v>
      </c>
      <c r="P4984" s="22">
        <f>IF(ISNUMBER(O4984),SUMIFS(O$1:$O4984,A$1:$A4984,A4984,H$1:$H4984,H4984,D$1:$D4984,D4984),"")</f>
        <v>477.88767148523243</v>
      </c>
      <c r="AK4984" s="34">
        <v>1</v>
      </c>
      <c r="AL4984" s="34">
        <v>0</v>
      </c>
      <c r="AN4984" s="36">
        <v>0</v>
      </c>
      <c r="AO4984" s="34"/>
      <c r="AP4984" s="34"/>
      <c r="AS4984" s="36">
        <v>0</v>
      </c>
    </row>
    <row r="4985" spans="1:45" x14ac:dyDescent="0.3">
      <c r="A4985" s="4" t="s">
        <v>197</v>
      </c>
      <c r="B4985" t="s">
        <v>138</v>
      </c>
      <c r="C4985" s="28">
        <v>44424</v>
      </c>
      <c r="D4985">
        <v>4</v>
      </c>
      <c r="G4985" s="42" t="s">
        <v>207</v>
      </c>
      <c r="H4985">
        <f t="shared" si="438"/>
        <v>2021</v>
      </c>
      <c r="I4985" s="2" t="s">
        <v>139</v>
      </c>
      <c r="J4985" s="29">
        <v>2</v>
      </c>
      <c r="N4985" s="40">
        <v>158.13397160178135</v>
      </c>
      <c r="O4985" s="33">
        <f t="shared" si="439"/>
        <v>158.13397160178135</v>
      </c>
      <c r="P4985" s="22">
        <f>IF(ISNUMBER(O4985),SUMIFS(O$1:$O4985,A$1:$A4985,A4985,H$1:$H4985,H4985,D$1:$D4985,D4985),"")</f>
        <v>255.37464726702626</v>
      </c>
      <c r="AK4985" s="34">
        <v>0.94614003590664286</v>
      </c>
      <c r="AL4985" s="34">
        <v>0</v>
      </c>
      <c r="AN4985" s="36">
        <v>5.3859964093357242E-2</v>
      </c>
      <c r="AO4985" s="34"/>
      <c r="AP4985" s="34"/>
      <c r="AS4985" s="36">
        <v>0</v>
      </c>
    </row>
    <row r="4986" spans="1:45" x14ac:dyDescent="0.3">
      <c r="A4986" s="4" t="s">
        <v>197</v>
      </c>
      <c r="B4986" t="s">
        <v>138</v>
      </c>
      <c r="C4986" s="28">
        <v>44468</v>
      </c>
      <c r="D4986">
        <v>1</v>
      </c>
      <c r="G4986" s="42" t="s">
        <v>207</v>
      </c>
      <c r="H4986">
        <f t="shared" si="438"/>
        <v>2021</v>
      </c>
      <c r="I4986" s="2" t="s">
        <v>139</v>
      </c>
      <c r="J4986" s="29">
        <v>3</v>
      </c>
      <c r="N4986" s="40">
        <v>173.99576138078106</v>
      </c>
      <c r="O4986" s="33">
        <f t="shared" si="439"/>
        <v>173.99576138078106</v>
      </c>
      <c r="P4986" s="22">
        <f>IF(ISNUMBER(O4986),SUMIFS(O$1:$O4986,A$1:$A4986,A4986,H$1:$H4986,H4986,D$1:$D4986,D4986),"")</f>
        <v>559.96937795874032</v>
      </c>
      <c r="AK4986" s="34">
        <v>0.66726726726726726</v>
      </c>
      <c r="AL4986" s="34"/>
      <c r="AN4986" s="36">
        <v>0.33273273273273279</v>
      </c>
      <c r="AO4986" s="34"/>
      <c r="AP4986" s="34"/>
      <c r="AS4986" s="36"/>
    </row>
    <row r="4987" spans="1:45" x14ac:dyDescent="0.3">
      <c r="A4987" s="4" t="s">
        <v>197</v>
      </c>
      <c r="B4987" t="s">
        <v>138</v>
      </c>
      <c r="C4987" s="28">
        <v>44468</v>
      </c>
      <c r="D4987">
        <v>2</v>
      </c>
      <c r="G4987" s="42" t="s">
        <v>207</v>
      </c>
      <c r="H4987">
        <f t="shared" si="438"/>
        <v>2021</v>
      </c>
      <c r="I4987" s="2" t="s">
        <v>139</v>
      </c>
      <c r="J4987" s="29">
        <v>3</v>
      </c>
      <c r="N4987" s="40">
        <v>187.90764790764788</v>
      </c>
      <c r="O4987" s="33">
        <f t="shared" si="439"/>
        <v>187.90764790764788</v>
      </c>
      <c r="P4987" s="22">
        <f>IF(ISNUMBER(O4987),SUMIFS(O$1:$O4987,A$1:$A4987,A4987,H$1:$H4987,H4987,D$1:$D4987,D4987),"")</f>
        <v>678.69089349527223</v>
      </c>
      <c r="AK4987" s="34">
        <v>0.7304526748971194</v>
      </c>
      <c r="AL4987" s="34"/>
      <c r="AN4987" s="36">
        <v>0.26954732510288065</v>
      </c>
      <c r="AO4987" s="34"/>
      <c r="AP4987" s="34"/>
      <c r="AS4987" s="36"/>
    </row>
    <row r="4988" spans="1:45" x14ac:dyDescent="0.3">
      <c r="A4988" s="4" t="s">
        <v>197</v>
      </c>
      <c r="B4988" t="s">
        <v>138</v>
      </c>
      <c r="C4988" s="28">
        <v>44468</v>
      </c>
      <c r="D4988">
        <v>3</v>
      </c>
      <c r="G4988" s="42" t="s">
        <v>207</v>
      </c>
      <c r="H4988">
        <f t="shared" si="438"/>
        <v>2021</v>
      </c>
      <c r="I4988" s="2" t="s">
        <v>139</v>
      </c>
      <c r="J4988" s="29">
        <v>3</v>
      </c>
      <c r="N4988" s="40">
        <v>215.7504363001745</v>
      </c>
      <c r="O4988" s="33">
        <f t="shared" si="439"/>
        <v>215.7504363001745</v>
      </c>
      <c r="P4988" s="22">
        <f>IF(ISNUMBER(O4988),SUMIFS(O$1:$O4988,A$1:$A4988,A4988,H$1:$H4988,H4988,D$1:$D4988,D4988),"")</f>
        <v>693.63810778540687</v>
      </c>
      <c r="AK4988" s="34">
        <v>0.74517766497461935</v>
      </c>
      <c r="AL4988" s="34"/>
      <c r="AN4988" s="36">
        <v>0.25482233502538071</v>
      </c>
      <c r="AO4988" s="34"/>
      <c r="AP4988" s="34"/>
      <c r="AS4988" s="36"/>
    </row>
    <row r="4989" spans="1:45" x14ac:dyDescent="0.3">
      <c r="A4989" s="4" t="s">
        <v>197</v>
      </c>
      <c r="B4989" t="s">
        <v>138</v>
      </c>
      <c r="C4989" s="28">
        <v>44468</v>
      </c>
      <c r="D4989">
        <v>4</v>
      </c>
      <c r="G4989" s="42" t="s">
        <v>207</v>
      </c>
      <c r="H4989">
        <f t="shared" si="438"/>
        <v>2021</v>
      </c>
      <c r="I4989" s="2" t="s">
        <v>139</v>
      </c>
      <c r="J4989" s="29">
        <v>3</v>
      </c>
      <c r="N4989" s="40">
        <v>201.51072687984103</v>
      </c>
      <c r="O4989" s="33">
        <f t="shared" si="439"/>
        <v>201.51072687984103</v>
      </c>
      <c r="P4989" s="22">
        <f>IF(ISNUMBER(O4989),SUMIFS(O$1:$O4989,A$1:$A4989,A4989,H$1:$H4989,H4989,D$1:$D4989,D4989),"")</f>
        <v>456.88537414686732</v>
      </c>
      <c r="AK4989" s="34">
        <v>0.73185483870967749</v>
      </c>
      <c r="AL4989" s="34"/>
      <c r="AN4989" s="36">
        <v>0.26814516129032256</v>
      </c>
      <c r="AO4989" s="34"/>
      <c r="AP4989" s="34"/>
      <c r="AS4989" s="36"/>
    </row>
    <row r="4990" spans="1:45" x14ac:dyDescent="0.3">
      <c r="A4990" s="4" t="s">
        <v>197</v>
      </c>
      <c r="B4990" t="s">
        <v>138</v>
      </c>
      <c r="C4990" s="28">
        <v>44491</v>
      </c>
      <c r="D4990">
        <v>1</v>
      </c>
      <c r="G4990" s="42" t="s">
        <v>207</v>
      </c>
      <c r="H4990">
        <f t="shared" si="438"/>
        <v>2021</v>
      </c>
      <c r="I4990" s="2" t="s">
        <v>139</v>
      </c>
      <c r="J4990" s="29">
        <v>4</v>
      </c>
      <c r="N4990" s="40">
        <v>186.58796704913209</v>
      </c>
      <c r="O4990" s="33">
        <f t="shared" si="439"/>
        <v>186.58796704913209</v>
      </c>
      <c r="P4990" s="22">
        <f>IF(ISNUMBER(O4990),SUMIFS(O$1:$O4990,A$1:$A4990,A4990,H$1:$H4990,H4990,D$1:$D4990,D4990),"")</f>
        <v>746.55734500787241</v>
      </c>
      <c r="AK4990" s="34">
        <v>0.99727272727272731</v>
      </c>
      <c r="AL4990" s="34"/>
      <c r="AN4990" s="36">
        <v>2.7272727272727271E-3</v>
      </c>
      <c r="AO4990" s="34"/>
      <c r="AP4990" s="34"/>
      <c r="AS4990" s="36"/>
    </row>
    <row r="4991" spans="1:45" x14ac:dyDescent="0.3">
      <c r="A4991" s="4" t="s">
        <v>197</v>
      </c>
      <c r="B4991" t="s">
        <v>138</v>
      </c>
      <c r="C4991" s="28">
        <v>44491</v>
      </c>
      <c r="D4991">
        <v>2</v>
      </c>
      <c r="G4991" s="42" t="s">
        <v>207</v>
      </c>
      <c r="H4991">
        <f t="shared" ref="H4991:H5054" si="440">YEAR(C4991)</f>
        <v>2021</v>
      </c>
      <c r="I4991" s="2" t="s">
        <v>139</v>
      </c>
      <c r="J4991" s="29">
        <v>4</v>
      </c>
      <c r="N4991" s="40">
        <v>148.81485194600594</v>
      </c>
      <c r="O4991" s="33">
        <f t="shared" si="439"/>
        <v>148.81485194600594</v>
      </c>
      <c r="P4991" s="22">
        <f>IF(ISNUMBER(O4991),SUMIFS(O$1:$O4991,A$1:$A4991,A4991,H$1:$H4991,H4991,D$1:$D4991,D4991),"")</f>
        <v>827.50574544127812</v>
      </c>
      <c r="AK4991" s="34">
        <v>0.61339229311433985</v>
      </c>
      <c r="AL4991" s="34"/>
      <c r="AN4991" s="36">
        <v>0.3866077068856601</v>
      </c>
      <c r="AO4991" s="34"/>
      <c r="AP4991" s="34"/>
      <c r="AS4991" s="36"/>
    </row>
    <row r="4992" spans="1:45" x14ac:dyDescent="0.3">
      <c r="A4992" s="4" t="s">
        <v>197</v>
      </c>
      <c r="B4992" t="s">
        <v>138</v>
      </c>
      <c r="C4992" s="28">
        <v>44491</v>
      </c>
      <c r="D4992">
        <v>3</v>
      </c>
      <c r="G4992" s="42" t="s">
        <v>207</v>
      </c>
      <c r="H4992">
        <f t="shared" si="440"/>
        <v>2021</v>
      </c>
      <c r="I4992" s="2" t="s">
        <v>139</v>
      </c>
      <c r="J4992" s="29">
        <v>4</v>
      </c>
      <c r="N4992" s="40">
        <v>134.47019056870502</v>
      </c>
      <c r="O4992" s="33">
        <f t="shared" si="439"/>
        <v>134.47019056870502</v>
      </c>
      <c r="P4992" s="22">
        <f>IF(ISNUMBER(O4992),SUMIFS(O$1:$O4992,A$1:$A4992,A4992,H$1:$H4992,H4992,D$1:$D4992,D4992),"")</f>
        <v>828.10829835411187</v>
      </c>
      <c r="AK4992" s="34">
        <v>0.71284185493460162</v>
      </c>
      <c r="AL4992" s="34"/>
      <c r="AN4992" s="36">
        <v>0.28715814506539838</v>
      </c>
      <c r="AO4992" s="34"/>
      <c r="AP4992" s="34"/>
      <c r="AS4992" s="36"/>
    </row>
    <row r="4993" spans="1:45" x14ac:dyDescent="0.3">
      <c r="A4993" s="4" t="s">
        <v>197</v>
      </c>
      <c r="B4993" t="s">
        <v>138</v>
      </c>
      <c r="C4993" s="28">
        <v>44491</v>
      </c>
      <c r="D4993">
        <v>4</v>
      </c>
      <c r="G4993" s="42" t="s">
        <v>207</v>
      </c>
      <c r="H4993">
        <f t="shared" si="440"/>
        <v>2021</v>
      </c>
      <c r="I4993" s="2" t="s">
        <v>139</v>
      </c>
      <c r="J4993" s="29">
        <v>4</v>
      </c>
      <c r="N4993" s="40">
        <v>114.50550251350884</v>
      </c>
      <c r="O4993" s="33">
        <f t="shared" si="439"/>
        <v>114.50550251350884</v>
      </c>
      <c r="P4993" s="22">
        <f>IF(ISNUMBER(O4993),SUMIFS(O$1:$O4993,A$1:$A4993,A4993,H$1:$H4993,H4993,D$1:$D4993,D4993),"")</f>
        <v>571.39087666037619</v>
      </c>
      <c r="AK4993" s="34">
        <v>0.6855189558732131</v>
      </c>
      <c r="AL4993" s="34"/>
      <c r="AN4993" s="36">
        <v>0.31448104412678685</v>
      </c>
      <c r="AO4993" s="34"/>
      <c r="AP4993" s="34"/>
      <c r="AS4993" s="36"/>
    </row>
    <row r="4994" spans="1:45" x14ac:dyDescent="0.3">
      <c r="A4994" s="4" t="s">
        <v>197</v>
      </c>
      <c r="B4994" t="s">
        <v>138</v>
      </c>
      <c r="C4994" s="28">
        <v>44518</v>
      </c>
      <c r="D4994">
        <v>1</v>
      </c>
      <c r="G4994" s="42" t="s">
        <v>207</v>
      </c>
      <c r="H4994">
        <f t="shared" si="440"/>
        <v>2021</v>
      </c>
      <c r="I4994" s="2" t="s">
        <v>139</v>
      </c>
      <c r="J4994" s="29">
        <v>5</v>
      </c>
      <c r="N4994" s="40">
        <v>221.40200265200264</v>
      </c>
      <c r="O4994" s="33">
        <f t="shared" si="439"/>
        <v>221.40200265200264</v>
      </c>
      <c r="P4994" s="22">
        <f>IF(ISNUMBER(O4994),SUMIFS(O$1:$O4994,A$1:$A4994,A4994,H$1:$H4994,H4994,D$1:$D4994,D4994),"")</f>
        <v>967.95934765987499</v>
      </c>
      <c r="AK4994" s="47">
        <v>0.79066022544283421</v>
      </c>
      <c r="AL4994" s="35"/>
      <c r="AN4994" s="48">
        <v>0.20933977455716588</v>
      </c>
      <c r="AO4994" s="35">
        <v>0.20933977455716588</v>
      </c>
      <c r="AP4994" s="35">
        <v>0</v>
      </c>
      <c r="AS4994" s="37"/>
    </row>
    <row r="4995" spans="1:45" x14ac:dyDescent="0.3">
      <c r="A4995" s="4" t="s">
        <v>197</v>
      </c>
      <c r="B4995" t="s">
        <v>138</v>
      </c>
      <c r="C4995" s="28">
        <v>44518</v>
      </c>
      <c r="D4995">
        <v>2</v>
      </c>
      <c r="G4995" s="42" t="s">
        <v>207</v>
      </c>
      <c r="H4995">
        <f t="shared" si="440"/>
        <v>2021</v>
      </c>
      <c r="I4995" s="2" t="s">
        <v>139</v>
      </c>
      <c r="J4995" s="29">
        <v>5</v>
      </c>
      <c r="N4995" s="40">
        <v>245.2650004110032</v>
      </c>
      <c r="O4995" s="33">
        <f t="shared" si="439"/>
        <v>245.2650004110032</v>
      </c>
      <c r="P4995" s="22">
        <f>IF(ISNUMBER(O4995),SUMIFS(O$1:$O4995,A$1:$A4995,A4995,H$1:$H4995,H4995,D$1:$D4995,D4995),"")</f>
        <v>1072.7707458522814</v>
      </c>
      <c r="AK4995" s="47">
        <v>0.79237463738085367</v>
      </c>
      <c r="AL4995" s="35"/>
      <c r="AN4995" s="48">
        <v>0.20762536261914627</v>
      </c>
      <c r="AO4995" s="35">
        <v>0.20762536261914627</v>
      </c>
      <c r="AP4995" s="35">
        <v>0</v>
      </c>
      <c r="AS4995" s="37"/>
    </row>
    <row r="4996" spans="1:45" x14ac:dyDescent="0.3">
      <c r="A4996" s="4" t="s">
        <v>197</v>
      </c>
      <c r="B4996" t="s">
        <v>138</v>
      </c>
      <c r="C4996" s="28">
        <v>44518</v>
      </c>
      <c r="D4996">
        <v>3</v>
      </c>
      <c r="G4996" s="42" t="s">
        <v>207</v>
      </c>
      <c r="H4996">
        <f t="shared" si="440"/>
        <v>2021</v>
      </c>
      <c r="I4996" s="2" t="s">
        <v>139</v>
      </c>
      <c r="J4996" s="29">
        <v>5</v>
      </c>
      <c r="N4996" s="40">
        <v>253.20730360256053</v>
      </c>
      <c r="O4996" s="33">
        <f t="shared" si="439"/>
        <v>253.20730360256053</v>
      </c>
      <c r="P4996" s="22">
        <f>IF(ISNUMBER(O4996),SUMIFS(O$1:$O4996,A$1:$A4996,A4996,H$1:$H4996,H4996,D$1:$D4996,D4996),"")</f>
        <v>1081.3156019566725</v>
      </c>
      <c r="AK4996" s="47">
        <v>0.75467687074829937</v>
      </c>
      <c r="AL4996" s="35"/>
      <c r="AN4996" s="48">
        <v>0.24532312925170066</v>
      </c>
      <c r="AO4996" s="35">
        <v>0.24532312925170066</v>
      </c>
      <c r="AP4996" s="35">
        <v>0</v>
      </c>
      <c r="AS4996" s="37"/>
    </row>
    <row r="4997" spans="1:45" x14ac:dyDescent="0.3">
      <c r="A4997" s="4" t="s">
        <v>197</v>
      </c>
      <c r="B4997" t="s">
        <v>138</v>
      </c>
      <c r="C4997" s="28">
        <v>44518</v>
      </c>
      <c r="D4997">
        <v>4</v>
      </c>
      <c r="G4997" s="42" t="s">
        <v>207</v>
      </c>
      <c r="H4997">
        <f t="shared" si="440"/>
        <v>2021</v>
      </c>
      <c r="I4997" s="2" t="s">
        <v>139</v>
      </c>
      <c r="J4997" s="29">
        <v>5</v>
      </c>
      <c r="N4997" s="40">
        <v>243.98657916620149</v>
      </c>
      <c r="O4997" s="33">
        <f t="shared" si="439"/>
        <v>243.98657916620149</v>
      </c>
      <c r="P4997" s="22">
        <f>IF(ISNUMBER(O4997),SUMIFS(O$1:$O4997,A$1:$A4997,A4997,H$1:$H4997,H4997,D$1:$D4997,D4997),"")</f>
        <v>815.37745582657772</v>
      </c>
      <c r="AK4997" s="47">
        <v>0.76088777219430481</v>
      </c>
      <c r="AL4997" s="35"/>
      <c r="AN4997" s="48">
        <v>0.2391122278056951</v>
      </c>
      <c r="AO4997" s="35">
        <v>0.2391122278056951</v>
      </c>
      <c r="AP4997" s="35">
        <v>0</v>
      </c>
      <c r="AS4997" s="37"/>
    </row>
    <row r="4998" spans="1:45" x14ac:dyDescent="0.3">
      <c r="A4998" s="4" t="s">
        <v>197</v>
      </c>
      <c r="B4998" t="s">
        <v>138</v>
      </c>
      <c r="C4998" s="28">
        <v>44551</v>
      </c>
      <c r="D4998">
        <v>1</v>
      </c>
      <c r="G4998" s="42" t="s">
        <v>207</v>
      </c>
      <c r="H4998">
        <f t="shared" si="440"/>
        <v>2021</v>
      </c>
      <c r="I4998" s="2" t="s">
        <v>139</v>
      </c>
      <c r="J4998" s="29">
        <v>6</v>
      </c>
      <c r="N4998" s="40">
        <v>342.02075098814231</v>
      </c>
      <c r="O4998" s="33">
        <f t="shared" si="439"/>
        <v>342.02075098814231</v>
      </c>
      <c r="P4998" s="22">
        <f>IF(ISNUMBER(O4998),SUMIFS(O$1:$O4998,A$1:$A4998,A4998,H$1:$H4998,H4998,D$1:$D4998,D4998),"")</f>
        <v>1309.9800986480172</v>
      </c>
      <c r="AK4998" s="34">
        <v>0.34619289340101533</v>
      </c>
      <c r="AL4998" s="34">
        <v>0</v>
      </c>
      <c r="AN4998" s="36">
        <v>0.65279187817258888</v>
      </c>
      <c r="AO4998" s="34">
        <v>0.60710659898477159</v>
      </c>
      <c r="AP4998" s="34">
        <v>4.5685279187817264E-2</v>
      </c>
      <c r="AS4998" s="36">
        <v>1.0152284263959391E-3</v>
      </c>
    </row>
    <row r="4999" spans="1:45" x14ac:dyDescent="0.3">
      <c r="A4999" s="4" t="s">
        <v>197</v>
      </c>
      <c r="B4999" t="s">
        <v>138</v>
      </c>
      <c r="C4999" s="28">
        <v>44551</v>
      </c>
      <c r="D4999">
        <v>2</v>
      </c>
      <c r="G4999" s="42" t="s">
        <v>207</v>
      </c>
      <c r="H4999">
        <f t="shared" si="440"/>
        <v>2021</v>
      </c>
      <c r="I4999" s="2" t="s">
        <v>139</v>
      </c>
      <c r="J4999" s="29">
        <v>6</v>
      </c>
      <c r="N4999" s="40">
        <v>303.30939813698438</v>
      </c>
      <c r="O4999" s="33">
        <f t="shared" si="439"/>
        <v>303.30939813698438</v>
      </c>
      <c r="P4999" s="22">
        <f>IF(ISNUMBER(O4999),SUMIFS(O$1:$O4999,A$1:$A4999,A4999,H$1:$H4999,H4999,D$1:$D4999,D4999),"")</f>
        <v>1376.0801439892657</v>
      </c>
      <c r="AK4999" s="34">
        <v>0.57194570135746614</v>
      </c>
      <c r="AL4999" s="34">
        <v>0</v>
      </c>
      <c r="AN4999" s="36">
        <v>0.41809954751131229</v>
      </c>
      <c r="AO4999" s="34">
        <v>0.39276018099547516</v>
      </c>
      <c r="AP4999" s="34">
        <v>2.5339366515837108E-2</v>
      </c>
      <c r="AS4999" s="36">
        <v>9.9547511312217205E-3</v>
      </c>
    </row>
    <row r="5000" spans="1:45" x14ac:dyDescent="0.3">
      <c r="A5000" s="4" t="s">
        <v>197</v>
      </c>
      <c r="B5000" t="s">
        <v>138</v>
      </c>
      <c r="C5000" s="28">
        <v>44551</v>
      </c>
      <c r="D5000">
        <v>3</v>
      </c>
      <c r="G5000" s="42" t="s">
        <v>207</v>
      </c>
      <c r="H5000">
        <f t="shared" si="440"/>
        <v>2021</v>
      </c>
      <c r="I5000" s="2" t="s">
        <v>139</v>
      </c>
      <c r="J5000" s="29">
        <v>6</v>
      </c>
      <c r="N5000" s="40">
        <v>293.3433525538789</v>
      </c>
      <c r="O5000" s="33">
        <f t="shared" si="439"/>
        <v>293.3433525538789</v>
      </c>
      <c r="P5000" s="22">
        <f>IF(ISNUMBER(O5000),SUMIFS(O$1:$O5000,A$1:$A5000,A5000,H$1:$H5000,H5000,D$1:$D5000,D5000),"")</f>
        <v>1374.6589545105514</v>
      </c>
      <c r="AK5000" s="34">
        <v>0.89545454545454528</v>
      </c>
      <c r="AL5000" s="34">
        <v>0</v>
      </c>
      <c r="AN5000" s="36">
        <v>0.10454545454545454</v>
      </c>
      <c r="AO5000" s="34">
        <v>0</v>
      </c>
      <c r="AP5000" s="34">
        <v>0.10454545454545454</v>
      </c>
      <c r="AS5000" s="36">
        <v>0</v>
      </c>
    </row>
    <row r="5001" spans="1:45" x14ac:dyDescent="0.3">
      <c r="A5001" s="4" t="s">
        <v>197</v>
      </c>
      <c r="B5001" t="s">
        <v>138</v>
      </c>
      <c r="C5001" s="28">
        <v>44551</v>
      </c>
      <c r="D5001">
        <v>4</v>
      </c>
      <c r="G5001" s="42" t="s">
        <v>207</v>
      </c>
      <c r="H5001">
        <f t="shared" si="440"/>
        <v>2021</v>
      </c>
      <c r="I5001" s="2" t="s">
        <v>139</v>
      </c>
      <c r="J5001" s="29">
        <v>6</v>
      </c>
      <c r="N5001" s="40">
        <v>242.54885168342918</v>
      </c>
      <c r="O5001" s="33">
        <f t="shared" si="439"/>
        <v>242.54885168342918</v>
      </c>
      <c r="P5001" s="22">
        <f>IF(ISNUMBER(O5001),SUMIFS(O$1:$O5001,A$1:$A5001,A5001,H$1:$H5001,H5001,D$1:$D5001,D5001),"")</f>
        <v>1057.9263075100068</v>
      </c>
      <c r="AK5001" s="34">
        <v>0.34107946026986513</v>
      </c>
      <c r="AL5001" s="34">
        <v>0</v>
      </c>
      <c r="AN5001" s="36">
        <v>0.65892053973013498</v>
      </c>
      <c r="AO5001" s="34">
        <v>0.40104947526236884</v>
      </c>
      <c r="AP5001" s="34">
        <v>0.25787106446776614</v>
      </c>
      <c r="AS5001" s="36">
        <v>0</v>
      </c>
    </row>
    <row r="5002" spans="1:45" x14ac:dyDescent="0.3">
      <c r="A5002" s="4" t="s">
        <v>197</v>
      </c>
      <c r="B5002" t="s">
        <v>138</v>
      </c>
      <c r="C5002" s="28">
        <v>44572</v>
      </c>
      <c r="D5002">
        <v>1</v>
      </c>
      <c r="G5002" s="42" t="s">
        <v>207</v>
      </c>
      <c r="H5002">
        <f t="shared" si="440"/>
        <v>2022</v>
      </c>
      <c r="I5002" s="2" t="s">
        <v>139</v>
      </c>
      <c r="J5002" s="29">
        <v>7</v>
      </c>
      <c r="N5002" s="40">
        <v>100.38563509279345</v>
      </c>
      <c r="O5002" s="33">
        <f t="shared" si="439"/>
        <v>100.38563509279345</v>
      </c>
      <c r="P5002" s="22">
        <f>IF(ISNUMBER(O5002),SUMIFS(O$1:$O5002,A$1:$A5002,A5002,H$1:$H5002,H5002,D$1:$D5002,D5002),"")</f>
        <v>100.38563509279345</v>
      </c>
      <c r="AK5002" s="34">
        <v>0.86585365853658525</v>
      </c>
      <c r="AL5002" s="34">
        <v>0</v>
      </c>
      <c r="AN5002" s="36">
        <v>0.13414634146341464</v>
      </c>
      <c r="AO5002" s="34">
        <v>9.2870544090056295E-2</v>
      </c>
      <c r="AP5002" s="34">
        <v>4.1275797373358347E-2</v>
      </c>
      <c r="AS5002" s="36"/>
    </row>
    <row r="5003" spans="1:45" x14ac:dyDescent="0.3">
      <c r="A5003" s="4" t="s">
        <v>197</v>
      </c>
      <c r="B5003" t="s">
        <v>138</v>
      </c>
      <c r="C5003" s="28">
        <v>44572</v>
      </c>
      <c r="D5003">
        <v>2</v>
      </c>
      <c r="G5003" s="42" t="s">
        <v>207</v>
      </c>
      <c r="H5003">
        <f t="shared" si="440"/>
        <v>2022</v>
      </c>
      <c r="I5003" s="2" t="s">
        <v>139</v>
      </c>
      <c r="J5003" s="29">
        <v>7</v>
      </c>
      <c r="N5003" s="40">
        <v>87.070353270002997</v>
      </c>
      <c r="O5003" s="33">
        <f t="shared" si="439"/>
        <v>87.070353270002997</v>
      </c>
      <c r="P5003" s="22">
        <f>IF(ISNUMBER(O5003),SUMIFS(O$1:$O5003,A$1:$A5003,A5003,H$1:$H5003,H5003,D$1:$D5003,D5003),"")</f>
        <v>87.070353270002997</v>
      </c>
      <c r="AK5003" s="34">
        <v>0.92265193370165766</v>
      </c>
      <c r="AL5003" s="34">
        <v>0</v>
      </c>
      <c r="AN5003" s="36">
        <v>7.7348066298342552E-2</v>
      </c>
      <c r="AO5003" s="34">
        <v>7.7348066298342552E-2</v>
      </c>
      <c r="AP5003" s="34">
        <v>0</v>
      </c>
      <c r="AS5003" s="36"/>
    </row>
    <row r="5004" spans="1:45" x14ac:dyDescent="0.3">
      <c r="A5004" s="4" t="s">
        <v>197</v>
      </c>
      <c r="B5004" t="s">
        <v>138</v>
      </c>
      <c r="C5004" s="28">
        <v>44572</v>
      </c>
      <c r="D5004">
        <v>3</v>
      </c>
      <c r="G5004" s="42" t="s">
        <v>207</v>
      </c>
      <c r="H5004">
        <f t="shared" si="440"/>
        <v>2022</v>
      </c>
      <c r="I5004" s="2" t="s">
        <v>139</v>
      </c>
      <c r="J5004" s="29">
        <v>7</v>
      </c>
      <c r="N5004" s="40">
        <v>68.733310112620458</v>
      </c>
      <c r="O5004" s="33">
        <f t="shared" si="439"/>
        <v>68.733310112620458</v>
      </c>
      <c r="P5004" s="22">
        <f>IF(ISNUMBER(O5004),SUMIFS(O$1:$O5004,A$1:$A5004,A5004,H$1:$H5004,H5004,D$1:$D5004,D5004),"")</f>
        <v>68.733310112620458</v>
      </c>
      <c r="AK5004" s="34">
        <v>0.80179028132992325</v>
      </c>
      <c r="AL5004" s="34">
        <v>0</v>
      </c>
      <c r="AN5004" s="36">
        <v>0.19820971867007675</v>
      </c>
      <c r="AO5004" s="34">
        <v>0.19820971867007675</v>
      </c>
      <c r="AP5004" s="34">
        <v>0</v>
      </c>
      <c r="AS5004" s="36"/>
    </row>
    <row r="5005" spans="1:45" x14ac:dyDescent="0.3">
      <c r="A5005" s="4" t="s">
        <v>197</v>
      </c>
      <c r="B5005" t="s">
        <v>138</v>
      </c>
      <c r="C5005" s="28">
        <v>44572</v>
      </c>
      <c r="D5005">
        <v>4</v>
      </c>
      <c r="G5005" s="42" t="s">
        <v>207</v>
      </c>
      <c r="H5005">
        <f t="shared" si="440"/>
        <v>2022</v>
      </c>
      <c r="I5005" s="2" t="s">
        <v>139</v>
      </c>
      <c r="J5005" s="29">
        <v>7</v>
      </c>
      <c r="N5005" s="40">
        <v>47.652938052613372</v>
      </c>
      <c r="O5005" s="33">
        <f t="shared" si="439"/>
        <v>47.652938052613372</v>
      </c>
      <c r="P5005" s="22">
        <f>IF(ISNUMBER(O5005),SUMIFS(O$1:$O5005,A$1:$A5005,A5005,H$1:$H5005,H5005,D$1:$D5005,D5005),"")</f>
        <v>47.652938052613372</v>
      </c>
      <c r="AK5005" s="34">
        <v>0.85624999999999996</v>
      </c>
      <c r="AL5005" s="34">
        <v>0</v>
      </c>
      <c r="AN5005" s="36">
        <v>0.14374999999999999</v>
      </c>
      <c r="AO5005" s="34">
        <v>0.14374999999999999</v>
      </c>
      <c r="AP5005" s="34">
        <v>0</v>
      </c>
      <c r="AS5005" s="36"/>
    </row>
    <row r="5006" spans="1:45" x14ac:dyDescent="0.3">
      <c r="A5006" s="4" t="s">
        <v>197</v>
      </c>
      <c r="B5006" t="s">
        <v>138</v>
      </c>
      <c r="C5006" s="28">
        <v>44615</v>
      </c>
      <c r="D5006">
        <v>1</v>
      </c>
      <c r="G5006" s="42" t="s">
        <v>207</v>
      </c>
      <c r="H5006">
        <f t="shared" si="440"/>
        <v>2022</v>
      </c>
      <c r="I5006" s="2" t="s">
        <v>139</v>
      </c>
      <c r="J5006" s="29">
        <v>8</v>
      </c>
      <c r="N5006" s="40">
        <v>230.32218391499828</v>
      </c>
      <c r="O5006" s="33">
        <f t="shared" si="439"/>
        <v>230.32218391499828</v>
      </c>
      <c r="P5006" s="22">
        <f>IF(ISNUMBER(O5006),SUMIFS(O$1:$O5006,A$1:$A5006,A5006,H$1:$H5006,H5006,D$1:$D5006,D5006),"")</f>
        <v>330.70781900779173</v>
      </c>
      <c r="AK5006" s="34">
        <v>0.34619289340101533</v>
      </c>
      <c r="AL5006" s="34">
        <v>0</v>
      </c>
      <c r="AN5006" s="36">
        <v>0.65279187817258888</v>
      </c>
      <c r="AO5006" s="34">
        <v>0.60710659898477159</v>
      </c>
      <c r="AP5006" s="34">
        <v>4.5685279187817264E-2</v>
      </c>
      <c r="AS5006" s="36">
        <v>1.0152284263959391E-3</v>
      </c>
    </row>
    <row r="5007" spans="1:45" x14ac:dyDescent="0.3">
      <c r="A5007" s="4" t="s">
        <v>197</v>
      </c>
      <c r="B5007" t="s">
        <v>138</v>
      </c>
      <c r="C5007" s="28">
        <v>44615</v>
      </c>
      <c r="D5007">
        <v>2</v>
      </c>
      <c r="G5007" s="42" t="s">
        <v>207</v>
      </c>
      <c r="H5007">
        <f t="shared" si="440"/>
        <v>2022</v>
      </c>
      <c r="I5007" s="2" t="s">
        <v>139</v>
      </c>
      <c r="J5007" s="29">
        <v>8</v>
      </c>
      <c r="N5007" s="40">
        <v>176.99440866656681</v>
      </c>
      <c r="O5007" s="33">
        <f t="shared" si="439"/>
        <v>176.99440866656681</v>
      </c>
      <c r="P5007" s="22">
        <f>IF(ISNUMBER(O5007),SUMIFS(O$1:$O5007,A$1:$A5007,A5007,H$1:$H5007,H5007,D$1:$D5007,D5007),"")</f>
        <v>264.06476193656982</v>
      </c>
      <c r="AK5007" s="34">
        <v>0.57194570135746614</v>
      </c>
      <c r="AL5007" s="34">
        <v>0</v>
      </c>
      <c r="AN5007" s="36">
        <v>0.41809954751131229</v>
      </c>
      <c r="AO5007" s="34">
        <v>0.39276018099547516</v>
      </c>
      <c r="AP5007" s="34">
        <v>2.5339366515837108E-2</v>
      </c>
      <c r="AS5007" s="36">
        <v>9.9547511312217205E-3</v>
      </c>
    </row>
    <row r="5008" spans="1:45" x14ac:dyDescent="0.3">
      <c r="A5008" s="4" t="s">
        <v>197</v>
      </c>
      <c r="B5008" t="s">
        <v>138</v>
      </c>
      <c r="C5008" s="28">
        <v>44615</v>
      </c>
      <c r="D5008">
        <v>3</v>
      </c>
      <c r="G5008" s="42" t="s">
        <v>207</v>
      </c>
      <c r="H5008">
        <f t="shared" si="440"/>
        <v>2022</v>
      </c>
      <c r="I5008" s="2" t="s">
        <v>139</v>
      </c>
      <c r="J5008" s="29">
        <v>8</v>
      </c>
      <c r="N5008" s="40">
        <v>169.64896489648964</v>
      </c>
      <c r="O5008" s="33">
        <f t="shared" si="439"/>
        <v>169.64896489648964</v>
      </c>
      <c r="P5008" s="22">
        <f>IF(ISNUMBER(O5008),SUMIFS(O$1:$O5008,A$1:$A5008,A5008,H$1:$H5008,H5008,D$1:$D5008,D5008),"")</f>
        <v>238.38227500911012</v>
      </c>
      <c r="AK5008" s="34">
        <v>0.89545454545454528</v>
      </c>
      <c r="AL5008" s="34">
        <v>0</v>
      </c>
      <c r="AN5008" s="36">
        <v>0.10454545454545454</v>
      </c>
      <c r="AO5008" s="34">
        <v>0</v>
      </c>
      <c r="AP5008" s="34">
        <v>0.10454545454545454</v>
      </c>
      <c r="AS5008" s="36">
        <v>0</v>
      </c>
    </row>
    <row r="5009" spans="1:45" x14ac:dyDescent="0.3">
      <c r="A5009" s="4" t="s">
        <v>197</v>
      </c>
      <c r="B5009" t="s">
        <v>138</v>
      </c>
      <c r="C5009" s="28">
        <v>44615</v>
      </c>
      <c r="D5009">
        <v>4</v>
      </c>
      <c r="G5009" s="42" t="s">
        <v>207</v>
      </c>
      <c r="H5009">
        <f t="shared" si="440"/>
        <v>2022</v>
      </c>
      <c r="I5009" s="2" t="s">
        <v>139</v>
      </c>
      <c r="J5009" s="29">
        <v>8</v>
      </c>
      <c r="N5009" s="40">
        <v>178.61074199385376</v>
      </c>
      <c r="O5009" s="33">
        <f t="shared" si="439"/>
        <v>178.61074199385376</v>
      </c>
      <c r="P5009" s="22">
        <f>IF(ISNUMBER(O5009),SUMIFS(O$1:$O5009,A$1:$A5009,A5009,H$1:$H5009,H5009,D$1:$D5009,D5009),"")</f>
        <v>226.26368004646713</v>
      </c>
      <c r="AK5009" s="34">
        <v>0.34107946026986513</v>
      </c>
      <c r="AL5009" s="34">
        <v>0</v>
      </c>
      <c r="AN5009" s="36">
        <v>0.65892053973013498</v>
      </c>
      <c r="AO5009" s="34">
        <v>0.40104947526236884</v>
      </c>
      <c r="AP5009" s="34">
        <v>0.25787106446776614</v>
      </c>
      <c r="AS5009" s="36">
        <v>0</v>
      </c>
    </row>
    <row r="5010" spans="1:45" x14ac:dyDescent="0.3">
      <c r="A5010" s="4" t="s">
        <v>197</v>
      </c>
      <c r="B5010" t="s">
        <v>138</v>
      </c>
      <c r="C5010" s="28">
        <v>44648</v>
      </c>
      <c r="D5010">
        <v>1</v>
      </c>
      <c r="G5010" s="42" t="s">
        <v>207</v>
      </c>
      <c r="H5010">
        <f t="shared" si="440"/>
        <v>2022</v>
      </c>
      <c r="I5010" s="2" t="s">
        <v>139</v>
      </c>
      <c r="J5010" s="29">
        <v>9</v>
      </c>
      <c r="N5010" s="40">
        <v>115.9746177760743</v>
      </c>
      <c r="O5010" s="33">
        <f t="shared" si="439"/>
        <v>115.9746177760743</v>
      </c>
      <c r="P5010" s="22">
        <f>IF(ISNUMBER(O5010),SUMIFS(O$1:$O5010,A$1:$A5010,A5010,H$1:$H5010,H5010,D$1:$D5010,D5010),"")</f>
        <v>446.68243678386602</v>
      </c>
      <c r="AK5010" s="34">
        <v>0.31802721088435376</v>
      </c>
      <c r="AL5010" s="34">
        <v>6.8027210884353748E-3</v>
      </c>
      <c r="AN5010" s="36">
        <v>0.67517006802721091</v>
      </c>
      <c r="AO5010" s="34">
        <v>0.67517006802721091</v>
      </c>
      <c r="AP5010" s="34">
        <v>0</v>
      </c>
      <c r="AS5010" s="48">
        <v>0</v>
      </c>
    </row>
    <row r="5011" spans="1:45" x14ac:dyDescent="0.3">
      <c r="A5011" s="4" t="s">
        <v>197</v>
      </c>
      <c r="B5011" t="s">
        <v>138</v>
      </c>
      <c r="C5011" s="28">
        <v>44648</v>
      </c>
      <c r="D5011">
        <v>2</v>
      </c>
      <c r="G5011" s="42" t="s">
        <v>207</v>
      </c>
      <c r="H5011">
        <f t="shared" si="440"/>
        <v>2022</v>
      </c>
      <c r="I5011" s="2" t="s">
        <v>139</v>
      </c>
      <c r="J5011" s="29">
        <v>9</v>
      </c>
      <c r="N5011" s="40">
        <v>96.715875766462275</v>
      </c>
      <c r="O5011" s="33">
        <f t="shared" si="439"/>
        <v>96.715875766462275</v>
      </c>
      <c r="P5011" s="22">
        <f>IF(ISNUMBER(O5011),SUMIFS(O$1:$O5011,A$1:$A5011,A5011,H$1:$H5011,H5011,D$1:$D5011,D5011),"")</f>
        <v>360.78063770303208</v>
      </c>
      <c r="AK5011" s="34">
        <v>0.25757575757575757</v>
      </c>
      <c r="AL5011" s="34">
        <v>0</v>
      </c>
      <c r="AN5011" s="36">
        <v>0.69823232323232332</v>
      </c>
      <c r="AO5011" s="34">
        <v>0.69823232323232332</v>
      </c>
      <c r="AP5011" s="34">
        <v>0</v>
      </c>
      <c r="AS5011" s="48">
        <v>4.4191919191919192E-2</v>
      </c>
    </row>
    <row r="5012" spans="1:45" x14ac:dyDescent="0.3">
      <c r="A5012" s="4" t="s">
        <v>197</v>
      </c>
      <c r="B5012" t="s">
        <v>138</v>
      </c>
      <c r="C5012" s="28">
        <v>44648</v>
      </c>
      <c r="D5012">
        <v>3</v>
      </c>
      <c r="G5012" s="42" t="s">
        <v>207</v>
      </c>
      <c r="H5012">
        <f t="shared" si="440"/>
        <v>2022</v>
      </c>
      <c r="I5012" s="2" t="s">
        <v>139</v>
      </c>
      <c r="J5012" s="29">
        <v>9</v>
      </c>
      <c r="N5012" s="40">
        <v>95.102813852813853</v>
      </c>
      <c r="O5012" s="33">
        <f t="shared" si="439"/>
        <v>95.102813852813853</v>
      </c>
      <c r="P5012" s="22">
        <f>IF(ISNUMBER(O5012),SUMIFS(O$1:$O5012,A$1:$A5012,A5012,H$1:$H5012,H5012,D$1:$D5012,D5012),"")</f>
        <v>333.48508886192394</v>
      </c>
      <c r="AK5012" s="34">
        <v>0.38482023968042611</v>
      </c>
      <c r="AL5012" s="34">
        <v>0</v>
      </c>
      <c r="AN5012" s="36">
        <v>0.57922769640479355</v>
      </c>
      <c r="AO5012" s="34">
        <v>0.57922769640479355</v>
      </c>
      <c r="AP5012" s="34">
        <v>0</v>
      </c>
      <c r="AS5012" s="48">
        <v>3.59520639147803E-2</v>
      </c>
    </row>
    <row r="5013" spans="1:45" x14ac:dyDescent="0.3">
      <c r="A5013" s="4" t="s">
        <v>197</v>
      </c>
      <c r="B5013" t="s">
        <v>138</v>
      </c>
      <c r="C5013" s="28">
        <v>44648</v>
      </c>
      <c r="D5013">
        <v>4</v>
      </c>
      <c r="G5013" s="42" t="s">
        <v>207</v>
      </c>
      <c r="H5013">
        <f t="shared" si="440"/>
        <v>2022</v>
      </c>
      <c r="I5013" s="2" t="s">
        <v>139</v>
      </c>
      <c r="J5013" s="29">
        <v>9</v>
      </c>
      <c r="N5013" s="40">
        <v>98.059733339666991</v>
      </c>
      <c r="O5013" s="33">
        <f t="shared" si="439"/>
        <v>98.059733339666991</v>
      </c>
      <c r="P5013" s="22">
        <f>IF(ISNUMBER(O5013),SUMIFS(O$1:$O5013,A$1:$A5013,A5013,H$1:$H5013,H5013,D$1:$D5013,D5013),"")</f>
        <v>324.32341338613412</v>
      </c>
      <c r="AK5013" s="34">
        <v>0.20718232044198895</v>
      </c>
      <c r="AL5013" s="34">
        <v>0</v>
      </c>
      <c r="AN5013" s="36">
        <v>0.79281767955801108</v>
      </c>
      <c r="AO5013" s="34">
        <v>0.79281767955801108</v>
      </c>
      <c r="AP5013" s="34">
        <v>0</v>
      </c>
      <c r="AS5013" s="48">
        <v>0</v>
      </c>
    </row>
    <row r="5014" spans="1:45" x14ac:dyDescent="0.3">
      <c r="A5014" s="4" t="s">
        <v>197</v>
      </c>
      <c r="B5014" t="s">
        <v>138</v>
      </c>
      <c r="C5014" s="28">
        <v>44677</v>
      </c>
      <c r="D5014">
        <v>1</v>
      </c>
      <c r="G5014" s="42" t="s">
        <v>207</v>
      </c>
      <c r="H5014">
        <f t="shared" si="440"/>
        <v>2022</v>
      </c>
      <c r="I5014" s="2" t="s">
        <v>139</v>
      </c>
      <c r="J5014" s="29">
        <v>10</v>
      </c>
      <c r="N5014" s="40">
        <v>118.61851305006755</v>
      </c>
      <c r="O5014" s="33">
        <f t="shared" si="439"/>
        <v>118.61851305006755</v>
      </c>
      <c r="P5014" s="22">
        <f>IF(ISNUMBER(O5014),SUMIFS(O$1:$O5014,A$1:$A5014,A5014,H$1:$H5014,H5014,D$1:$D5014,D5014),"")</f>
        <v>565.3009498339336</v>
      </c>
      <c r="AK5014" s="34">
        <v>0.12</v>
      </c>
      <c r="AL5014" s="34">
        <v>0</v>
      </c>
      <c r="AN5014" s="36">
        <v>0.86947368421052629</v>
      </c>
      <c r="AO5014" s="34">
        <v>0.86947368421052629</v>
      </c>
      <c r="AP5014" s="34">
        <v>0</v>
      </c>
      <c r="AS5014" s="36">
        <v>1.0526315789473684E-2</v>
      </c>
    </row>
    <row r="5015" spans="1:45" x14ac:dyDescent="0.3">
      <c r="A5015" s="4" t="s">
        <v>197</v>
      </c>
      <c r="B5015" t="s">
        <v>138</v>
      </c>
      <c r="C5015" s="28">
        <v>44677</v>
      </c>
      <c r="D5015">
        <v>2</v>
      </c>
      <c r="G5015" s="42" t="s">
        <v>207</v>
      </c>
      <c r="H5015">
        <f t="shared" si="440"/>
        <v>2022</v>
      </c>
      <c r="I5015" s="2" t="s">
        <v>139</v>
      </c>
      <c r="J5015" s="29">
        <v>10</v>
      </c>
      <c r="N5015" s="40">
        <v>108.76341540404039</v>
      </c>
      <c r="O5015" s="33">
        <f t="shared" si="439"/>
        <v>108.76341540404039</v>
      </c>
      <c r="P5015" s="22">
        <f>IF(ISNUMBER(O5015),SUMIFS(O$1:$O5015,A$1:$A5015,A5015,H$1:$H5015,H5015,D$1:$D5015,D5015),"")</f>
        <v>469.5440531070725</v>
      </c>
      <c r="AK5015" s="34">
        <v>0.3619047619047619</v>
      </c>
      <c r="AL5015" s="34">
        <v>0</v>
      </c>
      <c r="AN5015" s="36">
        <v>0.62857142857142856</v>
      </c>
      <c r="AO5015" s="34">
        <v>0.62857142857142856</v>
      </c>
      <c r="AP5015" s="34">
        <v>0</v>
      </c>
      <c r="AS5015" s="36">
        <v>9.5238095238095229E-3</v>
      </c>
    </row>
    <row r="5016" spans="1:45" x14ac:dyDescent="0.3">
      <c r="A5016" s="4" t="s">
        <v>197</v>
      </c>
      <c r="B5016" t="s">
        <v>138</v>
      </c>
      <c r="C5016" s="28">
        <v>44677</v>
      </c>
      <c r="D5016">
        <v>3</v>
      </c>
      <c r="G5016" s="42" t="s">
        <v>207</v>
      </c>
      <c r="H5016">
        <f t="shared" si="440"/>
        <v>2022</v>
      </c>
      <c r="I5016" s="2" t="s">
        <v>139</v>
      </c>
      <c r="J5016" s="29">
        <v>10</v>
      </c>
      <c r="N5016" s="40">
        <v>104.34792368125702</v>
      </c>
      <c r="O5016" s="33">
        <f t="shared" si="439"/>
        <v>104.34792368125702</v>
      </c>
      <c r="P5016" s="22">
        <f>IF(ISNUMBER(O5016),SUMIFS(O$1:$O5016,A$1:$A5016,A5016,H$1:$H5016,H5016,D$1:$D5016,D5016),"")</f>
        <v>437.83301254318098</v>
      </c>
      <c r="AK5016" s="34">
        <v>0.29898989898989903</v>
      </c>
      <c r="AL5016" s="34">
        <v>0</v>
      </c>
      <c r="AN5016" s="36">
        <v>0.61414141414141421</v>
      </c>
      <c r="AO5016" s="34">
        <v>0.61414141414141421</v>
      </c>
      <c r="AP5016" s="34">
        <v>0</v>
      </c>
      <c r="AS5016" s="36">
        <v>8.6868686868686873E-2</v>
      </c>
    </row>
    <row r="5017" spans="1:45" x14ac:dyDescent="0.3">
      <c r="A5017" s="4" t="s">
        <v>197</v>
      </c>
      <c r="B5017" t="s">
        <v>138</v>
      </c>
      <c r="C5017" s="28">
        <v>44677</v>
      </c>
      <c r="D5017">
        <v>4</v>
      </c>
      <c r="G5017" s="42" t="s">
        <v>207</v>
      </c>
      <c r="H5017">
        <f t="shared" si="440"/>
        <v>2022</v>
      </c>
      <c r="I5017" s="2" t="s">
        <v>139</v>
      </c>
      <c r="J5017" s="29">
        <v>10</v>
      </c>
      <c r="N5017" s="40">
        <v>110.23751245979106</v>
      </c>
      <c r="O5017" s="33">
        <f t="shared" si="439"/>
        <v>110.23751245979106</v>
      </c>
      <c r="P5017" s="22">
        <f>IF(ISNUMBER(O5017),SUMIFS(O$1:$O5017,A$1:$A5017,A5017,H$1:$H5017,H5017,D$1:$D5017,D5017),"")</f>
        <v>434.56092584592517</v>
      </c>
      <c r="AK5017" s="34">
        <v>0.2884250474383302</v>
      </c>
      <c r="AL5017" s="34">
        <v>0</v>
      </c>
      <c r="AN5017" s="36">
        <v>0.67741935483870974</v>
      </c>
      <c r="AO5017" s="34">
        <v>0.67741935483870974</v>
      </c>
      <c r="AP5017" s="34">
        <v>0</v>
      </c>
      <c r="AS5017" s="36">
        <v>3.4155597722960153E-2</v>
      </c>
    </row>
    <row r="5018" spans="1:45" x14ac:dyDescent="0.3">
      <c r="A5018" s="4" t="s">
        <v>197</v>
      </c>
      <c r="B5018" t="s">
        <v>138</v>
      </c>
      <c r="C5018" s="28">
        <v>44707</v>
      </c>
      <c r="D5018">
        <v>1</v>
      </c>
      <c r="G5018" s="42" t="s">
        <v>207</v>
      </c>
      <c r="H5018">
        <f t="shared" si="440"/>
        <v>2022</v>
      </c>
      <c r="I5018" s="2" t="s">
        <v>139</v>
      </c>
      <c r="J5018" s="29">
        <v>11</v>
      </c>
      <c r="N5018" s="40">
        <v>154.14671901972804</v>
      </c>
      <c r="O5018" s="33">
        <f t="shared" si="439"/>
        <v>154.14671901972804</v>
      </c>
      <c r="P5018" s="22">
        <f>IF(ISNUMBER(O5018),SUMIFS(O$1:$O5018,A$1:$A5018,A5018,H$1:$H5018,H5018,D$1:$D5018,D5018),"")</f>
        <v>719.44766885366164</v>
      </c>
      <c r="AK5018" s="34">
        <v>0.27387387387387391</v>
      </c>
      <c r="AL5018" s="34">
        <v>0</v>
      </c>
      <c r="AN5018" s="36">
        <v>0.68108108108108112</v>
      </c>
      <c r="AO5018" s="34">
        <v>0.68108108108108112</v>
      </c>
      <c r="AP5018" s="34">
        <v>0</v>
      </c>
      <c r="AS5018" s="36">
        <v>4.504504504504505E-2</v>
      </c>
    </row>
    <row r="5019" spans="1:45" x14ac:dyDescent="0.3">
      <c r="A5019" s="4" t="s">
        <v>197</v>
      </c>
      <c r="B5019" t="s">
        <v>138</v>
      </c>
      <c r="C5019" s="28">
        <v>44707</v>
      </c>
      <c r="D5019">
        <v>2</v>
      </c>
      <c r="G5019" s="42" t="s">
        <v>207</v>
      </c>
      <c r="H5019">
        <f t="shared" si="440"/>
        <v>2022</v>
      </c>
      <c r="I5019" s="2" t="s">
        <v>139</v>
      </c>
      <c r="J5019" s="29">
        <v>11</v>
      </c>
      <c r="N5019" s="40">
        <v>153.57211292170641</v>
      </c>
      <c r="O5019" s="33">
        <f t="shared" si="439"/>
        <v>153.57211292170641</v>
      </c>
      <c r="P5019" s="22">
        <f>IF(ISNUMBER(O5019),SUMIFS(O$1:$O5019,A$1:$A5019,A5019,H$1:$H5019,H5019,D$1:$D5019,D5019),"")</f>
        <v>623.11616602877893</v>
      </c>
      <c r="AK5019" s="34">
        <v>0.52127659574468077</v>
      </c>
      <c r="AL5019" s="34">
        <v>0</v>
      </c>
      <c r="AN5019" s="36">
        <v>0.47872340425531912</v>
      </c>
      <c r="AO5019" s="34">
        <v>0.47872340425531912</v>
      </c>
      <c r="AP5019" s="34">
        <v>0</v>
      </c>
      <c r="AS5019" s="36">
        <v>0</v>
      </c>
    </row>
    <row r="5020" spans="1:45" x14ac:dyDescent="0.3">
      <c r="A5020" s="4" t="s">
        <v>197</v>
      </c>
      <c r="B5020" t="s">
        <v>138</v>
      </c>
      <c r="C5020" s="28">
        <v>44707</v>
      </c>
      <c r="D5020">
        <v>3</v>
      </c>
      <c r="G5020" s="42" t="s">
        <v>207</v>
      </c>
      <c r="H5020">
        <f t="shared" si="440"/>
        <v>2022</v>
      </c>
      <c r="I5020" s="2" t="s">
        <v>139</v>
      </c>
      <c r="J5020" s="29">
        <v>11</v>
      </c>
      <c r="N5020" s="40">
        <v>103.51370582455188</v>
      </c>
      <c r="O5020" s="33">
        <f t="shared" si="439"/>
        <v>103.51370582455188</v>
      </c>
      <c r="P5020" s="22">
        <f>IF(ISNUMBER(O5020),SUMIFS(O$1:$O5020,A$1:$A5020,A5020,H$1:$H5020,H5020,D$1:$D5020,D5020),"")</f>
        <v>541.34671836773282</v>
      </c>
      <c r="AK5020" s="34">
        <v>0.25757575757575757</v>
      </c>
      <c r="AL5020" s="34">
        <v>0</v>
      </c>
      <c r="AN5020" s="36">
        <v>0.7151515151515152</v>
      </c>
      <c r="AO5020" s="34">
        <v>0.7151515151515152</v>
      </c>
      <c r="AP5020" s="34">
        <v>0</v>
      </c>
      <c r="AS5020" s="36">
        <v>2.7272727272727275E-2</v>
      </c>
    </row>
    <row r="5021" spans="1:45" x14ac:dyDescent="0.3">
      <c r="A5021" s="4" t="s">
        <v>197</v>
      </c>
      <c r="B5021" t="s">
        <v>138</v>
      </c>
      <c r="C5021" s="28">
        <v>44707</v>
      </c>
      <c r="D5021">
        <v>4</v>
      </c>
      <c r="G5021" s="42" t="s">
        <v>207</v>
      </c>
      <c r="H5021">
        <f t="shared" si="440"/>
        <v>2022</v>
      </c>
      <c r="I5021" s="2" t="s">
        <v>139</v>
      </c>
      <c r="J5021" s="29">
        <v>11</v>
      </c>
      <c r="N5021" s="40">
        <v>121.89766626714109</v>
      </c>
      <c r="O5021" s="33">
        <f t="shared" si="439"/>
        <v>121.89766626714109</v>
      </c>
      <c r="P5021" s="22">
        <f>IF(ISNUMBER(O5021),SUMIFS(O$1:$O5021,A$1:$A5021,A5021,H$1:$H5021,H5021,D$1:$D5021,D5021),"")</f>
        <v>556.45859211306629</v>
      </c>
      <c r="AK5021" s="34">
        <v>0.43421052631578944</v>
      </c>
      <c r="AL5021" s="34">
        <v>0</v>
      </c>
      <c r="AN5021" s="36">
        <v>0.54824561403508765</v>
      </c>
      <c r="AO5021" s="34">
        <v>0.54824561403508765</v>
      </c>
      <c r="AP5021" s="34">
        <v>0</v>
      </c>
      <c r="AS5021" s="36">
        <v>1.7543859649122806E-2</v>
      </c>
    </row>
    <row r="5022" spans="1:45" x14ac:dyDescent="0.3">
      <c r="A5022" s="4" t="s">
        <v>197</v>
      </c>
      <c r="B5022" t="s">
        <v>138</v>
      </c>
      <c r="C5022" s="28">
        <v>44735</v>
      </c>
      <c r="D5022">
        <v>1</v>
      </c>
      <c r="G5022" s="42" t="s">
        <v>207</v>
      </c>
      <c r="H5022">
        <f t="shared" si="440"/>
        <v>2022</v>
      </c>
      <c r="I5022" s="2" t="s">
        <v>139</v>
      </c>
      <c r="J5022" s="29">
        <v>12</v>
      </c>
      <c r="N5022" s="40">
        <v>62.462673002518748</v>
      </c>
      <c r="O5022" s="33">
        <f t="shared" si="439"/>
        <v>62.462673002518748</v>
      </c>
      <c r="P5022" s="22">
        <f>IF(ISNUMBER(O5022),SUMIFS(O$1:$O5022,A$1:$A5022,A5022,H$1:$H5022,H5022,D$1:$D5022,D5022),"")</f>
        <v>781.91034185618037</v>
      </c>
      <c r="AK5022" s="34">
        <v>0.56349206349206349</v>
      </c>
      <c r="AL5022" s="34">
        <v>0</v>
      </c>
      <c r="AN5022" s="36">
        <v>0.41269841269841273</v>
      </c>
      <c r="AO5022" s="34">
        <v>0.41269841269841273</v>
      </c>
      <c r="AP5022" s="34">
        <v>0</v>
      </c>
      <c r="AS5022" s="36">
        <v>2.3809523809523808E-2</v>
      </c>
    </row>
    <row r="5023" spans="1:45" x14ac:dyDescent="0.3">
      <c r="A5023" s="4" t="s">
        <v>197</v>
      </c>
      <c r="B5023" t="s">
        <v>138</v>
      </c>
      <c r="C5023" s="28">
        <v>44735</v>
      </c>
      <c r="D5023">
        <v>2</v>
      </c>
      <c r="G5023" s="42" t="s">
        <v>207</v>
      </c>
      <c r="H5023">
        <f t="shared" si="440"/>
        <v>2022</v>
      </c>
      <c r="I5023" s="2" t="s">
        <v>139</v>
      </c>
      <c r="J5023" s="29">
        <v>12</v>
      </c>
      <c r="N5023" s="40">
        <v>59.9192315439455</v>
      </c>
      <c r="O5023" s="33">
        <f t="shared" si="439"/>
        <v>59.9192315439455</v>
      </c>
      <c r="P5023" s="22">
        <f>IF(ISNUMBER(O5023),SUMIFS(O$1:$O5023,A$1:$A5023,A5023,H$1:$H5023,H5023,D$1:$D5023,D5023),"")</f>
        <v>683.03539757272438</v>
      </c>
      <c r="AK5023" s="34">
        <v>0.63210702341137115</v>
      </c>
      <c r="AL5023" s="34">
        <v>0</v>
      </c>
      <c r="AN5023" s="36">
        <v>0.36789297658862874</v>
      </c>
      <c r="AO5023" s="34">
        <v>0.36789297658862874</v>
      </c>
      <c r="AP5023" s="34">
        <v>0</v>
      </c>
      <c r="AS5023" s="36">
        <v>0</v>
      </c>
    </row>
    <row r="5024" spans="1:45" x14ac:dyDescent="0.3">
      <c r="A5024" s="4" t="s">
        <v>197</v>
      </c>
      <c r="B5024" t="s">
        <v>138</v>
      </c>
      <c r="C5024" s="28">
        <v>44735</v>
      </c>
      <c r="D5024">
        <v>3</v>
      </c>
      <c r="G5024" s="42" t="s">
        <v>207</v>
      </c>
      <c r="H5024">
        <f t="shared" si="440"/>
        <v>2022</v>
      </c>
      <c r="I5024" s="2" t="s">
        <v>139</v>
      </c>
      <c r="J5024" s="29">
        <v>12</v>
      </c>
      <c r="N5024" s="40">
        <v>76.070538408200747</v>
      </c>
      <c r="O5024" s="33">
        <f t="shared" si="439"/>
        <v>76.070538408200747</v>
      </c>
      <c r="P5024" s="22">
        <f>IF(ISNUMBER(O5024),SUMIFS(O$1:$O5024,A$1:$A5024,A5024,H$1:$H5024,H5024,D$1:$D5024,D5024),"")</f>
        <v>617.41725677593354</v>
      </c>
      <c r="AK5024" s="34">
        <v>0.56907477820025343</v>
      </c>
      <c r="AL5024" s="34">
        <v>0</v>
      </c>
      <c r="AN5024" s="36">
        <v>0.43092522179974646</v>
      </c>
      <c r="AO5024" s="34">
        <v>0.43092522179974646</v>
      </c>
      <c r="AP5024" s="34">
        <v>0</v>
      </c>
      <c r="AS5024" s="36">
        <v>0</v>
      </c>
    </row>
    <row r="5025" spans="1:45" x14ac:dyDescent="0.3">
      <c r="A5025" s="4" t="s">
        <v>197</v>
      </c>
      <c r="B5025" t="s">
        <v>138</v>
      </c>
      <c r="C5025" s="28">
        <v>44735</v>
      </c>
      <c r="D5025">
        <v>4</v>
      </c>
      <c r="G5025" s="42" t="s">
        <v>207</v>
      </c>
      <c r="H5025">
        <f t="shared" si="440"/>
        <v>2022</v>
      </c>
      <c r="I5025" s="2" t="s">
        <v>139</v>
      </c>
      <c r="J5025" s="29">
        <v>12</v>
      </c>
      <c r="N5025" s="40">
        <v>40.454156207955513</v>
      </c>
      <c r="O5025" s="33">
        <f t="shared" si="439"/>
        <v>40.454156207955513</v>
      </c>
      <c r="P5025" s="22">
        <f>IF(ISNUMBER(O5025),SUMIFS(O$1:$O5025,A$1:$A5025,A5025,H$1:$H5025,H5025,D$1:$D5025,D5025),"")</f>
        <v>596.91274832102181</v>
      </c>
      <c r="AK5025" s="34">
        <v>0.73645320197044351</v>
      </c>
      <c r="AL5025" s="34">
        <v>0</v>
      </c>
      <c r="AN5025" s="36">
        <v>0.26231527093596058</v>
      </c>
      <c r="AO5025" s="34">
        <v>0.26231527093596058</v>
      </c>
      <c r="AP5025" s="34">
        <v>0</v>
      </c>
      <c r="AS5025" s="36">
        <v>1.2315270935960593E-3</v>
      </c>
    </row>
    <row r="5026" spans="1:45" x14ac:dyDescent="0.3">
      <c r="A5026" s="4" t="s">
        <v>197</v>
      </c>
      <c r="B5026" t="s">
        <v>138</v>
      </c>
      <c r="C5026" s="28">
        <v>44778</v>
      </c>
      <c r="D5026">
        <v>1</v>
      </c>
      <c r="G5026" s="42" t="s">
        <v>207</v>
      </c>
      <c r="H5026">
        <f t="shared" si="440"/>
        <v>2022</v>
      </c>
      <c r="I5026" s="2" t="s">
        <v>139</v>
      </c>
      <c r="J5026" s="29">
        <v>13</v>
      </c>
      <c r="N5026" s="40">
        <v>133.43677269200961</v>
      </c>
      <c r="O5026" s="33">
        <f t="shared" si="439"/>
        <v>133.43677269200961</v>
      </c>
      <c r="P5026" s="22">
        <f>IF(ISNUMBER(O5026),SUMIFS(O$1:$O5026,A$1:$A5026,A5026,H$1:$H5026,H5026,D$1:$D5026,D5026),"")</f>
        <v>915.34711454819001</v>
      </c>
      <c r="AK5026" s="34">
        <v>0.36004056795131845</v>
      </c>
      <c r="AL5026" s="34">
        <v>0</v>
      </c>
      <c r="AN5026" s="36">
        <v>0.6348884381338743</v>
      </c>
      <c r="AO5026" s="34">
        <v>0.6348884381338743</v>
      </c>
      <c r="AP5026" s="34">
        <v>0</v>
      </c>
      <c r="AS5026" s="36">
        <v>5.070993914807303E-3</v>
      </c>
    </row>
    <row r="5027" spans="1:45" x14ac:dyDescent="0.3">
      <c r="A5027" s="4" t="s">
        <v>197</v>
      </c>
      <c r="B5027" t="s">
        <v>138</v>
      </c>
      <c r="C5027" s="28">
        <v>44778</v>
      </c>
      <c r="D5027">
        <v>2</v>
      </c>
      <c r="G5027" s="42" t="s">
        <v>207</v>
      </c>
      <c r="H5027">
        <f t="shared" si="440"/>
        <v>2022</v>
      </c>
      <c r="I5027" s="2" t="s">
        <v>139</v>
      </c>
      <c r="J5027" s="29">
        <v>13</v>
      </c>
      <c r="N5027" s="40">
        <v>154.01184229187353</v>
      </c>
      <c r="O5027" s="33">
        <f t="shared" ref="O5027:O5090" si="441">IF(LEN(N5027)&gt;0,N5027,"")</f>
        <v>154.01184229187353</v>
      </c>
      <c r="P5027" s="22">
        <f>IF(ISNUMBER(O5027),SUMIFS(O$1:$O5027,A$1:$A5027,A5027,H$1:$H5027,H5027,D$1:$D5027,D5027),"")</f>
        <v>837.04723986459794</v>
      </c>
      <c r="AK5027" s="34">
        <v>0.61025145067698261</v>
      </c>
      <c r="AL5027" s="34">
        <v>0</v>
      </c>
      <c r="AN5027" s="36">
        <v>0.38974854932301745</v>
      </c>
      <c r="AO5027" s="34">
        <v>0.38974854932301745</v>
      </c>
      <c r="AP5027" s="34">
        <v>0</v>
      </c>
      <c r="AS5027" s="36">
        <v>0</v>
      </c>
    </row>
    <row r="5028" spans="1:45" x14ac:dyDescent="0.3">
      <c r="A5028" s="4" t="s">
        <v>197</v>
      </c>
      <c r="B5028" t="s">
        <v>138</v>
      </c>
      <c r="C5028" s="28">
        <v>44778</v>
      </c>
      <c r="D5028">
        <v>3</v>
      </c>
      <c r="G5028" s="42" t="s">
        <v>207</v>
      </c>
      <c r="H5028">
        <f t="shared" si="440"/>
        <v>2022</v>
      </c>
      <c r="I5028" s="2" t="s">
        <v>139</v>
      </c>
      <c r="J5028" s="29">
        <v>13</v>
      </c>
      <c r="N5028" s="40">
        <v>118.92847683067384</v>
      </c>
      <c r="O5028" s="33">
        <f t="shared" si="441"/>
        <v>118.92847683067384</v>
      </c>
      <c r="P5028" s="22">
        <f>IF(ISNUMBER(O5028),SUMIFS(O$1:$O5028,A$1:$A5028,A5028,H$1:$H5028,H5028,D$1:$D5028,D5028),"")</f>
        <v>736.34573360660738</v>
      </c>
      <c r="AK5028" s="34">
        <v>0.37428896473265078</v>
      </c>
      <c r="AL5028" s="34">
        <v>0</v>
      </c>
      <c r="AN5028" s="36">
        <v>0.61774744027303752</v>
      </c>
      <c r="AO5028" s="34">
        <v>0.61774744027303752</v>
      </c>
      <c r="AP5028" s="34">
        <v>0</v>
      </c>
      <c r="AS5028" s="36">
        <v>7.963594994311719E-3</v>
      </c>
    </row>
    <row r="5029" spans="1:45" x14ac:dyDescent="0.3">
      <c r="A5029" s="4" t="s">
        <v>197</v>
      </c>
      <c r="B5029" t="s">
        <v>138</v>
      </c>
      <c r="C5029" s="28">
        <v>44778</v>
      </c>
      <c r="D5029">
        <v>4</v>
      </c>
      <c r="G5029" s="42" t="s">
        <v>207</v>
      </c>
      <c r="H5029">
        <f t="shared" si="440"/>
        <v>2022</v>
      </c>
      <c r="I5029" s="2" t="s">
        <v>139</v>
      </c>
      <c r="J5029" s="29">
        <v>13</v>
      </c>
      <c r="N5029" s="40">
        <v>100.43189673234799</v>
      </c>
      <c r="O5029" s="33">
        <f t="shared" si="441"/>
        <v>100.43189673234799</v>
      </c>
      <c r="P5029" s="22">
        <f>IF(ISNUMBER(O5029),SUMIFS(O$1:$O5029,A$1:$A5029,A5029,H$1:$H5029,H5029,D$1:$D5029,D5029),"")</f>
        <v>697.34464505336985</v>
      </c>
      <c r="AK5029" s="34">
        <v>0.53965785381026443</v>
      </c>
      <c r="AL5029" s="34">
        <v>0</v>
      </c>
      <c r="AN5029" s="36">
        <v>0.44479004665629862</v>
      </c>
      <c r="AO5029" s="34">
        <v>0.44479004665629862</v>
      </c>
      <c r="AP5029" s="34">
        <v>0</v>
      </c>
      <c r="AS5029" s="36">
        <v>1.5552099533437015E-2</v>
      </c>
    </row>
    <row r="5030" spans="1:45" x14ac:dyDescent="0.3">
      <c r="A5030" s="4" t="s">
        <v>197</v>
      </c>
      <c r="B5030" t="s">
        <v>138</v>
      </c>
      <c r="C5030" s="28">
        <v>44812</v>
      </c>
      <c r="D5030">
        <v>1</v>
      </c>
      <c r="G5030" s="42" t="s">
        <v>207</v>
      </c>
      <c r="H5030">
        <f t="shared" si="440"/>
        <v>2022</v>
      </c>
      <c r="I5030" s="2" t="s">
        <v>139</v>
      </c>
      <c r="J5030" s="29">
        <v>14</v>
      </c>
      <c r="N5030" s="40">
        <v>139.33683653511238</v>
      </c>
      <c r="O5030" s="33">
        <f t="shared" si="441"/>
        <v>139.33683653511238</v>
      </c>
      <c r="P5030" s="22">
        <f>IF(ISNUMBER(O5030),SUMIFS(O$1:$O5030,A$1:$A5030,A5030,H$1:$H5030,H5030,D$1:$D5030,D5030),"")</f>
        <v>1054.6839510833024</v>
      </c>
      <c r="AK5030" s="34">
        <v>0.46213093709884462</v>
      </c>
      <c r="AL5030" s="34">
        <v>0</v>
      </c>
      <c r="AN5030" s="36">
        <v>0.53786906290115533</v>
      </c>
      <c r="AO5030" s="34">
        <v>0.53786906290115533</v>
      </c>
      <c r="AP5030" s="34">
        <v>0</v>
      </c>
      <c r="AS5030" s="36">
        <v>0</v>
      </c>
    </row>
    <row r="5031" spans="1:45" x14ac:dyDescent="0.3">
      <c r="A5031" s="4" t="s">
        <v>197</v>
      </c>
      <c r="B5031" t="s">
        <v>138</v>
      </c>
      <c r="C5031" s="28">
        <v>44812</v>
      </c>
      <c r="D5031">
        <v>2</v>
      </c>
      <c r="G5031" s="42" t="s">
        <v>207</v>
      </c>
      <c r="H5031">
        <f t="shared" si="440"/>
        <v>2022</v>
      </c>
      <c r="I5031" s="2" t="s">
        <v>139</v>
      </c>
      <c r="J5031" s="29">
        <v>14</v>
      </c>
      <c r="N5031" s="40">
        <v>110.92424412303323</v>
      </c>
      <c r="O5031" s="33">
        <f t="shared" si="441"/>
        <v>110.92424412303323</v>
      </c>
      <c r="P5031" s="22">
        <f>IF(ISNUMBER(O5031),SUMIFS(O$1:$O5031,A$1:$A5031,A5031,H$1:$H5031,H5031,D$1:$D5031,D5031),"")</f>
        <v>947.97148398763113</v>
      </c>
      <c r="AK5031" s="34">
        <v>0.34254807692307693</v>
      </c>
      <c r="AL5031" s="34">
        <v>0</v>
      </c>
      <c r="AN5031" s="36">
        <v>0.65745192307692302</v>
      </c>
      <c r="AO5031" s="34">
        <v>0.65745192307692302</v>
      </c>
      <c r="AP5031" s="34">
        <v>0</v>
      </c>
      <c r="AS5031" s="36">
        <v>0</v>
      </c>
    </row>
    <row r="5032" spans="1:45" x14ac:dyDescent="0.3">
      <c r="A5032" s="4" t="s">
        <v>197</v>
      </c>
      <c r="B5032" t="s">
        <v>138</v>
      </c>
      <c r="C5032" s="28">
        <v>44812</v>
      </c>
      <c r="D5032">
        <v>3</v>
      </c>
      <c r="G5032" s="42" t="s">
        <v>207</v>
      </c>
      <c r="H5032">
        <f t="shared" si="440"/>
        <v>2022</v>
      </c>
      <c r="I5032" s="2" t="s">
        <v>139</v>
      </c>
      <c r="J5032" s="29">
        <v>14</v>
      </c>
      <c r="N5032" s="40">
        <v>111.89864352514955</v>
      </c>
      <c r="O5032" s="33">
        <f t="shared" si="441"/>
        <v>111.89864352514955</v>
      </c>
      <c r="P5032" s="22">
        <f>IF(ISNUMBER(O5032),SUMIFS(O$1:$O5032,A$1:$A5032,A5032,H$1:$H5032,H5032,D$1:$D5032,D5032),"")</f>
        <v>848.24437713175689</v>
      </c>
      <c r="AK5032" s="34">
        <v>0.3422712933753943</v>
      </c>
      <c r="AL5032" s="34">
        <v>0</v>
      </c>
      <c r="AN5032" s="36">
        <v>0.65772870662460581</v>
      </c>
      <c r="AO5032" s="34">
        <v>0.65772870662460581</v>
      </c>
      <c r="AP5032" s="34">
        <v>0</v>
      </c>
      <c r="AS5032" s="36">
        <v>0</v>
      </c>
    </row>
    <row r="5033" spans="1:45" x14ac:dyDescent="0.3">
      <c r="A5033" s="4" t="s">
        <v>197</v>
      </c>
      <c r="B5033" t="s">
        <v>138</v>
      </c>
      <c r="C5033" s="28">
        <v>44812</v>
      </c>
      <c r="D5033">
        <v>4</v>
      </c>
      <c r="G5033" s="42" t="s">
        <v>207</v>
      </c>
      <c r="H5033">
        <f t="shared" si="440"/>
        <v>2022</v>
      </c>
      <c r="I5033" s="2" t="s">
        <v>139</v>
      </c>
      <c r="J5033" s="29">
        <v>14</v>
      </c>
      <c r="N5033" s="40">
        <v>92.290012869875724</v>
      </c>
      <c r="O5033" s="33">
        <f t="shared" si="441"/>
        <v>92.290012869875724</v>
      </c>
      <c r="P5033" s="22">
        <f>IF(ISNUMBER(O5033),SUMIFS(O$1:$O5033,A$1:$A5033,A5033,H$1:$H5033,H5033,D$1:$D5033,D5033),"")</f>
        <v>789.63465792324553</v>
      </c>
      <c r="AK5033" s="34"/>
      <c r="AL5033" s="34"/>
      <c r="AN5033" s="36"/>
      <c r="AO5033" s="34"/>
      <c r="AP5033" s="34"/>
      <c r="AS5033" s="36"/>
    </row>
    <row r="5034" spans="1:45" x14ac:dyDescent="0.3">
      <c r="A5034" s="4" t="s">
        <v>197</v>
      </c>
      <c r="B5034" t="s">
        <v>138</v>
      </c>
      <c r="C5034" s="28">
        <v>44847</v>
      </c>
      <c r="D5034">
        <v>1</v>
      </c>
      <c r="G5034" s="42" t="s">
        <v>207</v>
      </c>
      <c r="H5034">
        <f t="shared" si="440"/>
        <v>2022</v>
      </c>
      <c r="I5034" s="2" t="s">
        <v>139</v>
      </c>
      <c r="J5034" s="29">
        <v>15</v>
      </c>
      <c r="N5034" s="40">
        <v>157.87317339645833</v>
      </c>
      <c r="O5034" s="33">
        <f t="shared" si="441"/>
        <v>157.87317339645833</v>
      </c>
      <c r="P5034" s="22">
        <f>IF(ISNUMBER(O5034),SUMIFS(O$1:$O5034,A$1:$A5034,A5034,H$1:$H5034,H5034,D$1:$D5034,D5034),"")</f>
        <v>1212.5571244797607</v>
      </c>
      <c r="AK5034" s="34">
        <v>0.55384615384615388</v>
      </c>
      <c r="AL5034" s="34">
        <v>0</v>
      </c>
      <c r="AN5034" s="36">
        <v>0.43076923076923079</v>
      </c>
      <c r="AO5034" s="34">
        <v>0.39230769230769236</v>
      </c>
      <c r="AP5034" s="34">
        <v>3.8461538461538464E-2</v>
      </c>
      <c r="AS5034" s="36">
        <v>1.5384615384615385E-2</v>
      </c>
    </row>
    <row r="5035" spans="1:45" x14ac:dyDescent="0.3">
      <c r="A5035" s="4" t="s">
        <v>197</v>
      </c>
      <c r="B5035" t="s">
        <v>138</v>
      </c>
      <c r="C5035" s="28">
        <v>44847</v>
      </c>
      <c r="D5035">
        <v>2</v>
      </c>
      <c r="G5035" s="42" t="s">
        <v>207</v>
      </c>
      <c r="H5035">
        <f t="shared" si="440"/>
        <v>2022</v>
      </c>
      <c r="I5035" s="2" t="s">
        <v>139</v>
      </c>
      <c r="J5035" s="29">
        <v>15</v>
      </c>
      <c r="N5035" s="40">
        <v>181.31552491742067</v>
      </c>
      <c r="O5035" s="33">
        <f t="shared" si="441"/>
        <v>181.31552491742067</v>
      </c>
      <c r="P5035" s="22">
        <f>IF(ISNUMBER(O5035),SUMIFS(O$1:$O5035,A$1:$A5035,A5035,H$1:$H5035,H5035,D$1:$D5035,D5035),"")</f>
        <v>1129.2870089050518</v>
      </c>
      <c r="AK5035" s="34">
        <v>0.47787610619469029</v>
      </c>
      <c r="AL5035" s="34">
        <v>0</v>
      </c>
      <c r="AN5035" s="36">
        <v>0.52212389380530977</v>
      </c>
      <c r="AO5035" s="34">
        <v>0.52212389380530977</v>
      </c>
      <c r="AP5035" s="34">
        <v>0</v>
      </c>
      <c r="AS5035" s="36">
        <v>0</v>
      </c>
    </row>
    <row r="5036" spans="1:45" x14ac:dyDescent="0.3">
      <c r="A5036" s="4" t="s">
        <v>197</v>
      </c>
      <c r="B5036" t="s">
        <v>138</v>
      </c>
      <c r="C5036" s="28">
        <v>44847</v>
      </c>
      <c r="D5036">
        <v>3</v>
      </c>
      <c r="G5036" s="42" t="s">
        <v>207</v>
      </c>
      <c r="H5036">
        <f t="shared" si="440"/>
        <v>2022</v>
      </c>
      <c r="I5036" s="2" t="s">
        <v>139</v>
      </c>
      <c r="J5036" s="29">
        <v>15</v>
      </c>
      <c r="N5036" s="40">
        <v>170.60446900064235</v>
      </c>
      <c r="O5036" s="33">
        <f t="shared" si="441"/>
        <v>170.60446900064235</v>
      </c>
      <c r="P5036" s="22">
        <f>IF(ISNUMBER(O5036),SUMIFS(O$1:$O5036,A$1:$A5036,A5036,H$1:$H5036,H5036,D$1:$D5036,D5036),"")</f>
        <v>1018.8488461323992</v>
      </c>
      <c r="AK5036" s="34">
        <v>0.46</v>
      </c>
      <c r="AL5036" s="34">
        <v>0</v>
      </c>
      <c r="AN5036" s="36">
        <v>0.53999999999999992</v>
      </c>
      <c r="AO5036" s="34">
        <v>0.37333333333333329</v>
      </c>
      <c r="AP5036" s="34">
        <v>0.16666666666666663</v>
      </c>
      <c r="AS5036" s="36">
        <v>0</v>
      </c>
    </row>
    <row r="5037" spans="1:45" x14ac:dyDescent="0.3">
      <c r="A5037" s="4" t="s">
        <v>197</v>
      </c>
      <c r="B5037" t="s">
        <v>138</v>
      </c>
      <c r="C5037" s="28">
        <v>44847</v>
      </c>
      <c r="D5037">
        <v>4</v>
      </c>
      <c r="G5037" s="42" t="s">
        <v>207</v>
      </c>
      <c r="H5037">
        <f t="shared" si="440"/>
        <v>2022</v>
      </c>
      <c r="I5037" s="2" t="s">
        <v>139</v>
      </c>
      <c r="J5037" s="29">
        <v>15</v>
      </c>
      <c r="N5037" s="40">
        <v>150.28063361745285</v>
      </c>
      <c r="O5037" s="33">
        <f t="shared" si="441"/>
        <v>150.28063361745285</v>
      </c>
      <c r="P5037" s="22">
        <f>IF(ISNUMBER(O5037),SUMIFS(O$1:$O5037,A$1:$A5037,A5037,H$1:$H5037,H5037,D$1:$D5037,D5037),"")</f>
        <v>939.91529154069838</v>
      </c>
      <c r="AK5037" s="34"/>
      <c r="AL5037" s="34"/>
      <c r="AN5037" s="36"/>
      <c r="AO5037" s="34"/>
      <c r="AP5037" s="34"/>
      <c r="AS5037" s="36"/>
    </row>
    <row r="5038" spans="1:45" x14ac:dyDescent="0.3">
      <c r="A5038" s="4" t="s">
        <v>197</v>
      </c>
      <c r="B5038" t="s">
        <v>138</v>
      </c>
      <c r="C5038" s="28">
        <v>44872</v>
      </c>
      <c r="D5038">
        <v>1</v>
      </c>
      <c r="G5038" s="42" t="s">
        <v>207</v>
      </c>
      <c r="H5038">
        <f t="shared" si="440"/>
        <v>2022</v>
      </c>
      <c r="I5038" s="2" t="s">
        <v>139</v>
      </c>
      <c r="J5038" s="29">
        <v>16</v>
      </c>
      <c r="N5038" s="40">
        <v>191.61616161616163</v>
      </c>
      <c r="O5038" s="33">
        <f t="shared" si="441"/>
        <v>191.61616161616163</v>
      </c>
      <c r="P5038" s="22">
        <f>IF(ISNUMBER(O5038),SUMIFS(O$1:$O5038,A$1:$A5038,A5038,H$1:$H5038,H5038,D$1:$D5038,D5038),"")</f>
        <v>1404.1732860959223</v>
      </c>
      <c r="AK5038" s="34">
        <v>0.50242130750605318</v>
      </c>
      <c r="AL5038" s="34">
        <v>0</v>
      </c>
      <c r="AN5038" s="36">
        <v>0.49455205811138009</v>
      </c>
      <c r="AO5038" s="34">
        <v>0.23062953995157381</v>
      </c>
      <c r="AP5038" s="34">
        <v>0.26392251815980627</v>
      </c>
      <c r="AS5038" s="36">
        <v>3.0266343825665855E-3</v>
      </c>
    </row>
    <row r="5039" spans="1:45" x14ac:dyDescent="0.3">
      <c r="A5039" s="4" t="s">
        <v>197</v>
      </c>
      <c r="B5039" t="s">
        <v>138</v>
      </c>
      <c r="C5039" s="28">
        <v>44872</v>
      </c>
      <c r="D5039">
        <v>2</v>
      </c>
      <c r="G5039" s="42" t="s">
        <v>207</v>
      </c>
      <c r="H5039">
        <f t="shared" si="440"/>
        <v>2022</v>
      </c>
      <c r="I5039" s="2" t="s">
        <v>139</v>
      </c>
      <c r="J5039" s="29">
        <v>16</v>
      </c>
      <c r="N5039" s="40">
        <v>188.78787878787881</v>
      </c>
      <c r="O5039" s="33">
        <f t="shared" si="441"/>
        <v>188.78787878787881</v>
      </c>
      <c r="P5039" s="22">
        <f>IF(ISNUMBER(O5039),SUMIFS(O$1:$O5039,A$1:$A5039,A5039,H$1:$H5039,H5039,D$1:$D5039,D5039),"")</f>
        <v>1318.0748876929306</v>
      </c>
      <c r="AK5039" s="34">
        <v>0.45259938837920488</v>
      </c>
      <c r="AL5039" s="34">
        <v>0</v>
      </c>
      <c r="AN5039" s="36">
        <v>0.54740061162079501</v>
      </c>
      <c r="AO5039" s="34">
        <v>0.27293577981651373</v>
      </c>
      <c r="AP5039" s="34">
        <v>0.27446483180428133</v>
      </c>
      <c r="AS5039" s="36">
        <v>0</v>
      </c>
    </row>
    <row r="5040" spans="1:45" x14ac:dyDescent="0.3">
      <c r="A5040" s="4" t="s">
        <v>197</v>
      </c>
      <c r="B5040" t="s">
        <v>138</v>
      </c>
      <c r="C5040" s="28">
        <v>44872</v>
      </c>
      <c r="D5040">
        <v>3</v>
      </c>
      <c r="G5040" s="42" t="s">
        <v>207</v>
      </c>
      <c r="H5040">
        <f t="shared" si="440"/>
        <v>2022</v>
      </c>
      <c r="I5040" s="2" t="s">
        <v>139</v>
      </c>
      <c r="J5040" s="29">
        <v>16</v>
      </c>
      <c r="N5040" s="40">
        <v>234.82323232323239</v>
      </c>
      <c r="O5040" s="33">
        <f t="shared" si="441"/>
        <v>234.82323232323239</v>
      </c>
      <c r="P5040" s="22">
        <f>IF(ISNUMBER(O5040),SUMIFS(O$1:$O5040,A$1:$A5040,A5040,H$1:$H5040,H5040,D$1:$D5040,D5040),"")</f>
        <v>1253.6720784556317</v>
      </c>
      <c r="AK5040" s="34">
        <v>0.55358649789029535</v>
      </c>
      <c r="AL5040" s="34">
        <v>0</v>
      </c>
      <c r="AN5040" s="36">
        <v>0.44050632911392407</v>
      </c>
      <c r="AO5040" s="34">
        <v>0.27848101265822783</v>
      </c>
      <c r="AP5040" s="34">
        <v>0.16202531645569621</v>
      </c>
      <c r="AS5040" s="36">
        <v>5.9071729957805913E-3</v>
      </c>
    </row>
    <row r="5041" spans="1:45" x14ac:dyDescent="0.3">
      <c r="A5041" s="4" t="s">
        <v>197</v>
      </c>
      <c r="B5041" t="s">
        <v>138</v>
      </c>
      <c r="C5041" s="28">
        <v>44872</v>
      </c>
      <c r="D5041">
        <v>4</v>
      </c>
      <c r="G5041" s="42" t="s">
        <v>207</v>
      </c>
      <c r="H5041">
        <f t="shared" si="440"/>
        <v>2022</v>
      </c>
      <c r="I5041" s="2" t="s">
        <v>139</v>
      </c>
      <c r="J5041" s="29">
        <v>16</v>
      </c>
      <c r="N5041" s="40">
        <v>148.10606060606062</v>
      </c>
      <c r="O5041" s="33">
        <f t="shared" si="441"/>
        <v>148.10606060606062</v>
      </c>
      <c r="P5041" s="22">
        <f>IF(ISNUMBER(O5041),SUMIFS(O$1:$O5041,A$1:$A5041,A5041,H$1:$H5041,H5041,D$1:$D5041,D5041),"")</f>
        <v>1088.021352146759</v>
      </c>
      <c r="AK5041" s="34">
        <v>0.63759999999999994</v>
      </c>
      <c r="AL5041" s="34">
        <v>0</v>
      </c>
      <c r="AN5041" s="36">
        <v>0.35440000000000005</v>
      </c>
      <c r="AO5041" s="34">
        <v>0.2288</v>
      </c>
      <c r="AP5041" s="34">
        <v>0.12560000000000002</v>
      </c>
      <c r="AS5041" s="36">
        <v>8.0000000000000002E-3</v>
      </c>
    </row>
    <row r="5042" spans="1:45" x14ac:dyDescent="0.3">
      <c r="A5042" s="4" t="s">
        <v>197</v>
      </c>
      <c r="B5042" t="s">
        <v>138</v>
      </c>
      <c r="C5042" s="28">
        <v>44900</v>
      </c>
      <c r="D5042">
        <v>1</v>
      </c>
      <c r="G5042" s="42" t="s">
        <v>207</v>
      </c>
      <c r="H5042">
        <f t="shared" si="440"/>
        <v>2022</v>
      </c>
      <c r="I5042" s="2" t="s">
        <v>139</v>
      </c>
      <c r="J5042" s="29">
        <v>17</v>
      </c>
      <c r="N5042" s="40">
        <v>191.61616161616163</v>
      </c>
      <c r="O5042" s="33">
        <f t="shared" si="441"/>
        <v>191.61616161616163</v>
      </c>
      <c r="P5042" s="22">
        <f>IF(ISNUMBER(O5042),SUMIFS(O$1:$O5042,A$1:$A5042,A5042,H$1:$H5042,H5042,D$1:$D5042,D5042),"")</f>
        <v>1595.789447712084</v>
      </c>
      <c r="AK5042" s="34">
        <v>0.83636363636363631</v>
      </c>
      <c r="AL5042" s="34">
        <v>0</v>
      </c>
      <c r="AN5042" s="36">
        <v>0.16363636363636366</v>
      </c>
      <c r="AO5042" s="34">
        <v>9.0909090909090912E-2</v>
      </c>
      <c r="AP5042" s="34">
        <v>7.2727272727272738E-2</v>
      </c>
      <c r="AS5042" s="36">
        <v>0</v>
      </c>
    </row>
    <row r="5043" spans="1:45" x14ac:dyDescent="0.3">
      <c r="A5043" s="4" t="s">
        <v>197</v>
      </c>
      <c r="B5043" t="s">
        <v>138</v>
      </c>
      <c r="C5043" s="28">
        <v>44900</v>
      </c>
      <c r="D5043">
        <v>2</v>
      </c>
      <c r="G5043" s="42" t="s">
        <v>207</v>
      </c>
      <c r="H5043">
        <f t="shared" si="440"/>
        <v>2022</v>
      </c>
      <c r="I5043" s="2" t="s">
        <v>139</v>
      </c>
      <c r="J5043" s="29">
        <v>17</v>
      </c>
      <c r="N5043" s="40">
        <v>202.27272727272728</v>
      </c>
      <c r="O5043" s="33">
        <f t="shared" si="441"/>
        <v>202.27272727272728</v>
      </c>
      <c r="P5043" s="22">
        <f>IF(ISNUMBER(O5043),SUMIFS(O$1:$O5043,A$1:$A5043,A5043,H$1:$H5043,H5043,D$1:$D5043,D5043),"")</f>
        <v>1520.3476149656578</v>
      </c>
      <c r="AK5043" s="34">
        <v>0.89583333333333348</v>
      </c>
      <c r="AL5043" s="34">
        <v>0</v>
      </c>
      <c r="AN5043" s="36">
        <v>0.10416666666666669</v>
      </c>
      <c r="AO5043" s="34">
        <v>8.3333333333333343E-2</v>
      </c>
      <c r="AP5043" s="34">
        <v>2.0833333333333336E-2</v>
      </c>
      <c r="AS5043" s="36">
        <v>0</v>
      </c>
    </row>
    <row r="5044" spans="1:45" x14ac:dyDescent="0.3">
      <c r="A5044" s="4" t="s">
        <v>197</v>
      </c>
      <c r="B5044" t="s">
        <v>138</v>
      </c>
      <c r="C5044" s="28">
        <v>44900</v>
      </c>
      <c r="D5044">
        <v>3</v>
      </c>
      <c r="G5044" s="42" t="s">
        <v>207</v>
      </c>
      <c r="H5044">
        <f t="shared" si="440"/>
        <v>2022</v>
      </c>
      <c r="I5044" s="2" t="s">
        <v>139</v>
      </c>
      <c r="J5044" s="29">
        <v>17</v>
      </c>
      <c r="N5044" s="40">
        <v>234.82323232323239</v>
      </c>
      <c r="O5044" s="33">
        <f t="shared" si="441"/>
        <v>234.82323232323239</v>
      </c>
      <c r="P5044" s="22">
        <f>IF(ISNUMBER(O5044),SUMIFS(O$1:$O5044,A$1:$A5044,A5044,H$1:$H5044,H5044,D$1:$D5044,D5044),"")</f>
        <v>1488.495310778864</v>
      </c>
      <c r="AK5044" s="34">
        <v>0.59154929577464799</v>
      </c>
      <c r="AL5044" s="34">
        <v>1.4084507042253523E-2</v>
      </c>
      <c r="AN5044" s="36">
        <v>0.39436619718309862</v>
      </c>
      <c r="AO5044" s="34">
        <v>0.21126760563380284</v>
      </c>
      <c r="AP5044" s="34">
        <v>0.18309859154929581</v>
      </c>
      <c r="AS5044" s="36">
        <v>0</v>
      </c>
    </row>
    <row r="5045" spans="1:45" x14ac:dyDescent="0.3">
      <c r="A5045" s="4" t="s">
        <v>197</v>
      </c>
      <c r="B5045" t="s">
        <v>138</v>
      </c>
      <c r="C5045" s="28">
        <v>44900</v>
      </c>
      <c r="D5045">
        <v>4</v>
      </c>
      <c r="G5045" s="42" t="s">
        <v>207</v>
      </c>
      <c r="H5045">
        <f t="shared" si="440"/>
        <v>2022</v>
      </c>
      <c r="I5045" s="2" t="s">
        <v>139</v>
      </c>
      <c r="J5045" s="29">
        <v>17</v>
      </c>
      <c r="N5045" s="40">
        <v>148.10606060606062</v>
      </c>
      <c r="O5045" s="33">
        <f t="shared" si="441"/>
        <v>148.10606060606062</v>
      </c>
      <c r="P5045" s="22">
        <f>IF(ISNUMBER(O5045),SUMIFS(O$1:$O5045,A$1:$A5045,A5045,H$1:$H5045,H5045,D$1:$D5045,D5045),"")</f>
        <v>1236.1274127528195</v>
      </c>
      <c r="AK5045" s="34">
        <v>0.87804878048780499</v>
      </c>
      <c r="AL5045" s="34">
        <v>0</v>
      </c>
      <c r="AN5045" s="36">
        <v>0.12195121951219515</v>
      </c>
      <c r="AO5045" s="34">
        <v>9.7560975609756115E-2</v>
      </c>
      <c r="AP5045" s="34">
        <v>2.4390243902439029E-2</v>
      </c>
      <c r="AS5045" s="36">
        <v>0</v>
      </c>
    </row>
    <row r="5046" spans="1:45" x14ac:dyDescent="0.3">
      <c r="A5046" s="4" t="s">
        <v>197</v>
      </c>
      <c r="B5046" t="s">
        <v>138</v>
      </c>
      <c r="C5046" s="28">
        <v>44930</v>
      </c>
      <c r="D5046">
        <v>1</v>
      </c>
      <c r="G5046" s="42" t="s">
        <v>207</v>
      </c>
      <c r="H5046">
        <f t="shared" si="440"/>
        <v>2023</v>
      </c>
      <c r="I5046" s="2" t="s">
        <v>139</v>
      </c>
      <c r="J5046" s="29">
        <v>18</v>
      </c>
      <c r="N5046" s="40">
        <v>232.21260741541977</v>
      </c>
      <c r="O5046" s="33">
        <f t="shared" si="441"/>
        <v>232.21260741541977</v>
      </c>
      <c r="P5046" s="22">
        <f>IF(ISNUMBER(O5046),SUMIFS(O$1:$O5046,A$1:$A5046,A5046,H$1:$H5046,H5046,D$1:$D5046,D5046),"")</f>
        <v>232.21260741541977</v>
      </c>
      <c r="AK5046" s="34">
        <v>0.78947368421052633</v>
      </c>
      <c r="AL5046" s="34">
        <v>0</v>
      </c>
      <c r="AN5046" s="36">
        <v>0.2105263157894737</v>
      </c>
      <c r="AO5046" s="34">
        <v>0</v>
      </c>
      <c r="AP5046" s="34">
        <v>0.2105263157894737</v>
      </c>
      <c r="AS5046" s="36">
        <v>0</v>
      </c>
    </row>
    <row r="5047" spans="1:45" x14ac:dyDescent="0.3">
      <c r="A5047" s="4" t="s">
        <v>197</v>
      </c>
      <c r="B5047" t="s">
        <v>138</v>
      </c>
      <c r="C5047" s="28">
        <v>44930</v>
      </c>
      <c r="D5047">
        <v>2</v>
      </c>
      <c r="G5047" s="42" t="s">
        <v>207</v>
      </c>
      <c r="H5047">
        <f t="shared" si="440"/>
        <v>2023</v>
      </c>
      <c r="I5047" s="2" t="s">
        <v>139</v>
      </c>
      <c r="J5047" s="29">
        <v>18</v>
      </c>
      <c r="N5047" s="40">
        <v>242.59834896045658</v>
      </c>
      <c r="O5047" s="33">
        <f t="shared" si="441"/>
        <v>242.59834896045658</v>
      </c>
      <c r="P5047" s="22">
        <f>IF(ISNUMBER(O5047),SUMIFS(O$1:$O5047,A$1:$A5047,A5047,H$1:$H5047,H5047,D$1:$D5047,D5047),"")</f>
        <v>242.59834896045658</v>
      </c>
      <c r="AK5047" s="34">
        <v>0.49999999999999994</v>
      </c>
      <c r="AL5047" s="34">
        <v>0</v>
      </c>
      <c r="AN5047" s="36">
        <v>0.49999999999999994</v>
      </c>
      <c r="AO5047" s="34">
        <v>0.34482758620689652</v>
      </c>
      <c r="AP5047" s="34">
        <v>0.15517241379310343</v>
      </c>
      <c r="AS5047" s="36">
        <v>0</v>
      </c>
    </row>
    <row r="5048" spans="1:45" x14ac:dyDescent="0.3">
      <c r="A5048" s="4" t="s">
        <v>197</v>
      </c>
      <c r="B5048" t="s">
        <v>138</v>
      </c>
      <c r="C5048" s="28">
        <v>44930</v>
      </c>
      <c r="D5048">
        <v>3</v>
      </c>
      <c r="G5048" s="42" t="s">
        <v>207</v>
      </c>
      <c r="H5048">
        <f t="shared" si="440"/>
        <v>2023</v>
      </c>
      <c r="I5048" s="2" t="s">
        <v>139</v>
      </c>
      <c r="J5048" s="29">
        <v>18</v>
      </c>
      <c r="N5048" s="40">
        <v>260.34168848983666</v>
      </c>
      <c r="O5048" s="33">
        <f t="shared" si="441"/>
        <v>260.34168848983666</v>
      </c>
      <c r="P5048" s="22">
        <f>IF(ISNUMBER(O5048),SUMIFS(O$1:$O5048,A$1:$A5048,A5048,H$1:$H5048,H5048,D$1:$D5048,D5048),"")</f>
        <v>260.34168848983666</v>
      </c>
      <c r="AK5048" s="34">
        <v>0.5</v>
      </c>
      <c r="AL5048" s="34">
        <v>0</v>
      </c>
      <c r="AN5048" s="36">
        <v>0.5</v>
      </c>
      <c r="AO5048" s="34">
        <v>0.19230769230769229</v>
      </c>
      <c r="AP5048" s="34">
        <v>0.30769230769230771</v>
      </c>
      <c r="AS5048" s="36">
        <v>0</v>
      </c>
    </row>
    <row r="5049" spans="1:45" x14ac:dyDescent="0.3">
      <c r="A5049" s="4" t="s">
        <v>197</v>
      </c>
      <c r="B5049" t="s">
        <v>138</v>
      </c>
      <c r="C5049" s="28">
        <v>44930</v>
      </c>
      <c r="D5049">
        <v>4</v>
      </c>
      <c r="G5049" s="42" t="s">
        <v>207</v>
      </c>
      <c r="H5049">
        <f t="shared" si="440"/>
        <v>2023</v>
      </c>
      <c r="I5049" s="2" t="s">
        <v>139</v>
      </c>
      <c r="J5049" s="29">
        <v>18</v>
      </c>
      <c r="N5049" s="40">
        <v>195.74033401729213</v>
      </c>
      <c r="O5049" s="33">
        <f t="shared" si="441"/>
        <v>195.74033401729213</v>
      </c>
      <c r="P5049" s="22">
        <f>IF(ISNUMBER(O5049),SUMIFS(O$1:$O5049,A$1:$A5049,A5049,H$1:$H5049,H5049,D$1:$D5049,D5049),"")</f>
        <v>195.74033401729213</v>
      </c>
      <c r="AK5049" s="34">
        <v>0.61971830985915488</v>
      </c>
      <c r="AL5049" s="34">
        <v>0</v>
      </c>
      <c r="AN5049" s="36">
        <v>0.38028169014084506</v>
      </c>
      <c r="AO5049" s="34">
        <v>0.23943661971830985</v>
      </c>
      <c r="AP5049" s="34">
        <v>0.14084507042253519</v>
      </c>
      <c r="AS5049" s="36">
        <v>0</v>
      </c>
    </row>
    <row r="5050" spans="1:45" x14ac:dyDescent="0.3">
      <c r="A5050" s="4" t="s">
        <v>197</v>
      </c>
      <c r="B5050" t="s">
        <v>138</v>
      </c>
      <c r="C5050" s="28">
        <v>44951</v>
      </c>
      <c r="D5050">
        <v>1</v>
      </c>
      <c r="G5050" s="42" t="s">
        <v>207</v>
      </c>
      <c r="H5050">
        <f t="shared" si="440"/>
        <v>2023</v>
      </c>
      <c r="I5050" s="2" t="s">
        <v>139</v>
      </c>
      <c r="J5050" s="29">
        <v>19</v>
      </c>
      <c r="N5050" s="40">
        <v>134.0106631848104</v>
      </c>
      <c r="O5050" s="33">
        <f t="shared" si="441"/>
        <v>134.0106631848104</v>
      </c>
      <c r="P5050" s="22">
        <f>IF(ISNUMBER(O5050),SUMIFS(O$1:$O5050,A$1:$A5050,A5050,H$1:$H5050,H5050,D$1:$D5050,D5050),"")</f>
        <v>366.22327060023019</v>
      </c>
      <c r="AK5050" s="34">
        <v>0.39130434782608686</v>
      </c>
      <c r="AL5050" s="34">
        <v>0</v>
      </c>
      <c r="AN5050" s="36">
        <v>0.60869565217391297</v>
      </c>
      <c r="AO5050" s="34">
        <v>0.52173913043478248</v>
      </c>
      <c r="AP5050" s="34">
        <v>8.6956521739130432E-2</v>
      </c>
      <c r="AS5050" s="36">
        <v>0</v>
      </c>
    </row>
    <row r="5051" spans="1:45" x14ac:dyDescent="0.3">
      <c r="A5051" s="4" t="s">
        <v>197</v>
      </c>
      <c r="B5051" t="s">
        <v>138</v>
      </c>
      <c r="C5051" s="28">
        <v>44951</v>
      </c>
      <c r="D5051">
        <v>2</v>
      </c>
      <c r="G5051" s="42" t="s">
        <v>207</v>
      </c>
      <c r="H5051">
        <f t="shared" si="440"/>
        <v>2023</v>
      </c>
      <c r="I5051" s="2" t="s">
        <v>139</v>
      </c>
      <c r="J5051" s="29">
        <v>19</v>
      </c>
      <c r="N5051" s="40">
        <v>185.50622504110876</v>
      </c>
      <c r="O5051" s="33">
        <f t="shared" si="441"/>
        <v>185.50622504110876</v>
      </c>
      <c r="P5051" s="22">
        <f>IF(ISNUMBER(O5051),SUMIFS(O$1:$O5051,A$1:$A5051,A5051,H$1:$H5051,H5051,D$1:$D5051,D5051),"")</f>
        <v>428.10457400156531</v>
      </c>
      <c r="AK5051" s="34">
        <v>0.41935483870967738</v>
      </c>
      <c r="AL5051" s="34">
        <v>0</v>
      </c>
      <c r="AN5051" s="36">
        <v>0.51612903225806439</v>
      </c>
      <c r="AO5051" s="34">
        <v>0.35483870967741926</v>
      </c>
      <c r="AP5051" s="34">
        <v>0.16129032258064513</v>
      </c>
      <c r="AS5051" s="36">
        <v>6.4516129032258063E-2</v>
      </c>
    </row>
    <row r="5052" spans="1:45" x14ac:dyDescent="0.3">
      <c r="A5052" s="4" t="s">
        <v>197</v>
      </c>
      <c r="B5052" t="s">
        <v>138</v>
      </c>
      <c r="C5052" s="28">
        <v>44951</v>
      </c>
      <c r="D5052">
        <v>3</v>
      </c>
      <c r="G5052" s="42" t="s">
        <v>207</v>
      </c>
      <c r="H5052">
        <f t="shared" si="440"/>
        <v>2023</v>
      </c>
      <c r="I5052" s="2" t="s">
        <v>139</v>
      </c>
      <c r="J5052" s="29">
        <v>19</v>
      </c>
      <c r="N5052" s="40">
        <v>237.67021398329331</v>
      </c>
      <c r="O5052" s="33">
        <f t="shared" si="441"/>
        <v>237.67021398329331</v>
      </c>
      <c r="P5052" s="22">
        <f>IF(ISNUMBER(O5052),SUMIFS(O$1:$O5052,A$1:$A5052,A5052,H$1:$H5052,H5052,D$1:$D5052,D5052),"")</f>
        <v>498.01190247312996</v>
      </c>
      <c r="AK5052" s="34">
        <v>0.5</v>
      </c>
      <c r="AL5052" s="34">
        <v>0</v>
      </c>
      <c r="AN5052" s="36">
        <v>0.5</v>
      </c>
      <c r="AO5052" s="34">
        <v>0.5</v>
      </c>
      <c r="AP5052" s="34">
        <v>0</v>
      </c>
      <c r="AS5052" s="36">
        <v>0</v>
      </c>
    </row>
    <row r="5053" spans="1:45" x14ac:dyDescent="0.3">
      <c r="A5053" s="4" t="s">
        <v>197</v>
      </c>
      <c r="B5053" t="s">
        <v>138</v>
      </c>
      <c r="C5053" s="28">
        <v>44951</v>
      </c>
      <c r="D5053">
        <v>4</v>
      </c>
      <c r="G5053" s="42" t="s">
        <v>207</v>
      </c>
      <c r="H5053">
        <f t="shared" si="440"/>
        <v>2023</v>
      </c>
      <c r="I5053" s="2" t="s">
        <v>139</v>
      </c>
      <c r="J5053" s="29">
        <v>19</v>
      </c>
      <c r="N5053" s="40">
        <v>164.02285330196605</v>
      </c>
      <c r="O5053" s="33">
        <f t="shared" si="441"/>
        <v>164.02285330196605</v>
      </c>
      <c r="P5053" s="22">
        <f>IF(ISNUMBER(O5053),SUMIFS(O$1:$O5053,A$1:$A5053,A5053,H$1:$H5053,H5053,D$1:$D5053,D5053),"")</f>
        <v>359.76318731925818</v>
      </c>
      <c r="AK5053" s="34">
        <v>0.64705882352941169</v>
      </c>
      <c r="AL5053" s="34">
        <v>0</v>
      </c>
      <c r="AN5053" s="36">
        <v>0.3529411764705882</v>
      </c>
      <c r="AO5053" s="34">
        <v>0.3529411764705882</v>
      </c>
      <c r="AP5053" s="34">
        <v>0</v>
      </c>
      <c r="AS5053" s="36">
        <v>0</v>
      </c>
    </row>
    <row r="5054" spans="1:45" x14ac:dyDescent="0.3">
      <c r="A5054" s="4" t="s">
        <v>197</v>
      </c>
      <c r="B5054" t="s">
        <v>138</v>
      </c>
      <c r="C5054" s="28">
        <v>44998</v>
      </c>
      <c r="D5054">
        <v>1</v>
      </c>
      <c r="G5054" s="42" t="s">
        <v>207</v>
      </c>
      <c r="H5054">
        <f t="shared" si="440"/>
        <v>2023</v>
      </c>
      <c r="I5054" s="2" t="s">
        <v>139</v>
      </c>
      <c r="J5054" s="29">
        <v>20</v>
      </c>
      <c r="N5054" s="40">
        <v>447.09772423025436</v>
      </c>
      <c r="O5054" s="33">
        <f t="shared" si="441"/>
        <v>447.09772423025436</v>
      </c>
      <c r="P5054" s="22">
        <f>IF(ISNUMBER(O5054),SUMIFS(O$1:$O5054,A$1:$A5054,A5054,H$1:$H5054,H5054,D$1:$D5054,D5054),"")</f>
        <v>813.32099483048455</v>
      </c>
      <c r="AK5054" s="34">
        <v>0.57425742574257421</v>
      </c>
      <c r="AL5054" s="34">
        <v>0</v>
      </c>
      <c r="AN5054" s="36">
        <v>0.42574257425742573</v>
      </c>
      <c r="AO5054" s="34">
        <v>0.42574257425742573</v>
      </c>
      <c r="AP5054" s="34">
        <v>0</v>
      </c>
      <c r="AS5054" s="36">
        <v>0</v>
      </c>
    </row>
    <row r="5055" spans="1:45" x14ac:dyDescent="0.3">
      <c r="A5055" s="4" t="s">
        <v>197</v>
      </c>
      <c r="B5055" t="s">
        <v>138</v>
      </c>
      <c r="C5055" s="28">
        <v>44998</v>
      </c>
      <c r="D5055">
        <v>2</v>
      </c>
      <c r="G5055" s="42" t="s">
        <v>207</v>
      </c>
      <c r="H5055">
        <f t="shared" ref="H5055:H5118" si="442">YEAR(C5055)</f>
        <v>2023</v>
      </c>
      <c r="I5055" s="2" t="s">
        <v>139</v>
      </c>
      <c r="J5055" s="29">
        <v>20</v>
      </c>
      <c r="N5055" s="40">
        <v>516.96780775334389</v>
      </c>
      <c r="O5055" s="33">
        <f t="shared" si="441"/>
        <v>516.96780775334389</v>
      </c>
      <c r="P5055" s="22">
        <f>IF(ISNUMBER(O5055),SUMIFS(O$1:$O5055,A$1:$A5055,A5055,H$1:$H5055,H5055,D$1:$D5055,D5055),"")</f>
        <v>945.0723817549092</v>
      </c>
      <c r="AK5055" s="34">
        <v>0.34228187919463088</v>
      </c>
      <c r="AL5055" s="34">
        <v>0</v>
      </c>
      <c r="AN5055" s="36">
        <v>0.65771812080536918</v>
      </c>
      <c r="AO5055" s="34">
        <v>0.35570469798657722</v>
      </c>
      <c r="AP5055" s="34">
        <v>0.30201342281879195</v>
      </c>
      <c r="AS5055" s="36">
        <v>0</v>
      </c>
    </row>
    <row r="5056" spans="1:45" x14ac:dyDescent="0.3">
      <c r="A5056" s="4" t="s">
        <v>197</v>
      </c>
      <c r="B5056" t="s">
        <v>138</v>
      </c>
      <c r="C5056" s="28">
        <v>44998</v>
      </c>
      <c r="D5056">
        <v>3</v>
      </c>
      <c r="G5056" s="42" t="s">
        <v>207</v>
      </c>
      <c r="H5056">
        <f t="shared" si="442"/>
        <v>2023</v>
      </c>
      <c r="I5056" s="2" t="s">
        <v>139</v>
      </c>
      <c r="J5056" s="29">
        <v>20</v>
      </c>
      <c r="N5056" s="40">
        <v>438.39108296075511</v>
      </c>
      <c r="O5056" s="33">
        <f t="shared" si="441"/>
        <v>438.39108296075511</v>
      </c>
      <c r="P5056" s="22">
        <f>IF(ISNUMBER(O5056),SUMIFS(O$1:$O5056,A$1:$A5056,A5056,H$1:$H5056,H5056,D$1:$D5056,D5056),"")</f>
        <v>936.40298543388508</v>
      </c>
      <c r="AK5056" s="34">
        <v>0.37588652482269502</v>
      </c>
      <c r="AL5056" s="34">
        <v>0</v>
      </c>
      <c r="AN5056" s="36">
        <v>0.34751773049645396</v>
      </c>
      <c r="AO5056" s="34">
        <v>0.34751773049645396</v>
      </c>
      <c r="AP5056" s="34">
        <v>0</v>
      </c>
      <c r="AS5056" s="36">
        <v>0.27659574468085107</v>
      </c>
    </row>
    <row r="5057" spans="1:45" x14ac:dyDescent="0.3">
      <c r="A5057" s="4" t="s">
        <v>197</v>
      </c>
      <c r="B5057" t="s">
        <v>138</v>
      </c>
      <c r="C5057" s="28">
        <v>44998</v>
      </c>
      <c r="D5057">
        <v>4</v>
      </c>
      <c r="G5057" s="42" t="s">
        <v>207</v>
      </c>
      <c r="H5057">
        <f t="shared" si="442"/>
        <v>2023</v>
      </c>
      <c r="I5057" s="2" t="s">
        <v>139</v>
      </c>
      <c r="J5057" s="29">
        <v>20</v>
      </c>
      <c r="N5057" s="40">
        <v>343.36842284565734</v>
      </c>
      <c r="O5057" s="33">
        <f t="shared" si="441"/>
        <v>343.36842284565734</v>
      </c>
      <c r="P5057" s="22">
        <f>IF(ISNUMBER(O5057),SUMIFS(O$1:$O5057,A$1:$A5057,A5057,H$1:$H5057,H5057,D$1:$D5057,D5057),"")</f>
        <v>703.13161016491551</v>
      </c>
      <c r="AK5057" s="34">
        <v>0.46012269938650302</v>
      </c>
      <c r="AL5057" s="34">
        <v>0</v>
      </c>
      <c r="AN5057" s="36">
        <v>0.53987730061349692</v>
      </c>
      <c r="AO5057" s="34">
        <v>0.31288343558282206</v>
      </c>
      <c r="AP5057" s="34">
        <v>0.22699386503067484</v>
      </c>
      <c r="AS5057" s="36">
        <v>0</v>
      </c>
    </row>
    <row r="5058" spans="1:45" x14ac:dyDescent="0.3">
      <c r="A5058" s="4" t="s">
        <v>197</v>
      </c>
      <c r="B5058" t="s">
        <v>138</v>
      </c>
      <c r="C5058" s="28">
        <v>45030</v>
      </c>
      <c r="D5058">
        <v>1</v>
      </c>
      <c r="G5058" s="42" t="s">
        <v>207</v>
      </c>
      <c r="H5058">
        <f t="shared" si="442"/>
        <v>2023</v>
      </c>
      <c r="I5058" s="2" t="s">
        <v>139</v>
      </c>
      <c r="J5058" s="29">
        <v>21</v>
      </c>
      <c r="N5058" s="40">
        <v>239.35241190454695</v>
      </c>
      <c r="O5058" s="33">
        <f t="shared" si="441"/>
        <v>239.35241190454695</v>
      </c>
      <c r="P5058" s="22">
        <f>IF(ISNUMBER(O5058),SUMIFS(O$1:$O5058,A$1:$A5058,A5058,H$1:$H5058,H5058,D$1:$D5058,D5058),"")</f>
        <v>1052.6734067350314</v>
      </c>
      <c r="AK5058" s="34"/>
      <c r="AL5058" s="34"/>
      <c r="AN5058" s="36"/>
      <c r="AO5058" s="34"/>
      <c r="AP5058" s="34"/>
      <c r="AS5058" s="36"/>
    </row>
    <row r="5059" spans="1:45" x14ac:dyDescent="0.3">
      <c r="A5059" s="4" t="s">
        <v>197</v>
      </c>
      <c r="B5059" t="s">
        <v>138</v>
      </c>
      <c r="C5059" s="28">
        <v>45030</v>
      </c>
      <c r="D5059">
        <v>2</v>
      </c>
      <c r="G5059" s="42" t="s">
        <v>207</v>
      </c>
      <c r="H5059">
        <f t="shared" si="442"/>
        <v>2023</v>
      </c>
      <c r="I5059" s="2" t="s">
        <v>139</v>
      </c>
      <c r="J5059" s="29">
        <v>21</v>
      </c>
      <c r="N5059" s="40">
        <v>231.67213990121476</v>
      </c>
      <c r="O5059" s="33">
        <f t="shared" si="441"/>
        <v>231.67213990121476</v>
      </c>
      <c r="P5059" s="22">
        <f>IF(ISNUMBER(O5059),SUMIFS(O$1:$O5059,A$1:$A5059,A5059,H$1:$H5059,H5059,D$1:$D5059,D5059),"")</f>
        <v>1176.7445216561239</v>
      </c>
      <c r="AK5059" s="34">
        <v>0.50793650793650791</v>
      </c>
      <c r="AL5059" s="34">
        <v>0</v>
      </c>
      <c r="AN5059" s="36">
        <v>0.49206349206349204</v>
      </c>
      <c r="AO5059" s="34">
        <v>0.49206349206349204</v>
      </c>
      <c r="AP5059" s="34">
        <v>0</v>
      </c>
      <c r="AS5059" s="36">
        <v>0</v>
      </c>
    </row>
    <row r="5060" spans="1:45" x14ac:dyDescent="0.3">
      <c r="A5060" s="4" t="s">
        <v>197</v>
      </c>
      <c r="B5060" t="s">
        <v>138</v>
      </c>
      <c r="C5060" s="28">
        <v>45030</v>
      </c>
      <c r="D5060">
        <v>3</v>
      </c>
      <c r="G5060" s="42" t="s">
        <v>207</v>
      </c>
      <c r="H5060">
        <f t="shared" si="442"/>
        <v>2023</v>
      </c>
      <c r="I5060" s="2" t="s">
        <v>139</v>
      </c>
      <c r="J5060" s="29">
        <v>21</v>
      </c>
      <c r="N5060" s="40">
        <v>244.77411633970169</v>
      </c>
      <c r="O5060" s="33">
        <f t="shared" si="441"/>
        <v>244.77411633970169</v>
      </c>
      <c r="P5060" s="22">
        <f>IF(ISNUMBER(O5060),SUMIFS(O$1:$O5060,A$1:$A5060,A5060,H$1:$H5060,H5060,D$1:$D5060,D5060),"")</f>
        <v>1181.1771017735869</v>
      </c>
      <c r="AK5060" s="34">
        <v>0.53043478260869559</v>
      </c>
      <c r="AL5060" s="34">
        <v>0</v>
      </c>
      <c r="AN5060" s="36">
        <v>0.46956521739130436</v>
      </c>
      <c r="AO5060" s="34">
        <v>0.46956521739130436</v>
      </c>
      <c r="AP5060" s="34">
        <v>0</v>
      </c>
      <c r="AS5060" s="36">
        <v>0</v>
      </c>
    </row>
    <row r="5061" spans="1:45" x14ac:dyDescent="0.3">
      <c r="A5061" s="4" t="s">
        <v>197</v>
      </c>
      <c r="B5061" t="s">
        <v>138</v>
      </c>
      <c r="C5061" s="28">
        <v>45030</v>
      </c>
      <c r="D5061">
        <v>4</v>
      </c>
      <c r="G5061" s="42" t="s">
        <v>207</v>
      </c>
      <c r="H5061">
        <f t="shared" si="442"/>
        <v>2023</v>
      </c>
      <c r="I5061" s="2" t="s">
        <v>139</v>
      </c>
      <c r="J5061" s="29">
        <v>21</v>
      </c>
      <c r="N5061" s="40">
        <v>240.33184509673532</v>
      </c>
      <c r="O5061" s="33">
        <f t="shared" si="441"/>
        <v>240.33184509673532</v>
      </c>
      <c r="P5061" s="22">
        <f>IF(ISNUMBER(O5061),SUMIFS(O$1:$O5061,A$1:$A5061,A5061,H$1:$H5061,H5061,D$1:$D5061,D5061),"")</f>
        <v>943.46345526165078</v>
      </c>
      <c r="AK5061" s="34">
        <v>0.40932642487046633</v>
      </c>
      <c r="AL5061" s="34">
        <v>0.18134715025906736</v>
      </c>
      <c r="AN5061" s="36">
        <v>0.40932642487046633</v>
      </c>
      <c r="AO5061" s="34">
        <v>0.40932642487046633</v>
      </c>
      <c r="AP5061" s="34">
        <v>0</v>
      </c>
      <c r="AS5061" s="36">
        <v>0</v>
      </c>
    </row>
    <row r="5062" spans="1:45" x14ac:dyDescent="0.3">
      <c r="A5062" s="4" t="s">
        <v>197</v>
      </c>
      <c r="B5062" t="s">
        <v>138</v>
      </c>
      <c r="C5062" s="28">
        <v>45083</v>
      </c>
      <c r="D5062">
        <v>1</v>
      </c>
      <c r="G5062" s="42" t="s">
        <v>207</v>
      </c>
      <c r="H5062">
        <f t="shared" si="442"/>
        <v>2023</v>
      </c>
      <c r="I5062" s="2" t="s">
        <v>139</v>
      </c>
      <c r="J5062" s="29">
        <v>22</v>
      </c>
      <c r="N5062" s="40">
        <v>268.9595666175187</v>
      </c>
      <c r="O5062" s="33">
        <f t="shared" si="441"/>
        <v>268.9595666175187</v>
      </c>
      <c r="P5062" s="22">
        <f>IF(ISNUMBER(O5062),SUMIFS(O$1:$O5062,A$1:$A5062,A5062,H$1:$H5062,H5062,D$1:$D5062,D5062),"")</f>
        <v>1321.6329733525502</v>
      </c>
      <c r="AK5062" s="34">
        <v>0.71052631578947367</v>
      </c>
      <c r="AL5062" s="34">
        <v>0</v>
      </c>
      <c r="AN5062" s="36">
        <v>0.28947368421052633</v>
      </c>
      <c r="AO5062" s="34">
        <v>0.28947368421052633</v>
      </c>
      <c r="AP5062" s="34">
        <v>0</v>
      </c>
      <c r="AS5062" s="36">
        <v>0</v>
      </c>
    </row>
    <row r="5063" spans="1:45" x14ac:dyDescent="0.3">
      <c r="A5063" s="4" t="s">
        <v>197</v>
      </c>
      <c r="B5063" t="s">
        <v>138</v>
      </c>
      <c r="C5063" s="28">
        <v>45083</v>
      </c>
      <c r="D5063">
        <v>2</v>
      </c>
      <c r="G5063" s="42" t="s">
        <v>207</v>
      </c>
      <c r="H5063">
        <f t="shared" si="442"/>
        <v>2023</v>
      </c>
      <c r="I5063" s="2" t="s">
        <v>139</v>
      </c>
      <c r="J5063" s="29">
        <v>22</v>
      </c>
      <c r="N5063" s="40">
        <v>228.16905448235312</v>
      </c>
      <c r="O5063" s="33">
        <f t="shared" si="441"/>
        <v>228.16905448235312</v>
      </c>
      <c r="P5063" s="22">
        <f>IF(ISNUMBER(O5063),SUMIFS(O$1:$O5063,A$1:$A5063,A5063,H$1:$H5063,H5063,D$1:$D5063,D5063),"")</f>
        <v>1404.9135761384771</v>
      </c>
      <c r="AK5063" s="34">
        <v>0.5</v>
      </c>
      <c r="AL5063" s="34">
        <v>0</v>
      </c>
      <c r="AN5063" s="36">
        <v>0.5</v>
      </c>
      <c r="AO5063" s="34">
        <v>0.5</v>
      </c>
      <c r="AP5063" s="34">
        <v>0</v>
      </c>
      <c r="AS5063" s="36">
        <v>0</v>
      </c>
    </row>
    <row r="5064" spans="1:45" x14ac:dyDescent="0.3">
      <c r="A5064" s="4" t="s">
        <v>197</v>
      </c>
      <c r="B5064" t="s">
        <v>138</v>
      </c>
      <c r="C5064" s="28">
        <v>45083</v>
      </c>
      <c r="D5064">
        <v>3</v>
      </c>
      <c r="G5064" s="42" t="s">
        <v>207</v>
      </c>
      <c r="H5064">
        <f t="shared" si="442"/>
        <v>2023</v>
      </c>
      <c r="I5064" s="2" t="s">
        <v>139</v>
      </c>
      <c r="J5064" s="29">
        <v>22</v>
      </c>
      <c r="N5064" s="40">
        <v>205.67987260993976</v>
      </c>
      <c r="O5064" s="33">
        <f t="shared" si="441"/>
        <v>205.67987260993976</v>
      </c>
      <c r="P5064" s="22">
        <f>IF(ISNUMBER(O5064),SUMIFS(O$1:$O5064,A$1:$A5064,A5064,H$1:$H5064,H5064,D$1:$D5064,D5064),"")</f>
        <v>1386.8569743835267</v>
      </c>
      <c r="AK5064" s="34">
        <v>0.73076923076923084</v>
      </c>
      <c r="AL5064" s="34">
        <v>0</v>
      </c>
      <c r="AN5064" s="36">
        <v>0.26923076923076927</v>
      </c>
      <c r="AO5064" s="34">
        <v>0.26923076923076927</v>
      </c>
      <c r="AP5064" s="34">
        <v>0</v>
      </c>
      <c r="AS5064" s="36">
        <v>0</v>
      </c>
    </row>
    <row r="5065" spans="1:45" x14ac:dyDescent="0.3">
      <c r="A5065" s="4" t="s">
        <v>197</v>
      </c>
      <c r="B5065" t="s">
        <v>138</v>
      </c>
      <c r="C5065" s="28">
        <v>45083</v>
      </c>
      <c r="D5065">
        <v>4</v>
      </c>
      <c r="G5065" s="42" t="s">
        <v>207</v>
      </c>
      <c r="H5065">
        <f t="shared" si="442"/>
        <v>2023</v>
      </c>
      <c r="I5065" s="2" t="s">
        <v>139</v>
      </c>
      <c r="J5065" s="29">
        <v>22</v>
      </c>
      <c r="N5065" s="40">
        <v>186.95986231483189</v>
      </c>
      <c r="O5065" s="33">
        <f t="shared" si="441"/>
        <v>186.95986231483189</v>
      </c>
      <c r="P5065" s="22">
        <f>IF(ISNUMBER(O5065),SUMIFS(O$1:$O5065,A$1:$A5065,A5065,H$1:$H5065,H5065,D$1:$D5065,D5065),"")</f>
        <v>1130.4233175764828</v>
      </c>
      <c r="AK5065" s="34">
        <v>0.66071428571428581</v>
      </c>
      <c r="AL5065" s="34">
        <v>0</v>
      </c>
      <c r="AN5065" s="36">
        <v>0.3392857142857143</v>
      </c>
      <c r="AO5065" s="34">
        <v>0.3392857142857143</v>
      </c>
      <c r="AP5065" s="34">
        <v>0</v>
      </c>
      <c r="AS5065" s="36">
        <v>0</v>
      </c>
    </row>
    <row r="5066" spans="1:45" x14ac:dyDescent="0.3">
      <c r="A5066" s="4" t="s">
        <v>197</v>
      </c>
      <c r="B5066" t="s">
        <v>138</v>
      </c>
      <c r="C5066" s="28">
        <v>45175</v>
      </c>
      <c r="D5066">
        <v>1</v>
      </c>
      <c r="G5066" s="42" t="s">
        <v>207</v>
      </c>
      <c r="H5066">
        <f t="shared" si="442"/>
        <v>2023</v>
      </c>
      <c r="I5066" s="2" t="s">
        <v>139</v>
      </c>
      <c r="J5066" s="29">
        <v>23</v>
      </c>
      <c r="N5066" s="40">
        <v>108.65481131819539</v>
      </c>
      <c r="O5066" s="33">
        <f t="shared" si="441"/>
        <v>108.65481131819539</v>
      </c>
      <c r="P5066" s="22">
        <f>IF(ISNUMBER(O5066),SUMIFS(O$1:$O5066,A$1:$A5066,A5066,H$1:$H5066,H5066,D$1:$D5066,D5066),"")</f>
        <v>1430.2877846707456</v>
      </c>
      <c r="AK5066" s="34">
        <v>0.73529411764705888</v>
      </c>
      <c r="AL5066" s="34">
        <v>0</v>
      </c>
      <c r="AN5066" s="36">
        <v>0.26470588235294118</v>
      </c>
      <c r="AO5066" s="34">
        <v>0.26470588235294118</v>
      </c>
      <c r="AP5066" s="34">
        <v>0</v>
      </c>
      <c r="AS5066" s="36">
        <v>0</v>
      </c>
    </row>
    <row r="5067" spans="1:45" x14ac:dyDescent="0.3">
      <c r="A5067" s="4" t="s">
        <v>197</v>
      </c>
      <c r="B5067" t="s">
        <v>138</v>
      </c>
      <c r="C5067" s="28">
        <v>45175</v>
      </c>
      <c r="D5067">
        <v>2</v>
      </c>
      <c r="G5067" s="42" t="s">
        <v>207</v>
      </c>
      <c r="H5067">
        <f t="shared" si="442"/>
        <v>2023</v>
      </c>
      <c r="I5067" s="2" t="s">
        <v>139</v>
      </c>
      <c r="J5067" s="29">
        <v>23</v>
      </c>
      <c r="N5067" s="40">
        <v>113.59381515236615</v>
      </c>
      <c r="O5067" s="33">
        <f t="shared" si="441"/>
        <v>113.59381515236615</v>
      </c>
      <c r="P5067" s="22">
        <f>IF(ISNUMBER(O5067),SUMIFS(O$1:$O5067,A$1:$A5067,A5067,H$1:$H5067,H5067,D$1:$D5067,D5067),"")</f>
        <v>1518.5073912908433</v>
      </c>
      <c r="AK5067" s="34">
        <v>0.48333333333333334</v>
      </c>
      <c r="AL5067" s="34">
        <v>0</v>
      </c>
      <c r="AN5067" s="36">
        <v>0.51666666666666672</v>
      </c>
      <c r="AO5067" s="34">
        <v>0.51666666666666672</v>
      </c>
      <c r="AP5067" s="34">
        <v>0</v>
      </c>
      <c r="AS5067" s="36">
        <v>0</v>
      </c>
    </row>
    <row r="5068" spans="1:45" x14ac:dyDescent="0.3">
      <c r="A5068" s="4" t="s">
        <v>197</v>
      </c>
      <c r="B5068" t="s">
        <v>138</v>
      </c>
      <c r="C5068" s="28">
        <v>45175</v>
      </c>
      <c r="D5068">
        <v>3</v>
      </c>
      <c r="G5068" s="42" t="s">
        <v>207</v>
      </c>
      <c r="H5068">
        <f t="shared" si="442"/>
        <v>2023</v>
      </c>
      <c r="I5068" s="2" t="s">
        <v>139</v>
      </c>
      <c r="J5068" s="29">
        <v>23</v>
      </c>
      <c r="N5068" s="40">
        <v>93.591884930467629</v>
      </c>
      <c r="O5068" s="33">
        <f t="shared" si="441"/>
        <v>93.591884930467629</v>
      </c>
      <c r="P5068" s="22">
        <f>IF(ISNUMBER(O5068),SUMIFS(O$1:$O5068,A$1:$A5068,A5068,H$1:$H5068,H5068,D$1:$D5068,D5068),"")</f>
        <v>1480.4488593139943</v>
      </c>
      <c r="AK5068" s="34">
        <v>0.76923076923076916</v>
      </c>
      <c r="AL5068" s="34">
        <v>0</v>
      </c>
      <c r="AN5068" s="36">
        <v>0.23076923076923075</v>
      </c>
      <c r="AO5068" s="34">
        <v>0.23076923076923075</v>
      </c>
      <c r="AP5068" s="34">
        <v>0</v>
      </c>
      <c r="AS5068" s="36">
        <v>0</v>
      </c>
    </row>
    <row r="5069" spans="1:45" x14ac:dyDescent="0.3">
      <c r="A5069" s="4" t="s">
        <v>197</v>
      </c>
      <c r="B5069" t="s">
        <v>138</v>
      </c>
      <c r="C5069" s="28">
        <v>45175</v>
      </c>
      <c r="D5069">
        <v>4</v>
      </c>
      <c r="G5069" s="42" t="s">
        <v>207</v>
      </c>
      <c r="H5069">
        <f t="shared" si="442"/>
        <v>2023</v>
      </c>
      <c r="I5069" s="2" t="s">
        <v>139</v>
      </c>
      <c r="J5069" s="29">
        <v>23</v>
      </c>
      <c r="N5069" s="40">
        <v>77.692245030954709</v>
      </c>
      <c r="O5069" s="33">
        <f t="shared" si="441"/>
        <v>77.692245030954709</v>
      </c>
      <c r="P5069" s="22">
        <f>IF(ISNUMBER(O5069),SUMIFS(O$1:$O5069,A$1:$A5069,A5069,H$1:$H5069,H5069,D$1:$D5069,D5069),"")</f>
        <v>1208.1155626074374</v>
      </c>
      <c r="AK5069" s="34">
        <v>0.61538461538461542</v>
      </c>
      <c r="AL5069" s="34">
        <v>0</v>
      </c>
      <c r="AN5069" s="36">
        <v>0.38461538461538458</v>
      </c>
      <c r="AO5069" s="34">
        <v>0.38461538461538458</v>
      </c>
      <c r="AP5069" s="34">
        <v>0</v>
      </c>
      <c r="AS5069" s="36">
        <v>0</v>
      </c>
    </row>
    <row r="5070" spans="1:45" x14ac:dyDescent="0.3">
      <c r="A5070" s="4" t="s">
        <v>197</v>
      </c>
      <c r="B5070" t="s">
        <v>138</v>
      </c>
      <c r="C5070" s="28">
        <v>45225</v>
      </c>
      <c r="D5070">
        <v>1</v>
      </c>
      <c r="G5070" s="42" t="s">
        <v>207</v>
      </c>
      <c r="H5070">
        <f t="shared" si="442"/>
        <v>2023</v>
      </c>
      <c r="I5070" s="2" t="s">
        <v>139</v>
      </c>
      <c r="J5070" s="29">
        <v>24</v>
      </c>
      <c r="N5070" s="40">
        <v>255.98394138370963</v>
      </c>
      <c r="O5070" s="33">
        <f t="shared" si="441"/>
        <v>255.98394138370963</v>
      </c>
      <c r="P5070" s="22">
        <f>IF(ISNUMBER(O5070),SUMIFS(O$1:$O5070,A$1:$A5070,A5070,H$1:$H5070,H5070,D$1:$D5070,D5070),"")</f>
        <v>1686.2717260544553</v>
      </c>
      <c r="AK5070" s="34">
        <v>0.55555555555555558</v>
      </c>
      <c r="AL5070" s="34">
        <v>0</v>
      </c>
      <c r="AN5070" s="36">
        <v>0.44444444444444442</v>
      </c>
      <c r="AO5070" s="34">
        <v>0.40476190476190477</v>
      </c>
      <c r="AP5070" s="34">
        <v>3.968253968253968E-2</v>
      </c>
      <c r="AS5070" s="36">
        <v>0</v>
      </c>
    </row>
    <row r="5071" spans="1:45" x14ac:dyDescent="0.3">
      <c r="A5071" s="4" t="s">
        <v>197</v>
      </c>
      <c r="B5071" t="s">
        <v>138</v>
      </c>
      <c r="C5071" s="28">
        <v>45225</v>
      </c>
      <c r="D5071">
        <v>2</v>
      </c>
      <c r="G5071" s="42" t="s">
        <v>207</v>
      </c>
      <c r="H5071">
        <f t="shared" si="442"/>
        <v>2023</v>
      </c>
      <c r="I5071" s="2" t="s">
        <v>139</v>
      </c>
      <c r="J5071" s="29">
        <v>24</v>
      </c>
      <c r="N5071" s="40">
        <v>301.46898565886403</v>
      </c>
      <c r="O5071" s="33">
        <f t="shared" si="441"/>
        <v>301.46898565886403</v>
      </c>
      <c r="P5071" s="22">
        <f>IF(ISNUMBER(O5071),SUMIFS(O$1:$O5071,A$1:$A5071,A5071,H$1:$H5071,H5071,D$1:$D5071,D5071),"")</f>
        <v>1819.9763769497074</v>
      </c>
      <c r="AK5071" s="34">
        <v>0.49572649572649574</v>
      </c>
      <c r="AL5071" s="34">
        <v>0</v>
      </c>
      <c r="AN5071" s="36">
        <v>0.50427350427350437</v>
      </c>
      <c r="AO5071" s="34">
        <v>0.50427350427350437</v>
      </c>
      <c r="AP5071" s="34">
        <v>0</v>
      </c>
      <c r="AS5071" s="36">
        <v>0</v>
      </c>
    </row>
    <row r="5072" spans="1:45" x14ac:dyDescent="0.3">
      <c r="A5072" s="4" t="s">
        <v>197</v>
      </c>
      <c r="B5072" t="s">
        <v>138</v>
      </c>
      <c r="C5072" s="28">
        <v>45225</v>
      </c>
      <c r="D5072">
        <v>3</v>
      </c>
      <c r="G5072" s="42" t="s">
        <v>207</v>
      </c>
      <c r="H5072">
        <f t="shared" si="442"/>
        <v>2023</v>
      </c>
      <c r="I5072" s="2" t="s">
        <v>139</v>
      </c>
      <c r="J5072" s="29">
        <v>24</v>
      </c>
      <c r="N5072" s="40">
        <v>336.72667669091453</v>
      </c>
      <c r="O5072" s="33">
        <f t="shared" si="441"/>
        <v>336.72667669091453</v>
      </c>
      <c r="P5072" s="22">
        <f>IF(ISNUMBER(O5072),SUMIFS(O$1:$O5072,A$1:$A5072,A5072,H$1:$H5072,H5072,D$1:$D5072,D5072),"")</f>
        <v>1817.1755360049087</v>
      </c>
      <c r="AK5072" s="34">
        <v>0.46666666666666667</v>
      </c>
      <c r="AL5072" s="34">
        <v>0</v>
      </c>
      <c r="AN5072" s="36">
        <v>0.53333333333333333</v>
      </c>
      <c r="AO5072" s="34">
        <v>0.36666666666666664</v>
      </c>
      <c r="AP5072" s="34">
        <v>0.16666666666666666</v>
      </c>
      <c r="AS5072" s="36">
        <v>0</v>
      </c>
    </row>
    <row r="5073" spans="1:45" x14ac:dyDescent="0.3">
      <c r="A5073" s="4" t="s">
        <v>197</v>
      </c>
      <c r="B5073" t="s">
        <v>138</v>
      </c>
      <c r="C5073" s="28">
        <v>45225</v>
      </c>
      <c r="D5073">
        <v>4</v>
      </c>
      <c r="G5073" s="42" t="s">
        <v>207</v>
      </c>
      <c r="H5073">
        <f t="shared" si="442"/>
        <v>2023</v>
      </c>
      <c r="I5073" s="2" t="s">
        <v>139</v>
      </c>
      <c r="J5073" s="29">
        <v>24</v>
      </c>
      <c r="N5073" s="40">
        <v>241.75811768956333</v>
      </c>
      <c r="O5073" s="33">
        <f t="shared" si="441"/>
        <v>241.75811768956333</v>
      </c>
      <c r="P5073" s="22">
        <f>IF(ISNUMBER(O5073),SUMIFS(O$1:$O5073,A$1:$A5073,A5073,H$1:$H5073,H5073,D$1:$D5073,D5073),"")</f>
        <v>1449.8736802970006</v>
      </c>
      <c r="AK5073" s="34">
        <v>0.45454545454545453</v>
      </c>
      <c r="AL5073" s="34">
        <v>0</v>
      </c>
      <c r="AN5073" s="36">
        <v>0.54545454545454541</v>
      </c>
      <c r="AO5073" s="34">
        <v>0.54545454545454541</v>
      </c>
      <c r="AP5073" s="34">
        <v>0</v>
      </c>
      <c r="AS5073" s="36">
        <v>0</v>
      </c>
    </row>
    <row r="5074" spans="1:45" x14ac:dyDescent="0.3">
      <c r="A5074" s="4" t="s">
        <v>197</v>
      </c>
      <c r="B5074" t="s">
        <v>138</v>
      </c>
      <c r="C5074" s="28">
        <v>45252</v>
      </c>
      <c r="D5074">
        <v>1</v>
      </c>
      <c r="G5074" s="42" t="s">
        <v>207</v>
      </c>
      <c r="H5074">
        <f t="shared" si="442"/>
        <v>2023</v>
      </c>
      <c r="I5074" s="2" t="s">
        <v>139</v>
      </c>
      <c r="J5074" s="29">
        <v>25</v>
      </c>
      <c r="N5074" s="40">
        <v>105.43067435846429</v>
      </c>
      <c r="O5074" s="33">
        <f t="shared" si="441"/>
        <v>105.43067435846429</v>
      </c>
      <c r="P5074" s="22">
        <f>IF(ISNUMBER(O5074),SUMIFS(O$1:$O5074,A$1:$A5074,A5074,H$1:$H5074,H5074,D$1:$D5074,D5074),"")</f>
        <v>1791.7024004129196</v>
      </c>
      <c r="AK5074" s="34">
        <v>0.55876685934489412</v>
      </c>
      <c r="AL5074" s="34">
        <v>0</v>
      </c>
      <c r="AN5074" s="36">
        <v>0.44123314065510599</v>
      </c>
      <c r="AO5074" s="34">
        <v>0.19845857418111756</v>
      </c>
      <c r="AP5074" s="34">
        <v>0.24277456647398846</v>
      </c>
      <c r="AS5074" s="36">
        <v>0</v>
      </c>
    </row>
    <row r="5075" spans="1:45" x14ac:dyDescent="0.3">
      <c r="A5075" s="4" t="s">
        <v>197</v>
      </c>
      <c r="B5075" t="s">
        <v>138</v>
      </c>
      <c r="C5075" s="28">
        <v>45252</v>
      </c>
      <c r="D5075">
        <v>2</v>
      </c>
      <c r="G5075" s="42" t="s">
        <v>207</v>
      </c>
      <c r="H5075">
        <f t="shared" si="442"/>
        <v>2023</v>
      </c>
      <c r="I5075" s="2" t="s">
        <v>139</v>
      </c>
      <c r="J5075" s="29">
        <v>25</v>
      </c>
      <c r="N5075" s="40">
        <v>111.34343434343432</v>
      </c>
      <c r="O5075" s="33">
        <f t="shared" si="441"/>
        <v>111.34343434343432</v>
      </c>
      <c r="P5075" s="22">
        <f>IF(ISNUMBER(O5075),SUMIFS(O$1:$O5075,A$1:$A5075,A5075,H$1:$H5075,H5075,D$1:$D5075,D5075),"")</f>
        <v>1931.3198112931418</v>
      </c>
      <c r="AK5075" s="34">
        <v>0.19761273209549071</v>
      </c>
      <c r="AL5075" s="34">
        <v>0</v>
      </c>
      <c r="AN5075" s="36">
        <v>0.8023872679045092</v>
      </c>
      <c r="AO5075" s="34">
        <v>0.38196286472148538</v>
      </c>
      <c r="AP5075" s="34">
        <v>0.42042440318302388</v>
      </c>
      <c r="AS5075" s="36">
        <v>0</v>
      </c>
    </row>
    <row r="5076" spans="1:45" x14ac:dyDescent="0.3">
      <c r="A5076" s="4" t="s">
        <v>197</v>
      </c>
      <c r="B5076" t="s">
        <v>138</v>
      </c>
      <c r="C5076" s="28">
        <v>45252</v>
      </c>
      <c r="D5076">
        <v>3</v>
      </c>
      <c r="G5076" s="42" t="s">
        <v>207</v>
      </c>
      <c r="H5076">
        <f t="shared" si="442"/>
        <v>2023</v>
      </c>
      <c r="I5076" s="2" t="s">
        <v>139</v>
      </c>
      <c r="J5076" s="29">
        <v>25</v>
      </c>
      <c r="N5076" s="40">
        <v>137.01238602597655</v>
      </c>
      <c r="O5076" s="33">
        <f t="shared" si="441"/>
        <v>137.01238602597655</v>
      </c>
      <c r="P5076" s="22">
        <f>IF(ISNUMBER(O5076),SUMIFS(O$1:$O5076,A$1:$A5076,A5076,H$1:$H5076,H5076,D$1:$D5076,D5076),"")</f>
        <v>1954.1879220308854</v>
      </c>
      <c r="AK5076" s="34">
        <v>0.30381679389312977</v>
      </c>
      <c r="AL5076" s="34">
        <v>0</v>
      </c>
      <c r="AN5076" s="36">
        <v>0.68854961832061068</v>
      </c>
      <c r="AO5076" s="34">
        <v>0.39236641221374047</v>
      </c>
      <c r="AP5076" s="34">
        <v>0.29618320610687021</v>
      </c>
      <c r="AS5076" s="36">
        <v>7.6335877862595426E-3</v>
      </c>
    </row>
    <row r="5077" spans="1:45" x14ac:dyDescent="0.3">
      <c r="A5077" s="4" t="s">
        <v>197</v>
      </c>
      <c r="B5077" t="s">
        <v>138</v>
      </c>
      <c r="C5077" s="28">
        <v>45252</v>
      </c>
      <c r="D5077">
        <v>4</v>
      </c>
      <c r="G5077" s="42" t="s">
        <v>207</v>
      </c>
      <c r="H5077">
        <f t="shared" si="442"/>
        <v>2023</v>
      </c>
      <c r="I5077" s="2" t="s">
        <v>139</v>
      </c>
      <c r="J5077" s="29">
        <v>25</v>
      </c>
      <c r="N5077" s="40">
        <v>113.42000169387481</v>
      </c>
      <c r="O5077" s="33">
        <f t="shared" si="441"/>
        <v>113.42000169387481</v>
      </c>
      <c r="P5077" s="22">
        <f>IF(ISNUMBER(O5077),SUMIFS(O$1:$O5077,A$1:$A5077,A5077,H$1:$H5077,H5077,D$1:$D5077,D5077),"")</f>
        <v>1563.2936819908755</v>
      </c>
      <c r="AK5077" s="34">
        <v>0.67219152854511977</v>
      </c>
      <c r="AL5077" s="34">
        <v>1.841620626151013E-3</v>
      </c>
      <c r="AN5077" s="36">
        <v>0.32596685082872934</v>
      </c>
      <c r="AO5077" s="34">
        <v>0.22283609576427257</v>
      </c>
      <c r="AP5077" s="34">
        <v>0.10313075506445674</v>
      </c>
      <c r="AS5077" s="36">
        <v>0</v>
      </c>
    </row>
    <row r="5078" spans="1:45" x14ac:dyDescent="0.3">
      <c r="A5078" s="4" t="s">
        <v>197</v>
      </c>
      <c r="B5078" t="s">
        <v>138</v>
      </c>
      <c r="C5078" s="28">
        <v>45278</v>
      </c>
      <c r="D5078">
        <v>1</v>
      </c>
      <c r="G5078" s="42" t="s">
        <v>207</v>
      </c>
      <c r="H5078">
        <f t="shared" si="442"/>
        <v>2023</v>
      </c>
      <c r="I5078" s="2" t="s">
        <v>139</v>
      </c>
      <c r="J5078" s="29">
        <v>26</v>
      </c>
      <c r="N5078" s="40">
        <v>51.116333725029378</v>
      </c>
      <c r="O5078" s="33">
        <f t="shared" si="441"/>
        <v>51.116333725029378</v>
      </c>
      <c r="P5078" s="22">
        <f>IF(ISNUMBER(O5078),SUMIFS(O$1:$O5078,A$1:$A5078,A5078,H$1:$H5078,H5078,D$1:$D5078,D5078),"")</f>
        <v>1842.8187341379489</v>
      </c>
      <c r="AK5078" s="34">
        <v>0.4898648648648648</v>
      </c>
      <c r="AL5078" s="34">
        <v>0</v>
      </c>
      <c r="AN5078" s="36">
        <v>0.51013513513513509</v>
      </c>
      <c r="AO5078" s="34">
        <v>0.37837837837837834</v>
      </c>
      <c r="AP5078" s="34">
        <v>0.13175675675675674</v>
      </c>
      <c r="AS5078" s="36">
        <v>0</v>
      </c>
    </row>
    <row r="5079" spans="1:45" x14ac:dyDescent="0.3">
      <c r="A5079" s="4" t="s">
        <v>197</v>
      </c>
      <c r="B5079" t="s">
        <v>138</v>
      </c>
      <c r="C5079" s="28">
        <v>45278</v>
      </c>
      <c r="D5079">
        <v>2</v>
      </c>
      <c r="G5079" s="42" t="s">
        <v>207</v>
      </c>
      <c r="H5079">
        <f t="shared" si="442"/>
        <v>2023</v>
      </c>
      <c r="I5079" s="2" t="s">
        <v>139</v>
      </c>
      <c r="J5079" s="29">
        <v>26</v>
      </c>
      <c r="N5079" s="40">
        <v>42.689649685148552</v>
      </c>
      <c r="O5079" s="33">
        <f t="shared" si="441"/>
        <v>42.689649685148552</v>
      </c>
      <c r="P5079" s="22">
        <f>IF(ISNUMBER(O5079),SUMIFS(O$1:$O5079,A$1:$A5079,A5079,H$1:$H5079,H5079,D$1:$D5079,D5079),"")</f>
        <v>1974.0094609782905</v>
      </c>
      <c r="AK5079" s="34">
        <v>0.35510204081632651</v>
      </c>
      <c r="AL5079" s="34">
        <v>0</v>
      </c>
      <c r="AN5079" s="36">
        <v>0.64489795918367343</v>
      </c>
      <c r="AO5079" s="34">
        <v>0.50204081632653053</v>
      </c>
      <c r="AP5079" s="34">
        <v>0.14285714285714285</v>
      </c>
      <c r="AS5079" s="36">
        <v>0</v>
      </c>
    </row>
    <row r="5080" spans="1:45" x14ac:dyDescent="0.3">
      <c r="A5080" s="4" t="s">
        <v>197</v>
      </c>
      <c r="B5080" t="s">
        <v>138</v>
      </c>
      <c r="C5080" s="28">
        <v>45278</v>
      </c>
      <c r="D5080">
        <v>3</v>
      </c>
      <c r="G5080" s="42" t="s">
        <v>207</v>
      </c>
      <c r="H5080">
        <f t="shared" si="442"/>
        <v>2023</v>
      </c>
      <c r="I5080" s="2" t="s">
        <v>139</v>
      </c>
      <c r="J5080" s="29">
        <v>26</v>
      </c>
      <c r="N5080" s="40">
        <v>46.513671513671518</v>
      </c>
      <c r="O5080" s="33">
        <f t="shared" si="441"/>
        <v>46.513671513671518</v>
      </c>
      <c r="P5080" s="22">
        <f>IF(ISNUMBER(O5080),SUMIFS(O$1:$O5080,A$1:$A5080,A5080,H$1:$H5080,H5080,D$1:$D5080,D5080),"")</f>
        <v>2000.701593544557</v>
      </c>
      <c r="AK5080" s="34">
        <v>0.57417102966841183</v>
      </c>
      <c r="AL5080" s="34">
        <v>0</v>
      </c>
      <c r="AN5080" s="36">
        <v>0.42582897033158806</v>
      </c>
      <c r="AO5080" s="34">
        <v>0.34031413612565442</v>
      </c>
      <c r="AP5080" s="34">
        <v>8.5514834205933671E-2</v>
      </c>
      <c r="AS5080" s="36">
        <v>0</v>
      </c>
    </row>
    <row r="5081" spans="1:45" x14ac:dyDescent="0.3">
      <c r="A5081" s="4" t="s">
        <v>197</v>
      </c>
      <c r="B5081" t="s">
        <v>138</v>
      </c>
      <c r="C5081" s="28">
        <v>45278</v>
      </c>
      <c r="D5081">
        <v>4</v>
      </c>
      <c r="G5081" s="42" t="s">
        <v>207</v>
      </c>
      <c r="H5081">
        <f t="shared" si="442"/>
        <v>2023</v>
      </c>
      <c r="I5081" s="2" t="s">
        <v>139</v>
      </c>
      <c r="J5081" s="29">
        <v>26</v>
      </c>
      <c r="N5081" s="40">
        <v>57.989316173427426</v>
      </c>
      <c r="O5081" s="33">
        <f t="shared" si="441"/>
        <v>57.989316173427426</v>
      </c>
      <c r="P5081" s="22">
        <f>IF(ISNUMBER(O5081),SUMIFS(O$1:$O5081,A$1:$A5081,A5081,H$1:$H5081,H5081,D$1:$D5081,D5081),"")</f>
        <v>1621.2829981643029</v>
      </c>
      <c r="AK5081" s="34">
        <v>0.51505016722408037</v>
      </c>
      <c r="AL5081" s="34">
        <v>0</v>
      </c>
      <c r="AN5081" s="36">
        <v>0.48494983277591974</v>
      </c>
      <c r="AO5081" s="34">
        <v>0.48160535117056857</v>
      </c>
      <c r="AP5081" s="34">
        <v>3.3444816053511709E-3</v>
      </c>
      <c r="AS5081" s="36">
        <v>0</v>
      </c>
    </row>
    <row r="5082" spans="1:45" x14ac:dyDescent="0.3">
      <c r="A5082" s="4" t="s">
        <v>197</v>
      </c>
      <c r="B5082" t="s">
        <v>138</v>
      </c>
      <c r="C5082" s="28">
        <v>45323</v>
      </c>
      <c r="D5082">
        <v>1</v>
      </c>
      <c r="G5082" s="42" t="s">
        <v>207</v>
      </c>
      <c r="H5082">
        <f t="shared" si="442"/>
        <v>2024</v>
      </c>
      <c r="I5082" s="2" t="s">
        <v>139</v>
      </c>
      <c r="J5082" s="29">
        <v>27</v>
      </c>
      <c r="N5082" s="40">
        <v>129.57070707070707</v>
      </c>
      <c r="O5082" s="33">
        <f t="shared" si="441"/>
        <v>129.57070707070707</v>
      </c>
      <c r="P5082" s="22">
        <f>IF(ISNUMBER(O5082),SUMIFS(O$1:$O5082,A$1:$A5082,A5082,H$1:$H5082,H5082,D$1:$D5082,D5082),"")</f>
        <v>129.57070707070707</v>
      </c>
      <c r="AK5082" s="34">
        <v>0.76249999999999996</v>
      </c>
      <c r="AL5082" s="34">
        <v>0</v>
      </c>
      <c r="AN5082" s="36">
        <v>0.23750000000000002</v>
      </c>
      <c r="AO5082" s="34">
        <v>0</v>
      </c>
      <c r="AP5082" s="34">
        <v>0.23750000000000002</v>
      </c>
      <c r="AS5082" s="36">
        <v>0</v>
      </c>
    </row>
    <row r="5083" spans="1:45" x14ac:dyDescent="0.3">
      <c r="A5083" s="4" t="s">
        <v>197</v>
      </c>
      <c r="B5083" t="s">
        <v>138</v>
      </c>
      <c r="C5083" s="28">
        <v>45323</v>
      </c>
      <c r="D5083">
        <v>2</v>
      </c>
      <c r="G5083" s="42" t="s">
        <v>207</v>
      </c>
      <c r="H5083">
        <f t="shared" si="442"/>
        <v>2024</v>
      </c>
      <c r="I5083" s="2" t="s">
        <v>139</v>
      </c>
      <c r="J5083" s="29">
        <v>27</v>
      </c>
      <c r="N5083" s="40">
        <v>196.69136523069108</v>
      </c>
      <c r="O5083" s="33">
        <f t="shared" si="441"/>
        <v>196.69136523069108</v>
      </c>
      <c r="P5083" s="22">
        <f>IF(ISNUMBER(O5083),SUMIFS(O$1:$O5083,A$1:$A5083,A5083,H$1:$H5083,H5083,D$1:$D5083,D5083),"")</f>
        <v>196.69136523069108</v>
      </c>
      <c r="AK5083" s="34">
        <v>0.54139433551198257</v>
      </c>
      <c r="AL5083" s="34">
        <v>0</v>
      </c>
      <c r="AN5083" s="36">
        <v>0.45860566448801743</v>
      </c>
      <c r="AO5083" s="34">
        <v>0.19281045751633988</v>
      </c>
      <c r="AP5083" s="34">
        <v>0.26579520697167758</v>
      </c>
      <c r="AS5083" s="36">
        <v>0</v>
      </c>
    </row>
    <row r="5084" spans="1:45" x14ac:dyDescent="0.3">
      <c r="A5084" s="4" t="s">
        <v>197</v>
      </c>
      <c r="B5084" t="s">
        <v>138</v>
      </c>
      <c r="C5084" s="28">
        <v>45323</v>
      </c>
      <c r="D5084">
        <v>3</v>
      </c>
      <c r="G5084" s="42" t="s">
        <v>207</v>
      </c>
      <c r="H5084">
        <f t="shared" si="442"/>
        <v>2024</v>
      </c>
      <c r="I5084" s="2" t="s">
        <v>139</v>
      </c>
      <c r="J5084" s="29">
        <v>27</v>
      </c>
      <c r="N5084" s="40">
        <v>165.59440559440563</v>
      </c>
      <c r="O5084" s="33">
        <f t="shared" si="441"/>
        <v>165.59440559440563</v>
      </c>
      <c r="P5084" s="22">
        <f>IF(ISNUMBER(O5084),SUMIFS(O$1:$O5084,A$1:$A5084,A5084,H$1:$H5084,H5084,D$1:$D5084,D5084),"")</f>
        <v>165.59440559440563</v>
      </c>
      <c r="AK5084" s="34">
        <v>0.74078091106290678</v>
      </c>
      <c r="AL5084" s="34">
        <v>0</v>
      </c>
      <c r="AN5084" s="36">
        <v>0.25921908893709328</v>
      </c>
      <c r="AO5084" s="34">
        <v>0.1279826464208243</v>
      </c>
      <c r="AP5084" s="34">
        <v>0.13123644251626898</v>
      </c>
      <c r="AS5084" s="36">
        <v>0</v>
      </c>
    </row>
    <row r="5085" spans="1:45" x14ac:dyDescent="0.3">
      <c r="A5085" s="4" t="s">
        <v>197</v>
      </c>
      <c r="B5085" t="s">
        <v>138</v>
      </c>
      <c r="C5085" s="28">
        <v>45323</v>
      </c>
      <c r="D5085">
        <v>4</v>
      </c>
      <c r="G5085" s="42" t="s">
        <v>207</v>
      </c>
      <c r="H5085">
        <f t="shared" si="442"/>
        <v>2024</v>
      </c>
      <c r="I5085" s="2" t="s">
        <v>139</v>
      </c>
      <c r="J5085" s="29">
        <v>27</v>
      </c>
      <c r="N5085" s="40">
        <v>211.23207122718608</v>
      </c>
      <c r="O5085" s="33">
        <f t="shared" si="441"/>
        <v>211.23207122718608</v>
      </c>
      <c r="P5085" s="22">
        <f>IF(ISNUMBER(O5085),SUMIFS(O$1:$O5085,A$1:$A5085,A5085,H$1:$H5085,H5085,D$1:$D5085,D5085),"")</f>
        <v>211.23207122718608</v>
      </c>
      <c r="AK5085" s="34">
        <v>0.68493150684931503</v>
      </c>
      <c r="AL5085" s="34">
        <v>0</v>
      </c>
      <c r="AN5085" s="36">
        <v>0.26125244618395305</v>
      </c>
      <c r="AO5085" s="34">
        <v>8.5127201565557725E-2</v>
      </c>
      <c r="AP5085" s="34">
        <v>0.17612524461839529</v>
      </c>
      <c r="AS5085" s="36">
        <v>5.3816046966731902E-2</v>
      </c>
    </row>
    <row r="5086" spans="1:45" x14ac:dyDescent="0.3">
      <c r="A5086" s="4" t="s">
        <v>197</v>
      </c>
      <c r="B5086" t="s">
        <v>138</v>
      </c>
      <c r="C5086" s="28">
        <v>45278</v>
      </c>
      <c r="D5086">
        <v>1</v>
      </c>
      <c r="G5086" s="42" t="s">
        <v>207</v>
      </c>
      <c r="H5086">
        <f t="shared" si="442"/>
        <v>2023</v>
      </c>
      <c r="I5086" s="2" t="s">
        <v>139</v>
      </c>
      <c r="J5086" s="29">
        <v>28</v>
      </c>
      <c r="N5086" s="40">
        <v>51.116333725029378</v>
      </c>
      <c r="O5086" s="33">
        <f t="shared" si="441"/>
        <v>51.116333725029378</v>
      </c>
      <c r="P5086" s="22">
        <f>IF(ISNUMBER(O5086),SUMIFS(O$1:$O5086,A$1:$A5086,A5086,H$1:$H5086,H5086,D$1:$D5086,D5086),"")</f>
        <v>1893.9350678629783</v>
      </c>
      <c r="AK5086" s="34">
        <v>0.4898648648648648</v>
      </c>
      <c r="AL5086" s="34">
        <v>0</v>
      </c>
      <c r="AN5086" s="36">
        <v>0.51013513513513509</v>
      </c>
      <c r="AO5086" s="34">
        <v>0.37837837837837834</v>
      </c>
      <c r="AP5086" s="34">
        <v>0.13175675675675674</v>
      </c>
      <c r="AS5086" s="36">
        <v>0</v>
      </c>
    </row>
    <row r="5087" spans="1:45" x14ac:dyDescent="0.3">
      <c r="A5087" s="4" t="s">
        <v>197</v>
      </c>
      <c r="B5087" t="s">
        <v>138</v>
      </c>
      <c r="C5087" s="28">
        <v>45278</v>
      </c>
      <c r="D5087">
        <v>2</v>
      </c>
      <c r="G5087" s="42" t="s">
        <v>207</v>
      </c>
      <c r="H5087">
        <f t="shared" si="442"/>
        <v>2023</v>
      </c>
      <c r="I5087" s="2" t="s">
        <v>139</v>
      </c>
      <c r="J5087" s="29">
        <v>28</v>
      </c>
      <c r="N5087" s="40">
        <v>42.689649685148552</v>
      </c>
      <c r="O5087" s="33">
        <f t="shared" si="441"/>
        <v>42.689649685148552</v>
      </c>
      <c r="P5087" s="22">
        <f>IF(ISNUMBER(O5087),SUMIFS(O$1:$O5087,A$1:$A5087,A5087,H$1:$H5087,H5087,D$1:$D5087,D5087),"")</f>
        <v>2016.6991106634391</v>
      </c>
      <c r="AK5087" s="34">
        <v>0.35510204081632651</v>
      </c>
      <c r="AL5087" s="34">
        <v>0</v>
      </c>
      <c r="AN5087" s="36">
        <v>0.64489795918367343</v>
      </c>
      <c r="AO5087" s="34">
        <v>0.50204081632653053</v>
      </c>
      <c r="AP5087" s="34">
        <v>0.14285714285714285</v>
      </c>
      <c r="AS5087" s="36">
        <v>0</v>
      </c>
    </row>
    <row r="5088" spans="1:45" x14ac:dyDescent="0.3">
      <c r="A5088" s="4" t="s">
        <v>197</v>
      </c>
      <c r="B5088" t="s">
        <v>138</v>
      </c>
      <c r="C5088" s="28">
        <v>45278</v>
      </c>
      <c r="D5088">
        <v>3</v>
      </c>
      <c r="G5088" s="42" t="s">
        <v>207</v>
      </c>
      <c r="H5088">
        <f t="shared" si="442"/>
        <v>2023</v>
      </c>
      <c r="I5088" s="2" t="s">
        <v>139</v>
      </c>
      <c r="J5088" s="29">
        <v>28</v>
      </c>
      <c r="N5088" s="40">
        <v>46.513671513671518</v>
      </c>
      <c r="O5088" s="33">
        <f t="shared" si="441"/>
        <v>46.513671513671518</v>
      </c>
      <c r="P5088" s="22">
        <f>IF(ISNUMBER(O5088),SUMIFS(O$1:$O5088,A$1:$A5088,A5088,H$1:$H5088,H5088,D$1:$D5088,D5088),"")</f>
        <v>2047.2152650582286</v>
      </c>
      <c r="AK5088" s="34">
        <v>0.57417102966841183</v>
      </c>
      <c r="AL5088" s="34">
        <v>0</v>
      </c>
      <c r="AN5088" s="36">
        <v>0.42582897033158806</v>
      </c>
      <c r="AO5088" s="34">
        <v>0.34031413612565442</v>
      </c>
      <c r="AP5088" s="34">
        <v>8.5514834205933671E-2</v>
      </c>
      <c r="AS5088" s="36">
        <v>0</v>
      </c>
    </row>
    <row r="5089" spans="1:45" x14ac:dyDescent="0.3">
      <c r="A5089" s="4" t="s">
        <v>197</v>
      </c>
      <c r="B5089" t="s">
        <v>138</v>
      </c>
      <c r="C5089" s="28">
        <v>45278</v>
      </c>
      <c r="D5089">
        <v>4</v>
      </c>
      <c r="G5089" s="42" t="s">
        <v>207</v>
      </c>
      <c r="H5089">
        <f t="shared" si="442"/>
        <v>2023</v>
      </c>
      <c r="I5089" s="2" t="s">
        <v>139</v>
      </c>
      <c r="J5089" s="29">
        <v>28</v>
      </c>
      <c r="N5089" s="40">
        <v>57.989316173427426</v>
      </c>
      <c r="O5089" s="33">
        <f t="shared" si="441"/>
        <v>57.989316173427426</v>
      </c>
      <c r="P5089" s="22">
        <f>IF(ISNUMBER(O5089),SUMIFS(O$1:$O5089,A$1:$A5089,A5089,H$1:$H5089,H5089,D$1:$D5089,D5089),"")</f>
        <v>1679.2723143377302</v>
      </c>
      <c r="AK5089" s="34">
        <v>0.51505016722408037</v>
      </c>
      <c r="AL5089" s="34">
        <v>0</v>
      </c>
      <c r="AN5089" s="36">
        <v>0.48494983277591974</v>
      </c>
      <c r="AO5089" s="34">
        <v>0.48160535117056857</v>
      </c>
      <c r="AP5089" s="34">
        <v>3.3444816053511709E-3</v>
      </c>
      <c r="AS5089" s="36">
        <v>0</v>
      </c>
    </row>
    <row r="5090" spans="1:45" x14ac:dyDescent="0.3">
      <c r="A5090" s="4" t="s">
        <v>197</v>
      </c>
      <c r="B5090" t="s">
        <v>138</v>
      </c>
      <c r="C5090" s="28">
        <v>45323</v>
      </c>
      <c r="D5090">
        <v>1</v>
      </c>
      <c r="G5090" s="42" t="s">
        <v>207</v>
      </c>
      <c r="H5090">
        <f t="shared" si="442"/>
        <v>2024</v>
      </c>
      <c r="I5090" s="2" t="s">
        <v>139</v>
      </c>
      <c r="J5090" s="29">
        <v>29</v>
      </c>
      <c r="N5090" s="40">
        <v>129.57070707070707</v>
      </c>
      <c r="O5090" s="33">
        <f t="shared" si="441"/>
        <v>129.57070707070707</v>
      </c>
      <c r="P5090" s="22">
        <f>IF(ISNUMBER(O5090),SUMIFS(O$1:$O5090,A$1:$A5090,A5090,H$1:$H5090,H5090,D$1:$D5090,D5090),"")</f>
        <v>259.14141414141415</v>
      </c>
      <c r="AK5090" s="34">
        <v>0.76249999999999996</v>
      </c>
      <c r="AL5090" s="34">
        <v>0</v>
      </c>
      <c r="AN5090" s="36">
        <v>0.23750000000000002</v>
      </c>
      <c r="AO5090" s="34">
        <v>0</v>
      </c>
      <c r="AP5090" s="34">
        <v>0.23750000000000002</v>
      </c>
      <c r="AS5090" s="36">
        <v>0</v>
      </c>
    </row>
    <row r="5091" spans="1:45" x14ac:dyDescent="0.3">
      <c r="A5091" s="4" t="s">
        <v>197</v>
      </c>
      <c r="B5091" t="s">
        <v>138</v>
      </c>
      <c r="C5091" s="28">
        <v>45323</v>
      </c>
      <c r="D5091">
        <v>2</v>
      </c>
      <c r="G5091" s="42" t="s">
        <v>207</v>
      </c>
      <c r="H5091">
        <f t="shared" si="442"/>
        <v>2024</v>
      </c>
      <c r="I5091" s="2" t="s">
        <v>139</v>
      </c>
      <c r="J5091" s="29">
        <v>29</v>
      </c>
      <c r="N5091" s="40">
        <v>196.69136523069108</v>
      </c>
      <c r="O5091" s="33">
        <f t="shared" ref="O5091:O5154" si="443">IF(LEN(N5091)&gt;0,N5091,"")</f>
        <v>196.69136523069108</v>
      </c>
      <c r="P5091" s="22">
        <f>IF(ISNUMBER(O5091),SUMIFS(O$1:$O5091,A$1:$A5091,A5091,H$1:$H5091,H5091,D$1:$D5091,D5091),"")</f>
        <v>393.38273046138215</v>
      </c>
      <c r="AK5091" s="34">
        <v>0.54139433551198257</v>
      </c>
      <c r="AL5091" s="34">
        <v>0</v>
      </c>
      <c r="AN5091" s="36">
        <v>0.45860566448801743</v>
      </c>
      <c r="AO5091" s="34">
        <v>0.19281045751633988</v>
      </c>
      <c r="AP5091" s="34">
        <v>0.26579520697167758</v>
      </c>
      <c r="AS5091" s="36">
        <v>0</v>
      </c>
    </row>
    <row r="5092" spans="1:45" x14ac:dyDescent="0.3">
      <c r="A5092" s="4" t="s">
        <v>197</v>
      </c>
      <c r="B5092" t="s">
        <v>138</v>
      </c>
      <c r="C5092" s="28">
        <v>45323</v>
      </c>
      <c r="D5092">
        <v>3</v>
      </c>
      <c r="G5092" s="42" t="s">
        <v>207</v>
      </c>
      <c r="H5092">
        <f t="shared" si="442"/>
        <v>2024</v>
      </c>
      <c r="I5092" s="2" t="s">
        <v>139</v>
      </c>
      <c r="J5092" s="29">
        <v>29</v>
      </c>
      <c r="N5092" s="40">
        <v>165.59440559440563</v>
      </c>
      <c r="O5092" s="33">
        <f t="shared" si="443"/>
        <v>165.59440559440563</v>
      </c>
      <c r="P5092" s="22">
        <f>IF(ISNUMBER(O5092),SUMIFS(O$1:$O5092,A$1:$A5092,A5092,H$1:$H5092,H5092,D$1:$D5092,D5092),"")</f>
        <v>331.18881118881126</v>
      </c>
      <c r="AK5092" s="34">
        <v>0.74078091106290678</v>
      </c>
      <c r="AL5092" s="34">
        <v>0</v>
      </c>
      <c r="AN5092" s="36">
        <v>0.25921908893709328</v>
      </c>
      <c r="AO5092" s="34">
        <v>0.1279826464208243</v>
      </c>
      <c r="AP5092" s="34">
        <v>0.13123644251626898</v>
      </c>
      <c r="AS5092" s="36">
        <v>0</v>
      </c>
    </row>
    <row r="5093" spans="1:45" x14ac:dyDescent="0.3">
      <c r="A5093" s="4" t="s">
        <v>197</v>
      </c>
      <c r="B5093" t="s">
        <v>138</v>
      </c>
      <c r="C5093" s="28">
        <v>45323</v>
      </c>
      <c r="D5093">
        <v>4</v>
      </c>
      <c r="G5093" s="42" t="s">
        <v>207</v>
      </c>
      <c r="H5093">
        <f t="shared" si="442"/>
        <v>2024</v>
      </c>
      <c r="I5093" s="2" t="s">
        <v>139</v>
      </c>
      <c r="J5093" s="29">
        <v>29</v>
      </c>
      <c r="N5093" s="40">
        <v>211.23207122718608</v>
      </c>
      <c r="O5093" s="33">
        <f t="shared" si="443"/>
        <v>211.23207122718608</v>
      </c>
      <c r="P5093" s="22">
        <f>IF(ISNUMBER(O5093),SUMIFS(O$1:$O5093,A$1:$A5093,A5093,H$1:$H5093,H5093,D$1:$D5093,D5093),"")</f>
        <v>422.46414245437217</v>
      </c>
      <c r="AK5093" s="34">
        <v>0.68493150684931503</v>
      </c>
      <c r="AL5093" s="34">
        <v>0</v>
      </c>
      <c r="AN5093" s="36">
        <v>0.26125244618395305</v>
      </c>
      <c r="AO5093" s="34">
        <v>8.5127201565557725E-2</v>
      </c>
      <c r="AP5093" s="34">
        <v>0.17612524461839529</v>
      </c>
      <c r="AS5093" s="36">
        <v>5.3816046966731902E-2</v>
      </c>
    </row>
    <row r="5094" spans="1:45" x14ac:dyDescent="0.3">
      <c r="A5094" s="4" t="s">
        <v>197</v>
      </c>
      <c r="B5094" t="s">
        <v>138</v>
      </c>
      <c r="C5094" s="28">
        <v>45385</v>
      </c>
      <c r="D5094">
        <v>1</v>
      </c>
      <c r="G5094" s="42" t="s">
        <v>207</v>
      </c>
      <c r="H5094">
        <f t="shared" si="442"/>
        <v>2024</v>
      </c>
      <c r="I5094" s="2" t="s">
        <v>139</v>
      </c>
      <c r="J5094" s="29">
        <v>30</v>
      </c>
      <c r="N5094" s="40">
        <v>58.173103110191185</v>
      </c>
      <c r="O5094" s="33">
        <f t="shared" si="443"/>
        <v>58.173103110191185</v>
      </c>
      <c r="P5094" s="22">
        <f>IF(ISNUMBER(O5094),SUMIFS(O$1:$O5094,A$1:$A5094,A5094,H$1:$H5094,H5094,D$1:$D5094,D5094),"")</f>
        <v>317.31451725160531</v>
      </c>
      <c r="AK5094" s="34">
        <v>0.96307692307692305</v>
      </c>
      <c r="AL5094" s="34">
        <v>0</v>
      </c>
      <c r="AN5094" s="36">
        <v>2.923076923076923E-2</v>
      </c>
      <c r="AO5094" s="34">
        <v>1.2307692307692308E-2</v>
      </c>
      <c r="AP5094" s="34">
        <v>1.6923076923076923E-2</v>
      </c>
      <c r="AS5094" s="36">
        <v>7.6923076923076927E-3</v>
      </c>
    </row>
    <row r="5095" spans="1:45" x14ac:dyDescent="0.3">
      <c r="A5095" s="4" t="s">
        <v>197</v>
      </c>
      <c r="B5095" t="s">
        <v>138</v>
      </c>
      <c r="C5095" s="28">
        <v>45385</v>
      </c>
      <c r="D5095">
        <v>2</v>
      </c>
      <c r="G5095" s="42" t="s">
        <v>207</v>
      </c>
      <c r="H5095">
        <f t="shared" si="442"/>
        <v>2024</v>
      </c>
      <c r="I5095" s="2" t="s">
        <v>139</v>
      </c>
      <c r="J5095" s="29">
        <v>30</v>
      </c>
      <c r="N5095" s="40">
        <v>51.112642576057219</v>
      </c>
      <c r="O5095" s="33">
        <f t="shared" si="443"/>
        <v>51.112642576057219</v>
      </c>
      <c r="P5095" s="22">
        <f>IF(ISNUMBER(O5095),SUMIFS(O$1:$O5095,A$1:$A5095,A5095,H$1:$H5095,H5095,D$1:$D5095,D5095),"")</f>
        <v>444.49537303743938</v>
      </c>
      <c r="AK5095" s="34">
        <v>0.9220607661822986</v>
      </c>
      <c r="AL5095" s="34">
        <v>1.1889035667107001E-2</v>
      </c>
      <c r="AN5095" s="36">
        <v>5.6803170409511224E-2</v>
      </c>
      <c r="AO5095" s="34">
        <v>5.6803170409511224E-2</v>
      </c>
      <c r="AP5095" s="34">
        <v>0</v>
      </c>
      <c r="AS5095" s="36">
        <v>9.247027741083224E-3</v>
      </c>
    </row>
    <row r="5096" spans="1:45" x14ac:dyDescent="0.3">
      <c r="A5096" s="4" t="s">
        <v>197</v>
      </c>
      <c r="B5096" t="s">
        <v>138</v>
      </c>
      <c r="C5096" s="28">
        <v>45385</v>
      </c>
      <c r="D5096">
        <v>3</v>
      </c>
      <c r="G5096" s="42" t="s">
        <v>207</v>
      </c>
      <c r="H5096">
        <f t="shared" si="442"/>
        <v>2024</v>
      </c>
      <c r="I5096" s="2" t="s">
        <v>139</v>
      </c>
      <c r="J5096" s="29">
        <v>30</v>
      </c>
      <c r="N5096" s="40">
        <v>25.18721699756183</v>
      </c>
      <c r="O5096" s="33">
        <f t="shared" si="443"/>
        <v>25.18721699756183</v>
      </c>
      <c r="P5096" s="22">
        <f>IF(ISNUMBER(O5096),SUMIFS(O$1:$O5096,A$1:$A5096,A5096,H$1:$H5096,H5096,D$1:$D5096,D5096),"")</f>
        <v>356.37602818637311</v>
      </c>
      <c r="AK5096" s="34">
        <v>0.58017492711370255</v>
      </c>
      <c r="AL5096" s="34">
        <v>4.3731778425655969E-3</v>
      </c>
      <c r="AN5096" s="36">
        <v>0.33965014577259472</v>
      </c>
      <c r="AO5096" s="34">
        <v>0.33965014577259472</v>
      </c>
      <c r="AP5096" s="34">
        <v>0</v>
      </c>
      <c r="AS5096" s="36">
        <v>7.5801749271137017E-2</v>
      </c>
    </row>
    <row r="5097" spans="1:45" x14ac:dyDescent="0.3">
      <c r="A5097" s="4" t="s">
        <v>197</v>
      </c>
      <c r="B5097" t="s">
        <v>138</v>
      </c>
      <c r="C5097" s="28">
        <v>45385</v>
      </c>
      <c r="D5097">
        <v>4</v>
      </c>
      <c r="G5097" s="42" t="s">
        <v>207</v>
      </c>
      <c r="H5097">
        <f t="shared" si="442"/>
        <v>2024</v>
      </c>
      <c r="I5097" s="2" t="s">
        <v>139</v>
      </c>
      <c r="J5097" s="29">
        <v>30</v>
      </c>
      <c r="N5097" s="40">
        <v>61.167227833894493</v>
      </c>
      <c r="O5097" s="33">
        <f t="shared" si="443"/>
        <v>61.167227833894493</v>
      </c>
      <c r="P5097" s="22">
        <f>IF(ISNUMBER(O5097),SUMIFS(O$1:$O5097,A$1:$A5097,A5097,H$1:$H5097,H5097,D$1:$D5097,D5097),"")</f>
        <v>483.63137028826668</v>
      </c>
      <c r="AK5097" s="34">
        <v>0.71799628942486093</v>
      </c>
      <c r="AL5097" s="34">
        <v>8.8126159554730979E-2</v>
      </c>
      <c r="AN5097" s="36">
        <v>0.13079777365491652</v>
      </c>
      <c r="AO5097" s="34">
        <v>0.13079777365491652</v>
      </c>
      <c r="AP5097" s="34">
        <v>0</v>
      </c>
      <c r="AS5097" s="36">
        <v>6.3079777365491654E-2</v>
      </c>
    </row>
    <row r="5098" spans="1:45" x14ac:dyDescent="0.3">
      <c r="A5098" s="4" t="s">
        <v>197</v>
      </c>
      <c r="B5098" t="s">
        <v>138</v>
      </c>
      <c r="C5098" s="28">
        <v>45448</v>
      </c>
      <c r="D5098">
        <v>1</v>
      </c>
      <c r="G5098" s="42" t="s">
        <v>207</v>
      </c>
      <c r="H5098">
        <f t="shared" si="442"/>
        <v>2024</v>
      </c>
      <c r="I5098" s="2" t="s">
        <v>139</v>
      </c>
      <c r="J5098" s="29">
        <v>31</v>
      </c>
      <c r="N5098" s="40">
        <v>172.71929562156612</v>
      </c>
      <c r="O5098" s="33">
        <f t="shared" si="443"/>
        <v>172.71929562156612</v>
      </c>
      <c r="P5098" s="22">
        <f>IF(ISNUMBER(O5098),SUMIFS(O$1:$O5098,A$1:$A5098,A5098,H$1:$H5098,H5098,D$1:$D5098,D5098),"")</f>
        <v>490.03381287317143</v>
      </c>
      <c r="AK5098" s="34">
        <v>0.60098522167487678</v>
      </c>
      <c r="AL5098" s="34">
        <v>0</v>
      </c>
      <c r="AN5098" s="36">
        <v>0.39901477832512311</v>
      </c>
      <c r="AO5098" s="34">
        <v>0.39901477832512311</v>
      </c>
      <c r="AP5098" s="34">
        <v>0</v>
      </c>
      <c r="AS5098" s="36">
        <v>0</v>
      </c>
    </row>
    <row r="5099" spans="1:45" x14ac:dyDescent="0.3">
      <c r="A5099" s="4" t="s">
        <v>197</v>
      </c>
      <c r="B5099" t="s">
        <v>138</v>
      </c>
      <c r="C5099" s="28">
        <v>45448</v>
      </c>
      <c r="D5099">
        <v>2</v>
      </c>
      <c r="G5099" s="42" t="s">
        <v>207</v>
      </c>
      <c r="H5099">
        <f t="shared" si="442"/>
        <v>2024</v>
      </c>
      <c r="I5099" s="2" t="s">
        <v>139</v>
      </c>
      <c r="J5099" s="29">
        <v>31</v>
      </c>
      <c r="N5099" s="40">
        <v>123.94564198687911</v>
      </c>
      <c r="O5099" s="33">
        <f t="shared" si="443"/>
        <v>123.94564198687911</v>
      </c>
      <c r="P5099" s="22">
        <f>IF(ISNUMBER(O5099),SUMIFS(O$1:$O5099,A$1:$A5099,A5099,H$1:$H5099,H5099,D$1:$D5099,D5099),"")</f>
        <v>568.44101502431852</v>
      </c>
      <c r="AK5099" s="34">
        <v>0.73076923076923073</v>
      </c>
      <c r="AL5099" s="34">
        <v>0</v>
      </c>
      <c r="AN5099" s="36">
        <v>0.26923076923076927</v>
      </c>
      <c r="AO5099" s="34">
        <v>0.26923076923076927</v>
      </c>
      <c r="AP5099" s="34">
        <v>0</v>
      </c>
      <c r="AS5099" s="36">
        <v>0</v>
      </c>
    </row>
    <row r="5100" spans="1:45" x14ac:dyDescent="0.3">
      <c r="A5100" s="4" t="s">
        <v>197</v>
      </c>
      <c r="B5100" t="s">
        <v>138</v>
      </c>
      <c r="C5100" s="28">
        <v>45448</v>
      </c>
      <c r="D5100">
        <v>3</v>
      </c>
      <c r="G5100" s="42" t="s">
        <v>207</v>
      </c>
      <c r="H5100">
        <f t="shared" si="442"/>
        <v>2024</v>
      </c>
      <c r="I5100" s="2" t="s">
        <v>139</v>
      </c>
      <c r="J5100" s="29">
        <v>31</v>
      </c>
      <c r="N5100" s="40">
        <v>53.065698597893082</v>
      </c>
      <c r="O5100" s="33">
        <f t="shared" si="443"/>
        <v>53.065698597893082</v>
      </c>
      <c r="P5100" s="22">
        <f>IF(ISNUMBER(O5100),SUMIFS(O$1:$O5100,A$1:$A5100,A5100,H$1:$H5100,H5100,D$1:$D5100,D5100),"")</f>
        <v>409.44172678426617</v>
      </c>
      <c r="AK5100" s="34">
        <v>0.66666666666666663</v>
      </c>
      <c r="AL5100" s="34">
        <v>0</v>
      </c>
      <c r="AN5100" s="36">
        <v>0.33333333333333331</v>
      </c>
      <c r="AO5100" s="34">
        <v>0.33333333333333331</v>
      </c>
      <c r="AP5100" s="34">
        <v>0</v>
      </c>
      <c r="AS5100" s="36">
        <v>0</v>
      </c>
    </row>
    <row r="5101" spans="1:45" x14ac:dyDescent="0.3">
      <c r="A5101" s="4" t="s">
        <v>197</v>
      </c>
      <c r="B5101" t="s">
        <v>138</v>
      </c>
      <c r="C5101" s="28">
        <v>45448</v>
      </c>
      <c r="D5101">
        <v>4</v>
      </c>
      <c r="G5101" s="42" t="s">
        <v>207</v>
      </c>
      <c r="H5101">
        <f t="shared" si="442"/>
        <v>2024</v>
      </c>
      <c r="I5101" s="2" t="s">
        <v>139</v>
      </c>
      <c r="J5101" s="29">
        <v>31</v>
      </c>
      <c r="N5101" s="40">
        <v>129.24529561814708</v>
      </c>
      <c r="O5101" s="33">
        <f t="shared" si="443"/>
        <v>129.24529561814708</v>
      </c>
      <c r="P5101" s="22">
        <f>IF(ISNUMBER(O5101),SUMIFS(O$1:$O5101,A$1:$A5101,A5101,H$1:$H5101,H5101,D$1:$D5101,D5101),"")</f>
        <v>612.87666590641379</v>
      </c>
      <c r="AK5101" s="34">
        <v>0.79396984924623115</v>
      </c>
      <c r="AL5101" s="34">
        <v>0</v>
      </c>
      <c r="AN5101" s="36">
        <v>0.20603015075376882</v>
      </c>
      <c r="AO5101" s="34">
        <v>0.20603015075376882</v>
      </c>
      <c r="AP5101" s="34">
        <v>0</v>
      </c>
      <c r="AS5101" s="36">
        <v>0</v>
      </c>
    </row>
    <row r="5102" spans="1:45" x14ac:dyDescent="0.3">
      <c r="A5102" s="4" t="s">
        <v>198</v>
      </c>
      <c r="B5102" t="s">
        <v>138</v>
      </c>
      <c r="C5102" s="28">
        <v>44372</v>
      </c>
      <c r="D5102">
        <v>1</v>
      </c>
      <c r="G5102" s="42" t="s">
        <v>208</v>
      </c>
      <c r="H5102">
        <f t="shared" si="442"/>
        <v>2021</v>
      </c>
      <c r="I5102" s="2" t="s">
        <v>139</v>
      </c>
      <c r="J5102" s="29">
        <v>1</v>
      </c>
      <c r="N5102" s="40">
        <v>144.36573527482619</v>
      </c>
      <c r="O5102" s="33">
        <f t="shared" si="443"/>
        <v>144.36573527482619</v>
      </c>
      <c r="P5102" s="22">
        <f>IF(ISNUMBER(O5102),SUMIFS(O$1:$O5102,A$1:$A5102,A5102,H$1:$H5102,H5102,D$1:$D5102,D5102),"")</f>
        <v>144.36573527482619</v>
      </c>
      <c r="AK5102" s="34">
        <v>0.8679245283018866</v>
      </c>
      <c r="AL5102" s="34">
        <v>0</v>
      </c>
      <c r="AN5102" s="36">
        <v>0.13207547169811323</v>
      </c>
      <c r="AO5102" s="34"/>
      <c r="AP5102" s="34"/>
      <c r="AS5102" s="36">
        <v>0</v>
      </c>
    </row>
    <row r="5103" spans="1:45" x14ac:dyDescent="0.3">
      <c r="A5103" s="4" t="s">
        <v>198</v>
      </c>
      <c r="B5103" t="s">
        <v>138</v>
      </c>
      <c r="C5103" s="28">
        <v>44372</v>
      </c>
      <c r="D5103">
        <v>2</v>
      </c>
      <c r="G5103" s="42" t="s">
        <v>208</v>
      </c>
      <c r="H5103">
        <f t="shared" si="442"/>
        <v>2021</v>
      </c>
      <c r="I5103" s="2" t="s">
        <v>139</v>
      </c>
      <c r="J5103" s="29">
        <v>1</v>
      </c>
      <c r="N5103" s="40">
        <v>234.16156382477635</v>
      </c>
      <c r="O5103" s="33">
        <f t="shared" si="443"/>
        <v>234.16156382477635</v>
      </c>
      <c r="P5103" s="22">
        <f>IF(ISNUMBER(O5103),SUMIFS(O$1:$O5103,A$1:$A5103,A5103,H$1:$H5103,H5103,D$1:$D5103,D5103),"")</f>
        <v>234.16156382477635</v>
      </c>
      <c r="AK5103" s="34">
        <v>0.96923076923076923</v>
      </c>
      <c r="AL5103" s="34">
        <v>0</v>
      </c>
      <c r="AN5103" s="36">
        <v>3.0769230769230792E-2</v>
      </c>
      <c r="AO5103" s="34"/>
      <c r="AP5103" s="34"/>
      <c r="AS5103" s="36">
        <v>0</v>
      </c>
    </row>
    <row r="5104" spans="1:45" x14ac:dyDescent="0.3">
      <c r="A5104" s="4" t="s">
        <v>198</v>
      </c>
      <c r="B5104" t="s">
        <v>138</v>
      </c>
      <c r="C5104" s="28">
        <v>44372</v>
      </c>
      <c r="D5104">
        <v>3</v>
      </c>
      <c r="G5104" s="42" t="s">
        <v>208</v>
      </c>
      <c r="H5104">
        <f t="shared" si="442"/>
        <v>2021</v>
      </c>
      <c r="I5104" s="2" t="s">
        <v>139</v>
      </c>
      <c r="J5104" s="29">
        <v>1</v>
      </c>
      <c r="N5104" s="40">
        <v>150.53310886644218</v>
      </c>
      <c r="O5104" s="33">
        <f t="shared" si="443"/>
        <v>150.53310886644218</v>
      </c>
      <c r="P5104" s="22">
        <f>IF(ISNUMBER(O5104),SUMIFS(O$1:$O5104,A$1:$A5104,A5104,H$1:$H5104,H5104,D$1:$D5104,D5104),"")</f>
        <v>150.53310886644218</v>
      </c>
      <c r="AK5104" s="34">
        <v>0.875</v>
      </c>
      <c r="AL5104" s="34">
        <v>0</v>
      </c>
      <c r="AN5104" s="36">
        <v>0.12499999999999999</v>
      </c>
      <c r="AO5104" s="34"/>
      <c r="AP5104" s="34"/>
      <c r="AS5104" s="36">
        <v>0</v>
      </c>
    </row>
    <row r="5105" spans="1:45" x14ac:dyDescent="0.3">
      <c r="A5105" s="4" t="s">
        <v>198</v>
      </c>
      <c r="B5105" t="s">
        <v>138</v>
      </c>
      <c r="C5105" s="28">
        <v>44372</v>
      </c>
      <c r="D5105">
        <v>4</v>
      </c>
      <c r="G5105" s="42" t="s">
        <v>208</v>
      </c>
      <c r="H5105">
        <f t="shared" si="442"/>
        <v>2021</v>
      </c>
      <c r="I5105" s="2" t="s">
        <v>139</v>
      </c>
      <c r="J5105" s="29">
        <v>1</v>
      </c>
      <c r="N5105" s="40">
        <v>109.19013669727795</v>
      </c>
      <c r="O5105" s="33">
        <f t="shared" si="443"/>
        <v>109.19013669727795</v>
      </c>
      <c r="P5105" s="22">
        <f>IF(ISNUMBER(O5105),SUMIFS(O$1:$O5105,A$1:$A5105,A5105,H$1:$H5105,H5105,D$1:$D5105,D5105),"")</f>
        <v>109.19013669727795</v>
      </c>
      <c r="AK5105" s="34">
        <v>0.96250000000000002</v>
      </c>
      <c r="AL5105" s="34">
        <v>0</v>
      </c>
      <c r="AN5105" s="36">
        <v>3.7499999999999985E-2</v>
      </c>
      <c r="AO5105" s="34"/>
      <c r="AP5105" s="34"/>
      <c r="AS5105" s="36">
        <v>0</v>
      </c>
    </row>
    <row r="5106" spans="1:45" x14ac:dyDescent="0.3">
      <c r="A5106" s="4" t="s">
        <v>198</v>
      </c>
      <c r="B5106" t="s">
        <v>138</v>
      </c>
      <c r="C5106" s="28">
        <v>44424</v>
      </c>
      <c r="D5106">
        <v>1</v>
      </c>
      <c r="G5106" s="42" t="s">
        <v>208</v>
      </c>
      <c r="H5106">
        <f t="shared" si="442"/>
        <v>2021</v>
      </c>
      <c r="I5106" s="2" t="s">
        <v>139</v>
      </c>
      <c r="J5106" s="29">
        <v>2</v>
      </c>
      <c r="N5106" s="40">
        <v>214.37184229766157</v>
      </c>
      <c r="O5106" s="33">
        <f t="shared" si="443"/>
        <v>214.37184229766157</v>
      </c>
      <c r="P5106" s="22">
        <f>IF(ISNUMBER(O5106),SUMIFS(O$1:$O5106,A$1:$A5106,A5106,H$1:$H5106,H5106,D$1:$D5106,D5106),"")</f>
        <v>358.73757757248779</v>
      </c>
      <c r="AK5106" s="34">
        <v>0.95395948434622468</v>
      </c>
      <c r="AL5106" s="34">
        <v>0</v>
      </c>
      <c r="AN5106" s="36">
        <v>4.6040515653775323E-2</v>
      </c>
      <c r="AO5106" s="34"/>
      <c r="AP5106" s="34"/>
      <c r="AS5106" s="36">
        <v>0</v>
      </c>
    </row>
    <row r="5107" spans="1:45" x14ac:dyDescent="0.3">
      <c r="A5107" s="4" t="s">
        <v>198</v>
      </c>
      <c r="B5107" t="s">
        <v>138</v>
      </c>
      <c r="C5107" s="28">
        <v>44424</v>
      </c>
      <c r="D5107">
        <v>2</v>
      </c>
      <c r="G5107" s="42" t="s">
        <v>208</v>
      </c>
      <c r="H5107">
        <f t="shared" si="442"/>
        <v>2021</v>
      </c>
      <c r="I5107" s="2" t="s">
        <v>139</v>
      </c>
      <c r="J5107" s="29">
        <v>2</v>
      </c>
      <c r="N5107" s="40">
        <v>297.47653684766169</v>
      </c>
      <c r="O5107" s="33">
        <f t="shared" si="443"/>
        <v>297.47653684766169</v>
      </c>
      <c r="P5107" s="22">
        <f>IF(ISNUMBER(O5107),SUMIFS(O$1:$O5107,A$1:$A5107,A5107,H$1:$H5107,H5107,D$1:$D5107,D5107),"")</f>
        <v>531.63810067243799</v>
      </c>
      <c r="AK5107" s="34">
        <v>1</v>
      </c>
      <c r="AL5107" s="34">
        <v>0</v>
      </c>
      <c r="AN5107" s="36">
        <v>0</v>
      </c>
      <c r="AO5107" s="34"/>
      <c r="AP5107" s="34"/>
      <c r="AS5107" s="36">
        <v>0</v>
      </c>
    </row>
    <row r="5108" spans="1:45" x14ac:dyDescent="0.3">
      <c r="A5108" s="4" t="s">
        <v>198</v>
      </c>
      <c r="B5108" t="s">
        <v>138</v>
      </c>
      <c r="C5108" s="28">
        <v>44424</v>
      </c>
      <c r="D5108">
        <v>3</v>
      </c>
      <c r="G5108" s="42" t="s">
        <v>208</v>
      </c>
      <c r="H5108">
        <f t="shared" si="442"/>
        <v>2021</v>
      </c>
      <c r="I5108" s="2" t="s">
        <v>139</v>
      </c>
      <c r="J5108" s="29">
        <v>2</v>
      </c>
      <c r="N5108" s="40">
        <v>326.00242658129781</v>
      </c>
      <c r="O5108" s="33">
        <f t="shared" si="443"/>
        <v>326.00242658129781</v>
      </c>
      <c r="P5108" s="22">
        <f>IF(ISNUMBER(O5108),SUMIFS(O$1:$O5108,A$1:$A5108,A5108,H$1:$H5108,H5108,D$1:$D5108,D5108),"")</f>
        <v>476.53553544774002</v>
      </c>
      <c r="AK5108" s="34">
        <v>1</v>
      </c>
      <c r="AL5108" s="34">
        <v>0</v>
      </c>
      <c r="AN5108" s="36">
        <v>0</v>
      </c>
      <c r="AO5108" s="34"/>
      <c r="AP5108" s="34"/>
      <c r="AS5108" s="36">
        <v>0</v>
      </c>
    </row>
    <row r="5109" spans="1:45" x14ac:dyDescent="0.3">
      <c r="A5109" s="4" t="s">
        <v>198</v>
      </c>
      <c r="B5109" t="s">
        <v>138</v>
      </c>
      <c r="C5109" s="28">
        <v>44424</v>
      </c>
      <c r="D5109">
        <v>4</v>
      </c>
      <c r="G5109" s="42" t="s">
        <v>208</v>
      </c>
      <c r="H5109">
        <f t="shared" si="442"/>
        <v>2021</v>
      </c>
      <c r="I5109" s="2" t="s">
        <v>139</v>
      </c>
      <c r="J5109" s="29">
        <v>2</v>
      </c>
      <c r="N5109" s="40">
        <v>161.00913764942368</v>
      </c>
      <c r="O5109" s="33">
        <f t="shared" si="443"/>
        <v>161.00913764942368</v>
      </c>
      <c r="P5109" s="22">
        <f>IF(ISNUMBER(O5109),SUMIFS(O$1:$O5109,A$1:$A5109,A5109,H$1:$H5109,H5109,D$1:$D5109,D5109),"")</f>
        <v>270.1992743467016</v>
      </c>
      <c r="AK5109" s="34">
        <v>0.97052154195011342</v>
      </c>
      <c r="AL5109" s="34">
        <v>0</v>
      </c>
      <c r="AN5109" s="36">
        <v>2.9478458049886601E-2</v>
      </c>
      <c r="AO5109" s="34"/>
      <c r="AP5109" s="34"/>
      <c r="AS5109" s="36">
        <v>0</v>
      </c>
    </row>
    <row r="5110" spans="1:45" x14ac:dyDescent="0.3">
      <c r="A5110" s="4" t="s">
        <v>198</v>
      </c>
      <c r="B5110" t="s">
        <v>138</v>
      </c>
      <c r="C5110" s="28">
        <v>44468</v>
      </c>
      <c r="D5110">
        <v>1</v>
      </c>
      <c r="G5110" s="42" t="s">
        <v>208</v>
      </c>
      <c r="H5110">
        <f t="shared" si="442"/>
        <v>2021</v>
      </c>
      <c r="I5110" s="2" t="s">
        <v>139</v>
      </c>
      <c r="J5110" s="29">
        <v>3</v>
      </c>
      <c r="N5110" s="40">
        <v>153.52452288118204</v>
      </c>
      <c r="O5110" s="33">
        <f t="shared" si="443"/>
        <v>153.52452288118204</v>
      </c>
      <c r="P5110" s="22">
        <f>IF(ISNUMBER(O5110),SUMIFS(O$1:$O5110,A$1:$A5110,A5110,H$1:$H5110,H5110,D$1:$D5110,D5110),"")</f>
        <v>512.26210045366986</v>
      </c>
      <c r="AK5110" s="34">
        <v>0.67069486404833834</v>
      </c>
      <c r="AL5110" s="34"/>
      <c r="AN5110" s="36">
        <v>0.32930513595166161</v>
      </c>
      <c r="AO5110" s="34"/>
      <c r="AP5110" s="34"/>
      <c r="AS5110" s="36"/>
    </row>
    <row r="5111" spans="1:45" x14ac:dyDescent="0.3">
      <c r="A5111" s="4" t="s">
        <v>198</v>
      </c>
      <c r="B5111" t="s">
        <v>138</v>
      </c>
      <c r="C5111" s="28">
        <v>44468</v>
      </c>
      <c r="D5111">
        <v>2</v>
      </c>
      <c r="G5111" s="42" t="s">
        <v>208</v>
      </c>
      <c r="H5111">
        <f t="shared" si="442"/>
        <v>2021</v>
      </c>
      <c r="I5111" s="2" t="s">
        <v>139</v>
      </c>
      <c r="J5111" s="29">
        <v>3</v>
      </c>
      <c r="N5111" s="40">
        <v>205.38608989443864</v>
      </c>
      <c r="O5111" s="33">
        <f t="shared" si="443"/>
        <v>205.38608989443864</v>
      </c>
      <c r="P5111" s="22">
        <f>IF(ISNUMBER(O5111),SUMIFS(O$1:$O5111,A$1:$A5111,A5111,H$1:$H5111,H5111,D$1:$D5111,D5111),"")</f>
        <v>737.02419056687665</v>
      </c>
      <c r="AK5111" s="34">
        <v>0.69922109047333736</v>
      </c>
      <c r="AL5111" s="34"/>
      <c r="AN5111" s="36">
        <v>0.30077890952666264</v>
      </c>
      <c r="AO5111" s="34"/>
      <c r="AP5111" s="34"/>
      <c r="AS5111" s="36"/>
    </row>
    <row r="5112" spans="1:45" x14ac:dyDescent="0.3">
      <c r="A5112" s="4" t="s">
        <v>198</v>
      </c>
      <c r="B5112" t="s">
        <v>138</v>
      </c>
      <c r="C5112" s="28">
        <v>44468</v>
      </c>
      <c r="D5112">
        <v>3</v>
      </c>
      <c r="G5112" s="42" t="s">
        <v>208</v>
      </c>
      <c r="H5112">
        <f t="shared" si="442"/>
        <v>2021</v>
      </c>
      <c r="I5112" s="2" t="s">
        <v>139</v>
      </c>
      <c r="J5112" s="29">
        <v>3</v>
      </c>
      <c r="N5112" s="40">
        <v>164.37146892655366</v>
      </c>
      <c r="O5112" s="33">
        <f t="shared" si="443"/>
        <v>164.37146892655366</v>
      </c>
      <c r="P5112" s="22">
        <f>IF(ISNUMBER(O5112),SUMIFS(O$1:$O5112,A$1:$A5112,A5112,H$1:$H5112,H5112,D$1:$D5112,D5112),"")</f>
        <v>640.90700437429371</v>
      </c>
      <c r="AK5112" s="34">
        <v>0.69240752757949386</v>
      </c>
      <c r="AL5112" s="34"/>
      <c r="AN5112" s="36">
        <v>0.30759247242050614</v>
      </c>
      <c r="AO5112" s="34"/>
      <c r="AP5112" s="34"/>
      <c r="AS5112" s="36"/>
    </row>
    <row r="5113" spans="1:45" x14ac:dyDescent="0.3">
      <c r="A5113" s="4" t="s">
        <v>198</v>
      </c>
      <c r="B5113" t="s">
        <v>138</v>
      </c>
      <c r="C5113" s="28">
        <v>44468</v>
      </c>
      <c r="D5113">
        <v>4</v>
      </c>
      <c r="G5113" s="42" t="s">
        <v>208</v>
      </c>
      <c r="H5113">
        <f t="shared" si="442"/>
        <v>2021</v>
      </c>
      <c r="I5113" s="2" t="s">
        <v>139</v>
      </c>
      <c r="J5113" s="29">
        <v>3</v>
      </c>
      <c r="N5113" s="40">
        <v>211.72408887699893</v>
      </c>
      <c r="O5113" s="33">
        <f t="shared" si="443"/>
        <v>211.72408887699893</v>
      </c>
      <c r="P5113" s="22">
        <f>IF(ISNUMBER(O5113),SUMIFS(O$1:$O5113,A$1:$A5113,A5113,H$1:$H5113,H5113,D$1:$D5113,D5113),"")</f>
        <v>481.92336322370056</v>
      </c>
      <c r="AK5113" s="34">
        <v>0.73738414006179198</v>
      </c>
      <c r="AL5113" s="34"/>
      <c r="AN5113" s="36">
        <v>0.26261585993820802</v>
      </c>
      <c r="AO5113" s="34"/>
      <c r="AP5113" s="34"/>
      <c r="AS5113" s="36"/>
    </row>
    <row r="5114" spans="1:45" x14ac:dyDescent="0.3">
      <c r="A5114" s="4" t="s">
        <v>198</v>
      </c>
      <c r="B5114" t="s">
        <v>138</v>
      </c>
      <c r="C5114" s="28">
        <v>44491</v>
      </c>
      <c r="D5114">
        <v>1</v>
      </c>
      <c r="G5114" s="42" t="s">
        <v>208</v>
      </c>
      <c r="H5114">
        <f t="shared" si="442"/>
        <v>2021</v>
      </c>
      <c r="I5114" s="2" t="s">
        <v>139</v>
      </c>
      <c r="J5114" s="29">
        <v>4</v>
      </c>
      <c r="N5114" s="40">
        <v>139.38616213464559</v>
      </c>
      <c r="O5114" s="33">
        <f t="shared" si="443"/>
        <v>139.38616213464559</v>
      </c>
      <c r="P5114" s="22">
        <f>IF(ISNUMBER(O5114),SUMIFS(O$1:$O5114,A$1:$A5114,A5114,H$1:$H5114,H5114,D$1:$D5114,D5114),"")</f>
        <v>651.64826258831545</v>
      </c>
      <c r="AK5114" s="34">
        <v>0.64387464387464388</v>
      </c>
      <c r="AL5114" s="34"/>
      <c r="AN5114" s="36">
        <v>0.35612535612535612</v>
      </c>
      <c r="AO5114" s="34"/>
      <c r="AP5114" s="34"/>
      <c r="AS5114" s="36"/>
    </row>
    <row r="5115" spans="1:45" x14ac:dyDescent="0.3">
      <c r="A5115" s="4" t="s">
        <v>198</v>
      </c>
      <c r="B5115" t="s">
        <v>138</v>
      </c>
      <c r="C5115" s="28">
        <v>44491</v>
      </c>
      <c r="D5115">
        <v>2</v>
      </c>
      <c r="G5115" s="42" t="s">
        <v>208</v>
      </c>
      <c r="H5115">
        <f t="shared" si="442"/>
        <v>2021</v>
      </c>
      <c r="I5115" s="2" t="s">
        <v>139</v>
      </c>
      <c r="J5115" s="29">
        <v>4</v>
      </c>
      <c r="N5115" s="40">
        <v>227.73879736966987</v>
      </c>
      <c r="O5115" s="33">
        <f t="shared" si="443"/>
        <v>227.73879736966987</v>
      </c>
      <c r="P5115" s="22">
        <f>IF(ISNUMBER(O5115),SUMIFS(O$1:$O5115,A$1:$A5115,A5115,H$1:$H5115,H5115,D$1:$D5115,D5115),"")</f>
        <v>964.76298793654655</v>
      </c>
      <c r="AK5115" s="34">
        <v>0.70233114166168553</v>
      </c>
      <c r="AL5115" s="34"/>
      <c r="AN5115" s="36">
        <v>0.29766885833831441</v>
      </c>
      <c r="AO5115" s="34"/>
      <c r="AP5115" s="34"/>
      <c r="AS5115" s="36"/>
    </row>
    <row r="5116" spans="1:45" x14ac:dyDescent="0.3">
      <c r="A5116" s="4" t="s">
        <v>198</v>
      </c>
      <c r="B5116" t="s">
        <v>138</v>
      </c>
      <c r="C5116" s="28">
        <v>44491</v>
      </c>
      <c r="D5116">
        <v>3</v>
      </c>
      <c r="G5116" s="42" t="s">
        <v>208</v>
      </c>
      <c r="H5116">
        <f t="shared" si="442"/>
        <v>2021</v>
      </c>
      <c r="I5116" s="2" t="s">
        <v>139</v>
      </c>
      <c r="J5116" s="29">
        <v>4</v>
      </c>
      <c r="N5116" s="40">
        <v>143.13737509961379</v>
      </c>
      <c r="O5116" s="33">
        <f t="shared" si="443"/>
        <v>143.13737509961379</v>
      </c>
      <c r="P5116" s="22">
        <f>IF(ISNUMBER(O5116),SUMIFS(O$1:$O5116,A$1:$A5116,A5116,H$1:$H5116,H5116,D$1:$D5116,D5116),"")</f>
        <v>784.0443794739075</v>
      </c>
      <c r="AK5116" s="34">
        <v>1</v>
      </c>
      <c r="AL5116" s="34"/>
      <c r="AN5116" s="36">
        <v>0</v>
      </c>
      <c r="AO5116" s="34"/>
      <c r="AP5116" s="34"/>
      <c r="AS5116" s="36"/>
    </row>
    <row r="5117" spans="1:45" x14ac:dyDescent="0.3">
      <c r="A5117" s="4" t="s">
        <v>198</v>
      </c>
      <c r="B5117" t="s">
        <v>138</v>
      </c>
      <c r="C5117" s="28">
        <v>44491</v>
      </c>
      <c r="D5117">
        <v>4</v>
      </c>
      <c r="G5117" s="42" t="s">
        <v>208</v>
      </c>
      <c r="H5117">
        <f t="shared" si="442"/>
        <v>2021</v>
      </c>
      <c r="I5117" s="2" t="s">
        <v>139</v>
      </c>
      <c r="J5117" s="29">
        <v>4</v>
      </c>
      <c r="N5117" s="40">
        <v>104.00329889821448</v>
      </c>
      <c r="O5117" s="33">
        <f t="shared" si="443"/>
        <v>104.00329889821448</v>
      </c>
      <c r="P5117" s="22">
        <f>IF(ISNUMBER(O5117),SUMIFS(O$1:$O5117,A$1:$A5117,A5117,H$1:$H5117,H5117,D$1:$D5117,D5117),"")</f>
        <v>585.926662121915</v>
      </c>
      <c r="AK5117" s="34">
        <v>1</v>
      </c>
      <c r="AL5117" s="34"/>
      <c r="AN5117" s="36">
        <v>0</v>
      </c>
      <c r="AO5117" s="34"/>
      <c r="AP5117" s="34"/>
      <c r="AS5117" s="36"/>
    </row>
    <row r="5118" spans="1:45" x14ac:dyDescent="0.3">
      <c r="A5118" s="4" t="s">
        <v>198</v>
      </c>
      <c r="B5118" t="s">
        <v>138</v>
      </c>
      <c r="C5118" s="28">
        <v>44518</v>
      </c>
      <c r="D5118">
        <v>1</v>
      </c>
      <c r="G5118" s="42" t="s">
        <v>208</v>
      </c>
      <c r="H5118">
        <f t="shared" si="442"/>
        <v>2021</v>
      </c>
      <c r="I5118" s="2" t="s">
        <v>139</v>
      </c>
      <c r="J5118" s="29">
        <v>5</v>
      </c>
      <c r="N5118" s="40">
        <v>302.79934199672886</v>
      </c>
      <c r="O5118" s="33">
        <f t="shared" si="443"/>
        <v>302.79934199672886</v>
      </c>
      <c r="P5118" s="22">
        <f>IF(ISNUMBER(O5118),SUMIFS(O$1:$O5118,A$1:$A5118,A5118,H$1:$H5118,H5118,D$1:$D5118,D5118),"")</f>
        <v>954.44760458504425</v>
      </c>
      <c r="AK5118" s="47">
        <v>0.82063054790327505</v>
      </c>
      <c r="AL5118" s="35"/>
      <c r="AN5118" s="48">
        <v>0.17936945209672484</v>
      </c>
      <c r="AO5118" s="35">
        <v>0.17936945209672484</v>
      </c>
      <c r="AP5118" s="35">
        <v>0</v>
      </c>
      <c r="AS5118" s="37"/>
    </row>
    <row r="5119" spans="1:45" x14ac:dyDescent="0.3">
      <c r="A5119" s="4" t="s">
        <v>198</v>
      </c>
      <c r="B5119" t="s">
        <v>138</v>
      </c>
      <c r="C5119" s="28">
        <v>44518</v>
      </c>
      <c r="D5119">
        <v>2</v>
      </c>
      <c r="G5119" s="42" t="s">
        <v>208</v>
      </c>
      <c r="H5119">
        <f t="shared" ref="H5119:H5182" si="444">YEAR(C5119)</f>
        <v>2021</v>
      </c>
      <c r="I5119" s="2" t="s">
        <v>139</v>
      </c>
      <c r="J5119" s="29">
        <v>5</v>
      </c>
      <c r="N5119" s="40">
        <v>278.50675260896259</v>
      </c>
      <c r="O5119" s="33">
        <f t="shared" si="443"/>
        <v>278.50675260896259</v>
      </c>
      <c r="P5119" s="22">
        <f>IF(ISNUMBER(O5119),SUMIFS(O$1:$O5119,A$1:$A5119,A5119,H$1:$H5119,H5119,D$1:$D5119,D5119),"")</f>
        <v>1243.2697405455092</v>
      </c>
      <c r="AK5119" s="47">
        <v>0.83586921333764974</v>
      </c>
      <c r="AL5119" s="35"/>
      <c r="AN5119" s="48">
        <v>0.16413078666235029</v>
      </c>
      <c r="AO5119" s="35">
        <v>0.16413078666235029</v>
      </c>
      <c r="AP5119" s="35">
        <v>0</v>
      </c>
      <c r="AS5119" s="37"/>
    </row>
    <row r="5120" spans="1:45" x14ac:dyDescent="0.3">
      <c r="A5120" s="4" t="s">
        <v>198</v>
      </c>
      <c r="B5120" t="s">
        <v>138</v>
      </c>
      <c r="C5120" s="28">
        <v>44518</v>
      </c>
      <c r="D5120">
        <v>3</v>
      </c>
      <c r="G5120" s="42" t="s">
        <v>208</v>
      </c>
      <c r="H5120">
        <f t="shared" si="444"/>
        <v>2021</v>
      </c>
      <c r="I5120" s="2" t="s">
        <v>139</v>
      </c>
      <c r="J5120" s="29">
        <v>5</v>
      </c>
      <c r="N5120" s="40">
        <v>301.12989337001051</v>
      </c>
      <c r="O5120" s="33">
        <f t="shared" si="443"/>
        <v>301.12989337001051</v>
      </c>
      <c r="P5120" s="22">
        <f>IF(ISNUMBER(O5120),SUMIFS(O$1:$O5120,A$1:$A5120,A5120,H$1:$H5120,H5120,D$1:$D5120,D5120),"")</f>
        <v>1085.1742728439181</v>
      </c>
      <c r="AK5120" s="47">
        <v>0.84249309180227205</v>
      </c>
      <c r="AL5120" s="35"/>
      <c r="AN5120" s="48">
        <v>0.15750690819772797</v>
      </c>
      <c r="AO5120" s="35">
        <v>0.15750690819772797</v>
      </c>
      <c r="AP5120" s="35">
        <v>0</v>
      </c>
      <c r="AS5120" s="37"/>
    </row>
    <row r="5121" spans="1:45" x14ac:dyDescent="0.3">
      <c r="A5121" s="4" t="s">
        <v>198</v>
      </c>
      <c r="B5121" t="s">
        <v>138</v>
      </c>
      <c r="C5121" s="28">
        <v>44518</v>
      </c>
      <c r="D5121">
        <v>4</v>
      </c>
      <c r="G5121" s="42" t="s">
        <v>208</v>
      </c>
      <c r="H5121">
        <f t="shared" si="444"/>
        <v>2021</v>
      </c>
      <c r="I5121" s="2" t="s">
        <v>139</v>
      </c>
      <c r="J5121" s="29">
        <v>5</v>
      </c>
      <c r="N5121" s="40">
        <v>273.58369098000043</v>
      </c>
      <c r="O5121" s="33">
        <f t="shared" si="443"/>
        <v>273.58369098000043</v>
      </c>
      <c r="P5121" s="22">
        <f>IF(ISNUMBER(O5121),SUMIFS(O$1:$O5121,A$1:$A5121,A5121,H$1:$H5121,H5121,D$1:$D5121,D5121),"")</f>
        <v>859.51035310191537</v>
      </c>
      <c r="AK5121" s="47">
        <v>0.79400606980273136</v>
      </c>
      <c r="AL5121" s="35"/>
      <c r="AN5121" s="48">
        <v>0.20599393019726858</v>
      </c>
      <c r="AO5121" s="35">
        <v>0.20599393019726858</v>
      </c>
      <c r="AP5121" s="35">
        <v>0</v>
      </c>
      <c r="AS5121" s="37"/>
    </row>
    <row r="5122" spans="1:45" x14ac:dyDescent="0.3">
      <c r="A5122" s="4" t="s">
        <v>198</v>
      </c>
      <c r="B5122" t="s">
        <v>138</v>
      </c>
      <c r="C5122" s="28">
        <v>44551</v>
      </c>
      <c r="D5122">
        <v>1</v>
      </c>
      <c r="G5122" s="42" t="s">
        <v>208</v>
      </c>
      <c r="H5122">
        <f t="shared" si="444"/>
        <v>2021</v>
      </c>
      <c r="I5122" s="2" t="s">
        <v>139</v>
      </c>
      <c r="J5122" s="29">
        <v>6</v>
      </c>
      <c r="N5122" s="40">
        <v>324.80271077622717</v>
      </c>
      <c r="O5122" s="33">
        <f t="shared" si="443"/>
        <v>324.80271077622717</v>
      </c>
      <c r="P5122" s="22">
        <f>IF(ISNUMBER(O5122),SUMIFS(O$1:$O5122,A$1:$A5122,A5122,H$1:$H5122,H5122,D$1:$D5122,D5122),"")</f>
        <v>1279.2503153612715</v>
      </c>
      <c r="AK5122" s="34">
        <v>0.36044176706827313</v>
      </c>
      <c r="AL5122" s="34">
        <v>0</v>
      </c>
      <c r="AN5122" s="36">
        <v>0.63152610441767065</v>
      </c>
      <c r="AO5122" s="34">
        <v>0.54417670682730923</v>
      </c>
      <c r="AP5122" s="34">
        <v>8.7349397590361449E-2</v>
      </c>
      <c r="AS5122" s="36">
        <v>8.0321285140562259E-3</v>
      </c>
    </row>
    <row r="5123" spans="1:45" x14ac:dyDescent="0.3">
      <c r="A5123" s="4" t="s">
        <v>198</v>
      </c>
      <c r="B5123" t="s">
        <v>138</v>
      </c>
      <c r="C5123" s="28">
        <v>44551</v>
      </c>
      <c r="D5123">
        <v>2</v>
      </c>
      <c r="G5123" s="42" t="s">
        <v>208</v>
      </c>
      <c r="H5123">
        <f t="shared" si="444"/>
        <v>2021</v>
      </c>
      <c r="I5123" s="2" t="s">
        <v>139</v>
      </c>
      <c r="J5123" s="29">
        <v>6</v>
      </c>
      <c r="N5123" s="40">
        <v>462.99476611056588</v>
      </c>
      <c r="O5123" s="33">
        <f t="shared" si="443"/>
        <v>462.99476611056588</v>
      </c>
      <c r="P5123" s="22">
        <f>IF(ISNUMBER(O5123),SUMIFS(O$1:$O5123,A$1:$A5123,A5123,H$1:$H5123,H5123,D$1:$D5123,D5123),"")</f>
        <v>1706.2645066560751</v>
      </c>
      <c r="AK5123" s="34">
        <v>0.57142857142857151</v>
      </c>
      <c r="AL5123" s="34">
        <v>0</v>
      </c>
      <c r="AN5123" s="36">
        <v>0.42716396903589032</v>
      </c>
      <c r="AO5123" s="34">
        <v>0.32019704433497542</v>
      </c>
      <c r="AP5123" s="34">
        <v>0.10696692470091489</v>
      </c>
      <c r="AS5123" s="36">
        <v>1.4074595355383535E-3</v>
      </c>
    </row>
    <row r="5124" spans="1:45" x14ac:dyDescent="0.3">
      <c r="A5124" s="4" t="s">
        <v>198</v>
      </c>
      <c r="B5124" t="s">
        <v>138</v>
      </c>
      <c r="C5124" s="28">
        <v>44551</v>
      </c>
      <c r="D5124">
        <v>3</v>
      </c>
      <c r="G5124" s="42" t="s">
        <v>208</v>
      </c>
      <c r="H5124">
        <f t="shared" si="444"/>
        <v>2021</v>
      </c>
      <c r="I5124" s="2" t="s">
        <v>139</v>
      </c>
      <c r="J5124" s="29">
        <v>6</v>
      </c>
      <c r="N5124" s="40">
        <v>345.79297518847102</v>
      </c>
      <c r="O5124" s="33">
        <f t="shared" si="443"/>
        <v>345.79297518847102</v>
      </c>
      <c r="P5124" s="22">
        <f>IF(ISNUMBER(O5124),SUMIFS(O$1:$O5124,A$1:$A5124,A5124,H$1:$H5124,H5124,D$1:$D5124,D5124),"")</f>
        <v>1430.9672480323891</v>
      </c>
      <c r="AK5124" s="34">
        <v>0.47896749521988524</v>
      </c>
      <c r="AL5124" s="34">
        <v>0</v>
      </c>
      <c r="AN5124" s="36">
        <v>0.52103250478011465</v>
      </c>
      <c r="AO5124" s="34">
        <v>0.32313575525812616</v>
      </c>
      <c r="AP5124" s="34">
        <v>0.19789674952198846</v>
      </c>
      <c r="AS5124" s="36">
        <v>0</v>
      </c>
    </row>
    <row r="5125" spans="1:45" x14ac:dyDescent="0.3">
      <c r="A5125" s="4" t="s">
        <v>198</v>
      </c>
      <c r="B5125" t="s">
        <v>138</v>
      </c>
      <c r="C5125" s="28">
        <v>44551</v>
      </c>
      <c r="D5125">
        <v>4</v>
      </c>
      <c r="G5125" s="42" t="s">
        <v>208</v>
      </c>
      <c r="H5125">
        <f t="shared" si="444"/>
        <v>2021</v>
      </c>
      <c r="I5125" s="2" t="s">
        <v>139</v>
      </c>
      <c r="J5125" s="29">
        <v>6</v>
      </c>
      <c r="N5125" s="40">
        <v>243.46452986101752</v>
      </c>
      <c r="O5125" s="33">
        <f t="shared" si="443"/>
        <v>243.46452986101752</v>
      </c>
      <c r="P5125" s="22">
        <f>IF(ISNUMBER(O5125),SUMIFS(O$1:$O5125,A$1:$A5125,A5125,H$1:$H5125,H5125,D$1:$D5125,D5125),"")</f>
        <v>1102.974882962933</v>
      </c>
      <c r="AK5125" s="34">
        <v>0.40362318840579708</v>
      </c>
      <c r="AL5125" s="34">
        <v>0</v>
      </c>
      <c r="AN5125" s="36">
        <v>0.57101449275362315</v>
      </c>
      <c r="AO5125" s="34">
        <v>0.46956521739130436</v>
      </c>
      <c r="AP5125" s="34">
        <v>0.10144927536231883</v>
      </c>
      <c r="AS5125" s="36">
        <v>2.5362318840579708E-2</v>
      </c>
    </row>
    <row r="5126" spans="1:45" x14ac:dyDescent="0.3">
      <c r="A5126" s="4" t="s">
        <v>198</v>
      </c>
      <c r="B5126" t="s">
        <v>138</v>
      </c>
      <c r="C5126" s="28">
        <v>44572</v>
      </c>
      <c r="D5126">
        <v>1</v>
      </c>
      <c r="G5126" s="42" t="s">
        <v>208</v>
      </c>
      <c r="H5126">
        <f t="shared" si="444"/>
        <v>2022</v>
      </c>
      <c r="I5126" s="2" t="s">
        <v>139</v>
      </c>
      <c r="J5126" s="29">
        <v>7</v>
      </c>
      <c r="N5126" s="40">
        <v>59.9120506937616</v>
      </c>
      <c r="O5126" s="33">
        <f t="shared" si="443"/>
        <v>59.9120506937616</v>
      </c>
      <c r="P5126" s="22">
        <f>IF(ISNUMBER(O5126),SUMIFS(O$1:$O5126,A$1:$A5126,A5126,H$1:$H5126,H5126,D$1:$D5126,D5126),"")</f>
        <v>59.9120506937616</v>
      </c>
      <c r="AK5126" s="34">
        <v>0.62799043062200965</v>
      </c>
      <c r="AL5126" s="34">
        <v>0</v>
      </c>
      <c r="AN5126" s="36">
        <v>0.3720095693779904</v>
      </c>
      <c r="AO5126" s="34">
        <v>0.33971291866028708</v>
      </c>
      <c r="AP5126" s="34">
        <v>3.2296650717703351E-2</v>
      </c>
      <c r="AS5126" s="36"/>
    </row>
    <row r="5127" spans="1:45" x14ac:dyDescent="0.3">
      <c r="A5127" s="4" t="s">
        <v>198</v>
      </c>
      <c r="B5127" t="s">
        <v>138</v>
      </c>
      <c r="C5127" s="28">
        <v>44572</v>
      </c>
      <c r="D5127">
        <v>2</v>
      </c>
      <c r="G5127" s="42" t="s">
        <v>208</v>
      </c>
      <c r="H5127">
        <f t="shared" si="444"/>
        <v>2022</v>
      </c>
      <c r="I5127" s="2" t="s">
        <v>139</v>
      </c>
      <c r="J5127" s="29">
        <v>7</v>
      </c>
      <c r="N5127" s="40">
        <v>78.316953316953317</v>
      </c>
      <c r="O5127" s="33">
        <f t="shared" si="443"/>
        <v>78.316953316953317</v>
      </c>
      <c r="P5127" s="22">
        <f>IF(ISNUMBER(O5127),SUMIFS(O$1:$O5127,A$1:$A5127,A5127,H$1:$H5127,H5127,D$1:$D5127,D5127),"")</f>
        <v>78.316953316953317</v>
      </c>
      <c r="AK5127" s="34">
        <v>0.79033649698015518</v>
      </c>
      <c r="AL5127" s="34">
        <v>0</v>
      </c>
      <c r="AN5127" s="36">
        <v>0.20966350301984471</v>
      </c>
      <c r="AO5127" s="34">
        <v>0.13459879206212252</v>
      </c>
      <c r="AP5127" s="34">
        <v>7.5064710957722172E-2</v>
      </c>
      <c r="AS5127" s="36"/>
    </row>
    <row r="5128" spans="1:45" x14ac:dyDescent="0.3">
      <c r="A5128" s="4" t="s">
        <v>198</v>
      </c>
      <c r="B5128" t="s">
        <v>138</v>
      </c>
      <c r="C5128" s="28">
        <v>44572</v>
      </c>
      <c r="D5128">
        <v>3</v>
      </c>
      <c r="G5128" s="42" t="s">
        <v>208</v>
      </c>
      <c r="H5128">
        <f t="shared" si="444"/>
        <v>2022</v>
      </c>
      <c r="I5128" s="2" t="s">
        <v>139</v>
      </c>
      <c r="J5128" s="29">
        <v>7</v>
      </c>
      <c r="N5128" s="40">
        <v>72.172886402135418</v>
      </c>
      <c r="O5128" s="33">
        <f t="shared" si="443"/>
        <v>72.172886402135418</v>
      </c>
      <c r="P5128" s="22">
        <f>IF(ISNUMBER(O5128),SUMIFS(O$1:$O5128,A$1:$A5128,A5128,H$1:$H5128,H5128,D$1:$D5128,D5128),"")</f>
        <v>72.172886402135418</v>
      </c>
      <c r="AK5128" s="34">
        <v>0.83816183816183809</v>
      </c>
      <c r="AL5128" s="34">
        <v>0</v>
      </c>
      <c r="AN5128" s="36">
        <v>0.16183816183816183</v>
      </c>
      <c r="AO5128" s="34">
        <v>0.16183816183816183</v>
      </c>
      <c r="AP5128" s="34">
        <v>0</v>
      </c>
      <c r="AS5128" s="36"/>
    </row>
    <row r="5129" spans="1:45" x14ac:dyDescent="0.3">
      <c r="A5129" s="4" t="s">
        <v>198</v>
      </c>
      <c r="B5129" t="s">
        <v>138</v>
      </c>
      <c r="C5129" s="28">
        <v>44572</v>
      </c>
      <c r="D5129">
        <v>4</v>
      </c>
      <c r="G5129" s="42" t="s">
        <v>208</v>
      </c>
      <c r="H5129">
        <f t="shared" si="444"/>
        <v>2022</v>
      </c>
      <c r="I5129" s="2" t="s">
        <v>139</v>
      </c>
      <c r="J5129" s="29">
        <v>7</v>
      </c>
      <c r="N5129" s="40">
        <v>50.127209197714166</v>
      </c>
      <c r="O5129" s="33">
        <f t="shared" si="443"/>
        <v>50.127209197714166</v>
      </c>
      <c r="P5129" s="22">
        <f>IF(ISNUMBER(O5129),SUMIFS(O$1:$O5129,A$1:$A5129,A5129,H$1:$H5129,H5129,D$1:$D5129,D5129),"")</f>
        <v>50.127209197714166</v>
      </c>
      <c r="AK5129" s="34">
        <v>0.87741046831955927</v>
      </c>
      <c r="AL5129" s="34">
        <v>0</v>
      </c>
      <c r="AN5129" s="36">
        <v>0.12258953168044079</v>
      </c>
      <c r="AO5129" s="34">
        <v>0.12258953168044079</v>
      </c>
      <c r="AP5129" s="34">
        <v>0</v>
      </c>
      <c r="AS5129" s="36"/>
    </row>
    <row r="5130" spans="1:45" x14ac:dyDescent="0.3">
      <c r="A5130" s="4" t="s">
        <v>198</v>
      </c>
      <c r="B5130" t="s">
        <v>138</v>
      </c>
      <c r="C5130" s="28">
        <v>44615</v>
      </c>
      <c r="D5130">
        <v>1</v>
      </c>
      <c r="G5130" s="42" t="s">
        <v>208</v>
      </c>
      <c r="H5130">
        <f t="shared" si="444"/>
        <v>2022</v>
      </c>
      <c r="I5130" s="2" t="s">
        <v>139</v>
      </c>
      <c r="J5130" s="29">
        <v>8</v>
      </c>
      <c r="N5130" s="40">
        <v>185.26106628831994</v>
      </c>
      <c r="O5130" s="33">
        <f t="shared" si="443"/>
        <v>185.26106628831994</v>
      </c>
      <c r="P5130" s="22">
        <f>IF(ISNUMBER(O5130),SUMIFS(O$1:$O5130,A$1:$A5130,A5130,H$1:$H5130,H5130,D$1:$D5130,D5130),"")</f>
        <v>245.17311698208152</v>
      </c>
      <c r="AK5130" s="34">
        <v>0.36044176706827313</v>
      </c>
      <c r="AL5130" s="34">
        <v>0</v>
      </c>
      <c r="AN5130" s="36">
        <v>0.63152610441767065</v>
      </c>
      <c r="AO5130" s="34">
        <v>0.54417670682730923</v>
      </c>
      <c r="AP5130" s="34">
        <v>8.7349397590361449E-2</v>
      </c>
      <c r="AS5130" s="36">
        <v>8.0321285140562259E-3</v>
      </c>
    </row>
    <row r="5131" spans="1:45" x14ac:dyDescent="0.3">
      <c r="A5131" s="4" t="s">
        <v>198</v>
      </c>
      <c r="B5131" t="s">
        <v>138</v>
      </c>
      <c r="C5131" s="28">
        <v>44615</v>
      </c>
      <c r="D5131">
        <v>2</v>
      </c>
      <c r="G5131" s="42" t="s">
        <v>208</v>
      </c>
      <c r="H5131">
        <f t="shared" si="444"/>
        <v>2022</v>
      </c>
      <c r="I5131" s="2" t="s">
        <v>139</v>
      </c>
      <c r="J5131" s="29">
        <v>8</v>
      </c>
      <c r="N5131" s="40">
        <v>247.23202625577295</v>
      </c>
      <c r="O5131" s="33">
        <f t="shared" si="443"/>
        <v>247.23202625577295</v>
      </c>
      <c r="P5131" s="22">
        <f>IF(ISNUMBER(O5131),SUMIFS(O$1:$O5131,A$1:$A5131,A5131,H$1:$H5131,H5131,D$1:$D5131,D5131),"")</f>
        <v>325.54897957272624</v>
      </c>
      <c r="AK5131" s="34">
        <v>0.57142857142857151</v>
      </c>
      <c r="AL5131" s="34">
        <v>0</v>
      </c>
      <c r="AN5131" s="36">
        <v>0.42716396903589032</v>
      </c>
      <c r="AO5131" s="34">
        <v>0.32019704433497542</v>
      </c>
      <c r="AP5131" s="34">
        <v>0.10696692470091489</v>
      </c>
      <c r="AS5131" s="36">
        <v>1.4074595355383535E-3</v>
      </c>
    </row>
    <row r="5132" spans="1:45" x14ac:dyDescent="0.3">
      <c r="A5132" s="4" t="s">
        <v>198</v>
      </c>
      <c r="B5132" t="s">
        <v>138</v>
      </c>
      <c r="C5132" s="28">
        <v>44615</v>
      </c>
      <c r="D5132">
        <v>3</v>
      </c>
      <c r="G5132" s="42" t="s">
        <v>208</v>
      </c>
      <c r="H5132">
        <f t="shared" si="444"/>
        <v>2022</v>
      </c>
      <c r="I5132" s="2" t="s">
        <v>139</v>
      </c>
      <c r="J5132" s="29">
        <v>8</v>
      </c>
      <c r="N5132" s="40">
        <v>160.3639559279174</v>
      </c>
      <c r="O5132" s="33">
        <f t="shared" si="443"/>
        <v>160.3639559279174</v>
      </c>
      <c r="P5132" s="22">
        <f>IF(ISNUMBER(O5132),SUMIFS(O$1:$O5132,A$1:$A5132,A5132,H$1:$H5132,H5132,D$1:$D5132,D5132),"")</f>
        <v>232.53684233005282</v>
      </c>
      <c r="AK5132" s="34">
        <v>0.47896749521988524</v>
      </c>
      <c r="AL5132" s="34">
        <v>0</v>
      </c>
      <c r="AN5132" s="36">
        <v>0.52103250478011465</v>
      </c>
      <c r="AO5132" s="34">
        <v>0.32313575525812616</v>
      </c>
      <c r="AP5132" s="34">
        <v>0.19789674952198846</v>
      </c>
      <c r="AS5132" s="36">
        <v>0</v>
      </c>
    </row>
    <row r="5133" spans="1:45" x14ac:dyDescent="0.3">
      <c r="A5133" s="4" t="s">
        <v>198</v>
      </c>
      <c r="B5133" t="s">
        <v>138</v>
      </c>
      <c r="C5133" s="28">
        <v>44615</v>
      </c>
      <c r="D5133">
        <v>4</v>
      </c>
      <c r="G5133" s="42" t="s">
        <v>208</v>
      </c>
      <c r="H5133">
        <f t="shared" si="444"/>
        <v>2022</v>
      </c>
      <c r="I5133" s="2" t="s">
        <v>139</v>
      </c>
      <c r="J5133" s="29">
        <v>8</v>
      </c>
      <c r="N5133" s="40">
        <v>193.97147373728959</v>
      </c>
      <c r="O5133" s="33">
        <f t="shared" si="443"/>
        <v>193.97147373728959</v>
      </c>
      <c r="P5133" s="22">
        <f>IF(ISNUMBER(O5133),SUMIFS(O$1:$O5133,A$1:$A5133,A5133,H$1:$H5133,H5133,D$1:$D5133,D5133),"")</f>
        <v>244.09868293500375</v>
      </c>
      <c r="AK5133" s="34">
        <v>0.40362318840579708</v>
      </c>
      <c r="AL5133" s="34">
        <v>0</v>
      </c>
      <c r="AN5133" s="36">
        <v>0.57101449275362315</v>
      </c>
      <c r="AO5133" s="34">
        <v>0.46956521739130436</v>
      </c>
      <c r="AP5133" s="34">
        <v>0.10144927536231883</v>
      </c>
      <c r="AS5133" s="36">
        <v>2.5362318840579708E-2</v>
      </c>
    </row>
    <row r="5134" spans="1:45" x14ac:dyDescent="0.3">
      <c r="A5134" s="4" t="s">
        <v>198</v>
      </c>
      <c r="B5134" t="s">
        <v>138</v>
      </c>
      <c r="C5134" s="28">
        <v>44648</v>
      </c>
      <c r="D5134">
        <v>1</v>
      </c>
      <c r="G5134" s="42" t="s">
        <v>208</v>
      </c>
      <c r="H5134">
        <f t="shared" si="444"/>
        <v>2022</v>
      </c>
      <c r="I5134" s="2" t="s">
        <v>139</v>
      </c>
      <c r="J5134" s="29">
        <v>9</v>
      </c>
      <c r="N5134" s="40">
        <v>99.932587211204932</v>
      </c>
      <c r="O5134" s="33">
        <f t="shared" si="443"/>
        <v>99.932587211204932</v>
      </c>
      <c r="P5134" s="22">
        <f>IF(ISNUMBER(O5134),SUMIFS(O$1:$O5134,A$1:$A5134,A5134,H$1:$H5134,H5134,D$1:$D5134,D5134),"")</f>
        <v>345.10570419328644</v>
      </c>
      <c r="AK5134" s="34">
        <v>0.28375733855185914</v>
      </c>
      <c r="AL5134" s="34">
        <v>0</v>
      </c>
      <c r="AN5134" s="36">
        <v>0.70645792563600784</v>
      </c>
      <c r="AO5134" s="34">
        <v>0.70645792563600784</v>
      </c>
      <c r="AP5134" s="34">
        <v>0</v>
      </c>
      <c r="AS5134" s="48">
        <v>9.7847358121330736E-3</v>
      </c>
    </row>
    <row r="5135" spans="1:45" x14ac:dyDescent="0.3">
      <c r="A5135" s="4" t="s">
        <v>198</v>
      </c>
      <c r="B5135" t="s">
        <v>138</v>
      </c>
      <c r="C5135" s="28">
        <v>44648</v>
      </c>
      <c r="D5135">
        <v>2</v>
      </c>
      <c r="G5135" s="42" t="s">
        <v>208</v>
      </c>
      <c r="H5135">
        <f t="shared" si="444"/>
        <v>2022</v>
      </c>
      <c r="I5135" s="2" t="s">
        <v>139</v>
      </c>
      <c r="J5135" s="29">
        <v>9</v>
      </c>
      <c r="N5135" s="40">
        <v>109.13730203918094</v>
      </c>
      <c r="O5135" s="33">
        <f t="shared" si="443"/>
        <v>109.13730203918094</v>
      </c>
      <c r="P5135" s="22">
        <f>IF(ISNUMBER(O5135),SUMIFS(O$1:$O5135,A$1:$A5135,A5135,H$1:$H5135,H5135,D$1:$D5135,D5135),"")</f>
        <v>434.68628161190719</v>
      </c>
      <c r="AK5135" s="34">
        <v>0.21646623496762255</v>
      </c>
      <c r="AL5135" s="34">
        <v>0</v>
      </c>
      <c r="AN5135" s="36">
        <v>0.74745605920444036</v>
      </c>
      <c r="AO5135" s="34">
        <v>0.74745605920444036</v>
      </c>
      <c r="AP5135" s="34">
        <v>0</v>
      </c>
      <c r="AS5135" s="48">
        <v>3.6077705827937095E-2</v>
      </c>
    </row>
    <row r="5136" spans="1:45" x14ac:dyDescent="0.3">
      <c r="A5136" s="4" t="s">
        <v>198</v>
      </c>
      <c r="B5136" t="s">
        <v>138</v>
      </c>
      <c r="C5136" s="28">
        <v>44648</v>
      </c>
      <c r="D5136">
        <v>3</v>
      </c>
      <c r="G5136" s="42" t="s">
        <v>208</v>
      </c>
      <c r="H5136">
        <f t="shared" si="444"/>
        <v>2022</v>
      </c>
      <c r="I5136" s="2" t="s">
        <v>139</v>
      </c>
      <c r="J5136" s="29">
        <v>9</v>
      </c>
      <c r="N5136" s="40">
        <v>77.807594750578971</v>
      </c>
      <c r="O5136" s="33">
        <f t="shared" si="443"/>
        <v>77.807594750578971</v>
      </c>
      <c r="P5136" s="22">
        <f>IF(ISNUMBER(O5136),SUMIFS(O$1:$O5136,A$1:$A5136,A5136,H$1:$H5136,H5136,D$1:$D5136,D5136),"")</f>
        <v>310.34443708063179</v>
      </c>
      <c r="AK5136" s="34">
        <v>0.23333333333333334</v>
      </c>
      <c r="AL5136" s="34">
        <v>0</v>
      </c>
      <c r="AN5136" s="36">
        <v>0.7533333333333333</v>
      </c>
      <c r="AO5136" s="34">
        <v>0.7533333333333333</v>
      </c>
      <c r="AP5136" s="34">
        <v>0</v>
      </c>
      <c r="AS5136" s="48">
        <v>1.3333333333333334E-2</v>
      </c>
    </row>
    <row r="5137" spans="1:45" x14ac:dyDescent="0.3">
      <c r="A5137" s="4" t="s">
        <v>198</v>
      </c>
      <c r="B5137" t="s">
        <v>138</v>
      </c>
      <c r="C5137" s="28">
        <v>44648</v>
      </c>
      <c r="D5137">
        <v>4</v>
      </c>
      <c r="G5137" s="42" t="s">
        <v>208</v>
      </c>
      <c r="H5137">
        <f t="shared" si="444"/>
        <v>2022</v>
      </c>
      <c r="I5137" s="2" t="s">
        <v>139</v>
      </c>
      <c r="J5137" s="29">
        <v>9</v>
      </c>
      <c r="N5137" s="40">
        <v>99.884370925098295</v>
      </c>
      <c r="O5137" s="33">
        <f t="shared" si="443"/>
        <v>99.884370925098295</v>
      </c>
      <c r="P5137" s="22">
        <f>IF(ISNUMBER(O5137),SUMIFS(O$1:$O5137,A$1:$A5137,A5137,H$1:$H5137,H5137,D$1:$D5137,D5137),"")</f>
        <v>343.98305386010202</v>
      </c>
      <c r="AK5137" s="34">
        <v>0.50782361308677093</v>
      </c>
      <c r="AL5137" s="34">
        <v>0</v>
      </c>
      <c r="AN5137" s="36">
        <v>0.4822190611664296</v>
      </c>
      <c r="AO5137" s="34">
        <v>0.4822190611664296</v>
      </c>
      <c r="AP5137" s="34">
        <v>0</v>
      </c>
      <c r="AS5137" s="48">
        <v>9.9573257467994308E-3</v>
      </c>
    </row>
    <row r="5138" spans="1:45" x14ac:dyDescent="0.3">
      <c r="A5138" s="4" t="s">
        <v>198</v>
      </c>
      <c r="B5138" t="s">
        <v>138</v>
      </c>
      <c r="C5138" s="28">
        <v>44677</v>
      </c>
      <c r="D5138">
        <v>1</v>
      </c>
      <c r="G5138" s="42" t="s">
        <v>208</v>
      </c>
      <c r="H5138">
        <f t="shared" si="444"/>
        <v>2022</v>
      </c>
      <c r="I5138" s="2" t="s">
        <v>139</v>
      </c>
      <c r="J5138" s="29">
        <v>10</v>
      </c>
      <c r="N5138" s="40">
        <v>85.099257805503001</v>
      </c>
      <c r="O5138" s="33">
        <f t="shared" si="443"/>
        <v>85.099257805503001</v>
      </c>
      <c r="P5138" s="22">
        <f>IF(ISNUMBER(O5138),SUMIFS(O$1:$O5138,A$1:$A5138,A5138,H$1:$H5138,H5138,D$1:$D5138,D5138),"")</f>
        <v>430.20496199878943</v>
      </c>
      <c r="AK5138" s="34">
        <v>7.4780058651026396E-2</v>
      </c>
      <c r="AL5138" s="34">
        <v>0</v>
      </c>
      <c r="AN5138" s="36">
        <v>0.90029325513196479</v>
      </c>
      <c r="AO5138" s="34">
        <v>0.90029325513196479</v>
      </c>
      <c r="AP5138" s="34">
        <v>0</v>
      </c>
      <c r="AS5138" s="36">
        <v>2.4926686217008803E-2</v>
      </c>
    </row>
    <row r="5139" spans="1:45" x14ac:dyDescent="0.3">
      <c r="A5139" s="4" t="s">
        <v>198</v>
      </c>
      <c r="B5139" t="s">
        <v>138</v>
      </c>
      <c r="C5139" s="28">
        <v>44677</v>
      </c>
      <c r="D5139">
        <v>2</v>
      </c>
      <c r="G5139" s="42" t="s">
        <v>208</v>
      </c>
      <c r="H5139">
        <f t="shared" si="444"/>
        <v>2022</v>
      </c>
      <c r="I5139" s="2" t="s">
        <v>139</v>
      </c>
      <c r="J5139" s="29">
        <v>10</v>
      </c>
      <c r="N5139" s="40">
        <v>103.47311982383073</v>
      </c>
      <c r="O5139" s="33">
        <f t="shared" si="443"/>
        <v>103.47311982383073</v>
      </c>
      <c r="P5139" s="22">
        <f>IF(ISNUMBER(O5139),SUMIFS(O$1:$O5139,A$1:$A5139,A5139,H$1:$H5139,H5139,D$1:$D5139,D5139),"")</f>
        <v>538.15940143573789</v>
      </c>
      <c r="AK5139" s="34">
        <v>0.13957597173144876</v>
      </c>
      <c r="AL5139" s="34">
        <v>0</v>
      </c>
      <c r="AN5139" s="36">
        <v>0.83568904593639592</v>
      </c>
      <c r="AO5139" s="34">
        <v>0.83568904593639592</v>
      </c>
      <c r="AP5139" s="34">
        <v>0</v>
      </c>
      <c r="AS5139" s="36">
        <v>2.4734982332155479E-2</v>
      </c>
    </row>
    <row r="5140" spans="1:45" x14ac:dyDescent="0.3">
      <c r="A5140" s="4" t="s">
        <v>198</v>
      </c>
      <c r="B5140" t="s">
        <v>138</v>
      </c>
      <c r="C5140" s="28">
        <v>44677</v>
      </c>
      <c r="D5140">
        <v>3</v>
      </c>
      <c r="G5140" s="42" t="s">
        <v>208</v>
      </c>
      <c r="H5140">
        <f t="shared" si="444"/>
        <v>2022</v>
      </c>
      <c r="I5140" s="2" t="s">
        <v>139</v>
      </c>
      <c r="J5140" s="29">
        <v>10</v>
      </c>
      <c r="N5140" s="40">
        <v>100.18359078247659</v>
      </c>
      <c r="O5140" s="33">
        <f t="shared" si="443"/>
        <v>100.18359078247659</v>
      </c>
      <c r="P5140" s="22">
        <f>IF(ISNUMBER(O5140),SUMIFS(O$1:$O5140,A$1:$A5140,A5140,H$1:$H5140,H5140,D$1:$D5140,D5140),"")</f>
        <v>410.52802786310838</v>
      </c>
      <c r="AK5140" s="34">
        <v>0.51877934272300474</v>
      </c>
      <c r="AL5140" s="34">
        <v>0</v>
      </c>
      <c r="AN5140" s="36">
        <v>0.44835680751173707</v>
      </c>
      <c r="AO5140" s="34">
        <v>0.44835680751173707</v>
      </c>
      <c r="AP5140" s="34">
        <v>0</v>
      </c>
      <c r="AS5140" s="36">
        <v>3.2863849765258218E-2</v>
      </c>
    </row>
    <row r="5141" spans="1:45" x14ac:dyDescent="0.3">
      <c r="A5141" s="4" t="s">
        <v>198</v>
      </c>
      <c r="B5141" t="s">
        <v>138</v>
      </c>
      <c r="C5141" s="28">
        <v>44677</v>
      </c>
      <c r="D5141">
        <v>4</v>
      </c>
      <c r="G5141" s="42" t="s">
        <v>208</v>
      </c>
      <c r="H5141">
        <f t="shared" si="444"/>
        <v>2022</v>
      </c>
      <c r="I5141" s="2" t="s">
        <v>139</v>
      </c>
      <c r="J5141" s="29">
        <v>10</v>
      </c>
      <c r="N5141" s="40">
        <v>95.372290888895321</v>
      </c>
      <c r="O5141" s="33">
        <f t="shared" si="443"/>
        <v>95.372290888895321</v>
      </c>
      <c r="P5141" s="22">
        <f>IF(ISNUMBER(O5141),SUMIFS(O$1:$O5141,A$1:$A5141,A5141,H$1:$H5141,H5141,D$1:$D5141,D5141),"")</f>
        <v>439.35534474899737</v>
      </c>
      <c r="AK5141" s="34">
        <v>0.38840579710144929</v>
      </c>
      <c r="AL5141" s="34">
        <v>0</v>
      </c>
      <c r="AN5141" s="36">
        <v>0.61159420289855071</v>
      </c>
      <c r="AO5141" s="34">
        <v>0.61159420289855071</v>
      </c>
      <c r="AP5141" s="34">
        <v>0</v>
      </c>
      <c r="AS5141" s="36">
        <v>0</v>
      </c>
    </row>
    <row r="5142" spans="1:45" x14ac:dyDescent="0.3">
      <c r="A5142" s="4" t="s">
        <v>198</v>
      </c>
      <c r="B5142" t="s">
        <v>138</v>
      </c>
      <c r="C5142" s="28">
        <v>44707</v>
      </c>
      <c r="D5142">
        <v>1</v>
      </c>
      <c r="G5142" s="42" t="s">
        <v>208</v>
      </c>
      <c r="H5142">
        <f t="shared" si="444"/>
        <v>2022</v>
      </c>
      <c r="I5142" s="2" t="s">
        <v>139</v>
      </c>
      <c r="J5142" s="29">
        <v>11</v>
      </c>
      <c r="N5142" s="40">
        <v>92.322486249445632</v>
      </c>
      <c r="O5142" s="33">
        <f t="shared" si="443"/>
        <v>92.322486249445632</v>
      </c>
      <c r="P5142" s="22">
        <f>IF(ISNUMBER(O5142),SUMIFS(O$1:$O5142,A$1:$A5142,A5142,H$1:$H5142,H5142,D$1:$D5142,D5142),"")</f>
        <v>522.52744824823503</v>
      </c>
      <c r="AK5142" s="34">
        <v>0.1908893709327549</v>
      </c>
      <c r="AL5142" s="34">
        <v>0</v>
      </c>
      <c r="AN5142" s="36">
        <v>0.79609544468546645</v>
      </c>
      <c r="AO5142" s="34">
        <v>0.79609544468546645</v>
      </c>
      <c r="AP5142" s="34">
        <v>0</v>
      </c>
      <c r="AS5142" s="36">
        <v>1.3015184381778743E-2</v>
      </c>
    </row>
    <row r="5143" spans="1:45" x14ac:dyDescent="0.3">
      <c r="A5143" s="4" t="s">
        <v>198</v>
      </c>
      <c r="B5143" t="s">
        <v>138</v>
      </c>
      <c r="C5143" s="28">
        <v>44707</v>
      </c>
      <c r="D5143">
        <v>2</v>
      </c>
      <c r="G5143" s="42" t="s">
        <v>208</v>
      </c>
      <c r="H5143">
        <f t="shared" si="444"/>
        <v>2022</v>
      </c>
      <c r="I5143" s="2" t="s">
        <v>139</v>
      </c>
      <c r="J5143" s="29">
        <v>11</v>
      </c>
      <c r="N5143" s="40">
        <v>168.22236968222373</v>
      </c>
      <c r="O5143" s="33">
        <f t="shared" si="443"/>
        <v>168.22236968222373</v>
      </c>
      <c r="P5143" s="22">
        <f>IF(ISNUMBER(O5143),SUMIFS(O$1:$O5143,A$1:$A5143,A5143,H$1:$H5143,H5143,D$1:$D5143,D5143),"")</f>
        <v>706.38177111796165</v>
      </c>
      <c r="AK5143" s="34">
        <v>0.6084070796460177</v>
      </c>
      <c r="AL5143" s="34">
        <v>0</v>
      </c>
      <c r="AN5143" s="36">
        <v>0.36061946902654868</v>
      </c>
      <c r="AO5143" s="34">
        <v>0.36061946902654868</v>
      </c>
      <c r="AP5143" s="34">
        <v>0</v>
      </c>
      <c r="AS5143" s="36">
        <v>3.0973451327433635E-2</v>
      </c>
    </row>
    <row r="5144" spans="1:45" x14ac:dyDescent="0.3">
      <c r="A5144" s="4" t="s">
        <v>198</v>
      </c>
      <c r="B5144" t="s">
        <v>138</v>
      </c>
      <c r="C5144" s="28">
        <v>44707</v>
      </c>
      <c r="D5144">
        <v>3</v>
      </c>
      <c r="G5144" s="42" t="s">
        <v>208</v>
      </c>
      <c r="H5144">
        <f t="shared" si="444"/>
        <v>2022</v>
      </c>
      <c r="I5144" s="2" t="s">
        <v>139</v>
      </c>
      <c r="J5144" s="29">
        <v>11</v>
      </c>
      <c r="N5144" s="40">
        <v>111.68477138490769</v>
      </c>
      <c r="O5144" s="33">
        <f t="shared" si="443"/>
        <v>111.68477138490769</v>
      </c>
      <c r="P5144" s="22">
        <f>IF(ISNUMBER(O5144),SUMIFS(O$1:$O5144,A$1:$A5144,A5144,H$1:$H5144,H5144,D$1:$D5144,D5144),"")</f>
        <v>522.21279924801604</v>
      </c>
      <c r="AK5144" s="34">
        <v>0.40196078431372551</v>
      </c>
      <c r="AL5144" s="34">
        <v>0</v>
      </c>
      <c r="AN5144" s="36">
        <v>0.58431372549019611</v>
      </c>
      <c r="AO5144" s="34">
        <v>0.58431372549019611</v>
      </c>
      <c r="AP5144" s="34">
        <v>0</v>
      </c>
      <c r="AS5144" s="36">
        <v>1.3725490196078433E-2</v>
      </c>
    </row>
    <row r="5145" spans="1:45" x14ac:dyDescent="0.3">
      <c r="A5145" s="4" t="s">
        <v>198</v>
      </c>
      <c r="B5145" t="s">
        <v>138</v>
      </c>
      <c r="C5145" s="28">
        <v>44707</v>
      </c>
      <c r="D5145">
        <v>4</v>
      </c>
      <c r="G5145" s="42" t="s">
        <v>208</v>
      </c>
      <c r="H5145">
        <f t="shared" si="444"/>
        <v>2022</v>
      </c>
      <c r="I5145" s="2" t="s">
        <v>139</v>
      </c>
      <c r="J5145" s="29">
        <v>11</v>
      </c>
      <c r="N5145" s="40">
        <v>98.58570815838641</v>
      </c>
      <c r="O5145" s="33">
        <f t="shared" si="443"/>
        <v>98.58570815838641</v>
      </c>
      <c r="P5145" s="22">
        <f>IF(ISNUMBER(O5145),SUMIFS(O$1:$O5145,A$1:$A5145,A5145,H$1:$H5145,H5145,D$1:$D5145,D5145),"")</f>
        <v>537.94105290738378</v>
      </c>
      <c r="AK5145" s="34">
        <v>0.53545232273838628</v>
      </c>
      <c r="AL5145" s="34">
        <v>0</v>
      </c>
      <c r="AN5145" s="36">
        <v>0.4523227383863081</v>
      </c>
      <c r="AO5145" s="34">
        <v>0.4523227383863081</v>
      </c>
      <c r="AP5145" s="34">
        <v>0</v>
      </c>
      <c r="AS5145" s="36">
        <v>1.2224938875305624E-2</v>
      </c>
    </row>
    <row r="5146" spans="1:45" x14ac:dyDescent="0.3">
      <c r="A5146" s="4" t="s">
        <v>198</v>
      </c>
      <c r="B5146" t="s">
        <v>138</v>
      </c>
      <c r="C5146" s="28">
        <v>44735</v>
      </c>
      <c r="D5146">
        <v>1</v>
      </c>
      <c r="G5146" s="42" t="s">
        <v>208</v>
      </c>
      <c r="H5146">
        <f t="shared" si="444"/>
        <v>2022</v>
      </c>
      <c r="I5146" s="2" t="s">
        <v>139</v>
      </c>
      <c r="J5146" s="29">
        <v>12</v>
      </c>
      <c r="N5146" s="40">
        <v>53.429412540094027</v>
      </c>
      <c r="O5146" s="33">
        <f t="shared" si="443"/>
        <v>53.429412540094027</v>
      </c>
      <c r="P5146" s="22">
        <f>IF(ISNUMBER(O5146),SUMIFS(O$1:$O5146,A$1:$A5146,A5146,H$1:$H5146,H5146,D$1:$D5146,D5146),"")</f>
        <v>575.9568607883291</v>
      </c>
      <c r="AK5146" s="34">
        <v>0.35582822085889571</v>
      </c>
      <c r="AL5146" s="34">
        <v>0</v>
      </c>
      <c r="AN5146" s="36">
        <v>0.64417177914110435</v>
      </c>
      <c r="AO5146" s="34">
        <v>0.64417177914110435</v>
      </c>
      <c r="AP5146" s="34">
        <v>0</v>
      </c>
      <c r="AS5146" s="36">
        <v>0</v>
      </c>
    </row>
    <row r="5147" spans="1:45" x14ac:dyDescent="0.3">
      <c r="A5147" s="4" t="s">
        <v>198</v>
      </c>
      <c r="B5147" t="s">
        <v>138</v>
      </c>
      <c r="C5147" s="28">
        <v>44735</v>
      </c>
      <c r="D5147">
        <v>2</v>
      </c>
      <c r="G5147" s="42" t="s">
        <v>208</v>
      </c>
      <c r="H5147">
        <f t="shared" si="444"/>
        <v>2022</v>
      </c>
      <c r="I5147" s="2" t="s">
        <v>139</v>
      </c>
      <c r="J5147" s="29">
        <v>12</v>
      </c>
      <c r="N5147" s="40">
        <v>72.47542761201862</v>
      </c>
      <c r="O5147" s="33">
        <f t="shared" si="443"/>
        <v>72.47542761201862</v>
      </c>
      <c r="P5147" s="22">
        <f>IF(ISNUMBER(O5147),SUMIFS(O$1:$O5147,A$1:$A5147,A5147,H$1:$H5147,H5147,D$1:$D5147,D5147),"")</f>
        <v>778.85719872998027</v>
      </c>
      <c r="AK5147" s="34">
        <v>0.5491803278688524</v>
      </c>
      <c r="AL5147" s="34">
        <v>0</v>
      </c>
      <c r="AN5147" s="36">
        <v>0.45081967213114754</v>
      </c>
      <c r="AO5147" s="34">
        <v>0.45081967213114754</v>
      </c>
      <c r="AP5147" s="34">
        <v>0</v>
      </c>
      <c r="AS5147" s="36">
        <v>0</v>
      </c>
    </row>
    <row r="5148" spans="1:45" x14ac:dyDescent="0.3">
      <c r="A5148" s="4" t="s">
        <v>198</v>
      </c>
      <c r="B5148" t="s">
        <v>138</v>
      </c>
      <c r="C5148" s="28">
        <v>44735</v>
      </c>
      <c r="D5148">
        <v>3</v>
      </c>
      <c r="G5148" s="42" t="s">
        <v>208</v>
      </c>
      <c r="H5148">
        <f t="shared" si="444"/>
        <v>2022</v>
      </c>
      <c r="I5148" s="2" t="s">
        <v>139</v>
      </c>
      <c r="J5148" s="29">
        <v>12</v>
      </c>
      <c r="N5148" s="40">
        <v>65.693714730492317</v>
      </c>
      <c r="O5148" s="33">
        <f t="shared" si="443"/>
        <v>65.693714730492317</v>
      </c>
      <c r="P5148" s="22">
        <f>IF(ISNUMBER(O5148),SUMIFS(O$1:$O5148,A$1:$A5148,A5148,H$1:$H5148,H5148,D$1:$D5148,D5148),"")</f>
        <v>587.90651397850831</v>
      </c>
      <c r="AK5148" s="34">
        <v>0.53014553014553012</v>
      </c>
      <c r="AL5148" s="34">
        <v>0</v>
      </c>
      <c r="AN5148" s="36">
        <v>0.44698544698544701</v>
      </c>
      <c r="AO5148" s="34">
        <v>0.44698544698544701</v>
      </c>
      <c r="AP5148" s="34">
        <v>0</v>
      </c>
      <c r="AS5148" s="36">
        <v>2.286902286902287E-2</v>
      </c>
    </row>
    <row r="5149" spans="1:45" x14ac:dyDescent="0.3">
      <c r="A5149" s="4" t="s">
        <v>198</v>
      </c>
      <c r="B5149" t="s">
        <v>138</v>
      </c>
      <c r="C5149" s="28">
        <v>44735</v>
      </c>
      <c r="D5149">
        <v>4</v>
      </c>
      <c r="G5149" s="42" t="s">
        <v>208</v>
      </c>
      <c r="H5149">
        <f t="shared" si="444"/>
        <v>2022</v>
      </c>
      <c r="I5149" s="2" t="s">
        <v>139</v>
      </c>
      <c r="J5149" s="29">
        <v>12</v>
      </c>
      <c r="N5149" s="40">
        <v>59.051379898254382</v>
      </c>
      <c r="O5149" s="33">
        <f t="shared" si="443"/>
        <v>59.051379898254382</v>
      </c>
      <c r="P5149" s="22">
        <f>IF(ISNUMBER(O5149),SUMIFS(O$1:$O5149,A$1:$A5149,A5149,H$1:$H5149,H5149,D$1:$D5149,D5149),"")</f>
        <v>596.99243280563815</v>
      </c>
      <c r="AK5149" s="34">
        <v>0.60447761194029848</v>
      </c>
      <c r="AL5149" s="34">
        <v>0</v>
      </c>
      <c r="AN5149" s="36">
        <v>0.39552238805970147</v>
      </c>
      <c r="AO5149" s="34">
        <v>0.39552238805970147</v>
      </c>
      <c r="AP5149" s="34">
        <v>0</v>
      </c>
      <c r="AS5149" s="36">
        <v>0</v>
      </c>
    </row>
    <row r="5150" spans="1:45" x14ac:dyDescent="0.3">
      <c r="A5150" s="4" t="s">
        <v>198</v>
      </c>
      <c r="B5150" t="s">
        <v>138</v>
      </c>
      <c r="C5150" s="28">
        <v>44778</v>
      </c>
      <c r="D5150">
        <v>1</v>
      </c>
      <c r="G5150" s="42" t="s">
        <v>208</v>
      </c>
      <c r="H5150">
        <f t="shared" si="444"/>
        <v>2022</v>
      </c>
      <c r="I5150" s="2" t="s">
        <v>139</v>
      </c>
      <c r="J5150" s="29">
        <v>13</v>
      </c>
      <c r="N5150" s="40">
        <v>120.72257306506097</v>
      </c>
      <c r="O5150" s="33">
        <f t="shared" si="443"/>
        <v>120.72257306506097</v>
      </c>
      <c r="P5150" s="22">
        <f>IF(ISNUMBER(O5150),SUMIFS(O$1:$O5150,A$1:$A5150,A5150,H$1:$H5150,H5150,D$1:$D5150,D5150),"")</f>
        <v>696.67943385339004</v>
      </c>
      <c r="AK5150" s="34">
        <v>0.31838565022421522</v>
      </c>
      <c r="AL5150" s="34">
        <v>0</v>
      </c>
      <c r="AN5150" s="36">
        <v>0.65171898355754854</v>
      </c>
      <c r="AO5150" s="34">
        <v>0.65171898355754854</v>
      </c>
      <c r="AP5150" s="34">
        <v>0</v>
      </c>
      <c r="AS5150" s="36">
        <v>2.9895366218236172E-2</v>
      </c>
    </row>
    <row r="5151" spans="1:45" x14ac:dyDescent="0.3">
      <c r="A5151" s="4" t="s">
        <v>198</v>
      </c>
      <c r="B5151" t="s">
        <v>138</v>
      </c>
      <c r="C5151" s="28">
        <v>44778</v>
      </c>
      <c r="D5151">
        <v>2</v>
      </c>
      <c r="G5151" s="42" t="s">
        <v>208</v>
      </c>
      <c r="H5151">
        <f t="shared" si="444"/>
        <v>2022</v>
      </c>
      <c r="I5151" s="2" t="s">
        <v>139</v>
      </c>
      <c r="J5151" s="29">
        <v>13</v>
      </c>
      <c r="N5151" s="40">
        <v>130.62895422404171</v>
      </c>
      <c r="O5151" s="33">
        <f t="shared" si="443"/>
        <v>130.62895422404171</v>
      </c>
      <c r="P5151" s="22">
        <f>IF(ISNUMBER(O5151),SUMIFS(O$1:$O5151,A$1:$A5151,A5151,H$1:$H5151,H5151,D$1:$D5151,D5151),"")</f>
        <v>909.48615295402192</v>
      </c>
      <c r="AK5151" s="34">
        <v>0.43780487804878049</v>
      </c>
      <c r="AL5151" s="34">
        <v>0</v>
      </c>
      <c r="AN5151" s="36">
        <v>0.56097560975609762</v>
      </c>
      <c r="AO5151" s="34">
        <v>0.56097560975609762</v>
      </c>
      <c r="AP5151" s="34">
        <v>0</v>
      </c>
      <c r="AS5151" s="36">
        <v>1.2195121951219514E-3</v>
      </c>
    </row>
    <row r="5152" spans="1:45" x14ac:dyDescent="0.3">
      <c r="A5152" s="4" t="s">
        <v>198</v>
      </c>
      <c r="B5152" t="s">
        <v>138</v>
      </c>
      <c r="C5152" s="28">
        <v>44778</v>
      </c>
      <c r="D5152">
        <v>3</v>
      </c>
      <c r="G5152" s="42" t="s">
        <v>208</v>
      </c>
      <c r="H5152">
        <f t="shared" si="444"/>
        <v>2022</v>
      </c>
      <c r="I5152" s="2" t="s">
        <v>139</v>
      </c>
      <c r="J5152" s="29">
        <v>13</v>
      </c>
      <c r="N5152" s="40">
        <v>148.01915542011321</v>
      </c>
      <c r="O5152" s="33">
        <f t="shared" si="443"/>
        <v>148.01915542011321</v>
      </c>
      <c r="P5152" s="22">
        <f>IF(ISNUMBER(O5152),SUMIFS(O$1:$O5152,A$1:$A5152,A5152,H$1:$H5152,H5152,D$1:$D5152,D5152),"")</f>
        <v>735.92566939862149</v>
      </c>
      <c r="AK5152" s="34">
        <v>0.43679342240493318</v>
      </c>
      <c r="AL5152" s="34">
        <v>0</v>
      </c>
      <c r="AN5152" s="36">
        <v>0.53854059609455296</v>
      </c>
      <c r="AO5152" s="34">
        <v>0.53854059609455296</v>
      </c>
      <c r="AP5152" s="34">
        <v>0</v>
      </c>
      <c r="AS5152" s="36">
        <v>2.4665981500513873E-2</v>
      </c>
    </row>
    <row r="5153" spans="1:45" x14ac:dyDescent="0.3">
      <c r="A5153" s="4" t="s">
        <v>198</v>
      </c>
      <c r="B5153" t="s">
        <v>138</v>
      </c>
      <c r="C5153" s="28">
        <v>44778</v>
      </c>
      <c r="D5153">
        <v>4</v>
      </c>
      <c r="G5153" s="42" t="s">
        <v>208</v>
      </c>
      <c r="H5153">
        <f t="shared" si="444"/>
        <v>2022</v>
      </c>
      <c r="I5153" s="2" t="s">
        <v>139</v>
      </c>
      <c r="J5153" s="29">
        <v>13</v>
      </c>
      <c r="N5153" s="40">
        <v>81.374268354311681</v>
      </c>
      <c r="O5153" s="33">
        <f t="shared" si="443"/>
        <v>81.374268354311681</v>
      </c>
      <c r="P5153" s="22">
        <f>IF(ISNUMBER(O5153),SUMIFS(O$1:$O5153,A$1:$A5153,A5153,H$1:$H5153,H5153,D$1:$D5153,D5153),"")</f>
        <v>678.3667011599498</v>
      </c>
      <c r="AK5153" s="34">
        <v>0.36829558998808098</v>
      </c>
      <c r="AL5153" s="34">
        <v>0</v>
      </c>
      <c r="AN5153" s="36">
        <v>0.59594755661501786</v>
      </c>
      <c r="AO5153" s="34">
        <v>0.59594755661501786</v>
      </c>
      <c r="AP5153" s="34">
        <v>0</v>
      </c>
      <c r="AS5153" s="36">
        <v>3.5756853396901066E-2</v>
      </c>
    </row>
    <row r="5154" spans="1:45" x14ac:dyDescent="0.3">
      <c r="A5154" s="4" t="s">
        <v>198</v>
      </c>
      <c r="B5154" t="s">
        <v>138</v>
      </c>
      <c r="C5154" s="28">
        <v>44812</v>
      </c>
      <c r="D5154">
        <v>1</v>
      </c>
      <c r="G5154" s="42" t="s">
        <v>208</v>
      </c>
      <c r="H5154">
        <f t="shared" si="444"/>
        <v>2022</v>
      </c>
      <c r="I5154" s="2" t="s">
        <v>139</v>
      </c>
      <c r="J5154" s="29">
        <v>14</v>
      </c>
      <c r="N5154" s="40">
        <v>88.995991038792596</v>
      </c>
      <c r="O5154" s="33">
        <f t="shared" si="443"/>
        <v>88.995991038792596</v>
      </c>
      <c r="P5154" s="22">
        <f>IF(ISNUMBER(O5154),SUMIFS(O$1:$O5154,A$1:$A5154,A5154,H$1:$H5154,H5154,D$1:$D5154,D5154),"")</f>
        <v>785.6754248921826</v>
      </c>
      <c r="AK5154" s="34">
        <v>0.17320703653585925</v>
      </c>
      <c r="AL5154" s="34">
        <v>0</v>
      </c>
      <c r="AN5154" s="36">
        <v>0.82679296346414066</v>
      </c>
      <c r="AO5154" s="34">
        <v>0.82679296346414066</v>
      </c>
      <c r="AP5154" s="34">
        <v>0</v>
      </c>
      <c r="AS5154" s="36">
        <v>0</v>
      </c>
    </row>
    <row r="5155" spans="1:45" x14ac:dyDescent="0.3">
      <c r="A5155" s="4" t="s">
        <v>198</v>
      </c>
      <c r="B5155" t="s">
        <v>138</v>
      </c>
      <c r="C5155" s="28">
        <v>44812</v>
      </c>
      <c r="D5155">
        <v>2</v>
      </c>
      <c r="G5155" s="42" t="s">
        <v>208</v>
      </c>
      <c r="H5155">
        <f t="shared" si="444"/>
        <v>2022</v>
      </c>
      <c r="I5155" s="2" t="s">
        <v>139</v>
      </c>
      <c r="J5155" s="29">
        <v>14</v>
      </c>
      <c r="N5155" s="40">
        <v>130.41245170943034</v>
      </c>
      <c r="O5155" s="33">
        <f t="shared" ref="O5155:O5218" si="445">IF(LEN(N5155)&gt;0,N5155,"")</f>
        <v>130.41245170943034</v>
      </c>
      <c r="P5155" s="22">
        <f>IF(ISNUMBER(O5155),SUMIFS(O$1:$O5155,A$1:$A5155,A5155,H$1:$H5155,H5155,D$1:$D5155,D5155),"")</f>
        <v>1039.8986046634523</v>
      </c>
      <c r="AK5155" s="34">
        <v>0.33447979363714531</v>
      </c>
      <c r="AL5155" s="34">
        <v>0</v>
      </c>
      <c r="AN5155" s="36">
        <v>0.6655202063628548</v>
      </c>
      <c r="AO5155" s="34">
        <v>0.6655202063628548</v>
      </c>
      <c r="AP5155" s="34">
        <v>0</v>
      </c>
      <c r="AS5155" s="36">
        <v>0</v>
      </c>
    </row>
    <row r="5156" spans="1:45" x14ac:dyDescent="0.3">
      <c r="A5156" s="4" t="s">
        <v>198</v>
      </c>
      <c r="B5156" t="s">
        <v>138</v>
      </c>
      <c r="C5156" s="28">
        <v>44812</v>
      </c>
      <c r="D5156">
        <v>3</v>
      </c>
      <c r="G5156" s="42" t="s">
        <v>208</v>
      </c>
      <c r="H5156">
        <f t="shared" si="444"/>
        <v>2022</v>
      </c>
      <c r="I5156" s="2" t="s">
        <v>139</v>
      </c>
      <c r="J5156" s="29">
        <v>14</v>
      </c>
      <c r="N5156" s="40">
        <v>137.64668569616239</v>
      </c>
      <c r="O5156" s="33">
        <f t="shared" si="445"/>
        <v>137.64668569616239</v>
      </c>
      <c r="P5156" s="22">
        <f>IF(ISNUMBER(O5156),SUMIFS(O$1:$O5156,A$1:$A5156,A5156,H$1:$H5156,H5156,D$1:$D5156,D5156),"")</f>
        <v>873.57235509478392</v>
      </c>
      <c r="AK5156" s="34">
        <v>0.14383561643835616</v>
      </c>
      <c r="AL5156" s="34">
        <v>5.5936073059360727E-2</v>
      </c>
      <c r="AN5156" s="36">
        <v>0.80022831050228305</v>
      </c>
      <c r="AO5156" s="34">
        <v>0.80022831050228305</v>
      </c>
      <c r="AP5156" s="34">
        <v>0</v>
      </c>
      <c r="AS5156" s="36">
        <v>0</v>
      </c>
    </row>
    <row r="5157" spans="1:45" x14ac:dyDescent="0.3">
      <c r="A5157" s="4" t="s">
        <v>198</v>
      </c>
      <c r="B5157" t="s">
        <v>138</v>
      </c>
      <c r="C5157" s="28">
        <v>44812</v>
      </c>
      <c r="D5157">
        <v>4</v>
      </c>
      <c r="G5157" s="42" t="s">
        <v>208</v>
      </c>
      <c r="H5157">
        <f t="shared" si="444"/>
        <v>2022</v>
      </c>
      <c r="I5157" s="2" t="s">
        <v>139</v>
      </c>
      <c r="J5157" s="29">
        <v>14</v>
      </c>
      <c r="N5157" s="40">
        <v>51.462827145528493</v>
      </c>
      <c r="O5157" s="33">
        <f t="shared" si="445"/>
        <v>51.462827145528493</v>
      </c>
      <c r="P5157" s="22">
        <f>IF(ISNUMBER(O5157),SUMIFS(O$1:$O5157,A$1:$A5157,A5157,H$1:$H5157,H5157,D$1:$D5157,D5157),"")</f>
        <v>729.82952830547833</v>
      </c>
      <c r="AK5157" s="34"/>
      <c r="AL5157" s="34"/>
      <c r="AN5157" s="36"/>
      <c r="AO5157" s="34"/>
      <c r="AP5157" s="34"/>
      <c r="AS5157" s="36"/>
    </row>
    <row r="5158" spans="1:45" x14ac:dyDescent="0.3">
      <c r="A5158" s="4" t="s">
        <v>198</v>
      </c>
      <c r="B5158" t="s">
        <v>138</v>
      </c>
      <c r="C5158" s="28">
        <v>44847</v>
      </c>
      <c r="D5158">
        <v>1</v>
      </c>
      <c r="G5158" s="42" t="s">
        <v>208</v>
      </c>
      <c r="H5158">
        <f t="shared" si="444"/>
        <v>2022</v>
      </c>
      <c r="I5158" s="2" t="s">
        <v>139</v>
      </c>
      <c r="J5158" s="29">
        <v>15</v>
      </c>
      <c r="N5158" s="40">
        <v>175.1885307035717</v>
      </c>
      <c r="O5158" s="33">
        <f t="shared" si="445"/>
        <v>175.1885307035717</v>
      </c>
      <c r="P5158" s="22">
        <f>IF(ISNUMBER(O5158),SUMIFS(O$1:$O5158,A$1:$A5158,A5158,H$1:$H5158,H5158,D$1:$D5158,D5158),"")</f>
        <v>960.86395559575431</v>
      </c>
      <c r="AK5158" s="34">
        <v>0.2</v>
      </c>
      <c r="AL5158" s="34">
        <v>0</v>
      </c>
      <c r="AN5158" s="36">
        <v>0.8</v>
      </c>
      <c r="AO5158" s="34">
        <v>0.65454545454545454</v>
      </c>
      <c r="AP5158" s="34">
        <v>0.14545454545454545</v>
      </c>
      <c r="AS5158" s="36">
        <v>0</v>
      </c>
    </row>
    <row r="5159" spans="1:45" x14ac:dyDescent="0.3">
      <c r="A5159" s="4" t="s">
        <v>198</v>
      </c>
      <c r="B5159" t="s">
        <v>138</v>
      </c>
      <c r="C5159" s="28">
        <v>44847</v>
      </c>
      <c r="D5159">
        <v>2</v>
      </c>
      <c r="G5159" s="42" t="s">
        <v>208</v>
      </c>
      <c r="H5159">
        <f t="shared" si="444"/>
        <v>2022</v>
      </c>
      <c r="I5159" s="2" t="s">
        <v>139</v>
      </c>
      <c r="J5159" s="29">
        <v>15</v>
      </c>
      <c r="N5159" s="40">
        <v>197.51376083483282</v>
      </c>
      <c r="O5159" s="33">
        <f t="shared" si="445"/>
        <v>197.51376083483282</v>
      </c>
      <c r="P5159" s="22">
        <f>IF(ISNUMBER(O5159),SUMIFS(O$1:$O5159,A$1:$A5159,A5159,H$1:$H5159,H5159,D$1:$D5159,D5159),"")</f>
        <v>1237.412365498285</v>
      </c>
      <c r="AK5159" s="34">
        <v>0.53398058252427183</v>
      </c>
      <c r="AL5159" s="34">
        <v>0</v>
      </c>
      <c r="AN5159" s="36">
        <v>0.46601941747572811</v>
      </c>
      <c r="AO5159" s="34">
        <v>0.28155339805825241</v>
      </c>
      <c r="AP5159" s="34">
        <v>0.1844660194174757</v>
      </c>
      <c r="AS5159" s="36">
        <v>0</v>
      </c>
    </row>
    <row r="5160" spans="1:45" x14ac:dyDescent="0.3">
      <c r="A5160" s="4" t="s">
        <v>198</v>
      </c>
      <c r="B5160" t="s">
        <v>138</v>
      </c>
      <c r="C5160" s="28">
        <v>44847</v>
      </c>
      <c r="D5160">
        <v>3</v>
      </c>
      <c r="G5160" s="42" t="s">
        <v>208</v>
      </c>
      <c r="H5160">
        <f t="shared" si="444"/>
        <v>2022</v>
      </c>
      <c r="I5160" s="2" t="s">
        <v>139</v>
      </c>
      <c r="J5160" s="29">
        <v>15</v>
      </c>
      <c r="N5160" s="40">
        <v>195.32604147988761</v>
      </c>
      <c r="O5160" s="33">
        <f t="shared" si="445"/>
        <v>195.32604147988761</v>
      </c>
      <c r="P5160" s="22">
        <f>IF(ISNUMBER(O5160),SUMIFS(O$1:$O5160,A$1:$A5160,A5160,H$1:$H5160,H5160,D$1:$D5160,D5160),"")</f>
        <v>1068.8983965746716</v>
      </c>
      <c r="AK5160" s="34">
        <v>0.32417582417582413</v>
      </c>
      <c r="AL5160" s="34">
        <v>0</v>
      </c>
      <c r="AN5160" s="36">
        <v>0.67582417582417575</v>
      </c>
      <c r="AO5160" s="34">
        <v>0.51098901098901095</v>
      </c>
      <c r="AP5160" s="34">
        <v>0.1648351648351648</v>
      </c>
      <c r="AS5160" s="36">
        <v>0</v>
      </c>
    </row>
    <row r="5161" spans="1:45" x14ac:dyDescent="0.3">
      <c r="A5161" s="4" t="s">
        <v>198</v>
      </c>
      <c r="B5161" t="s">
        <v>138</v>
      </c>
      <c r="C5161" s="28">
        <v>44847</v>
      </c>
      <c r="D5161">
        <v>4</v>
      </c>
      <c r="G5161" s="42" t="s">
        <v>208</v>
      </c>
      <c r="H5161">
        <f t="shared" si="444"/>
        <v>2022</v>
      </c>
      <c r="I5161" s="2" t="s">
        <v>139</v>
      </c>
      <c r="J5161" s="29">
        <v>15</v>
      </c>
      <c r="N5161" s="40">
        <v>131.48108054253953</v>
      </c>
      <c r="O5161" s="33">
        <f t="shared" si="445"/>
        <v>131.48108054253953</v>
      </c>
      <c r="P5161" s="22">
        <f>IF(ISNUMBER(O5161),SUMIFS(O$1:$O5161,A$1:$A5161,A5161,H$1:$H5161,H5161,D$1:$D5161,D5161),"")</f>
        <v>861.31060884801786</v>
      </c>
      <c r="AK5161" s="34"/>
      <c r="AL5161" s="34"/>
      <c r="AN5161" s="36"/>
      <c r="AO5161" s="34"/>
      <c r="AP5161" s="34"/>
      <c r="AS5161" s="36"/>
    </row>
    <row r="5162" spans="1:45" x14ac:dyDescent="0.3">
      <c r="A5162" s="4" t="s">
        <v>198</v>
      </c>
      <c r="B5162" t="s">
        <v>138</v>
      </c>
      <c r="C5162" s="28">
        <v>44872</v>
      </c>
      <c r="D5162">
        <v>1</v>
      </c>
      <c r="G5162" s="42" t="s">
        <v>208</v>
      </c>
      <c r="H5162">
        <f t="shared" si="444"/>
        <v>2022</v>
      </c>
      <c r="I5162" s="2" t="s">
        <v>139</v>
      </c>
      <c r="J5162" s="29">
        <v>16</v>
      </c>
      <c r="N5162" s="40">
        <v>218.18181818181816</v>
      </c>
      <c r="O5162" s="33">
        <f t="shared" si="445"/>
        <v>218.18181818181816</v>
      </c>
      <c r="P5162" s="22">
        <f>IF(ISNUMBER(O5162),SUMIFS(O$1:$O5162,A$1:$A5162,A5162,H$1:$H5162,H5162,D$1:$D5162,D5162),"")</f>
        <v>1179.0457737775725</v>
      </c>
      <c r="AK5162" s="34">
        <v>0.39603960396039606</v>
      </c>
      <c r="AL5162" s="34">
        <v>0</v>
      </c>
      <c r="AN5162" s="36">
        <v>0.5907590759075908</v>
      </c>
      <c r="AO5162" s="34">
        <v>0.20528052805280528</v>
      </c>
      <c r="AP5162" s="34">
        <v>0.38547854785478552</v>
      </c>
      <c r="AS5162" s="36">
        <v>1.3201320132013203E-2</v>
      </c>
    </row>
    <row r="5163" spans="1:45" x14ac:dyDescent="0.3">
      <c r="A5163" s="4" t="s">
        <v>198</v>
      </c>
      <c r="B5163" t="s">
        <v>138</v>
      </c>
      <c r="C5163" s="28">
        <v>44872</v>
      </c>
      <c r="D5163">
        <v>2</v>
      </c>
      <c r="G5163" s="42" t="s">
        <v>208</v>
      </c>
      <c r="H5163">
        <f t="shared" si="444"/>
        <v>2022</v>
      </c>
      <c r="I5163" s="2" t="s">
        <v>139</v>
      </c>
      <c r="J5163" s="29">
        <v>16</v>
      </c>
      <c r="N5163" s="40">
        <v>210.35353535353539</v>
      </c>
      <c r="O5163" s="33">
        <f t="shared" si="445"/>
        <v>210.35353535353539</v>
      </c>
      <c r="P5163" s="22">
        <f>IF(ISNUMBER(O5163),SUMIFS(O$1:$O5163,A$1:$A5163,A5163,H$1:$H5163,H5163,D$1:$D5163,D5163),"")</f>
        <v>1447.7659008518203</v>
      </c>
      <c r="AK5163" s="34">
        <v>0.3624200116346713</v>
      </c>
      <c r="AL5163" s="34">
        <v>0</v>
      </c>
      <c r="AN5163" s="36">
        <v>0.63699825479930183</v>
      </c>
      <c r="AO5163" s="34">
        <v>0.31064572425828968</v>
      </c>
      <c r="AP5163" s="34">
        <v>0.32635253054101221</v>
      </c>
      <c r="AS5163" s="36">
        <v>5.8173356602675972E-4</v>
      </c>
    </row>
    <row r="5164" spans="1:45" x14ac:dyDescent="0.3">
      <c r="A5164" s="4" t="s">
        <v>198</v>
      </c>
      <c r="B5164" t="s">
        <v>138</v>
      </c>
      <c r="C5164" s="28">
        <v>44872</v>
      </c>
      <c r="D5164">
        <v>3</v>
      </c>
      <c r="G5164" s="42" t="s">
        <v>208</v>
      </c>
      <c r="H5164">
        <f t="shared" si="444"/>
        <v>2022</v>
      </c>
      <c r="I5164" s="2" t="s">
        <v>139</v>
      </c>
      <c r="J5164" s="29">
        <v>16</v>
      </c>
      <c r="N5164" s="40">
        <v>158.1</v>
      </c>
      <c r="O5164" s="33">
        <f t="shared" si="445"/>
        <v>158.1</v>
      </c>
      <c r="P5164" s="22">
        <f>IF(ISNUMBER(O5164),SUMIFS(O$1:$O5164,A$1:$A5164,A5164,H$1:$H5164,H5164,D$1:$D5164,D5164),"")</f>
        <v>1226.9983965746715</v>
      </c>
      <c r="AK5164" s="34">
        <v>0.26227303295225285</v>
      </c>
      <c r="AL5164" s="34">
        <v>0</v>
      </c>
      <c r="AN5164" s="36">
        <v>0.72158708809683925</v>
      </c>
      <c r="AO5164" s="34">
        <v>0.33422999327505043</v>
      </c>
      <c r="AP5164" s="34">
        <v>0.38735709482178882</v>
      </c>
      <c r="AS5164" s="36">
        <v>1.613987895090787E-2</v>
      </c>
    </row>
    <row r="5165" spans="1:45" x14ac:dyDescent="0.3">
      <c r="A5165" s="4" t="s">
        <v>198</v>
      </c>
      <c r="B5165" t="s">
        <v>138</v>
      </c>
      <c r="C5165" s="28">
        <v>44872</v>
      </c>
      <c r="D5165">
        <v>4</v>
      </c>
      <c r="G5165" s="42" t="s">
        <v>208</v>
      </c>
      <c r="H5165">
        <f t="shared" si="444"/>
        <v>2022</v>
      </c>
      <c r="I5165" s="2" t="s">
        <v>139</v>
      </c>
      <c r="J5165" s="29">
        <v>16</v>
      </c>
      <c r="N5165" s="40">
        <v>177.9</v>
      </c>
      <c r="O5165" s="33">
        <f t="shared" si="445"/>
        <v>177.9</v>
      </c>
      <c r="P5165" s="22">
        <f>IF(ISNUMBER(O5165),SUMIFS(O$1:$O5165,A$1:$A5165,A5165,H$1:$H5165,H5165,D$1:$D5165,D5165),"")</f>
        <v>1039.210608848018</v>
      </c>
      <c r="AK5165" s="34">
        <v>0.54950869236583522</v>
      </c>
      <c r="AL5165" s="34">
        <v>0</v>
      </c>
      <c r="AN5165" s="36">
        <v>0.42781557067271353</v>
      </c>
      <c r="AO5165" s="34">
        <v>0.27664399092970521</v>
      </c>
      <c r="AP5165" s="34">
        <v>0.15117157974300832</v>
      </c>
      <c r="AS5165" s="36">
        <v>2.2675736961451247E-2</v>
      </c>
    </row>
    <row r="5166" spans="1:45" x14ac:dyDescent="0.3">
      <c r="A5166" s="4" t="s">
        <v>198</v>
      </c>
      <c r="B5166" t="s">
        <v>138</v>
      </c>
      <c r="C5166" s="28">
        <v>44900</v>
      </c>
      <c r="D5166">
        <v>1</v>
      </c>
      <c r="G5166" s="42" t="s">
        <v>208</v>
      </c>
      <c r="H5166">
        <f t="shared" si="444"/>
        <v>2022</v>
      </c>
      <c r="I5166" s="2" t="s">
        <v>139</v>
      </c>
      <c r="J5166" s="29">
        <v>17</v>
      </c>
      <c r="N5166" s="40">
        <v>232.72727272727269</v>
      </c>
      <c r="O5166" s="33">
        <f t="shared" si="445"/>
        <v>232.72727272727269</v>
      </c>
      <c r="P5166" s="22">
        <f>IF(ISNUMBER(O5166),SUMIFS(O$1:$O5166,A$1:$A5166,A5166,H$1:$H5166,H5166,D$1:$D5166,D5166),"")</f>
        <v>1411.7730465048453</v>
      </c>
      <c r="AK5166" s="34">
        <v>0.44230769230769229</v>
      </c>
      <c r="AL5166" s="34">
        <v>0</v>
      </c>
      <c r="AN5166" s="36">
        <v>0.53846153846153844</v>
      </c>
      <c r="AO5166" s="34">
        <v>0.40384615384615385</v>
      </c>
      <c r="AP5166" s="34">
        <v>0.13461538461538461</v>
      </c>
      <c r="AS5166" s="36">
        <v>1.9230769230769232E-2</v>
      </c>
    </row>
    <row r="5167" spans="1:45" x14ac:dyDescent="0.3">
      <c r="A5167" s="4" t="s">
        <v>198</v>
      </c>
      <c r="B5167" t="s">
        <v>138</v>
      </c>
      <c r="C5167" s="28">
        <v>44900</v>
      </c>
      <c r="D5167">
        <v>2</v>
      </c>
      <c r="G5167" s="42" t="s">
        <v>208</v>
      </c>
      <c r="H5167">
        <f t="shared" si="444"/>
        <v>2022</v>
      </c>
      <c r="I5167" s="2" t="s">
        <v>139</v>
      </c>
      <c r="J5167" s="29">
        <v>17</v>
      </c>
      <c r="N5167" s="40">
        <v>210.35353535353539</v>
      </c>
      <c r="O5167" s="33">
        <f t="shared" si="445"/>
        <v>210.35353535353539</v>
      </c>
      <c r="P5167" s="22">
        <f>IF(ISNUMBER(O5167),SUMIFS(O$1:$O5167,A$1:$A5167,A5167,H$1:$H5167,H5167,D$1:$D5167,D5167),"")</f>
        <v>1658.1194362053557</v>
      </c>
      <c r="AK5167" s="34">
        <v>0.20547945205479454</v>
      </c>
      <c r="AL5167" s="34">
        <v>0</v>
      </c>
      <c r="AN5167" s="36">
        <v>0.78082191780821919</v>
      </c>
      <c r="AO5167" s="34">
        <v>0.45205479452054798</v>
      </c>
      <c r="AP5167" s="34">
        <v>0.32876712328767127</v>
      </c>
      <c r="AS5167" s="36">
        <v>1.3698630136986306E-2</v>
      </c>
    </row>
    <row r="5168" spans="1:45" x14ac:dyDescent="0.3">
      <c r="A5168" s="4" t="s">
        <v>198</v>
      </c>
      <c r="B5168" t="s">
        <v>138</v>
      </c>
      <c r="C5168" s="28">
        <v>44900</v>
      </c>
      <c r="D5168">
        <v>3</v>
      </c>
      <c r="G5168" s="42" t="s">
        <v>208</v>
      </c>
      <c r="H5168">
        <f t="shared" si="444"/>
        <v>2022</v>
      </c>
      <c r="I5168" s="2" t="s">
        <v>139</v>
      </c>
      <c r="J5168" s="29">
        <v>17</v>
      </c>
      <c r="N5168" s="40">
        <v>196.76767676767679</v>
      </c>
      <c r="O5168" s="33">
        <f t="shared" si="445"/>
        <v>196.76767676767679</v>
      </c>
      <c r="P5168" s="22">
        <f>IF(ISNUMBER(O5168),SUMIFS(O$1:$O5168,A$1:$A5168,A5168,H$1:$H5168,H5168,D$1:$D5168,D5168),"")</f>
        <v>1423.7660733423481</v>
      </c>
      <c r="AK5168" s="34">
        <v>0.45454545454545459</v>
      </c>
      <c r="AL5168" s="34">
        <v>0</v>
      </c>
      <c r="AN5168" s="36">
        <v>0.54545454545454541</v>
      </c>
      <c r="AO5168" s="34">
        <v>0.25757575757575757</v>
      </c>
      <c r="AP5168" s="34">
        <v>0.2878787878787879</v>
      </c>
      <c r="AS5168" s="36">
        <v>0</v>
      </c>
    </row>
    <row r="5169" spans="1:45" x14ac:dyDescent="0.3">
      <c r="A5169" s="4" t="s">
        <v>198</v>
      </c>
      <c r="B5169" t="s">
        <v>138</v>
      </c>
      <c r="C5169" s="28">
        <v>44900</v>
      </c>
      <c r="D5169">
        <v>4</v>
      </c>
      <c r="G5169" s="42" t="s">
        <v>208</v>
      </c>
      <c r="H5169">
        <f t="shared" si="444"/>
        <v>2022</v>
      </c>
      <c r="I5169" s="2" t="s">
        <v>139</v>
      </c>
      <c r="J5169" s="29">
        <v>17</v>
      </c>
      <c r="N5169" s="40">
        <v>255.05050505050502</v>
      </c>
      <c r="O5169" s="33">
        <f t="shared" si="445"/>
        <v>255.05050505050502</v>
      </c>
      <c r="P5169" s="22">
        <f>IF(ISNUMBER(O5169),SUMIFS(O$1:$O5169,A$1:$A5169,A5169,H$1:$H5169,H5169,D$1:$D5169,D5169),"")</f>
        <v>1294.261113898523</v>
      </c>
      <c r="AK5169" s="34">
        <v>0.53030303030303028</v>
      </c>
      <c r="AL5169" s="34">
        <v>0</v>
      </c>
      <c r="AN5169" s="36">
        <v>0.43939393939393939</v>
      </c>
      <c r="AO5169" s="34">
        <v>0.2121212121212121</v>
      </c>
      <c r="AP5169" s="34">
        <v>0.22727272727272727</v>
      </c>
      <c r="AS5169" s="36">
        <v>3.0303030303030304E-2</v>
      </c>
    </row>
    <row r="5170" spans="1:45" x14ac:dyDescent="0.3">
      <c r="A5170" s="4" t="s">
        <v>198</v>
      </c>
      <c r="B5170" t="s">
        <v>138</v>
      </c>
      <c r="C5170" s="28">
        <v>44930</v>
      </c>
      <c r="D5170">
        <v>1</v>
      </c>
      <c r="G5170" s="42" t="s">
        <v>208</v>
      </c>
      <c r="H5170">
        <f t="shared" si="444"/>
        <v>2023</v>
      </c>
      <c r="I5170" s="2" t="s">
        <v>139</v>
      </c>
      <c r="J5170" s="29">
        <v>18</v>
      </c>
      <c r="N5170" s="40">
        <v>235.58831558831562</v>
      </c>
      <c r="O5170" s="33">
        <f t="shared" si="445"/>
        <v>235.58831558831562</v>
      </c>
      <c r="P5170" s="22">
        <f>IF(ISNUMBER(O5170),SUMIFS(O$1:$O5170,A$1:$A5170,A5170,H$1:$H5170,H5170,D$1:$D5170,D5170),"")</f>
        <v>235.58831558831562</v>
      </c>
      <c r="AK5170" s="34">
        <v>0.33783783783783788</v>
      </c>
      <c r="AL5170" s="34">
        <v>0</v>
      </c>
      <c r="AN5170" s="36">
        <v>0.6216216216216216</v>
      </c>
      <c r="AO5170" s="34">
        <v>0.36486486486486491</v>
      </c>
      <c r="AP5170" s="34">
        <v>0.25675675675675674</v>
      </c>
      <c r="AS5170" s="36">
        <v>4.0540540540540543E-2</v>
      </c>
    </row>
    <row r="5171" spans="1:45" x14ac:dyDescent="0.3">
      <c r="A5171" s="4" t="s">
        <v>198</v>
      </c>
      <c r="B5171" t="s">
        <v>138</v>
      </c>
      <c r="C5171" s="28">
        <v>44930</v>
      </c>
      <c r="D5171">
        <v>2</v>
      </c>
      <c r="G5171" s="42" t="s">
        <v>208</v>
      </c>
      <c r="H5171">
        <f t="shared" si="444"/>
        <v>2023</v>
      </c>
      <c r="I5171" s="2" t="s">
        <v>139</v>
      </c>
      <c r="J5171" s="29">
        <v>18</v>
      </c>
      <c r="N5171" s="40">
        <v>260.48576836667905</v>
      </c>
      <c r="O5171" s="33">
        <f t="shared" si="445"/>
        <v>260.48576836667905</v>
      </c>
      <c r="P5171" s="22">
        <f>IF(ISNUMBER(O5171),SUMIFS(O$1:$O5171,A$1:$A5171,A5171,H$1:$H5171,H5171,D$1:$D5171,D5171),"")</f>
        <v>260.48576836667905</v>
      </c>
      <c r="AK5171" s="34">
        <v>0.32894736842105265</v>
      </c>
      <c r="AL5171" s="34">
        <v>0</v>
      </c>
      <c r="AN5171" s="36">
        <v>0.67105263157894735</v>
      </c>
      <c r="AO5171" s="34">
        <v>0.28947368421052633</v>
      </c>
      <c r="AP5171" s="34">
        <v>0.38157894736842107</v>
      </c>
      <c r="AS5171" s="36">
        <v>0</v>
      </c>
    </row>
    <row r="5172" spans="1:45" x14ac:dyDescent="0.3">
      <c r="A5172" s="4" t="s">
        <v>198</v>
      </c>
      <c r="B5172" t="s">
        <v>138</v>
      </c>
      <c r="C5172" s="28">
        <v>44930</v>
      </c>
      <c r="D5172">
        <v>3</v>
      </c>
      <c r="G5172" s="42" t="s">
        <v>208</v>
      </c>
      <c r="H5172">
        <f t="shared" si="444"/>
        <v>2023</v>
      </c>
      <c r="I5172" s="2" t="s">
        <v>139</v>
      </c>
      <c r="J5172" s="29">
        <v>18</v>
      </c>
      <c r="N5172" s="40">
        <v>229.74150450188785</v>
      </c>
      <c r="O5172" s="33">
        <f t="shared" si="445"/>
        <v>229.74150450188785</v>
      </c>
      <c r="P5172" s="22">
        <f>IF(ISNUMBER(O5172),SUMIFS(O$1:$O5172,A$1:$A5172,A5172,H$1:$H5172,H5172,D$1:$D5172,D5172),"")</f>
        <v>229.74150450188785</v>
      </c>
      <c r="AK5172" s="34">
        <v>0.35211267605633806</v>
      </c>
      <c r="AL5172" s="34">
        <v>0</v>
      </c>
      <c r="AN5172" s="36">
        <v>0.57746478873239449</v>
      </c>
      <c r="AO5172" s="34">
        <v>5.6338028169014093E-2</v>
      </c>
      <c r="AP5172" s="34">
        <v>0.52112676056338036</v>
      </c>
      <c r="AS5172" s="36">
        <v>7.0422535211267609E-2</v>
      </c>
    </row>
    <row r="5173" spans="1:45" x14ac:dyDescent="0.3">
      <c r="A5173" s="4" t="s">
        <v>198</v>
      </c>
      <c r="B5173" t="s">
        <v>138</v>
      </c>
      <c r="C5173" s="28">
        <v>44930</v>
      </c>
      <c r="D5173">
        <v>4</v>
      </c>
      <c r="G5173" s="42" t="s">
        <v>208</v>
      </c>
      <c r="H5173">
        <f t="shared" si="444"/>
        <v>2023</v>
      </c>
      <c r="I5173" s="2" t="s">
        <v>139</v>
      </c>
      <c r="J5173" s="29">
        <v>18</v>
      </c>
      <c r="N5173" s="40">
        <v>273.65140300744559</v>
      </c>
      <c r="O5173" s="33">
        <f t="shared" si="445"/>
        <v>273.65140300744559</v>
      </c>
      <c r="P5173" s="22">
        <f>IF(ISNUMBER(O5173),SUMIFS(O$1:$O5173,A$1:$A5173,A5173,H$1:$H5173,H5173,D$1:$D5173,D5173),"")</f>
        <v>273.65140300744559</v>
      </c>
      <c r="AK5173" s="34">
        <v>0.42857142857142855</v>
      </c>
      <c r="AL5173" s="34">
        <v>0</v>
      </c>
      <c r="AN5173" s="36">
        <v>0.5714285714285714</v>
      </c>
      <c r="AO5173" s="34">
        <v>0.25396825396825395</v>
      </c>
      <c r="AP5173" s="34">
        <v>0.31746031746031744</v>
      </c>
      <c r="AS5173" s="36">
        <v>0</v>
      </c>
    </row>
    <row r="5174" spans="1:45" x14ac:dyDescent="0.3">
      <c r="A5174" s="4" t="s">
        <v>198</v>
      </c>
      <c r="B5174" t="s">
        <v>138</v>
      </c>
      <c r="C5174" s="28">
        <v>44951</v>
      </c>
      <c r="D5174">
        <v>1</v>
      </c>
      <c r="G5174" s="42" t="s">
        <v>208</v>
      </c>
      <c r="H5174">
        <f t="shared" si="444"/>
        <v>2023</v>
      </c>
      <c r="I5174" s="2" t="s">
        <v>139</v>
      </c>
      <c r="J5174" s="29">
        <v>19</v>
      </c>
      <c r="N5174" s="40">
        <v>171.73664667237932</v>
      </c>
      <c r="O5174" s="33">
        <f t="shared" si="445"/>
        <v>171.73664667237932</v>
      </c>
      <c r="P5174" s="22">
        <f>IF(ISNUMBER(O5174),SUMIFS(O$1:$O5174,A$1:$A5174,A5174,H$1:$H5174,H5174,D$1:$D5174,D5174),"")</f>
        <v>407.32496226069497</v>
      </c>
      <c r="AK5174" s="34">
        <v>0.37037037037037041</v>
      </c>
      <c r="AL5174" s="34">
        <v>0</v>
      </c>
      <c r="AN5174" s="36">
        <v>0.55555555555555547</v>
      </c>
      <c r="AO5174" s="34">
        <v>0.51851851851851849</v>
      </c>
      <c r="AP5174" s="34">
        <v>3.7037037037037035E-2</v>
      </c>
      <c r="AS5174" s="36">
        <v>7.407407407407407E-2</v>
      </c>
    </row>
    <row r="5175" spans="1:45" x14ac:dyDescent="0.3">
      <c r="A5175" s="4" t="s">
        <v>198</v>
      </c>
      <c r="B5175" t="s">
        <v>138</v>
      </c>
      <c r="C5175" s="28">
        <v>44951</v>
      </c>
      <c r="D5175">
        <v>2</v>
      </c>
      <c r="G5175" s="42" t="s">
        <v>208</v>
      </c>
      <c r="H5175">
        <f t="shared" si="444"/>
        <v>2023</v>
      </c>
      <c r="I5175" s="2" t="s">
        <v>139</v>
      </c>
      <c r="J5175" s="29">
        <v>19</v>
      </c>
      <c r="N5175" s="40">
        <v>210.53503464327568</v>
      </c>
      <c r="O5175" s="33">
        <f t="shared" si="445"/>
        <v>210.53503464327568</v>
      </c>
      <c r="P5175" s="22">
        <f>IF(ISNUMBER(O5175),SUMIFS(O$1:$O5175,A$1:$A5175,A5175,H$1:$H5175,H5175,D$1:$D5175,D5175),"")</f>
        <v>471.02080300995476</v>
      </c>
      <c r="AK5175" s="34">
        <v>0.25</v>
      </c>
      <c r="AL5175" s="34">
        <v>0</v>
      </c>
      <c r="AN5175" s="36">
        <v>0.75</v>
      </c>
      <c r="AO5175" s="34">
        <v>0.5625</v>
      </c>
      <c r="AP5175" s="34">
        <v>0.18749999999999997</v>
      </c>
      <c r="AS5175" s="36">
        <v>0</v>
      </c>
    </row>
    <row r="5176" spans="1:45" x14ac:dyDescent="0.3">
      <c r="A5176" s="4" t="s">
        <v>198</v>
      </c>
      <c r="B5176" t="s">
        <v>138</v>
      </c>
      <c r="C5176" s="28">
        <v>44951</v>
      </c>
      <c r="D5176">
        <v>3</v>
      </c>
      <c r="G5176" s="42" t="s">
        <v>208</v>
      </c>
      <c r="H5176">
        <f t="shared" si="444"/>
        <v>2023</v>
      </c>
      <c r="I5176" s="2" t="s">
        <v>139</v>
      </c>
      <c r="J5176" s="29">
        <v>19</v>
      </c>
      <c r="N5176" s="40">
        <v>163.46407680658024</v>
      </c>
      <c r="O5176" s="33">
        <f t="shared" si="445"/>
        <v>163.46407680658024</v>
      </c>
      <c r="P5176" s="22">
        <f>IF(ISNUMBER(O5176),SUMIFS(O$1:$O5176,A$1:$A5176,A5176,H$1:$H5176,H5176,D$1:$D5176,D5176),"")</f>
        <v>393.20558130846808</v>
      </c>
      <c r="AK5176" s="34">
        <v>0.1</v>
      </c>
      <c r="AL5176" s="34">
        <v>0</v>
      </c>
      <c r="AN5176" s="36">
        <v>0.9</v>
      </c>
      <c r="AO5176" s="34">
        <v>0.8</v>
      </c>
      <c r="AP5176" s="34">
        <v>0.1</v>
      </c>
      <c r="AS5176" s="36">
        <v>0</v>
      </c>
    </row>
    <row r="5177" spans="1:45" x14ac:dyDescent="0.3">
      <c r="A5177" s="4" t="s">
        <v>198</v>
      </c>
      <c r="B5177" t="s">
        <v>138</v>
      </c>
      <c r="C5177" s="28">
        <v>44951</v>
      </c>
      <c r="D5177">
        <v>4</v>
      </c>
      <c r="G5177" s="42" t="s">
        <v>208</v>
      </c>
      <c r="H5177">
        <f t="shared" si="444"/>
        <v>2023</v>
      </c>
      <c r="I5177" s="2" t="s">
        <v>139</v>
      </c>
      <c r="J5177" s="29">
        <v>19</v>
      </c>
      <c r="N5177" s="40">
        <v>170.11893738557615</v>
      </c>
      <c r="O5177" s="33">
        <f t="shared" si="445"/>
        <v>170.11893738557615</v>
      </c>
      <c r="P5177" s="22">
        <f>IF(ISNUMBER(O5177),SUMIFS(O$1:$O5177,A$1:$A5177,A5177,H$1:$H5177,H5177,D$1:$D5177,D5177),"")</f>
        <v>443.77034039302174</v>
      </c>
      <c r="AK5177" s="34">
        <v>0.18749999999999997</v>
      </c>
      <c r="AL5177" s="34">
        <v>0</v>
      </c>
      <c r="AN5177" s="36">
        <v>0.8125</v>
      </c>
      <c r="AO5177" s="34">
        <v>0.625</v>
      </c>
      <c r="AP5177" s="34">
        <v>0.18749999999999997</v>
      </c>
      <c r="AS5177" s="36">
        <v>0</v>
      </c>
    </row>
    <row r="5178" spans="1:45" x14ac:dyDescent="0.3">
      <c r="A5178" s="4" t="s">
        <v>198</v>
      </c>
      <c r="B5178" t="s">
        <v>138</v>
      </c>
      <c r="C5178" s="28">
        <v>44998</v>
      </c>
      <c r="D5178">
        <v>1</v>
      </c>
      <c r="G5178" s="42" t="s">
        <v>208</v>
      </c>
      <c r="H5178">
        <f t="shared" si="444"/>
        <v>2023</v>
      </c>
      <c r="I5178" s="2" t="s">
        <v>139</v>
      </c>
      <c r="J5178" s="29">
        <v>20</v>
      </c>
      <c r="N5178" s="40">
        <v>553.64734299516897</v>
      </c>
      <c r="O5178" s="33">
        <f t="shared" si="445"/>
        <v>553.64734299516897</v>
      </c>
      <c r="P5178" s="22">
        <f>IF(ISNUMBER(O5178),SUMIFS(O$1:$O5178,A$1:$A5178,A5178,H$1:$H5178,H5178,D$1:$D5178,D5178),"")</f>
        <v>960.97230525586394</v>
      </c>
      <c r="AK5178" s="34">
        <v>0.29378531073446329</v>
      </c>
      <c r="AL5178" s="34">
        <v>0.20903954802259889</v>
      </c>
      <c r="AN5178" s="36">
        <v>0.49717514124293788</v>
      </c>
      <c r="AO5178" s="34">
        <v>0.2824858757062147</v>
      </c>
      <c r="AP5178" s="34">
        <v>0.21468926553672316</v>
      </c>
      <c r="AS5178" s="36">
        <v>0</v>
      </c>
    </row>
    <row r="5179" spans="1:45" x14ac:dyDescent="0.3">
      <c r="A5179" s="4" t="s">
        <v>198</v>
      </c>
      <c r="B5179" t="s">
        <v>138</v>
      </c>
      <c r="C5179" s="28">
        <v>44998</v>
      </c>
      <c r="D5179">
        <v>2</v>
      </c>
      <c r="G5179" s="42" t="s">
        <v>208</v>
      </c>
      <c r="H5179">
        <f t="shared" si="444"/>
        <v>2023</v>
      </c>
      <c r="I5179" s="2" t="s">
        <v>139</v>
      </c>
      <c r="J5179" s="29">
        <v>20</v>
      </c>
      <c r="N5179" s="40">
        <v>412.89215742690868</v>
      </c>
      <c r="O5179" s="33">
        <f t="shared" si="445"/>
        <v>412.89215742690868</v>
      </c>
      <c r="P5179" s="22">
        <f>IF(ISNUMBER(O5179),SUMIFS(O$1:$O5179,A$1:$A5179,A5179,H$1:$H5179,H5179,D$1:$D5179,D5179),"")</f>
        <v>883.91296043686339</v>
      </c>
      <c r="AK5179" s="34">
        <v>0.33103448275862074</v>
      </c>
      <c r="AL5179" s="34">
        <v>0</v>
      </c>
      <c r="AN5179" s="36">
        <v>0.66896551724137931</v>
      </c>
      <c r="AO5179" s="34">
        <v>0.35172413793103452</v>
      </c>
      <c r="AP5179" s="34">
        <v>0.31724137931034485</v>
      </c>
      <c r="AS5179" s="36">
        <v>0</v>
      </c>
    </row>
    <row r="5180" spans="1:45" x14ac:dyDescent="0.3">
      <c r="A5180" s="4" t="s">
        <v>198</v>
      </c>
      <c r="B5180" t="s">
        <v>138</v>
      </c>
      <c r="C5180" s="28">
        <v>44998</v>
      </c>
      <c r="D5180">
        <v>3</v>
      </c>
      <c r="G5180" s="42" t="s">
        <v>208</v>
      </c>
      <c r="H5180">
        <f t="shared" si="444"/>
        <v>2023</v>
      </c>
      <c r="I5180" s="2" t="s">
        <v>139</v>
      </c>
      <c r="J5180" s="29">
        <v>20</v>
      </c>
      <c r="N5180" s="40">
        <v>596.17922688906503</v>
      </c>
      <c r="O5180" s="33">
        <f t="shared" si="445"/>
        <v>596.17922688906503</v>
      </c>
      <c r="P5180" s="22">
        <f>IF(ISNUMBER(O5180),SUMIFS(O$1:$O5180,A$1:$A5180,A5180,H$1:$H5180,H5180,D$1:$D5180,D5180),"")</f>
        <v>989.38480819753318</v>
      </c>
      <c r="AK5180" s="34">
        <v>0.48125000000000001</v>
      </c>
      <c r="AL5180" s="34">
        <v>0</v>
      </c>
      <c r="AN5180" s="36">
        <v>0.51875000000000004</v>
      </c>
      <c r="AO5180" s="34">
        <v>0.27500000000000002</v>
      </c>
      <c r="AP5180" s="34">
        <v>0.24374999999999999</v>
      </c>
      <c r="AS5180" s="36">
        <v>0</v>
      </c>
    </row>
    <row r="5181" spans="1:45" x14ac:dyDescent="0.3">
      <c r="A5181" s="4" t="s">
        <v>198</v>
      </c>
      <c r="B5181" t="s">
        <v>138</v>
      </c>
      <c r="C5181" s="28">
        <v>44998</v>
      </c>
      <c r="D5181">
        <v>4</v>
      </c>
      <c r="G5181" s="42" t="s">
        <v>208</v>
      </c>
      <c r="H5181">
        <f t="shared" si="444"/>
        <v>2023</v>
      </c>
      <c r="I5181" s="2" t="s">
        <v>139</v>
      </c>
      <c r="J5181" s="29">
        <v>20</v>
      </c>
      <c r="N5181" s="40">
        <v>501.00924159347295</v>
      </c>
      <c r="O5181" s="33">
        <f t="shared" si="445"/>
        <v>501.00924159347295</v>
      </c>
      <c r="P5181" s="22">
        <f>IF(ISNUMBER(O5181),SUMIFS(O$1:$O5181,A$1:$A5181,A5181,H$1:$H5181,H5181,D$1:$D5181,D5181),"")</f>
        <v>944.77958198649469</v>
      </c>
      <c r="AK5181" s="34">
        <v>0.35714285714285715</v>
      </c>
      <c r="AL5181" s="34">
        <v>0</v>
      </c>
      <c r="AN5181" s="36">
        <v>0.64285714285714279</v>
      </c>
      <c r="AO5181" s="34">
        <v>0.34415584415584416</v>
      </c>
      <c r="AP5181" s="34">
        <v>0.29870129870129869</v>
      </c>
      <c r="AS5181" s="36">
        <v>0</v>
      </c>
    </row>
    <row r="5182" spans="1:45" x14ac:dyDescent="0.3">
      <c r="A5182" s="4" t="s">
        <v>198</v>
      </c>
      <c r="B5182" t="s">
        <v>138</v>
      </c>
      <c r="C5182" s="28">
        <v>45030</v>
      </c>
      <c r="D5182">
        <v>1</v>
      </c>
      <c r="G5182" s="42" t="s">
        <v>208</v>
      </c>
      <c r="H5182">
        <f t="shared" si="444"/>
        <v>2023</v>
      </c>
      <c r="I5182" s="2" t="s">
        <v>139</v>
      </c>
      <c r="J5182" s="29">
        <v>21</v>
      </c>
      <c r="N5182" s="40">
        <v>255.32651642332675</v>
      </c>
      <c r="O5182" s="33">
        <f t="shared" si="445"/>
        <v>255.32651642332675</v>
      </c>
      <c r="P5182" s="22">
        <f>IF(ISNUMBER(O5182),SUMIFS(O$1:$O5182,A$1:$A5182,A5182,H$1:$H5182,H5182,D$1:$D5182,D5182),"")</f>
        <v>1216.2988216791907</v>
      </c>
      <c r="AK5182" s="34">
        <v>0.35915492957746475</v>
      </c>
      <c r="AL5182" s="34">
        <v>0</v>
      </c>
      <c r="AN5182" s="36">
        <v>0.37323943661971831</v>
      </c>
      <c r="AO5182" s="34">
        <v>0.37323943661971831</v>
      </c>
      <c r="AP5182" s="34">
        <v>0</v>
      </c>
      <c r="AS5182" s="36">
        <v>0.26760563380281688</v>
      </c>
    </row>
    <row r="5183" spans="1:45" x14ac:dyDescent="0.3">
      <c r="A5183" s="4" t="s">
        <v>198</v>
      </c>
      <c r="B5183" t="s">
        <v>138</v>
      </c>
      <c r="C5183" s="28">
        <v>45030</v>
      </c>
      <c r="D5183">
        <v>2</v>
      </c>
      <c r="G5183" s="42" t="s">
        <v>208</v>
      </c>
      <c r="H5183">
        <f t="shared" ref="H5183:H5246" si="446">YEAR(C5183)</f>
        <v>2023</v>
      </c>
      <c r="I5183" s="2" t="s">
        <v>139</v>
      </c>
      <c r="J5183" s="29">
        <v>21</v>
      </c>
      <c r="N5183" s="40">
        <v>223.98480010123339</v>
      </c>
      <c r="O5183" s="33">
        <f t="shared" si="445"/>
        <v>223.98480010123339</v>
      </c>
      <c r="P5183" s="22">
        <f>IF(ISNUMBER(O5183),SUMIFS(O$1:$O5183,A$1:$A5183,A5183,H$1:$H5183,H5183,D$1:$D5183,D5183),"")</f>
        <v>1107.8977605380967</v>
      </c>
      <c r="AK5183" s="34">
        <v>0.45081967213114754</v>
      </c>
      <c r="AL5183" s="34">
        <v>0</v>
      </c>
      <c r="AN5183" s="36">
        <v>0.54918032786885251</v>
      </c>
      <c r="AO5183" s="34">
        <v>0.54918032786885251</v>
      </c>
      <c r="AP5183" s="34">
        <v>0</v>
      </c>
      <c r="AS5183" s="36">
        <v>0</v>
      </c>
    </row>
    <row r="5184" spans="1:45" x14ac:dyDescent="0.3">
      <c r="A5184" s="4" t="s">
        <v>198</v>
      </c>
      <c r="B5184" t="s">
        <v>138</v>
      </c>
      <c r="C5184" s="28">
        <v>45030</v>
      </c>
      <c r="D5184">
        <v>3</v>
      </c>
      <c r="G5184" s="42" t="s">
        <v>208</v>
      </c>
      <c r="H5184">
        <f t="shared" si="446"/>
        <v>2023</v>
      </c>
      <c r="I5184" s="2" t="s">
        <v>139</v>
      </c>
      <c r="J5184" s="29">
        <v>21</v>
      </c>
      <c r="N5184" s="40">
        <v>214.26358049105096</v>
      </c>
      <c r="O5184" s="33">
        <f t="shared" si="445"/>
        <v>214.26358049105096</v>
      </c>
      <c r="P5184" s="22">
        <f>IF(ISNUMBER(O5184),SUMIFS(O$1:$O5184,A$1:$A5184,A5184,H$1:$H5184,H5184,D$1:$D5184,D5184),"")</f>
        <v>1203.6483886885842</v>
      </c>
      <c r="AK5184" s="34">
        <v>0.51162790697674421</v>
      </c>
      <c r="AL5184" s="34">
        <v>0</v>
      </c>
      <c r="AN5184" s="36">
        <v>0.48837209302325585</v>
      </c>
      <c r="AO5184" s="34">
        <v>0.48837209302325585</v>
      </c>
      <c r="AP5184" s="34">
        <v>0</v>
      </c>
      <c r="AS5184" s="36">
        <v>0</v>
      </c>
    </row>
    <row r="5185" spans="1:45" x14ac:dyDescent="0.3">
      <c r="A5185" s="4" t="s">
        <v>198</v>
      </c>
      <c r="B5185" t="s">
        <v>138</v>
      </c>
      <c r="C5185" s="28">
        <v>45030</v>
      </c>
      <c r="D5185">
        <v>4</v>
      </c>
      <c r="G5185" s="42" t="s">
        <v>208</v>
      </c>
      <c r="H5185">
        <f t="shared" si="446"/>
        <v>2023</v>
      </c>
      <c r="I5185" s="2" t="s">
        <v>139</v>
      </c>
      <c r="J5185" s="29">
        <v>21</v>
      </c>
      <c r="N5185" s="40">
        <v>268.98717044745399</v>
      </c>
      <c r="O5185" s="33">
        <f t="shared" si="445"/>
        <v>268.98717044745399</v>
      </c>
      <c r="P5185" s="22">
        <f>IF(ISNUMBER(O5185),SUMIFS(O$1:$O5185,A$1:$A5185,A5185,H$1:$H5185,H5185,D$1:$D5185,D5185),"")</f>
        <v>1213.7667524339486</v>
      </c>
      <c r="AK5185" s="34">
        <v>0.5220588235294118</v>
      </c>
      <c r="AL5185" s="34">
        <v>0</v>
      </c>
      <c r="AN5185" s="36">
        <v>0.47794117647058826</v>
      </c>
      <c r="AO5185" s="34">
        <v>0.47794117647058826</v>
      </c>
      <c r="AP5185" s="34">
        <v>0</v>
      </c>
      <c r="AS5185" s="36">
        <v>0</v>
      </c>
    </row>
    <row r="5186" spans="1:45" x14ac:dyDescent="0.3">
      <c r="A5186" s="4" t="s">
        <v>198</v>
      </c>
      <c r="B5186" t="s">
        <v>138</v>
      </c>
      <c r="C5186" s="28">
        <v>45083</v>
      </c>
      <c r="D5186">
        <v>1</v>
      </c>
      <c r="G5186" s="42" t="s">
        <v>208</v>
      </c>
      <c r="H5186">
        <f t="shared" si="446"/>
        <v>2023</v>
      </c>
      <c r="I5186" s="2" t="s">
        <v>139</v>
      </c>
      <c r="J5186" s="29">
        <v>22</v>
      </c>
      <c r="N5186" s="40">
        <v>195.8452752820447</v>
      </c>
      <c r="O5186" s="33">
        <f t="shared" si="445"/>
        <v>195.8452752820447</v>
      </c>
      <c r="P5186" s="22">
        <f>IF(ISNUMBER(O5186),SUMIFS(O$1:$O5186,A$1:$A5186,A5186,H$1:$H5186,H5186,D$1:$D5186,D5186),"")</f>
        <v>1412.1440969612354</v>
      </c>
      <c r="AK5186" s="34">
        <v>0.19696969696969699</v>
      </c>
      <c r="AL5186" s="34">
        <v>0</v>
      </c>
      <c r="AN5186" s="36">
        <v>0.80303030303030309</v>
      </c>
      <c r="AO5186" s="34">
        <v>0.80303030303030309</v>
      </c>
      <c r="AP5186" s="34">
        <v>0</v>
      </c>
      <c r="AS5186" s="36">
        <v>0</v>
      </c>
    </row>
    <row r="5187" spans="1:45" x14ac:dyDescent="0.3">
      <c r="A5187" s="4" t="s">
        <v>198</v>
      </c>
      <c r="B5187" t="s">
        <v>138</v>
      </c>
      <c r="C5187" s="28">
        <v>45083</v>
      </c>
      <c r="D5187">
        <v>2</v>
      </c>
      <c r="G5187" s="42" t="s">
        <v>208</v>
      </c>
      <c r="H5187">
        <f t="shared" si="446"/>
        <v>2023</v>
      </c>
      <c r="I5187" s="2" t="s">
        <v>139</v>
      </c>
      <c r="J5187" s="29">
        <v>22</v>
      </c>
      <c r="N5187" s="40">
        <v>212.8640268175152</v>
      </c>
      <c r="O5187" s="33">
        <f t="shared" si="445"/>
        <v>212.8640268175152</v>
      </c>
      <c r="P5187" s="22">
        <f>IF(ISNUMBER(O5187),SUMIFS(O$1:$O5187,A$1:$A5187,A5187,H$1:$H5187,H5187,D$1:$D5187,D5187),"")</f>
        <v>1320.7617873556119</v>
      </c>
      <c r="AK5187" s="34">
        <v>0.47058823529411764</v>
      </c>
      <c r="AL5187" s="34">
        <v>0</v>
      </c>
      <c r="AN5187" s="36">
        <v>0.52941176470588247</v>
      </c>
      <c r="AO5187" s="34">
        <v>0.52941176470588247</v>
      </c>
      <c r="AP5187" s="34">
        <v>0</v>
      </c>
      <c r="AS5187" s="36">
        <v>0</v>
      </c>
    </row>
    <row r="5188" spans="1:45" x14ac:dyDescent="0.3">
      <c r="A5188" s="4" t="s">
        <v>198</v>
      </c>
      <c r="B5188" t="s">
        <v>138</v>
      </c>
      <c r="C5188" s="28">
        <v>45083</v>
      </c>
      <c r="D5188">
        <v>3</v>
      </c>
      <c r="G5188" s="42" t="s">
        <v>208</v>
      </c>
      <c r="H5188">
        <f t="shared" si="446"/>
        <v>2023</v>
      </c>
      <c r="I5188" s="2" t="s">
        <v>139</v>
      </c>
      <c r="J5188" s="29">
        <v>22</v>
      </c>
      <c r="N5188" s="40">
        <v>201.09085781674614</v>
      </c>
      <c r="O5188" s="33">
        <f t="shared" si="445"/>
        <v>201.09085781674614</v>
      </c>
      <c r="P5188" s="22">
        <f>IF(ISNUMBER(O5188),SUMIFS(O$1:$O5188,A$1:$A5188,A5188,H$1:$H5188,H5188,D$1:$D5188,D5188),"")</f>
        <v>1404.7392465053304</v>
      </c>
      <c r="AK5188" s="34">
        <v>0.47916666666666663</v>
      </c>
      <c r="AL5188" s="34">
        <v>0</v>
      </c>
      <c r="AN5188" s="36">
        <v>0.52083333333333337</v>
      </c>
      <c r="AO5188" s="34">
        <v>0.52083333333333337</v>
      </c>
      <c r="AP5188" s="34">
        <v>0</v>
      </c>
      <c r="AS5188" s="36">
        <v>0</v>
      </c>
    </row>
    <row r="5189" spans="1:45" x14ac:dyDescent="0.3">
      <c r="A5189" s="4" t="s">
        <v>198</v>
      </c>
      <c r="B5189" t="s">
        <v>138</v>
      </c>
      <c r="C5189" s="28">
        <v>45083</v>
      </c>
      <c r="D5189">
        <v>4</v>
      </c>
      <c r="G5189" s="42" t="s">
        <v>208</v>
      </c>
      <c r="H5189">
        <f t="shared" si="446"/>
        <v>2023</v>
      </c>
      <c r="I5189" s="2" t="s">
        <v>139</v>
      </c>
      <c r="J5189" s="29">
        <v>22</v>
      </c>
      <c r="N5189" s="40">
        <v>172.29883710330637</v>
      </c>
      <c r="O5189" s="33">
        <f t="shared" si="445"/>
        <v>172.29883710330637</v>
      </c>
      <c r="P5189" s="22">
        <f>IF(ISNUMBER(O5189),SUMIFS(O$1:$O5189,A$1:$A5189,A5189,H$1:$H5189,H5189,D$1:$D5189,D5189),"")</f>
        <v>1386.0655895372549</v>
      </c>
      <c r="AK5189" s="34">
        <v>0.45</v>
      </c>
      <c r="AL5189" s="34">
        <v>0</v>
      </c>
      <c r="AN5189" s="36">
        <v>0.54999999999999993</v>
      </c>
      <c r="AO5189" s="34">
        <v>0.54999999999999993</v>
      </c>
      <c r="AP5189" s="34">
        <v>0</v>
      </c>
      <c r="AS5189" s="36">
        <v>0</v>
      </c>
    </row>
    <row r="5190" spans="1:45" x14ac:dyDescent="0.3">
      <c r="A5190" s="4" t="s">
        <v>198</v>
      </c>
      <c r="B5190" t="s">
        <v>138</v>
      </c>
      <c r="C5190" s="28">
        <v>45175</v>
      </c>
      <c r="D5190">
        <v>1</v>
      </c>
      <c r="G5190" s="42" t="s">
        <v>208</v>
      </c>
      <c r="H5190">
        <f t="shared" si="446"/>
        <v>2023</v>
      </c>
      <c r="I5190" s="2" t="s">
        <v>139</v>
      </c>
      <c r="J5190" s="29">
        <v>23</v>
      </c>
      <c r="N5190" s="40">
        <v>78.069290835248268</v>
      </c>
      <c r="O5190" s="33">
        <f t="shared" si="445"/>
        <v>78.069290835248268</v>
      </c>
      <c r="P5190" s="22">
        <f>IF(ISNUMBER(O5190),SUMIFS(O$1:$O5190,A$1:$A5190,A5190,H$1:$H5190,H5190,D$1:$D5190,D5190),"")</f>
        <v>1490.2133877964836</v>
      </c>
      <c r="AK5190" s="34">
        <v>0.21739130434782611</v>
      </c>
      <c r="AL5190" s="34">
        <v>0</v>
      </c>
      <c r="AN5190" s="36">
        <v>0.73913043478260865</v>
      </c>
      <c r="AO5190" s="34">
        <v>0.73913043478260865</v>
      </c>
      <c r="AP5190" s="34">
        <v>0</v>
      </c>
      <c r="AS5190" s="36">
        <v>4.3478260869565216E-2</v>
      </c>
    </row>
    <row r="5191" spans="1:45" x14ac:dyDescent="0.3">
      <c r="A5191" s="4" t="s">
        <v>198</v>
      </c>
      <c r="B5191" t="s">
        <v>138</v>
      </c>
      <c r="C5191" s="28">
        <v>45175</v>
      </c>
      <c r="D5191">
        <v>2</v>
      </c>
      <c r="G5191" s="42" t="s">
        <v>208</v>
      </c>
      <c r="H5191">
        <f t="shared" si="446"/>
        <v>2023</v>
      </c>
      <c r="I5191" s="2" t="s">
        <v>139</v>
      </c>
      <c r="J5191" s="29">
        <v>23</v>
      </c>
      <c r="N5191" s="40">
        <v>80.481529515123626</v>
      </c>
      <c r="O5191" s="33">
        <f t="shared" si="445"/>
        <v>80.481529515123626</v>
      </c>
      <c r="P5191" s="22">
        <f>IF(ISNUMBER(O5191),SUMIFS(O$1:$O5191,A$1:$A5191,A5191,H$1:$H5191,H5191,D$1:$D5191,D5191),"")</f>
        <v>1401.2433168707355</v>
      </c>
      <c r="AK5191" s="34">
        <v>0.44642857142857145</v>
      </c>
      <c r="AL5191" s="34">
        <v>0</v>
      </c>
      <c r="AN5191" s="36">
        <v>0.5535714285714286</v>
      </c>
      <c r="AO5191" s="34">
        <v>0.5535714285714286</v>
      </c>
      <c r="AP5191" s="34">
        <v>0</v>
      </c>
      <c r="AS5191" s="36">
        <v>0</v>
      </c>
    </row>
    <row r="5192" spans="1:45" x14ac:dyDescent="0.3">
      <c r="A5192" s="4" t="s">
        <v>198</v>
      </c>
      <c r="B5192" t="s">
        <v>138</v>
      </c>
      <c r="C5192" s="28">
        <v>45175</v>
      </c>
      <c r="D5192">
        <v>3</v>
      </c>
      <c r="G5192" s="42" t="s">
        <v>208</v>
      </c>
      <c r="H5192">
        <f t="shared" si="446"/>
        <v>2023</v>
      </c>
      <c r="I5192" s="2" t="s">
        <v>139</v>
      </c>
      <c r="J5192" s="29">
        <v>23</v>
      </c>
      <c r="N5192" s="40">
        <v>70.921985815602838</v>
      </c>
      <c r="O5192" s="33">
        <f t="shared" si="445"/>
        <v>70.921985815602838</v>
      </c>
      <c r="P5192" s="22">
        <f>IF(ISNUMBER(O5192),SUMIFS(O$1:$O5192,A$1:$A5192,A5192,H$1:$H5192,H5192,D$1:$D5192,D5192),"")</f>
        <v>1475.6612323209331</v>
      </c>
      <c r="AK5192" s="34">
        <v>0.48</v>
      </c>
      <c r="AL5192" s="34">
        <v>0</v>
      </c>
      <c r="AN5192" s="36">
        <v>0.52</v>
      </c>
      <c r="AO5192" s="34">
        <v>0.52</v>
      </c>
      <c r="AP5192" s="34">
        <v>0</v>
      </c>
      <c r="AS5192" s="36">
        <v>0</v>
      </c>
    </row>
    <row r="5193" spans="1:45" x14ac:dyDescent="0.3">
      <c r="A5193" s="4" t="s">
        <v>198</v>
      </c>
      <c r="B5193" t="s">
        <v>138</v>
      </c>
      <c r="C5193" s="28">
        <v>45175</v>
      </c>
      <c r="D5193">
        <v>4</v>
      </c>
      <c r="G5193" s="42" t="s">
        <v>208</v>
      </c>
      <c r="H5193">
        <f t="shared" si="446"/>
        <v>2023</v>
      </c>
      <c r="I5193" s="2" t="s">
        <v>139</v>
      </c>
      <c r="J5193" s="29">
        <v>23</v>
      </c>
      <c r="N5193" s="40">
        <v>72.029403039856007</v>
      </c>
      <c r="O5193" s="33">
        <f t="shared" si="445"/>
        <v>72.029403039856007</v>
      </c>
      <c r="P5193" s="22">
        <f>IF(ISNUMBER(O5193),SUMIFS(O$1:$O5193,A$1:$A5193,A5193,H$1:$H5193,H5193,D$1:$D5193,D5193),"")</f>
        <v>1458.094992577111</v>
      </c>
      <c r="AK5193" s="34">
        <v>0.47916666666666663</v>
      </c>
      <c r="AL5193" s="34">
        <v>0</v>
      </c>
      <c r="AN5193" s="36">
        <v>0.52083333333333337</v>
      </c>
      <c r="AO5193" s="34">
        <v>0.52083333333333337</v>
      </c>
      <c r="AP5193" s="34">
        <v>0</v>
      </c>
      <c r="AS5193" s="36">
        <v>0</v>
      </c>
    </row>
    <row r="5194" spans="1:45" x14ac:dyDescent="0.3">
      <c r="A5194" s="4" t="s">
        <v>198</v>
      </c>
      <c r="B5194" t="s">
        <v>138</v>
      </c>
      <c r="C5194" s="28">
        <v>45225</v>
      </c>
      <c r="D5194">
        <v>1</v>
      </c>
      <c r="G5194" s="42" t="s">
        <v>208</v>
      </c>
      <c r="H5194">
        <f t="shared" si="446"/>
        <v>2023</v>
      </c>
      <c r="I5194" s="2" t="s">
        <v>139</v>
      </c>
      <c r="J5194" s="29">
        <v>24</v>
      </c>
      <c r="N5194" s="40">
        <v>205.11346527606685</v>
      </c>
      <c r="O5194" s="33">
        <f t="shared" si="445"/>
        <v>205.11346527606685</v>
      </c>
      <c r="P5194" s="22">
        <f>IF(ISNUMBER(O5194),SUMIFS(O$1:$O5194,A$1:$A5194,A5194,H$1:$H5194,H5194,D$1:$D5194,D5194),"")</f>
        <v>1695.3268530725504</v>
      </c>
      <c r="AK5194" s="34">
        <v>0.19512195121951223</v>
      </c>
      <c r="AL5194" s="34">
        <v>0</v>
      </c>
      <c r="AN5194" s="36">
        <v>0.80487804878048796</v>
      </c>
      <c r="AO5194" s="34">
        <v>0.6585365853658538</v>
      </c>
      <c r="AP5194" s="34">
        <v>0.14634146341463417</v>
      </c>
      <c r="AS5194" s="36">
        <v>0</v>
      </c>
    </row>
    <row r="5195" spans="1:45" x14ac:dyDescent="0.3">
      <c r="A5195" s="4" t="s">
        <v>198</v>
      </c>
      <c r="B5195" t="s">
        <v>138</v>
      </c>
      <c r="C5195" s="28">
        <v>45225</v>
      </c>
      <c r="D5195">
        <v>2</v>
      </c>
      <c r="G5195" s="42" t="s">
        <v>208</v>
      </c>
      <c r="H5195">
        <f t="shared" si="446"/>
        <v>2023</v>
      </c>
      <c r="I5195" s="2" t="s">
        <v>139</v>
      </c>
      <c r="J5195" s="29">
        <v>24</v>
      </c>
      <c r="N5195" s="40">
        <v>227.87863029672698</v>
      </c>
      <c r="O5195" s="33">
        <f t="shared" si="445"/>
        <v>227.87863029672698</v>
      </c>
      <c r="P5195" s="22">
        <f>IF(ISNUMBER(O5195),SUMIFS(O$1:$O5195,A$1:$A5195,A5195,H$1:$H5195,H5195,D$1:$D5195,D5195),"")</f>
        <v>1629.1219471674624</v>
      </c>
      <c r="AK5195" s="34">
        <v>0.52475247524752477</v>
      </c>
      <c r="AL5195" s="34">
        <v>0</v>
      </c>
      <c r="AN5195" s="36">
        <v>0.47524752475247523</v>
      </c>
      <c r="AO5195" s="34">
        <v>0.28712871287128711</v>
      </c>
      <c r="AP5195" s="34">
        <v>0.18811881188118812</v>
      </c>
      <c r="AS5195" s="36">
        <v>0</v>
      </c>
    </row>
    <row r="5196" spans="1:45" x14ac:dyDescent="0.3">
      <c r="A5196" s="4" t="s">
        <v>198</v>
      </c>
      <c r="B5196" t="s">
        <v>138</v>
      </c>
      <c r="C5196" s="28">
        <v>45225</v>
      </c>
      <c r="D5196">
        <v>3</v>
      </c>
      <c r="G5196" s="42" t="s">
        <v>208</v>
      </c>
      <c r="H5196">
        <f t="shared" si="446"/>
        <v>2023</v>
      </c>
      <c r="I5196" s="2" t="s">
        <v>139</v>
      </c>
      <c r="J5196" s="29">
        <v>24</v>
      </c>
      <c r="N5196" s="40">
        <v>339.56102377155014</v>
      </c>
      <c r="O5196" s="33">
        <f t="shared" si="445"/>
        <v>339.56102377155014</v>
      </c>
      <c r="P5196" s="22">
        <f>IF(ISNUMBER(O5196),SUMIFS(O$1:$O5196,A$1:$A5196,A5196,H$1:$H5196,H5196,D$1:$D5196,D5196),"")</f>
        <v>1815.2222560924833</v>
      </c>
      <c r="AK5196" s="34">
        <v>0.32960893854748607</v>
      </c>
      <c r="AL5196" s="34">
        <v>0</v>
      </c>
      <c r="AN5196" s="36">
        <v>0.67039106145251404</v>
      </c>
      <c r="AO5196" s="34">
        <v>0.5027932960893855</v>
      </c>
      <c r="AP5196" s="34">
        <v>0.16759776536312851</v>
      </c>
      <c r="AS5196" s="36">
        <v>0</v>
      </c>
    </row>
    <row r="5197" spans="1:45" x14ac:dyDescent="0.3">
      <c r="A5197" s="4" t="s">
        <v>198</v>
      </c>
      <c r="B5197" t="s">
        <v>138</v>
      </c>
      <c r="C5197" s="28">
        <v>45225</v>
      </c>
      <c r="D5197">
        <v>4</v>
      </c>
      <c r="G5197" s="42" t="s">
        <v>208</v>
      </c>
      <c r="H5197">
        <f t="shared" si="446"/>
        <v>2023</v>
      </c>
      <c r="I5197" s="2" t="s">
        <v>139</v>
      </c>
      <c r="J5197" s="29">
        <v>24</v>
      </c>
      <c r="N5197" s="40">
        <v>295.95221366894754</v>
      </c>
      <c r="O5197" s="33">
        <f t="shared" si="445"/>
        <v>295.95221366894754</v>
      </c>
      <c r="P5197" s="22">
        <f>IF(ISNUMBER(O5197),SUMIFS(O$1:$O5197,A$1:$A5197,A5197,H$1:$H5197,H5197,D$1:$D5197,D5197),"")</f>
        <v>1754.0472062460585</v>
      </c>
      <c r="AK5197" s="34">
        <v>0.30864197530864201</v>
      </c>
      <c r="AL5197" s="34">
        <v>0</v>
      </c>
      <c r="AN5197" s="36">
        <v>0.6913580246913581</v>
      </c>
      <c r="AO5197" s="34">
        <v>0.50617283950617287</v>
      </c>
      <c r="AP5197" s="34">
        <v>0.1851851851851852</v>
      </c>
      <c r="AS5197" s="36">
        <v>0</v>
      </c>
    </row>
    <row r="5198" spans="1:45" x14ac:dyDescent="0.3">
      <c r="A5198" s="4" t="s">
        <v>198</v>
      </c>
      <c r="B5198" t="s">
        <v>138</v>
      </c>
      <c r="C5198" s="28">
        <v>45252</v>
      </c>
      <c r="D5198">
        <v>1</v>
      </c>
      <c r="G5198" s="42" t="s">
        <v>208</v>
      </c>
      <c r="H5198">
        <f t="shared" si="446"/>
        <v>2023</v>
      </c>
      <c r="I5198" s="2" t="s">
        <v>139</v>
      </c>
      <c r="J5198" s="29">
        <v>25</v>
      </c>
      <c r="N5198" s="40">
        <v>114.70280057519639</v>
      </c>
      <c r="O5198" s="33">
        <f t="shared" si="445"/>
        <v>114.70280057519639</v>
      </c>
      <c r="P5198" s="22">
        <f>IF(ISNUMBER(O5198),SUMIFS(O$1:$O5198,A$1:$A5198,A5198,H$1:$H5198,H5198,D$1:$D5198,D5198),"")</f>
        <v>1810.0296536477467</v>
      </c>
      <c r="AK5198" s="34">
        <v>0.53061224489795922</v>
      </c>
      <c r="AL5198" s="34">
        <v>0</v>
      </c>
      <c r="AN5198" s="36">
        <v>0.45578231292517007</v>
      </c>
      <c r="AO5198" s="34">
        <v>0.20918367346938777</v>
      </c>
      <c r="AP5198" s="34">
        <v>0.24659863945578231</v>
      </c>
      <c r="AS5198" s="36">
        <v>1.360544217687075E-2</v>
      </c>
    </row>
    <row r="5199" spans="1:45" x14ac:dyDescent="0.3">
      <c r="A5199" s="4" t="s">
        <v>198</v>
      </c>
      <c r="B5199" t="s">
        <v>138</v>
      </c>
      <c r="C5199" s="28">
        <v>45252</v>
      </c>
      <c r="D5199">
        <v>2</v>
      </c>
      <c r="G5199" s="42" t="s">
        <v>208</v>
      </c>
      <c r="H5199">
        <f t="shared" si="446"/>
        <v>2023</v>
      </c>
      <c r="I5199" s="2" t="s">
        <v>139</v>
      </c>
      <c r="J5199" s="29">
        <v>25</v>
      </c>
      <c r="N5199" s="40">
        <v>99.972443962213788</v>
      </c>
      <c r="O5199" s="33">
        <f t="shared" si="445"/>
        <v>99.972443962213788</v>
      </c>
      <c r="P5199" s="22">
        <f>IF(ISNUMBER(O5199),SUMIFS(O$1:$O5199,A$1:$A5199,A5199,H$1:$H5199,H5199,D$1:$D5199,D5199),"")</f>
        <v>1729.0943911296763</v>
      </c>
      <c r="AK5199" s="34">
        <v>0.51919866444073459</v>
      </c>
      <c r="AL5199" s="34">
        <v>0</v>
      </c>
      <c r="AN5199" s="36">
        <v>0.48080133555926552</v>
      </c>
      <c r="AO5199" s="34">
        <v>0.28380634390651088</v>
      </c>
      <c r="AP5199" s="34">
        <v>0.19699499165275461</v>
      </c>
      <c r="AS5199" s="36">
        <v>0</v>
      </c>
    </row>
    <row r="5200" spans="1:45" x14ac:dyDescent="0.3">
      <c r="A5200" s="4" t="s">
        <v>198</v>
      </c>
      <c r="B5200" t="s">
        <v>138</v>
      </c>
      <c r="C5200" s="28">
        <v>45252</v>
      </c>
      <c r="D5200">
        <v>3</v>
      </c>
      <c r="G5200" s="42" t="s">
        <v>208</v>
      </c>
      <c r="H5200">
        <f t="shared" si="446"/>
        <v>2023</v>
      </c>
      <c r="I5200" s="2" t="s">
        <v>139</v>
      </c>
      <c r="J5200" s="29">
        <v>25</v>
      </c>
      <c r="N5200" s="40">
        <v>96.685381127186361</v>
      </c>
      <c r="O5200" s="33">
        <f t="shared" si="445"/>
        <v>96.685381127186361</v>
      </c>
      <c r="P5200" s="22">
        <f>IF(ISNUMBER(O5200),SUMIFS(O$1:$O5200,A$1:$A5200,A5200,H$1:$H5200,H5200,D$1:$D5200,D5200),"")</f>
        <v>1911.9076372196696</v>
      </c>
      <c r="AK5200" s="34">
        <v>0.20070422535211266</v>
      </c>
      <c r="AL5200" s="34">
        <v>0</v>
      </c>
      <c r="AN5200" s="36">
        <v>0.79929577464788726</v>
      </c>
      <c r="AO5200" s="34">
        <v>0.5</v>
      </c>
      <c r="AP5200" s="34">
        <v>0.29929577464788731</v>
      </c>
      <c r="AS5200" s="36">
        <v>0</v>
      </c>
    </row>
    <row r="5201" spans="1:45" x14ac:dyDescent="0.3">
      <c r="A5201" s="4" t="s">
        <v>198</v>
      </c>
      <c r="B5201" t="s">
        <v>138</v>
      </c>
      <c r="C5201" s="28">
        <v>45252</v>
      </c>
      <c r="D5201">
        <v>4</v>
      </c>
      <c r="G5201" s="42" t="s">
        <v>208</v>
      </c>
      <c r="H5201">
        <f t="shared" si="446"/>
        <v>2023</v>
      </c>
      <c r="I5201" s="2" t="s">
        <v>139</v>
      </c>
      <c r="J5201" s="29">
        <v>25</v>
      </c>
      <c r="N5201" s="40">
        <v>123.99772711066596</v>
      </c>
      <c r="O5201" s="33">
        <f t="shared" si="445"/>
        <v>123.99772711066596</v>
      </c>
      <c r="P5201" s="22">
        <f>IF(ISNUMBER(O5201),SUMIFS(O$1:$O5201,A$1:$A5201,A5201,H$1:$H5201,H5201,D$1:$D5201,D5201),"")</f>
        <v>1878.0449333567244</v>
      </c>
      <c r="AK5201" s="34">
        <v>0.55555555555555558</v>
      </c>
      <c r="AL5201" s="34">
        <v>0</v>
      </c>
      <c r="AN5201" s="36">
        <v>0.4429429429429429</v>
      </c>
      <c r="AO5201" s="34">
        <v>0.26726726726726724</v>
      </c>
      <c r="AP5201" s="34">
        <v>0.17567567567567566</v>
      </c>
      <c r="AS5201" s="36">
        <v>1.5015015015015015E-3</v>
      </c>
    </row>
    <row r="5202" spans="1:45" x14ac:dyDescent="0.3">
      <c r="A5202" s="4" t="s">
        <v>198</v>
      </c>
      <c r="B5202" t="s">
        <v>138</v>
      </c>
      <c r="C5202" s="28">
        <v>45278</v>
      </c>
      <c r="D5202">
        <v>1</v>
      </c>
      <c r="G5202" s="42" t="s">
        <v>208</v>
      </c>
      <c r="H5202">
        <f t="shared" si="446"/>
        <v>2023</v>
      </c>
      <c r="I5202" s="2" t="s">
        <v>139</v>
      </c>
      <c r="J5202" s="29">
        <v>26</v>
      </c>
      <c r="N5202" s="40">
        <v>49.236215530359473</v>
      </c>
      <c r="O5202" s="33">
        <f t="shared" si="445"/>
        <v>49.236215530359473</v>
      </c>
      <c r="P5202" s="22">
        <f>IF(ISNUMBER(O5202),SUMIFS(O$1:$O5202,A$1:$A5202,A5202,H$1:$H5202,H5202,D$1:$D5202,D5202),"")</f>
        <v>1859.2658691781062</v>
      </c>
      <c r="AK5202" s="34">
        <v>0.5743073047858942</v>
      </c>
      <c r="AL5202" s="34">
        <v>2.7707808564231742E-2</v>
      </c>
      <c r="AN5202" s="36">
        <v>0.38539042821158692</v>
      </c>
      <c r="AO5202" s="34">
        <v>0.31738035264483627</v>
      </c>
      <c r="AP5202" s="34">
        <v>6.8010075566750636E-2</v>
      </c>
      <c r="AS5202" s="36">
        <v>1.2594458438287156E-2</v>
      </c>
    </row>
    <row r="5203" spans="1:45" x14ac:dyDescent="0.3">
      <c r="A5203" s="4" t="s">
        <v>198</v>
      </c>
      <c r="B5203" t="s">
        <v>138</v>
      </c>
      <c r="C5203" s="28">
        <v>45278</v>
      </c>
      <c r="D5203">
        <v>2</v>
      </c>
      <c r="G5203" s="42" t="s">
        <v>208</v>
      </c>
      <c r="H5203">
        <f t="shared" si="446"/>
        <v>2023</v>
      </c>
      <c r="I5203" s="2" t="s">
        <v>139</v>
      </c>
      <c r="J5203" s="29">
        <v>26</v>
      </c>
      <c r="N5203" s="40">
        <v>61.087538743943909</v>
      </c>
      <c r="O5203" s="33">
        <f t="shared" si="445"/>
        <v>61.087538743943909</v>
      </c>
      <c r="P5203" s="22">
        <f>IF(ISNUMBER(O5203),SUMIFS(O$1:$O5203,A$1:$A5203,A5203,H$1:$H5203,H5203,D$1:$D5203,D5203),"")</f>
        <v>1790.1819298736202</v>
      </c>
      <c r="AK5203" s="34">
        <v>0.25476603119584051</v>
      </c>
      <c r="AL5203" s="34">
        <v>1.5597920277296359E-2</v>
      </c>
      <c r="AN5203" s="36">
        <v>0.72963604852686303</v>
      </c>
      <c r="AO5203" s="34">
        <v>0.46447140381282492</v>
      </c>
      <c r="AP5203" s="34">
        <v>0.26516464471403811</v>
      </c>
      <c r="AS5203" s="36">
        <v>0</v>
      </c>
    </row>
    <row r="5204" spans="1:45" x14ac:dyDescent="0.3">
      <c r="A5204" s="4" t="s">
        <v>198</v>
      </c>
      <c r="B5204" t="s">
        <v>138</v>
      </c>
      <c r="C5204" s="28">
        <v>45278</v>
      </c>
      <c r="D5204">
        <v>3</v>
      </c>
      <c r="G5204" s="42" t="s">
        <v>208</v>
      </c>
      <c r="H5204">
        <f t="shared" si="446"/>
        <v>2023</v>
      </c>
      <c r="I5204" s="2" t="s">
        <v>139</v>
      </c>
      <c r="J5204" s="29">
        <v>26</v>
      </c>
      <c r="N5204" s="40">
        <v>33.129917137814473</v>
      </c>
      <c r="O5204" s="33">
        <f t="shared" si="445"/>
        <v>33.129917137814473</v>
      </c>
      <c r="P5204" s="22">
        <f>IF(ISNUMBER(O5204),SUMIFS(O$1:$O5204,A$1:$A5204,A5204,H$1:$H5204,H5204,D$1:$D5204,D5204),"")</f>
        <v>1945.0375543574842</v>
      </c>
      <c r="AK5204" s="34">
        <v>0.37735849056603776</v>
      </c>
      <c r="AL5204" s="34">
        <v>0</v>
      </c>
      <c r="AN5204" s="36">
        <v>0.61084905660377364</v>
      </c>
      <c r="AO5204" s="34">
        <v>0.48113207547169812</v>
      </c>
      <c r="AP5204" s="34">
        <v>0.12971698113207547</v>
      </c>
      <c r="AS5204" s="36">
        <v>1.179245283018868E-2</v>
      </c>
    </row>
    <row r="5205" spans="1:45" x14ac:dyDescent="0.3">
      <c r="A5205" s="4" t="s">
        <v>198</v>
      </c>
      <c r="B5205" t="s">
        <v>138</v>
      </c>
      <c r="C5205" s="28">
        <v>45278</v>
      </c>
      <c r="D5205">
        <v>4</v>
      </c>
      <c r="G5205" s="42" t="s">
        <v>208</v>
      </c>
      <c r="H5205">
        <f t="shared" si="446"/>
        <v>2023</v>
      </c>
      <c r="I5205" s="2" t="s">
        <v>139</v>
      </c>
      <c r="J5205" s="29">
        <v>26</v>
      </c>
      <c r="N5205" s="40">
        <v>40.682119308989066</v>
      </c>
      <c r="O5205" s="33">
        <f t="shared" si="445"/>
        <v>40.682119308989066</v>
      </c>
      <c r="P5205" s="22">
        <f>IF(ISNUMBER(O5205),SUMIFS(O$1:$O5205,A$1:$A5205,A5205,H$1:$H5205,H5205,D$1:$D5205,D5205),"")</f>
        <v>1918.7270526657135</v>
      </c>
      <c r="AK5205" s="34">
        <v>0.44318181818181812</v>
      </c>
      <c r="AL5205" s="34">
        <v>0</v>
      </c>
      <c r="AN5205" s="36">
        <v>0.52272727272727271</v>
      </c>
      <c r="AO5205" s="34">
        <v>0.35</v>
      </c>
      <c r="AP5205" s="34">
        <v>0.1727272727272727</v>
      </c>
      <c r="AS5205" s="36">
        <v>3.4090909090909088E-2</v>
      </c>
    </row>
    <row r="5206" spans="1:45" x14ac:dyDescent="0.3">
      <c r="A5206" s="4" t="s">
        <v>198</v>
      </c>
      <c r="B5206" t="s">
        <v>138</v>
      </c>
      <c r="C5206" s="28">
        <v>45323</v>
      </c>
      <c r="D5206">
        <v>1</v>
      </c>
      <c r="G5206" s="42" t="s">
        <v>208</v>
      </c>
      <c r="H5206">
        <f t="shared" si="446"/>
        <v>2024</v>
      </c>
      <c r="I5206" s="2" t="s">
        <v>139</v>
      </c>
      <c r="J5206" s="29">
        <v>27</v>
      </c>
      <c r="N5206" s="40">
        <v>170.25089605734769</v>
      </c>
      <c r="O5206" s="33">
        <f t="shared" si="445"/>
        <v>170.25089605734769</v>
      </c>
      <c r="P5206" s="22">
        <f>IF(ISNUMBER(O5206),SUMIFS(O$1:$O5206,A$1:$A5206,A5206,H$1:$H5206,H5206,D$1:$D5206,D5206),"")</f>
        <v>170.25089605734769</v>
      </c>
      <c r="AK5206" s="34">
        <v>0.43630017452006975</v>
      </c>
      <c r="AL5206" s="34">
        <v>0.14310645724258289</v>
      </c>
      <c r="AN5206" s="36">
        <v>0.16928446771378705</v>
      </c>
      <c r="AO5206" s="34">
        <v>3.4904013961605581E-3</v>
      </c>
      <c r="AP5206" s="34">
        <v>0.1657940663176265</v>
      </c>
      <c r="AS5206" s="36">
        <v>0.2513089005235602</v>
      </c>
    </row>
    <row r="5207" spans="1:45" x14ac:dyDescent="0.3">
      <c r="A5207" s="4" t="s">
        <v>198</v>
      </c>
      <c r="B5207" t="s">
        <v>138</v>
      </c>
      <c r="C5207" s="28">
        <v>45323</v>
      </c>
      <c r="D5207">
        <v>2</v>
      </c>
      <c r="G5207" s="42" t="s">
        <v>208</v>
      </c>
      <c r="H5207">
        <f t="shared" si="446"/>
        <v>2024</v>
      </c>
      <c r="I5207" s="2" t="s">
        <v>139</v>
      </c>
      <c r="J5207" s="29">
        <v>27</v>
      </c>
      <c r="N5207" s="40">
        <v>185.72530864197529</v>
      </c>
      <c r="O5207" s="33">
        <f t="shared" si="445"/>
        <v>185.72530864197529</v>
      </c>
      <c r="P5207" s="22">
        <f>IF(ISNUMBER(O5207),SUMIFS(O$1:$O5207,A$1:$A5207,A5207,H$1:$H5207,H5207,D$1:$D5207,D5207),"")</f>
        <v>185.72530864197529</v>
      </c>
      <c r="AK5207" s="34">
        <v>0.53591790193842648</v>
      </c>
      <c r="AL5207" s="34">
        <v>0</v>
      </c>
      <c r="AN5207" s="36">
        <v>0.21436716077537057</v>
      </c>
      <c r="AO5207" s="34">
        <v>1.7103762827822121E-2</v>
      </c>
      <c r="AP5207" s="34">
        <v>0.19726339794754846</v>
      </c>
      <c r="AS5207" s="36">
        <v>0.24971493728620298</v>
      </c>
    </row>
    <row r="5208" spans="1:45" x14ac:dyDescent="0.3">
      <c r="A5208" s="4" t="s">
        <v>198</v>
      </c>
      <c r="B5208" t="s">
        <v>138</v>
      </c>
      <c r="C5208" s="28">
        <v>45323</v>
      </c>
      <c r="D5208">
        <v>3</v>
      </c>
      <c r="G5208" s="42" t="s">
        <v>208</v>
      </c>
      <c r="H5208">
        <f t="shared" si="446"/>
        <v>2024</v>
      </c>
      <c r="I5208" s="2" t="s">
        <v>139</v>
      </c>
      <c r="J5208" s="29">
        <v>27</v>
      </c>
      <c r="N5208" s="40">
        <v>157.68407424498795</v>
      </c>
      <c r="O5208" s="33">
        <f t="shared" si="445"/>
        <v>157.68407424498795</v>
      </c>
      <c r="P5208" s="22">
        <f>IF(ISNUMBER(O5208),SUMIFS(O$1:$O5208,A$1:$A5208,A5208,H$1:$H5208,H5208,D$1:$D5208,D5208),"")</f>
        <v>157.68407424498795</v>
      </c>
      <c r="AK5208" s="34">
        <v>0.58407079646017701</v>
      </c>
      <c r="AL5208" s="34">
        <v>0</v>
      </c>
      <c r="AN5208" s="36">
        <v>0.41592920353982299</v>
      </c>
      <c r="AO5208" s="34">
        <v>7.5853350189633365E-2</v>
      </c>
      <c r="AP5208" s="34">
        <v>0.34007585335018964</v>
      </c>
      <c r="AS5208" s="36">
        <v>0</v>
      </c>
    </row>
    <row r="5209" spans="1:45" x14ac:dyDescent="0.3">
      <c r="A5209" s="4" t="s">
        <v>198</v>
      </c>
      <c r="B5209" t="s">
        <v>138</v>
      </c>
      <c r="C5209" s="28">
        <v>45323</v>
      </c>
      <c r="D5209">
        <v>4</v>
      </c>
      <c r="G5209" s="42" t="s">
        <v>208</v>
      </c>
      <c r="H5209">
        <f t="shared" si="446"/>
        <v>2024</v>
      </c>
      <c r="I5209" s="2" t="s">
        <v>139</v>
      </c>
      <c r="J5209" s="29">
        <v>27</v>
      </c>
      <c r="N5209" s="40">
        <v>188.73978503710475</v>
      </c>
      <c r="O5209" s="33">
        <f t="shared" si="445"/>
        <v>188.73978503710475</v>
      </c>
      <c r="P5209" s="22">
        <f>IF(ISNUMBER(O5209),SUMIFS(O$1:$O5209,A$1:$A5209,A5209,H$1:$H5209,H5209,D$1:$D5209,D5209),"")</f>
        <v>188.73978503710475</v>
      </c>
      <c r="AK5209" s="34">
        <v>0.86214953271028028</v>
      </c>
      <c r="AL5209" s="34">
        <v>0</v>
      </c>
      <c r="AN5209" s="36">
        <v>0.13785046728971961</v>
      </c>
      <c r="AO5209" s="34">
        <v>6.8925233644859807E-2</v>
      </c>
      <c r="AP5209" s="34">
        <v>6.8925233644859807E-2</v>
      </c>
      <c r="AS5209" s="36">
        <v>0</v>
      </c>
    </row>
    <row r="5210" spans="1:45" x14ac:dyDescent="0.3">
      <c r="A5210" s="4" t="s">
        <v>198</v>
      </c>
      <c r="B5210" t="s">
        <v>138</v>
      </c>
      <c r="C5210" s="28">
        <v>45278</v>
      </c>
      <c r="D5210">
        <v>1</v>
      </c>
      <c r="G5210" s="42" t="s">
        <v>208</v>
      </c>
      <c r="H5210">
        <f t="shared" si="446"/>
        <v>2023</v>
      </c>
      <c r="I5210" s="2" t="s">
        <v>139</v>
      </c>
      <c r="J5210" s="29">
        <v>28</v>
      </c>
      <c r="N5210" s="40">
        <v>49.236215530359473</v>
      </c>
      <c r="O5210" s="33">
        <f t="shared" si="445"/>
        <v>49.236215530359473</v>
      </c>
      <c r="P5210" s="22">
        <f>IF(ISNUMBER(O5210),SUMIFS(O$1:$O5210,A$1:$A5210,A5210,H$1:$H5210,H5210,D$1:$D5210,D5210),"")</f>
        <v>1908.5020847084656</v>
      </c>
      <c r="AK5210" s="34">
        <v>0.5743073047858942</v>
      </c>
      <c r="AL5210" s="34">
        <v>2.7707808564231742E-2</v>
      </c>
      <c r="AN5210" s="36">
        <v>0.38539042821158692</v>
      </c>
      <c r="AO5210" s="34">
        <v>0.31738035264483627</v>
      </c>
      <c r="AP5210" s="34">
        <v>6.8010075566750636E-2</v>
      </c>
      <c r="AS5210" s="36">
        <v>1.2594458438287156E-2</v>
      </c>
    </row>
    <row r="5211" spans="1:45" x14ac:dyDescent="0.3">
      <c r="A5211" s="4" t="s">
        <v>198</v>
      </c>
      <c r="B5211" t="s">
        <v>138</v>
      </c>
      <c r="C5211" s="28">
        <v>45278</v>
      </c>
      <c r="D5211">
        <v>2</v>
      </c>
      <c r="G5211" s="42" t="s">
        <v>208</v>
      </c>
      <c r="H5211">
        <f t="shared" si="446"/>
        <v>2023</v>
      </c>
      <c r="I5211" s="2" t="s">
        <v>139</v>
      </c>
      <c r="J5211" s="29">
        <v>28</v>
      </c>
      <c r="N5211" s="40">
        <v>61.087538743943909</v>
      </c>
      <c r="O5211" s="33">
        <f t="shared" si="445"/>
        <v>61.087538743943909</v>
      </c>
      <c r="P5211" s="22">
        <f>IF(ISNUMBER(O5211),SUMIFS(O$1:$O5211,A$1:$A5211,A5211,H$1:$H5211,H5211,D$1:$D5211,D5211),"")</f>
        <v>1851.2694686175641</v>
      </c>
      <c r="AK5211" s="34">
        <v>0.25476603119584051</v>
      </c>
      <c r="AL5211" s="34">
        <v>1.5597920277296359E-2</v>
      </c>
      <c r="AN5211" s="36">
        <v>0.72963604852686303</v>
      </c>
      <c r="AO5211" s="34">
        <v>0.46447140381282492</v>
      </c>
      <c r="AP5211" s="34">
        <v>0.26516464471403811</v>
      </c>
      <c r="AS5211" s="36">
        <v>0</v>
      </c>
    </row>
    <row r="5212" spans="1:45" x14ac:dyDescent="0.3">
      <c r="A5212" s="4" t="s">
        <v>198</v>
      </c>
      <c r="B5212" t="s">
        <v>138</v>
      </c>
      <c r="C5212" s="28">
        <v>45278</v>
      </c>
      <c r="D5212">
        <v>3</v>
      </c>
      <c r="G5212" s="42" t="s">
        <v>208</v>
      </c>
      <c r="H5212">
        <f t="shared" si="446"/>
        <v>2023</v>
      </c>
      <c r="I5212" s="2" t="s">
        <v>139</v>
      </c>
      <c r="J5212" s="29">
        <v>28</v>
      </c>
      <c r="N5212" s="40">
        <v>33.129917137814473</v>
      </c>
      <c r="O5212" s="33">
        <f t="shared" si="445"/>
        <v>33.129917137814473</v>
      </c>
      <c r="P5212" s="22">
        <f>IF(ISNUMBER(O5212),SUMIFS(O$1:$O5212,A$1:$A5212,A5212,H$1:$H5212,H5212,D$1:$D5212,D5212),"")</f>
        <v>1978.1674714952987</v>
      </c>
      <c r="AK5212" s="34">
        <v>0.37735849056603776</v>
      </c>
      <c r="AL5212" s="34">
        <v>0</v>
      </c>
      <c r="AN5212" s="36">
        <v>0.61084905660377364</v>
      </c>
      <c r="AO5212" s="34">
        <v>0.48113207547169812</v>
      </c>
      <c r="AP5212" s="34">
        <v>0.12971698113207547</v>
      </c>
      <c r="AS5212" s="36">
        <v>1.179245283018868E-2</v>
      </c>
    </row>
    <row r="5213" spans="1:45" x14ac:dyDescent="0.3">
      <c r="A5213" s="4" t="s">
        <v>198</v>
      </c>
      <c r="B5213" t="s">
        <v>138</v>
      </c>
      <c r="C5213" s="28">
        <v>45278</v>
      </c>
      <c r="D5213">
        <v>4</v>
      </c>
      <c r="G5213" s="42" t="s">
        <v>208</v>
      </c>
      <c r="H5213">
        <f t="shared" si="446"/>
        <v>2023</v>
      </c>
      <c r="I5213" s="2" t="s">
        <v>139</v>
      </c>
      <c r="J5213" s="29">
        <v>28</v>
      </c>
      <c r="N5213" s="40">
        <v>40.682119308989066</v>
      </c>
      <c r="O5213" s="33">
        <f t="shared" si="445"/>
        <v>40.682119308989066</v>
      </c>
      <c r="P5213" s="22">
        <f>IF(ISNUMBER(O5213),SUMIFS(O$1:$O5213,A$1:$A5213,A5213,H$1:$H5213,H5213,D$1:$D5213,D5213),"")</f>
        <v>1959.4091719747025</v>
      </c>
      <c r="AK5213" s="34">
        <v>0.44318181818181812</v>
      </c>
      <c r="AL5213" s="34">
        <v>0</v>
      </c>
      <c r="AN5213" s="36">
        <v>0.52272727272727271</v>
      </c>
      <c r="AO5213" s="34">
        <v>0.35</v>
      </c>
      <c r="AP5213" s="34">
        <v>0.1727272727272727</v>
      </c>
      <c r="AS5213" s="36">
        <v>3.4090909090909088E-2</v>
      </c>
    </row>
    <row r="5214" spans="1:45" x14ac:dyDescent="0.3">
      <c r="A5214" s="4" t="s">
        <v>198</v>
      </c>
      <c r="B5214" t="s">
        <v>138</v>
      </c>
      <c r="C5214" s="28">
        <v>45323</v>
      </c>
      <c r="D5214">
        <v>1</v>
      </c>
      <c r="G5214" s="42" t="s">
        <v>208</v>
      </c>
      <c r="H5214">
        <f t="shared" si="446"/>
        <v>2024</v>
      </c>
      <c r="I5214" s="2" t="s">
        <v>139</v>
      </c>
      <c r="J5214" s="29">
        <v>29</v>
      </c>
      <c r="N5214" s="40">
        <v>170.25089605734769</v>
      </c>
      <c r="O5214" s="33">
        <f t="shared" si="445"/>
        <v>170.25089605734769</v>
      </c>
      <c r="P5214" s="22">
        <f>IF(ISNUMBER(O5214),SUMIFS(O$1:$O5214,A$1:$A5214,A5214,H$1:$H5214,H5214,D$1:$D5214,D5214),"")</f>
        <v>340.50179211469538</v>
      </c>
      <c r="AK5214" s="34">
        <v>0.43630017452006975</v>
      </c>
      <c r="AL5214" s="34">
        <v>0.14310645724258289</v>
      </c>
      <c r="AN5214" s="36">
        <v>0.16928446771378705</v>
      </c>
      <c r="AO5214" s="34">
        <v>3.4904013961605581E-3</v>
      </c>
      <c r="AP5214" s="34">
        <v>0.1657940663176265</v>
      </c>
      <c r="AS5214" s="36">
        <v>0.2513089005235602</v>
      </c>
    </row>
    <row r="5215" spans="1:45" x14ac:dyDescent="0.3">
      <c r="A5215" s="4" t="s">
        <v>198</v>
      </c>
      <c r="B5215" t="s">
        <v>138</v>
      </c>
      <c r="C5215" s="28">
        <v>45323</v>
      </c>
      <c r="D5215">
        <v>2</v>
      </c>
      <c r="G5215" s="42" t="s">
        <v>208</v>
      </c>
      <c r="H5215">
        <f t="shared" si="446"/>
        <v>2024</v>
      </c>
      <c r="I5215" s="2" t="s">
        <v>139</v>
      </c>
      <c r="J5215" s="29">
        <v>29</v>
      </c>
      <c r="N5215" s="40">
        <v>185.72530864197529</v>
      </c>
      <c r="O5215" s="33">
        <f t="shared" si="445"/>
        <v>185.72530864197529</v>
      </c>
      <c r="P5215" s="22">
        <f>IF(ISNUMBER(O5215),SUMIFS(O$1:$O5215,A$1:$A5215,A5215,H$1:$H5215,H5215,D$1:$D5215,D5215),"")</f>
        <v>371.45061728395058</v>
      </c>
      <c r="AK5215" s="34">
        <v>0.53591790193842648</v>
      </c>
      <c r="AL5215" s="34">
        <v>0</v>
      </c>
      <c r="AN5215" s="36">
        <v>0.21436716077537057</v>
      </c>
      <c r="AO5215" s="34">
        <v>1.7103762827822121E-2</v>
      </c>
      <c r="AP5215" s="34">
        <v>0.19726339794754846</v>
      </c>
      <c r="AS5215" s="36">
        <v>0.24971493728620298</v>
      </c>
    </row>
    <row r="5216" spans="1:45" x14ac:dyDescent="0.3">
      <c r="A5216" s="4" t="s">
        <v>198</v>
      </c>
      <c r="B5216" t="s">
        <v>138</v>
      </c>
      <c r="C5216" s="28">
        <v>45323</v>
      </c>
      <c r="D5216">
        <v>3</v>
      </c>
      <c r="G5216" s="42" t="s">
        <v>208</v>
      </c>
      <c r="H5216">
        <f t="shared" si="446"/>
        <v>2024</v>
      </c>
      <c r="I5216" s="2" t="s">
        <v>139</v>
      </c>
      <c r="J5216" s="29">
        <v>29</v>
      </c>
      <c r="N5216" s="40">
        <v>157.68407424498795</v>
      </c>
      <c r="O5216" s="33">
        <f t="shared" si="445"/>
        <v>157.68407424498795</v>
      </c>
      <c r="P5216" s="22">
        <f>IF(ISNUMBER(O5216),SUMIFS(O$1:$O5216,A$1:$A5216,A5216,H$1:$H5216,H5216,D$1:$D5216,D5216),"")</f>
        <v>315.36814848997591</v>
      </c>
      <c r="AK5216" s="34">
        <v>0.58407079646017701</v>
      </c>
      <c r="AL5216" s="34">
        <v>0</v>
      </c>
      <c r="AN5216" s="36">
        <v>0.41592920353982299</v>
      </c>
      <c r="AO5216" s="34">
        <v>7.5853350189633365E-2</v>
      </c>
      <c r="AP5216" s="34">
        <v>0.34007585335018964</v>
      </c>
      <c r="AS5216" s="36">
        <v>0</v>
      </c>
    </row>
    <row r="5217" spans="1:45" x14ac:dyDescent="0.3">
      <c r="A5217" s="4" t="s">
        <v>198</v>
      </c>
      <c r="B5217" t="s">
        <v>138</v>
      </c>
      <c r="C5217" s="28">
        <v>45323</v>
      </c>
      <c r="D5217">
        <v>4</v>
      </c>
      <c r="G5217" s="42" t="s">
        <v>208</v>
      </c>
      <c r="H5217">
        <f t="shared" si="446"/>
        <v>2024</v>
      </c>
      <c r="I5217" s="2" t="s">
        <v>139</v>
      </c>
      <c r="J5217" s="29">
        <v>29</v>
      </c>
      <c r="N5217" s="40">
        <v>188.73978503710475</v>
      </c>
      <c r="O5217" s="33">
        <f t="shared" si="445"/>
        <v>188.73978503710475</v>
      </c>
      <c r="P5217" s="22">
        <f>IF(ISNUMBER(O5217),SUMIFS(O$1:$O5217,A$1:$A5217,A5217,H$1:$H5217,H5217,D$1:$D5217,D5217),"")</f>
        <v>377.47957007420951</v>
      </c>
      <c r="AK5217" s="34">
        <v>0.86214953271028028</v>
      </c>
      <c r="AL5217" s="34">
        <v>0</v>
      </c>
      <c r="AN5217" s="36">
        <v>0.13785046728971961</v>
      </c>
      <c r="AO5217" s="34">
        <v>6.8925233644859807E-2</v>
      </c>
      <c r="AP5217" s="34">
        <v>6.8925233644859807E-2</v>
      </c>
      <c r="AS5217" s="36">
        <v>0</v>
      </c>
    </row>
    <row r="5218" spans="1:45" x14ac:dyDescent="0.3">
      <c r="A5218" s="4" t="s">
        <v>198</v>
      </c>
      <c r="B5218" t="s">
        <v>138</v>
      </c>
      <c r="C5218" s="28">
        <v>45385</v>
      </c>
      <c r="D5218">
        <v>1</v>
      </c>
      <c r="G5218" s="42" t="s">
        <v>208</v>
      </c>
      <c r="H5218">
        <f t="shared" si="446"/>
        <v>2024</v>
      </c>
      <c r="I5218" s="2" t="s">
        <v>139</v>
      </c>
      <c r="J5218" s="29">
        <v>30</v>
      </c>
      <c r="N5218" s="40">
        <v>36.601731601731601</v>
      </c>
      <c r="O5218" s="33">
        <f t="shared" si="445"/>
        <v>36.601731601731601</v>
      </c>
      <c r="P5218" s="22">
        <f>IF(ISNUMBER(O5218),SUMIFS(O$1:$O5218,A$1:$A5218,A5218,H$1:$H5218,H5218,D$1:$D5218,D5218),"")</f>
        <v>377.10352371642699</v>
      </c>
      <c r="AK5218" s="34">
        <v>0.44086021505376344</v>
      </c>
      <c r="AL5218" s="34">
        <v>0.20645161290322583</v>
      </c>
      <c r="AN5218" s="36">
        <v>0.22365591397849466</v>
      </c>
      <c r="AO5218" s="34">
        <v>0.22365591397849466</v>
      </c>
      <c r="AP5218" s="34">
        <v>0</v>
      </c>
      <c r="AS5218" s="36">
        <v>0.12903225806451613</v>
      </c>
    </row>
    <row r="5219" spans="1:45" x14ac:dyDescent="0.3">
      <c r="A5219" s="4" t="s">
        <v>198</v>
      </c>
      <c r="B5219" t="s">
        <v>138</v>
      </c>
      <c r="C5219" s="28">
        <v>45385</v>
      </c>
      <c r="D5219">
        <v>2</v>
      </c>
      <c r="G5219" s="42" t="s">
        <v>208</v>
      </c>
      <c r="H5219">
        <f t="shared" si="446"/>
        <v>2024</v>
      </c>
      <c r="I5219" s="2" t="s">
        <v>139</v>
      </c>
      <c r="J5219" s="29">
        <v>30</v>
      </c>
      <c r="N5219" s="40">
        <v>56.730956221329947</v>
      </c>
      <c r="O5219" s="33">
        <f t="shared" ref="O5219:O5282" si="447">IF(LEN(N5219)&gt;0,N5219,"")</f>
        <v>56.730956221329947</v>
      </c>
      <c r="P5219" s="22">
        <f>IF(ISNUMBER(O5219),SUMIFS(O$1:$O5219,A$1:$A5219,A5219,H$1:$H5219,H5219,D$1:$D5219,D5219),"")</f>
        <v>428.18157350528054</v>
      </c>
      <c r="AK5219" s="34">
        <v>0.59641255605381172</v>
      </c>
      <c r="AL5219" s="34">
        <v>7.3991031390134535E-2</v>
      </c>
      <c r="AN5219" s="36">
        <v>0.1905829596412556</v>
      </c>
      <c r="AO5219" s="34">
        <v>0.1905829596412556</v>
      </c>
      <c r="AP5219" s="34">
        <v>0</v>
      </c>
      <c r="AS5219" s="36">
        <v>0.13901345291479822</v>
      </c>
    </row>
    <row r="5220" spans="1:45" x14ac:dyDescent="0.3">
      <c r="A5220" s="4" t="s">
        <v>198</v>
      </c>
      <c r="B5220" t="s">
        <v>138</v>
      </c>
      <c r="C5220" s="28">
        <v>45385</v>
      </c>
      <c r="D5220">
        <v>3</v>
      </c>
      <c r="G5220" s="42" t="s">
        <v>208</v>
      </c>
      <c r="H5220">
        <f t="shared" si="446"/>
        <v>2024</v>
      </c>
      <c r="I5220" s="2" t="s">
        <v>139</v>
      </c>
      <c r="J5220" s="29">
        <v>30</v>
      </c>
      <c r="N5220" s="40">
        <v>12.748776687951201</v>
      </c>
      <c r="O5220" s="33">
        <f t="shared" si="447"/>
        <v>12.748776687951201</v>
      </c>
      <c r="P5220" s="22">
        <f>IF(ISNUMBER(O5220),SUMIFS(O$1:$O5220,A$1:$A5220,A5220,H$1:$H5220,H5220,D$1:$D5220,D5220),"")</f>
        <v>328.1169251779271</v>
      </c>
      <c r="AK5220" s="34">
        <v>0.6675126903553299</v>
      </c>
      <c r="AL5220" s="34">
        <v>0</v>
      </c>
      <c r="AN5220" s="36">
        <v>0.23096446700507614</v>
      </c>
      <c r="AO5220" s="34">
        <v>0.23096446700507614</v>
      </c>
      <c r="AP5220" s="34">
        <v>0</v>
      </c>
      <c r="AS5220" s="36">
        <v>0.10152284263959392</v>
      </c>
    </row>
    <row r="5221" spans="1:45" x14ac:dyDescent="0.3">
      <c r="A5221" s="4" t="s">
        <v>198</v>
      </c>
      <c r="B5221" t="s">
        <v>138</v>
      </c>
      <c r="C5221" s="28">
        <v>45385</v>
      </c>
      <c r="D5221">
        <v>4</v>
      </c>
      <c r="G5221" s="42" t="s">
        <v>208</v>
      </c>
      <c r="H5221">
        <f t="shared" si="446"/>
        <v>2024</v>
      </c>
      <c r="I5221" s="2" t="s">
        <v>139</v>
      </c>
      <c r="J5221" s="29">
        <v>30</v>
      </c>
      <c r="N5221" s="40">
        <v>14.235106652168266</v>
      </c>
      <c r="O5221" s="33">
        <f t="shared" si="447"/>
        <v>14.235106652168266</v>
      </c>
      <c r="P5221" s="22">
        <f>IF(ISNUMBER(O5221),SUMIFS(O$1:$O5221,A$1:$A5221,A5221,H$1:$H5221,H5221,D$1:$D5221,D5221),"")</f>
        <v>391.71467672637777</v>
      </c>
      <c r="AK5221" s="34">
        <v>0.88788221970554926</v>
      </c>
      <c r="AL5221" s="34">
        <v>5.6625141562853913E-3</v>
      </c>
      <c r="AN5221" s="36">
        <v>5.8890147225368068E-2</v>
      </c>
      <c r="AO5221" s="34">
        <v>5.8890147225368068E-2</v>
      </c>
      <c r="AP5221" s="34">
        <v>0</v>
      </c>
      <c r="AS5221" s="36">
        <v>4.7565118912797279E-2</v>
      </c>
    </row>
    <row r="5222" spans="1:45" x14ac:dyDescent="0.3">
      <c r="A5222" s="4" t="s">
        <v>198</v>
      </c>
      <c r="B5222" t="s">
        <v>138</v>
      </c>
      <c r="C5222" s="28">
        <v>45448</v>
      </c>
      <c r="D5222">
        <v>1</v>
      </c>
      <c r="G5222" s="42" t="s">
        <v>208</v>
      </c>
      <c r="H5222">
        <f t="shared" si="446"/>
        <v>2024</v>
      </c>
      <c r="I5222" s="2" t="s">
        <v>139</v>
      </c>
      <c r="J5222" s="29">
        <v>31</v>
      </c>
      <c r="N5222" s="40">
        <v>63.532905732830002</v>
      </c>
      <c r="O5222" s="33">
        <f t="shared" si="447"/>
        <v>63.532905732830002</v>
      </c>
      <c r="P5222" s="22">
        <f>IF(ISNUMBER(O5222),SUMIFS(O$1:$O5222,A$1:$A5222,A5222,H$1:$H5222,H5222,D$1:$D5222,D5222),"")</f>
        <v>440.63642944925698</v>
      </c>
      <c r="AK5222" s="34">
        <v>0.84000000000000008</v>
      </c>
      <c r="AL5222" s="34">
        <v>0</v>
      </c>
      <c r="AN5222" s="36">
        <v>0.16</v>
      </c>
      <c r="AO5222" s="34">
        <v>0.16</v>
      </c>
      <c r="AP5222" s="34">
        <v>0</v>
      </c>
      <c r="AS5222" s="36">
        <v>0</v>
      </c>
    </row>
    <row r="5223" spans="1:45" x14ac:dyDescent="0.3">
      <c r="A5223" s="4" t="s">
        <v>198</v>
      </c>
      <c r="B5223" t="s">
        <v>138</v>
      </c>
      <c r="C5223" s="28">
        <v>45448</v>
      </c>
      <c r="D5223">
        <v>2</v>
      </c>
      <c r="G5223" s="42" t="s">
        <v>208</v>
      </c>
      <c r="H5223">
        <f t="shared" si="446"/>
        <v>2024</v>
      </c>
      <c r="I5223" s="2" t="s">
        <v>139</v>
      </c>
      <c r="J5223" s="29">
        <v>31</v>
      </c>
      <c r="N5223" s="40">
        <v>154.85312899106003</v>
      </c>
      <c r="O5223" s="33">
        <f t="shared" si="447"/>
        <v>154.85312899106003</v>
      </c>
      <c r="P5223" s="22">
        <f>IF(ISNUMBER(O5223),SUMIFS(O$1:$O5223,A$1:$A5223,A5223,H$1:$H5223,H5223,D$1:$D5223,D5223),"")</f>
        <v>583.03470249634051</v>
      </c>
      <c r="AK5223" s="34">
        <v>0.61202185792349728</v>
      </c>
      <c r="AL5223" s="34">
        <v>0</v>
      </c>
      <c r="AN5223" s="36">
        <v>0.38797814207650272</v>
      </c>
      <c r="AO5223" s="34">
        <v>0.38797814207650272</v>
      </c>
      <c r="AP5223" s="34">
        <v>0</v>
      </c>
      <c r="AS5223" s="36">
        <v>0</v>
      </c>
    </row>
    <row r="5224" spans="1:45" x14ac:dyDescent="0.3">
      <c r="A5224" s="4" t="s">
        <v>198</v>
      </c>
      <c r="B5224" t="s">
        <v>138</v>
      </c>
      <c r="C5224" s="28">
        <v>45448</v>
      </c>
      <c r="D5224">
        <v>3</v>
      </c>
      <c r="G5224" s="42" t="s">
        <v>208</v>
      </c>
      <c r="H5224">
        <f t="shared" si="446"/>
        <v>2024</v>
      </c>
      <c r="I5224" s="2" t="s">
        <v>139</v>
      </c>
      <c r="J5224" s="29">
        <v>31</v>
      </c>
      <c r="N5224" s="40">
        <v>43.756479462338689</v>
      </c>
      <c r="O5224" s="33">
        <f t="shared" si="447"/>
        <v>43.756479462338689</v>
      </c>
      <c r="P5224" s="22">
        <f>IF(ISNUMBER(O5224),SUMIFS(O$1:$O5224,A$1:$A5224,A5224,H$1:$H5224,H5224,D$1:$D5224,D5224),"")</f>
        <v>371.87340464026579</v>
      </c>
      <c r="AK5224" s="34">
        <v>0.80544747081712076</v>
      </c>
      <c r="AL5224" s="34">
        <v>1.1673151750972765E-2</v>
      </c>
      <c r="AN5224" s="36">
        <v>0.17120622568093388</v>
      </c>
      <c r="AO5224" s="34">
        <v>0.17120622568093388</v>
      </c>
      <c r="AP5224" s="34">
        <v>0</v>
      </c>
      <c r="AS5224" s="36">
        <v>1.1673151750972765E-2</v>
      </c>
    </row>
    <row r="5225" spans="1:45" x14ac:dyDescent="0.3">
      <c r="A5225" s="4" t="s">
        <v>198</v>
      </c>
      <c r="B5225" t="s">
        <v>138</v>
      </c>
      <c r="C5225" s="28">
        <v>45448</v>
      </c>
      <c r="D5225">
        <v>4</v>
      </c>
      <c r="G5225" s="42" t="s">
        <v>208</v>
      </c>
      <c r="H5225">
        <f t="shared" si="446"/>
        <v>2024</v>
      </c>
      <c r="I5225" s="2" t="s">
        <v>139</v>
      </c>
      <c r="J5225" s="29">
        <v>31</v>
      </c>
      <c r="N5225" s="40">
        <v>29.120637816289992</v>
      </c>
      <c r="O5225" s="33">
        <f t="shared" si="447"/>
        <v>29.120637816289992</v>
      </c>
      <c r="P5225" s="22">
        <f>IF(ISNUMBER(O5225),SUMIFS(O$1:$O5225,A$1:$A5225,A5225,H$1:$H5225,H5225,D$1:$D5225,D5225),"")</f>
        <v>420.83531454266779</v>
      </c>
      <c r="AK5225" s="34">
        <v>0.87267904509283822</v>
      </c>
      <c r="AL5225" s="34">
        <v>0</v>
      </c>
      <c r="AN5225" s="36">
        <v>0.11671087533156499</v>
      </c>
      <c r="AO5225" s="34">
        <v>0.11671087533156499</v>
      </c>
      <c r="AP5225" s="34">
        <v>0</v>
      </c>
      <c r="AS5225" s="36">
        <v>1.0610079575596816E-2</v>
      </c>
    </row>
    <row r="5226" spans="1:45" x14ac:dyDescent="0.3">
      <c r="A5226" s="4" t="s">
        <v>199</v>
      </c>
      <c r="B5226" t="s">
        <v>138</v>
      </c>
      <c r="C5226" s="28">
        <v>44372</v>
      </c>
      <c r="D5226">
        <v>1</v>
      </c>
      <c r="G5226" s="42" t="s">
        <v>209</v>
      </c>
      <c r="H5226">
        <f t="shared" si="446"/>
        <v>2021</v>
      </c>
      <c r="I5226" s="2" t="s">
        <v>139</v>
      </c>
      <c r="J5226" s="29">
        <v>1</v>
      </c>
      <c r="N5226" s="40">
        <v>61.142643175278877</v>
      </c>
      <c r="O5226" s="33">
        <f t="shared" si="447"/>
        <v>61.142643175278877</v>
      </c>
      <c r="P5226" s="22">
        <f>IF(ISNUMBER(O5226),SUMIFS(O$1:$O5226,A$1:$A5226,A5226,H$1:$H5226,H5226,D$1:$D5226,D5226),"")</f>
        <v>61.142643175278877</v>
      </c>
      <c r="AK5226" s="34">
        <v>0.83333333333333326</v>
      </c>
      <c r="AL5226" s="34">
        <v>0</v>
      </c>
      <c r="AN5226" s="36">
        <v>0.16666666666666671</v>
      </c>
      <c r="AO5226" s="34"/>
      <c r="AP5226" s="34"/>
      <c r="AS5226" s="36">
        <v>0</v>
      </c>
    </row>
    <row r="5227" spans="1:45" x14ac:dyDescent="0.3">
      <c r="A5227" s="4" t="s">
        <v>199</v>
      </c>
      <c r="B5227" t="s">
        <v>138</v>
      </c>
      <c r="C5227" s="28">
        <v>44372</v>
      </c>
      <c r="D5227">
        <v>2</v>
      </c>
      <c r="G5227" s="42" t="s">
        <v>209</v>
      </c>
      <c r="H5227">
        <f t="shared" si="446"/>
        <v>2021</v>
      </c>
      <c r="I5227" s="2" t="s">
        <v>139</v>
      </c>
      <c r="J5227" s="29">
        <v>1</v>
      </c>
      <c r="N5227" s="40">
        <v>50.673466718974765</v>
      </c>
      <c r="O5227" s="33">
        <f t="shared" si="447"/>
        <v>50.673466718974765</v>
      </c>
      <c r="P5227" s="22">
        <f>IF(ISNUMBER(O5227),SUMIFS(O$1:$O5227,A$1:$A5227,A5227,H$1:$H5227,H5227,D$1:$D5227,D5227),"")</f>
        <v>50.673466718974765</v>
      </c>
      <c r="AK5227" s="34">
        <v>0.72727272727272718</v>
      </c>
      <c r="AL5227" s="34">
        <v>0</v>
      </c>
      <c r="AN5227" s="36">
        <v>0.27272727272727276</v>
      </c>
      <c r="AO5227" s="34"/>
      <c r="AP5227" s="34"/>
      <c r="AS5227" s="36">
        <v>0</v>
      </c>
    </row>
    <row r="5228" spans="1:45" x14ac:dyDescent="0.3">
      <c r="A5228" s="4" t="s">
        <v>199</v>
      </c>
      <c r="B5228" t="s">
        <v>138</v>
      </c>
      <c r="C5228" s="28">
        <v>44372</v>
      </c>
      <c r="D5228">
        <v>3</v>
      </c>
      <c r="G5228" s="42" t="s">
        <v>209</v>
      </c>
      <c r="H5228">
        <f t="shared" si="446"/>
        <v>2021</v>
      </c>
      <c r="I5228" s="2" t="s">
        <v>139</v>
      </c>
      <c r="J5228" s="29">
        <v>1</v>
      </c>
      <c r="N5228" s="40">
        <v>90.142393673145364</v>
      </c>
      <c r="O5228" s="33">
        <f t="shared" si="447"/>
        <v>90.142393673145364</v>
      </c>
      <c r="P5228" s="22">
        <f>IF(ISNUMBER(O5228),SUMIFS(O$1:$O5228,A$1:$A5228,A5228,H$1:$H5228,H5228,D$1:$D5228,D5228),"")</f>
        <v>90.142393673145364</v>
      </c>
      <c r="AK5228" s="34">
        <v>0.90243902439024382</v>
      </c>
      <c r="AL5228" s="34">
        <v>0</v>
      </c>
      <c r="AN5228" s="36">
        <v>9.7560975609756198E-2</v>
      </c>
      <c r="AO5228" s="34"/>
      <c r="AP5228" s="34"/>
      <c r="AS5228" s="36">
        <v>0</v>
      </c>
    </row>
    <row r="5229" spans="1:45" x14ac:dyDescent="0.3">
      <c r="A5229" s="4" t="s">
        <v>199</v>
      </c>
      <c r="B5229" t="s">
        <v>138</v>
      </c>
      <c r="C5229" s="28">
        <v>44372</v>
      </c>
      <c r="D5229">
        <v>4</v>
      </c>
      <c r="G5229" s="42" t="s">
        <v>209</v>
      </c>
      <c r="H5229">
        <f t="shared" si="446"/>
        <v>2021</v>
      </c>
      <c r="I5229" s="2" t="s">
        <v>139</v>
      </c>
      <c r="J5229" s="29">
        <v>1</v>
      </c>
      <c r="N5229" s="40">
        <v>52.289326745661882</v>
      </c>
      <c r="O5229" s="33">
        <f t="shared" si="447"/>
        <v>52.289326745661882</v>
      </c>
      <c r="P5229" s="22">
        <f>IF(ISNUMBER(O5229),SUMIFS(O$1:$O5229,A$1:$A5229,A5229,H$1:$H5229,H5229,D$1:$D5229,D5229),"")</f>
        <v>52.289326745661882</v>
      </c>
      <c r="AK5229" s="34">
        <v>0.83333333333333348</v>
      </c>
      <c r="AL5229" s="34">
        <v>0</v>
      </c>
      <c r="AN5229" s="36">
        <v>0.16666666666666657</v>
      </c>
      <c r="AO5229" s="34"/>
      <c r="AP5229" s="34"/>
      <c r="AS5229" s="36">
        <v>0</v>
      </c>
    </row>
    <row r="5230" spans="1:45" x14ac:dyDescent="0.3">
      <c r="A5230" s="4" t="s">
        <v>199</v>
      </c>
      <c r="B5230" t="s">
        <v>138</v>
      </c>
      <c r="C5230" s="28">
        <v>44424</v>
      </c>
      <c r="D5230">
        <v>1</v>
      </c>
      <c r="G5230" s="42" t="s">
        <v>209</v>
      </c>
      <c r="H5230">
        <f t="shared" si="446"/>
        <v>2021</v>
      </c>
      <c r="I5230" s="2" t="s">
        <v>139</v>
      </c>
      <c r="J5230" s="29">
        <v>2</v>
      </c>
      <c r="N5230" s="40">
        <v>125.09873956794999</v>
      </c>
      <c r="O5230" s="33">
        <f t="shared" si="447"/>
        <v>125.09873956794999</v>
      </c>
      <c r="P5230" s="22">
        <f>IF(ISNUMBER(O5230),SUMIFS(O$1:$O5230,A$1:$A5230,A5230,H$1:$H5230,H5230,D$1:$D5230,D5230),"")</f>
        <v>186.24138274322888</v>
      </c>
      <c r="AK5230" s="34">
        <v>0.76053962900505889</v>
      </c>
      <c r="AL5230" s="34">
        <v>0</v>
      </c>
      <c r="AN5230" s="36">
        <v>0.23946037099494094</v>
      </c>
      <c r="AO5230" s="34"/>
      <c r="AP5230" s="34"/>
      <c r="AS5230" s="36">
        <v>0</v>
      </c>
    </row>
    <row r="5231" spans="1:45" x14ac:dyDescent="0.3">
      <c r="A5231" s="4" t="s">
        <v>199</v>
      </c>
      <c r="B5231" t="s">
        <v>138</v>
      </c>
      <c r="C5231" s="28">
        <v>44424</v>
      </c>
      <c r="D5231">
        <v>2</v>
      </c>
      <c r="G5231" s="42" t="s">
        <v>209</v>
      </c>
      <c r="H5231">
        <f t="shared" si="446"/>
        <v>2021</v>
      </c>
      <c r="I5231" s="2" t="s">
        <v>139</v>
      </c>
      <c r="J5231" s="29">
        <v>2</v>
      </c>
      <c r="N5231" s="40">
        <v>94.775678866587967</v>
      </c>
      <c r="O5231" s="33">
        <f t="shared" si="447"/>
        <v>94.775678866587967</v>
      </c>
      <c r="P5231" s="22">
        <f>IF(ISNUMBER(O5231),SUMIFS(O$1:$O5231,A$1:$A5231,A5231,H$1:$H5231,H5231,D$1:$D5231,D5231),"")</f>
        <v>145.44914558556275</v>
      </c>
      <c r="AK5231" s="34">
        <v>0.86834733893557425</v>
      </c>
      <c r="AL5231" s="34">
        <v>0</v>
      </c>
      <c r="AN5231" s="36">
        <v>0.13165266106442572</v>
      </c>
      <c r="AO5231" s="34"/>
      <c r="AP5231" s="34"/>
      <c r="AS5231" s="36">
        <v>0</v>
      </c>
    </row>
    <row r="5232" spans="1:45" x14ac:dyDescent="0.3">
      <c r="A5232" s="4" t="s">
        <v>199</v>
      </c>
      <c r="B5232" t="s">
        <v>138</v>
      </c>
      <c r="C5232" s="28">
        <v>44424</v>
      </c>
      <c r="D5232">
        <v>3</v>
      </c>
      <c r="G5232" s="42" t="s">
        <v>209</v>
      </c>
      <c r="H5232">
        <f t="shared" si="446"/>
        <v>2021</v>
      </c>
      <c r="I5232" s="2" t="s">
        <v>139</v>
      </c>
      <c r="J5232" s="29">
        <v>2</v>
      </c>
      <c r="N5232" s="40">
        <v>326.89680226818621</v>
      </c>
      <c r="O5232" s="33">
        <f t="shared" si="447"/>
        <v>326.89680226818621</v>
      </c>
      <c r="P5232" s="22">
        <f>IF(ISNUMBER(O5232),SUMIFS(O$1:$O5232,A$1:$A5232,A5232,H$1:$H5232,H5232,D$1:$D5232,D5232),"")</f>
        <v>417.03919594133157</v>
      </c>
      <c r="AK5232" s="34">
        <v>0.91988950276243098</v>
      </c>
      <c r="AL5232" s="34">
        <v>0</v>
      </c>
      <c r="AN5232" s="36">
        <v>8.0110497237569078E-2</v>
      </c>
      <c r="AO5232" s="34"/>
      <c r="AP5232" s="34"/>
      <c r="AS5232" s="36">
        <v>0</v>
      </c>
    </row>
    <row r="5233" spans="1:45" x14ac:dyDescent="0.3">
      <c r="A5233" s="4" t="s">
        <v>199</v>
      </c>
      <c r="B5233" t="s">
        <v>138</v>
      </c>
      <c r="C5233" s="28">
        <v>44424</v>
      </c>
      <c r="D5233">
        <v>4</v>
      </c>
      <c r="G5233" s="42" t="s">
        <v>209</v>
      </c>
      <c r="H5233">
        <f t="shared" si="446"/>
        <v>2021</v>
      </c>
      <c r="I5233" s="2" t="s">
        <v>139</v>
      </c>
      <c r="J5233" s="29">
        <v>2</v>
      </c>
      <c r="N5233" s="40">
        <v>416.73546641874862</v>
      </c>
      <c r="O5233" s="33">
        <f t="shared" si="447"/>
        <v>416.73546641874862</v>
      </c>
      <c r="P5233" s="22">
        <f>IF(ISNUMBER(O5233),SUMIFS(O$1:$O5233,A$1:$A5233,A5233,H$1:$H5233,H5233,D$1:$D5233,D5233),"")</f>
        <v>469.02479316441048</v>
      </c>
      <c r="AK5233" s="34">
        <v>0.93723404255319154</v>
      </c>
      <c r="AL5233" s="34">
        <v>0</v>
      </c>
      <c r="AN5233" s="36">
        <v>6.276595744680849E-2</v>
      </c>
      <c r="AO5233" s="34"/>
      <c r="AP5233" s="34"/>
      <c r="AS5233" s="36">
        <v>0</v>
      </c>
    </row>
    <row r="5234" spans="1:45" x14ac:dyDescent="0.3">
      <c r="A5234" s="4" t="s">
        <v>199</v>
      </c>
      <c r="B5234" t="s">
        <v>138</v>
      </c>
      <c r="C5234" s="28">
        <v>44468</v>
      </c>
      <c r="D5234">
        <v>1</v>
      </c>
      <c r="G5234" s="42" t="s">
        <v>209</v>
      </c>
      <c r="H5234">
        <f t="shared" si="446"/>
        <v>2021</v>
      </c>
      <c r="I5234" s="2" t="s">
        <v>139</v>
      </c>
      <c r="J5234" s="29">
        <v>3</v>
      </c>
      <c r="N5234" s="40">
        <v>131.53816350251839</v>
      </c>
      <c r="O5234" s="33">
        <f t="shared" si="447"/>
        <v>131.53816350251839</v>
      </c>
      <c r="P5234" s="22">
        <f>IF(ISNUMBER(O5234),SUMIFS(O$1:$O5234,A$1:$A5234,A5234,H$1:$H5234,H5234,D$1:$D5234,D5234),"")</f>
        <v>317.77954624574727</v>
      </c>
      <c r="AK5234" s="34">
        <v>0.60120021822149483</v>
      </c>
      <c r="AL5234" s="34"/>
      <c r="AN5234" s="36">
        <v>0.39879978177850517</v>
      </c>
      <c r="AO5234" s="34"/>
      <c r="AP5234" s="34"/>
      <c r="AS5234" s="36"/>
    </row>
    <row r="5235" spans="1:45" x14ac:dyDescent="0.3">
      <c r="A5235" s="4" t="s">
        <v>199</v>
      </c>
      <c r="B5235" t="s">
        <v>138</v>
      </c>
      <c r="C5235" s="28">
        <v>44468</v>
      </c>
      <c r="D5235">
        <v>2</v>
      </c>
      <c r="G5235" s="42" t="s">
        <v>209</v>
      </c>
      <c r="H5235">
        <f t="shared" si="446"/>
        <v>2021</v>
      </c>
      <c r="I5235" s="2" t="s">
        <v>139</v>
      </c>
      <c r="J5235" s="29">
        <v>3</v>
      </c>
      <c r="N5235" s="40">
        <v>219.22390924482352</v>
      </c>
      <c r="O5235" s="33">
        <f t="shared" si="447"/>
        <v>219.22390924482352</v>
      </c>
      <c r="P5235" s="22">
        <f>IF(ISNUMBER(O5235),SUMIFS(O$1:$O5235,A$1:$A5235,A5235,H$1:$H5235,H5235,D$1:$D5235,D5235),"")</f>
        <v>364.67305483038626</v>
      </c>
      <c r="AK5235" s="34">
        <v>0.62724014336917566</v>
      </c>
      <c r="AL5235" s="34"/>
      <c r="AN5235" s="36">
        <v>0.37275985663082439</v>
      </c>
      <c r="AO5235" s="34"/>
      <c r="AP5235" s="34"/>
      <c r="AS5235" s="36"/>
    </row>
    <row r="5236" spans="1:45" x14ac:dyDescent="0.3">
      <c r="A5236" s="4" t="s">
        <v>199</v>
      </c>
      <c r="B5236" t="s">
        <v>138</v>
      </c>
      <c r="C5236" s="28">
        <v>44468</v>
      </c>
      <c r="D5236">
        <v>3</v>
      </c>
      <c r="G5236" s="42" t="s">
        <v>209</v>
      </c>
      <c r="H5236">
        <f t="shared" si="446"/>
        <v>2021</v>
      </c>
      <c r="I5236" s="2" t="s">
        <v>139</v>
      </c>
      <c r="J5236" s="29">
        <v>3</v>
      </c>
      <c r="N5236" s="40">
        <v>215.93562798253635</v>
      </c>
      <c r="O5236" s="33">
        <f t="shared" si="447"/>
        <v>215.93562798253635</v>
      </c>
      <c r="P5236" s="22">
        <f>IF(ISNUMBER(O5236),SUMIFS(O$1:$O5236,A$1:$A5236,A5236,H$1:$H5236,H5236,D$1:$D5236,D5236),"")</f>
        <v>632.97482392386792</v>
      </c>
      <c r="AK5236" s="34">
        <v>0.71240799158780233</v>
      </c>
      <c r="AL5236" s="34"/>
      <c r="AN5236" s="36">
        <v>0.28759200841219773</v>
      </c>
      <c r="AO5236" s="34"/>
      <c r="AP5236" s="34"/>
      <c r="AS5236" s="36"/>
    </row>
    <row r="5237" spans="1:45" x14ac:dyDescent="0.3">
      <c r="A5237" s="4" t="s">
        <v>199</v>
      </c>
      <c r="B5237" t="s">
        <v>138</v>
      </c>
      <c r="C5237" s="28">
        <v>44468</v>
      </c>
      <c r="D5237">
        <v>4</v>
      </c>
      <c r="G5237" s="42" t="s">
        <v>209</v>
      </c>
      <c r="H5237">
        <f t="shared" si="446"/>
        <v>2021</v>
      </c>
      <c r="I5237" s="2" t="s">
        <v>139</v>
      </c>
      <c r="J5237" s="29">
        <v>3</v>
      </c>
      <c r="N5237" s="40">
        <v>224.44696206240755</v>
      </c>
      <c r="O5237" s="33">
        <f t="shared" si="447"/>
        <v>224.44696206240755</v>
      </c>
      <c r="P5237" s="22">
        <f>IF(ISNUMBER(O5237),SUMIFS(O$1:$O5237,A$1:$A5237,A5237,H$1:$H5237,H5237,D$1:$D5237,D5237),"")</f>
        <v>693.471755226818</v>
      </c>
      <c r="AK5237" s="34">
        <v>0.69070904645476783</v>
      </c>
      <c r="AL5237" s="34"/>
      <c r="AN5237" s="36">
        <v>0.30929095354523223</v>
      </c>
      <c r="AO5237" s="34"/>
      <c r="AP5237" s="34"/>
      <c r="AS5237" s="36"/>
    </row>
    <row r="5238" spans="1:45" x14ac:dyDescent="0.3">
      <c r="A5238" s="4" t="s">
        <v>199</v>
      </c>
      <c r="B5238" t="s">
        <v>138</v>
      </c>
      <c r="C5238" s="28">
        <v>44491</v>
      </c>
      <c r="D5238">
        <v>1</v>
      </c>
      <c r="G5238" s="42" t="s">
        <v>209</v>
      </c>
      <c r="H5238">
        <f t="shared" si="446"/>
        <v>2021</v>
      </c>
      <c r="I5238" s="2" t="s">
        <v>139</v>
      </c>
      <c r="J5238" s="29">
        <v>4</v>
      </c>
      <c r="N5238" s="40">
        <v>151.15317965205102</v>
      </c>
      <c r="O5238" s="33">
        <f t="shared" si="447"/>
        <v>151.15317965205102</v>
      </c>
      <c r="P5238" s="22">
        <f>IF(ISNUMBER(O5238),SUMIFS(O$1:$O5238,A$1:$A5238,A5238,H$1:$H5238,H5238,D$1:$D5238,D5238),"")</f>
        <v>468.93272589779826</v>
      </c>
      <c r="AK5238" s="34">
        <v>0.57162629757785466</v>
      </c>
      <c r="AL5238" s="34"/>
      <c r="AN5238" s="36">
        <v>0.42837370242214534</v>
      </c>
      <c r="AO5238" s="34"/>
      <c r="AP5238" s="34"/>
      <c r="AS5238" s="36"/>
    </row>
    <row r="5239" spans="1:45" x14ac:dyDescent="0.3">
      <c r="A5239" s="4" t="s">
        <v>199</v>
      </c>
      <c r="B5239" t="s">
        <v>138</v>
      </c>
      <c r="C5239" s="28">
        <v>44491</v>
      </c>
      <c r="D5239">
        <v>2</v>
      </c>
      <c r="G5239" s="42" t="s">
        <v>209</v>
      </c>
      <c r="H5239">
        <f t="shared" si="446"/>
        <v>2021</v>
      </c>
      <c r="I5239" s="2" t="s">
        <v>139</v>
      </c>
      <c r="J5239" s="29">
        <v>4</v>
      </c>
      <c r="N5239" s="40">
        <v>177.63602568435283</v>
      </c>
      <c r="O5239" s="33">
        <f t="shared" si="447"/>
        <v>177.63602568435283</v>
      </c>
      <c r="P5239" s="22">
        <f>IF(ISNUMBER(O5239),SUMIFS(O$1:$O5239,A$1:$A5239,A5239,H$1:$H5239,H5239,D$1:$D5239,D5239),"")</f>
        <v>542.30908051473909</v>
      </c>
      <c r="AK5239" s="34">
        <v>0.66666666666666663</v>
      </c>
      <c r="AL5239" s="34"/>
      <c r="AN5239" s="36">
        <v>0.33333333333333337</v>
      </c>
      <c r="AO5239" s="34"/>
      <c r="AP5239" s="34"/>
      <c r="AS5239" s="36"/>
    </row>
    <row r="5240" spans="1:45" x14ac:dyDescent="0.3">
      <c r="A5240" s="4" t="s">
        <v>199</v>
      </c>
      <c r="B5240" t="s">
        <v>138</v>
      </c>
      <c r="C5240" s="28">
        <v>44491</v>
      </c>
      <c r="D5240">
        <v>3</v>
      </c>
      <c r="G5240" s="42" t="s">
        <v>209</v>
      </c>
      <c r="H5240">
        <f t="shared" si="446"/>
        <v>2021</v>
      </c>
      <c r="I5240" s="2" t="s">
        <v>139</v>
      </c>
      <c r="J5240" s="29">
        <v>4</v>
      </c>
      <c r="N5240" s="40">
        <v>195.24793388429751</v>
      </c>
      <c r="O5240" s="33">
        <f t="shared" si="447"/>
        <v>195.24793388429751</v>
      </c>
      <c r="P5240" s="22">
        <f>IF(ISNUMBER(O5240),SUMIFS(O$1:$O5240,A$1:$A5240,A5240,H$1:$H5240,H5240,D$1:$D5240,D5240),"")</f>
        <v>828.2227578081654</v>
      </c>
      <c r="AK5240" s="34">
        <v>0.64935858277336589</v>
      </c>
      <c r="AL5240" s="34"/>
      <c r="AN5240" s="36">
        <v>0.35064141722663406</v>
      </c>
      <c r="AO5240" s="34"/>
      <c r="AP5240" s="34"/>
      <c r="AS5240" s="36"/>
    </row>
    <row r="5241" spans="1:45" x14ac:dyDescent="0.3">
      <c r="A5241" s="4" t="s">
        <v>199</v>
      </c>
      <c r="B5241" t="s">
        <v>138</v>
      </c>
      <c r="C5241" s="28">
        <v>44491</v>
      </c>
      <c r="D5241">
        <v>4</v>
      </c>
      <c r="G5241" s="42" t="s">
        <v>209</v>
      </c>
      <c r="H5241">
        <f t="shared" si="446"/>
        <v>2021</v>
      </c>
      <c r="I5241" s="2" t="s">
        <v>139</v>
      </c>
      <c r="J5241" s="29">
        <v>4</v>
      </c>
      <c r="N5241" s="40">
        <v>138.60473286358777</v>
      </c>
      <c r="O5241" s="33">
        <f t="shared" si="447"/>
        <v>138.60473286358777</v>
      </c>
      <c r="P5241" s="22">
        <f>IF(ISNUMBER(O5241),SUMIFS(O$1:$O5241,A$1:$A5241,A5241,H$1:$H5241,H5241,D$1:$D5241,D5241),"")</f>
        <v>832.07648809040575</v>
      </c>
      <c r="AK5241" s="34">
        <v>0.65471447543160688</v>
      </c>
      <c r="AL5241" s="34"/>
      <c r="AN5241" s="36">
        <v>0.34528552456839312</v>
      </c>
      <c r="AO5241" s="34"/>
      <c r="AP5241" s="34"/>
      <c r="AS5241" s="36"/>
    </row>
    <row r="5242" spans="1:45" x14ac:dyDescent="0.3">
      <c r="A5242" s="4" t="s">
        <v>199</v>
      </c>
      <c r="B5242" t="s">
        <v>138</v>
      </c>
      <c r="C5242" s="28">
        <v>44518</v>
      </c>
      <c r="D5242">
        <v>1</v>
      </c>
      <c r="G5242" s="42" t="s">
        <v>209</v>
      </c>
      <c r="H5242">
        <f t="shared" si="446"/>
        <v>2021</v>
      </c>
      <c r="I5242" s="2" t="s">
        <v>139</v>
      </c>
      <c r="J5242" s="29">
        <v>5</v>
      </c>
      <c r="N5242" s="40">
        <v>357.44432274552759</v>
      </c>
      <c r="O5242" s="33">
        <f t="shared" si="447"/>
        <v>357.44432274552759</v>
      </c>
      <c r="P5242" s="22">
        <f>IF(ISNUMBER(O5242),SUMIFS(O$1:$O5242,A$1:$A5242,A5242,H$1:$H5242,H5242,D$1:$D5242,D5242),"")</f>
        <v>826.37704864332591</v>
      </c>
      <c r="AK5242" s="47">
        <v>0.63904452963727509</v>
      </c>
      <c r="AL5242" s="35"/>
      <c r="AN5242" s="48">
        <v>0.3609554703627248</v>
      </c>
      <c r="AO5242" s="35">
        <v>0.20230020642878205</v>
      </c>
      <c r="AP5242" s="35">
        <v>0.15865526393394278</v>
      </c>
      <c r="AS5242" s="37"/>
    </row>
    <row r="5243" spans="1:45" x14ac:dyDescent="0.3">
      <c r="A5243" s="4" t="s">
        <v>199</v>
      </c>
      <c r="B5243" t="s">
        <v>138</v>
      </c>
      <c r="C5243" s="28">
        <v>44518</v>
      </c>
      <c r="D5243">
        <v>2</v>
      </c>
      <c r="G5243" s="42" t="s">
        <v>209</v>
      </c>
      <c r="H5243">
        <f t="shared" si="446"/>
        <v>2021</v>
      </c>
      <c r="I5243" s="2" t="s">
        <v>139</v>
      </c>
      <c r="J5243" s="29">
        <v>5</v>
      </c>
      <c r="N5243" s="40">
        <v>249.74486856616136</v>
      </c>
      <c r="O5243" s="33">
        <f t="shared" si="447"/>
        <v>249.74486856616136</v>
      </c>
      <c r="P5243" s="22">
        <f>IF(ISNUMBER(O5243),SUMIFS(O$1:$O5243,A$1:$A5243,A5243,H$1:$H5243,H5243,D$1:$D5243,D5243),"")</f>
        <v>792.05394908090045</v>
      </c>
      <c r="AK5243" s="47">
        <v>0.60938910622931097</v>
      </c>
      <c r="AL5243" s="35"/>
      <c r="AN5243" s="48">
        <v>0.39061089377068914</v>
      </c>
      <c r="AO5243" s="35">
        <v>0.21426421907914536</v>
      </c>
      <c r="AP5243" s="35">
        <v>0.1763466746915438</v>
      </c>
      <c r="AS5243" s="37"/>
    </row>
    <row r="5244" spans="1:45" x14ac:dyDescent="0.3">
      <c r="A5244" s="4" t="s">
        <v>199</v>
      </c>
      <c r="B5244" t="s">
        <v>138</v>
      </c>
      <c r="C5244" s="28">
        <v>44518</v>
      </c>
      <c r="D5244">
        <v>3</v>
      </c>
      <c r="G5244" s="42" t="s">
        <v>209</v>
      </c>
      <c r="H5244">
        <f t="shared" si="446"/>
        <v>2021</v>
      </c>
      <c r="I5244" s="2" t="s">
        <v>139</v>
      </c>
      <c r="J5244" s="29">
        <v>5</v>
      </c>
      <c r="N5244" s="40">
        <v>247.34489687128388</v>
      </c>
      <c r="O5244" s="33">
        <f t="shared" si="447"/>
        <v>247.34489687128388</v>
      </c>
      <c r="P5244" s="22">
        <f>IF(ISNUMBER(O5244),SUMIFS(O$1:$O5244,A$1:$A5244,A5244,H$1:$H5244,H5244,D$1:$D5244,D5244),"")</f>
        <v>1075.5676546794493</v>
      </c>
      <c r="AK5244" s="47">
        <v>0.57914529914529922</v>
      </c>
      <c r="AL5244" s="35"/>
      <c r="AN5244" s="48">
        <v>0.42085470085470089</v>
      </c>
      <c r="AO5244" s="35">
        <v>0.22735042735042738</v>
      </c>
      <c r="AP5244" s="35">
        <v>0.19350427350427352</v>
      </c>
      <c r="AS5244" s="37"/>
    </row>
    <row r="5245" spans="1:45" x14ac:dyDescent="0.3">
      <c r="A5245" s="4" t="s">
        <v>199</v>
      </c>
      <c r="B5245" t="s">
        <v>138</v>
      </c>
      <c r="C5245" s="28">
        <v>44518</v>
      </c>
      <c r="D5245">
        <v>4</v>
      </c>
      <c r="G5245" s="42" t="s">
        <v>209</v>
      </c>
      <c r="H5245">
        <f t="shared" si="446"/>
        <v>2021</v>
      </c>
      <c r="I5245" s="2" t="s">
        <v>139</v>
      </c>
      <c r="J5245" s="29">
        <v>5</v>
      </c>
      <c r="N5245" s="40">
        <v>270.43506407038029</v>
      </c>
      <c r="O5245" s="33">
        <f t="shared" si="447"/>
        <v>270.43506407038029</v>
      </c>
      <c r="P5245" s="22">
        <f>IF(ISNUMBER(O5245),SUMIFS(O$1:$O5245,A$1:$A5245,A5245,H$1:$H5245,H5245,D$1:$D5245,D5245),"")</f>
        <v>1102.5115521607861</v>
      </c>
      <c r="AK5245" s="47">
        <v>0.70447058823529418</v>
      </c>
      <c r="AL5245" s="35"/>
      <c r="AN5245" s="48">
        <v>0.29552941176470587</v>
      </c>
      <c r="AO5245" s="35">
        <v>0.29552941176470587</v>
      </c>
      <c r="AP5245" s="35">
        <v>0</v>
      </c>
      <c r="AS5245" s="37"/>
    </row>
    <row r="5246" spans="1:45" x14ac:dyDescent="0.3">
      <c r="A5246" s="4" t="s">
        <v>199</v>
      </c>
      <c r="B5246" t="s">
        <v>138</v>
      </c>
      <c r="C5246" s="28">
        <v>44551</v>
      </c>
      <c r="D5246">
        <v>1</v>
      </c>
      <c r="G5246" s="42" t="s">
        <v>209</v>
      </c>
      <c r="H5246">
        <f t="shared" si="446"/>
        <v>2021</v>
      </c>
      <c r="I5246" s="2" t="s">
        <v>139</v>
      </c>
      <c r="J5246" s="29">
        <v>6</v>
      </c>
      <c r="N5246" s="40">
        <v>297.81093610880845</v>
      </c>
      <c r="O5246" s="33">
        <f t="shared" si="447"/>
        <v>297.81093610880845</v>
      </c>
      <c r="P5246" s="22">
        <f>IF(ISNUMBER(O5246),SUMIFS(O$1:$O5246,A$1:$A5246,A5246,H$1:$H5246,H5246,D$1:$D5246,D5246),"")</f>
        <v>1124.1879847521343</v>
      </c>
      <c r="AK5246" s="34">
        <v>0.22809667673716011</v>
      </c>
      <c r="AL5246" s="34">
        <v>0</v>
      </c>
      <c r="AN5246" s="36">
        <v>0.75528700906344404</v>
      </c>
      <c r="AO5246" s="34">
        <v>0.44561933534743203</v>
      </c>
      <c r="AP5246" s="34">
        <v>0.30966767371601206</v>
      </c>
      <c r="AS5246" s="36">
        <v>1.6616314199395771E-2</v>
      </c>
    </row>
    <row r="5247" spans="1:45" x14ac:dyDescent="0.3">
      <c r="A5247" s="4" t="s">
        <v>199</v>
      </c>
      <c r="B5247" t="s">
        <v>138</v>
      </c>
      <c r="C5247" s="28">
        <v>44551</v>
      </c>
      <c r="D5247">
        <v>2</v>
      </c>
      <c r="G5247" s="42" t="s">
        <v>209</v>
      </c>
      <c r="H5247">
        <f t="shared" ref="H5247:H5310" si="448">YEAR(C5247)</f>
        <v>2021</v>
      </c>
      <c r="I5247" s="2" t="s">
        <v>139</v>
      </c>
      <c r="J5247" s="29">
        <v>6</v>
      </c>
      <c r="N5247" s="40">
        <v>353.64235576099981</v>
      </c>
      <c r="O5247" s="33">
        <f t="shared" si="447"/>
        <v>353.64235576099981</v>
      </c>
      <c r="P5247" s="22">
        <f>IF(ISNUMBER(O5247),SUMIFS(O$1:$O5247,A$1:$A5247,A5247,H$1:$H5247,H5247,D$1:$D5247,D5247),"")</f>
        <v>1145.6963048419002</v>
      </c>
      <c r="AK5247" s="34">
        <v>0.21947965310206805</v>
      </c>
      <c r="AL5247" s="34">
        <v>0</v>
      </c>
      <c r="AN5247" s="36">
        <v>0.77051367578385599</v>
      </c>
      <c r="AO5247" s="34">
        <v>0.54769846564376257</v>
      </c>
      <c r="AP5247" s="34">
        <v>0.22281521014009339</v>
      </c>
      <c r="AS5247" s="36">
        <v>1.0006671114076051E-2</v>
      </c>
    </row>
    <row r="5248" spans="1:45" x14ac:dyDescent="0.3">
      <c r="A5248" s="4" t="s">
        <v>199</v>
      </c>
      <c r="B5248" t="s">
        <v>138</v>
      </c>
      <c r="C5248" s="28">
        <v>44551</v>
      </c>
      <c r="D5248">
        <v>3</v>
      </c>
      <c r="G5248" s="42" t="s">
        <v>209</v>
      </c>
      <c r="H5248">
        <f t="shared" si="448"/>
        <v>2021</v>
      </c>
      <c r="I5248" s="2" t="s">
        <v>139</v>
      </c>
      <c r="J5248" s="29">
        <v>6</v>
      </c>
      <c r="N5248" s="40">
        <v>404.31701338216919</v>
      </c>
      <c r="O5248" s="33">
        <f t="shared" si="447"/>
        <v>404.31701338216919</v>
      </c>
      <c r="P5248" s="22">
        <f>IF(ISNUMBER(O5248),SUMIFS(O$1:$O5248,A$1:$A5248,A5248,H$1:$H5248,H5248,D$1:$D5248,D5248),"")</f>
        <v>1479.8846680616184</v>
      </c>
      <c r="AK5248" s="34">
        <v>0.33797468354430377</v>
      </c>
      <c r="AL5248" s="34">
        <v>0</v>
      </c>
      <c r="AN5248" s="36">
        <v>0.66202531645569618</v>
      </c>
      <c r="AO5248" s="34">
        <v>0.38860759493670882</v>
      </c>
      <c r="AP5248" s="34">
        <v>0.27341772151898736</v>
      </c>
      <c r="AS5248" s="36">
        <v>0</v>
      </c>
    </row>
    <row r="5249" spans="1:45" x14ac:dyDescent="0.3">
      <c r="A5249" s="4" t="s">
        <v>199</v>
      </c>
      <c r="B5249" t="s">
        <v>138</v>
      </c>
      <c r="C5249" s="28">
        <v>44551</v>
      </c>
      <c r="D5249">
        <v>4</v>
      </c>
      <c r="G5249" s="42" t="s">
        <v>209</v>
      </c>
      <c r="H5249">
        <f t="shared" si="448"/>
        <v>2021</v>
      </c>
      <c r="I5249" s="2" t="s">
        <v>139</v>
      </c>
      <c r="J5249" s="29">
        <v>6</v>
      </c>
      <c r="N5249" s="40">
        <v>302.2847287966012</v>
      </c>
      <c r="O5249" s="33">
        <f t="shared" si="447"/>
        <v>302.2847287966012</v>
      </c>
      <c r="P5249" s="22">
        <f>IF(ISNUMBER(O5249),SUMIFS(O$1:$O5249,A$1:$A5249,A5249,H$1:$H5249,H5249,D$1:$D5249,D5249),"")</f>
        <v>1404.7962809573874</v>
      </c>
      <c r="AK5249" s="34">
        <v>0.44297082228116708</v>
      </c>
      <c r="AL5249" s="34">
        <v>0</v>
      </c>
      <c r="AN5249" s="36">
        <v>0.5366931918656056</v>
      </c>
      <c r="AO5249" s="34">
        <v>0.53050397877984079</v>
      </c>
      <c r="AP5249" s="34">
        <v>6.18921308576481E-3</v>
      </c>
      <c r="AS5249" s="36">
        <v>2.0335985853227233E-2</v>
      </c>
    </row>
    <row r="5250" spans="1:45" x14ac:dyDescent="0.3">
      <c r="A5250" s="4" t="s">
        <v>199</v>
      </c>
      <c r="B5250" t="s">
        <v>138</v>
      </c>
      <c r="C5250" s="28">
        <v>44572</v>
      </c>
      <c r="D5250">
        <v>1</v>
      </c>
      <c r="G5250" s="42" t="s">
        <v>209</v>
      </c>
      <c r="H5250">
        <f t="shared" si="448"/>
        <v>2022</v>
      </c>
      <c r="I5250" s="2" t="s">
        <v>139</v>
      </c>
      <c r="J5250" s="29">
        <v>7</v>
      </c>
      <c r="N5250" s="40">
        <v>96.654181008301279</v>
      </c>
      <c r="O5250" s="33">
        <f t="shared" si="447"/>
        <v>96.654181008301279</v>
      </c>
      <c r="P5250" s="22">
        <f>IF(ISNUMBER(O5250),SUMIFS(O$1:$O5250,A$1:$A5250,A5250,H$1:$H5250,H5250,D$1:$D5250,D5250),"")</f>
        <v>96.654181008301279</v>
      </c>
      <c r="AK5250" s="34"/>
      <c r="AL5250" s="34"/>
      <c r="AN5250" s="36"/>
      <c r="AO5250" s="34"/>
      <c r="AP5250" s="34"/>
      <c r="AS5250" s="36"/>
    </row>
    <row r="5251" spans="1:45" x14ac:dyDescent="0.3">
      <c r="A5251" s="4" t="s">
        <v>199</v>
      </c>
      <c r="B5251" t="s">
        <v>138</v>
      </c>
      <c r="C5251" s="28">
        <v>44572</v>
      </c>
      <c r="D5251">
        <v>2</v>
      </c>
      <c r="G5251" s="42" t="s">
        <v>209</v>
      </c>
      <c r="H5251">
        <f t="shared" si="448"/>
        <v>2022</v>
      </c>
      <c r="I5251" s="2" t="s">
        <v>139</v>
      </c>
      <c r="J5251" s="29">
        <v>7</v>
      </c>
      <c r="N5251" s="40">
        <v>83.367243564473938</v>
      </c>
      <c r="O5251" s="33">
        <f t="shared" si="447"/>
        <v>83.367243564473938</v>
      </c>
      <c r="P5251" s="22">
        <f>IF(ISNUMBER(O5251),SUMIFS(O$1:$O5251,A$1:$A5251,A5251,H$1:$H5251,H5251,D$1:$D5251,D5251),"")</f>
        <v>83.367243564473938</v>
      </c>
      <c r="AK5251" s="34">
        <v>0.63915547024952002</v>
      </c>
      <c r="AL5251" s="34">
        <v>0</v>
      </c>
      <c r="AN5251" s="36">
        <v>0.36084452975047976</v>
      </c>
      <c r="AO5251" s="34">
        <v>0.34740882917466398</v>
      </c>
      <c r="AP5251" s="34">
        <v>1.3435700575815737E-2</v>
      </c>
      <c r="AS5251" s="36"/>
    </row>
    <row r="5252" spans="1:45" x14ac:dyDescent="0.3">
      <c r="A5252" s="4" t="s">
        <v>199</v>
      </c>
      <c r="B5252" t="s">
        <v>138</v>
      </c>
      <c r="C5252" s="28">
        <v>44572</v>
      </c>
      <c r="D5252">
        <v>3</v>
      </c>
      <c r="G5252" s="42" t="s">
        <v>209</v>
      </c>
      <c r="H5252">
        <f t="shared" si="448"/>
        <v>2022</v>
      </c>
      <c r="I5252" s="2" t="s">
        <v>139</v>
      </c>
      <c r="J5252" s="29">
        <v>7</v>
      </c>
      <c r="N5252" s="40">
        <v>114.81618421120201</v>
      </c>
      <c r="O5252" s="33">
        <f t="shared" si="447"/>
        <v>114.81618421120201</v>
      </c>
      <c r="P5252" s="22">
        <f>IF(ISNUMBER(O5252),SUMIFS(O$1:$O5252,A$1:$A5252,A5252,H$1:$H5252,H5252,D$1:$D5252,D5252),"")</f>
        <v>114.81618421120201</v>
      </c>
      <c r="AK5252" s="34">
        <v>0.75293056807935077</v>
      </c>
      <c r="AL5252" s="34">
        <v>0</v>
      </c>
      <c r="AN5252" s="36">
        <v>0.24706943192064923</v>
      </c>
      <c r="AO5252" s="34">
        <v>0.22633002705139765</v>
      </c>
      <c r="AP5252" s="34">
        <v>2.073940486925158E-2</v>
      </c>
      <c r="AS5252" s="36"/>
    </row>
    <row r="5253" spans="1:45" x14ac:dyDescent="0.3">
      <c r="A5253" s="4" t="s">
        <v>199</v>
      </c>
      <c r="B5253" t="s">
        <v>138</v>
      </c>
      <c r="C5253" s="28">
        <v>44572</v>
      </c>
      <c r="D5253">
        <v>4</v>
      </c>
      <c r="G5253" s="42" t="s">
        <v>209</v>
      </c>
      <c r="H5253">
        <f t="shared" si="448"/>
        <v>2022</v>
      </c>
      <c r="I5253" s="2" t="s">
        <v>139</v>
      </c>
      <c r="J5253" s="29">
        <v>7</v>
      </c>
      <c r="N5253" s="40">
        <v>90.585802269165654</v>
      </c>
      <c r="O5253" s="33">
        <f t="shared" si="447"/>
        <v>90.585802269165654</v>
      </c>
      <c r="P5253" s="22">
        <f>IF(ISNUMBER(O5253),SUMIFS(O$1:$O5253,A$1:$A5253,A5253,H$1:$H5253,H5253,D$1:$D5253,D5253),"")</f>
        <v>90.585802269165654</v>
      </c>
      <c r="AK5253" s="34">
        <v>0.73840769903762027</v>
      </c>
      <c r="AL5253" s="34">
        <v>0</v>
      </c>
      <c r="AN5253" s="36">
        <v>0.26159230096237973</v>
      </c>
      <c r="AO5253" s="34">
        <v>0.21609798775153111</v>
      </c>
      <c r="AP5253" s="34">
        <v>4.5494313210848646E-2</v>
      </c>
      <c r="AS5253" s="36"/>
    </row>
    <row r="5254" spans="1:45" x14ac:dyDescent="0.3">
      <c r="A5254" s="4" t="s">
        <v>199</v>
      </c>
      <c r="B5254" t="s">
        <v>138</v>
      </c>
      <c r="C5254" s="28">
        <v>44615</v>
      </c>
      <c r="D5254">
        <v>1</v>
      </c>
      <c r="G5254" s="42" t="s">
        <v>209</v>
      </c>
      <c r="H5254">
        <f t="shared" si="448"/>
        <v>2022</v>
      </c>
      <c r="I5254" s="2" t="s">
        <v>139</v>
      </c>
      <c r="J5254" s="29">
        <v>8</v>
      </c>
      <c r="N5254" s="40">
        <v>186.10152154455952</v>
      </c>
      <c r="O5254" s="33">
        <f t="shared" si="447"/>
        <v>186.10152154455952</v>
      </c>
      <c r="P5254" s="22">
        <f>IF(ISNUMBER(O5254),SUMIFS(O$1:$O5254,A$1:$A5254,A5254,H$1:$H5254,H5254,D$1:$D5254,D5254),"")</f>
        <v>282.75570255286078</v>
      </c>
      <c r="AK5254" s="34">
        <v>0.22809667673716011</v>
      </c>
      <c r="AL5254" s="34">
        <v>0</v>
      </c>
      <c r="AN5254" s="36">
        <v>0.75528700906344404</v>
      </c>
      <c r="AO5254" s="34">
        <v>0.44561933534743203</v>
      </c>
      <c r="AP5254" s="34">
        <v>0.30966767371601206</v>
      </c>
      <c r="AS5254" s="36">
        <v>1.6616314199395771E-2</v>
      </c>
    </row>
    <row r="5255" spans="1:45" x14ac:dyDescent="0.3">
      <c r="A5255" s="4" t="s">
        <v>199</v>
      </c>
      <c r="B5255" t="s">
        <v>138</v>
      </c>
      <c r="C5255" s="28">
        <v>44615</v>
      </c>
      <c r="D5255">
        <v>2</v>
      </c>
      <c r="G5255" s="42" t="s">
        <v>209</v>
      </c>
      <c r="H5255">
        <f t="shared" si="448"/>
        <v>2022</v>
      </c>
      <c r="I5255" s="2" t="s">
        <v>139</v>
      </c>
      <c r="J5255" s="29">
        <v>8</v>
      </c>
      <c r="N5255" s="40">
        <v>207.98836145656955</v>
      </c>
      <c r="O5255" s="33">
        <f t="shared" si="447"/>
        <v>207.98836145656955</v>
      </c>
      <c r="P5255" s="22">
        <f>IF(ISNUMBER(O5255),SUMIFS(O$1:$O5255,A$1:$A5255,A5255,H$1:$H5255,H5255,D$1:$D5255,D5255),"")</f>
        <v>291.35560502104352</v>
      </c>
      <c r="AK5255" s="34">
        <v>0.21947965310206805</v>
      </c>
      <c r="AL5255" s="34">
        <v>0</v>
      </c>
      <c r="AN5255" s="36">
        <v>0.77051367578385599</v>
      </c>
      <c r="AO5255" s="34">
        <v>0.54769846564376257</v>
      </c>
      <c r="AP5255" s="34">
        <v>0.22281521014009339</v>
      </c>
      <c r="AS5255" s="36">
        <v>1.0006671114076051E-2</v>
      </c>
    </row>
    <row r="5256" spans="1:45" x14ac:dyDescent="0.3">
      <c r="A5256" s="4" t="s">
        <v>199</v>
      </c>
      <c r="B5256" t="s">
        <v>138</v>
      </c>
      <c r="C5256" s="28">
        <v>44615</v>
      </c>
      <c r="D5256">
        <v>3</v>
      </c>
      <c r="G5256" s="42" t="s">
        <v>209</v>
      </c>
      <c r="H5256">
        <f t="shared" si="448"/>
        <v>2022</v>
      </c>
      <c r="I5256" s="2" t="s">
        <v>139</v>
      </c>
      <c r="J5256" s="29">
        <v>8</v>
      </c>
      <c r="N5256" s="40">
        <v>246.47674348273148</v>
      </c>
      <c r="O5256" s="33">
        <f t="shared" si="447"/>
        <v>246.47674348273148</v>
      </c>
      <c r="P5256" s="22">
        <f>IF(ISNUMBER(O5256),SUMIFS(O$1:$O5256,A$1:$A5256,A5256,H$1:$H5256,H5256,D$1:$D5256,D5256),"")</f>
        <v>361.29292769393351</v>
      </c>
      <c r="AK5256" s="34">
        <v>0.33797468354430377</v>
      </c>
      <c r="AL5256" s="34">
        <v>0</v>
      </c>
      <c r="AN5256" s="36">
        <v>0.66202531645569618</v>
      </c>
      <c r="AO5256" s="34">
        <v>0.38860759493670882</v>
      </c>
      <c r="AP5256" s="34">
        <v>0.27341772151898736</v>
      </c>
      <c r="AS5256" s="36">
        <v>0</v>
      </c>
    </row>
    <row r="5257" spans="1:45" x14ac:dyDescent="0.3">
      <c r="A5257" s="4" t="s">
        <v>199</v>
      </c>
      <c r="B5257" t="s">
        <v>138</v>
      </c>
      <c r="C5257" s="28">
        <v>44615</v>
      </c>
      <c r="D5257">
        <v>4</v>
      </c>
      <c r="G5257" s="42" t="s">
        <v>209</v>
      </c>
      <c r="H5257">
        <f t="shared" si="448"/>
        <v>2022</v>
      </c>
      <c r="I5257" s="2" t="s">
        <v>139</v>
      </c>
      <c r="J5257" s="29">
        <v>8</v>
      </c>
      <c r="N5257" s="40">
        <v>201.61866469861442</v>
      </c>
      <c r="O5257" s="33">
        <f t="shared" si="447"/>
        <v>201.61866469861442</v>
      </c>
      <c r="P5257" s="22">
        <f>IF(ISNUMBER(O5257),SUMIFS(O$1:$O5257,A$1:$A5257,A5257,H$1:$H5257,H5257,D$1:$D5257,D5257),"")</f>
        <v>292.20446696778009</v>
      </c>
      <c r="AK5257" s="34">
        <v>0.44297082228116708</v>
      </c>
      <c r="AL5257" s="34">
        <v>0</v>
      </c>
      <c r="AN5257" s="36">
        <v>0.5366931918656056</v>
      </c>
      <c r="AO5257" s="34">
        <v>0.53050397877984079</v>
      </c>
      <c r="AP5257" s="34">
        <v>6.18921308576481E-3</v>
      </c>
      <c r="AS5257" s="36">
        <v>2.0335985853227233E-2</v>
      </c>
    </row>
    <row r="5258" spans="1:45" x14ac:dyDescent="0.3">
      <c r="A5258" s="4" t="s">
        <v>199</v>
      </c>
      <c r="B5258" t="s">
        <v>138</v>
      </c>
      <c r="C5258" s="28">
        <v>44648</v>
      </c>
      <c r="D5258">
        <v>1</v>
      </c>
      <c r="G5258" s="42" t="s">
        <v>209</v>
      </c>
      <c r="H5258">
        <f t="shared" si="448"/>
        <v>2022</v>
      </c>
      <c r="I5258" s="2" t="s">
        <v>139</v>
      </c>
      <c r="J5258" s="29">
        <v>9</v>
      </c>
      <c r="N5258" s="40">
        <v>90.692678626432567</v>
      </c>
      <c r="O5258" s="33">
        <f t="shared" si="447"/>
        <v>90.692678626432567</v>
      </c>
      <c r="P5258" s="22">
        <f>IF(ISNUMBER(O5258),SUMIFS(O$1:$O5258,A$1:$A5258,A5258,H$1:$H5258,H5258,D$1:$D5258,D5258),"")</f>
        <v>373.44838117929334</v>
      </c>
      <c r="AK5258" s="34">
        <v>0.26497695852534559</v>
      </c>
      <c r="AL5258" s="34">
        <v>1.4976958525345623E-2</v>
      </c>
      <c r="AN5258" s="36">
        <v>0.6394009216589861</v>
      </c>
      <c r="AO5258" s="34">
        <v>0.63364055299539168</v>
      </c>
      <c r="AP5258" s="34">
        <v>5.7603686635944703E-3</v>
      </c>
      <c r="AS5258" s="48">
        <v>8.0645161290322578E-2</v>
      </c>
    </row>
    <row r="5259" spans="1:45" x14ac:dyDescent="0.3">
      <c r="A5259" s="4" t="s">
        <v>199</v>
      </c>
      <c r="B5259" t="s">
        <v>138</v>
      </c>
      <c r="C5259" s="28">
        <v>44648</v>
      </c>
      <c r="D5259">
        <v>2</v>
      </c>
      <c r="G5259" s="42" t="s">
        <v>209</v>
      </c>
      <c r="H5259">
        <f t="shared" si="448"/>
        <v>2022</v>
      </c>
      <c r="I5259" s="2" t="s">
        <v>139</v>
      </c>
      <c r="J5259" s="29">
        <v>9</v>
      </c>
      <c r="N5259" s="40">
        <v>100.13722602006774</v>
      </c>
      <c r="O5259" s="33">
        <f t="shared" si="447"/>
        <v>100.13722602006774</v>
      </c>
      <c r="P5259" s="22">
        <f>IF(ISNUMBER(O5259),SUMIFS(O$1:$O5259,A$1:$A5259,A5259,H$1:$H5259,H5259,D$1:$D5259,D5259),"")</f>
        <v>391.49283104111123</v>
      </c>
      <c r="AK5259" s="34">
        <v>0.32699619771863114</v>
      </c>
      <c r="AL5259" s="34">
        <v>0</v>
      </c>
      <c r="AN5259" s="36">
        <v>0.64892268694550059</v>
      </c>
      <c r="AO5259" s="34">
        <v>0.64892268694550059</v>
      </c>
      <c r="AP5259" s="34">
        <v>0</v>
      </c>
      <c r="AS5259" s="48">
        <v>2.4081115335868188E-2</v>
      </c>
    </row>
    <row r="5260" spans="1:45" x14ac:dyDescent="0.3">
      <c r="A5260" s="4" t="s">
        <v>199</v>
      </c>
      <c r="B5260" t="s">
        <v>138</v>
      </c>
      <c r="C5260" s="28">
        <v>44648</v>
      </c>
      <c r="D5260">
        <v>3</v>
      </c>
      <c r="G5260" s="42" t="s">
        <v>209</v>
      </c>
      <c r="H5260">
        <f t="shared" si="448"/>
        <v>2022</v>
      </c>
      <c r="I5260" s="2" t="s">
        <v>139</v>
      </c>
      <c r="J5260" s="29">
        <v>9</v>
      </c>
      <c r="N5260" s="40">
        <v>109.97391129841461</v>
      </c>
      <c r="O5260" s="33">
        <f t="shared" si="447"/>
        <v>109.97391129841461</v>
      </c>
      <c r="P5260" s="22">
        <f>IF(ISNUMBER(O5260),SUMIFS(O$1:$O5260,A$1:$A5260,A5260,H$1:$H5260,H5260,D$1:$D5260,D5260),"")</f>
        <v>471.26683899234808</v>
      </c>
      <c r="AK5260" s="34">
        <v>0.29777256740914415</v>
      </c>
      <c r="AL5260" s="34">
        <v>0</v>
      </c>
      <c r="AN5260" s="36">
        <v>0.68581477139507618</v>
      </c>
      <c r="AO5260" s="34">
        <v>0.67291910902696361</v>
      </c>
      <c r="AP5260" s="34">
        <v>1.2895662368112543E-2</v>
      </c>
      <c r="AS5260" s="48">
        <v>1.6412661195779599E-2</v>
      </c>
    </row>
    <row r="5261" spans="1:45" x14ac:dyDescent="0.3">
      <c r="A5261" s="4" t="s">
        <v>199</v>
      </c>
      <c r="B5261" t="s">
        <v>138</v>
      </c>
      <c r="C5261" s="28">
        <v>44648</v>
      </c>
      <c r="D5261">
        <v>4</v>
      </c>
      <c r="G5261" s="42" t="s">
        <v>209</v>
      </c>
      <c r="H5261">
        <f t="shared" si="448"/>
        <v>2022</v>
      </c>
      <c r="I5261" s="2" t="s">
        <v>139</v>
      </c>
      <c r="J5261" s="29">
        <v>9</v>
      </c>
      <c r="N5261" s="40">
        <v>106.11877139592877</v>
      </c>
      <c r="O5261" s="33">
        <f t="shared" si="447"/>
        <v>106.11877139592877</v>
      </c>
      <c r="P5261" s="22">
        <f>IF(ISNUMBER(O5261),SUMIFS(O$1:$O5261,A$1:$A5261,A5261,H$1:$H5261,H5261,D$1:$D5261,D5261),"")</f>
        <v>398.32323836370887</v>
      </c>
      <c r="AK5261" s="34">
        <v>0.18065547561950437</v>
      </c>
      <c r="AL5261" s="34">
        <v>0</v>
      </c>
      <c r="AN5261" s="36">
        <v>0.79376498800959228</v>
      </c>
      <c r="AO5261" s="34">
        <v>0.79376498800959228</v>
      </c>
      <c r="AP5261" s="34">
        <v>0</v>
      </c>
      <c r="AS5261" s="48">
        <v>2.5579536370903277E-2</v>
      </c>
    </row>
    <row r="5262" spans="1:45" x14ac:dyDescent="0.3">
      <c r="A5262" s="4" t="s">
        <v>199</v>
      </c>
      <c r="B5262" t="s">
        <v>138</v>
      </c>
      <c r="C5262" s="28">
        <v>44677</v>
      </c>
      <c r="D5262">
        <v>1</v>
      </c>
      <c r="G5262" s="42" t="s">
        <v>209</v>
      </c>
      <c r="H5262">
        <f t="shared" si="448"/>
        <v>2022</v>
      </c>
      <c r="I5262" s="2" t="s">
        <v>139</v>
      </c>
      <c r="J5262" s="29">
        <v>10</v>
      </c>
      <c r="N5262" s="40">
        <v>83.788874087004459</v>
      </c>
      <c r="O5262" s="33">
        <f t="shared" si="447"/>
        <v>83.788874087004459</v>
      </c>
      <c r="P5262" s="22">
        <f>IF(ISNUMBER(O5262),SUMIFS(O$1:$O5262,A$1:$A5262,A5262,H$1:$H5262,H5262,D$1:$D5262,D5262),"")</f>
        <v>457.23725526629778</v>
      </c>
      <c r="AK5262" s="34">
        <v>0.31192660550458717</v>
      </c>
      <c r="AL5262" s="34">
        <v>0</v>
      </c>
      <c r="AN5262" s="36">
        <v>0.5183486238532109</v>
      </c>
      <c r="AO5262" s="34">
        <v>0.5183486238532109</v>
      </c>
      <c r="AP5262" s="34">
        <v>0</v>
      </c>
      <c r="AS5262" s="36">
        <v>0.16972477064220182</v>
      </c>
    </row>
    <row r="5263" spans="1:45" x14ac:dyDescent="0.3">
      <c r="A5263" s="4" t="s">
        <v>199</v>
      </c>
      <c r="B5263" t="s">
        <v>138</v>
      </c>
      <c r="C5263" s="28">
        <v>44677</v>
      </c>
      <c r="D5263">
        <v>2</v>
      </c>
      <c r="G5263" s="42" t="s">
        <v>209</v>
      </c>
      <c r="H5263">
        <f t="shared" si="448"/>
        <v>2022</v>
      </c>
      <c r="I5263" s="2" t="s">
        <v>139</v>
      </c>
      <c r="J5263" s="29">
        <v>10</v>
      </c>
      <c r="N5263" s="40">
        <v>113.51688496836854</v>
      </c>
      <c r="O5263" s="33">
        <f t="shared" si="447"/>
        <v>113.51688496836854</v>
      </c>
      <c r="P5263" s="22">
        <f>IF(ISNUMBER(O5263),SUMIFS(O$1:$O5263,A$1:$A5263,A5263,H$1:$H5263,H5263,D$1:$D5263,D5263),"")</f>
        <v>505.0097160094798</v>
      </c>
      <c r="AK5263" s="34">
        <v>0.22081218274111675</v>
      </c>
      <c r="AL5263" s="34">
        <v>0</v>
      </c>
      <c r="AN5263" s="36">
        <v>0.7791878172588832</v>
      </c>
      <c r="AO5263" s="34">
        <v>0.7791878172588832</v>
      </c>
      <c r="AP5263" s="34">
        <v>0</v>
      </c>
      <c r="AS5263" s="36">
        <v>0</v>
      </c>
    </row>
    <row r="5264" spans="1:45" x14ac:dyDescent="0.3">
      <c r="A5264" s="4" t="s">
        <v>199</v>
      </c>
      <c r="B5264" t="s">
        <v>138</v>
      </c>
      <c r="C5264" s="28">
        <v>44677</v>
      </c>
      <c r="D5264">
        <v>3</v>
      </c>
      <c r="G5264" s="42" t="s">
        <v>209</v>
      </c>
      <c r="H5264">
        <f t="shared" si="448"/>
        <v>2022</v>
      </c>
      <c r="I5264" s="2" t="s">
        <v>139</v>
      </c>
      <c r="J5264" s="29">
        <v>10</v>
      </c>
      <c r="N5264" s="40">
        <v>117.28032478529497</v>
      </c>
      <c r="O5264" s="33">
        <f t="shared" si="447"/>
        <v>117.28032478529497</v>
      </c>
      <c r="P5264" s="22">
        <f>IF(ISNUMBER(O5264),SUMIFS(O$1:$O5264,A$1:$A5264,A5264,H$1:$H5264,H5264,D$1:$D5264,D5264),"")</f>
        <v>588.54716377764305</v>
      </c>
      <c r="AK5264" s="34">
        <v>0.43294117647058827</v>
      </c>
      <c r="AL5264" s="34">
        <v>0</v>
      </c>
      <c r="AN5264" s="36">
        <v>0.5388235294117647</v>
      </c>
      <c r="AO5264" s="34">
        <v>0.5388235294117647</v>
      </c>
      <c r="AP5264" s="34">
        <v>0</v>
      </c>
      <c r="AS5264" s="36">
        <v>2.8235294117647056E-2</v>
      </c>
    </row>
    <row r="5265" spans="1:45" x14ac:dyDescent="0.3">
      <c r="A5265" s="4" t="s">
        <v>199</v>
      </c>
      <c r="B5265" t="s">
        <v>138</v>
      </c>
      <c r="C5265" s="28">
        <v>44677</v>
      </c>
      <c r="D5265">
        <v>4</v>
      </c>
      <c r="G5265" s="42" t="s">
        <v>209</v>
      </c>
      <c r="H5265">
        <f t="shared" si="448"/>
        <v>2022</v>
      </c>
      <c r="I5265" s="2" t="s">
        <v>139</v>
      </c>
      <c r="J5265" s="29">
        <v>10</v>
      </c>
      <c r="N5265" s="40">
        <v>142.91262930527762</v>
      </c>
      <c r="O5265" s="33">
        <f t="shared" si="447"/>
        <v>142.91262930527762</v>
      </c>
      <c r="P5265" s="22">
        <f>IF(ISNUMBER(O5265),SUMIFS(O$1:$O5265,A$1:$A5265,A5265,H$1:$H5265,H5265,D$1:$D5265,D5265),"")</f>
        <v>541.23586766898643</v>
      </c>
      <c r="AK5265" s="34">
        <v>0.24783147459727384</v>
      </c>
      <c r="AL5265" s="34">
        <v>0</v>
      </c>
      <c r="AN5265" s="36">
        <v>0.71375464684014878</v>
      </c>
      <c r="AO5265" s="34">
        <v>0.71375464684014878</v>
      </c>
      <c r="AP5265" s="34">
        <v>0</v>
      </c>
      <c r="AS5265" s="36">
        <v>3.8413878562577448E-2</v>
      </c>
    </row>
    <row r="5266" spans="1:45" x14ac:dyDescent="0.3">
      <c r="A5266" s="4" t="s">
        <v>199</v>
      </c>
      <c r="B5266" t="s">
        <v>138</v>
      </c>
      <c r="C5266" s="28">
        <v>44707</v>
      </c>
      <c r="D5266">
        <v>1</v>
      </c>
      <c r="G5266" s="42" t="s">
        <v>209</v>
      </c>
      <c r="H5266">
        <f t="shared" si="448"/>
        <v>2022</v>
      </c>
      <c r="I5266" s="2" t="s">
        <v>139</v>
      </c>
      <c r="J5266" s="29">
        <v>11</v>
      </c>
      <c r="N5266" s="40">
        <v>79.786468079049911</v>
      </c>
      <c r="O5266" s="33">
        <f t="shared" si="447"/>
        <v>79.786468079049911</v>
      </c>
      <c r="P5266" s="22">
        <f>IF(ISNUMBER(O5266),SUMIFS(O$1:$O5266,A$1:$A5266,A5266,H$1:$H5266,H5266,D$1:$D5266,D5266),"")</f>
        <v>537.02372334534766</v>
      </c>
      <c r="AK5266" s="34">
        <v>0.29118773946360155</v>
      </c>
      <c r="AL5266" s="34">
        <v>0</v>
      </c>
      <c r="AN5266" s="36">
        <v>0.7068965517241379</v>
      </c>
      <c r="AO5266" s="34">
        <v>0.7068965517241379</v>
      </c>
      <c r="AP5266" s="34">
        <v>0</v>
      </c>
      <c r="AS5266" s="36">
        <v>1.9157088122605365E-3</v>
      </c>
    </row>
    <row r="5267" spans="1:45" x14ac:dyDescent="0.3">
      <c r="A5267" s="4" t="s">
        <v>199</v>
      </c>
      <c r="B5267" t="s">
        <v>138</v>
      </c>
      <c r="C5267" s="28">
        <v>44707</v>
      </c>
      <c r="D5267">
        <v>2</v>
      </c>
      <c r="G5267" s="42" t="s">
        <v>209</v>
      </c>
      <c r="H5267">
        <f t="shared" si="448"/>
        <v>2022</v>
      </c>
      <c r="I5267" s="2" t="s">
        <v>139</v>
      </c>
      <c r="J5267" s="29">
        <v>11</v>
      </c>
      <c r="N5267" s="40">
        <v>107.7009912865559</v>
      </c>
      <c r="O5267" s="33">
        <f t="shared" si="447"/>
        <v>107.7009912865559</v>
      </c>
      <c r="P5267" s="22">
        <f>IF(ISNUMBER(O5267),SUMIFS(O$1:$O5267,A$1:$A5267,A5267,H$1:$H5267,H5267,D$1:$D5267,D5267),"")</f>
        <v>612.71070729603571</v>
      </c>
      <c r="AK5267" s="34">
        <v>0.33402061855670107</v>
      </c>
      <c r="AL5267" s="34">
        <v>0</v>
      </c>
      <c r="AN5267" s="36">
        <v>0.64948453608247425</v>
      </c>
      <c r="AO5267" s="34">
        <v>0.64948453608247425</v>
      </c>
      <c r="AP5267" s="34">
        <v>0</v>
      </c>
      <c r="AS5267" s="36">
        <v>1.6494845360824743E-2</v>
      </c>
    </row>
    <row r="5268" spans="1:45" x14ac:dyDescent="0.3">
      <c r="A5268" s="4" t="s">
        <v>199</v>
      </c>
      <c r="B5268" t="s">
        <v>138</v>
      </c>
      <c r="C5268" s="28">
        <v>44707</v>
      </c>
      <c r="D5268">
        <v>3</v>
      </c>
      <c r="G5268" s="42" t="s">
        <v>209</v>
      </c>
      <c r="H5268">
        <f t="shared" si="448"/>
        <v>2022</v>
      </c>
      <c r="I5268" s="2" t="s">
        <v>139</v>
      </c>
      <c r="J5268" s="29">
        <v>11</v>
      </c>
      <c r="N5268" s="40">
        <v>180.26928847824374</v>
      </c>
      <c r="O5268" s="33">
        <f t="shared" si="447"/>
        <v>180.26928847824374</v>
      </c>
      <c r="P5268" s="22">
        <f>IF(ISNUMBER(O5268),SUMIFS(O$1:$O5268,A$1:$A5268,A5268,H$1:$H5268,H5268,D$1:$D5268,D5268),"")</f>
        <v>768.81645225588682</v>
      </c>
      <c r="AK5268" s="34">
        <v>0.37868480725623582</v>
      </c>
      <c r="AL5268" s="34">
        <v>0</v>
      </c>
      <c r="AN5268" s="36">
        <v>0.62131519274376423</v>
      </c>
      <c r="AO5268" s="34">
        <v>0.62131519274376423</v>
      </c>
      <c r="AP5268" s="34">
        <v>0</v>
      </c>
      <c r="AS5268" s="36">
        <v>0</v>
      </c>
    </row>
    <row r="5269" spans="1:45" x14ac:dyDescent="0.3">
      <c r="A5269" s="4" t="s">
        <v>199</v>
      </c>
      <c r="B5269" t="s">
        <v>138</v>
      </c>
      <c r="C5269" s="28">
        <v>44707</v>
      </c>
      <c r="D5269">
        <v>4</v>
      </c>
      <c r="G5269" s="42" t="s">
        <v>209</v>
      </c>
      <c r="H5269">
        <f t="shared" si="448"/>
        <v>2022</v>
      </c>
      <c r="I5269" s="2" t="s">
        <v>139</v>
      </c>
      <c r="J5269" s="29">
        <v>11</v>
      </c>
      <c r="N5269" s="40">
        <v>141.15128461780239</v>
      </c>
      <c r="O5269" s="33">
        <f t="shared" si="447"/>
        <v>141.15128461780239</v>
      </c>
      <c r="P5269" s="22">
        <f>IF(ISNUMBER(O5269),SUMIFS(O$1:$O5269,A$1:$A5269,A5269,H$1:$H5269,H5269,D$1:$D5269,D5269),"")</f>
        <v>682.38715228678882</v>
      </c>
      <c r="AK5269" s="34">
        <v>0.43368107302533532</v>
      </c>
      <c r="AL5269" s="34">
        <v>0</v>
      </c>
      <c r="AN5269" s="36">
        <v>0.56631892697466468</v>
      </c>
      <c r="AO5269" s="34">
        <v>0.56631892697466468</v>
      </c>
      <c r="AP5269" s="34">
        <v>0</v>
      </c>
      <c r="AS5269" s="36">
        <v>0</v>
      </c>
    </row>
    <row r="5270" spans="1:45" x14ac:dyDescent="0.3">
      <c r="A5270" s="4" t="s">
        <v>199</v>
      </c>
      <c r="B5270" t="s">
        <v>138</v>
      </c>
      <c r="C5270" s="28">
        <v>44735</v>
      </c>
      <c r="D5270">
        <v>1</v>
      </c>
      <c r="G5270" s="42" t="s">
        <v>209</v>
      </c>
      <c r="H5270">
        <f t="shared" si="448"/>
        <v>2022</v>
      </c>
      <c r="I5270" s="2" t="s">
        <v>139</v>
      </c>
      <c r="J5270" s="29">
        <v>12</v>
      </c>
      <c r="N5270" s="40">
        <v>73.288786087552481</v>
      </c>
      <c r="O5270" s="33">
        <f t="shared" si="447"/>
        <v>73.288786087552481</v>
      </c>
      <c r="P5270" s="22">
        <f>IF(ISNUMBER(O5270),SUMIFS(O$1:$O5270,A$1:$A5270,A5270,H$1:$H5270,H5270,D$1:$D5270,D5270),"")</f>
        <v>610.31250943290013</v>
      </c>
      <c r="AK5270" s="34">
        <v>0.59322033898305082</v>
      </c>
      <c r="AL5270" s="34">
        <v>0</v>
      </c>
      <c r="AN5270" s="36">
        <v>0.40677966101694912</v>
      </c>
      <c r="AO5270" s="34">
        <v>0.40677966101694912</v>
      </c>
      <c r="AP5270" s="34">
        <v>0</v>
      </c>
      <c r="AS5270" s="36">
        <v>0</v>
      </c>
    </row>
    <row r="5271" spans="1:45" x14ac:dyDescent="0.3">
      <c r="A5271" s="4" t="s">
        <v>199</v>
      </c>
      <c r="B5271" t="s">
        <v>138</v>
      </c>
      <c r="C5271" s="28">
        <v>44735</v>
      </c>
      <c r="D5271">
        <v>2</v>
      </c>
      <c r="G5271" s="42" t="s">
        <v>209</v>
      </c>
      <c r="H5271">
        <f t="shared" si="448"/>
        <v>2022</v>
      </c>
      <c r="I5271" s="2" t="s">
        <v>139</v>
      </c>
      <c r="J5271" s="29">
        <v>12</v>
      </c>
      <c r="N5271" s="40">
        <v>84.35843584358436</v>
      </c>
      <c r="O5271" s="33">
        <f t="shared" si="447"/>
        <v>84.35843584358436</v>
      </c>
      <c r="P5271" s="22">
        <f>IF(ISNUMBER(O5271),SUMIFS(O$1:$O5271,A$1:$A5271,A5271,H$1:$H5271,H5271,D$1:$D5271,D5271),"")</f>
        <v>697.06914313962011</v>
      </c>
      <c r="AK5271" s="34">
        <v>0.245</v>
      </c>
      <c r="AL5271" s="34">
        <v>0</v>
      </c>
      <c r="AN5271" s="36">
        <v>0.745</v>
      </c>
      <c r="AO5271" s="34">
        <v>0.745</v>
      </c>
      <c r="AP5271" s="34">
        <v>0</v>
      </c>
      <c r="AS5271" s="36">
        <v>0.01</v>
      </c>
    </row>
    <row r="5272" spans="1:45" x14ac:dyDescent="0.3">
      <c r="A5272" s="4" t="s">
        <v>199</v>
      </c>
      <c r="B5272" t="s">
        <v>138</v>
      </c>
      <c r="C5272" s="28">
        <v>44735</v>
      </c>
      <c r="D5272">
        <v>3</v>
      </c>
      <c r="G5272" s="42" t="s">
        <v>209</v>
      </c>
      <c r="H5272">
        <f t="shared" si="448"/>
        <v>2022</v>
      </c>
      <c r="I5272" s="2" t="s">
        <v>139</v>
      </c>
      <c r="J5272" s="29">
        <v>12</v>
      </c>
      <c r="N5272" s="40">
        <v>80.222043155161614</v>
      </c>
      <c r="O5272" s="33">
        <f t="shared" si="447"/>
        <v>80.222043155161614</v>
      </c>
      <c r="P5272" s="22">
        <f>IF(ISNUMBER(O5272),SUMIFS(O$1:$O5272,A$1:$A5272,A5272,H$1:$H5272,H5272,D$1:$D5272,D5272),"")</f>
        <v>849.03849541104842</v>
      </c>
      <c r="AK5272" s="34">
        <v>0.52868068833652004</v>
      </c>
      <c r="AL5272" s="34">
        <v>0</v>
      </c>
      <c r="AN5272" s="36">
        <v>0.47131931166347985</v>
      </c>
      <c r="AO5272" s="34">
        <v>0.47131931166347985</v>
      </c>
      <c r="AP5272" s="34">
        <v>0</v>
      </c>
      <c r="AS5272" s="36">
        <v>0</v>
      </c>
    </row>
    <row r="5273" spans="1:45" x14ac:dyDescent="0.3">
      <c r="A5273" s="4" t="s">
        <v>199</v>
      </c>
      <c r="B5273" t="s">
        <v>138</v>
      </c>
      <c r="C5273" s="28">
        <v>44735</v>
      </c>
      <c r="D5273">
        <v>4</v>
      </c>
      <c r="G5273" s="42" t="s">
        <v>209</v>
      </c>
      <c r="H5273">
        <f t="shared" si="448"/>
        <v>2022</v>
      </c>
      <c r="I5273" s="2" t="s">
        <v>139</v>
      </c>
      <c r="J5273" s="29">
        <v>12</v>
      </c>
      <c r="N5273" s="40">
        <v>64.280572180177032</v>
      </c>
      <c r="O5273" s="33">
        <f t="shared" si="447"/>
        <v>64.280572180177032</v>
      </c>
      <c r="P5273" s="22">
        <f>IF(ISNUMBER(O5273),SUMIFS(O$1:$O5273,A$1:$A5273,A5273,H$1:$H5273,H5273,D$1:$D5273,D5273),"")</f>
        <v>746.66772446696586</v>
      </c>
      <c r="AK5273" s="34">
        <v>0.85983827493261455</v>
      </c>
      <c r="AL5273" s="34">
        <v>0</v>
      </c>
      <c r="AN5273" s="36">
        <v>0.14016172506738545</v>
      </c>
      <c r="AO5273" s="34">
        <v>0.14016172506738545</v>
      </c>
      <c r="AP5273" s="34">
        <v>0</v>
      </c>
      <c r="AS5273" s="36">
        <v>0</v>
      </c>
    </row>
    <row r="5274" spans="1:45" x14ac:dyDescent="0.3">
      <c r="A5274" s="4" t="s">
        <v>199</v>
      </c>
      <c r="B5274" t="s">
        <v>138</v>
      </c>
      <c r="C5274" s="28">
        <v>44778</v>
      </c>
      <c r="D5274">
        <v>1</v>
      </c>
      <c r="G5274" s="42" t="s">
        <v>209</v>
      </c>
      <c r="H5274">
        <f t="shared" si="448"/>
        <v>2022</v>
      </c>
      <c r="I5274" s="2" t="s">
        <v>139</v>
      </c>
      <c r="J5274" s="29">
        <v>13</v>
      </c>
      <c r="N5274" s="40">
        <v>113.33573833573834</v>
      </c>
      <c r="O5274" s="33">
        <f t="shared" si="447"/>
        <v>113.33573833573834</v>
      </c>
      <c r="P5274" s="22">
        <f>IF(ISNUMBER(O5274),SUMIFS(O$1:$O5274,A$1:$A5274,A5274,H$1:$H5274,H5274,D$1:$D5274,D5274),"")</f>
        <v>723.6482477686385</v>
      </c>
      <c r="AK5274" s="34">
        <v>0.38557213930348266</v>
      </c>
      <c r="AL5274" s="34">
        <v>0</v>
      </c>
      <c r="AN5274" s="36">
        <v>0.61318407960199006</v>
      </c>
      <c r="AO5274" s="34">
        <v>0.61318407960199006</v>
      </c>
      <c r="AP5274" s="34">
        <v>0</v>
      </c>
      <c r="AS5274" s="36">
        <v>1.2437810945273634E-3</v>
      </c>
    </row>
    <row r="5275" spans="1:45" x14ac:dyDescent="0.3">
      <c r="A5275" s="4" t="s">
        <v>199</v>
      </c>
      <c r="B5275" t="s">
        <v>138</v>
      </c>
      <c r="C5275" s="28">
        <v>44778</v>
      </c>
      <c r="D5275">
        <v>2</v>
      </c>
      <c r="G5275" s="42" t="s">
        <v>209</v>
      </c>
      <c r="H5275">
        <f t="shared" si="448"/>
        <v>2022</v>
      </c>
      <c r="I5275" s="2" t="s">
        <v>139</v>
      </c>
      <c r="J5275" s="29">
        <v>13</v>
      </c>
      <c r="N5275" s="40">
        <v>80.984693561380681</v>
      </c>
      <c r="O5275" s="33">
        <f t="shared" si="447"/>
        <v>80.984693561380681</v>
      </c>
      <c r="P5275" s="22">
        <f>IF(ISNUMBER(O5275),SUMIFS(O$1:$O5275,A$1:$A5275,A5275,H$1:$H5275,H5275,D$1:$D5275,D5275),"")</f>
        <v>778.05383670100082</v>
      </c>
      <c r="AK5275" s="34">
        <v>0.59451219512195119</v>
      </c>
      <c r="AL5275" s="34">
        <v>0</v>
      </c>
      <c r="AN5275" s="36">
        <v>0.38871951219512196</v>
      </c>
      <c r="AO5275" s="34">
        <v>0.38871951219512196</v>
      </c>
      <c r="AP5275" s="34">
        <v>0</v>
      </c>
      <c r="AS5275" s="36">
        <v>1.676829268292683E-2</v>
      </c>
    </row>
    <row r="5276" spans="1:45" x14ac:dyDescent="0.3">
      <c r="A5276" s="4" t="s">
        <v>199</v>
      </c>
      <c r="B5276" t="s">
        <v>138</v>
      </c>
      <c r="C5276" s="28">
        <v>44778</v>
      </c>
      <c r="D5276">
        <v>3</v>
      </c>
      <c r="G5276" s="42" t="s">
        <v>209</v>
      </c>
      <c r="H5276">
        <f t="shared" si="448"/>
        <v>2022</v>
      </c>
      <c r="I5276" s="2" t="s">
        <v>139</v>
      </c>
      <c r="J5276" s="29">
        <v>13</v>
      </c>
      <c r="N5276" s="40">
        <v>161.93970229585403</v>
      </c>
      <c r="O5276" s="33">
        <f t="shared" si="447"/>
        <v>161.93970229585403</v>
      </c>
      <c r="P5276" s="22">
        <f>IF(ISNUMBER(O5276),SUMIFS(O$1:$O5276,A$1:$A5276,A5276,H$1:$H5276,H5276,D$1:$D5276,D5276),"")</f>
        <v>1010.9781977069024</v>
      </c>
      <c r="AK5276" s="34">
        <v>0.37984496124031003</v>
      </c>
      <c r="AL5276" s="34">
        <v>0</v>
      </c>
      <c r="AN5276" s="36">
        <v>0.61627906976744173</v>
      </c>
      <c r="AO5276" s="34">
        <v>0.61627906976744173</v>
      </c>
      <c r="AP5276" s="34">
        <v>0</v>
      </c>
      <c r="AS5276" s="36">
        <v>3.8759689922480615E-3</v>
      </c>
    </row>
    <row r="5277" spans="1:45" x14ac:dyDescent="0.3">
      <c r="A5277" s="4" t="s">
        <v>199</v>
      </c>
      <c r="B5277" t="s">
        <v>138</v>
      </c>
      <c r="C5277" s="28">
        <v>44778</v>
      </c>
      <c r="D5277">
        <v>4</v>
      </c>
      <c r="G5277" s="42" t="s">
        <v>209</v>
      </c>
      <c r="H5277">
        <f t="shared" si="448"/>
        <v>2022</v>
      </c>
      <c r="I5277" s="2" t="s">
        <v>139</v>
      </c>
      <c r="J5277" s="29">
        <v>13</v>
      </c>
      <c r="N5277" s="40">
        <v>137.29370577518264</v>
      </c>
      <c r="O5277" s="33">
        <f t="shared" si="447"/>
        <v>137.29370577518264</v>
      </c>
      <c r="P5277" s="22">
        <f>IF(ISNUMBER(O5277),SUMIFS(O$1:$O5277,A$1:$A5277,A5277,H$1:$H5277,H5277,D$1:$D5277,D5277),"")</f>
        <v>883.96143024214848</v>
      </c>
      <c r="AK5277" s="34">
        <v>0.58389261744966447</v>
      </c>
      <c r="AL5277" s="34">
        <v>0</v>
      </c>
      <c r="AN5277" s="36">
        <v>0.40380313199105144</v>
      </c>
      <c r="AO5277" s="34">
        <v>0.40380313199105144</v>
      </c>
      <c r="AP5277" s="34">
        <v>0</v>
      </c>
      <c r="AS5277" s="36">
        <v>1.2304250559284116E-2</v>
      </c>
    </row>
    <row r="5278" spans="1:45" x14ac:dyDescent="0.3">
      <c r="A5278" s="4" t="s">
        <v>199</v>
      </c>
      <c r="B5278" t="s">
        <v>138</v>
      </c>
      <c r="C5278" s="28">
        <v>44812</v>
      </c>
      <c r="D5278">
        <v>1</v>
      </c>
      <c r="G5278" s="42" t="s">
        <v>209</v>
      </c>
      <c r="H5278">
        <f t="shared" si="448"/>
        <v>2022</v>
      </c>
      <c r="I5278" s="2" t="s">
        <v>139</v>
      </c>
      <c r="J5278" s="29">
        <v>14</v>
      </c>
      <c r="N5278" s="40">
        <v>137.25920660143291</v>
      </c>
      <c r="O5278" s="33">
        <f t="shared" si="447"/>
        <v>137.25920660143291</v>
      </c>
      <c r="P5278" s="22">
        <f>IF(ISNUMBER(O5278),SUMIFS(O$1:$O5278,A$1:$A5278,A5278,H$1:$H5278,H5278,D$1:$D5278,D5278),"")</f>
        <v>860.90745437007138</v>
      </c>
      <c r="AK5278" s="34">
        <v>0.36649214659685858</v>
      </c>
      <c r="AL5278" s="34">
        <v>0</v>
      </c>
      <c r="AN5278" s="36">
        <v>0.63350785340314142</v>
      </c>
      <c r="AO5278" s="34">
        <v>0.63350785340314142</v>
      </c>
      <c r="AP5278" s="34">
        <v>0</v>
      </c>
      <c r="AS5278" s="36">
        <v>0</v>
      </c>
    </row>
    <row r="5279" spans="1:45" x14ac:dyDescent="0.3">
      <c r="A5279" s="4" t="s">
        <v>199</v>
      </c>
      <c r="B5279" t="s">
        <v>138</v>
      </c>
      <c r="C5279" s="28">
        <v>44812</v>
      </c>
      <c r="D5279">
        <v>2</v>
      </c>
      <c r="G5279" s="42" t="s">
        <v>209</v>
      </c>
      <c r="H5279">
        <f t="shared" si="448"/>
        <v>2022</v>
      </c>
      <c r="I5279" s="2" t="s">
        <v>139</v>
      </c>
      <c r="J5279" s="29">
        <v>14</v>
      </c>
      <c r="N5279" s="40">
        <v>144.56411281589951</v>
      </c>
      <c r="O5279" s="33">
        <f t="shared" si="447"/>
        <v>144.56411281589951</v>
      </c>
      <c r="P5279" s="22">
        <f>IF(ISNUMBER(O5279),SUMIFS(O$1:$O5279,A$1:$A5279,A5279,H$1:$H5279,H5279,D$1:$D5279,D5279),"")</f>
        <v>922.61794951690035</v>
      </c>
      <c r="AK5279" s="34">
        <v>0.49364791288566251</v>
      </c>
      <c r="AL5279" s="34">
        <v>0</v>
      </c>
      <c r="AN5279" s="36">
        <v>0.50635208711433755</v>
      </c>
      <c r="AO5279" s="34">
        <v>0.50635208711433755</v>
      </c>
      <c r="AP5279" s="34">
        <v>0</v>
      </c>
      <c r="AS5279" s="36">
        <v>0</v>
      </c>
    </row>
    <row r="5280" spans="1:45" x14ac:dyDescent="0.3">
      <c r="A5280" s="4" t="s">
        <v>199</v>
      </c>
      <c r="B5280" t="s">
        <v>138</v>
      </c>
      <c r="C5280" s="28">
        <v>44812</v>
      </c>
      <c r="D5280">
        <v>3</v>
      </c>
      <c r="G5280" s="42" t="s">
        <v>209</v>
      </c>
      <c r="H5280">
        <f t="shared" si="448"/>
        <v>2022</v>
      </c>
      <c r="I5280" s="2" t="s">
        <v>139</v>
      </c>
      <c r="J5280" s="29">
        <v>14</v>
      </c>
      <c r="N5280" s="40">
        <v>165.23050409306333</v>
      </c>
      <c r="O5280" s="33">
        <f t="shared" si="447"/>
        <v>165.23050409306333</v>
      </c>
      <c r="P5280" s="22">
        <f>IF(ISNUMBER(O5280),SUMIFS(O$1:$O5280,A$1:$A5280,A5280,H$1:$H5280,H5280,D$1:$D5280,D5280),"")</f>
        <v>1176.2087017999656</v>
      </c>
      <c r="AK5280" s="34">
        <v>0.35013262599469491</v>
      </c>
      <c r="AL5280" s="34">
        <v>0</v>
      </c>
      <c r="AN5280" s="36">
        <v>0.64986737400530503</v>
      </c>
      <c r="AO5280" s="34">
        <v>0.64986737400530503</v>
      </c>
      <c r="AP5280" s="34">
        <v>0</v>
      </c>
      <c r="AS5280" s="36">
        <v>0</v>
      </c>
    </row>
    <row r="5281" spans="1:45" x14ac:dyDescent="0.3">
      <c r="A5281" s="4" t="s">
        <v>199</v>
      </c>
      <c r="B5281" t="s">
        <v>138</v>
      </c>
      <c r="C5281" s="28">
        <v>44812</v>
      </c>
      <c r="D5281">
        <v>4</v>
      </c>
      <c r="G5281" s="42" t="s">
        <v>209</v>
      </c>
      <c r="H5281">
        <f t="shared" si="448"/>
        <v>2022</v>
      </c>
      <c r="I5281" s="2" t="s">
        <v>139</v>
      </c>
      <c r="J5281" s="29">
        <v>14</v>
      </c>
      <c r="N5281" s="40">
        <v>107.21716703177535</v>
      </c>
      <c r="O5281" s="33">
        <f t="shared" si="447"/>
        <v>107.21716703177535</v>
      </c>
      <c r="P5281" s="22">
        <f>IF(ISNUMBER(O5281),SUMIFS(O$1:$O5281,A$1:$A5281,A5281,H$1:$H5281,H5281,D$1:$D5281,D5281),"")</f>
        <v>991.17859727392386</v>
      </c>
      <c r="AK5281" s="34"/>
      <c r="AL5281" s="34"/>
      <c r="AN5281" s="36"/>
      <c r="AO5281" s="34"/>
      <c r="AP5281" s="34"/>
      <c r="AS5281" s="36"/>
    </row>
    <row r="5282" spans="1:45" x14ac:dyDescent="0.3">
      <c r="A5282" s="4" t="s">
        <v>199</v>
      </c>
      <c r="B5282" t="s">
        <v>138</v>
      </c>
      <c r="C5282" s="28">
        <v>44847</v>
      </c>
      <c r="D5282">
        <v>1</v>
      </c>
      <c r="G5282" s="42" t="s">
        <v>209</v>
      </c>
      <c r="H5282">
        <f t="shared" si="448"/>
        <v>2022</v>
      </c>
      <c r="I5282" s="2" t="s">
        <v>139</v>
      </c>
      <c r="J5282" s="29">
        <v>15</v>
      </c>
      <c r="N5282" s="40">
        <v>196.64994096812279</v>
      </c>
      <c r="O5282" s="33">
        <f t="shared" si="447"/>
        <v>196.64994096812279</v>
      </c>
      <c r="P5282" s="22">
        <f>IF(ISNUMBER(O5282),SUMIFS(O$1:$O5282,A$1:$A5282,A5282,H$1:$H5282,H5282,D$1:$D5282,D5282),"")</f>
        <v>1057.5573953381941</v>
      </c>
      <c r="AK5282" s="34">
        <v>0.31192660550458712</v>
      </c>
      <c r="AL5282" s="34">
        <v>0</v>
      </c>
      <c r="AN5282" s="36">
        <v>0.68807339449541294</v>
      </c>
      <c r="AO5282" s="34">
        <v>0.54128440366972475</v>
      </c>
      <c r="AP5282" s="34">
        <v>0.14678899082568808</v>
      </c>
      <c r="AS5282" s="36">
        <v>0</v>
      </c>
    </row>
    <row r="5283" spans="1:45" x14ac:dyDescent="0.3">
      <c r="A5283" s="4" t="s">
        <v>199</v>
      </c>
      <c r="B5283" t="s">
        <v>138</v>
      </c>
      <c r="C5283" s="28">
        <v>44847</v>
      </c>
      <c r="D5283">
        <v>2</v>
      </c>
      <c r="G5283" s="42" t="s">
        <v>209</v>
      </c>
      <c r="H5283">
        <f t="shared" si="448"/>
        <v>2022</v>
      </c>
      <c r="I5283" s="2" t="s">
        <v>139</v>
      </c>
      <c r="J5283" s="29">
        <v>15</v>
      </c>
      <c r="N5283" s="40">
        <v>98.929451632778822</v>
      </c>
      <c r="O5283" s="33">
        <f t="shared" ref="O5283:O5346" si="449">IF(LEN(N5283)&gt;0,N5283,"")</f>
        <v>98.929451632778822</v>
      </c>
      <c r="P5283" s="22">
        <f>IF(ISNUMBER(O5283),SUMIFS(O$1:$O5283,A$1:$A5283,A5283,H$1:$H5283,H5283,D$1:$D5283,D5283),"")</f>
        <v>1021.5474011496792</v>
      </c>
      <c r="AK5283" s="34">
        <v>0.62857142857142867</v>
      </c>
      <c r="AL5283" s="34">
        <v>0</v>
      </c>
      <c r="AN5283" s="36">
        <v>0.37142857142857144</v>
      </c>
      <c r="AO5283" s="34">
        <v>0.37142857142857144</v>
      </c>
      <c r="AP5283" s="34">
        <v>0</v>
      </c>
      <c r="AS5283" s="36">
        <v>0</v>
      </c>
    </row>
    <row r="5284" spans="1:45" x14ac:dyDescent="0.3">
      <c r="A5284" s="4" t="s">
        <v>199</v>
      </c>
      <c r="B5284" t="s">
        <v>138</v>
      </c>
      <c r="C5284" s="28">
        <v>44847</v>
      </c>
      <c r="D5284">
        <v>3</v>
      </c>
      <c r="G5284" s="42" t="s">
        <v>209</v>
      </c>
      <c r="H5284">
        <f t="shared" si="448"/>
        <v>2022</v>
      </c>
      <c r="I5284" s="2" t="s">
        <v>139</v>
      </c>
      <c r="J5284" s="29">
        <v>15</v>
      </c>
      <c r="N5284" s="40">
        <v>211.83897216955069</v>
      </c>
      <c r="O5284" s="33">
        <f t="shared" si="449"/>
        <v>211.83897216955069</v>
      </c>
      <c r="P5284" s="22">
        <f>IF(ISNUMBER(O5284),SUMIFS(O$1:$O5284,A$1:$A5284,A5284,H$1:$H5284,H5284,D$1:$D5284,D5284),"")</f>
        <v>1388.0476739695164</v>
      </c>
      <c r="AK5284" s="34">
        <v>0.4731182795698925</v>
      </c>
      <c r="AL5284" s="34">
        <v>0</v>
      </c>
      <c r="AN5284" s="36">
        <v>0.5268817204301075</v>
      </c>
      <c r="AO5284" s="34">
        <v>0.43010752688172038</v>
      </c>
      <c r="AP5284" s="34">
        <v>9.6774193548387094E-2</v>
      </c>
      <c r="AS5284" s="36">
        <v>0</v>
      </c>
    </row>
    <row r="5285" spans="1:45" x14ac:dyDescent="0.3">
      <c r="A5285" s="4" t="s">
        <v>199</v>
      </c>
      <c r="B5285" t="s">
        <v>138</v>
      </c>
      <c r="C5285" s="28">
        <v>44847</v>
      </c>
      <c r="D5285">
        <v>4</v>
      </c>
      <c r="G5285" s="42" t="s">
        <v>209</v>
      </c>
      <c r="H5285">
        <f t="shared" si="448"/>
        <v>2022</v>
      </c>
      <c r="I5285" s="2" t="s">
        <v>139</v>
      </c>
      <c r="J5285" s="29">
        <v>15</v>
      </c>
      <c r="N5285" s="40">
        <v>207.24497584510928</v>
      </c>
      <c r="O5285" s="33">
        <f t="shared" si="449"/>
        <v>207.24497584510928</v>
      </c>
      <c r="P5285" s="22">
        <f>IF(ISNUMBER(O5285),SUMIFS(O$1:$O5285,A$1:$A5285,A5285,H$1:$H5285,H5285,D$1:$D5285,D5285),"")</f>
        <v>1198.4235731190331</v>
      </c>
      <c r="AK5285" s="34"/>
      <c r="AL5285" s="34"/>
      <c r="AN5285" s="36"/>
      <c r="AO5285" s="34"/>
      <c r="AP5285" s="34"/>
      <c r="AS5285" s="36"/>
    </row>
    <row r="5286" spans="1:45" x14ac:dyDescent="0.3">
      <c r="A5286" s="4" t="s">
        <v>199</v>
      </c>
      <c r="B5286" t="s">
        <v>138</v>
      </c>
      <c r="C5286" s="28">
        <v>44872</v>
      </c>
      <c r="D5286">
        <v>1</v>
      </c>
      <c r="G5286" s="42" t="s">
        <v>209</v>
      </c>
      <c r="H5286">
        <f t="shared" si="448"/>
        <v>2022</v>
      </c>
      <c r="I5286" s="2" t="s">
        <v>139</v>
      </c>
      <c r="J5286" s="29">
        <v>16</v>
      </c>
      <c r="N5286" s="40">
        <v>164.0151515151515</v>
      </c>
      <c r="O5286" s="33">
        <f t="shared" si="449"/>
        <v>164.0151515151515</v>
      </c>
      <c r="P5286" s="22">
        <f>IF(ISNUMBER(O5286),SUMIFS(O$1:$O5286,A$1:$A5286,A5286,H$1:$H5286,H5286,D$1:$D5286,D5286),"")</f>
        <v>1221.5725468533456</v>
      </c>
      <c r="AK5286" s="34">
        <v>0.26778577138289372</v>
      </c>
      <c r="AL5286" s="34">
        <v>0</v>
      </c>
      <c r="AN5286" s="36">
        <v>0.73141486810551559</v>
      </c>
      <c r="AO5286" s="34">
        <v>0.28776978417266186</v>
      </c>
      <c r="AP5286" s="34">
        <v>0.44364508393285373</v>
      </c>
      <c r="AS5286" s="36">
        <v>7.993605115907274E-4</v>
      </c>
    </row>
    <row r="5287" spans="1:45" x14ac:dyDescent="0.3">
      <c r="A5287" s="4" t="s">
        <v>199</v>
      </c>
      <c r="B5287" t="s">
        <v>138</v>
      </c>
      <c r="C5287" s="28">
        <v>44872</v>
      </c>
      <c r="D5287">
        <v>2</v>
      </c>
      <c r="G5287" s="42" t="s">
        <v>209</v>
      </c>
      <c r="H5287">
        <f t="shared" si="448"/>
        <v>2022</v>
      </c>
      <c r="I5287" s="2" t="s">
        <v>139</v>
      </c>
      <c r="J5287" s="29">
        <v>16</v>
      </c>
      <c r="N5287" s="40">
        <v>143.56060606060606</v>
      </c>
      <c r="O5287" s="33">
        <f t="shared" si="449"/>
        <v>143.56060606060606</v>
      </c>
      <c r="P5287" s="22">
        <f>IF(ISNUMBER(O5287),SUMIFS(O$1:$O5287,A$1:$A5287,A5287,H$1:$H5287,H5287,D$1:$D5287,D5287),"")</f>
        <v>1165.1080072102852</v>
      </c>
      <c r="AK5287" s="34">
        <v>0.34096692111959287</v>
      </c>
      <c r="AL5287" s="34">
        <v>0</v>
      </c>
      <c r="AN5287" s="36">
        <v>0.64970313825275672</v>
      </c>
      <c r="AO5287" s="34">
        <v>0.35877862595419852</v>
      </c>
      <c r="AP5287" s="34">
        <v>0.29092451229855815</v>
      </c>
      <c r="AS5287" s="36">
        <v>9.3299406276505514E-3</v>
      </c>
    </row>
    <row r="5288" spans="1:45" x14ac:dyDescent="0.3">
      <c r="A5288" s="4" t="s">
        <v>199</v>
      </c>
      <c r="B5288" t="s">
        <v>138</v>
      </c>
      <c r="C5288" s="28">
        <v>44872</v>
      </c>
      <c r="D5288">
        <v>3</v>
      </c>
      <c r="G5288" s="42" t="s">
        <v>209</v>
      </c>
      <c r="H5288">
        <f t="shared" si="448"/>
        <v>2022</v>
      </c>
      <c r="I5288" s="2" t="s">
        <v>139</v>
      </c>
      <c r="J5288" s="29">
        <v>16</v>
      </c>
      <c r="N5288" s="40">
        <v>157.57575757575759</v>
      </c>
      <c r="O5288" s="33">
        <f t="shared" si="449"/>
        <v>157.57575757575759</v>
      </c>
      <c r="P5288" s="22">
        <f>IF(ISNUMBER(O5288),SUMIFS(O$1:$O5288,A$1:$A5288,A5288,H$1:$H5288,H5288,D$1:$D5288,D5288),"")</f>
        <v>1545.6234315452739</v>
      </c>
      <c r="AK5288" s="34">
        <v>0.31618102913825169</v>
      </c>
      <c r="AL5288" s="34">
        <v>0</v>
      </c>
      <c r="AN5288" s="36">
        <v>0.68071915685058904</v>
      </c>
      <c r="AO5288" s="34">
        <v>0.36515809051456916</v>
      </c>
      <c r="AP5288" s="34">
        <v>0.31556106633601982</v>
      </c>
      <c r="AS5288" s="36">
        <v>3.0998140111593306E-3</v>
      </c>
    </row>
    <row r="5289" spans="1:45" x14ac:dyDescent="0.3">
      <c r="A5289" s="4" t="s">
        <v>199</v>
      </c>
      <c r="B5289" t="s">
        <v>138</v>
      </c>
      <c r="C5289" s="28">
        <v>44872</v>
      </c>
      <c r="D5289">
        <v>4</v>
      </c>
      <c r="G5289" s="42" t="s">
        <v>209</v>
      </c>
      <c r="H5289">
        <f t="shared" si="448"/>
        <v>2022</v>
      </c>
      <c r="I5289" s="2" t="s">
        <v>139</v>
      </c>
      <c r="J5289" s="29">
        <v>16</v>
      </c>
      <c r="N5289" s="40">
        <v>171.92760942760944</v>
      </c>
      <c r="O5289" s="33">
        <f t="shared" si="449"/>
        <v>171.92760942760944</v>
      </c>
      <c r="P5289" s="22">
        <f>IF(ISNUMBER(O5289),SUMIFS(O$1:$O5289,A$1:$A5289,A5289,H$1:$H5289,H5289,D$1:$D5289,D5289),"")</f>
        <v>1370.3511825466426</v>
      </c>
      <c r="AK5289" s="34">
        <v>0.39652173913043476</v>
      </c>
      <c r="AL5289" s="34">
        <v>0</v>
      </c>
      <c r="AN5289" s="36">
        <v>0.5939130434782609</v>
      </c>
      <c r="AO5289" s="34">
        <v>0.32</v>
      </c>
      <c r="AP5289" s="34">
        <v>0.27391304347826084</v>
      </c>
      <c r="AS5289" s="36">
        <v>9.5652173913043474E-3</v>
      </c>
    </row>
    <row r="5290" spans="1:45" x14ac:dyDescent="0.3">
      <c r="A5290" s="4" t="s">
        <v>199</v>
      </c>
      <c r="B5290" t="s">
        <v>138</v>
      </c>
      <c r="C5290" s="28">
        <v>44900</v>
      </c>
      <c r="D5290">
        <v>1</v>
      </c>
      <c r="G5290" s="42" t="s">
        <v>209</v>
      </c>
      <c r="H5290">
        <f t="shared" si="448"/>
        <v>2022</v>
      </c>
      <c r="I5290" s="2" t="s">
        <v>139</v>
      </c>
      <c r="J5290" s="29">
        <v>17</v>
      </c>
      <c r="N5290" s="40">
        <v>164.0151515151515</v>
      </c>
      <c r="O5290" s="33">
        <f t="shared" si="449"/>
        <v>164.0151515151515</v>
      </c>
      <c r="P5290" s="22">
        <f>IF(ISNUMBER(O5290),SUMIFS(O$1:$O5290,A$1:$A5290,A5290,H$1:$H5290,H5290,D$1:$D5290,D5290),"")</f>
        <v>1385.5876983684971</v>
      </c>
      <c r="AK5290" s="34">
        <v>0.27027027027027023</v>
      </c>
      <c r="AL5290" s="34">
        <v>0</v>
      </c>
      <c r="AN5290" s="36">
        <v>0.67567567567567566</v>
      </c>
      <c r="AO5290" s="34">
        <v>0.4324324324324324</v>
      </c>
      <c r="AP5290" s="34">
        <v>0.24324324324324323</v>
      </c>
      <c r="AS5290" s="36">
        <v>5.405405405405405E-2</v>
      </c>
    </row>
    <row r="5291" spans="1:45" x14ac:dyDescent="0.3">
      <c r="A5291" s="4" t="s">
        <v>199</v>
      </c>
      <c r="B5291" t="s">
        <v>138</v>
      </c>
      <c r="C5291" s="28">
        <v>44900</v>
      </c>
      <c r="D5291">
        <v>2</v>
      </c>
      <c r="G5291" s="42" t="s">
        <v>209</v>
      </c>
      <c r="H5291">
        <f t="shared" si="448"/>
        <v>2022</v>
      </c>
      <c r="I5291" s="2" t="s">
        <v>139</v>
      </c>
      <c r="J5291" s="29">
        <v>17</v>
      </c>
      <c r="N5291" s="40">
        <v>143.56060606060606</v>
      </c>
      <c r="O5291" s="33">
        <f t="shared" si="449"/>
        <v>143.56060606060606</v>
      </c>
      <c r="P5291" s="22">
        <f>IF(ISNUMBER(O5291),SUMIFS(O$1:$O5291,A$1:$A5291,A5291,H$1:$H5291,H5291,D$1:$D5291,D5291),"")</f>
        <v>1308.6686132708912</v>
      </c>
      <c r="AK5291" s="34">
        <v>0.83098591549295775</v>
      </c>
      <c r="AL5291" s="34">
        <v>0</v>
      </c>
      <c r="AN5291" s="36">
        <v>0.16901408450704228</v>
      </c>
      <c r="AO5291" s="34">
        <v>0.11267605633802819</v>
      </c>
      <c r="AP5291" s="34">
        <v>5.6338028169014093E-2</v>
      </c>
      <c r="AS5291" s="36">
        <v>0</v>
      </c>
    </row>
    <row r="5292" spans="1:45" x14ac:dyDescent="0.3">
      <c r="A5292" s="4" t="s">
        <v>199</v>
      </c>
      <c r="B5292" t="s">
        <v>138</v>
      </c>
      <c r="C5292" s="28">
        <v>44900</v>
      </c>
      <c r="D5292">
        <v>3</v>
      </c>
      <c r="G5292" s="42" t="s">
        <v>209</v>
      </c>
      <c r="H5292">
        <f t="shared" si="448"/>
        <v>2022</v>
      </c>
      <c r="I5292" s="2" t="s">
        <v>139</v>
      </c>
      <c r="J5292" s="29">
        <v>17</v>
      </c>
      <c r="N5292" s="40">
        <v>169.69696969696972</v>
      </c>
      <c r="O5292" s="33">
        <f t="shared" si="449"/>
        <v>169.69696969696972</v>
      </c>
      <c r="P5292" s="22">
        <f>IF(ISNUMBER(O5292),SUMIFS(O$1:$O5292,A$1:$A5292,A5292,H$1:$H5292,H5292,D$1:$D5292,D5292),"")</f>
        <v>1715.3204012422436</v>
      </c>
      <c r="AK5292" s="34">
        <v>0.15151515151515152</v>
      </c>
      <c r="AL5292" s="34">
        <v>0</v>
      </c>
      <c r="AN5292" s="36">
        <v>0.8484848484848484</v>
      </c>
      <c r="AO5292" s="34">
        <v>0.44444444444444448</v>
      </c>
      <c r="AP5292" s="34">
        <v>0.40404040404040403</v>
      </c>
      <c r="AS5292" s="36">
        <v>0</v>
      </c>
    </row>
    <row r="5293" spans="1:45" x14ac:dyDescent="0.3">
      <c r="A5293" s="4" t="s">
        <v>199</v>
      </c>
      <c r="B5293" t="s">
        <v>138</v>
      </c>
      <c r="C5293" s="28">
        <v>44900</v>
      </c>
      <c r="D5293">
        <v>4</v>
      </c>
      <c r="G5293" s="42" t="s">
        <v>209</v>
      </c>
      <c r="H5293">
        <f t="shared" si="448"/>
        <v>2022</v>
      </c>
      <c r="I5293" s="2" t="s">
        <v>139</v>
      </c>
      <c r="J5293" s="29">
        <v>17</v>
      </c>
      <c r="N5293" s="40">
        <v>179.92424242424241</v>
      </c>
      <c r="O5293" s="33">
        <f t="shared" si="449"/>
        <v>179.92424242424241</v>
      </c>
      <c r="P5293" s="22">
        <f>IF(ISNUMBER(O5293),SUMIFS(O$1:$O5293,A$1:$A5293,A5293,H$1:$H5293,H5293,D$1:$D5293,D5293),"")</f>
        <v>1550.2754249708851</v>
      </c>
      <c r="AK5293" s="34">
        <v>0.48484848484848486</v>
      </c>
      <c r="AL5293" s="34">
        <v>0</v>
      </c>
      <c r="AN5293" s="36">
        <v>0.48484848484848486</v>
      </c>
      <c r="AO5293" s="34">
        <v>0.27272727272727271</v>
      </c>
      <c r="AP5293" s="34">
        <v>0.2121212121212121</v>
      </c>
      <c r="AS5293" s="36">
        <v>3.0303030303030304E-2</v>
      </c>
    </row>
    <row r="5294" spans="1:45" x14ac:dyDescent="0.3">
      <c r="A5294" s="4" t="s">
        <v>199</v>
      </c>
      <c r="B5294" t="s">
        <v>138</v>
      </c>
      <c r="C5294" s="28">
        <v>44930</v>
      </c>
      <c r="D5294">
        <v>1</v>
      </c>
      <c r="G5294" s="42" t="s">
        <v>209</v>
      </c>
      <c r="H5294">
        <f t="shared" si="448"/>
        <v>2023</v>
      </c>
      <c r="I5294" s="2" t="s">
        <v>139</v>
      </c>
      <c r="J5294" s="29">
        <v>18</v>
      </c>
      <c r="N5294" s="40">
        <v>271.71259422014714</v>
      </c>
      <c r="O5294" s="33">
        <f t="shared" si="449"/>
        <v>271.71259422014714</v>
      </c>
      <c r="P5294" s="22">
        <f>IF(ISNUMBER(O5294),SUMIFS(O$1:$O5294,A$1:$A5294,A5294,H$1:$H5294,H5294,D$1:$D5294,D5294),"")</f>
        <v>271.71259422014714</v>
      </c>
      <c r="AK5294" s="34">
        <v>0.37113402061855666</v>
      </c>
      <c r="AL5294" s="34">
        <v>0.10309278350515463</v>
      </c>
      <c r="AN5294" s="36">
        <v>0.49484536082474223</v>
      </c>
      <c r="AO5294" s="34">
        <v>0.31958762886597936</v>
      </c>
      <c r="AP5294" s="34">
        <v>0.17525773195876287</v>
      </c>
      <c r="AS5294" s="36">
        <v>3.0927835051546382E-2</v>
      </c>
    </row>
    <row r="5295" spans="1:45" x14ac:dyDescent="0.3">
      <c r="A5295" s="4" t="s">
        <v>199</v>
      </c>
      <c r="B5295" t="s">
        <v>138</v>
      </c>
      <c r="C5295" s="28">
        <v>44930</v>
      </c>
      <c r="D5295">
        <v>2</v>
      </c>
      <c r="G5295" s="42" t="s">
        <v>209</v>
      </c>
      <c r="H5295">
        <f t="shared" si="448"/>
        <v>2023</v>
      </c>
      <c r="I5295" s="2" t="s">
        <v>139</v>
      </c>
      <c r="J5295" s="29">
        <v>18</v>
      </c>
      <c r="N5295" s="40">
        <v>271.87671986791423</v>
      </c>
      <c r="O5295" s="33">
        <f t="shared" si="449"/>
        <v>271.87671986791423</v>
      </c>
      <c r="P5295" s="22">
        <f>IF(ISNUMBER(O5295),SUMIFS(O$1:$O5295,A$1:$A5295,A5295,H$1:$H5295,H5295,D$1:$D5295,D5295),"")</f>
        <v>271.87671986791423</v>
      </c>
      <c r="AK5295" s="34">
        <v>0.77551020408163263</v>
      </c>
      <c r="AL5295" s="34">
        <v>0</v>
      </c>
      <c r="AN5295" s="36">
        <v>0.16326530612244899</v>
      </c>
      <c r="AO5295" s="34">
        <v>0.12244897959183675</v>
      </c>
      <c r="AP5295" s="34">
        <v>4.0816326530612249E-2</v>
      </c>
      <c r="AS5295" s="36">
        <v>6.1224489795918373E-2</v>
      </c>
    </row>
    <row r="5296" spans="1:45" x14ac:dyDescent="0.3">
      <c r="A5296" s="4" t="s">
        <v>199</v>
      </c>
      <c r="B5296" t="s">
        <v>138</v>
      </c>
      <c r="C5296" s="28">
        <v>44930</v>
      </c>
      <c r="D5296">
        <v>3</v>
      </c>
      <c r="G5296" s="42" t="s">
        <v>209</v>
      </c>
      <c r="H5296">
        <f t="shared" si="448"/>
        <v>2023</v>
      </c>
      <c r="I5296" s="2" t="s">
        <v>139</v>
      </c>
      <c r="J5296" s="29">
        <v>18</v>
      </c>
      <c r="N5296" s="40">
        <v>290.08270813250067</v>
      </c>
      <c r="O5296" s="33">
        <f t="shared" si="449"/>
        <v>290.08270813250067</v>
      </c>
      <c r="P5296" s="22">
        <f>IF(ISNUMBER(O5296),SUMIFS(O$1:$O5296,A$1:$A5296,A5296,H$1:$H5296,H5296,D$1:$D5296,D5296),"")</f>
        <v>290.08270813250067</v>
      </c>
      <c r="AK5296" s="34">
        <v>0.70769230769230762</v>
      </c>
      <c r="AL5296" s="34">
        <v>0</v>
      </c>
      <c r="AN5296" s="36">
        <v>0.29230769230769232</v>
      </c>
      <c r="AO5296" s="34">
        <v>0.21538461538461537</v>
      </c>
      <c r="AP5296" s="34">
        <v>7.6923076923076927E-2</v>
      </c>
      <c r="AS5296" s="36">
        <v>0</v>
      </c>
    </row>
    <row r="5297" spans="1:45" x14ac:dyDescent="0.3">
      <c r="A5297" s="4" t="s">
        <v>199</v>
      </c>
      <c r="B5297" t="s">
        <v>138</v>
      </c>
      <c r="C5297" s="28">
        <v>44930</v>
      </c>
      <c r="D5297">
        <v>4</v>
      </c>
      <c r="G5297" s="42" t="s">
        <v>209</v>
      </c>
      <c r="H5297">
        <f t="shared" si="448"/>
        <v>2023</v>
      </c>
      <c r="I5297" s="2" t="s">
        <v>139</v>
      </c>
      <c r="J5297" s="29">
        <v>18</v>
      </c>
      <c r="N5297" s="40">
        <v>169.90143788991685</v>
      </c>
      <c r="O5297" s="33">
        <f t="shared" si="449"/>
        <v>169.90143788991685</v>
      </c>
      <c r="P5297" s="22">
        <f>IF(ISNUMBER(O5297),SUMIFS(O$1:$O5297,A$1:$A5297,A5297,H$1:$H5297,H5297,D$1:$D5297,D5297),"")</f>
        <v>169.90143788991685</v>
      </c>
      <c r="AK5297" s="34">
        <v>0.65333333333333332</v>
      </c>
      <c r="AL5297" s="34">
        <v>0</v>
      </c>
      <c r="AN5297" s="36">
        <v>0.31999999999999995</v>
      </c>
      <c r="AO5297" s="34">
        <v>0.1333333333333333</v>
      </c>
      <c r="AP5297" s="34">
        <v>0.18666666666666662</v>
      </c>
      <c r="AS5297" s="36">
        <v>2.6666666666666665E-2</v>
      </c>
    </row>
    <row r="5298" spans="1:45" x14ac:dyDescent="0.3">
      <c r="A5298" s="4" t="s">
        <v>199</v>
      </c>
      <c r="B5298" t="s">
        <v>138</v>
      </c>
      <c r="C5298" s="28">
        <v>44951</v>
      </c>
      <c r="D5298">
        <v>1</v>
      </c>
      <c r="G5298" s="42" t="s">
        <v>209</v>
      </c>
      <c r="H5298">
        <f t="shared" si="448"/>
        <v>2023</v>
      </c>
      <c r="I5298" s="2" t="s">
        <v>139</v>
      </c>
      <c r="J5298" s="29">
        <v>19</v>
      </c>
      <c r="N5298" s="40">
        <v>193.68516243516243</v>
      </c>
      <c r="O5298" s="33">
        <f t="shared" si="449"/>
        <v>193.68516243516243</v>
      </c>
      <c r="P5298" s="22">
        <f>IF(ISNUMBER(O5298),SUMIFS(O$1:$O5298,A$1:$A5298,A5298,H$1:$H5298,H5298,D$1:$D5298,D5298),"")</f>
        <v>465.39775665530954</v>
      </c>
      <c r="AK5298" s="34">
        <v>0.33333333333333337</v>
      </c>
      <c r="AL5298" s="34">
        <v>0</v>
      </c>
      <c r="AN5298" s="36">
        <v>0.66666666666666674</v>
      </c>
      <c r="AO5298" s="34">
        <v>0.66666666666666674</v>
      </c>
      <c r="AP5298" s="34">
        <v>0</v>
      </c>
      <c r="AS5298" s="36">
        <v>0</v>
      </c>
    </row>
    <row r="5299" spans="1:45" x14ac:dyDescent="0.3">
      <c r="A5299" s="4" t="s">
        <v>199</v>
      </c>
      <c r="B5299" t="s">
        <v>138</v>
      </c>
      <c r="C5299" s="28">
        <v>44951</v>
      </c>
      <c r="D5299">
        <v>2</v>
      </c>
      <c r="G5299" s="42" t="s">
        <v>209</v>
      </c>
      <c r="H5299">
        <f t="shared" si="448"/>
        <v>2023</v>
      </c>
      <c r="I5299" s="2" t="s">
        <v>139</v>
      </c>
      <c r="J5299" s="29">
        <v>19</v>
      </c>
      <c r="N5299" s="40">
        <v>203.29339186670759</v>
      </c>
      <c r="O5299" s="33">
        <f t="shared" si="449"/>
        <v>203.29339186670759</v>
      </c>
      <c r="P5299" s="22">
        <f>IF(ISNUMBER(O5299),SUMIFS(O$1:$O5299,A$1:$A5299,A5299,H$1:$H5299,H5299,D$1:$D5299,D5299),"")</f>
        <v>475.17011173462186</v>
      </c>
      <c r="AK5299" s="34">
        <v>0.66666666666666652</v>
      </c>
      <c r="AL5299" s="34">
        <v>0</v>
      </c>
      <c r="AN5299" s="36">
        <v>0.33333333333333326</v>
      </c>
      <c r="AO5299" s="34">
        <v>0.33333333333333326</v>
      </c>
      <c r="AP5299" s="34">
        <v>0</v>
      </c>
      <c r="AS5299" s="36">
        <v>0</v>
      </c>
    </row>
    <row r="5300" spans="1:45" x14ac:dyDescent="0.3">
      <c r="A5300" s="4" t="s">
        <v>199</v>
      </c>
      <c r="B5300" t="s">
        <v>138</v>
      </c>
      <c r="C5300" s="28">
        <v>44951</v>
      </c>
      <c r="D5300">
        <v>3</v>
      </c>
      <c r="G5300" s="42" t="s">
        <v>209</v>
      </c>
      <c r="H5300">
        <f t="shared" si="448"/>
        <v>2023</v>
      </c>
      <c r="I5300" s="2" t="s">
        <v>139</v>
      </c>
      <c r="J5300" s="29">
        <v>19</v>
      </c>
      <c r="N5300" s="40">
        <v>168.54737854737854</v>
      </c>
      <c r="O5300" s="33">
        <f t="shared" si="449"/>
        <v>168.54737854737854</v>
      </c>
      <c r="P5300" s="22">
        <f>IF(ISNUMBER(O5300),SUMIFS(O$1:$O5300,A$1:$A5300,A5300,H$1:$H5300,H5300,D$1:$D5300,D5300),"")</f>
        <v>458.63008667987924</v>
      </c>
      <c r="AK5300" s="34">
        <v>0.65</v>
      </c>
      <c r="AL5300" s="34">
        <v>0</v>
      </c>
      <c r="AN5300" s="36">
        <v>0.35</v>
      </c>
      <c r="AO5300" s="34">
        <v>0.25</v>
      </c>
      <c r="AP5300" s="34">
        <v>0.1</v>
      </c>
      <c r="AS5300" s="36">
        <v>0</v>
      </c>
    </row>
    <row r="5301" spans="1:45" x14ac:dyDescent="0.3">
      <c r="A5301" s="4" t="s">
        <v>199</v>
      </c>
      <c r="B5301" t="s">
        <v>138</v>
      </c>
      <c r="C5301" s="28">
        <v>44951</v>
      </c>
      <c r="D5301">
        <v>4</v>
      </c>
      <c r="G5301" s="42" t="s">
        <v>209</v>
      </c>
      <c r="H5301">
        <f t="shared" si="448"/>
        <v>2023</v>
      </c>
      <c r="I5301" s="2" t="s">
        <v>139</v>
      </c>
      <c r="J5301" s="29">
        <v>19</v>
      </c>
      <c r="N5301" s="40">
        <v>210.17274472168907</v>
      </c>
      <c r="O5301" s="33">
        <f t="shared" si="449"/>
        <v>210.17274472168907</v>
      </c>
      <c r="P5301" s="22">
        <f>IF(ISNUMBER(O5301),SUMIFS(O$1:$O5301,A$1:$A5301,A5301,H$1:$H5301,H5301,D$1:$D5301,D5301),"")</f>
        <v>380.07418261160592</v>
      </c>
      <c r="AK5301" s="34">
        <v>0.86363636363636365</v>
      </c>
      <c r="AL5301" s="34">
        <v>0</v>
      </c>
      <c r="AN5301" s="36">
        <v>0.13636363636363638</v>
      </c>
      <c r="AO5301" s="34">
        <v>0.13636363636363638</v>
      </c>
      <c r="AP5301" s="34">
        <v>0</v>
      </c>
      <c r="AS5301" s="36">
        <v>0</v>
      </c>
    </row>
    <row r="5302" spans="1:45" x14ac:dyDescent="0.3">
      <c r="A5302" s="4" t="s">
        <v>199</v>
      </c>
      <c r="B5302" t="s">
        <v>138</v>
      </c>
      <c r="C5302" s="28">
        <v>44998</v>
      </c>
      <c r="D5302">
        <v>1</v>
      </c>
      <c r="G5302" s="42" t="s">
        <v>209</v>
      </c>
      <c r="H5302">
        <f t="shared" si="448"/>
        <v>2023</v>
      </c>
      <c r="I5302" s="2" t="s">
        <v>139</v>
      </c>
      <c r="J5302" s="29">
        <v>20</v>
      </c>
      <c r="N5302" s="40">
        <v>542.90373506674439</v>
      </c>
      <c r="O5302" s="33">
        <f t="shared" si="449"/>
        <v>542.90373506674439</v>
      </c>
      <c r="P5302" s="22">
        <f>IF(ISNUMBER(O5302),SUMIFS(O$1:$O5302,A$1:$A5302,A5302,H$1:$H5302,H5302,D$1:$D5302,D5302),"")</f>
        <v>1008.3014917220539</v>
      </c>
      <c r="AK5302" s="34">
        <v>0.26315789473684209</v>
      </c>
      <c r="AL5302" s="34">
        <v>0.18947368421052632</v>
      </c>
      <c r="AN5302" s="36">
        <v>0.54736842105263162</v>
      </c>
      <c r="AO5302" s="34">
        <v>0.32631578947368423</v>
      </c>
      <c r="AP5302" s="34">
        <v>0.22105263157894739</v>
      </c>
      <c r="AS5302" s="36">
        <v>0</v>
      </c>
    </row>
    <row r="5303" spans="1:45" x14ac:dyDescent="0.3">
      <c r="A5303" s="4" t="s">
        <v>199</v>
      </c>
      <c r="B5303" t="s">
        <v>138</v>
      </c>
      <c r="C5303" s="28">
        <v>44998</v>
      </c>
      <c r="D5303">
        <v>2</v>
      </c>
      <c r="G5303" s="42" t="s">
        <v>209</v>
      </c>
      <c r="H5303">
        <f t="shared" si="448"/>
        <v>2023</v>
      </c>
      <c r="I5303" s="2" t="s">
        <v>139</v>
      </c>
      <c r="J5303" s="29">
        <v>20</v>
      </c>
      <c r="N5303" s="40">
        <v>503.14498799140438</v>
      </c>
      <c r="O5303" s="33">
        <f t="shared" si="449"/>
        <v>503.14498799140438</v>
      </c>
      <c r="P5303" s="22">
        <f>IF(ISNUMBER(O5303),SUMIFS(O$1:$O5303,A$1:$A5303,A5303,H$1:$H5303,H5303,D$1:$D5303,D5303),"")</f>
        <v>978.31509972602623</v>
      </c>
      <c r="AK5303" s="34">
        <v>0.37037037037037035</v>
      </c>
      <c r="AL5303" s="34">
        <v>0</v>
      </c>
      <c r="AN5303" s="36">
        <v>0.62962962962962965</v>
      </c>
      <c r="AO5303" s="34">
        <v>0.36296296296296299</v>
      </c>
      <c r="AP5303" s="34">
        <v>0.26666666666666666</v>
      </c>
      <c r="AS5303" s="36">
        <v>0</v>
      </c>
    </row>
    <row r="5304" spans="1:45" x14ac:dyDescent="0.3">
      <c r="A5304" s="4" t="s">
        <v>199</v>
      </c>
      <c r="B5304" t="s">
        <v>138</v>
      </c>
      <c r="C5304" s="28">
        <v>44998</v>
      </c>
      <c r="D5304">
        <v>3</v>
      </c>
      <c r="G5304" s="42" t="s">
        <v>209</v>
      </c>
      <c r="H5304">
        <f t="shared" si="448"/>
        <v>2023</v>
      </c>
      <c r="I5304" s="2" t="s">
        <v>139</v>
      </c>
      <c r="J5304" s="29">
        <v>20</v>
      </c>
      <c r="N5304" s="40">
        <v>553.73403293636761</v>
      </c>
      <c r="O5304" s="33">
        <f t="shared" si="449"/>
        <v>553.73403293636761</v>
      </c>
      <c r="P5304" s="22">
        <f>IF(ISNUMBER(O5304),SUMIFS(O$1:$O5304,A$1:$A5304,A5304,H$1:$H5304,H5304,D$1:$D5304,D5304),"")</f>
        <v>1012.3641196162469</v>
      </c>
      <c r="AK5304" s="34">
        <v>0.34306569343065696</v>
      </c>
      <c r="AL5304" s="34">
        <v>0</v>
      </c>
      <c r="AN5304" s="36">
        <v>0.37956204379562047</v>
      </c>
      <c r="AO5304" s="34">
        <v>0.37956204379562047</v>
      </c>
      <c r="AP5304" s="34">
        <v>0</v>
      </c>
      <c r="AS5304" s="36">
        <v>0.27737226277372262</v>
      </c>
    </row>
    <row r="5305" spans="1:45" x14ac:dyDescent="0.3">
      <c r="A5305" s="4" t="s">
        <v>199</v>
      </c>
      <c r="B5305" t="s">
        <v>138</v>
      </c>
      <c r="C5305" s="28">
        <v>44998</v>
      </c>
      <c r="D5305">
        <v>4</v>
      </c>
      <c r="G5305" s="42" t="s">
        <v>209</v>
      </c>
      <c r="H5305">
        <f t="shared" si="448"/>
        <v>2023</v>
      </c>
      <c r="I5305" s="2" t="s">
        <v>139</v>
      </c>
      <c r="J5305" s="29">
        <v>20</v>
      </c>
      <c r="N5305" s="40">
        <v>646.62454833632592</v>
      </c>
      <c r="O5305" s="33">
        <f t="shared" si="449"/>
        <v>646.62454833632592</v>
      </c>
      <c r="P5305" s="22">
        <f>IF(ISNUMBER(O5305),SUMIFS(O$1:$O5305,A$1:$A5305,A5305,H$1:$H5305,H5305,D$1:$D5305,D5305),"")</f>
        <v>1026.6987309479318</v>
      </c>
      <c r="AK5305" s="34">
        <v>0.37583892617449666</v>
      </c>
      <c r="AL5305" s="34">
        <v>0</v>
      </c>
      <c r="AN5305" s="36">
        <v>0.36912751677852351</v>
      </c>
      <c r="AO5305" s="34">
        <v>0.36912751677852351</v>
      </c>
      <c r="AP5305" s="34">
        <v>0</v>
      </c>
      <c r="AS5305" s="36">
        <v>0.25503355704697989</v>
      </c>
    </row>
    <row r="5306" spans="1:45" x14ac:dyDescent="0.3">
      <c r="A5306" s="4" t="s">
        <v>199</v>
      </c>
      <c r="B5306" t="s">
        <v>138</v>
      </c>
      <c r="C5306" s="28">
        <v>45030</v>
      </c>
      <c r="D5306">
        <v>1</v>
      </c>
      <c r="G5306" s="42" t="s">
        <v>209</v>
      </c>
      <c r="H5306">
        <f t="shared" si="448"/>
        <v>2023</v>
      </c>
      <c r="I5306" s="2" t="s">
        <v>139</v>
      </c>
      <c r="J5306" s="29">
        <v>21</v>
      </c>
      <c r="N5306" s="40">
        <v>239.11113204042493</v>
      </c>
      <c r="O5306" s="33">
        <f t="shared" si="449"/>
        <v>239.11113204042493</v>
      </c>
      <c r="P5306" s="22">
        <f>IF(ISNUMBER(O5306),SUMIFS(O$1:$O5306,A$1:$A5306,A5306,H$1:$H5306,H5306,D$1:$D5306,D5306),"")</f>
        <v>1247.4126237624789</v>
      </c>
      <c r="AK5306" s="34">
        <v>0.34523809523809523</v>
      </c>
      <c r="AL5306" s="34">
        <v>0.20833333333333331</v>
      </c>
      <c r="AN5306" s="36">
        <v>0.4464285714285714</v>
      </c>
      <c r="AO5306" s="34">
        <v>0.4464285714285714</v>
      </c>
      <c r="AP5306" s="34">
        <v>0</v>
      </c>
      <c r="AS5306" s="36">
        <v>0</v>
      </c>
    </row>
    <row r="5307" spans="1:45" x14ac:dyDescent="0.3">
      <c r="A5307" s="4" t="s">
        <v>199</v>
      </c>
      <c r="B5307" t="s">
        <v>138</v>
      </c>
      <c r="C5307" s="28">
        <v>45030</v>
      </c>
      <c r="D5307">
        <v>2</v>
      </c>
      <c r="G5307" s="42" t="s">
        <v>209</v>
      </c>
      <c r="H5307">
        <f t="shared" si="448"/>
        <v>2023</v>
      </c>
      <c r="I5307" s="2" t="s">
        <v>139</v>
      </c>
      <c r="J5307" s="29">
        <v>21</v>
      </c>
      <c r="N5307" s="40">
        <v>257.39918922068284</v>
      </c>
      <c r="O5307" s="33">
        <f t="shared" si="449"/>
        <v>257.39918922068284</v>
      </c>
      <c r="P5307" s="22">
        <f>IF(ISNUMBER(O5307),SUMIFS(O$1:$O5307,A$1:$A5307,A5307,H$1:$H5307,H5307,D$1:$D5307,D5307),"")</f>
        <v>1235.7142889467091</v>
      </c>
      <c r="AK5307" s="34">
        <v>0.4</v>
      </c>
      <c r="AL5307" s="34">
        <v>0</v>
      </c>
      <c r="AN5307" s="36">
        <v>0.6</v>
      </c>
      <c r="AO5307" s="34">
        <v>0.6</v>
      </c>
      <c r="AP5307" s="34">
        <v>0</v>
      </c>
      <c r="AS5307" s="36">
        <v>0</v>
      </c>
    </row>
    <row r="5308" spans="1:45" x14ac:dyDescent="0.3">
      <c r="A5308" s="4" t="s">
        <v>199</v>
      </c>
      <c r="B5308" t="s">
        <v>138</v>
      </c>
      <c r="C5308" s="28">
        <v>45030</v>
      </c>
      <c r="D5308">
        <v>3</v>
      </c>
      <c r="G5308" s="42" t="s">
        <v>209</v>
      </c>
      <c r="H5308">
        <f t="shared" si="448"/>
        <v>2023</v>
      </c>
      <c r="I5308" s="2" t="s">
        <v>139</v>
      </c>
      <c r="J5308" s="29">
        <v>21</v>
      </c>
      <c r="N5308" s="40">
        <v>250.55963416816013</v>
      </c>
      <c r="O5308" s="33">
        <f t="shared" si="449"/>
        <v>250.55963416816013</v>
      </c>
      <c r="P5308" s="22">
        <f>IF(ISNUMBER(O5308),SUMIFS(O$1:$O5308,A$1:$A5308,A5308,H$1:$H5308,H5308,D$1:$D5308,D5308),"")</f>
        <v>1262.9237537844069</v>
      </c>
      <c r="AK5308" s="34">
        <v>0.50406504065040647</v>
      </c>
      <c r="AL5308" s="34">
        <v>0</v>
      </c>
      <c r="AN5308" s="36">
        <v>0.49593495934959342</v>
      </c>
      <c r="AO5308" s="34">
        <v>0.49593495934959342</v>
      </c>
      <c r="AP5308" s="34">
        <v>0</v>
      </c>
      <c r="AS5308" s="36">
        <v>0</v>
      </c>
    </row>
    <row r="5309" spans="1:45" x14ac:dyDescent="0.3">
      <c r="A5309" s="4" t="s">
        <v>199</v>
      </c>
      <c r="B5309" t="s">
        <v>138</v>
      </c>
      <c r="C5309" s="28">
        <v>45030</v>
      </c>
      <c r="D5309">
        <v>4</v>
      </c>
      <c r="G5309" s="42" t="s">
        <v>209</v>
      </c>
      <c r="H5309">
        <f t="shared" si="448"/>
        <v>2023</v>
      </c>
      <c r="I5309" s="2" t="s">
        <v>139</v>
      </c>
      <c r="J5309" s="29">
        <v>21</v>
      </c>
      <c r="N5309" s="40">
        <v>250.22644265887507</v>
      </c>
      <c r="O5309" s="33">
        <f t="shared" si="449"/>
        <v>250.22644265887507</v>
      </c>
      <c r="P5309" s="22">
        <f>IF(ISNUMBER(O5309),SUMIFS(O$1:$O5309,A$1:$A5309,A5309,H$1:$H5309,H5309,D$1:$D5309,D5309),"")</f>
        <v>1276.925173606807</v>
      </c>
      <c r="AK5309" s="34">
        <v>0.55263157894736847</v>
      </c>
      <c r="AL5309" s="34">
        <v>0</v>
      </c>
      <c r="AN5309" s="36">
        <v>0.44736842105263158</v>
      </c>
      <c r="AO5309" s="34">
        <v>0.44736842105263158</v>
      </c>
      <c r="AP5309" s="34">
        <v>0</v>
      </c>
      <c r="AS5309" s="36">
        <v>0</v>
      </c>
    </row>
    <row r="5310" spans="1:45" x14ac:dyDescent="0.3">
      <c r="A5310" s="4" t="s">
        <v>199</v>
      </c>
      <c r="B5310" t="s">
        <v>138</v>
      </c>
      <c r="C5310" s="28">
        <v>45083</v>
      </c>
      <c r="D5310">
        <v>1</v>
      </c>
      <c r="G5310" s="42" t="s">
        <v>209</v>
      </c>
      <c r="H5310">
        <f t="shared" si="448"/>
        <v>2023</v>
      </c>
      <c r="I5310" s="2" t="s">
        <v>139</v>
      </c>
      <c r="J5310" s="29">
        <v>22</v>
      </c>
      <c r="N5310" s="40">
        <v>262.47105098702349</v>
      </c>
      <c r="O5310" s="33">
        <f t="shared" si="449"/>
        <v>262.47105098702349</v>
      </c>
      <c r="P5310" s="22">
        <f>IF(ISNUMBER(O5310),SUMIFS(O$1:$O5310,A$1:$A5310,A5310,H$1:$H5310,H5310,D$1:$D5310,D5310),"")</f>
        <v>1509.8836747495025</v>
      </c>
      <c r="AK5310" s="34">
        <v>0.42424242424242425</v>
      </c>
      <c r="AL5310" s="34">
        <v>0</v>
      </c>
      <c r="AN5310" s="36">
        <v>0.5757575757575758</v>
      </c>
      <c r="AO5310" s="34">
        <v>0.5757575757575758</v>
      </c>
      <c r="AP5310" s="34">
        <v>0</v>
      </c>
      <c r="AS5310" s="36">
        <v>0</v>
      </c>
    </row>
    <row r="5311" spans="1:45" x14ac:dyDescent="0.3">
      <c r="A5311" s="4" t="s">
        <v>199</v>
      </c>
      <c r="B5311" t="s">
        <v>138</v>
      </c>
      <c r="C5311" s="28">
        <v>45083</v>
      </c>
      <c r="D5311">
        <v>2</v>
      </c>
      <c r="G5311" s="42" t="s">
        <v>209</v>
      </c>
      <c r="H5311">
        <f t="shared" ref="H5311:H5374" si="450">YEAR(C5311)</f>
        <v>2023</v>
      </c>
      <c r="I5311" s="2" t="s">
        <v>139</v>
      </c>
      <c r="J5311" s="29">
        <v>22</v>
      </c>
      <c r="N5311" s="40">
        <v>251.03214686548023</v>
      </c>
      <c r="O5311" s="33">
        <f t="shared" si="449"/>
        <v>251.03214686548023</v>
      </c>
      <c r="P5311" s="22">
        <f>IF(ISNUMBER(O5311),SUMIFS(O$1:$O5311,A$1:$A5311,A5311,H$1:$H5311,H5311,D$1:$D5311,D5311),"")</f>
        <v>1486.7464358121892</v>
      </c>
      <c r="AK5311" s="34">
        <v>0.35211267605633806</v>
      </c>
      <c r="AL5311" s="34">
        <v>0</v>
      </c>
      <c r="AN5311" s="36">
        <v>0.647887323943662</v>
      </c>
      <c r="AO5311" s="34">
        <v>0.647887323943662</v>
      </c>
      <c r="AP5311" s="34">
        <v>0</v>
      </c>
      <c r="AS5311" s="36">
        <v>0</v>
      </c>
    </row>
    <row r="5312" spans="1:45" x14ac:dyDescent="0.3">
      <c r="A5312" s="4" t="s">
        <v>199</v>
      </c>
      <c r="B5312" t="s">
        <v>138</v>
      </c>
      <c r="C5312" s="28">
        <v>45083</v>
      </c>
      <c r="D5312">
        <v>3</v>
      </c>
      <c r="G5312" s="42" t="s">
        <v>209</v>
      </c>
      <c r="H5312">
        <f t="shared" si="450"/>
        <v>2023</v>
      </c>
      <c r="I5312" s="2" t="s">
        <v>139</v>
      </c>
      <c r="J5312" s="29">
        <v>22</v>
      </c>
      <c r="N5312" s="40">
        <v>281.64389831701993</v>
      </c>
      <c r="O5312" s="33">
        <f t="shared" si="449"/>
        <v>281.64389831701993</v>
      </c>
      <c r="P5312" s="22">
        <f>IF(ISNUMBER(O5312),SUMIFS(O$1:$O5312,A$1:$A5312,A5312,H$1:$H5312,H5312,D$1:$D5312,D5312),"")</f>
        <v>1544.5676521014268</v>
      </c>
      <c r="AK5312" s="34">
        <v>0.43103448275862072</v>
      </c>
      <c r="AL5312" s="34">
        <v>0</v>
      </c>
      <c r="AN5312" s="36">
        <v>0.56896551724137934</v>
      </c>
      <c r="AO5312" s="34">
        <v>0.56896551724137934</v>
      </c>
      <c r="AP5312" s="34">
        <v>0</v>
      </c>
      <c r="AS5312" s="36">
        <v>0</v>
      </c>
    </row>
    <row r="5313" spans="1:45" x14ac:dyDescent="0.3">
      <c r="A5313" s="4" t="s">
        <v>199</v>
      </c>
      <c r="B5313" t="s">
        <v>138</v>
      </c>
      <c r="C5313" s="28">
        <v>45083</v>
      </c>
      <c r="D5313">
        <v>4</v>
      </c>
      <c r="G5313" s="42" t="s">
        <v>209</v>
      </c>
      <c r="H5313">
        <f t="shared" si="450"/>
        <v>2023</v>
      </c>
      <c r="I5313" s="2" t="s">
        <v>139</v>
      </c>
      <c r="J5313" s="29">
        <v>22</v>
      </c>
      <c r="N5313" s="40">
        <v>166.24233294323679</v>
      </c>
      <c r="O5313" s="33">
        <f t="shared" si="449"/>
        <v>166.24233294323679</v>
      </c>
      <c r="P5313" s="22">
        <f>IF(ISNUMBER(O5313),SUMIFS(O$1:$O5313,A$1:$A5313,A5313,H$1:$H5313,H5313,D$1:$D5313,D5313),"")</f>
        <v>1443.1675065500438</v>
      </c>
      <c r="AK5313" s="34">
        <v>0.48214285714285721</v>
      </c>
      <c r="AL5313" s="34">
        <v>0</v>
      </c>
      <c r="AN5313" s="36">
        <v>0.5178571428571429</v>
      </c>
      <c r="AO5313" s="34">
        <v>0.5178571428571429</v>
      </c>
      <c r="AP5313" s="34">
        <v>0</v>
      </c>
      <c r="AS5313" s="36">
        <v>0</v>
      </c>
    </row>
    <row r="5314" spans="1:45" x14ac:dyDescent="0.3">
      <c r="A5314" s="4" t="s">
        <v>199</v>
      </c>
      <c r="B5314" t="s">
        <v>138</v>
      </c>
      <c r="C5314" s="28">
        <v>45175</v>
      </c>
      <c r="D5314">
        <v>1</v>
      </c>
      <c r="G5314" s="42" t="s">
        <v>209</v>
      </c>
      <c r="H5314">
        <f t="shared" si="450"/>
        <v>2023</v>
      </c>
      <c r="I5314" s="2" t="s">
        <v>139</v>
      </c>
      <c r="J5314" s="29">
        <v>23</v>
      </c>
      <c r="N5314" s="40">
        <v>82.229992229992234</v>
      </c>
      <c r="O5314" s="33">
        <f t="shared" si="449"/>
        <v>82.229992229992234</v>
      </c>
      <c r="P5314" s="22">
        <f>IF(ISNUMBER(O5314),SUMIFS(O$1:$O5314,A$1:$A5314,A5314,H$1:$H5314,H5314,D$1:$D5314,D5314),"")</f>
        <v>1592.1136669794946</v>
      </c>
      <c r="AK5314" s="34">
        <v>0.37499999999999994</v>
      </c>
      <c r="AL5314" s="34">
        <v>0</v>
      </c>
      <c r="AN5314" s="36">
        <v>0.625</v>
      </c>
      <c r="AO5314" s="34">
        <v>0.625</v>
      </c>
      <c r="AP5314" s="34">
        <v>0</v>
      </c>
      <c r="AS5314" s="36">
        <v>0</v>
      </c>
    </row>
    <row r="5315" spans="1:45" x14ac:dyDescent="0.3">
      <c r="A5315" s="4" t="s">
        <v>199</v>
      </c>
      <c r="B5315" t="s">
        <v>138</v>
      </c>
      <c r="C5315" s="28">
        <v>45175</v>
      </c>
      <c r="D5315">
        <v>2</v>
      </c>
      <c r="G5315" s="42" t="s">
        <v>209</v>
      </c>
      <c r="H5315">
        <f t="shared" si="450"/>
        <v>2023</v>
      </c>
      <c r="I5315" s="2" t="s">
        <v>139</v>
      </c>
      <c r="J5315" s="29">
        <v>23</v>
      </c>
      <c r="N5315" s="40">
        <v>64.029928206902525</v>
      </c>
      <c r="O5315" s="33">
        <f t="shared" si="449"/>
        <v>64.029928206902525</v>
      </c>
      <c r="P5315" s="22">
        <f>IF(ISNUMBER(O5315),SUMIFS(O$1:$O5315,A$1:$A5315,A5315,H$1:$H5315,H5315,D$1:$D5315,D5315),"")</f>
        <v>1550.7763640190917</v>
      </c>
      <c r="AK5315" s="34">
        <v>0.38461538461538464</v>
      </c>
      <c r="AL5315" s="34">
        <v>0</v>
      </c>
      <c r="AN5315" s="36">
        <v>0.61538461538461542</v>
      </c>
      <c r="AO5315" s="34">
        <v>0.61538461538461542</v>
      </c>
      <c r="AP5315" s="34">
        <v>0</v>
      </c>
      <c r="AS5315" s="36">
        <v>0</v>
      </c>
    </row>
    <row r="5316" spans="1:45" x14ac:dyDescent="0.3">
      <c r="A5316" s="4" t="s">
        <v>199</v>
      </c>
      <c r="B5316" t="s">
        <v>138</v>
      </c>
      <c r="C5316" s="28">
        <v>45175</v>
      </c>
      <c r="D5316">
        <v>3</v>
      </c>
      <c r="G5316" s="42" t="s">
        <v>209</v>
      </c>
      <c r="H5316">
        <f t="shared" si="450"/>
        <v>2023</v>
      </c>
      <c r="I5316" s="2" t="s">
        <v>139</v>
      </c>
      <c r="J5316" s="29">
        <v>23</v>
      </c>
      <c r="N5316" s="40">
        <v>89.217454298837836</v>
      </c>
      <c r="O5316" s="33">
        <f t="shared" si="449"/>
        <v>89.217454298837836</v>
      </c>
      <c r="P5316" s="22">
        <f>IF(ISNUMBER(O5316),SUMIFS(O$1:$O5316,A$1:$A5316,A5316,H$1:$H5316,H5316,D$1:$D5316,D5316),"")</f>
        <v>1633.7851064002646</v>
      </c>
      <c r="AK5316" s="34">
        <v>0.41509433962264147</v>
      </c>
      <c r="AL5316" s="34">
        <v>0</v>
      </c>
      <c r="AN5316" s="36">
        <v>0.58490566037735847</v>
      </c>
      <c r="AO5316" s="34">
        <v>0.58490566037735847</v>
      </c>
      <c r="AP5316" s="34">
        <v>0</v>
      </c>
      <c r="AS5316" s="36">
        <v>0</v>
      </c>
    </row>
    <row r="5317" spans="1:45" x14ac:dyDescent="0.3">
      <c r="A5317" s="4" t="s">
        <v>199</v>
      </c>
      <c r="B5317" t="s">
        <v>138</v>
      </c>
      <c r="C5317" s="28">
        <v>45175</v>
      </c>
      <c r="D5317">
        <v>4</v>
      </c>
      <c r="G5317" s="42" t="s">
        <v>209</v>
      </c>
      <c r="H5317">
        <f t="shared" si="450"/>
        <v>2023</v>
      </c>
      <c r="I5317" s="2" t="s">
        <v>139</v>
      </c>
      <c r="J5317" s="29">
        <v>23</v>
      </c>
      <c r="N5317" s="40">
        <v>105.74162679425838</v>
      </c>
      <c r="O5317" s="33">
        <f t="shared" si="449"/>
        <v>105.74162679425838</v>
      </c>
      <c r="P5317" s="22">
        <f>IF(ISNUMBER(O5317),SUMIFS(O$1:$O5317,A$1:$A5317,A5317,H$1:$H5317,H5317,D$1:$D5317,D5317),"")</f>
        <v>1548.9091333443021</v>
      </c>
      <c r="AK5317" s="34">
        <v>0.44000000000000006</v>
      </c>
      <c r="AL5317" s="34">
        <v>0</v>
      </c>
      <c r="AN5317" s="36">
        <v>0.55999999999999994</v>
      </c>
      <c r="AO5317" s="34">
        <v>0.55999999999999994</v>
      </c>
      <c r="AP5317" s="34">
        <v>0</v>
      </c>
      <c r="AS5317" s="36">
        <v>0</v>
      </c>
    </row>
    <row r="5318" spans="1:45" x14ac:dyDescent="0.3">
      <c r="A5318" s="4" t="s">
        <v>199</v>
      </c>
      <c r="B5318" t="s">
        <v>138</v>
      </c>
      <c r="C5318" s="28">
        <v>45225</v>
      </c>
      <c r="D5318">
        <v>1</v>
      </c>
      <c r="G5318" s="42" t="s">
        <v>209</v>
      </c>
      <c r="H5318">
        <f t="shared" si="450"/>
        <v>2023</v>
      </c>
      <c r="I5318" s="2" t="s">
        <v>139</v>
      </c>
      <c r="J5318" s="29">
        <v>24</v>
      </c>
      <c r="N5318" s="40">
        <v>232.78805756681862</v>
      </c>
      <c r="O5318" s="33">
        <f t="shared" si="449"/>
        <v>232.78805756681862</v>
      </c>
      <c r="P5318" s="22">
        <f>IF(ISNUMBER(O5318),SUMIFS(O$1:$O5318,A$1:$A5318,A5318,H$1:$H5318,H5318,D$1:$D5318,D5318),"")</f>
        <v>1824.9017245463133</v>
      </c>
      <c r="AK5318" s="34">
        <v>0.37</v>
      </c>
      <c r="AL5318" s="34">
        <v>0</v>
      </c>
      <c r="AN5318" s="36">
        <v>0.63</v>
      </c>
      <c r="AO5318" s="34">
        <v>0.48</v>
      </c>
      <c r="AP5318" s="34">
        <v>0.15</v>
      </c>
      <c r="AS5318" s="36">
        <v>0</v>
      </c>
    </row>
    <row r="5319" spans="1:45" x14ac:dyDescent="0.3">
      <c r="A5319" s="4" t="s">
        <v>199</v>
      </c>
      <c r="B5319" t="s">
        <v>138</v>
      </c>
      <c r="C5319" s="28">
        <v>45225</v>
      </c>
      <c r="D5319">
        <v>2</v>
      </c>
      <c r="G5319" s="42" t="s">
        <v>209</v>
      </c>
      <c r="H5319">
        <f t="shared" si="450"/>
        <v>2023</v>
      </c>
      <c r="I5319" s="2" t="s">
        <v>139</v>
      </c>
      <c r="J5319" s="29">
        <v>24</v>
      </c>
      <c r="N5319" s="40">
        <v>183.08591992802516</v>
      </c>
      <c r="O5319" s="33">
        <f t="shared" si="449"/>
        <v>183.08591992802516</v>
      </c>
      <c r="P5319" s="22">
        <f>IF(ISNUMBER(O5319),SUMIFS(O$1:$O5319,A$1:$A5319,A5319,H$1:$H5319,H5319,D$1:$D5319,D5319),"")</f>
        <v>1733.8622839471168</v>
      </c>
      <c r="AK5319" s="34">
        <v>0.5714285714285714</v>
      </c>
      <c r="AL5319" s="34">
        <v>0</v>
      </c>
      <c r="AN5319" s="36">
        <v>0.42857142857142855</v>
      </c>
      <c r="AO5319" s="34">
        <v>0.42857142857142855</v>
      </c>
      <c r="AP5319" s="34">
        <v>0</v>
      </c>
      <c r="AS5319" s="36">
        <v>0</v>
      </c>
    </row>
    <row r="5320" spans="1:45" x14ac:dyDescent="0.3">
      <c r="A5320" s="4" t="s">
        <v>199</v>
      </c>
      <c r="B5320" t="s">
        <v>138</v>
      </c>
      <c r="C5320" s="28">
        <v>45225</v>
      </c>
      <c r="D5320">
        <v>3</v>
      </c>
      <c r="G5320" s="42" t="s">
        <v>209</v>
      </c>
      <c r="H5320">
        <f t="shared" si="450"/>
        <v>2023</v>
      </c>
      <c r="I5320" s="2" t="s">
        <v>139</v>
      </c>
      <c r="J5320" s="29">
        <v>24</v>
      </c>
      <c r="N5320" s="40">
        <v>307.90665273423889</v>
      </c>
      <c r="O5320" s="33">
        <f t="shared" si="449"/>
        <v>307.90665273423889</v>
      </c>
      <c r="P5320" s="22">
        <f>IF(ISNUMBER(O5320),SUMIFS(O$1:$O5320,A$1:$A5320,A5320,H$1:$H5320,H5320,D$1:$D5320,D5320),"")</f>
        <v>1941.6917591345034</v>
      </c>
      <c r="AK5320" s="34">
        <v>0.449438202247191</v>
      </c>
      <c r="AL5320" s="34">
        <v>0</v>
      </c>
      <c r="AN5320" s="36">
        <v>0.550561797752809</v>
      </c>
      <c r="AO5320" s="34">
        <v>0.449438202247191</v>
      </c>
      <c r="AP5320" s="34">
        <v>0.10112359550561797</v>
      </c>
      <c r="AS5320" s="36">
        <v>0</v>
      </c>
    </row>
    <row r="5321" spans="1:45" x14ac:dyDescent="0.3">
      <c r="A5321" s="4" t="s">
        <v>199</v>
      </c>
      <c r="B5321" t="s">
        <v>138</v>
      </c>
      <c r="C5321" s="28">
        <v>45225</v>
      </c>
      <c r="D5321">
        <v>4</v>
      </c>
      <c r="G5321" s="42" t="s">
        <v>209</v>
      </c>
      <c r="H5321">
        <f t="shared" si="450"/>
        <v>2023</v>
      </c>
      <c r="I5321" s="2" t="s">
        <v>139</v>
      </c>
      <c r="J5321" s="29">
        <v>24</v>
      </c>
      <c r="N5321" s="40">
        <v>201.33632980522933</v>
      </c>
      <c r="O5321" s="33">
        <f t="shared" si="449"/>
        <v>201.33632980522933</v>
      </c>
      <c r="P5321" s="22">
        <f>IF(ISNUMBER(O5321),SUMIFS(O$1:$O5321,A$1:$A5321,A5321,H$1:$H5321,H5321,D$1:$D5321,D5321),"")</f>
        <v>1750.2454631495314</v>
      </c>
      <c r="AK5321" s="34">
        <v>0.28301886792452829</v>
      </c>
      <c r="AL5321" s="34">
        <v>0</v>
      </c>
      <c r="AN5321" s="36">
        <v>0.71698113207547176</v>
      </c>
      <c r="AO5321" s="34">
        <v>0.48113207547169812</v>
      </c>
      <c r="AP5321" s="34">
        <v>0.23584905660377359</v>
      </c>
      <c r="AS5321" s="36">
        <v>0</v>
      </c>
    </row>
    <row r="5322" spans="1:45" x14ac:dyDescent="0.3">
      <c r="A5322" s="4" t="s">
        <v>199</v>
      </c>
      <c r="B5322" t="s">
        <v>138</v>
      </c>
      <c r="C5322" s="28">
        <v>45252</v>
      </c>
      <c r="D5322">
        <v>1</v>
      </c>
      <c r="G5322" s="42" t="s">
        <v>209</v>
      </c>
      <c r="H5322">
        <f t="shared" si="450"/>
        <v>2023</v>
      </c>
      <c r="I5322" s="2" t="s">
        <v>139</v>
      </c>
      <c r="J5322" s="29">
        <v>25</v>
      </c>
      <c r="N5322" s="40">
        <v>126.46762831264678</v>
      </c>
      <c r="O5322" s="33">
        <f t="shared" si="449"/>
        <v>126.46762831264678</v>
      </c>
      <c r="P5322" s="22">
        <f>IF(ISNUMBER(O5322),SUMIFS(O$1:$O5322,A$1:$A5322,A5322,H$1:$H5322,H5322,D$1:$D5322,D5322),"")</f>
        <v>1951.3693528589602</v>
      </c>
      <c r="AK5322" s="34">
        <v>0.15472312703583063</v>
      </c>
      <c r="AL5322" s="34">
        <v>8.1433224755700327E-3</v>
      </c>
      <c r="AN5322" s="36">
        <v>0.83713355048859928</v>
      </c>
      <c r="AO5322" s="34">
        <v>0.3745928338762215</v>
      </c>
      <c r="AP5322" s="34">
        <v>0.46254071661237783</v>
      </c>
      <c r="AS5322" s="36">
        <v>0</v>
      </c>
    </row>
    <row r="5323" spans="1:45" x14ac:dyDescent="0.3">
      <c r="A5323" s="4" t="s">
        <v>199</v>
      </c>
      <c r="B5323" t="s">
        <v>138</v>
      </c>
      <c r="C5323" s="28">
        <v>45252</v>
      </c>
      <c r="D5323">
        <v>2</v>
      </c>
      <c r="G5323" s="42" t="s">
        <v>209</v>
      </c>
      <c r="H5323">
        <f t="shared" si="450"/>
        <v>2023</v>
      </c>
      <c r="I5323" s="2" t="s">
        <v>139</v>
      </c>
      <c r="J5323" s="29">
        <v>25</v>
      </c>
      <c r="N5323" s="40">
        <v>88.94759215400498</v>
      </c>
      <c r="O5323" s="33">
        <f t="shared" si="449"/>
        <v>88.94759215400498</v>
      </c>
      <c r="P5323" s="22">
        <f>IF(ISNUMBER(O5323),SUMIFS(O$1:$O5323,A$1:$A5323,A5323,H$1:$H5323,H5323,D$1:$D5323,D5323),"")</f>
        <v>1822.8098761011217</v>
      </c>
      <c r="AK5323" s="34">
        <v>0.36163522012578619</v>
      </c>
      <c r="AL5323" s="34">
        <v>0</v>
      </c>
      <c r="AN5323" s="36">
        <v>0.6367924528301887</v>
      </c>
      <c r="AO5323" s="34">
        <v>0.3191823899371069</v>
      </c>
      <c r="AP5323" s="34">
        <v>0.3176100628930818</v>
      </c>
      <c r="AS5323" s="36">
        <v>1.5723270440251573E-3</v>
      </c>
    </row>
    <row r="5324" spans="1:45" x14ac:dyDescent="0.3">
      <c r="A5324" s="4" t="s">
        <v>199</v>
      </c>
      <c r="B5324" t="s">
        <v>138</v>
      </c>
      <c r="C5324" s="28">
        <v>45252</v>
      </c>
      <c r="D5324">
        <v>3</v>
      </c>
      <c r="G5324" s="42" t="s">
        <v>209</v>
      </c>
      <c r="H5324">
        <f t="shared" si="450"/>
        <v>2023</v>
      </c>
      <c r="I5324" s="2" t="s">
        <v>139</v>
      </c>
      <c r="J5324" s="29">
        <v>25</v>
      </c>
      <c r="N5324" s="40">
        <v>122.57954034269821</v>
      </c>
      <c r="O5324" s="33">
        <f t="shared" si="449"/>
        <v>122.57954034269821</v>
      </c>
      <c r="P5324" s="22">
        <f>IF(ISNUMBER(O5324),SUMIFS(O$1:$O5324,A$1:$A5324,A5324,H$1:$H5324,H5324,D$1:$D5324,D5324),"")</f>
        <v>2064.2712994772014</v>
      </c>
      <c r="AK5324" s="34">
        <v>0.22611464968152867</v>
      </c>
      <c r="AL5324" s="34">
        <v>0</v>
      </c>
      <c r="AN5324" s="36">
        <v>0.77388535031847139</v>
      </c>
      <c r="AO5324" s="34">
        <v>0.40605095541401276</v>
      </c>
      <c r="AP5324" s="34">
        <v>0.36783439490445863</v>
      </c>
      <c r="AS5324" s="36">
        <v>0</v>
      </c>
    </row>
    <row r="5325" spans="1:45" x14ac:dyDescent="0.3">
      <c r="A5325" s="4" t="s">
        <v>199</v>
      </c>
      <c r="B5325" t="s">
        <v>138</v>
      </c>
      <c r="C5325" s="28">
        <v>45252</v>
      </c>
      <c r="D5325">
        <v>4</v>
      </c>
      <c r="G5325" s="42" t="s">
        <v>209</v>
      </c>
      <c r="H5325">
        <f t="shared" si="450"/>
        <v>2023</v>
      </c>
      <c r="I5325" s="2" t="s">
        <v>139</v>
      </c>
      <c r="J5325" s="29">
        <v>25</v>
      </c>
      <c r="N5325" s="40">
        <v>125.84238091047493</v>
      </c>
      <c r="O5325" s="33">
        <f t="shared" si="449"/>
        <v>125.84238091047493</v>
      </c>
      <c r="P5325" s="22">
        <f>IF(ISNUMBER(O5325),SUMIFS(O$1:$O5325,A$1:$A5325,A5325,H$1:$H5325,H5325,D$1:$D5325,D5325),"")</f>
        <v>1876.0878440600063</v>
      </c>
      <c r="AK5325" s="34">
        <v>0.17166212534059946</v>
      </c>
      <c r="AL5325" s="34">
        <v>0</v>
      </c>
      <c r="AN5325" s="36">
        <v>0.82833787465940056</v>
      </c>
      <c r="AO5325" s="34">
        <v>0.27929155313351495</v>
      </c>
      <c r="AP5325" s="34">
        <v>0.54904632152588562</v>
      </c>
      <c r="AS5325" s="36">
        <v>0</v>
      </c>
    </row>
    <row r="5326" spans="1:45" x14ac:dyDescent="0.3">
      <c r="A5326" s="4" t="s">
        <v>199</v>
      </c>
      <c r="B5326" t="s">
        <v>138</v>
      </c>
      <c r="C5326" s="28">
        <v>45278</v>
      </c>
      <c r="D5326">
        <v>1</v>
      </c>
      <c r="G5326" s="42" t="s">
        <v>209</v>
      </c>
      <c r="H5326">
        <f t="shared" si="450"/>
        <v>2023</v>
      </c>
      <c r="I5326" s="2" t="s">
        <v>139</v>
      </c>
      <c r="J5326" s="29">
        <v>26</v>
      </c>
      <c r="N5326" s="40">
        <v>59.225798356233135</v>
      </c>
      <c r="O5326" s="33">
        <f t="shared" si="449"/>
        <v>59.225798356233135</v>
      </c>
      <c r="P5326" s="22">
        <f>IF(ISNUMBER(O5326),SUMIFS(O$1:$O5326,A$1:$A5326,A5326,H$1:$H5326,H5326,D$1:$D5326,D5326),"")</f>
        <v>2010.5951512151933</v>
      </c>
      <c r="AK5326" s="34">
        <v>0.5460750853242321</v>
      </c>
      <c r="AL5326" s="34">
        <v>1.0238907849829351E-2</v>
      </c>
      <c r="AN5326" s="36">
        <v>0.44368600682593856</v>
      </c>
      <c r="AO5326" s="34">
        <v>0.27303754266211605</v>
      </c>
      <c r="AP5326" s="34">
        <v>0.17064846416382251</v>
      </c>
      <c r="AS5326" s="36">
        <v>0</v>
      </c>
    </row>
    <row r="5327" spans="1:45" x14ac:dyDescent="0.3">
      <c r="A5327" s="4" t="s">
        <v>199</v>
      </c>
      <c r="B5327" t="s">
        <v>138</v>
      </c>
      <c r="C5327" s="28">
        <v>45278</v>
      </c>
      <c r="D5327">
        <v>2</v>
      </c>
      <c r="G5327" s="42" t="s">
        <v>209</v>
      </c>
      <c r="H5327">
        <f t="shared" si="450"/>
        <v>2023</v>
      </c>
      <c r="I5327" s="2" t="s">
        <v>139</v>
      </c>
      <c r="J5327" s="29">
        <v>26</v>
      </c>
      <c r="N5327" s="40">
        <v>58.548118548118552</v>
      </c>
      <c r="O5327" s="33">
        <f t="shared" si="449"/>
        <v>58.548118548118552</v>
      </c>
      <c r="P5327" s="22">
        <f>IF(ISNUMBER(O5327),SUMIFS(O$1:$O5327,A$1:$A5327,A5327,H$1:$H5327,H5327,D$1:$D5327,D5327),"")</f>
        <v>1881.3579946492403</v>
      </c>
      <c r="AK5327" s="34">
        <v>0.51363636363636367</v>
      </c>
      <c r="AL5327" s="34">
        <v>0</v>
      </c>
      <c r="AN5327" s="36">
        <v>0.48409090909090913</v>
      </c>
      <c r="AO5327" s="34">
        <v>0.28863636363636369</v>
      </c>
      <c r="AP5327" s="34">
        <v>0.19545454545454546</v>
      </c>
      <c r="AS5327" s="36">
        <v>2.2727272727272731E-3</v>
      </c>
    </row>
    <row r="5328" spans="1:45" x14ac:dyDescent="0.3">
      <c r="A5328" s="4" t="s">
        <v>199</v>
      </c>
      <c r="B5328" t="s">
        <v>138</v>
      </c>
      <c r="C5328" s="28">
        <v>45278</v>
      </c>
      <c r="D5328">
        <v>3</v>
      </c>
      <c r="G5328" s="42" t="s">
        <v>209</v>
      </c>
      <c r="H5328">
        <f t="shared" si="450"/>
        <v>2023</v>
      </c>
      <c r="I5328" s="2" t="s">
        <v>139</v>
      </c>
      <c r="J5328" s="29">
        <v>26</v>
      </c>
      <c r="N5328" s="40">
        <v>45.422006081904556</v>
      </c>
      <c r="O5328" s="33">
        <f t="shared" si="449"/>
        <v>45.422006081904556</v>
      </c>
      <c r="P5328" s="22">
        <f>IF(ISNUMBER(O5328),SUMIFS(O$1:$O5328,A$1:$A5328,A5328,H$1:$H5328,H5328,D$1:$D5328,D5328),"")</f>
        <v>2109.6933055591062</v>
      </c>
      <c r="AK5328" s="34">
        <v>0.52049910873440286</v>
      </c>
      <c r="AL5328" s="34">
        <v>0</v>
      </c>
      <c r="AN5328" s="36">
        <v>0.4795008912655972</v>
      </c>
      <c r="AO5328" s="34">
        <v>0.34224598930481287</v>
      </c>
      <c r="AP5328" s="34">
        <v>0.13725490196078433</v>
      </c>
      <c r="AS5328" s="36">
        <v>0</v>
      </c>
    </row>
    <row r="5329" spans="1:45" x14ac:dyDescent="0.3">
      <c r="A5329" s="4" t="s">
        <v>199</v>
      </c>
      <c r="B5329" t="s">
        <v>138</v>
      </c>
      <c r="C5329" s="28">
        <v>45278</v>
      </c>
      <c r="D5329">
        <v>4</v>
      </c>
      <c r="G5329" s="42" t="s">
        <v>209</v>
      </c>
      <c r="H5329">
        <f t="shared" si="450"/>
        <v>2023</v>
      </c>
      <c r="I5329" s="2" t="s">
        <v>139</v>
      </c>
      <c r="J5329" s="29">
        <v>26</v>
      </c>
      <c r="N5329" s="40">
        <v>44.299664304078341</v>
      </c>
      <c r="O5329" s="33">
        <f t="shared" si="449"/>
        <v>44.299664304078341</v>
      </c>
      <c r="P5329" s="22">
        <f>IF(ISNUMBER(O5329),SUMIFS(O$1:$O5329,A$1:$A5329,A5329,H$1:$H5329,H5329,D$1:$D5329,D5329),"")</f>
        <v>1920.3875083640846</v>
      </c>
      <c r="AK5329" s="34">
        <v>0.430379746835443</v>
      </c>
      <c r="AL5329" s="34">
        <v>0</v>
      </c>
      <c r="AN5329" s="36">
        <v>0.569620253164557</v>
      </c>
      <c r="AO5329" s="34">
        <v>0.30661040787623067</v>
      </c>
      <c r="AP5329" s="34">
        <v>0.26300984528832633</v>
      </c>
      <c r="AS5329" s="36">
        <v>0</v>
      </c>
    </row>
    <row r="5330" spans="1:45" x14ac:dyDescent="0.3">
      <c r="A5330" s="4" t="s">
        <v>199</v>
      </c>
      <c r="B5330" t="s">
        <v>138</v>
      </c>
      <c r="C5330" s="28">
        <v>45323</v>
      </c>
      <c r="D5330">
        <v>1</v>
      </c>
      <c r="G5330" s="42" t="s">
        <v>209</v>
      </c>
      <c r="H5330">
        <f t="shared" si="450"/>
        <v>2024</v>
      </c>
      <c r="I5330" s="2" t="s">
        <v>139</v>
      </c>
      <c r="J5330" s="29">
        <v>27</v>
      </c>
      <c r="N5330" s="40">
        <v>176.82549738298869</v>
      </c>
      <c r="O5330" s="33">
        <f t="shared" si="449"/>
        <v>176.82549738298869</v>
      </c>
      <c r="P5330" s="22">
        <f>IF(ISNUMBER(O5330),SUMIFS(O$1:$O5330,A$1:$A5330,A5330,H$1:$H5330,H5330,D$1:$D5330,D5330),"")</f>
        <v>176.82549738298869</v>
      </c>
      <c r="AK5330" s="34">
        <v>0.75347222222222221</v>
      </c>
      <c r="AL5330" s="34">
        <v>0</v>
      </c>
      <c r="AN5330" s="36">
        <v>0.19965277777777779</v>
      </c>
      <c r="AO5330" s="34">
        <v>6.7708333333333343E-2</v>
      </c>
      <c r="AP5330" s="34">
        <v>0.13194444444444445</v>
      </c>
      <c r="AS5330" s="36">
        <v>4.6875000000000007E-2</v>
      </c>
    </row>
    <row r="5331" spans="1:45" x14ac:dyDescent="0.3">
      <c r="A5331" s="4" t="s">
        <v>199</v>
      </c>
      <c r="B5331" t="s">
        <v>138</v>
      </c>
      <c r="C5331" s="28">
        <v>45323</v>
      </c>
      <c r="D5331">
        <v>2</v>
      </c>
      <c r="G5331" s="42" t="s">
        <v>209</v>
      </c>
      <c r="H5331">
        <f t="shared" si="450"/>
        <v>2024</v>
      </c>
      <c r="I5331" s="2" t="s">
        <v>139</v>
      </c>
      <c r="J5331" s="29">
        <v>27</v>
      </c>
      <c r="N5331" s="40">
        <v>178.50015304560762</v>
      </c>
      <c r="O5331" s="33">
        <f t="shared" si="449"/>
        <v>178.50015304560762</v>
      </c>
      <c r="P5331" s="22">
        <f>IF(ISNUMBER(O5331),SUMIFS(O$1:$O5331,A$1:$A5331,A5331,H$1:$H5331,H5331,D$1:$D5331,D5331),"")</f>
        <v>178.50015304560762</v>
      </c>
      <c r="AK5331" s="34">
        <v>0.64337851929092804</v>
      </c>
      <c r="AL5331" s="34">
        <v>0</v>
      </c>
      <c r="AN5331" s="36">
        <v>0.30135557872784152</v>
      </c>
      <c r="AO5331" s="34">
        <v>0.1637122002085506</v>
      </c>
      <c r="AP5331" s="34">
        <v>0.13764337851929093</v>
      </c>
      <c r="AS5331" s="36">
        <v>5.526590198123045E-2</v>
      </c>
    </row>
    <row r="5332" spans="1:45" x14ac:dyDescent="0.3">
      <c r="A5332" s="4" t="s">
        <v>199</v>
      </c>
      <c r="B5332" t="s">
        <v>138</v>
      </c>
      <c r="C5332" s="28">
        <v>45323</v>
      </c>
      <c r="D5332">
        <v>3</v>
      </c>
      <c r="G5332" s="42" t="s">
        <v>209</v>
      </c>
      <c r="H5332">
        <f t="shared" si="450"/>
        <v>2024</v>
      </c>
      <c r="I5332" s="2" t="s">
        <v>139</v>
      </c>
      <c r="J5332" s="29">
        <v>27</v>
      </c>
      <c r="N5332" s="40">
        <v>164.03342636895269</v>
      </c>
      <c r="O5332" s="33">
        <f t="shared" si="449"/>
        <v>164.03342636895269</v>
      </c>
      <c r="P5332" s="22">
        <f>IF(ISNUMBER(O5332),SUMIFS(O$1:$O5332,A$1:$A5332,A5332,H$1:$H5332,H5332,D$1:$D5332,D5332),"")</f>
        <v>164.03342636895269</v>
      </c>
      <c r="AK5332" s="34">
        <v>0.35223160434258144</v>
      </c>
      <c r="AL5332" s="34">
        <v>0</v>
      </c>
      <c r="AN5332" s="36">
        <v>0</v>
      </c>
      <c r="AO5332" s="34">
        <v>0</v>
      </c>
      <c r="AP5332" s="34">
        <v>0</v>
      </c>
      <c r="AS5332" s="36">
        <v>0.64776839565741862</v>
      </c>
    </row>
    <row r="5333" spans="1:45" x14ac:dyDescent="0.3">
      <c r="A5333" s="4" t="s">
        <v>199</v>
      </c>
      <c r="B5333" t="s">
        <v>138</v>
      </c>
      <c r="C5333" s="28">
        <v>45323</v>
      </c>
      <c r="D5333">
        <v>4</v>
      </c>
      <c r="G5333" s="42" t="s">
        <v>209</v>
      </c>
      <c r="H5333">
        <f t="shared" si="450"/>
        <v>2024</v>
      </c>
      <c r="I5333" s="2" t="s">
        <v>139</v>
      </c>
      <c r="J5333" s="29">
        <v>27</v>
      </c>
      <c r="N5333" s="40">
        <v>162.69185539601912</v>
      </c>
      <c r="O5333" s="33">
        <f t="shared" si="449"/>
        <v>162.69185539601912</v>
      </c>
      <c r="P5333" s="22">
        <f>IF(ISNUMBER(O5333),SUMIFS(O$1:$O5333,A$1:$A5333,A5333,H$1:$H5333,H5333,D$1:$D5333,D5333),"")</f>
        <v>162.69185539601912</v>
      </c>
      <c r="AK5333" s="34">
        <v>0.34962406015037595</v>
      </c>
      <c r="AL5333" s="34">
        <v>0</v>
      </c>
      <c r="AN5333" s="36">
        <v>0.65037593984962405</v>
      </c>
      <c r="AO5333" s="34">
        <v>0.25845864661654133</v>
      </c>
      <c r="AP5333" s="34">
        <v>0.39191729323308266</v>
      </c>
      <c r="AS5333" s="36">
        <v>0</v>
      </c>
    </row>
    <row r="5334" spans="1:45" x14ac:dyDescent="0.3">
      <c r="A5334" s="4" t="s">
        <v>199</v>
      </c>
      <c r="B5334" t="s">
        <v>138</v>
      </c>
      <c r="C5334" s="28">
        <v>45278</v>
      </c>
      <c r="D5334">
        <v>1</v>
      </c>
      <c r="G5334" s="42" t="s">
        <v>209</v>
      </c>
      <c r="H5334">
        <f t="shared" si="450"/>
        <v>2023</v>
      </c>
      <c r="I5334" s="2" t="s">
        <v>139</v>
      </c>
      <c r="J5334" s="29">
        <v>28</v>
      </c>
      <c r="N5334" s="40">
        <v>59.225798356233135</v>
      </c>
      <c r="O5334" s="33">
        <f t="shared" si="449"/>
        <v>59.225798356233135</v>
      </c>
      <c r="P5334" s="22">
        <f>IF(ISNUMBER(O5334),SUMIFS(O$1:$O5334,A$1:$A5334,A5334,H$1:$H5334,H5334,D$1:$D5334,D5334),"")</f>
        <v>2069.8209495714264</v>
      </c>
      <c r="AK5334" s="34">
        <v>0.5460750853242321</v>
      </c>
      <c r="AL5334" s="34">
        <v>1.0238907849829351E-2</v>
      </c>
      <c r="AN5334" s="36">
        <v>0.44368600682593856</v>
      </c>
      <c r="AO5334" s="34">
        <v>0.27303754266211605</v>
      </c>
      <c r="AP5334" s="34">
        <v>0.17064846416382251</v>
      </c>
      <c r="AS5334" s="36">
        <v>0</v>
      </c>
    </row>
    <row r="5335" spans="1:45" x14ac:dyDescent="0.3">
      <c r="A5335" s="4" t="s">
        <v>199</v>
      </c>
      <c r="B5335" t="s">
        <v>138</v>
      </c>
      <c r="C5335" s="28">
        <v>45278</v>
      </c>
      <c r="D5335">
        <v>2</v>
      </c>
      <c r="G5335" s="42" t="s">
        <v>209</v>
      </c>
      <c r="H5335">
        <f t="shared" si="450"/>
        <v>2023</v>
      </c>
      <c r="I5335" s="2" t="s">
        <v>139</v>
      </c>
      <c r="J5335" s="29">
        <v>28</v>
      </c>
      <c r="N5335" s="40">
        <v>58.548118548118552</v>
      </c>
      <c r="O5335" s="33">
        <f t="shared" si="449"/>
        <v>58.548118548118552</v>
      </c>
      <c r="P5335" s="22">
        <f>IF(ISNUMBER(O5335),SUMIFS(O$1:$O5335,A$1:$A5335,A5335,H$1:$H5335,H5335,D$1:$D5335,D5335),"")</f>
        <v>1939.9061131973588</v>
      </c>
      <c r="AK5335" s="34">
        <v>0.51363636363636367</v>
      </c>
      <c r="AL5335" s="34">
        <v>0</v>
      </c>
      <c r="AN5335" s="36">
        <v>0.48409090909090913</v>
      </c>
      <c r="AO5335" s="34">
        <v>0.28863636363636369</v>
      </c>
      <c r="AP5335" s="34">
        <v>0.19545454545454546</v>
      </c>
      <c r="AS5335" s="36">
        <v>2.2727272727272731E-3</v>
      </c>
    </row>
    <row r="5336" spans="1:45" x14ac:dyDescent="0.3">
      <c r="A5336" s="4" t="s">
        <v>199</v>
      </c>
      <c r="B5336" t="s">
        <v>138</v>
      </c>
      <c r="C5336" s="28">
        <v>45278</v>
      </c>
      <c r="D5336">
        <v>3</v>
      </c>
      <c r="G5336" s="42" t="s">
        <v>209</v>
      </c>
      <c r="H5336">
        <f t="shared" si="450"/>
        <v>2023</v>
      </c>
      <c r="I5336" s="2" t="s">
        <v>139</v>
      </c>
      <c r="J5336" s="29">
        <v>28</v>
      </c>
      <c r="N5336" s="40">
        <v>45.422006081904556</v>
      </c>
      <c r="O5336" s="33">
        <f t="shared" si="449"/>
        <v>45.422006081904556</v>
      </c>
      <c r="P5336" s="22">
        <f>IF(ISNUMBER(O5336),SUMIFS(O$1:$O5336,A$1:$A5336,A5336,H$1:$H5336,H5336,D$1:$D5336,D5336),"")</f>
        <v>2155.1153116410105</v>
      </c>
      <c r="AK5336" s="34">
        <v>0.52049910873440286</v>
      </c>
      <c r="AL5336" s="34">
        <v>0</v>
      </c>
      <c r="AN5336" s="36">
        <v>0.4795008912655972</v>
      </c>
      <c r="AO5336" s="34">
        <v>0.34224598930481287</v>
      </c>
      <c r="AP5336" s="34">
        <v>0.13725490196078433</v>
      </c>
      <c r="AS5336" s="36">
        <v>0</v>
      </c>
    </row>
    <row r="5337" spans="1:45" x14ac:dyDescent="0.3">
      <c r="A5337" s="4" t="s">
        <v>199</v>
      </c>
      <c r="B5337" t="s">
        <v>138</v>
      </c>
      <c r="C5337" s="28">
        <v>45278</v>
      </c>
      <c r="D5337">
        <v>4</v>
      </c>
      <c r="G5337" s="42" t="s">
        <v>209</v>
      </c>
      <c r="H5337">
        <f t="shared" si="450"/>
        <v>2023</v>
      </c>
      <c r="I5337" s="2" t="s">
        <v>139</v>
      </c>
      <c r="J5337" s="29">
        <v>28</v>
      </c>
      <c r="N5337" s="40">
        <v>44.299664304078341</v>
      </c>
      <c r="O5337" s="33">
        <f t="shared" si="449"/>
        <v>44.299664304078341</v>
      </c>
      <c r="P5337" s="22">
        <f>IF(ISNUMBER(O5337),SUMIFS(O$1:$O5337,A$1:$A5337,A5337,H$1:$H5337,H5337,D$1:$D5337,D5337),"")</f>
        <v>1964.6871726681629</v>
      </c>
      <c r="AK5337" s="34">
        <v>0.430379746835443</v>
      </c>
      <c r="AL5337" s="34">
        <v>0</v>
      </c>
      <c r="AN5337" s="36">
        <v>0.569620253164557</v>
      </c>
      <c r="AO5337" s="34">
        <v>0.30661040787623067</v>
      </c>
      <c r="AP5337" s="34">
        <v>0.26300984528832633</v>
      </c>
      <c r="AS5337" s="36">
        <v>0</v>
      </c>
    </row>
    <row r="5338" spans="1:45" x14ac:dyDescent="0.3">
      <c r="A5338" s="4" t="s">
        <v>199</v>
      </c>
      <c r="B5338" t="s">
        <v>138</v>
      </c>
      <c r="C5338" s="28">
        <v>45323</v>
      </c>
      <c r="D5338">
        <v>1</v>
      </c>
      <c r="G5338" s="42" t="s">
        <v>209</v>
      </c>
      <c r="H5338">
        <f t="shared" si="450"/>
        <v>2024</v>
      </c>
      <c r="I5338" s="2" t="s">
        <v>139</v>
      </c>
      <c r="J5338" s="29">
        <v>29</v>
      </c>
      <c r="N5338" s="40">
        <v>176.82549738298869</v>
      </c>
      <c r="O5338" s="33">
        <f t="shared" si="449"/>
        <v>176.82549738298869</v>
      </c>
      <c r="P5338" s="22">
        <f>IF(ISNUMBER(O5338),SUMIFS(O$1:$O5338,A$1:$A5338,A5338,H$1:$H5338,H5338,D$1:$D5338,D5338),"")</f>
        <v>353.65099476597737</v>
      </c>
      <c r="AK5338" s="34">
        <v>0.75347222222222221</v>
      </c>
      <c r="AL5338" s="34">
        <v>0</v>
      </c>
      <c r="AN5338" s="36">
        <v>0.19965277777777779</v>
      </c>
      <c r="AO5338" s="34">
        <v>6.7708333333333343E-2</v>
      </c>
      <c r="AP5338" s="34">
        <v>0.13194444444444445</v>
      </c>
      <c r="AS5338" s="36">
        <v>4.6875000000000007E-2</v>
      </c>
    </row>
    <row r="5339" spans="1:45" x14ac:dyDescent="0.3">
      <c r="A5339" s="4" t="s">
        <v>199</v>
      </c>
      <c r="B5339" t="s">
        <v>138</v>
      </c>
      <c r="C5339" s="28">
        <v>45323</v>
      </c>
      <c r="D5339">
        <v>2</v>
      </c>
      <c r="G5339" s="42" t="s">
        <v>209</v>
      </c>
      <c r="H5339">
        <f t="shared" si="450"/>
        <v>2024</v>
      </c>
      <c r="I5339" s="2" t="s">
        <v>139</v>
      </c>
      <c r="J5339" s="29">
        <v>29</v>
      </c>
      <c r="N5339" s="40">
        <v>178.50015304560762</v>
      </c>
      <c r="O5339" s="33">
        <f t="shared" si="449"/>
        <v>178.50015304560762</v>
      </c>
      <c r="P5339" s="22">
        <f>IF(ISNUMBER(O5339),SUMIFS(O$1:$O5339,A$1:$A5339,A5339,H$1:$H5339,H5339,D$1:$D5339,D5339),"")</f>
        <v>357.00030609121524</v>
      </c>
      <c r="AK5339" s="34">
        <v>0.64337851929092804</v>
      </c>
      <c r="AL5339" s="34">
        <v>0</v>
      </c>
      <c r="AN5339" s="36">
        <v>0.30135557872784152</v>
      </c>
      <c r="AO5339" s="34">
        <v>0.1637122002085506</v>
      </c>
      <c r="AP5339" s="34">
        <v>0.13764337851929093</v>
      </c>
      <c r="AS5339" s="36">
        <v>5.526590198123045E-2</v>
      </c>
    </row>
    <row r="5340" spans="1:45" x14ac:dyDescent="0.3">
      <c r="A5340" s="4" t="s">
        <v>199</v>
      </c>
      <c r="B5340" t="s">
        <v>138</v>
      </c>
      <c r="C5340" s="28">
        <v>45323</v>
      </c>
      <c r="D5340">
        <v>3</v>
      </c>
      <c r="G5340" s="42" t="s">
        <v>209</v>
      </c>
      <c r="H5340">
        <f t="shared" si="450"/>
        <v>2024</v>
      </c>
      <c r="I5340" s="2" t="s">
        <v>139</v>
      </c>
      <c r="J5340" s="29">
        <v>29</v>
      </c>
      <c r="N5340" s="40">
        <v>164.03342636895269</v>
      </c>
      <c r="O5340" s="33">
        <f t="shared" si="449"/>
        <v>164.03342636895269</v>
      </c>
      <c r="P5340" s="22">
        <f>IF(ISNUMBER(O5340),SUMIFS(O$1:$O5340,A$1:$A5340,A5340,H$1:$H5340,H5340,D$1:$D5340,D5340),"")</f>
        <v>328.06685273790538</v>
      </c>
      <c r="AK5340" s="34">
        <v>0.35223160434258144</v>
      </c>
      <c r="AL5340" s="34">
        <v>0</v>
      </c>
      <c r="AN5340" s="36">
        <v>0</v>
      </c>
      <c r="AO5340" s="34">
        <v>0</v>
      </c>
      <c r="AP5340" s="34">
        <v>0</v>
      </c>
      <c r="AS5340" s="36">
        <v>0.64776839565741862</v>
      </c>
    </row>
    <row r="5341" spans="1:45" x14ac:dyDescent="0.3">
      <c r="A5341" s="4" t="s">
        <v>199</v>
      </c>
      <c r="B5341" t="s">
        <v>138</v>
      </c>
      <c r="C5341" s="28">
        <v>45323</v>
      </c>
      <c r="D5341">
        <v>4</v>
      </c>
      <c r="G5341" s="42" t="s">
        <v>209</v>
      </c>
      <c r="H5341">
        <f t="shared" si="450"/>
        <v>2024</v>
      </c>
      <c r="I5341" s="2" t="s">
        <v>139</v>
      </c>
      <c r="J5341" s="29">
        <v>29</v>
      </c>
      <c r="N5341" s="40">
        <v>162.69185539601912</v>
      </c>
      <c r="O5341" s="33">
        <f t="shared" si="449"/>
        <v>162.69185539601912</v>
      </c>
      <c r="P5341" s="22">
        <f>IF(ISNUMBER(O5341),SUMIFS(O$1:$O5341,A$1:$A5341,A5341,H$1:$H5341,H5341,D$1:$D5341,D5341),"")</f>
        <v>325.38371079203824</v>
      </c>
      <c r="AK5341" s="34">
        <v>0.34962406015037595</v>
      </c>
      <c r="AL5341" s="34">
        <v>0</v>
      </c>
      <c r="AN5341" s="36">
        <v>0.65037593984962405</v>
      </c>
      <c r="AO5341" s="34">
        <v>0.25845864661654133</v>
      </c>
      <c r="AP5341" s="34">
        <v>0.39191729323308266</v>
      </c>
      <c r="AS5341" s="36">
        <v>0</v>
      </c>
    </row>
    <row r="5342" spans="1:45" x14ac:dyDescent="0.3">
      <c r="A5342" s="4" t="s">
        <v>199</v>
      </c>
      <c r="B5342" t="s">
        <v>138</v>
      </c>
      <c r="C5342" s="28">
        <v>45385</v>
      </c>
      <c r="D5342">
        <v>1</v>
      </c>
      <c r="G5342" s="42" t="s">
        <v>209</v>
      </c>
      <c r="H5342">
        <f t="shared" si="450"/>
        <v>2024</v>
      </c>
      <c r="I5342" s="2" t="s">
        <v>139</v>
      </c>
      <c r="J5342" s="29">
        <v>30</v>
      </c>
      <c r="N5342" s="40">
        <v>30.213831370956832</v>
      </c>
      <c r="O5342" s="33">
        <f t="shared" si="449"/>
        <v>30.213831370956832</v>
      </c>
      <c r="P5342" s="22">
        <f>IF(ISNUMBER(O5342),SUMIFS(O$1:$O5342,A$1:$A5342,A5342,H$1:$H5342,H5342,D$1:$D5342,D5342),"")</f>
        <v>383.8648261369342</v>
      </c>
      <c r="AK5342" s="34">
        <v>0.79115853658536583</v>
      </c>
      <c r="AL5342" s="34">
        <v>3.8109756097560975E-2</v>
      </c>
      <c r="AN5342" s="36">
        <v>0.17073170731707318</v>
      </c>
      <c r="AO5342" s="34">
        <v>0.17073170731707318</v>
      </c>
      <c r="AP5342" s="34">
        <v>0</v>
      </c>
      <c r="AS5342" s="36">
        <v>0</v>
      </c>
    </row>
    <row r="5343" spans="1:45" x14ac:dyDescent="0.3">
      <c r="A5343" s="4" t="s">
        <v>199</v>
      </c>
      <c r="B5343" t="s">
        <v>138</v>
      </c>
      <c r="C5343" s="28">
        <v>45385</v>
      </c>
      <c r="D5343">
        <v>2</v>
      </c>
      <c r="G5343" s="42" t="s">
        <v>209</v>
      </c>
      <c r="H5343">
        <f t="shared" si="450"/>
        <v>2024</v>
      </c>
      <c r="I5343" s="2" t="s">
        <v>139</v>
      </c>
      <c r="J5343" s="29">
        <v>30</v>
      </c>
      <c r="N5343" s="40">
        <v>82.07258877899713</v>
      </c>
      <c r="O5343" s="33">
        <f t="shared" si="449"/>
        <v>82.07258877899713</v>
      </c>
      <c r="P5343" s="22">
        <f>IF(ISNUMBER(O5343),SUMIFS(O$1:$O5343,A$1:$A5343,A5343,H$1:$H5343,H5343,D$1:$D5343,D5343),"")</f>
        <v>439.07289487021239</v>
      </c>
      <c r="AK5343" s="34">
        <v>0.94680851063829774</v>
      </c>
      <c r="AL5343" s="34">
        <v>0</v>
      </c>
      <c r="AN5343" s="36">
        <v>4.7281323877068557E-2</v>
      </c>
      <c r="AO5343" s="34">
        <v>4.7281323877068557E-2</v>
      </c>
      <c r="AP5343" s="34">
        <v>0</v>
      </c>
      <c r="AS5343" s="36">
        <v>5.9101654846335696E-3</v>
      </c>
    </row>
    <row r="5344" spans="1:45" x14ac:dyDescent="0.3">
      <c r="A5344" s="4" t="s">
        <v>199</v>
      </c>
      <c r="B5344" t="s">
        <v>138</v>
      </c>
      <c r="C5344" s="28">
        <v>45385</v>
      </c>
      <c r="D5344">
        <v>3</v>
      </c>
      <c r="G5344" s="42" t="s">
        <v>209</v>
      </c>
      <c r="H5344">
        <f t="shared" si="450"/>
        <v>2024</v>
      </c>
      <c r="I5344" s="2" t="s">
        <v>139</v>
      </c>
      <c r="J5344" s="29">
        <v>30</v>
      </c>
      <c r="N5344" s="40">
        <v>37.716847837088316</v>
      </c>
      <c r="O5344" s="33">
        <f t="shared" si="449"/>
        <v>37.716847837088316</v>
      </c>
      <c r="P5344" s="22">
        <f>IF(ISNUMBER(O5344),SUMIFS(O$1:$O5344,A$1:$A5344,A5344,H$1:$H5344,H5344,D$1:$D5344,D5344),"")</f>
        <v>365.7837005749937</v>
      </c>
      <c r="AK5344" s="34">
        <v>0.98320413436692511</v>
      </c>
      <c r="AL5344" s="34">
        <v>0</v>
      </c>
      <c r="AN5344" s="36">
        <v>1.6795865633074936E-2</v>
      </c>
      <c r="AO5344" s="34">
        <v>1.6795865633074936E-2</v>
      </c>
      <c r="AP5344" s="34">
        <v>0</v>
      </c>
      <c r="AS5344" s="36">
        <v>0</v>
      </c>
    </row>
    <row r="5345" spans="1:45" x14ac:dyDescent="0.3">
      <c r="A5345" s="4" t="s">
        <v>199</v>
      </c>
      <c r="B5345" t="s">
        <v>138</v>
      </c>
      <c r="C5345" s="28">
        <v>45385</v>
      </c>
      <c r="D5345">
        <v>4</v>
      </c>
      <c r="G5345" s="42" t="s">
        <v>209</v>
      </c>
      <c r="H5345">
        <f t="shared" si="450"/>
        <v>2024</v>
      </c>
      <c r="I5345" s="2" t="s">
        <v>139</v>
      </c>
      <c r="J5345" s="29">
        <v>30</v>
      </c>
      <c r="N5345" s="40">
        <v>27.140860300129237</v>
      </c>
      <c r="O5345" s="33">
        <f t="shared" si="449"/>
        <v>27.140860300129237</v>
      </c>
      <c r="P5345" s="22">
        <f>IF(ISNUMBER(O5345),SUMIFS(O$1:$O5345,A$1:$A5345,A5345,H$1:$H5345,H5345,D$1:$D5345,D5345),"")</f>
        <v>352.52457109216749</v>
      </c>
      <c r="AK5345" s="34">
        <v>0.95254629629629628</v>
      </c>
      <c r="AL5345" s="34">
        <v>0</v>
      </c>
      <c r="AN5345" s="36">
        <v>4.7453703703703699E-2</v>
      </c>
      <c r="AO5345" s="34">
        <v>4.7453703703703699E-2</v>
      </c>
      <c r="AP5345" s="34">
        <v>0</v>
      </c>
      <c r="AS5345" s="36">
        <v>0</v>
      </c>
    </row>
    <row r="5346" spans="1:45" x14ac:dyDescent="0.3">
      <c r="A5346" s="4" t="s">
        <v>199</v>
      </c>
      <c r="B5346" t="s">
        <v>138</v>
      </c>
      <c r="C5346" s="28">
        <v>45448</v>
      </c>
      <c r="D5346">
        <v>1</v>
      </c>
      <c r="G5346" s="42" t="s">
        <v>209</v>
      </c>
      <c r="H5346">
        <f t="shared" si="450"/>
        <v>2024</v>
      </c>
      <c r="I5346" s="2" t="s">
        <v>139</v>
      </c>
      <c r="J5346" s="29">
        <v>31</v>
      </c>
      <c r="N5346" s="40">
        <v>100.15096284841121</v>
      </c>
      <c r="O5346" s="33">
        <f t="shared" si="449"/>
        <v>100.15096284841121</v>
      </c>
      <c r="P5346" s="22">
        <f>IF(ISNUMBER(O5346),SUMIFS(O$1:$O5346,A$1:$A5346,A5346,H$1:$H5346,H5346,D$1:$D5346,D5346),"")</f>
        <v>484.01578898534541</v>
      </c>
      <c r="AK5346" s="34">
        <v>0.72881355932203384</v>
      </c>
      <c r="AL5346" s="34">
        <v>0</v>
      </c>
      <c r="AN5346" s="36">
        <v>0.20903954802259883</v>
      </c>
      <c r="AO5346" s="34">
        <v>0.20903954802259883</v>
      </c>
      <c r="AP5346" s="34">
        <v>0</v>
      </c>
      <c r="AS5346" s="36">
        <v>6.2146892655367221E-2</v>
      </c>
    </row>
    <row r="5347" spans="1:45" x14ac:dyDescent="0.3">
      <c r="A5347" s="4" t="s">
        <v>199</v>
      </c>
      <c r="B5347" t="s">
        <v>138</v>
      </c>
      <c r="C5347" s="28">
        <v>45448</v>
      </c>
      <c r="D5347">
        <v>2</v>
      </c>
      <c r="G5347" s="42" t="s">
        <v>209</v>
      </c>
      <c r="H5347">
        <f t="shared" si="450"/>
        <v>2024</v>
      </c>
      <c r="I5347" s="2" t="s">
        <v>139</v>
      </c>
      <c r="J5347" s="29">
        <v>31</v>
      </c>
      <c r="N5347" s="40">
        <v>135.0644812908964</v>
      </c>
      <c r="O5347" s="33">
        <f t="shared" ref="O5347:O5410" si="451">IF(LEN(N5347)&gt;0,N5347,"")</f>
        <v>135.0644812908964</v>
      </c>
      <c r="P5347" s="22">
        <f>IF(ISNUMBER(O5347),SUMIFS(O$1:$O5347,A$1:$A5347,A5347,H$1:$H5347,H5347,D$1:$D5347,D5347),"")</f>
        <v>574.13737616110882</v>
      </c>
      <c r="AK5347" s="34">
        <v>0.70082644628099167</v>
      </c>
      <c r="AL5347" s="34">
        <v>0</v>
      </c>
      <c r="AN5347" s="36">
        <v>0.29917355371900822</v>
      </c>
      <c r="AO5347" s="34">
        <v>0.29917355371900822</v>
      </c>
      <c r="AP5347" s="34">
        <v>0</v>
      </c>
      <c r="AS5347" s="36">
        <v>0</v>
      </c>
    </row>
    <row r="5348" spans="1:45" x14ac:dyDescent="0.3">
      <c r="A5348" s="4" t="s">
        <v>199</v>
      </c>
      <c r="B5348" t="s">
        <v>138</v>
      </c>
      <c r="C5348" s="28">
        <v>45448</v>
      </c>
      <c r="D5348">
        <v>3</v>
      </c>
      <c r="G5348" s="42" t="s">
        <v>209</v>
      </c>
      <c r="H5348">
        <f t="shared" si="450"/>
        <v>2024</v>
      </c>
      <c r="I5348" s="2" t="s">
        <v>139</v>
      </c>
      <c r="J5348" s="29">
        <v>31</v>
      </c>
      <c r="N5348" s="40">
        <v>68.352482441829522</v>
      </c>
      <c r="O5348" s="33">
        <f t="shared" si="451"/>
        <v>68.352482441829522</v>
      </c>
      <c r="P5348" s="22">
        <f>IF(ISNUMBER(O5348),SUMIFS(O$1:$O5348,A$1:$A5348,A5348,H$1:$H5348,H5348,D$1:$D5348,D5348),"")</f>
        <v>434.13618301682322</v>
      </c>
      <c r="AK5348" s="34">
        <v>1</v>
      </c>
      <c r="AL5348" s="34">
        <v>0</v>
      </c>
      <c r="AN5348" s="36">
        <v>0</v>
      </c>
      <c r="AO5348" s="34">
        <v>0</v>
      </c>
      <c r="AP5348" s="34">
        <v>0</v>
      </c>
      <c r="AS5348" s="36">
        <v>0</v>
      </c>
    </row>
    <row r="5349" spans="1:45" x14ac:dyDescent="0.3">
      <c r="A5349" s="4" t="s">
        <v>199</v>
      </c>
      <c r="B5349" t="s">
        <v>138</v>
      </c>
      <c r="C5349" s="28">
        <v>45448</v>
      </c>
      <c r="D5349">
        <v>4</v>
      </c>
      <c r="G5349" s="42" t="s">
        <v>209</v>
      </c>
      <c r="H5349">
        <f t="shared" si="450"/>
        <v>2024</v>
      </c>
      <c r="I5349" s="2" t="s">
        <v>139</v>
      </c>
      <c r="J5349" s="29">
        <v>31</v>
      </c>
      <c r="N5349" s="40">
        <v>46.677398652839116</v>
      </c>
      <c r="O5349" s="33">
        <f t="shared" si="451"/>
        <v>46.677398652839116</v>
      </c>
      <c r="P5349" s="22">
        <f>IF(ISNUMBER(O5349),SUMIFS(O$1:$O5349,A$1:$A5349,A5349,H$1:$H5349,H5349,D$1:$D5349,D5349),"")</f>
        <v>399.20196974500664</v>
      </c>
      <c r="AK5349" s="34">
        <v>0.78454332552693207</v>
      </c>
      <c r="AL5349" s="34">
        <v>0</v>
      </c>
      <c r="AN5349" s="36">
        <v>0.21545667447306791</v>
      </c>
      <c r="AO5349" s="34">
        <v>0.21545667447306791</v>
      </c>
      <c r="AP5349" s="34">
        <v>0</v>
      </c>
      <c r="AS5349" s="36">
        <v>0</v>
      </c>
    </row>
    <row r="5350" spans="1:45" x14ac:dyDescent="0.3">
      <c r="A5350" s="4" t="s">
        <v>200</v>
      </c>
      <c r="B5350" t="s">
        <v>138</v>
      </c>
      <c r="C5350" s="28">
        <v>44372</v>
      </c>
      <c r="D5350">
        <v>1</v>
      </c>
      <c r="G5350" s="42" t="s">
        <v>210</v>
      </c>
      <c r="H5350">
        <f t="shared" si="450"/>
        <v>2021</v>
      </c>
      <c r="I5350" s="2" t="s">
        <v>139</v>
      </c>
      <c r="J5350" s="29">
        <v>1</v>
      </c>
      <c r="N5350" s="40">
        <v>85.87674588473628</v>
      </c>
      <c r="O5350" s="33">
        <f t="shared" si="451"/>
        <v>85.87674588473628</v>
      </c>
      <c r="P5350" s="22">
        <f>IF(ISNUMBER(O5350),SUMIFS(O$1:$O5350,A$1:$A5350,A5350,H$1:$H5350,H5350,D$1:$D5350,D5350),"")</f>
        <v>85.87674588473628</v>
      </c>
      <c r="AK5350" s="34">
        <v>0.77142857142857157</v>
      </c>
      <c r="AL5350" s="34">
        <v>5.7142857142857141E-2</v>
      </c>
      <c r="AN5350" s="36">
        <v>0.17142857142857132</v>
      </c>
      <c r="AO5350" s="34"/>
      <c r="AP5350" s="34"/>
      <c r="AS5350" s="36">
        <v>0</v>
      </c>
    </row>
    <row r="5351" spans="1:45" x14ac:dyDescent="0.3">
      <c r="A5351" s="4" t="s">
        <v>200</v>
      </c>
      <c r="B5351" t="s">
        <v>138</v>
      </c>
      <c r="C5351" s="28">
        <v>44372</v>
      </c>
      <c r="D5351">
        <v>2</v>
      </c>
      <c r="G5351" s="42" t="s">
        <v>210</v>
      </c>
      <c r="H5351">
        <f t="shared" si="450"/>
        <v>2021</v>
      </c>
      <c r="I5351" s="2" t="s">
        <v>139</v>
      </c>
      <c r="J5351" s="29">
        <v>1</v>
      </c>
      <c r="N5351" s="40">
        <v>78.218976057475246</v>
      </c>
      <c r="O5351" s="33">
        <f t="shared" si="451"/>
        <v>78.218976057475246</v>
      </c>
      <c r="P5351" s="22">
        <f>IF(ISNUMBER(O5351),SUMIFS(O$1:$O5351,A$1:$A5351,A5351,H$1:$H5351,H5351,D$1:$D5351,D5351),"")</f>
        <v>78.218976057475246</v>
      </c>
      <c r="AK5351" s="34">
        <v>0.80434782608695643</v>
      </c>
      <c r="AL5351" s="34">
        <v>8.6956521739130446E-2</v>
      </c>
      <c r="AN5351" s="36">
        <v>0.10869565217391304</v>
      </c>
      <c r="AO5351" s="34"/>
      <c r="AP5351" s="34"/>
      <c r="AS5351" s="36">
        <v>0</v>
      </c>
    </row>
    <row r="5352" spans="1:45" x14ac:dyDescent="0.3">
      <c r="A5352" s="4" t="s">
        <v>200</v>
      </c>
      <c r="B5352" t="s">
        <v>138</v>
      </c>
      <c r="C5352" s="28">
        <v>44372</v>
      </c>
      <c r="D5352">
        <v>3</v>
      </c>
      <c r="G5352" s="42" t="s">
        <v>210</v>
      </c>
      <c r="H5352">
        <f t="shared" si="450"/>
        <v>2021</v>
      </c>
      <c r="I5352" s="2" t="s">
        <v>139</v>
      </c>
      <c r="J5352" s="29">
        <v>1</v>
      </c>
      <c r="N5352" s="40">
        <v>70.54420707937004</v>
      </c>
      <c r="O5352" s="33">
        <f t="shared" si="451"/>
        <v>70.54420707937004</v>
      </c>
      <c r="P5352" s="22">
        <f>IF(ISNUMBER(O5352),SUMIFS(O$1:$O5352,A$1:$A5352,A5352,H$1:$H5352,H5352,D$1:$D5352,D5352),"")</f>
        <v>70.54420707937004</v>
      </c>
      <c r="AK5352" s="34">
        <v>0.70454545454545459</v>
      </c>
      <c r="AL5352" s="34">
        <v>4.5454545454545456E-2</v>
      </c>
      <c r="AN5352" s="36">
        <v>0.24999999999999992</v>
      </c>
      <c r="AO5352" s="34"/>
      <c r="AP5352" s="34"/>
      <c r="AS5352" s="36">
        <v>0</v>
      </c>
    </row>
    <row r="5353" spans="1:45" x14ac:dyDescent="0.3">
      <c r="A5353" s="4" t="s">
        <v>200</v>
      </c>
      <c r="B5353" t="s">
        <v>138</v>
      </c>
      <c r="C5353" s="28">
        <v>44372</v>
      </c>
      <c r="D5353">
        <v>4</v>
      </c>
      <c r="G5353" s="42" t="s">
        <v>210</v>
      </c>
      <c r="H5353">
        <f t="shared" si="450"/>
        <v>2021</v>
      </c>
      <c r="I5353" s="2" t="s">
        <v>139</v>
      </c>
      <c r="J5353" s="29">
        <v>1</v>
      </c>
      <c r="N5353" s="40">
        <v>46.820480057652098</v>
      </c>
      <c r="O5353" s="33">
        <f t="shared" si="451"/>
        <v>46.820480057652098</v>
      </c>
      <c r="P5353" s="22">
        <f>IF(ISNUMBER(O5353),SUMIFS(O$1:$O5353,A$1:$A5353,A5353,H$1:$H5353,H5353,D$1:$D5353,D5353),"")</f>
        <v>46.820480057652098</v>
      </c>
      <c r="AK5353" s="34">
        <v>0.77586206896551735</v>
      </c>
      <c r="AL5353" s="34">
        <v>5.1724137931034482E-2</v>
      </c>
      <c r="AN5353" s="36">
        <v>0.17241379310344829</v>
      </c>
      <c r="AO5353" s="34"/>
      <c r="AP5353" s="34"/>
      <c r="AS5353" s="36">
        <v>0</v>
      </c>
    </row>
    <row r="5354" spans="1:45" x14ac:dyDescent="0.3">
      <c r="A5354" s="4" t="s">
        <v>200</v>
      </c>
      <c r="B5354" t="s">
        <v>138</v>
      </c>
      <c r="C5354" s="28">
        <v>44424</v>
      </c>
      <c r="D5354">
        <v>1</v>
      </c>
      <c r="G5354" s="42" t="s">
        <v>210</v>
      </c>
      <c r="H5354">
        <f t="shared" si="450"/>
        <v>2021</v>
      </c>
      <c r="I5354" s="2" t="s">
        <v>139</v>
      </c>
      <c r="J5354" s="29">
        <v>2</v>
      </c>
      <c r="N5354" s="40">
        <v>192.48460123190145</v>
      </c>
      <c r="O5354" s="33">
        <f t="shared" si="451"/>
        <v>192.48460123190145</v>
      </c>
      <c r="P5354" s="22">
        <f>IF(ISNUMBER(O5354),SUMIFS(O$1:$O5354,A$1:$A5354,A5354,H$1:$H5354,H5354,D$1:$D5354,D5354),"")</f>
        <v>278.36134711663772</v>
      </c>
      <c r="AK5354" s="34">
        <v>0.6556603773584907</v>
      </c>
      <c r="AL5354" s="34">
        <v>0</v>
      </c>
      <c r="AN5354" s="36">
        <v>0.34433962264150941</v>
      </c>
      <c r="AO5354" s="34"/>
      <c r="AP5354" s="34"/>
      <c r="AS5354" s="36">
        <v>0</v>
      </c>
    </row>
    <row r="5355" spans="1:45" x14ac:dyDescent="0.3">
      <c r="A5355" s="4" t="s">
        <v>200</v>
      </c>
      <c r="B5355" t="s">
        <v>138</v>
      </c>
      <c r="C5355" s="28">
        <v>44424</v>
      </c>
      <c r="D5355">
        <v>2</v>
      </c>
      <c r="G5355" s="42" t="s">
        <v>210</v>
      </c>
      <c r="H5355">
        <f t="shared" si="450"/>
        <v>2021</v>
      </c>
      <c r="I5355" s="2" t="s">
        <v>139</v>
      </c>
      <c r="J5355" s="29">
        <v>2</v>
      </c>
      <c r="N5355" s="40">
        <v>318.11477607937786</v>
      </c>
      <c r="O5355" s="33">
        <f t="shared" si="451"/>
        <v>318.11477607937786</v>
      </c>
      <c r="P5355" s="22">
        <f>IF(ISNUMBER(O5355),SUMIFS(O$1:$O5355,A$1:$A5355,A5355,H$1:$H5355,H5355,D$1:$D5355,D5355),"")</f>
        <v>396.33375213685309</v>
      </c>
      <c r="AK5355" s="34">
        <v>0.8298217179902756</v>
      </c>
      <c r="AL5355" s="34">
        <v>0</v>
      </c>
      <c r="AN5355" s="36">
        <v>0.17017828200972446</v>
      </c>
      <c r="AO5355" s="34"/>
      <c r="AP5355" s="34"/>
      <c r="AS5355" s="36">
        <v>0</v>
      </c>
    </row>
    <row r="5356" spans="1:45" x14ac:dyDescent="0.3">
      <c r="A5356" s="4" t="s">
        <v>200</v>
      </c>
      <c r="B5356" t="s">
        <v>138</v>
      </c>
      <c r="C5356" s="28">
        <v>44424</v>
      </c>
      <c r="D5356">
        <v>3</v>
      </c>
      <c r="G5356" s="42" t="s">
        <v>210</v>
      </c>
      <c r="H5356">
        <f t="shared" si="450"/>
        <v>2021</v>
      </c>
      <c r="I5356" s="2" t="s">
        <v>139</v>
      </c>
      <c r="J5356" s="29">
        <v>2</v>
      </c>
      <c r="N5356" s="40">
        <v>174.5414673046252</v>
      </c>
      <c r="O5356" s="33">
        <f t="shared" si="451"/>
        <v>174.5414673046252</v>
      </c>
      <c r="P5356" s="22">
        <f>IF(ISNUMBER(O5356),SUMIFS(O$1:$O5356,A$1:$A5356,A5356,H$1:$H5356,H5356,D$1:$D5356,D5356),"")</f>
        <v>245.08567438399524</v>
      </c>
      <c r="AK5356" s="34">
        <v>0.86062717770034847</v>
      </c>
      <c r="AL5356" s="34">
        <v>0</v>
      </c>
      <c r="AN5356" s="36">
        <v>0.13937282229965156</v>
      </c>
      <c r="AO5356" s="34"/>
      <c r="AP5356" s="34"/>
      <c r="AS5356" s="36">
        <v>0</v>
      </c>
    </row>
    <row r="5357" spans="1:45" x14ac:dyDescent="0.3">
      <c r="A5357" s="4" t="s">
        <v>200</v>
      </c>
      <c r="B5357" t="s">
        <v>138</v>
      </c>
      <c r="C5357" s="28">
        <v>44424</v>
      </c>
      <c r="D5357">
        <v>4</v>
      </c>
      <c r="G5357" s="42" t="s">
        <v>210</v>
      </c>
      <c r="H5357">
        <f t="shared" si="450"/>
        <v>2021</v>
      </c>
      <c r="I5357" s="2" t="s">
        <v>139</v>
      </c>
      <c r="J5357" s="29">
        <v>2</v>
      </c>
      <c r="N5357" s="40">
        <v>407.89495846402087</v>
      </c>
      <c r="O5357" s="33">
        <f t="shared" si="451"/>
        <v>407.89495846402087</v>
      </c>
      <c r="P5357" s="22">
        <f>IF(ISNUMBER(O5357),SUMIFS(O$1:$O5357,A$1:$A5357,A5357,H$1:$H5357,H5357,D$1:$D5357,D5357),"")</f>
        <v>454.71543852167298</v>
      </c>
      <c r="AK5357" s="34">
        <v>0.95055624227441282</v>
      </c>
      <c r="AL5357" s="34">
        <v>0</v>
      </c>
      <c r="AN5357" s="36">
        <v>4.9443757725587192E-2</v>
      </c>
      <c r="AO5357" s="34"/>
      <c r="AP5357" s="34"/>
      <c r="AS5357" s="36">
        <v>0</v>
      </c>
    </row>
    <row r="5358" spans="1:45" x14ac:dyDescent="0.3">
      <c r="A5358" s="4" t="s">
        <v>200</v>
      </c>
      <c r="B5358" t="s">
        <v>138</v>
      </c>
      <c r="C5358" s="28">
        <v>44468</v>
      </c>
      <c r="D5358">
        <v>1</v>
      </c>
      <c r="G5358" s="42" t="s">
        <v>210</v>
      </c>
      <c r="H5358">
        <f t="shared" si="450"/>
        <v>2021</v>
      </c>
      <c r="I5358" s="2" t="s">
        <v>139</v>
      </c>
      <c r="J5358" s="29">
        <v>3</v>
      </c>
      <c r="N5358" s="40">
        <v>147.91586171367595</v>
      </c>
      <c r="O5358" s="33">
        <f t="shared" si="451"/>
        <v>147.91586171367595</v>
      </c>
      <c r="P5358" s="22">
        <f>IF(ISNUMBER(O5358),SUMIFS(O$1:$O5358,A$1:$A5358,A5358,H$1:$H5358,H5358,D$1:$D5358,D5358),"")</f>
        <v>426.27720883031367</v>
      </c>
      <c r="AK5358" s="34">
        <v>0.54826001313197625</v>
      </c>
      <c r="AL5358" s="34"/>
      <c r="AN5358" s="36">
        <v>0.45173998686802375</v>
      </c>
      <c r="AO5358" s="34"/>
      <c r="AP5358" s="34"/>
      <c r="AS5358" s="36"/>
    </row>
    <row r="5359" spans="1:45" x14ac:dyDescent="0.3">
      <c r="A5359" s="4" t="s">
        <v>200</v>
      </c>
      <c r="B5359" t="s">
        <v>138</v>
      </c>
      <c r="C5359" s="28">
        <v>44468</v>
      </c>
      <c r="D5359">
        <v>2</v>
      </c>
      <c r="G5359" s="42" t="s">
        <v>210</v>
      </c>
      <c r="H5359">
        <f t="shared" si="450"/>
        <v>2021</v>
      </c>
      <c r="I5359" s="2" t="s">
        <v>139</v>
      </c>
      <c r="J5359" s="29">
        <v>3</v>
      </c>
      <c r="N5359" s="40">
        <v>182.38187455109144</v>
      </c>
      <c r="O5359" s="33">
        <f t="shared" si="451"/>
        <v>182.38187455109144</v>
      </c>
      <c r="P5359" s="22">
        <f>IF(ISNUMBER(O5359),SUMIFS(O$1:$O5359,A$1:$A5359,A5359,H$1:$H5359,H5359,D$1:$D5359,D5359),"")</f>
        <v>578.71562668794456</v>
      </c>
      <c r="AK5359" s="34">
        <v>0.62810417928528162</v>
      </c>
      <c r="AL5359" s="34"/>
      <c r="AN5359" s="36">
        <v>0.37189582071471838</v>
      </c>
      <c r="AO5359" s="34"/>
      <c r="AP5359" s="34"/>
      <c r="AS5359" s="36"/>
    </row>
    <row r="5360" spans="1:45" x14ac:dyDescent="0.3">
      <c r="A5360" s="4" t="s">
        <v>200</v>
      </c>
      <c r="B5360" t="s">
        <v>138</v>
      </c>
      <c r="C5360" s="28">
        <v>44468</v>
      </c>
      <c r="D5360">
        <v>3</v>
      </c>
      <c r="G5360" s="42" t="s">
        <v>210</v>
      </c>
      <c r="H5360">
        <f t="shared" si="450"/>
        <v>2021</v>
      </c>
      <c r="I5360" s="2" t="s">
        <v>139</v>
      </c>
      <c r="J5360" s="29">
        <v>3</v>
      </c>
      <c r="N5360" s="40">
        <v>252.43464589102172</v>
      </c>
      <c r="O5360" s="33">
        <f t="shared" si="451"/>
        <v>252.43464589102172</v>
      </c>
      <c r="P5360" s="22">
        <f>IF(ISNUMBER(O5360),SUMIFS(O$1:$O5360,A$1:$A5360,A5360,H$1:$H5360,H5360,D$1:$D5360,D5360),"")</f>
        <v>497.52032027501696</v>
      </c>
      <c r="AK5360" s="34">
        <v>0.63869588455371451</v>
      </c>
      <c r="AL5360" s="34"/>
      <c r="AN5360" s="36">
        <v>0.36130411544628543</v>
      </c>
      <c r="AO5360" s="34"/>
      <c r="AP5360" s="34"/>
      <c r="AS5360" s="36"/>
    </row>
    <row r="5361" spans="1:45" x14ac:dyDescent="0.3">
      <c r="A5361" s="4" t="s">
        <v>200</v>
      </c>
      <c r="B5361" t="s">
        <v>138</v>
      </c>
      <c r="C5361" s="28">
        <v>44468</v>
      </c>
      <c r="D5361">
        <v>4</v>
      </c>
      <c r="G5361" s="42" t="s">
        <v>210</v>
      </c>
      <c r="H5361">
        <f t="shared" si="450"/>
        <v>2021</v>
      </c>
      <c r="I5361" s="2" t="s">
        <v>139</v>
      </c>
      <c r="J5361" s="29">
        <v>3</v>
      </c>
      <c r="N5361" s="40">
        <v>238.62018689862552</v>
      </c>
      <c r="O5361" s="33">
        <f t="shared" si="451"/>
        <v>238.62018689862552</v>
      </c>
      <c r="P5361" s="22">
        <f>IF(ISNUMBER(O5361),SUMIFS(O$1:$O5361,A$1:$A5361,A5361,H$1:$H5361,H5361,D$1:$D5361,D5361),"")</f>
        <v>693.33562542029847</v>
      </c>
      <c r="AK5361" s="34">
        <v>0.70319634703196343</v>
      </c>
      <c r="AL5361" s="34"/>
      <c r="AN5361" s="36">
        <v>0.29680365296803657</v>
      </c>
      <c r="AO5361" s="34"/>
      <c r="AP5361" s="34"/>
      <c r="AS5361" s="36"/>
    </row>
    <row r="5362" spans="1:45" x14ac:dyDescent="0.3">
      <c r="A5362" s="4" t="s">
        <v>200</v>
      </c>
      <c r="B5362" t="s">
        <v>138</v>
      </c>
      <c r="C5362" s="28">
        <v>44491</v>
      </c>
      <c r="D5362">
        <v>1</v>
      </c>
      <c r="G5362" s="42" t="s">
        <v>210</v>
      </c>
      <c r="H5362">
        <f t="shared" si="450"/>
        <v>2021</v>
      </c>
      <c r="I5362" s="2" t="s">
        <v>139</v>
      </c>
      <c r="J5362" s="29">
        <v>4</v>
      </c>
      <c r="N5362" s="40">
        <v>209.78783585053512</v>
      </c>
      <c r="O5362" s="33">
        <f t="shared" si="451"/>
        <v>209.78783585053512</v>
      </c>
      <c r="P5362" s="22">
        <f>IF(ISNUMBER(O5362),SUMIFS(O$1:$O5362,A$1:$A5362,A5362,H$1:$H5362,H5362,D$1:$D5362,D5362),"")</f>
        <v>636.06504468084881</v>
      </c>
      <c r="AK5362" s="34">
        <v>0.57355021216407343</v>
      </c>
      <c r="AL5362" s="34"/>
      <c r="AN5362" s="36">
        <v>0.42644978783592652</v>
      </c>
      <c r="AO5362" s="34"/>
      <c r="AP5362" s="34"/>
      <c r="AS5362" s="36"/>
    </row>
    <row r="5363" spans="1:45" x14ac:dyDescent="0.3">
      <c r="A5363" s="4" t="s">
        <v>200</v>
      </c>
      <c r="B5363" t="s">
        <v>138</v>
      </c>
      <c r="C5363" s="28">
        <v>44491</v>
      </c>
      <c r="D5363">
        <v>2</v>
      </c>
      <c r="G5363" s="42" t="s">
        <v>210</v>
      </c>
      <c r="H5363">
        <f t="shared" si="450"/>
        <v>2021</v>
      </c>
      <c r="I5363" s="2" t="s">
        <v>139</v>
      </c>
      <c r="J5363" s="29">
        <v>4</v>
      </c>
      <c r="N5363" s="40">
        <v>172.19846378430279</v>
      </c>
      <c r="O5363" s="33">
        <f t="shared" si="451"/>
        <v>172.19846378430279</v>
      </c>
      <c r="P5363" s="22">
        <f>IF(ISNUMBER(O5363),SUMIFS(O$1:$O5363,A$1:$A5363,A5363,H$1:$H5363,H5363,D$1:$D5363,D5363),"")</f>
        <v>750.91409047224738</v>
      </c>
      <c r="AK5363" s="34">
        <v>0.71692461308037947</v>
      </c>
      <c r="AL5363" s="34"/>
      <c r="AN5363" s="36">
        <v>0.28307538691962059</v>
      </c>
      <c r="AO5363" s="34"/>
      <c r="AP5363" s="34"/>
      <c r="AS5363" s="36"/>
    </row>
    <row r="5364" spans="1:45" x14ac:dyDescent="0.3">
      <c r="A5364" s="4" t="s">
        <v>200</v>
      </c>
      <c r="B5364" t="s">
        <v>138</v>
      </c>
      <c r="C5364" s="28">
        <v>44491</v>
      </c>
      <c r="D5364">
        <v>3</v>
      </c>
      <c r="G5364" s="42" t="s">
        <v>210</v>
      </c>
      <c r="H5364">
        <f t="shared" si="450"/>
        <v>2021</v>
      </c>
      <c r="I5364" s="2" t="s">
        <v>139</v>
      </c>
      <c r="J5364" s="29">
        <v>4</v>
      </c>
      <c r="N5364" s="40">
        <v>132.08400773311752</v>
      </c>
      <c r="O5364" s="33">
        <f t="shared" si="451"/>
        <v>132.08400773311752</v>
      </c>
      <c r="P5364" s="22">
        <f>IF(ISNUMBER(O5364),SUMIFS(O$1:$O5364,A$1:$A5364,A5364,H$1:$H5364,H5364,D$1:$D5364,D5364),"")</f>
        <v>629.60432800813442</v>
      </c>
      <c r="AK5364" s="34">
        <v>0.6447939262472886</v>
      </c>
      <c r="AL5364" s="34"/>
      <c r="AN5364" s="36">
        <v>0.3552060737527114</v>
      </c>
      <c r="AO5364" s="34"/>
      <c r="AP5364" s="34"/>
      <c r="AS5364" s="36"/>
    </row>
    <row r="5365" spans="1:45" x14ac:dyDescent="0.3">
      <c r="A5365" s="4" t="s">
        <v>200</v>
      </c>
      <c r="B5365" t="s">
        <v>138</v>
      </c>
      <c r="C5365" s="28">
        <v>44491</v>
      </c>
      <c r="D5365">
        <v>4</v>
      </c>
      <c r="G5365" s="42" t="s">
        <v>210</v>
      </c>
      <c r="H5365">
        <f t="shared" si="450"/>
        <v>2021</v>
      </c>
      <c r="I5365" s="2" t="s">
        <v>139</v>
      </c>
      <c r="J5365" s="29">
        <v>4</v>
      </c>
      <c r="N5365" s="40">
        <v>194.72015286173081</v>
      </c>
      <c r="O5365" s="33">
        <f t="shared" si="451"/>
        <v>194.72015286173081</v>
      </c>
      <c r="P5365" s="22">
        <f>IF(ISNUMBER(O5365),SUMIFS(O$1:$O5365,A$1:$A5365,A5365,H$1:$H5365,H5365,D$1:$D5365,D5365),"")</f>
        <v>888.05577828202922</v>
      </c>
      <c r="AK5365" s="34">
        <v>0.72231226364127488</v>
      </c>
      <c r="AL5365" s="34"/>
      <c r="AN5365" s="36">
        <v>0.27768773635872507</v>
      </c>
      <c r="AO5365" s="34"/>
      <c r="AP5365" s="34"/>
      <c r="AS5365" s="36"/>
    </row>
    <row r="5366" spans="1:45" x14ac:dyDescent="0.3">
      <c r="A5366" s="4" t="s">
        <v>200</v>
      </c>
      <c r="B5366" t="s">
        <v>138</v>
      </c>
      <c r="C5366" s="28">
        <v>44518</v>
      </c>
      <c r="D5366">
        <v>1</v>
      </c>
      <c r="G5366" s="42" t="s">
        <v>210</v>
      </c>
      <c r="H5366">
        <f t="shared" si="450"/>
        <v>2021</v>
      </c>
      <c r="I5366" s="2" t="s">
        <v>139</v>
      </c>
      <c r="J5366" s="29">
        <v>5</v>
      </c>
      <c r="N5366" s="40">
        <v>262.76932999055299</v>
      </c>
      <c r="O5366" s="33">
        <f t="shared" si="451"/>
        <v>262.76932999055299</v>
      </c>
      <c r="P5366" s="22">
        <f>IF(ISNUMBER(O5366),SUMIFS(O$1:$O5366,A$1:$A5366,A5366,H$1:$H5366,H5366,D$1:$D5366,D5366),"")</f>
        <v>898.83437467140175</v>
      </c>
      <c r="AK5366" s="47">
        <v>0.76200417536534448</v>
      </c>
      <c r="AL5366" s="35"/>
      <c r="AN5366" s="48">
        <v>0.23799582463465555</v>
      </c>
      <c r="AO5366" s="35">
        <v>0.23799582463465555</v>
      </c>
      <c r="AP5366" s="35">
        <v>0</v>
      </c>
      <c r="AS5366" s="37"/>
    </row>
    <row r="5367" spans="1:45" x14ac:dyDescent="0.3">
      <c r="A5367" s="4" t="s">
        <v>200</v>
      </c>
      <c r="B5367" t="s">
        <v>138</v>
      </c>
      <c r="C5367" s="28">
        <v>44518</v>
      </c>
      <c r="D5367">
        <v>2</v>
      </c>
      <c r="G5367" s="42" t="s">
        <v>210</v>
      </c>
      <c r="H5367">
        <f t="shared" si="450"/>
        <v>2021</v>
      </c>
      <c r="I5367" s="2" t="s">
        <v>139</v>
      </c>
      <c r="J5367" s="29">
        <v>5</v>
      </c>
      <c r="N5367" s="40">
        <v>305.62256644658879</v>
      </c>
      <c r="O5367" s="33">
        <f t="shared" si="451"/>
        <v>305.62256644658879</v>
      </c>
      <c r="P5367" s="22">
        <f>IF(ISNUMBER(O5367),SUMIFS(O$1:$O5367,A$1:$A5367,A5367,H$1:$H5367,H5367,D$1:$D5367,D5367),"")</f>
        <v>1056.5366569188361</v>
      </c>
      <c r="AK5367" s="47">
        <v>0.61949099937926755</v>
      </c>
      <c r="AL5367" s="35"/>
      <c r="AN5367" s="48">
        <v>0.38050900062073245</v>
      </c>
      <c r="AO5367" s="35">
        <v>0.22656734947237742</v>
      </c>
      <c r="AP5367" s="35">
        <v>0.15394165114835506</v>
      </c>
      <c r="AS5367" s="37"/>
    </row>
    <row r="5368" spans="1:45" x14ac:dyDescent="0.3">
      <c r="A5368" s="4" t="s">
        <v>200</v>
      </c>
      <c r="B5368" t="s">
        <v>138</v>
      </c>
      <c r="C5368" s="28">
        <v>44518</v>
      </c>
      <c r="D5368">
        <v>3</v>
      </c>
      <c r="G5368" s="42" t="s">
        <v>210</v>
      </c>
      <c r="H5368">
        <f t="shared" si="450"/>
        <v>2021</v>
      </c>
      <c r="I5368" s="2" t="s">
        <v>139</v>
      </c>
      <c r="J5368" s="29">
        <v>5</v>
      </c>
      <c r="N5368" s="40">
        <v>275.21592738984043</v>
      </c>
      <c r="O5368" s="33">
        <f t="shared" si="451"/>
        <v>275.21592738984043</v>
      </c>
      <c r="P5368" s="22">
        <f>IF(ISNUMBER(O5368),SUMIFS(O$1:$O5368,A$1:$A5368,A5368,H$1:$H5368,H5368,D$1:$D5368,D5368),"")</f>
        <v>904.82025539797485</v>
      </c>
      <c r="AK5368" s="47">
        <v>0.70516470109800733</v>
      </c>
      <c r="AL5368" s="35"/>
      <c r="AN5368" s="48">
        <v>0.29483529890199267</v>
      </c>
      <c r="AO5368" s="35">
        <v>0.29483529890199267</v>
      </c>
      <c r="AP5368" s="35">
        <v>0</v>
      </c>
      <c r="AS5368" s="37"/>
    </row>
    <row r="5369" spans="1:45" x14ac:dyDescent="0.3">
      <c r="A5369" s="4" t="s">
        <v>200</v>
      </c>
      <c r="B5369" t="s">
        <v>138</v>
      </c>
      <c r="C5369" s="28">
        <v>44518</v>
      </c>
      <c r="D5369">
        <v>4</v>
      </c>
      <c r="G5369" s="42" t="s">
        <v>210</v>
      </c>
      <c r="H5369">
        <f t="shared" si="450"/>
        <v>2021</v>
      </c>
      <c r="I5369" s="2" t="s">
        <v>139</v>
      </c>
      <c r="J5369" s="29">
        <v>5</v>
      </c>
      <c r="N5369" s="40">
        <v>247.85609425158523</v>
      </c>
      <c r="O5369" s="33">
        <f t="shared" si="451"/>
        <v>247.85609425158523</v>
      </c>
      <c r="P5369" s="22">
        <f>IF(ISNUMBER(O5369),SUMIFS(O$1:$O5369,A$1:$A5369,A5369,H$1:$H5369,H5369,D$1:$D5369,D5369),"")</f>
        <v>1135.9118725336145</v>
      </c>
      <c r="AK5369" s="47">
        <v>0.61039426523297491</v>
      </c>
      <c r="AL5369" s="35"/>
      <c r="AN5369" s="48">
        <v>0.38960573476702509</v>
      </c>
      <c r="AO5369" s="35">
        <v>0.21075268817204298</v>
      </c>
      <c r="AP5369" s="35">
        <v>0.17885304659498208</v>
      </c>
      <c r="AS5369" s="37"/>
    </row>
    <row r="5370" spans="1:45" x14ac:dyDescent="0.3">
      <c r="A5370" s="4" t="s">
        <v>200</v>
      </c>
      <c r="B5370" t="s">
        <v>138</v>
      </c>
      <c r="C5370" s="28">
        <v>44551</v>
      </c>
      <c r="D5370">
        <v>1</v>
      </c>
      <c r="G5370" s="42" t="s">
        <v>210</v>
      </c>
      <c r="H5370">
        <f t="shared" si="450"/>
        <v>2021</v>
      </c>
      <c r="I5370" s="2" t="s">
        <v>139</v>
      </c>
      <c r="J5370" s="29">
        <v>6</v>
      </c>
      <c r="N5370" s="40">
        <v>355.62885590373224</v>
      </c>
      <c r="O5370" s="33">
        <f t="shared" si="451"/>
        <v>355.62885590373224</v>
      </c>
      <c r="P5370" s="22">
        <f>IF(ISNUMBER(O5370),SUMIFS(O$1:$O5370,A$1:$A5370,A5370,H$1:$H5370,H5370,D$1:$D5370,D5370),"")</f>
        <v>1254.463230575134</v>
      </c>
      <c r="AK5370" s="34">
        <v>0.24811399832355405</v>
      </c>
      <c r="AL5370" s="34">
        <v>6.7057837384744343E-3</v>
      </c>
      <c r="AN5370" s="36">
        <v>0.74434199497066222</v>
      </c>
      <c r="AO5370" s="34">
        <v>0.56999161777032692</v>
      </c>
      <c r="AP5370" s="34">
        <v>0.1743503772003353</v>
      </c>
      <c r="AS5370" s="36">
        <v>8.3822296730930428E-4</v>
      </c>
    </row>
    <row r="5371" spans="1:45" x14ac:dyDescent="0.3">
      <c r="A5371" s="4" t="s">
        <v>200</v>
      </c>
      <c r="B5371" t="s">
        <v>138</v>
      </c>
      <c r="C5371" s="28">
        <v>44551</v>
      </c>
      <c r="D5371">
        <v>2</v>
      </c>
      <c r="G5371" s="42" t="s">
        <v>210</v>
      </c>
      <c r="H5371">
        <f t="shared" si="450"/>
        <v>2021</v>
      </c>
      <c r="I5371" s="2" t="s">
        <v>139</v>
      </c>
      <c r="J5371" s="29">
        <v>6</v>
      </c>
      <c r="N5371" s="40">
        <v>376.8875236100846</v>
      </c>
      <c r="O5371" s="33">
        <f t="shared" si="451"/>
        <v>376.8875236100846</v>
      </c>
      <c r="P5371" s="22">
        <f>IF(ISNUMBER(O5371),SUMIFS(O$1:$O5371,A$1:$A5371,A5371,H$1:$H5371,H5371,D$1:$D5371,D5371),"")</f>
        <v>1433.4241805289207</v>
      </c>
      <c r="AK5371" s="34">
        <v>0.19426751592356686</v>
      </c>
      <c r="AL5371" s="34">
        <v>1.7834394904458598E-2</v>
      </c>
      <c r="AN5371" s="36">
        <v>0.77834394904458604</v>
      </c>
      <c r="AO5371" s="34">
        <v>0.42866242038216562</v>
      </c>
      <c r="AP5371" s="34">
        <v>0.34968152866242036</v>
      </c>
      <c r="AS5371" s="36">
        <v>9.5541401273885346E-3</v>
      </c>
    </row>
    <row r="5372" spans="1:45" x14ac:dyDescent="0.3">
      <c r="A5372" s="4" t="s">
        <v>200</v>
      </c>
      <c r="B5372" t="s">
        <v>138</v>
      </c>
      <c r="C5372" s="28">
        <v>44551</v>
      </c>
      <c r="D5372">
        <v>3</v>
      </c>
      <c r="G5372" s="42" t="s">
        <v>210</v>
      </c>
      <c r="H5372">
        <f t="shared" si="450"/>
        <v>2021</v>
      </c>
      <c r="I5372" s="2" t="s">
        <v>139</v>
      </c>
      <c r="J5372" s="29">
        <v>6</v>
      </c>
      <c r="N5372" s="40">
        <v>300.46451499813753</v>
      </c>
      <c r="O5372" s="33">
        <f t="shared" si="451"/>
        <v>300.46451499813753</v>
      </c>
      <c r="P5372" s="22">
        <f>IF(ISNUMBER(O5372),SUMIFS(O$1:$O5372,A$1:$A5372,A5372,H$1:$H5372,H5372,D$1:$D5372,D5372),"")</f>
        <v>1205.2847703961124</v>
      </c>
      <c r="AK5372" s="34">
        <v>0.40033361134278567</v>
      </c>
      <c r="AL5372" s="34">
        <v>1.0842368640533779E-2</v>
      </c>
      <c r="AN5372" s="36">
        <v>0.56797331109257709</v>
      </c>
      <c r="AO5372" s="34">
        <v>0.4412010008340283</v>
      </c>
      <c r="AP5372" s="34">
        <v>0.12677231025854879</v>
      </c>
      <c r="AS5372" s="36">
        <v>2.0850708924103414E-2</v>
      </c>
    </row>
    <row r="5373" spans="1:45" x14ac:dyDescent="0.3">
      <c r="A5373" s="4" t="s">
        <v>200</v>
      </c>
      <c r="B5373" t="s">
        <v>138</v>
      </c>
      <c r="C5373" s="28">
        <v>44551</v>
      </c>
      <c r="D5373">
        <v>4</v>
      </c>
      <c r="G5373" s="42" t="s">
        <v>210</v>
      </c>
      <c r="H5373">
        <f t="shared" si="450"/>
        <v>2021</v>
      </c>
      <c r="I5373" s="2" t="s">
        <v>139</v>
      </c>
      <c r="J5373" s="29">
        <v>6</v>
      </c>
      <c r="N5373" s="40">
        <v>477.75679766723442</v>
      </c>
      <c r="O5373" s="33">
        <f t="shared" si="451"/>
        <v>477.75679766723442</v>
      </c>
      <c r="P5373" s="22">
        <f>IF(ISNUMBER(O5373),SUMIFS(O$1:$O5373,A$1:$A5373,A5373,H$1:$H5373,H5373,D$1:$D5373,D5373),"")</f>
        <v>1613.668670200849</v>
      </c>
      <c r="AK5373" s="34">
        <v>0.56648199445983383</v>
      </c>
      <c r="AL5373" s="34">
        <v>2.7700831024930748E-3</v>
      </c>
      <c r="AN5373" s="36">
        <v>0.42936288088642671</v>
      </c>
      <c r="AO5373" s="34">
        <v>0.37673130193905829</v>
      </c>
      <c r="AP5373" s="34">
        <v>5.2631578947368425E-2</v>
      </c>
      <c r="AS5373" s="36">
        <v>1.3850415512465374E-3</v>
      </c>
    </row>
    <row r="5374" spans="1:45" x14ac:dyDescent="0.3">
      <c r="A5374" s="4" t="s">
        <v>200</v>
      </c>
      <c r="B5374" t="s">
        <v>138</v>
      </c>
      <c r="C5374" s="28">
        <v>44572</v>
      </c>
      <c r="D5374">
        <v>1</v>
      </c>
      <c r="G5374" s="42" t="s">
        <v>210</v>
      </c>
      <c r="H5374">
        <f t="shared" si="450"/>
        <v>2022</v>
      </c>
      <c r="I5374" s="2" t="s">
        <v>139</v>
      </c>
      <c r="J5374" s="29">
        <v>7</v>
      </c>
      <c r="N5374" s="40">
        <v>100.291243148386</v>
      </c>
      <c r="O5374" s="33">
        <f t="shared" si="451"/>
        <v>100.291243148386</v>
      </c>
      <c r="P5374" s="22">
        <f>IF(ISNUMBER(O5374),SUMIFS(O$1:$O5374,A$1:$A5374,A5374,H$1:$H5374,H5374,D$1:$D5374,D5374),"")</f>
        <v>100.291243148386</v>
      </c>
      <c r="AK5374" s="34">
        <v>0.7906828334396937</v>
      </c>
      <c r="AL5374" s="34">
        <v>0</v>
      </c>
      <c r="AN5374" s="36">
        <v>0.2093171665603063</v>
      </c>
      <c r="AO5374" s="34">
        <v>0.20740268028079131</v>
      </c>
      <c r="AP5374" s="34">
        <v>0.19144862795149969</v>
      </c>
      <c r="AS5374" s="36"/>
    </row>
    <row r="5375" spans="1:45" x14ac:dyDescent="0.3">
      <c r="A5375" s="4" t="s">
        <v>200</v>
      </c>
      <c r="B5375" t="s">
        <v>138</v>
      </c>
      <c r="C5375" s="28">
        <v>44572</v>
      </c>
      <c r="D5375">
        <v>2</v>
      </c>
      <c r="G5375" s="42" t="s">
        <v>210</v>
      </c>
      <c r="H5375">
        <f t="shared" ref="H5375:H5438" si="452">YEAR(C5375)</f>
        <v>2022</v>
      </c>
      <c r="I5375" s="2" t="s">
        <v>139</v>
      </c>
      <c r="J5375" s="29">
        <v>7</v>
      </c>
      <c r="N5375" s="40">
        <v>103.16491619326032</v>
      </c>
      <c r="O5375" s="33">
        <f t="shared" si="451"/>
        <v>103.16491619326032</v>
      </c>
      <c r="P5375" s="22">
        <f>IF(ISNUMBER(O5375),SUMIFS(O$1:$O5375,A$1:$A5375,A5375,H$1:$H5375,H5375,D$1:$D5375,D5375),"")</f>
        <v>103.16491619326032</v>
      </c>
      <c r="AK5375" s="34">
        <v>0.71440677966101707</v>
      </c>
      <c r="AL5375" s="34">
        <v>0</v>
      </c>
      <c r="AN5375" s="36">
        <v>0.2855932203389831</v>
      </c>
      <c r="AO5375" s="34">
        <v>0.25677966101694916</v>
      </c>
      <c r="AP5375" s="34">
        <v>2.8813559322033902E-2</v>
      </c>
      <c r="AS5375" s="36"/>
    </row>
    <row r="5376" spans="1:45" x14ac:dyDescent="0.3">
      <c r="A5376" s="4" t="s">
        <v>200</v>
      </c>
      <c r="B5376" t="s">
        <v>138</v>
      </c>
      <c r="C5376" s="28">
        <v>44572</v>
      </c>
      <c r="D5376">
        <v>3</v>
      </c>
      <c r="G5376" s="42" t="s">
        <v>210</v>
      </c>
      <c r="H5376">
        <f t="shared" si="452"/>
        <v>2022</v>
      </c>
      <c r="I5376" s="2" t="s">
        <v>139</v>
      </c>
      <c r="J5376" s="29">
        <v>7</v>
      </c>
      <c r="N5376" s="40">
        <v>82.889132286722656</v>
      </c>
      <c r="O5376" s="33">
        <f t="shared" si="451"/>
        <v>82.889132286722656</v>
      </c>
      <c r="P5376" s="22">
        <f>IF(ISNUMBER(O5376),SUMIFS(O$1:$O5376,A$1:$A5376,A5376,H$1:$H5376,H5376,D$1:$D5376,D5376),"")</f>
        <v>82.889132286722656</v>
      </c>
      <c r="AK5376" s="34">
        <v>0.72360844529750468</v>
      </c>
      <c r="AL5376" s="34">
        <v>0</v>
      </c>
      <c r="AN5376" s="36">
        <v>0.2763915547024951</v>
      </c>
      <c r="AO5376" s="34">
        <v>0.25623800383877154</v>
      </c>
      <c r="AP5376" s="34">
        <v>2.0153550863723602E-2</v>
      </c>
      <c r="AS5376" s="36"/>
    </row>
    <row r="5377" spans="1:45" x14ac:dyDescent="0.3">
      <c r="A5377" s="4" t="s">
        <v>200</v>
      </c>
      <c r="B5377" t="s">
        <v>138</v>
      </c>
      <c r="C5377" s="28">
        <v>44572</v>
      </c>
      <c r="D5377">
        <v>4</v>
      </c>
      <c r="G5377" s="42" t="s">
        <v>210</v>
      </c>
      <c r="H5377">
        <f t="shared" si="452"/>
        <v>2022</v>
      </c>
      <c r="I5377" s="2" t="s">
        <v>139</v>
      </c>
      <c r="J5377" s="29">
        <v>7</v>
      </c>
      <c r="N5377" s="40">
        <v>109.1753627639807</v>
      </c>
      <c r="O5377" s="33">
        <f t="shared" si="451"/>
        <v>109.1753627639807</v>
      </c>
      <c r="P5377" s="22">
        <f>IF(ISNUMBER(O5377),SUMIFS(O$1:$O5377,A$1:$A5377,A5377,H$1:$H5377,H5377,D$1:$D5377,D5377),"")</f>
        <v>109.1753627639807</v>
      </c>
      <c r="AK5377" s="34">
        <v>0.73453318335208095</v>
      </c>
      <c r="AL5377" s="34">
        <v>0</v>
      </c>
      <c r="AN5377" s="36">
        <v>0.26546681664791899</v>
      </c>
      <c r="AO5377" s="34">
        <v>0.26546681664791899</v>
      </c>
      <c r="AP5377" s="34">
        <v>0</v>
      </c>
      <c r="AS5377" s="36"/>
    </row>
    <row r="5378" spans="1:45" x14ac:dyDescent="0.3">
      <c r="A5378" s="4" t="s">
        <v>200</v>
      </c>
      <c r="B5378" t="s">
        <v>138</v>
      </c>
      <c r="C5378" s="28">
        <v>44615</v>
      </c>
      <c r="D5378">
        <v>1</v>
      </c>
      <c r="G5378" s="42" t="s">
        <v>210</v>
      </c>
      <c r="H5378">
        <f t="shared" si="452"/>
        <v>2022</v>
      </c>
      <c r="I5378" s="2" t="s">
        <v>139</v>
      </c>
      <c r="J5378" s="29">
        <v>8</v>
      </c>
      <c r="N5378" s="40">
        <v>203.68464519407917</v>
      </c>
      <c r="O5378" s="33">
        <f t="shared" si="451"/>
        <v>203.68464519407917</v>
      </c>
      <c r="P5378" s="22">
        <f>IF(ISNUMBER(O5378),SUMIFS(O$1:$O5378,A$1:$A5378,A5378,H$1:$H5378,H5378,D$1:$D5378,D5378),"")</f>
        <v>303.97588834246517</v>
      </c>
      <c r="AK5378" s="34">
        <v>0.24811399832355405</v>
      </c>
      <c r="AL5378" s="34">
        <v>6.7057837384744343E-3</v>
      </c>
      <c r="AN5378" s="36">
        <v>0.74434199497066222</v>
      </c>
      <c r="AO5378" s="34">
        <v>0.56999161777032692</v>
      </c>
      <c r="AP5378" s="34">
        <v>0.1743503772003353</v>
      </c>
      <c r="AS5378" s="36">
        <v>8.3822296730930428E-4</v>
      </c>
    </row>
    <row r="5379" spans="1:45" x14ac:dyDescent="0.3">
      <c r="A5379" s="4" t="s">
        <v>200</v>
      </c>
      <c r="B5379" t="s">
        <v>138</v>
      </c>
      <c r="C5379" s="28">
        <v>44615</v>
      </c>
      <c r="D5379">
        <v>2</v>
      </c>
      <c r="G5379" s="42" t="s">
        <v>210</v>
      </c>
      <c r="H5379">
        <f t="shared" si="452"/>
        <v>2022</v>
      </c>
      <c r="I5379" s="2" t="s">
        <v>139</v>
      </c>
      <c r="J5379" s="29">
        <v>8</v>
      </c>
      <c r="N5379" s="40">
        <v>223.32787827532303</v>
      </c>
      <c r="O5379" s="33">
        <f t="shared" si="451"/>
        <v>223.32787827532303</v>
      </c>
      <c r="P5379" s="22">
        <f>IF(ISNUMBER(O5379),SUMIFS(O$1:$O5379,A$1:$A5379,A5379,H$1:$H5379,H5379,D$1:$D5379,D5379),"")</f>
        <v>326.49279446858338</v>
      </c>
      <c r="AK5379" s="34">
        <v>0.19426751592356686</v>
      </c>
      <c r="AL5379" s="34">
        <v>1.7834394904458598E-2</v>
      </c>
      <c r="AN5379" s="36">
        <v>0.77834394904458604</v>
      </c>
      <c r="AO5379" s="34">
        <v>0.42866242038216562</v>
      </c>
      <c r="AP5379" s="34">
        <v>0.34968152866242036</v>
      </c>
      <c r="AS5379" s="36">
        <v>9.5541401273885346E-3</v>
      </c>
    </row>
    <row r="5380" spans="1:45" x14ac:dyDescent="0.3">
      <c r="A5380" s="4" t="s">
        <v>200</v>
      </c>
      <c r="B5380" t="s">
        <v>138</v>
      </c>
      <c r="C5380" s="28">
        <v>44615</v>
      </c>
      <c r="D5380">
        <v>3</v>
      </c>
      <c r="G5380" s="42" t="s">
        <v>210</v>
      </c>
      <c r="H5380">
        <f t="shared" si="452"/>
        <v>2022</v>
      </c>
      <c r="I5380" s="2" t="s">
        <v>139</v>
      </c>
      <c r="J5380" s="29">
        <v>8</v>
      </c>
      <c r="N5380" s="40">
        <v>197.7348484848485</v>
      </c>
      <c r="O5380" s="33">
        <f t="shared" si="451"/>
        <v>197.7348484848485</v>
      </c>
      <c r="P5380" s="22">
        <f>IF(ISNUMBER(O5380),SUMIFS(O$1:$O5380,A$1:$A5380,A5380,H$1:$H5380,H5380,D$1:$D5380,D5380),"")</f>
        <v>280.62398077157115</v>
      </c>
      <c r="AK5380" s="34">
        <v>0.40033361134278567</v>
      </c>
      <c r="AL5380" s="34">
        <v>1.0842368640533779E-2</v>
      </c>
      <c r="AN5380" s="36">
        <v>0.56797331109257709</v>
      </c>
      <c r="AO5380" s="34">
        <v>0.4412010008340283</v>
      </c>
      <c r="AP5380" s="34">
        <v>0.12677231025854879</v>
      </c>
      <c r="AS5380" s="36">
        <v>2.0850708924103414E-2</v>
      </c>
    </row>
    <row r="5381" spans="1:45" x14ac:dyDescent="0.3">
      <c r="A5381" s="4" t="s">
        <v>200</v>
      </c>
      <c r="B5381" t="s">
        <v>138</v>
      </c>
      <c r="C5381" s="28">
        <v>44615</v>
      </c>
      <c r="D5381">
        <v>4</v>
      </c>
      <c r="G5381" s="42" t="s">
        <v>210</v>
      </c>
      <c r="H5381">
        <f t="shared" si="452"/>
        <v>2022</v>
      </c>
      <c r="I5381" s="2" t="s">
        <v>139</v>
      </c>
      <c r="J5381" s="29">
        <v>8</v>
      </c>
      <c r="N5381" s="40">
        <v>232.12938488193913</v>
      </c>
      <c r="O5381" s="33">
        <f t="shared" si="451"/>
        <v>232.12938488193913</v>
      </c>
      <c r="P5381" s="22">
        <f>IF(ISNUMBER(O5381),SUMIFS(O$1:$O5381,A$1:$A5381,A5381,H$1:$H5381,H5381,D$1:$D5381,D5381),"")</f>
        <v>341.30474764591986</v>
      </c>
      <c r="AK5381" s="34">
        <v>0.56648199445983383</v>
      </c>
      <c r="AL5381" s="34">
        <v>2.7700831024930748E-3</v>
      </c>
      <c r="AN5381" s="36">
        <v>0.42936288088642671</v>
      </c>
      <c r="AO5381" s="34">
        <v>0.37673130193905829</v>
      </c>
      <c r="AP5381" s="34">
        <v>5.2631578947368425E-2</v>
      </c>
      <c r="AS5381" s="36">
        <v>1.3850415512465374E-3</v>
      </c>
    </row>
    <row r="5382" spans="1:45" x14ac:dyDescent="0.3">
      <c r="A5382" s="4" t="s">
        <v>200</v>
      </c>
      <c r="B5382" t="s">
        <v>138</v>
      </c>
      <c r="C5382" s="28">
        <v>44648</v>
      </c>
      <c r="D5382">
        <v>1</v>
      </c>
      <c r="G5382" s="42" t="s">
        <v>210</v>
      </c>
      <c r="H5382">
        <f t="shared" si="452"/>
        <v>2022</v>
      </c>
      <c r="I5382" s="2" t="s">
        <v>139</v>
      </c>
      <c r="J5382" s="29">
        <v>9</v>
      </c>
      <c r="N5382" s="40">
        <v>102.40326515721549</v>
      </c>
      <c r="O5382" s="33">
        <f t="shared" si="451"/>
        <v>102.40326515721549</v>
      </c>
      <c r="P5382" s="22">
        <f>IF(ISNUMBER(O5382),SUMIFS(O$1:$O5382,A$1:$A5382,A5382,H$1:$H5382,H5382,D$1:$D5382,D5382),"")</f>
        <v>406.37915349968068</v>
      </c>
      <c r="AK5382" s="34">
        <v>0.29244357212953875</v>
      </c>
      <c r="AL5382" s="34">
        <v>8.832188420019628E-3</v>
      </c>
      <c r="AN5382" s="36">
        <v>0.68792934249263982</v>
      </c>
      <c r="AO5382" s="34">
        <v>0.68792934249263982</v>
      </c>
      <c r="AP5382" s="34">
        <v>0</v>
      </c>
      <c r="AS5382" s="48">
        <v>1.0794896957801767E-2</v>
      </c>
    </row>
    <row r="5383" spans="1:45" x14ac:dyDescent="0.3">
      <c r="A5383" s="4" t="s">
        <v>200</v>
      </c>
      <c r="B5383" t="s">
        <v>138</v>
      </c>
      <c r="C5383" s="28">
        <v>44648</v>
      </c>
      <c r="D5383">
        <v>2</v>
      </c>
      <c r="G5383" s="42" t="s">
        <v>210</v>
      </c>
      <c r="H5383">
        <f t="shared" si="452"/>
        <v>2022</v>
      </c>
      <c r="I5383" s="2" t="s">
        <v>139</v>
      </c>
      <c r="J5383" s="29">
        <v>9</v>
      </c>
      <c r="N5383" s="40">
        <v>118.21843165126748</v>
      </c>
      <c r="O5383" s="33">
        <f t="shared" si="451"/>
        <v>118.21843165126748</v>
      </c>
      <c r="P5383" s="22">
        <f>IF(ISNUMBER(O5383),SUMIFS(O$1:$O5383,A$1:$A5383,A5383,H$1:$H5383,H5383,D$1:$D5383,D5383),"")</f>
        <v>444.71122611985083</v>
      </c>
      <c r="AK5383" s="34">
        <v>0.34606205250596661</v>
      </c>
      <c r="AL5383" s="34">
        <v>8.3532219570405745E-3</v>
      </c>
      <c r="AN5383" s="36">
        <v>0.63126491646778049</v>
      </c>
      <c r="AO5383" s="34">
        <v>0.63126491646778049</v>
      </c>
      <c r="AP5383" s="34">
        <v>0</v>
      </c>
      <c r="AS5383" s="48">
        <v>1.4319809069212411E-2</v>
      </c>
    </row>
    <row r="5384" spans="1:45" x14ac:dyDescent="0.3">
      <c r="A5384" s="4" t="s">
        <v>200</v>
      </c>
      <c r="B5384" t="s">
        <v>138</v>
      </c>
      <c r="C5384" s="28">
        <v>44648</v>
      </c>
      <c r="D5384">
        <v>3</v>
      </c>
      <c r="G5384" s="42" t="s">
        <v>210</v>
      </c>
      <c r="H5384">
        <f t="shared" si="452"/>
        <v>2022</v>
      </c>
      <c r="I5384" s="2" t="s">
        <v>139</v>
      </c>
      <c r="J5384" s="29">
        <v>9</v>
      </c>
      <c r="N5384" s="40">
        <v>110.24172813724502</v>
      </c>
      <c r="O5384" s="33">
        <f t="shared" si="451"/>
        <v>110.24172813724502</v>
      </c>
      <c r="P5384" s="22">
        <f>IF(ISNUMBER(O5384),SUMIFS(O$1:$O5384,A$1:$A5384,A5384,H$1:$H5384,H5384,D$1:$D5384,D5384),"")</f>
        <v>390.86570890881615</v>
      </c>
      <c r="AK5384" s="34">
        <v>0.24666666666666667</v>
      </c>
      <c r="AL5384" s="34">
        <v>0</v>
      </c>
      <c r="AN5384" s="36">
        <v>0.73833333333333329</v>
      </c>
      <c r="AO5384" s="34">
        <v>0.73833333333333329</v>
      </c>
      <c r="AP5384" s="34">
        <v>0</v>
      </c>
      <c r="AS5384" s="48">
        <v>1.4999999999999999E-2</v>
      </c>
    </row>
    <row r="5385" spans="1:45" x14ac:dyDescent="0.3">
      <c r="A5385" s="4" t="s">
        <v>200</v>
      </c>
      <c r="B5385" t="s">
        <v>138</v>
      </c>
      <c r="C5385" s="28">
        <v>44648</v>
      </c>
      <c r="D5385">
        <v>4</v>
      </c>
      <c r="G5385" s="42" t="s">
        <v>210</v>
      </c>
      <c r="H5385">
        <f t="shared" si="452"/>
        <v>2022</v>
      </c>
      <c r="I5385" s="2" t="s">
        <v>139</v>
      </c>
      <c r="J5385" s="29">
        <v>9</v>
      </c>
      <c r="N5385" s="40">
        <v>130.31333903361619</v>
      </c>
      <c r="O5385" s="33">
        <f t="shared" si="451"/>
        <v>130.31333903361619</v>
      </c>
      <c r="P5385" s="22">
        <f>IF(ISNUMBER(O5385),SUMIFS(O$1:$O5385,A$1:$A5385,A5385,H$1:$H5385,H5385,D$1:$D5385,D5385),"")</f>
        <v>471.61808667953608</v>
      </c>
      <c r="AK5385" s="34">
        <v>0.39722863741339492</v>
      </c>
      <c r="AL5385" s="34">
        <v>6.4665127020785224E-2</v>
      </c>
      <c r="AN5385" s="36">
        <v>0.53579676674364896</v>
      </c>
      <c r="AO5385" s="34">
        <v>0.53579676674364896</v>
      </c>
      <c r="AP5385" s="34">
        <v>0</v>
      </c>
      <c r="AS5385" s="48">
        <v>2.3094688221709007E-3</v>
      </c>
    </row>
    <row r="5386" spans="1:45" x14ac:dyDescent="0.3">
      <c r="A5386" s="4" t="s">
        <v>200</v>
      </c>
      <c r="B5386" t="s">
        <v>138</v>
      </c>
      <c r="C5386" s="28">
        <v>44677</v>
      </c>
      <c r="D5386">
        <v>1</v>
      </c>
      <c r="G5386" s="42" t="s">
        <v>210</v>
      </c>
      <c r="H5386">
        <f t="shared" si="452"/>
        <v>2022</v>
      </c>
      <c r="I5386" s="2" t="s">
        <v>139</v>
      </c>
      <c r="J5386" s="29">
        <v>10</v>
      </c>
      <c r="N5386" s="40">
        <v>132.0081549439349</v>
      </c>
      <c r="O5386" s="33">
        <f t="shared" si="451"/>
        <v>132.0081549439349</v>
      </c>
      <c r="P5386" s="22">
        <f>IF(ISNUMBER(O5386),SUMIFS(O$1:$O5386,A$1:$A5386,A5386,H$1:$H5386,H5386,D$1:$D5386,D5386),"")</f>
        <v>538.38730844361555</v>
      </c>
      <c r="AK5386" s="34">
        <v>0.20275590551181102</v>
      </c>
      <c r="AL5386" s="34">
        <v>0</v>
      </c>
      <c r="AN5386" s="36">
        <v>0.76377952755905509</v>
      </c>
      <c r="AO5386" s="34">
        <v>0.76377952755905509</v>
      </c>
      <c r="AP5386" s="34">
        <v>0</v>
      </c>
      <c r="AS5386" s="36">
        <v>3.3464566929133861E-2</v>
      </c>
    </row>
    <row r="5387" spans="1:45" x14ac:dyDescent="0.3">
      <c r="A5387" s="4" t="s">
        <v>200</v>
      </c>
      <c r="B5387" t="s">
        <v>138</v>
      </c>
      <c r="C5387" s="28">
        <v>44677</v>
      </c>
      <c r="D5387">
        <v>2</v>
      </c>
      <c r="G5387" s="42" t="s">
        <v>210</v>
      </c>
      <c r="H5387">
        <f t="shared" si="452"/>
        <v>2022</v>
      </c>
      <c r="I5387" s="2" t="s">
        <v>139</v>
      </c>
      <c r="J5387" s="29">
        <v>10</v>
      </c>
      <c r="N5387" s="40">
        <v>122.17976041743221</v>
      </c>
      <c r="O5387" s="33">
        <f t="shared" si="451"/>
        <v>122.17976041743221</v>
      </c>
      <c r="P5387" s="22">
        <f>IF(ISNUMBER(O5387),SUMIFS(O$1:$O5387,A$1:$A5387,A5387,H$1:$H5387,H5387,D$1:$D5387,D5387),"")</f>
        <v>566.89098653728308</v>
      </c>
      <c r="AK5387" s="34">
        <v>0.38576779026217234</v>
      </c>
      <c r="AL5387" s="34">
        <v>1.4981273408239702E-2</v>
      </c>
      <c r="AN5387" s="36">
        <v>0.57116104868913853</v>
      </c>
      <c r="AO5387" s="34">
        <v>0.57116104868913853</v>
      </c>
      <c r="AP5387" s="34">
        <v>0</v>
      </c>
      <c r="AS5387" s="36">
        <v>2.8089887640449437E-2</v>
      </c>
    </row>
    <row r="5388" spans="1:45" x14ac:dyDescent="0.3">
      <c r="A5388" s="4" t="s">
        <v>200</v>
      </c>
      <c r="B5388" t="s">
        <v>138</v>
      </c>
      <c r="C5388" s="28">
        <v>44677</v>
      </c>
      <c r="D5388">
        <v>3</v>
      </c>
      <c r="G5388" s="42" t="s">
        <v>210</v>
      </c>
      <c r="H5388">
        <f t="shared" si="452"/>
        <v>2022</v>
      </c>
      <c r="I5388" s="2" t="s">
        <v>139</v>
      </c>
      <c r="J5388" s="29">
        <v>10</v>
      </c>
      <c r="N5388" s="40">
        <v>110.03599308184921</v>
      </c>
      <c r="O5388" s="33">
        <f t="shared" si="451"/>
        <v>110.03599308184921</v>
      </c>
      <c r="P5388" s="22">
        <f>IF(ISNUMBER(O5388),SUMIFS(O$1:$O5388,A$1:$A5388,A5388,H$1:$H5388,H5388,D$1:$D5388,D5388),"")</f>
        <v>500.90170199066534</v>
      </c>
      <c r="AK5388" s="34">
        <v>0.18269230769230765</v>
      </c>
      <c r="AL5388" s="34">
        <v>0</v>
      </c>
      <c r="AN5388" s="36">
        <v>0.80576923076923079</v>
      </c>
      <c r="AO5388" s="34">
        <v>0.80576923076923079</v>
      </c>
      <c r="AP5388" s="34">
        <v>0</v>
      </c>
      <c r="AS5388" s="36">
        <v>1.1538461538461537E-2</v>
      </c>
    </row>
    <row r="5389" spans="1:45" x14ac:dyDescent="0.3">
      <c r="A5389" s="4" t="s">
        <v>200</v>
      </c>
      <c r="B5389" t="s">
        <v>138</v>
      </c>
      <c r="C5389" s="28">
        <v>44677</v>
      </c>
      <c r="D5389">
        <v>4</v>
      </c>
      <c r="G5389" s="42" t="s">
        <v>210</v>
      </c>
      <c r="H5389">
        <f t="shared" si="452"/>
        <v>2022</v>
      </c>
      <c r="I5389" s="2" t="s">
        <v>139</v>
      </c>
      <c r="J5389" s="29">
        <v>10</v>
      </c>
      <c r="N5389" s="40">
        <v>153.63576479849547</v>
      </c>
      <c r="O5389" s="33">
        <f t="shared" si="451"/>
        <v>153.63576479849547</v>
      </c>
      <c r="P5389" s="22">
        <f>IF(ISNUMBER(O5389),SUMIFS(O$1:$O5389,A$1:$A5389,A5389,H$1:$H5389,H5389,D$1:$D5389,D5389),"")</f>
        <v>625.25385147803149</v>
      </c>
      <c r="AK5389" s="34">
        <v>0.32525951557093419</v>
      </c>
      <c r="AL5389" s="34">
        <v>0</v>
      </c>
      <c r="AN5389" s="36">
        <v>0.66782006920415216</v>
      </c>
      <c r="AO5389" s="34">
        <v>0.66782006920415216</v>
      </c>
      <c r="AP5389" s="34">
        <v>0</v>
      </c>
      <c r="AS5389" s="36">
        <v>6.920415224913495E-3</v>
      </c>
    </row>
    <row r="5390" spans="1:45" x14ac:dyDescent="0.3">
      <c r="A5390" s="4" t="s">
        <v>200</v>
      </c>
      <c r="B5390" t="s">
        <v>138</v>
      </c>
      <c r="C5390" s="28">
        <v>44707</v>
      </c>
      <c r="D5390">
        <v>1</v>
      </c>
      <c r="G5390" s="42" t="s">
        <v>210</v>
      </c>
      <c r="H5390">
        <f t="shared" si="452"/>
        <v>2022</v>
      </c>
      <c r="I5390" s="2" t="s">
        <v>139</v>
      </c>
      <c r="J5390" s="29">
        <v>11</v>
      </c>
      <c r="N5390" s="40">
        <v>116.74877810361679</v>
      </c>
      <c r="O5390" s="33">
        <f t="shared" si="451"/>
        <v>116.74877810361679</v>
      </c>
      <c r="P5390" s="22">
        <f>IF(ISNUMBER(O5390),SUMIFS(O$1:$O5390,A$1:$A5390,A5390,H$1:$H5390,H5390,D$1:$D5390,D5390),"")</f>
        <v>655.13608654723237</v>
      </c>
      <c r="AK5390" s="34">
        <v>0.57781201848998454</v>
      </c>
      <c r="AL5390" s="34">
        <v>0</v>
      </c>
      <c r="AN5390" s="36">
        <v>0.42064714946070875</v>
      </c>
      <c r="AO5390" s="34">
        <v>0.42064714946070875</v>
      </c>
      <c r="AP5390" s="34">
        <v>0</v>
      </c>
      <c r="AS5390" s="36">
        <v>1.5408320493066256E-3</v>
      </c>
    </row>
    <row r="5391" spans="1:45" x14ac:dyDescent="0.3">
      <c r="A5391" s="4" t="s">
        <v>200</v>
      </c>
      <c r="B5391" t="s">
        <v>138</v>
      </c>
      <c r="C5391" s="28">
        <v>44707</v>
      </c>
      <c r="D5391">
        <v>2</v>
      </c>
      <c r="G5391" s="42" t="s">
        <v>210</v>
      </c>
      <c r="H5391">
        <f t="shared" si="452"/>
        <v>2022</v>
      </c>
      <c r="I5391" s="2" t="s">
        <v>139</v>
      </c>
      <c r="J5391" s="29">
        <v>11</v>
      </c>
      <c r="N5391" s="40">
        <v>135.16451308713712</v>
      </c>
      <c r="O5391" s="33">
        <f t="shared" si="451"/>
        <v>135.16451308713712</v>
      </c>
      <c r="P5391" s="22">
        <f>IF(ISNUMBER(O5391),SUMIFS(O$1:$O5391,A$1:$A5391,A5391,H$1:$H5391,H5391,D$1:$D5391,D5391),"")</f>
        <v>702.05549962442024</v>
      </c>
      <c r="AK5391" s="34">
        <v>0.56358381502890176</v>
      </c>
      <c r="AL5391" s="34">
        <v>5.7803468208092491E-3</v>
      </c>
      <c r="AN5391" s="36">
        <v>0.40173410404624277</v>
      </c>
      <c r="AO5391" s="34">
        <v>0.40173410404624277</v>
      </c>
      <c r="AP5391" s="34">
        <v>0</v>
      </c>
      <c r="AS5391" s="36">
        <v>2.8901734104046246E-2</v>
      </c>
    </row>
    <row r="5392" spans="1:45" x14ac:dyDescent="0.3">
      <c r="A5392" s="4" t="s">
        <v>200</v>
      </c>
      <c r="B5392" t="s">
        <v>138</v>
      </c>
      <c r="C5392" s="28">
        <v>44707</v>
      </c>
      <c r="D5392">
        <v>3</v>
      </c>
      <c r="G5392" s="42" t="s">
        <v>210</v>
      </c>
      <c r="H5392">
        <f t="shared" si="452"/>
        <v>2022</v>
      </c>
      <c r="I5392" s="2" t="s">
        <v>139</v>
      </c>
      <c r="J5392" s="29">
        <v>11</v>
      </c>
      <c r="N5392" s="40">
        <v>93.220692798929832</v>
      </c>
      <c r="O5392" s="33">
        <f t="shared" si="451"/>
        <v>93.220692798929832</v>
      </c>
      <c r="P5392" s="22">
        <f>IF(ISNUMBER(O5392),SUMIFS(O$1:$O5392,A$1:$A5392,A5392,H$1:$H5392,H5392,D$1:$D5392,D5392),"")</f>
        <v>594.12239478959521</v>
      </c>
      <c r="AK5392" s="34">
        <v>0.21019108280254778</v>
      </c>
      <c r="AL5392" s="34">
        <v>2.5477707006369425E-2</v>
      </c>
      <c r="AN5392" s="36">
        <v>0.72611464968152861</v>
      </c>
      <c r="AO5392" s="34">
        <v>0.72611464968152861</v>
      </c>
      <c r="AP5392" s="34">
        <v>0</v>
      </c>
      <c r="AS5392" s="36">
        <v>3.8216560509554139E-2</v>
      </c>
    </row>
    <row r="5393" spans="1:45" x14ac:dyDescent="0.3">
      <c r="A5393" s="4" t="s">
        <v>200</v>
      </c>
      <c r="B5393" t="s">
        <v>138</v>
      </c>
      <c r="C5393" s="28">
        <v>44707</v>
      </c>
      <c r="D5393">
        <v>4</v>
      </c>
      <c r="G5393" s="42" t="s">
        <v>210</v>
      </c>
      <c r="H5393">
        <f t="shared" si="452"/>
        <v>2022</v>
      </c>
      <c r="I5393" s="2" t="s">
        <v>139</v>
      </c>
      <c r="J5393" s="29">
        <v>11</v>
      </c>
      <c r="N5393" s="40">
        <v>149.35948412172675</v>
      </c>
      <c r="O5393" s="33">
        <f t="shared" si="451"/>
        <v>149.35948412172675</v>
      </c>
      <c r="P5393" s="22">
        <f>IF(ISNUMBER(O5393),SUMIFS(O$1:$O5393,A$1:$A5393,A5393,H$1:$H5393,H5393,D$1:$D5393,D5393),"")</f>
        <v>774.61333559975822</v>
      </c>
      <c r="AK5393" s="34">
        <v>0.54934823091247675</v>
      </c>
      <c r="AL5393" s="34">
        <v>0</v>
      </c>
      <c r="AN5393" s="36">
        <v>0.44506517690875236</v>
      </c>
      <c r="AO5393" s="34">
        <v>0.44506517690875236</v>
      </c>
      <c r="AP5393" s="34">
        <v>0</v>
      </c>
      <c r="AS5393" s="36">
        <v>5.586592178770949E-3</v>
      </c>
    </row>
    <row r="5394" spans="1:45" x14ac:dyDescent="0.3">
      <c r="A5394" s="4" t="s">
        <v>200</v>
      </c>
      <c r="B5394" t="s">
        <v>138</v>
      </c>
      <c r="C5394" s="28">
        <v>44735</v>
      </c>
      <c r="D5394">
        <v>1</v>
      </c>
      <c r="G5394" s="42" t="s">
        <v>210</v>
      </c>
      <c r="H5394">
        <f t="shared" si="452"/>
        <v>2022</v>
      </c>
      <c r="I5394" s="2" t="s">
        <v>139</v>
      </c>
      <c r="J5394" s="29">
        <v>12</v>
      </c>
      <c r="N5394" s="40">
        <v>58.348454121749036</v>
      </c>
      <c r="O5394" s="33">
        <f t="shared" si="451"/>
        <v>58.348454121749036</v>
      </c>
      <c r="P5394" s="22">
        <f>IF(ISNUMBER(O5394),SUMIFS(O$1:$O5394,A$1:$A5394,A5394,H$1:$H5394,H5394,D$1:$D5394,D5394),"")</f>
        <v>713.48454066898137</v>
      </c>
      <c r="AK5394" s="34">
        <v>0.53161592505854804</v>
      </c>
      <c r="AL5394" s="34">
        <v>0</v>
      </c>
      <c r="AN5394" s="36">
        <v>0.46370023419203749</v>
      </c>
      <c r="AO5394" s="34">
        <v>0.46370023419203749</v>
      </c>
      <c r="AP5394" s="34">
        <v>0</v>
      </c>
      <c r="AS5394" s="36">
        <v>4.6838407494145208E-3</v>
      </c>
    </row>
    <row r="5395" spans="1:45" x14ac:dyDescent="0.3">
      <c r="A5395" s="4" t="s">
        <v>200</v>
      </c>
      <c r="B5395" t="s">
        <v>138</v>
      </c>
      <c r="C5395" s="28">
        <v>44735</v>
      </c>
      <c r="D5395">
        <v>2</v>
      </c>
      <c r="G5395" s="42" t="s">
        <v>210</v>
      </c>
      <c r="H5395">
        <f t="shared" si="452"/>
        <v>2022</v>
      </c>
      <c r="I5395" s="2" t="s">
        <v>139</v>
      </c>
      <c r="J5395" s="29">
        <v>12</v>
      </c>
      <c r="N5395" s="40">
        <v>75.315241228070178</v>
      </c>
      <c r="O5395" s="33">
        <f t="shared" si="451"/>
        <v>75.315241228070178</v>
      </c>
      <c r="P5395" s="22">
        <f>IF(ISNUMBER(O5395),SUMIFS(O$1:$O5395,A$1:$A5395,A5395,H$1:$H5395,H5395,D$1:$D5395,D5395),"")</f>
        <v>777.37074085249037</v>
      </c>
      <c r="AK5395" s="34">
        <v>0.46451612903225808</v>
      </c>
      <c r="AL5395" s="34">
        <v>0</v>
      </c>
      <c r="AN5395" s="36">
        <v>0.53548387096774197</v>
      </c>
      <c r="AO5395" s="34">
        <v>0.53548387096774197</v>
      </c>
      <c r="AP5395" s="34">
        <v>0</v>
      </c>
      <c r="AS5395" s="36">
        <v>0</v>
      </c>
    </row>
    <row r="5396" spans="1:45" x14ac:dyDescent="0.3">
      <c r="A5396" s="4" t="s">
        <v>200</v>
      </c>
      <c r="B5396" t="s">
        <v>138</v>
      </c>
      <c r="C5396" s="28">
        <v>44735</v>
      </c>
      <c r="D5396">
        <v>3</v>
      </c>
      <c r="G5396" s="42" t="s">
        <v>210</v>
      </c>
      <c r="H5396">
        <f t="shared" si="452"/>
        <v>2022</v>
      </c>
      <c r="I5396" s="2" t="s">
        <v>139</v>
      </c>
      <c r="J5396" s="29">
        <v>12</v>
      </c>
      <c r="N5396" s="40">
        <v>88.723151270463916</v>
      </c>
      <c r="O5396" s="33">
        <f t="shared" si="451"/>
        <v>88.723151270463916</v>
      </c>
      <c r="P5396" s="22">
        <f>IF(ISNUMBER(O5396),SUMIFS(O$1:$O5396,A$1:$A5396,A5396,H$1:$H5396,H5396,D$1:$D5396,D5396),"")</f>
        <v>682.84554606005918</v>
      </c>
      <c r="AK5396" s="34">
        <v>0.59252669039145911</v>
      </c>
      <c r="AL5396" s="34">
        <v>0</v>
      </c>
      <c r="AN5396" s="36">
        <v>0.40747330960854095</v>
      </c>
      <c r="AO5396" s="34">
        <v>0.40747330960854095</v>
      </c>
      <c r="AP5396" s="34">
        <v>0</v>
      </c>
      <c r="AS5396" s="36">
        <v>0</v>
      </c>
    </row>
    <row r="5397" spans="1:45" x14ac:dyDescent="0.3">
      <c r="A5397" s="4" t="s">
        <v>200</v>
      </c>
      <c r="B5397" t="s">
        <v>138</v>
      </c>
      <c r="C5397" s="28">
        <v>44735</v>
      </c>
      <c r="D5397">
        <v>4</v>
      </c>
      <c r="G5397" s="42" t="s">
        <v>210</v>
      </c>
      <c r="H5397">
        <f t="shared" si="452"/>
        <v>2022</v>
      </c>
      <c r="I5397" s="2" t="s">
        <v>139</v>
      </c>
      <c r="J5397" s="29">
        <v>12</v>
      </c>
      <c r="N5397" s="40">
        <v>102.11523331882142</v>
      </c>
      <c r="O5397" s="33">
        <f t="shared" si="451"/>
        <v>102.11523331882142</v>
      </c>
      <c r="P5397" s="22">
        <f>IF(ISNUMBER(O5397),SUMIFS(O$1:$O5397,A$1:$A5397,A5397,H$1:$H5397,H5397,D$1:$D5397,D5397),"")</f>
        <v>876.72856891857964</v>
      </c>
      <c r="AK5397" s="34">
        <v>0.26908150064683051</v>
      </c>
      <c r="AL5397" s="34">
        <v>3.8809831824062092E-3</v>
      </c>
      <c r="AN5397" s="36">
        <v>0.7257438551099612</v>
      </c>
      <c r="AO5397" s="34">
        <v>0.7257438551099612</v>
      </c>
      <c r="AP5397" s="34">
        <v>0</v>
      </c>
      <c r="AS5397" s="36">
        <v>1.2936610608020697E-3</v>
      </c>
    </row>
    <row r="5398" spans="1:45" x14ac:dyDescent="0.3">
      <c r="A5398" s="4" t="s">
        <v>200</v>
      </c>
      <c r="B5398" t="s">
        <v>138</v>
      </c>
      <c r="C5398" s="28">
        <v>44778</v>
      </c>
      <c r="D5398">
        <v>1</v>
      </c>
      <c r="G5398" s="42" t="s">
        <v>210</v>
      </c>
      <c r="H5398">
        <f t="shared" si="452"/>
        <v>2022</v>
      </c>
      <c r="I5398" s="2" t="s">
        <v>139</v>
      </c>
      <c r="J5398" s="29">
        <v>13</v>
      </c>
      <c r="N5398" s="40">
        <v>101.72117619320289</v>
      </c>
      <c r="O5398" s="33">
        <f t="shared" si="451"/>
        <v>101.72117619320289</v>
      </c>
      <c r="P5398" s="22">
        <f>IF(ISNUMBER(O5398),SUMIFS(O$1:$O5398,A$1:$A5398,A5398,H$1:$H5398,H5398,D$1:$D5398,D5398),"")</f>
        <v>815.20571686218432</v>
      </c>
      <c r="AK5398" s="34">
        <v>0.42773722627737232</v>
      </c>
      <c r="AL5398" s="34">
        <v>7.2992700729927014E-3</v>
      </c>
      <c r="AN5398" s="36">
        <v>0.52554744525547448</v>
      </c>
      <c r="AO5398" s="34">
        <v>0.52554744525547448</v>
      </c>
      <c r="AP5398" s="34">
        <v>0</v>
      </c>
      <c r="AS5398" s="36">
        <v>3.941605839416059E-2</v>
      </c>
    </row>
    <row r="5399" spans="1:45" x14ac:dyDescent="0.3">
      <c r="A5399" s="4" t="s">
        <v>200</v>
      </c>
      <c r="B5399" t="s">
        <v>138</v>
      </c>
      <c r="C5399" s="28">
        <v>44778</v>
      </c>
      <c r="D5399">
        <v>2</v>
      </c>
      <c r="G5399" s="42" t="s">
        <v>210</v>
      </c>
      <c r="H5399">
        <f t="shared" si="452"/>
        <v>2022</v>
      </c>
      <c r="I5399" s="2" t="s">
        <v>139</v>
      </c>
      <c r="J5399" s="29">
        <v>13</v>
      </c>
      <c r="N5399" s="40">
        <v>95.5238719839965</v>
      </c>
      <c r="O5399" s="33">
        <f t="shared" si="451"/>
        <v>95.5238719839965</v>
      </c>
      <c r="P5399" s="22">
        <f>IF(ISNUMBER(O5399),SUMIFS(O$1:$O5399,A$1:$A5399,A5399,H$1:$H5399,H5399,D$1:$D5399,D5399),"")</f>
        <v>872.89461283648689</v>
      </c>
      <c r="AK5399" s="34">
        <v>0.2336018411967779</v>
      </c>
      <c r="AL5399" s="34">
        <v>3.4522439585730727E-3</v>
      </c>
      <c r="AN5399" s="36">
        <v>0.75604142692750298</v>
      </c>
      <c r="AO5399" s="34">
        <v>0.75604142692750298</v>
      </c>
      <c r="AP5399" s="34">
        <v>0</v>
      </c>
      <c r="AS5399" s="36">
        <v>6.9044879171461454E-3</v>
      </c>
    </row>
    <row r="5400" spans="1:45" x14ac:dyDescent="0.3">
      <c r="A5400" s="4" t="s">
        <v>200</v>
      </c>
      <c r="B5400" t="s">
        <v>138</v>
      </c>
      <c r="C5400" s="28">
        <v>44778</v>
      </c>
      <c r="D5400">
        <v>3</v>
      </c>
      <c r="G5400" s="42" t="s">
        <v>210</v>
      </c>
      <c r="H5400">
        <f t="shared" si="452"/>
        <v>2022</v>
      </c>
      <c r="I5400" s="2" t="s">
        <v>139</v>
      </c>
      <c r="J5400" s="29">
        <v>13</v>
      </c>
      <c r="N5400" s="40">
        <v>109.37707279170692</v>
      </c>
      <c r="O5400" s="33">
        <f t="shared" si="451"/>
        <v>109.37707279170692</v>
      </c>
      <c r="P5400" s="22">
        <f>IF(ISNUMBER(O5400),SUMIFS(O$1:$O5400,A$1:$A5400,A5400,H$1:$H5400,H5400,D$1:$D5400,D5400),"")</f>
        <v>792.22261885176613</v>
      </c>
      <c r="AK5400" s="34">
        <v>0.40487238979118328</v>
      </c>
      <c r="AL5400" s="34">
        <v>1.5081206496519721E-2</v>
      </c>
      <c r="AN5400" s="36">
        <v>0.50696055684454755</v>
      </c>
      <c r="AO5400" s="34">
        <v>0.50696055684454755</v>
      </c>
      <c r="AP5400" s="34">
        <v>0</v>
      </c>
      <c r="AS5400" s="36">
        <v>7.308584686774941E-2</v>
      </c>
    </row>
    <row r="5401" spans="1:45" x14ac:dyDescent="0.3">
      <c r="A5401" s="4" t="s">
        <v>200</v>
      </c>
      <c r="B5401" t="s">
        <v>138</v>
      </c>
      <c r="C5401" s="28">
        <v>44778</v>
      </c>
      <c r="D5401">
        <v>4</v>
      </c>
      <c r="G5401" s="42" t="s">
        <v>210</v>
      </c>
      <c r="H5401">
        <f t="shared" si="452"/>
        <v>2022</v>
      </c>
      <c r="I5401" s="2" t="s">
        <v>139</v>
      </c>
      <c r="J5401" s="29">
        <v>13</v>
      </c>
      <c r="N5401" s="40">
        <v>189.11657050805928</v>
      </c>
      <c r="O5401" s="33">
        <f t="shared" si="451"/>
        <v>189.11657050805928</v>
      </c>
      <c r="P5401" s="22">
        <f>IF(ISNUMBER(O5401),SUMIFS(O$1:$O5401,A$1:$A5401,A5401,H$1:$H5401,H5401,D$1:$D5401,D5401),"")</f>
        <v>1065.845139426639</v>
      </c>
      <c r="AK5401" s="34">
        <v>0.43416757344940154</v>
      </c>
      <c r="AL5401" s="34">
        <v>4.3525571273122961E-3</v>
      </c>
      <c r="AN5401" s="36">
        <v>0.52665941240478786</v>
      </c>
      <c r="AO5401" s="34">
        <v>0.52665941240478786</v>
      </c>
      <c r="AP5401" s="34">
        <v>0</v>
      </c>
      <c r="AS5401" s="36">
        <v>3.4820457018498369E-2</v>
      </c>
    </row>
    <row r="5402" spans="1:45" x14ac:dyDescent="0.3">
      <c r="A5402" s="4" t="s">
        <v>200</v>
      </c>
      <c r="B5402" t="s">
        <v>138</v>
      </c>
      <c r="C5402" s="28">
        <v>44812</v>
      </c>
      <c r="D5402">
        <v>1</v>
      </c>
      <c r="G5402" s="42" t="s">
        <v>210</v>
      </c>
      <c r="H5402">
        <f t="shared" si="452"/>
        <v>2022</v>
      </c>
      <c r="I5402" s="2" t="s">
        <v>139</v>
      </c>
      <c r="J5402" s="29">
        <v>14</v>
      </c>
      <c r="N5402" s="40">
        <v>95.239596800470878</v>
      </c>
      <c r="O5402" s="33">
        <f t="shared" si="451"/>
        <v>95.239596800470878</v>
      </c>
      <c r="P5402" s="22">
        <f>IF(ISNUMBER(O5402),SUMIFS(O$1:$O5402,A$1:$A5402,A5402,H$1:$H5402,H5402,D$1:$D5402,D5402),"")</f>
        <v>910.44531366265517</v>
      </c>
      <c r="AK5402" s="34">
        <v>0</v>
      </c>
      <c r="AL5402" s="34">
        <v>0.14102564102564102</v>
      </c>
      <c r="AN5402" s="36">
        <v>0.85897435897435903</v>
      </c>
      <c r="AO5402" s="34">
        <v>0.85897435897435903</v>
      </c>
      <c r="AP5402" s="34">
        <v>0</v>
      </c>
      <c r="AS5402" s="36">
        <v>0</v>
      </c>
    </row>
    <row r="5403" spans="1:45" x14ac:dyDescent="0.3">
      <c r="A5403" s="4" t="s">
        <v>200</v>
      </c>
      <c r="B5403" t="s">
        <v>138</v>
      </c>
      <c r="C5403" s="28">
        <v>44812</v>
      </c>
      <c r="D5403">
        <v>2</v>
      </c>
      <c r="G5403" s="42" t="s">
        <v>210</v>
      </c>
      <c r="H5403">
        <f t="shared" si="452"/>
        <v>2022</v>
      </c>
      <c r="I5403" s="2" t="s">
        <v>139</v>
      </c>
      <c r="J5403" s="29">
        <v>14</v>
      </c>
      <c r="N5403" s="40">
        <v>137.29591257681145</v>
      </c>
      <c r="O5403" s="33">
        <f t="shared" si="451"/>
        <v>137.29591257681145</v>
      </c>
      <c r="P5403" s="22">
        <f>IF(ISNUMBER(O5403),SUMIFS(O$1:$O5403,A$1:$A5403,A5403,H$1:$H5403,H5403,D$1:$D5403,D5403),"")</f>
        <v>1010.1905254132984</v>
      </c>
      <c r="AK5403" s="34">
        <v>0</v>
      </c>
      <c r="AL5403" s="34">
        <v>0.1284796573875803</v>
      </c>
      <c r="AN5403" s="36">
        <v>0.87152034261241984</v>
      </c>
      <c r="AO5403" s="34">
        <v>0.87152034261241984</v>
      </c>
      <c r="AP5403" s="34">
        <v>0</v>
      </c>
      <c r="AS5403" s="36">
        <v>0</v>
      </c>
    </row>
    <row r="5404" spans="1:45" x14ac:dyDescent="0.3">
      <c r="A5404" s="4" t="s">
        <v>200</v>
      </c>
      <c r="B5404" t="s">
        <v>138</v>
      </c>
      <c r="C5404" s="28">
        <v>44812</v>
      </c>
      <c r="D5404">
        <v>3</v>
      </c>
      <c r="G5404" s="42" t="s">
        <v>210</v>
      </c>
      <c r="H5404">
        <f t="shared" si="452"/>
        <v>2022</v>
      </c>
      <c r="I5404" s="2" t="s">
        <v>139</v>
      </c>
      <c r="J5404" s="29">
        <v>14</v>
      </c>
      <c r="N5404" s="40">
        <v>64.300619732498632</v>
      </c>
      <c r="O5404" s="33">
        <f t="shared" si="451"/>
        <v>64.300619732498632</v>
      </c>
      <c r="P5404" s="22">
        <f>IF(ISNUMBER(O5404),SUMIFS(O$1:$O5404,A$1:$A5404,A5404,H$1:$H5404,H5404,D$1:$D5404,D5404),"")</f>
        <v>856.52323858426473</v>
      </c>
      <c r="AK5404" s="34"/>
      <c r="AL5404" s="34"/>
      <c r="AN5404" s="36"/>
      <c r="AO5404" s="34"/>
      <c r="AP5404" s="34"/>
      <c r="AS5404" s="36"/>
    </row>
    <row r="5405" spans="1:45" x14ac:dyDescent="0.3">
      <c r="A5405" s="4" t="s">
        <v>200</v>
      </c>
      <c r="B5405" t="s">
        <v>138</v>
      </c>
      <c r="C5405" s="28">
        <v>44812</v>
      </c>
      <c r="D5405">
        <v>4</v>
      </c>
      <c r="G5405" s="42" t="s">
        <v>210</v>
      </c>
      <c r="H5405">
        <f t="shared" si="452"/>
        <v>2022</v>
      </c>
      <c r="I5405" s="2" t="s">
        <v>139</v>
      </c>
      <c r="J5405" s="29">
        <v>14</v>
      </c>
      <c r="N5405" s="40">
        <v>175.51682547702552</v>
      </c>
      <c r="O5405" s="33">
        <f t="shared" si="451"/>
        <v>175.51682547702552</v>
      </c>
      <c r="P5405" s="22">
        <f>IF(ISNUMBER(O5405),SUMIFS(O$1:$O5405,A$1:$A5405,A5405,H$1:$H5405,H5405,D$1:$D5405,D5405),"")</f>
        <v>1241.3619649036646</v>
      </c>
      <c r="AK5405" s="34"/>
      <c r="AL5405" s="34"/>
      <c r="AN5405" s="36"/>
      <c r="AO5405" s="34"/>
      <c r="AP5405" s="34"/>
      <c r="AS5405" s="36"/>
    </row>
    <row r="5406" spans="1:45" x14ac:dyDescent="0.3">
      <c r="A5406" s="4" t="s">
        <v>200</v>
      </c>
      <c r="B5406" t="s">
        <v>138</v>
      </c>
      <c r="C5406" s="28">
        <v>44847</v>
      </c>
      <c r="D5406">
        <v>1</v>
      </c>
      <c r="G5406" s="42" t="s">
        <v>210</v>
      </c>
      <c r="H5406">
        <f t="shared" si="452"/>
        <v>2022</v>
      </c>
      <c r="I5406" s="2" t="s">
        <v>139</v>
      </c>
      <c r="J5406" s="29">
        <v>15</v>
      </c>
      <c r="N5406" s="40">
        <v>222.10491220271169</v>
      </c>
      <c r="O5406" s="33">
        <f t="shared" si="451"/>
        <v>222.10491220271169</v>
      </c>
      <c r="P5406" s="22">
        <f>IF(ISNUMBER(O5406),SUMIFS(O$1:$O5406,A$1:$A5406,A5406,H$1:$H5406,H5406,D$1:$D5406,D5406),"")</f>
        <v>1132.5502258653669</v>
      </c>
      <c r="AK5406" s="34">
        <v>0.29007633587786258</v>
      </c>
      <c r="AL5406" s="34">
        <v>0</v>
      </c>
      <c r="AN5406" s="36">
        <v>0.68702290076335881</v>
      </c>
      <c r="AO5406" s="34">
        <v>0.46564885496183206</v>
      </c>
      <c r="AP5406" s="34">
        <v>0.22137404580152673</v>
      </c>
      <c r="AS5406" s="36">
        <v>2.2900763358778622E-2</v>
      </c>
    </row>
    <row r="5407" spans="1:45" x14ac:dyDescent="0.3">
      <c r="A5407" s="4" t="s">
        <v>200</v>
      </c>
      <c r="B5407" t="s">
        <v>138</v>
      </c>
      <c r="C5407" s="28">
        <v>44847</v>
      </c>
      <c r="D5407">
        <v>2</v>
      </c>
      <c r="G5407" s="42" t="s">
        <v>210</v>
      </c>
      <c r="H5407">
        <f t="shared" si="452"/>
        <v>2022</v>
      </c>
      <c r="I5407" s="2" t="s">
        <v>139</v>
      </c>
      <c r="J5407" s="29">
        <v>15</v>
      </c>
      <c r="N5407" s="40">
        <v>187.69951601276901</v>
      </c>
      <c r="O5407" s="33">
        <f t="shared" si="451"/>
        <v>187.69951601276901</v>
      </c>
      <c r="P5407" s="22">
        <f>IF(ISNUMBER(O5407),SUMIFS(O$1:$O5407,A$1:$A5407,A5407,H$1:$H5407,H5407,D$1:$D5407,D5407),"")</f>
        <v>1197.8900414260675</v>
      </c>
      <c r="AK5407" s="34">
        <v>0.24545454545454543</v>
      </c>
      <c r="AL5407" s="34">
        <v>0</v>
      </c>
      <c r="AN5407" s="36">
        <v>0.72727272727272718</v>
      </c>
      <c r="AO5407" s="34">
        <v>0.60909090909090902</v>
      </c>
      <c r="AP5407" s="34">
        <v>0.11818181818181817</v>
      </c>
      <c r="AS5407" s="36">
        <v>2.7272727272727268E-2</v>
      </c>
    </row>
    <row r="5408" spans="1:45" x14ac:dyDescent="0.3">
      <c r="A5408" s="4" t="s">
        <v>200</v>
      </c>
      <c r="B5408" t="s">
        <v>138</v>
      </c>
      <c r="C5408" s="28">
        <v>44847</v>
      </c>
      <c r="D5408">
        <v>3</v>
      </c>
      <c r="G5408" s="42" t="s">
        <v>210</v>
      </c>
      <c r="H5408">
        <f t="shared" si="452"/>
        <v>2022</v>
      </c>
      <c r="I5408" s="2" t="s">
        <v>139</v>
      </c>
      <c r="J5408" s="29">
        <v>15</v>
      </c>
      <c r="N5408" s="40">
        <v>136.36363636363637</v>
      </c>
      <c r="O5408" s="33">
        <f t="shared" si="451"/>
        <v>136.36363636363637</v>
      </c>
      <c r="P5408" s="22">
        <f>IF(ISNUMBER(O5408),SUMIFS(O$1:$O5408,A$1:$A5408,A5408,H$1:$H5408,H5408,D$1:$D5408,D5408),"")</f>
        <v>992.88687494790111</v>
      </c>
      <c r="AK5408" s="34"/>
      <c r="AL5408" s="34"/>
      <c r="AN5408" s="36"/>
      <c r="AO5408" s="34"/>
      <c r="AP5408" s="34"/>
      <c r="AS5408" s="36"/>
    </row>
    <row r="5409" spans="1:45" x14ac:dyDescent="0.3">
      <c r="A5409" s="4" t="s">
        <v>200</v>
      </c>
      <c r="B5409" t="s">
        <v>138</v>
      </c>
      <c r="C5409" s="28">
        <v>44847</v>
      </c>
      <c r="D5409">
        <v>4</v>
      </c>
      <c r="G5409" s="42" t="s">
        <v>210</v>
      </c>
      <c r="H5409">
        <f t="shared" si="452"/>
        <v>2022</v>
      </c>
      <c r="I5409" s="2" t="s">
        <v>139</v>
      </c>
      <c r="J5409" s="29">
        <v>15</v>
      </c>
      <c r="N5409" s="40">
        <v>197.98053321388716</v>
      </c>
      <c r="O5409" s="33">
        <f t="shared" si="451"/>
        <v>197.98053321388716</v>
      </c>
      <c r="P5409" s="22">
        <f>IF(ISNUMBER(O5409),SUMIFS(O$1:$O5409,A$1:$A5409,A5409,H$1:$H5409,H5409,D$1:$D5409,D5409),"")</f>
        <v>1439.3424981175517</v>
      </c>
      <c r="AK5409" s="34"/>
      <c r="AL5409" s="34"/>
      <c r="AN5409" s="36"/>
      <c r="AO5409" s="34"/>
      <c r="AP5409" s="34"/>
      <c r="AS5409" s="36"/>
    </row>
    <row r="5410" spans="1:45" x14ac:dyDescent="0.3">
      <c r="A5410" s="4" t="s">
        <v>200</v>
      </c>
      <c r="B5410" t="s">
        <v>138</v>
      </c>
      <c r="C5410" s="28">
        <v>44872</v>
      </c>
      <c r="D5410">
        <v>1</v>
      </c>
      <c r="G5410" s="42" t="s">
        <v>210</v>
      </c>
      <c r="H5410">
        <f t="shared" si="452"/>
        <v>2022</v>
      </c>
      <c r="I5410" s="2" t="s">
        <v>139</v>
      </c>
      <c r="J5410" s="29">
        <v>16</v>
      </c>
      <c r="N5410" s="40">
        <v>206.86868686868689</v>
      </c>
      <c r="O5410" s="33">
        <f t="shared" si="451"/>
        <v>206.86868686868689</v>
      </c>
      <c r="P5410" s="22">
        <f>IF(ISNUMBER(O5410),SUMIFS(O$1:$O5410,A$1:$A5410,A5410,H$1:$H5410,H5410,D$1:$D5410,D5410),"")</f>
        <v>1339.4189127340537</v>
      </c>
      <c r="AK5410" s="34">
        <v>0.24746450304259637</v>
      </c>
      <c r="AL5410" s="34">
        <v>1.2170385395537525E-2</v>
      </c>
      <c r="AN5410" s="36">
        <v>0.72210953346855988</v>
      </c>
      <c r="AO5410" s="34">
        <v>0.30425963488843816</v>
      </c>
      <c r="AP5410" s="34">
        <v>0.41784989858012173</v>
      </c>
      <c r="AS5410" s="36">
        <v>1.8255578093306291E-2</v>
      </c>
    </row>
    <row r="5411" spans="1:45" x14ac:dyDescent="0.3">
      <c r="A5411" s="4" t="s">
        <v>200</v>
      </c>
      <c r="B5411" t="s">
        <v>138</v>
      </c>
      <c r="C5411" s="28">
        <v>44872</v>
      </c>
      <c r="D5411">
        <v>2</v>
      </c>
      <c r="G5411" s="42" t="s">
        <v>210</v>
      </c>
      <c r="H5411">
        <f t="shared" si="452"/>
        <v>2022</v>
      </c>
      <c r="I5411" s="2" t="s">
        <v>139</v>
      </c>
      <c r="J5411" s="29">
        <v>16</v>
      </c>
      <c r="N5411" s="40">
        <v>188.63636363636363</v>
      </c>
      <c r="O5411" s="33">
        <f t="shared" ref="O5411:O5474" si="453">IF(LEN(N5411)&gt;0,N5411,"")</f>
        <v>188.63636363636363</v>
      </c>
      <c r="P5411" s="22">
        <f>IF(ISNUMBER(O5411),SUMIFS(O$1:$O5411,A$1:$A5411,A5411,H$1:$H5411,H5411,D$1:$D5411,D5411),"")</f>
        <v>1386.526405062431</v>
      </c>
      <c r="AK5411" s="34">
        <v>0.28255528255528256</v>
      </c>
      <c r="AL5411" s="34">
        <v>2.2727272727272731E-2</v>
      </c>
      <c r="AN5411" s="36">
        <v>0.69103194103194121</v>
      </c>
      <c r="AO5411" s="34">
        <v>0.3243243243243244</v>
      </c>
      <c r="AP5411" s="34">
        <v>0.36670761670761676</v>
      </c>
      <c r="AS5411" s="36">
        <v>3.6855036855036861E-3</v>
      </c>
    </row>
    <row r="5412" spans="1:45" x14ac:dyDescent="0.3">
      <c r="A5412" s="4" t="s">
        <v>200</v>
      </c>
      <c r="B5412" t="s">
        <v>138</v>
      </c>
      <c r="C5412" s="28">
        <v>44872</v>
      </c>
      <c r="D5412">
        <v>3</v>
      </c>
      <c r="G5412" s="42" t="s">
        <v>210</v>
      </c>
      <c r="H5412">
        <f t="shared" si="452"/>
        <v>2022</v>
      </c>
      <c r="I5412" s="2" t="s">
        <v>139</v>
      </c>
      <c r="J5412" s="29">
        <v>16</v>
      </c>
      <c r="N5412" s="40">
        <v>236.54040404040407</v>
      </c>
      <c r="O5412" s="33">
        <f t="shared" si="453"/>
        <v>236.54040404040407</v>
      </c>
      <c r="P5412" s="22">
        <f>IF(ISNUMBER(O5412),SUMIFS(O$1:$O5412,A$1:$A5412,A5412,H$1:$H5412,H5412,D$1:$D5412,D5412),"")</f>
        <v>1229.4272789883053</v>
      </c>
      <c r="AK5412" s="34">
        <v>0.45746691871455569</v>
      </c>
      <c r="AL5412" s="34">
        <v>9.4517958412098282E-3</v>
      </c>
      <c r="AN5412" s="36">
        <v>0.47353497164461245</v>
      </c>
      <c r="AO5412" s="34">
        <v>0.21833648393194705</v>
      </c>
      <c r="AP5412" s="34">
        <v>0.2551984877126654</v>
      </c>
      <c r="AS5412" s="36">
        <v>5.9546313799621921E-2</v>
      </c>
    </row>
    <row r="5413" spans="1:45" x14ac:dyDescent="0.3">
      <c r="A5413" s="4" t="s">
        <v>200</v>
      </c>
      <c r="B5413" t="s">
        <v>138</v>
      </c>
      <c r="C5413" s="28">
        <v>44872</v>
      </c>
      <c r="D5413">
        <v>4</v>
      </c>
      <c r="G5413" s="42" t="s">
        <v>210</v>
      </c>
      <c r="H5413">
        <f t="shared" si="452"/>
        <v>2022</v>
      </c>
      <c r="I5413" s="2" t="s">
        <v>139</v>
      </c>
      <c r="J5413" s="29">
        <v>16</v>
      </c>
      <c r="N5413" s="40">
        <v>195.7070707070707</v>
      </c>
      <c r="O5413" s="33">
        <f t="shared" si="453"/>
        <v>195.7070707070707</v>
      </c>
      <c r="P5413" s="22">
        <f>IF(ISNUMBER(O5413),SUMIFS(O$1:$O5413,A$1:$A5413,A5413,H$1:$H5413,H5413,D$1:$D5413,D5413),"")</f>
        <v>1635.0495688246224</v>
      </c>
      <c r="AK5413" s="34">
        <v>0.41933534743202416</v>
      </c>
      <c r="AL5413" s="34">
        <v>7.2507552870090626E-3</v>
      </c>
      <c r="AN5413" s="36">
        <v>0.55407854984894256</v>
      </c>
      <c r="AO5413" s="34">
        <v>0.31299093655589122</v>
      </c>
      <c r="AP5413" s="34">
        <v>0.24108761329305137</v>
      </c>
      <c r="AS5413" s="36">
        <v>1.9335347432024169E-2</v>
      </c>
    </row>
    <row r="5414" spans="1:45" x14ac:dyDescent="0.3">
      <c r="A5414" s="4" t="s">
        <v>200</v>
      </c>
      <c r="B5414" t="s">
        <v>138</v>
      </c>
      <c r="C5414" s="28">
        <v>44900</v>
      </c>
      <c r="D5414">
        <v>1</v>
      </c>
      <c r="G5414" s="42" t="s">
        <v>210</v>
      </c>
      <c r="H5414">
        <f t="shared" si="452"/>
        <v>2022</v>
      </c>
      <c r="I5414" s="2" t="s">
        <v>139</v>
      </c>
      <c r="J5414" s="29">
        <v>17</v>
      </c>
      <c r="N5414" s="40">
        <v>219.79797979797976</v>
      </c>
      <c r="O5414" s="33">
        <f t="shared" si="453"/>
        <v>219.79797979797976</v>
      </c>
      <c r="P5414" s="22">
        <f>IF(ISNUMBER(O5414),SUMIFS(O$1:$O5414,A$1:$A5414,A5414,H$1:$H5414,H5414,D$1:$D5414,D5414),"")</f>
        <v>1559.2168925320334</v>
      </c>
      <c r="AK5414" s="34">
        <v>0.5</v>
      </c>
      <c r="AL5414" s="34">
        <v>1.9230769230769232E-2</v>
      </c>
      <c r="AN5414" s="36">
        <v>0.44230769230769229</v>
      </c>
      <c r="AO5414" s="34">
        <v>0.23076923076923075</v>
      </c>
      <c r="AP5414" s="34">
        <v>0.21153846153846154</v>
      </c>
      <c r="AS5414" s="36">
        <v>3.8461538461538464E-2</v>
      </c>
    </row>
    <row r="5415" spans="1:45" x14ac:dyDescent="0.3">
      <c r="A5415" s="4" t="s">
        <v>200</v>
      </c>
      <c r="B5415" t="s">
        <v>138</v>
      </c>
      <c r="C5415" s="28">
        <v>44900</v>
      </c>
      <c r="D5415">
        <v>2</v>
      </c>
      <c r="G5415" s="42" t="s">
        <v>210</v>
      </c>
      <c r="H5415">
        <f t="shared" si="452"/>
        <v>2022</v>
      </c>
      <c r="I5415" s="2" t="s">
        <v>139</v>
      </c>
      <c r="J5415" s="29">
        <v>17</v>
      </c>
      <c r="N5415" s="40">
        <v>176.06060606060606</v>
      </c>
      <c r="O5415" s="33">
        <f t="shared" si="453"/>
        <v>176.06060606060606</v>
      </c>
      <c r="P5415" s="22">
        <f>IF(ISNUMBER(O5415),SUMIFS(O$1:$O5415,A$1:$A5415,A5415,H$1:$H5415,H5415,D$1:$D5415,D5415),"")</f>
        <v>1562.587011123037</v>
      </c>
      <c r="AK5415" s="34">
        <v>0.66666666666666652</v>
      </c>
      <c r="AL5415" s="34">
        <v>2.777777777777778E-2</v>
      </c>
      <c r="AN5415" s="36">
        <v>0.30555555555555558</v>
      </c>
      <c r="AO5415" s="34">
        <v>0.22222222222222224</v>
      </c>
      <c r="AP5415" s="34">
        <v>8.3333333333333315E-2</v>
      </c>
      <c r="AS5415" s="36">
        <v>0</v>
      </c>
    </row>
    <row r="5416" spans="1:45" x14ac:dyDescent="0.3">
      <c r="A5416" s="4" t="s">
        <v>200</v>
      </c>
      <c r="B5416" t="s">
        <v>138</v>
      </c>
      <c r="C5416" s="28">
        <v>44900</v>
      </c>
      <c r="D5416">
        <v>3</v>
      </c>
      <c r="G5416" s="42" t="s">
        <v>210</v>
      </c>
      <c r="H5416">
        <f t="shared" si="452"/>
        <v>2022</v>
      </c>
      <c r="I5416" s="2" t="s">
        <v>139</v>
      </c>
      <c r="J5416" s="29">
        <v>17</v>
      </c>
      <c r="N5416" s="40">
        <v>236.54040404040407</v>
      </c>
      <c r="O5416" s="33">
        <f t="shared" si="453"/>
        <v>236.54040404040407</v>
      </c>
      <c r="P5416" s="22">
        <f>IF(ISNUMBER(O5416),SUMIFS(O$1:$O5416,A$1:$A5416,A5416,H$1:$H5416,H5416,D$1:$D5416,D5416),"")</f>
        <v>1465.9676830287094</v>
      </c>
      <c r="AK5416" s="34"/>
      <c r="AL5416" s="34"/>
      <c r="AN5416" s="36"/>
      <c r="AO5416" s="34"/>
      <c r="AP5416" s="34"/>
      <c r="AS5416" s="36"/>
    </row>
    <row r="5417" spans="1:45" x14ac:dyDescent="0.3">
      <c r="A5417" s="4" t="s">
        <v>200</v>
      </c>
      <c r="B5417" t="s">
        <v>138</v>
      </c>
      <c r="C5417" s="28">
        <v>44900</v>
      </c>
      <c r="D5417">
        <v>4</v>
      </c>
      <c r="G5417" s="42" t="s">
        <v>210</v>
      </c>
      <c r="H5417">
        <f t="shared" si="452"/>
        <v>2022</v>
      </c>
      <c r="I5417" s="2" t="s">
        <v>139</v>
      </c>
      <c r="J5417" s="29">
        <v>17</v>
      </c>
      <c r="N5417" s="40">
        <v>195.7070707070707</v>
      </c>
      <c r="O5417" s="33">
        <f t="shared" si="453"/>
        <v>195.7070707070707</v>
      </c>
      <c r="P5417" s="22">
        <f>IF(ISNUMBER(O5417),SUMIFS(O$1:$O5417,A$1:$A5417,A5417,H$1:$H5417,H5417,D$1:$D5417,D5417),"")</f>
        <v>1830.7566395316931</v>
      </c>
      <c r="AK5417" s="34">
        <v>0.32558139534883712</v>
      </c>
      <c r="AL5417" s="34">
        <v>0</v>
      </c>
      <c r="AN5417" s="36">
        <v>0.67441860465116277</v>
      </c>
      <c r="AO5417" s="34">
        <v>0.44186046511627908</v>
      </c>
      <c r="AP5417" s="34">
        <v>0.23255813953488372</v>
      </c>
      <c r="AS5417" s="36">
        <v>0</v>
      </c>
    </row>
    <row r="5418" spans="1:45" x14ac:dyDescent="0.3">
      <c r="A5418" s="4" t="s">
        <v>200</v>
      </c>
      <c r="B5418" t="s">
        <v>138</v>
      </c>
      <c r="C5418" s="28">
        <v>44930</v>
      </c>
      <c r="D5418">
        <v>1</v>
      </c>
      <c r="G5418" s="42" t="s">
        <v>210</v>
      </c>
      <c r="H5418">
        <f t="shared" si="452"/>
        <v>2023</v>
      </c>
      <c r="I5418" s="2" t="s">
        <v>139</v>
      </c>
      <c r="J5418" s="29">
        <v>18</v>
      </c>
      <c r="N5418" s="40">
        <v>280.43222926943861</v>
      </c>
      <c r="O5418" s="33">
        <f t="shared" si="453"/>
        <v>280.43222926943861</v>
      </c>
      <c r="P5418" s="22">
        <f>IF(ISNUMBER(O5418),SUMIFS(O$1:$O5418,A$1:$A5418,A5418,H$1:$H5418,H5418,D$1:$D5418,D5418),"")</f>
        <v>280.43222926943861</v>
      </c>
      <c r="AK5418" s="34">
        <v>0.29629629629629628</v>
      </c>
      <c r="AL5418" s="34">
        <v>7.407407407407407E-2</v>
      </c>
      <c r="AN5418" s="36">
        <v>0.62962962962962954</v>
      </c>
      <c r="AO5418" s="34">
        <v>0.46296296296296291</v>
      </c>
      <c r="AP5418" s="34">
        <v>0.16666666666666663</v>
      </c>
      <c r="AS5418" s="36">
        <v>0</v>
      </c>
    </row>
    <row r="5419" spans="1:45" x14ac:dyDescent="0.3">
      <c r="A5419" s="4" t="s">
        <v>200</v>
      </c>
      <c r="B5419" t="s">
        <v>138</v>
      </c>
      <c r="C5419" s="28">
        <v>44930</v>
      </c>
      <c r="D5419">
        <v>2</v>
      </c>
      <c r="G5419" s="42" t="s">
        <v>210</v>
      </c>
      <c r="H5419">
        <f t="shared" si="452"/>
        <v>2023</v>
      </c>
      <c r="I5419" s="2" t="s">
        <v>139</v>
      </c>
      <c r="J5419" s="29">
        <v>18</v>
      </c>
      <c r="N5419" s="40">
        <v>273.58113509192646</v>
      </c>
      <c r="O5419" s="33">
        <f t="shared" si="453"/>
        <v>273.58113509192646</v>
      </c>
      <c r="P5419" s="22">
        <f>IF(ISNUMBER(O5419),SUMIFS(O$1:$O5419,A$1:$A5419,A5419,H$1:$H5419,H5419,D$1:$D5419,D5419),"")</f>
        <v>273.58113509192646</v>
      </c>
      <c r="AK5419" s="34">
        <v>0.5</v>
      </c>
      <c r="AL5419" s="34">
        <v>3.8461538461538464E-2</v>
      </c>
      <c r="AN5419" s="36">
        <v>0.46153846153846151</v>
      </c>
      <c r="AO5419" s="34">
        <v>0.21153846153846154</v>
      </c>
      <c r="AP5419" s="34">
        <v>0.25</v>
      </c>
      <c r="AS5419" s="36">
        <v>0</v>
      </c>
    </row>
    <row r="5420" spans="1:45" x14ac:dyDescent="0.3">
      <c r="A5420" s="4" t="s">
        <v>200</v>
      </c>
      <c r="B5420" t="s">
        <v>138</v>
      </c>
      <c r="C5420" s="28">
        <v>44930</v>
      </c>
      <c r="D5420">
        <v>3</v>
      </c>
      <c r="G5420" s="42" t="s">
        <v>210</v>
      </c>
      <c r="H5420">
        <f t="shared" si="452"/>
        <v>2023</v>
      </c>
      <c r="I5420" s="2" t="s">
        <v>139</v>
      </c>
      <c r="J5420" s="29">
        <v>18</v>
      </c>
      <c r="N5420" s="40">
        <v>236.44817139013838</v>
      </c>
      <c r="O5420" s="33">
        <f t="shared" si="453"/>
        <v>236.44817139013838</v>
      </c>
      <c r="P5420" s="22">
        <f>IF(ISNUMBER(O5420),SUMIFS(O$1:$O5420,A$1:$A5420,A5420,H$1:$H5420,H5420,D$1:$D5420,D5420),"")</f>
        <v>236.44817139013838</v>
      </c>
      <c r="AK5420" s="34">
        <v>0.55555555555555547</v>
      </c>
      <c r="AL5420" s="34">
        <v>3.7037037037037035E-2</v>
      </c>
      <c r="AN5420" s="36">
        <v>0.37037037037037041</v>
      </c>
      <c r="AO5420" s="34">
        <v>0.1851851851851852</v>
      </c>
      <c r="AP5420" s="34">
        <v>0.1851851851851852</v>
      </c>
      <c r="AS5420" s="36">
        <v>3.7037037037037035E-2</v>
      </c>
    </row>
    <row r="5421" spans="1:45" x14ac:dyDescent="0.3">
      <c r="A5421" s="4" t="s">
        <v>200</v>
      </c>
      <c r="B5421" t="s">
        <v>138</v>
      </c>
      <c r="C5421" s="28">
        <v>44930</v>
      </c>
      <c r="D5421">
        <v>4</v>
      </c>
      <c r="G5421" s="42" t="s">
        <v>210</v>
      </c>
      <c r="H5421">
        <f t="shared" si="452"/>
        <v>2023</v>
      </c>
      <c r="I5421" s="2" t="s">
        <v>139</v>
      </c>
      <c r="J5421" s="29">
        <v>18</v>
      </c>
      <c r="N5421" s="40">
        <v>263.645234671769</v>
      </c>
      <c r="O5421" s="33">
        <f t="shared" si="453"/>
        <v>263.645234671769</v>
      </c>
      <c r="P5421" s="22">
        <f>IF(ISNUMBER(O5421),SUMIFS(O$1:$O5421,A$1:$A5421,A5421,H$1:$H5421,H5421,D$1:$D5421,D5421),"")</f>
        <v>263.645234671769</v>
      </c>
      <c r="AK5421" s="34">
        <v>0.69841269841269837</v>
      </c>
      <c r="AL5421" s="34">
        <v>0</v>
      </c>
      <c r="AN5421" s="36">
        <v>0.23809523809523803</v>
      </c>
      <c r="AO5421" s="34">
        <v>0.19047619047619044</v>
      </c>
      <c r="AP5421" s="34">
        <v>4.7619047619047609E-2</v>
      </c>
      <c r="AS5421" s="36">
        <v>6.3492063492063489E-2</v>
      </c>
    </row>
    <row r="5422" spans="1:45" x14ac:dyDescent="0.3">
      <c r="A5422" s="4" t="s">
        <v>200</v>
      </c>
      <c r="B5422" t="s">
        <v>138</v>
      </c>
      <c r="C5422" s="28">
        <v>44951</v>
      </c>
      <c r="D5422">
        <v>1</v>
      </c>
      <c r="G5422" s="42" t="s">
        <v>210</v>
      </c>
      <c r="H5422">
        <f t="shared" si="452"/>
        <v>2023</v>
      </c>
      <c r="I5422" s="2" t="s">
        <v>139</v>
      </c>
      <c r="J5422" s="29">
        <v>19</v>
      </c>
      <c r="N5422" s="40">
        <v>218.02261747913923</v>
      </c>
      <c r="O5422" s="33">
        <f t="shared" si="453"/>
        <v>218.02261747913923</v>
      </c>
      <c r="P5422" s="22">
        <f>IF(ISNUMBER(O5422),SUMIFS(O$1:$O5422,A$1:$A5422,A5422,H$1:$H5422,H5422,D$1:$D5422,D5422),"")</f>
        <v>498.45484674857784</v>
      </c>
      <c r="AK5422" s="34">
        <v>0.32258064516129031</v>
      </c>
      <c r="AL5422" s="34">
        <v>0</v>
      </c>
      <c r="AN5422" s="36">
        <v>0.67741935483870963</v>
      </c>
      <c r="AO5422" s="34">
        <v>0.64516129032258063</v>
      </c>
      <c r="AP5422" s="34">
        <v>3.2258064516129031E-2</v>
      </c>
      <c r="AS5422" s="36">
        <v>0</v>
      </c>
    </row>
    <row r="5423" spans="1:45" x14ac:dyDescent="0.3">
      <c r="A5423" s="4" t="s">
        <v>200</v>
      </c>
      <c r="B5423" t="s">
        <v>138</v>
      </c>
      <c r="C5423" s="28">
        <v>44951</v>
      </c>
      <c r="D5423">
        <v>2</v>
      </c>
      <c r="G5423" s="42" t="s">
        <v>210</v>
      </c>
      <c r="H5423">
        <f t="shared" si="452"/>
        <v>2023</v>
      </c>
      <c r="I5423" s="2" t="s">
        <v>139</v>
      </c>
      <c r="J5423" s="29">
        <v>19</v>
      </c>
      <c r="N5423" s="40">
        <v>196.38694638694639</v>
      </c>
      <c r="O5423" s="33">
        <f t="shared" si="453"/>
        <v>196.38694638694639</v>
      </c>
      <c r="P5423" s="22">
        <f>IF(ISNUMBER(O5423),SUMIFS(O$1:$O5423,A$1:$A5423,A5423,H$1:$H5423,H5423,D$1:$D5423,D5423),"")</f>
        <v>469.96808147887282</v>
      </c>
      <c r="AK5423" s="34">
        <v>9.0909090909090912E-2</v>
      </c>
      <c r="AL5423" s="34">
        <v>0</v>
      </c>
      <c r="AN5423" s="36">
        <v>0.90909090909090906</v>
      </c>
      <c r="AO5423" s="34">
        <v>0.63636363636363635</v>
      </c>
      <c r="AP5423" s="34">
        <v>0.27272727272727276</v>
      </c>
      <c r="AS5423" s="36">
        <v>0</v>
      </c>
    </row>
    <row r="5424" spans="1:45" x14ac:dyDescent="0.3">
      <c r="A5424" s="4" t="s">
        <v>200</v>
      </c>
      <c r="B5424" t="s">
        <v>138</v>
      </c>
      <c r="C5424" s="28">
        <v>44951</v>
      </c>
      <c r="D5424">
        <v>3</v>
      </c>
      <c r="G5424" s="42" t="s">
        <v>210</v>
      </c>
      <c r="H5424">
        <f t="shared" si="452"/>
        <v>2023</v>
      </c>
      <c r="I5424" s="2" t="s">
        <v>139</v>
      </c>
      <c r="J5424" s="29">
        <v>19</v>
      </c>
      <c r="N5424" s="40">
        <v>224.06362318643019</v>
      </c>
      <c r="O5424" s="33">
        <f t="shared" si="453"/>
        <v>224.06362318643019</v>
      </c>
      <c r="P5424" s="22">
        <f>IF(ISNUMBER(O5424),SUMIFS(O$1:$O5424,A$1:$A5424,A5424,H$1:$H5424,H5424,D$1:$D5424,D5424),"")</f>
        <v>460.5117945765686</v>
      </c>
      <c r="AK5424" s="34">
        <v>0.52</v>
      </c>
      <c r="AL5424" s="34">
        <v>0</v>
      </c>
      <c r="AN5424" s="36">
        <v>0.48</v>
      </c>
      <c r="AO5424" s="34">
        <v>0.48</v>
      </c>
      <c r="AP5424" s="34">
        <v>0</v>
      </c>
      <c r="AS5424" s="36">
        <v>0</v>
      </c>
    </row>
    <row r="5425" spans="1:45" x14ac:dyDescent="0.3">
      <c r="A5425" s="4" t="s">
        <v>200</v>
      </c>
      <c r="B5425" t="s">
        <v>138</v>
      </c>
      <c r="C5425" s="28">
        <v>44951</v>
      </c>
      <c r="D5425">
        <v>4</v>
      </c>
      <c r="G5425" s="42" t="s">
        <v>210</v>
      </c>
      <c r="H5425">
        <f t="shared" si="452"/>
        <v>2023</v>
      </c>
      <c r="I5425" s="2" t="s">
        <v>139</v>
      </c>
      <c r="J5425" s="29">
        <v>19</v>
      </c>
      <c r="N5425" s="40">
        <v>181.88136249121391</v>
      </c>
      <c r="O5425" s="33">
        <f t="shared" si="453"/>
        <v>181.88136249121391</v>
      </c>
      <c r="P5425" s="22">
        <f>IF(ISNUMBER(O5425),SUMIFS(O$1:$O5425,A$1:$A5425,A5425,H$1:$H5425,H5425,D$1:$D5425,D5425),"")</f>
        <v>445.52659716298291</v>
      </c>
      <c r="AK5425" s="34">
        <v>0.37209302325581389</v>
      </c>
      <c r="AL5425" s="34">
        <v>0</v>
      </c>
      <c r="AN5425" s="36">
        <v>0.62790697674418594</v>
      </c>
      <c r="AO5425" s="34">
        <v>0.62790697674418594</v>
      </c>
      <c r="AP5425" s="34">
        <v>0</v>
      </c>
      <c r="AS5425" s="36">
        <v>0</v>
      </c>
    </row>
    <row r="5426" spans="1:45" x14ac:dyDescent="0.3">
      <c r="A5426" s="4" t="s">
        <v>200</v>
      </c>
      <c r="B5426" t="s">
        <v>138</v>
      </c>
      <c r="C5426" s="28">
        <v>44998</v>
      </c>
      <c r="D5426">
        <v>1</v>
      </c>
      <c r="G5426" s="42" t="s">
        <v>210</v>
      </c>
      <c r="H5426">
        <f t="shared" si="452"/>
        <v>2023</v>
      </c>
      <c r="I5426" s="2" t="s">
        <v>139</v>
      </c>
      <c r="J5426" s="29">
        <v>20</v>
      </c>
      <c r="N5426" s="40">
        <v>543.6212931453573</v>
      </c>
      <c r="O5426" s="33">
        <f t="shared" si="453"/>
        <v>543.6212931453573</v>
      </c>
      <c r="P5426" s="22">
        <f>IF(ISNUMBER(O5426),SUMIFS(O$1:$O5426,A$1:$A5426,A5426,H$1:$H5426,H5426,D$1:$D5426,D5426),"")</f>
        <v>1042.0761398939351</v>
      </c>
      <c r="AK5426" s="34">
        <v>0.26666666666666666</v>
      </c>
      <c r="AL5426" s="34">
        <v>0.2</v>
      </c>
      <c r="AN5426" s="36">
        <v>0.53333333333333333</v>
      </c>
      <c r="AO5426" s="34">
        <v>0.31666666666666665</v>
      </c>
      <c r="AP5426" s="34">
        <v>0.21666666666666667</v>
      </c>
      <c r="AS5426" s="36">
        <v>0</v>
      </c>
    </row>
    <row r="5427" spans="1:45" x14ac:dyDescent="0.3">
      <c r="A5427" s="4" t="s">
        <v>200</v>
      </c>
      <c r="B5427" t="s">
        <v>138</v>
      </c>
      <c r="C5427" s="28">
        <v>44998</v>
      </c>
      <c r="D5427">
        <v>2</v>
      </c>
      <c r="G5427" s="42" t="s">
        <v>210</v>
      </c>
      <c r="H5427">
        <f t="shared" si="452"/>
        <v>2023</v>
      </c>
      <c r="I5427" s="2" t="s">
        <v>139</v>
      </c>
      <c r="J5427" s="29">
        <v>20</v>
      </c>
      <c r="N5427" s="40">
        <v>433.22046571718056</v>
      </c>
      <c r="O5427" s="33">
        <f t="shared" si="453"/>
        <v>433.22046571718056</v>
      </c>
      <c r="P5427" s="22">
        <f>IF(ISNUMBER(O5427),SUMIFS(O$1:$O5427,A$1:$A5427,A5427,H$1:$H5427,H5427,D$1:$D5427,D5427),"")</f>
        <v>903.18854719605338</v>
      </c>
      <c r="AK5427" s="34">
        <v>0.23444976076555027</v>
      </c>
      <c r="AL5427" s="34">
        <v>0.17224880382775121</v>
      </c>
      <c r="AN5427" s="36">
        <v>0.42583732057416268</v>
      </c>
      <c r="AO5427" s="34">
        <v>0.25358851674641147</v>
      </c>
      <c r="AP5427" s="34">
        <v>0.17224880382775121</v>
      </c>
      <c r="AS5427" s="36">
        <v>0.1674641148325359</v>
      </c>
    </row>
    <row r="5428" spans="1:45" x14ac:dyDescent="0.3">
      <c r="A5428" s="4" t="s">
        <v>200</v>
      </c>
      <c r="B5428" t="s">
        <v>138</v>
      </c>
      <c r="C5428" s="28">
        <v>44998</v>
      </c>
      <c r="D5428">
        <v>3</v>
      </c>
      <c r="G5428" s="42" t="s">
        <v>210</v>
      </c>
      <c r="H5428">
        <f t="shared" si="452"/>
        <v>2023</v>
      </c>
      <c r="I5428" s="2" t="s">
        <v>139</v>
      </c>
      <c r="J5428" s="29">
        <v>20</v>
      </c>
      <c r="N5428" s="40">
        <v>541.33063527103263</v>
      </c>
      <c r="O5428" s="33">
        <f t="shared" si="453"/>
        <v>541.33063527103263</v>
      </c>
      <c r="P5428" s="22">
        <f>IF(ISNUMBER(O5428),SUMIFS(O$1:$O5428,A$1:$A5428,A5428,H$1:$H5428,H5428,D$1:$D5428,D5428),"")</f>
        <v>1001.8424298476012</v>
      </c>
      <c r="AK5428" s="34">
        <v>0.51886792452830188</v>
      </c>
      <c r="AL5428" s="34">
        <v>0</v>
      </c>
      <c r="AN5428" s="36">
        <v>0.48113207547169812</v>
      </c>
      <c r="AO5428" s="34">
        <v>0.48113207547169812</v>
      </c>
      <c r="AP5428" s="34">
        <v>0</v>
      </c>
      <c r="AS5428" s="36">
        <v>0</v>
      </c>
    </row>
    <row r="5429" spans="1:45" x14ac:dyDescent="0.3">
      <c r="A5429" s="4" t="s">
        <v>200</v>
      </c>
      <c r="B5429" t="s">
        <v>138</v>
      </c>
      <c r="C5429" s="28">
        <v>44998</v>
      </c>
      <c r="D5429">
        <v>4</v>
      </c>
      <c r="G5429" s="42" t="s">
        <v>210</v>
      </c>
      <c r="H5429">
        <f t="shared" si="452"/>
        <v>2023</v>
      </c>
      <c r="I5429" s="2" t="s">
        <v>139</v>
      </c>
      <c r="J5429" s="29">
        <v>20</v>
      </c>
      <c r="N5429" s="40">
        <v>419.9717226096767</v>
      </c>
      <c r="O5429" s="33">
        <f t="shared" si="453"/>
        <v>419.9717226096767</v>
      </c>
      <c r="P5429" s="22">
        <f>IF(ISNUMBER(O5429),SUMIFS(O$1:$O5429,A$1:$A5429,A5429,H$1:$H5429,H5429,D$1:$D5429,D5429),"")</f>
        <v>865.49831977265967</v>
      </c>
      <c r="AK5429" s="34">
        <v>0.3515151515151515</v>
      </c>
      <c r="AL5429" s="34">
        <v>0</v>
      </c>
      <c r="AN5429" s="36">
        <v>0.64848484848484844</v>
      </c>
      <c r="AO5429" s="34">
        <v>0.33939393939393936</v>
      </c>
      <c r="AP5429" s="34">
        <v>0.30909090909090908</v>
      </c>
      <c r="AS5429" s="36">
        <v>0</v>
      </c>
    </row>
    <row r="5430" spans="1:45" x14ac:dyDescent="0.3">
      <c r="A5430" s="4" t="s">
        <v>200</v>
      </c>
      <c r="B5430" t="s">
        <v>138</v>
      </c>
      <c r="C5430" s="28">
        <v>45030</v>
      </c>
      <c r="D5430">
        <v>1</v>
      </c>
      <c r="G5430" s="42" t="s">
        <v>210</v>
      </c>
      <c r="H5430">
        <f t="shared" si="452"/>
        <v>2023</v>
      </c>
      <c r="I5430" s="2" t="s">
        <v>139</v>
      </c>
      <c r="J5430" s="29">
        <v>21</v>
      </c>
      <c r="N5430" s="40">
        <v>280.36425059144733</v>
      </c>
      <c r="O5430" s="33">
        <f t="shared" si="453"/>
        <v>280.36425059144733</v>
      </c>
      <c r="P5430" s="22">
        <f>IF(ISNUMBER(O5430),SUMIFS(O$1:$O5430,A$1:$A5430,A5430,H$1:$H5430,H5430,D$1:$D5430,D5430),"")</f>
        <v>1322.4403904853825</v>
      </c>
      <c r="AK5430" s="34">
        <v>0.3963963963963964</v>
      </c>
      <c r="AL5430" s="34">
        <v>0</v>
      </c>
      <c r="AN5430" s="36">
        <v>0.60360360360360354</v>
      </c>
      <c r="AO5430" s="34">
        <v>0.60360360360360354</v>
      </c>
      <c r="AP5430" s="34">
        <v>0</v>
      </c>
      <c r="AS5430" s="36">
        <v>0</v>
      </c>
    </row>
    <row r="5431" spans="1:45" x14ac:dyDescent="0.3">
      <c r="A5431" s="4" t="s">
        <v>200</v>
      </c>
      <c r="B5431" t="s">
        <v>138</v>
      </c>
      <c r="C5431" s="28">
        <v>45030</v>
      </c>
      <c r="D5431">
        <v>2</v>
      </c>
      <c r="G5431" s="42" t="s">
        <v>210</v>
      </c>
      <c r="H5431">
        <f t="shared" si="452"/>
        <v>2023</v>
      </c>
      <c r="I5431" s="2" t="s">
        <v>139</v>
      </c>
      <c r="J5431" s="29">
        <v>21</v>
      </c>
      <c r="N5431" s="40">
        <v>275.7846209256258</v>
      </c>
      <c r="O5431" s="33">
        <f t="shared" si="453"/>
        <v>275.7846209256258</v>
      </c>
      <c r="P5431" s="22">
        <f>IF(ISNUMBER(O5431),SUMIFS(O$1:$O5431,A$1:$A5431,A5431,H$1:$H5431,H5431,D$1:$D5431,D5431),"")</f>
        <v>1178.9731681216792</v>
      </c>
      <c r="AK5431" s="34">
        <v>0.39520958083832336</v>
      </c>
      <c r="AL5431" s="34">
        <v>0.25149700598802399</v>
      </c>
      <c r="AN5431" s="36">
        <v>0.3532934131736527</v>
      </c>
      <c r="AO5431" s="34">
        <v>0.3532934131736527</v>
      </c>
      <c r="AP5431" s="34">
        <v>0</v>
      </c>
      <c r="AS5431" s="36">
        <v>0</v>
      </c>
    </row>
    <row r="5432" spans="1:45" x14ac:dyDescent="0.3">
      <c r="A5432" s="4" t="s">
        <v>200</v>
      </c>
      <c r="B5432" t="s">
        <v>138</v>
      </c>
      <c r="C5432" s="28">
        <v>45030</v>
      </c>
      <c r="D5432">
        <v>3</v>
      </c>
      <c r="G5432" s="42" t="s">
        <v>210</v>
      </c>
      <c r="H5432">
        <f t="shared" si="452"/>
        <v>2023</v>
      </c>
      <c r="I5432" s="2" t="s">
        <v>139</v>
      </c>
      <c r="J5432" s="29">
        <v>21</v>
      </c>
      <c r="N5432" s="40">
        <v>250.54873054873059</v>
      </c>
      <c r="O5432" s="33">
        <f t="shared" si="453"/>
        <v>250.54873054873059</v>
      </c>
      <c r="P5432" s="22">
        <f>IF(ISNUMBER(O5432),SUMIFS(O$1:$O5432,A$1:$A5432,A5432,H$1:$H5432,H5432,D$1:$D5432,D5432),"")</f>
        <v>1252.3911603963318</v>
      </c>
      <c r="AK5432" s="34">
        <v>0.86294416243654826</v>
      </c>
      <c r="AL5432" s="34">
        <v>0</v>
      </c>
      <c r="AN5432" s="36">
        <v>9.2639593908629442E-2</v>
      </c>
      <c r="AO5432" s="34">
        <v>9.2639593908629442E-2</v>
      </c>
      <c r="AP5432" s="34">
        <v>0</v>
      </c>
      <c r="AS5432" s="36">
        <v>4.4416243654822336E-2</v>
      </c>
    </row>
    <row r="5433" spans="1:45" x14ac:dyDescent="0.3">
      <c r="A5433" s="4" t="s">
        <v>200</v>
      </c>
      <c r="B5433" t="s">
        <v>138</v>
      </c>
      <c r="C5433" s="28">
        <v>45030</v>
      </c>
      <c r="D5433">
        <v>4</v>
      </c>
      <c r="G5433" s="42" t="s">
        <v>210</v>
      </c>
      <c r="H5433">
        <f t="shared" si="452"/>
        <v>2023</v>
      </c>
      <c r="I5433" s="2" t="s">
        <v>139</v>
      </c>
      <c r="J5433" s="29">
        <v>21</v>
      </c>
      <c r="N5433" s="40">
        <v>223.28785323726296</v>
      </c>
      <c r="O5433" s="33">
        <f t="shared" si="453"/>
        <v>223.28785323726296</v>
      </c>
      <c r="P5433" s="22">
        <f>IF(ISNUMBER(O5433),SUMIFS(O$1:$O5433,A$1:$A5433,A5433,H$1:$H5433,H5433,D$1:$D5433,D5433),"")</f>
        <v>1088.7861730099225</v>
      </c>
      <c r="AK5433" s="34">
        <v>0.56034482758620696</v>
      </c>
      <c r="AL5433" s="34">
        <v>0</v>
      </c>
      <c r="AN5433" s="36">
        <v>0.43965517241379309</v>
      </c>
      <c r="AO5433" s="34">
        <v>0.43965517241379309</v>
      </c>
      <c r="AP5433" s="34">
        <v>0</v>
      </c>
      <c r="AS5433" s="36">
        <v>0</v>
      </c>
    </row>
    <row r="5434" spans="1:45" x14ac:dyDescent="0.3">
      <c r="A5434" s="4" t="s">
        <v>200</v>
      </c>
      <c r="B5434" t="s">
        <v>138</v>
      </c>
      <c r="C5434" s="28">
        <v>45083</v>
      </c>
      <c r="D5434">
        <v>1</v>
      </c>
      <c r="G5434" s="42" t="s">
        <v>210</v>
      </c>
      <c r="H5434">
        <f t="shared" si="452"/>
        <v>2023</v>
      </c>
      <c r="I5434" s="2" t="s">
        <v>139</v>
      </c>
      <c r="J5434" s="29">
        <v>22</v>
      </c>
      <c r="N5434" s="40">
        <v>245.47704554192447</v>
      </c>
      <c r="O5434" s="33">
        <f t="shared" si="453"/>
        <v>245.47704554192447</v>
      </c>
      <c r="P5434" s="22">
        <f>IF(ISNUMBER(O5434),SUMIFS(O$1:$O5434,A$1:$A5434,A5434,H$1:$H5434,H5434,D$1:$D5434,D5434),"")</f>
        <v>1567.9174360273071</v>
      </c>
      <c r="AK5434" s="34">
        <v>0.67741935483870974</v>
      </c>
      <c r="AL5434" s="34">
        <v>0</v>
      </c>
      <c r="AN5434" s="36">
        <v>0.32258064516129031</v>
      </c>
      <c r="AO5434" s="34">
        <v>0.32258064516129031</v>
      </c>
      <c r="AP5434" s="34">
        <v>0</v>
      </c>
      <c r="AS5434" s="36">
        <v>0</v>
      </c>
    </row>
    <row r="5435" spans="1:45" x14ac:dyDescent="0.3">
      <c r="A5435" s="4" t="s">
        <v>200</v>
      </c>
      <c r="B5435" t="s">
        <v>138</v>
      </c>
      <c r="C5435" s="28">
        <v>45083</v>
      </c>
      <c r="D5435">
        <v>2</v>
      </c>
      <c r="G5435" s="42" t="s">
        <v>210</v>
      </c>
      <c r="H5435">
        <f t="shared" si="452"/>
        <v>2023</v>
      </c>
      <c r="I5435" s="2" t="s">
        <v>139</v>
      </c>
      <c r="J5435" s="29">
        <v>22</v>
      </c>
      <c r="N5435" s="40">
        <v>220.95150960658739</v>
      </c>
      <c r="O5435" s="33">
        <f t="shared" si="453"/>
        <v>220.95150960658739</v>
      </c>
      <c r="P5435" s="22">
        <f>IF(ISNUMBER(O5435),SUMIFS(O$1:$O5435,A$1:$A5435,A5435,H$1:$H5435,H5435,D$1:$D5435,D5435),"")</f>
        <v>1399.9246777282667</v>
      </c>
      <c r="AK5435" s="34">
        <v>0.54098360655737709</v>
      </c>
      <c r="AL5435" s="34">
        <v>0</v>
      </c>
      <c r="AN5435" s="36">
        <v>0.45901639344262296</v>
      </c>
      <c r="AO5435" s="34">
        <v>0.45901639344262296</v>
      </c>
      <c r="AP5435" s="34">
        <v>0</v>
      </c>
      <c r="AS5435" s="36">
        <v>0</v>
      </c>
    </row>
    <row r="5436" spans="1:45" x14ac:dyDescent="0.3">
      <c r="A5436" s="4" t="s">
        <v>200</v>
      </c>
      <c r="B5436" t="s">
        <v>138</v>
      </c>
      <c r="C5436" s="28">
        <v>45083</v>
      </c>
      <c r="D5436">
        <v>3</v>
      </c>
      <c r="G5436" s="42" t="s">
        <v>210</v>
      </c>
      <c r="H5436">
        <f t="shared" si="452"/>
        <v>2023</v>
      </c>
      <c r="I5436" s="2" t="s">
        <v>139</v>
      </c>
      <c r="J5436" s="29">
        <v>22</v>
      </c>
      <c r="N5436" s="40">
        <v>210.52137625171332</v>
      </c>
      <c r="O5436" s="33">
        <f t="shared" si="453"/>
        <v>210.52137625171332</v>
      </c>
      <c r="P5436" s="22">
        <f>IF(ISNUMBER(O5436),SUMIFS(O$1:$O5436,A$1:$A5436,A5436,H$1:$H5436,H5436,D$1:$D5436,D5436),"")</f>
        <v>1462.912536648045</v>
      </c>
      <c r="AK5436" s="34">
        <v>0.57446808510638303</v>
      </c>
      <c r="AL5436" s="34">
        <v>0</v>
      </c>
      <c r="AN5436" s="36">
        <v>0.42553191489361702</v>
      </c>
      <c r="AO5436" s="34">
        <v>0.42553191489361702</v>
      </c>
      <c r="AP5436" s="34">
        <v>0</v>
      </c>
      <c r="AS5436" s="36">
        <v>0</v>
      </c>
    </row>
    <row r="5437" spans="1:45" x14ac:dyDescent="0.3">
      <c r="A5437" s="4" t="s">
        <v>200</v>
      </c>
      <c r="B5437" t="s">
        <v>138</v>
      </c>
      <c r="C5437" s="28">
        <v>45083</v>
      </c>
      <c r="D5437">
        <v>4</v>
      </c>
      <c r="G5437" s="42" t="s">
        <v>210</v>
      </c>
      <c r="H5437">
        <f t="shared" si="452"/>
        <v>2023</v>
      </c>
      <c r="I5437" s="2" t="s">
        <v>139</v>
      </c>
      <c r="J5437" s="29">
        <v>22</v>
      </c>
      <c r="N5437" s="40">
        <v>225.43777628523389</v>
      </c>
      <c r="O5437" s="33">
        <f t="shared" si="453"/>
        <v>225.43777628523389</v>
      </c>
      <c r="P5437" s="22">
        <f>IF(ISNUMBER(O5437),SUMIFS(O$1:$O5437,A$1:$A5437,A5437,H$1:$H5437,H5437,D$1:$D5437,D5437),"")</f>
        <v>1314.2239492951564</v>
      </c>
      <c r="AK5437" s="34">
        <v>0.42045454545454541</v>
      </c>
      <c r="AL5437" s="34">
        <v>0</v>
      </c>
      <c r="AN5437" s="36">
        <v>0.57954545454545447</v>
      </c>
      <c r="AO5437" s="34">
        <v>0.57954545454545447</v>
      </c>
      <c r="AP5437" s="34">
        <v>0</v>
      </c>
      <c r="AS5437" s="36">
        <v>0</v>
      </c>
    </row>
    <row r="5438" spans="1:45" x14ac:dyDescent="0.3">
      <c r="A5438" s="4" t="s">
        <v>200</v>
      </c>
      <c r="B5438" t="s">
        <v>138</v>
      </c>
      <c r="C5438" s="28">
        <v>45175</v>
      </c>
      <c r="D5438">
        <v>1</v>
      </c>
      <c r="G5438" s="42" t="s">
        <v>210</v>
      </c>
      <c r="H5438">
        <f t="shared" si="452"/>
        <v>2023</v>
      </c>
      <c r="I5438" s="2" t="s">
        <v>139</v>
      </c>
      <c r="J5438" s="29">
        <v>23</v>
      </c>
      <c r="N5438" s="40">
        <v>96.860098446392854</v>
      </c>
      <c r="O5438" s="33">
        <f t="shared" si="453"/>
        <v>96.860098446392854</v>
      </c>
      <c r="P5438" s="22">
        <f>IF(ISNUMBER(O5438),SUMIFS(O$1:$O5438,A$1:$A5438,A5438,H$1:$H5438,H5438,D$1:$D5438,D5438),"")</f>
        <v>1664.7775344736999</v>
      </c>
      <c r="AK5438" s="34">
        <v>0.64516129032258063</v>
      </c>
      <c r="AL5438" s="34">
        <v>3.2258064516129031E-2</v>
      </c>
      <c r="AN5438" s="36">
        <v>0.32258064516129031</v>
      </c>
      <c r="AO5438" s="34">
        <v>0.32258064516129031</v>
      </c>
      <c r="AP5438" s="34">
        <v>0</v>
      </c>
      <c r="AS5438" s="36">
        <v>0</v>
      </c>
    </row>
    <row r="5439" spans="1:45" x14ac:dyDescent="0.3">
      <c r="A5439" s="4" t="s">
        <v>200</v>
      </c>
      <c r="B5439" t="s">
        <v>138</v>
      </c>
      <c r="C5439" s="28">
        <v>45175</v>
      </c>
      <c r="D5439">
        <v>2</v>
      </c>
      <c r="G5439" s="42" t="s">
        <v>210</v>
      </c>
      <c r="H5439">
        <f t="shared" ref="H5439:H5502" si="454">YEAR(C5439)</f>
        <v>2023</v>
      </c>
      <c r="I5439" s="2" t="s">
        <v>139</v>
      </c>
      <c r="J5439" s="29">
        <v>23</v>
      </c>
      <c r="N5439" s="40">
        <v>111.07212988544393</v>
      </c>
      <c r="O5439" s="33">
        <f t="shared" si="453"/>
        <v>111.07212988544393</v>
      </c>
      <c r="P5439" s="22">
        <f>IF(ISNUMBER(O5439),SUMIFS(O$1:$O5439,A$1:$A5439,A5439,H$1:$H5439,H5439,D$1:$D5439,D5439),"")</f>
        <v>1510.9968076137106</v>
      </c>
      <c r="AK5439" s="34">
        <v>0.5357142857142857</v>
      </c>
      <c r="AL5439" s="34">
        <v>7.1428571428571425E-2</v>
      </c>
      <c r="AN5439" s="36">
        <v>0.39285714285714285</v>
      </c>
      <c r="AO5439" s="34">
        <v>0.39285714285714285</v>
      </c>
      <c r="AP5439" s="34">
        <v>0</v>
      </c>
      <c r="AS5439" s="36">
        <v>0</v>
      </c>
    </row>
    <row r="5440" spans="1:45" x14ac:dyDescent="0.3">
      <c r="A5440" s="4" t="s">
        <v>200</v>
      </c>
      <c r="B5440" t="s">
        <v>138</v>
      </c>
      <c r="C5440" s="28">
        <v>45175</v>
      </c>
      <c r="D5440">
        <v>3</v>
      </c>
      <c r="G5440" s="42" t="s">
        <v>210</v>
      </c>
      <c r="H5440">
        <f t="shared" si="454"/>
        <v>2023</v>
      </c>
      <c r="I5440" s="2" t="s">
        <v>139</v>
      </c>
      <c r="J5440" s="29">
        <v>23</v>
      </c>
      <c r="N5440" s="40">
        <v>92.169694812513811</v>
      </c>
      <c r="O5440" s="33">
        <f t="shared" si="453"/>
        <v>92.169694812513811</v>
      </c>
      <c r="P5440" s="22">
        <f>IF(ISNUMBER(O5440),SUMIFS(O$1:$O5440,A$1:$A5440,A5440,H$1:$H5440,H5440,D$1:$D5440,D5440),"")</f>
        <v>1555.0822314605589</v>
      </c>
      <c r="AK5440" s="34">
        <v>0.54166666666666674</v>
      </c>
      <c r="AL5440" s="34">
        <v>6.25E-2</v>
      </c>
      <c r="AN5440" s="36">
        <v>0.39583333333333331</v>
      </c>
      <c r="AO5440" s="34">
        <v>0.39583333333333331</v>
      </c>
      <c r="AP5440" s="34">
        <v>0</v>
      </c>
      <c r="AS5440" s="36">
        <v>0</v>
      </c>
    </row>
    <row r="5441" spans="1:45" x14ac:dyDescent="0.3">
      <c r="A5441" s="4" t="s">
        <v>200</v>
      </c>
      <c r="B5441" t="s">
        <v>138</v>
      </c>
      <c r="C5441" s="28">
        <v>45175</v>
      </c>
      <c r="D5441">
        <v>4</v>
      </c>
      <c r="G5441" s="42" t="s">
        <v>210</v>
      </c>
      <c r="H5441">
        <f t="shared" si="454"/>
        <v>2023</v>
      </c>
      <c r="I5441" s="2" t="s">
        <v>139</v>
      </c>
      <c r="J5441" s="29">
        <v>23</v>
      </c>
      <c r="N5441" s="40">
        <v>110.85696364068954</v>
      </c>
      <c r="O5441" s="33">
        <f t="shared" si="453"/>
        <v>110.85696364068954</v>
      </c>
      <c r="P5441" s="22">
        <f>IF(ISNUMBER(O5441),SUMIFS(O$1:$O5441,A$1:$A5441,A5441,H$1:$H5441,H5441,D$1:$D5441,D5441),"")</f>
        <v>1425.0809129358461</v>
      </c>
      <c r="AK5441" s="34">
        <v>0.36046511627906974</v>
      </c>
      <c r="AL5441" s="34">
        <v>3.4883720930232551E-2</v>
      </c>
      <c r="AN5441" s="36">
        <v>0.60465116279069764</v>
      </c>
      <c r="AO5441" s="34">
        <v>0.60465116279069764</v>
      </c>
      <c r="AP5441" s="34">
        <v>0</v>
      </c>
      <c r="AS5441" s="36">
        <v>0</v>
      </c>
    </row>
    <row r="5442" spans="1:45" x14ac:dyDescent="0.3">
      <c r="A5442" s="4" t="s">
        <v>200</v>
      </c>
      <c r="B5442" t="s">
        <v>138</v>
      </c>
      <c r="C5442" s="28">
        <v>45225</v>
      </c>
      <c r="D5442">
        <v>1</v>
      </c>
      <c r="G5442" s="42" t="s">
        <v>210</v>
      </c>
      <c r="H5442">
        <f t="shared" si="454"/>
        <v>2023</v>
      </c>
      <c r="I5442" s="2" t="s">
        <v>139</v>
      </c>
      <c r="J5442" s="29">
        <v>24</v>
      </c>
      <c r="N5442" s="40">
        <v>229.46545608759351</v>
      </c>
      <c r="O5442" s="33">
        <f t="shared" si="453"/>
        <v>229.46545608759351</v>
      </c>
      <c r="P5442" s="22">
        <f>IF(ISNUMBER(O5442),SUMIFS(O$1:$O5442,A$1:$A5442,A5442,H$1:$H5442,H5442,D$1:$D5442,D5442),"")</f>
        <v>1894.2429905612935</v>
      </c>
      <c r="AK5442" s="34">
        <v>0.296875</v>
      </c>
      <c r="AL5442" s="34">
        <v>0</v>
      </c>
      <c r="AN5442" s="36">
        <v>0.703125</v>
      </c>
      <c r="AO5442" s="34">
        <v>0.4765625</v>
      </c>
      <c r="AP5442" s="34">
        <v>0.2265625</v>
      </c>
      <c r="AS5442" s="36">
        <v>0</v>
      </c>
    </row>
    <row r="5443" spans="1:45" x14ac:dyDescent="0.3">
      <c r="A5443" s="4" t="s">
        <v>200</v>
      </c>
      <c r="B5443" t="s">
        <v>138</v>
      </c>
      <c r="C5443" s="28">
        <v>45225</v>
      </c>
      <c r="D5443">
        <v>2</v>
      </c>
      <c r="G5443" s="42" t="s">
        <v>210</v>
      </c>
      <c r="H5443">
        <f t="shared" si="454"/>
        <v>2023</v>
      </c>
      <c r="I5443" s="2" t="s">
        <v>139</v>
      </c>
      <c r="J5443" s="29">
        <v>24</v>
      </c>
      <c r="N5443" s="40">
        <v>315.67255422004024</v>
      </c>
      <c r="O5443" s="33">
        <f t="shared" si="453"/>
        <v>315.67255422004024</v>
      </c>
      <c r="P5443" s="22">
        <f>IF(ISNUMBER(O5443),SUMIFS(O$1:$O5443,A$1:$A5443,A5443,H$1:$H5443,H5443,D$1:$D5443,D5443),"")</f>
        <v>1826.6693618337508</v>
      </c>
      <c r="AK5443" s="34">
        <v>0.26605504587155959</v>
      </c>
      <c r="AL5443" s="34">
        <v>0</v>
      </c>
      <c r="AN5443" s="36">
        <v>0.73394495412844041</v>
      </c>
      <c r="AO5443" s="34">
        <v>0.61467889908256879</v>
      </c>
      <c r="AP5443" s="34">
        <v>0.11926605504587157</v>
      </c>
      <c r="AS5443" s="36">
        <v>0</v>
      </c>
    </row>
    <row r="5444" spans="1:45" x14ac:dyDescent="0.3">
      <c r="A5444" s="4" t="s">
        <v>200</v>
      </c>
      <c r="B5444" t="s">
        <v>138</v>
      </c>
      <c r="C5444" s="28">
        <v>45225</v>
      </c>
      <c r="D5444">
        <v>3</v>
      </c>
      <c r="G5444" s="42" t="s">
        <v>210</v>
      </c>
      <c r="H5444">
        <f t="shared" si="454"/>
        <v>2023</v>
      </c>
      <c r="I5444" s="2" t="s">
        <v>139</v>
      </c>
      <c r="J5444" s="29">
        <v>24</v>
      </c>
      <c r="N5444" s="40">
        <v>294.84351374303532</v>
      </c>
      <c r="O5444" s="33">
        <f t="shared" si="453"/>
        <v>294.84351374303532</v>
      </c>
      <c r="P5444" s="22">
        <f>IF(ISNUMBER(O5444),SUMIFS(O$1:$O5444,A$1:$A5444,A5444,H$1:$H5444,H5444,D$1:$D5444,D5444),"")</f>
        <v>1849.9257452035943</v>
      </c>
      <c r="AK5444" s="34">
        <v>0.6</v>
      </c>
      <c r="AL5444" s="34">
        <v>0</v>
      </c>
      <c r="AN5444" s="36">
        <v>0.39999999999999997</v>
      </c>
      <c r="AO5444" s="34">
        <v>0.35</v>
      </c>
      <c r="AP5444" s="34">
        <v>0.05</v>
      </c>
      <c r="AS5444" s="36">
        <v>0</v>
      </c>
    </row>
    <row r="5445" spans="1:45" x14ac:dyDescent="0.3">
      <c r="A5445" s="4" t="s">
        <v>200</v>
      </c>
      <c r="B5445" t="s">
        <v>138</v>
      </c>
      <c r="C5445" s="28">
        <v>45225</v>
      </c>
      <c r="D5445">
        <v>4</v>
      </c>
      <c r="G5445" s="42" t="s">
        <v>210</v>
      </c>
      <c r="H5445">
        <f t="shared" si="454"/>
        <v>2023</v>
      </c>
      <c r="I5445" s="2" t="s">
        <v>139</v>
      </c>
      <c r="J5445" s="29">
        <v>24</v>
      </c>
      <c r="N5445" s="40">
        <v>221.96654478207876</v>
      </c>
      <c r="O5445" s="33">
        <f t="shared" si="453"/>
        <v>221.96654478207876</v>
      </c>
      <c r="P5445" s="22">
        <f>IF(ISNUMBER(O5445),SUMIFS(O$1:$O5445,A$1:$A5445,A5445,H$1:$H5445,H5445,D$1:$D5445,D5445),"")</f>
        <v>1647.0474577179248</v>
      </c>
      <c r="AK5445" s="34">
        <v>0.63809523809523816</v>
      </c>
      <c r="AL5445" s="34">
        <v>0</v>
      </c>
      <c r="AN5445" s="36">
        <v>0.3619047619047619</v>
      </c>
      <c r="AO5445" s="34">
        <v>0.26666666666666666</v>
      </c>
      <c r="AP5445" s="34">
        <v>9.5238095238095233E-2</v>
      </c>
      <c r="AS5445" s="36">
        <v>0</v>
      </c>
    </row>
    <row r="5446" spans="1:45" x14ac:dyDescent="0.3">
      <c r="A5446" s="4" t="s">
        <v>200</v>
      </c>
      <c r="B5446" t="s">
        <v>138</v>
      </c>
      <c r="C5446" s="28">
        <v>45252</v>
      </c>
      <c r="D5446">
        <v>1</v>
      </c>
      <c r="G5446" s="42" t="s">
        <v>210</v>
      </c>
      <c r="H5446">
        <f t="shared" si="454"/>
        <v>2023</v>
      </c>
      <c r="I5446" s="2" t="s">
        <v>139</v>
      </c>
      <c r="J5446" s="29">
        <v>25</v>
      </c>
      <c r="N5446" s="40">
        <v>124.99383416366598</v>
      </c>
      <c r="O5446" s="33">
        <f t="shared" si="453"/>
        <v>124.99383416366598</v>
      </c>
      <c r="P5446" s="22">
        <f>IF(ISNUMBER(O5446),SUMIFS(O$1:$O5446,A$1:$A5446,A5446,H$1:$H5446,H5446,D$1:$D5446,D5446),"")</f>
        <v>2019.2368247249594</v>
      </c>
      <c r="AK5446" s="34">
        <v>0.63274336283185839</v>
      </c>
      <c r="AL5446" s="34">
        <v>2.2123893805309738E-2</v>
      </c>
      <c r="AN5446" s="36">
        <v>0.3252212389380531</v>
      </c>
      <c r="AO5446" s="34">
        <v>0.1438053097345133</v>
      </c>
      <c r="AP5446" s="34">
        <v>0.18141592920353983</v>
      </c>
      <c r="AS5446" s="36">
        <v>1.9911504424778761E-2</v>
      </c>
    </row>
    <row r="5447" spans="1:45" x14ac:dyDescent="0.3">
      <c r="A5447" s="4" t="s">
        <v>200</v>
      </c>
      <c r="B5447" t="s">
        <v>138</v>
      </c>
      <c r="C5447" s="28">
        <v>45252</v>
      </c>
      <c r="D5447">
        <v>2</v>
      </c>
      <c r="G5447" s="42" t="s">
        <v>210</v>
      </c>
      <c r="H5447">
        <f t="shared" si="454"/>
        <v>2023</v>
      </c>
      <c r="I5447" s="2" t="s">
        <v>139</v>
      </c>
      <c r="J5447" s="29">
        <v>25</v>
      </c>
      <c r="N5447" s="40">
        <v>120.2760120629155</v>
      </c>
      <c r="O5447" s="33">
        <f t="shared" si="453"/>
        <v>120.2760120629155</v>
      </c>
      <c r="P5447" s="22">
        <f>IF(ISNUMBER(O5447),SUMIFS(O$1:$O5447,A$1:$A5447,A5447,H$1:$H5447,H5447,D$1:$D5447,D5447),"")</f>
        <v>1946.9453738966663</v>
      </c>
      <c r="AK5447" s="34">
        <v>0.71857410881801131</v>
      </c>
      <c r="AL5447" s="34">
        <v>2.0637898686679174E-2</v>
      </c>
      <c r="AN5447" s="36">
        <v>0.2607879924953096</v>
      </c>
      <c r="AO5447" s="34">
        <v>0.19136960600375236</v>
      </c>
      <c r="AP5447" s="34">
        <v>6.9418386491557224E-2</v>
      </c>
      <c r="AS5447" s="36">
        <v>0</v>
      </c>
    </row>
    <row r="5448" spans="1:45" x14ac:dyDescent="0.3">
      <c r="A5448" s="4" t="s">
        <v>200</v>
      </c>
      <c r="B5448" t="s">
        <v>138</v>
      </c>
      <c r="C5448" s="28">
        <v>45252</v>
      </c>
      <c r="D5448">
        <v>3</v>
      </c>
      <c r="G5448" s="42" t="s">
        <v>210</v>
      </c>
      <c r="H5448">
        <f t="shared" si="454"/>
        <v>2023</v>
      </c>
      <c r="I5448" s="2" t="s">
        <v>139</v>
      </c>
      <c r="J5448" s="29">
        <v>25</v>
      </c>
      <c r="N5448" s="40">
        <v>86.246924775603091</v>
      </c>
      <c r="O5448" s="33">
        <f t="shared" si="453"/>
        <v>86.246924775603091</v>
      </c>
      <c r="P5448" s="22">
        <f>IF(ISNUMBER(O5448),SUMIFS(O$1:$O5448,A$1:$A5448,A5448,H$1:$H5448,H5448,D$1:$D5448,D5448),"")</f>
        <v>1936.1726699791973</v>
      </c>
      <c r="AK5448" s="34">
        <v>0.45544554455445546</v>
      </c>
      <c r="AL5448" s="34">
        <v>0</v>
      </c>
      <c r="AN5448" s="36">
        <v>0.54455445544554459</v>
      </c>
      <c r="AO5448" s="34">
        <v>0.4405940594059406</v>
      </c>
      <c r="AP5448" s="34">
        <v>0.10396039603960396</v>
      </c>
      <c r="AS5448" s="36">
        <v>0</v>
      </c>
    </row>
    <row r="5449" spans="1:45" x14ac:dyDescent="0.3">
      <c r="A5449" s="4" t="s">
        <v>200</v>
      </c>
      <c r="B5449" t="s">
        <v>138</v>
      </c>
      <c r="C5449" s="28">
        <v>45252</v>
      </c>
      <c r="D5449">
        <v>4</v>
      </c>
      <c r="G5449" s="42" t="s">
        <v>210</v>
      </c>
      <c r="H5449">
        <f t="shared" si="454"/>
        <v>2023</v>
      </c>
      <c r="I5449" s="2" t="s">
        <v>139</v>
      </c>
      <c r="J5449" s="29">
        <v>25</v>
      </c>
      <c r="N5449" s="40">
        <v>113.65696176315082</v>
      </c>
      <c r="O5449" s="33">
        <f t="shared" si="453"/>
        <v>113.65696176315082</v>
      </c>
      <c r="P5449" s="22">
        <f>IF(ISNUMBER(O5449),SUMIFS(O$1:$O5449,A$1:$A5449,A5449,H$1:$H5449,H5449,D$1:$D5449,D5449),"")</f>
        <v>1760.7044194810755</v>
      </c>
      <c r="AK5449" s="34">
        <v>0.23825887743413515</v>
      </c>
      <c r="AL5449" s="34">
        <v>3.0927835051546393E-2</v>
      </c>
      <c r="AN5449" s="36">
        <v>0.73081328751431829</v>
      </c>
      <c r="AO5449" s="34">
        <v>0.29095074455899195</v>
      </c>
      <c r="AP5449" s="34">
        <v>0.4398625429553264</v>
      </c>
      <c r="AS5449" s="36">
        <v>0</v>
      </c>
    </row>
    <row r="5450" spans="1:45" x14ac:dyDescent="0.3">
      <c r="A5450" s="4" t="s">
        <v>200</v>
      </c>
      <c r="B5450" t="s">
        <v>138</v>
      </c>
      <c r="C5450" s="28">
        <v>45278</v>
      </c>
      <c r="D5450">
        <v>1</v>
      </c>
      <c r="G5450" s="42" t="s">
        <v>210</v>
      </c>
      <c r="H5450">
        <f t="shared" si="454"/>
        <v>2023</v>
      </c>
      <c r="I5450" s="2" t="s">
        <v>139</v>
      </c>
      <c r="J5450" s="29">
        <v>26</v>
      </c>
      <c r="N5450" s="40">
        <v>70.258751243996372</v>
      </c>
      <c r="O5450" s="33">
        <f t="shared" si="453"/>
        <v>70.258751243996372</v>
      </c>
      <c r="P5450" s="22">
        <f>IF(ISNUMBER(O5450),SUMIFS(O$1:$O5450,A$1:$A5450,A5450,H$1:$H5450,H5450,D$1:$D5450,D5450),"")</f>
        <v>2089.495575968956</v>
      </c>
      <c r="AK5450" s="34">
        <v>0.7133757961783439</v>
      </c>
      <c r="AL5450" s="34">
        <v>0.14649681528662417</v>
      </c>
      <c r="AN5450" s="36">
        <v>0.14012738853503182</v>
      </c>
      <c r="AO5450" s="34">
        <v>7.0063694267515908E-2</v>
      </c>
      <c r="AP5450" s="34">
        <v>7.0063694267515908E-2</v>
      </c>
      <c r="AS5450" s="36">
        <v>0</v>
      </c>
    </row>
    <row r="5451" spans="1:45" x14ac:dyDescent="0.3">
      <c r="A5451" s="4" t="s">
        <v>200</v>
      </c>
      <c r="B5451" t="s">
        <v>138</v>
      </c>
      <c r="C5451" s="28">
        <v>45278</v>
      </c>
      <c r="D5451">
        <v>2</v>
      </c>
      <c r="G5451" s="42" t="s">
        <v>210</v>
      </c>
      <c r="H5451">
        <f t="shared" si="454"/>
        <v>2023</v>
      </c>
      <c r="I5451" s="2" t="s">
        <v>139</v>
      </c>
      <c r="J5451" s="29">
        <v>26</v>
      </c>
      <c r="N5451" s="40">
        <v>64.580010632642214</v>
      </c>
      <c r="O5451" s="33">
        <f t="shared" si="453"/>
        <v>64.580010632642214</v>
      </c>
      <c r="P5451" s="22">
        <f>IF(ISNUMBER(O5451),SUMIFS(O$1:$O5451,A$1:$A5451,A5451,H$1:$H5451,H5451,D$1:$D5451,D5451),"")</f>
        <v>2011.5253845293084</v>
      </c>
      <c r="AK5451" s="34">
        <v>0.45454545454545459</v>
      </c>
      <c r="AL5451" s="34">
        <v>0</v>
      </c>
      <c r="AN5451" s="36">
        <v>0.54545454545454553</v>
      </c>
      <c r="AO5451" s="34">
        <v>0.37967914438502676</v>
      </c>
      <c r="AP5451" s="34">
        <v>0.16577540106951874</v>
      </c>
      <c r="AS5451" s="36">
        <v>0</v>
      </c>
    </row>
    <row r="5452" spans="1:45" x14ac:dyDescent="0.3">
      <c r="A5452" s="4" t="s">
        <v>200</v>
      </c>
      <c r="B5452" t="s">
        <v>138</v>
      </c>
      <c r="C5452" s="28">
        <v>45278</v>
      </c>
      <c r="D5452">
        <v>3</v>
      </c>
      <c r="G5452" s="42" t="s">
        <v>210</v>
      </c>
      <c r="H5452">
        <f t="shared" si="454"/>
        <v>2023</v>
      </c>
      <c r="I5452" s="2" t="s">
        <v>139</v>
      </c>
      <c r="J5452" s="29">
        <v>26</v>
      </c>
      <c r="N5452" s="40">
        <v>57.287800049492695</v>
      </c>
      <c r="O5452" s="33">
        <f t="shared" si="453"/>
        <v>57.287800049492695</v>
      </c>
      <c r="P5452" s="22">
        <f>IF(ISNUMBER(O5452),SUMIFS(O$1:$O5452,A$1:$A5452,A5452,H$1:$H5452,H5452,D$1:$D5452,D5452),"")</f>
        <v>1993.46047002869</v>
      </c>
      <c r="AK5452" s="34">
        <v>0.37322834645669295</v>
      </c>
      <c r="AL5452" s="34">
        <v>4.8818897637795275E-2</v>
      </c>
      <c r="AN5452" s="36">
        <v>0.57795275590551187</v>
      </c>
      <c r="AO5452" s="34">
        <v>0.36377952755905513</v>
      </c>
      <c r="AP5452" s="34">
        <v>0.21417322834645672</v>
      </c>
      <c r="AS5452" s="36">
        <v>0</v>
      </c>
    </row>
    <row r="5453" spans="1:45" x14ac:dyDescent="0.3">
      <c r="A5453" s="4" t="s">
        <v>200</v>
      </c>
      <c r="B5453" t="s">
        <v>138</v>
      </c>
      <c r="C5453" s="28">
        <v>45278</v>
      </c>
      <c r="D5453">
        <v>4</v>
      </c>
      <c r="G5453" s="42" t="s">
        <v>210</v>
      </c>
      <c r="H5453">
        <f t="shared" si="454"/>
        <v>2023</v>
      </c>
      <c r="I5453" s="2" t="s">
        <v>139</v>
      </c>
      <c r="J5453" s="29">
        <v>26</v>
      </c>
      <c r="N5453" s="40">
        <v>60.132290951086816</v>
      </c>
      <c r="O5453" s="33">
        <f t="shared" si="453"/>
        <v>60.132290951086816</v>
      </c>
      <c r="P5453" s="22">
        <f>IF(ISNUMBER(O5453),SUMIFS(O$1:$O5453,A$1:$A5453,A5453,H$1:$H5453,H5453,D$1:$D5453,D5453),"")</f>
        <v>1820.8367104321624</v>
      </c>
      <c r="AK5453" s="34">
        <v>0.62006578947368418</v>
      </c>
      <c r="AL5453" s="34">
        <v>7.8947368421052627E-2</v>
      </c>
      <c r="AN5453" s="36">
        <v>0.30098684210526316</v>
      </c>
      <c r="AO5453" s="34">
        <v>0.15131578947368421</v>
      </c>
      <c r="AP5453" s="34">
        <v>0.14967105263157895</v>
      </c>
      <c r="AS5453" s="36">
        <v>0</v>
      </c>
    </row>
    <row r="5454" spans="1:45" x14ac:dyDescent="0.3">
      <c r="A5454" s="4" t="s">
        <v>200</v>
      </c>
      <c r="B5454" t="s">
        <v>138</v>
      </c>
      <c r="C5454" s="28">
        <v>45323</v>
      </c>
      <c r="D5454">
        <v>1</v>
      </c>
      <c r="G5454" s="42" t="s">
        <v>210</v>
      </c>
      <c r="H5454">
        <f t="shared" si="454"/>
        <v>2024</v>
      </c>
      <c r="I5454" s="2" t="s">
        <v>139</v>
      </c>
      <c r="J5454" s="29">
        <v>27</v>
      </c>
      <c r="N5454" s="40">
        <v>171.09132032796157</v>
      </c>
      <c r="O5454" s="33">
        <f t="shared" si="453"/>
        <v>171.09132032796157</v>
      </c>
      <c r="P5454" s="22">
        <f>IF(ISNUMBER(O5454),SUMIFS(O$1:$O5454,A$1:$A5454,A5454,H$1:$H5454,H5454,D$1:$D5454,D5454),"")</f>
        <v>171.09132032796157</v>
      </c>
      <c r="AK5454" s="34">
        <v>0.79402985074626864</v>
      </c>
      <c r="AL5454" s="34">
        <v>0</v>
      </c>
      <c r="AN5454" s="36">
        <v>9.5522388059701493E-2</v>
      </c>
      <c r="AO5454" s="34">
        <v>9.5522388059701493E-2</v>
      </c>
      <c r="AP5454" s="34">
        <v>0</v>
      </c>
      <c r="AS5454" s="36">
        <v>0.11044776119402985</v>
      </c>
    </row>
    <row r="5455" spans="1:45" x14ac:dyDescent="0.3">
      <c r="A5455" s="4" t="s">
        <v>200</v>
      </c>
      <c r="B5455" t="s">
        <v>138</v>
      </c>
      <c r="C5455" s="28">
        <v>45323</v>
      </c>
      <c r="D5455">
        <v>2</v>
      </c>
      <c r="G5455" s="42" t="s">
        <v>210</v>
      </c>
      <c r="H5455">
        <f t="shared" si="454"/>
        <v>2024</v>
      </c>
      <c r="I5455" s="2" t="s">
        <v>139</v>
      </c>
      <c r="J5455" s="29">
        <v>27</v>
      </c>
      <c r="N5455" s="40">
        <v>201.82728573286514</v>
      </c>
      <c r="O5455" s="33">
        <f t="shared" si="453"/>
        <v>201.82728573286514</v>
      </c>
      <c r="P5455" s="22">
        <f>IF(ISNUMBER(O5455),SUMIFS(O$1:$O5455,A$1:$A5455,A5455,H$1:$H5455,H5455,D$1:$D5455,D5455),"")</f>
        <v>201.82728573286514</v>
      </c>
      <c r="AK5455" s="34">
        <v>0.60436893203883502</v>
      </c>
      <c r="AL5455" s="34">
        <v>5.2184466019417473E-2</v>
      </c>
      <c r="AN5455" s="36">
        <v>0.34344660194174753</v>
      </c>
      <c r="AO5455" s="34">
        <v>5.3398058252427182E-2</v>
      </c>
      <c r="AP5455" s="34">
        <v>0.29004854368932037</v>
      </c>
      <c r="AS5455" s="36">
        <v>0</v>
      </c>
    </row>
    <row r="5456" spans="1:45" x14ac:dyDescent="0.3">
      <c r="A5456" s="4" t="s">
        <v>200</v>
      </c>
      <c r="B5456" t="s">
        <v>138</v>
      </c>
      <c r="C5456" s="28">
        <v>45323</v>
      </c>
      <c r="D5456">
        <v>3</v>
      </c>
      <c r="G5456" s="42" t="s">
        <v>210</v>
      </c>
      <c r="H5456">
        <f t="shared" si="454"/>
        <v>2024</v>
      </c>
      <c r="I5456" s="2" t="s">
        <v>139</v>
      </c>
      <c r="J5456" s="29">
        <v>27</v>
      </c>
      <c r="N5456" s="40">
        <v>168.15009174941264</v>
      </c>
      <c r="O5456" s="33">
        <f t="shared" si="453"/>
        <v>168.15009174941264</v>
      </c>
      <c r="P5456" s="22">
        <f>IF(ISNUMBER(O5456),SUMIFS(O$1:$O5456,A$1:$A5456,A5456,H$1:$H5456,H5456,D$1:$D5456,D5456),"")</f>
        <v>168.15009174941264</v>
      </c>
      <c r="AK5456" s="34">
        <v>0.91551724137931034</v>
      </c>
      <c r="AL5456" s="34">
        <v>0</v>
      </c>
      <c r="AN5456" s="36">
        <v>8.4482758620689657E-2</v>
      </c>
      <c r="AO5456" s="34">
        <v>0</v>
      </c>
      <c r="AP5456" s="34">
        <v>8.4482758620689657E-2</v>
      </c>
      <c r="AS5456" s="36">
        <v>0</v>
      </c>
    </row>
    <row r="5457" spans="1:45" x14ac:dyDescent="0.3">
      <c r="A5457" s="4" t="s">
        <v>200</v>
      </c>
      <c r="B5457" t="s">
        <v>138</v>
      </c>
      <c r="C5457" s="28">
        <v>45323</v>
      </c>
      <c r="D5457">
        <v>4</v>
      </c>
      <c r="G5457" s="42" t="s">
        <v>210</v>
      </c>
      <c r="H5457">
        <f t="shared" si="454"/>
        <v>2024</v>
      </c>
      <c r="I5457" s="2" t="s">
        <v>139</v>
      </c>
      <c r="J5457" s="29">
        <v>27</v>
      </c>
      <c r="N5457" s="40">
        <v>156.47254263031374</v>
      </c>
      <c r="O5457" s="33">
        <f t="shared" si="453"/>
        <v>156.47254263031374</v>
      </c>
      <c r="P5457" s="22">
        <f>IF(ISNUMBER(O5457),SUMIFS(O$1:$O5457,A$1:$A5457,A5457,H$1:$H5457,H5457,D$1:$D5457,D5457),"")</f>
        <v>156.47254263031374</v>
      </c>
      <c r="AK5457" s="34">
        <v>0.68850072780203786</v>
      </c>
      <c r="AL5457" s="34">
        <v>3.4934497816593885E-2</v>
      </c>
      <c r="AN5457" s="36">
        <v>0.27656477438136828</v>
      </c>
      <c r="AO5457" s="34">
        <v>0.17758369723435224</v>
      </c>
      <c r="AP5457" s="34">
        <v>9.8981077147016011E-2</v>
      </c>
      <c r="AS5457" s="36">
        <v>0</v>
      </c>
    </row>
    <row r="5458" spans="1:45" x14ac:dyDescent="0.3">
      <c r="A5458" s="4" t="s">
        <v>200</v>
      </c>
      <c r="B5458" t="s">
        <v>138</v>
      </c>
      <c r="C5458" s="28">
        <v>45278</v>
      </c>
      <c r="D5458">
        <v>1</v>
      </c>
      <c r="G5458" s="42" t="s">
        <v>210</v>
      </c>
      <c r="H5458">
        <f t="shared" si="454"/>
        <v>2023</v>
      </c>
      <c r="I5458" s="2" t="s">
        <v>139</v>
      </c>
      <c r="J5458" s="29">
        <v>28</v>
      </c>
      <c r="N5458" s="40">
        <v>70.258751243996372</v>
      </c>
      <c r="O5458" s="33">
        <f t="shared" si="453"/>
        <v>70.258751243996372</v>
      </c>
      <c r="P5458" s="22">
        <f>IF(ISNUMBER(O5458),SUMIFS(O$1:$O5458,A$1:$A5458,A5458,H$1:$H5458,H5458,D$1:$D5458,D5458),"")</f>
        <v>2159.7543272129524</v>
      </c>
      <c r="AK5458" s="34">
        <v>0.7133757961783439</v>
      </c>
      <c r="AL5458" s="34">
        <v>0.14649681528662417</v>
      </c>
      <c r="AN5458" s="36">
        <v>0.14012738853503182</v>
      </c>
      <c r="AO5458" s="34">
        <v>7.0063694267515908E-2</v>
      </c>
      <c r="AP5458" s="34">
        <v>7.0063694267515908E-2</v>
      </c>
      <c r="AS5458" s="36">
        <v>0</v>
      </c>
    </row>
    <row r="5459" spans="1:45" x14ac:dyDescent="0.3">
      <c r="A5459" s="4" t="s">
        <v>200</v>
      </c>
      <c r="B5459" t="s">
        <v>138</v>
      </c>
      <c r="C5459" s="28">
        <v>45278</v>
      </c>
      <c r="D5459">
        <v>2</v>
      </c>
      <c r="G5459" s="42" t="s">
        <v>210</v>
      </c>
      <c r="H5459">
        <f t="shared" si="454"/>
        <v>2023</v>
      </c>
      <c r="I5459" s="2" t="s">
        <v>139</v>
      </c>
      <c r="J5459" s="29">
        <v>28</v>
      </c>
      <c r="N5459" s="40">
        <v>64.580010632642214</v>
      </c>
      <c r="O5459" s="33">
        <f t="shared" si="453"/>
        <v>64.580010632642214</v>
      </c>
      <c r="P5459" s="22">
        <f>IF(ISNUMBER(O5459),SUMIFS(O$1:$O5459,A$1:$A5459,A5459,H$1:$H5459,H5459,D$1:$D5459,D5459),"")</f>
        <v>2076.1053951619506</v>
      </c>
      <c r="AK5459" s="34">
        <v>0.45454545454545459</v>
      </c>
      <c r="AL5459" s="34">
        <v>0</v>
      </c>
      <c r="AN5459" s="36">
        <v>0.54545454545454553</v>
      </c>
      <c r="AO5459" s="34">
        <v>0.37967914438502676</v>
      </c>
      <c r="AP5459" s="34">
        <v>0.16577540106951874</v>
      </c>
      <c r="AS5459" s="36">
        <v>0</v>
      </c>
    </row>
    <row r="5460" spans="1:45" x14ac:dyDescent="0.3">
      <c r="A5460" s="4" t="s">
        <v>200</v>
      </c>
      <c r="B5460" t="s">
        <v>138</v>
      </c>
      <c r="C5460" s="28">
        <v>45278</v>
      </c>
      <c r="D5460">
        <v>3</v>
      </c>
      <c r="G5460" s="42" t="s">
        <v>210</v>
      </c>
      <c r="H5460">
        <f t="shared" si="454"/>
        <v>2023</v>
      </c>
      <c r="I5460" s="2" t="s">
        <v>139</v>
      </c>
      <c r="J5460" s="29">
        <v>28</v>
      </c>
      <c r="N5460" s="40">
        <v>57.287800049492695</v>
      </c>
      <c r="O5460" s="33">
        <f t="shared" si="453"/>
        <v>57.287800049492695</v>
      </c>
      <c r="P5460" s="22">
        <f>IF(ISNUMBER(O5460),SUMIFS(O$1:$O5460,A$1:$A5460,A5460,H$1:$H5460,H5460,D$1:$D5460,D5460),"")</f>
        <v>2050.7482700781825</v>
      </c>
      <c r="AK5460" s="34">
        <v>0.37322834645669295</v>
      </c>
      <c r="AL5460" s="34">
        <v>4.8818897637795275E-2</v>
      </c>
      <c r="AN5460" s="36">
        <v>0.57795275590551187</v>
      </c>
      <c r="AO5460" s="34">
        <v>0.36377952755905513</v>
      </c>
      <c r="AP5460" s="34">
        <v>0.21417322834645672</v>
      </c>
      <c r="AS5460" s="36">
        <v>0</v>
      </c>
    </row>
    <row r="5461" spans="1:45" x14ac:dyDescent="0.3">
      <c r="A5461" s="4" t="s">
        <v>200</v>
      </c>
      <c r="B5461" t="s">
        <v>138</v>
      </c>
      <c r="C5461" s="28">
        <v>45278</v>
      </c>
      <c r="D5461">
        <v>4</v>
      </c>
      <c r="G5461" s="42" t="s">
        <v>210</v>
      </c>
      <c r="H5461">
        <f t="shared" si="454"/>
        <v>2023</v>
      </c>
      <c r="I5461" s="2" t="s">
        <v>139</v>
      </c>
      <c r="J5461" s="29">
        <v>28</v>
      </c>
      <c r="N5461" s="40">
        <v>60.132290951086816</v>
      </c>
      <c r="O5461" s="33">
        <f t="shared" si="453"/>
        <v>60.132290951086816</v>
      </c>
      <c r="P5461" s="22">
        <f>IF(ISNUMBER(O5461),SUMIFS(O$1:$O5461,A$1:$A5461,A5461,H$1:$H5461,H5461,D$1:$D5461,D5461),"")</f>
        <v>1880.9690013832492</v>
      </c>
      <c r="AK5461" s="34">
        <v>0.62006578947368418</v>
      </c>
      <c r="AL5461" s="34">
        <v>7.8947368421052627E-2</v>
      </c>
      <c r="AN5461" s="36">
        <v>0.30098684210526316</v>
      </c>
      <c r="AO5461" s="34">
        <v>0.15131578947368421</v>
      </c>
      <c r="AP5461" s="34">
        <v>0.14967105263157895</v>
      </c>
      <c r="AS5461" s="36">
        <v>0</v>
      </c>
    </row>
    <row r="5462" spans="1:45" x14ac:dyDescent="0.3">
      <c r="A5462" s="4" t="s">
        <v>200</v>
      </c>
      <c r="B5462" t="s">
        <v>138</v>
      </c>
      <c r="C5462" s="28">
        <v>45323</v>
      </c>
      <c r="D5462">
        <v>1</v>
      </c>
      <c r="G5462" s="42" t="s">
        <v>210</v>
      </c>
      <c r="H5462">
        <f t="shared" si="454"/>
        <v>2024</v>
      </c>
      <c r="I5462" s="2" t="s">
        <v>139</v>
      </c>
      <c r="J5462" s="29">
        <v>29</v>
      </c>
      <c r="N5462" s="40">
        <v>171.09132032796157</v>
      </c>
      <c r="O5462" s="33">
        <f t="shared" si="453"/>
        <v>171.09132032796157</v>
      </c>
      <c r="P5462" s="22">
        <f>IF(ISNUMBER(O5462),SUMIFS(O$1:$O5462,A$1:$A5462,A5462,H$1:$H5462,H5462,D$1:$D5462,D5462),"")</f>
        <v>342.18264065592314</v>
      </c>
      <c r="AK5462" s="34">
        <v>0.79402985074626864</v>
      </c>
      <c r="AL5462" s="34">
        <v>0</v>
      </c>
      <c r="AN5462" s="36">
        <v>9.5522388059701493E-2</v>
      </c>
      <c r="AO5462" s="34">
        <v>9.5522388059701493E-2</v>
      </c>
      <c r="AP5462" s="34">
        <v>0</v>
      </c>
      <c r="AS5462" s="36">
        <v>0.11044776119402985</v>
      </c>
    </row>
    <row r="5463" spans="1:45" x14ac:dyDescent="0.3">
      <c r="A5463" s="4" t="s">
        <v>200</v>
      </c>
      <c r="B5463" t="s">
        <v>138</v>
      </c>
      <c r="C5463" s="28">
        <v>45323</v>
      </c>
      <c r="D5463">
        <v>2</v>
      </c>
      <c r="G5463" s="42" t="s">
        <v>210</v>
      </c>
      <c r="H5463">
        <f t="shared" si="454"/>
        <v>2024</v>
      </c>
      <c r="I5463" s="2" t="s">
        <v>139</v>
      </c>
      <c r="J5463" s="29">
        <v>29</v>
      </c>
      <c r="N5463" s="40">
        <v>201.82728573286514</v>
      </c>
      <c r="O5463" s="33">
        <f t="shared" si="453"/>
        <v>201.82728573286514</v>
      </c>
      <c r="P5463" s="22">
        <f>IF(ISNUMBER(O5463),SUMIFS(O$1:$O5463,A$1:$A5463,A5463,H$1:$H5463,H5463,D$1:$D5463,D5463),"")</f>
        <v>403.65457146573027</v>
      </c>
      <c r="AK5463" s="34">
        <v>0.60436893203883502</v>
      </c>
      <c r="AL5463" s="34">
        <v>5.2184466019417473E-2</v>
      </c>
      <c r="AN5463" s="36">
        <v>0.34344660194174753</v>
      </c>
      <c r="AO5463" s="34">
        <v>5.3398058252427182E-2</v>
      </c>
      <c r="AP5463" s="34">
        <v>0.29004854368932037</v>
      </c>
      <c r="AS5463" s="36">
        <v>0</v>
      </c>
    </row>
    <row r="5464" spans="1:45" x14ac:dyDescent="0.3">
      <c r="A5464" s="4" t="s">
        <v>200</v>
      </c>
      <c r="B5464" t="s">
        <v>138</v>
      </c>
      <c r="C5464" s="28">
        <v>45323</v>
      </c>
      <c r="D5464">
        <v>3</v>
      </c>
      <c r="G5464" s="42" t="s">
        <v>210</v>
      </c>
      <c r="H5464">
        <f t="shared" si="454"/>
        <v>2024</v>
      </c>
      <c r="I5464" s="2" t="s">
        <v>139</v>
      </c>
      <c r="J5464" s="29">
        <v>29</v>
      </c>
      <c r="N5464" s="40">
        <v>168.15009174941264</v>
      </c>
      <c r="O5464" s="33">
        <f t="shared" si="453"/>
        <v>168.15009174941264</v>
      </c>
      <c r="P5464" s="22">
        <f>IF(ISNUMBER(O5464),SUMIFS(O$1:$O5464,A$1:$A5464,A5464,H$1:$H5464,H5464,D$1:$D5464,D5464),"")</f>
        <v>336.30018349882528</v>
      </c>
      <c r="AK5464" s="34">
        <v>0.91551724137931034</v>
      </c>
      <c r="AL5464" s="34">
        <v>0</v>
      </c>
      <c r="AN5464" s="36">
        <v>8.4482758620689657E-2</v>
      </c>
      <c r="AO5464" s="34">
        <v>0</v>
      </c>
      <c r="AP5464" s="34">
        <v>8.4482758620689657E-2</v>
      </c>
      <c r="AS5464" s="36">
        <v>0</v>
      </c>
    </row>
    <row r="5465" spans="1:45" x14ac:dyDescent="0.3">
      <c r="A5465" s="4" t="s">
        <v>200</v>
      </c>
      <c r="B5465" t="s">
        <v>138</v>
      </c>
      <c r="C5465" s="28">
        <v>45323</v>
      </c>
      <c r="D5465">
        <v>4</v>
      </c>
      <c r="G5465" s="42" t="s">
        <v>210</v>
      </c>
      <c r="H5465">
        <f t="shared" si="454"/>
        <v>2024</v>
      </c>
      <c r="I5465" s="2" t="s">
        <v>139</v>
      </c>
      <c r="J5465" s="29">
        <v>29</v>
      </c>
      <c r="N5465" s="40">
        <v>156.47254263031374</v>
      </c>
      <c r="O5465" s="33">
        <f t="shared" si="453"/>
        <v>156.47254263031374</v>
      </c>
      <c r="P5465" s="22">
        <f>IF(ISNUMBER(O5465),SUMIFS(O$1:$O5465,A$1:$A5465,A5465,H$1:$H5465,H5465,D$1:$D5465,D5465),"")</f>
        <v>312.94508526062748</v>
      </c>
      <c r="AK5465" s="34">
        <v>0.68850072780203786</v>
      </c>
      <c r="AL5465" s="34">
        <v>3.4934497816593885E-2</v>
      </c>
      <c r="AN5465" s="36">
        <v>0.27656477438136828</v>
      </c>
      <c r="AO5465" s="34">
        <v>0.17758369723435224</v>
      </c>
      <c r="AP5465" s="34">
        <v>9.8981077147016011E-2</v>
      </c>
      <c r="AS5465" s="36">
        <v>0</v>
      </c>
    </row>
    <row r="5466" spans="1:45" x14ac:dyDescent="0.3">
      <c r="A5466" s="4" t="s">
        <v>200</v>
      </c>
      <c r="B5466" t="s">
        <v>138</v>
      </c>
      <c r="C5466" s="28">
        <v>45385</v>
      </c>
      <c r="D5466">
        <v>1</v>
      </c>
      <c r="G5466" s="42" t="s">
        <v>210</v>
      </c>
      <c r="H5466">
        <f t="shared" si="454"/>
        <v>2024</v>
      </c>
      <c r="I5466" s="2" t="s">
        <v>139</v>
      </c>
      <c r="J5466" s="29">
        <v>30</v>
      </c>
      <c r="N5466" s="40">
        <v>55.950075317409073</v>
      </c>
      <c r="O5466" s="33">
        <f t="shared" si="453"/>
        <v>55.950075317409073</v>
      </c>
      <c r="P5466" s="22">
        <f>IF(ISNUMBER(O5466),SUMIFS(O$1:$O5466,A$1:$A5466,A5466,H$1:$H5466,H5466,D$1:$D5466,D5466),"")</f>
        <v>398.13271597333221</v>
      </c>
      <c r="AK5466" s="34">
        <v>0.78535353535353536</v>
      </c>
      <c r="AL5466" s="34">
        <v>0.13383838383838384</v>
      </c>
      <c r="AN5466" s="36">
        <v>8.0808080808080815E-2</v>
      </c>
      <c r="AO5466" s="34">
        <v>8.0808080808080815E-2</v>
      </c>
      <c r="AP5466" s="34">
        <v>0</v>
      </c>
      <c r="AS5466" s="36">
        <v>0</v>
      </c>
    </row>
    <row r="5467" spans="1:45" x14ac:dyDescent="0.3">
      <c r="A5467" s="4" t="s">
        <v>200</v>
      </c>
      <c r="B5467" t="s">
        <v>138</v>
      </c>
      <c r="C5467" s="28">
        <v>45385</v>
      </c>
      <c r="D5467">
        <v>2</v>
      </c>
      <c r="G5467" s="42" t="s">
        <v>210</v>
      </c>
      <c r="H5467">
        <f t="shared" si="454"/>
        <v>2024</v>
      </c>
      <c r="I5467" s="2" t="s">
        <v>139</v>
      </c>
      <c r="J5467" s="29">
        <v>30</v>
      </c>
      <c r="N5467" s="40">
        <v>72.057889723780278</v>
      </c>
      <c r="O5467" s="33">
        <f t="shared" si="453"/>
        <v>72.057889723780278</v>
      </c>
      <c r="P5467" s="22">
        <f>IF(ISNUMBER(O5467),SUMIFS(O$1:$O5467,A$1:$A5467,A5467,H$1:$H5467,H5467,D$1:$D5467,D5467),"")</f>
        <v>475.71246118951058</v>
      </c>
      <c r="AK5467" s="34">
        <v>0.73391812865497086</v>
      </c>
      <c r="AL5467" s="34">
        <v>0</v>
      </c>
      <c r="AN5467" s="36">
        <v>0.26315789473684215</v>
      </c>
      <c r="AO5467" s="34">
        <v>0.26315789473684215</v>
      </c>
      <c r="AP5467" s="34">
        <v>0</v>
      </c>
      <c r="AS5467" s="36">
        <v>2.9239766081871352E-3</v>
      </c>
    </row>
    <row r="5468" spans="1:45" x14ac:dyDescent="0.3">
      <c r="A5468" s="4" t="s">
        <v>200</v>
      </c>
      <c r="B5468" t="s">
        <v>138</v>
      </c>
      <c r="C5468" s="28">
        <v>45385</v>
      </c>
      <c r="D5468">
        <v>3</v>
      </c>
      <c r="G5468" s="42" t="s">
        <v>210</v>
      </c>
      <c r="H5468">
        <f t="shared" si="454"/>
        <v>2024</v>
      </c>
      <c r="I5468" s="2" t="s">
        <v>139</v>
      </c>
      <c r="J5468" s="29">
        <v>30</v>
      </c>
      <c r="N5468" s="40">
        <v>24.019607843137255</v>
      </c>
      <c r="O5468" s="33">
        <f t="shared" si="453"/>
        <v>24.019607843137255</v>
      </c>
      <c r="P5468" s="22">
        <f>IF(ISNUMBER(O5468),SUMIFS(O$1:$O5468,A$1:$A5468,A5468,H$1:$H5468,H5468,D$1:$D5468,D5468),"")</f>
        <v>360.31979134196251</v>
      </c>
      <c r="AK5468" s="34">
        <v>0.84303350970017643</v>
      </c>
      <c r="AL5468" s="34">
        <v>3.1746031746031744E-2</v>
      </c>
      <c r="AN5468" s="36">
        <v>7.5837742504409167E-2</v>
      </c>
      <c r="AO5468" s="34">
        <v>7.5837742504409167E-2</v>
      </c>
      <c r="AP5468" s="34">
        <v>0</v>
      </c>
      <c r="AS5468" s="36">
        <v>4.938271604938272E-2</v>
      </c>
    </row>
    <row r="5469" spans="1:45" x14ac:dyDescent="0.3">
      <c r="A5469" s="4" t="s">
        <v>200</v>
      </c>
      <c r="B5469" t="s">
        <v>138</v>
      </c>
      <c r="C5469" s="28">
        <v>45385</v>
      </c>
      <c r="D5469">
        <v>4</v>
      </c>
      <c r="G5469" s="42" t="s">
        <v>210</v>
      </c>
      <c r="H5469">
        <f t="shared" si="454"/>
        <v>2024</v>
      </c>
      <c r="I5469" s="2" t="s">
        <v>139</v>
      </c>
      <c r="J5469" s="29">
        <v>30</v>
      </c>
      <c r="N5469" s="40">
        <v>30.279225880168543</v>
      </c>
      <c r="O5469" s="33">
        <f t="shared" si="453"/>
        <v>30.279225880168543</v>
      </c>
      <c r="P5469" s="22">
        <f>IF(ISNUMBER(O5469),SUMIFS(O$1:$O5469,A$1:$A5469,A5469,H$1:$H5469,H5469,D$1:$D5469,D5469),"")</f>
        <v>343.22431114079603</v>
      </c>
      <c r="AK5469" s="34">
        <v>0.97421981004070546</v>
      </c>
      <c r="AL5469" s="34">
        <v>0</v>
      </c>
      <c r="AN5469" s="36">
        <v>2.0352781546811395E-2</v>
      </c>
      <c r="AO5469" s="34">
        <v>2.0352781546811395E-2</v>
      </c>
      <c r="AP5469" s="34">
        <v>0</v>
      </c>
      <c r="AS5469" s="36">
        <v>5.4274084124830398E-3</v>
      </c>
    </row>
    <row r="5470" spans="1:45" x14ac:dyDescent="0.3">
      <c r="A5470" s="4" t="s">
        <v>200</v>
      </c>
      <c r="B5470" t="s">
        <v>138</v>
      </c>
      <c r="C5470" s="28">
        <v>45448</v>
      </c>
      <c r="D5470">
        <v>1</v>
      </c>
      <c r="G5470" s="42" t="s">
        <v>210</v>
      </c>
      <c r="H5470">
        <f t="shared" si="454"/>
        <v>2024</v>
      </c>
      <c r="I5470" s="2" t="s">
        <v>139</v>
      </c>
      <c r="J5470" s="29">
        <v>31</v>
      </c>
      <c r="N5470" s="40">
        <v>124.98262759682682</v>
      </c>
      <c r="O5470" s="33">
        <f t="shared" si="453"/>
        <v>124.98262759682682</v>
      </c>
      <c r="P5470" s="22">
        <f>IF(ISNUMBER(O5470),SUMIFS(O$1:$O5470,A$1:$A5470,A5470,H$1:$H5470,H5470,D$1:$D5470,D5470),"")</f>
        <v>523.11534357015898</v>
      </c>
      <c r="AK5470" s="34">
        <v>0.7098445595854922</v>
      </c>
      <c r="AL5470" s="34">
        <v>2.5906735751295333E-3</v>
      </c>
      <c r="AN5470" s="36">
        <v>0.28756476683937826</v>
      </c>
      <c r="AO5470" s="34">
        <v>0.28756476683937826</v>
      </c>
      <c r="AP5470" s="34">
        <v>0</v>
      </c>
      <c r="AS5470" s="36">
        <v>0</v>
      </c>
    </row>
    <row r="5471" spans="1:45" x14ac:dyDescent="0.3">
      <c r="A5471" s="4" t="s">
        <v>200</v>
      </c>
      <c r="B5471" t="s">
        <v>138</v>
      </c>
      <c r="C5471" s="28">
        <v>45448</v>
      </c>
      <c r="D5471">
        <v>2</v>
      </c>
      <c r="G5471" s="42" t="s">
        <v>210</v>
      </c>
      <c r="H5471">
        <f t="shared" si="454"/>
        <v>2024</v>
      </c>
      <c r="I5471" s="2" t="s">
        <v>139</v>
      </c>
      <c r="J5471" s="29">
        <v>31</v>
      </c>
      <c r="N5471" s="40">
        <v>115.09410838912754</v>
      </c>
      <c r="O5471" s="33">
        <f t="shared" si="453"/>
        <v>115.09410838912754</v>
      </c>
      <c r="P5471" s="22">
        <f>IF(ISNUMBER(O5471),SUMIFS(O$1:$O5471,A$1:$A5471,A5471,H$1:$H5471,H5471,D$1:$D5471,D5471),"")</f>
        <v>590.80656957863812</v>
      </c>
      <c r="AK5471" s="34">
        <v>0.66408268733850129</v>
      </c>
      <c r="AL5471" s="34">
        <v>0</v>
      </c>
      <c r="AN5471" s="36">
        <v>0.33591731266149871</v>
      </c>
      <c r="AO5471" s="34">
        <v>0.33591731266149871</v>
      </c>
      <c r="AP5471" s="34">
        <v>0</v>
      </c>
      <c r="AS5471" s="36">
        <v>0</v>
      </c>
    </row>
    <row r="5472" spans="1:45" x14ac:dyDescent="0.3">
      <c r="A5472" s="4" t="s">
        <v>200</v>
      </c>
      <c r="B5472" t="s">
        <v>138</v>
      </c>
      <c r="C5472" s="28">
        <v>45448</v>
      </c>
      <c r="D5472">
        <v>3</v>
      </c>
      <c r="G5472" s="42" t="s">
        <v>210</v>
      </c>
      <c r="H5472">
        <f t="shared" si="454"/>
        <v>2024</v>
      </c>
      <c r="I5472" s="2" t="s">
        <v>139</v>
      </c>
      <c r="J5472" s="29">
        <v>31</v>
      </c>
      <c r="N5472" s="40">
        <v>67.527208301695779</v>
      </c>
      <c r="O5472" s="33">
        <f t="shared" si="453"/>
        <v>67.527208301695779</v>
      </c>
      <c r="P5472" s="22">
        <f>IF(ISNUMBER(O5472),SUMIFS(O$1:$O5472,A$1:$A5472,A5472,H$1:$H5472,H5472,D$1:$D5472,D5472),"")</f>
        <v>427.84699964365831</v>
      </c>
      <c r="AK5472" s="34">
        <v>0.88888888888888895</v>
      </c>
      <c r="AL5472" s="34">
        <v>2.7700831024930748E-3</v>
      </c>
      <c r="AN5472" s="36">
        <v>0.11111111111111112</v>
      </c>
      <c r="AO5472" s="34">
        <v>0.11111111111111112</v>
      </c>
      <c r="AP5472" s="34">
        <v>0</v>
      </c>
      <c r="AS5472" s="36">
        <v>0</v>
      </c>
    </row>
    <row r="5473" spans="1:45" x14ac:dyDescent="0.3">
      <c r="A5473" s="4" t="s">
        <v>200</v>
      </c>
      <c r="B5473" t="s">
        <v>138</v>
      </c>
      <c r="C5473" s="28">
        <v>45448</v>
      </c>
      <c r="D5473">
        <v>4</v>
      </c>
      <c r="G5473" s="42" t="s">
        <v>210</v>
      </c>
      <c r="H5473">
        <f t="shared" si="454"/>
        <v>2024</v>
      </c>
      <c r="I5473" s="2" t="s">
        <v>139</v>
      </c>
      <c r="J5473" s="29">
        <v>31</v>
      </c>
      <c r="N5473" s="40">
        <v>108.53344186677523</v>
      </c>
      <c r="O5473" s="33">
        <f t="shared" si="453"/>
        <v>108.53344186677523</v>
      </c>
      <c r="P5473" s="22">
        <f>IF(ISNUMBER(O5473),SUMIFS(O$1:$O5473,A$1:$A5473,A5473,H$1:$H5473,H5473,D$1:$D5473,D5473),"")</f>
        <v>451.7577530075713</v>
      </c>
      <c r="AK5473" s="34">
        <v>1</v>
      </c>
      <c r="AL5473" s="34">
        <v>0</v>
      </c>
      <c r="AN5473" s="36">
        <v>0</v>
      </c>
      <c r="AO5473" s="34">
        <v>0</v>
      </c>
      <c r="AP5473" s="34">
        <v>0</v>
      </c>
      <c r="AS5473" s="36">
        <v>0</v>
      </c>
    </row>
    <row r="5474" spans="1:45" x14ac:dyDescent="0.3">
      <c r="A5474" s="4" t="s">
        <v>201</v>
      </c>
      <c r="B5474" t="s">
        <v>138</v>
      </c>
      <c r="C5474" s="28">
        <v>44372</v>
      </c>
      <c r="D5474">
        <v>1</v>
      </c>
      <c r="G5474" s="42" t="s">
        <v>211</v>
      </c>
      <c r="H5474">
        <f t="shared" si="454"/>
        <v>2021</v>
      </c>
      <c r="I5474" s="2" t="s">
        <v>139</v>
      </c>
      <c r="J5474" s="29">
        <v>1</v>
      </c>
      <c r="N5474" s="40">
        <v>26.152694133766694</v>
      </c>
      <c r="O5474" s="33">
        <f t="shared" si="453"/>
        <v>26.152694133766694</v>
      </c>
      <c r="P5474" s="22">
        <f>IF(ISNUMBER(O5474),SUMIFS(O$1:$O5474,A$1:$A5474,A5474,H$1:$H5474,H5474,D$1:$D5474,D5474),"")</f>
        <v>26.152694133766694</v>
      </c>
      <c r="AK5474" s="34">
        <v>0.71428571428571397</v>
      </c>
      <c r="AL5474" s="34">
        <v>0</v>
      </c>
      <c r="AN5474" s="36">
        <v>0.28571428571428592</v>
      </c>
      <c r="AO5474" s="34"/>
      <c r="AP5474" s="34"/>
      <c r="AS5474" s="36">
        <v>0</v>
      </c>
    </row>
    <row r="5475" spans="1:45" x14ac:dyDescent="0.3">
      <c r="A5475" s="4" t="s">
        <v>201</v>
      </c>
      <c r="B5475" t="s">
        <v>138</v>
      </c>
      <c r="C5475" s="28">
        <v>44372</v>
      </c>
      <c r="D5475">
        <v>2</v>
      </c>
      <c r="G5475" s="42" t="s">
        <v>211</v>
      </c>
      <c r="H5475">
        <f t="shared" si="454"/>
        <v>2021</v>
      </c>
      <c r="I5475" s="2" t="s">
        <v>139</v>
      </c>
      <c r="J5475" s="29">
        <v>1</v>
      </c>
      <c r="N5475" s="40">
        <v>42.422736737046783</v>
      </c>
      <c r="O5475" s="33">
        <f t="shared" ref="O5475:O5538" si="455">IF(LEN(N5475)&gt;0,N5475,"")</f>
        <v>42.422736737046783</v>
      </c>
      <c r="P5475" s="22">
        <f>IF(ISNUMBER(O5475),SUMIFS(O$1:$O5475,A$1:$A5475,A5475,H$1:$H5475,H5475,D$1:$D5475,D5475),"")</f>
        <v>42.422736737046783</v>
      </c>
      <c r="AK5475" s="34">
        <v>0.81818181818181801</v>
      </c>
      <c r="AL5475" s="34">
        <v>0</v>
      </c>
      <c r="AN5475" s="36">
        <v>0.18181818181818199</v>
      </c>
      <c r="AO5475" s="34"/>
      <c r="AP5475" s="34"/>
      <c r="AS5475" s="36">
        <v>0</v>
      </c>
    </row>
    <row r="5476" spans="1:45" x14ac:dyDescent="0.3">
      <c r="A5476" s="4" t="s">
        <v>201</v>
      </c>
      <c r="B5476" t="s">
        <v>138</v>
      </c>
      <c r="C5476" s="28">
        <v>44372</v>
      </c>
      <c r="D5476">
        <v>3</v>
      </c>
      <c r="G5476" s="42" t="s">
        <v>211</v>
      </c>
      <c r="H5476">
        <f t="shared" si="454"/>
        <v>2021</v>
      </c>
      <c r="I5476" s="2" t="s">
        <v>139</v>
      </c>
      <c r="J5476" s="29">
        <v>1</v>
      </c>
      <c r="N5476" s="40">
        <v>28.075431117256208</v>
      </c>
      <c r="O5476" s="33">
        <f t="shared" si="455"/>
        <v>28.075431117256208</v>
      </c>
      <c r="P5476" s="22">
        <f>IF(ISNUMBER(O5476),SUMIFS(O$1:$O5476,A$1:$A5476,A5476,H$1:$H5476,H5476,D$1:$D5476,D5476),"")</f>
        <v>28.075431117256208</v>
      </c>
      <c r="AK5476" s="34">
        <v>0.75000000000000011</v>
      </c>
      <c r="AL5476" s="34">
        <v>0</v>
      </c>
      <c r="AN5476" s="36">
        <v>0.24999999999999992</v>
      </c>
      <c r="AO5476" s="34"/>
      <c r="AP5476" s="34"/>
      <c r="AS5476" s="36">
        <v>0</v>
      </c>
    </row>
    <row r="5477" spans="1:45" x14ac:dyDescent="0.3">
      <c r="A5477" s="4" t="s">
        <v>201</v>
      </c>
      <c r="B5477" t="s">
        <v>138</v>
      </c>
      <c r="C5477" s="28">
        <v>44372</v>
      </c>
      <c r="D5477">
        <v>4</v>
      </c>
      <c r="G5477" s="42" t="s">
        <v>211</v>
      </c>
      <c r="H5477">
        <f t="shared" si="454"/>
        <v>2021</v>
      </c>
      <c r="I5477" s="2" t="s">
        <v>139</v>
      </c>
      <c r="J5477" s="29">
        <v>1</v>
      </c>
      <c r="N5477" s="40">
        <v>37.507394187639797</v>
      </c>
      <c r="O5477" s="33">
        <f t="shared" si="455"/>
        <v>37.507394187639797</v>
      </c>
      <c r="P5477" s="22">
        <f>IF(ISNUMBER(O5477),SUMIFS(O$1:$O5477,A$1:$A5477,A5477,H$1:$H5477,H5477,D$1:$D5477,D5477),"")</f>
        <v>37.507394187639797</v>
      </c>
      <c r="AK5477" s="34">
        <v>0.76190476190476186</v>
      </c>
      <c r="AL5477" s="34">
        <v>0</v>
      </c>
      <c r="AN5477" s="36">
        <v>0.23809523809523814</v>
      </c>
      <c r="AO5477" s="34"/>
      <c r="AP5477" s="34"/>
      <c r="AS5477" s="36">
        <v>0</v>
      </c>
    </row>
    <row r="5478" spans="1:45" x14ac:dyDescent="0.3">
      <c r="A5478" s="4" t="s">
        <v>201</v>
      </c>
      <c r="B5478" t="s">
        <v>138</v>
      </c>
      <c r="C5478" s="28">
        <v>44424</v>
      </c>
      <c r="D5478">
        <v>1</v>
      </c>
      <c r="G5478" s="42" t="s">
        <v>211</v>
      </c>
      <c r="H5478">
        <f t="shared" si="454"/>
        <v>2021</v>
      </c>
      <c r="I5478" s="2" t="s">
        <v>139</v>
      </c>
      <c r="J5478" s="29">
        <v>2</v>
      </c>
      <c r="N5478" s="40">
        <v>123.5290842273284</v>
      </c>
      <c r="O5478" s="33">
        <f t="shared" si="455"/>
        <v>123.5290842273284</v>
      </c>
      <c r="P5478" s="22">
        <f>IF(ISNUMBER(O5478),SUMIFS(O$1:$O5478,A$1:$A5478,A5478,H$1:$H5478,H5478,D$1:$D5478,D5478),"")</f>
        <v>149.6817783610951</v>
      </c>
      <c r="AK5478" s="34">
        <v>0.60045146726862308</v>
      </c>
      <c r="AL5478" s="34">
        <v>0</v>
      </c>
      <c r="AN5478" s="36">
        <v>0.39954853273137692</v>
      </c>
      <c r="AO5478" s="34"/>
      <c r="AP5478" s="34"/>
      <c r="AS5478" s="36">
        <v>0</v>
      </c>
    </row>
    <row r="5479" spans="1:45" x14ac:dyDescent="0.3">
      <c r="A5479" s="4" t="s">
        <v>201</v>
      </c>
      <c r="B5479" t="s">
        <v>138</v>
      </c>
      <c r="C5479" s="28">
        <v>44424</v>
      </c>
      <c r="D5479">
        <v>2</v>
      </c>
      <c r="G5479" s="42" t="s">
        <v>211</v>
      </c>
      <c r="H5479">
        <f t="shared" si="454"/>
        <v>2021</v>
      </c>
      <c r="I5479" s="2" t="s">
        <v>139</v>
      </c>
      <c r="J5479" s="29">
        <v>2</v>
      </c>
      <c r="N5479" s="40">
        <v>189.87260983891142</v>
      </c>
      <c r="O5479" s="33">
        <f t="shared" si="455"/>
        <v>189.87260983891142</v>
      </c>
      <c r="P5479" s="22">
        <f>IF(ISNUMBER(O5479),SUMIFS(O$1:$O5479,A$1:$A5479,A5479,H$1:$H5479,H5479,D$1:$D5479,D5479),"")</f>
        <v>232.29534657595821</v>
      </c>
      <c r="AK5479" s="34">
        <v>0.8511705685618729</v>
      </c>
      <c r="AL5479" s="34">
        <v>0</v>
      </c>
      <c r="AN5479" s="36">
        <v>0.14882943143812705</v>
      </c>
      <c r="AO5479" s="34"/>
      <c r="AP5479" s="34"/>
      <c r="AS5479" s="36">
        <v>0</v>
      </c>
    </row>
    <row r="5480" spans="1:45" x14ac:dyDescent="0.3">
      <c r="A5480" s="4" t="s">
        <v>201</v>
      </c>
      <c r="B5480" t="s">
        <v>138</v>
      </c>
      <c r="C5480" s="28">
        <v>44424</v>
      </c>
      <c r="D5480">
        <v>3</v>
      </c>
      <c r="G5480" s="42" t="s">
        <v>211</v>
      </c>
      <c r="H5480">
        <f t="shared" si="454"/>
        <v>2021</v>
      </c>
      <c r="I5480" s="2" t="s">
        <v>139</v>
      </c>
      <c r="J5480" s="29">
        <v>2</v>
      </c>
      <c r="N5480" s="40">
        <v>91.257347750854237</v>
      </c>
      <c r="O5480" s="33">
        <f t="shared" si="455"/>
        <v>91.257347750854237</v>
      </c>
      <c r="P5480" s="22">
        <f>IF(ISNUMBER(O5480),SUMIFS(O$1:$O5480,A$1:$A5480,A5480,H$1:$H5480,H5480,D$1:$D5480,D5480),"")</f>
        <v>119.33277886811044</v>
      </c>
      <c r="AK5480" s="34">
        <v>0.84044943820224716</v>
      </c>
      <c r="AL5480" s="34">
        <v>0</v>
      </c>
      <c r="AN5480" s="36">
        <v>0.15955056179775279</v>
      </c>
      <c r="AO5480" s="34"/>
      <c r="AP5480" s="34"/>
      <c r="AS5480" s="36">
        <v>0</v>
      </c>
    </row>
    <row r="5481" spans="1:45" x14ac:dyDescent="0.3">
      <c r="A5481" s="4" t="s">
        <v>201</v>
      </c>
      <c r="B5481" t="s">
        <v>138</v>
      </c>
      <c r="C5481" s="28">
        <v>44424</v>
      </c>
      <c r="D5481">
        <v>4</v>
      </c>
      <c r="G5481" s="42" t="s">
        <v>211</v>
      </c>
      <c r="H5481">
        <f t="shared" si="454"/>
        <v>2021</v>
      </c>
      <c r="I5481" s="2" t="s">
        <v>139</v>
      </c>
      <c r="J5481" s="29">
        <v>2</v>
      </c>
      <c r="N5481" s="40">
        <v>220.38287169274881</v>
      </c>
      <c r="O5481" s="33">
        <f t="shared" si="455"/>
        <v>220.38287169274881</v>
      </c>
      <c r="P5481" s="22">
        <f>IF(ISNUMBER(O5481),SUMIFS(O$1:$O5481,A$1:$A5481,A5481,H$1:$H5481,H5481,D$1:$D5481,D5481),"")</f>
        <v>257.8902658803886</v>
      </c>
      <c r="AK5481" s="34">
        <v>0.909426987060998</v>
      </c>
      <c r="AL5481" s="34">
        <v>0</v>
      </c>
      <c r="AN5481" s="36">
        <v>9.0573012939001885E-2</v>
      </c>
      <c r="AO5481" s="34"/>
      <c r="AP5481" s="34"/>
      <c r="AS5481" s="36">
        <v>0</v>
      </c>
    </row>
    <row r="5482" spans="1:45" x14ac:dyDescent="0.3">
      <c r="A5482" s="4" t="s">
        <v>201</v>
      </c>
      <c r="B5482" t="s">
        <v>138</v>
      </c>
      <c r="C5482" s="28">
        <v>44468</v>
      </c>
      <c r="D5482">
        <v>1</v>
      </c>
      <c r="G5482" s="42" t="s">
        <v>211</v>
      </c>
      <c r="H5482">
        <f t="shared" si="454"/>
        <v>2021</v>
      </c>
      <c r="I5482" s="2" t="s">
        <v>139</v>
      </c>
      <c r="J5482" s="29">
        <v>3</v>
      </c>
      <c r="N5482" s="40">
        <v>238.3012054933657</v>
      </c>
      <c r="O5482" s="33">
        <f t="shared" si="455"/>
        <v>238.3012054933657</v>
      </c>
      <c r="P5482" s="22">
        <f>IF(ISNUMBER(O5482),SUMIFS(O$1:$O5482,A$1:$A5482,A5482,H$1:$H5482,H5482,D$1:$D5482,D5482),"")</f>
        <v>387.98298385446083</v>
      </c>
      <c r="AK5482" s="34">
        <v>0.632896983494593</v>
      </c>
      <c r="AL5482" s="34"/>
      <c r="AN5482" s="36">
        <v>0.367103016505407</v>
      </c>
      <c r="AO5482" s="34"/>
      <c r="AP5482" s="34"/>
      <c r="AS5482" s="36"/>
    </row>
    <row r="5483" spans="1:45" x14ac:dyDescent="0.3">
      <c r="A5483" s="4" t="s">
        <v>201</v>
      </c>
      <c r="B5483" t="s">
        <v>138</v>
      </c>
      <c r="C5483" s="28">
        <v>44468</v>
      </c>
      <c r="D5483">
        <v>2</v>
      </c>
      <c r="G5483" s="42" t="s">
        <v>211</v>
      </c>
      <c r="H5483">
        <f t="shared" si="454"/>
        <v>2021</v>
      </c>
      <c r="I5483" s="2" t="s">
        <v>139</v>
      </c>
      <c r="J5483" s="29">
        <v>3</v>
      </c>
      <c r="N5483" s="40">
        <v>215.83455832433043</v>
      </c>
      <c r="O5483" s="33">
        <f t="shared" si="455"/>
        <v>215.83455832433043</v>
      </c>
      <c r="P5483" s="22">
        <f>IF(ISNUMBER(O5483),SUMIFS(O$1:$O5483,A$1:$A5483,A5483,H$1:$H5483,H5483,D$1:$D5483,D5483),"")</f>
        <v>448.12990490028864</v>
      </c>
      <c r="AK5483" s="34">
        <v>0.73745519713261654</v>
      </c>
      <c r="AL5483" s="34"/>
      <c r="AN5483" s="36">
        <v>0.26254480286738346</v>
      </c>
      <c r="AO5483" s="34"/>
      <c r="AP5483" s="34"/>
      <c r="AS5483" s="36"/>
    </row>
    <row r="5484" spans="1:45" x14ac:dyDescent="0.3">
      <c r="A5484" s="4" t="s">
        <v>201</v>
      </c>
      <c r="B5484" t="s">
        <v>138</v>
      </c>
      <c r="C5484" s="28">
        <v>44468</v>
      </c>
      <c r="D5484">
        <v>3</v>
      </c>
      <c r="G5484" s="42" t="s">
        <v>211</v>
      </c>
      <c r="H5484">
        <f t="shared" si="454"/>
        <v>2021</v>
      </c>
      <c r="I5484" s="2" t="s">
        <v>139</v>
      </c>
      <c r="J5484" s="29">
        <v>3</v>
      </c>
      <c r="N5484" s="40">
        <v>231.37850485916778</v>
      </c>
      <c r="O5484" s="33">
        <f t="shared" si="455"/>
        <v>231.37850485916778</v>
      </c>
      <c r="P5484" s="22">
        <f>IF(ISNUMBER(O5484),SUMIFS(O$1:$O5484,A$1:$A5484,A5484,H$1:$H5484,H5484,D$1:$D5484,D5484),"")</f>
        <v>350.71128372727821</v>
      </c>
      <c r="AK5484" s="34">
        <v>0.70082144401210544</v>
      </c>
      <c r="AL5484" s="34"/>
      <c r="AN5484" s="36">
        <v>0.2991785559878945</v>
      </c>
      <c r="AO5484" s="34"/>
      <c r="AP5484" s="34"/>
      <c r="AS5484" s="36"/>
    </row>
    <row r="5485" spans="1:45" x14ac:dyDescent="0.3">
      <c r="A5485" s="4" t="s">
        <v>201</v>
      </c>
      <c r="B5485" t="s">
        <v>138</v>
      </c>
      <c r="C5485" s="28">
        <v>44468</v>
      </c>
      <c r="D5485">
        <v>4</v>
      </c>
      <c r="G5485" s="42" t="s">
        <v>211</v>
      </c>
      <c r="H5485">
        <f t="shared" si="454"/>
        <v>2021</v>
      </c>
      <c r="I5485" s="2" t="s">
        <v>139</v>
      </c>
      <c r="J5485" s="29">
        <v>3</v>
      </c>
      <c r="N5485" s="40">
        <v>281.94933687521518</v>
      </c>
      <c r="O5485" s="33">
        <f t="shared" si="455"/>
        <v>281.94933687521518</v>
      </c>
      <c r="P5485" s="22">
        <f>IF(ISNUMBER(O5485),SUMIFS(O$1:$O5485,A$1:$A5485,A5485,H$1:$H5485,H5485,D$1:$D5485,D5485),"")</f>
        <v>539.83960275560378</v>
      </c>
      <c r="AK5485" s="34">
        <v>0.72085889570552153</v>
      </c>
      <c r="AL5485" s="34"/>
      <c r="AN5485" s="36">
        <v>0.27914110429447853</v>
      </c>
      <c r="AO5485" s="34"/>
      <c r="AP5485" s="34"/>
      <c r="AS5485" s="36"/>
    </row>
    <row r="5486" spans="1:45" x14ac:dyDescent="0.3">
      <c r="A5486" s="4" t="s">
        <v>201</v>
      </c>
      <c r="B5486" t="s">
        <v>138</v>
      </c>
      <c r="C5486" s="28">
        <v>44491</v>
      </c>
      <c r="D5486">
        <v>1</v>
      </c>
      <c r="G5486" s="42" t="s">
        <v>211</v>
      </c>
      <c r="H5486">
        <f t="shared" si="454"/>
        <v>2021</v>
      </c>
      <c r="I5486" s="2" t="s">
        <v>139</v>
      </c>
      <c r="J5486" s="29">
        <v>4</v>
      </c>
      <c r="N5486" s="40">
        <v>198.60751939526557</v>
      </c>
      <c r="O5486" s="33">
        <f t="shared" si="455"/>
        <v>198.60751939526557</v>
      </c>
      <c r="P5486" s="22">
        <f>IF(ISNUMBER(O5486),SUMIFS(O$1:$O5486,A$1:$A5486,A5486,H$1:$H5486,H5486,D$1:$D5486,D5486),"")</f>
        <v>586.59050324972645</v>
      </c>
      <c r="AK5486" s="34">
        <v>0.63636363636363635</v>
      </c>
      <c r="AL5486" s="34"/>
      <c r="AN5486" s="36">
        <v>0.36363636363636365</v>
      </c>
      <c r="AO5486" s="34"/>
      <c r="AP5486" s="34"/>
      <c r="AS5486" s="36"/>
    </row>
    <row r="5487" spans="1:45" x14ac:dyDescent="0.3">
      <c r="A5487" s="4" t="s">
        <v>201</v>
      </c>
      <c r="B5487" t="s">
        <v>138</v>
      </c>
      <c r="C5487" s="28">
        <v>44491</v>
      </c>
      <c r="D5487">
        <v>2</v>
      </c>
      <c r="G5487" s="42" t="s">
        <v>211</v>
      </c>
      <c r="H5487">
        <f t="shared" si="454"/>
        <v>2021</v>
      </c>
      <c r="I5487" s="2" t="s">
        <v>139</v>
      </c>
      <c r="J5487" s="29">
        <v>4</v>
      </c>
      <c r="N5487" s="40">
        <v>139.66535705666141</v>
      </c>
      <c r="O5487" s="33">
        <f t="shared" si="455"/>
        <v>139.66535705666141</v>
      </c>
      <c r="P5487" s="22">
        <f>IF(ISNUMBER(O5487),SUMIFS(O$1:$O5487,A$1:$A5487,A5487,H$1:$H5487,H5487,D$1:$D5487,D5487),"")</f>
        <v>587.79526195695007</v>
      </c>
      <c r="AK5487" s="34">
        <v>0.70139309509388248</v>
      </c>
      <c r="AL5487" s="34"/>
      <c r="AN5487" s="36">
        <v>0.29860690490611752</v>
      </c>
      <c r="AO5487" s="34"/>
      <c r="AP5487" s="34"/>
      <c r="AS5487" s="36"/>
    </row>
    <row r="5488" spans="1:45" x14ac:dyDescent="0.3">
      <c r="A5488" s="4" t="s">
        <v>201</v>
      </c>
      <c r="B5488" t="s">
        <v>138</v>
      </c>
      <c r="C5488" s="28">
        <v>44491</v>
      </c>
      <c r="D5488">
        <v>3</v>
      </c>
      <c r="G5488" s="42" t="s">
        <v>211</v>
      </c>
      <c r="H5488">
        <f t="shared" si="454"/>
        <v>2021</v>
      </c>
      <c r="I5488" s="2" t="s">
        <v>139</v>
      </c>
      <c r="J5488" s="29">
        <v>4</v>
      </c>
      <c r="N5488" s="40">
        <v>232.36461251167128</v>
      </c>
      <c r="O5488" s="33">
        <f t="shared" si="455"/>
        <v>232.36461251167128</v>
      </c>
      <c r="P5488" s="22">
        <f>IF(ISNUMBER(O5488),SUMIFS(O$1:$O5488,A$1:$A5488,A5488,H$1:$H5488,H5488,D$1:$D5488,D5488),"")</f>
        <v>583.07589623894955</v>
      </c>
      <c r="AK5488" s="34">
        <v>0.66552706552706553</v>
      </c>
      <c r="AL5488" s="34"/>
      <c r="AN5488" s="36">
        <v>0.33447293447293441</v>
      </c>
      <c r="AO5488" s="34"/>
      <c r="AP5488" s="34"/>
      <c r="AS5488" s="36"/>
    </row>
    <row r="5489" spans="1:45" x14ac:dyDescent="0.3">
      <c r="A5489" s="4" t="s">
        <v>201</v>
      </c>
      <c r="B5489" t="s">
        <v>138</v>
      </c>
      <c r="C5489" s="28">
        <v>44491</v>
      </c>
      <c r="D5489">
        <v>4</v>
      </c>
      <c r="G5489" s="42" t="s">
        <v>211</v>
      </c>
      <c r="H5489">
        <f t="shared" si="454"/>
        <v>2021</v>
      </c>
      <c r="I5489" s="2" t="s">
        <v>139</v>
      </c>
      <c r="J5489" s="29">
        <v>4</v>
      </c>
      <c r="N5489" s="40">
        <v>184.60126629189944</v>
      </c>
      <c r="O5489" s="33">
        <f t="shared" si="455"/>
        <v>184.60126629189944</v>
      </c>
      <c r="P5489" s="22">
        <f>IF(ISNUMBER(O5489),SUMIFS(O$1:$O5489,A$1:$A5489,A5489,H$1:$H5489,H5489,D$1:$D5489,D5489),"")</f>
        <v>724.44086904750316</v>
      </c>
      <c r="AK5489" s="34">
        <v>0.66768292682926833</v>
      </c>
      <c r="AL5489" s="34"/>
      <c r="AN5489" s="36">
        <v>0.33231707317073172</v>
      </c>
      <c r="AO5489" s="34"/>
      <c r="AP5489" s="34"/>
      <c r="AS5489" s="36"/>
    </row>
    <row r="5490" spans="1:45" x14ac:dyDescent="0.3">
      <c r="A5490" s="4" t="s">
        <v>201</v>
      </c>
      <c r="B5490" t="s">
        <v>138</v>
      </c>
      <c r="C5490" s="28">
        <v>44518</v>
      </c>
      <c r="D5490">
        <v>1</v>
      </c>
      <c r="G5490" s="42" t="s">
        <v>211</v>
      </c>
      <c r="H5490">
        <f t="shared" si="454"/>
        <v>2021</v>
      </c>
      <c r="I5490" s="2" t="s">
        <v>139</v>
      </c>
      <c r="J5490" s="29">
        <v>5</v>
      </c>
      <c r="N5490" s="40">
        <v>270.04526349822174</v>
      </c>
      <c r="O5490" s="33">
        <f t="shared" si="455"/>
        <v>270.04526349822174</v>
      </c>
      <c r="P5490" s="22">
        <f>IF(ISNUMBER(O5490),SUMIFS(O$1:$O5490,A$1:$A5490,A5490,H$1:$H5490,H5490,D$1:$D5490,D5490),"")</f>
        <v>856.6357667479482</v>
      </c>
      <c r="AK5490" s="47">
        <v>0.50246457178065307</v>
      </c>
      <c r="AL5490" s="35"/>
      <c r="AN5490" s="48">
        <v>0.49753542821934688</v>
      </c>
      <c r="AO5490" s="35">
        <v>0.25107825015403573</v>
      </c>
      <c r="AP5490" s="35">
        <v>0.24645717806531114</v>
      </c>
      <c r="AS5490" s="37"/>
    </row>
    <row r="5491" spans="1:45" x14ac:dyDescent="0.3">
      <c r="A5491" s="4" t="s">
        <v>201</v>
      </c>
      <c r="B5491" t="s">
        <v>138</v>
      </c>
      <c r="C5491" s="28">
        <v>44518</v>
      </c>
      <c r="D5491">
        <v>2</v>
      </c>
      <c r="G5491" s="42" t="s">
        <v>211</v>
      </c>
      <c r="H5491">
        <f t="shared" si="454"/>
        <v>2021</v>
      </c>
      <c r="I5491" s="2" t="s">
        <v>139</v>
      </c>
      <c r="J5491" s="29">
        <v>5</v>
      </c>
      <c r="N5491" s="40">
        <v>329.31263858093126</v>
      </c>
      <c r="O5491" s="33">
        <f t="shared" si="455"/>
        <v>329.31263858093126</v>
      </c>
      <c r="P5491" s="22">
        <f>IF(ISNUMBER(O5491),SUMIFS(O$1:$O5491,A$1:$A5491,A5491,H$1:$H5491,H5491,D$1:$D5491,D5491),"")</f>
        <v>917.10790053788128</v>
      </c>
      <c r="AK5491" s="47">
        <v>0.66954332973750452</v>
      </c>
      <c r="AL5491" s="35"/>
      <c r="AN5491" s="48">
        <v>0.33045667026249548</v>
      </c>
      <c r="AO5491" s="35">
        <v>0.1992089176555196</v>
      </c>
      <c r="AP5491" s="35">
        <v>0.13124775260697591</v>
      </c>
      <c r="AS5491" s="37"/>
    </row>
    <row r="5492" spans="1:45" x14ac:dyDescent="0.3">
      <c r="A5492" s="4" t="s">
        <v>201</v>
      </c>
      <c r="B5492" t="s">
        <v>138</v>
      </c>
      <c r="C5492" s="28">
        <v>44518</v>
      </c>
      <c r="D5492">
        <v>3</v>
      </c>
      <c r="G5492" s="42" t="s">
        <v>211</v>
      </c>
      <c r="H5492">
        <f t="shared" si="454"/>
        <v>2021</v>
      </c>
      <c r="I5492" s="2" t="s">
        <v>139</v>
      </c>
      <c r="J5492" s="29">
        <v>5</v>
      </c>
      <c r="N5492" s="40">
        <v>297.67335766423361</v>
      </c>
      <c r="O5492" s="33">
        <f t="shared" si="455"/>
        <v>297.67335766423361</v>
      </c>
      <c r="P5492" s="22">
        <f>IF(ISNUMBER(O5492),SUMIFS(O$1:$O5492,A$1:$A5492,A5492,H$1:$H5492,H5492,D$1:$D5492,D5492),"")</f>
        <v>880.74925390318322</v>
      </c>
      <c r="AK5492" s="47">
        <v>0.62028014616321558</v>
      </c>
      <c r="AL5492" s="35"/>
      <c r="AN5492" s="48">
        <v>0.37971985383678442</v>
      </c>
      <c r="AO5492" s="35">
        <v>0.1976248477466504</v>
      </c>
      <c r="AP5492" s="35">
        <v>0.18209500609013399</v>
      </c>
      <c r="AS5492" s="37"/>
    </row>
    <row r="5493" spans="1:45" x14ac:dyDescent="0.3">
      <c r="A5493" s="4" t="s">
        <v>201</v>
      </c>
      <c r="B5493" t="s">
        <v>138</v>
      </c>
      <c r="C5493" s="28">
        <v>44518</v>
      </c>
      <c r="D5493">
        <v>4</v>
      </c>
      <c r="G5493" s="42" t="s">
        <v>211</v>
      </c>
      <c r="H5493">
        <f t="shared" si="454"/>
        <v>2021</v>
      </c>
      <c r="I5493" s="2" t="s">
        <v>139</v>
      </c>
      <c r="J5493" s="29">
        <v>5</v>
      </c>
      <c r="N5493" s="40">
        <v>314.51153131218678</v>
      </c>
      <c r="O5493" s="33">
        <f t="shared" si="455"/>
        <v>314.51153131218678</v>
      </c>
      <c r="P5493" s="22">
        <f>IF(ISNUMBER(O5493),SUMIFS(O$1:$O5493,A$1:$A5493,A5493,H$1:$H5493,H5493,D$1:$D5493,D5493),"")</f>
        <v>1038.9524003596898</v>
      </c>
      <c r="AK5493" s="47">
        <v>0.63253402462734931</v>
      </c>
      <c r="AL5493" s="35"/>
      <c r="AN5493" s="48">
        <v>0.36746597537265069</v>
      </c>
      <c r="AO5493" s="35">
        <v>0.19183408943616331</v>
      </c>
      <c r="AP5493" s="35">
        <v>0.17563188593648738</v>
      </c>
      <c r="AS5493" s="37"/>
    </row>
    <row r="5494" spans="1:45" x14ac:dyDescent="0.3">
      <c r="A5494" s="4" t="s">
        <v>201</v>
      </c>
      <c r="B5494" t="s">
        <v>138</v>
      </c>
      <c r="C5494" s="28">
        <v>44551</v>
      </c>
      <c r="D5494">
        <v>1</v>
      </c>
      <c r="G5494" s="42" t="s">
        <v>211</v>
      </c>
      <c r="H5494">
        <f t="shared" si="454"/>
        <v>2021</v>
      </c>
      <c r="I5494" s="2" t="s">
        <v>139</v>
      </c>
      <c r="J5494" s="29">
        <v>6</v>
      </c>
      <c r="N5494" s="40">
        <v>364.31075326240256</v>
      </c>
      <c r="O5494" s="33">
        <f t="shared" si="455"/>
        <v>364.31075326240256</v>
      </c>
      <c r="P5494" s="22">
        <f>IF(ISNUMBER(O5494),SUMIFS(O$1:$O5494,A$1:$A5494,A5494,H$1:$H5494,H5494,D$1:$D5494,D5494),"")</f>
        <v>1220.9465200103507</v>
      </c>
      <c r="AK5494" s="34">
        <v>0.49910233393177733</v>
      </c>
      <c r="AL5494" s="34">
        <v>0</v>
      </c>
      <c r="AN5494" s="36">
        <v>0.47845601436265711</v>
      </c>
      <c r="AO5494" s="34">
        <v>0.39497307001795334</v>
      </c>
      <c r="AP5494" s="34">
        <v>8.3482944344703769E-2</v>
      </c>
      <c r="AS5494" s="36">
        <v>2.244165170556553E-2</v>
      </c>
    </row>
    <row r="5495" spans="1:45" x14ac:dyDescent="0.3">
      <c r="A5495" s="4" t="s">
        <v>201</v>
      </c>
      <c r="B5495" t="s">
        <v>138</v>
      </c>
      <c r="C5495" s="28">
        <v>44551</v>
      </c>
      <c r="D5495">
        <v>2</v>
      </c>
      <c r="G5495" s="42" t="s">
        <v>211</v>
      </c>
      <c r="H5495">
        <f t="shared" si="454"/>
        <v>2021</v>
      </c>
      <c r="I5495" s="2" t="s">
        <v>139</v>
      </c>
      <c r="J5495" s="29">
        <v>6</v>
      </c>
      <c r="N5495" s="40">
        <v>356.97270851229797</v>
      </c>
      <c r="O5495" s="33">
        <f t="shared" si="455"/>
        <v>356.97270851229797</v>
      </c>
      <c r="P5495" s="22">
        <f>IF(ISNUMBER(O5495),SUMIFS(O$1:$O5495,A$1:$A5495,A5495,H$1:$H5495,H5495,D$1:$D5495,D5495),"")</f>
        <v>1274.0806090501792</v>
      </c>
      <c r="AK5495" s="34">
        <v>0.48012618296529974</v>
      </c>
      <c r="AL5495" s="34">
        <v>0</v>
      </c>
      <c r="AN5495" s="36">
        <v>0.51798107255520498</v>
      </c>
      <c r="AO5495" s="34">
        <v>0.35331230283911663</v>
      </c>
      <c r="AP5495" s="34">
        <v>0.16466876971608835</v>
      </c>
      <c r="AS5495" s="36">
        <v>1.892744479495268E-3</v>
      </c>
    </row>
    <row r="5496" spans="1:45" x14ac:dyDescent="0.3">
      <c r="A5496" s="4" t="s">
        <v>201</v>
      </c>
      <c r="B5496" t="s">
        <v>138</v>
      </c>
      <c r="C5496" s="28">
        <v>44551</v>
      </c>
      <c r="D5496">
        <v>3</v>
      </c>
      <c r="G5496" s="42" t="s">
        <v>211</v>
      </c>
      <c r="H5496">
        <f t="shared" si="454"/>
        <v>2021</v>
      </c>
      <c r="I5496" s="2" t="s">
        <v>139</v>
      </c>
      <c r="J5496" s="29">
        <v>6</v>
      </c>
      <c r="N5496" s="40">
        <v>355.69023569023568</v>
      </c>
      <c r="O5496" s="33">
        <f t="shared" si="455"/>
        <v>355.69023569023568</v>
      </c>
      <c r="P5496" s="22">
        <f>IF(ISNUMBER(O5496),SUMIFS(O$1:$O5496,A$1:$A5496,A5496,H$1:$H5496,H5496,D$1:$D5496,D5496),"")</f>
        <v>1236.4394895934188</v>
      </c>
      <c r="AK5496" s="34">
        <v>0.49661016949152548</v>
      </c>
      <c r="AL5496" s="34">
        <v>0</v>
      </c>
      <c r="AN5496" s="36">
        <v>0.45847457627118648</v>
      </c>
      <c r="AO5496" s="34">
        <v>0.34067796610169493</v>
      </c>
      <c r="AP5496" s="34">
        <v>0.11779661016949153</v>
      </c>
      <c r="AS5496" s="36">
        <v>4.4915254237288142E-2</v>
      </c>
    </row>
    <row r="5497" spans="1:45" x14ac:dyDescent="0.3">
      <c r="A5497" s="4" t="s">
        <v>201</v>
      </c>
      <c r="B5497" t="s">
        <v>138</v>
      </c>
      <c r="C5497" s="28">
        <v>44551</v>
      </c>
      <c r="D5497">
        <v>4</v>
      </c>
      <c r="G5497" s="42" t="s">
        <v>211</v>
      </c>
      <c r="H5497">
        <f t="shared" si="454"/>
        <v>2021</v>
      </c>
      <c r="I5497" s="2" t="s">
        <v>139</v>
      </c>
      <c r="J5497" s="29">
        <v>6</v>
      </c>
      <c r="N5497" s="40">
        <v>455.34151840776383</v>
      </c>
      <c r="O5497" s="33">
        <f t="shared" si="455"/>
        <v>455.34151840776383</v>
      </c>
      <c r="P5497" s="22">
        <f>IF(ISNUMBER(O5497),SUMIFS(O$1:$O5497,A$1:$A5497,A5497,H$1:$H5497,H5497,D$1:$D5497,D5497),"")</f>
        <v>1494.2939187674538</v>
      </c>
      <c r="AK5497" s="34">
        <v>0.20173680694722779</v>
      </c>
      <c r="AL5497" s="34">
        <v>0</v>
      </c>
      <c r="AN5497" s="36">
        <v>0.7782231128924515</v>
      </c>
      <c r="AO5497" s="34">
        <v>0.50968603874415497</v>
      </c>
      <c r="AP5497" s="34">
        <v>0.26853707414829653</v>
      </c>
      <c r="AS5497" s="36">
        <v>2.004008016032064E-2</v>
      </c>
    </row>
    <row r="5498" spans="1:45" x14ac:dyDescent="0.3">
      <c r="A5498" s="4" t="s">
        <v>201</v>
      </c>
      <c r="B5498" t="s">
        <v>138</v>
      </c>
      <c r="C5498" s="28">
        <v>44572</v>
      </c>
      <c r="D5498">
        <v>1</v>
      </c>
      <c r="G5498" s="42" t="s">
        <v>211</v>
      </c>
      <c r="H5498">
        <f t="shared" si="454"/>
        <v>2022</v>
      </c>
      <c r="I5498" s="2" t="s">
        <v>139</v>
      </c>
      <c r="J5498" s="29">
        <v>7</v>
      </c>
      <c r="N5498" s="40">
        <v>121.2740146563676</v>
      </c>
      <c r="O5498" s="33">
        <f t="shared" si="455"/>
        <v>121.2740146563676</v>
      </c>
      <c r="P5498" s="22">
        <f>IF(ISNUMBER(O5498),SUMIFS(O$1:$O5498,A$1:$A5498,A5498,H$1:$H5498,H5498,D$1:$D5498,D5498),"")</f>
        <v>121.2740146563676</v>
      </c>
      <c r="AK5498" s="34">
        <v>0.66947565543071164</v>
      </c>
      <c r="AL5498" s="34">
        <v>0</v>
      </c>
      <c r="AN5498" s="36">
        <v>0.33052434456928836</v>
      </c>
      <c r="AO5498" s="34">
        <v>0.30524344569288386</v>
      </c>
      <c r="AP5498" s="34">
        <v>2.5280898876404497E-2</v>
      </c>
      <c r="AS5498" s="36"/>
    </row>
    <row r="5499" spans="1:45" x14ac:dyDescent="0.3">
      <c r="A5499" s="4" t="s">
        <v>201</v>
      </c>
      <c r="B5499" t="s">
        <v>138</v>
      </c>
      <c r="C5499" s="28">
        <v>44572</v>
      </c>
      <c r="D5499">
        <v>2</v>
      </c>
      <c r="G5499" s="42" t="s">
        <v>211</v>
      </c>
      <c r="H5499">
        <f t="shared" si="454"/>
        <v>2022</v>
      </c>
      <c r="I5499" s="2" t="s">
        <v>139</v>
      </c>
      <c r="J5499" s="29">
        <v>7</v>
      </c>
      <c r="N5499" s="40">
        <v>94.034414106939707</v>
      </c>
      <c r="O5499" s="33">
        <f t="shared" si="455"/>
        <v>94.034414106939707</v>
      </c>
      <c r="P5499" s="22">
        <f>IF(ISNUMBER(O5499),SUMIFS(O$1:$O5499,A$1:$A5499,A5499,H$1:$H5499,H5499,D$1:$D5499,D5499),"")</f>
        <v>94.034414106939707</v>
      </c>
      <c r="AK5499" s="34">
        <v>0.62947882736156346</v>
      </c>
      <c r="AL5499" s="34">
        <v>0</v>
      </c>
      <c r="AN5499" s="36">
        <v>0.37052117263843642</v>
      </c>
      <c r="AO5499" s="34">
        <v>0.31026058631921821</v>
      </c>
      <c r="AP5499" s="34">
        <v>6.0260586319218233E-2</v>
      </c>
      <c r="AS5499" s="36"/>
    </row>
    <row r="5500" spans="1:45" x14ac:dyDescent="0.3">
      <c r="A5500" s="4" t="s">
        <v>201</v>
      </c>
      <c r="B5500" t="s">
        <v>138</v>
      </c>
      <c r="C5500" s="28">
        <v>44572</v>
      </c>
      <c r="D5500">
        <v>3</v>
      </c>
      <c r="G5500" s="42" t="s">
        <v>211</v>
      </c>
      <c r="H5500">
        <f t="shared" si="454"/>
        <v>2022</v>
      </c>
      <c r="I5500" s="2" t="s">
        <v>139</v>
      </c>
      <c r="J5500" s="29">
        <v>7</v>
      </c>
      <c r="N5500" s="40">
        <v>91.540404040404042</v>
      </c>
      <c r="O5500" s="33">
        <f t="shared" si="455"/>
        <v>91.540404040404042</v>
      </c>
      <c r="P5500" s="22">
        <f>IF(ISNUMBER(O5500),SUMIFS(O$1:$O5500,A$1:$A5500,A5500,H$1:$H5500,H5500,D$1:$D5500,D5500),"")</f>
        <v>91.540404040404042</v>
      </c>
      <c r="AK5500" s="34">
        <v>0.69652265542676506</v>
      </c>
      <c r="AL5500" s="34">
        <v>0</v>
      </c>
      <c r="AN5500" s="36">
        <v>0.30347734457323494</v>
      </c>
      <c r="AO5500" s="34">
        <v>0.30347734457323494</v>
      </c>
      <c r="AP5500" s="34">
        <v>0</v>
      </c>
      <c r="AS5500" s="36"/>
    </row>
    <row r="5501" spans="1:45" x14ac:dyDescent="0.3">
      <c r="A5501" s="4" t="s">
        <v>201</v>
      </c>
      <c r="B5501" t="s">
        <v>138</v>
      </c>
      <c r="C5501" s="28">
        <v>44572</v>
      </c>
      <c r="D5501">
        <v>4</v>
      </c>
      <c r="G5501" s="42" t="s">
        <v>211</v>
      </c>
      <c r="H5501">
        <f t="shared" si="454"/>
        <v>2022</v>
      </c>
      <c r="I5501" s="2" t="s">
        <v>139</v>
      </c>
      <c r="J5501" s="29">
        <v>7</v>
      </c>
      <c r="N5501" s="40">
        <v>102.69034959107235</v>
      </c>
      <c r="O5501" s="33">
        <f t="shared" si="455"/>
        <v>102.69034959107235</v>
      </c>
      <c r="P5501" s="22">
        <f>IF(ISNUMBER(O5501),SUMIFS(O$1:$O5501,A$1:$A5501,A5501,H$1:$H5501,H5501,D$1:$D5501,D5501),"")</f>
        <v>102.69034959107235</v>
      </c>
      <c r="AK5501" s="34">
        <v>0.491869918699187</v>
      </c>
      <c r="AL5501" s="34">
        <v>0</v>
      </c>
      <c r="AN5501" s="36">
        <v>0.50813008130081305</v>
      </c>
      <c r="AO5501" s="34">
        <v>0.50813008130081305</v>
      </c>
      <c r="AP5501" s="34">
        <v>0</v>
      </c>
      <c r="AS5501" s="36"/>
    </row>
    <row r="5502" spans="1:45" x14ac:dyDescent="0.3">
      <c r="A5502" s="4" t="s">
        <v>201</v>
      </c>
      <c r="B5502" t="s">
        <v>138</v>
      </c>
      <c r="C5502" s="28">
        <v>44615</v>
      </c>
      <c r="D5502">
        <v>1</v>
      </c>
      <c r="G5502" s="42" t="s">
        <v>211</v>
      </c>
      <c r="H5502">
        <f t="shared" si="454"/>
        <v>2022</v>
      </c>
      <c r="I5502" s="2" t="s">
        <v>139</v>
      </c>
      <c r="J5502" s="29">
        <v>8</v>
      </c>
      <c r="N5502" s="40">
        <v>267.6607382417929</v>
      </c>
      <c r="O5502" s="33">
        <f t="shared" si="455"/>
        <v>267.6607382417929</v>
      </c>
      <c r="P5502" s="22">
        <f>IF(ISNUMBER(O5502),SUMIFS(O$1:$O5502,A$1:$A5502,A5502,H$1:$H5502,H5502,D$1:$D5502,D5502),"")</f>
        <v>388.93475289816047</v>
      </c>
      <c r="AK5502" s="34">
        <v>0.49910233393177733</v>
      </c>
      <c r="AL5502" s="34">
        <v>0</v>
      </c>
      <c r="AN5502" s="36">
        <v>0.47845601436265711</v>
      </c>
      <c r="AO5502" s="34">
        <v>0.39497307001795334</v>
      </c>
      <c r="AP5502" s="34">
        <v>8.3482944344703769E-2</v>
      </c>
      <c r="AS5502" s="36">
        <v>2.244165170556553E-2</v>
      </c>
    </row>
    <row r="5503" spans="1:45" x14ac:dyDescent="0.3">
      <c r="A5503" s="4" t="s">
        <v>201</v>
      </c>
      <c r="B5503" t="s">
        <v>138</v>
      </c>
      <c r="C5503" s="28">
        <v>44615</v>
      </c>
      <c r="D5503">
        <v>2</v>
      </c>
      <c r="G5503" s="42" t="s">
        <v>211</v>
      </c>
      <c r="H5503">
        <f t="shared" ref="H5503:H5566" si="456">YEAR(C5503)</f>
        <v>2022</v>
      </c>
      <c r="I5503" s="2" t="s">
        <v>139</v>
      </c>
      <c r="J5503" s="29">
        <v>8</v>
      </c>
      <c r="N5503" s="40">
        <v>199.60987488662764</v>
      </c>
      <c r="O5503" s="33">
        <f t="shared" si="455"/>
        <v>199.60987488662764</v>
      </c>
      <c r="P5503" s="22">
        <f>IF(ISNUMBER(O5503),SUMIFS(O$1:$O5503,A$1:$A5503,A5503,H$1:$H5503,H5503,D$1:$D5503,D5503),"")</f>
        <v>293.64428899356733</v>
      </c>
      <c r="AK5503" s="34">
        <v>0.48012618296529974</v>
      </c>
      <c r="AL5503" s="34">
        <v>0</v>
      </c>
      <c r="AN5503" s="36">
        <v>0.51798107255520498</v>
      </c>
      <c r="AO5503" s="34">
        <v>0.35331230283911663</v>
      </c>
      <c r="AP5503" s="34">
        <v>0.16466876971608835</v>
      </c>
      <c r="AS5503" s="36">
        <v>1.892744479495268E-3</v>
      </c>
    </row>
    <row r="5504" spans="1:45" x14ac:dyDescent="0.3">
      <c r="A5504" s="4" t="s">
        <v>201</v>
      </c>
      <c r="B5504" t="s">
        <v>138</v>
      </c>
      <c r="C5504" s="28">
        <v>44615</v>
      </c>
      <c r="D5504">
        <v>3</v>
      </c>
      <c r="G5504" s="42" t="s">
        <v>211</v>
      </c>
      <c r="H5504">
        <f t="shared" si="456"/>
        <v>2022</v>
      </c>
      <c r="I5504" s="2" t="s">
        <v>139</v>
      </c>
      <c r="J5504" s="29">
        <v>8</v>
      </c>
      <c r="N5504" s="40">
        <v>195.80419580419581</v>
      </c>
      <c r="O5504" s="33">
        <f t="shared" si="455"/>
        <v>195.80419580419581</v>
      </c>
      <c r="P5504" s="22">
        <f>IF(ISNUMBER(O5504),SUMIFS(O$1:$O5504,A$1:$A5504,A5504,H$1:$H5504,H5504,D$1:$D5504,D5504),"")</f>
        <v>287.34459984459988</v>
      </c>
      <c r="AK5504" s="34">
        <v>0.49661016949152548</v>
      </c>
      <c r="AL5504" s="34">
        <v>0</v>
      </c>
      <c r="AN5504" s="36">
        <v>0.45847457627118648</v>
      </c>
      <c r="AO5504" s="34">
        <v>0.34067796610169493</v>
      </c>
      <c r="AP5504" s="34">
        <v>0.11779661016949153</v>
      </c>
      <c r="AS5504" s="36">
        <v>4.4915254237288142E-2</v>
      </c>
    </row>
    <row r="5505" spans="1:45" x14ac:dyDescent="0.3">
      <c r="A5505" s="4" t="s">
        <v>201</v>
      </c>
      <c r="B5505" t="s">
        <v>138</v>
      </c>
      <c r="C5505" s="28">
        <v>44615</v>
      </c>
      <c r="D5505">
        <v>4</v>
      </c>
      <c r="G5505" s="42" t="s">
        <v>211</v>
      </c>
      <c r="H5505">
        <f t="shared" si="456"/>
        <v>2022</v>
      </c>
      <c r="I5505" s="2" t="s">
        <v>139</v>
      </c>
      <c r="J5505" s="29">
        <v>8</v>
      </c>
      <c r="N5505" s="40">
        <v>202.24917832084455</v>
      </c>
      <c r="O5505" s="33">
        <f t="shared" si="455"/>
        <v>202.24917832084455</v>
      </c>
      <c r="P5505" s="22">
        <f>IF(ISNUMBER(O5505),SUMIFS(O$1:$O5505,A$1:$A5505,A5505,H$1:$H5505,H5505,D$1:$D5505,D5505),"")</f>
        <v>304.93952791191691</v>
      </c>
      <c r="AK5505" s="34">
        <v>0.20173680694722779</v>
      </c>
      <c r="AL5505" s="34">
        <v>0</v>
      </c>
      <c r="AN5505" s="36">
        <v>0.7782231128924515</v>
      </c>
      <c r="AO5505" s="34">
        <v>0.50968603874415497</v>
      </c>
      <c r="AP5505" s="34">
        <v>0.26853707414829653</v>
      </c>
      <c r="AS5505" s="36">
        <v>2.004008016032064E-2</v>
      </c>
    </row>
    <row r="5506" spans="1:45" x14ac:dyDescent="0.3">
      <c r="A5506" s="4" t="s">
        <v>201</v>
      </c>
      <c r="B5506" t="s">
        <v>138</v>
      </c>
      <c r="C5506" s="28">
        <v>44648</v>
      </c>
      <c r="D5506">
        <v>1</v>
      </c>
      <c r="G5506" s="42" t="s">
        <v>211</v>
      </c>
      <c r="H5506">
        <f t="shared" si="456"/>
        <v>2022</v>
      </c>
      <c r="I5506" s="2" t="s">
        <v>139</v>
      </c>
      <c r="J5506" s="29">
        <v>9</v>
      </c>
      <c r="N5506" s="40">
        <v>117.98011279311368</v>
      </c>
      <c r="O5506" s="33">
        <f t="shared" si="455"/>
        <v>117.98011279311368</v>
      </c>
      <c r="P5506" s="22">
        <f>IF(ISNUMBER(O5506),SUMIFS(O$1:$O5506,A$1:$A5506,A5506,H$1:$H5506,H5506,D$1:$D5506,D5506),"")</f>
        <v>506.91486569127414</v>
      </c>
      <c r="AK5506" s="34">
        <v>0.4578804347826087</v>
      </c>
      <c r="AL5506" s="34">
        <v>1.0869565217391304E-2</v>
      </c>
      <c r="AN5506" s="36">
        <v>0.53125</v>
      </c>
      <c r="AO5506" s="34">
        <v>0.53125</v>
      </c>
      <c r="AP5506" s="34">
        <v>0</v>
      </c>
      <c r="AS5506" s="48">
        <v>0</v>
      </c>
    </row>
    <row r="5507" spans="1:45" x14ac:dyDescent="0.3">
      <c r="A5507" s="4" t="s">
        <v>201</v>
      </c>
      <c r="B5507" t="s">
        <v>138</v>
      </c>
      <c r="C5507" s="28">
        <v>44648</v>
      </c>
      <c r="D5507">
        <v>2</v>
      </c>
      <c r="G5507" s="42" t="s">
        <v>211</v>
      </c>
      <c r="H5507">
        <f t="shared" si="456"/>
        <v>2022</v>
      </c>
      <c r="I5507" s="2" t="s">
        <v>139</v>
      </c>
      <c r="J5507" s="29">
        <v>9</v>
      </c>
      <c r="N5507" s="40">
        <v>111.59139320084482</v>
      </c>
      <c r="O5507" s="33">
        <f t="shared" si="455"/>
        <v>111.59139320084482</v>
      </c>
      <c r="P5507" s="22">
        <f>IF(ISNUMBER(O5507),SUMIFS(O$1:$O5507,A$1:$A5507,A5507,H$1:$H5507,H5507,D$1:$D5507,D5507),"")</f>
        <v>405.23568219441216</v>
      </c>
      <c r="AK5507" s="34">
        <v>0.42388059701492531</v>
      </c>
      <c r="AL5507" s="34">
        <v>0</v>
      </c>
      <c r="AN5507" s="36">
        <v>0.53532338308457705</v>
      </c>
      <c r="AO5507" s="34">
        <v>0.53532338308457705</v>
      </c>
      <c r="AP5507" s="34">
        <v>0</v>
      </c>
      <c r="AS5507" s="48">
        <v>4.0796019900497506E-2</v>
      </c>
    </row>
    <row r="5508" spans="1:45" x14ac:dyDescent="0.3">
      <c r="A5508" s="4" t="s">
        <v>201</v>
      </c>
      <c r="B5508" t="s">
        <v>138</v>
      </c>
      <c r="C5508" s="28">
        <v>44648</v>
      </c>
      <c r="D5508">
        <v>3</v>
      </c>
      <c r="G5508" s="42" t="s">
        <v>211</v>
      </c>
      <c r="H5508">
        <f t="shared" si="456"/>
        <v>2022</v>
      </c>
      <c r="I5508" s="2" t="s">
        <v>139</v>
      </c>
      <c r="J5508" s="29">
        <v>9</v>
      </c>
      <c r="N5508" s="40">
        <v>102.05361092678612</v>
      </c>
      <c r="O5508" s="33">
        <f t="shared" si="455"/>
        <v>102.05361092678612</v>
      </c>
      <c r="P5508" s="22">
        <f>IF(ISNUMBER(O5508),SUMIFS(O$1:$O5508,A$1:$A5508,A5508,H$1:$H5508,H5508,D$1:$D5508,D5508),"")</f>
        <v>389.398210771386</v>
      </c>
      <c r="AK5508" s="34">
        <v>0.38788870703764322</v>
      </c>
      <c r="AL5508" s="34">
        <v>0</v>
      </c>
      <c r="AN5508" s="36">
        <v>0.55319148936170204</v>
      </c>
      <c r="AO5508" s="34">
        <v>0.55319148936170204</v>
      </c>
      <c r="AP5508" s="34">
        <v>0</v>
      </c>
      <c r="AS5508" s="48">
        <v>5.8919803600654658E-2</v>
      </c>
    </row>
    <row r="5509" spans="1:45" x14ac:dyDescent="0.3">
      <c r="A5509" s="4" t="s">
        <v>201</v>
      </c>
      <c r="B5509" t="s">
        <v>138</v>
      </c>
      <c r="C5509" s="28">
        <v>44648</v>
      </c>
      <c r="D5509">
        <v>4</v>
      </c>
      <c r="G5509" s="42" t="s">
        <v>211</v>
      </c>
      <c r="H5509">
        <f t="shared" si="456"/>
        <v>2022</v>
      </c>
      <c r="I5509" s="2" t="s">
        <v>139</v>
      </c>
      <c r="J5509" s="29">
        <v>9</v>
      </c>
      <c r="N5509" s="40">
        <v>109.59041727453521</v>
      </c>
      <c r="O5509" s="33">
        <f t="shared" si="455"/>
        <v>109.59041727453521</v>
      </c>
      <c r="P5509" s="22">
        <f>IF(ISNUMBER(O5509),SUMIFS(O$1:$O5509,A$1:$A5509,A5509,H$1:$H5509,H5509,D$1:$D5509,D5509),"")</f>
        <v>414.5299451864521</v>
      </c>
      <c r="AK5509" s="34">
        <v>0.28936742934051146</v>
      </c>
      <c r="AL5509" s="34">
        <v>0</v>
      </c>
      <c r="AN5509" s="36">
        <v>0.71063257065948859</v>
      </c>
      <c r="AO5509" s="34">
        <v>0.71063257065948859</v>
      </c>
      <c r="AP5509" s="34">
        <v>0</v>
      </c>
      <c r="AS5509" s="48">
        <v>0</v>
      </c>
    </row>
    <row r="5510" spans="1:45" x14ac:dyDescent="0.3">
      <c r="A5510" s="4" t="s">
        <v>201</v>
      </c>
      <c r="B5510" t="s">
        <v>138</v>
      </c>
      <c r="C5510" s="28">
        <v>44677</v>
      </c>
      <c r="D5510">
        <v>1</v>
      </c>
      <c r="G5510" s="42" t="s">
        <v>211</v>
      </c>
      <c r="H5510">
        <f t="shared" si="456"/>
        <v>2022</v>
      </c>
      <c r="I5510" s="2" t="s">
        <v>139</v>
      </c>
      <c r="J5510" s="29">
        <v>10</v>
      </c>
      <c r="N5510" s="40">
        <v>135.28862926453289</v>
      </c>
      <c r="O5510" s="33">
        <f t="shared" si="455"/>
        <v>135.28862926453289</v>
      </c>
      <c r="P5510" s="22">
        <f>IF(ISNUMBER(O5510),SUMIFS(O$1:$O5510,A$1:$A5510,A5510,H$1:$H5510,H5510,D$1:$D5510,D5510),"")</f>
        <v>642.20349495580706</v>
      </c>
      <c r="AK5510" s="34">
        <v>0.2021660649819495</v>
      </c>
      <c r="AL5510" s="34">
        <v>0</v>
      </c>
      <c r="AN5510" s="36">
        <v>0.70397111913357402</v>
      </c>
      <c r="AO5510" s="34">
        <v>0.70397111913357402</v>
      </c>
      <c r="AP5510" s="34">
        <v>0</v>
      </c>
      <c r="AS5510" s="36">
        <v>9.386281588447655E-2</v>
      </c>
    </row>
    <row r="5511" spans="1:45" x14ac:dyDescent="0.3">
      <c r="A5511" s="4" t="s">
        <v>201</v>
      </c>
      <c r="B5511" t="s">
        <v>138</v>
      </c>
      <c r="C5511" s="28">
        <v>44677</v>
      </c>
      <c r="D5511">
        <v>2</v>
      </c>
      <c r="G5511" s="42" t="s">
        <v>211</v>
      </c>
      <c r="H5511">
        <f t="shared" si="456"/>
        <v>2022</v>
      </c>
      <c r="I5511" s="2" t="s">
        <v>139</v>
      </c>
      <c r="J5511" s="29">
        <v>10</v>
      </c>
      <c r="N5511" s="40">
        <v>131.72625127681306</v>
      </c>
      <c r="O5511" s="33">
        <f t="shared" si="455"/>
        <v>131.72625127681306</v>
      </c>
      <c r="P5511" s="22">
        <f>IF(ISNUMBER(O5511),SUMIFS(O$1:$O5511,A$1:$A5511,A5511,H$1:$H5511,H5511,D$1:$D5511,D5511),"")</f>
        <v>536.96193347122517</v>
      </c>
      <c r="AK5511" s="34">
        <v>0.53872053872053871</v>
      </c>
      <c r="AL5511" s="34">
        <v>0</v>
      </c>
      <c r="AN5511" s="36">
        <v>0.42760942760942761</v>
      </c>
      <c r="AO5511" s="34">
        <v>0.42760942760942761</v>
      </c>
      <c r="AP5511" s="34">
        <v>0</v>
      </c>
      <c r="AS5511" s="36">
        <v>3.3670033670033669E-2</v>
      </c>
    </row>
    <row r="5512" spans="1:45" x14ac:dyDescent="0.3">
      <c r="A5512" s="4" t="s">
        <v>201</v>
      </c>
      <c r="B5512" t="s">
        <v>138</v>
      </c>
      <c r="C5512" s="28">
        <v>44677</v>
      </c>
      <c r="D5512">
        <v>3</v>
      </c>
      <c r="G5512" s="42" t="s">
        <v>211</v>
      </c>
      <c r="H5512">
        <f t="shared" si="456"/>
        <v>2022</v>
      </c>
      <c r="I5512" s="2" t="s">
        <v>139</v>
      </c>
      <c r="J5512" s="29">
        <v>10</v>
      </c>
      <c r="N5512" s="40">
        <v>104.04355217356108</v>
      </c>
      <c r="O5512" s="33">
        <f t="shared" si="455"/>
        <v>104.04355217356108</v>
      </c>
      <c r="P5512" s="22">
        <f>IF(ISNUMBER(O5512),SUMIFS(O$1:$O5512,A$1:$A5512,A5512,H$1:$H5512,H5512,D$1:$D5512,D5512),"")</f>
        <v>493.44176294494707</v>
      </c>
      <c r="AK5512" s="34">
        <v>0.37406483790523692</v>
      </c>
      <c r="AL5512" s="34">
        <v>0</v>
      </c>
      <c r="AN5512" s="36">
        <v>0.57855361596009969</v>
      </c>
      <c r="AO5512" s="34">
        <v>0.57855361596009969</v>
      </c>
      <c r="AP5512" s="34">
        <v>0</v>
      </c>
      <c r="AS5512" s="36">
        <v>4.7381546134663347E-2</v>
      </c>
    </row>
    <row r="5513" spans="1:45" x14ac:dyDescent="0.3">
      <c r="A5513" s="4" t="s">
        <v>201</v>
      </c>
      <c r="B5513" t="s">
        <v>138</v>
      </c>
      <c r="C5513" s="28">
        <v>44677</v>
      </c>
      <c r="D5513">
        <v>4</v>
      </c>
      <c r="G5513" s="42" t="s">
        <v>211</v>
      </c>
      <c r="H5513">
        <f t="shared" si="456"/>
        <v>2022</v>
      </c>
      <c r="I5513" s="2" t="s">
        <v>139</v>
      </c>
      <c r="J5513" s="29">
        <v>10</v>
      </c>
      <c r="N5513" s="40">
        <v>122.01492982126965</v>
      </c>
      <c r="O5513" s="33">
        <f t="shared" si="455"/>
        <v>122.01492982126965</v>
      </c>
      <c r="P5513" s="22">
        <f>IF(ISNUMBER(O5513),SUMIFS(O$1:$O5513,A$1:$A5513,A5513,H$1:$H5513,H5513,D$1:$D5513,D5513),"")</f>
        <v>536.54487500772177</v>
      </c>
      <c r="AK5513" s="34">
        <v>0.48120300751879713</v>
      </c>
      <c r="AL5513" s="34">
        <v>2.2556390977443611E-2</v>
      </c>
      <c r="AN5513" s="36">
        <v>0.4624060150375941</v>
      </c>
      <c r="AO5513" s="34">
        <v>0.4624060150375941</v>
      </c>
      <c r="AP5513" s="34">
        <v>0</v>
      </c>
      <c r="AS5513" s="36">
        <v>3.3834586466165419E-2</v>
      </c>
    </row>
    <row r="5514" spans="1:45" x14ac:dyDescent="0.3">
      <c r="A5514" s="4" t="s">
        <v>201</v>
      </c>
      <c r="B5514" t="s">
        <v>138</v>
      </c>
      <c r="C5514" s="28">
        <v>44707</v>
      </c>
      <c r="D5514">
        <v>1</v>
      </c>
      <c r="G5514" s="42" t="s">
        <v>211</v>
      </c>
      <c r="H5514">
        <f t="shared" si="456"/>
        <v>2022</v>
      </c>
      <c r="I5514" s="2" t="s">
        <v>139</v>
      </c>
      <c r="J5514" s="29">
        <v>11</v>
      </c>
      <c r="N5514" s="40">
        <v>172.11790307292804</v>
      </c>
      <c r="O5514" s="33">
        <f t="shared" si="455"/>
        <v>172.11790307292804</v>
      </c>
      <c r="P5514" s="22">
        <f>IF(ISNUMBER(O5514),SUMIFS(O$1:$O5514,A$1:$A5514,A5514,H$1:$H5514,H5514,D$1:$D5514,D5514),"")</f>
        <v>814.32139802873508</v>
      </c>
      <c r="AK5514" s="34">
        <v>0.52582159624413138</v>
      </c>
      <c r="AL5514" s="34">
        <v>0</v>
      </c>
      <c r="AN5514" s="36">
        <v>0.40845070422535207</v>
      </c>
      <c r="AO5514" s="34">
        <v>0.40845070422535207</v>
      </c>
      <c r="AP5514" s="34">
        <v>0</v>
      </c>
      <c r="AS5514" s="36">
        <v>6.5727699530516423E-2</v>
      </c>
    </row>
    <row r="5515" spans="1:45" x14ac:dyDescent="0.3">
      <c r="A5515" s="4" t="s">
        <v>201</v>
      </c>
      <c r="B5515" t="s">
        <v>138</v>
      </c>
      <c r="C5515" s="28">
        <v>44707</v>
      </c>
      <c r="D5515">
        <v>2</v>
      </c>
      <c r="G5515" s="42" t="s">
        <v>211</v>
      </c>
      <c r="H5515">
        <f t="shared" si="456"/>
        <v>2022</v>
      </c>
      <c r="I5515" s="2" t="s">
        <v>139</v>
      </c>
      <c r="J5515" s="29">
        <v>11</v>
      </c>
      <c r="N5515" s="40">
        <v>85.37347155768208</v>
      </c>
      <c r="O5515" s="33">
        <f t="shared" si="455"/>
        <v>85.37347155768208</v>
      </c>
      <c r="P5515" s="22">
        <f>IF(ISNUMBER(O5515),SUMIFS(O$1:$O5515,A$1:$A5515,A5515,H$1:$H5515,H5515,D$1:$D5515,D5515),"")</f>
        <v>622.33540502890719</v>
      </c>
      <c r="AK5515" s="34">
        <v>0.38671875</v>
      </c>
      <c r="AL5515" s="34">
        <v>0</v>
      </c>
      <c r="AN5515" s="36">
        <v>0.61328125</v>
      </c>
      <c r="AO5515" s="34">
        <v>0.61328125</v>
      </c>
      <c r="AP5515" s="34">
        <v>0</v>
      </c>
      <c r="AS5515" s="36">
        <v>0</v>
      </c>
    </row>
    <row r="5516" spans="1:45" x14ac:dyDescent="0.3">
      <c r="A5516" s="4" t="s">
        <v>201</v>
      </c>
      <c r="B5516" t="s">
        <v>138</v>
      </c>
      <c r="C5516" s="28">
        <v>44707</v>
      </c>
      <c r="D5516">
        <v>3</v>
      </c>
      <c r="G5516" s="42" t="s">
        <v>211</v>
      </c>
      <c r="H5516">
        <f t="shared" si="456"/>
        <v>2022</v>
      </c>
      <c r="I5516" s="2" t="s">
        <v>139</v>
      </c>
      <c r="J5516" s="29">
        <v>11</v>
      </c>
      <c r="N5516" s="40">
        <v>96.754527523758313</v>
      </c>
      <c r="O5516" s="33">
        <f t="shared" si="455"/>
        <v>96.754527523758313</v>
      </c>
      <c r="P5516" s="22">
        <f>IF(ISNUMBER(O5516),SUMIFS(O$1:$O5516,A$1:$A5516,A5516,H$1:$H5516,H5516,D$1:$D5516,D5516),"")</f>
        <v>590.19629046870534</v>
      </c>
      <c r="AK5516" s="34">
        <v>0.40796019900497504</v>
      </c>
      <c r="AL5516" s="34">
        <v>0</v>
      </c>
      <c r="AN5516" s="36">
        <v>0.36815920398009944</v>
      </c>
      <c r="AO5516" s="34">
        <v>0.36815920398009944</v>
      </c>
      <c r="AP5516" s="34">
        <v>0</v>
      </c>
      <c r="AS5516" s="36">
        <v>0.22388059701492535</v>
      </c>
    </row>
    <row r="5517" spans="1:45" x14ac:dyDescent="0.3">
      <c r="A5517" s="4" t="s">
        <v>201</v>
      </c>
      <c r="B5517" t="s">
        <v>138</v>
      </c>
      <c r="C5517" s="28">
        <v>44707</v>
      </c>
      <c r="D5517">
        <v>4</v>
      </c>
      <c r="G5517" s="42" t="s">
        <v>211</v>
      </c>
      <c r="H5517">
        <f t="shared" si="456"/>
        <v>2022</v>
      </c>
      <c r="I5517" s="2" t="s">
        <v>139</v>
      </c>
      <c r="J5517" s="29">
        <v>11</v>
      </c>
      <c r="N5517" s="40">
        <v>122.3273155403148</v>
      </c>
      <c r="O5517" s="33">
        <f t="shared" si="455"/>
        <v>122.3273155403148</v>
      </c>
      <c r="P5517" s="22">
        <f>IF(ISNUMBER(O5517),SUMIFS(O$1:$O5517,A$1:$A5517,A5517,H$1:$H5517,H5517,D$1:$D5517,D5517),"")</f>
        <v>658.87219054803654</v>
      </c>
      <c r="AK5517" s="34">
        <v>0.24927536231884059</v>
      </c>
      <c r="AL5517" s="34">
        <v>0</v>
      </c>
      <c r="AN5517" s="36">
        <v>0.75072463768115949</v>
      </c>
      <c r="AO5517" s="34">
        <v>0.75072463768115949</v>
      </c>
      <c r="AP5517" s="34">
        <v>0</v>
      </c>
      <c r="AS5517" s="36">
        <v>0</v>
      </c>
    </row>
    <row r="5518" spans="1:45" x14ac:dyDescent="0.3">
      <c r="A5518" s="4" t="s">
        <v>201</v>
      </c>
      <c r="B5518" t="s">
        <v>138</v>
      </c>
      <c r="C5518" s="28">
        <v>44735</v>
      </c>
      <c r="D5518">
        <v>1</v>
      </c>
      <c r="G5518" s="42" t="s">
        <v>211</v>
      </c>
      <c r="H5518">
        <f t="shared" si="456"/>
        <v>2022</v>
      </c>
      <c r="I5518" s="2" t="s">
        <v>139</v>
      </c>
      <c r="J5518" s="29">
        <v>12</v>
      </c>
      <c r="N5518" s="40">
        <v>66.400304414003045</v>
      </c>
      <c r="O5518" s="33">
        <f t="shared" si="455"/>
        <v>66.400304414003045</v>
      </c>
      <c r="P5518" s="22">
        <f>IF(ISNUMBER(O5518),SUMIFS(O$1:$O5518,A$1:$A5518,A5518,H$1:$H5518,H5518,D$1:$D5518,D5518),"")</f>
        <v>880.72170244273809</v>
      </c>
      <c r="AK5518" s="34">
        <v>0.78329571106094797</v>
      </c>
      <c r="AL5518" s="34">
        <v>0</v>
      </c>
      <c r="AN5518" s="36">
        <v>0.18961625282167038</v>
      </c>
      <c r="AO5518" s="34">
        <v>0.18961625282167038</v>
      </c>
      <c r="AP5518" s="34">
        <v>0</v>
      </c>
      <c r="AS5518" s="36">
        <v>2.7088036117381486E-2</v>
      </c>
    </row>
    <row r="5519" spans="1:45" x14ac:dyDescent="0.3">
      <c r="A5519" s="4" t="s">
        <v>201</v>
      </c>
      <c r="B5519" t="s">
        <v>138</v>
      </c>
      <c r="C5519" s="28">
        <v>44735</v>
      </c>
      <c r="D5519">
        <v>2</v>
      </c>
      <c r="G5519" s="42" t="s">
        <v>211</v>
      </c>
      <c r="H5519">
        <f t="shared" si="456"/>
        <v>2022</v>
      </c>
      <c r="I5519" s="2" t="s">
        <v>139</v>
      </c>
      <c r="J5519" s="29">
        <v>12</v>
      </c>
      <c r="N5519" s="40">
        <v>48.113203092165222</v>
      </c>
      <c r="O5519" s="33">
        <f t="shared" si="455"/>
        <v>48.113203092165222</v>
      </c>
      <c r="P5519" s="22">
        <f>IF(ISNUMBER(O5519),SUMIFS(O$1:$O5519,A$1:$A5519,A5519,H$1:$H5519,H5519,D$1:$D5519,D5519),"")</f>
        <v>670.44860812107243</v>
      </c>
      <c r="AK5519" s="34">
        <v>0.62107623318385652</v>
      </c>
      <c r="AL5519" s="34">
        <v>0</v>
      </c>
      <c r="AN5519" s="36">
        <v>0.37892376681614348</v>
      </c>
      <c r="AO5519" s="34">
        <v>0.37892376681614348</v>
      </c>
      <c r="AP5519" s="34">
        <v>0</v>
      </c>
      <c r="AS5519" s="36">
        <v>0</v>
      </c>
    </row>
    <row r="5520" spans="1:45" x14ac:dyDescent="0.3">
      <c r="A5520" s="4" t="s">
        <v>201</v>
      </c>
      <c r="B5520" t="s">
        <v>138</v>
      </c>
      <c r="C5520" s="28">
        <v>44735</v>
      </c>
      <c r="D5520">
        <v>3</v>
      </c>
      <c r="G5520" s="42" t="s">
        <v>211</v>
      </c>
      <c r="H5520">
        <f t="shared" si="456"/>
        <v>2022</v>
      </c>
      <c r="I5520" s="2" t="s">
        <v>139</v>
      </c>
      <c r="J5520" s="29">
        <v>12</v>
      </c>
      <c r="N5520" s="40">
        <v>56.69305669305669</v>
      </c>
      <c r="O5520" s="33">
        <f t="shared" si="455"/>
        <v>56.69305669305669</v>
      </c>
      <c r="P5520" s="22">
        <f>IF(ISNUMBER(O5520),SUMIFS(O$1:$O5520,A$1:$A5520,A5520,H$1:$H5520,H5520,D$1:$D5520,D5520),"")</f>
        <v>646.88934716176209</v>
      </c>
      <c r="AK5520" s="34">
        <v>0.77930174563591026</v>
      </c>
      <c r="AL5520" s="34">
        <v>0</v>
      </c>
      <c r="AN5520" s="36">
        <v>0.2206982543640898</v>
      </c>
      <c r="AO5520" s="34">
        <v>0.2206982543640898</v>
      </c>
      <c r="AP5520" s="34">
        <v>0</v>
      </c>
      <c r="AS5520" s="36">
        <v>0</v>
      </c>
    </row>
    <row r="5521" spans="1:45" x14ac:dyDescent="0.3">
      <c r="A5521" s="4" t="s">
        <v>201</v>
      </c>
      <c r="B5521" t="s">
        <v>138</v>
      </c>
      <c r="C5521" s="28">
        <v>44735</v>
      </c>
      <c r="D5521">
        <v>4</v>
      </c>
      <c r="G5521" s="42" t="s">
        <v>211</v>
      </c>
      <c r="H5521">
        <f t="shared" si="456"/>
        <v>2022</v>
      </c>
      <c r="I5521" s="2" t="s">
        <v>139</v>
      </c>
      <c r="J5521" s="29">
        <v>12</v>
      </c>
      <c r="N5521" s="40">
        <v>51.787141477486401</v>
      </c>
      <c r="O5521" s="33">
        <f t="shared" si="455"/>
        <v>51.787141477486401</v>
      </c>
      <c r="P5521" s="22">
        <f>IF(ISNUMBER(O5521),SUMIFS(O$1:$O5521,A$1:$A5521,A5521,H$1:$H5521,H5521,D$1:$D5521,D5521),"")</f>
        <v>710.65933202552299</v>
      </c>
      <c r="AK5521" s="34">
        <v>0.58639308855291572</v>
      </c>
      <c r="AL5521" s="34">
        <v>0</v>
      </c>
      <c r="AN5521" s="36">
        <v>0.41144708423326137</v>
      </c>
      <c r="AO5521" s="34">
        <v>0.41144708423326137</v>
      </c>
      <c r="AP5521" s="34">
        <v>0</v>
      </c>
      <c r="AS5521" s="36">
        <v>2.1598272138228943E-3</v>
      </c>
    </row>
    <row r="5522" spans="1:45" x14ac:dyDescent="0.3">
      <c r="A5522" s="4" t="s">
        <v>201</v>
      </c>
      <c r="B5522" t="s">
        <v>138</v>
      </c>
      <c r="C5522" s="28">
        <v>44778</v>
      </c>
      <c r="D5522">
        <v>1</v>
      </c>
      <c r="G5522" s="42" t="s">
        <v>211</v>
      </c>
      <c r="H5522">
        <f t="shared" si="456"/>
        <v>2022</v>
      </c>
      <c r="I5522" s="2" t="s">
        <v>139</v>
      </c>
      <c r="J5522" s="29">
        <v>13</v>
      </c>
      <c r="N5522" s="40">
        <v>99.862258953168052</v>
      </c>
      <c r="O5522" s="33">
        <f t="shared" si="455"/>
        <v>99.862258953168052</v>
      </c>
      <c r="P5522" s="22">
        <f>IF(ISNUMBER(O5522),SUMIFS(O$1:$O5522,A$1:$A5522,A5522,H$1:$H5522,H5522,D$1:$D5522,D5522),"")</f>
        <v>980.58396139590616</v>
      </c>
      <c r="AK5522" s="34">
        <v>0.53227771010962244</v>
      </c>
      <c r="AL5522" s="34">
        <v>0</v>
      </c>
      <c r="AN5522" s="36">
        <v>0.43361753958587096</v>
      </c>
      <c r="AO5522" s="34">
        <v>0.43361753958587096</v>
      </c>
      <c r="AP5522" s="34">
        <v>0</v>
      </c>
      <c r="AS5522" s="36">
        <v>3.4104750304506708E-2</v>
      </c>
    </row>
    <row r="5523" spans="1:45" x14ac:dyDescent="0.3">
      <c r="A5523" s="4" t="s">
        <v>201</v>
      </c>
      <c r="B5523" t="s">
        <v>138</v>
      </c>
      <c r="C5523" s="28">
        <v>44778</v>
      </c>
      <c r="D5523">
        <v>2</v>
      </c>
      <c r="G5523" s="42" t="s">
        <v>211</v>
      </c>
      <c r="H5523">
        <f t="shared" si="456"/>
        <v>2022</v>
      </c>
      <c r="I5523" s="2" t="s">
        <v>139</v>
      </c>
      <c r="J5523" s="29">
        <v>13</v>
      </c>
      <c r="N5523" s="40">
        <v>125.89296648569214</v>
      </c>
      <c r="O5523" s="33">
        <f t="shared" si="455"/>
        <v>125.89296648569214</v>
      </c>
      <c r="P5523" s="22">
        <f>IF(ISNUMBER(O5523),SUMIFS(O$1:$O5523,A$1:$A5523,A5523,H$1:$H5523,H5523,D$1:$D5523,D5523),"")</f>
        <v>796.34157460676454</v>
      </c>
      <c r="AK5523" s="34">
        <v>0.35695538057742787</v>
      </c>
      <c r="AL5523" s="34">
        <v>0</v>
      </c>
      <c r="AN5523" s="36">
        <v>0.60892388451443569</v>
      </c>
      <c r="AO5523" s="34">
        <v>0.60892388451443569</v>
      </c>
      <c r="AP5523" s="34">
        <v>0</v>
      </c>
      <c r="AS5523" s="36">
        <v>3.4120734908136489E-2</v>
      </c>
    </row>
    <row r="5524" spans="1:45" x14ac:dyDescent="0.3">
      <c r="A5524" s="4" t="s">
        <v>201</v>
      </c>
      <c r="B5524" t="s">
        <v>138</v>
      </c>
      <c r="C5524" s="28">
        <v>44778</v>
      </c>
      <c r="D5524">
        <v>3</v>
      </c>
      <c r="G5524" s="42" t="s">
        <v>211</v>
      </c>
      <c r="H5524">
        <f t="shared" si="456"/>
        <v>2022</v>
      </c>
      <c r="I5524" s="2" t="s">
        <v>139</v>
      </c>
      <c r="J5524" s="29">
        <v>13</v>
      </c>
      <c r="N5524" s="40">
        <v>110.45578830813731</v>
      </c>
      <c r="O5524" s="33">
        <f t="shared" si="455"/>
        <v>110.45578830813731</v>
      </c>
      <c r="P5524" s="22">
        <f>IF(ISNUMBER(O5524),SUMIFS(O$1:$O5524,A$1:$A5524,A5524,H$1:$H5524,H5524,D$1:$D5524,D5524),"")</f>
        <v>757.34513546989945</v>
      </c>
      <c r="AK5524" s="34">
        <v>0.62865947611710327</v>
      </c>
      <c r="AL5524" s="34">
        <v>0</v>
      </c>
      <c r="AN5524" s="36">
        <v>0.3559322033898305</v>
      </c>
      <c r="AO5524" s="34">
        <v>0.3559322033898305</v>
      </c>
      <c r="AP5524" s="34">
        <v>0</v>
      </c>
      <c r="AS5524" s="36">
        <v>1.5408320493066256E-2</v>
      </c>
    </row>
    <row r="5525" spans="1:45" x14ac:dyDescent="0.3">
      <c r="A5525" s="4" t="s">
        <v>201</v>
      </c>
      <c r="B5525" t="s">
        <v>138</v>
      </c>
      <c r="C5525" s="28">
        <v>44778</v>
      </c>
      <c r="D5525">
        <v>4</v>
      </c>
      <c r="G5525" s="42" t="s">
        <v>211</v>
      </c>
      <c r="H5525">
        <f t="shared" si="456"/>
        <v>2022</v>
      </c>
      <c r="I5525" s="2" t="s">
        <v>139</v>
      </c>
      <c r="J5525" s="29">
        <v>13</v>
      </c>
      <c r="N5525" s="40">
        <v>116.3958733021386</v>
      </c>
      <c r="O5525" s="33">
        <f t="shared" si="455"/>
        <v>116.3958733021386</v>
      </c>
      <c r="P5525" s="22">
        <f>IF(ISNUMBER(O5525),SUMIFS(O$1:$O5525,A$1:$A5525,A5525,H$1:$H5525,H5525,D$1:$D5525,D5525),"")</f>
        <v>827.05520532766161</v>
      </c>
      <c r="AK5525" s="34">
        <v>0.66408839779005513</v>
      </c>
      <c r="AL5525" s="34">
        <v>0</v>
      </c>
      <c r="AN5525" s="36">
        <v>0.31049723756906078</v>
      </c>
      <c r="AO5525" s="34">
        <v>0.31049723756906078</v>
      </c>
      <c r="AP5525" s="34">
        <v>0</v>
      </c>
      <c r="AS5525" s="36">
        <v>2.5414364640883976E-2</v>
      </c>
    </row>
    <row r="5526" spans="1:45" x14ac:dyDescent="0.3">
      <c r="A5526" s="4" t="s">
        <v>201</v>
      </c>
      <c r="B5526" t="s">
        <v>138</v>
      </c>
      <c r="C5526" s="28">
        <v>44812</v>
      </c>
      <c r="D5526">
        <v>1</v>
      </c>
      <c r="G5526" s="42" t="s">
        <v>211</v>
      </c>
      <c r="H5526">
        <f t="shared" si="456"/>
        <v>2022</v>
      </c>
      <c r="I5526" s="2" t="s">
        <v>139</v>
      </c>
      <c r="J5526" s="29">
        <v>14</v>
      </c>
      <c r="N5526" s="40">
        <v>195.05858252766743</v>
      </c>
      <c r="O5526" s="33">
        <f t="shared" si="455"/>
        <v>195.05858252766743</v>
      </c>
      <c r="P5526" s="22">
        <f>IF(ISNUMBER(O5526),SUMIFS(O$1:$O5526,A$1:$A5526,A5526,H$1:$H5526,H5526,D$1:$D5526,D5526),"")</f>
        <v>1175.6425439235736</v>
      </c>
      <c r="AK5526" s="34">
        <v>0</v>
      </c>
      <c r="AL5526" s="34">
        <v>0</v>
      </c>
      <c r="AN5526" s="36">
        <v>1</v>
      </c>
      <c r="AO5526" s="34">
        <v>1</v>
      </c>
      <c r="AP5526" s="34">
        <v>0</v>
      </c>
      <c r="AS5526" s="36">
        <v>0</v>
      </c>
    </row>
    <row r="5527" spans="1:45" x14ac:dyDescent="0.3">
      <c r="A5527" s="4" t="s">
        <v>201</v>
      </c>
      <c r="B5527" t="s">
        <v>138</v>
      </c>
      <c r="C5527" s="28">
        <v>44812</v>
      </c>
      <c r="D5527">
        <v>2</v>
      </c>
      <c r="G5527" s="42" t="s">
        <v>211</v>
      </c>
      <c r="H5527">
        <f t="shared" si="456"/>
        <v>2022</v>
      </c>
      <c r="I5527" s="2" t="s">
        <v>139</v>
      </c>
      <c r="J5527" s="29">
        <v>14</v>
      </c>
      <c r="N5527" s="40">
        <v>148.79147609503741</v>
      </c>
      <c r="O5527" s="33">
        <f t="shared" si="455"/>
        <v>148.79147609503741</v>
      </c>
      <c r="P5527" s="22">
        <f>IF(ISNUMBER(O5527),SUMIFS(O$1:$O5527,A$1:$A5527,A5527,H$1:$H5527,H5527,D$1:$D5527,D5527),"")</f>
        <v>945.13305070180195</v>
      </c>
      <c r="AK5527" s="34">
        <v>0</v>
      </c>
      <c r="AL5527" s="34">
        <v>6.7484662576687116E-2</v>
      </c>
      <c r="AN5527" s="36">
        <v>0.93251533742331272</v>
      </c>
      <c r="AO5527" s="34">
        <v>0.93251533742331272</v>
      </c>
      <c r="AP5527" s="34">
        <v>0</v>
      </c>
      <c r="AS5527" s="36">
        <v>0</v>
      </c>
    </row>
    <row r="5528" spans="1:45" x14ac:dyDescent="0.3">
      <c r="A5528" s="4" t="s">
        <v>201</v>
      </c>
      <c r="B5528" t="s">
        <v>138</v>
      </c>
      <c r="C5528" s="28">
        <v>44812</v>
      </c>
      <c r="D5528">
        <v>3</v>
      </c>
      <c r="G5528" s="42" t="s">
        <v>211</v>
      </c>
      <c r="H5528">
        <f t="shared" si="456"/>
        <v>2022</v>
      </c>
      <c r="I5528" s="2" t="s">
        <v>139</v>
      </c>
      <c r="J5528" s="29">
        <v>14</v>
      </c>
      <c r="N5528" s="40">
        <v>94.99789827658681</v>
      </c>
      <c r="O5528" s="33">
        <f t="shared" si="455"/>
        <v>94.99789827658681</v>
      </c>
      <c r="P5528" s="22">
        <f>IF(ISNUMBER(O5528),SUMIFS(O$1:$O5528,A$1:$A5528,A5528,H$1:$H5528,H5528,D$1:$D5528,D5528),"")</f>
        <v>852.3430337464863</v>
      </c>
      <c r="AK5528" s="34">
        <v>0</v>
      </c>
      <c r="AL5528" s="34">
        <v>0</v>
      </c>
      <c r="AN5528" s="36">
        <v>1</v>
      </c>
      <c r="AO5528" s="34">
        <v>1</v>
      </c>
      <c r="AP5528" s="34">
        <v>0</v>
      </c>
      <c r="AS5528" s="36">
        <v>0</v>
      </c>
    </row>
    <row r="5529" spans="1:45" x14ac:dyDescent="0.3">
      <c r="A5529" s="4" t="s">
        <v>201</v>
      </c>
      <c r="B5529" t="s">
        <v>138</v>
      </c>
      <c r="C5529" s="28">
        <v>44812</v>
      </c>
      <c r="D5529">
        <v>4</v>
      </c>
      <c r="G5529" s="42" t="s">
        <v>211</v>
      </c>
      <c r="H5529">
        <f t="shared" si="456"/>
        <v>2022</v>
      </c>
      <c r="I5529" s="2" t="s">
        <v>139</v>
      </c>
      <c r="J5529" s="29">
        <v>14</v>
      </c>
      <c r="N5529" s="40">
        <v>154.82691273708551</v>
      </c>
      <c r="O5529" s="33">
        <f t="shared" si="455"/>
        <v>154.82691273708551</v>
      </c>
      <c r="P5529" s="22">
        <f>IF(ISNUMBER(O5529),SUMIFS(O$1:$O5529,A$1:$A5529,A5529,H$1:$H5529,H5529,D$1:$D5529,D5529),"")</f>
        <v>981.88211806474715</v>
      </c>
      <c r="AK5529" s="34"/>
      <c r="AL5529" s="34"/>
      <c r="AN5529" s="36"/>
      <c r="AO5529" s="34"/>
      <c r="AP5529" s="34"/>
      <c r="AS5529" s="36"/>
    </row>
    <row r="5530" spans="1:45" x14ac:dyDescent="0.3">
      <c r="A5530" s="4" t="s">
        <v>201</v>
      </c>
      <c r="B5530" t="s">
        <v>138</v>
      </c>
      <c r="C5530" s="28">
        <v>44847</v>
      </c>
      <c r="D5530">
        <v>1</v>
      </c>
      <c r="G5530" s="42" t="s">
        <v>211</v>
      </c>
      <c r="H5530">
        <f t="shared" si="456"/>
        <v>2022</v>
      </c>
      <c r="I5530" s="2" t="s">
        <v>139</v>
      </c>
      <c r="J5530" s="29">
        <v>15</v>
      </c>
      <c r="N5530" s="40">
        <v>241.18899314042423</v>
      </c>
      <c r="O5530" s="33">
        <f t="shared" si="455"/>
        <v>241.18899314042423</v>
      </c>
      <c r="P5530" s="22">
        <f>IF(ISNUMBER(O5530),SUMIFS(O$1:$O5530,A$1:$A5530,A5530,H$1:$H5530,H5530,D$1:$D5530,D5530),"")</f>
        <v>1416.8315370639978</v>
      </c>
      <c r="AK5530" s="34">
        <v>0.75238095238095237</v>
      </c>
      <c r="AL5530" s="34">
        <v>0</v>
      </c>
      <c r="AN5530" s="36">
        <v>0.24761904761904763</v>
      </c>
      <c r="AO5530" s="34">
        <v>0.2</v>
      </c>
      <c r="AP5530" s="34">
        <v>4.7619047619047616E-2</v>
      </c>
      <c r="AS5530" s="36">
        <v>0</v>
      </c>
    </row>
    <row r="5531" spans="1:45" x14ac:dyDescent="0.3">
      <c r="A5531" s="4" t="s">
        <v>201</v>
      </c>
      <c r="B5531" t="s">
        <v>138</v>
      </c>
      <c r="C5531" s="28">
        <v>44847</v>
      </c>
      <c r="D5531">
        <v>2</v>
      </c>
      <c r="G5531" s="42" t="s">
        <v>211</v>
      </c>
      <c r="H5531">
        <f t="shared" si="456"/>
        <v>2022</v>
      </c>
      <c r="I5531" s="2" t="s">
        <v>139</v>
      </c>
      <c r="J5531" s="29">
        <v>15</v>
      </c>
      <c r="N5531" s="40">
        <v>255.08298418266264</v>
      </c>
      <c r="O5531" s="33">
        <f t="shared" si="455"/>
        <v>255.08298418266264</v>
      </c>
      <c r="P5531" s="22">
        <f>IF(ISNUMBER(O5531),SUMIFS(O$1:$O5531,A$1:$A5531,A5531,H$1:$H5531,H5531,D$1:$D5531,D5531),"")</f>
        <v>1200.2160348844645</v>
      </c>
      <c r="AK5531" s="34">
        <v>0.42975206611570249</v>
      </c>
      <c r="AL5531" s="34">
        <v>0</v>
      </c>
      <c r="AN5531" s="36">
        <v>0.57024793388429762</v>
      </c>
      <c r="AO5531" s="34">
        <v>0.47933884297520662</v>
      </c>
      <c r="AP5531" s="34">
        <v>9.0909090909090912E-2</v>
      </c>
      <c r="AS5531" s="36">
        <v>0</v>
      </c>
    </row>
    <row r="5532" spans="1:45" x14ac:dyDescent="0.3">
      <c r="A5532" s="4" t="s">
        <v>201</v>
      </c>
      <c r="B5532" t="s">
        <v>138</v>
      </c>
      <c r="C5532" s="28">
        <v>44847</v>
      </c>
      <c r="D5532">
        <v>3</v>
      </c>
      <c r="G5532" s="42" t="s">
        <v>211</v>
      </c>
      <c r="H5532">
        <f t="shared" si="456"/>
        <v>2022</v>
      </c>
      <c r="I5532" s="2" t="s">
        <v>139</v>
      </c>
      <c r="J5532" s="29">
        <v>15</v>
      </c>
      <c r="N5532" s="40">
        <v>218.20809248554912</v>
      </c>
      <c r="O5532" s="33">
        <f t="shared" si="455"/>
        <v>218.20809248554912</v>
      </c>
      <c r="P5532" s="22">
        <f>IF(ISNUMBER(O5532),SUMIFS(O$1:$O5532,A$1:$A5532,A5532,H$1:$H5532,H5532,D$1:$D5532,D5532),"")</f>
        <v>1070.5511262320354</v>
      </c>
      <c r="AK5532" s="34">
        <v>0.61956521739130443</v>
      </c>
      <c r="AL5532" s="34">
        <v>0</v>
      </c>
      <c r="AN5532" s="36">
        <v>0.38043478260869562</v>
      </c>
      <c r="AO5532" s="34">
        <v>0.32608695652173914</v>
      </c>
      <c r="AP5532" s="34">
        <v>5.434782608695652E-2</v>
      </c>
      <c r="AS5532" s="36">
        <v>0</v>
      </c>
    </row>
    <row r="5533" spans="1:45" x14ac:dyDescent="0.3">
      <c r="A5533" s="4" t="s">
        <v>201</v>
      </c>
      <c r="B5533" t="s">
        <v>138</v>
      </c>
      <c r="C5533" s="28">
        <v>44847</v>
      </c>
      <c r="D5533">
        <v>4</v>
      </c>
      <c r="G5533" s="42" t="s">
        <v>211</v>
      </c>
      <c r="H5533">
        <f t="shared" si="456"/>
        <v>2022</v>
      </c>
      <c r="I5533" s="2" t="s">
        <v>139</v>
      </c>
      <c r="J5533" s="29">
        <v>15</v>
      </c>
      <c r="N5533" s="40">
        <v>256.26293596106154</v>
      </c>
      <c r="O5533" s="33">
        <f t="shared" si="455"/>
        <v>256.26293596106154</v>
      </c>
      <c r="P5533" s="22">
        <f>IF(ISNUMBER(O5533),SUMIFS(O$1:$O5533,A$1:$A5533,A5533,H$1:$H5533,H5533,D$1:$D5533,D5533),"")</f>
        <v>1238.1450540258088</v>
      </c>
      <c r="AK5533" s="34"/>
      <c r="AL5533" s="34"/>
      <c r="AN5533" s="36"/>
      <c r="AO5533" s="34"/>
      <c r="AP5533" s="34"/>
      <c r="AS5533" s="36"/>
    </row>
    <row r="5534" spans="1:45" x14ac:dyDescent="0.3">
      <c r="A5534" s="4" t="s">
        <v>201</v>
      </c>
      <c r="B5534" t="s">
        <v>138</v>
      </c>
      <c r="C5534" s="28">
        <v>44872</v>
      </c>
      <c r="D5534">
        <v>1</v>
      </c>
      <c r="G5534" s="42" t="s">
        <v>211</v>
      </c>
      <c r="H5534">
        <f t="shared" si="456"/>
        <v>2022</v>
      </c>
      <c r="I5534" s="2" t="s">
        <v>139</v>
      </c>
      <c r="J5534" s="29">
        <v>16</v>
      </c>
      <c r="N5534" s="40">
        <v>155.68181818181819</v>
      </c>
      <c r="O5534" s="33">
        <f t="shared" si="455"/>
        <v>155.68181818181819</v>
      </c>
      <c r="P5534" s="22">
        <f>IF(ISNUMBER(O5534),SUMIFS(O$1:$O5534,A$1:$A5534,A5534,H$1:$H5534,H5534,D$1:$D5534,D5534),"")</f>
        <v>1572.513355245816</v>
      </c>
      <c r="AK5534" s="34">
        <v>0.50396196513470692</v>
      </c>
      <c r="AL5534" s="34">
        <v>0</v>
      </c>
      <c r="AN5534" s="36">
        <v>0.47385103011093499</v>
      </c>
      <c r="AO5534" s="34">
        <v>0.25435816164817748</v>
      </c>
      <c r="AP5534" s="34">
        <v>0.21949286846275753</v>
      </c>
      <c r="AS5534" s="36">
        <v>2.2187004754358166E-2</v>
      </c>
    </row>
    <row r="5535" spans="1:45" x14ac:dyDescent="0.3">
      <c r="A5535" s="4" t="s">
        <v>201</v>
      </c>
      <c r="B5535" t="s">
        <v>138</v>
      </c>
      <c r="C5535" s="28">
        <v>44872</v>
      </c>
      <c r="D5535">
        <v>2</v>
      </c>
      <c r="G5535" s="42" t="s">
        <v>211</v>
      </c>
      <c r="H5535">
        <f t="shared" si="456"/>
        <v>2022</v>
      </c>
      <c r="I5535" s="2" t="s">
        <v>139</v>
      </c>
      <c r="J5535" s="29">
        <v>16</v>
      </c>
      <c r="N5535" s="40">
        <v>237.3989898989899</v>
      </c>
      <c r="O5535" s="33">
        <f t="shared" si="455"/>
        <v>237.3989898989899</v>
      </c>
      <c r="P5535" s="22">
        <f>IF(ISNUMBER(O5535),SUMIFS(O$1:$O5535,A$1:$A5535,A5535,H$1:$H5535,H5535,D$1:$D5535,D5535),"")</f>
        <v>1437.6150247834544</v>
      </c>
      <c r="AK5535" s="34">
        <v>0.46319218241042348</v>
      </c>
      <c r="AL5535" s="34">
        <v>0</v>
      </c>
      <c r="AN5535" s="36">
        <v>0.51986970684039091</v>
      </c>
      <c r="AO5535" s="34">
        <v>0.25276872964169383</v>
      </c>
      <c r="AP5535" s="34">
        <v>0.26710097719869708</v>
      </c>
      <c r="AS5535" s="36">
        <v>1.6938110749185668E-2</v>
      </c>
    </row>
    <row r="5536" spans="1:45" x14ac:dyDescent="0.3">
      <c r="A5536" s="4" t="s">
        <v>201</v>
      </c>
      <c r="B5536" t="s">
        <v>138</v>
      </c>
      <c r="C5536" s="28">
        <v>44872</v>
      </c>
      <c r="D5536">
        <v>3</v>
      </c>
      <c r="G5536" s="42" t="s">
        <v>211</v>
      </c>
      <c r="H5536">
        <f t="shared" si="456"/>
        <v>2022</v>
      </c>
      <c r="I5536" s="2" t="s">
        <v>139</v>
      </c>
      <c r="J5536" s="29">
        <v>16</v>
      </c>
      <c r="N5536" s="40">
        <v>182.72727272727272</v>
      </c>
      <c r="O5536" s="33">
        <f t="shared" si="455"/>
        <v>182.72727272727272</v>
      </c>
      <c r="P5536" s="22">
        <f>IF(ISNUMBER(O5536),SUMIFS(O$1:$O5536,A$1:$A5536,A5536,H$1:$H5536,H5536,D$1:$D5536,D5536),"")</f>
        <v>1253.2783989593081</v>
      </c>
      <c r="AK5536" s="34">
        <v>0.55071428571428571</v>
      </c>
      <c r="AL5536" s="34">
        <v>0</v>
      </c>
      <c r="AN5536" s="36">
        <v>0.44214285714285717</v>
      </c>
      <c r="AO5536" s="34">
        <v>0.26500000000000001</v>
      </c>
      <c r="AP5536" s="34">
        <v>0.17714285714285713</v>
      </c>
      <c r="AS5536" s="36">
        <v>7.1428571428571435E-3</v>
      </c>
    </row>
    <row r="5537" spans="1:45" x14ac:dyDescent="0.3">
      <c r="A5537" s="4" t="s">
        <v>201</v>
      </c>
      <c r="B5537" t="s">
        <v>138</v>
      </c>
      <c r="C5537" s="28">
        <v>44872</v>
      </c>
      <c r="D5537">
        <v>4</v>
      </c>
      <c r="G5537" s="42" t="s">
        <v>211</v>
      </c>
      <c r="H5537">
        <f t="shared" si="456"/>
        <v>2022</v>
      </c>
      <c r="I5537" s="2" t="s">
        <v>139</v>
      </c>
      <c r="J5537" s="29">
        <v>16</v>
      </c>
      <c r="N5537" s="40">
        <v>167.08754208754209</v>
      </c>
      <c r="O5537" s="33">
        <f t="shared" si="455"/>
        <v>167.08754208754209</v>
      </c>
      <c r="P5537" s="22">
        <f>IF(ISNUMBER(O5537),SUMIFS(O$1:$O5537,A$1:$A5537,A5537,H$1:$H5537,H5537,D$1:$D5537,D5537),"")</f>
        <v>1405.2325961133508</v>
      </c>
      <c r="AK5537" s="34">
        <v>0.52193645990922843</v>
      </c>
      <c r="AL5537" s="34">
        <v>0</v>
      </c>
      <c r="AN5537" s="36">
        <v>0.46066565809379723</v>
      </c>
      <c r="AO5537" s="34">
        <v>0.36157337367624809</v>
      </c>
      <c r="AP5537" s="34">
        <v>9.9092284417549165E-2</v>
      </c>
      <c r="AS5537" s="36">
        <v>1.7397881996974281E-2</v>
      </c>
    </row>
    <row r="5538" spans="1:45" x14ac:dyDescent="0.3">
      <c r="A5538" s="4" t="s">
        <v>201</v>
      </c>
      <c r="B5538" t="s">
        <v>138</v>
      </c>
      <c r="C5538" s="28">
        <v>44900</v>
      </c>
      <c r="D5538">
        <v>1</v>
      </c>
      <c r="G5538" s="42" t="s">
        <v>211</v>
      </c>
      <c r="H5538">
        <f t="shared" si="456"/>
        <v>2022</v>
      </c>
      <c r="I5538" s="2" t="s">
        <v>139</v>
      </c>
      <c r="J5538" s="29">
        <v>17</v>
      </c>
      <c r="N5538" s="40">
        <v>145.30303030303034</v>
      </c>
      <c r="O5538" s="33">
        <f t="shared" si="455"/>
        <v>145.30303030303034</v>
      </c>
      <c r="P5538" s="22">
        <f>IF(ISNUMBER(O5538),SUMIFS(O$1:$O5538,A$1:$A5538,A5538,H$1:$H5538,H5538,D$1:$D5538,D5538),"")</f>
        <v>1717.8163855488463</v>
      </c>
      <c r="AK5538" s="34">
        <v>0.72413793103448265</v>
      </c>
      <c r="AL5538" s="34">
        <v>0</v>
      </c>
      <c r="AN5538" s="36">
        <v>0.27586206896551724</v>
      </c>
      <c r="AO5538" s="34">
        <v>0.24137931034482757</v>
      </c>
      <c r="AP5538" s="34">
        <v>3.4482758620689655E-2</v>
      </c>
      <c r="AS5538" s="36">
        <v>0</v>
      </c>
    </row>
    <row r="5539" spans="1:45" x14ac:dyDescent="0.3">
      <c r="A5539" s="4" t="s">
        <v>201</v>
      </c>
      <c r="B5539" t="s">
        <v>138</v>
      </c>
      <c r="C5539" s="28">
        <v>44900</v>
      </c>
      <c r="D5539">
        <v>2</v>
      </c>
      <c r="G5539" s="42" t="s">
        <v>211</v>
      </c>
      <c r="H5539">
        <f t="shared" si="456"/>
        <v>2022</v>
      </c>
      <c r="I5539" s="2" t="s">
        <v>139</v>
      </c>
      <c r="J5539" s="29">
        <v>17</v>
      </c>
      <c r="N5539" s="40">
        <v>237.3989898989899</v>
      </c>
      <c r="O5539" s="33">
        <f t="shared" ref="O5539:O5602" si="457">IF(LEN(N5539)&gt;0,N5539,"")</f>
        <v>237.3989898989899</v>
      </c>
      <c r="P5539" s="22">
        <f>IF(ISNUMBER(O5539),SUMIFS(O$1:$O5539,A$1:$A5539,A5539,H$1:$H5539,H5539,D$1:$D5539,D5539),"")</f>
        <v>1675.0140146824442</v>
      </c>
      <c r="AK5539" s="34">
        <v>0.65625</v>
      </c>
      <c r="AL5539" s="34">
        <v>0</v>
      </c>
      <c r="AN5539" s="36">
        <v>0.34375</v>
      </c>
      <c r="AO5539" s="34">
        <v>0.28125</v>
      </c>
      <c r="AP5539" s="34">
        <v>6.25E-2</v>
      </c>
      <c r="AS5539" s="36">
        <v>0</v>
      </c>
    </row>
    <row r="5540" spans="1:45" x14ac:dyDescent="0.3">
      <c r="A5540" s="4" t="s">
        <v>201</v>
      </c>
      <c r="B5540" t="s">
        <v>138</v>
      </c>
      <c r="C5540" s="28">
        <v>44900</v>
      </c>
      <c r="D5540">
        <v>3</v>
      </c>
      <c r="G5540" s="42" t="s">
        <v>211</v>
      </c>
      <c r="H5540">
        <f t="shared" si="456"/>
        <v>2022</v>
      </c>
      <c r="I5540" s="2" t="s">
        <v>139</v>
      </c>
      <c r="J5540" s="29">
        <v>17</v>
      </c>
      <c r="N5540" s="40">
        <v>192.87878787878788</v>
      </c>
      <c r="O5540" s="33">
        <f t="shared" si="457"/>
        <v>192.87878787878788</v>
      </c>
      <c r="P5540" s="22">
        <f>IF(ISNUMBER(O5540),SUMIFS(O$1:$O5540,A$1:$A5540,A5540,H$1:$H5540,H5540,D$1:$D5540,D5540),"")</f>
        <v>1446.1571868380961</v>
      </c>
      <c r="AK5540" s="34">
        <v>0.79746835443037978</v>
      </c>
      <c r="AL5540" s="34">
        <v>0</v>
      </c>
      <c r="AN5540" s="36">
        <v>0.20253164556962028</v>
      </c>
      <c r="AO5540" s="34">
        <v>0.16455696202531647</v>
      </c>
      <c r="AP5540" s="34">
        <v>3.7974683544303799E-2</v>
      </c>
      <c r="AS5540" s="36">
        <v>0</v>
      </c>
    </row>
    <row r="5541" spans="1:45" x14ac:dyDescent="0.3">
      <c r="A5541" s="4" t="s">
        <v>201</v>
      </c>
      <c r="B5541" t="s">
        <v>138</v>
      </c>
      <c r="C5541" s="28">
        <v>44900</v>
      </c>
      <c r="D5541">
        <v>4</v>
      </c>
      <c r="G5541" s="42" t="s">
        <v>211</v>
      </c>
      <c r="H5541">
        <f t="shared" si="456"/>
        <v>2022</v>
      </c>
      <c r="I5541" s="2" t="s">
        <v>139</v>
      </c>
      <c r="J5541" s="29">
        <v>17</v>
      </c>
      <c r="N5541" s="40">
        <v>160.40404040404042</v>
      </c>
      <c r="O5541" s="33">
        <f t="shared" si="457"/>
        <v>160.40404040404042</v>
      </c>
      <c r="P5541" s="22">
        <f>IF(ISNUMBER(O5541),SUMIFS(O$1:$O5541,A$1:$A5541,A5541,H$1:$H5541,H5541,D$1:$D5541,D5541),"")</f>
        <v>1565.6366365173913</v>
      </c>
      <c r="AK5541" s="34">
        <v>0.42857142857142855</v>
      </c>
      <c r="AL5541" s="34">
        <v>0</v>
      </c>
      <c r="AN5541" s="36">
        <v>0.5714285714285714</v>
      </c>
      <c r="AO5541" s="34">
        <v>0.31746031746031744</v>
      </c>
      <c r="AP5541" s="34">
        <v>0.25396825396825395</v>
      </c>
      <c r="AS5541" s="36">
        <v>0</v>
      </c>
    </row>
    <row r="5542" spans="1:45" x14ac:dyDescent="0.3">
      <c r="A5542" s="4" t="s">
        <v>201</v>
      </c>
      <c r="B5542" t="s">
        <v>138</v>
      </c>
      <c r="C5542" s="28">
        <v>44930</v>
      </c>
      <c r="D5542">
        <v>1</v>
      </c>
      <c r="G5542" s="42" t="s">
        <v>211</v>
      </c>
      <c r="H5542">
        <f t="shared" si="456"/>
        <v>2023</v>
      </c>
      <c r="I5542" s="2" t="s">
        <v>139</v>
      </c>
      <c r="J5542" s="29">
        <v>18</v>
      </c>
      <c r="N5542" s="40">
        <v>246.66794296758198</v>
      </c>
      <c r="O5542" s="33">
        <f t="shared" si="457"/>
        <v>246.66794296758198</v>
      </c>
      <c r="P5542" s="22">
        <f>IF(ISNUMBER(O5542),SUMIFS(O$1:$O5542,A$1:$A5542,A5542,H$1:$H5542,H5542,D$1:$D5542,D5542),"")</f>
        <v>246.66794296758198</v>
      </c>
      <c r="AK5542" s="34">
        <v>0.5818181818181819</v>
      </c>
      <c r="AL5542" s="34">
        <v>0</v>
      </c>
      <c r="AN5542" s="36">
        <v>0.41818181818181815</v>
      </c>
      <c r="AO5542" s="34">
        <v>0.30909090909090908</v>
      </c>
      <c r="AP5542" s="34">
        <v>0.10909090909090909</v>
      </c>
      <c r="AS5542" s="36">
        <v>0</v>
      </c>
    </row>
    <row r="5543" spans="1:45" x14ac:dyDescent="0.3">
      <c r="A5543" s="4" t="s">
        <v>201</v>
      </c>
      <c r="B5543" t="s">
        <v>138</v>
      </c>
      <c r="C5543" s="28">
        <v>44930</v>
      </c>
      <c r="D5543">
        <v>2</v>
      </c>
      <c r="G5543" s="42" t="s">
        <v>211</v>
      </c>
      <c r="H5543">
        <f t="shared" si="456"/>
        <v>2023</v>
      </c>
      <c r="I5543" s="2" t="s">
        <v>139</v>
      </c>
      <c r="J5543" s="29">
        <v>18</v>
      </c>
      <c r="N5543" s="40">
        <v>288.01946091348265</v>
      </c>
      <c r="O5543" s="33">
        <f t="shared" si="457"/>
        <v>288.01946091348265</v>
      </c>
      <c r="P5543" s="22">
        <f>IF(ISNUMBER(O5543),SUMIFS(O$1:$O5543,A$1:$A5543,A5543,H$1:$H5543,H5543,D$1:$D5543,D5543),"")</f>
        <v>288.01946091348265</v>
      </c>
      <c r="AK5543" s="34">
        <v>0.74509803921568629</v>
      </c>
      <c r="AL5543" s="34">
        <v>1.9607843137254905E-2</v>
      </c>
      <c r="AN5543" s="36">
        <v>0.17647058823529413</v>
      </c>
      <c r="AO5543" s="34">
        <v>3.921568627450981E-2</v>
      </c>
      <c r="AP5543" s="34">
        <v>0.13725490196078433</v>
      </c>
      <c r="AS5543" s="36">
        <v>5.8823529411764698E-2</v>
      </c>
    </row>
    <row r="5544" spans="1:45" x14ac:dyDescent="0.3">
      <c r="A5544" s="4" t="s">
        <v>201</v>
      </c>
      <c r="B5544" t="s">
        <v>138</v>
      </c>
      <c r="C5544" s="28">
        <v>44930</v>
      </c>
      <c r="D5544">
        <v>3</v>
      </c>
      <c r="G5544" s="42" t="s">
        <v>211</v>
      </c>
      <c r="H5544">
        <f t="shared" si="456"/>
        <v>2023</v>
      </c>
      <c r="I5544" s="2" t="s">
        <v>139</v>
      </c>
      <c r="J5544" s="29">
        <v>18</v>
      </c>
      <c r="N5544" s="40">
        <v>283.98157134811942</v>
      </c>
      <c r="O5544" s="33">
        <f t="shared" si="457"/>
        <v>283.98157134811942</v>
      </c>
      <c r="P5544" s="22">
        <f>IF(ISNUMBER(O5544),SUMIFS(O$1:$O5544,A$1:$A5544,A5544,H$1:$H5544,H5544,D$1:$D5544,D5544),"")</f>
        <v>283.98157134811942</v>
      </c>
      <c r="AK5544" s="34">
        <v>0.5</v>
      </c>
      <c r="AL5544" s="34">
        <v>0</v>
      </c>
      <c r="AN5544" s="36">
        <v>0.42592592592592593</v>
      </c>
      <c r="AO5544" s="34">
        <v>0.1851851851851852</v>
      </c>
      <c r="AP5544" s="34">
        <v>0.24074074074074073</v>
      </c>
      <c r="AS5544" s="36">
        <v>7.407407407407407E-2</v>
      </c>
    </row>
    <row r="5545" spans="1:45" x14ac:dyDescent="0.3">
      <c r="A5545" s="4" t="s">
        <v>201</v>
      </c>
      <c r="B5545" t="s">
        <v>138</v>
      </c>
      <c r="C5545" s="28">
        <v>44930</v>
      </c>
      <c r="D5545">
        <v>4</v>
      </c>
      <c r="G5545" s="42" t="s">
        <v>211</v>
      </c>
      <c r="H5545">
        <f t="shared" si="456"/>
        <v>2023</v>
      </c>
      <c r="I5545" s="2" t="s">
        <v>139</v>
      </c>
      <c r="J5545" s="29">
        <v>18</v>
      </c>
      <c r="N5545" s="40">
        <v>240.3832617826005</v>
      </c>
      <c r="O5545" s="33">
        <f t="shared" si="457"/>
        <v>240.3832617826005</v>
      </c>
      <c r="P5545" s="22">
        <f>IF(ISNUMBER(O5545),SUMIFS(O$1:$O5545,A$1:$A5545,A5545,H$1:$H5545,H5545,D$1:$D5545,D5545),"")</f>
        <v>240.3832617826005</v>
      </c>
      <c r="AK5545" s="34">
        <v>0.48214285714285721</v>
      </c>
      <c r="AL5545" s="34">
        <v>0</v>
      </c>
      <c r="AN5545" s="36">
        <v>0.5178571428571429</v>
      </c>
      <c r="AO5545" s="34">
        <v>0.5178571428571429</v>
      </c>
      <c r="AP5545" s="34">
        <v>0</v>
      </c>
      <c r="AS5545" s="36">
        <v>0</v>
      </c>
    </row>
    <row r="5546" spans="1:45" x14ac:dyDescent="0.3">
      <c r="A5546" s="4" t="s">
        <v>201</v>
      </c>
      <c r="B5546" t="s">
        <v>138</v>
      </c>
      <c r="C5546" s="28">
        <v>44951</v>
      </c>
      <c r="D5546">
        <v>1</v>
      </c>
      <c r="G5546" s="42" t="s">
        <v>211</v>
      </c>
      <c r="H5546">
        <f t="shared" si="456"/>
        <v>2023</v>
      </c>
      <c r="I5546" s="2" t="s">
        <v>139</v>
      </c>
      <c r="J5546" s="29">
        <v>19</v>
      </c>
      <c r="N5546" s="40">
        <v>257.6088394865688</v>
      </c>
      <c r="O5546" s="33">
        <f t="shared" si="457"/>
        <v>257.6088394865688</v>
      </c>
      <c r="P5546" s="22">
        <f>IF(ISNUMBER(O5546),SUMIFS(O$1:$O5546,A$1:$A5546,A5546,H$1:$H5546,H5546,D$1:$D5546,D5546),"")</f>
        <v>504.27678245415075</v>
      </c>
      <c r="AK5546" s="34">
        <v>0.7142857142857143</v>
      </c>
      <c r="AL5546" s="34">
        <v>0</v>
      </c>
      <c r="AN5546" s="36">
        <v>0.28571428571428575</v>
      </c>
      <c r="AO5546" s="34">
        <v>0.28571428571428575</v>
      </c>
      <c r="AP5546" s="34">
        <v>0</v>
      </c>
      <c r="AS5546" s="36">
        <v>0</v>
      </c>
    </row>
    <row r="5547" spans="1:45" x14ac:dyDescent="0.3">
      <c r="A5547" s="4" t="s">
        <v>201</v>
      </c>
      <c r="B5547" t="s">
        <v>138</v>
      </c>
      <c r="C5547" s="28">
        <v>44951</v>
      </c>
      <c r="D5547">
        <v>2</v>
      </c>
      <c r="G5547" s="42" t="s">
        <v>211</v>
      </c>
      <c r="H5547">
        <f t="shared" si="456"/>
        <v>2023</v>
      </c>
      <c r="I5547" s="2" t="s">
        <v>139</v>
      </c>
      <c r="J5547" s="29">
        <v>19</v>
      </c>
      <c r="N5547" s="40">
        <v>243.27424572522619</v>
      </c>
      <c r="O5547" s="33">
        <f t="shared" si="457"/>
        <v>243.27424572522619</v>
      </c>
      <c r="P5547" s="22">
        <f>IF(ISNUMBER(O5547),SUMIFS(O$1:$O5547,A$1:$A5547,A5547,H$1:$H5547,H5547,D$1:$D5547,D5547),"")</f>
        <v>531.29370663870884</v>
      </c>
      <c r="AK5547" s="34">
        <v>0.42105263157894735</v>
      </c>
      <c r="AL5547" s="34">
        <v>0</v>
      </c>
      <c r="AN5547" s="36">
        <v>0.57894736842105265</v>
      </c>
      <c r="AO5547" s="34">
        <v>0.21052631578947367</v>
      </c>
      <c r="AP5547" s="34">
        <v>0.36842105263157893</v>
      </c>
      <c r="AS5547" s="36">
        <v>0</v>
      </c>
    </row>
    <row r="5548" spans="1:45" x14ac:dyDescent="0.3">
      <c r="A5548" s="4" t="s">
        <v>201</v>
      </c>
      <c r="B5548" t="s">
        <v>138</v>
      </c>
      <c r="C5548" s="28">
        <v>44951</v>
      </c>
      <c r="D5548">
        <v>3</v>
      </c>
      <c r="G5548" s="42" t="s">
        <v>211</v>
      </c>
      <c r="H5548">
        <f t="shared" si="456"/>
        <v>2023</v>
      </c>
      <c r="I5548" s="2" t="s">
        <v>139</v>
      </c>
      <c r="J5548" s="29">
        <v>19</v>
      </c>
      <c r="N5548" s="40">
        <v>234.30382253911662</v>
      </c>
      <c r="O5548" s="33">
        <f t="shared" si="457"/>
        <v>234.30382253911662</v>
      </c>
      <c r="P5548" s="22">
        <f>IF(ISNUMBER(O5548),SUMIFS(O$1:$O5548,A$1:$A5548,A5548,H$1:$H5548,H5548,D$1:$D5548,D5548),"")</f>
        <v>518.28539388723607</v>
      </c>
      <c r="AK5548" s="34">
        <v>0.91304347826086951</v>
      </c>
      <c r="AL5548" s="34">
        <v>0</v>
      </c>
      <c r="AN5548" s="36">
        <v>8.6956521739130432E-2</v>
      </c>
      <c r="AO5548" s="34">
        <v>4.3478260869565216E-2</v>
      </c>
      <c r="AP5548" s="34">
        <v>4.3478260869565216E-2</v>
      </c>
      <c r="AS5548" s="36">
        <v>0</v>
      </c>
    </row>
    <row r="5549" spans="1:45" x14ac:dyDescent="0.3">
      <c r="A5549" s="4" t="s">
        <v>201</v>
      </c>
      <c r="B5549" t="s">
        <v>138</v>
      </c>
      <c r="C5549" s="28">
        <v>44951</v>
      </c>
      <c r="D5549">
        <v>4</v>
      </c>
      <c r="G5549" s="42" t="s">
        <v>211</v>
      </c>
      <c r="H5549">
        <f t="shared" si="456"/>
        <v>2023</v>
      </c>
      <c r="I5549" s="2" t="s">
        <v>139</v>
      </c>
      <c r="J5549" s="29">
        <v>19</v>
      </c>
      <c r="N5549" s="40">
        <v>196.00528907974865</v>
      </c>
      <c r="O5549" s="33">
        <f t="shared" si="457"/>
        <v>196.00528907974865</v>
      </c>
      <c r="P5549" s="22">
        <f>IF(ISNUMBER(O5549),SUMIFS(O$1:$O5549,A$1:$A5549,A5549,H$1:$H5549,H5549,D$1:$D5549,D5549),"")</f>
        <v>436.38855086234912</v>
      </c>
      <c r="AK5549" s="34">
        <v>0.64</v>
      </c>
      <c r="AL5549" s="34">
        <v>0</v>
      </c>
      <c r="AN5549" s="36">
        <v>0.36</v>
      </c>
      <c r="AO5549" s="34">
        <v>0.36</v>
      </c>
      <c r="AP5549" s="34">
        <v>0</v>
      </c>
      <c r="AS5549" s="36">
        <v>0</v>
      </c>
    </row>
    <row r="5550" spans="1:45" x14ac:dyDescent="0.3">
      <c r="A5550" s="4" t="s">
        <v>201</v>
      </c>
      <c r="B5550" t="s">
        <v>138</v>
      </c>
      <c r="C5550" s="28">
        <v>44998</v>
      </c>
      <c r="D5550">
        <v>1</v>
      </c>
      <c r="G5550" s="42" t="s">
        <v>211</v>
      </c>
      <c r="H5550">
        <f t="shared" si="456"/>
        <v>2023</v>
      </c>
      <c r="I5550" s="2" t="s">
        <v>139</v>
      </c>
      <c r="J5550" s="29">
        <v>20</v>
      </c>
      <c r="N5550" s="40">
        <v>523.24833361339824</v>
      </c>
      <c r="O5550" s="33">
        <f t="shared" si="457"/>
        <v>523.24833361339824</v>
      </c>
      <c r="P5550" s="22">
        <f>IF(ISNUMBER(O5550),SUMIFS(O$1:$O5550,A$1:$A5550,A5550,H$1:$H5550,H5550,D$1:$D5550,D5550),"")</f>
        <v>1027.5251160675489</v>
      </c>
      <c r="AK5550" s="34">
        <v>0.4907407407407407</v>
      </c>
      <c r="AL5550" s="34">
        <v>0</v>
      </c>
      <c r="AN5550" s="36">
        <v>0.50925925925925919</v>
      </c>
      <c r="AO5550" s="34">
        <v>0.50925925925925919</v>
      </c>
      <c r="AP5550" s="34">
        <v>0</v>
      </c>
      <c r="AS5550" s="36">
        <v>0</v>
      </c>
    </row>
    <row r="5551" spans="1:45" x14ac:dyDescent="0.3">
      <c r="A5551" s="4" t="s">
        <v>201</v>
      </c>
      <c r="B5551" t="s">
        <v>138</v>
      </c>
      <c r="C5551" s="28">
        <v>44998</v>
      </c>
      <c r="D5551">
        <v>2</v>
      </c>
      <c r="G5551" s="42" t="s">
        <v>211</v>
      </c>
      <c r="H5551">
        <f t="shared" si="456"/>
        <v>2023</v>
      </c>
      <c r="I5551" s="2" t="s">
        <v>139</v>
      </c>
      <c r="J5551" s="29">
        <v>20</v>
      </c>
      <c r="N5551" s="40">
        <v>556.22710980775491</v>
      </c>
      <c r="O5551" s="33">
        <f t="shared" si="457"/>
        <v>556.22710980775491</v>
      </c>
      <c r="P5551" s="22">
        <f>IF(ISNUMBER(O5551),SUMIFS(O$1:$O5551,A$1:$A5551,A5551,H$1:$H5551,H5551,D$1:$D5551,D5551),"")</f>
        <v>1087.5208164464639</v>
      </c>
      <c r="AK5551" s="34">
        <v>0.36054421768707479</v>
      </c>
      <c r="AL5551" s="34">
        <v>0</v>
      </c>
      <c r="AN5551" s="36">
        <v>0.63945578231292521</v>
      </c>
      <c r="AO5551" s="34">
        <v>0.3401360544217687</v>
      </c>
      <c r="AP5551" s="34">
        <v>0.29931972789115646</v>
      </c>
      <c r="AS5551" s="36">
        <v>0</v>
      </c>
    </row>
    <row r="5552" spans="1:45" x14ac:dyDescent="0.3">
      <c r="A5552" s="4" t="s">
        <v>201</v>
      </c>
      <c r="B5552" t="s">
        <v>138</v>
      </c>
      <c r="C5552" s="28">
        <v>44998</v>
      </c>
      <c r="D5552">
        <v>3</v>
      </c>
      <c r="G5552" s="42" t="s">
        <v>211</v>
      </c>
      <c r="H5552">
        <f t="shared" si="456"/>
        <v>2023</v>
      </c>
      <c r="I5552" s="2" t="s">
        <v>139</v>
      </c>
      <c r="J5552" s="29">
        <v>20</v>
      </c>
      <c r="N5552" s="40">
        <v>528.95096213531974</v>
      </c>
      <c r="O5552" s="33">
        <f t="shared" si="457"/>
        <v>528.95096213531974</v>
      </c>
      <c r="P5552" s="22">
        <f>IF(ISNUMBER(O5552),SUMIFS(O$1:$O5552,A$1:$A5552,A5552,H$1:$H5552,H5552,D$1:$D5552,D5552),"")</f>
        <v>1047.2363560225558</v>
      </c>
      <c r="AK5552" s="34">
        <v>0.39436619718309857</v>
      </c>
      <c r="AL5552" s="34">
        <v>0</v>
      </c>
      <c r="AN5552" s="36">
        <v>0.60563380281690149</v>
      </c>
      <c r="AO5552" s="34">
        <v>0.35211267605633806</v>
      </c>
      <c r="AP5552" s="34">
        <v>0.25352112676056338</v>
      </c>
      <c r="AS5552" s="36">
        <v>0</v>
      </c>
    </row>
    <row r="5553" spans="1:45" x14ac:dyDescent="0.3">
      <c r="A5553" s="4" t="s">
        <v>201</v>
      </c>
      <c r="B5553" t="s">
        <v>138</v>
      </c>
      <c r="C5553" s="28">
        <v>44998</v>
      </c>
      <c r="D5553">
        <v>4</v>
      </c>
      <c r="G5553" s="42" t="s">
        <v>211</v>
      </c>
      <c r="H5553">
        <f t="shared" si="456"/>
        <v>2023</v>
      </c>
      <c r="I5553" s="2" t="s">
        <v>139</v>
      </c>
      <c r="J5553" s="29">
        <v>20</v>
      </c>
      <c r="N5553" s="40">
        <v>458.24698029243484</v>
      </c>
      <c r="O5553" s="33">
        <f t="shared" si="457"/>
        <v>458.24698029243484</v>
      </c>
      <c r="P5553" s="22">
        <f>IF(ISNUMBER(O5553),SUMIFS(O$1:$O5553,A$1:$A5553,A5553,H$1:$H5553,H5553,D$1:$D5553,D5553),"")</f>
        <v>894.63553115478396</v>
      </c>
      <c r="AK5553" s="34">
        <v>0.46496815286624205</v>
      </c>
      <c r="AL5553" s="34">
        <v>0</v>
      </c>
      <c r="AN5553" s="36">
        <v>0.53503184713375795</v>
      </c>
      <c r="AO5553" s="34">
        <v>0.26751592356687898</v>
      </c>
      <c r="AP5553" s="34">
        <v>0.26751592356687898</v>
      </c>
      <c r="AS5553" s="36">
        <v>0</v>
      </c>
    </row>
    <row r="5554" spans="1:45" x14ac:dyDescent="0.3">
      <c r="A5554" s="4" t="s">
        <v>201</v>
      </c>
      <c r="B5554" t="s">
        <v>138</v>
      </c>
      <c r="C5554" s="28">
        <v>45030</v>
      </c>
      <c r="D5554">
        <v>1</v>
      </c>
      <c r="G5554" s="42" t="s">
        <v>211</v>
      </c>
      <c r="H5554">
        <f t="shared" si="456"/>
        <v>2023</v>
      </c>
      <c r="I5554" s="2" t="s">
        <v>139</v>
      </c>
      <c r="J5554" s="29">
        <v>21</v>
      </c>
      <c r="N5554" s="40">
        <v>254.82743427816121</v>
      </c>
      <c r="O5554" s="33">
        <f t="shared" si="457"/>
        <v>254.82743427816121</v>
      </c>
      <c r="P5554" s="22">
        <f>IF(ISNUMBER(O5554),SUMIFS(O$1:$O5554,A$1:$A5554,A5554,H$1:$H5554,H5554,D$1:$D5554,D5554),"")</f>
        <v>1282.3525503457101</v>
      </c>
      <c r="AK5554" s="34">
        <v>0.34306569343065696</v>
      </c>
      <c r="AL5554" s="34">
        <v>0</v>
      </c>
      <c r="AN5554" s="36">
        <v>0.65693430656934315</v>
      </c>
      <c r="AO5554" s="34">
        <v>0.65693430656934315</v>
      </c>
      <c r="AP5554" s="34">
        <v>0</v>
      </c>
      <c r="AS5554" s="36">
        <v>0</v>
      </c>
    </row>
    <row r="5555" spans="1:45" x14ac:dyDescent="0.3">
      <c r="A5555" s="4" t="s">
        <v>201</v>
      </c>
      <c r="B5555" t="s">
        <v>138</v>
      </c>
      <c r="C5555" s="28">
        <v>45030</v>
      </c>
      <c r="D5555">
        <v>2</v>
      </c>
      <c r="G5555" s="42" t="s">
        <v>211</v>
      </c>
      <c r="H5555">
        <f t="shared" si="456"/>
        <v>2023</v>
      </c>
      <c r="I5555" s="2" t="s">
        <v>139</v>
      </c>
      <c r="J5555" s="29">
        <v>21</v>
      </c>
      <c r="N5555" s="40">
        <v>273.49572598081545</v>
      </c>
      <c r="O5555" s="33">
        <f t="shared" si="457"/>
        <v>273.49572598081545</v>
      </c>
      <c r="P5555" s="22">
        <f>IF(ISNUMBER(O5555),SUMIFS(O$1:$O5555,A$1:$A5555,A5555,H$1:$H5555,H5555,D$1:$D5555,D5555),"")</f>
        <v>1361.0165424272793</v>
      </c>
      <c r="AK5555" s="34">
        <v>0.90163934426229508</v>
      </c>
      <c r="AL5555" s="34">
        <v>0</v>
      </c>
      <c r="AN5555" s="36">
        <v>9.8360655737704916E-2</v>
      </c>
      <c r="AO5555" s="34">
        <v>9.8360655737704916E-2</v>
      </c>
      <c r="AP5555" s="34">
        <v>0</v>
      </c>
      <c r="AS5555" s="36">
        <v>0</v>
      </c>
    </row>
    <row r="5556" spans="1:45" x14ac:dyDescent="0.3">
      <c r="A5556" s="4" t="s">
        <v>201</v>
      </c>
      <c r="B5556" t="s">
        <v>138</v>
      </c>
      <c r="C5556" s="28">
        <v>45030</v>
      </c>
      <c r="D5556">
        <v>3</v>
      </c>
      <c r="G5556" s="42" t="s">
        <v>211</v>
      </c>
      <c r="H5556">
        <f t="shared" si="456"/>
        <v>2023</v>
      </c>
      <c r="I5556" s="2" t="s">
        <v>139</v>
      </c>
      <c r="J5556" s="29">
        <v>21</v>
      </c>
      <c r="N5556" s="40">
        <v>296.12031091584993</v>
      </c>
      <c r="O5556" s="33">
        <f t="shared" si="457"/>
        <v>296.12031091584993</v>
      </c>
      <c r="P5556" s="22">
        <f>IF(ISNUMBER(O5556),SUMIFS(O$1:$O5556,A$1:$A5556,A5556,H$1:$H5556,H5556,D$1:$D5556,D5556),"")</f>
        <v>1343.3566669384059</v>
      </c>
      <c r="AK5556" s="34">
        <v>0.53731343283582089</v>
      </c>
      <c r="AL5556" s="34">
        <v>0</v>
      </c>
      <c r="AN5556" s="36">
        <v>0.46268656716417911</v>
      </c>
      <c r="AO5556" s="34">
        <v>0.46268656716417911</v>
      </c>
      <c r="AP5556" s="34">
        <v>0</v>
      </c>
      <c r="AS5556" s="36">
        <v>0</v>
      </c>
    </row>
    <row r="5557" spans="1:45" x14ac:dyDescent="0.3">
      <c r="A5557" s="4" t="s">
        <v>201</v>
      </c>
      <c r="B5557" t="s">
        <v>138</v>
      </c>
      <c r="C5557" s="28">
        <v>45030</v>
      </c>
      <c r="D5557">
        <v>4</v>
      </c>
      <c r="G5557" s="42" t="s">
        <v>211</v>
      </c>
      <c r="H5557">
        <f t="shared" si="456"/>
        <v>2023</v>
      </c>
      <c r="I5557" s="2" t="s">
        <v>139</v>
      </c>
      <c r="J5557" s="29">
        <v>21</v>
      </c>
      <c r="N5557" s="40">
        <v>240.73042795011798</v>
      </c>
      <c r="O5557" s="33">
        <f t="shared" si="457"/>
        <v>240.73042795011798</v>
      </c>
      <c r="P5557" s="22">
        <f>IF(ISNUMBER(O5557),SUMIFS(O$1:$O5557,A$1:$A5557,A5557,H$1:$H5557,H5557,D$1:$D5557,D5557),"")</f>
        <v>1135.365959104902</v>
      </c>
      <c r="AK5557" s="34">
        <v>0.51538461538461544</v>
      </c>
      <c r="AL5557" s="34">
        <v>0</v>
      </c>
      <c r="AN5557" s="36">
        <v>0.48461538461538461</v>
      </c>
      <c r="AO5557" s="34">
        <v>0.48461538461538461</v>
      </c>
      <c r="AP5557" s="34">
        <v>0</v>
      </c>
      <c r="AS5557" s="36">
        <v>0</v>
      </c>
    </row>
    <row r="5558" spans="1:45" x14ac:dyDescent="0.3">
      <c r="A5558" s="4" t="s">
        <v>201</v>
      </c>
      <c r="B5558" t="s">
        <v>138</v>
      </c>
      <c r="C5558" s="28">
        <v>45083</v>
      </c>
      <c r="D5558">
        <v>1</v>
      </c>
      <c r="G5558" s="42" t="s">
        <v>211</v>
      </c>
      <c r="H5558">
        <f t="shared" si="456"/>
        <v>2023</v>
      </c>
      <c r="I5558" s="2" t="s">
        <v>139</v>
      </c>
      <c r="J5558" s="29">
        <v>22</v>
      </c>
      <c r="N5558" s="40">
        <v>275.57170215162779</v>
      </c>
      <c r="O5558" s="33">
        <f t="shared" si="457"/>
        <v>275.57170215162779</v>
      </c>
      <c r="P5558" s="22">
        <f>IF(ISNUMBER(O5558),SUMIFS(O$1:$O5558,A$1:$A5558,A5558,H$1:$H5558,H5558,D$1:$D5558,D5558),"")</f>
        <v>1557.9242524973379</v>
      </c>
      <c r="AK5558" s="34">
        <v>0.10588235294117647</v>
      </c>
      <c r="AL5558" s="34">
        <v>0</v>
      </c>
      <c r="AN5558" s="36">
        <v>0.89411764705882346</v>
      </c>
      <c r="AO5558" s="34">
        <v>0.89411764705882346</v>
      </c>
      <c r="AP5558" s="34">
        <v>0</v>
      </c>
      <c r="AS5558" s="36">
        <v>0</v>
      </c>
    </row>
    <row r="5559" spans="1:45" x14ac:dyDescent="0.3">
      <c r="A5559" s="4" t="s">
        <v>201</v>
      </c>
      <c r="B5559" t="s">
        <v>138</v>
      </c>
      <c r="C5559" s="28">
        <v>45083</v>
      </c>
      <c r="D5559">
        <v>2</v>
      </c>
      <c r="G5559" s="42" t="s">
        <v>211</v>
      </c>
      <c r="H5559">
        <f t="shared" si="456"/>
        <v>2023</v>
      </c>
      <c r="I5559" s="2" t="s">
        <v>139</v>
      </c>
      <c r="J5559" s="29">
        <v>22</v>
      </c>
      <c r="N5559" s="40">
        <v>229.59212376933897</v>
      </c>
      <c r="O5559" s="33">
        <f t="shared" si="457"/>
        <v>229.59212376933897</v>
      </c>
      <c r="P5559" s="22">
        <f>IF(ISNUMBER(O5559),SUMIFS(O$1:$O5559,A$1:$A5559,A5559,H$1:$H5559,H5559,D$1:$D5559,D5559),"")</f>
        <v>1590.6086661966183</v>
      </c>
      <c r="AK5559" s="34">
        <v>0.51724137931034486</v>
      </c>
      <c r="AL5559" s="34">
        <v>0</v>
      </c>
      <c r="AN5559" s="36">
        <v>0.48275862068965525</v>
      </c>
      <c r="AO5559" s="34">
        <v>0.48275862068965525</v>
      </c>
      <c r="AP5559" s="34">
        <v>0</v>
      </c>
      <c r="AS5559" s="36">
        <v>0</v>
      </c>
    </row>
    <row r="5560" spans="1:45" x14ac:dyDescent="0.3">
      <c r="A5560" s="4" t="s">
        <v>201</v>
      </c>
      <c r="B5560" t="s">
        <v>138</v>
      </c>
      <c r="C5560" s="28">
        <v>45083</v>
      </c>
      <c r="D5560">
        <v>3</v>
      </c>
      <c r="G5560" s="42" t="s">
        <v>211</v>
      </c>
      <c r="H5560">
        <f t="shared" si="456"/>
        <v>2023</v>
      </c>
      <c r="I5560" s="2" t="s">
        <v>139</v>
      </c>
      <c r="J5560" s="29">
        <v>22</v>
      </c>
      <c r="N5560" s="40">
        <v>191.90294190294193</v>
      </c>
      <c r="O5560" s="33">
        <f t="shared" si="457"/>
        <v>191.90294190294193</v>
      </c>
      <c r="P5560" s="22">
        <f>IF(ISNUMBER(O5560),SUMIFS(O$1:$O5560,A$1:$A5560,A5560,H$1:$H5560,H5560,D$1:$D5560,D5560),"")</f>
        <v>1535.2596088413477</v>
      </c>
      <c r="AK5560" s="34">
        <v>0.5357142857142857</v>
      </c>
      <c r="AL5560" s="34">
        <v>0</v>
      </c>
      <c r="AN5560" s="36">
        <v>0.46428571428571436</v>
      </c>
      <c r="AO5560" s="34">
        <v>0.46428571428571436</v>
      </c>
      <c r="AP5560" s="34">
        <v>0</v>
      </c>
      <c r="AS5560" s="36">
        <v>0</v>
      </c>
    </row>
    <row r="5561" spans="1:45" x14ac:dyDescent="0.3">
      <c r="A5561" s="4" t="s">
        <v>201</v>
      </c>
      <c r="B5561" t="s">
        <v>138</v>
      </c>
      <c r="C5561" s="28">
        <v>45083</v>
      </c>
      <c r="D5561">
        <v>4</v>
      </c>
      <c r="G5561" s="42" t="s">
        <v>211</v>
      </c>
      <c r="H5561">
        <f t="shared" si="456"/>
        <v>2023</v>
      </c>
      <c r="I5561" s="2" t="s">
        <v>139</v>
      </c>
      <c r="J5561" s="29">
        <v>22</v>
      </c>
      <c r="N5561" s="40">
        <v>146.59929395751013</v>
      </c>
      <c r="O5561" s="33">
        <f t="shared" si="457"/>
        <v>146.59929395751013</v>
      </c>
      <c r="P5561" s="22">
        <f>IF(ISNUMBER(O5561),SUMIFS(O$1:$O5561,A$1:$A5561,A5561,H$1:$H5561,H5561,D$1:$D5561,D5561),"")</f>
        <v>1281.9652530624121</v>
      </c>
      <c r="AK5561" s="34">
        <v>0.58333333333333337</v>
      </c>
      <c r="AL5561" s="34">
        <v>0</v>
      </c>
      <c r="AN5561" s="36">
        <v>0.41666666666666663</v>
      </c>
      <c r="AO5561" s="34">
        <v>0.41666666666666663</v>
      </c>
      <c r="AP5561" s="34">
        <v>0</v>
      </c>
      <c r="AS5561" s="36">
        <v>0</v>
      </c>
    </row>
    <row r="5562" spans="1:45" x14ac:dyDescent="0.3">
      <c r="A5562" s="4" t="s">
        <v>201</v>
      </c>
      <c r="B5562" t="s">
        <v>138</v>
      </c>
      <c r="C5562" s="28">
        <v>45175</v>
      </c>
      <c r="D5562">
        <v>1</v>
      </c>
      <c r="G5562" s="42" t="s">
        <v>211</v>
      </c>
      <c r="H5562">
        <f t="shared" si="456"/>
        <v>2023</v>
      </c>
      <c r="I5562" s="2" t="s">
        <v>139</v>
      </c>
      <c r="J5562" s="29">
        <v>23</v>
      </c>
      <c r="N5562" s="40">
        <v>74.781418150836288</v>
      </c>
      <c r="O5562" s="33">
        <f t="shared" si="457"/>
        <v>74.781418150836288</v>
      </c>
      <c r="P5562" s="22">
        <f>IF(ISNUMBER(O5562),SUMIFS(O$1:$O5562,A$1:$A5562,A5562,H$1:$H5562,H5562,D$1:$D5562,D5562),"")</f>
        <v>1632.7056706481742</v>
      </c>
      <c r="AK5562" s="34">
        <v>9.0909090909090912E-2</v>
      </c>
      <c r="AL5562" s="34">
        <v>0</v>
      </c>
      <c r="AN5562" s="36">
        <v>0.90909090909090906</v>
      </c>
      <c r="AO5562" s="34">
        <v>0.90909090909090906</v>
      </c>
      <c r="AP5562" s="34">
        <v>0</v>
      </c>
      <c r="AS5562" s="36">
        <v>0</v>
      </c>
    </row>
    <row r="5563" spans="1:45" x14ac:dyDescent="0.3">
      <c r="A5563" s="4" t="s">
        <v>201</v>
      </c>
      <c r="B5563" t="s">
        <v>138</v>
      </c>
      <c r="C5563" s="28">
        <v>45175</v>
      </c>
      <c r="D5563">
        <v>2</v>
      </c>
      <c r="G5563" s="42" t="s">
        <v>211</v>
      </c>
      <c r="H5563">
        <f t="shared" si="456"/>
        <v>2023</v>
      </c>
      <c r="I5563" s="2" t="s">
        <v>139</v>
      </c>
      <c r="J5563" s="29">
        <v>23</v>
      </c>
      <c r="N5563" s="40">
        <v>86.353544964391787</v>
      </c>
      <c r="O5563" s="33">
        <f t="shared" si="457"/>
        <v>86.353544964391787</v>
      </c>
      <c r="P5563" s="22">
        <f>IF(ISNUMBER(O5563),SUMIFS(O$1:$O5563,A$1:$A5563,A5563,H$1:$H5563,H5563,D$1:$D5563,D5563),"")</f>
        <v>1676.9622111610101</v>
      </c>
      <c r="AK5563" s="34">
        <v>0.5168539325842697</v>
      </c>
      <c r="AL5563" s="34">
        <v>0</v>
      </c>
      <c r="AN5563" s="36">
        <v>0.48314606741573041</v>
      </c>
      <c r="AO5563" s="34">
        <v>0.48314606741573041</v>
      </c>
      <c r="AP5563" s="34">
        <v>0</v>
      </c>
      <c r="AS5563" s="36">
        <v>0</v>
      </c>
    </row>
    <row r="5564" spans="1:45" x14ac:dyDescent="0.3">
      <c r="A5564" s="4" t="s">
        <v>201</v>
      </c>
      <c r="B5564" t="s">
        <v>138</v>
      </c>
      <c r="C5564" s="28">
        <v>45175</v>
      </c>
      <c r="D5564">
        <v>3</v>
      </c>
      <c r="G5564" s="42" t="s">
        <v>211</v>
      </c>
      <c r="H5564">
        <f t="shared" si="456"/>
        <v>2023</v>
      </c>
      <c r="I5564" s="2" t="s">
        <v>139</v>
      </c>
      <c r="J5564" s="29">
        <v>23</v>
      </c>
      <c r="N5564" s="40">
        <v>55.084745762711876</v>
      </c>
      <c r="O5564" s="33">
        <f t="shared" si="457"/>
        <v>55.084745762711876</v>
      </c>
      <c r="P5564" s="22">
        <f>IF(ISNUMBER(O5564),SUMIFS(O$1:$O5564,A$1:$A5564,A5564,H$1:$H5564,H5564,D$1:$D5564,D5564),"")</f>
        <v>1590.3443546040596</v>
      </c>
      <c r="AK5564" s="34">
        <v>0.49090909090909096</v>
      </c>
      <c r="AL5564" s="34">
        <v>0</v>
      </c>
      <c r="AN5564" s="36">
        <v>0.50909090909090904</v>
      </c>
      <c r="AO5564" s="34">
        <v>0.50909090909090904</v>
      </c>
      <c r="AP5564" s="34">
        <v>0</v>
      </c>
      <c r="AS5564" s="36">
        <v>0</v>
      </c>
    </row>
    <row r="5565" spans="1:45" x14ac:dyDescent="0.3">
      <c r="A5565" s="4" t="s">
        <v>201</v>
      </c>
      <c r="B5565" t="s">
        <v>138</v>
      </c>
      <c r="C5565" s="28">
        <v>45175</v>
      </c>
      <c r="D5565">
        <v>4</v>
      </c>
      <c r="G5565" s="42" t="s">
        <v>211</v>
      </c>
      <c r="H5565">
        <f t="shared" si="456"/>
        <v>2023</v>
      </c>
      <c r="I5565" s="2" t="s">
        <v>139</v>
      </c>
      <c r="J5565" s="29">
        <v>23</v>
      </c>
      <c r="N5565" s="40">
        <v>97.511779259049135</v>
      </c>
      <c r="O5565" s="33">
        <f t="shared" si="457"/>
        <v>97.511779259049135</v>
      </c>
      <c r="P5565" s="22">
        <f>IF(ISNUMBER(O5565),SUMIFS(O$1:$O5565,A$1:$A5565,A5565,H$1:$H5565,H5565,D$1:$D5565,D5565),"")</f>
        <v>1379.4770323214611</v>
      </c>
      <c r="AK5565" s="34">
        <v>0.60759493670886067</v>
      </c>
      <c r="AL5565" s="34">
        <v>0</v>
      </c>
      <c r="AN5565" s="36">
        <v>0.39240506329113922</v>
      </c>
      <c r="AO5565" s="34">
        <v>0.39240506329113922</v>
      </c>
      <c r="AP5565" s="34">
        <v>0</v>
      </c>
      <c r="AS5565" s="36">
        <v>0</v>
      </c>
    </row>
    <row r="5566" spans="1:45" x14ac:dyDescent="0.3">
      <c r="A5566" s="4" t="s">
        <v>201</v>
      </c>
      <c r="B5566" t="s">
        <v>138</v>
      </c>
      <c r="C5566" s="28">
        <v>45225</v>
      </c>
      <c r="D5566">
        <v>1</v>
      </c>
      <c r="G5566" s="42" t="s">
        <v>211</v>
      </c>
      <c r="H5566">
        <f t="shared" si="456"/>
        <v>2023</v>
      </c>
      <c r="I5566" s="2" t="s">
        <v>139</v>
      </c>
      <c r="J5566" s="29">
        <v>24</v>
      </c>
      <c r="N5566" s="40">
        <v>265.865507870584</v>
      </c>
      <c r="O5566" s="33">
        <f t="shared" si="457"/>
        <v>265.865507870584</v>
      </c>
      <c r="P5566" s="22">
        <f>IF(ISNUMBER(O5566),SUMIFS(O$1:$O5566,A$1:$A5566,A5566,H$1:$H5566,H5566,D$1:$D5566,D5566),"")</f>
        <v>1898.5711785187582</v>
      </c>
      <c r="AK5566" s="34">
        <v>0.7789473684210525</v>
      </c>
      <c r="AL5566" s="34">
        <v>0</v>
      </c>
      <c r="AN5566" s="36">
        <v>0.22105263157894733</v>
      </c>
      <c r="AO5566" s="34">
        <v>0.18947368421052629</v>
      </c>
      <c r="AP5566" s="34">
        <v>3.1578947368421047E-2</v>
      </c>
      <c r="AS5566" s="36">
        <v>0</v>
      </c>
    </row>
    <row r="5567" spans="1:45" x14ac:dyDescent="0.3">
      <c r="A5567" s="4" t="s">
        <v>201</v>
      </c>
      <c r="B5567" t="s">
        <v>138</v>
      </c>
      <c r="C5567" s="28">
        <v>45225</v>
      </c>
      <c r="D5567">
        <v>2</v>
      </c>
      <c r="G5567" s="42" t="s">
        <v>211</v>
      </c>
      <c r="H5567">
        <f t="shared" ref="H5567:H5630" si="458">YEAR(C5567)</f>
        <v>2023</v>
      </c>
      <c r="I5567" s="2" t="s">
        <v>139</v>
      </c>
      <c r="J5567" s="29">
        <v>24</v>
      </c>
      <c r="N5567" s="40">
        <v>328.33600131346719</v>
      </c>
      <c r="O5567" s="33">
        <f t="shared" si="457"/>
        <v>328.33600131346719</v>
      </c>
      <c r="P5567" s="22">
        <f>IF(ISNUMBER(O5567),SUMIFS(O$1:$O5567,A$1:$A5567,A5567,H$1:$H5567,H5567,D$1:$D5567,D5567),"")</f>
        <v>2005.2982124744774</v>
      </c>
      <c r="AK5567" s="34">
        <v>0.43801652892561982</v>
      </c>
      <c r="AL5567" s="34">
        <v>0</v>
      </c>
      <c r="AN5567" s="36">
        <v>0.56198347107438018</v>
      </c>
      <c r="AO5567" s="34">
        <v>0.47933884297520662</v>
      </c>
      <c r="AP5567" s="34">
        <v>8.2644628099173556E-2</v>
      </c>
      <c r="AS5567" s="36">
        <v>0</v>
      </c>
    </row>
    <row r="5568" spans="1:45" x14ac:dyDescent="0.3">
      <c r="A5568" s="4" t="s">
        <v>201</v>
      </c>
      <c r="B5568" t="s">
        <v>138</v>
      </c>
      <c r="C5568" s="28">
        <v>45225</v>
      </c>
      <c r="D5568">
        <v>3</v>
      </c>
      <c r="G5568" s="42" t="s">
        <v>211</v>
      </c>
      <c r="H5568">
        <f t="shared" si="458"/>
        <v>2023</v>
      </c>
      <c r="I5568" s="2" t="s">
        <v>139</v>
      </c>
      <c r="J5568" s="29">
        <v>24</v>
      </c>
      <c r="N5568" s="40">
        <v>327.92892268959537</v>
      </c>
      <c r="O5568" s="33">
        <f t="shared" si="457"/>
        <v>327.92892268959537</v>
      </c>
      <c r="P5568" s="22">
        <f>IF(ISNUMBER(O5568),SUMIFS(O$1:$O5568,A$1:$A5568,A5568,H$1:$H5568,H5568,D$1:$D5568,D5568),"")</f>
        <v>1918.2732772936549</v>
      </c>
      <c r="AK5568" s="34">
        <v>0.61956521739130443</v>
      </c>
      <c r="AL5568" s="34">
        <v>0</v>
      </c>
      <c r="AN5568" s="36">
        <v>0.38043478260869568</v>
      </c>
      <c r="AO5568" s="34">
        <v>0.32608695652173914</v>
      </c>
      <c r="AP5568" s="34">
        <v>5.4347826086956527E-2</v>
      </c>
      <c r="AS5568" s="36">
        <v>0</v>
      </c>
    </row>
    <row r="5569" spans="1:45" x14ac:dyDescent="0.3">
      <c r="A5569" s="4" t="s">
        <v>201</v>
      </c>
      <c r="B5569" t="s">
        <v>138</v>
      </c>
      <c r="C5569" s="28">
        <v>45225</v>
      </c>
      <c r="D5569">
        <v>4</v>
      </c>
      <c r="G5569" s="42" t="s">
        <v>211</v>
      </c>
      <c r="H5569">
        <f t="shared" si="458"/>
        <v>2023</v>
      </c>
      <c r="I5569" s="2" t="s">
        <v>139</v>
      </c>
      <c r="J5569" s="29">
        <v>24</v>
      </c>
      <c r="N5569" s="40">
        <v>271.44596651445966</v>
      </c>
      <c r="O5569" s="33">
        <f t="shared" si="457"/>
        <v>271.44596651445966</v>
      </c>
      <c r="P5569" s="22">
        <f>IF(ISNUMBER(O5569),SUMIFS(O$1:$O5569,A$1:$A5569,A5569,H$1:$H5569,H5569,D$1:$D5569,D5569),"")</f>
        <v>1650.9229988359207</v>
      </c>
      <c r="AK5569" s="34">
        <v>0.65625</v>
      </c>
      <c r="AL5569" s="34">
        <v>0</v>
      </c>
      <c r="AN5569" s="36">
        <v>0.34375</v>
      </c>
      <c r="AO5569" s="34">
        <v>0.29166666666666669</v>
      </c>
      <c r="AP5569" s="34">
        <v>5.2083333333333336E-2</v>
      </c>
      <c r="AS5569" s="36">
        <v>0</v>
      </c>
    </row>
    <row r="5570" spans="1:45" x14ac:dyDescent="0.3">
      <c r="A5570" s="4" t="s">
        <v>201</v>
      </c>
      <c r="B5570" t="s">
        <v>138</v>
      </c>
      <c r="C5570" s="28">
        <v>45252</v>
      </c>
      <c r="D5570">
        <v>1</v>
      </c>
      <c r="G5570" s="42" t="s">
        <v>211</v>
      </c>
      <c r="H5570">
        <f t="shared" si="458"/>
        <v>2023</v>
      </c>
      <c r="I5570" s="2" t="s">
        <v>139</v>
      </c>
      <c r="J5570" s="29">
        <v>25</v>
      </c>
      <c r="N5570" s="40">
        <v>93.767625493513819</v>
      </c>
      <c r="O5570" s="33">
        <f t="shared" si="457"/>
        <v>93.767625493513819</v>
      </c>
      <c r="P5570" s="22">
        <f>IF(ISNUMBER(O5570),SUMIFS(O$1:$O5570,A$1:$A5570,A5570,H$1:$H5570,H5570,D$1:$D5570,D5570),"")</f>
        <v>1992.338804012272</v>
      </c>
      <c r="AK5570" s="34">
        <v>0.46628131021194608</v>
      </c>
      <c r="AL5570" s="34">
        <v>0</v>
      </c>
      <c r="AN5570" s="36">
        <v>0.53371868978805403</v>
      </c>
      <c r="AO5570" s="34">
        <v>0.24277456647398846</v>
      </c>
      <c r="AP5570" s="34">
        <v>0.29094412331406555</v>
      </c>
      <c r="AS5570" s="36">
        <v>0</v>
      </c>
    </row>
    <row r="5571" spans="1:45" x14ac:dyDescent="0.3">
      <c r="A5571" s="4" t="s">
        <v>201</v>
      </c>
      <c r="B5571" t="s">
        <v>138</v>
      </c>
      <c r="C5571" s="28">
        <v>45252</v>
      </c>
      <c r="D5571">
        <v>2</v>
      </c>
      <c r="G5571" s="42" t="s">
        <v>211</v>
      </c>
      <c r="H5571">
        <f t="shared" si="458"/>
        <v>2023</v>
      </c>
      <c r="I5571" s="2" t="s">
        <v>139</v>
      </c>
      <c r="J5571" s="29">
        <v>25</v>
      </c>
      <c r="N5571" s="40">
        <v>106.04053450551214</v>
      </c>
      <c r="O5571" s="33">
        <f t="shared" si="457"/>
        <v>106.04053450551214</v>
      </c>
      <c r="P5571" s="22">
        <f>IF(ISNUMBER(O5571),SUMIFS(O$1:$O5571,A$1:$A5571,A5571,H$1:$H5571,H5571,D$1:$D5571,D5571),"")</f>
        <v>2111.3387469799895</v>
      </c>
      <c r="AK5571" s="34">
        <v>0.61896243291592123</v>
      </c>
      <c r="AL5571" s="34">
        <v>0</v>
      </c>
      <c r="AN5571" s="36">
        <v>0.38103756708407865</v>
      </c>
      <c r="AO5571" s="34">
        <v>0.24150268336314845</v>
      </c>
      <c r="AP5571" s="34">
        <v>0.13953488372093023</v>
      </c>
      <c r="AS5571" s="36">
        <v>0</v>
      </c>
    </row>
    <row r="5572" spans="1:45" x14ac:dyDescent="0.3">
      <c r="A5572" s="4" t="s">
        <v>201</v>
      </c>
      <c r="B5572" t="s">
        <v>138</v>
      </c>
      <c r="C5572" s="28">
        <v>45252</v>
      </c>
      <c r="D5572">
        <v>3</v>
      </c>
      <c r="G5572" s="42" t="s">
        <v>211</v>
      </c>
      <c r="H5572">
        <f t="shared" si="458"/>
        <v>2023</v>
      </c>
      <c r="I5572" s="2" t="s">
        <v>139</v>
      </c>
      <c r="J5572" s="29">
        <v>25</v>
      </c>
      <c r="N5572" s="40">
        <v>128.27446498099673</v>
      </c>
      <c r="O5572" s="33">
        <f t="shared" si="457"/>
        <v>128.27446498099673</v>
      </c>
      <c r="P5572" s="22">
        <f>IF(ISNUMBER(O5572),SUMIFS(O$1:$O5572,A$1:$A5572,A5572,H$1:$H5572,H5572,D$1:$D5572,D5572),"")</f>
        <v>2046.5477422746517</v>
      </c>
      <c r="AK5572" s="34">
        <v>0.34133790737564323</v>
      </c>
      <c r="AL5572" s="34">
        <v>0</v>
      </c>
      <c r="AN5572" s="36">
        <v>0.65866209262435671</v>
      </c>
      <c r="AO5572" s="34">
        <v>0.28816466552315606</v>
      </c>
      <c r="AP5572" s="34">
        <v>0.3704974271012007</v>
      </c>
      <c r="AS5572" s="36">
        <v>0</v>
      </c>
    </row>
    <row r="5573" spans="1:45" x14ac:dyDescent="0.3">
      <c r="A5573" s="4" t="s">
        <v>201</v>
      </c>
      <c r="B5573" t="s">
        <v>138</v>
      </c>
      <c r="C5573" s="28">
        <v>45252</v>
      </c>
      <c r="D5573">
        <v>4</v>
      </c>
      <c r="G5573" s="42" t="s">
        <v>211</v>
      </c>
      <c r="H5573">
        <f t="shared" si="458"/>
        <v>2023</v>
      </c>
      <c r="I5573" s="2" t="s">
        <v>139</v>
      </c>
      <c r="J5573" s="29">
        <v>25</v>
      </c>
      <c r="N5573" s="40">
        <v>104.16322401066527</v>
      </c>
      <c r="O5573" s="33">
        <f t="shared" si="457"/>
        <v>104.16322401066527</v>
      </c>
      <c r="P5573" s="22">
        <f>IF(ISNUMBER(O5573),SUMIFS(O$1:$O5573,A$1:$A5573,A5573,H$1:$H5573,H5573,D$1:$D5573,D5573),"")</f>
        <v>1755.086222846586</v>
      </c>
      <c r="AK5573" s="34">
        <v>0.20553359683794467</v>
      </c>
      <c r="AL5573" s="34">
        <v>0</v>
      </c>
      <c r="AN5573" s="36">
        <v>0.79446640316205541</v>
      </c>
      <c r="AO5573" s="34">
        <v>0.34519104084321478</v>
      </c>
      <c r="AP5573" s="34">
        <v>0.44927536231884063</v>
      </c>
      <c r="AS5573" s="36">
        <v>0</v>
      </c>
    </row>
    <row r="5574" spans="1:45" x14ac:dyDescent="0.3">
      <c r="A5574" s="4" t="s">
        <v>201</v>
      </c>
      <c r="B5574" t="s">
        <v>138</v>
      </c>
      <c r="C5574" s="28">
        <v>45278</v>
      </c>
      <c r="D5574">
        <v>1</v>
      </c>
      <c r="G5574" s="42" t="s">
        <v>211</v>
      </c>
      <c r="H5574">
        <f t="shared" si="458"/>
        <v>2023</v>
      </c>
      <c r="I5574" s="2" t="s">
        <v>139</v>
      </c>
      <c r="J5574" s="29">
        <v>26</v>
      </c>
      <c r="N5574" s="40">
        <v>71.677137225917704</v>
      </c>
      <c r="O5574" s="33">
        <f t="shared" si="457"/>
        <v>71.677137225917704</v>
      </c>
      <c r="P5574" s="22">
        <f>IF(ISNUMBER(O5574),SUMIFS(O$1:$O5574,A$1:$A5574,A5574,H$1:$H5574,H5574,D$1:$D5574,D5574),"")</f>
        <v>2064.01594123819</v>
      </c>
      <c r="AK5574" s="34">
        <v>0.5347985347985349</v>
      </c>
      <c r="AL5574" s="34">
        <v>0</v>
      </c>
      <c r="AN5574" s="36">
        <v>0.46520146520146533</v>
      </c>
      <c r="AO5574" s="34">
        <v>0.27838827838827845</v>
      </c>
      <c r="AP5574" s="34">
        <v>0.18681318681318684</v>
      </c>
      <c r="AS5574" s="36">
        <v>0</v>
      </c>
    </row>
    <row r="5575" spans="1:45" x14ac:dyDescent="0.3">
      <c r="A5575" s="4" t="s">
        <v>201</v>
      </c>
      <c r="B5575" t="s">
        <v>138</v>
      </c>
      <c r="C5575" s="28">
        <v>45278</v>
      </c>
      <c r="D5575">
        <v>2</v>
      </c>
      <c r="G5575" s="42" t="s">
        <v>211</v>
      </c>
      <c r="H5575">
        <f t="shared" si="458"/>
        <v>2023</v>
      </c>
      <c r="I5575" s="2" t="s">
        <v>139</v>
      </c>
      <c r="J5575" s="29">
        <v>26</v>
      </c>
      <c r="N5575" s="40">
        <v>68.184344697601333</v>
      </c>
      <c r="O5575" s="33">
        <f t="shared" si="457"/>
        <v>68.184344697601333</v>
      </c>
      <c r="P5575" s="22">
        <f>IF(ISNUMBER(O5575),SUMIFS(O$1:$O5575,A$1:$A5575,A5575,H$1:$H5575,H5575,D$1:$D5575,D5575),"")</f>
        <v>2179.5230916775909</v>
      </c>
      <c r="AK5575" s="34">
        <v>0.60208333333333341</v>
      </c>
      <c r="AL5575" s="34">
        <v>0</v>
      </c>
      <c r="AN5575" s="36">
        <v>0.3979166666666667</v>
      </c>
      <c r="AO5575" s="34">
        <v>0.24166666666666667</v>
      </c>
      <c r="AP5575" s="34">
        <v>0.15625</v>
      </c>
      <c r="AS5575" s="36">
        <v>0</v>
      </c>
    </row>
    <row r="5576" spans="1:45" x14ac:dyDescent="0.3">
      <c r="A5576" s="4" t="s">
        <v>201</v>
      </c>
      <c r="B5576" t="s">
        <v>138</v>
      </c>
      <c r="C5576" s="28">
        <v>45278</v>
      </c>
      <c r="D5576">
        <v>3</v>
      </c>
      <c r="G5576" s="42" t="s">
        <v>211</v>
      </c>
      <c r="H5576">
        <f t="shared" si="458"/>
        <v>2023</v>
      </c>
      <c r="I5576" s="2" t="s">
        <v>139</v>
      </c>
      <c r="J5576" s="29">
        <v>26</v>
      </c>
      <c r="N5576" s="40">
        <v>44.470485719865991</v>
      </c>
      <c r="O5576" s="33">
        <f t="shared" si="457"/>
        <v>44.470485719865991</v>
      </c>
      <c r="P5576" s="22">
        <f>IF(ISNUMBER(O5576),SUMIFS(O$1:$O5576,A$1:$A5576,A5576,H$1:$H5576,H5576,D$1:$D5576,D5576),"")</f>
        <v>2091.0182279945175</v>
      </c>
      <c r="AK5576" s="34">
        <v>0.40724637681159426</v>
      </c>
      <c r="AL5576" s="34">
        <v>0</v>
      </c>
      <c r="AN5576" s="36">
        <v>0.59275362318840585</v>
      </c>
      <c r="AO5576" s="34">
        <v>0.33333333333333331</v>
      </c>
      <c r="AP5576" s="34">
        <v>0.25942028985507248</v>
      </c>
      <c r="AS5576" s="36">
        <v>0</v>
      </c>
    </row>
    <row r="5577" spans="1:45" x14ac:dyDescent="0.3">
      <c r="A5577" s="4" t="s">
        <v>201</v>
      </c>
      <c r="B5577" t="s">
        <v>138</v>
      </c>
      <c r="C5577" s="28">
        <v>45278</v>
      </c>
      <c r="D5577">
        <v>4</v>
      </c>
      <c r="G5577" s="42" t="s">
        <v>211</v>
      </c>
      <c r="H5577">
        <f t="shared" si="458"/>
        <v>2023</v>
      </c>
      <c r="I5577" s="2" t="s">
        <v>139</v>
      </c>
      <c r="J5577" s="29">
        <v>26</v>
      </c>
      <c r="N5577" s="40">
        <v>57.653100345785276</v>
      </c>
      <c r="O5577" s="33">
        <f t="shared" si="457"/>
        <v>57.653100345785276</v>
      </c>
      <c r="P5577" s="22">
        <f>IF(ISNUMBER(O5577),SUMIFS(O$1:$O5577,A$1:$A5577,A5577,H$1:$H5577,H5577,D$1:$D5577,D5577),"")</f>
        <v>1812.7393231923713</v>
      </c>
      <c r="AK5577" s="34">
        <v>0.31914893617021278</v>
      </c>
      <c r="AL5577" s="34">
        <v>0</v>
      </c>
      <c r="AN5577" s="36">
        <v>0.68085106382978722</v>
      </c>
      <c r="AO5577" s="34">
        <v>0.63404255319148939</v>
      </c>
      <c r="AP5577" s="34">
        <v>4.6808510638297877E-2</v>
      </c>
      <c r="AS5577" s="36">
        <v>0</v>
      </c>
    </row>
    <row r="5578" spans="1:45" x14ac:dyDescent="0.3">
      <c r="A5578" s="4" t="s">
        <v>201</v>
      </c>
      <c r="B5578" t="s">
        <v>138</v>
      </c>
      <c r="C5578" s="28">
        <v>45323</v>
      </c>
      <c r="D5578">
        <v>1</v>
      </c>
      <c r="G5578" s="42" t="s">
        <v>211</v>
      </c>
      <c r="H5578">
        <f t="shared" si="458"/>
        <v>2024</v>
      </c>
      <c r="I5578" s="2" t="s">
        <v>139</v>
      </c>
      <c r="J5578" s="29">
        <v>27</v>
      </c>
      <c r="N5578" s="40">
        <v>178.5759447251686</v>
      </c>
      <c r="O5578" s="33">
        <f t="shared" si="457"/>
        <v>178.5759447251686</v>
      </c>
      <c r="P5578" s="22">
        <f>IF(ISNUMBER(O5578),SUMIFS(O$1:$O5578,A$1:$A5578,A5578,H$1:$H5578,H5578,D$1:$D5578,D5578),"")</f>
        <v>178.5759447251686</v>
      </c>
      <c r="AK5578" s="34">
        <v>0.85874439461883412</v>
      </c>
      <c r="AL5578" s="34">
        <v>0</v>
      </c>
      <c r="AN5578" s="36">
        <v>0.14125560538116591</v>
      </c>
      <c r="AO5578" s="34">
        <v>0</v>
      </c>
      <c r="AP5578" s="34">
        <v>0.14125560538116591</v>
      </c>
      <c r="AS5578" s="36">
        <v>0</v>
      </c>
    </row>
    <row r="5579" spans="1:45" x14ac:dyDescent="0.3">
      <c r="A5579" s="4" t="s">
        <v>201</v>
      </c>
      <c r="B5579" t="s">
        <v>138</v>
      </c>
      <c r="C5579" s="28">
        <v>45323</v>
      </c>
      <c r="D5579">
        <v>2</v>
      </c>
      <c r="G5579" s="42" t="s">
        <v>211</v>
      </c>
      <c r="H5579">
        <f t="shared" si="458"/>
        <v>2024</v>
      </c>
      <c r="I5579" s="2" t="s">
        <v>139</v>
      </c>
      <c r="J5579" s="29">
        <v>27</v>
      </c>
      <c r="N5579" s="40">
        <v>199.85760455665417</v>
      </c>
      <c r="O5579" s="33">
        <f t="shared" si="457"/>
        <v>199.85760455665417</v>
      </c>
      <c r="P5579" s="22">
        <f>IF(ISNUMBER(O5579),SUMIFS(O$1:$O5579,A$1:$A5579,A5579,H$1:$H5579,H5579,D$1:$D5579,D5579),"")</f>
        <v>199.85760455665417</v>
      </c>
      <c r="AK5579" s="34">
        <v>0.46128226477935053</v>
      </c>
      <c r="AL5579" s="34">
        <v>0</v>
      </c>
      <c r="AN5579" s="36">
        <v>0.53871773522064947</v>
      </c>
      <c r="AO5579" s="34">
        <v>6.91090757701915E-2</v>
      </c>
      <c r="AP5579" s="34">
        <v>0.46960865945045793</v>
      </c>
      <c r="AS5579" s="36">
        <v>0</v>
      </c>
    </row>
    <row r="5580" spans="1:45" x14ac:dyDescent="0.3">
      <c r="A5580" s="4" t="s">
        <v>201</v>
      </c>
      <c r="B5580" t="s">
        <v>138</v>
      </c>
      <c r="C5580" s="28">
        <v>45323</v>
      </c>
      <c r="D5580">
        <v>3</v>
      </c>
      <c r="G5580" s="42" t="s">
        <v>211</v>
      </c>
      <c r="H5580">
        <f t="shared" si="458"/>
        <v>2024</v>
      </c>
      <c r="I5580" s="2" t="s">
        <v>139</v>
      </c>
      <c r="J5580" s="29">
        <v>27</v>
      </c>
      <c r="N5580" s="40">
        <v>154.36574332279852</v>
      </c>
      <c r="O5580" s="33">
        <f t="shared" si="457"/>
        <v>154.36574332279852</v>
      </c>
      <c r="P5580" s="22">
        <f>IF(ISNUMBER(O5580),SUMIFS(O$1:$O5580,A$1:$A5580,A5580,H$1:$H5580,H5580,D$1:$D5580,D5580),"")</f>
        <v>154.36574332279852</v>
      </c>
      <c r="AK5580" s="34">
        <v>0.79835698282300227</v>
      </c>
      <c r="AL5580" s="34">
        <v>0</v>
      </c>
      <c r="AN5580" s="36">
        <v>0.20164301717699779</v>
      </c>
      <c r="AO5580" s="34">
        <v>0.12770724421209859</v>
      </c>
      <c r="AP5580" s="34">
        <v>7.3935772964899185E-2</v>
      </c>
      <c r="AS5580" s="36">
        <v>0</v>
      </c>
    </row>
    <row r="5581" spans="1:45" x14ac:dyDescent="0.3">
      <c r="A5581" s="4" t="s">
        <v>201</v>
      </c>
      <c r="B5581" t="s">
        <v>138</v>
      </c>
      <c r="C5581" s="28">
        <v>45323</v>
      </c>
      <c r="D5581">
        <v>4</v>
      </c>
      <c r="G5581" s="42" t="s">
        <v>211</v>
      </c>
      <c r="H5581">
        <f t="shared" si="458"/>
        <v>2024</v>
      </c>
      <c r="I5581" s="2" t="s">
        <v>139</v>
      </c>
      <c r="J5581" s="29">
        <v>27</v>
      </c>
      <c r="N5581" s="40">
        <v>181.61154011331865</v>
      </c>
      <c r="O5581" s="33">
        <f t="shared" si="457"/>
        <v>181.61154011331865</v>
      </c>
      <c r="P5581" s="22">
        <f>IF(ISNUMBER(O5581),SUMIFS(O$1:$O5581,A$1:$A5581,A5581,H$1:$H5581,H5581,D$1:$D5581,D5581),"")</f>
        <v>181.61154011331865</v>
      </c>
      <c r="AK5581" s="34">
        <v>0.75943396226415094</v>
      </c>
      <c r="AL5581" s="34">
        <v>0.19929245283018868</v>
      </c>
      <c r="AN5581" s="36">
        <v>4.1273584905660375E-2</v>
      </c>
      <c r="AO5581" s="34">
        <v>0</v>
      </c>
      <c r="AP5581" s="34">
        <v>4.1273584905660375E-2</v>
      </c>
      <c r="AS5581" s="36">
        <v>0</v>
      </c>
    </row>
    <row r="5582" spans="1:45" x14ac:dyDescent="0.3">
      <c r="A5582" s="4" t="s">
        <v>201</v>
      </c>
      <c r="B5582" t="s">
        <v>138</v>
      </c>
      <c r="C5582" s="28">
        <v>45278</v>
      </c>
      <c r="D5582">
        <v>1</v>
      </c>
      <c r="G5582" s="42" t="s">
        <v>211</v>
      </c>
      <c r="H5582">
        <f t="shared" si="458"/>
        <v>2023</v>
      </c>
      <c r="I5582" s="2" t="s">
        <v>139</v>
      </c>
      <c r="J5582" s="29">
        <v>28</v>
      </c>
      <c r="N5582" s="40">
        <v>71.677137225917704</v>
      </c>
      <c r="O5582" s="33">
        <f t="shared" si="457"/>
        <v>71.677137225917704</v>
      </c>
      <c r="P5582" s="22">
        <f>IF(ISNUMBER(O5582),SUMIFS(O$1:$O5582,A$1:$A5582,A5582,H$1:$H5582,H5582,D$1:$D5582,D5582),"")</f>
        <v>2135.6930784641077</v>
      </c>
      <c r="AK5582" s="34">
        <v>0.5347985347985349</v>
      </c>
      <c r="AL5582" s="34">
        <v>0</v>
      </c>
      <c r="AN5582" s="36">
        <v>0.46520146520146533</v>
      </c>
      <c r="AO5582" s="34">
        <v>0.27838827838827845</v>
      </c>
      <c r="AP5582" s="34">
        <v>0.18681318681318684</v>
      </c>
      <c r="AS5582" s="36">
        <v>0</v>
      </c>
    </row>
    <row r="5583" spans="1:45" x14ac:dyDescent="0.3">
      <c r="A5583" s="4" t="s">
        <v>201</v>
      </c>
      <c r="B5583" t="s">
        <v>138</v>
      </c>
      <c r="C5583" s="28">
        <v>45278</v>
      </c>
      <c r="D5583">
        <v>2</v>
      </c>
      <c r="G5583" s="42" t="s">
        <v>211</v>
      </c>
      <c r="H5583">
        <f t="shared" si="458"/>
        <v>2023</v>
      </c>
      <c r="I5583" s="2" t="s">
        <v>139</v>
      </c>
      <c r="J5583" s="29">
        <v>28</v>
      </c>
      <c r="N5583" s="40">
        <v>68.184344697601333</v>
      </c>
      <c r="O5583" s="33">
        <f t="shared" si="457"/>
        <v>68.184344697601333</v>
      </c>
      <c r="P5583" s="22">
        <f>IF(ISNUMBER(O5583),SUMIFS(O$1:$O5583,A$1:$A5583,A5583,H$1:$H5583,H5583,D$1:$D5583,D5583),"")</f>
        <v>2247.7074363751922</v>
      </c>
      <c r="AK5583" s="34">
        <v>0.60208333333333341</v>
      </c>
      <c r="AL5583" s="34">
        <v>0</v>
      </c>
      <c r="AN5583" s="36">
        <v>0.3979166666666667</v>
      </c>
      <c r="AO5583" s="34">
        <v>0.24166666666666667</v>
      </c>
      <c r="AP5583" s="34">
        <v>0.15625</v>
      </c>
      <c r="AS5583" s="36">
        <v>0</v>
      </c>
    </row>
    <row r="5584" spans="1:45" x14ac:dyDescent="0.3">
      <c r="A5584" s="4" t="s">
        <v>201</v>
      </c>
      <c r="B5584" t="s">
        <v>138</v>
      </c>
      <c r="C5584" s="28">
        <v>45278</v>
      </c>
      <c r="D5584">
        <v>3</v>
      </c>
      <c r="G5584" s="42" t="s">
        <v>211</v>
      </c>
      <c r="H5584">
        <f t="shared" si="458"/>
        <v>2023</v>
      </c>
      <c r="I5584" s="2" t="s">
        <v>139</v>
      </c>
      <c r="J5584" s="29">
        <v>28</v>
      </c>
      <c r="N5584" s="40">
        <v>44.470485719865991</v>
      </c>
      <c r="O5584" s="33">
        <f t="shared" si="457"/>
        <v>44.470485719865991</v>
      </c>
      <c r="P5584" s="22">
        <f>IF(ISNUMBER(O5584),SUMIFS(O$1:$O5584,A$1:$A5584,A5584,H$1:$H5584,H5584,D$1:$D5584,D5584),"")</f>
        <v>2135.4887137143833</v>
      </c>
      <c r="AK5584" s="34">
        <v>0.40724637681159426</v>
      </c>
      <c r="AL5584" s="34">
        <v>0</v>
      </c>
      <c r="AN5584" s="36">
        <v>0.59275362318840585</v>
      </c>
      <c r="AO5584" s="34">
        <v>0.33333333333333331</v>
      </c>
      <c r="AP5584" s="34">
        <v>0.25942028985507248</v>
      </c>
      <c r="AS5584" s="36">
        <v>0</v>
      </c>
    </row>
    <row r="5585" spans="1:45" x14ac:dyDescent="0.3">
      <c r="A5585" s="4" t="s">
        <v>201</v>
      </c>
      <c r="B5585" t="s">
        <v>138</v>
      </c>
      <c r="C5585" s="28">
        <v>45278</v>
      </c>
      <c r="D5585">
        <v>4</v>
      </c>
      <c r="G5585" s="42" t="s">
        <v>211</v>
      </c>
      <c r="H5585">
        <f t="shared" si="458"/>
        <v>2023</v>
      </c>
      <c r="I5585" s="2" t="s">
        <v>139</v>
      </c>
      <c r="J5585" s="29">
        <v>28</v>
      </c>
      <c r="N5585" s="40">
        <v>57.653100345785276</v>
      </c>
      <c r="O5585" s="33">
        <f t="shared" si="457"/>
        <v>57.653100345785276</v>
      </c>
      <c r="P5585" s="22">
        <f>IF(ISNUMBER(O5585),SUMIFS(O$1:$O5585,A$1:$A5585,A5585,H$1:$H5585,H5585,D$1:$D5585,D5585),"")</f>
        <v>1870.3924235381567</v>
      </c>
      <c r="AK5585" s="34">
        <v>0.31914893617021278</v>
      </c>
      <c r="AL5585" s="34">
        <v>0</v>
      </c>
      <c r="AN5585" s="36">
        <v>0.68085106382978722</v>
      </c>
      <c r="AO5585" s="34">
        <v>0.63404255319148939</v>
      </c>
      <c r="AP5585" s="34">
        <v>4.6808510638297877E-2</v>
      </c>
      <c r="AS5585" s="36">
        <v>0</v>
      </c>
    </row>
    <row r="5586" spans="1:45" x14ac:dyDescent="0.3">
      <c r="A5586" s="4" t="s">
        <v>201</v>
      </c>
      <c r="B5586" t="s">
        <v>138</v>
      </c>
      <c r="C5586" s="28">
        <v>45323</v>
      </c>
      <c r="D5586">
        <v>1</v>
      </c>
      <c r="G5586" s="42" t="s">
        <v>211</v>
      </c>
      <c r="H5586">
        <f t="shared" si="458"/>
        <v>2024</v>
      </c>
      <c r="I5586" s="2" t="s">
        <v>139</v>
      </c>
      <c r="J5586" s="29">
        <v>29</v>
      </c>
      <c r="N5586" s="40">
        <v>178.5759447251686</v>
      </c>
      <c r="O5586" s="33">
        <f t="shared" si="457"/>
        <v>178.5759447251686</v>
      </c>
      <c r="P5586" s="22">
        <f>IF(ISNUMBER(O5586),SUMIFS(O$1:$O5586,A$1:$A5586,A5586,H$1:$H5586,H5586,D$1:$D5586,D5586),"")</f>
        <v>357.15188945033719</v>
      </c>
      <c r="AK5586" s="34">
        <v>0.85874439461883412</v>
      </c>
      <c r="AL5586" s="34">
        <v>0</v>
      </c>
      <c r="AN5586" s="36">
        <v>0.14125560538116591</v>
      </c>
      <c r="AO5586" s="34">
        <v>0</v>
      </c>
      <c r="AP5586" s="34">
        <v>0.14125560538116591</v>
      </c>
      <c r="AS5586" s="36">
        <v>0</v>
      </c>
    </row>
    <row r="5587" spans="1:45" x14ac:dyDescent="0.3">
      <c r="A5587" s="4" t="s">
        <v>201</v>
      </c>
      <c r="B5587" t="s">
        <v>138</v>
      </c>
      <c r="C5587" s="28">
        <v>45323</v>
      </c>
      <c r="D5587">
        <v>2</v>
      </c>
      <c r="G5587" s="42" t="s">
        <v>211</v>
      </c>
      <c r="H5587">
        <f t="shared" si="458"/>
        <v>2024</v>
      </c>
      <c r="I5587" s="2" t="s">
        <v>139</v>
      </c>
      <c r="J5587" s="29">
        <v>29</v>
      </c>
      <c r="N5587" s="40">
        <v>199.85760455665417</v>
      </c>
      <c r="O5587" s="33">
        <f t="shared" si="457"/>
        <v>199.85760455665417</v>
      </c>
      <c r="P5587" s="22">
        <f>IF(ISNUMBER(O5587),SUMIFS(O$1:$O5587,A$1:$A5587,A5587,H$1:$H5587,H5587,D$1:$D5587,D5587),"")</f>
        <v>399.71520911330833</v>
      </c>
      <c r="AK5587" s="34">
        <v>0.46128226477935053</v>
      </c>
      <c r="AL5587" s="34">
        <v>0</v>
      </c>
      <c r="AN5587" s="36">
        <v>0.53871773522064947</v>
      </c>
      <c r="AO5587" s="34">
        <v>6.91090757701915E-2</v>
      </c>
      <c r="AP5587" s="34">
        <v>0.46960865945045793</v>
      </c>
      <c r="AS5587" s="36">
        <v>0</v>
      </c>
    </row>
    <row r="5588" spans="1:45" x14ac:dyDescent="0.3">
      <c r="A5588" s="4" t="s">
        <v>201</v>
      </c>
      <c r="B5588" t="s">
        <v>138</v>
      </c>
      <c r="C5588" s="28">
        <v>45323</v>
      </c>
      <c r="D5588">
        <v>3</v>
      </c>
      <c r="G5588" s="42" t="s">
        <v>211</v>
      </c>
      <c r="H5588">
        <f t="shared" si="458"/>
        <v>2024</v>
      </c>
      <c r="I5588" s="2" t="s">
        <v>139</v>
      </c>
      <c r="J5588" s="29">
        <v>29</v>
      </c>
      <c r="N5588" s="40">
        <v>154.36574332279852</v>
      </c>
      <c r="O5588" s="33">
        <f t="shared" si="457"/>
        <v>154.36574332279852</v>
      </c>
      <c r="P5588" s="22">
        <f>IF(ISNUMBER(O5588),SUMIFS(O$1:$O5588,A$1:$A5588,A5588,H$1:$H5588,H5588,D$1:$D5588,D5588),"")</f>
        <v>308.73148664559704</v>
      </c>
      <c r="AK5588" s="34">
        <v>0.79835698282300227</v>
      </c>
      <c r="AL5588" s="34">
        <v>0</v>
      </c>
      <c r="AN5588" s="36">
        <v>0.20164301717699779</v>
      </c>
      <c r="AO5588" s="34">
        <v>0.12770724421209859</v>
      </c>
      <c r="AP5588" s="34">
        <v>7.3935772964899185E-2</v>
      </c>
      <c r="AS5588" s="36">
        <v>0</v>
      </c>
    </row>
    <row r="5589" spans="1:45" x14ac:dyDescent="0.3">
      <c r="A5589" s="4" t="s">
        <v>201</v>
      </c>
      <c r="B5589" t="s">
        <v>138</v>
      </c>
      <c r="C5589" s="28">
        <v>45323</v>
      </c>
      <c r="D5589">
        <v>4</v>
      </c>
      <c r="G5589" s="42" t="s">
        <v>211</v>
      </c>
      <c r="H5589">
        <f t="shared" si="458"/>
        <v>2024</v>
      </c>
      <c r="I5589" s="2" t="s">
        <v>139</v>
      </c>
      <c r="J5589" s="29">
        <v>29</v>
      </c>
      <c r="N5589" s="40">
        <v>181.61154011331865</v>
      </c>
      <c r="O5589" s="33">
        <f t="shared" si="457"/>
        <v>181.61154011331865</v>
      </c>
      <c r="P5589" s="22">
        <f>IF(ISNUMBER(O5589),SUMIFS(O$1:$O5589,A$1:$A5589,A5589,H$1:$H5589,H5589,D$1:$D5589,D5589),"")</f>
        <v>363.22308022663731</v>
      </c>
      <c r="AK5589" s="34">
        <v>0.75943396226415094</v>
      </c>
      <c r="AL5589" s="34">
        <v>0.19929245283018868</v>
      </c>
      <c r="AN5589" s="36">
        <v>4.1273584905660375E-2</v>
      </c>
      <c r="AO5589" s="34">
        <v>0</v>
      </c>
      <c r="AP5589" s="34">
        <v>4.1273584905660375E-2</v>
      </c>
      <c r="AS5589" s="36">
        <v>0</v>
      </c>
    </row>
    <row r="5590" spans="1:45" x14ac:dyDescent="0.3">
      <c r="A5590" s="4" t="s">
        <v>201</v>
      </c>
      <c r="B5590" t="s">
        <v>138</v>
      </c>
      <c r="C5590" s="28">
        <v>45385</v>
      </c>
      <c r="D5590">
        <v>1</v>
      </c>
      <c r="G5590" s="42" t="s">
        <v>211</v>
      </c>
      <c r="H5590">
        <f t="shared" si="458"/>
        <v>2024</v>
      </c>
      <c r="I5590" s="2" t="s">
        <v>139</v>
      </c>
      <c r="J5590" s="29">
        <v>30</v>
      </c>
      <c r="N5590" s="40">
        <v>65.399939679667284</v>
      </c>
      <c r="O5590" s="33">
        <f t="shared" si="457"/>
        <v>65.399939679667284</v>
      </c>
      <c r="P5590" s="22">
        <f>IF(ISNUMBER(O5590),SUMIFS(O$1:$O5590,A$1:$A5590,A5590,H$1:$H5590,H5590,D$1:$D5590,D5590),"")</f>
        <v>422.55182913000448</v>
      </c>
      <c r="AK5590" s="34">
        <v>0.60910518053375207</v>
      </c>
      <c r="AL5590" s="34">
        <v>0</v>
      </c>
      <c r="AN5590" s="36">
        <v>0.38461538461538464</v>
      </c>
      <c r="AO5590" s="34">
        <v>0.32496075353218212</v>
      </c>
      <c r="AP5590" s="34">
        <v>5.9654631083202521E-2</v>
      </c>
      <c r="AS5590" s="36">
        <v>6.2794348508634235E-3</v>
      </c>
    </row>
    <row r="5591" spans="1:45" x14ac:dyDescent="0.3">
      <c r="A5591" s="4" t="s">
        <v>201</v>
      </c>
      <c r="B5591" t="s">
        <v>138</v>
      </c>
      <c r="C5591" s="28">
        <v>45385</v>
      </c>
      <c r="D5591">
        <v>2</v>
      </c>
      <c r="G5591" s="42" t="s">
        <v>211</v>
      </c>
      <c r="H5591">
        <f t="shared" si="458"/>
        <v>2024</v>
      </c>
      <c r="I5591" s="2" t="s">
        <v>139</v>
      </c>
      <c r="J5591" s="29">
        <v>30</v>
      </c>
      <c r="N5591" s="40">
        <v>41.489392492257828</v>
      </c>
      <c r="O5591" s="33">
        <f t="shared" si="457"/>
        <v>41.489392492257828</v>
      </c>
      <c r="P5591" s="22">
        <f>IF(ISNUMBER(O5591),SUMIFS(O$1:$O5591,A$1:$A5591,A5591,H$1:$H5591,H5591,D$1:$D5591,D5591),"")</f>
        <v>441.20460160556615</v>
      </c>
      <c r="AK5591" s="34">
        <v>0.89622641509433965</v>
      </c>
      <c r="AL5591" s="34">
        <v>0</v>
      </c>
      <c r="AN5591" s="36">
        <v>8.8050314465408799E-2</v>
      </c>
      <c r="AO5591" s="34">
        <v>6.9182389937106917E-2</v>
      </c>
      <c r="AP5591" s="34">
        <v>1.8867924528301886E-2</v>
      </c>
      <c r="AS5591" s="36">
        <v>1.5723270440251572E-2</v>
      </c>
    </row>
    <row r="5592" spans="1:45" x14ac:dyDescent="0.3">
      <c r="A5592" s="4" t="s">
        <v>201</v>
      </c>
      <c r="B5592" t="s">
        <v>138</v>
      </c>
      <c r="C5592" s="28">
        <v>45385</v>
      </c>
      <c r="D5592">
        <v>3</v>
      </c>
      <c r="G5592" s="42" t="s">
        <v>211</v>
      </c>
      <c r="H5592">
        <f t="shared" si="458"/>
        <v>2024</v>
      </c>
      <c r="I5592" s="2" t="s">
        <v>139</v>
      </c>
      <c r="J5592" s="29">
        <v>30</v>
      </c>
      <c r="N5592" s="40">
        <v>24.584469028913471</v>
      </c>
      <c r="O5592" s="33">
        <f t="shared" si="457"/>
        <v>24.584469028913471</v>
      </c>
      <c r="P5592" s="22">
        <f>IF(ISNUMBER(O5592),SUMIFS(O$1:$O5592,A$1:$A5592,A5592,H$1:$H5592,H5592,D$1:$D5592,D5592),"")</f>
        <v>333.31595567451052</v>
      </c>
      <c r="AK5592" s="34">
        <v>0.81222707423580787</v>
      </c>
      <c r="AL5592" s="34">
        <v>0</v>
      </c>
      <c r="AN5592" s="36">
        <v>0.18777292576419211</v>
      </c>
      <c r="AO5592" s="34">
        <v>0.18777292576419211</v>
      </c>
      <c r="AP5592" s="34">
        <v>0</v>
      </c>
      <c r="AS5592" s="36">
        <v>0</v>
      </c>
    </row>
    <row r="5593" spans="1:45" x14ac:dyDescent="0.3">
      <c r="A5593" s="4" t="s">
        <v>201</v>
      </c>
      <c r="B5593" t="s">
        <v>138</v>
      </c>
      <c r="C5593" s="28">
        <v>45385</v>
      </c>
      <c r="D5593">
        <v>4</v>
      </c>
      <c r="G5593" s="42" t="s">
        <v>211</v>
      </c>
      <c r="H5593">
        <f t="shared" si="458"/>
        <v>2024</v>
      </c>
      <c r="I5593" s="2" t="s">
        <v>139</v>
      </c>
      <c r="J5593" s="29">
        <v>30</v>
      </c>
      <c r="N5593" s="40">
        <v>25.711311589174187</v>
      </c>
      <c r="O5593" s="33">
        <f t="shared" si="457"/>
        <v>25.711311589174187</v>
      </c>
      <c r="P5593" s="22">
        <f>IF(ISNUMBER(O5593),SUMIFS(O$1:$O5593,A$1:$A5593,A5593,H$1:$H5593,H5593,D$1:$D5593,D5593),"")</f>
        <v>388.93439181581152</v>
      </c>
      <c r="AK5593" s="34">
        <v>0.87218045112781961</v>
      </c>
      <c r="AL5593" s="34">
        <v>1.0741138560687435E-3</v>
      </c>
      <c r="AN5593" s="36">
        <v>0.12674543501611171</v>
      </c>
      <c r="AO5593" s="34">
        <v>0.12674543501611171</v>
      </c>
      <c r="AP5593" s="34">
        <v>0</v>
      </c>
      <c r="AS5593" s="36">
        <v>0</v>
      </c>
    </row>
    <row r="5594" spans="1:45" x14ac:dyDescent="0.3">
      <c r="A5594" s="4" t="s">
        <v>201</v>
      </c>
      <c r="B5594" t="s">
        <v>138</v>
      </c>
      <c r="C5594" s="28">
        <v>45448</v>
      </c>
      <c r="D5594">
        <v>1</v>
      </c>
      <c r="G5594" s="42" t="s">
        <v>211</v>
      </c>
      <c r="H5594">
        <f t="shared" si="458"/>
        <v>2024</v>
      </c>
      <c r="I5594" s="2" t="s">
        <v>139</v>
      </c>
      <c r="J5594" s="29">
        <v>31</v>
      </c>
      <c r="N5594" s="40">
        <v>118.22803195352215</v>
      </c>
      <c r="O5594" s="33">
        <f t="shared" si="457"/>
        <v>118.22803195352215</v>
      </c>
      <c r="P5594" s="22">
        <f>IF(ISNUMBER(O5594),SUMIFS(O$1:$O5594,A$1:$A5594,A5594,H$1:$H5594,H5594,D$1:$D5594,D5594),"")</f>
        <v>540.77986108352661</v>
      </c>
      <c r="AK5594" s="34">
        <v>0.88940092165898621</v>
      </c>
      <c r="AL5594" s="34">
        <v>0</v>
      </c>
      <c r="AN5594" s="36">
        <v>9.6774193548387094E-2</v>
      </c>
      <c r="AO5594" s="34">
        <v>9.6774193548387094E-2</v>
      </c>
      <c r="AP5594" s="34">
        <v>0</v>
      </c>
      <c r="AS5594" s="36">
        <v>1.3824884792626727E-2</v>
      </c>
    </row>
    <row r="5595" spans="1:45" x14ac:dyDescent="0.3">
      <c r="A5595" s="4" t="s">
        <v>201</v>
      </c>
      <c r="B5595" t="s">
        <v>138</v>
      </c>
      <c r="C5595" s="28">
        <v>45448</v>
      </c>
      <c r="D5595">
        <v>2</v>
      </c>
      <c r="G5595" s="42" t="s">
        <v>211</v>
      </c>
      <c r="H5595">
        <f t="shared" si="458"/>
        <v>2024</v>
      </c>
      <c r="I5595" s="2" t="s">
        <v>139</v>
      </c>
      <c r="J5595" s="29">
        <v>31</v>
      </c>
      <c r="N5595" s="40">
        <v>76.674847407146146</v>
      </c>
      <c r="O5595" s="33">
        <f t="shared" si="457"/>
        <v>76.674847407146146</v>
      </c>
      <c r="P5595" s="22">
        <f>IF(ISNUMBER(O5595),SUMIFS(O$1:$O5595,A$1:$A5595,A5595,H$1:$H5595,H5595,D$1:$D5595,D5595),"")</f>
        <v>517.87944901271226</v>
      </c>
      <c r="AK5595" s="34">
        <v>0.85116279069767453</v>
      </c>
      <c r="AL5595" s="34">
        <v>0</v>
      </c>
      <c r="AN5595" s="36">
        <v>0.14883720930232558</v>
      </c>
      <c r="AO5595" s="34">
        <v>0.14883720930232558</v>
      </c>
      <c r="AP5595" s="34">
        <v>0</v>
      </c>
      <c r="AS5595" s="36">
        <v>0</v>
      </c>
    </row>
    <row r="5596" spans="1:45" x14ac:dyDescent="0.3">
      <c r="A5596" s="4" t="s">
        <v>201</v>
      </c>
      <c r="B5596" t="s">
        <v>138</v>
      </c>
      <c r="C5596" s="28">
        <v>45448</v>
      </c>
      <c r="D5596">
        <v>3</v>
      </c>
      <c r="G5596" s="42" t="s">
        <v>211</v>
      </c>
      <c r="H5596">
        <f t="shared" si="458"/>
        <v>2024</v>
      </c>
      <c r="I5596" s="2" t="s">
        <v>139</v>
      </c>
      <c r="J5596" s="29">
        <v>31</v>
      </c>
      <c r="N5596" s="40">
        <v>37.436026161290769</v>
      </c>
      <c r="O5596" s="33">
        <f t="shared" si="457"/>
        <v>37.436026161290769</v>
      </c>
      <c r="P5596" s="22">
        <f>IF(ISNUMBER(O5596),SUMIFS(O$1:$O5596,A$1:$A5596,A5596,H$1:$H5596,H5596,D$1:$D5596,D5596),"")</f>
        <v>370.7519818358013</v>
      </c>
      <c r="AK5596" s="34">
        <v>0.75</v>
      </c>
      <c r="AL5596" s="34">
        <v>0</v>
      </c>
      <c r="AN5596" s="36">
        <v>0.25</v>
      </c>
      <c r="AO5596" s="34">
        <v>0.25</v>
      </c>
      <c r="AP5596" s="34">
        <v>0</v>
      </c>
      <c r="AS5596" s="36">
        <v>0</v>
      </c>
    </row>
    <row r="5597" spans="1:45" x14ac:dyDescent="0.3">
      <c r="A5597" s="4" t="s">
        <v>201</v>
      </c>
      <c r="B5597" t="s">
        <v>138</v>
      </c>
      <c r="C5597" s="28">
        <v>45448</v>
      </c>
      <c r="D5597">
        <v>4</v>
      </c>
      <c r="G5597" s="42" t="s">
        <v>211</v>
      </c>
      <c r="H5597">
        <f t="shared" si="458"/>
        <v>2024</v>
      </c>
      <c r="I5597" s="2" t="s">
        <v>139</v>
      </c>
      <c r="J5597" s="29">
        <v>31</v>
      </c>
      <c r="N5597" s="40">
        <v>76.284090909090907</v>
      </c>
      <c r="O5597" s="33">
        <f t="shared" si="457"/>
        <v>76.284090909090907</v>
      </c>
      <c r="P5597" s="22">
        <f>IF(ISNUMBER(O5597),SUMIFS(O$1:$O5597,A$1:$A5597,A5597,H$1:$H5597,H5597,D$1:$D5597,D5597),"")</f>
        <v>465.2184827249024</v>
      </c>
      <c r="AK5597" s="34">
        <v>0.51396648044692739</v>
      </c>
      <c r="AL5597" s="34">
        <v>0</v>
      </c>
      <c r="AN5597" s="36">
        <v>0.48603351955307261</v>
      </c>
      <c r="AO5597" s="34">
        <v>0.48603351955307261</v>
      </c>
      <c r="AP5597" s="34">
        <v>0</v>
      </c>
      <c r="AS5597" s="36">
        <v>0</v>
      </c>
    </row>
    <row r="5598" spans="1:45" x14ac:dyDescent="0.3">
      <c r="A5598" s="4" t="s">
        <v>202</v>
      </c>
      <c r="B5598" t="s">
        <v>138</v>
      </c>
      <c r="C5598" s="28">
        <v>44372</v>
      </c>
      <c r="D5598">
        <v>1</v>
      </c>
      <c r="G5598" s="42" t="s">
        <v>212</v>
      </c>
      <c r="H5598">
        <f t="shared" si="458"/>
        <v>2021</v>
      </c>
      <c r="I5598" s="2" t="s">
        <v>139</v>
      </c>
      <c r="J5598" s="29">
        <v>1</v>
      </c>
      <c r="N5598" s="40">
        <v>68.808284379301654</v>
      </c>
      <c r="O5598" s="33">
        <f t="shared" si="457"/>
        <v>68.808284379301654</v>
      </c>
      <c r="P5598" s="22">
        <f>IF(ISNUMBER(O5598),SUMIFS(O$1:$O5598,A$1:$A5598,A5598,H$1:$H5598,H5598,D$1:$D5598,D5598),"")</f>
        <v>68.808284379301654</v>
      </c>
      <c r="AK5598" s="34">
        <v>0.75757575757575746</v>
      </c>
      <c r="AL5598" s="34">
        <v>0</v>
      </c>
      <c r="AN5598" s="36">
        <v>0.24242424242424238</v>
      </c>
      <c r="AO5598" s="34"/>
      <c r="AP5598" s="34"/>
      <c r="AS5598" s="36">
        <v>0</v>
      </c>
    </row>
    <row r="5599" spans="1:45" x14ac:dyDescent="0.3">
      <c r="A5599" s="4" t="s">
        <v>202</v>
      </c>
      <c r="B5599" t="s">
        <v>138</v>
      </c>
      <c r="C5599" s="28">
        <v>44372</v>
      </c>
      <c r="D5599">
        <v>2</v>
      </c>
      <c r="G5599" s="42" t="s">
        <v>212</v>
      </c>
      <c r="H5599">
        <f t="shared" si="458"/>
        <v>2021</v>
      </c>
      <c r="I5599" s="2" t="s">
        <v>139</v>
      </c>
      <c r="J5599" s="29">
        <v>1</v>
      </c>
      <c r="N5599" s="40">
        <v>113.96046021714469</v>
      </c>
      <c r="O5599" s="33">
        <f t="shared" si="457"/>
        <v>113.96046021714469</v>
      </c>
      <c r="P5599" s="22">
        <f>IF(ISNUMBER(O5599),SUMIFS(O$1:$O5599,A$1:$A5599,A5599,H$1:$H5599,H5599,D$1:$D5599,D5599),"")</f>
        <v>113.96046021714469</v>
      </c>
      <c r="AK5599" s="34">
        <v>0.80434782608695643</v>
      </c>
      <c r="AL5599" s="34">
        <v>0</v>
      </c>
      <c r="AN5599" s="36">
        <v>0.19565217391304357</v>
      </c>
      <c r="AO5599" s="34"/>
      <c r="AP5599" s="34"/>
      <c r="AS5599" s="36">
        <v>0</v>
      </c>
    </row>
    <row r="5600" spans="1:45" x14ac:dyDescent="0.3">
      <c r="A5600" s="4" t="s">
        <v>202</v>
      </c>
      <c r="B5600" t="s">
        <v>138</v>
      </c>
      <c r="C5600" s="28">
        <v>44372</v>
      </c>
      <c r="D5600">
        <v>3</v>
      </c>
      <c r="G5600" s="42" t="s">
        <v>212</v>
      </c>
      <c r="H5600">
        <f t="shared" si="458"/>
        <v>2021</v>
      </c>
      <c r="I5600" s="2" t="s">
        <v>139</v>
      </c>
      <c r="J5600" s="29">
        <v>1</v>
      </c>
      <c r="N5600" s="40">
        <v>114.59120288760178</v>
      </c>
      <c r="O5600" s="33">
        <f t="shared" si="457"/>
        <v>114.59120288760178</v>
      </c>
      <c r="P5600" s="22">
        <f>IF(ISNUMBER(O5600),SUMIFS(O$1:$O5600,A$1:$A5600,A5600,H$1:$H5600,H5600,D$1:$D5600,D5600),"")</f>
        <v>114.59120288760178</v>
      </c>
      <c r="AK5600" s="34">
        <v>0.92307692307692302</v>
      </c>
      <c r="AL5600" s="34">
        <v>0</v>
      </c>
      <c r="AN5600" s="36">
        <v>7.6923076923076969E-2</v>
      </c>
      <c r="AO5600" s="34"/>
      <c r="AP5600" s="34"/>
      <c r="AS5600" s="36">
        <v>0</v>
      </c>
    </row>
    <row r="5601" spans="1:45" x14ac:dyDescent="0.3">
      <c r="A5601" s="4" t="s">
        <v>202</v>
      </c>
      <c r="B5601" t="s">
        <v>138</v>
      </c>
      <c r="C5601" s="28">
        <v>44372</v>
      </c>
      <c r="D5601">
        <v>4</v>
      </c>
      <c r="G5601" s="42" t="s">
        <v>212</v>
      </c>
      <c r="H5601">
        <f t="shared" si="458"/>
        <v>2021</v>
      </c>
      <c r="I5601" s="2" t="s">
        <v>139</v>
      </c>
      <c r="J5601" s="29">
        <v>1</v>
      </c>
      <c r="N5601" s="40">
        <v>46.02557702275881</v>
      </c>
      <c r="O5601" s="33">
        <f t="shared" si="457"/>
        <v>46.02557702275881</v>
      </c>
      <c r="P5601" s="22">
        <f>IF(ISNUMBER(O5601),SUMIFS(O$1:$O5601,A$1:$A5601,A5601,H$1:$H5601,H5601,D$1:$D5601,D5601),"")</f>
        <v>46.02557702275881</v>
      </c>
      <c r="AK5601" s="34">
        <v>0.74285714285714277</v>
      </c>
      <c r="AL5601" s="34">
        <v>0</v>
      </c>
      <c r="AN5601" s="36">
        <v>0.25714285714285723</v>
      </c>
      <c r="AO5601" s="34"/>
      <c r="AP5601" s="34"/>
      <c r="AS5601" s="36">
        <v>0</v>
      </c>
    </row>
    <row r="5602" spans="1:45" x14ac:dyDescent="0.3">
      <c r="A5602" s="4" t="s">
        <v>202</v>
      </c>
      <c r="B5602" t="s">
        <v>138</v>
      </c>
      <c r="C5602" s="28">
        <v>44424</v>
      </c>
      <c r="D5602">
        <v>1</v>
      </c>
      <c r="G5602" s="42" t="s">
        <v>212</v>
      </c>
      <c r="H5602">
        <f t="shared" si="458"/>
        <v>2021</v>
      </c>
      <c r="I5602" s="2" t="s">
        <v>139</v>
      </c>
      <c r="J5602" s="29">
        <v>2</v>
      </c>
      <c r="N5602" s="40">
        <v>162.96749573989794</v>
      </c>
      <c r="O5602" s="33">
        <f t="shared" si="457"/>
        <v>162.96749573989794</v>
      </c>
      <c r="P5602" s="22">
        <f>IF(ISNUMBER(O5602),SUMIFS(O$1:$O5602,A$1:$A5602,A5602,H$1:$H5602,H5602,D$1:$D5602,D5602),"")</f>
        <v>231.7757801191996</v>
      </c>
      <c r="AK5602" s="34">
        <v>0.67883211678832112</v>
      </c>
      <c r="AL5602" s="34">
        <v>0</v>
      </c>
      <c r="AN5602" s="36">
        <v>0.32116788321167888</v>
      </c>
      <c r="AO5602" s="34"/>
      <c r="AP5602" s="34"/>
      <c r="AS5602" s="36">
        <v>0</v>
      </c>
    </row>
    <row r="5603" spans="1:45" x14ac:dyDescent="0.3">
      <c r="A5603" s="4" t="s">
        <v>202</v>
      </c>
      <c r="B5603" t="s">
        <v>138</v>
      </c>
      <c r="C5603" s="28">
        <v>44424</v>
      </c>
      <c r="D5603">
        <v>2</v>
      </c>
      <c r="G5603" s="42" t="s">
        <v>212</v>
      </c>
      <c r="H5603">
        <f t="shared" si="458"/>
        <v>2021</v>
      </c>
      <c r="I5603" s="2" t="s">
        <v>139</v>
      </c>
      <c r="J5603" s="29">
        <v>2</v>
      </c>
      <c r="N5603" s="40">
        <v>261.33611894299236</v>
      </c>
      <c r="O5603" s="33">
        <f t="shared" ref="O5603:O5666" si="459">IF(LEN(N5603)&gt;0,N5603,"")</f>
        <v>261.33611894299236</v>
      </c>
      <c r="P5603" s="22">
        <f>IF(ISNUMBER(O5603),SUMIFS(O$1:$O5603,A$1:$A5603,A5603,H$1:$H5603,H5603,D$1:$D5603,D5603),"")</f>
        <v>375.29657916013707</v>
      </c>
      <c r="AK5603" s="34">
        <v>0.79087452471482889</v>
      </c>
      <c r="AL5603" s="34">
        <v>0</v>
      </c>
      <c r="AN5603" s="36">
        <v>0.20912547528517111</v>
      </c>
      <c r="AO5603" s="34"/>
      <c r="AP5603" s="34"/>
      <c r="AS5603" s="36">
        <v>0</v>
      </c>
    </row>
    <row r="5604" spans="1:45" x14ac:dyDescent="0.3">
      <c r="A5604" s="4" t="s">
        <v>202</v>
      </c>
      <c r="B5604" t="s">
        <v>138</v>
      </c>
      <c r="C5604" s="28">
        <v>44424</v>
      </c>
      <c r="D5604">
        <v>3</v>
      </c>
      <c r="G5604" s="42" t="s">
        <v>212</v>
      </c>
      <c r="H5604">
        <f t="shared" si="458"/>
        <v>2021</v>
      </c>
      <c r="I5604" s="2" t="s">
        <v>139</v>
      </c>
      <c r="J5604" s="29">
        <v>2</v>
      </c>
      <c r="N5604" s="40">
        <v>370.98943125500836</v>
      </c>
      <c r="O5604" s="33">
        <f t="shared" si="459"/>
        <v>370.98943125500836</v>
      </c>
      <c r="P5604" s="22">
        <f>IF(ISNUMBER(O5604),SUMIFS(O$1:$O5604,A$1:$A5604,A5604,H$1:$H5604,H5604,D$1:$D5604,D5604),"")</f>
        <v>485.58063414261017</v>
      </c>
      <c r="AK5604" s="34">
        <v>0.94050632911392418</v>
      </c>
      <c r="AL5604" s="34">
        <v>0</v>
      </c>
      <c r="AN5604" s="36">
        <v>5.9493670886075919E-2</v>
      </c>
      <c r="AO5604" s="34"/>
      <c r="AP5604" s="34"/>
      <c r="AS5604" s="36">
        <v>0</v>
      </c>
    </row>
    <row r="5605" spans="1:45" x14ac:dyDescent="0.3">
      <c r="A5605" s="4" t="s">
        <v>202</v>
      </c>
      <c r="B5605" t="s">
        <v>138</v>
      </c>
      <c r="C5605" s="28">
        <v>44424</v>
      </c>
      <c r="D5605">
        <v>4</v>
      </c>
      <c r="G5605" s="42" t="s">
        <v>212</v>
      </c>
      <c r="H5605">
        <f t="shared" si="458"/>
        <v>2021</v>
      </c>
      <c r="I5605" s="2" t="s">
        <v>139</v>
      </c>
      <c r="J5605" s="29">
        <v>2</v>
      </c>
      <c r="N5605" s="40">
        <v>132.15097282307798</v>
      </c>
      <c r="O5605" s="33">
        <f t="shared" si="459"/>
        <v>132.15097282307798</v>
      </c>
      <c r="P5605" s="22">
        <f>IF(ISNUMBER(O5605),SUMIFS(O$1:$O5605,A$1:$A5605,A5605,H$1:$H5605,H5605,D$1:$D5605,D5605),"")</f>
        <v>178.1765498458368</v>
      </c>
      <c r="AK5605" s="34">
        <v>0.86069651741293529</v>
      </c>
      <c r="AL5605" s="34">
        <v>0</v>
      </c>
      <c r="AN5605" s="36">
        <v>0.13930348258706468</v>
      </c>
      <c r="AO5605" s="34"/>
      <c r="AP5605" s="34"/>
      <c r="AS5605" s="36">
        <v>0</v>
      </c>
    </row>
    <row r="5606" spans="1:45" x14ac:dyDescent="0.3">
      <c r="A5606" s="4" t="s">
        <v>202</v>
      </c>
      <c r="B5606" t="s">
        <v>138</v>
      </c>
      <c r="C5606" s="28">
        <v>44468</v>
      </c>
      <c r="D5606">
        <v>1</v>
      </c>
      <c r="G5606" s="42" t="s">
        <v>212</v>
      </c>
      <c r="H5606">
        <f t="shared" si="458"/>
        <v>2021</v>
      </c>
      <c r="I5606" s="2" t="s">
        <v>139</v>
      </c>
      <c r="J5606" s="29">
        <v>3</v>
      </c>
      <c r="N5606" s="40">
        <v>114.86891523225798</v>
      </c>
      <c r="O5606" s="33">
        <f t="shared" si="459"/>
        <v>114.86891523225798</v>
      </c>
      <c r="P5606" s="22">
        <f>IF(ISNUMBER(O5606),SUMIFS(O$1:$O5606,A$1:$A5606,A5606,H$1:$H5606,H5606,D$1:$D5606,D5606),"")</f>
        <v>346.64469535145759</v>
      </c>
      <c r="AK5606" s="34">
        <v>0.51825396825396819</v>
      </c>
      <c r="AL5606" s="34"/>
      <c r="AN5606" s="36">
        <v>0.48174603174603176</v>
      </c>
      <c r="AO5606" s="34"/>
      <c r="AP5606" s="34"/>
      <c r="AS5606" s="36"/>
    </row>
    <row r="5607" spans="1:45" x14ac:dyDescent="0.3">
      <c r="A5607" s="4" t="s">
        <v>202</v>
      </c>
      <c r="B5607" t="s">
        <v>138</v>
      </c>
      <c r="C5607" s="28">
        <v>44468</v>
      </c>
      <c r="D5607">
        <v>2</v>
      </c>
      <c r="G5607" s="42" t="s">
        <v>212</v>
      </c>
      <c r="H5607">
        <f t="shared" si="458"/>
        <v>2021</v>
      </c>
      <c r="I5607" s="2" t="s">
        <v>139</v>
      </c>
      <c r="J5607" s="29">
        <v>3</v>
      </c>
      <c r="N5607" s="40">
        <v>156.51573129251699</v>
      </c>
      <c r="O5607" s="33">
        <f t="shared" si="459"/>
        <v>156.51573129251699</v>
      </c>
      <c r="P5607" s="22">
        <f>IF(ISNUMBER(O5607),SUMIFS(O$1:$O5607,A$1:$A5607,A5607,H$1:$H5607,H5607,D$1:$D5607,D5607),"")</f>
        <v>531.81231045265406</v>
      </c>
      <c r="AK5607" s="34">
        <v>0.63535297387437462</v>
      </c>
      <c r="AL5607" s="34"/>
      <c r="AN5607" s="36">
        <v>0.36464702612562538</v>
      </c>
      <c r="AO5607" s="34"/>
      <c r="AP5607" s="34"/>
      <c r="AS5607" s="36"/>
    </row>
    <row r="5608" spans="1:45" x14ac:dyDescent="0.3">
      <c r="A5608" s="4" t="s">
        <v>202</v>
      </c>
      <c r="B5608" t="s">
        <v>138</v>
      </c>
      <c r="C5608" s="28">
        <v>44468</v>
      </c>
      <c r="D5608">
        <v>3</v>
      </c>
      <c r="G5608" s="42" t="s">
        <v>212</v>
      </c>
      <c r="H5608">
        <f t="shared" si="458"/>
        <v>2021</v>
      </c>
      <c r="I5608" s="2" t="s">
        <v>139</v>
      </c>
      <c r="J5608" s="29">
        <v>3</v>
      </c>
      <c r="N5608" s="40">
        <v>252.34697943124655</v>
      </c>
      <c r="O5608" s="33">
        <f t="shared" si="459"/>
        <v>252.34697943124655</v>
      </c>
      <c r="P5608" s="22">
        <f>IF(ISNUMBER(O5608),SUMIFS(O$1:$O5608,A$1:$A5608,A5608,H$1:$H5608,H5608,D$1:$D5608,D5608),"")</f>
        <v>737.92761357385666</v>
      </c>
      <c r="AK5608" s="34">
        <v>0.71001031991744057</v>
      </c>
      <c r="AL5608" s="34"/>
      <c r="AN5608" s="36">
        <v>0.28998968008255938</v>
      </c>
      <c r="AO5608" s="34"/>
      <c r="AP5608" s="34"/>
      <c r="AS5608" s="36"/>
    </row>
    <row r="5609" spans="1:45" x14ac:dyDescent="0.3">
      <c r="A5609" s="4" t="s">
        <v>202</v>
      </c>
      <c r="B5609" t="s">
        <v>138</v>
      </c>
      <c r="C5609" s="28">
        <v>44468</v>
      </c>
      <c r="D5609">
        <v>4</v>
      </c>
      <c r="G5609" s="42" t="s">
        <v>212</v>
      </c>
      <c r="H5609">
        <f t="shared" si="458"/>
        <v>2021</v>
      </c>
      <c r="I5609" s="2" t="s">
        <v>139</v>
      </c>
      <c r="J5609" s="29">
        <v>3</v>
      </c>
      <c r="N5609" s="40">
        <v>253.90578615188556</v>
      </c>
      <c r="O5609" s="33">
        <f t="shared" si="459"/>
        <v>253.90578615188556</v>
      </c>
      <c r="P5609" s="22">
        <f>IF(ISNUMBER(O5609),SUMIFS(O$1:$O5609,A$1:$A5609,A5609,H$1:$H5609,H5609,D$1:$D5609,D5609),"")</f>
        <v>432.08233599772234</v>
      </c>
      <c r="AK5609" s="34">
        <v>0.631497683993824</v>
      </c>
      <c r="AL5609" s="34"/>
      <c r="AN5609" s="36">
        <v>0.368502316006176</v>
      </c>
      <c r="AO5609" s="34"/>
      <c r="AP5609" s="34"/>
      <c r="AS5609" s="36"/>
    </row>
    <row r="5610" spans="1:45" x14ac:dyDescent="0.3">
      <c r="A5610" s="4" t="s">
        <v>202</v>
      </c>
      <c r="B5610" t="s">
        <v>138</v>
      </c>
      <c r="C5610" s="28">
        <v>44491</v>
      </c>
      <c r="D5610">
        <v>1</v>
      </c>
      <c r="G5610" s="42" t="s">
        <v>212</v>
      </c>
      <c r="H5610">
        <f t="shared" si="458"/>
        <v>2021</v>
      </c>
      <c r="I5610" s="2" t="s">
        <v>139</v>
      </c>
      <c r="J5610" s="29">
        <v>4</v>
      </c>
      <c r="N5610" s="40">
        <v>171.75930056204831</v>
      </c>
      <c r="O5610" s="33">
        <f t="shared" si="459"/>
        <v>171.75930056204831</v>
      </c>
      <c r="P5610" s="22">
        <f>IF(ISNUMBER(O5610),SUMIFS(O$1:$O5610,A$1:$A5610,A5610,H$1:$H5610,H5610,D$1:$D5610,D5610),"")</f>
        <v>518.40399591350592</v>
      </c>
      <c r="AK5610" s="34">
        <v>0.55622089155023291</v>
      </c>
      <c r="AL5610" s="34"/>
      <c r="AN5610" s="36">
        <v>0.44377910844976715</v>
      </c>
      <c r="AO5610" s="34"/>
      <c r="AP5610" s="34"/>
      <c r="AS5610" s="36"/>
    </row>
    <row r="5611" spans="1:45" x14ac:dyDescent="0.3">
      <c r="A5611" s="4" t="s">
        <v>202</v>
      </c>
      <c r="B5611" t="s">
        <v>138</v>
      </c>
      <c r="C5611" s="28">
        <v>44491</v>
      </c>
      <c r="D5611">
        <v>2</v>
      </c>
      <c r="G5611" s="42" t="s">
        <v>212</v>
      </c>
      <c r="H5611">
        <f t="shared" si="458"/>
        <v>2021</v>
      </c>
      <c r="I5611" s="2" t="s">
        <v>139</v>
      </c>
      <c r="J5611" s="29">
        <v>4</v>
      </c>
      <c r="N5611" s="40">
        <v>208.10236511456023</v>
      </c>
      <c r="O5611" s="33">
        <f t="shared" si="459"/>
        <v>208.10236511456023</v>
      </c>
      <c r="P5611" s="22">
        <f>IF(ISNUMBER(O5611),SUMIFS(O$1:$O5611,A$1:$A5611,A5611,H$1:$H5611,H5611,D$1:$D5611,D5611),"")</f>
        <v>739.91467556721432</v>
      </c>
      <c r="AK5611" s="34">
        <v>0.61095890410958908</v>
      </c>
      <c r="AL5611" s="34"/>
      <c r="AN5611" s="36">
        <v>0.38904109589041092</v>
      </c>
      <c r="AO5611" s="34"/>
      <c r="AP5611" s="34"/>
      <c r="AS5611" s="36"/>
    </row>
    <row r="5612" spans="1:45" x14ac:dyDescent="0.3">
      <c r="A5612" s="4" t="s">
        <v>202</v>
      </c>
      <c r="B5612" t="s">
        <v>138</v>
      </c>
      <c r="C5612" s="28">
        <v>44491</v>
      </c>
      <c r="D5612">
        <v>3</v>
      </c>
      <c r="G5612" s="42" t="s">
        <v>212</v>
      </c>
      <c r="H5612">
        <f t="shared" si="458"/>
        <v>2021</v>
      </c>
      <c r="I5612" s="2" t="s">
        <v>139</v>
      </c>
      <c r="J5612" s="29">
        <v>4</v>
      </c>
      <c r="N5612" s="40">
        <v>224.72842422549041</v>
      </c>
      <c r="O5612" s="33">
        <f t="shared" si="459"/>
        <v>224.72842422549041</v>
      </c>
      <c r="P5612" s="22">
        <f>IF(ISNUMBER(O5612),SUMIFS(O$1:$O5612,A$1:$A5612,A5612,H$1:$H5612,H5612,D$1:$D5612,D5612),"")</f>
        <v>962.65603779934713</v>
      </c>
      <c r="AK5612" s="34">
        <v>0.6726296958855098</v>
      </c>
      <c r="AL5612" s="34"/>
      <c r="AN5612" s="36">
        <v>0.32737030411449014</v>
      </c>
      <c r="AO5612" s="34"/>
      <c r="AP5612" s="34"/>
      <c r="AS5612" s="36"/>
    </row>
    <row r="5613" spans="1:45" x14ac:dyDescent="0.3">
      <c r="A5613" s="4" t="s">
        <v>202</v>
      </c>
      <c r="B5613" t="s">
        <v>138</v>
      </c>
      <c r="C5613" s="28">
        <v>44491</v>
      </c>
      <c r="D5613">
        <v>4</v>
      </c>
      <c r="G5613" s="42" t="s">
        <v>212</v>
      </c>
      <c r="H5613">
        <f t="shared" si="458"/>
        <v>2021</v>
      </c>
      <c r="I5613" s="2" t="s">
        <v>139</v>
      </c>
      <c r="J5613" s="29">
        <v>4</v>
      </c>
      <c r="N5613" s="40">
        <v>239.0112909622454</v>
      </c>
      <c r="O5613" s="33">
        <f t="shared" si="459"/>
        <v>239.0112909622454</v>
      </c>
      <c r="P5613" s="22">
        <f>IF(ISNUMBER(O5613),SUMIFS(O$1:$O5613,A$1:$A5613,A5613,H$1:$H5613,H5613,D$1:$D5613,D5613),"")</f>
        <v>671.09362695996776</v>
      </c>
      <c r="AK5613" s="34">
        <v>0.69612314709236034</v>
      </c>
      <c r="AL5613" s="34"/>
      <c r="AN5613" s="36">
        <v>0.30387685290763966</v>
      </c>
      <c r="AO5613" s="34"/>
      <c r="AP5613" s="34"/>
      <c r="AS5613" s="36"/>
    </row>
    <row r="5614" spans="1:45" x14ac:dyDescent="0.3">
      <c r="A5614" s="4" t="s">
        <v>202</v>
      </c>
      <c r="B5614" t="s">
        <v>138</v>
      </c>
      <c r="C5614" s="28">
        <v>44518</v>
      </c>
      <c r="D5614">
        <v>1</v>
      </c>
      <c r="G5614" s="42" t="s">
        <v>212</v>
      </c>
      <c r="H5614">
        <f t="shared" si="458"/>
        <v>2021</v>
      </c>
      <c r="I5614" s="2" t="s">
        <v>139</v>
      </c>
      <c r="J5614" s="29">
        <v>5</v>
      </c>
      <c r="N5614" s="40">
        <v>307.61104309084106</v>
      </c>
      <c r="O5614" s="33">
        <f t="shared" si="459"/>
        <v>307.61104309084106</v>
      </c>
      <c r="P5614" s="22">
        <f>IF(ISNUMBER(O5614),SUMIFS(O$1:$O5614,A$1:$A5614,A5614,H$1:$H5614,H5614,D$1:$D5614,D5614),"")</f>
        <v>826.01503900434705</v>
      </c>
      <c r="AK5614" s="47">
        <v>0.75662852358358923</v>
      </c>
      <c r="AL5614" s="35"/>
      <c r="AN5614" s="48">
        <v>0.24337147641641085</v>
      </c>
      <c r="AO5614" s="35">
        <v>0.24337147641641085</v>
      </c>
      <c r="AP5614" s="35">
        <v>0</v>
      </c>
      <c r="AS5614" s="37"/>
    </row>
    <row r="5615" spans="1:45" x14ac:dyDescent="0.3">
      <c r="A5615" s="4" t="s">
        <v>202</v>
      </c>
      <c r="B5615" t="s">
        <v>138</v>
      </c>
      <c r="C5615" s="28">
        <v>44518</v>
      </c>
      <c r="D5615">
        <v>2</v>
      </c>
      <c r="G5615" s="42" t="s">
        <v>212</v>
      </c>
      <c r="H5615">
        <f t="shared" si="458"/>
        <v>2021</v>
      </c>
      <c r="I5615" s="2" t="s">
        <v>139</v>
      </c>
      <c r="J5615" s="29">
        <v>5</v>
      </c>
      <c r="N5615" s="40">
        <v>280.34505007129809</v>
      </c>
      <c r="O5615" s="33">
        <f t="shared" si="459"/>
        <v>280.34505007129809</v>
      </c>
      <c r="P5615" s="22">
        <f>IF(ISNUMBER(O5615),SUMIFS(O$1:$O5615,A$1:$A5615,A5615,H$1:$H5615,H5615,D$1:$D5615,D5615),"")</f>
        <v>1020.2597256385125</v>
      </c>
      <c r="AK5615" s="47">
        <v>0.65362827083895336</v>
      </c>
      <c r="AL5615" s="35"/>
      <c r="AN5615" s="48">
        <v>0.34637172916104664</v>
      </c>
      <c r="AO5615" s="35">
        <v>0.20879417318586457</v>
      </c>
      <c r="AP5615" s="35">
        <v>0.13757755597518206</v>
      </c>
      <c r="AS5615" s="37"/>
    </row>
    <row r="5616" spans="1:45" x14ac:dyDescent="0.3">
      <c r="A5616" s="4" t="s">
        <v>202</v>
      </c>
      <c r="B5616" t="s">
        <v>138</v>
      </c>
      <c r="C5616" s="28">
        <v>44518</v>
      </c>
      <c r="D5616">
        <v>3</v>
      </c>
      <c r="G5616" s="42" t="s">
        <v>212</v>
      </c>
      <c r="H5616">
        <f t="shared" si="458"/>
        <v>2021</v>
      </c>
      <c r="I5616" s="2" t="s">
        <v>139</v>
      </c>
      <c r="J5616" s="29">
        <v>5</v>
      </c>
      <c r="N5616" s="40">
        <v>265.25570042269453</v>
      </c>
      <c r="O5616" s="33">
        <f t="shared" si="459"/>
        <v>265.25570042269453</v>
      </c>
      <c r="P5616" s="22">
        <f>IF(ISNUMBER(O5616),SUMIFS(O$1:$O5616,A$1:$A5616,A5616,H$1:$H5616,H5616,D$1:$D5616,D5616),"")</f>
        <v>1227.9117382220415</v>
      </c>
      <c r="AK5616" s="47">
        <v>0.63883366467859504</v>
      </c>
      <c r="AL5616" s="35"/>
      <c r="AN5616" s="48">
        <v>0.36116633532140485</v>
      </c>
      <c r="AO5616" s="35">
        <v>0.19681908548707752</v>
      </c>
      <c r="AP5616" s="35">
        <v>0.16434724983432736</v>
      </c>
      <c r="AS5616" s="37"/>
    </row>
    <row r="5617" spans="1:45" x14ac:dyDescent="0.3">
      <c r="A5617" s="4" t="s">
        <v>202</v>
      </c>
      <c r="B5617" t="s">
        <v>138</v>
      </c>
      <c r="C5617" s="28">
        <v>44518</v>
      </c>
      <c r="D5617">
        <v>4</v>
      </c>
      <c r="G5617" s="42" t="s">
        <v>212</v>
      </c>
      <c r="H5617">
        <f t="shared" si="458"/>
        <v>2021</v>
      </c>
      <c r="I5617" s="2" t="s">
        <v>139</v>
      </c>
      <c r="J5617" s="29">
        <v>5</v>
      </c>
      <c r="N5617" s="40">
        <v>261.33757132199736</v>
      </c>
      <c r="O5617" s="33">
        <f t="shared" si="459"/>
        <v>261.33757132199736</v>
      </c>
      <c r="P5617" s="22">
        <f>IF(ISNUMBER(O5617),SUMIFS(O$1:$O5617,A$1:$A5617,A5617,H$1:$H5617,H5617,D$1:$D5617,D5617),"")</f>
        <v>932.43119828196518</v>
      </c>
      <c r="AK5617" s="47">
        <v>0.63822621386472078</v>
      </c>
      <c r="AL5617" s="35"/>
      <c r="AN5617" s="48">
        <v>0.36177378613527933</v>
      </c>
      <c r="AO5617" s="35">
        <v>0.21863598091495934</v>
      </c>
      <c r="AP5617" s="35">
        <v>0.14313780522031996</v>
      </c>
      <c r="AS5617" s="37"/>
    </row>
    <row r="5618" spans="1:45" x14ac:dyDescent="0.3">
      <c r="A5618" s="4" t="s">
        <v>202</v>
      </c>
      <c r="B5618" t="s">
        <v>138</v>
      </c>
      <c r="C5618" s="28">
        <v>44551</v>
      </c>
      <c r="D5618">
        <v>1</v>
      </c>
      <c r="G5618" s="42" t="s">
        <v>212</v>
      </c>
      <c r="H5618">
        <f t="shared" si="458"/>
        <v>2021</v>
      </c>
      <c r="I5618" s="2" t="s">
        <v>139</v>
      </c>
      <c r="J5618" s="29">
        <v>6</v>
      </c>
      <c r="N5618" s="40">
        <v>337.48532672492507</v>
      </c>
      <c r="O5618" s="33">
        <f t="shared" si="459"/>
        <v>337.48532672492507</v>
      </c>
      <c r="P5618" s="22">
        <f>IF(ISNUMBER(O5618),SUMIFS(O$1:$O5618,A$1:$A5618,A5618,H$1:$H5618,H5618,D$1:$D5618,D5618),"")</f>
        <v>1163.5003657292721</v>
      </c>
      <c r="AK5618" s="34">
        <v>0.17326057298772171</v>
      </c>
      <c r="AL5618" s="34">
        <v>0</v>
      </c>
      <c r="AN5618" s="36">
        <v>0.82469304229195084</v>
      </c>
      <c r="AO5618" s="34">
        <v>0.61937244201909958</v>
      </c>
      <c r="AP5618" s="34">
        <v>0.20532060027285129</v>
      </c>
      <c r="AS5618" s="36">
        <v>2.0463847203274215E-3</v>
      </c>
    </row>
    <row r="5619" spans="1:45" x14ac:dyDescent="0.3">
      <c r="A5619" s="4" t="s">
        <v>202</v>
      </c>
      <c r="B5619" t="s">
        <v>138</v>
      </c>
      <c r="C5619" s="28">
        <v>44551</v>
      </c>
      <c r="D5619">
        <v>2</v>
      </c>
      <c r="G5619" s="42" t="s">
        <v>212</v>
      </c>
      <c r="H5619">
        <f t="shared" si="458"/>
        <v>2021</v>
      </c>
      <c r="I5619" s="2" t="s">
        <v>139</v>
      </c>
      <c r="J5619" s="29">
        <v>6</v>
      </c>
      <c r="N5619" s="40">
        <v>357.4411859041403</v>
      </c>
      <c r="O5619" s="33">
        <f t="shared" si="459"/>
        <v>357.4411859041403</v>
      </c>
      <c r="P5619" s="22">
        <f>IF(ISNUMBER(O5619),SUMIFS(O$1:$O5619,A$1:$A5619,A5619,H$1:$H5619,H5619,D$1:$D5619,D5619),"")</f>
        <v>1377.7009115426526</v>
      </c>
      <c r="AK5619" s="34">
        <v>0.24285714285714285</v>
      </c>
      <c r="AL5619" s="34">
        <v>0</v>
      </c>
      <c r="AN5619" s="36">
        <v>0.74395604395604409</v>
      </c>
      <c r="AO5619" s="34">
        <v>0.65714285714285725</v>
      </c>
      <c r="AP5619" s="34">
        <v>8.6813186813186824E-2</v>
      </c>
      <c r="AS5619" s="36">
        <v>1.3186813186813187E-2</v>
      </c>
    </row>
    <row r="5620" spans="1:45" x14ac:dyDescent="0.3">
      <c r="A5620" s="4" t="s">
        <v>202</v>
      </c>
      <c r="B5620" t="s">
        <v>138</v>
      </c>
      <c r="C5620" s="28">
        <v>44551</v>
      </c>
      <c r="D5620">
        <v>3</v>
      </c>
      <c r="G5620" s="42" t="s">
        <v>212</v>
      </c>
      <c r="H5620">
        <f t="shared" si="458"/>
        <v>2021</v>
      </c>
      <c r="I5620" s="2" t="s">
        <v>139</v>
      </c>
      <c r="J5620" s="29">
        <v>6</v>
      </c>
      <c r="N5620" s="40">
        <v>427.16852832459773</v>
      </c>
      <c r="O5620" s="33">
        <f t="shared" si="459"/>
        <v>427.16852832459773</v>
      </c>
      <c r="P5620" s="22">
        <f>IF(ISNUMBER(O5620),SUMIFS(O$1:$O5620,A$1:$A5620,A5620,H$1:$H5620,H5620,D$1:$D5620,D5620),"")</f>
        <v>1655.0802665466392</v>
      </c>
      <c r="AK5620" s="34">
        <v>0.38452237001209189</v>
      </c>
      <c r="AL5620" s="34">
        <v>0</v>
      </c>
      <c r="AN5620" s="36">
        <v>0.61547762998790823</v>
      </c>
      <c r="AO5620" s="34">
        <v>0.47521160822249103</v>
      </c>
      <c r="AP5620" s="34">
        <v>0.14026602176541716</v>
      </c>
      <c r="AS5620" s="36">
        <v>0</v>
      </c>
    </row>
    <row r="5621" spans="1:45" x14ac:dyDescent="0.3">
      <c r="A5621" s="4" t="s">
        <v>202</v>
      </c>
      <c r="B5621" t="s">
        <v>138</v>
      </c>
      <c r="C5621" s="28">
        <v>44551</v>
      </c>
      <c r="D5621">
        <v>4</v>
      </c>
      <c r="G5621" s="42" t="s">
        <v>212</v>
      </c>
      <c r="H5621">
        <f t="shared" si="458"/>
        <v>2021</v>
      </c>
      <c r="I5621" s="2" t="s">
        <v>139</v>
      </c>
      <c r="J5621" s="29">
        <v>6</v>
      </c>
      <c r="N5621" s="40">
        <v>298.62906359230834</v>
      </c>
      <c r="O5621" s="33">
        <f t="shared" si="459"/>
        <v>298.62906359230834</v>
      </c>
      <c r="P5621" s="22">
        <f>IF(ISNUMBER(O5621),SUMIFS(O$1:$O5621,A$1:$A5621,A5621,H$1:$H5621,H5621,D$1:$D5621,D5621),"")</f>
        <v>1231.0602618742735</v>
      </c>
      <c r="AK5621" s="34">
        <v>0.27906976744186041</v>
      </c>
      <c r="AL5621" s="34">
        <v>0</v>
      </c>
      <c r="AN5621" s="36">
        <v>0.71999999999999986</v>
      </c>
      <c r="AO5621" s="34">
        <v>0.47627906976744178</v>
      </c>
      <c r="AP5621" s="34">
        <v>0.24372093023255811</v>
      </c>
      <c r="AS5621" s="36">
        <v>9.3023255813953472E-4</v>
      </c>
    </row>
    <row r="5622" spans="1:45" x14ac:dyDescent="0.3">
      <c r="A5622" s="4" t="s">
        <v>202</v>
      </c>
      <c r="B5622" t="s">
        <v>138</v>
      </c>
      <c r="C5622" s="28">
        <v>44572</v>
      </c>
      <c r="D5622">
        <v>1</v>
      </c>
      <c r="G5622" s="42" t="s">
        <v>212</v>
      </c>
      <c r="H5622">
        <f t="shared" si="458"/>
        <v>2022</v>
      </c>
      <c r="I5622" s="2" t="s">
        <v>139</v>
      </c>
      <c r="J5622" s="29">
        <v>7</v>
      </c>
      <c r="N5622" s="40">
        <v>86.708172147001932</v>
      </c>
      <c r="O5622" s="33">
        <f t="shared" si="459"/>
        <v>86.708172147001932</v>
      </c>
      <c r="P5622" s="22">
        <f>IF(ISNUMBER(O5622),SUMIFS(O$1:$O5622,A$1:$A5622,A5622,H$1:$H5622,H5622,D$1:$D5622,D5622),"")</f>
        <v>86.708172147001932</v>
      </c>
      <c r="AK5622" s="34">
        <v>0.69070904645476783</v>
      </c>
      <c r="AL5622" s="34">
        <v>0</v>
      </c>
      <c r="AN5622" s="36">
        <v>0.30929095354523228</v>
      </c>
      <c r="AO5622" s="34">
        <v>0.25427872860635697</v>
      </c>
      <c r="AP5622" s="34">
        <v>5.5012224938875309E-2</v>
      </c>
      <c r="AS5622" s="36"/>
    </row>
    <row r="5623" spans="1:45" x14ac:dyDescent="0.3">
      <c r="A5623" s="4" t="s">
        <v>202</v>
      </c>
      <c r="B5623" t="s">
        <v>138</v>
      </c>
      <c r="C5623" s="28">
        <v>44572</v>
      </c>
      <c r="D5623">
        <v>2</v>
      </c>
      <c r="G5623" s="42" t="s">
        <v>212</v>
      </c>
      <c r="H5623">
        <f t="shared" si="458"/>
        <v>2022</v>
      </c>
      <c r="I5623" s="2" t="s">
        <v>139</v>
      </c>
      <c r="J5623" s="29">
        <v>7</v>
      </c>
      <c r="N5623" s="40">
        <v>97.451987069785133</v>
      </c>
      <c r="O5623" s="33">
        <f t="shared" si="459"/>
        <v>97.451987069785133</v>
      </c>
      <c r="P5623" s="22">
        <f>IF(ISNUMBER(O5623),SUMIFS(O$1:$O5623,A$1:$A5623,A5623,H$1:$H5623,H5623,D$1:$D5623,D5623),"")</f>
        <v>97.451987069785133</v>
      </c>
      <c r="AK5623" s="34">
        <v>0.56855151045701013</v>
      </c>
      <c r="AL5623" s="34">
        <v>0</v>
      </c>
      <c r="AN5623" s="36">
        <v>0.43144848954299009</v>
      </c>
      <c r="AO5623" s="34">
        <v>0.37103020914020152</v>
      </c>
      <c r="AP5623" s="34">
        <v>6.0418280402788543E-2</v>
      </c>
      <c r="AS5623" s="36"/>
    </row>
    <row r="5624" spans="1:45" x14ac:dyDescent="0.3">
      <c r="A5624" s="4" t="s">
        <v>202</v>
      </c>
      <c r="B5624" t="s">
        <v>138</v>
      </c>
      <c r="C5624" s="28">
        <v>44572</v>
      </c>
      <c r="D5624">
        <v>3</v>
      </c>
      <c r="G5624" s="42" t="s">
        <v>212</v>
      </c>
      <c r="H5624">
        <f t="shared" si="458"/>
        <v>2022</v>
      </c>
      <c r="I5624" s="2" t="s">
        <v>139</v>
      </c>
      <c r="J5624" s="29">
        <v>7</v>
      </c>
      <c r="N5624" s="40">
        <v>111.82952056988047</v>
      </c>
      <c r="O5624" s="33">
        <f t="shared" si="459"/>
        <v>111.82952056988047</v>
      </c>
      <c r="P5624" s="22">
        <f>IF(ISNUMBER(O5624),SUMIFS(O$1:$O5624,A$1:$A5624,A5624,H$1:$H5624,H5624,D$1:$D5624,D5624),"")</f>
        <v>111.82952056988047</v>
      </c>
      <c r="AK5624" s="34">
        <v>0.7666963490650045</v>
      </c>
      <c r="AL5624" s="34">
        <v>0</v>
      </c>
      <c r="AN5624" s="36">
        <v>0.23330365093499555</v>
      </c>
      <c r="AO5624" s="34">
        <v>0.20926090828138913</v>
      </c>
      <c r="AP5624" s="34">
        <v>2.4042742653606414E-2</v>
      </c>
      <c r="AS5624" s="36"/>
    </row>
    <row r="5625" spans="1:45" x14ac:dyDescent="0.3">
      <c r="A5625" s="4" t="s">
        <v>202</v>
      </c>
      <c r="B5625" t="s">
        <v>138</v>
      </c>
      <c r="C5625" s="28">
        <v>44572</v>
      </c>
      <c r="D5625">
        <v>4</v>
      </c>
      <c r="G5625" s="42" t="s">
        <v>212</v>
      </c>
      <c r="H5625">
        <f t="shared" si="458"/>
        <v>2022</v>
      </c>
      <c r="I5625" s="2" t="s">
        <v>139</v>
      </c>
      <c r="J5625" s="29">
        <v>7</v>
      </c>
      <c r="N5625" s="40">
        <v>70.721306935619381</v>
      </c>
      <c r="O5625" s="33">
        <f t="shared" si="459"/>
        <v>70.721306935619381</v>
      </c>
      <c r="P5625" s="22">
        <f>IF(ISNUMBER(O5625),SUMIFS(O$1:$O5625,A$1:$A5625,A5625,H$1:$H5625,H5625,D$1:$D5625,D5625),"")</f>
        <v>70.721306935619381</v>
      </c>
      <c r="AK5625" s="34">
        <v>0.60921843687374744</v>
      </c>
      <c r="AL5625" s="34">
        <v>0</v>
      </c>
      <c r="AN5625" s="36">
        <v>0.39078156312625245</v>
      </c>
      <c r="AO5625" s="34">
        <v>0.36372745490981961</v>
      </c>
      <c r="AP5625" s="34">
        <v>2.7054108216432865E-2</v>
      </c>
      <c r="AS5625" s="36"/>
    </row>
    <row r="5626" spans="1:45" x14ac:dyDescent="0.3">
      <c r="A5626" s="4" t="s">
        <v>202</v>
      </c>
      <c r="B5626" t="s">
        <v>138</v>
      </c>
      <c r="C5626" s="28">
        <v>44615</v>
      </c>
      <c r="D5626">
        <v>1</v>
      </c>
      <c r="G5626" s="42" t="s">
        <v>212</v>
      </c>
      <c r="H5626">
        <f t="shared" si="458"/>
        <v>2022</v>
      </c>
      <c r="I5626" s="2" t="s">
        <v>139</v>
      </c>
      <c r="J5626" s="29">
        <v>8</v>
      </c>
      <c r="N5626" s="40">
        <v>183.4453691848058</v>
      </c>
      <c r="O5626" s="33">
        <f t="shared" si="459"/>
        <v>183.4453691848058</v>
      </c>
      <c r="P5626" s="22">
        <f>IF(ISNUMBER(O5626),SUMIFS(O$1:$O5626,A$1:$A5626,A5626,H$1:$H5626,H5626,D$1:$D5626,D5626),"")</f>
        <v>270.15354133180773</v>
      </c>
      <c r="AK5626" s="34">
        <v>0.17326057298772171</v>
      </c>
      <c r="AL5626" s="34">
        <v>0</v>
      </c>
      <c r="AN5626" s="36">
        <v>0.82469304229195084</v>
      </c>
      <c r="AO5626" s="34">
        <v>0.61937244201909958</v>
      </c>
      <c r="AP5626" s="34">
        <v>0.20532060027285129</v>
      </c>
      <c r="AS5626" s="36">
        <v>2.0463847203274215E-3</v>
      </c>
    </row>
    <row r="5627" spans="1:45" x14ac:dyDescent="0.3">
      <c r="A5627" s="4" t="s">
        <v>202</v>
      </c>
      <c r="B5627" t="s">
        <v>138</v>
      </c>
      <c r="C5627" s="28">
        <v>44615</v>
      </c>
      <c r="D5627">
        <v>2</v>
      </c>
      <c r="G5627" s="42" t="s">
        <v>212</v>
      </c>
      <c r="H5627">
        <f t="shared" si="458"/>
        <v>2022</v>
      </c>
      <c r="I5627" s="2" t="s">
        <v>139</v>
      </c>
      <c r="J5627" s="29">
        <v>8</v>
      </c>
      <c r="N5627" s="40">
        <v>168.85239811271686</v>
      </c>
      <c r="O5627" s="33">
        <f t="shared" si="459"/>
        <v>168.85239811271686</v>
      </c>
      <c r="P5627" s="22">
        <f>IF(ISNUMBER(O5627),SUMIFS(O$1:$O5627,A$1:$A5627,A5627,H$1:$H5627,H5627,D$1:$D5627,D5627),"")</f>
        <v>266.30438518250196</v>
      </c>
      <c r="AK5627" s="34">
        <v>0.24285714285714285</v>
      </c>
      <c r="AL5627" s="34">
        <v>0</v>
      </c>
      <c r="AN5627" s="36">
        <v>0.74395604395604409</v>
      </c>
      <c r="AO5627" s="34">
        <v>0.65714285714285725</v>
      </c>
      <c r="AP5627" s="34">
        <v>8.6813186813186824E-2</v>
      </c>
      <c r="AS5627" s="36">
        <v>1.3186813186813187E-2</v>
      </c>
    </row>
    <row r="5628" spans="1:45" x14ac:dyDescent="0.3">
      <c r="A5628" s="4" t="s">
        <v>202</v>
      </c>
      <c r="B5628" t="s">
        <v>138</v>
      </c>
      <c r="C5628" s="28">
        <v>44615</v>
      </c>
      <c r="D5628">
        <v>3</v>
      </c>
      <c r="G5628" s="42" t="s">
        <v>212</v>
      </c>
      <c r="H5628">
        <f t="shared" si="458"/>
        <v>2022</v>
      </c>
      <c r="I5628" s="2" t="s">
        <v>139</v>
      </c>
      <c r="J5628" s="29">
        <v>8</v>
      </c>
      <c r="N5628" s="40">
        <v>184.54216073781291</v>
      </c>
      <c r="O5628" s="33">
        <f t="shared" si="459"/>
        <v>184.54216073781291</v>
      </c>
      <c r="P5628" s="22">
        <f>IF(ISNUMBER(O5628),SUMIFS(O$1:$O5628,A$1:$A5628,A5628,H$1:$H5628,H5628,D$1:$D5628,D5628),"")</f>
        <v>296.37168130769339</v>
      </c>
      <c r="AK5628" s="34">
        <v>0.38452237001209189</v>
      </c>
      <c r="AL5628" s="34">
        <v>0</v>
      </c>
      <c r="AN5628" s="36">
        <v>0.61547762998790823</v>
      </c>
      <c r="AO5628" s="34">
        <v>0.47521160822249103</v>
      </c>
      <c r="AP5628" s="34">
        <v>0.14026602176541716</v>
      </c>
      <c r="AS5628" s="36">
        <v>0</v>
      </c>
    </row>
    <row r="5629" spans="1:45" x14ac:dyDescent="0.3">
      <c r="A5629" s="4" t="s">
        <v>202</v>
      </c>
      <c r="B5629" t="s">
        <v>138</v>
      </c>
      <c r="C5629" s="28">
        <v>44615</v>
      </c>
      <c r="D5629">
        <v>4</v>
      </c>
      <c r="G5629" s="42" t="s">
        <v>212</v>
      </c>
      <c r="H5629">
        <f t="shared" si="458"/>
        <v>2022</v>
      </c>
      <c r="I5629" s="2" t="s">
        <v>139</v>
      </c>
      <c r="J5629" s="29">
        <v>8</v>
      </c>
      <c r="N5629" s="40">
        <v>156.37618040299751</v>
      </c>
      <c r="O5629" s="33">
        <f t="shared" si="459"/>
        <v>156.37618040299751</v>
      </c>
      <c r="P5629" s="22">
        <f>IF(ISNUMBER(O5629),SUMIFS(O$1:$O5629,A$1:$A5629,A5629,H$1:$H5629,H5629,D$1:$D5629,D5629),"")</f>
        <v>227.09748733861687</v>
      </c>
      <c r="AK5629" s="34">
        <v>0.27906976744186041</v>
      </c>
      <c r="AL5629" s="34">
        <v>0</v>
      </c>
      <c r="AN5629" s="36">
        <v>0.71999999999999986</v>
      </c>
      <c r="AO5629" s="34">
        <v>0.47627906976744178</v>
      </c>
      <c r="AP5629" s="34">
        <v>0.24372093023255811</v>
      </c>
      <c r="AS5629" s="36">
        <v>9.3023255813953472E-4</v>
      </c>
    </row>
    <row r="5630" spans="1:45" x14ac:dyDescent="0.3">
      <c r="A5630" s="4" t="s">
        <v>202</v>
      </c>
      <c r="B5630" t="s">
        <v>138</v>
      </c>
      <c r="C5630" s="28">
        <v>44648</v>
      </c>
      <c r="D5630">
        <v>1</v>
      </c>
      <c r="G5630" s="42" t="s">
        <v>212</v>
      </c>
      <c r="H5630">
        <f t="shared" si="458"/>
        <v>2022</v>
      </c>
      <c r="I5630" s="2" t="s">
        <v>139</v>
      </c>
      <c r="J5630" s="29">
        <v>9</v>
      </c>
      <c r="N5630" s="40">
        <v>84.097466694277628</v>
      </c>
      <c r="O5630" s="33">
        <f t="shared" si="459"/>
        <v>84.097466694277628</v>
      </c>
      <c r="P5630" s="22">
        <f>IF(ISNUMBER(O5630),SUMIFS(O$1:$O5630,A$1:$A5630,A5630,H$1:$H5630,H5630,D$1:$D5630,D5630),"")</f>
        <v>354.25100802608534</v>
      </c>
      <c r="AK5630" s="34">
        <v>0.18985507246376812</v>
      </c>
      <c r="AL5630" s="34">
        <v>0</v>
      </c>
      <c r="AN5630" s="36">
        <v>0.8101449275362318</v>
      </c>
      <c r="AO5630" s="34">
        <v>0.8101449275362318</v>
      </c>
      <c r="AP5630" s="34">
        <v>0</v>
      </c>
      <c r="AS5630" s="48">
        <v>0</v>
      </c>
    </row>
    <row r="5631" spans="1:45" x14ac:dyDescent="0.3">
      <c r="A5631" s="4" t="s">
        <v>202</v>
      </c>
      <c r="B5631" t="s">
        <v>138</v>
      </c>
      <c r="C5631" s="28">
        <v>44648</v>
      </c>
      <c r="D5631">
        <v>2</v>
      </c>
      <c r="G5631" s="42" t="s">
        <v>212</v>
      </c>
      <c r="H5631">
        <f t="shared" ref="H5631:H5694" si="460">YEAR(C5631)</f>
        <v>2022</v>
      </c>
      <c r="I5631" s="2" t="s">
        <v>139</v>
      </c>
      <c r="J5631" s="29">
        <v>9</v>
      </c>
      <c r="N5631" s="40">
        <v>78.43966214803298</v>
      </c>
      <c r="O5631" s="33">
        <f t="shared" si="459"/>
        <v>78.43966214803298</v>
      </c>
      <c r="P5631" s="22">
        <f>IF(ISNUMBER(O5631),SUMIFS(O$1:$O5631,A$1:$A5631,A5631,H$1:$H5631,H5631,D$1:$D5631,D5631),"")</f>
        <v>344.74404733053495</v>
      </c>
      <c r="AK5631" s="34">
        <v>0.25336927223719674</v>
      </c>
      <c r="AL5631" s="34">
        <v>0</v>
      </c>
      <c r="AN5631" s="36">
        <v>0.72237196765498657</v>
      </c>
      <c r="AO5631" s="34">
        <v>0.72237196765498657</v>
      </c>
      <c r="AP5631" s="34">
        <v>0</v>
      </c>
      <c r="AS5631" s="48">
        <v>2.4258760107816711E-2</v>
      </c>
    </row>
    <row r="5632" spans="1:45" x14ac:dyDescent="0.3">
      <c r="A5632" s="4" t="s">
        <v>202</v>
      </c>
      <c r="B5632" t="s">
        <v>138</v>
      </c>
      <c r="C5632" s="28">
        <v>44648</v>
      </c>
      <c r="D5632">
        <v>3</v>
      </c>
      <c r="G5632" s="42" t="s">
        <v>212</v>
      </c>
      <c r="H5632">
        <f t="shared" si="460"/>
        <v>2022</v>
      </c>
      <c r="I5632" s="2" t="s">
        <v>139</v>
      </c>
      <c r="J5632" s="29">
        <v>9</v>
      </c>
      <c r="N5632" s="40">
        <v>103.42825289171738</v>
      </c>
      <c r="O5632" s="33">
        <f t="shared" si="459"/>
        <v>103.42825289171738</v>
      </c>
      <c r="P5632" s="22">
        <f>IF(ISNUMBER(O5632),SUMIFS(O$1:$O5632,A$1:$A5632,A5632,H$1:$H5632,H5632,D$1:$D5632,D5632),"")</f>
        <v>399.79993419941076</v>
      </c>
      <c r="AK5632" s="34">
        <v>0.31034482758620691</v>
      </c>
      <c r="AL5632" s="34">
        <v>0</v>
      </c>
      <c r="AN5632" s="36">
        <v>0.68965517241379315</v>
      </c>
      <c r="AO5632" s="34">
        <v>0.68965517241379315</v>
      </c>
      <c r="AP5632" s="34">
        <v>0</v>
      </c>
      <c r="AS5632" s="48">
        <v>0</v>
      </c>
    </row>
    <row r="5633" spans="1:45" x14ac:dyDescent="0.3">
      <c r="A5633" s="4" t="s">
        <v>202</v>
      </c>
      <c r="B5633" t="s">
        <v>138</v>
      </c>
      <c r="C5633" s="28">
        <v>44648</v>
      </c>
      <c r="D5633">
        <v>4</v>
      </c>
      <c r="G5633" s="42" t="s">
        <v>212</v>
      </c>
      <c r="H5633">
        <f t="shared" si="460"/>
        <v>2022</v>
      </c>
      <c r="I5633" s="2" t="s">
        <v>139</v>
      </c>
      <c r="J5633" s="29">
        <v>9</v>
      </c>
      <c r="N5633" s="40">
        <v>71.695195645943159</v>
      </c>
      <c r="O5633" s="33">
        <f t="shared" si="459"/>
        <v>71.695195645943159</v>
      </c>
      <c r="P5633" s="22">
        <f>IF(ISNUMBER(O5633),SUMIFS(O$1:$O5633,A$1:$A5633,A5633,H$1:$H5633,H5633,D$1:$D5633,D5633),"")</f>
        <v>298.79268298456003</v>
      </c>
      <c r="AK5633" s="34">
        <v>0.30921052631578949</v>
      </c>
      <c r="AL5633" s="34">
        <v>0</v>
      </c>
      <c r="AN5633" s="36">
        <v>0.68815789473684219</v>
      </c>
      <c r="AO5633" s="34">
        <v>0.68815789473684219</v>
      </c>
      <c r="AP5633" s="34">
        <v>0</v>
      </c>
      <c r="AS5633" s="48">
        <v>2.6315789473684214E-3</v>
      </c>
    </row>
    <row r="5634" spans="1:45" x14ac:dyDescent="0.3">
      <c r="A5634" s="4" t="s">
        <v>202</v>
      </c>
      <c r="B5634" t="s">
        <v>138</v>
      </c>
      <c r="C5634" s="28">
        <v>44677</v>
      </c>
      <c r="D5634">
        <v>1</v>
      </c>
      <c r="G5634" s="42" t="s">
        <v>212</v>
      </c>
      <c r="H5634">
        <f t="shared" si="460"/>
        <v>2022</v>
      </c>
      <c r="I5634" s="2" t="s">
        <v>139</v>
      </c>
      <c r="J5634" s="29">
        <v>10</v>
      </c>
      <c r="N5634" s="40">
        <v>82.553460246742887</v>
      </c>
      <c r="O5634" s="33">
        <f t="shared" si="459"/>
        <v>82.553460246742887</v>
      </c>
      <c r="P5634" s="22">
        <f>IF(ISNUMBER(O5634),SUMIFS(O$1:$O5634,A$1:$A5634,A5634,H$1:$H5634,H5634,D$1:$D5634,D5634),"")</f>
        <v>436.80446827282822</v>
      </c>
      <c r="AK5634" s="34">
        <v>9.4435075885328845E-2</v>
      </c>
      <c r="AL5634" s="34">
        <v>0</v>
      </c>
      <c r="AN5634" s="36">
        <v>0.90556492411467138</v>
      </c>
      <c r="AO5634" s="34">
        <v>0.90556492411467138</v>
      </c>
      <c r="AP5634" s="34">
        <v>0</v>
      </c>
      <c r="AS5634" s="36">
        <v>0</v>
      </c>
    </row>
    <row r="5635" spans="1:45" x14ac:dyDescent="0.3">
      <c r="A5635" s="4" t="s">
        <v>202</v>
      </c>
      <c r="B5635" t="s">
        <v>138</v>
      </c>
      <c r="C5635" s="28">
        <v>44677</v>
      </c>
      <c r="D5635">
        <v>2</v>
      </c>
      <c r="G5635" s="42" t="s">
        <v>212</v>
      </c>
      <c r="H5635">
        <f t="shared" si="460"/>
        <v>2022</v>
      </c>
      <c r="I5635" s="2" t="s">
        <v>139</v>
      </c>
      <c r="J5635" s="29">
        <v>10</v>
      </c>
      <c r="N5635" s="40">
        <v>74.527019964461175</v>
      </c>
      <c r="O5635" s="33">
        <f t="shared" si="459"/>
        <v>74.527019964461175</v>
      </c>
      <c r="P5635" s="22">
        <f>IF(ISNUMBER(O5635),SUMIFS(O$1:$O5635,A$1:$A5635,A5635,H$1:$H5635,H5635,D$1:$D5635,D5635),"")</f>
        <v>419.2710672949961</v>
      </c>
      <c r="AK5635" s="34">
        <v>0.32280701754385965</v>
      </c>
      <c r="AL5635" s="34">
        <v>0</v>
      </c>
      <c r="AN5635" s="36">
        <v>0.67719298245614046</v>
      </c>
      <c r="AO5635" s="34">
        <v>0.67719298245614046</v>
      </c>
      <c r="AP5635" s="34">
        <v>0</v>
      </c>
      <c r="AS5635" s="36">
        <v>0</v>
      </c>
    </row>
    <row r="5636" spans="1:45" x14ac:dyDescent="0.3">
      <c r="A5636" s="4" t="s">
        <v>202</v>
      </c>
      <c r="B5636" t="s">
        <v>138</v>
      </c>
      <c r="C5636" s="28">
        <v>44677</v>
      </c>
      <c r="D5636">
        <v>3</v>
      </c>
      <c r="G5636" s="42" t="s">
        <v>212</v>
      </c>
      <c r="H5636">
        <f t="shared" si="460"/>
        <v>2022</v>
      </c>
      <c r="I5636" s="2" t="s">
        <v>139</v>
      </c>
      <c r="J5636" s="29">
        <v>10</v>
      </c>
      <c r="N5636" s="40">
        <v>85.745258569374613</v>
      </c>
      <c r="O5636" s="33">
        <f t="shared" si="459"/>
        <v>85.745258569374613</v>
      </c>
      <c r="P5636" s="22">
        <f>IF(ISNUMBER(O5636),SUMIFS(O$1:$O5636,A$1:$A5636,A5636,H$1:$H5636,H5636,D$1:$D5636,D5636),"")</f>
        <v>485.54519276878534</v>
      </c>
      <c r="AK5636" s="34">
        <v>0.68765743073047858</v>
      </c>
      <c r="AL5636" s="34">
        <v>0</v>
      </c>
      <c r="AN5636" s="36">
        <v>0.31234256926952142</v>
      </c>
      <c r="AO5636" s="34">
        <v>0.31234256926952142</v>
      </c>
      <c r="AP5636" s="34">
        <v>0</v>
      </c>
      <c r="AS5636" s="36">
        <v>0</v>
      </c>
    </row>
    <row r="5637" spans="1:45" x14ac:dyDescent="0.3">
      <c r="A5637" s="4" t="s">
        <v>202</v>
      </c>
      <c r="B5637" t="s">
        <v>138</v>
      </c>
      <c r="C5637" s="28">
        <v>44677</v>
      </c>
      <c r="D5637">
        <v>4</v>
      </c>
      <c r="G5637" s="42" t="s">
        <v>212</v>
      </c>
      <c r="H5637">
        <f t="shared" si="460"/>
        <v>2022</v>
      </c>
      <c r="I5637" s="2" t="s">
        <v>139</v>
      </c>
      <c r="J5637" s="29">
        <v>10</v>
      </c>
      <c r="N5637" s="40">
        <v>82.555853880110064</v>
      </c>
      <c r="O5637" s="33">
        <f t="shared" si="459"/>
        <v>82.555853880110064</v>
      </c>
      <c r="P5637" s="22">
        <f>IF(ISNUMBER(O5637),SUMIFS(O$1:$O5637,A$1:$A5637,A5637,H$1:$H5637,H5637,D$1:$D5637,D5637),"")</f>
        <v>381.34853686467011</v>
      </c>
      <c r="AK5637" s="34">
        <v>0.60465116279069764</v>
      </c>
      <c r="AL5637" s="34">
        <v>0</v>
      </c>
      <c r="AN5637" s="36">
        <v>0.3462532299741603</v>
      </c>
      <c r="AO5637" s="34">
        <v>0.3462532299741603</v>
      </c>
      <c r="AP5637" s="34">
        <v>0</v>
      </c>
      <c r="AS5637" s="36">
        <v>4.909560723514212E-2</v>
      </c>
    </row>
    <row r="5638" spans="1:45" x14ac:dyDescent="0.3">
      <c r="A5638" s="4" t="s">
        <v>202</v>
      </c>
      <c r="B5638" t="s">
        <v>138</v>
      </c>
      <c r="C5638" s="28">
        <v>44707</v>
      </c>
      <c r="D5638">
        <v>1</v>
      </c>
      <c r="G5638" s="42" t="s">
        <v>212</v>
      </c>
      <c r="H5638">
        <f t="shared" si="460"/>
        <v>2022</v>
      </c>
      <c r="I5638" s="2" t="s">
        <v>139</v>
      </c>
      <c r="J5638" s="29">
        <v>11</v>
      </c>
      <c r="N5638" s="40">
        <v>132.31446488641555</v>
      </c>
      <c r="O5638" s="33">
        <f t="shared" si="459"/>
        <v>132.31446488641555</v>
      </c>
      <c r="P5638" s="22">
        <f>IF(ISNUMBER(O5638),SUMIFS(O$1:$O5638,A$1:$A5638,A5638,H$1:$H5638,H5638,D$1:$D5638,D5638),"")</f>
        <v>569.11893315924374</v>
      </c>
      <c r="AK5638" s="34">
        <v>0.2</v>
      </c>
      <c r="AL5638" s="34">
        <v>0</v>
      </c>
      <c r="AN5638" s="36">
        <v>0.8</v>
      </c>
      <c r="AO5638" s="34">
        <v>0.8</v>
      </c>
      <c r="AP5638" s="34">
        <v>0</v>
      </c>
      <c r="AS5638" s="36">
        <v>0</v>
      </c>
    </row>
    <row r="5639" spans="1:45" x14ac:dyDescent="0.3">
      <c r="A5639" s="4" t="s">
        <v>202</v>
      </c>
      <c r="B5639" t="s">
        <v>138</v>
      </c>
      <c r="C5639" s="28">
        <v>44707</v>
      </c>
      <c r="D5639">
        <v>2</v>
      </c>
      <c r="G5639" s="42" t="s">
        <v>212</v>
      </c>
      <c r="H5639">
        <f t="shared" si="460"/>
        <v>2022</v>
      </c>
      <c r="I5639" s="2" t="s">
        <v>139</v>
      </c>
      <c r="J5639" s="29">
        <v>11</v>
      </c>
      <c r="N5639" s="40">
        <v>131.08958815406004</v>
      </c>
      <c r="O5639" s="33">
        <f t="shared" si="459"/>
        <v>131.08958815406004</v>
      </c>
      <c r="P5639" s="22">
        <f>IF(ISNUMBER(O5639),SUMIFS(O$1:$O5639,A$1:$A5639,A5639,H$1:$H5639,H5639,D$1:$D5639,D5639),"")</f>
        <v>550.36065544905614</v>
      </c>
      <c r="AK5639" s="34">
        <v>0.25714285714285712</v>
      </c>
      <c r="AL5639" s="34">
        <v>0</v>
      </c>
      <c r="AN5639" s="36">
        <v>0.72527472527472525</v>
      </c>
      <c r="AO5639" s="34">
        <v>0.72527472527472525</v>
      </c>
      <c r="AP5639" s="34">
        <v>0</v>
      </c>
      <c r="AS5639" s="36">
        <v>1.7582417582417582E-2</v>
      </c>
    </row>
    <row r="5640" spans="1:45" x14ac:dyDescent="0.3">
      <c r="A5640" s="4" t="s">
        <v>202</v>
      </c>
      <c r="B5640" t="s">
        <v>138</v>
      </c>
      <c r="C5640" s="28">
        <v>44707</v>
      </c>
      <c r="D5640">
        <v>3</v>
      </c>
      <c r="G5640" s="42" t="s">
        <v>212</v>
      </c>
      <c r="H5640">
        <f t="shared" si="460"/>
        <v>2022</v>
      </c>
      <c r="I5640" s="2" t="s">
        <v>139</v>
      </c>
      <c r="J5640" s="29">
        <v>11</v>
      </c>
      <c r="N5640" s="40">
        <v>133.83878691141263</v>
      </c>
      <c r="O5640" s="33">
        <f t="shared" si="459"/>
        <v>133.83878691141263</v>
      </c>
      <c r="P5640" s="22">
        <f>IF(ISNUMBER(O5640),SUMIFS(O$1:$O5640,A$1:$A5640,A5640,H$1:$H5640,H5640,D$1:$D5640,D5640),"")</f>
        <v>619.38397968019797</v>
      </c>
      <c r="AK5640" s="34">
        <v>0.1524390243902439</v>
      </c>
      <c r="AL5640" s="34">
        <v>0</v>
      </c>
      <c r="AN5640" s="36">
        <v>0.84756097560975607</v>
      </c>
      <c r="AO5640" s="34">
        <v>0.84756097560975607</v>
      </c>
      <c r="AP5640" s="34">
        <v>0</v>
      </c>
      <c r="AS5640" s="36">
        <v>0</v>
      </c>
    </row>
    <row r="5641" spans="1:45" x14ac:dyDescent="0.3">
      <c r="A5641" s="4" t="s">
        <v>202</v>
      </c>
      <c r="B5641" t="s">
        <v>138</v>
      </c>
      <c r="C5641" s="28">
        <v>44707</v>
      </c>
      <c r="D5641">
        <v>4</v>
      </c>
      <c r="G5641" s="42" t="s">
        <v>212</v>
      </c>
      <c r="H5641">
        <f t="shared" si="460"/>
        <v>2022</v>
      </c>
      <c r="I5641" s="2" t="s">
        <v>139</v>
      </c>
      <c r="J5641" s="29">
        <v>11</v>
      </c>
      <c r="N5641" s="40">
        <v>110.52582353877206</v>
      </c>
      <c r="O5641" s="33">
        <f t="shared" si="459"/>
        <v>110.52582353877206</v>
      </c>
      <c r="P5641" s="22">
        <f>IF(ISNUMBER(O5641),SUMIFS(O$1:$O5641,A$1:$A5641,A5641,H$1:$H5641,H5641,D$1:$D5641,D5641),"")</f>
        <v>491.87436040344215</v>
      </c>
      <c r="AK5641" s="34">
        <v>0.3462897526501767</v>
      </c>
      <c r="AL5641" s="34">
        <v>0</v>
      </c>
      <c r="AN5641" s="36">
        <v>0.64310954063604253</v>
      </c>
      <c r="AO5641" s="34">
        <v>0.64310954063604253</v>
      </c>
      <c r="AP5641" s="34">
        <v>0</v>
      </c>
      <c r="AS5641" s="36">
        <v>1.0600706713780919E-2</v>
      </c>
    </row>
    <row r="5642" spans="1:45" x14ac:dyDescent="0.3">
      <c r="A5642" s="4" t="s">
        <v>202</v>
      </c>
      <c r="B5642" t="s">
        <v>138</v>
      </c>
      <c r="C5642" s="28">
        <v>44735</v>
      </c>
      <c r="D5642">
        <v>1</v>
      </c>
      <c r="G5642" s="42" t="s">
        <v>212</v>
      </c>
      <c r="H5642">
        <f t="shared" si="460"/>
        <v>2022</v>
      </c>
      <c r="I5642" s="2" t="s">
        <v>139</v>
      </c>
      <c r="J5642" s="29">
        <v>12</v>
      </c>
      <c r="N5642" s="40">
        <v>64.882697947214069</v>
      </c>
      <c r="O5642" s="33">
        <f t="shared" si="459"/>
        <v>64.882697947214069</v>
      </c>
      <c r="P5642" s="22">
        <f>IF(ISNUMBER(O5642),SUMIFS(O$1:$O5642,A$1:$A5642,A5642,H$1:$H5642,H5642,D$1:$D5642,D5642),"")</f>
        <v>634.00163110645781</v>
      </c>
      <c r="AK5642" s="34">
        <v>0.25700934579439255</v>
      </c>
      <c r="AL5642" s="34">
        <v>0</v>
      </c>
      <c r="AN5642" s="36">
        <v>0.7429906542056075</v>
      </c>
      <c r="AO5642" s="34">
        <v>0.7429906542056075</v>
      </c>
      <c r="AP5642" s="34">
        <v>0</v>
      </c>
      <c r="AS5642" s="36">
        <v>0</v>
      </c>
    </row>
    <row r="5643" spans="1:45" x14ac:dyDescent="0.3">
      <c r="A5643" s="4" t="s">
        <v>202</v>
      </c>
      <c r="B5643" t="s">
        <v>138</v>
      </c>
      <c r="C5643" s="28">
        <v>44735</v>
      </c>
      <c r="D5643">
        <v>2</v>
      </c>
      <c r="G5643" s="42" t="s">
        <v>212</v>
      </c>
      <c r="H5643">
        <f t="shared" si="460"/>
        <v>2022</v>
      </c>
      <c r="I5643" s="2" t="s">
        <v>139</v>
      </c>
      <c r="J5643" s="29">
        <v>12</v>
      </c>
      <c r="N5643" s="40">
        <v>63.086182704379304</v>
      </c>
      <c r="O5643" s="33">
        <f t="shared" si="459"/>
        <v>63.086182704379304</v>
      </c>
      <c r="P5643" s="22">
        <f>IF(ISNUMBER(O5643),SUMIFS(O$1:$O5643,A$1:$A5643,A5643,H$1:$H5643,H5643,D$1:$D5643,D5643),"")</f>
        <v>613.44683815343546</v>
      </c>
      <c r="AK5643" s="34">
        <v>0.65434380776340106</v>
      </c>
      <c r="AL5643" s="34">
        <v>0</v>
      </c>
      <c r="AN5643" s="36">
        <v>0.34565619223659888</v>
      </c>
      <c r="AO5643" s="34">
        <v>0.34565619223659888</v>
      </c>
      <c r="AP5643" s="34">
        <v>0</v>
      </c>
      <c r="AS5643" s="36">
        <v>0</v>
      </c>
    </row>
    <row r="5644" spans="1:45" x14ac:dyDescent="0.3">
      <c r="A5644" s="4" t="s">
        <v>202</v>
      </c>
      <c r="B5644" t="s">
        <v>138</v>
      </c>
      <c r="C5644" s="28">
        <v>44735</v>
      </c>
      <c r="D5644">
        <v>3</v>
      </c>
      <c r="G5644" s="42" t="s">
        <v>212</v>
      </c>
      <c r="H5644">
        <f t="shared" si="460"/>
        <v>2022</v>
      </c>
      <c r="I5644" s="2" t="s">
        <v>139</v>
      </c>
      <c r="J5644" s="29">
        <v>12</v>
      </c>
      <c r="N5644" s="40">
        <v>78.296049500237984</v>
      </c>
      <c r="O5644" s="33">
        <f t="shared" si="459"/>
        <v>78.296049500237984</v>
      </c>
      <c r="P5644" s="22">
        <f>IF(ISNUMBER(O5644),SUMIFS(O$1:$O5644,A$1:$A5644,A5644,H$1:$H5644,H5644,D$1:$D5644,D5644),"")</f>
        <v>697.68002918043589</v>
      </c>
      <c r="AK5644" s="34">
        <v>0.38541666666666674</v>
      </c>
      <c r="AL5644" s="34">
        <v>0</v>
      </c>
      <c r="AN5644" s="36">
        <v>0.61458333333333337</v>
      </c>
      <c r="AO5644" s="34">
        <v>0.61458333333333337</v>
      </c>
      <c r="AP5644" s="34">
        <v>0</v>
      </c>
      <c r="AS5644" s="36">
        <v>0</v>
      </c>
    </row>
    <row r="5645" spans="1:45" x14ac:dyDescent="0.3">
      <c r="A5645" s="4" t="s">
        <v>202</v>
      </c>
      <c r="B5645" t="s">
        <v>138</v>
      </c>
      <c r="C5645" s="28">
        <v>44735</v>
      </c>
      <c r="D5645">
        <v>4</v>
      </c>
      <c r="G5645" s="42" t="s">
        <v>212</v>
      </c>
      <c r="H5645">
        <f t="shared" si="460"/>
        <v>2022</v>
      </c>
      <c r="I5645" s="2" t="s">
        <v>139</v>
      </c>
      <c r="J5645" s="29">
        <v>12</v>
      </c>
      <c r="N5645" s="40">
        <v>61.166159990645824</v>
      </c>
      <c r="O5645" s="33">
        <f t="shared" si="459"/>
        <v>61.166159990645824</v>
      </c>
      <c r="P5645" s="22">
        <f>IF(ISNUMBER(O5645),SUMIFS(O$1:$O5645,A$1:$A5645,A5645,H$1:$H5645,H5645,D$1:$D5645,D5645),"")</f>
        <v>553.04052039408793</v>
      </c>
      <c r="AK5645" s="34">
        <v>0.53654970760233922</v>
      </c>
      <c r="AL5645" s="34">
        <v>0</v>
      </c>
      <c r="AN5645" s="36">
        <v>0.45467836257309946</v>
      </c>
      <c r="AO5645" s="34">
        <v>0.45467836257309946</v>
      </c>
      <c r="AP5645" s="34">
        <v>0</v>
      </c>
      <c r="AS5645" s="36">
        <v>8.7719298245614048E-3</v>
      </c>
    </row>
    <row r="5646" spans="1:45" x14ac:dyDescent="0.3">
      <c r="A5646" s="4" t="s">
        <v>202</v>
      </c>
      <c r="B5646" t="s">
        <v>138</v>
      </c>
      <c r="C5646" s="28">
        <v>44778</v>
      </c>
      <c r="D5646">
        <v>1</v>
      </c>
      <c r="G5646" s="42" t="s">
        <v>212</v>
      </c>
      <c r="H5646">
        <f t="shared" si="460"/>
        <v>2022</v>
      </c>
      <c r="I5646" s="2" t="s">
        <v>139</v>
      </c>
      <c r="J5646" s="29">
        <v>13</v>
      </c>
      <c r="N5646" s="40">
        <v>144.26979088316907</v>
      </c>
      <c r="O5646" s="33">
        <f t="shared" si="459"/>
        <v>144.26979088316907</v>
      </c>
      <c r="P5646" s="22">
        <f>IF(ISNUMBER(O5646),SUMIFS(O$1:$O5646,A$1:$A5646,A5646,H$1:$H5646,H5646,D$1:$D5646,D5646),"")</f>
        <v>778.2714219896269</v>
      </c>
      <c r="AK5646" s="34">
        <v>0.32684283727399172</v>
      </c>
      <c r="AL5646" s="34">
        <v>0</v>
      </c>
      <c r="AN5646" s="36">
        <v>0.66203059805285125</v>
      </c>
      <c r="AO5646" s="34">
        <v>0.66203059805285125</v>
      </c>
      <c r="AP5646" s="34">
        <v>0</v>
      </c>
      <c r="AS5646" s="36">
        <v>1.1126564673157164E-2</v>
      </c>
    </row>
    <row r="5647" spans="1:45" x14ac:dyDescent="0.3">
      <c r="A5647" s="4" t="s">
        <v>202</v>
      </c>
      <c r="B5647" t="s">
        <v>138</v>
      </c>
      <c r="C5647" s="28">
        <v>44778</v>
      </c>
      <c r="D5647">
        <v>2</v>
      </c>
      <c r="G5647" s="42" t="s">
        <v>212</v>
      </c>
      <c r="H5647">
        <f t="shared" si="460"/>
        <v>2022</v>
      </c>
      <c r="I5647" s="2" t="s">
        <v>139</v>
      </c>
      <c r="J5647" s="29">
        <v>13</v>
      </c>
      <c r="N5647" s="40">
        <v>126.36358940403572</v>
      </c>
      <c r="O5647" s="33">
        <f t="shared" si="459"/>
        <v>126.36358940403572</v>
      </c>
      <c r="P5647" s="22">
        <f>IF(ISNUMBER(O5647),SUMIFS(O$1:$O5647,A$1:$A5647,A5647,H$1:$H5647,H5647,D$1:$D5647,D5647),"")</f>
        <v>739.81042755747114</v>
      </c>
      <c r="AK5647" s="34">
        <v>0.33746898263027303</v>
      </c>
      <c r="AL5647" s="34">
        <v>0</v>
      </c>
      <c r="AN5647" s="36">
        <v>0.64764267990074453</v>
      </c>
      <c r="AO5647" s="34">
        <v>0.64764267990074453</v>
      </c>
      <c r="AP5647" s="34">
        <v>0</v>
      </c>
      <c r="AS5647" s="36">
        <v>1.4888337468982632E-2</v>
      </c>
    </row>
    <row r="5648" spans="1:45" x14ac:dyDescent="0.3">
      <c r="A5648" s="4" t="s">
        <v>202</v>
      </c>
      <c r="B5648" t="s">
        <v>138</v>
      </c>
      <c r="C5648" s="28">
        <v>44778</v>
      </c>
      <c r="D5648">
        <v>3</v>
      </c>
      <c r="G5648" s="42" t="s">
        <v>212</v>
      </c>
      <c r="H5648">
        <f t="shared" si="460"/>
        <v>2022</v>
      </c>
      <c r="I5648" s="2" t="s">
        <v>139</v>
      </c>
      <c r="J5648" s="29">
        <v>13</v>
      </c>
      <c r="N5648" s="40">
        <v>182.32952262683077</v>
      </c>
      <c r="O5648" s="33">
        <f t="shared" si="459"/>
        <v>182.32952262683077</v>
      </c>
      <c r="P5648" s="22">
        <f>IF(ISNUMBER(O5648),SUMIFS(O$1:$O5648,A$1:$A5648,A5648,H$1:$H5648,H5648,D$1:$D5648,D5648),"")</f>
        <v>880.00955180726669</v>
      </c>
      <c r="AK5648" s="34">
        <v>0.35395189003436422</v>
      </c>
      <c r="AL5648" s="34">
        <v>0</v>
      </c>
      <c r="AN5648" s="36">
        <v>0.62886597938144329</v>
      </c>
      <c r="AO5648" s="34">
        <v>0.62886597938144329</v>
      </c>
      <c r="AP5648" s="34">
        <v>0</v>
      </c>
      <c r="AS5648" s="36">
        <v>1.7182130584192438E-2</v>
      </c>
    </row>
    <row r="5649" spans="1:45" x14ac:dyDescent="0.3">
      <c r="A5649" s="4" t="s">
        <v>202</v>
      </c>
      <c r="B5649" t="s">
        <v>138</v>
      </c>
      <c r="C5649" s="28">
        <v>44778</v>
      </c>
      <c r="D5649">
        <v>4</v>
      </c>
      <c r="G5649" s="42" t="s">
        <v>212</v>
      </c>
      <c r="H5649">
        <f t="shared" si="460"/>
        <v>2022</v>
      </c>
      <c r="I5649" s="2" t="s">
        <v>139</v>
      </c>
      <c r="J5649" s="29">
        <v>13</v>
      </c>
      <c r="N5649" s="40">
        <v>114.69958465365623</v>
      </c>
      <c r="O5649" s="33">
        <f t="shared" si="459"/>
        <v>114.69958465365623</v>
      </c>
      <c r="P5649" s="22">
        <f>IF(ISNUMBER(O5649),SUMIFS(O$1:$O5649,A$1:$A5649,A5649,H$1:$H5649,H5649,D$1:$D5649,D5649),"")</f>
        <v>667.74010504774412</v>
      </c>
      <c r="AK5649" s="34">
        <v>0.26963657678780772</v>
      </c>
      <c r="AL5649" s="34">
        <v>0</v>
      </c>
      <c r="AN5649" s="36">
        <v>0.6811254396248535</v>
      </c>
      <c r="AO5649" s="34">
        <v>0.6811254396248535</v>
      </c>
      <c r="AP5649" s="34">
        <v>0</v>
      </c>
      <c r="AS5649" s="36">
        <v>4.9237983587338809E-2</v>
      </c>
    </row>
    <row r="5650" spans="1:45" x14ac:dyDescent="0.3">
      <c r="A5650" s="4" t="s">
        <v>202</v>
      </c>
      <c r="B5650" t="s">
        <v>138</v>
      </c>
      <c r="C5650" s="28">
        <v>44812</v>
      </c>
      <c r="D5650">
        <v>1</v>
      </c>
      <c r="G5650" s="42" t="s">
        <v>212</v>
      </c>
      <c r="H5650">
        <f t="shared" si="460"/>
        <v>2022</v>
      </c>
      <c r="I5650" s="2" t="s">
        <v>139</v>
      </c>
      <c r="J5650" s="29">
        <v>14</v>
      </c>
      <c r="N5650" s="40">
        <v>141.64113040517535</v>
      </c>
      <c r="O5650" s="33">
        <f t="shared" si="459"/>
        <v>141.64113040517535</v>
      </c>
      <c r="P5650" s="22">
        <f>IF(ISNUMBER(O5650),SUMIFS(O$1:$O5650,A$1:$A5650,A5650,H$1:$H5650,H5650,D$1:$D5650,D5650),"")</f>
        <v>919.91255239480222</v>
      </c>
      <c r="AK5650" s="34">
        <v>0.50715421303656594</v>
      </c>
      <c r="AL5650" s="34">
        <v>0</v>
      </c>
      <c r="AN5650" s="36">
        <v>0.49284578696343401</v>
      </c>
      <c r="AO5650" s="34">
        <v>0.49284578696343401</v>
      </c>
      <c r="AP5650" s="34">
        <v>0</v>
      </c>
      <c r="AS5650" s="36">
        <v>0</v>
      </c>
    </row>
    <row r="5651" spans="1:45" x14ac:dyDescent="0.3">
      <c r="A5651" s="4" t="s">
        <v>202</v>
      </c>
      <c r="B5651" t="s">
        <v>138</v>
      </c>
      <c r="C5651" s="28">
        <v>44812</v>
      </c>
      <c r="D5651">
        <v>2</v>
      </c>
      <c r="G5651" s="42" t="s">
        <v>212</v>
      </c>
      <c r="H5651">
        <f t="shared" si="460"/>
        <v>2022</v>
      </c>
      <c r="I5651" s="2" t="s">
        <v>139</v>
      </c>
      <c r="J5651" s="29">
        <v>14</v>
      </c>
      <c r="N5651" s="40">
        <v>192.45066234117326</v>
      </c>
      <c r="O5651" s="33">
        <f t="shared" si="459"/>
        <v>192.45066234117326</v>
      </c>
      <c r="P5651" s="22">
        <f>IF(ISNUMBER(O5651),SUMIFS(O$1:$O5651,A$1:$A5651,A5651,H$1:$H5651,H5651,D$1:$D5651,D5651),"")</f>
        <v>932.2610898986444</v>
      </c>
      <c r="AK5651" s="34">
        <v>0.27948113207547171</v>
      </c>
      <c r="AL5651" s="34">
        <v>0</v>
      </c>
      <c r="AN5651" s="36">
        <v>0.72051886792452835</v>
      </c>
      <c r="AO5651" s="34">
        <v>0.56367924528301883</v>
      </c>
      <c r="AP5651" s="34">
        <v>0.15683962264150944</v>
      </c>
      <c r="AS5651" s="36">
        <v>0</v>
      </c>
    </row>
    <row r="5652" spans="1:45" x14ac:dyDescent="0.3">
      <c r="A5652" s="4" t="s">
        <v>202</v>
      </c>
      <c r="B5652" t="s">
        <v>138</v>
      </c>
      <c r="C5652" s="28">
        <v>44812</v>
      </c>
      <c r="D5652">
        <v>3</v>
      </c>
      <c r="G5652" s="42" t="s">
        <v>212</v>
      </c>
      <c r="H5652">
        <f t="shared" si="460"/>
        <v>2022</v>
      </c>
      <c r="I5652" s="2" t="s">
        <v>139</v>
      </c>
      <c r="J5652" s="29">
        <v>14</v>
      </c>
      <c r="N5652" s="40">
        <v>141.8784255107125</v>
      </c>
      <c r="O5652" s="33">
        <f t="shared" si="459"/>
        <v>141.8784255107125</v>
      </c>
      <c r="P5652" s="22">
        <f>IF(ISNUMBER(O5652),SUMIFS(O$1:$O5652,A$1:$A5652,A5652,H$1:$H5652,H5652,D$1:$D5652,D5652),"")</f>
        <v>1021.8879773179792</v>
      </c>
      <c r="AK5652" s="34">
        <v>0.49541284403669722</v>
      </c>
      <c r="AL5652" s="34">
        <v>0</v>
      </c>
      <c r="AN5652" s="36">
        <v>0.50458715596330272</v>
      </c>
      <c r="AO5652" s="34">
        <v>0.50458715596330272</v>
      </c>
      <c r="AP5652" s="34">
        <v>0</v>
      </c>
      <c r="AS5652" s="36">
        <v>0</v>
      </c>
    </row>
    <row r="5653" spans="1:45" x14ac:dyDescent="0.3">
      <c r="A5653" s="4" t="s">
        <v>202</v>
      </c>
      <c r="B5653" t="s">
        <v>138</v>
      </c>
      <c r="C5653" s="28">
        <v>44812</v>
      </c>
      <c r="D5653">
        <v>4</v>
      </c>
      <c r="G5653" s="42" t="s">
        <v>212</v>
      </c>
      <c r="H5653">
        <f t="shared" si="460"/>
        <v>2022</v>
      </c>
      <c r="I5653" s="2" t="s">
        <v>139</v>
      </c>
      <c r="J5653" s="29">
        <v>14</v>
      </c>
      <c r="N5653" s="40">
        <v>97.07378659010098</v>
      </c>
      <c r="O5653" s="33">
        <f t="shared" si="459"/>
        <v>97.07378659010098</v>
      </c>
      <c r="P5653" s="22">
        <f>IF(ISNUMBER(O5653),SUMIFS(O$1:$O5653,A$1:$A5653,A5653,H$1:$H5653,H5653,D$1:$D5653,D5653),"")</f>
        <v>764.81389163784513</v>
      </c>
      <c r="AK5653" s="34"/>
      <c r="AL5653" s="34"/>
      <c r="AN5653" s="36"/>
      <c r="AO5653" s="34"/>
      <c r="AP5653" s="34"/>
      <c r="AS5653" s="36"/>
    </row>
    <row r="5654" spans="1:45" x14ac:dyDescent="0.3">
      <c r="A5654" s="4" t="s">
        <v>202</v>
      </c>
      <c r="B5654" t="s">
        <v>138</v>
      </c>
      <c r="C5654" s="28">
        <v>44847</v>
      </c>
      <c r="D5654">
        <v>1</v>
      </c>
      <c r="G5654" s="42" t="s">
        <v>212</v>
      </c>
      <c r="H5654">
        <f t="shared" si="460"/>
        <v>2022</v>
      </c>
      <c r="I5654" s="2" t="s">
        <v>139</v>
      </c>
      <c r="J5654" s="29">
        <v>15</v>
      </c>
      <c r="N5654" s="40">
        <v>238.05765993265996</v>
      </c>
      <c r="O5654" s="33">
        <f t="shared" si="459"/>
        <v>238.05765993265996</v>
      </c>
      <c r="P5654" s="22">
        <f>IF(ISNUMBER(O5654),SUMIFS(O$1:$O5654,A$1:$A5654,A5654,H$1:$H5654,H5654,D$1:$D5654,D5654),"")</f>
        <v>1157.9702123274621</v>
      </c>
      <c r="AK5654" s="34">
        <v>0.22807017543859648</v>
      </c>
      <c r="AL5654" s="34">
        <v>0</v>
      </c>
      <c r="AN5654" s="36">
        <v>0.77192982456140358</v>
      </c>
      <c r="AO5654" s="34">
        <v>0.54385964912280704</v>
      </c>
      <c r="AP5654" s="34">
        <v>0.22807017543859648</v>
      </c>
      <c r="AS5654" s="36">
        <v>0</v>
      </c>
    </row>
    <row r="5655" spans="1:45" x14ac:dyDescent="0.3">
      <c r="A5655" s="4" t="s">
        <v>202</v>
      </c>
      <c r="B5655" t="s">
        <v>138</v>
      </c>
      <c r="C5655" s="28">
        <v>44847</v>
      </c>
      <c r="D5655">
        <v>2</v>
      </c>
      <c r="G5655" s="42" t="s">
        <v>212</v>
      </c>
      <c r="H5655">
        <f t="shared" si="460"/>
        <v>2022</v>
      </c>
      <c r="I5655" s="2" t="s">
        <v>139</v>
      </c>
      <c r="J5655" s="29">
        <v>15</v>
      </c>
      <c r="N5655" s="40">
        <v>201.20327393654861</v>
      </c>
      <c r="O5655" s="33">
        <f t="shared" si="459"/>
        <v>201.20327393654861</v>
      </c>
      <c r="P5655" s="22">
        <f>IF(ISNUMBER(O5655),SUMIFS(O$1:$O5655,A$1:$A5655,A5655,H$1:$H5655,H5655,D$1:$D5655,D5655),"")</f>
        <v>1133.4643638351931</v>
      </c>
      <c r="AK5655" s="34">
        <v>0.20805369127516785</v>
      </c>
      <c r="AL5655" s="34">
        <v>0</v>
      </c>
      <c r="AN5655" s="36">
        <v>0.79194630872483229</v>
      </c>
      <c r="AO5655" s="34">
        <v>0.60402684563758391</v>
      </c>
      <c r="AP5655" s="34">
        <v>0.18791946308724833</v>
      </c>
      <c r="AS5655" s="36">
        <v>0</v>
      </c>
    </row>
    <row r="5656" spans="1:45" x14ac:dyDescent="0.3">
      <c r="A5656" s="4" t="s">
        <v>202</v>
      </c>
      <c r="B5656" t="s">
        <v>138</v>
      </c>
      <c r="C5656" s="28">
        <v>44847</v>
      </c>
      <c r="D5656">
        <v>3</v>
      </c>
      <c r="G5656" s="42" t="s">
        <v>212</v>
      </c>
      <c r="H5656">
        <f t="shared" si="460"/>
        <v>2022</v>
      </c>
      <c r="I5656" s="2" t="s">
        <v>139</v>
      </c>
      <c r="J5656" s="29">
        <v>15</v>
      </c>
      <c r="N5656" s="40">
        <v>210.86819671500925</v>
      </c>
      <c r="O5656" s="33">
        <f t="shared" si="459"/>
        <v>210.86819671500925</v>
      </c>
      <c r="P5656" s="22">
        <f>IF(ISNUMBER(O5656),SUMIFS(O$1:$O5656,A$1:$A5656,A5656,H$1:$H5656,H5656,D$1:$D5656,D5656),"")</f>
        <v>1232.7561740329884</v>
      </c>
      <c r="AK5656" s="34">
        <v>0.1878787878787879</v>
      </c>
      <c r="AL5656" s="34">
        <v>0</v>
      </c>
      <c r="AN5656" s="36">
        <v>0.81212121212121213</v>
      </c>
      <c r="AO5656" s="34">
        <v>0.47272727272727272</v>
      </c>
      <c r="AP5656" s="34">
        <v>0.33939393939393936</v>
      </c>
      <c r="AS5656" s="36">
        <v>0</v>
      </c>
    </row>
    <row r="5657" spans="1:45" x14ac:dyDescent="0.3">
      <c r="A5657" s="4" t="s">
        <v>202</v>
      </c>
      <c r="B5657" t="s">
        <v>138</v>
      </c>
      <c r="C5657" s="28">
        <v>44847</v>
      </c>
      <c r="D5657">
        <v>4</v>
      </c>
      <c r="G5657" s="42" t="s">
        <v>212</v>
      </c>
      <c r="H5657">
        <f t="shared" si="460"/>
        <v>2022</v>
      </c>
      <c r="I5657" s="2" t="s">
        <v>139</v>
      </c>
      <c r="J5657" s="29">
        <v>15</v>
      </c>
      <c r="N5657" s="40">
        <v>167.40194496473171</v>
      </c>
      <c r="O5657" s="33">
        <f t="shared" si="459"/>
        <v>167.40194496473171</v>
      </c>
      <c r="P5657" s="22">
        <f>IF(ISNUMBER(O5657),SUMIFS(O$1:$O5657,A$1:$A5657,A5657,H$1:$H5657,H5657,D$1:$D5657,D5657),"")</f>
        <v>932.21583660257681</v>
      </c>
      <c r="AK5657" s="34"/>
      <c r="AL5657" s="34"/>
      <c r="AN5657" s="36"/>
      <c r="AO5657" s="34"/>
      <c r="AP5657" s="34"/>
      <c r="AS5657" s="36"/>
    </row>
    <row r="5658" spans="1:45" x14ac:dyDescent="0.3">
      <c r="A5658" s="4" t="s">
        <v>202</v>
      </c>
      <c r="B5658" t="s">
        <v>138</v>
      </c>
      <c r="C5658" s="28">
        <v>44872</v>
      </c>
      <c r="D5658">
        <v>1</v>
      </c>
      <c r="G5658" s="42" t="s">
        <v>212</v>
      </c>
      <c r="H5658">
        <f t="shared" si="460"/>
        <v>2022</v>
      </c>
      <c r="I5658" s="2" t="s">
        <v>139</v>
      </c>
      <c r="J5658" s="29">
        <v>16</v>
      </c>
      <c r="N5658" s="40">
        <v>167.92929292929293</v>
      </c>
      <c r="O5658" s="33">
        <f t="shared" si="459"/>
        <v>167.92929292929293</v>
      </c>
      <c r="P5658" s="22">
        <f>IF(ISNUMBER(O5658),SUMIFS(O$1:$O5658,A$1:$A5658,A5658,H$1:$H5658,H5658,D$1:$D5658,D5658),"")</f>
        <v>1325.899505256755</v>
      </c>
      <c r="AK5658" s="34">
        <v>0.4425326909841707</v>
      </c>
      <c r="AL5658" s="34">
        <v>0</v>
      </c>
      <c r="AN5658" s="36">
        <v>0.55196145905024085</v>
      </c>
      <c r="AO5658" s="34">
        <v>0.30970406056434963</v>
      </c>
      <c r="AP5658" s="34">
        <v>0.24225739848589128</v>
      </c>
      <c r="AS5658" s="36">
        <v>5.5058499655884384E-3</v>
      </c>
    </row>
    <row r="5659" spans="1:45" x14ac:dyDescent="0.3">
      <c r="A5659" s="4" t="s">
        <v>202</v>
      </c>
      <c r="B5659" t="s">
        <v>138</v>
      </c>
      <c r="C5659" s="28">
        <v>44872</v>
      </c>
      <c r="D5659">
        <v>2</v>
      </c>
      <c r="G5659" s="42" t="s">
        <v>212</v>
      </c>
      <c r="H5659">
        <f t="shared" si="460"/>
        <v>2022</v>
      </c>
      <c r="I5659" s="2" t="s">
        <v>139</v>
      </c>
      <c r="J5659" s="29">
        <v>16</v>
      </c>
      <c r="N5659" s="40">
        <v>231.91919191919192</v>
      </c>
      <c r="O5659" s="33">
        <f t="shared" si="459"/>
        <v>231.91919191919192</v>
      </c>
      <c r="P5659" s="22">
        <f>IF(ISNUMBER(O5659),SUMIFS(O$1:$O5659,A$1:$A5659,A5659,H$1:$H5659,H5659,D$1:$D5659,D5659),"")</f>
        <v>1365.383555754385</v>
      </c>
      <c r="AK5659" s="34">
        <v>0.33296943231441051</v>
      </c>
      <c r="AL5659" s="34">
        <v>0</v>
      </c>
      <c r="AN5659" s="36">
        <v>0.65393013100436703</v>
      </c>
      <c r="AO5659" s="34">
        <v>0.29039301310043675</v>
      </c>
      <c r="AP5659" s="34">
        <v>0.36353711790393023</v>
      </c>
      <c r="AS5659" s="36">
        <v>1.3100436681222708E-2</v>
      </c>
    </row>
    <row r="5660" spans="1:45" x14ac:dyDescent="0.3">
      <c r="A5660" s="4" t="s">
        <v>202</v>
      </c>
      <c r="B5660" t="s">
        <v>138</v>
      </c>
      <c r="C5660" s="28">
        <v>44872</v>
      </c>
      <c r="D5660">
        <v>3</v>
      </c>
      <c r="G5660" s="42" t="s">
        <v>212</v>
      </c>
      <c r="H5660">
        <f t="shared" si="460"/>
        <v>2022</v>
      </c>
      <c r="I5660" s="2" t="s">
        <v>139</v>
      </c>
      <c r="J5660" s="29">
        <v>16</v>
      </c>
      <c r="N5660" s="40">
        <v>199.74747474747474</v>
      </c>
      <c r="O5660" s="33">
        <f t="shared" si="459"/>
        <v>199.74747474747474</v>
      </c>
      <c r="P5660" s="22">
        <f>IF(ISNUMBER(O5660),SUMIFS(O$1:$O5660,A$1:$A5660,A5660,H$1:$H5660,H5660,D$1:$D5660,D5660),"")</f>
        <v>1432.5036487804632</v>
      </c>
      <c r="AK5660" s="34">
        <v>0.29973297730307075</v>
      </c>
      <c r="AL5660" s="34">
        <v>0</v>
      </c>
      <c r="AN5660" s="36">
        <v>0.69025367156208262</v>
      </c>
      <c r="AO5660" s="34">
        <v>0.33644859813084105</v>
      </c>
      <c r="AP5660" s="34">
        <v>0.35380507343124157</v>
      </c>
      <c r="AS5660" s="36">
        <v>1.0013351134846461E-2</v>
      </c>
    </row>
    <row r="5661" spans="1:45" x14ac:dyDescent="0.3">
      <c r="A5661" s="4" t="s">
        <v>202</v>
      </c>
      <c r="B5661" t="s">
        <v>138</v>
      </c>
      <c r="C5661" s="28">
        <v>44872</v>
      </c>
      <c r="D5661">
        <v>4</v>
      </c>
      <c r="G5661" s="42" t="s">
        <v>212</v>
      </c>
      <c r="H5661">
        <f t="shared" si="460"/>
        <v>2022</v>
      </c>
      <c r="I5661" s="2" t="s">
        <v>139</v>
      </c>
      <c r="J5661" s="29">
        <v>16</v>
      </c>
      <c r="N5661" s="40">
        <v>177.40740740740745</v>
      </c>
      <c r="O5661" s="33">
        <f t="shared" si="459"/>
        <v>177.40740740740745</v>
      </c>
      <c r="P5661" s="22">
        <f>IF(ISNUMBER(O5661),SUMIFS(O$1:$O5661,A$1:$A5661,A5661,H$1:$H5661,H5661,D$1:$D5661,D5661),"")</f>
        <v>1109.6232440099843</v>
      </c>
      <c r="AK5661" s="34">
        <v>0.46065699006875471</v>
      </c>
      <c r="AL5661" s="34">
        <v>0</v>
      </c>
      <c r="AN5661" s="36">
        <v>0.50725744843391896</v>
      </c>
      <c r="AO5661" s="34">
        <v>0.3391902215431627</v>
      </c>
      <c r="AP5661" s="34">
        <v>0.16806722689075629</v>
      </c>
      <c r="AS5661" s="36">
        <v>3.20855614973262E-2</v>
      </c>
    </row>
    <row r="5662" spans="1:45" x14ac:dyDescent="0.3">
      <c r="A5662" s="4" t="s">
        <v>202</v>
      </c>
      <c r="B5662" t="s">
        <v>138</v>
      </c>
      <c r="C5662" s="28">
        <v>44900</v>
      </c>
      <c r="D5662">
        <v>1</v>
      </c>
      <c r="G5662" s="42" t="s">
        <v>212</v>
      </c>
      <c r="H5662">
        <f t="shared" si="460"/>
        <v>2022</v>
      </c>
      <c r="I5662" s="2" t="s">
        <v>139</v>
      </c>
      <c r="J5662" s="29">
        <v>17</v>
      </c>
      <c r="N5662" s="40">
        <v>179.92424242424241</v>
      </c>
      <c r="O5662" s="33">
        <f t="shared" si="459"/>
        <v>179.92424242424241</v>
      </c>
      <c r="P5662" s="22">
        <f>IF(ISNUMBER(O5662),SUMIFS(O$1:$O5662,A$1:$A5662,A5662,H$1:$H5662,H5662,D$1:$D5662,D5662),"")</f>
        <v>1505.8237476809975</v>
      </c>
      <c r="AK5662" s="34">
        <v>0.47297297297297303</v>
      </c>
      <c r="AL5662" s="34">
        <v>0</v>
      </c>
      <c r="AN5662" s="36">
        <v>0.5135135135135136</v>
      </c>
      <c r="AO5662" s="34">
        <v>0.28378378378378383</v>
      </c>
      <c r="AP5662" s="34">
        <v>0.22972972972972974</v>
      </c>
      <c r="AS5662" s="36">
        <v>1.3513513513513516E-2</v>
      </c>
    </row>
    <row r="5663" spans="1:45" x14ac:dyDescent="0.3">
      <c r="A5663" s="4" t="s">
        <v>202</v>
      </c>
      <c r="B5663" t="s">
        <v>138</v>
      </c>
      <c r="C5663" s="28">
        <v>44900</v>
      </c>
      <c r="D5663">
        <v>2</v>
      </c>
      <c r="G5663" s="42" t="s">
        <v>212</v>
      </c>
      <c r="H5663">
        <f t="shared" si="460"/>
        <v>2022</v>
      </c>
      <c r="I5663" s="2" t="s">
        <v>139</v>
      </c>
      <c r="J5663" s="29">
        <v>17</v>
      </c>
      <c r="N5663" s="40">
        <v>231.91919191919192</v>
      </c>
      <c r="O5663" s="33">
        <f t="shared" si="459"/>
        <v>231.91919191919192</v>
      </c>
      <c r="P5663" s="22">
        <f>IF(ISNUMBER(O5663),SUMIFS(O$1:$O5663,A$1:$A5663,A5663,H$1:$H5663,H5663,D$1:$D5663,D5663),"")</f>
        <v>1597.302747673577</v>
      </c>
      <c r="AK5663" s="34">
        <v>0.29166666666666669</v>
      </c>
      <c r="AL5663" s="34">
        <v>0</v>
      </c>
      <c r="AN5663" s="36">
        <v>0.6875</v>
      </c>
      <c r="AO5663" s="34">
        <v>0.5</v>
      </c>
      <c r="AP5663" s="34">
        <v>0.1875</v>
      </c>
      <c r="AS5663" s="36">
        <v>2.0833333333333336E-2</v>
      </c>
    </row>
    <row r="5664" spans="1:45" x14ac:dyDescent="0.3">
      <c r="A5664" s="4" t="s">
        <v>202</v>
      </c>
      <c r="B5664" t="s">
        <v>138</v>
      </c>
      <c r="C5664" s="28">
        <v>44900</v>
      </c>
      <c r="D5664">
        <v>3</v>
      </c>
      <c r="G5664" s="42" t="s">
        <v>212</v>
      </c>
      <c r="H5664">
        <f t="shared" si="460"/>
        <v>2022</v>
      </c>
      <c r="I5664" s="2" t="s">
        <v>139</v>
      </c>
      <c r="J5664" s="29">
        <v>17</v>
      </c>
      <c r="N5664" s="40">
        <v>199.74747474747474</v>
      </c>
      <c r="O5664" s="33">
        <f t="shared" si="459"/>
        <v>199.74747474747474</v>
      </c>
      <c r="P5664" s="22">
        <f>IF(ISNUMBER(O5664),SUMIFS(O$1:$O5664,A$1:$A5664,A5664,H$1:$H5664,H5664,D$1:$D5664,D5664),"")</f>
        <v>1632.251123527938</v>
      </c>
      <c r="AK5664" s="34">
        <v>0.82352941176470584</v>
      </c>
      <c r="AL5664" s="34">
        <v>0</v>
      </c>
      <c r="AN5664" s="36">
        <v>0.17647058823529413</v>
      </c>
      <c r="AO5664" s="34">
        <v>4.4117647058823532E-2</v>
      </c>
      <c r="AP5664" s="34">
        <v>0.13235294117647059</v>
      </c>
      <c r="AS5664" s="36">
        <v>0</v>
      </c>
    </row>
    <row r="5665" spans="1:45" x14ac:dyDescent="0.3">
      <c r="A5665" s="4" t="s">
        <v>202</v>
      </c>
      <c r="B5665" t="s">
        <v>138</v>
      </c>
      <c r="C5665" s="28">
        <v>44900</v>
      </c>
      <c r="D5665">
        <v>4</v>
      </c>
      <c r="G5665" s="42" t="s">
        <v>212</v>
      </c>
      <c r="H5665">
        <f t="shared" si="460"/>
        <v>2022</v>
      </c>
      <c r="I5665" s="2" t="s">
        <v>139</v>
      </c>
      <c r="J5665" s="29">
        <v>17</v>
      </c>
      <c r="N5665" s="40">
        <v>177.40740740740745</v>
      </c>
      <c r="O5665" s="33">
        <f t="shared" si="459"/>
        <v>177.40740740740745</v>
      </c>
      <c r="P5665" s="22">
        <f>IF(ISNUMBER(O5665),SUMIFS(O$1:$O5665,A$1:$A5665,A5665,H$1:$H5665,H5665,D$1:$D5665,D5665),"")</f>
        <v>1287.0306514173917</v>
      </c>
      <c r="AK5665" s="34">
        <v>0.4857142857142856</v>
      </c>
      <c r="AL5665" s="34">
        <v>0</v>
      </c>
      <c r="AN5665" s="36">
        <v>0.51428571428571435</v>
      </c>
      <c r="AO5665" s="34">
        <v>0.27619047619047621</v>
      </c>
      <c r="AP5665" s="34">
        <v>0.23809523809523805</v>
      </c>
      <c r="AS5665" s="36">
        <v>0</v>
      </c>
    </row>
    <row r="5666" spans="1:45" x14ac:dyDescent="0.3">
      <c r="A5666" s="4" t="s">
        <v>202</v>
      </c>
      <c r="B5666" t="s">
        <v>138</v>
      </c>
      <c r="C5666" s="28">
        <v>44930</v>
      </c>
      <c r="D5666">
        <v>1</v>
      </c>
      <c r="G5666" s="42" t="s">
        <v>212</v>
      </c>
      <c r="H5666">
        <f t="shared" si="460"/>
        <v>2023</v>
      </c>
      <c r="I5666" s="2" t="s">
        <v>139</v>
      </c>
      <c r="J5666" s="29">
        <v>18</v>
      </c>
      <c r="N5666" s="40">
        <v>259.32295932295932</v>
      </c>
      <c r="O5666" s="33">
        <f t="shared" si="459"/>
        <v>259.32295932295932</v>
      </c>
      <c r="P5666" s="22">
        <f>IF(ISNUMBER(O5666),SUMIFS(O$1:$O5666,A$1:$A5666,A5666,H$1:$H5666,H5666,D$1:$D5666,D5666),"")</f>
        <v>259.32295932295932</v>
      </c>
      <c r="AK5666" s="34">
        <v>0.62790697674418616</v>
      </c>
      <c r="AL5666" s="34">
        <v>0</v>
      </c>
      <c r="AN5666" s="36">
        <v>0.37209302325581395</v>
      </c>
      <c r="AO5666" s="34">
        <v>0.24418604651162792</v>
      </c>
      <c r="AP5666" s="34">
        <v>0.12790697674418605</v>
      </c>
      <c r="AS5666" s="36">
        <v>0</v>
      </c>
    </row>
    <row r="5667" spans="1:45" x14ac:dyDescent="0.3">
      <c r="A5667" s="4" t="s">
        <v>202</v>
      </c>
      <c r="B5667" t="s">
        <v>138</v>
      </c>
      <c r="C5667" s="28">
        <v>44930</v>
      </c>
      <c r="D5667">
        <v>2</v>
      </c>
      <c r="G5667" s="42" t="s">
        <v>212</v>
      </c>
      <c r="H5667">
        <f t="shared" si="460"/>
        <v>2023</v>
      </c>
      <c r="I5667" s="2" t="s">
        <v>139</v>
      </c>
      <c r="J5667" s="29">
        <v>18</v>
      </c>
      <c r="N5667" s="40">
        <v>289.42385126895374</v>
      </c>
      <c r="O5667" s="33">
        <f t="shared" ref="O5667:O5730" si="461">IF(LEN(N5667)&gt;0,N5667,"")</f>
        <v>289.42385126895374</v>
      </c>
      <c r="P5667" s="22">
        <f>IF(ISNUMBER(O5667),SUMIFS(O$1:$O5667,A$1:$A5667,A5667,H$1:$H5667,H5667,D$1:$D5667,D5667),"")</f>
        <v>289.42385126895374</v>
      </c>
      <c r="AK5667" s="34">
        <v>0.2207792207792208</v>
      </c>
      <c r="AL5667" s="34">
        <v>0</v>
      </c>
      <c r="AN5667" s="36">
        <v>0.74025974025974017</v>
      </c>
      <c r="AO5667" s="34">
        <v>0.35064935064935066</v>
      </c>
      <c r="AP5667" s="34">
        <v>0.38961038961038968</v>
      </c>
      <c r="AS5667" s="36">
        <v>3.896103896103896E-2</v>
      </c>
    </row>
    <row r="5668" spans="1:45" x14ac:dyDescent="0.3">
      <c r="A5668" s="4" t="s">
        <v>202</v>
      </c>
      <c r="B5668" t="s">
        <v>138</v>
      </c>
      <c r="C5668" s="28">
        <v>44930</v>
      </c>
      <c r="D5668">
        <v>3</v>
      </c>
      <c r="G5668" s="42" t="s">
        <v>212</v>
      </c>
      <c r="H5668">
        <f t="shared" si="460"/>
        <v>2023</v>
      </c>
      <c r="I5668" s="2" t="s">
        <v>139</v>
      </c>
      <c r="J5668" s="29">
        <v>18</v>
      </c>
      <c r="N5668" s="40">
        <v>264.68222043443279</v>
      </c>
      <c r="O5668" s="33">
        <f t="shared" si="461"/>
        <v>264.68222043443279</v>
      </c>
      <c r="P5668" s="22">
        <f>IF(ISNUMBER(O5668),SUMIFS(O$1:$O5668,A$1:$A5668,A5668,H$1:$H5668,H5668,D$1:$D5668,D5668),"")</f>
        <v>264.68222043443279</v>
      </c>
      <c r="AK5668" s="34">
        <v>0.59740259740259738</v>
      </c>
      <c r="AL5668" s="34">
        <v>0</v>
      </c>
      <c r="AN5668" s="36">
        <v>0.40259740259740268</v>
      </c>
      <c r="AO5668" s="34">
        <v>0.27272727272727276</v>
      </c>
      <c r="AP5668" s="34">
        <v>0.12987012987012989</v>
      </c>
      <c r="AS5668" s="36">
        <v>0</v>
      </c>
    </row>
    <row r="5669" spans="1:45" x14ac:dyDescent="0.3">
      <c r="A5669" s="4" t="s">
        <v>202</v>
      </c>
      <c r="B5669" t="s">
        <v>138</v>
      </c>
      <c r="C5669" s="28">
        <v>44930</v>
      </c>
      <c r="D5669">
        <v>4</v>
      </c>
      <c r="G5669" s="42" t="s">
        <v>212</v>
      </c>
      <c r="H5669">
        <f t="shared" si="460"/>
        <v>2023</v>
      </c>
      <c r="I5669" s="2" t="s">
        <v>139</v>
      </c>
      <c r="J5669" s="29">
        <v>18</v>
      </c>
      <c r="N5669" s="40">
        <v>229.78776521035337</v>
      </c>
      <c r="O5669" s="33">
        <f t="shared" si="461"/>
        <v>229.78776521035337</v>
      </c>
      <c r="P5669" s="22">
        <f>IF(ISNUMBER(O5669),SUMIFS(O$1:$O5669,A$1:$A5669,A5669,H$1:$H5669,H5669,D$1:$D5669,D5669),"")</f>
        <v>229.78776521035337</v>
      </c>
      <c r="AK5669" s="34">
        <v>0.7</v>
      </c>
      <c r="AL5669" s="34">
        <v>0</v>
      </c>
      <c r="AN5669" s="36">
        <v>0.3</v>
      </c>
      <c r="AO5669" s="34">
        <v>0.13999999999999999</v>
      </c>
      <c r="AP5669" s="34">
        <v>0.16</v>
      </c>
      <c r="AS5669" s="36">
        <v>0</v>
      </c>
    </row>
    <row r="5670" spans="1:45" x14ac:dyDescent="0.3">
      <c r="A5670" s="4" t="s">
        <v>202</v>
      </c>
      <c r="B5670" t="s">
        <v>138</v>
      </c>
      <c r="C5670" s="28">
        <v>44951</v>
      </c>
      <c r="D5670">
        <v>1</v>
      </c>
      <c r="G5670" s="42" t="s">
        <v>212</v>
      </c>
      <c r="H5670">
        <f t="shared" si="460"/>
        <v>2023</v>
      </c>
      <c r="I5670" s="2" t="s">
        <v>139</v>
      </c>
      <c r="J5670" s="29">
        <v>19</v>
      </c>
      <c r="N5670" s="40">
        <v>186.90072582806144</v>
      </c>
      <c r="O5670" s="33">
        <f t="shared" si="461"/>
        <v>186.90072582806144</v>
      </c>
      <c r="P5670" s="22">
        <f>IF(ISNUMBER(O5670),SUMIFS(O$1:$O5670,A$1:$A5670,A5670,H$1:$H5670,H5670,D$1:$D5670,D5670),"")</f>
        <v>446.22368515102073</v>
      </c>
      <c r="AK5670" s="34">
        <v>0.40909090909090906</v>
      </c>
      <c r="AL5670" s="34">
        <v>0</v>
      </c>
      <c r="AN5670" s="36">
        <v>0.59090909090909083</v>
      </c>
      <c r="AO5670" s="34">
        <v>0.59090909090909083</v>
      </c>
      <c r="AP5670" s="34">
        <v>0</v>
      </c>
      <c r="AS5670" s="36">
        <v>0</v>
      </c>
    </row>
    <row r="5671" spans="1:45" x14ac:dyDescent="0.3">
      <c r="A5671" s="4" t="s">
        <v>202</v>
      </c>
      <c r="B5671" t="s">
        <v>138</v>
      </c>
      <c r="C5671" s="28">
        <v>44951</v>
      </c>
      <c r="D5671">
        <v>2</v>
      </c>
      <c r="G5671" s="42" t="s">
        <v>212</v>
      </c>
      <c r="H5671">
        <f t="shared" si="460"/>
        <v>2023</v>
      </c>
      <c r="I5671" s="2" t="s">
        <v>139</v>
      </c>
      <c r="J5671" s="29">
        <v>19</v>
      </c>
      <c r="N5671" s="40">
        <v>227.06193469262607</v>
      </c>
      <c r="O5671" s="33">
        <f t="shared" si="461"/>
        <v>227.06193469262607</v>
      </c>
      <c r="P5671" s="22">
        <f>IF(ISNUMBER(O5671),SUMIFS(O$1:$O5671,A$1:$A5671,A5671,H$1:$H5671,H5671,D$1:$D5671,D5671),"")</f>
        <v>516.48578596157984</v>
      </c>
      <c r="AK5671" s="34"/>
      <c r="AL5671" s="34"/>
      <c r="AN5671" s="36"/>
      <c r="AO5671" s="34"/>
      <c r="AP5671" s="34"/>
      <c r="AS5671" s="36"/>
    </row>
    <row r="5672" spans="1:45" x14ac:dyDescent="0.3">
      <c r="A5672" s="4" t="s">
        <v>202</v>
      </c>
      <c r="B5672" t="s">
        <v>138</v>
      </c>
      <c r="C5672" s="28">
        <v>44951</v>
      </c>
      <c r="D5672">
        <v>3</v>
      </c>
      <c r="G5672" s="42" t="s">
        <v>212</v>
      </c>
      <c r="H5672">
        <f t="shared" si="460"/>
        <v>2023</v>
      </c>
      <c r="I5672" s="2" t="s">
        <v>139</v>
      </c>
      <c r="J5672" s="29">
        <v>19</v>
      </c>
      <c r="N5672" s="40">
        <v>195.14942631633917</v>
      </c>
      <c r="O5672" s="33">
        <f t="shared" si="461"/>
        <v>195.14942631633917</v>
      </c>
      <c r="P5672" s="22">
        <f>IF(ISNUMBER(O5672),SUMIFS(O$1:$O5672,A$1:$A5672,A5672,H$1:$H5672,H5672,D$1:$D5672,D5672),"")</f>
        <v>459.83164675077194</v>
      </c>
      <c r="AK5672" s="34">
        <v>0.76</v>
      </c>
      <c r="AL5672" s="34">
        <v>0</v>
      </c>
      <c r="AN5672" s="36">
        <v>0.24</v>
      </c>
      <c r="AO5672" s="34">
        <v>0.16</v>
      </c>
      <c r="AP5672" s="34">
        <v>0.08</v>
      </c>
      <c r="AS5672" s="36">
        <v>0</v>
      </c>
    </row>
    <row r="5673" spans="1:45" x14ac:dyDescent="0.3">
      <c r="A5673" s="4" t="s">
        <v>202</v>
      </c>
      <c r="B5673" t="s">
        <v>138</v>
      </c>
      <c r="C5673" s="28">
        <v>44951</v>
      </c>
      <c r="D5673">
        <v>4</v>
      </c>
      <c r="G5673" s="42" t="s">
        <v>212</v>
      </c>
      <c r="H5673">
        <f t="shared" si="460"/>
        <v>2023</v>
      </c>
      <c r="I5673" s="2" t="s">
        <v>139</v>
      </c>
      <c r="J5673" s="29">
        <v>19</v>
      </c>
      <c r="N5673" s="40">
        <v>181.30793434815882</v>
      </c>
      <c r="O5673" s="33">
        <f t="shared" si="461"/>
        <v>181.30793434815882</v>
      </c>
      <c r="P5673" s="22">
        <f>IF(ISNUMBER(O5673),SUMIFS(O$1:$O5673,A$1:$A5673,A5673,H$1:$H5673,H5673,D$1:$D5673,D5673),"")</f>
        <v>411.09569955851219</v>
      </c>
      <c r="AK5673" s="34">
        <v>0.54545454545454541</v>
      </c>
      <c r="AL5673" s="34">
        <v>0</v>
      </c>
      <c r="AN5673" s="36">
        <v>0.45454545454545459</v>
      </c>
      <c r="AO5673" s="34">
        <v>0.36363636363636365</v>
      </c>
      <c r="AP5673" s="34">
        <v>9.0909090909090912E-2</v>
      </c>
      <c r="AS5673" s="36">
        <v>0</v>
      </c>
    </row>
    <row r="5674" spans="1:45" x14ac:dyDescent="0.3">
      <c r="A5674" s="4" t="s">
        <v>202</v>
      </c>
      <c r="B5674" t="s">
        <v>138</v>
      </c>
      <c r="C5674" s="28">
        <v>44998</v>
      </c>
      <c r="D5674">
        <v>1</v>
      </c>
      <c r="G5674" s="42" t="s">
        <v>212</v>
      </c>
      <c r="H5674">
        <f t="shared" si="460"/>
        <v>2023</v>
      </c>
      <c r="I5674" s="2" t="s">
        <v>139</v>
      </c>
      <c r="J5674" s="29">
        <v>20</v>
      </c>
      <c r="N5674" s="40">
        <v>470.84854569794334</v>
      </c>
      <c r="O5674" s="33">
        <f t="shared" si="461"/>
        <v>470.84854569794334</v>
      </c>
      <c r="P5674" s="22">
        <f>IF(ISNUMBER(O5674),SUMIFS(O$1:$O5674,A$1:$A5674,A5674,H$1:$H5674,H5674,D$1:$D5674,D5674),"")</f>
        <v>917.07223084896407</v>
      </c>
      <c r="AK5674" s="34">
        <v>0.24725274725274726</v>
      </c>
      <c r="AL5674" s="34">
        <v>0.19780219780219782</v>
      </c>
      <c r="AN5674" s="36">
        <v>0.55494505494505497</v>
      </c>
      <c r="AO5674" s="34">
        <v>0.30219780219780223</v>
      </c>
      <c r="AP5674" s="34">
        <v>0.25274725274725274</v>
      </c>
      <c r="AS5674" s="36">
        <v>0</v>
      </c>
    </row>
    <row r="5675" spans="1:45" x14ac:dyDescent="0.3">
      <c r="A5675" s="4" t="s">
        <v>202</v>
      </c>
      <c r="B5675" t="s">
        <v>138</v>
      </c>
      <c r="C5675" s="28">
        <v>44998</v>
      </c>
      <c r="D5675">
        <v>2</v>
      </c>
      <c r="G5675" s="42" t="s">
        <v>212</v>
      </c>
      <c r="H5675">
        <f t="shared" si="460"/>
        <v>2023</v>
      </c>
      <c r="I5675" s="2" t="s">
        <v>139</v>
      </c>
      <c r="J5675" s="29">
        <v>20</v>
      </c>
      <c r="N5675" s="40">
        <v>484.68689042115619</v>
      </c>
      <c r="O5675" s="33">
        <f t="shared" si="461"/>
        <v>484.68689042115619</v>
      </c>
      <c r="P5675" s="22">
        <f>IF(ISNUMBER(O5675),SUMIFS(O$1:$O5675,A$1:$A5675,A5675,H$1:$H5675,H5675,D$1:$D5675,D5675),"")</f>
        <v>1001.172676382736</v>
      </c>
      <c r="AK5675" s="34">
        <v>0.41726618705035973</v>
      </c>
      <c r="AL5675" s="34">
        <v>0</v>
      </c>
      <c r="AN5675" s="36">
        <v>0.58273381294964033</v>
      </c>
      <c r="AO5675" s="34">
        <v>0.30935251798561153</v>
      </c>
      <c r="AP5675" s="34">
        <v>0.2733812949640288</v>
      </c>
      <c r="AS5675" s="36">
        <v>0</v>
      </c>
    </row>
    <row r="5676" spans="1:45" x14ac:dyDescent="0.3">
      <c r="A5676" s="4" t="s">
        <v>202</v>
      </c>
      <c r="B5676" t="s">
        <v>138</v>
      </c>
      <c r="C5676" s="28">
        <v>44998</v>
      </c>
      <c r="D5676">
        <v>3</v>
      </c>
      <c r="G5676" s="42" t="s">
        <v>212</v>
      </c>
      <c r="H5676">
        <f t="shared" si="460"/>
        <v>2023</v>
      </c>
      <c r="I5676" s="2" t="s">
        <v>139</v>
      </c>
      <c r="J5676" s="29">
        <v>20</v>
      </c>
      <c r="N5676" s="40">
        <v>492.74028217033413</v>
      </c>
      <c r="O5676" s="33">
        <f t="shared" si="461"/>
        <v>492.74028217033413</v>
      </c>
      <c r="P5676" s="22">
        <f>IF(ISNUMBER(O5676),SUMIFS(O$1:$O5676,A$1:$A5676,A5676,H$1:$H5676,H5676,D$1:$D5676,D5676),"")</f>
        <v>952.57192892110606</v>
      </c>
      <c r="AK5676" s="34">
        <v>0.38095238095238093</v>
      </c>
      <c r="AL5676" s="34">
        <v>0</v>
      </c>
      <c r="AN5676" s="36">
        <v>0.61904761904761907</v>
      </c>
      <c r="AO5676" s="34">
        <v>0.33333333333333337</v>
      </c>
      <c r="AP5676" s="34">
        <v>0.28571428571428575</v>
      </c>
      <c r="AS5676" s="36">
        <v>0</v>
      </c>
    </row>
    <row r="5677" spans="1:45" x14ac:dyDescent="0.3">
      <c r="A5677" s="4" t="s">
        <v>202</v>
      </c>
      <c r="B5677" t="s">
        <v>138</v>
      </c>
      <c r="C5677" s="28">
        <v>44998</v>
      </c>
      <c r="D5677">
        <v>4</v>
      </c>
      <c r="G5677" s="42" t="s">
        <v>212</v>
      </c>
      <c r="H5677">
        <f t="shared" si="460"/>
        <v>2023</v>
      </c>
      <c r="I5677" s="2" t="s">
        <v>139</v>
      </c>
      <c r="J5677" s="29">
        <v>20</v>
      </c>
      <c r="N5677" s="40">
        <v>477.46389404925992</v>
      </c>
      <c r="O5677" s="33">
        <f t="shared" si="461"/>
        <v>477.46389404925992</v>
      </c>
      <c r="P5677" s="22">
        <f>IF(ISNUMBER(O5677),SUMIFS(O$1:$O5677,A$1:$A5677,A5677,H$1:$H5677,H5677,D$1:$D5677,D5677),"")</f>
        <v>888.55959360777206</v>
      </c>
      <c r="AK5677" s="34">
        <v>0.49484536082474229</v>
      </c>
      <c r="AL5677" s="34">
        <v>0</v>
      </c>
      <c r="AN5677" s="36">
        <v>0.50515463917525782</v>
      </c>
      <c r="AO5677" s="34">
        <v>0.50515463917525782</v>
      </c>
      <c r="AP5677" s="34">
        <v>0</v>
      </c>
      <c r="AS5677" s="36">
        <v>0</v>
      </c>
    </row>
    <row r="5678" spans="1:45" x14ac:dyDescent="0.3">
      <c r="A5678" s="4" t="s">
        <v>202</v>
      </c>
      <c r="B5678" t="s">
        <v>138</v>
      </c>
      <c r="C5678" s="28">
        <v>45030</v>
      </c>
      <c r="D5678">
        <v>1</v>
      </c>
      <c r="G5678" s="42" t="s">
        <v>212</v>
      </c>
      <c r="H5678">
        <f t="shared" si="460"/>
        <v>2023</v>
      </c>
      <c r="I5678" s="2" t="s">
        <v>139</v>
      </c>
      <c r="J5678" s="29">
        <v>21</v>
      </c>
      <c r="N5678" s="40">
        <v>229.22998438149952</v>
      </c>
      <c r="O5678" s="33">
        <f t="shared" si="461"/>
        <v>229.22998438149952</v>
      </c>
      <c r="P5678" s="22">
        <f>IF(ISNUMBER(O5678),SUMIFS(O$1:$O5678,A$1:$A5678,A5678,H$1:$H5678,H5678,D$1:$D5678,D5678),"")</f>
        <v>1146.3022152304636</v>
      </c>
      <c r="AK5678" s="34">
        <v>0.32575757575757575</v>
      </c>
      <c r="AL5678" s="34">
        <v>0</v>
      </c>
      <c r="AN5678" s="36">
        <v>0.67424242424242431</v>
      </c>
      <c r="AO5678" s="34">
        <v>0.67424242424242431</v>
      </c>
      <c r="AP5678" s="34">
        <v>0</v>
      </c>
      <c r="AS5678" s="36">
        <v>0</v>
      </c>
    </row>
    <row r="5679" spans="1:45" x14ac:dyDescent="0.3">
      <c r="A5679" s="4" t="s">
        <v>202</v>
      </c>
      <c r="B5679" t="s">
        <v>138</v>
      </c>
      <c r="C5679" s="28">
        <v>45030</v>
      </c>
      <c r="D5679">
        <v>2</v>
      </c>
      <c r="G5679" s="42" t="s">
        <v>212</v>
      </c>
      <c r="H5679">
        <f t="shared" si="460"/>
        <v>2023</v>
      </c>
      <c r="I5679" s="2" t="s">
        <v>139</v>
      </c>
      <c r="J5679" s="29">
        <v>21</v>
      </c>
      <c r="N5679" s="40">
        <v>270.1694779185554</v>
      </c>
      <c r="O5679" s="33">
        <f t="shared" si="461"/>
        <v>270.1694779185554</v>
      </c>
      <c r="P5679" s="22">
        <f>IF(ISNUMBER(O5679),SUMIFS(O$1:$O5679,A$1:$A5679,A5679,H$1:$H5679,H5679,D$1:$D5679,D5679),"")</f>
        <v>1271.3421543012914</v>
      </c>
      <c r="AK5679" s="34">
        <v>0.48717948717948723</v>
      </c>
      <c r="AL5679" s="34">
        <v>0</v>
      </c>
      <c r="AN5679" s="36">
        <v>0.51282051282051289</v>
      </c>
      <c r="AO5679" s="34">
        <v>0.51282051282051289</v>
      </c>
      <c r="AP5679" s="34">
        <v>0</v>
      </c>
      <c r="AS5679" s="36">
        <v>0</v>
      </c>
    </row>
    <row r="5680" spans="1:45" x14ac:dyDescent="0.3">
      <c r="A5680" s="4" t="s">
        <v>202</v>
      </c>
      <c r="B5680" t="s">
        <v>138</v>
      </c>
      <c r="C5680" s="28">
        <v>45030</v>
      </c>
      <c r="D5680">
        <v>3</v>
      </c>
      <c r="G5680" s="42" t="s">
        <v>212</v>
      </c>
      <c r="H5680">
        <f t="shared" si="460"/>
        <v>2023</v>
      </c>
      <c r="I5680" s="2" t="s">
        <v>139</v>
      </c>
      <c r="J5680" s="29">
        <v>21</v>
      </c>
      <c r="N5680" s="40">
        <v>242.51058267678764</v>
      </c>
      <c r="O5680" s="33">
        <f t="shared" si="461"/>
        <v>242.51058267678764</v>
      </c>
      <c r="P5680" s="22">
        <f>IF(ISNUMBER(O5680),SUMIFS(O$1:$O5680,A$1:$A5680,A5680,H$1:$H5680,H5680,D$1:$D5680,D5680),"")</f>
        <v>1195.0825115978937</v>
      </c>
      <c r="AK5680" s="34">
        <v>0.48888888888888887</v>
      </c>
      <c r="AL5680" s="34">
        <v>0</v>
      </c>
      <c r="AN5680" s="36">
        <v>0.51111111111111118</v>
      </c>
      <c r="AO5680" s="34">
        <v>0.51111111111111118</v>
      </c>
      <c r="AP5680" s="34">
        <v>0</v>
      </c>
      <c r="AS5680" s="36">
        <v>0</v>
      </c>
    </row>
    <row r="5681" spans="1:45" x14ac:dyDescent="0.3">
      <c r="A5681" s="4" t="s">
        <v>202</v>
      </c>
      <c r="B5681" t="s">
        <v>138</v>
      </c>
      <c r="C5681" s="28">
        <v>45030</v>
      </c>
      <c r="D5681">
        <v>4</v>
      </c>
      <c r="G5681" s="42" t="s">
        <v>212</v>
      </c>
      <c r="H5681">
        <f t="shared" si="460"/>
        <v>2023</v>
      </c>
      <c r="I5681" s="2" t="s">
        <v>139</v>
      </c>
      <c r="J5681" s="29">
        <v>21</v>
      </c>
      <c r="N5681" s="40">
        <v>247.0351169536506</v>
      </c>
      <c r="O5681" s="33">
        <f t="shared" si="461"/>
        <v>247.0351169536506</v>
      </c>
      <c r="P5681" s="22">
        <f>IF(ISNUMBER(O5681),SUMIFS(O$1:$O5681,A$1:$A5681,A5681,H$1:$H5681,H5681,D$1:$D5681,D5681),"")</f>
        <v>1135.5947105614227</v>
      </c>
      <c r="AK5681" s="34">
        <v>0.504</v>
      </c>
      <c r="AL5681" s="34">
        <v>0</v>
      </c>
      <c r="AN5681" s="36">
        <v>0.496</v>
      </c>
      <c r="AO5681" s="34">
        <v>0.496</v>
      </c>
      <c r="AP5681" s="34">
        <v>0</v>
      </c>
      <c r="AS5681" s="36">
        <v>0</v>
      </c>
    </row>
    <row r="5682" spans="1:45" x14ac:dyDescent="0.3">
      <c r="A5682" s="4" t="s">
        <v>202</v>
      </c>
      <c r="B5682" t="s">
        <v>138</v>
      </c>
      <c r="C5682" s="28">
        <v>45083</v>
      </c>
      <c r="D5682">
        <v>1</v>
      </c>
      <c r="G5682" s="42" t="s">
        <v>212</v>
      </c>
      <c r="H5682">
        <f t="shared" si="460"/>
        <v>2023</v>
      </c>
      <c r="I5682" s="2" t="s">
        <v>139</v>
      </c>
      <c r="J5682" s="29">
        <v>22</v>
      </c>
      <c r="N5682" s="40">
        <v>286.22862286228622</v>
      </c>
      <c r="O5682" s="33">
        <f t="shared" si="461"/>
        <v>286.22862286228622</v>
      </c>
      <c r="P5682" s="22">
        <f>IF(ISNUMBER(O5682),SUMIFS(O$1:$O5682,A$1:$A5682,A5682,H$1:$H5682,H5682,D$1:$D5682,D5682),"")</f>
        <v>1432.5308380927499</v>
      </c>
      <c r="AK5682" s="34">
        <v>0.40740740740740744</v>
      </c>
      <c r="AL5682" s="34">
        <v>0</v>
      </c>
      <c r="AN5682" s="36">
        <v>0.59259259259259256</v>
      </c>
      <c r="AO5682" s="34">
        <v>0.59259259259259256</v>
      </c>
      <c r="AP5682" s="34">
        <v>0</v>
      </c>
      <c r="AS5682" s="36">
        <v>0</v>
      </c>
    </row>
    <row r="5683" spans="1:45" x14ac:dyDescent="0.3">
      <c r="A5683" s="4" t="s">
        <v>202</v>
      </c>
      <c r="B5683" t="s">
        <v>138</v>
      </c>
      <c r="C5683" s="28">
        <v>45083</v>
      </c>
      <c r="D5683">
        <v>2</v>
      </c>
      <c r="G5683" s="42" t="s">
        <v>212</v>
      </c>
      <c r="H5683">
        <f t="shared" si="460"/>
        <v>2023</v>
      </c>
      <c r="I5683" s="2" t="s">
        <v>139</v>
      </c>
      <c r="J5683" s="29">
        <v>22</v>
      </c>
      <c r="N5683" s="40">
        <v>218.65029606408922</v>
      </c>
      <c r="O5683" s="33">
        <f t="shared" si="461"/>
        <v>218.65029606408922</v>
      </c>
      <c r="P5683" s="22">
        <f>IF(ISNUMBER(O5683),SUMIFS(O$1:$O5683,A$1:$A5683,A5683,H$1:$H5683,H5683,D$1:$D5683,D5683),"")</f>
        <v>1489.9924503653806</v>
      </c>
      <c r="AK5683" s="34">
        <v>0.76363636363636367</v>
      </c>
      <c r="AL5683" s="34">
        <v>0</v>
      </c>
      <c r="AN5683" s="36">
        <v>0.23636363636363636</v>
      </c>
      <c r="AO5683" s="34">
        <v>0.23636363636363636</v>
      </c>
      <c r="AP5683" s="34">
        <v>0</v>
      </c>
      <c r="AS5683" s="36">
        <v>0</v>
      </c>
    </row>
    <row r="5684" spans="1:45" x14ac:dyDescent="0.3">
      <c r="A5684" s="4" t="s">
        <v>202</v>
      </c>
      <c r="B5684" t="s">
        <v>138</v>
      </c>
      <c r="C5684" s="28">
        <v>45083</v>
      </c>
      <c r="D5684">
        <v>3</v>
      </c>
      <c r="G5684" s="42" t="s">
        <v>212</v>
      </c>
      <c r="H5684">
        <f t="shared" si="460"/>
        <v>2023</v>
      </c>
      <c r="I5684" s="2" t="s">
        <v>139</v>
      </c>
      <c r="J5684" s="29">
        <v>22</v>
      </c>
      <c r="N5684" s="40">
        <v>216.91994830634115</v>
      </c>
      <c r="O5684" s="33">
        <f t="shared" si="461"/>
        <v>216.91994830634115</v>
      </c>
      <c r="P5684" s="22">
        <f>IF(ISNUMBER(O5684),SUMIFS(O$1:$O5684,A$1:$A5684,A5684,H$1:$H5684,H5684,D$1:$D5684,D5684),"")</f>
        <v>1412.0024599042349</v>
      </c>
      <c r="AK5684" s="34">
        <v>0.70666666666666667</v>
      </c>
      <c r="AL5684" s="34">
        <v>2.6666666666666668E-2</v>
      </c>
      <c r="AN5684" s="36">
        <v>0.26666666666666666</v>
      </c>
      <c r="AO5684" s="34">
        <v>0.26666666666666666</v>
      </c>
      <c r="AP5684" s="34">
        <v>0</v>
      </c>
      <c r="AS5684" s="36">
        <v>0</v>
      </c>
    </row>
    <row r="5685" spans="1:45" x14ac:dyDescent="0.3">
      <c r="A5685" s="4" t="s">
        <v>202</v>
      </c>
      <c r="B5685" t="s">
        <v>138</v>
      </c>
      <c r="C5685" s="28">
        <v>45083</v>
      </c>
      <c r="D5685">
        <v>4</v>
      </c>
      <c r="G5685" s="42" t="s">
        <v>212</v>
      </c>
      <c r="H5685">
        <f t="shared" si="460"/>
        <v>2023</v>
      </c>
      <c r="I5685" s="2" t="s">
        <v>139</v>
      </c>
      <c r="J5685" s="29">
        <v>22</v>
      </c>
      <c r="N5685" s="40">
        <v>201.56117530218248</v>
      </c>
      <c r="O5685" s="33">
        <f t="shared" si="461"/>
        <v>201.56117530218248</v>
      </c>
      <c r="P5685" s="22">
        <f>IF(ISNUMBER(O5685),SUMIFS(O$1:$O5685,A$1:$A5685,A5685,H$1:$H5685,H5685,D$1:$D5685,D5685),"")</f>
        <v>1337.1558858636051</v>
      </c>
      <c r="AK5685" s="34">
        <v>0.47368421052631582</v>
      </c>
      <c r="AL5685" s="34">
        <v>0</v>
      </c>
      <c r="AN5685" s="36">
        <v>0.52631578947368418</v>
      </c>
      <c r="AO5685" s="34">
        <v>0.52631578947368418</v>
      </c>
      <c r="AP5685" s="34">
        <v>0</v>
      </c>
      <c r="AS5685" s="36">
        <v>0</v>
      </c>
    </row>
    <row r="5686" spans="1:45" x14ac:dyDescent="0.3">
      <c r="A5686" s="4" t="s">
        <v>202</v>
      </c>
      <c r="B5686" t="s">
        <v>138</v>
      </c>
      <c r="C5686" s="28">
        <v>45175</v>
      </c>
      <c r="D5686">
        <v>1</v>
      </c>
      <c r="G5686" s="42" t="s">
        <v>212</v>
      </c>
      <c r="H5686">
        <f t="shared" si="460"/>
        <v>2023</v>
      </c>
      <c r="I5686" s="2" t="s">
        <v>139</v>
      </c>
      <c r="J5686" s="29">
        <v>23</v>
      </c>
      <c r="N5686" s="40">
        <v>71.031981048267696</v>
      </c>
      <c r="O5686" s="33">
        <f t="shared" si="461"/>
        <v>71.031981048267696</v>
      </c>
      <c r="P5686" s="22">
        <f>IF(ISNUMBER(O5686),SUMIFS(O$1:$O5686,A$1:$A5686,A5686,H$1:$H5686,H5686,D$1:$D5686,D5686),"")</f>
        <v>1503.5628191410176</v>
      </c>
      <c r="AK5686" s="34">
        <v>0.39215686274509809</v>
      </c>
      <c r="AL5686" s="34">
        <v>0</v>
      </c>
      <c r="AN5686" s="36">
        <v>0.60784313725490202</v>
      </c>
      <c r="AO5686" s="34">
        <v>0.60784313725490202</v>
      </c>
      <c r="AP5686" s="34">
        <v>0</v>
      </c>
      <c r="AS5686" s="36">
        <v>0</v>
      </c>
    </row>
    <row r="5687" spans="1:45" x14ac:dyDescent="0.3">
      <c r="A5687" s="4" t="s">
        <v>202</v>
      </c>
      <c r="B5687" t="s">
        <v>138</v>
      </c>
      <c r="C5687" s="28">
        <v>45175</v>
      </c>
      <c r="D5687">
        <v>2</v>
      </c>
      <c r="G5687" s="42" t="s">
        <v>212</v>
      </c>
      <c r="H5687">
        <f t="shared" si="460"/>
        <v>2023</v>
      </c>
      <c r="I5687" s="2" t="s">
        <v>139</v>
      </c>
      <c r="J5687" s="29">
        <v>23</v>
      </c>
      <c r="N5687" s="40">
        <v>91.19744154346229</v>
      </c>
      <c r="O5687" s="33">
        <f t="shared" si="461"/>
        <v>91.19744154346229</v>
      </c>
      <c r="P5687" s="22">
        <f>IF(ISNUMBER(O5687),SUMIFS(O$1:$O5687,A$1:$A5687,A5687,H$1:$H5687,H5687,D$1:$D5687,D5687),"")</f>
        <v>1581.1898919088428</v>
      </c>
      <c r="AK5687" s="34">
        <v>0.7407407407407407</v>
      </c>
      <c r="AL5687" s="34">
        <v>0</v>
      </c>
      <c r="AN5687" s="36">
        <v>0.25925925925925924</v>
      </c>
      <c r="AO5687" s="34">
        <v>0.25925925925925924</v>
      </c>
      <c r="AP5687" s="34">
        <v>0</v>
      </c>
      <c r="AS5687" s="36">
        <v>0</v>
      </c>
    </row>
    <row r="5688" spans="1:45" x14ac:dyDescent="0.3">
      <c r="A5688" s="4" t="s">
        <v>202</v>
      </c>
      <c r="B5688" t="s">
        <v>138</v>
      </c>
      <c r="C5688" s="28">
        <v>45175</v>
      </c>
      <c r="D5688">
        <v>3</v>
      </c>
      <c r="G5688" s="42" t="s">
        <v>212</v>
      </c>
      <c r="H5688">
        <f t="shared" si="460"/>
        <v>2023</v>
      </c>
      <c r="I5688" s="2" t="s">
        <v>139</v>
      </c>
      <c r="J5688" s="29">
        <v>23</v>
      </c>
      <c r="N5688" s="40">
        <v>101.04320098858604</v>
      </c>
      <c r="O5688" s="33">
        <f t="shared" si="461"/>
        <v>101.04320098858604</v>
      </c>
      <c r="P5688" s="22">
        <f>IF(ISNUMBER(O5688),SUMIFS(O$1:$O5688,A$1:$A5688,A5688,H$1:$H5688,H5688,D$1:$D5688,D5688),"")</f>
        <v>1513.0456608928209</v>
      </c>
      <c r="AK5688" s="34">
        <v>0.64935064935064934</v>
      </c>
      <c r="AL5688" s="34">
        <v>2.5974025974025976E-2</v>
      </c>
      <c r="AN5688" s="36">
        <v>0.31168831168831168</v>
      </c>
      <c r="AO5688" s="34">
        <v>0.31168831168831168</v>
      </c>
      <c r="AP5688" s="34">
        <v>0</v>
      </c>
      <c r="AS5688" s="36">
        <v>1.2987012987012988E-2</v>
      </c>
    </row>
    <row r="5689" spans="1:45" x14ac:dyDescent="0.3">
      <c r="A5689" s="4" t="s">
        <v>202</v>
      </c>
      <c r="B5689" t="s">
        <v>138</v>
      </c>
      <c r="C5689" s="28">
        <v>45175</v>
      </c>
      <c r="D5689">
        <v>4</v>
      </c>
      <c r="G5689" s="42" t="s">
        <v>212</v>
      </c>
      <c r="H5689">
        <f t="shared" si="460"/>
        <v>2023</v>
      </c>
      <c r="I5689" s="2" t="s">
        <v>139</v>
      </c>
      <c r="J5689" s="29">
        <v>23</v>
      </c>
      <c r="N5689" s="40">
        <v>59.80561395113002</v>
      </c>
      <c r="O5689" s="33">
        <f t="shared" si="461"/>
        <v>59.80561395113002</v>
      </c>
      <c r="P5689" s="22">
        <f>IF(ISNUMBER(O5689),SUMIFS(O$1:$O5689,A$1:$A5689,A5689,H$1:$H5689,H5689,D$1:$D5689,D5689),"")</f>
        <v>1396.9614998147351</v>
      </c>
      <c r="AK5689" s="34">
        <v>0.48275862068965514</v>
      </c>
      <c r="AL5689" s="34">
        <v>0</v>
      </c>
      <c r="AN5689" s="36">
        <v>0.51724137931034486</v>
      </c>
      <c r="AO5689" s="34">
        <v>0.51724137931034486</v>
      </c>
      <c r="AP5689" s="34">
        <v>0</v>
      </c>
      <c r="AS5689" s="36">
        <v>0</v>
      </c>
    </row>
    <row r="5690" spans="1:45" x14ac:dyDescent="0.3">
      <c r="A5690" s="4" t="s">
        <v>202</v>
      </c>
      <c r="B5690" t="s">
        <v>138</v>
      </c>
      <c r="C5690" s="28">
        <v>45225</v>
      </c>
      <c r="D5690">
        <v>1</v>
      </c>
      <c r="G5690" s="42" t="s">
        <v>212</v>
      </c>
      <c r="H5690">
        <f t="shared" si="460"/>
        <v>2023</v>
      </c>
      <c r="I5690" s="2" t="s">
        <v>139</v>
      </c>
      <c r="J5690" s="29">
        <v>24</v>
      </c>
      <c r="N5690" s="40">
        <v>199.84678243105211</v>
      </c>
      <c r="O5690" s="33">
        <f t="shared" si="461"/>
        <v>199.84678243105211</v>
      </c>
      <c r="P5690" s="22">
        <f>IF(ISNUMBER(O5690),SUMIFS(O$1:$O5690,A$1:$A5690,A5690,H$1:$H5690,H5690,D$1:$D5690,D5690),"")</f>
        <v>1703.4096015720697</v>
      </c>
      <c r="AK5690" s="34">
        <v>0.21276595744680851</v>
      </c>
      <c r="AL5690" s="34">
        <v>0</v>
      </c>
      <c r="AN5690" s="36">
        <v>0.78723404255319152</v>
      </c>
      <c r="AO5690" s="34">
        <v>0.57446808510638303</v>
      </c>
      <c r="AP5690" s="34">
        <v>0.21276595744680851</v>
      </c>
      <c r="AS5690" s="36">
        <v>0</v>
      </c>
    </row>
    <row r="5691" spans="1:45" x14ac:dyDescent="0.3">
      <c r="A5691" s="4" t="s">
        <v>202</v>
      </c>
      <c r="B5691" t="s">
        <v>138</v>
      </c>
      <c r="C5691" s="28">
        <v>45225</v>
      </c>
      <c r="D5691">
        <v>2</v>
      </c>
      <c r="G5691" s="42" t="s">
        <v>212</v>
      </c>
      <c r="H5691">
        <f t="shared" si="460"/>
        <v>2023</v>
      </c>
      <c r="I5691" s="2" t="s">
        <v>139</v>
      </c>
      <c r="J5691" s="29">
        <v>24</v>
      </c>
      <c r="N5691" s="40">
        <v>276.25804322719023</v>
      </c>
      <c r="O5691" s="33">
        <f t="shared" si="461"/>
        <v>276.25804322719023</v>
      </c>
      <c r="P5691" s="22">
        <f>IF(ISNUMBER(O5691),SUMIFS(O$1:$O5691,A$1:$A5691,A5691,H$1:$H5691,H5691,D$1:$D5691,D5691),"")</f>
        <v>1857.447935136033</v>
      </c>
      <c r="AK5691" s="34">
        <v>0.21333333333333335</v>
      </c>
      <c r="AL5691" s="34">
        <v>0</v>
      </c>
      <c r="AN5691" s="36">
        <v>0.78666666666666663</v>
      </c>
      <c r="AO5691" s="34">
        <v>0.6</v>
      </c>
      <c r="AP5691" s="34">
        <v>0.18666666666666665</v>
      </c>
      <c r="AS5691" s="36">
        <v>0</v>
      </c>
    </row>
    <row r="5692" spans="1:45" x14ac:dyDescent="0.3">
      <c r="A5692" s="4" t="s">
        <v>202</v>
      </c>
      <c r="B5692" t="s">
        <v>138</v>
      </c>
      <c r="C5692" s="28">
        <v>45225</v>
      </c>
      <c r="D5692">
        <v>3</v>
      </c>
      <c r="G5692" s="42" t="s">
        <v>212</v>
      </c>
      <c r="H5692">
        <f t="shared" si="460"/>
        <v>2023</v>
      </c>
      <c r="I5692" s="2" t="s">
        <v>139</v>
      </c>
      <c r="J5692" s="29">
        <v>24</v>
      </c>
      <c r="N5692" s="40">
        <v>304.9281265088174</v>
      </c>
      <c r="O5692" s="33">
        <f t="shared" si="461"/>
        <v>304.9281265088174</v>
      </c>
      <c r="P5692" s="22">
        <f>IF(ISNUMBER(O5692),SUMIFS(O$1:$O5692,A$1:$A5692,A5692,H$1:$H5692,H5692,D$1:$D5692,D5692),"")</f>
        <v>1817.9737874016382</v>
      </c>
      <c r="AK5692" s="34">
        <v>0.18562874251497008</v>
      </c>
      <c r="AL5692" s="34">
        <v>0</v>
      </c>
      <c r="AN5692" s="36">
        <v>0.81437125748502992</v>
      </c>
      <c r="AO5692" s="34">
        <v>0.47904191616766467</v>
      </c>
      <c r="AP5692" s="34">
        <v>0.33532934131736525</v>
      </c>
      <c r="AS5692" s="36">
        <v>0</v>
      </c>
    </row>
    <row r="5693" spans="1:45" x14ac:dyDescent="0.3">
      <c r="A5693" s="4" t="s">
        <v>202</v>
      </c>
      <c r="B5693" t="s">
        <v>138</v>
      </c>
      <c r="C5693" s="28">
        <v>45225</v>
      </c>
      <c r="D5693">
        <v>4</v>
      </c>
      <c r="G5693" s="42" t="s">
        <v>212</v>
      </c>
      <c r="H5693">
        <f t="shared" si="460"/>
        <v>2023</v>
      </c>
      <c r="I5693" s="2" t="s">
        <v>139</v>
      </c>
      <c r="J5693" s="29">
        <v>24</v>
      </c>
      <c r="N5693" s="40">
        <v>225.11499302289522</v>
      </c>
      <c r="O5693" s="33">
        <f t="shared" si="461"/>
        <v>225.11499302289522</v>
      </c>
      <c r="P5693" s="22">
        <f>IF(ISNUMBER(O5693),SUMIFS(O$1:$O5693,A$1:$A5693,A5693,H$1:$H5693,H5693,D$1:$D5693,D5693),"")</f>
        <v>1622.0764928376304</v>
      </c>
      <c r="AK5693" s="34">
        <v>0.23622047244094491</v>
      </c>
      <c r="AL5693" s="34">
        <v>0</v>
      </c>
      <c r="AN5693" s="36">
        <v>0.7637795275590552</v>
      </c>
      <c r="AO5693" s="34">
        <v>0.55118110236220474</v>
      </c>
      <c r="AP5693" s="34">
        <v>0.21259842519685043</v>
      </c>
      <c r="AS5693" s="36">
        <v>0</v>
      </c>
    </row>
    <row r="5694" spans="1:45" x14ac:dyDescent="0.3">
      <c r="A5694" s="4" t="s">
        <v>202</v>
      </c>
      <c r="B5694" t="s">
        <v>138</v>
      </c>
      <c r="C5694" s="28">
        <v>45252</v>
      </c>
      <c r="D5694">
        <v>1</v>
      </c>
      <c r="G5694" s="42" t="s">
        <v>212</v>
      </c>
      <c r="H5694">
        <f t="shared" si="460"/>
        <v>2023</v>
      </c>
      <c r="I5694" s="2" t="s">
        <v>139</v>
      </c>
      <c r="J5694" s="29">
        <v>25</v>
      </c>
      <c r="N5694" s="40">
        <v>124.28300644861153</v>
      </c>
      <c r="O5694" s="33">
        <f t="shared" si="461"/>
        <v>124.28300644861153</v>
      </c>
      <c r="P5694" s="22">
        <f>IF(ISNUMBER(O5694),SUMIFS(O$1:$O5694,A$1:$A5694,A5694,H$1:$H5694,H5694,D$1:$D5694,D5694),"")</f>
        <v>1827.6926080206813</v>
      </c>
      <c r="AK5694" s="34">
        <v>0.25223613595706618</v>
      </c>
      <c r="AL5694" s="34">
        <v>0</v>
      </c>
      <c r="AN5694" s="36">
        <v>0.74776386404293382</v>
      </c>
      <c r="AO5694" s="34">
        <v>0.29516994633273702</v>
      </c>
      <c r="AP5694" s="34">
        <v>0.45259391771019675</v>
      </c>
      <c r="AS5694" s="36">
        <v>0</v>
      </c>
    </row>
    <row r="5695" spans="1:45" x14ac:dyDescent="0.3">
      <c r="A5695" s="4" t="s">
        <v>202</v>
      </c>
      <c r="B5695" t="s">
        <v>138</v>
      </c>
      <c r="C5695" s="28">
        <v>45252</v>
      </c>
      <c r="D5695">
        <v>2</v>
      </c>
      <c r="G5695" s="42" t="s">
        <v>212</v>
      </c>
      <c r="H5695">
        <f t="shared" ref="H5695:H5758" si="462">YEAR(C5695)</f>
        <v>2023</v>
      </c>
      <c r="I5695" s="2" t="s">
        <v>139</v>
      </c>
      <c r="J5695" s="29">
        <v>25</v>
      </c>
      <c r="N5695" s="40">
        <v>142.81509100721189</v>
      </c>
      <c r="O5695" s="33">
        <f t="shared" si="461"/>
        <v>142.81509100721189</v>
      </c>
      <c r="P5695" s="22">
        <f>IF(ISNUMBER(O5695),SUMIFS(O$1:$O5695,A$1:$A5695,A5695,H$1:$H5695,H5695,D$1:$D5695,D5695),"")</f>
        <v>2000.263026143245</v>
      </c>
      <c r="AK5695" s="34">
        <v>0.30807248764415157</v>
      </c>
      <c r="AL5695" s="34">
        <v>1.6474464579901153E-3</v>
      </c>
      <c r="AN5695" s="36">
        <v>0.69028006589785829</v>
      </c>
      <c r="AO5695" s="34">
        <v>0.48764415156507412</v>
      </c>
      <c r="AP5695" s="34">
        <v>0.20263591433278416</v>
      </c>
      <c r="AS5695" s="36">
        <v>0</v>
      </c>
    </row>
    <row r="5696" spans="1:45" x14ac:dyDescent="0.3">
      <c r="A5696" s="4" t="s">
        <v>202</v>
      </c>
      <c r="B5696" t="s">
        <v>138</v>
      </c>
      <c r="C5696" s="28">
        <v>45252</v>
      </c>
      <c r="D5696">
        <v>3</v>
      </c>
      <c r="G5696" s="42" t="s">
        <v>212</v>
      </c>
      <c r="H5696">
        <f t="shared" si="462"/>
        <v>2023</v>
      </c>
      <c r="I5696" s="2" t="s">
        <v>139</v>
      </c>
      <c r="J5696" s="29">
        <v>25</v>
      </c>
      <c r="N5696" s="40">
        <v>120.39560692312116</v>
      </c>
      <c r="O5696" s="33">
        <f t="shared" si="461"/>
        <v>120.39560692312116</v>
      </c>
      <c r="P5696" s="22">
        <f>IF(ISNUMBER(O5696),SUMIFS(O$1:$O5696,A$1:$A5696,A5696,H$1:$H5696,H5696,D$1:$D5696,D5696),"")</f>
        <v>1938.3693943247595</v>
      </c>
      <c r="AK5696" s="34">
        <v>0.5145631067961165</v>
      </c>
      <c r="AL5696" s="34">
        <v>0</v>
      </c>
      <c r="AN5696" s="36">
        <v>0.4854368932038835</v>
      </c>
      <c r="AO5696" s="34">
        <v>0.2168284789644013</v>
      </c>
      <c r="AP5696" s="34">
        <v>0.26860841423948217</v>
      </c>
      <c r="AS5696" s="36">
        <v>0</v>
      </c>
    </row>
    <row r="5697" spans="1:45" x14ac:dyDescent="0.3">
      <c r="A5697" s="4" t="s">
        <v>202</v>
      </c>
      <c r="B5697" t="s">
        <v>138</v>
      </c>
      <c r="C5697" s="28">
        <v>45252</v>
      </c>
      <c r="D5697">
        <v>4</v>
      </c>
      <c r="G5697" s="42" t="s">
        <v>212</v>
      </c>
      <c r="H5697">
        <f t="shared" si="462"/>
        <v>2023</v>
      </c>
      <c r="I5697" s="2" t="s">
        <v>139</v>
      </c>
      <c r="J5697" s="29">
        <v>25</v>
      </c>
      <c r="N5697" s="40">
        <v>121.00495052765322</v>
      </c>
      <c r="O5697" s="33">
        <f t="shared" si="461"/>
        <v>121.00495052765322</v>
      </c>
      <c r="P5697" s="22">
        <f>IF(ISNUMBER(O5697),SUMIFS(O$1:$O5697,A$1:$A5697,A5697,H$1:$H5697,H5697,D$1:$D5697,D5697),"")</f>
        <v>1743.0814433652836</v>
      </c>
      <c r="AK5697" s="34">
        <v>0.27440147329650089</v>
      </c>
      <c r="AL5697" s="34">
        <v>0</v>
      </c>
      <c r="AN5697" s="36">
        <v>0.725598526703499</v>
      </c>
      <c r="AO5697" s="34">
        <v>0.47513812154696128</v>
      </c>
      <c r="AP5697" s="34">
        <v>0.25046040515653772</v>
      </c>
      <c r="AS5697" s="36">
        <v>0</v>
      </c>
    </row>
    <row r="5698" spans="1:45" x14ac:dyDescent="0.3">
      <c r="A5698" s="4" t="s">
        <v>202</v>
      </c>
      <c r="B5698" t="s">
        <v>138</v>
      </c>
      <c r="C5698" s="28">
        <v>45278</v>
      </c>
      <c r="D5698">
        <v>1</v>
      </c>
      <c r="G5698" s="42" t="s">
        <v>212</v>
      </c>
      <c r="H5698">
        <f t="shared" si="462"/>
        <v>2023</v>
      </c>
      <c r="I5698" s="2" t="s">
        <v>139</v>
      </c>
      <c r="J5698" s="29">
        <v>26</v>
      </c>
      <c r="N5698" s="40">
        <v>71.877486077963411</v>
      </c>
      <c r="O5698" s="33">
        <f t="shared" si="461"/>
        <v>71.877486077963411</v>
      </c>
      <c r="P5698" s="22">
        <f>IF(ISNUMBER(O5698),SUMIFS(O$1:$O5698,A$1:$A5698,A5698,H$1:$H5698,H5698,D$1:$D5698,D5698),"")</f>
        <v>1899.5700940986446</v>
      </c>
      <c r="AK5698" s="34">
        <v>0.7</v>
      </c>
      <c r="AL5698" s="34">
        <v>1.6E-2</v>
      </c>
      <c r="AN5698" s="36">
        <v>0.28400000000000003</v>
      </c>
      <c r="AO5698" s="34">
        <v>0.27200000000000002</v>
      </c>
      <c r="AP5698" s="34">
        <v>1.2E-2</v>
      </c>
      <c r="AS5698" s="36">
        <v>0</v>
      </c>
    </row>
    <row r="5699" spans="1:45" x14ac:dyDescent="0.3">
      <c r="A5699" s="4" t="s">
        <v>202</v>
      </c>
      <c r="B5699" t="s">
        <v>138</v>
      </c>
      <c r="C5699" s="28">
        <v>45278</v>
      </c>
      <c r="D5699">
        <v>2</v>
      </c>
      <c r="G5699" s="42" t="s">
        <v>212</v>
      </c>
      <c r="H5699">
        <f t="shared" si="462"/>
        <v>2023</v>
      </c>
      <c r="I5699" s="2" t="s">
        <v>139</v>
      </c>
      <c r="J5699" s="29">
        <v>26</v>
      </c>
      <c r="N5699" s="40">
        <v>55.958488662508145</v>
      </c>
      <c r="O5699" s="33">
        <f t="shared" si="461"/>
        <v>55.958488662508145</v>
      </c>
      <c r="P5699" s="22">
        <f>IF(ISNUMBER(O5699),SUMIFS(O$1:$O5699,A$1:$A5699,A5699,H$1:$H5699,H5699,D$1:$D5699,D5699),"")</f>
        <v>2056.221514805753</v>
      </c>
      <c r="AK5699" s="34">
        <v>0.41988950276243092</v>
      </c>
      <c r="AL5699" s="34">
        <v>0</v>
      </c>
      <c r="AN5699" s="36">
        <v>0.58011049723756913</v>
      </c>
      <c r="AO5699" s="34">
        <v>0.35727440147329653</v>
      </c>
      <c r="AP5699" s="34">
        <v>0.22283609576427257</v>
      </c>
      <c r="AS5699" s="36">
        <v>0</v>
      </c>
    </row>
    <row r="5700" spans="1:45" x14ac:dyDescent="0.3">
      <c r="A5700" s="4" t="s">
        <v>202</v>
      </c>
      <c r="B5700" t="s">
        <v>138</v>
      </c>
      <c r="C5700" s="28">
        <v>45278</v>
      </c>
      <c r="D5700">
        <v>3</v>
      </c>
      <c r="G5700" s="42" t="s">
        <v>212</v>
      </c>
      <c r="H5700">
        <f t="shared" si="462"/>
        <v>2023</v>
      </c>
      <c r="I5700" s="2" t="s">
        <v>139</v>
      </c>
      <c r="J5700" s="29">
        <v>26</v>
      </c>
      <c r="N5700" s="40">
        <v>95.168647164933148</v>
      </c>
      <c r="O5700" s="33">
        <f t="shared" si="461"/>
        <v>95.168647164933148</v>
      </c>
      <c r="P5700" s="22">
        <f>IF(ISNUMBER(O5700),SUMIFS(O$1:$O5700,A$1:$A5700,A5700,H$1:$H5700,H5700,D$1:$D5700,D5700),"")</f>
        <v>2033.5380414896927</v>
      </c>
      <c r="AK5700" s="34">
        <v>0.49025974025974023</v>
      </c>
      <c r="AL5700" s="34">
        <v>0</v>
      </c>
      <c r="AN5700" s="36">
        <v>0.49837662337662336</v>
      </c>
      <c r="AO5700" s="34">
        <v>0.28246753246753248</v>
      </c>
      <c r="AP5700" s="34">
        <v>0.21590909090909091</v>
      </c>
      <c r="AS5700" s="36">
        <v>1.1363636363636364E-2</v>
      </c>
    </row>
    <row r="5701" spans="1:45" x14ac:dyDescent="0.3">
      <c r="A5701" s="4" t="s">
        <v>202</v>
      </c>
      <c r="B5701" t="s">
        <v>138</v>
      </c>
      <c r="C5701" s="28">
        <v>45278</v>
      </c>
      <c r="D5701">
        <v>4</v>
      </c>
      <c r="G5701" s="42" t="s">
        <v>212</v>
      </c>
      <c r="H5701">
        <f t="shared" si="462"/>
        <v>2023</v>
      </c>
      <c r="I5701" s="2" t="s">
        <v>139</v>
      </c>
      <c r="J5701" s="29">
        <v>26</v>
      </c>
      <c r="N5701" s="40">
        <v>34.968609244013827</v>
      </c>
      <c r="O5701" s="33">
        <f t="shared" si="461"/>
        <v>34.968609244013827</v>
      </c>
      <c r="P5701" s="22">
        <f>IF(ISNUMBER(O5701),SUMIFS(O$1:$O5701,A$1:$A5701,A5701,H$1:$H5701,H5701,D$1:$D5701,D5701),"")</f>
        <v>1778.0500526092974</v>
      </c>
      <c r="AK5701" s="34">
        <v>0.52640264026402639</v>
      </c>
      <c r="AL5701" s="34">
        <v>0</v>
      </c>
      <c r="AN5701" s="36">
        <v>0.47029702970297027</v>
      </c>
      <c r="AO5701" s="34">
        <v>0.26897689768976896</v>
      </c>
      <c r="AP5701" s="34">
        <v>0.20132013201320134</v>
      </c>
      <c r="AS5701" s="36">
        <v>3.3003300330033008E-3</v>
      </c>
    </row>
    <row r="5702" spans="1:45" x14ac:dyDescent="0.3">
      <c r="A5702" s="4" t="s">
        <v>202</v>
      </c>
      <c r="B5702" t="s">
        <v>138</v>
      </c>
      <c r="C5702" s="28">
        <v>45323</v>
      </c>
      <c r="D5702">
        <v>1</v>
      </c>
      <c r="G5702" s="42" t="s">
        <v>212</v>
      </c>
      <c r="H5702">
        <f t="shared" si="462"/>
        <v>2024</v>
      </c>
      <c r="I5702" s="2" t="s">
        <v>139</v>
      </c>
      <c r="J5702" s="29">
        <v>27</v>
      </c>
      <c r="N5702" s="40">
        <v>175.48853768949462</v>
      </c>
      <c r="O5702" s="33">
        <f t="shared" si="461"/>
        <v>175.48853768949462</v>
      </c>
      <c r="P5702" s="22">
        <f>IF(ISNUMBER(O5702),SUMIFS(O$1:$O5702,A$1:$A5702,A5702,H$1:$H5702,H5702,D$1:$D5702,D5702),"")</f>
        <v>175.48853768949462</v>
      </c>
      <c r="AK5702" s="34">
        <v>0.62928348909657317</v>
      </c>
      <c r="AL5702" s="34">
        <v>0</v>
      </c>
      <c r="AN5702" s="36">
        <v>0.35410176531671855</v>
      </c>
      <c r="AO5702" s="34">
        <v>9.7611630321910683E-2</v>
      </c>
      <c r="AP5702" s="34">
        <v>0.25649013499480788</v>
      </c>
      <c r="AS5702" s="36">
        <v>1.6614745586708203E-2</v>
      </c>
    </row>
    <row r="5703" spans="1:45" x14ac:dyDescent="0.3">
      <c r="A5703" s="4" t="s">
        <v>202</v>
      </c>
      <c r="B5703" t="s">
        <v>138</v>
      </c>
      <c r="C5703" s="28">
        <v>45323</v>
      </c>
      <c r="D5703">
        <v>2</v>
      </c>
      <c r="G5703" s="42" t="s">
        <v>212</v>
      </c>
      <c r="H5703">
        <f t="shared" si="462"/>
        <v>2024</v>
      </c>
      <c r="I5703" s="2" t="s">
        <v>139</v>
      </c>
      <c r="J5703" s="29">
        <v>27</v>
      </c>
      <c r="N5703" s="40">
        <v>166.3556876893617</v>
      </c>
      <c r="O5703" s="33">
        <f t="shared" si="461"/>
        <v>166.3556876893617</v>
      </c>
      <c r="P5703" s="22">
        <f>IF(ISNUMBER(O5703),SUMIFS(O$1:$O5703,A$1:$A5703,A5703,H$1:$H5703,H5703,D$1:$D5703,D5703),"")</f>
        <v>166.3556876893617</v>
      </c>
      <c r="AK5703" s="34">
        <v>0.80836575875486372</v>
      </c>
      <c r="AL5703" s="34">
        <v>0</v>
      </c>
      <c r="AN5703" s="36">
        <v>0.19163424124513617</v>
      </c>
      <c r="AO5703" s="34">
        <v>0.1186770428015564</v>
      </c>
      <c r="AP5703" s="34">
        <v>7.2957198443579757E-2</v>
      </c>
      <c r="AS5703" s="36">
        <v>0</v>
      </c>
    </row>
    <row r="5704" spans="1:45" x14ac:dyDescent="0.3">
      <c r="A5704" s="4" t="s">
        <v>202</v>
      </c>
      <c r="B5704" t="s">
        <v>138</v>
      </c>
      <c r="C5704" s="28">
        <v>45323</v>
      </c>
      <c r="D5704">
        <v>3</v>
      </c>
      <c r="G5704" s="42" t="s">
        <v>212</v>
      </c>
      <c r="H5704">
        <f t="shared" si="462"/>
        <v>2024</v>
      </c>
      <c r="I5704" s="2" t="s">
        <v>139</v>
      </c>
      <c r="J5704" s="29">
        <v>27</v>
      </c>
      <c r="N5704" s="40">
        <v>159.89228593801937</v>
      </c>
      <c r="O5704" s="33">
        <f t="shared" si="461"/>
        <v>159.89228593801937</v>
      </c>
      <c r="P5704" s="22">
        <f>IF(ISNUMBER(O5704),SUMIFS(O$1:$O5704,A$1:$A5704,A5704,H$1:$H5704,H5704,D$1:$D5704,D5704),"")</f>
        <v>159.89228593801937</v>
      </c>
      <c r="AK5704" s="34">
        <v>0.64568345323741005</v>
      </c>
      <c r="AL5704" s="34">
        <v>0</v>
      </c>
      <c r="AN5704" s="36">
        <v>0.35431654676258995</v>
      </c>
      <c r="AO5704" s="34">
        <v>9.7122302158273388E-2</v>
      </c>
      <c r="AP5704" s="34">
        <v>0.25719424460431656</v>
      </c>
      <c r="AS5704" s="36">
        <v>0</v>
      </c>
    </row>
    <row r="5705" spans="1:45" x14ac:dyDescent="0.3">
      <c r="A5705" s="4" t="s">
        <v>202</v>
      </c>
      <c r="B5705" t="s">
        <v>138</v>
      </c>
      <c r="C5705" s="28">
        <v>45323</v>
      </c>
      <c r="D5705">
        <v>4</v>
      </c>
      <c r="G5705" s="42" t="s">
        <v>212</v>
      </c>
      <c r="H5705">
        <f t="shared" si="462"/>
        <v>2024</v>
      </c>
      <c r="I5705" s="2" t="s">
        <v>139</v>
      </c>
      <c r="J5705" s="29">
        <v>27</v>
      </c>
      <c r="N5705" s="40">
        <v>157.70476622074696</v>
      </c>
      <c r="O5705" s="33">
        <f t="shared" si="461"/>
        <v>157.70476622074696</v>
      </c>
      <c r="P5705" s="22">
        <f>IF(ISNUMBER(O5705),SUMIFS(O$1:$O5705,A$1:$A5705,A5705,H$1:$H5705,H5705,D$1:$D5705,D5705),"")</f>
        <v>157.70476622074696</v>
      </c>
      <c r="AK5705" s="34">
        <v>0.73341094295692666</v>
      </c>
      <c r="AL5705" s="34">
        <v>0</v>
      </c>
      <c r="AN5705" s="36">
        <v>0.16763678696158324</v>
      </c>
      <c r="AO5705" s="34">
        <v>5.2386495925494762E-2</v>
      </c>
      <c r="AP5705" s="34">
        <v>0.11525029103608847</v>
      </c>
      <c r="AS5705" s="36">
        <v>9.8952270081490101E-2</v>
      </c>
    </row>
    <row r="5706" spans="1:45" x14ac:dyDescent="0.3">
      <c r="A5706" s="4" t="s">
        <v>202</v>
      </c>
      <c r="B5706" t="s">
        <v>138</v>
      </c>
      <c r="C5706" s="28">
        <v>45278</v>
      </c>
      <c r="D5706">
        <v>1</v>
      </c>
      <c r="G5706" s="42" t="s">
        <v>212</v>
      </c>
      <c r="H5706">
        <f t="shared" si="462"/>
        <v>2023</v>
      </c>
      <c r="I5706" s="2" t="s">
        <v>139</v>
      </c>
      <c r="J5706" s="29">
        <v>28</v>
      </c>
      <c r="N5706" s="40">
        <v>71.877486077963411</v>
      </c>
      <c r="O5706" s="33">
        <f t="shared" si="461"/>
        <v>71.877486077963411</v>
      </c>
      <c r="P5706" s="22">
        <f>IF(ISNUMBER(O5706),SUMIFS(O$1:$O5706,A$1:$A5706,A5706,H$1:$H5706,H5706,D$1:$D5706,D5706),"")</f>
        <v>1971.447580176608</v>
      </c>
      <c r="AK5706" s="34">
        <v>0.7</v>
      </c>
      <c r="AL5706" s="34">
        <v>1.6E-2</v>
      </c>
      <c r="AN5706" s="36">
        <v>0.28400000000000003</v>
      </c>
      <c r="AO5706" s="34">
        <v>0.27200000000000002</v>
      </c>
      <c r="AP5706" s="34">
        <v>1.2E-2</v>
      </c>
      <c r="AS5706" s="36">
        <v>0</v>
      </c>
    </row>
    <row r="5707" spans="1:45" x14ac:dyDescent="0.3">
      <c r="A5707" s="4" t="s">
        <v>202</v>
      </c>
      <c r="B5707" t="s">
        <v>138</v>
      </c>
      <c r="C5707" s="28">
        <v>45278</v>
      </c>
      <c r="D5707">
        <v>2</v>
      </c>
      <c r="G5707" s="42" t="s">
        <v>212</v>
      </c>
      <c r="H5707">
        <f t="shared" si="462"/>
        <v>2023</v>
      </c>
      <c r="I5707" s="2" t="s">
        <v>139</v>
      </c>
      <c r="J5707" s="29">
        <v>28</v>
      </c>
      <c r="N5707" s="40">
        <v>55.958488662508145</v>
      </c>
      <c r="O5707" s="33">
        <f t="shared" si="461"/>
        <v>55.958488662508145</v>
      </c>
      <c r="P5707" s="22">
        <f>IF(ISNUMBER(O5707),SUMIFS(O$1:$O5707,A$1:$A5707,A5707,H$1:$H5707,H5707,D$1:$D5707,D5707),"")</f>
        <v>2112.180003468261</v>
      </c>
      <c r="AK5707" s="34">
        <v>0.41988950276243092</v>
      </c>
      <c r="AL5707" s="34">
        <v>0</v>
      </c>
      <c r="AN5707" s="36">
        <v>0.58011049723756913</v>
      </c>
      <c r="AO5707" s="34">
        <v>0.35727440147329653</v>
      </c>
      <c r="AP5707" s="34">
        <v>0.22283609576427257</v>
      </c>
      <c r="AS5707" s="36">
        <v>0</v>
      </c>
    </row>
    <row r="5708" spans="1:45" x14ac:dyDescent="0.3">
      <c r="A5708" s="4" t="s">
        <v>202</v>
      </c>
      <c r="B5708" t="s">
        <v>138</v>
      </c>
      <c r="C5708" s="28">
        <v>45278</v>
      </c>
      <c r="D5708">
        <v>3</v>
      </c>
      <c r="G5708" s="42" t="s">
        <v>212</v>
      </c>
      <c r="H5708">
        <f t="shared" si="462"/>
        <v>2023</v>
      </c>
      <c r="I5708" s="2" t="s">
        <v>139</v>
      </c>
      <c r="J5708" s="29">
        <v>28</v>
      </c>
      <c r="N5708" s="40">
        <v>95.168647164933148</v>
      </c>
      <c r="O5708" s="33">
        <f t="shared" si="461"/>
        <v>95.168647164933148</v>
      </c>
      <c r="P5708" s="22">
        <f>IF(ISNUMBER(O5708),SUMIFS(O$1:$O5708,A$1:$A5708,A5708,H$1:$H5708,H5708,D$1:$D5708,D5708),"")</f>
        <v>2128.7066886546259</v>
      </c>
      <c r="AK5708" s="34">
        <v>0.49025974025974023</v>
      </c>
      <c r="AL5708" s="34">
        <v>0</v>
      </c>
      <c r="AN5708" s="36">
        <v>0.49837662337662336</v>
      </c>
      <c r="AO5708" s="34">
        <v>0.28246753246753248</v>
      </c>
      <c r="AP5708" s="34">
        <v>0.21590909090909091</v>
      </c>
      <c r="AS5708" s="36">
        <v>1.1363636363636364E-2</v>
      </c>
    </row>
    <row r="5709" spans="1:45" x14ac:dyDescent="0.3">
      <c r="A5709" s="4" t="s">
        <v>202</v>
      </c>
      <c r="B5709" t="s">
        <v>138</v>
      </c>
      <c r="C5709" s="28">
        <v>45278</v>
      </c>
      <c r="D5709">
        <v>4</v>
      </c>
      <c r="G5709" s="42" t="s">
        <v>212</v>
      </c>
      <c r="H5709">
        <f t="shared" si="462"/>
        <v>2023</v>
      </c>
      <c r="I5709" s="2" t="s">
        <v>139</v>
      </c>
      <c r="J5709" s="29">
        <v>28</v>
      </c>
      <c r="N5709" s="40">
        <v>34.968609244013827</v>
      </c>
      <c r="O5709" s="33">
        <f t="shared" si="461"/>
        <v>34.968609244013827</v>
      </c>
      <c r="P5709" s="22">
        <f>IF(ISNUMBER(O5709),SUMIFS(O$1:$O5709,A$1:$A5709,A5709,H$1:$H5709,H5709,D$1:$D5709,D5709),"")</f>
        <v>1813.0186618533112</v>
      </c>
      <c r="AK5709" s="34">
        <v>0.52640264026402639</v>
      </c>
      <c r="AL5709" s="34">
        <v>0</v>
      </c>
      <c r="AN5709" s="36">
        <v>0.47029702970297027</v>
      </c>
      <c r="AO5709" s="34">
        <v>0.26897689768976896</v>
      </c>
      <c r="AP5709" s="34">
        <v>0.20132013201320134</v>
      </c>
      <c r="AS5709" s="36">
        <v>3.3003300330033008E-3</v>
      </c>
    </row>
    <row r="5710" spans="1:45" x14ac:dyDescent="0.3">
      <c r="A5710" s="4" t="s">
        <v>202</v>
      </c>
      <c r="B5710" t="s">
        <v>138</v>
      </c>
      <c r="C5710" s="28">
        <v>45323</v>
      </c>
      <c r="D5710">
        <v>1</v>
      </c>
      <c r="G5710" s="42" t="s">
        <v>212</v>
      </c>
      <c r="H5710">
        <f t="shared" si="462"/>
        <v>2024</v>
      </c>
      <c r="I5710" s="2" t="s">
        <v>139</v>
      </c>
      <c r="J5710" s="29">
        <v>29</v>
      </c>
      <c r="N5710" s="40">
        <v>175.48853768949462</v>
      </c>
      <c r="O5710" s="33">
        <f t="shared" si="461"/>
        <v>175.48853768949462</v>
      </c>
      <c r="P5710" s="22">
        <f>IF(ISNUMBER(O5710),SUMIFS(O$1:$O5710,A$1:$A5710,A5710,H$1:$H5710,H5710,D$1:$D5710,D5710),"")</f>
        <v>350.97707537898924</v>
      </c>
      <c r="AK5710" s="34">
        <v>0.62928348909657317</v>
      </c>
      <c r="AL5710" s="34">
        <v>0</v>
      </c>
      <c r="AN5710" s="36">
        <v>0.35410176531671855</v>
      </c>
      <c r="AO5710" s="34">
        <v>9.7611630321910683E-2</v>
      </c>
      <c r="AP5710" s="34">
        <v>0.25649013499480788</v>
      </c>
      <c r="AS5710" s="36">
        <v>1.6614745586708203E-2</v>
      </c>
    </row>
    <row r="5711" spans="1:45" x14ac:dyDescent="0.3">
      <c r="A5711" s="4" t="s">
        <v>202</v>
      </c>
      <c r="B5711" t="s">
        <v>138</v>
      </c>
      <c r="C5711" s="28">
        <v>45323</v>
      </c>
      <c r="D5711">
        <v>2</v>
      </c>
      <c r="G5711" s="42" t="s">
        <v>212</v>
      </c>
      <c r="H5711">
        <f t="shared" si="462"/>
        <v>2024</v>
      </c>
      <c r="I5711" s="2" t="s">
        <v>139</v>
      </c>
      <c r="J5711" s="29">
        <v>29</v>
      </c>
      <c r="N5711" s="40">
        <v>166.3556876893617</v>
      </c>
      <c r="O5711" s="33">
        <f t="shared" si="461"/>
        <v>166.3556876893617</v>
      </c>
      <c r="P5711" s="22">
        <f>IF(ISNUMBER(O5711),SUMIFS(O$1:$O5711,A$1:$A5711,A5711,H$1:$H5711,H5711,D$1:$D5711,D5711),"")</f>
        <v>332.7113753787234</v>
      </c>
      <c r="AK5711" s="34">
        <v>0.80836575875486372</v>
      </c>
      <c r="AL5711" s="34">
        <v>0</v>
      </c>
      <c r="AN5711" s="36">
        <v>0.19163424124513617</v>
      </c>
      <c r="AO5711" s="34">
        <v>0.1186770428015564</v>
      </c>
      <c r="AP5711" s="34">
        <v>7.2957198443579757E-2</v>
      </c>
      <c r="AS5711" s="36">
        <v>0</v>
      </c>
    </row>
    <row r="5712" spans="1:45" x14ac:dyDescent="0.3">
      <c r="A5712" s="4" t="s">
        <v>202</v>
      </c>
      <c r="B5712" t="s">
        <v>138</v>
      </c>
      <c r="C5712" s="28">
        <v>45323</v>
      </c>
      <c r="D5712">
        <v>3</v>
      </c>
      <c r="G5712" s="42" t="s">
        <v>212</v>
      </c>
      <c r="H5712">
        <f t="shared" si="462"/>
        <v>2024</v>
      </c>
      <c r="I5712" s="2" t="s">
        <v>139</v>
      </c>
      <c r="J5712" s="29">
        <v>29</v>
      </c>
      <c r="N5712" s="40">
        <v>159.89228593801937</v>
      </c>
      <c r="O5712" s="33">
        <f t="shared" si="461"/>
        <v>159.89228593801937</v>
      </c>
      <c r="P5712" s="22">
        <f>IF(ISNUMBER(O5712),SUMIFS(O$1:$O5712,A$1:$A5712,A5712,H$1:$H5712,H5712,D$1:$D5712,D5712),"")</f>
        <v>319.78457187603874</v>
      </c>
      <c r="AK5712" s="34">
        <v>0.64568345323741005</v>
      </c>
      <c r="AL5712" s="34">
        <v>0</v>
      </c>
      <c r="AN5712" s="36">
        <v>0.35431654676258995</v>
      </c>
      <c r="AO5712" s="34">
        <v>9.7122302158273388E-2</v>
      </c>
      <c r="AP5712" s="34">
        <v>0.25719424460431656</v>
      </c>
      <c r="AS5712" s="36">
        <v>0</v>
      </c>
    </row>
    <row r="5713" spans="1:45" x14ac:dyDescent="0.3">
      <c r="A5713" s="4" t="s">
        <v>202</v>
      </c>
      <c r="B5713" t="s">
        <v>138</v>
      </c>
      <c r="C5713" s="28">
        <v>45323</v>
      </c>
      <c r="D5713">
        <v>4</v>
      </c>
      <c r="G5713" s="42" t="s">
        <v>212</v>
      </c>
      <c r="H5713">
        <f t="shared" si="462"/>
        <v>2024</v>
      </c>
      <c r="I5713" s="2" t="s">
        <v>139</v>
      </c>
      <c r="J5713" s="29">
        <v>29</v>
      </c>
      <c r="N5713" s="40">
        <v>157.70476622074696</v>
      </c>
      <c r="O5713" s="33">
        <f t="shared" si="461"/>
        <v>157.70476622074696</v>
      </c>
      <c r="P5713" s="22">
        <f>IF(ISNUMBER(O5713),SUMIFS(O$1:$O5713,A$1:$A5713,A5713,H$1:$H5713,H5713,D$1:$D5713,D5713),"")</f>
        <v>315.40953244149392</v>
      </c>
      <c r="AK5713" s="34">
        <v>0.73341094295692666</v>
      </c>
      <c r="AL5713" s="34">
        <v>0</v>
      </c>
      <c r="AN5713" s="36">
        <v>0.16763678696158324</v>
      </c>
      <c r="AO5713" s="34">
        <v>5.2386495925494762E-2</v>
      </c>
      <c r="AP5713" s="34">
        <v>0.11525029103608847</v>
      </c>
      <c r="AS5713" s="36">
        <v>9.8952270081490101E-2</v>
      </c>
    </row>
    <row r="5714" spans="1:45" x14ac:dyDescent="0.3">
      <c r="A5714" s="4" t="s">
        <v>202</v>
      </c>
      <c r="B5714" t="s">
        <v>138</v>
      </c>
      <c r="C5714" s="28">
        <v>45385</v>
      </c>
      <c r="D5714">
        <v>1</v>
      </c>
      <c r="G5714" s="42" t="s">
        <v>212</v>
      </c>
      <c r="H5714">
        <f t="shared" si="462"/>
        <v>2024</v>
      </c>
      <c r="I5714" s="2" t="s">
        <v>139</v>
      </c>
      <c r="J5714" s="29">
        <v>30</v>
      </c>
      <c r="N5714" s="40">
        <v>24.335094059864701</v>
      </c>
      <c r="O5714" s="33">
        <f t="shared" si="461"/>
        <v>24.335094059864701</v>
      </c>
      <c r="P5714" s="22">
        <f>IF(ISNUMBER(O5714),SUMIFS(O$1:$O5714,A$1:$A5714,A5714,H$1:$H5714,H5714,D$1:$D5714,D5714),"")</f>
        <v>375.31216943885397</v>
      </c>
      <c r="AK5714" s="34">
        <v>0.57037037037037042</v>
      </c>
      <c r="AL5714" s="34">
        <v>0</v>
      </c>
      <c r="AN5714" s="36">
        <v>0.41629629629629633</v>
      </c>
      <c r="AO5714" s="34">
        <v>0.41629629629629633</v>
      </c>
      <c r="AP5714" s="34">
        <v>0</v>
      </c>
      <c r="AS5714" s="36">
        <v>1.3333333333333332E-2</v>
      </c>
    </row>
    <row r="5715" spans="1:45" x14ac:dyDescent="0.3">
      <c r="A5715" s="4" t="s">
        <v>202</v>
      </c>
      <c r="B5715" t="s">
        <v>138</v>
      </c>
      <c r="C5715" s="28">
        <v>45385</v>
      </c>
      <c r="D5715">
        <v>2</v>
      </c>
      <c r="G5715" s="42" t="s">
        <v>212</v>
      </c>
      <c r="H5715">
        <f t="shared" si="462"/>
        <v>2024</v>
      </c>
      <c r="I5715" s="2" t="s">
        <v>139</v>
      </c>
      <c r="J5715" s="29">
        <v>30</v>
      </c>
      <c r="N5715" s="40">
        <v>32.471847663235224</v>
      </c>
      <c r="O5715" s="33">
        <f t="shared" si="461"/>
        <v>32.471847663235224</v>
      </c>
      <c r="P5715" s="22">
        <f>IF(ISNUMBER(O5715),SUMIFS(O$1:$O5715,A$1:$A5715,A5715,H$1:$H5715,H5715,D$1:$D5715,D5715),"")</f>
        <v>365.18322304195863</v>
      </c>
      <c r="AK5715" s="34">
        <v>0.80032467532467533</v>
      </c>
      <c r="AL5715" s="34">
        <v>0</v>
      </c>
      <c r="AN5715" s="36">
        <v>0.1996753246753247</v>
      </c>
      <c r="AO5715" s="34">
        <v>0.15259740259740262</v>
      </c>
      <c r="AP5715" s="34">
        <v>4.707792207792208E-2</v>
      </c>
      <c r="AS5715" s="36">
        <v>0</v>
      </c>
    </row>
    <row r="5716" spans="1:45" x14ac:dyDescent="0.3">
      <c r="A5716" s="4" t="s">
        <v>202</v>
      </c>
      <c r="B5716" t="s">
        <v>138</v>
      </c>
      <c r="C5716" s="28">
        <v>45385</v>
      </c>
      <c r="D5716">
        <v>3</v>
      </c>
      <c r="G5716" s="42" t="s">
        <v>212</v>
      </c>
      <c r="H5716">
        <f t="shared" si="462"/>
        <v>2024</v>
      </c>
      <c r="I5716" s="2" t="s">
        <v>139</v>
      </c>
      <c r="J5716" s="29">
        <v>30</v>
      </c>
      <c r="N5716" s="40">
        <v>33.498281379637305</v>
      </c>
      <c r="O5716" s="33">
        <f t="shared" si="461"/>
        <v>33.498281379637305</v>
      </c>
      <c r="P5716" s="22">
        <f>IF(ISNUMBER(O5716),SUMIFS(O$1:$O5716,A$1:$A5716,A5716,H$1:$H5716,H5716,D$1:$D5716,D5716),"")</f>
        <v>353.28285325567606</v>
      </c>
      <c r="AK5716" s="34">
        <v>0.95756256800870521</v>
      </c>
      <c r="AL5716" s="34">
        <v>4.3525571273122961E-3</v>
      </c>
      <c r="AN5716" s="36">
        <v>3.8084874863982592E-2</v>
      </c>
      <c r="AO5716" s="34">
        <v>3.8084874863982592E-2</v>
      </c>
      <c r="AP5716" s="34">
        <v>0</v>
      </c>
      <c r="AS5716" s="36">
        <v>0</v>
      </c>
    </row>
    <row r="5717" spans="1:45" x14ac:dyDescent="0.3">
      <c r="A5717" s="4" t="s">
        <v>202</v>
      </c>
      <c r="B5717" t="s">
        <v>138</v>
      </c>
      <c r="C5717" s="28">
        <v>45385</v>
      </c>
      <c r="D5717">
        <v>4</v>
      </c>
      <c r="G5717" s="42" t="s">
        <v>212</v>
      </c>
      <c r="H5717">
        <f t="shared" si="462"/>
        <v>2024</v>
      </c>
      <c r="I5717" s="2" t="s">
        <v>139</v>
      </c>
      <c r="J5717" s="29">
        <v>30</v>
      </c>
      <c r="N5717" s="40">
        <v>19.664602494106727</v>
      </c>
      <c r="O5717" s="33">
        <f t="shared" si="461"/>
        <v>19.664602494106727</v>
      </c>
      <c r="P5717" s="22">
        <f>IF(ISNUMBER(O5717),SUMIFS(O$1:$O5717,A$1:$A5717,A5717,H$1:$H5717,H5717,D$1:$D5717,D5717),"")</f>
        <v>335.07413493560063</v>
      </c>
      <c r="AK5717" s="34">
        <v>0.94789579158316639</v>
      </c>
      <c r="AL5717" s="34">
        <v>0</v>
      </c>
      <c r="AN5717" s="36">
        <v>5.1102204408817631E-2</v>
      </c>
      <c r="AO5717" s="34">
        <v>5.1102204408817631E-2</v>
      </c>
      <c r="AP5717" s="34">
        <v>0</v>
      </c>
      <c r="AS5717" s="36">
        <v>1.002004008016032E-3</v>
      </c>
    </row>
    <row r="5718" spans="1:45" x14ac:dyDescent="0.3">
      <c r="A5718" s="4" t="s">
        <v>202</v>
      </c>
      <c r="B5718" t="s">
        <v>138</v>
      </c>
      <c r="C5718" s="28">
        <v>45448</v>
      </c>
      <c r="D5718">
        <v>1</v>
      </c>
      <c r="G5718" s="42" t="s">
        <v>212</v>
      </c>
      <c r="H5718">
        <f t="shared" si="462"/>
        <v>2024</v>
      </c>
      <c r="I5718" s="2" t="s">
        <v>139</v>
      </c>
      <c r="J5718" s="29">
        <v>31</v>
      </c>
      <c r="N5718" s="40">
        <v>64.851359713877812</v>
      </c>
      <c r="O5718" s="33">
        <f t="shared" si="461"/>
        <v>64.851359713877812</v>
      </c>
      <c r="P5718" s="22">
        <f>IF(ISNUMBER(O5718),SUMIFS(O$1:$O5718,A$1:$A5718,A5718,H$1:$H5718,H5718,D$1:$D5718,D5718),"")</f>
        <v>440.16352915273177</v>
      </c>
      <c r="AK5718" s="34">
        <v>0.26237623762376244</v>
      </c>
      <c r="AL5718" s="34">
        <v>4.9504950495049514E-3</v>
      </c>
      <c r="AN5718" s="36">
        <v>0.73267326732673277</v>
      </c>
      <c r="AO5718" s="34">
        <v>0.73267326732673277</v>
      </c>
      <c r="AP5718" s="34">
        <v>0</v>
      </c>
      <c r="AS5718" s="36">
        <v>0</v>
      </c>
    </row>
    <row r="5719" spans="1:45" x14ac:dyDescent="0.3">
      <c r="A5719" s="4" t="s">
        <v>202</v>
      </c>
      <c r="B5719" t="s">
        <v>138</v>
      </c>
      <c r="C5719" s="28">
        <v>45448</v>
      </c>
      <c r="D5719">
        <v>2</v>
      </c>
      <c r="G5719" s="42" t="s">
        <v>212</v>
      </c>
      <c r="H5719">
        <f t="shared" si="462"/>
        <v>2024</v>
      </c>
      <c r="I5719" s="2" t="s">
        <v>139</v>
      </c>
      <c r="J5719" s="29">
        <v>31</v>
      </c>
      <c r="N5719" s="40">
        <v>17.964147877310584</v>
      </c>
      <c r="O5719" s="33">
        <f t="shared" si="461"/>
        <v>17.964147877310584</v>
      </c>
      <c r="P5719" s="22">
        <f>IF(ISNUMBER(O5719),SUMIFS(O$1:$O5719,A$1:$A5719,A5719,H$1:$H5719,H5719,D$1:$D5719,D5719),"")</f>
        <v>383.14737091926924</v>
      </c>
      <c r="AK5719" s="34">
        <v>0.63817663817663817</v>
      </c>
      <c r="AL5719" s="34">
        <v>0</v>
      </c>
      <c r="AN5719" s="36">
        <v>0.36182336182336178</v>
      </c>
      <c r="AO5719" s="34">
        <v>0.36182336182336178</v>
      </c>
      <c r="AP5719" s="34">
        <v>0</v>
      </c>
      <c r="AS5719" s="36">
        <v>0</v>
      </c>
    </row>
    <row r="5720" spans="1:45" x14ac:dyDescent="0.3">
      <c r="A5720" s="4" t="s">
        <v>202</v>
      </c>
      <c r="B5720" t="s">
        <v>138</v>
      </c>
      <c r="C5720" s="28">
        <v>45448</v>
      </c>
      <c r="D5720">
        <v>3</v>
      </c>
      <c r="G5720" s="42" t="s">
        <v>212</v>
      </c>
      <c r="H5720">
        <f t="shared" si="462"/>
        <v>2024</v>
      </c>
      <c r="I5720" s="2" t="s">
        <v>139</v>
      </c>
      <c r="J5720" s="29">
        <v>31</v>
      </c>
      <c r="N5720" s="40">
        <v>114.30559267602527</v>
      </c>
      <c r="O5720" s="33">
        <f t="shared" si="461"/>
        <v>114.30559267602527</v>
      </c>
      <c r="P5720" s="22">
        <f>IF(ISNUMBER(O5720),SUMIFS(O$1:$O5720,A$1:$A5720,A5720,H$1:$H5720,H5720,D$1:$D5720,D5720),"")</f>
        <v>467.58844593170136</v>
      </c>
      <c r="AK5720" s="34">
        <v>0.88778877887788787</v>
      </c>
      <c r="AL5720" s="34">
        <v>3.3003300330033008E-3</v>
      </c>
      <c r="AN5720" s="36">
        <v>0.10891089108910892</v>
      </c>
      <c r="AO5720" s="34">
        <v>0.10891089108910892</v>
      </c>
      <c r="AP5720" s="34">
        <v>0</v>
      </c>
      <c r="AS5720" s="36">
        <v>0</v>
      </c>
    </row>
    <row r="5721" spans="1:45" x14ac:dyDescent="0.3">
      <c r="A5721" s="4" t="s">
        <v>202</v>
      </c>
      <c r="B5721" t="s">
        <v>138</v>
      </c>
      <c r="C5721" s="28">
        <v>45448</v>
      </c>
      <c r="D5721">
        <v>4</v>
      </c>
      <c r="G5721" s="42" t="s">
        <v>212</v>
      </c>
      <c r="H5721">
        <f t="shared" si="462"/>
        <v>2024</v>
      </c>
      <c r="I5721" s="2" t="s">
        <v>139</v>
      </c>
      <c r="J5721" s="29">
        <v>31</v>
      </c>
      <c r="N5721" s="40">
        <v>66.858559206844163</v>
      </c>
      <c r="O5721" s="33">
        <f t="shared" si="461"/>
        <v>66.858559206844163</v>
      </c>
      <c r="P5721" s="22">
        <f>IF(ISNUMBER(O5721),SUMIFS(O$1:$O5721,A$1:$A5721,A5721,H$1:$H5721,H5721,D$1:$D5721,D5721),"")</f>
        <v>401.9326941424448</v>
      </c>
      <c r="AK5721" s="34">
        <v>0.84027777777777779</v>
      </c>
      <c r="AL5721" s="34">
        <v>0</v>
      </c>
      <c r="AN5721" s="36">
        <v>0.15972222222222224</v>
      </c>
      <c r="AO5721" s="34">
        <v>0.15972222222222224</v>
      </c>
      <c r="AP5721" s="34">
        <v>0</v>
      </c>
      <c r="AS5721" s="36">
        <v>0</v>
      </c>
    </row>
    <row r="5722" spans="1:45" x14ac:dyDescent="0.3">
      <c r="A5722" s="4" t="s">
        <v>203</v>
      </c>
      <c r="B5722" t="s">
        <v>138</v>
      </c>
      <c r="C5722" s="28">
        <v>44372</v>
      </c>
      <c r="D5722">
        <v>1</v>
      </c>
      <c r="G5722" s="42" t="s">
        <v>213</v>
      </c>
      <c r="H5722">
        <f t="shared" si="462"/>
        <v>2021</v>
      </c>
      <c r="I5722" s="2" t="s">
        <v>139</v>
      </c>
      <c r="J5722" s="29">
        <v>1</v>
      </c>
      <c r="N5722" s="40">
        <v>60.89329312078128</v>
      </c>
      <c r="O5722" s="33">
        <f t="shared" si="461"/>
        <v>60.89329312078128</v>
      </c>
      <c r="P5722" s="22">
        <f>IF(ISNUMBER(O5722),SUMIFS(O$1:$O5722,A$1:$A5722,A5722,H$1:$H5722,H5722,D$1:$D5722,D5722),"")</f>
        <v>60.89329312078128</v>
      </c>
      <c r="AK5722" s="34">
        <v>0.5357142857142857</v>
      </c>
      <c r="AL5722" s="34">
        <v>0</v>
      </c>
      <c r="AN5722" s="36">
        <v>0.46428571428571425</v>
      </c>
      <c r="AO5722" s="34"/>
      <c r="AP5722" s="34"/>
      <c r="AS5722" s="36">
        <v>0</v>
      </c>
    </row>
    <row r="5723" spans="1:45" x14ac:dyDescent="0.3">
      <c r="A5723" s="4" t="s">
        <v>203</v>
      </c>
      <c r="B5723" t="s">
        <v>138</v>
      </c>
      <c r="C5723" s="28">
        <v>44372</v>
      </c>
      <c r="D5723">
        <v>2</v>
      </c>
      <c r="G5723" s="42" t="s">
        <v>213</v>
      </c>
      <c r="H5723">
        <f t="shared" si="462"/>
        <v>2021</v>
      </c>
      <c r="I5723" s="2" t="s">
        <v>139</v>
      </c>
      <c r="J5723" s="29">
        <v>1</v>
      </c>
      <c r="N5723" s="40">
        <v>42.490118577075108</v>
      </c>
      <c r="O5723" s="33">
        <f t="shared" si="461"/>
        <v>42.490118577075108</v>
      </c>
      <c r="P5723" s="22">
        <f>IF(ISNUMBER(O5723),SUMIFS(O$1:$O5723,A$1:$A5723,A5723,H$1:$H5723,H5723,D$1:$D5723,D5723),"")</f>
        <v>42.490118577075108</v>
      </c>
      <c r="AK5723" s="34">
        <v>0.54545454545454541</v>
      </c>
      <c r="AL5723" s="34">
        <v>0</v>
      </c>
      <c r="AN5723" s="36">
        <v>0.45454545454545459</v>
      </c>
      <c r="AO5723" s="34"/>
      <c r="AP5723" s="34"/>
      <c r="AS5723" s="36">
        <v>0</v>
      </c>
    </row>
    <row r="5724" spans="1:45" x14ac:dyDescent="0.3">
      <c r="A5724" s="4" t="s">
        <v>203</v>
      </c>
      <c r="B5724" t="s">
        <v>138</v>
      </c>
      <c r="C5724" s="28">
        <v>44372</v>
      </c>
      <c r="D5724">
        <v>3</v>
      </c>
      <c r="G5724" s="42" t="s">
        <v>213</v>
      </c>
      <c r="H5724">
        <f t="shared" si="462"/>
        <v>2021</v>
      </c>
      <c r="I5724" s="2" t="s">
        <v>139</v>
      </c>
      <c r="J5724" s="29">
        <v>1</v>
      </c>
      <c r="N5724" s="40">
        <v>41.203424978259413</v>
      </c>
      <c r="O5724" s="33">
        <f t="shared" si="461"/>
        <v>41.203424978259413</v>
      </c>
      <c r="P5724" s="22">
        <f>IF(ISNUMBER(O5724),SUMIFS(O$1:$O5724,A$1:$A5724,A5724,H$1:$H5724,H5724,D$1:$D5724,D5724),"")</f>
        <v>41.203424978259413</v>
      </c>
      <c r="AK5724" s="34">
        <v>0.54545454545454553</v>
      </c>
      <c r="AL5724" s="34">
        <v>0</v>
      </c>
      <c r="AN5724" s="36">
        <v>0.45454545454545453</v>
      </c>
      <c r="AO5724" s="34"/>
      <c r="AP5724" s="34"/>
      <c r="AS5724" s="36">
        <v>0</v>
      </c>
    </row>
    <row r="5725" spans="1:45" x14ac:dyDescent="0.3">
      <c r="A5725" s="4" t="s">
        <v>203</v>
      </c>
      <c r="B5725" t="s">
        <v>138</v>
      </c>
      <c r="C5725" s="28">
        <v>44372</v>
      </c>
      <c r="D5725">
        <v>4</v>
      </c>
      <c r="G5725" s="42" t="s">
        <v>213</v>
      </c>
      <c r="H5725">
        <f t="shared" si="462"/>
        <v>2021</v>
      </c>
      <c r="I5725" s="2" t="s">
        <v>139</v>
      </c>
      <c r="J5725" s="29">
        <v>1</v>
      </c>
      <c r="N5725" s="40">
        <v>66.996912726017285</v>
      </c>
      <c r="O5725" s="33">
        <f t="shared" si="461"/>
        <v>66.996912726017285</v>
      </c>
      <c r="P5725" s="22">
        <f>IF(ISNUMBER(O5725),SUMIFS(O$1:$O5725,A$1:$A5725,A5725,H$1:$H5725,H5725,D$1:$D5725,D5725),"")</f>
        <v>66.996912726017285</v>
      </c>
      <c r="AK5725" s="34">
        <v>0.61111111111111105</v>
      </c>
      <c r="AL5725" s="34">
        <v>0</v>
      </c>
      <c r="AN5725" s="36">
        <v>0.38888888888888895</v>
      </c>
      <c r="AO5725" s="34"/>
      <c r="AP5725" s="34"/>
      <c r="AS5725" s="36">
        <v>0</v>
      </c>
    </row>
    <row r="5726" spans="1:45" x14ac:dyDescent="0.3">
      <c r="A5726" s="4" t="s">
        <v>203</v>
      </c>
      <c r="B5726" t="s">
        <v>138</v>
      </c>
      <c r="C5726" s="28">
        <v>44424</v>
      </c>
      <c r="D5726">
        <v>1</v>
      </c>
      <c r="G5726" s="42" t="s">
        <v>213</v>
      </c>
      <c r="H5726">
        <f t="shared" si="462"/>
        <v>2021</v>
      </c>
      <c r="I5726" s="2" t="s">
        <v>139</v>
      </c>
      <c r="J5726" s="29">
        <v>2</v>
      </c>
      <c r="N5726" s="40">
        <v>259.54262452107281</v>
      </c>
      <c r="O5726" s="33">
        <f t="shared" si="461"/>
        <v>259.54262452107281</v>
      </c>
      <c r="P5726" s="22">
        <f>IF(ISNUMBER(O5726),SUMIFS(O$1:$O5726,A$1:$A5726,A5726,H$1:$H5726,H5726,D$1:$D5726,D5726),"")</f>
        <v>320.43591764185408</v>
      </c>
      <c r="AK5726" s="34">
        <v>0.99496221662468509</v>
      </c>
      <c r="AL5726" s="34">
        <v>0</v>
      </c>
      <c r="AN5726" s="36">
        <v>5.0377833753148631E-3</v>
      </c>
      <c r="AO5726" s="34"/>
      <c r="AP5726" s="34"/>
      <c r="AS5726" s="36">
        <v>0</v>
      </c>
    </row>
    <row r="5727" spans="1:45" x14ac:dyDescent="0.3">
      <c r="A5727" s="4" t="s">
        <v>203</v>
      </c>
      <c r="B5727" t="s">
        <v>138</v>
      </c>
      <c r="C5727" s="28">
        <v>44424</v>
      </c>
      <c r="D5727">
        <v>2</v>
      </c>
      <c r="G5727" s="42" t="s">
        <v>213</v>
      </c>
      <c r="H5727">
        <f t="shared" si="462"/>
        <v>2021</v>
      </c>
      <c r="I5727" s="2" t="s">
        <v>139</v>
      </c>
      <c r="J5727" s="29">
        <v>2</v>
      </c>
      <c r="N5727" s="40">
        <v>96.366274277046855</v>
      </c>
      <c r="O5727" s="33">
        <f t="shared" si="461"/>
        <v>96.366274277046855</v>
      </c>
      <c r="P5727" s="22">
        <f>IF(ISNUMBER(O5727),SUMIFS(O$1:$O5727,A$1:$A5727,A5727,H$1:$H5727,H5727,D$1:$D5727,D5727),"")</f>
        <v>138.85639285412196</v>
      </c>
      <c r="AK5727" s="34">
        <v>0.76873661670235549</v>
      </c>
      <c r="AL5727" s="34">
        <v>0</v>
      </c>
      <c r="AN5727" s="36">
        <v>0.23126338329764459</v>
      </c>
      <c r="AO5727" s="34"/>
      <c r="AP5727" s="34"/>
      <c r="AS5727" s="36">
        <v>0</v>
      </c>
    </row>
    <row r="5728" spans="1:45" x14ac:dyDescent="0.3">
      <c r="A5728" s="4" t="s">
        <v>203</v>
      </c>
      <c r="B5728" t="s">
        <v>138</v>
      </c>
      <c r="C5728" s="28">
        <v>44424</v>
      </c>
      <c r="D5728">
        <v>3</v>
      </c>
      <c r="G5728" s="42" t="s">
        <v>213</v>
      </c>
      <c r="H5728">
        <f t="shared" si="462"/>
        <v>2021</v>
      </c>
      <c r="I5728" s="2" t="s">
        <v>139</v>
      </c>
      <c r="J5728" s="29">
        <v>2</v>
      </c>
      <c r="N5728" s="40">
        <v>346.14282010629501</v>
      </c>
      <c r="O5728" s="33">
        <f t="shared" si="461"/>
        <v>346.14282010629501</v>
      </c>
      <c r="P5728" s="22">
        <f>IF(ISNUMBER(O5728),SUMIFS(O$1:$O5728,A$1:$A5728,A5728,H$1:$H5728,H5728,D$1:$D5728,D5728),"")</f>
        <v>387.34624508455443</v>
      </c>
      <c r="AK5728" s="34">
        <v>0.87231352718078381</v>
      </c>
      <c r="AL5728" s="34">
        <v>0</v>
      </c>
      <c r="AN5728" s="36">
        <v>0.12768647281921616</v>
      </c>
      <c r="AO5728" s="34"/>
      <c r="AP5728" s="34"/>
      <c r="AS5728" s="36">
        <v>0</v>
      </c>
    </row>
    <row r="5729" spans="1:45" x14ac:dyDescent="0.3">
      <c r="A5729" s="4" t="s">
        <v>203</v>
      </c>
      <c r="B5729" t="s">
        <v>138</v>
      </c>
      <c r="C5729" s="28">
        <v>44424</v>
      </c>
      <c r="D5729">
        <v>4</v>
      </c>
      <c r="G5729" s="42" t="s">
        <v>213</v>
      </c>
      <c r="H5729">
        <f t="shared" si="462"/>
        <v>2021</v>
      </c>
      <c r="I5729" s="2" t="s">
        <v>139</v>
      </c>
      <c r="J5729" s="29">
        <v>2</v>
      </c>
      <c r="N5729" s="40">
        <v>286.4805550957231</v>
      </c>
      <c r="O5729" s="33">
        <f t="shared" si="461"/>
        <v>286.4805550957231</v>
      </c>
      <c r="P5729" s="22">
        <f>IF(ISNUMBER(O5729),SUMIFS(O$1:$O5729,A$1:$A5729,A5729,H$1:$H5729,H5729,D$1:$D5729,D5729),"")</f>
        <v>353.47746782174039</v>
      </c>
      <c r="AK5729" s="34">
        <v>0.79346210995542354</v>
      </c>
      <c r="AL5729" s="34">
        <v>0</v>
      </c>
      <c r="AN5729" s="36">
        <v>0.20653789004457651</v>
      </c>
      <c r="AO5729" s="34"/>
      <c r="AP5729" s="34"/>
      <c r="AS5729" s="36">
        <v>0</v>
      </c>
    </row>
    <row r="5730" spans="1:45" x14ac:dyDescent="0.3">
      <c r="A5730" s="4" t="s">
        <v>203</v>
      </c>
      <c r="B5730" t="s">
        <v>138</v>
      </c>
      <c r="C5730" s="28">
        <v>44468</v>
      </c>
      <c r="D5730">
        <v>1</v>
      </c>
      <c r="G5730" s="42" t="s">
        <v>213</v>
      </c>
      <c r="H5730">
        <f t="shared" si="462"/>
        <v>2021</v>
      </c>
      <c r="I5730" s="2" t="s">
        <v>139</v>
      </c>
      <c r="J5730" s="29">
        <v>3</v>
      </c>
      <c r="N5730" s="40">
        <v>183.61344281682241</v>
      </c>
      <c r="O5730" s="33">
        <f t="shared" si="461"/>
        <v>183.61344281682241</v>
      </c>
      <c r="P5730" s="22">
        <f>IF(ISNUMBER(O5730),SUMIFS(O$1:$O5730,A$1:$A5730,A5730,H$1:$H5730,H5730,D$1:$D5730,D5730),"")</f>
        <v>504.04936045867646</v>
      </c>
      <c r="AK5730" s="34">
        <v>0.55387409200968529</v>
      </c>
      <c r="AL5730" s="34"/>
      <c r="AN5730" s="36">
        <v>0.44612590799031471</v>
      </c>
      <c r="AO5730" s="34"/>
      <c r="AP5730" s="34"/>
      <c r="AS5730" s="36"/>
    </row>
    <row r="5731" spans="1:45" x14ac:dyDescent="0.3">
      <c r="A5731" s="4" t="s">
        <v>203</v>
      </c>
      <c r="B5731" t="s">
        <v>138</v>
      </c>
      <c r="C5731" s="28">
        <v>44468</v>
      </c>
      <c r="D5731">
        <v>2</v>
      </c>
      <c r="G5731" s="42" t="s">
        <v>213</v>
      </c>
      <c r="H5731">
        <f t="shared" si="462"/>
        <v>2021</v>
      </c>
      <c r="I5731" s="2" t="s">
        <v>139</v>
      </c>
      <c r="J5731" s="29">
        <v>3</v>
      </c>
      <c r="N5731" s="40">
        <v>159.74718151936838</v>
      </c>
      <c r="O5731" s="33">
        <f t="shared" ref="O5731:O5794" si="463">IF(LEN(N5731)&gt;0,N5731,"")</f>
        <v>159.74718151936838</v>
      </c>
      <c r="P5731" s="22">
        <f>IF(ISNUMBER(O5731),SUMIFS(O$1:$O5731,A$1:$A5731,A5731,H$1:$H5731,H5731,D$1:$D5731,D5731),"")</f>
        <v>298.60357437349035</v>
      </c>
      <c r="AK5731" s="34">
        <v>0.63959899749373428</v>
      </c>
      <c r="AL5731" s="34"/>
      <c r="AN5731" s="36">
        <v>0.36040100250626572</v>
      </c>
      <c r="AO5731" s="34"/>
      <c r="AP5731" s="34"/>
      <c r="AS5731" s="36"/>
    </row>
    <row r="5732" spans="1:45" x14ac:dyDescent="0.3">
      <c r="A5732" s="4" t="s">
        <v>203</v>
      </c>
      <c r="B5732" t="s">
        <v>138</v>
      </c>
      <c r="C5732" s="28">
        <v>44468</v>
      </c>
      <c r="D5732">
        <v>3</v>
      </c>
      <c r="G5732" s="42" t="s">
        <v>213</v>
      </c>
      <c r="H5732">
        <f t="shared" si="462"/>
        <v>2021</v>
      </c>
      <c r="I5732" s="2" t="s">
        <v>139</v>
      </c>
      <c r="J5732" s="29">
        <v>3</v>
      </c>
      <c r="N5732" s="40">
        <v>197.17273845824639</v>
      </c>
      <c r="O5732" s="33">
        <f t="shared" si="463"/>
        <v>197.17273845824639</v>
      </c>
      <c r="P5732" s="22">
        <f>IF(ISNUMBER(O5732),SUMIFS(O$1:$O5732,A$1:$A5732,A5732,H$1:$H5732,H5732,D$1:$D5732,D5732),"")</f>
        <v>584.51898354280081</v>
      </c>
      <c r="AK5732" s="34">
        <v>0.66052293184740685</v>
      </c>
      <c r="AL5732" s="34"/>
      <c r="AN5732" s="36">
        <v>0.33947706815259321</v>
      </c>
      <c r="AO5732" s="34"/>
      <c r="AP5732" s="34"/>
      <c r="AS5732" s="36"/>
    </row>
    <row r="5733" spans="1:45" x14ac:dyDescent="0.3">
      <c r="A5733" s="4" t="s">
        <v>203</v>
      </c>
      <c r="B5733" t="s">
        <v>138</v>
      </c>
      <c r="C5733" s="28">
        <v>44468</v>
      </c>
      <c r="D5733">
        <v>4</v>
      </c>
      <c r="G5733" s="42" t="s">
        <v>213</v>
      </c>
      <c r="H5733">
        <f t="shared" si="462"/>
        <v>2021</v>
      </c>
      <c r="I5733" s="2" t="s">
        <v>139</v>
      </c>
      <c r="J5733" s="29">
        <v>3</v>
      </c>
      <c r="N5733" s="40">
        <v>194.35808301794566</v>
      </c>
      <c r="O5733" s="33">
        <f t="shared" si="463"/>
        <v>194.35808301794566</v>
      </c>
      <c r="P5733" s="22">
        <f>IF(ISNUMBER(O5733),SUMIFS(O$1:$O5733,A$1:$A5733,A5733,H$1:$H5733,H5733,D$1:$D5733,D5733),"")</f>
        <v>547.83555083968599</v>
      </c>
      <c r="AK5733" s="34">
        <v>0.69841269841269837</v>
      </c>
      <c r="AL5733" s="34"/>
      <c r="AN5733" s="36">
        <v>0.30158730158730157</v>
      </c>
      <c r="AO5733" s="34"/>
      <c r="AP5733" s="34"/>
      <c r="AS5733" s="36"/>
    </row>
    <row r="5734" spans="1:45" x14ac:dyDescent="0.3">
      <c r="A5734" s="4" t="s">
        <v>203</v>
      </c>
      <c r="B5734" t="s">
        <v>138</v>
      </c>
      <c r="C5734" s="28">
        <v>44491</v>
      </c>
      <c r="D5734">
        <v>1</v>
      </c>
      <c r="G5734" s="42" t="s">
        <v>213</v>
      </c>
      <c r="H5734">
        <f t="shared" si="462"/>
        <v>2021</v>
      </c>
      <c r="I5734" s="2" t="s">
        <v>139</v>
      </c>
      <c r="J5734" s="29">
        <v>4</v>
      </c>
      <c r="N5734" s="40">
        <v>226.01275693408633</v>
      </c>
      <c r="O5734" s="33">
        <f t="shared" si="463"/>
        <v>226.01275693408633</v>
      </c>
      <c r="P5734" s="22">
        <f>IF(ISNUMBER(O5734),SUMIFS(O$1:$O5734,A$1:$A5734,A5734,H$1:$H5734,H5734,D$1:$D5734,D5734),"")</f>
        <v>730.06211739276273</v>
      </c>
      <c r="AK5734" s="34">
        <v>0.58501259445843834</v>
      </c>
      <c r="AL5734" s="34"/>
      <c r="AN5734" s="36">
        <v>0.41498740554156172</v>
      </c>
      <c r="AO5734" s="34"/>
      <c r="AP5734" s="34"/>
      <c r="AS5734" s="36"/>
    </row>
    <row r="5735" spans="1:45" x14ac:dyDescent="0.3">
      <c r="A5735" s="4" t="s">
        <v>203</v>
      </c>
      <c r="B5735" t="s">
        <v>138</v>
      </c>
      <c r="C5735" s="28">
        <v>44491</v>
      </c>
      <c r="D5735">
        <v>2</v>
      </c>
      <c r="G5735" s="42" t="s">
        <v>213</v>
      </c>
      <c r="H5735">
        <f t="shared" si="462"/>
        <v>2021</v>
      </c>
      <c r="I5735" s="2" t="s">
        <v>139</v>
      </c>
      <c r="J5735" s="29">
        <v>4</v>
      </c>
      <c r="N5735" s="40">
        <v>211.84733879394611</v>
      </c>
      <c r="O5735" s="33">
        <f t="shared" si="463"/>
        <v>211.84733879394611</v>
      </c>
      <c r="P5735" s="22">
        <f>IF(ISNUMBER(O5735),SUMIFS(O$1:$O5735,A$1:$A5735,A5735,H$1:$H5735,H5735,D$1:$D5735,D5735),"")</f>
        <v>510.45091316743645</v>
      </c>
      <c r="AK5735" s="34">
        <v>0.62673392181588894</v>
      </c>
      <c r="AL5735" s="34"/>
      <c r="AN5735" s="36">
        <v>0.37326607818411101</v>
      </c>
      <c r="AO5735" s="34"/>
      <c r="AP5735" s="34"/>
      <c r="AS5735" s="36"/>
    </row>
    <row r="5736" spans="1:45" x14ac:dyDescent="0.3">
      <c r="A5736" s="4" t="s">
        <v>203</v>
      </c>
      <c r="B5736" t="s">
        <v>138</v>
      </c>
      <c r="C5736" s="28">
        <v>44491</v>
      </c>
      <c r="D5736">
        <v>3</v>
      </c>
      <c r="G5736" s="42" t="s">
        <v>213</v>
      </c>
      <c r="H5736">
        <f t="shared" si="462"/>
        <v>2021</v>
      </c>
      <c r="I5736" s="2" t="s">
        <v>139</v>
      </c>
      <c r="J5736" s="29">
        <v>4</v>
      </c>
      <c r="N5736" s="40">
        <v>248.29545454545456</v>
      </c>
      <c r="O5736" s="33">
        <f t="shared" si="463"/>
        <v>248.29545454545456</v>
      </c>
      <c r="P5736" s="22">
        <f>IF(ISNUMBER(O5736),SUMIFS(O$1:$O5736,A$1:$A5736,A5736,H$1:$H5736,H5736,D$1:$D5736,D5736),"")</f>
        <v>832.81443808825543</v>
      </c>
      <c r="AK5736" s="34">
        <v>0.70029850746268663</v>
      </c>
      <c r="AL5736" s="34"/>
      <c r="AN5736" s="36">
        <v>0.29970149253731343</v>
      </c>
      <c r="AO5736" s="34"/>
      <c r="AP5736" s="34"/>
      <c r="AS5736" s="36"/>
    </row>
    <row r="5737" spans="1:45" x14ac:dyDescent="0.3">
      <c r="A5737" s="4" t="s">
        <v>203</v>
      </c>
      <c r="B5737" t="s">
        <v>138</v>
      </c>
      <c r="C5737" s="28">
        <v>44491</v>
      </c>
      <c r="D5737">
        <v>4</v>
      </c>
      <c r="G5737" s="42" t="s">
        <v>213</v>
      </c>
      <c r="H5737">
        <f t="shared" si="462"/>
        <v>2021</v>
      </c>
      <c r="I5737" s="2" t="s">
        <v>139</v>
      </c>
      <c r="J5737" s="29">
        <v>4</v>
      </c>
      <c r="N5737" s="40">
        <v>159.99779392277037</v>
      </c>
      <c r="O5737" s="33">
        <f t="shared" si="463"/>
        <v>159.99779392277037</v>
      </c>
      <c r="P5737" s="22">
        <f>IF(ISNUMBER(O5737),SUMIFS(O$1:$O5737,A$1:$A5737,A5737,H$1:$H5737,H5737,D$1:$D5737,D5737),"")</f>
        <v>707.83334476245636</v>
      </c>
      <c r="AK5737" s="34">
        <v>0.64903225806451614</v>
      </c>
      <c r="AL5737" s="34"/>
      <c r="AN5737" s="36">
        <v>0.35096774193548386</v>
      </c>
      <c r="AO5737" s="34"/>
      <c r="AP5737" s="34"/>
      <c r="AS5737" s="36"/>
    </row>
    <row r="5738" spans="1:45" x14ac:dyDescent="0.3">
      <c r="A5738" s="4" t="s">
        <v>203</v>
      </c>
      <c r="B5738" t="s">
        <v>138</v>
      </c>
      <c r="C5738" s="28">
        <v>44518</v>
      </c>
      <c r="D5738">
        <v>1</v>
      </c>
      <c r="G5738" s="42" t="s">
        <v>213</v>
      </c>
      <c r="H5738">
        <f t="shared" si="462"/>
        <v>2021</v>
      </c>
      <c r="I5738" s="2" t="s">
        <v>139</v>
      </c>
      <c r="J5738" s="29">
        <v>5</v>
      </c>
      <c r="N5738" s="40">
        <v>290.34090909090912</v>
      </c>
      <c r="O5738" s="33">
        <f t="shared" si="463"/>
        <v>290.34090909090912</v>
      </c>
      <c r="P5738" s="22">
        <f>IF(ISNUMBER(O5738),SUMIFS(O$1:$O5738,A$1:$A5738,A5738,H$1:$H5738,H5738,D$1:$D5738,D5738),"")</f>
        <v>1020.4030264836719</v>
      </c>
      <c r="AK5738" s="47">
        <v>0.56714060031595581</v>
      </c>
      <c r="AL5738" s="35"/>
      <c r="AN5738" s="48">
        <v>0.43285939968404424</v>
      </c>
      <c r="AO5738" s="35">
        <v>0.26034755134281201</v>
      </c>
      <c r="AP5738" s="35">
        <v>0.17251184834123223</v>
      </c>
      <c r="AS5738" s="37"/>
    </row>
    <row r="5739" spans="1:45" x14ac:dyDescent="0.3">
      <c r="A5739" s="4" t="s">
        <v>203</v>
      </c>
      <c r="B5739" t="s">
        <v>138</v>
      </c>
      <c r="C5739" s="28">
        <v>44518</v>
      </c>
      <c r="D5739">
        <v>2</v>
      </c>
      <c r="G5739" s="42" t="s">
        <v>213</v>
      </c>
      <c r="H5739">
        <f t="shared" si="462"/>
        <v>2021</v>
      </c>
      <c r="I5739" s="2" t="s">
        <v>139</v>
      </c>
      <c r="J5739" s="29">
        <v>5</v>
      </c>
      <c r="N5739" s="40">
        <v>234.73313686967913</v>
      </c>
      <c r="O5739" s="33">
        <f t="shared" si="463"/>
        <v>234.73313686967913</v>
      </c>
      <c r="P5739" s="22">
        <f>IF(ISNUMBER(O5739),SUMIFS(O$1:$O5739,A$1:$A5739,A5739,H$1:$H5739,H5739,D$1:$D5739,D5739),"")</f>
        <v>745.18405003711564</v>
      </c>
      <c r="AK5739" s="47">
        <v>0.52041124886604173</v>
      </c>
      <c r="AL5739" s="35"/>
      <c r="AN5739" s="48">
        <v>0.47958875113395827</v>
      </c>
      <c r="AO5739" s="35">
        <v>0.28666465074085273</v>
      </c>
      <c r="AP5739" s="35">
        <v>0.19292410039310554</v>
      </c>
      <c r="AS5739" s="37"/>
    </row>
    <row r="5740" spans="1:45" x14ac:dyDescent="0.3">
      <c r="A5740" s="4" t="s">
        <v>203</v>
      </c>
      <c r="B5740" t="s">
        <v>138</v>
      </c>
      <c r="C5740" s="28">
        <v>44518</v>
      </c>
      <c r="D5740">
        <v>3</v>
      </c>
      <c r="G5740" s="42" t="s">
        <v>213</v>
      </c>
      <c r="H5740">
        <f t="shared" si="462"/>
        <v>2021</v>
      </c>
      <c r="I5740" s="2" t="s">
        <v>139</v>
      </c>
      <c r="J5740" s="29">
        <v>5</v>
      </c>
      <c r="N5740" s="40">
        <v>308.7215780134527</v>
      </c>
      <c r="O5740" s="33">
        <f t="shared" si="463"/>
        <v>308.7215780134527</v>
      </c>
      <c r="P5740" s="22">
        <f>IF(ISNUMBER(O5740),SUMIFS(O$1:$O5740,A$1:$A5740,A5740,H$1:$H5740,H5740,D$1:$D5740,D5740),"")</f>
        <v>1141.5360161017081</v>
      </c>
      <c r="AK5740" s="47">
        <v>0.4447004608294931</v>
      </c>
      <c r="AL5740" s="35"/>
      <c r="AN5740" s="48">
        <v>0.5552995391705069</v>
      </c>
      <c r="AO5740" s="35">
        <v>0.35051843317972353</v>
      </c>
      <c r="AP5740" s="35">
        <v>0.20478110599078342</v>
      </c>
      <c r="AS5740" s="37"/>
    </row>
    <row r="5741" spans="1:45" x14ac:dyDescent="0.3">
      <c r="A5741" s="4" t="s">
        <v>203</v>
      </c>
      <c r="B5741" t="s">
        <v>138</v>
      </c>
      <c r="C5741" s="28">
        <v>44518</v>
      </c>
      <c r="D5741">
        <v>4</v>
      </c>
      <c r="G5741" s="42" t="s">
        <v>213</v>
      </c>
      <c r="H5741">
        <f t="shared" si="462"/>
        <v>2021</v>
      </c>
      <c r="I5741" s="2" t="s">
        <v>139</v>
      </c>
      <c r="J5741" s="29">
        <v>5</v>
      </c>
      <c r="N5741" s="40">
        <v>230.8852424591968</v>
      </c>
      <c r="O5741" s="33">
        <f t="shared" si="463"/>
        <v>230.8852424591968</v>
      </c>
      <c r="P5741" s="22">
        <f>IF(ISNUMBER(O5741),SUMIFS(O$1:$O5741,A$1:$A5741,A5741,H$1:$H5741,H5741,D$1:$D5741,D5741),"")</f>
        <v>938.71858722165314</v>
      </c>
      <c r="AK5741" s="47">
        <v>0.57037747920665383</v>
      </c>
      <c r="AL5741" s="35"/>
      <c r="AN5741" s="48">
        <v>0.42962252079334617</v>
      </c>
      <c r="AO5741" s="35">
        <v>0.26327575175943702</v>
      </c>
      <c r="AP5741" s="35">
        <v>0.16634676903390916</v>
      </c>
      <c r="AS5741" s="37"/>
    </row>
    <row r="5742" spans="1:45" x14ac:dyDescent="0.3">
      <c r="A5742" s="4" t="s">
        <v>203</v>
      </c>
      <c r="B5742" t="s">
        <v>138</v>
      </c>
      <c r="C5742" s="28">
        <v>44551</v>
      </c>
      <c r="D5742">
        <v>1</v>
      </c>
      <c r="G5742" s="42" t="s">
        <v>213</v>
      </c>
      <c r="H5742">
        <f t="shared" si="462"/>
        <v>2021</v>
      </c>
      <c r="I5742" s="2" t="s">
        <v>139</v>
      </c>
      <c r="J5742" s="29">
        <v>6</v>
      </c>
      <c r="N5742" s="40">
        <v>346.80170993803432</v>
      </c>
      <c r="O5742" s="33">
        <f t="shared" si="463"/>
        <v>346.80170993803432</v>
      </c>
      <c r="P5742" s="22">
        <f>IF(ISNUMBER(O5742),SUMIFS(O$1:$O5742,A$1:$A5742,A5742,H$1:$H5742,H5742,D$1:$D5742,D5742),"")</f>
        <v>1367.2047364217062</v>
      </c>
      <c r="AK5742" s="34">
        <v>0.17261635788522367</v>
      </c>
      <c r="AL5742" s="34">
        <v>0</v>
      </c>
      <c r="AN5742" s="36">
        <v>0.8142792589245369</v>
      </c>
      <c r="AO5742" s="34">
        <v>0.70311793944871226</v>
      </c>
      <c r="AP5742" s="34">
        <v>0.11116131947582469</v>
      </c>
      <c r="AS5742" s="36">
        <v>1.3104383190239493E-2</v>
      </c>
    </row>
    <row r="5743" spans="1:45" x14ac:dyDescent="0.3">
      <c r="A5743" s="4" t="s">
        <v>203</v>
      </c>
      <c r="B5743" t="s">
        <v>138</v>
      </c>
      <c r="C5743" s="28">
        <v>44551</v>
      </c>
      <c r="D5743">
        <v>2</v>
      </c>
      <c r="G5743" s="42" t="s">
        <v>213</v>
      </c>
      <c r="H5743">
        <f t="shared" si="462"/>
        <v>2021</v>
      </c>
      <c r="I5743" s="2" t="s">
        <v>139</v>
      </c>
      <c r="J5743" s="29">
        <v>6</v>
      </c>
      <c r="N5743" s="40">
        <v>328.18804354948935</v>
      </c>
      <c r="O5743" s="33">
        <f t="shared" si="463"/>
        <v>328.18804354948935</v>
      </c>
      <c r="P5743" s="22">
        <f>IF(ISNUMBER(O5743),SUMIFS(O$1:$O5743,A$1:$A5743,A5743,H$1:$H5743,H5743,D$1:$D5743,D5743),"")</f>
        <v>1073.3720935866049</v>
      </c>
      <c r="AK5743" s="34">
        <v>0.35877862595419852</v>
      </c>
      <c r="AL5743" s="34">
        <v>0</v>
      </c>
      <c r="AN5743" s="36">
        <v>0.6307251908396948</v>
      </c>
      <c r="AO5743" s="34">
        <v>0.36164122137404592</v>
      </c>
      <c r="AP5743" s="34">
        <v>0.26908396946564889</v>
      </c>
      <c r="AS5743" s="36">
        <v>1.0496183206106872E-2</v>
      </c>
    </row>
    <row r="5744" spans="1:45" x14ac:dyDescent="0.3">
      <c r="A5744" s="4" t="s">
        <v>203</v>
      </c>
      <c r="B5744" t="s">
        <v>138</v>
      </c>
      <c r="C5744" s="28">
        <v>44551</v>
      </c>
      <c r="D5744">
        <v>3</v>
      </c>
      <c r="G5744" s="42" t="s">
        <v>213</v>
      </c>
      <c r="H5744">
        <f t="shared" si="462"/>
        <v>2021</v>
      </c>
      <c r="I5744" s="2" t="s">
        <v>139</v>
      </c>
      <c r="J5744" s="29">
        <v>6</v>
      </c>
      <c r="N5744" s="40">
        <v>376.79722359940507</v>
      </c>
      <c r="O5744" s="33">
        <f t="shared" si="463"/>
        <v>376.79722359940507</v>
      </c>
      <c r="P5744" s="22">
        <f>IF(ISNUMBER(O5744),SUMIFS(O$1:$O5744,A$1:$A5744,A5744,H$1:$H5744,H5744,D$1:$D5744,D5744),"")</f>
        <v>1518.3332397011131</v>
      </c>
      <c r="AK5744" s="34">
        <v>0.2389251997095134</v>
      </c>
      <c r="AL5744" s="34">
        <v>0</v>
      </c>
      <c r="AN5744" s="36">
        <v>0.76107480029048646</v>
      </c>
      <c r="AO5744" s="34">
        <v>0.47276688453159033</v>
      </c>
      <c r="AP5744" s="34">
        <v>0.28830791575889614</v>
      </c>
      <c r="AS5744" s="36">
        <v>0</v>
      </c>
    </row>
    <row r="5745" spans="1:45" x14ac:dyDescent="0.3">
      <c r="A5745" s="4" t="s">
        <v>203</v>
      </c>
      <c r="B5745" t="s">
        <v>138</v>
      </c>
      <c r="C5745" s="28">
        <v>44551</v>
      </c>
      <c r="D5745">
        <v>4</v>
      </c>
      <c r="G5745" s="42" t="s">
        <v>213</v>
      </c>
      <c r="H5745">
        <f t="shared" si="462"/>
        <v>2021</v>
      </c>
      <c r="I5745" s="2" t="s">
        <v>139</v>
      </c>
      <c r="J5745" s="29">
        <v>6</v>
      </c>
      <c r="N5745" s="40">
        <v>232.7531368559074</v>
      </c>
      <c r="O5745" s="33">
        <f t="shared" si="463"/>
        <v>232.7531368559074</v>
      </c>
      <c r="P5745" s="22">
        <f>IF(ISNUMBER(O5745),SUMIFS(O$1:$O5745,A$1:$A5745,A5745,H$1:$H5745,H5745,D$1:$D5745,D5745),"")</f>
        <v>1171.4717240775606</v>
      </c>
      <c r="AK5745" s="34">
        <v>0.24239864864864866</v>
      </c>
      <c r="AL5745" s="34">
        <v>0</v>
      </c>
      <c r="AN5745" s="36">
        <v>0.72972972972972983</v>
      </c>
      <c r="AO5745" s="34">
        <v>0.59459459459459463</v>
      </c>
      <c r="AP5745" s="34">
        <v>0.13513513513513514</v>
      </c>
      <c r="AS5745" s="36">
        <v>2.7871621621621621E-2</v>
      </c>
    </row>
    <row r="5746" spans="1:45" x14ac:dyDescent="0.3">
      <c r="A5746" s="4" t="s">
        <v>203</v>
      </c>
      <c r="B5746" t="s">
        <v>138</v>
      </c>
      <c r="C5746" s="28">
        <v>44572</v>
      </c>
      <c r="D5746">
        <v>1</v>
      </c>
      <c r="G5746" s="42" t="s">
        <v>213</v>
      </c>
      <c r="H5746">
        <f t="shared" si="462"/>
        <v>2022</v>
      </c>
      <c r="I5746" s="2" t="s">
        <v>139</v>
      </c>
      <c r="J5746" s="29">
        <v>7</v>
      </c>
      <c r="N5746" s="40">
        <v>99.078010796350256</v>
      </c>
      <c r="O5746" s="33">
        <f t="shared" si="463"/>
        <v>99.078010796350256</v>
      </c>
      <c r="P5746" s="22">
        <f>IF(ISNUMBER(O5746),SUMIFS(O$1:$O5746,A$1:$A5746,A5746,H$1:$H5746,H5746,D$1:$D5746,D5746),"")</f>
        <v>99.078010796350256</v>
      </c>
      <c r="AK5746" s="34">
        <v>0.33873581847649914</v>
      </c>
      <c r="AL5746" s="34">
        <v>0</v>
      </c>
      <c r="AN5746" s="36">
        <v>0.66126418152350075</v>
      </c>
      <c r="AO5746" s="34">
        <v>0.5542949756888168</v>
      </c>
      <c r="AP5746" s="34">
        <v>0.10696920583468396</v>
      </c>
      <c r="AS5746" s="36"/>
    </row>
    <row r="5747" spans="1:45" x14ac:dyDescent="0.3">
      <c r="A5747" s="4" t="s">
        <v>203</v>
      </c>
      <c r="B5747" t="s">
        <v>138</v>
      </c>
      <c r="C5747" s="28">
        <v>44572</v>
      </c>
      <c r="D5747">
        <v>2</v>
      </c>
      <c r="G5747" s="42" t="s">
        <v>213</v>
      </c>
      <c r="H5747">
        <f t="shared" si="462"/>
        <v>2022</v>
      </c>
      <c r="I5747" s="2" t="s">
        <v>139</v>
      </c>
      <c r="J5747" s="29">
        <v>7</v>
      </c>
      <c r="N5747" s="40">
        <v>89.411729822688713</v>
      </c>
      <c r="O5747" s="33">
        <f t="shared" si="463"/>
        <v>89.411729822688713</v>
      </c>
      <c r="P5747" s="22">
        <f>IF(ISNUMBER(O5747),SUMIFS(O$1:$O5747,A$1:$A5747,A5747,H$1:$H5747,H5747,D$1:$D5747,D5747),"")</f>
        <v>89.411729822688713</v>
      </c>
      <c r="AK5747" s="34">
        <v>0.59925925925925927</v>
      </c>
      <c r="AL5747" s="34">
        <v>0</v>
      </c>
      <c r="AN5747" s="36">
        <v>0.40074074074074079</v>
      </c>
      <c r="AO5747" s="34">
        <v>0.38888888888888895</v>
      </c>
      <c r="AP5747" s="34">
        <v>1.1851851851851851E-2</v>
      </c>
      <c r="AS5747" s="36"/>
    </row>
    <row r="5748" spans="1:45" x14ac:dyDescent="0.3">
      <c r="A5748" s="4" t="s">
        <v>203</v>
      </c>
      <c r="B5748" t="s">
        <v>138</v>
      </c>
      <c r="C5748" s="28">
        <v>44572</v>
      </c>
      <c r="D5748">
        <v>3</v>
      </c>
      <c r="G5748" s="42" t="s">
        <v>213</v>
      </c>
      <c r="H5748">
        <f t="shared" si="462"/>
        <v>2022</v>
      </c>
      <c r="I5748" s="2" t="s">
        <v>139</v>
      </c>
      <c r="J5748" s="29">
        <v>7</v>
      </c>
      <c r="N5748" s="40">
        <v>115.81088664421998</v>
      </c>
      <c r="O5748" s="33">
        <f t="shared" si="463"/>
        <v>115.81088664421998</v>
      </c>
      <c r="P5748" s="22">
        <f>IF(ISNUMBER(O5748),SUMIFS(O$1:$O5748,A$1:$A5748,A5748,H$1:$H5748,H5748,D$1:$D5748,D5748),"")</f>
        <v>115.81088664421998</v>
      </c>
      <c r="AK5748" s="34">
        <v>0.49207673060884072</v>
      </c>
      <c r="AL5748" s="34">
        <v>0</v>
      </c>
      <c r="AN5748" s="36">
        <v>0.50792326939115928</v>
      </c>
      <c r="AO5748" s="34">
        <v>0.45788156797331114</v>
      </c>
      <c r="AP5748" s="34">
        <v>5.0041701417848208E-2</v>
      </c>
      <c r="AS5748" s="36"/>
    </row>
    <row r="5749" spans="1:45" x14ac:dyDescent="0.3">
      <c r="A5749" s="4" t="s">
        <v>203</v>
      </c>
      <c r="B5749" t="s">
        <v>138</v>
      </c>
      <c r="C5749" s="28">
        <v>44572</v>
      </c>
      <c r="D5749">
        <v>4</v>
      </c>
      <c r="G5749" s="42" t="s">
        <v>213</v>
      </c>
      <c r="H5749">
        <f t="shared" si="462"/>
        <v>2022</v>
      </c>
      <c r="I5749" s="2" t="s">
        <v>139</v>
      </c>
      <c r="J5749" s="29">
        <v>7</v>
      </c>
      <c r="N5749" s="40">
        <v>72.476882811069032</v>
      </c>
      <c r="O5749" s="33">
        <f t="shared" si="463"/>
        <v>72.476882811069032</v>
      </c>
      <c r="P5749" s="22">
        <f>IF(ISNUMBER(O5749),SUMIFS(O$1:$O5749,A$1:$A5749,A5749,H$1:$H5749,H5749,D$1:$D5749,D5749),"")</f>
        <v>72.476882811069032</v>
      </c>
      <c r="AK5749" s="34">
        <v>0.52100840336134457</v>
      </c>
      <c r="AL5749" s="34">
        <v>0</v>
      </c>
      <c r="AN5749" s="36">
        <v>0.47899159663865554</v>
      </c>
      <c r="AO5749" s="34">
        <v>0.3837535014005603</v>
      </c>
      <c r="AP5749" s="34">
        <v>9.5238095238095233E-2</v>
      </c>
      <c r="AS5749" s="36"/>
    </row>
    <row r="5750" spans="1:45" x14ac:dyDescent="0.3">
      <c r="A5750" s="4" t="s">
        <v>203</v>
      </c>
      <c r="B5750" t="s">
        <v>138</v>
      </c>
      <c r="C5750" s="28">
        <v>44615</v>
      </c>
      <c r="D5750">
        <v>1</v>
      </c>
      <c r="G5750" s="42" t="s">
        <v>213</v>
      </c>
      <c r="H5750">
        <f t="shared" si="462"/>
        <v>2022</v>
      </c>
      <c r="I5750" s="2" t="s">
        <v>139</v>
      </c>
      <c r="J5750" s="29">
        <v>8</v>
      </c>
      <c r="N5750" s="40">
        <v>218.23650234741791</v>
      </c>
      <c r="O5750" s="33">
        <f t="shared" si="463"/>
        <v>218.23650234741791</v>
      </c>
      <c r="P5750" s="22">
        <f>IF(ISNUMBER(O5750),SUMIFS(O$1:$O5750,A$1:$A5750,A5750,H$1:$H5750,H5750,D$1:$D5750,D5750),"")</f>
        <v>317.31451314376818</v>
      </c>
      <c r="AK5750" s="34">
        <v>0.17261635788522367</v>
      </c>
      <c r="AL5750" s="34">
        <v>0</v>
      </c>
      <c r="AN5750" s="36">
        <v>0.8142792589245369</v>
      </c>
      <c r="AO5750" s="34">
        <v>0.70311793944871226</v>
      </c>
      <c r="AP5750" s="34">
        <v>0.11116131947582469</v>
      </c>
      <c r="AS5750" s="36">
        <v>1.3104383190239493E-2</v>
      </c>
    </row>
    <row r="5751" spans="1:45" x14ac:dyDescent="0.3">
      <c r="A5751" s="4" t="s">
        <v>203</v>
      </c>
      <c r="B5751" t="s">
        <v>138</v>
      </c>
      <c r="C5751" s="28">
        <v>44615</v>
      </c>
      <c r="D5751">
        <v>2</v>
      </c>
      <c r="G5751" s="42" t="s">
        <v>213</v>
      </c>
      <c r="H5751">
        <f t="shared" si="462"/>
        <v>2022</v>
      </c>
      <c r="I5751" s="2" t="s">
        <v>139</v>
      </c>
      <c r="J5751" s="29">
        <v>8</v>
      </c>
      <c r="N5751" s="40">
        <v>191.08709723820482</v>
      </c>
      <c r="O5751" s="33">
        <f t="shared" si="463"/>
        <v>191.08709723820482</v>
      </c>
      <c r="P5751" s="22">
        <f>IF(ISNUMBER(O5751),SUMIFS(O$1:$O5751,A$1:$A5751,A5751,H$1:$H5751,H5751,D$1:$D5751,D5751),"")</f>
        <v>280.49882706089352</v>
      </c>
      <c r="AK5751" s="34">
        <v>0.35877862595419852</v>
      </c>
      <c r="AL5751" s="34">
        <v>0</v>
      </c>
      <c r="AN5751" s="36">
        <v>0.6307251908396948</v>
      </c>
      <c r="AO5751" s="34">
        <v>0.36164122137404592</v>
      </c>
      <c r="AP5751" s="34">
        <v>0.26908396946564889</v>
      </c>
      <c r="AS5751" s="36">
        <v>1.0496183206106872E-2</v>
      </c>
    </row>
    <row r="5752" spans="1:45" x14ac:dyDescent="0.3">
      <c r="A5752" s="4" t="s">
        <v>203</v>
      </c>
      <c r="B5752" t="s">
        <v>138</v>
      </c>
      <c r="C5752" s="28">
        <v>44615</v>
      </c>
      <c r="D5752">
        <v>3</v>
      </c>
      <c r="G5752" s="42" t="s">
        <v>213</v>
      </c>
      <c r="H5752">
        <f t="shared" si="462"/>
        <v>2022</v>
      </c>
      <c r="I5752" s="2" t="s">
        <v>139</v>
      </c>
      <c r="J5752" s="29">
        <v>8</v>
      </c>
      <c r="N5752" s="40">
        <v>229.18706293706296</v>
      </c>
      <c r="O5752" s="33">
        <f t="shared" si="463"/>
        <v>229.18706293706296</v>
      </c>
      <c r="P5752" s="22">
        <f>IF(ISNUMBER(O5752),SUMIFS(O$1:$O5752,A$1:$A5752,A5752,H$1:$H5752,H5752,D$1:$D5752,D5752),"")</f>
        <v>344.99794958128291</v>
      </c>
      <c r="AK5752" s="34">
        <v>0.2389251997095134</v>
      </c>
      <c r="AL5752" s="34">
        <v>0</v>
      </c>
      <c r="AN5752" s="36">
        <v>0.76107480029048646</v>
      </c>
      <c r="AO5752" s="34">
        <v>0.47276688453159033</v>
      </c>
      <c r="AP5752" s="34">
        <v>0.28830791575889614</v>
      </c>
      <c r="AS5752" s="36">
        <v>0</v>
      </c>
    </row>
    <row r="5753" spans="1:45" x14ac:dyDescent="0.3">
      <c r="A5753" s="4" t="s">
        <v>203</v>
      </c>
      <c r="B5753" t="s">
        <v>138</v>
      </c>
      <c r="C5753" s="28">
        <v>44615</v>
      </c>
      <c r="D5753">
        <v>4</v>
      </c>
      <c r="G5753" s="42" t="s">
        <v>213</v>
      </c>
      <c r="H5753">
        <f t="shared" si="462"/>
        <v>2022</v>
      </c>
      <c r="I5753" s="2" t="s">
        <v>139</v>
      </c>
      <c r="J5753" s="29">
        <v>8</v>
      </c>
      <c r="N5753" s="40">
        <v>224.98246872372164</v>
      </c>
      <c r="O5753" s="33">
        <f t="shared" si="463"/>
        <v>224.98246872372164</v>
      </c>
      <c r="P5753" s="22">
        <f>IF(ISNUMBER(O5753),SUMIFS(O$1:$O5753,A$1:$A5753,A5753,H$1:$H5753,H5753,D$1:$D5753,D5753),"")</f>
        <v>297.4593515347907</v>
      </c>
      <c r="AK5753" s="34">
        <v>0.24239864864864866</v>
      </c>
      <c r="AL5753" s="34">
        <v>0</v>
      </c>
      <c r="AN5753" s="36">
        <v>0.72972972972972983</v>
      </c>
      <c r="AO5753" s="34">
        <v>0.59459459459459463</v>
      </c>
      <c r="AP5753" s="34">
        <v>0.13513513513513514</v>
      </c>
      <c r="AS5753" s="36">
        <v>2.7871621621621621E-2</v>
      </c>
    </row>
    <row r="5754" spans="1:45" x14ac:dyDescent="0.3">
      <c r="A5754" s="4" t="s">
        <v>203</v>
      </c>
      <c r="B5754" t="s">
        <v>138</v>
      </c>
      <c r="C5754" s="28">
        <v>44648</v>
      </c>
      <c r="D5754">
        <v>1</v>
      </c>
      <c r="G5754" s="42" t="s">
        <v>213</v>
      </c>
      <c r="H5754">
        <f t="shared" si="462"/>
        <v>2022</v>
      </c>
      <c r="I5754" s="2" t="s">
        <v>139</v>
      </c>
      <c r="J5754" s="29">
        <v>9</v>
      </c>
      <c r="N5754" s="40">
        <v>87.727461003323086</v>
      </c>
      <c r="O5754" s="33">
        <f t="shared" si="463"/>
        <v>87.727461003323086</v>
      </c>
      <c r="P5754" s="22">
        <f>IF(ISNUMBER(O5754),SUMIFS(O$1:$O5754,A$1:$A5754,A5754,H$1:$H5754,H5754,D$1:$D5754,D5754),"")</f>
        <v>405.04197414709125</v>
      </c>
      <c r="AK5754" s="34">
        <v>0.30455075845974333</v>
      </c>
      <c r="AL5754" s="34">
        <v>3.5005834305717625E-3</v>
      </c>
      <c r="AN5754" s="36">
        <v>0.68728121353558935</v>
      </c>
      <c r="AO5754" s="34">
        <v>0.68728121353558935</v>
      </c>
      <c r="AP5754" s="34">
        <v>0</v>
      </c>
      <c r="AS5754" s="48">
        <v>4.6674445740956839E-3</v>
      </c>
    </row>
    <row r="5755" spans="1:45" x14ac:dyDescent="0.3">
      <c r="A5755" s="4" t="s">
        <v>203</v>
      </c>
      <c r="B5755" t="s">
        <v>138</v>
      </c>
      <c r="C5755" s="28">
        <v>44648</v>
      </c>
      <c r="D5755">
        <v>2</v>
      </c>
      <c r="G5755" s="42" t="s">
        <v>213</v>
      </c>
      <c r="H5755">
        <f t="shared" si="462"/>
        <v>2022</v>
      </c>
      <c r="I5755" s="2" t="s">
        <v>139</v>
      </c>
      <c r="J5755" s="29">
        <v>9</v>
      </c>
      <c r="N5755" s="40">
        <v>117.77814309459879</v>
      </c>
      <c r="O5755" s="33">
        <f t="shared" si="463"/>
        <v>117.77814309459879</v>
      </c>
      <c r="P5755" s="22">
        <f>IF(ISNUMBER(O5755),SUMIFS(O$1:$O5755,A$1:$A5755,A5755,H$1:$H5755,H5755,D$1:$D5755,D5755),"")</f>
        <v>398.27697015549234</v>
      </c>
      <c r="AK5755" s="34">
        <v>0.37111334002006025</v>
      </c>
      <c r="AL5755" s="34">
        <v>0</v>
      </c>
      <c r="AN5755" s="36">
        <v>0.5787362086258776</v>
      </c>
      <c r="AO5755" s="34">
        <v>0.5787362086258776</v>
      </c>
      <c r="AP5755" s="34">
        <v>0</v>
      </c>
      <c r="AS5755" s="48">
        <v>5.0150451354062195E-2</v>
      </c>
    </row>
    <row r="5756" spans="1:45" x14ac:dyDescent="0.3">
      <c r="A5756" s="4" t="s">
        <v>203</v>
      </c>
      <c r="B5756" t="s">
        <v>138</v>
      </c>
      <c r="C5756" s="28">
        <v>44648</v>
      </c>
      <c r="D5756">
        <v>3</v>
      </c>
      <c r="G5756" s="42" t="s">
        <v>213</v>
      </c>
      <c r="H5756">
        <f t="shared" si="462"/>
        <v>2022</v>
      </c>
      <c r="I5756" s="2" t="s">
        <v>139</v>
      </c>
      <c r="J5756" s="29">
        <v>9</v>
      </c>
      <c r="N5756" s="40">
        <v>111.37755320515564</v>
      </c>
      <c r="O5756" s="33">
        <f t="shared" si="463"/>
        <v>111.37755320515564</v>
      </c>
      <c r="P5756" s="22">
        <f>IF(ISNUMBER(O5756),SUMIFS(O$1:$O5756,A$1:$A5756,A5756,H$1:$H5756,H5756,D$1:$D5756,D5756),"")</f>
        <v>456.37550278643857</v>
      </c>
      <c r="AK5756" s="34">
        <v>8.7912087912087905E-2</v>
      </c>
      <c r="AL5756" s="34">
        <v>0</v>
      </c>
      <c r="AN5756" s="36">
        <v>0.88854003139717419</v>
      </c>
      <c r="AO5756" s="34">
        <v>0.88854003139717419</v>
      </c>
      <c r="AP5756" s="34">
        <v>0</v>
      </c>
      <c r="AS5756" s="48">
        <v>2.3547880690737828E-2</v>
      </c>
    </row>
    <row r="5757" spans="1:45" x14ac:dyDescent="0.3">
      <c r="A5757" s="4" t="s">
        <v>203</v>
      </c>
      <c r="B5757" t="s">
        <v>138</v>
      </c>
      <c r="C5757" s="28">
        <v>44648</v>
      </c>
      <c r="D5757">
        <v>4</v>
      </c>
      <c r="G5757" s="42" t="s">
        <v>213</v>
      </c>
      <c r="H5757">
        <f t="shared" si="462"/>
        <v>2022</v>
      </c>
      <c r="I5757" s="2" t="s">
        <v>139</v>
      </c>
      <c r="J5757" s="29">
        <v>9</v>
      </c>
      <c r="N5757" s="40">
        <v>117.64571333042382</v>
      </c>
      <c r="O5757" s="33">
        <f t="shared" si="463"/>
        <v>117.64571333042382</v>
      </c>
      <c r="P5757" s="22">
        <f>IF(ISNUMBER(O5757),SUMIFS(O$1:$O5757,A$1:$A5757,A5757,H$1:$H5757,H5757,D$1:$D5757,D5757),"")</f>
        <v>415.1050648652145</v>
      </c>
      <c r="AK5757" s="34">
        <v>0.13722627737226278</v>
      </c>
      <c r="AL5757" s="34">
        <v>0</v>
      </c>
      <c r="AN5757" s="36">
        <v>0.86277372262773733</v>
      </c>
      <c r="AO5757" s="34">
        <v>0.86277372262773733</v>
      </c>
      <c r="AP5757" s="34">
        <v>0</v>
      </c>
      <c r="AS5757" s="48">
        <v>0</v>
      </c>
    </row>
    <row r="5758" spans="1:45" x14ac:dyDescent="0.3">
      <c r="A5758" s="4" t="s">
        <v>203</v>
      </c>
      <c r="B5758" t="s">
        <v>138</v>
      </c>
      <c r="C5758" s="28">
        <v>44677</v>
      </c>
      <c r="D5758">
        <v>1</v>
      </c>
      <c r="G5758" s="42" t="s">
        <v>213</v>
      </c>
      <c r="H5758">
        <f t="shared" si="462"/>
        <v>2022</v>
      </c>
      <c r="I5758" s="2" t="s">
        <v>139</v>
      </c>
      <c r="J5758" s="29">
        <v>10</v>
      </c>
      <c r="N5758" s="40">
        <v>107.34278495892761</v>
      </c>
      <c r="O5758" s="33">
        <f t="shared" si="463"/>
        <v>107.34278495892761</v>
      </c>
      <c r="P5758" s="22">
        <f>IF(ISNUMBER(O5758),SUMIFS(O$1:$O5758,A$1:$A5758,A5758,H$1:$H5758,H5758,D$1:$D5758,D5758),"")</f>
        <v>512.38475910601892</v>
      </c>
      <c r="AK5758" s="34">
        <v>3.6544850498338874E-2</v>
      </c>
      <c r="AL5758" s="34">
        <v>0</v>
      </c>
      <c r="AN5758" s="36">
        <v>0.90033222591362128</v>
      </c>
      <c r="AO5758" s="34">
        <v>0.90033222591362128</v>
      </c>
      <c r="AP5758" s="34">
        <v>0</v>
      </c>
      <c r="AS5758" s="36">
        <v>6.3122923588039878E-2</v>
      </c>
    </row>
    <row r="5759" spans="1:45" x14ac:dyDescent="0.3">
      <c r="A5759" s="4" t="s">
        <v>203</v>
      </c>
      <c r="B5759" t="s">
        <v>138</v>
      </c>
      <c r="C5759" s="28">
        <v>44677</v>
      </c>
      <c r="D5759">
        <v>2</v>
      </c>
      <c r="G5759" s="42" t="s">
        <v>213</v>
      </c>
      <c r="H5759">
        <f t="shared" ref="H5759:H5822" si="464">YEAR(C5759)</f>
        <v>2022</v>
      </c>
      <c r="I5759" s="2" t="s">
        <v>139</v>
      </c>
      <c r="J5759" s="29">
        <v>10</v>
      </c>
      <c r="N5759" s="40">
        <v>118.16696375519905</v>
      </c>
      <c r="O5759" s="33">
        <f t="shared" si="463"/>
        <v>118.16696375519905</v>
      </c>
      <c r="P5759" s="22">
        <f>IF(ISNUMBER(O5759),SUMIFS(O$1:$O5759,A$1:$A5759,A5759,H$1:$H5759,H5759,D$1:$D5759,D5759),"")</f>
        <v>516.44393391069138</v>
      </c>
      <c r="AK5759" s="34">
        <v>0.33333333333333326</v>
      </c>
      <c r="AL5759" s="34">
        <v>0</v>
      </c>
      <c r="AN5759" s="36">
        <v>0.65501165501165504</v>
      </c>
      <c r="AO5759" s="34">
        <v>0.65501165501165504</v>
      </c>
      <c r="AP5759" s="34">
        <v>0</v>
      </c>
      <c r="AS5759" s="36">
        <v>1.1655011655011656E-2</v>
      </c>
    </row>
    <row r="5760" spans="1:45" x14ac:dyDescent="0.3">
      <c r="A5760" s="4" t="s">
        <v>203</v>
      </c>
      <c r="B5760" t="s">
        <v>138</v>
      </c>
      <c r="C5760" s="28">
        <v>44677</v>
      </c>
      <c r="D5760">
        <v>3</v>
      </c>
      <c r="G5760" s="42" t="s">
        <v>213</v>
      </c>
      <c r="H5760">
        <f t="shared" si="464"/>
        <v>2022</v>
      </c>
      <c r="I5760" s="2" t="s">
        <v>139</v>
      </c>
      <c r="J5760" s="29">
        <v>10</v>
      </c>
      <c r="N5760" s="40">
        <v>114.79486116866971</v>
      </c>
      <c r="O5760" s="33">
        <f t="shared" si="463"/>
        <v>114.79486116866971</v>
      </c>
      <c r="P5760" s="22">
        <f>IF(ISNUMBER(O5760),SUMIFS(O$1:$O5760,A$1:$A5760,A5760,H$1:$H5760,H5760,D$1:$D5760,D5760),"")</f>
        <v>571.17036395510831</v>
      </c>
      <c r="AK5760" s="34">
        <v>0.32298136645962733</v>
      </c>
      <c r="AL5760" s="34">
        <v>0</v>
      </c>
      <c r="AN5760" s="36">
        <v>0.67701863354037273</v>
      </c>
      <c r="AO5760" s="34">
        <v>0.67701863354037273</v>
      </c>
      <c r="AP5760" s="34">
        <v>0</v>
      </c>
      <c r="AS5760" s="36">
        <v>0</v>
      </c>
    </row>
    <row r="5761" spans="1:45" x14ac:dyDescent="0.3">
      <c r="A5761" s="4" t="s">
        <v>203</v>
      </c>
      <c r="B5761" t="s">
        <v>138</v>
      </c>
      <c r="C5761" s="28">
        <v>44677</v>
      </c>
      <c r="D5761">
        <v>4</v>
      </c>
      <c r="G5761" s="42" t="s">
        <v>213</v>
      </c>
      <c r="H5761">
        <f t="shared" si="464"/>
        <v>2022</v>
      </c>
      <c r="I5761" s="2" t="s">
        <v>139</v>
      </c>
      <c r="J5761" s="29">
        <v>10</v>
      </c>
      <c r="N5761" s="40">
        <v>110.59420550930409</v>
      </c>
      <c r="O5761" s="33">
        <f t="shared" si="463"/>
        <v>110.59420550930409</v>
      </c>
      <c r="P5761" s="22">
        <f>IF(ISNUMBER(O5761),SUMIFS(O$1:$O5761,A$1:$A5761,A5761,H$1:$H5761,H5761,D$1:$D5761,D5761),"")</f>
        <v>525.69927037451862</v>
      </c>
      <c r="AK5761" s="34">
        <v>0.5</v>
      </c>
      <c r="AL5761" s="34">
        <v>0</v>
      </c>
      <c r="AN5761" s="36">
        <v>0.47863247863247871</v>
      </c>
      <c r="AO5761" s="34">
        <v>0.47863247863247871</v>
      </c>
      <c r="AP5761" s="34">
        <v>0</v>
      </c>
      <c r="AS5761" s="36">
        <v>2.1367521367521371E-2</v>
      </c>
    </row>
    <row r="5762" spans="1:45" x14ac:dyDescent="0.3">
      <c r="A5762" s="4" t="s">
        <v>203</v>
      </c>
      <c r="B5762" t="s">
        <v>138</v>
      </c>
      <c r="C5762" s="28">
        <v>44707</v>
      </c>
      <c r="D5762">
        <v>1</v>
      </c>
      <c r="G5762" s="42" t="s">
        <v>213</v>
      </c>
      <c r="H5762">
        <f t="shared" si="464"/>
        <v>2022</v>
      </c>
      <c r="I5762" s="2" t="s">
        <v>139</v>
      </c>
      <c r="J5762" s="29">
        <v>11</v>
      </c>
      <c r="N5762" s="40">
        <v>142.69999999999999</v>
      </c>
      <c r="O5762" s="33">
        <f t="shared" si="463"/>
        <v>142.69999999999999</v>
      </c>
      <c r="P5762" s="22">
        <f>IF(ISNUMBER(O5762),SUMIFS(O$1:$O5762,A$1:$A5762,A5762,H$1:$H5762,H5762,D$1:$D5762,D5762),"")</f>
        <v>655.08475910601896</v>
      </c>
      <c r="AK5762" s="34">
        <v>0.25129533678756472</v>
      </c>
      <c r="AL5762" s="34">
        <v>0</v>
      </c>
      <c r="AN5762" s="36">
        <v>0.74870466321243523</v>
      </c>
      <c r="AO5762" s="34">
        <v>0.74870466321243523</v>
      </c>
      <c r="AP5762" s="34">
        <v>0</v>
      </c>
      <c r="AS5762" s="36">
        <v>0</v>
      </c>
    </row>
    <row r="5763" spans="1:45" x14ac:dyDescent="0.3">
      <c r="A5763" s="4" t="s">
        <v>203</v>
      </c>
      <c r="B5763" t="s">
        <v>138</v>
      </c>
      <c r="C5763" s="28">
        <v>44707</v>
      </c>
      <c r="D5763">
        <v>2</v>
      </c>
      <c r="G5763" s="42" t="s">
        <v>213</v>
      </c>
      <c r="H5763">
        <f t="shared" si="464"/>
        <v>2022</v>
      </c>
      <c r="I5763" s="2" t="s">
        <v>139</v>
      </c>
      <c r="J5763" s="29">
        <v>11</v>
      </c>
      <c r="N5763" s="40">
        <v>116.45321576037512</v>
      </c>
      <c r="O5763" s="33">
        <f t="shared" si="463"/>
        <v>116.45321576037512</v>
      </c>
      <c r="P5763" s="22">
        <f>IF(ISNUMBER(O5763),SUMIFS(O$1:$O5763,A$1:$A5763,A5763,H$1:$H5763,H5763,D$1:$D5763,D5763),"")</f>
        <v>632.89714967106647</v>
      </c>
      <c r="AK5763" s="34">
        <v>0.33625218914185639</v>
      </c>
      <c r="AL5763" s="34">
        <v>0</v>
      </c>
      <c r="AN5763" s="36">
        <v>0.66374781085814361</v>
      </c>
      <c r="AO5763" s="34">
        <v>0.66374781085814361</v>
      </c>
      <c r="AP5763" s="34">
        <v>0</v>
      </c>
      <c r="AS5763" s="36">
        <v>0</v>
      </c>
    </row>
    <row r="5764" spans="1:45" x14ac:dyDescent="0.3">
      <c r="A5764" s="4" t="s">
        <v>203</v>
      </c>
      <c r="B5764" t="s">
        <v>138</v>
      </c>
      <c r="C5764" s="28">
        <v>44707</v>
      </c>
      <c r="D5764">
        <v>3</v>
      </c>
      <c r="G5764" s="42" t="s">
        <v>213</v>
      </c>
      <c r="H5764">
        <f t="shared" si="464"/>
        <v>2022</v>
      </c>
      <c r="I5764" s="2" t="s">
        <v>139</v>
      </c>
      <c r="J5764" s="29">
        <v>11</v>
      </c>
      <c r="N5764" s="40">
        <v>141.39203644436759</v>
      </c>
      <c r="O5764" s="33">
        <f t="shared" si="463"/>
        <v>141.39203644436759</v>
      </c>
      <c r="P5764" s="22">
        <f>IF(ISNUMBER(O5764),SUMIFS(O$1:$O5764,A$1:$A5764,A5764,H$1:$H5764,H5764,D$1:$D5764,D5764),"")</f>
        <v>712.56240039947591</v>
      </c>
      <c r="AK5764" s="34">
        <v>0.62018348623853214</v>
      </c>
      <c r="AL5764" s="34">
        <v>0</v>
      </c>
      <c r="AN5764" s="36">
        <v>0.37981651376146791</v>
      </c>
      <c r="AO5764" s="34">
        <v>0.37981651376146791</v>
      </c>
      <c r="AP5764" s="34">
        <v>0</v>
      </c>
      <c r="AS5764" s="36">
        <v>0</v>
      </c>
    </row>
    <row r="5765" spans="1:45" x14ac:dyDescent="0.3">
      <c r="A5765" s="4" t="s">
        <v>203</v>
      </c>
      <c r="B5765" t="s">
        <v>138</v>
      </c>
      <c r="C5765" s="28">
        <v>44707</v>
      </c>
      <c r="D5765">
        <v>4</v>
      </c>
      <c r="G5765" s="42" t="s">
        <v>213</v>
      </c>
      <c r="H5765">
        <f t="shared" si="464"/>
        <v>2022</v>
      </c>
      <c r="I5765" s="2" t="s">
        <v>139</v>
      </c>
      <c r="J5765" s="29">
        <v>11</v>
      </c>
      <c r="N5765" s="40">
        <v>88.522589476007681</v>
      </c>
      <c r="O5765" s="33">
        <f t="shared" si="463"/>
        <v>88.522589476007681</v>
      </c>
      <c r="P5765" s="22">
        <f>IF(ISNUMBER(O5765),SUMIFS(O$1:$O5765,A$1:$A5765,A5765,H$1:$H5765,H5765,D$1:$D5765,D5765),"")</f>
        <v>614.22185985052624</v>
      </c>
      <c r="AK5765" s="34">
        <v>0.60869565217391308</v>
      </c>
      <c r="AL5765" s="34">
        <v>0</v>
      </c>
      <c r="AN5765" s="36">
        <v>0.38215102974828374</v>
      </c>
      <c r="AO5765" s="34">
        <v>0.38215102974828374</v>
      </c>
      <c r="AP5765" s="34">
        <v>0</v>
      </c>
      <c r="AS5765" s="36">
        <v>9.1533180778032037E-3</v>
      </c>
    </row>
    <row r="5766" spans="1:45" x14ac:dyDescent="0.3">
      <c r="A5766" s="4" t="s">
        <v>203</v>
      </c>
      <c r="B5766" t="s">
        <v>138</v>
      </c>
      <c r="C5766" s="28">
        <v>44735</v>
      </c>
      <c r="D5766">
        <v>1</v>
      </c>
      <c r="G5766" s="42" t="s">
        <v>213</v>
      </c>
      <c r="H5766">
        <f t="shared" si="464"/>
        <v>2022</v>
      </c>
      <c r="I5766" s="2" t="s">
        <v>139</v>
      </c>
      <c r="J5766" s="29">
        <v>12</v>
      </c>
      <c r="N5766" s="40">
        <v>62.165775401069517</v>
      </c>
      <c r="O5766" s="33">
        <f t="shared" si="463"/>
        <v>62.165775401069517</v>
      </c>
      <c r="P5766" s="22">
        <f>IF(ISNUMBER(O5766),SUMIFS(O$1:$O5766,A$1:$A5766,A5766,H$1:$H5766,H5766,D$1:$D5766,D5766),"")</f>
        <v>717.25053450708845</v>
      </c>
      <c r="AK5766" s="34">
        <v>0.5891647855530473</v>
      </c>
      <c r="AL5766" s="34">
        <v>6.7720090293453715E-3</v>
      </c>
      <c r="AN5766" s="36">
        <v>0.40406320541760715</v>
      </c>
      <c r="AO5766" s="34">
        <v>0.40406320541760715</v>
      </c>
      <c r="AP5766" s="34">
        <v>0</v>
      </c>
      <c r="AS5766" s="36">
        <v>0</v>
      </c>
    </row>
    <row r="5767" spans="1:45" x14ac:dyDescent="0.3">
      <c r="A5767" s="4" t="s">
        <v>203</v>
      </c>
      <c r="B5767" t="s">
        <v>138</v>
      </c>
      <c r="C5767" s="28">
        <v>44735</v>
      </c>
      <c r="D5767">
        <v>2</v>
      </c>
      <c r="G5767" s="42" t="s">
        <v>213</v>
      </c>
      <c r="H5767">
        <f t="shared" si="464"/>
        <v>2022</v>
      </c>
      <c r="I5767" s="2" t="s">
        <v>139</v>
      </c>
      <c r="J5767" s="29">
        <v>12</v>
      </c>
      <c r="N5767" s="40">
        <v>42.308864507140363</v>
      </c>
      <c r="O5767" s="33">
        <f t="shared" si="463"/>
        <v>42.308864507140363</v>
      </c>
      <c r="P5767" s="22">
        <f>IF(ISNUMBER(O5767),SUMIFS(O$1:$O5767,A$1:$A5767,A5767,H$1:$H5767,H5767,D$1:$D5767,D5767),"")</f>
        <v>675.20601417820683</v>
      </c>
      <c r="AK5767" s="34">
        <v>0.72544642857142849</v>
      </c>
      <c r="AL5767" s="34">
        <v>0</v>
      </c>
      <c r="AN5767" s="36">
        <v>0.2745535714285714</v>
      </c>
      <c r="AO5767" s="34">
        <v>0.2745535714285714</v>
      </c>
      <c r="AP5767" s="34">
        <v>0</v>
      </c>
      <c r="AS5767" s="36">
        <v>0</v>
      </c>
    </row>
    <row r="5768" spans="1:45" x14ac:dyDescent="0.3">
      <c r="A5768" s="4" t="s">
        <v>203</v>
      </c>
      <c r="B5768" t="s">
        <v>138</v>
      </c>
      <c r="C5768" s="28">
        <v>44735</v>
      </c>
      <c r="D5768">
        <v>3</v>
      </c>
      <c r="G5768" s="42" t="s">
        <v>213</v>
      </c>
      <c r="H5768">
        <f t="shared" si="464"/>
        <v>2022</v>
      </c>
      <c r="I5768" s="2" t="s">
        <v>139</v>
      </c>
      <c r="J5768" s="29">
        <v>12</v>
      </c>
      <c r="N5768" s="40">
        <v>115.23361436525731</v>
      </c>
      <c r="O5768" s="33">
        <f t="shared" si="463"/>
        <v>115.23361436525731</v>
      </c>
      <c r="P5768" s="22">
        <f>IF(ISNUMBER(O5768),SUMIFS(O$1:$O5768,A$1:$A5768,A5768,H$1:$H5768,H5768,D$1:$D5768,D5768),"")</f>
        <v>827.79601476473317</v>
      </c>
      <c r="AK5768" s="34">
        <v>0.36920777279521677</v>
      </c>
      <c r="AL5768" s="34">
        <v>0</v>
      </c>
      <c r="AN5768" s="36">
        <v>0.63079222720478323</v>
      </c>
      <c r="AO5768" s="34">
        <v>0.63079222720478323</v>
      </c>
      <c r="AP5768" s="34">
        <v>0</v>
      </c>
      <c r="AS5768" s="36">
        <v>0</v>
      </c>
    </row>
    <row r="5769" spans="1:45" x14ac:dyDescent="0.3">
      <c r="A5769" s="4" t="s">
        <v>203</v>
      </c>
      <c r="B5769" t="s">
        <v>138</v>
      </c>
      <c r="C5769" s="28">
        <v>44735</v>
      </c>
      <c r="D5769">
        <v>4</v>
      </c>
      <c r="G5769" s="42" t="s">
        <v>213</v>
      </c>
      <c r="H5769">
        <f t="shared" si="464"/>
        <v>2022</v>
      </c>
      <c r="I5769" s="2" t="s">
        <v>139</v>
      </c>
      <c r="J5769" s="29">
        <v>12</v>
      </c>
      <c r="N5769" s="40">
        <v>50.456987689829376</v>
      </c>
      <c r="O5769" s="33">
        <f t="shared" si="463"/>
        <v>50.456987689829376</v>
      </c>
      <c r="P5769" s="22">
        <f>IF(ISNUMBER(O5769),SUMIFS(O$1:$O5769,A$1:$A5769,A5769,H$1:$H5769,H5769,D$1:$D5769,D5769),"")</f>
        <v>664.6788475403556</v>
      </c>
      <c r="AK5769" s="34">
        <v>0.33405875952121872</v>
      </c>
      <c r="AL5769" s="34">
        <v>0</v>
      </c>
      <c r="AN5769" s="36">
        <v>0.66376496191512513</v>
      </c>
      <c r="AO5769" s="34">
        <v>0.66376496191512513</v>
      </c>
      <c r="AP5769" s="34">
        <v>0</v>
      </c>
      <c r="AS5769" s="36">
        <v>2.176278563656148E-3</v>
      </c>
    </row>
    <row r="5770" spans="1:45" x14ac:dyDescent="0.3">
      <c r="A5770" s="4" t="s">
        <v>203</v>
      </c>
      <c r="B5770" t="s">
        <v>138</v>
      </c>
      <c r="C5770" s="28">
        <v>44778</v>
      </c>
      <c r="D5770">
        <v>1</v>
      </c>
      <c r="G5770" s="42" t="s">
        <v>213</v>
      </c>
      <c r="H5770">
        <f t="shared" si="464"/>
        <v>2022</v>
      </c>
      <c r="I5770" s="2" t="s">
        <v>139</v>
      </c>
      <c r="J5770" s="29">
        <v>13</v>
      </c>
      <c r="N5770" s="40">
        <v>111.97322379431004</v>
      </c>
      <c r="O5770" s="33">
        <f t="shared" si="463"/>
        <v>111.97322379431004</v>
      </c>
      <c r="P5770" s="22">
        <f>IF(ISNUMBER(O5770),SUMIFS(O$1:$O5770,A$1:$A5770,A5770,H$1:$H5770,H5770,D$1:$D5770,D5770),"")</f>
        <v>829.22375830139845</v>
      </c>
      <c r="AK5770" s="34">
        <v>0.29110512129380056</v>
      </c>
      <c r="AL5770" s="34">
        <v>0</v>
      </c>
      <c r="AN5770" s="36">
        <v>0.69676549865229109</v>
      </c>
      <c r="AO5770" s="34">
        <v>0.69676549865229109</v>
      </c>
      <c r="AP5770" s="34">
        <v>0</v>
      </c>
      <c r="AS5770" s="36">
        <v>1.2129380053908356E-2</v>
      </c>
    </row>
    <row r="5771" spans="1:45" x14ac:dyDescent="0.3">
      <c r="A5771" s="4" t="s">
        <v>203</v>
      </c>
      <c r="B5771" t="s">
        <v>138</v>
      </c>
      <c r="C5771" s="28">
        <v>44778</v>
      </c>
      <c r="D5771">
        <v>2</v>
      </c>
      <c r="G5771" s="42" t="s">
        <v>213</v>
      </c>
      <c r="H5771">
        <f t="shared" si="464"/>
        <v>2022</v>
      </c>
      <c r="I5771" s="2" t="s">
        <v>139</v>
      </c>
      <c r="J5771" s="29">
        <v>13</v>
      </c>
      <c r="N5771" s="40">
        <v>107.79531692079222</v>
      </c>
      <c r="O5771" s="33">
        <f t="shared" si="463"/>
        <v>107.79531692079222</v>
      </c>
      <c r="P5771" s="22">
        <f>IF(ISNUMBER(O5771),SUMIFS(O$1:$O5771,A$1:$A5771,A5771,H$1:$H5771,H5771,D$1:$D5771,D5771),"")</f>
        <v>783.001331098999</v>
      </c>
      <c r="AK5771" s="34">
        <v>0.41606886657101866</v>
      </c>
      <c r="AL5771" s="34">
        <v>0</v>
      </c>
      <c r="AN5771" s="36">
        <v>0.57819225251076045</v>
      </c>
      <c r="AO5771" s="34">
        <v>0.57819225251076045</v>
      </c>
      <c r="AP5771" s="34">
        <v>0</v>
      </c>
      <c r="AS5771" s="36">
        <v>5.7388809182209472E-3</v>
      </c>
    </row>
    <row r="5772" spans="1:45" x14ac:dyDescent="0.3">
      <c r="A5772" s="4" t="s">
        <v>203</v>
      </c>
      <c r="B5772" t="s">
        <v>138</v>
      </c>
      <c r="C5772" s="28">
        <v>44778</v>
      </c>
      <c r="D5772">
        <v>3</v>
      </c>
      <c r="G5772" s="42" t="s">
        <v>213</v>
      </c>
      <c r="H5772">
        <f t="shared" si="464"/>
        <v>2022</v>
      </c>
      <c r="I5772" s="2" t="s">
        <v>139</v>
      </c>
      <c r="J5772" s="29">
        <v>13</v>
      </c>
      <c r="N5772" s="40">
        <v>155.69254391907151</v>
      </c>
      <c r="O5772" s="33">
        <f t="shared" si="463"/>
        <v>155.69254391907151</v>
      </c>
      <c r="P5772" s="22">
        <f>IF(ISNUMBER(O5772),SUMIFS(O$1:$O5772,A$1:$A5772,A5772,H$1:$H5772,H5772,D$1:$D5772,D5772),"")</f>
        <v>983.48855868380474</v>
      </c>
      <c r="AK5772" s="34">
        <v>0.24947145877378438</v>
      </c>
      <c r="AL5772" s="34">
        <v>0</v>
      </c>
      <c r="AN5772" s="36">
        <v>0.7463002114164905</v>
      </c>
      <c r="AO5772" s="34">
        <v>0.7463002114164905</v>
      </c>
      <c r="AP5772" s="34">
        <v>0</v>
      </c>
      <c r="AS5772" s="36">
        <v>4.2283298097251587E-3</v>
      </c>
    </row>
    <row r="5773" spans="1:45" x14ac:dyDescent="0.3">
      <c r="A5773" s="4" t="s">
        <v>203</v>
      </c>
      <c r="B5773" t="s">
        <v>138</v>
      </c>
      <c r="C5773" s="28">
        <v>44778</v>
      </c>
      <c r="D5773">
        <v>4</v>
      </c>
      <c r="G5773" s="42" t="s">
        <v>213</v>
      </c>
      <c r="H5773">
        <f t="shared" si="464"/>
        <v>2022</v>
      </c>
      <c r="I5773" s="2" t="s">
        <v>139</v>
      </c>
      <c r="J5773" s="29">
        <v>13</v>
      </c>
      <c r="N5773" s="40">
        <v>96.401963941632957</v>
      </c>
      <c r="O5773" s="33">
        <f t="shared" si="463"/>
        <v>96.401963941632957</v>
      </c>
      <c r="P5773" s="22">
        <f>IF(ISNUMBER(O5773),SUMIFS(O$1:$O5773,A$1:$A5773,A5773,H$1:$H5773,H5773,D$1:$D5773,D5773),"")</f>
        <v>761.08081148198858</v>
      </c>
      <c r="AK5773" s="34">
        <v>0.42441860465116282</v>
      </c>
      <c r="AL5773" s="34">
        <v>0</v>
      </c>
      <c r="AN5773" s="36">
        <v>0.55930232558139537</v>
      </c>
      <c r="AO5773" s="34">
        <v>0.55930232558139537</v>
      </c>
      <c r="AP5773" s="34">
        <v>0</v>
      </c>
      <c r="AS5773" s="36">
        <v>1.6279069767441864E-2</v>
      </c>
    </row>
    <row r="5774" spans="1:45" x14ac:dyDescent="0.3">
      <c r="A5774" s="4" t="s">
        <v>203</v>
      </c>
      <c r="B5774" t="s">
        <v>138</v>
      </c>
      <c r="C5774" s="28">
        <v>44812</v>
      </c>
      <c r="D5774">
        <v>1</v>
      </c>
      <c r="G5774" s="42" t="s">
        <v>213</v>
      </c>
      <c r="H5774">
        <f t="shared" si="464"/>
        <v>2022</v>
      </c>
      <c r="I5774" s="2" t="s">
        <v>139</v>
      </c>
      <c r="J5774" s="29">
        <v>14</v>
      </c>
      <c r="N5774" s="40">
        <v>157.17680190090647</v>
      </c>
      <c r="O5774" s="33">
        <f t="shared" si="463"/>
        <v>157.17680190090647</v>
      </c>
      <c r="P5774" s="22">
        <f>IF(ISNUMBER(O5774),SUMIFS(O$1:$O5774,A$1:$A5774,A5774,H$1:$H5774,H5774,D$1:$D5774,D5774),"")</f>
        <v>986.40056020230486</v>
      </c>
      <c r="AK5774" s="34">
        <v>0</v>
      </c>
      <c r="AL5774" s="34">
        <v>0</v>
      </c>
      <c r="AN5774" s="36">
        <v>1</v>
      </c>
      <c r="AO5774" s="34">
        <v>1</v>
      </c>
      <c r="AP5774" s="34">
        <v>0</v>
      </c>
      <c r="AS5774" s="36">
        <v>0</v>
      </c>
    </row>
    <row r="5775" spans="1:45" x14ac:dyDescent="0.3">
      <c r="A5775" s="4" t="s">
        <v>203</v>
      </c>
      <c r="B5775" t="s">
        <v>138</v>
      </c>
      <c r="C5775" s="28">
        <v>44812</v>
      </c>
      <c r="D5775">
        <v>2</v>
      </c>
      <c r="G5775" s="42" t="s">
        <v>213</v>
      </c>
      <c r="H5775">
        <f t="shared" si="464"/>
        <v>2022</v>
      </c>
      <c r="I5775" s="2" t="s">
        <v>139</v>
      </c>
      <c r="J5775" s="29">
        <v>14</v>
      </c>
      <c r="N5775" s="40">
        <v>64.289685849318872</v>
      </c>
      <c r="O5775" s="33">
        <f t="shared" si="463"/>
        <v>64.289685849318872</v>
      </c>
      <c r="P5775" s="22">
        <f>IF(ISNUMBER(O5775),SUMIFS(O$1:$O5775,A$1:$A5775,A5775,H$1:$H5775,H5775,D$1:$D5775,D5775),"")</f>
        <v>847.29101694831786</v>
      </c>
      <c r="AK5775" s="34">
        <v>0</v>
      </c>
      <c r="AL5775" s="34">
        <v>0</v>
      </c>
      <c r="AN5775" s="36">
        <v>1</v>
      </c>
      <c r="AO5775" s="34">
        <v>1</v>
      </c>
      <c r="AP5775" s="34">
        <v>0</v>
      </c>
      <c r="AS5775" s="36">
        <v>0</v>
      </c>
    </row>
    <row r="5776" spans="1:45" x14ac:dyDescent="0.3">
      <c r="A5776" s="4" t="s">
        <v>203</v>
      </c>
      <c r="B5776" t="s">
        <v>138</v>
      </c>
      <c r="C5776" s="28">
        <v>44812</v>
      </c>
      <c r="D5776">
        <v>3</v>
      </c>
      <c r="G5776" s="42" t="s">
        <v>213</v>
      </c>
      <c r="H5776">
        <f t="shared" si="464"/>
        <v>2022</v>
      </c>
      <c r="I5776" s="2" t="s">
        <v>139</v>
      </c>
      <c r="J5776" s="29">
        <v>14</v>
      </c>
      <c r="N5776" s="40">
        <v>156.984356116557</v>
      </c>
      <c r="O5776" s="33">
        <f t="shared" si="463"/>
        <v>156.984356116557</v>
      </c>
      <c r="P5776" s="22">
        <f>IF(ISNUMBER(O5776),SUMIFS(O$1:$O5776,A$1:$A5776,A5776,H$1:$H5776,H5776,D$1:$D5776,D5776),"")</f>
        <v>1140.4729148003617</v>
      </c>
      <c r="AK5776" s="34">
        <v>0</v>
      </c>
      <c r="AL5776" s="34">
        <v>0</v>
      </c>
      <c r="AN5776" s="36">
        <v>1</v>
      </c>
      <c r="AO5776" s="34">
        <v>1</v>
      </c>
      <c r="AP5776" s="34">
        <v>0</v>
      </c>
      <c r="AS5776" s="36">
        <v>0</v>
      </c>
    </row>
    <row r="5777" spans="1:45" x14ac:dyDescent="0.3">
      <c r="A5777" s="4" t="s">
        <v>203</v>
      </c>
      <c r="B5777" t="s">
        <v>138</v>
      </c>
      <c r="C5777" s="28">
        <v>44812</v>
      </c>
      <c r="D5777">
        <v>4</v>
      </c>
      <c r="G5777" s="42" t="s">
        <v>213</v>
      </c>
      <c r="H5777">
        <f t="shared" si="464"/>
        <v>2022</v>
      </c>
      <c r="I5777" s="2" t="s">
        <v>139</v>
      </c>
      <c r="J5777" s="29">
        <v>14</v>
      </c>
      <c r="N5777" s="40">
        <v>94.996951128076518</v>
      </c>
      <c r="O5777" s="33">
        <f t="shared" si="463"/>
        <v>94.996951128076518</v>
      </c>
      <c r="P5777" s="22">
        <f>IF(ISNUMBER(O5777),SUMIFS(O$1:$O5777,A$1:$A5777,A5777,H$1:$H5777,H5777,D$1:$D5777,D5777),"")</f>
        <v>856.07776261006507</v>
      </c>
      <c r="AK5777" s="34"/>
      <c r="AL5777" s="34"/>
      <c r="AN5777" s="36"/>
      <c r="AO5777" s="34"/>
      <c r="AP5777" s="34"/>
      <c r="AS5777" s="36"/>
    </row>
    <row r="5778" spans="1:45" x14ac:dyDescent="0.3">
      <c r="A5778" s="4" t="s">
        <v>203</v>
      </c>
      <c r="B5778" t="s">
        <v>138</v>
      </c>
      <c r="C5778" s="28">
        <v>44847</v>
      </c>
      <c r="D5778">
        <v>1</v>
      </c>
      <c r="G5778" s="42" t="s">
        <v>213</v>
      </c>
      <c r="H5778">
        <f t="shared" si="464"/>
        <v>2022</v>
      </c>
      <c r="I5778" s="2" t="s">
        <v>139</v>
      </c>
      <c r="J5778" s="29">
        <v>15</v>
      </c>
      <c r="N5778" s="40">
        <v>212.47148425571669</v>
      </c>
      <c r="O5778" s="33">
        <f t="shared" si="463"/>
        <v>212.47148425571669</v>
      </c>
      <c r="P5778" s="22">
        <f>IF(ISNUMBER(O5778),SUMIFS(O$1:$O5778,A$1:$A5778,A5778,H$1:$H5778,H5778,D$1:$D5778,D5778),"")</f>
        <v>1198.8720444580215</v>
      </c>
      <c r="AK5778" s="34">
        <v>0.29661016949152547</v>
      </c>
      <c r="AL5778" s="34">
        <v>0</v>
      </c>
      <c r="AN5778" s="36">
        <v>0.7033898305084747</v>
      </c>
      <c r="AO5778" s="34">
        <v>0.52542372881355937</v>
      </c>
      <c r="AP5778" s="34">
        <v>0.17796610169491531</v>
      </c>
      <c r="AS5778" s="36">
        <v>0</v>
      </c>
    </row>
    <row r="5779" spans="1:45" x14ac:dyDescent="0.3">
      <c r="A5779" s="4" t="s">
        <v>203</v>
      </c>
      <c r="B5779" t="s">
        <v>138</v>
      </c>
      <c r="C5779" s="28">
        <v>44847</v>
      </c>
      <c r="D5779">
        <v>2</v>
      </c>
      <c r="G5779" s="42" t="s">
        <v>213</v>
      </c>
      <c r="H5779">
        <f t="shared" si="464"/>
        <v>2022</v>
      </c>
      <c r="I5779" s="2" t="s">
        <v>139</v>
      </c>
      <c r="J5779" s="29">
        <v>15</v>
      </c>
      <c r="N5779" s="40">
        <v>135.52045640330869</v>
      </c>
      <c r="O5779" s="33">
        <f t="shared" si="463"/>
        <v>135.52045640330869</v>
      </c>
      <c r="P5779" s="22">
        <f>IF(ISNUMBER(O5779),SUMIFS(O$1:$O5779,A$1:$A5779,A5779,H$1:$H5779,H5779,D$1:$D5779,D5779),"")</f>
        <v>982.81147335162655</v>
      </c>
      <c r="AK5779" s="34">
        <v>0.53947368421052633</v>
      </c>
      <c r="AL5779" s="34">
        <v>0</v>
      </c>
      <c r="AN5779" s="36">
        <v>0.46052631578947367</v>
      </c>
      <c r="AO5779" s="34">
        <v>0.46052631578947367</v>
      </c>
      <c r="AP5779" s="34">
        <v>0</v>
      </c>
      <c r="AS5779" s="36">
        <v>0</v>
      </c>
    </row>
    <row r="5780" spans="1:45" x14ac:dyDescent="0.3">
      <c r="A5780" s="4" t="s">
        <v>203</v>
      </c>
      <c r="B5780" t="s">
        <v>138</v>
      </c>
      <c r="C5780" s="28">
        <v>44847</v>
      </c>
      <c r="D5780">
        <v>3</v>
      </c>
      <c r="G5780" s="42" t="s">
        <v>213</v>
      </c>
      <c r="H5780">
        <f t="shared" si="464"/>
        <v>2022</v>
      </c>
      <c r="I5780" s="2" t="s">
        <v>139</v>
      </c>
      <c r="J5780" s="29">
        <v>15</v>
      </c>
      <c r="N5780" s="40">
        <v>185.23363848889849</v>
      </c>
      <c r="O5780" s="33">
        <f t="shared" si="463"/>
        <v>185.23363848889849</v>
      </c>
      <c r="P5780" s="22">
        <f>IF(ISNUMBER(O5780),SUMIFS(O$1:$O5780,A$1:$A5780,A5780,H$1:$H5780,H5780,D$1:$D5780,D5780),"")</f>
        <v>1325.7065532892602</v>
      </c>
      <c r="AK5780" s="34">
        <v>0.20918367346938774</v>
      </c>
      <c r="AL5780" s="34">
        <v>0</v>
      </c>
      <c r="AN5780" s="36">
        <v>0.79081632653061229</v>
      </c>
      <c r="AO5780" s="34">
        <v>0.44897959183673469</v>
      </c>
      <c r="AP5780" s="34">
        <v>0.34183673469387754</v>
      </c>
      <c r="AS5780" s="36">
        <v>0</v>
      </c>
    </row>
    <row r="5781" spans="1:45" x14ac:dyDescent="0.3">
      <c r="A5781" s="4" t="s">
        <v>203</v>
      </c>
      <c r="B5781" t="s">
        <v>138</v>
      </c>
      <c r="C5781" s="28">
        <v>44847</v>
      </c>
      <c r="D5781">
        <v>4</v>
      </c>
      <c r="G5781" s="42" t="s">
        <v>213</v>
      </c>
      <c r="H5781">
        <f t="shared" si="464"/>
        <v>2022</v>
      </c>
      <c r="I5781" s="2" t="s">
        <v>139</v>
      </c>
      <c r="J5781" s="29">
        <v>15</v>
      </c>
      <c r="N5781" s="40">
        <v>192.30634628099759</v>
      </c>
      <c r="O5781" s="33">
        <f t="shared" si="463"/>
        <v>192.30634628099759</v>
      </c>
      <c r="P5781" s="22">
        <f>IF(ISNUMBER(O5781),SUMIFS(O$1:$O5781,A$1:$A5781,A5781,H$1:$H5781,H5781,D$1:$D5781,D5781),"")</f>
        <v>1048.3841088910626</v>
      </c>
      <c r="AK5781" s="34"/>
      <c r="AL5781" s="34"/>
      <c r="AN5781" s="36"/>
      <c r="AO5781" s="34"/>
      <c r="AP5781" s="34"/>
      <c r="AS5781" s="36"/>
    </row>
    <row r="5782" spans="1:45" x14ac:dyDescent="0.3">
      <c r="A5782" s="4" t="s">
        <v>203</v>
      </c>
      <c r="B5782" t="s">
        <v>138</v>
      </c>
      <c r="C5782" s="28">
        <v>44872</v>
      </c>
      <c r="D5782">
        <v>1</v>
      </c>
      <c r="G5782" s="42" t="s">
        <v>213</v>
      </c>
      <c r="H5782">
        <f t="shared" si="464"/>
        <v>2022</v>
      </c>
      <c r="I5782" s="2" t="s">
        <v>139</v>
      </c>
      <c r="J5782" s="29">
        <v>16</v>
      </c>
      <c r="N5782" s="40">
        <v>217.77777777777777</v>
      </c>
      <c r="O5782" s="33">
        <f t="shared" si="463"/>
        <v>217.77777777777777</v>
      </c>
      <c r="P5782" s="22">
        <f>IF(ISNUMBER(O5782),SUMIFS(O$1:$O5782,A$1:$A5782,A5782,H$1:$H5782,H5782,D$1:$D5782,D5782),"")</f>
        <v>1416.6498222357993</v>
      </c>
      <c r="AK5782" s="34">
        <v>0.29732739420935417</v>
      </c>
      <c r="AL5782" s="34">
        <v>0</v>
      </c>
      <c r="AN5782" s="36">
        <v>0.6976614699331849</v>
      </c>
      <c r="AO5782" s="34">
        <v>0.30734966592427621</v>
      </c>
      <c r="AP5782" s="34">
        <v>0.39031180400890875</v>
      </c>
      <c r="AS5782" s="36">
        <v>5.0111358574610248E-3</v>
      </c>
    </row>
    <row r="5783" spans="1:45" x14ac:dyDescent="0.3">
      <c r="A5783" s="4" t="s">
        <v>203</v>
      </c>
      <c r="B5783" t="s">
        <v>138</v>
      </c>
      <c r="C5783" s="28">
        <v>44872</v>
      </c>
      <c r="D5783">
        <v>2</v>
      </c>
      <c r="G5783" s="42" t="s">
        <v>213</v>
      </c>
      <c r="H5783">
        <f t="shared" si="464"/>
        <v>2022</v>
      </c>
      <c r="I5783" s="2" t="s">
        <v>139</v>
      </c>
      <c r="J5783" s="29">
        <v>16</v>
      </c>
      <c r="N5783" s="40">
        <v>203.63636363636363</v>
      </c>
      <c r="O5783" s="33">
        <f t="shared" si="463"/>
        <v>203.63636363636363</v>
      </c>
      <c r="P5783" s="22">
        <f>IF(ISNUMBER(O5783),SUMIFS(O$1:$O5783,A$1:$A5783,A5783,H$1:$H5783,H5783,D$1:$D5783,D5783),"")</f>
        <v>1186.4478369879903</v>
      </c>
      <c r="AK5783" s="34">
        <v>0.36699029126213595</v>
      </c>
      <c r="AL5783" s="34">
        <v>0</v>
      </c>
      <c r="AN5783" s="36">
        <v>0.62912621359223309</v>
      </c>
      <c r="AO5783" s="34">
        <v>0.3300970873786408</v>
      </c>
      <c r="AP5783" s="34">
        <v>0.29902912621359229</v>
      </c>
      <c r="AS5783" s="36">
        <v>3.8834951456310682E-3</v>
      </c>
    </row>
    <row r="5784" spans="1:45" x14ac:dyDescent="0.3">
      <c r="A5784" s="4" t="s">
        <v>203</v>
      </c>
      <c r="B5784" t="s">
        <v>138</v>
      </c>
      <c r="C5784" s="28">
        <v>44872</v>
      </c>
      <c r="D5784">
        <v>3</v>
      </c>
      <c r="G5784" s="42" t="s">
        <v>213</v>
      </c>
      <c r="H5784">
        <f t="shared" si="464"/>
        <v>2022</v>
      </c>
      <c r="I5784" s="2" t="s">
        <v>139</v>
      </c>
      <c r="J5784" s="29">
        <v>16</v>
      </c>
      <c r="N5784" s="40">
        <v>194.31818181818181</v>
      </c>
      <c r="O5784" s="33">
        <f t="shared" si="463"/>
        <v>194.31818181818181</v>
      </c>
      <c r="P5784" s="22">
        <f>IF(ISNUMBER(O5784),SUMIFS(O$1:$O5784,A$1:$A5784,A5784,H$1:$H5784,H5784,D$1:$D5784,D5784),"")</f>
        <v>1520.024735107442</v>
      </c>
      <c r="AK5784" s="34">
        <v>0.36486486486486486</v>
      </c>
      <c r="AL5784" s="34">
        <v>0</v>
      </c>
      <c r="AN5784" s="36">
        <v>0.63278495887191544</v>
      </c>
      <c r="AO5784" s="34">
        <v>0.37544065804935367</v>
      </c>
      <c r="AP5784" s="34">
        <v>0.25734430082256171</v>
      </c>
      <c r="AS5784" s="36">
        <v>2.3501762632197414E-3</v>
      </c>
    </row>
    <row r="5785" spans="1:45" x14ac:dyDescent="0.3">
      <c r="A5785" s="4" t="s">
        <v>203</v>
      </c>
      <c r="B5785" t="s">
        <v>138</v>
      </c>
      <c r="C5785" s="28">
        <v>44872</v>
      </c>
      <c r="D5785">
        <v>4</v>
      </c>
      <c r="G5785" s="42" t="s">
        <v>213</v>
      </c>
      <c r="H5785">
        <f t="shared" si="464"/>
        <v>2022</v>
      </c>
      <c r="I5785" s="2" t="s">
        <v>139</v>
      </c>
      <c r="J5785" s="29">
        <v>16</v>
      </c>
      <c r="N5785" s="40">
        <v>242.1127946127946</v>
      </c>
      <c r="O5785" s="33">
        <f t="shared" si="463"/>
        <v>242.1127946127946</v>
      </c>
      <c r="P5785" s="22">
        <f>IF(ISNUMBER(O5785),SUMIFS(O$1:$O5785,A$1:$A5785,A5785,H$1:$H5785,H5785,D$1:$D5785,D5785),"")</f>
        <v>1290.4969035038573</v>
      </c>
      <c r="AK5785" s="34">
        <v>0.44796380090497734</v>
      </c>
      <c r="AL5785" s="34">
        <v>0</v>
      </c>
      <c r="AN5785" s="36">
        <v>0.54147812971342379</v>
      </c>
      <c r="AO5785" s="34">
        <v>0.29336349924585214</v>
      </c>
      <c r="AP5785" s="34">
        <v>0.24811463046757162</v>
      </c>
      <c r="AS5785" s="36">
        <v>1.0558069381598792E-2</v>
      </c>
    </row>
    <row r="5786" spans="1:45" x14ac:dyDescent="0.3">
      <c r="A5786" s="4" t="s">
        <v>203</v>
      </c>
      <c r="B5786" t="s">
        <v>138</v>
      </c>
      <c r="C5786" s="28">
        <v>44900</v>
      </c>
      <c r="D5786">
        <v>1</v>
      </c>
      <c r="G5786" s="42" t="s">
        <v>213</v>
      </c>
      <c r="H5786">
        <f t="shared" si="464"/>
        <v>2022</v>
      </c>
      <c r="I5786" s="2" t="s">
        <v>139</v>
      </c>
      <c r="J5786" s="29">
        <v>17</v>
      </c>
      <c r="N5786" s="40">
        <v>217.77777777777777</v>
      </c>
      <c r="O5786" s="33">
        <f t="shared" si="463"/>
        <v>217.77777777777777</v>
      </c>
      <c r="P5786" s="22">
        <f>IF(ISNUMBER(O5786),SUMIFS(O$1:$O5786,A$1:$A5786,A5786,H$1:$H5786,H5786,D$1:$D5786,D5786),"")</f>
        <v>1634.4276000135771</v>
      </c>
      <c r="AK5786" s="34">
        <v>0.41818181818181815</v>
      </c>
      <c r="AL5786" s="34">
        <v>0</v>
      </c>
      <c r="AN5786" s="36">
        <v>0.5818181818181819</v>
      </c>
      <c r="AO5786" s="34">
        <v>0.36363636363636365</v>
      </c>
      <c r="AP5786" s="34">
        <v>0.21818181818181817</v>
      </c>
      <c r="AS5786" s="36">
        <v>0</v>
      </c>
    </row>
    <row r="5787" spans="1:45" x14ac:dyDescent="0.3">
      <c r="A5787" s="4" t="s">
        <v>203</v>
      </c>
      <c r="B5787" t="s">
        <v>138</v>
      </c>
      <c r="C5787" s="28">
        <v>44900</v>
      </c>
      <c r="D5787">
        <v>2</v>
      </c>
      <c r="G5787" s="42" t="s">
        <v>213</v>
      </c>
      <c r="H5787">
        <f t="shared" si="464"/>
        <v>2022</v>
      </c>
      <c r="I5787" s="2" t="s">
        <v>139</v>
      </c>
      <c r="J5787" s="29">
        <v>17</v>
      </c>
      <c r="N5787" s="40">
        <v>192.32323232323236</v>
      </c>
      <c r="O5787" s="33">
        <f t="shared" si="463"/>
        <v>192.32323232323236</v>
      </c>
      <c r="P5787" s="22">
        <f>IF(ISNUMBER(O5787),SUMIFS(O$1:$O5787,A$1:$A5787,A5787,H$1:$H5787,H5787,D$1:$D5787,D5787),"")</f>
        <v>1378.7710693112226</v>
      </c>
      <c r="AK5787" s="34">
        <v>0.80722891566265043</v>
      </c>
      <c r="AL5787" s="34">
        <v>0</v>
      </c>
      <c r="AN5787" s="36">
        <v>0.19277108433734938</v>
      </c>
      <c r="AO5787" s="34">
        <v>0.10843373493975901</v>
      </c>
      <c r="AP5787" s="34">
        <v>8.4337349397590355E-2</v>
      </c>
      <c r="AS5787" s="36">
        <v>0</v>
      </c>
    </row>
    <row r="5788" spans="1:45" x14ac:dyDescent="0.3">
      <c r="A5788" s="4" t="s">
        <v>203</v>
      </c>
      <c r="B5788" t="s">
        <v>138</v>
      </c>
      <c r="C5788" s="28">
        <v>44900</v>
      </c>
      <c r="D5788">
        <v>3</v>
      </c>
      <c r="G5788" s="42" t="s">
        <v>213</v>
      </c>
      <c r="H5788">
        <f t="shared" si="464"/>
        <v>2022</v>
      </c>
      <c r="I5788" s="2" t="s">
        <v>139</v>
      </c>
      <c r="J5788" s="29">
        <v>17</v>
      </c>
      <c r="N5788" s="40">
        <v>194.31818181818181</v>
      </c>
      <c r="O5788" s="33">
        <f t="shared" si="463"/>
        <v>194.31818181818181</v>
      </c>
      <c r="P5788" s="22">
        <f>IF(ISNUMBER(O5788),SUMIFS(O$1:$O5788,A$1:$A5788,A5788,H$1:$H5788,H5788,D$1:$D5788,D5788),"")</f>
        <v>1714.3429169256237</v>
      </c>
      <c r="AK5788" s="34">
        <v>0.43283582089552231</v>
      </c>
      <c r="AL5788" s="34">
        <v>0</v>
      </c>
      <c r="AN5788" s="36">
        <v>0.56716417910447758</v>
      </c>
      <c r="AO5788" s="34">
        <v>0.26865671641791045</v>
      </c>
      <c r="AP5788" s="34">
        <v>0.29850746268656714</v>
      </c>
      <c r="AS5788" s="36">
        <v>0</v>
      </c>
    </row>
    <row r="5789" spans="1:45" x14ac:dyDescent="0.3">
      <c r="A5789" s="4" t="s">
        <v>203</v>
      </c>
      <c r="B5789" t="s">
        <v>138</v>
      </c>
      <c r="C5789" s="28">
        <v>44900</v>
      </c>
      <c r="D5789">
        <v>4</v>
      </c>
      <c r="G5789" s="42" t="s">
        <v>213</v>
      </c>
      <c r="H5789">
        <f t="shared" si="464"/>
        <v>2022</v>
      </c>
      <c r="I5789" s="2" t="s">
        <v>139</v>
      </c>
      <c r="J5789" s="29">
        <v>17</v>
      </c>
      <c r="N5789" s="40">
        <v>242.1127946127946</v>
      </c>
      <c r="O5789" s="33">
        <f t="shared" si="463"/>
        <v>242.1127946127946</v>
      </c>
      <c r="P5789" s="22">
        <f>IF(ISNUMBER(O5789),SUMIFS(O$1:$O5789,A$1:$A5789,A5789,H$1:$H5789,H5789,D$1:$D5789,D5789),"")</f>
        <v>1532.609698116652</v>
      </c>
      <c r="AK5789" s="34">
        <v>0.42105263157894735</v>
      </c>
      <c r="AL5789" s="34">
        <v>0</v>
      </c>
      <c r="AN5789" s="36">
        <v>0.54385964912280693</v>
      </c>
      <c r="AO5789" s="34">
        <v>0.26315789473684209</v>
      </c>
      <c r="AP5789" s="34">
        <v>0.2807017543859649</v>
      </c>
      <c r="AS5789" s="36">
        <v>3.5087719298245612E-2</v>
      </c>
    </row>
    <row r="5790" spans="1:45" x14ac:dyDescent="0.3">
      <c r="A5790" s="4" t="s">
        <v>203</v>
      </c>
      <c r="B5790" t="s">
        <v>138</v>
      </c>
      <c r="C5790" s="28">
        <v>44930</v>
      </c>
      <c r="D5790">
        <v>1</v>
      </c>
      <c r="G5790" s="42" t="s">
        <v>213</v>
      </c>
      <c r="H5790">
        <f t="shared" si="464"/>
        <v>2023</v>
      </c>
      <c r="I5790" s="2" t="s">
        <v>139</v>
      </c>
      <c r="J5790" s="29">
        <v>18</v>
      </c>
      <c r="N5790" s="40">
        <v>265.77399578732019</v>
      </c>
      <c r="O5790" s="33">
        <f t="shared" si="463"/>
        <v>265.77399578732019</v>
      </c>
      <c r="P5790" s="22">
        <f>IF(ISNUMBER(O5790),SUMIFS(O$1:$O5790,A$1:$A5790,A5790,H$1:$H5790,H5790,D$1:$D5790,D5790),"")</f>
        <v>265.77399578732019</v>
      </c>
      <c r="AK5790" s="34">
        <v>0</v>
      </c>
      <c r="AL5790" s="34">
        <v>0</v>
      </c>
      <c r="AN5790" s="36">
        <v>1</v>
      </c>
      <c r="AO5790" s="34">
        <v>1</v>
      </c>
      <c r="AP5790" s="34">
        <v>0</v>
      </c>
      <c r="AS5790" s="36">
        <v>0</v>
      </c>
    </row>
    <row r="5791" spans="1:45" x14ac:dyDescent="0.3">
      <c r="A5791" s="4" t="s">
        <v>203</v>
      </c>
      <c r="B5791" t="s">
        <v>138</v>
      </c>
      <c r="C5791" s="28">
        <v>44930</v>
      </c>
      <c r="D5791">
        <v>2</v>
      </c>
      <c r="G5791" s="42" t="s">
        <v>213</v>
      </c>
      <c r="H5791">
        <f t="shared" si="464"/>
        <v>2023</v>
      </c>
      <c r="I5791" s="2" t="s">
        <v>139</v>
      </c>
      <c r="J5791" s="29">
        <v>18</v>
      </c>
      <c r="N5791" s="40">
        <v>260.4444865027794</v>
      </c>
      <c r="O5791" s="33">
        <f t="shared" si="463"/>
        <v>260.4444865027794</v>
      </c>
      <c r="P5791" s="22">
        <f>IF(ISNUMBER(O5791),SUMIFS(O$1:$O5791,A$1:$A5791,A5791,H$1:$H5791,H5791,D$1:$D5791,D5791),"")</f>
        <v>260.4444865027794</v>
      </c>
      <c r="AK5791" s="34">
        <v>0.74074074074074081</v>
      </c>
      <c r="AL5791" s="34">
        <v>0</v>
      </c>
      <c r="AN5791" s="36">
        <v>0.20370370370370366</v>
      </c>
      <c r="AO5791" s="34">
        <v>0.12962962962962962</v>
      </c>
      <c r="AP5791" s="34">
        <v>7.407407407407407E-2</v>
      </c>
      <c r="AS5791" s="36">
        <v>5.5555555555555552E-2</v>
      </c>
    </row>
    <row r="5792" spans="1:45" x14ac:dyDescent="0.3">
      <c r="A5792" s="4" t="s">
        <v>203</v>
      </c>
      <c r="B5792" t="s">
        <v>138</v>
      </c>
      <c r="C5792" s="28">
        <v>44930</v>
      </c>
      <c r="D5792">
        <v>3</v>
      </c>
      <c r="G5792" s="42" t="s">
        <v>213</v>
      </c>
      <c r="H5792">
        <f t="shared" si="464"/>
        <v>2023</v>
      </c>
      <c r="I5792" s="2" t="s">
        <v>139</v>
      </c>
      <c r="J5792" s="29">
        <v>18</v>
      </c>
      <c r="N5792" s="40">
        <v>309.22437978242982</v>
      </c>
      <c r="O5792" s="33">
        <f t="shared" si="463"/>
        <v>309.22437978242982</v>
      </c>
      <c r="P5792" s="22">
        <f>IF(ISNUMBER(O5792),SUMIFS(O$1:$O5792,A$1:$A5792,A5792,H$1:$H5792,H5792,D$1:$D5792,D5792),"")</f>
        <v>309.22437978242982</v>
      </c>
      <c r="AK5792" s="34">
        <v>0.25806451612903231</v>
      </c>
      <c r="AL5792" s="34">
        <v>0</v>
      </c>
      <c r="AN5792" s="36">
        <v>0.72580645161290336</v>
      </c>
      <c r="AO5792" s="34">
        <v>0.38709677419354838</v>
      </c>
      <c r="AP5792" s="34">
        <v>0.33870967741935487</v>
      </c>
      <c r="AS5792" s="36">
        <v>1.6129032258064519E-2</v>
      </c>
    </row>
    <row r="5793" spans="1:45" x14ac:dyDescent="0.3">
      <c r="A5793" s="4" t="s">
        <v>203</v>
      </c>
      <c r="B5793" t="s">
        <v>138</v>
      </c>
      <c r="C5793" s="28">
        <v>44930</v>
      </c>
      <c r="D5793">
        <v>4</v>
      </c>
      <c r="G5793" s="42" t="s">
        <v>213</v>
      </c>
      <c r="H5793">
        <f t="shared" si="464"/>
        <v>2023</v>
      </c>
      <c r="I5793" s="2" t="s">
        <v>139</v>
      </c>
      <c r="J5793" s="29">
        <v>18</v>
      </c>
      <c r="N5793" s="40">
        <v>282.71211207490421</v>
      </c>
      <c r="O5793" s="33">
        <f t="shared" si="463"/>
        <v>282.71211207490421</v>
      </c>
      <c r="P5793" s="22">
        <f>IF(ISNUMBER(O5793),SUMIFS(O$1:$O5793,A$1:$A5793,A5793,H$1:$H5793,H5793,D$1:$D5793,D5793),"")</f>
        <v>282.71211207490421</v>
      </c>
      <c r="AK5793" s="34">
        <v>0.68055555555555558</v>
      </c>
      <c r="AL5793" s="34">
        <v>0</v>
      </c>
      <c r="AN5793" s="36">
        <v>0.31944444444444442</v>
      </c>
      <c r="AO5793" s="34">
        <v>0.20833333333333331</v>
      </c>
      <c r="AP5793" s="34">
        <v>0.11111111111111112</v>
      </c>
      <c r="AS5793" s="36">
        <v>0</v>
      </c>
    </row>
    <row r="5794" spans="1:45" x14ac:dyDescent="0.3">
      <c r="A5794" s="4" t="s">
        <v>203</v>
      </c>
      <c r="B5794" t="s">
        <v>138</v>
      </c>
      <c r="C5794" s="28">
        <v>44951</v>
      </c>
      <c r="D5794">
        <v>1</v>
      </c>
      <c r="G5794" s="42" t="s">
        <v>213</v>
      </c>
      <c r="H5794">
        <f t="shared" si="464"/>
        <v>2023</v>
      </c>
      <c r="I5794" s="2" t="s">
        <v>139</v>
      </c>
      <c r="J5794" s="29">
        <v>19</v>
      </c>
      <c r="N5794" s="40">
        <v>183.39503633621283</v>
      </c>
      <c r="O5794" s="33">
        <f t="shared" si="463"/>
        <v>183.39503633621283</v>
      </c>
      <c r="P5794" s="22">
        <f>IF(ISNUMBER(O5794),SUMIFS(O$1:$O5794,A$1:$A5794,A5794,H$1:$H5794,H5794,D$1:$D5794,D5794),"")</f>
        <v>449.16903212353304</v>
      </c>
      <c r="AK5794" s="34">
        <v>0.58333333333333337</v>
      </c>
      <c r="AL5794" s="34">
        <v>0</v>
      </c>
      <c r="AN5794" s="36">
        <v>0.41666666666666674</v>
      </c>
      <c r="AO5794" s="34">
        <v>0.41666666666666674</v>
      </c>
      <c r="AP5794" s="34">
        <v>0</v>
      </c>
      <c r="AS5794" s="36">
        <v>0</v>
      </c>
    </row>
    <row r="5795" spans="1:45" x14ac:dyDescent="0.3">
      <c r="A5795" s="4" t="s">
        <v>203</v>
      </c>
      <c r="B5795" t="s">
        <v>138</v>
      </c>
      <c r="C5795" s="28">
        <v>44951</v>
      </c>
      <c r="D5795">
        <v>2</v>
      </c>
      <c r="G5795" s="42" t="s">
        <v>213</v>
      </c>
      <c r="H5795">
        <f t="shared" si="464"/>
        <v>2023</v>
      </c>
      <c r="I5795" s="2" t="s">
        <v>139</v>
      </c>
      <c r="J5795" s="29">
        <v>19</v>
      </c>
      <c r="N5795" s="40">
        <v>198.52956760216517</v>
      </c>
      <c r="O5795" s="33">
        <f t="shared" ref="O5795:O5858" si="465">IF(LEN(N5795)&gt;0,N5795,"")</f>
        <v>198.52956760216517</v>
      </c>
      <c r="P5795" s="22">
        <f>IF(ISNUMBER(O5795),SUMIFS(O$1:$O5795,A$1:$A5795,A5795,H$1:$H5795,H5795,D$1:$D5795,D5795),"")</f>
        <v>458.97405410494457</v>
      </c>
      <c r="AK5795" s="34">
        <v>0.5</v>
      </c>
      <c r="AL5795" s="34">
        <v>0</v>
      </c>
      <c r="AN5795" s="36">
        <v>0.5</v>
      </c>
      <c r="AO5795" s="34">
        <v>0.5</v>
      </c>
      <c r="AP5795" s="34">
        <v>0</v>
      </c>
      <c r="AS5795" s="36">
        <v>0</v>
      </c>
    </row>
    <row r="5796" spans="1:45" x14ac:dyDescent="0.3">
      <c r="A5796" s="4" t="s">
        <v>203</v>
      </c>
      <c r="B5796" t="s">
        <v>138</v>
      </c>
      <c r="C5796" s="28">
        <v>44951</v>
      </c>
      <c r="D5796">
        <v>3</v>
      </c>
      <c r="G5796" s="42" t="s">
        <v>213</v>
      </c>
      <c r="H5796">
        <f t="shared" si="464"/>
        <v>2023</v>
      </c>
      <c r="I5796" s="2" t="s">
        <v>139</v>
      </c>
      <c r="J5796" s="29">
        <v>19</v>
      </c>
      <c r="N5796" s="40">
        <v>200.6165969192414</v>
      </c>
      <c r="O5796" s="33">
        <f t="shared" si="465"/>
        <v>200.6165969192414</v>
      </c>
      <c r="P5796" s="22">
        <f>IF(ISNUMBER(O5796),SUMIFS(O$1:$O5796,A$1:$A5796,A5796,H$1:$H5796,H5796,D$1:$D5796,D5796),"")</f>
        <v>509.84097670167125</v>
      </c>
      <c r="AK5796" s="34">
        <v>0.36363636363636365</v>
      </c>
      <c r="AL5796" s="34">
        <v>0</v>
      </c>
      <c r="AN5796" s="36">
        <v>0.63636363636363624</v>
      </c>
      <c r="AO5796" s="34">
        <v>0.63636363636363624</v>
      </c>
      <c r="AP5796" s="34">
        <v>0</v>
      </c>
      <c r="AS5796" s="36">
        <v>0</v>
      </c>
    </row>
    <row r="5797" spans="1:45" x14ac:dyDescent="0.3">
      <c r="A5797" s="4" t="s">
        <v>203</v>
      </c>
      <c r="B5797" t="s">
        <v>138</v>
      </c>
      <c r="C5797" s="28">
        <v>44951</v>
      </c>
      <c r="D5797">
        <v>4</v>
      </c>
      <c r="G5797" s="42" t="s">
        <v>213</v>
      </c>
      <c r="H5797">
        <f t="shared" si="464"/>
        <v>2023</v>
      </c>
      <c r="I5797" s="2" t="s">
        <v>139</v>
      </c>
      <c r="J5797" s="29">
        <v>19</v>
      </c>
      <c r="N5797" s="40">
        <v>252.78505216776821</v>
      </c>
      <c r="O5797" s="33">
        <f t="shared" si="465"/>
        <v>252.78505216776821</v>
      </c>
      <c r="P5797" s="22">
        <f>IF(ISNUMBER(O5797),SUMIFS(O$1:$O5797,A$1:$A5797,A5797,H$1:$H5797,H5797,D$1:$D5797,D5797),"")</f>
        <v>535.4971642426724</v>
      </c>
      <c r="AK5797" s="34">
        <v>0.6</v>
      </c>
      <c r="AL5797" s="34">
        <v>0</v>
      </c>
      <c r="AN5797" s="36">
        <v>0.39999999999999991</v>
      </c>
      <c r="AO5797" s="34">
        <v>0.33333333333333326</v>
      </c>
      <c r="AP5797" s="34">
        <v>6.6666666666666666E-2</v>
      </c>
      <c r="AS5797" s="36">
        <v>0</v>
      </c>
    </row>
    <row r="5798" spans="1:45" x14ac:dyDescent="0.3">
      <c r="A5798" s="4" t="s">
        <v>203</v>
      </c>
      <c r="B5798" t="s">
        <v>138</v>
      </c>
      <c r="C5798" s="28">
        <v>44998</v>
      </c>
      <c r="D5798">
        <v>1</v>
      </c>
      <c r="G5798" s="42" t="s">
        <v>213</v>
      </c>
      <c r="H5798">
        <f t="shared" si="464"/>
        <v>2023</v>
      </c>
      <c r="I5798" s="2" t="s">
        <v>139</v>
      </c>
      <c r="J5798" s="29">
        <v>20</v>
      </c>
      <c r="N5798" s="40">
        <v>548.78932337678202</v>
      </c>
      <c r="O5798" s="33">
        <f t="shared" si="465"/>
        <v>548.78932337678202</v>
      </c>
      <c r="P5798" s="22">
        <f>IF(ISNUMBER(O5798),SUMIFS(O$1:$O5798,A$1:$A5798,A5798,H$1:$H5798,H5798,D$1:$D5798,D5798),"")</f>
        <v>997.95835550031507</v>
      </c>
      <c r="AK5798" s="34">
        <v>0.3</v>
      </c>
      <c r="AL5798" s="34">
        <v>0</v>
      </c>
      <c r="AN5798" s="36">
        <v>0.7</v>
      </c>
      <c r="AO5798" s="34">
        <v>0.4</v>
      </c>
      <c r="AP5798" s="34">
        <v>0.3</v>
      </c>
      <c r="AS5798" s="36">
        <v>0</v>
      </c>
    </row>
    <row r="5799" spans="1:45" x14ac:dyDescent="0.3">
      <c r="A5799" s="4" t="s">
        <v>203</v>
      </c>
      <c r="B5799" t="s">
        <v>138</v>
      </c>
      <c r="C5799" s="28">
        <v>44998</v>
      </c>
      <c r="D5799">
        <v>2</v>
      </c>
      <c r="G5799" s="42" t="s">
        <v>213</v>
      </c>
      <c r="H5799">
        <f t="shared" si="464"/>
        <v>2023</v>
      </c>
      <c r="I5799" s="2" t="s">
        <v>139</v>
      </c>
      <c r="J5799" s="29">
        <v>20</v>
      </c>
      <c r="N5799" s="40">
        <v>552.67632542588763</v>
      </c>
      <c r="O5799" s="33">
        <f t="shared" si="465"/>
        <v>552.67632542588763</v>
      </c>
      <c r="P5799" s="22">
        <f>IF(ISNUMBER(O5799),SUMIFS(O$1:$O5799,A$1:$A5799,A5799,H$1:$H5799,H5799,D$1:$D5799,D5799),"")</f>
        <v>1011.6503795308322</v>
      </c>
      <c r="AK5799" s="34">
        <v>0.35074626865671643</v>
      </c>
      <c r="AL5799" s="34">
        <v>0</v>
      </c>
      <c r="AN5799" s="36">
        <v>0.64925373134328357</v>
      </c>
      <c r="AO5799" s="34">
        <v>0.35820895522388058</v>
      </c>
      <c r="AP5799" s="34">
        <v>0.29104477611940299</v>
      </c>
      <c r="AS5799" s="36">
        <v>0</v>
      </c>
    </row>
    <row r="5800" spans="1:45" x14ac:dyDescent="0.3">
      <c r="A5800" s="4" t="s">
        <v>203</v>
      </c>
      <c r="B5800" t="s">
        <v>138</v>
      </c>
      <c r="C5800" s="28">
        <v>44998</v>
      </c>
      <c r="D5800">
        <v>3</v>
      </c>
      <c r="G5800" s="42" t="s">
        <v>213</v>
      </c>
      <c r="H5800">
        <f t="shared" si="464"/>
        <v>2023</v>
      </c>
      <c r="I5800" s="2" t="s">
        <v>139</v>
      </c>
      <c r="J5800" s="29">
        <v>20</v>
      </c>
      <c r="N5800" s="40">
        <v>563.68122977346286</v>
      </c>
      <c r="O5800" s="33">
        <f t="shared" si="465"/>
        <v>563.68122977346286</v>
      </c>
      <c r="P5800" s="22">
        <f>IF(ISNUMBER(O5800),SUMIFS(O$1:$O5800,A$1:$A5800,A5800,H$1:$H5800,H5800,D$1:$D5800,D5800),"")</f>
        <v>1073.5222064751342</v>
      </c>
      <c r="AK5800" s="34">
        <v>0.37121212121212127</v>
      </c>
      <c r="AL5800" s="34">
        <v>0</v>
      </c>
      <c r="AN5800" s="36">
        <v>0.6287878787878789</v>
      </c>
      <c r="AO5800" s="34">
        <v>0.34090909090909094</v>
      </c>
      <c r="AP5800" s="34">
        <v>0.2878787878787879</v>
      </c>
      <c r="AS5800" s="36">
        <v>0</v>
      </c>
    </row>
    <row r="5801" spans="1:45" x14ac:dyDescent="0.3">
      <c r="A5801" s="4" t="s">
        <v>203</v>
      </c>
      <c r="B5801" t="s">
        <v>138</v>
      </c>
      <c r="C5801" s="28">
        <v>44998</v>
      </c>
      <c r="D5801">
        <v>4</v>
      </c>
      <c r="G5801" s="42" t="s">
        <v>213</v>
      </c>
      <c r="H5801">
        <f t="shared" si="464"/>
        <v>2023</v>
      </c>
      <c r="I5801" s="2" t="s">
        <v>139</v>
      </c>
      <c r="J5801" s="29">
        <v>20</v>
      </c>
      <c r="N5801" s="40">
        <v>526.73727350684351</v>
      </c>
      <c r="O5801" s="33">
        <f t="shared" si="465"/>
        <v>526.73727350684351</v>
      </c>
      <c r="P5801" s="22">
        <f>IF(ISNUMBER(O5801),SUMIFS(O$1:$O5801,A$1:$A5801,A5801,H$1:$H5801,H5801,D$1:$D5801,D5801),"")</f>
        <v>1062.234437749516</v>
      </c>
      <c r="AK5801" s="34">
        <v>0.39597315436241615</v>
      </c>
      <c r="AL5801" s="34">
        <v>0</v>
      </c>
      <c r="AN5801" s="36">
        <v>0.60402684563758391</v>
      </c>
      <c r="AO5801" s="34">
        <v>0.35570469798657722</v>
      </c>
      <c r="AP5801" s="34">
        <v>0.24832214765100674</v>
      </c>
      <c r="AS5801" s="36">
        <v>0</v>
      </c>
    </row>
    <row r="5802" spans="1:45" x14ac:dyDescent="0.3">
      <c r="A5802" s="4" t="s">
        <v>203</v>
      </c>
      <c r="B5802" t="s">
        <v>138</v>
      </c>
      <c r="C5802" s="28">
        <v>45030</v>
      </c>
      <c r="D5802">
        <v>1</v>
      </c>
      <c r="G5802" s="42" t="s">
        <v>213</v>
      </c>
      <c r="H5802">
        <f t="shared" si="464"/>
        <v>2023</v>
      </c>
      <c r="I5802" s="2" t="s">
        <v>139</v>
      </c>
      <c r="J5802" s="29">
        <v>21</v>
      </c>
      <c r="N5802" s="40">
        <v>270.73139899586175</v>
      </c>
      <c r="O5802" s="33">
        <f t="shared" si="465"/>
        <v>270.73139899586175</v>
      </c>
      <c r="P5802" s="22">
        <f>IF(ISNUMBER(O5802),SUMIFS(O$1:$O5802,A$1:$A5802,A5802,H$1:$H5802,H5802,D$1:$D5802,D5802),"")</f>
        <v>1268.6897544961769</v>
      </c>
      <c r="AK5802" s="34">
        <v>0.48051948051948051</v>
      </c>
      <c r="AL5802" s="34">
        <v>0.23376623376623376</v>
      </c>
      <c r="AN5802" s="36">
        <v>0.28571428571428575</v>
      </c>
      <c r="AO5802" s="34">
        <v>0.28571428571428575</v>
      </c>
      <c r="AP5802" s="34">
        <v>0</v>
      </c>
      <c r="AS5802" s="36">
        <v>0</v>
      </c>
    </row>
    <row r="5803" spans="1:45" x14ac:dyDescent="0.3">
      <c r="A5803" s="4" t="s">
        <v>203</v>
      </c>
      <c r="B5803" t="s">
        <v>138</v>
      </c>
      <c r="C5803" s="28">
        <v>45030</v>
      </c>
      <c r="D5803">
        <v>2</v>
      </c>
      <c r="G5803" s="42" t="s">
        <v>213</v>
      </c>
      <c r="H5803">
        <f t="shared" si="464"/>
        <v>2023</v>
      </c>
      <c r="I5803" s="2" t="s">
        <v>139</v>
      </c>
      <c r="J5803" s="29">
        <v>21</v>
      </c>
      <c r="N5803" s="40">
        <v>246.66731777191779</v>
      </c>
      <c r="O5803" s="33">
        <f t="shared" si="465"/>
        <v>246.66731777191779</v>
      </c>
      <c r="P5803" s="22">
        <f>IF(ISNUMBER(O5803),SUMIFS(O$1:$O5803,A$1:$A5803,A5803,H$1:$H5803,H5803,D$1:$D5803,D5803),"")</f>
        <v>1258.31769730275</v>
      </c>
      <c r="AK5803" s="34">
        <v>0.43750000000000006</v>
      </c>
      <c r="AL5803" s="34">
        <v>0</v>
      </c>
      <c r="AN5803" s="36">
        <v>0.5625</v>
      </c>
      <c r="AO5803" s="34">
        <v>0.5625</v>
      </c>
      <c r="AP5803" s="34">
        <v>0</v>
      </c>
      <c r="AS5803" s="36">
        <v>0</v>
      </c>
    </row>
    <row r="5804" spans="1:45" x14ac:dyDescent="0.3">
      <c r="A5804" s="4" t="s">
        <v>203</v>
      </c>
      <c r="B5804" t="s">
        <v>138</v>
      </c>
      <c r="C5804" s="28">
        <v>45030</v>
      </c>
      <c r="D5804">
        <v>3</v>
      </c>
      <c r="G5804" s="42" t="s">
        <v>213</v>
      </c>
      <c r="H5804">
        <f t="shared" si="464"/>
        <v>2023</v>
      </c>
      <c r="I5804" s="2" t="s">
        <v>139</v>
      </c>
      <c r="J5804" s="29">
        <v>21</v>
      </c>
      <c r="N5804" s="40">
        <v>241.13815718466881</v>
      </c>
      <c r="O5804" s="33">
        <f t="shared" si="465"/>
        <v>241.13815718466881</v>
      </c>
      <c r="P5804" s="22">
        <f>IF(ISNUMBER(O5804),SUMIFS(O$1:$O5804,A$1:$A5804,A5804,H$1:$H5804,H5804,D$1:$D5804,D5804),"")</f>
        <v>1314.6603636598031</v>
      </c>
      <c r="AK5804" s="34">
        <v>0.54400000000000004</v>
      </c>
      <c r="AL5804" s="34">
        <v>0</v>
      </c>
      <c r="AN5804" s="36">
        <v>0.45600000000000002</v>
      </c>
      <c r="AO5804" s="34">
        <v>0.45600000000000002</v>
      </c>
      <c r="AP5804" s="34">
        <v>0</v>
      </c>
      <c r="AS5804" s="36">
        <v>0</v>
      </c>
    </row>
    <row r="5805" spans="1:45" x14ac:dyDescent="0.3">
      <c r="A5805" s="4" t="s">
        <v>203</v>
      </c>
      <c r="B5805" t="s">
        <v>138</v>
      </c>
      <c r="C5805" s="28">
        <v>45030</v>
      </c>
      <c r="D5805">
        <v>4</v>
      </c>
      <c r="G5805" s="42" t="s">
        <v>213</v>
      </c>
      <c r="H5805">
        <f t="shared" si="464"/>
        <v>2023</v>
      </c>
      <c r="I5805" s="2" t="s">
        <v>139</v>
      </c>
      <c r="J5805" s="29">
        <v>21</v>
      </c>
      <c r="N5805" s="40">
        <v>260.21676131128862</v>
      </c>
      <c r="O5805" s="33">
        <f t="shared" si="465"/>
        <v>260.21676131128862</v>
      </c>
      <c r="P5805" s="22">
        <f>IF(ISNUMBER(O5805),SUMIFS(O$1:$O5805,A$1:$A5805,A5805,H$1:$H5805,H5805,D$1:$D5805,D5805),"")</f>
        <v>1322.4511990608046</v>
      </c>
      <c r="AK5805" s="34">
        <v>0.46341463414634143</v>
      </c>
      <c r="AL5805" s="34">
        <v>0</v>
      </c>
      <c r="AN5805" s="36">
        <v>0.53658536585365846</v>
      </c>
      <c r="AO5805" s="34">
        <v>0.53658536585365846</v>
      </c>
      <c r="AP5805" s="34">
        <v>0</v>
      </c>
      <c r="AS5805" s="36">
        <v>0</v>
      </c>
    </row>
    <row r="5806" spans="1:45" x14ac:dyDescent="0.3">
      <c r="A5806" s="4" t="s">
        <v>203</v>
      </c>
      <c r="B5806" t="s">
        <v>138</v>
      </c>
      <c r="C5806" s="28">
        <v>45083</v>
      </c>
      <c r="D5806">
        <v>1</v>
      </c>
      <c r="G5806" s="42" t="s">
        <v>213</v>
      </c>
      <c r="H5806">
        <f t="shared" si="464"/>
        <v>2023</v>
      </c>
      <c r="I5806" s="2" t="s">
        <v>139</v>
      </c>
      <c r="J5806" s="29">
        <v>22</v>
      </c>
      <c r="N5806" s="40">
        <v>274.06027106625913</v>
      </c>
      <c r="O5806" s="33">
        <f t="shared" si="465"/>
        <v>274.06027106625913</v>
      </c>
      <c r="P5806" s="22">
        <f>IF(ISNUMBER(O5806),SUMIFS(O$1:$O5806,A$1:$A5806,A5806,H$1:$H5806,H5806,D$1:$D5806,D5806),"")</f>
        <v>1542.7500255624359</v>
      </c>
      <c r="AK5806" s="34">
        <v>0.5434782608695653</v>
      </c>
      <c r="AL5806" s="34">
        <v>0</v>
      </c>
      <c r="AN5806" s="36">
        <v>0.45652173913043481</v>
      </c>
      <c r="AO5806" s="34">
        <v>0.45652173913043481</v>
      </c>
      <c r="AP5806" s="34">
        <v>0</v>
      </c>
      <c r="AS5806" s="36">
        <v>0</v>
      </c>
    </row>
    <row r="5807" spans="1:45" x14ac:dyDescent="0.3">
      <c r="A5807" s="4" t="s">
        <v>203</v>
      </c>
      <c r="B5807" t="s">
        <v>138</v>
      </c>
      <c r="C5807" s="28">
        <v>45083</v>
      </c>
      <c r="D5807">
        <v>2</v>
      </c>
      <c r="G5807" s="42" t="s">
        <v>213</v>
      </c>
      <c r="H5807">
        <f t="shared" si="464"/>
        <v>2023</v>
      </c>
      <c r="I5807" s="2" t="s">
        <v>139</v>
      </c>
      <c r="J5807" s="29">
        <v>22</v>
      </c>
      <c r="N5807" s="40">
        <v>228.65892972275952</v>
      </c>
      <c r="O5807" s="33">
        <f t="shared" si="465"/>
        <v>228.65892972275952</v>
      </c>
      <c r="P5807" s="22">
        <f>IF(ISNUMBER(O5807),SUMIFS(O$1:$O5807,A$1:$A5807,A5807,H$1:$H5807,H5807,D$1:$D5807,D5807),"")</f>
        <v>1486.9766270255095</v>
      </c>
      <c r="AK5807" s="34">
        <v>0.52</v>
      </c>
      <c r="AL5807" s="34">
        <v>0</v>
      </c>
      <c r="AN5807" s="36">
        <v>0.48</v>
      </c>
      <c r="AO5807" s="34">
        <v>0.48</v>
      </c>
      <c r="AP5807" s="34">
        <v>0</v>
      </c>
      <c r="AS5807" s="36">
        <v>0</v>
      </c>
    </row>
    <row r="5808" spans="1:45" x14ac:dyDescent="0.3">
      <c r="A5808" s="4" t="s">
        <v>203</v>
      </c>
      <c r="B5808" t="s">
        <v>138</v>
      </c>
      <c r="C5808" s="28">
        <v>45083</v>
      </c>
      <c r="D5808">
        <v>3</v>
      </c>
      <c r="G5808" s="42" t="s">
        <v>213</v>
      </c>
      <c r="H5808">
        <f t="shared" si="464"/>
        <v>2023</v>
      </c>
      <c r="I5808" s="2" t="s">
        <v>139</v>
      </c>
      <c r="J5808" s="29">
        <v>22</v>
      </c>
      <c r="N5808" s="40">
        <v>215.86611366260234</v>
      </c>
      <c r="O5808" s="33">
        <f t="shared" si="465"/>
        <v>215.86611366260234</v>
      </c>
      <c r="P5808" s="22">
        <f>IF(ISNUMBER(O5808),SUMIFS(O$1:$O5808,A$1:$A5808,A5808,H$1:$H5808,H5808,D$1:$D5808,D5808),"")</f>
        <v>1530.5264773224055</v>
      </c>
      <c r="AK5808" s="34">
        <v>0.66666666666666663</v>
      </c>
      <c r="AL5808" s="34">
        <v>0</v>
      </c>
      <c r="AN5808" s="36">
        <v>0.33333333333333331</v>
      </c>
      <c r="AO5808" s="34">
        <v>0.33333333333333331</v>
      </c>
      <c r="AP5808" s="34">
        <v>0</v>
      </c>
      <c r="AS5808" s="36">
        <v>0</v>
      </c>
    </row>
    <row r="5809" spans="1:45" x14ac:dyDescent="0.3">
      <c r="A5809" s="4" t="s">
        <v>203</v>
      </c>
      <c r="B5809" t="s">
        <v>138</v>
      </c>
      <c r="C5809" s="28">
        <v>45083</v>
      </c>
      <c r="D5809">
        <v>4</v>
      </c>
      <c r="G5809" s="42" t="s">
        <v>213</v>
      </c>
      <c r="H5809">
        <f t="shared" si="464"/>
        <v>2023</v>
      </c>
      <c r="I5809" s="2" t="s">
        <v>139</v>
      </c>
      <c r="J5809" s="29">
        <v>22</v>
      </c>
      <c r="N5809" s="40">
        <v>172.44155116897662</v>
      </c>
      <c r="O5809" s="33">
        <f t="shared" si="465"/>
        <v>172.44155116897662</v>
      </c>
      <c r="P5809" s="22">
        <f>IF(ISNUMBER(O5809),SUMIFS(O$1:$O5809,A$1:$A5809,A5809,H$1:$H5809,H5809,D$1:$D5809,D5809),"")</f>
        <v>1494.8927502297811</v>
      </c>
      <c r="AK5809" s="34">
        <v>0.23749999999999999</v>
      </c>
      <c r="AL5809" s="34">
        <v>0</v>
      </c>
      <c r="AN5809" s="36">
        <v>0.76249999999999996</v>
      </c>
      <c r="AO5809" s="34">
        <v>0.76249999999999996</v>
      </c>
      <c r="AP5809" s="34">
        <v>0</v>
      </c>
      <c r="AS5809" s="36">
        <v>0</v>
      </c>
    </row>
    <row r="5810" spans="1:45" x14ac:dyDescent="0.3">
      <c r="A5810" s="4" t="s">
        <v>203</v>
      </c>
      <c r="B5810" t="s">
        <v>138</v>
      </c>
      <c r="C5810" s="28">
        <v>45175</v>
      </c>
      <c r="D5810">
        <v>1</v>
      </c>
      <c r="G5810" s="42" t="s">
        <v>213</v>
      </c>
      <c r="H5810">
        <f t="shared" si="464"/>
        <v>2023</v>
      </c>
      <c r="I5810" s="2" t="s">
        <v>139</v>
      </c>
      <c r="J5810" s="29">
        <v>23</v>
      </c>
      <c r="N5810" s="40">
        <v>80.756806645131519</v>
      </c>
      <c r="O5810" s="33">
        <f t="shared" si="465"/>
        <v>80.756806645131519</v>
      </c>
      <c r="P5810" s="22">
        <f>IF(ISNUMBER(O5810),SUMIFS(O$1:$O5810,A$1:$A5810,A5810,H$1:$H5810,H5810,D$1:$D5810,D5810),"")</f>
        <v>1623.5068322075674</v>
      </c>
      <c r="AK5810" s="34">
        <v>0.55555555555555558</v>
      </c>
      <c r="AL5810" s="34">
        <v>0</v>
      </c>
      <c r="AN5810" s="36">
        <v>0.44444444444444442</v>
      </c>
      <c r="AO5810" s="34">
        <v>0.44444444444444442</v>
      </c>
      <c r="AP5810" s="34">
        <v>0</v>
      </c>
      <c r="AS5810" s="36">
        <v>0</v>
      </c>
    </row>
    <row r="5811" spans="1:45" x14ac:dyDescent="0.3">
      <c r="A5811" s="4" t="s">
        <v>203</v>
      </c>
      <c r="B5811" t="s">
        <v>138</v>
      </c>
      <c r="C5811" s="28">
        <v>45175</v>
      </c>
      <c r="D5811">
        <v>2</v>
      </c>
      <c r="G5811" s="42" t="s">
        <v>213</v>
      </c>
      <c r="H5811">
        <f t="shared" si="464"/>
        <v>2023</v>
      </c>
      <c r="I5811" s="2" t="s">
        <v>139</v>
      </c>
      <c r="J5811" s="29">
        <v>23</v>
      </c>
      <c r="N5811" s="40">
        <v>82.689758791132533</v>
      </c>
      <c r="O5811" s="33">
        <f t="shared" si="465"/>
        <v>82.689758791132533</v>
      </c>
      <c r="P5811" s="22">
        <f>IF(ISNUMBER(O5811),SUMIFS(O$1:$O5811,A$1:$A5811,A5811,H$1:$H5811,H5811,D$1:$D5811,D5811),"")</f>
        <v>1569.6663858166421</v>
      </c>
      <c r="AK5811" s="34">
        <v>0.55999999999999994</v>
      </c>
      <c r="AL5811" s="34">
        <v>0</v>
      </c>
      <c r="AN5811" s="36">
        <v>0.44000000000000006</v>
      </c>
      <c r="AO5811" s="34">
        <v>0.44000000000000006</v>
      </c>
      <c r="AP5811" s="34">
        <v>0</v>
      </c>
      <c r="AS5811" s="36">
        <v>0</v>
      </c>
    </row>
    <row r="5812" spans="1:45" x14ac:dyDescent="0.3">
      <c r="A5812" s="4" t="s">
        <v>203</v>
      </c>
      <c r="B5812" t="s">
        <v>138</v>
      </c>
      <c r="C5812" s="28">
        <v>45175</v>
      </c>
      <c r="D5812">
        <v>3</v>
      </c>
      <c r="G5812" s="42" t="s">
        <v>213</v>
      </c>
      <c r="H5812">
        <f t="shared" si="464"/>
        <v>2023</v>
      </c>
      <c r="I5812" s="2" t="s">
        <v>139</v>
      </c>
      <c r="J5812" s="29">
        <v>23</v>
      </c>
      <c r="N5812" s="40">
        <v>91.735932808216205</v>
      </c>
      <c r="O5812" s="33">
        <f t="shared" si="465"/>
        <v>91.735932808216205</v>
      </c>
      <c r="P5812" s="22">
        <f>IF(ISNUMBER(O5812),SUMIFS(O$1:$O5812,A$1:$A5812,A5812,H$1:$H5812,H5812,D$1:$D5812,D5812),"")</f>
        <v>1622.2624101306217</v>
      </c>
      <c r="AK5812" s="34">
        <v>0.66666666666666663</v>
      </c>
      <c r="AL5812" s="34">
        <v>0</v>
      </c>
      <c r="AN5812" s="36">
        <v>0.33333333333333331</v>
      </c>
      <c r="AO5812" s="34">
        <v>0.33333333333333331</v>
      </c>
      <c r="AP5812" s="34">
        <v>0</v>
      </c>
      <c r="AS5812" s="36">
        <v>0</v>
      </c>
    </row>
    <row r="5813" spans="1:45" x14ac:dyDescent="0.3">
      <c r="A5813" s="4" t="s">
        <v>203</v>
      </c>
      <c r="B5813" t="s">
        <v>138</v>
      </c>
      <c r="C5813" s="28">
        <v>45175</v>
      </c>
      <c r="D5813">
        <v>4</v>
      </c>
      <c r="G5813" s="42" t="s">
        <v>213</v>
      </c>
      <c r="H5813">
        <f t="shared" si="464"/>
        <v>2023</v>
      </c>
      <c r="I5813" s="2" t="s">
        <v>139</v>
      </c>
      <c r="J5813" s="29">
        <v>23</v>
      </c>
      <c r="N5813" s="40">
        <v>67.268778995163359</v>
      </c>
      <c r="O5813" s="33">
        <f t="shared" si="465"/>
        <v>67.268778995163359</v>
      </c>
      <c r="P5813" s="22">
        <f>IF(ISNUMBER(O5813),SUMIFS(O$1:$O5813,A$1:$A5813,A5813,H$1:$H5813,H5813,D$1:$D5813,D5813),"")</f>
        <v>1562.1615292249444</v>
      </c>
      <c r="AK5813" s="34">
        <v>0.27450980392156865</v>
      </c>
      <c r="AL5813" s="34">
        <v>0</v>
      </c>
      <c r="AN5813" s="36">
        <v>0.72549019607843146</v>
      </c>
      <c r="AO5813" s="34">
        <v>0.72549019607843146</v>
      </c>
      <c r="AP5813" s="34">
        <v>0</v>
      </c>
      <c r="AS5813" s="36">
        <v>0</v>
      </c>
    </row>
    <row r="5814" spans="1:45" x14ac:dyDescent="0.3">
      <c r="A5814" s="4" t="s">
        <v>203</v>
      </c>
      <c r="B5814" t="s">
        <v>138</v>
      </c>
      <c r="C5814" s="28">
        <v>45225</v>
      </c>
      <c r="D5814">
        <v>1</v>
      </c>
      <c r="G5814" s="42" t="s">
        <v>213</v>
      </c>
      <c r="H5814">
        <f t="shared" si="464"/>
        <v>2023</v>
      </c>
      <c r="I5814" s="2" t="s">
        <v>139</v>
      </c>
      <c r="J5814" s="29">
        <v>24</v>
      </c>
      <c r="N5814" s="40">
        <v>215.07760532150778</v>
      </c>
      <c r="O5814" s="33">
        <f t="shared" si="465"/>
        <v>215.07760532150778</v>
      </c>
      <c r="P5814" s="22">
        <f>IF(ISNUMBER(O5814),SUMIFS(O$1:$O5814,A$1:$A5814,A5814,H$1:$H5814,H5814,D$1:$D5814,D5814),"")</f>
        <v>1838.5844375290751</v>
      </c>
      <c r="AK5814" s="34">
        <v>0.28448275862068967</v>
      </c>
      <c r="AL5814" s="34">
        <v>0</v>
      </c>
      <c r="AN5814" s="36">
        <v>0.71551724137931039</v>
      </c>
      <c r="AO5814" s="34">
        <v>0.53448275862068972</v>
      </c>
      <c r="AP5814" s="34">
        <v>0.18103448275862069</v>
      </c>
      <c r="AS5814" s="36">
        <v>0</v>
      </c>
    </row>
    <row r="5815" spans="1:45" x14ac:dyDescent="0.3">
      <c r="A5815" s="4" t="s">
        <v>203</v>
      </c>
      <c r="B5815" t="s">
        <v>138</v>
      </c>
      <c r="C5815" s="28">
        <v>45225</v>
      </c>
      <c r="D5815">
        <v>2</v>
      </c>
      <c r="G5815" s="42" t="s">
        <v>213</v>
      </c>
      <c r="H5815">
        <f t="shared" si="464"/>
        <v>2023</v>
      </c>
      <c r="I5815" s="2" t="s">
        <v>139</v>
      </c>
      <c r="J5815" s="29">
        <v>24</v>
      </c>
      <c r="N5815" s="40">
        <v>255.96004790635661</v>
      </c>
      <c r="O5815" s="33">
        <f t="shared" si="465"/>
        <v>255.96004790635661</v>
      </c>
      <c r="P5815" s="22">
        <f>IF(ISNUMBER(O5815),SUMIFS(O$1:$O5815,A$1:$A5815,A5815,H$1:$H5815,H5815,D$1:$D5815,D5815),"")</f>
        <v>1825.6264337229986</v>
      </c>
      <c r="AK5815" s="34">
        <v>0.52941176470588236</v>
      </c>
      <c r="AL5815" s="34">
        <v>0</v>
      </c>
      <c r="AN5815" s="36">
        <v>0.47058823529411764</v>
      </c>
      <c r="AO5815" s="34">
        <v>0.47058823529411764</v>
      </c>
      <c r="AP5815" s="34">
        <v>0</v>
      </c>
      <c r="AS5815" s="36">
        <v>0</v>
      </c>
    </row>
    <row r="5816" spans="1:45" x14ac:dyDescent="0.3">
      <c r="A5816" s="4" t="s">
        <v>203</v>
      </c>
      <c r="B5816" t="s">
        <v>138</v>
      </c>
      <c r="C5816" s="28">
        <v>45225</v>
      </c>
      <c r="D5816">
        <v>3</v>
      </c>
      <c r="G5816" s="42" t="s">
        <v>213</v>
      </c>
      <c r="H5816">
        <f t="shared" si="464"/>
        <v>2023</v>
      </c>
      <c r="I5816" s="2" t="s">
        <v>139</v>
      </c>
      <c r="J5816" s="29">
        <v>24</v>
      </c>
      <c r="N5816" s="40">
        <v>329.3081579946512</v>
      </c>
      <c r="O5816" s="33">
        <f t="shared" si="465"/>
        <v>329.3081579946512</v>
      </c>
      <c r="P5816" s="22">
        <f>IF(ISNUMBER(O5816),SUMIFS(O$1:$O5816,A$1:$A5816,A5816,H$1:$H5816,H5816,D$1:$D5816,D5816),"")</f>
        <v>1951.570568125273</v>
      </c>
      <c r="AK5816" s="34">
        <v>0.24390243902439024</v>
      </c>
      <c r="AL5816" s="34">
        <v>0</v>
      </c>
      <c r="AN5816" s="36">
        <v>0.75609756097560976</v>
      </c>
      <c r="AO5816" s="34">
        <v>0.42926829268292688</v>
      </c>
      <c r="AP5816" s="34">
        <v>0.32682926829268294</v>
      </c>
      <c r="AS5816" s="36">
        <v>0</v>
      </c>
    </row>
    <row r="5817" spans="1:45" x14ac:dyDescent="0.3">
      <c r="A5817" s="4" t="s">
        <v>203</v>
      </c>
      <c r="B5817" t="s">
        <v>138</v>
      </c>
      <c r="C5817" s="28">
        <v>45225</v>
      </c>
      <c r="D5817">
        <v>4</v>
      </c>
      <c r="G5817" s="42" t="s">
        <v>213</v>
      </c>
      <c r="H5817">
        <f t="shared" si="464"/>
        <v>2023</v>
      </c>
      <c r="I5817" s="2" t="s">
        <v>139</v>
      </c>
      <c r="J5817" s="29">
        <v>24</v>
      </c>
      <c r="N5817" s="40">
        <v>225.77525010410915</v>
      </c>
      <c r="O5817" s="33">
        <f t="shared" si="465"/>
        <v>225.77525010410915</v>
      </c>
      <c r="P5817" s="22">
        <f>IF(ISNUMBER(O5817),SUMIFS(O$1:$O5817,A$1:$A5817,A5817,H$1:$H5817,H5817,D$1:$D5817,D5817),"")</f>
        <v>1787.9367793290535</v>
      </c>
      <c r="AK5817" s="34">
        <v>0.24154589371980678</v>
      </c>
      <c r="AL5817" s="34">
        <v>0</v>
      </c>
      <c r="AN5817" s="36">
        <v>0.75845410628019327</v>
      </c>
      <c r="AO5817" s="34">
        <v>0.43961352657004832</v>
      </c>
      <c r="AP5817" s="34">
        <v>0.3188405797101449</v>
      </c>
      <c r="AS5817" s="36">
        <v>0</v>
      </c>
    </row>
    <row r="5818" spans="1:45" x14ac:dyDescent="0.3">
      <c r="A5818" s="4" t="s">
        <v>203</v>
      </c>
      <c r="B5818" t="s">
        <v>138</v>
      </c>
      <c r="C5818" s="28">
        <v>45252</v>
      </c>
      <c r="D5818">
        <v>1</v>
      </c>
      <c r="G5818" s="42" t="s">
        <v>213</v>
      </c>
      <c r="H5818">
        <f t="shared" si="464"/>
        <v>2023</v>
      </c>
      <c r="I5818" s="2" t="s">
        <v>139</v>
      </c>
      <c r="J5818" s="29">
        <v>25</v>
      </c>
      <c r="N5818" s="40">
        <v>120.56932966023874</v>
      </c>
      <c r="O5818" s="33">
        <f t="shared" si="465"/>
        <v>120.56932966023874</v>
      </c>
      <c r="P5818" s="22">
        <f>IF(ISNUMBER(O5818),SUMIFS(O$1:$O5818,A$1:$A5818,A5818,H$1:$H5818,H5818,D$1:$D5818,D5818),"")</f>
        <v>1959.1537671893138</v>
      </c>
      <c r="AK5818" s="34">
        <v>0.3666666666666667</v>
      </c>
      <c r="AL5818" s="34">
        <v>0</v>
      </c>
      <c r="AN5818" s="36">
        <v>0.6333333333333333</v>
      </c>
      <c r="AO5818" s="34">
        <v>0.36249999999999999</v>
      </c>
      <c r="AP5818" s="34">
        <v>0.27083333333333337</v>
      </c>
      <c r="AS5818" s="36">
        <v>0</v>
      </c>
    </row>
    <row r="5819" spans="1:45" x14ac:dyDescent="0.3">
      <c r="A5819" s="4" t="s">
        <v>203</v>
      </c>
      <c r="B5819" t="s">
        <v>138</v>
      </c>
      <c r="C5819" s="28">
        <v>45252</v>
      </c>
      <c r="D5819">
        <v>2</v>
      </c>
      <c r="G5819" s="42" t="s">
        <v>213</v>
      </c>
      <c r="H5819">
        <f t="shared" si="464"/>
        <v>2023</v>
      </c>
      <c r="I5819" s="2" t="s">
        <v>139</v>
      </c>
      <c r="J5819" s="29">
        <v>25</v>
      </c>
      <c r="N5819" s="40">
        <v>117.60963927555756</v>
      </c>
      <c r="O5819" s="33">
        <f t="shared" si="465"/>
        <v>117.60963927555756</v>
      </c>
      <c r="P5819" s="22">
        <f>IF(ISNUMBER(O5819),SUMIFS(O$1:$O5819,A$1:$A5819,A5819,H$1:$H5819,H5819,D$1:$D5819,D5819),"")</f>
        <v>1943.2360729985562</v>
      </c>
      <c r="AK5819" s="34">
        <v>0.36992840095465401</v>
      </c>
      <c r="AL5819" s="34">
        <v>0</v>
      </c>
      <c r="AN5819" s="36">
        <v>0.63007159904534615</v>
      </c>
      <c r="AO5819" s="34">
        <v>0.44630071599045351</v>
      </c>
      <c r="AP5819" s="34">
        <v>0.18377088305489261</v>
      </c>
      <c r="AS5819" s="36">
        <v>0</v>
      </c>
    </row>
    <row r="5820" spans="1:45" x14ac:dyDescent="0.3">
      <c r="A5820" s="4" t="s">
        <v>203</v>
      </c>
      <c r="B5820" t="s">
        <v>138</v>
      </c>
      <c r="C5820" s="28">
        <v>45252</v>
      </c>
      <c r="D5820">
        <v>3</v>
      </c>
      <c r="G5820" s="42" t="s">
        <v>213</v>
      </c>
      <c r="H5820">
        <f t="shared" si="464"/>
        <v>2023</v>
      </c>
      <c r="I5820" s="2" t="s">
        <v>139</v>
      </c>
      <c r="J5820" s="29">
        <v>25</v>
      </c>
      <c r="N5820" s="40">
        <v>108.61301183881828</v>
      </c>
      <c r="O5820" s="33">
        <f t="shared" si="465"/>
        <v>108.61301183881828</v>
      </c>
      <c r="P5820" s="22">
        <f>IF(ISNUMBER(O5820),SUMIFS(O$1:$O5820,A$1:$A5820,A5820,H$1:$H5820,H5820,D$1:$D5820,D5820),"")</f>
        <v>2060.1835799640912</v>
      </c>
      <c r="AK5820" s="34">
        <v>0.44270833333333331</v>
      </c>
      <c r="AL5820" s="34">
        <v>0</v>
      </c>
      <c r="AN5820" s="36">
        <v>0.55729166666666674</v>
      </c>
      <c r="AO5820" s="34">
        <v>0.38802083333333337</v>
      </c>
      <c r="AP5820" s="34">
        <v>0.16927083333333334</v>
      </c>
      <c r="AS5820" s="36">
        <v>0</v>
      </c>
    </row>
    <row r="5821" spans="1:45" x14ac:dyDescent="0.3">
      <c r="A5821" s="4" t="s">
        <v>203</v>
      </c>
      <c r="B5821" t="s">
        <v>138</v>
      </c>
      <c r="C5821" s="28">
        <v>45252</v>
      </c>
      <c r="D5821">
        <v>4</v>
      </c>
      <c r="G5821" s="42" t="s">
        <v>213</v>
      </c>
      <c r="H5821">
        <f t="shared" si="464"/>
        <v>2023</v>
      </c>
      <c r="I5821" s="2" t="s">
        <v>139</v>
      </c>
      <c r="J5821" s="29">
        <v>25</v>
      </c>
      <c r="N5821" s="40">
        <v>123.30616439483256</v>
      </c>
      <c r="O5821" s="33">
        <f t="shared" si="465"/>
        <v>123.30616439483256</v>
      </c>
      <c r="P5821" s="22">
        <f>IF(ISNUMBER(O5821),SUMIFS(O$1:$O5821,A$1:$A5821,A5821,H$1:$H5821,H5821,D$1:$D5821,D5821),"")</f>
        <v>1911.2429437238861</v>
      </c>
      <c r="AK5821" s="34">
        <v>0.33565459610027853</v>
      </c>
      <c r="AL5821" s="34">
        <v>0</v>
      </c>
      <c r="AN5821" s="36">
        <v>0.66434540389972141</v>
      </c>
      <c r="AO5821" s="34">
        <v>0.30919220055710306</v>
      </c>
      <c r="AP5821" s="34">
        <v>0.35515320334261835</v>
      </c>
      <c r="AS5821" s="36">
        <v>0</v>
      </c>
    </row>
    <row r="5822" spans="1:45" x14ac:dyDescent="0.3">
      <c r="A5822" s="4" t="s">
        <v>203</v>
      </c>
      <c r="B5822" t="s">
        <v>138</v>
      </c>
      <c r="C5822" s="28">
        <v>45278</v>
      </c>
      <c r="D5822">
        <v>1</v>
      </c>
      <c r="G5822" s="42" t="s">
        <v>213</v>
      </c>
      <c r="H5822">
        <f t="shared" si="464"/>
        <v>2023</v>
      </c>
      <c r="I5822" s="2" t="s">
        <v>139</v>
      </c>
      <c r="J5822" s="29">
        <v>26</v>
      </c>
      <c r="N5822" s="40">
        <v>60.752784311567794</v>
      </c>
      <c r="O5822" s="33">
        <f t="shared" si="465"/>
        <v>60.752784311567794</v>
      </c>
      <c r="P5822" s="22">
        <f>IF(ISNUMBER(O5822),SUMIFS(O$1:$O5822,A$1:$A5822,A5822,H$1:$H5822,H5822,D$1:$D5822,D5822),"")</f>
        <v>2019.9065515008817</v>
      </c>
      <c r="AK5822" s="34">
        <v>0.4291666666666667</v>
      </c>
      <c r="AL5822" s="34">
        <v>0</v>
      </c>
      <c r="AN5822" s="36">
        <v>0.5708333333333333</v>
      </c>
      <c r="AO5822" s="34">
        <v>0.37083333333333335</v>
      </c>
      <c r="AP5822" s="34">
        <v>0.2</v>
      </c>
      <c r="AS5822" s="36">
        <v>0</v>
      </c>
    </row>
    <row r="5823" spans="1:45" x14ac:dyDescent="0.3">
      <c r="A5823" s="4" t="s">
        <v>203</v>
      </c>
      <c r="B5823" t="s">
        <v>138</v>
      </c>
      <c r="C5823" s="28">
        <v>45278</v>
      </c>
      <c r="D5823">
        <v>2</v>
      </c>
      <c r="G5823" s="42" t="s">
        <v>213</v>
      </c>
      <c r="H5823">
        <f t="shared" ref="H5823:H5886" si="466">YEAR(C5823)</f>
        <v>2023</v>
      </c>
      <c r="I5823" s="2" t="s">
        <v>139</v>
      </c>
      <c r="J5823" s="29">
        <v>26</v>
      </c>
      <c r="N5823" s="40">
        <v>59.776299339167714</v>
      </c>
      <c r="O5823" s="33">
        <f t="shared" si="465"/>
        <v>59.776299339167714</v>
      </c>
      <c r="P5823" s="22">
        <f>IF(ISNUMBER(O5823),SUMIFS(O$1:$O5823,A$1:$A5823,A5823,H$1:$H5823,H5823,D$1:$D5823,D5823),"")</f>
        <v>2003.0123723377239</v>
      </c>
      <c r="AK5823" s="34">
        <v>0.6091954022988505</v>
      </c>
      <c r="AL5823" s="34">
        <v>0</v>
      </c>
      <c r="AN5823" s="36">
        <v>0.39080459770114934</v>
      </c>
      <c r="AO5823" s="34">
        <v>0.3141762452107279</v>
      </c>
      <c r="AP5823" s="34">
        <v>7.662835249042145E-2</v>
      </c>
      <c r="AS5823" s="36">
        <v>0</v>
      </c>
    </row>
    <row r="5824" spans="1:45" x14ac:dyDescent="0.3">
      <c r="A5824" s="4" t="s">
        <v>203</v>
      </c>
      <c r="B5824" t="s">
        <v>138</v>
      </c>
      <c r="C5824" s="28">
        <v>45278</v>
      </c>
      <c r="D5824">
        <v>3</v>
      </c>
      <c r="G5824" s="42" t="s">
        <v>213</v>
      </c>
      <c r="H5824">
        <f t="shared" si="466"/>
        <v>2023</v>
      </c>
      <c r="I5824" s="2" t="s">
        <v>139</v>
      </c>
      <c r="J5824" s="29">
        <v>26</v>
      </c>
      <c r="N5824" s="40">
        <v>46.128863567555662</v>
      </c>
      <c r="O5824" s="33">
        <f t="shared" si="465"/>
        <v>46.128863567555662</v>
      </c>
      <c r="P5824" s="22">
        <f>IF(ISNUMBER(O5824),SUMIFS(O$1:$O5824,A$1:$A5824,A5824,H$1:$H5824,H5824,D$1:$D5824,D5824),"")</f>
        <v>2106.3124435316467</v>
      </c>
      <c r="AK5824" s="34">
        <v>0.32594235033259422</v>
      </c>
      <c r="AL5824" s="34">
        <v>0</v>
      </c>
      <c r="AN5824" s="36">
        <v>0.67405764966740578</v>
      </c>
      <c r="AO5824" s="34">
        <v>0.5077605321507761</v>
      </c>
      <c r="AP5824" s="34">
        <v>0.16629711751662973</v>
      </c>
      <c r="AS5824" s="36">
        <v>0</v>
      </c>
    </row>
    <row r="5825" spans="1:45" x14ac:dyDescent="0.3">
      <c r="A5825" s="4" t="s">
        <v>203</v>
      </c>
      <c r="B5825" t="s">
        <v>138</v>
      </c>
      <c r="C5825" s="28">
        <v>45278</v>
      </c>
      <c r="D5825">
        <v>4</v>
      </c>
      <c r="G5825" s="42" t="s">
        <v>213</v>
      </c>
      <c r="H5825">
        <f t="shared" si="466"/>
        <v>2023</v>
      </c>
      <c r="I5825" s="2" t="s">
        <v>139</v>
      </c>
      <c r="J5825" s="29">
        <v>26</v>
      </c>
      <c r="N5825" s="40">
        <v>47.991950643046998</v>
      </c>
      <c r="O5825" s="33">
        <f t="shared" si="465"/>
        <v>47.991950643046998</v>
      </c>
      <c r="P5825" s="22">
        <f>IF(ISNUMBER(O5825),SUMIFS(O$1:$O5825,A$1:$A5825,A5825,H$1:$H5825,H5825,D$1:$D5825,D5825),"")</f>
        <v>1959.2348943669331</v>
      </c>
      <c r="AK5825" s="34">
        <v>0.23285198555956682</v>
      </c>
      <c r="AL5825" s="34">
        <v>3.610108303249098E-3</v>
      </c>
      <c r="AN5825" s="36">
        <v>0.76353790613718431</v>
      </c>
      <c r="AO5825" s="34">
        <v>0.45487364620938636</v>
      </c>
      <c r="AP5825" s="34">
        <v>0.30866425992779789</v>
      </c>
      <c r="AS5825" s="36">
        <v>0</v>
      </c>
    </row>
    <row r="5826" spans="1:45" x14ac:dyDescent="0.3">
      <c r="A5826" s="4" t="s">
        <v>203</v>
      </c>
      <c r="B5826" t="s">
        <v>138</v>
      </c>
      <c r="C5826" s="28">
        <v>45323</v>
      </c>
      <c r="D5826">
        <v>1</v>
      </c>
      <c r="G5826" s="42" t="s">
        <v>213</v>
      </c>
      <c r="H5826">
        <f t="shared" si="466"/>
        <v>2024</v>
      </c>
      <c r="I5826" s="2" t="s">
        <v>139</v>
      </c>
      <c r="J5826" s="29">
        <v>27</v>
      </c>
      <c r="N5826" s="40">
        <v>169.40542450746531</v>
      </c>
      <c r="O5826" s="33">
        <f t="shared" si="465"/>
        <v>169.40542450746531</v>
      </c>
      <c r="P5826" s="22">
        <f>IF(ISNUMBER(O5826),SUMIFS(O$1:$O5826,A$1:$A5826,A5826,H$1:$H5826,H5826,D$1:$D5826,D5826),"")</f>
        <v>169.40542450746531</v>
      </c>
      <c r="AK5826" s="34">
        <v>0.79680000000000006</v>
      </c>
      <c r="AL5826" s="34">
        <v>0</v>
      </c>
      <c r="AN5826" s="36">
        <v>0.20319999999999999</v>
      </c>
      <c r="AO5826" s="34">
        <v>0.1072</v>
      </c>
      <c r="AP5826" s="34">
        <v>9.6000000000000002E-2</v>
      </c>
      <c r="AS5826" s="36">
        <v>0</v>
      </c>
    </row>
    <row r="5827" spans="1:45" x14ac:dyDescent="0.3">
      <c r="A5827" s="4" t="s">
        <v>203</v>
      </c>
      <c r="B5827" t="s">
        <v>138</v>
      </c>
      <c r="C5827" s="28">
        <v>45323</v>
      </c>
      <c r="D5827">
        <v>2</v>
      </c>
      <c r="G5827" s="42" t="s">
        <v>213</v>
      </c>
      <c r="H5827">
        <f t="shared" si="466"/>
        <v>2024</v>
      </c>
      <c r="I5827" s="2" t="s">
        <v>139</v>
      </c>
      <c r="J5827" s="29">
        <v>27</v>
      </c>
      <c r="N5827" s="40">
        <v>206.09219107073187</v>
      </c>
      <c r="O5827" s="33">
        <f t="shared" si="465"/>
        <v>206.09219107073187</v>
      </c>
      <c r="P5827" s="22">
        <f>IF(ISNUMBER(O5827),SUMIFS(O$1:$O5827,A$1:$A5827,A5827,H$1:$H5827,H5827,D$1:$D5827,D5827),"")</f>
        <v>206.09219107073187</v>
      </c>
      <c r="AK5827" s="34">
        <v>0.30496453900709225</v>
      </c>
      <c r="AL5827" s="34">
        <v>0</v>
      </c>
      <c r="AN5827" s="36">
        <v>0.51773049645390079</v>
      </c>
      <c r="AO5827" s="34">
        <v>0.29078014184397166</v>
      </c>
      <c r="AP5827" s="34">
        <v>0.22695035460992913</v>
      </c>
      <c r="AS5827" s="36">
        <v>0.17730496453900713</v>
      </c>
    </row>
    <row r="5828" spans="1:45" x14ac:dyDescent="0.3">
      <c r="A5828" s="4" t="s">
        <v>203</v>
      </c>
      <c r="B5828" t="s">
        <v>138</v>
      </c>
      <c r="C5828" s="28">
        <v>45323</v>
      </c>
      <c r="D5828">
        <v>3</v>
      </c>
      <c r="G5828" s="42" t="s">
        <v>213</v>
      </c>
      <c r="H5828">
        <f t="shared" si="466"/>
        <v>2024</v>
      </c>
      <c r="I5828" s="2" t="s">
        <v>139</v>
      </c>
      <c r="J5828" s="29">
        <v>27</v>
      </c>
      <c r="N5828" s="40">
        <v>160.05777922743582</v>
      </c>
      <c r="O5828" s="33">
        <f t="shared" si="465"/>
        <v>160.05777922743582</v>
      </c>
      <c r="P5828" s="22">
        <f>IF(ISNUMBER(O5828),SUMIFS(O$1:$O5828,A$1:$A5828,A5828,H$1:$H5828,H5828,D$1:$D5828,D5828),"")</f>
        <v>160.05777922743582</v>
      </c>
      <c r="AK5828" s="34">
        <v>0.57765667574931878</v>
      </c>
      <c r="AL5828" s="34">
        <v>0</v>
      </c>
      <c r="AN5828" s="36">
        <v>0.22343324250681196</v>
      </c>
      <c r="AO5828" s="34">
        <v>5.4495912806539509E-2</v>
      </c>
      <c r="AP5828" s="34">
        <v>0.16893732970027245</v>
      </c>
      <c r="AS5828" s="36">
        <v>0.19891008174386918</v>
      </c>
    </row>
    <row r="5829" spans="1:45" x14ac:dyDescent="0.3">
      <c r="A5829" s="4" t="s">
        <v>203</v>
      </c>
      <c r="B5829" t="s">
        <v>138</v>
      </c>
      <c r="C5829" s="28">
        <v>45323</v>
      </c>
      <c r="D5829">
        <v>4</v>
      </c>
      <c r="G5829" s="42" t="s">
        <v>213</v>
      </c>
      <c r="H5829">
        <f t="shared" si="466"/>
        <v>2024</v>
      </c>
      <c r="I5829" s="2" t="s">
        <v>139</v>
      </c>
      <c r="J5829" s="29">
        <v>27</v>
      </c>
      <c r="N5829" s="40">
        <v>206.09998087109088</v>
      </c>
      <c r="O5829" s="33">
        <f t="shared" si="465"/>
        <v>206.09998087109088</v>
      </c>
      <c r="P5829" s="22">
        <f>IF(ISNUMBER(O5829),SUMIFS(O$1:$O5829,A$1:$A5829,A5829,H$1:$H5829,H5829,D$1:$D5829,D5829),"")</f>
        <v>206.09998087109088</v>
      </c>
      <c r="AK5829" s="34">
        <v>0.44167337087691072</v>
      </c>
      <c r="AL5829" s="34">
        <v>0</v>
      </c>
      <c r="AN5829" s="36">
        <v>0.25663716814159293</v>
      </c>
      <c r="AO5829" s="34">
        <v>0.15446500402252614</v>
      </c>
      <c r="AP5829" s="34">
        <v>0.10217216411906678</v>
      </c>
      <c r="AS5829" s="36">
        <v>0.3016894609814964</v>
      </c>
    </row>
    <row r="5830" spans="1:45" x14ac:dyDescent="0.3">
      <c r="A5830" s="4" t="s">
        <v>203</v>
      </c>
      <c r="B5830" t="s">
        <v>138</v>
      </c>
      <c r="C5830" s="28">
        <v>45278</v>
      </c>
      <c r="D5830">
        <v>1</v>
      </c>
      <c r="G5830" s="42" t="s">
        <v>213</v>
      </c>
      <c r="H5830">
        <f t="shared" si="466"/>
        <v>2023</v>
      </c>
      <c r="I5830" s="2" t="s">
        <v>139</v>
      </c>
      <c r="J5830" s="29">
        <v>28</v>
      </c>
      <c r="N5830" s="40">
        <v>60.752784311567794</v>
      </c>
      <c r="O5830" s="33">
        <f t="shared" si="465"/>
        <v>60.752784311567794</v>
      </c>
      <c r="P5830" s="22">
        <f>IF(ISNUMBER(O5830),SUMIFS(O$1:$O5830,A$1:$A5830,A5830,H$1:$H5830,H5830,D$1:$D5830,D5830),"")</f>
        <v>2080.6593358124496</v>
      </c>
      <c r="AK5830" s="34">
        <v>0.4291666666666667</v>
      </c>
      <c r="AL5830" s="34">
        <v>0</v>
      </c>
      <c r="AN5830" s="36">
        <v>0.5708333333333333</v>
      </c>
      <c r="AO5830" s="34">
        <v>0.37083333333333335</v>
      </c>
      <c r="AP5830" s="34">
        <v>0.2</v>
      </c>
      <c r="AS5830" s="36">
        <v>0</v>
      </c>
    </row>
    <row r="5831" spans="1:45" x14ac:dyDescent="0.3">
      <c r="A5831" s="4" t="s">
        <v>203</v>
      </c>
      <c r="B5831" t="s">
        <v>138</v>
      </c>
      <c r="C5831" s="28">
        <v>45278</v>
      </c>
      <c r="D5831">
        <v>2</v>
      </c>
      <c r="G5831" s="42" t="s">
        <v>213</v>
      </c>
      <c r="H5831">
        <f t="shared" si="466"/>
        <v>2023</v>
      </c>
      <c r="I5831" s="2" t="s">
        <v>139</v>
      </c>
      <c r="J5831" s="29">
        <v>28</v>
      </c>
      <c r="N5831" s="40">
        <v>59.776299339167714</v>
      </c>
      <c r="O5831" s="33">
        <f t="shared" si="465"/>
        <v>59.776299339167714</v>
      </c>
      <c r="P5831" s="22">
        <f>IF(ISNUMBER(O5831),SUMIFS(O$1:$O5831,A$1:$A5831,A5831,H$1:$H5831,H5831,D$1:$D5831,D5831),"")</f>
        <v>2062.7886716768917</v>
      </c>
      <c r="AK5831" s="34">
        <v>0.6091954022988505</v>
      </c>
      <c r="AL5831" s="34">
        <v>0</v>
      </c>
      <c r="AN5831" s="36">
        <v>0.39080459770114934</v>
      </c>
      <c r="AO5831" s="34">
        <v>0.3141762452107279</v>
      </c>
      <c r="AP5831" s="34">
        <v>7.662835249042145E-2</v>
      </c>
      <c r="AS5831" s="36">
        <v>0</v>
      </c>
    </row>
    <row r="5832" spans="1:45" x14ac:dyDescent="0.3">
      <c r="A5832" s="4" t="s">
        <v>203</v>
      </c>
      <c r="B5832" t="s">
        <v>138</v>
      </c>
      <c r="C5832" s="28">
        <v>45278</v>
      </c>
      <c r="D5832">
        <v>3</v>
      </c>
      <c r="G5832" s="42" t="s">
        <v>213</v>
      </c>
      <c r="H5832">
        <f t="shared" si="466"/>
        <v>2023</v>
      </c>
      <c r="I5832" s="2" t="s">
        <v>139</v>
      </c>
      <c r="J5832" s="29">
        <v>28</v>
      </c>
      <c r="N5832" s="40">
        <v>46.128863567555662</v>
      </c>
      <c r="O5832" s="33">
        <f t="shared" si="465"/>
        <v>46.128863567555662</v>
      </c>
      <c r="P5832" s="22">
        <f>IF(ISNUMBER(O5832),SUMIFS(O$1:$O5832,A$1:$A5832,A5832,H$1:$H5832,H5832,D$1:$D5832,D5832),"")</f>
        <v>2152.4413070992023</v>
      </c>
      <c r="AK5832" s="34">
        <v>0.32594235033259422</v>
      </c>
      <c r="AL5832" s="34">
        <v>0</v>
      </c>
      <c r="AN5832" s="36">
        <v>0.67405764966740578</v>
      </c>
      <c r="AO5832" s="34">
        <v>0.5077605321507761</v>
      </c>
      <c r="AP5832" s="34">
        <v>0.16629711751662973</v>
      </c>
      <c r="AS5832" s="36">
        <v>0</v>
      </c>
    </row>
    <row r="5833" spans="1:45" x14ac:dyDescent="0.3">
      <c r="A5833" s="4" t="s">
        <v>203</v>
      </c>
      <c r="B5833" t="s">
        <v>138</v>
      </c>
      <c r="C5833" s="28">
        <v>45278</v>
      </c>
      <c r="D5833">
        <v>4</v>
      </c>
      <c r="G5833" s="42" t="s">
        <v>213</v>
      </c>
      <c r="H5833">
        <f t="shared" si="466"/>
        <v>2023</v>
      </c>
      <c r="I5833" s="2" t="s">
        <v>139</v>
      </c>
      <c r="J5833" s="29">
        <v>28</v>
      </c>
      <c r="N5833" s="40">
        <v>47.991950643046998</v>
      </c>
      <c r="O5833" s="33">
        <f t="shared" si="465"/>
        <v>47.991950643046998</v>
      </c>
      <c r="P5833" s="22">
        <f>IF(ISNUMBER(O5833),SUMIFS(O$1:$O5833,A$1:$A5833,A5833,H$1:$H5833,H5833,D$1:$D5833,D5833),"")</f>
        <v>2007.22684500998</v>
      </c>
      <c r="AK5833" s="34">
        <v>0.23285198555956682</v>
      </c>
      <c r="AL5833" s="34">
        <v>3.610108303249098E-3</v>
      </c>
      <c r="AN5833" s="36">
        <v>0.76353790613718431</v>
      </c>
      <c r="AO5833" s="34">
        <v>0.45487364620938636</v>
      </c>
      <c r="AP5833" s="34">
        <v>0.30866425992779789</v>
      </c>
      <c r="AS5833" s="36">
        <v>0</v>
      </c>
    </row>
    <row r="5834" spans="1:45" x14ac:dyDescent="0.3">
      <c r="A5834" s="4" t="s">
        <v>203</v>
      </c>
      <c r="B5834" t="s">
        <v>138</v>
      </c>
      <c r="C5834" s="28">
        <v>45323</v>
      </c>
      <c r="D5834">
        <v>1</v>
      </c>
      <c r="G5834" s="42" t="s">
        <v>213</v>
      </c>
      <c r="H5834">
        <f t="shared" si="466"/>
        <v>2024</v>
      </c>
      <c r="I5834" s="2" t="s">
        <v>139</v>
      </c>
      <c r="J5834" s="29">
        <v>29</v>
      </c>
      <c r="N5834" s="40">
        <v>169.40542450746531</v>
      </c>
      <c r="O5834" s="33">
        <f t="shared" si="465"/>
        <v>169.40542450746531</v>
      </c>
      <c r="P5834" s="22">
        <f>IF(ISNUMBER(O5834),SUMIFS(O$1:$O5834,A$1:$A5834,A5834,H$1:$H5834,H5834,D$1:$D5834,D5834),"")</f>
        <v>338.81084901493062</v>
      </c>
      <c r="AK5834" s="34">
        <v>0.79680000000000006</v>
      </c>
      <c r="AL5834" s="34">
        <v>0</v>
      </c>
      <c r="AN5834" s="36">
        <v>0.20319999999999999</v>
      </c>
      <c r="AO5834" s="34">
        <v>0.1072</v>
      </c>
      <c r="AP5834" s="34">
        <v>9.6000000000000002E-2</v>
      </c>
      <c r="AS5834" s="36">
        <v>0</v>
      </c>
    </row>
    <row r="5835" spans="1:45" x14ac:dyDescent="0.3">
      <c r="A5835" s="4" t="s">
        <v>203</v>
      </c>
      <c r="B5835" t="s">
        <v>138</v>
      </c>
      <c r="C5835" s="28">
        <v>45323</v>
      </c>
      <c r="D5835">
        <v>2</v>
      </c>
      <c r="G5835" s="42" t="s">
        <v>213</v>
      </c>
      <c r="H5835">
        <f t="shared" si="466"/>
        <v>2024</v>
      </c>
      <c r="I5835" s="2" t="s">
        <v>139</v>
      </c>
      <c r="J5835" s="29">
        <v>29</v>
      </c>
      <c r="N5835" s="40">
        <v>206.09219107073187</v>
      </c>
      <c r="O5835" s="33">
        <f t="shared" si="465"/>
        <v>206.09219107073187</v>
      </c>
      <c r="P5835" s="22">
        <f>IF(ISNUMBER(O5835),SUMIFS(O$1:$O5835,A$1:$A5835,A5835,H$1:$H5835,H5835,D$1:$D5835,D5835),"")</f>
        <v>412.18438214146374</v>
      </c>
      <c r="AK5835" s="34">
        <v>0.30496453900709225</v>
      </c>
      <c r="AL5835" s="34">
        <v>0</v>
      </c>
      <c r="AN5835" s="36">
        <v>0.51773049645390079</v>
      </c>
      <c r="AO5835" s="34">
        <v>0.29078014184397166</v>
      </c>
      <c r="AP5835" s="34">
        <v>0.22695035460992913</v>
      </c>
      <c r="AS5835" s="36">
        <v>0.17730496453900713</v>
      </c>
    </row>
    <row r="5836" spans="1:45" x14ac:dyDescent="0.3">
      <c r="A5836" s="4" t="s">
        <v>203</v>
      </c>
      <c r="B5836" t="s">
        <v>138</v>
      </c>
      <c r="C5836" s="28">
        <v>45323</v>
      </c>
      <c r="D5836">
        <v>3</v>
      </c>
      <c r="G5836" s="42" t="s">
        <v>213</v>
      </c>
      <c r="H5836">
        <f t="shared" si="466"/>
        <v>2024</v>
      </c>
      <c r="I5836" s="2" t="s">
        <v>139</v>
      </c>
      <c r="J5836" s="29">
        <v>29</v>
      </c>
      <c r="N5836" s="40">
        <v>160.05777922743582</v>
      </c>
      <c r="O5836" s="33">
        <f t="shared" si="465"/>
        <v>160.05777922743582</v>
      </c>
      <c r="P5836" s="22">
        <f>IF(ISNUMBER(O5836),SUMIFS(O$1:$O5836,A$1:$A5836,A5836,H$1:$H5836,H5836,D$1:$D5836,D5836),"")</f>
        <v>320.11555845487163</v>
      </c>
      <c r="AK5836" s="34">
        <v>0.57765667574931878</v>
      </c>
      <c r="AL5836" s="34">
        <v>0</v>
      </c>
      <c r="AN5836" s="36">
        <v>0.22343324250681196</v>
      </c>
      <c r="AO5836" s="34">
        <v>5.4495912806539509E-2</v>
      </c>
      <c r="AP5836" s="34">
        <v>0.16893732970027245</v>
      </c>
      <c r="AS5836" s="36">
        <v>0.19891008174386918</v>
      </c>
    </row>
    <row r="5837" spans="1:45" x14ac:dyDescent="0.3">
      <c r="A5837" s="4" t="s">
        <v>203</v>
      </c>
      <c r="B5837" t="s">
        <v>138</v>
      </c>
      <c r="C5837" s="28">
        <v>45323</v>
      </c>
      <c r="D5837">
        <v>4</v>
      </c>
      <c r="G5837" s="42" t="s">
        <v>213</v>
      </c>
      <c r="H5837">
        <f t="shared" si="466"/>
        <v>2024</v>
      </c>
      <c r="I5837" s="2" t="s">
        <v>139</v>
      </c>
      <c r="J5837" s="29">
        <v>29</v>
      </c>
      <c r="N5837" s="40">
        <v>206.09998087109088</v>
      </c>
      <c r="O5837" s="33">
        <f t="shared" si="465"/>
        <v>206.09998087109088</v>
      </c>
      <c r="P5837" s="22">
        <f>IF(ISNUMBER(O5837),SUMIFS(O$1:$O5837,A$1:$A5837,A5837,H$1:$H5837,H5837,D$1:$D5837,D5837),"")</f>
        <v>412.19996174218176</v>
      </c>
      <c r="AK5837" s="34">
        <v>0.44167337087691072</v>
      </c>
      <c r="AL5837" s="34">
        <v>0</v>
      </c>
      <c r="AN5837" s="36">
        <v>0.25663716814159293</v>
      </c>
      <c r="AO5837" s="34">
        <v>0.15446500402252614</v>
      </c>
      <c r="AP5837" s="34">
        <v>0.10217216411906678</v>
      </c>
      <c r="AS5837" s="36">
        <v>0.3016894609814964</v>
      </c>
    </row>
    <row r="5838" spans="1:45" x14ac:dyDescent="0.3">
      <c r="A5838" s="4" t="s">
        <v>203</v>
      </c>
      <c r="B5838" t="s">
        <v>138</v>
      </c>
      <c r="C5838" s="28">
        <v>45385</v>
      </c>
      <c r="D5838">
        <v>1</v>
      </c>
      <c r="G5838" s="42" t="s">
        <v>213</v>
      </c>
      <c r="H5838">
        <f t="shared" si="466"/>
        <v>2024</v>
      </c>
      <c r="I5838" s="2" t="s">
        <v>139</v>
      </c>
      <c r="J5838" s="29">
        <v>30</v>
      </c>
      <c r="N5838" s="40">
        <v>22.076728995789047</v>
      </c>
      <c r="O5838" s="33">
        <f t="shared" si="465"/>
        <v>22.076728995789047</v>
      </c>
      <c r="P5838" s="22">
        <f>IF(ISNUMBER(O5838),SUMIFS(O$1:$O5838,A$1:$A5838,A5838,H$1:$H5838,H5838,D$1:$D5838,D5838),"")</f>
        <v>360.88757801071966</v>
      </c>
      <c r="AK5838" s="34">
        <v>0.81574539363484078</v>
      </c>
      <c r="AL5838" s="34">
        <v>0</v>
      </c>
      <c r="AN5838" s="36">
        <v>0.18425460636515911</v>
      </c>
      <c r="AO5838" s="34">
        <v>0.18425460636515911</v>
      </c>
      <c r="AP5838" s="34">
        <v>0</v>
      </c>
      <c r="AS5838" s="36">
        <v>0</v>
      </c>
    </row>
    <row r="5839" spans="1:45" x14ac:dyDescent="0.3">
      <c r="A5839" s="4" t="s">
        <v>203</v>
      </c>
      <c r="B5839" t="s">
        <v>138</v>
      </c>
      <c r="C5839" s="28">
        <v>45385</v>
      </c>
      <c r="D5839">
        <v>2</v>
      </c>
      <c r="G5839" s="42" t="s">
        <v>213</v>
      </c>
      <c r="H5839">
        <f t="shared" si="466"/>
        <v>2024</v>
      </c>
      <c r="I5839" s="2" t="s">
        <v>139</v>
      </c>
      <c r="J5839" s="29">
        <v>30</v>
      </c>
      <c r="N5839" s="40">
        <v>31.028138528138534</v>
      </c>
      <c r="O5839" s="33">
        <f t="shared" si="465"/>
        <v>31.028138528138534</v>
      </c>
      <c r="P5839" s="22">
        <f>IF(ISNUMBER(O5839),SUMIFS(O$1:$O5839,A$1:$A5839,A5839,H$1:$H5839,H5839,D$1:$D5839,D5839),"")</f>
        <v>443.21252066960227</v>
      </c>
      <c r="AK5839" s="34">
        <v>0.78852459016393439</v>
      </c>
      <c r="AL5839" s="34">
        <v>0</v>
      </c>
      <c r="AN5839" s="36">
        <v>0.21147540983606558</v>
      </c>
      <c r="AO5839" s="34">
        <v>0.21147540983606558</v>
      </c>
      <c r="AP5839" s="34">
        <v>0</v>
      </c>
      <c r="AS5839" s="36">
        <v>0</v>
      </c>
    </row>
    <row r="5840" spans="1:45" x14ac:dyDescent="0.3">
      <c r="A5840" s="4" t="s">
        <v>203</v>
      </c>
      <c r="B5840" t="s">
        <v>138</v>
      </c>
      <c r="C5840" s="28">
        <v>45385</v>
      </c>
      <c r="D5840">
        <v>3</v>
      </c>
      <c r="G5840" s="42" t="s">
        <v>213</v>
      </c>
      <c r="H5840">
        <f t="shared" si="466"/>
        <v>2024</v>
      </c>
      <c r="I5840" s="2" t="s">
        <v>139</v>
      </c>
      <c r="J5840" s="29">
        <v>30</v>
      </c>
      <c r="N5840" s="40">
        <v>49.233615221987321</v>
      </c>
      <c r="O5840" s="33">
        <f t="shared" si="465"/>
        <v>49.233615221987321</v>
      </c>
      <c r="P5840" s="22">
        <f>IF(ISNUMBER(O5840),SUMIFS(O$1:$O5840,A$1:$A5840,A5840,H$1:$H5840,H5840,D$1:$D5840,D5840),"")</f>
        <v>369.34917367685898</v>
      </c>
      <c r="AK5840" s="34">
        <v>0.89740082079343364</v>
      </c>
      <c r="AL5840" s="34">
        <v>1.778385772913817E-2</v>
      </c>
      <c r="AN5840" s="36">
        <v>8.4815321477428179E-2</v>
      </c>
      <c r="AO5840" s="34">
        <v>8.4815321477428179E-2</v>
      </c>
      <c r="AP5840" s="34">
        <v>0</v>
      </c>
      <c r="AS5840" s="36">
        <v>0</v>
      </c>
    </row>
    <row r="5841" spans="1:45" x14ac:dyDescent="0.3">
      <c r="A5841" s="4" t="s">
        <v>203</v>
      </c>
      <c r="B5841" t="s">
        <v>138</v>
      </c>
      <c r="C5841" s="28">
        <v>45385</v>
      </c>
      <c r="D5841">
        <v>4</v>
      </c>
      <c r="G5841" s="42" t="s">
        <v>213</v>
      </c>
      <c r="H5841">
        <f t="shared" si="466"/>
        <v>2024</v>
      </c>
      <c r="I5841" s="2" t="s">
        <v>139</v>
      </c>
      <c r="J5841" s="29">
        <v>30</v>
      </c>
      <c r="N5841" s="40">
        <v>27.123963236942394</v>
      </c>
      <c r="O5841" s="33">
        <f t="shared" si="465"/>
        <v>27.123963236942394</v>
      </c>
      <c r="P5841" s="22">
        <f>IF(ISNUMBER(O5841),SUMIFS(O$1:$O5841,A$1:$A5841,A5841,H$1:$H5841,H5841,D$1:$D5841,D5841),"")</f>
        <v>439.32392497912417</v>
      </c>
      <c r="AK5841" s="34">
        <v>0.72103004291845485</v>
      </c>
      <c r="AL5841" s="34">
        <v>0</v>
      </c>
      <c r="AN5841" s="36">
        <v>0.27896995708154504</v>
      </c>
      <c r="AO5841" s="34">
        <v>0.27896995708154504</v>
      </c>
      <c r="AP5841" s="34">
        <v>0</v>
      </c>
      <c r="AS5841" s="36">
        <v>0</v>
      </c>
    </row>
    <row r="5842" spans="1:45" x14ac:dyDescent="0.3">
      <c r="A5842" s="4" t="s">
        <v>203</v>
      </c>
      <c r="B5842" t="s">
        <v>138</v>
      </c>
      <c r="C5842" s="28">
        <v>45448</v>
      </c>
      <c r="D5842">
        <v>1</v>
      </c>
      <c r="G5842" s="42" t="s">
        <v>213</v>
      </c>
      <c r="H5842">
        <f t="shared" si="466"/>
        <v>2024</v>
      </c>
      <c r="I5842" s="2" t="s">
        <v>139</v>
      </c>
      <c r="J5842" s="29">
        <v>31</v>
      </c>
      <c r="N5842" s="40">
        <v>111.26296033090981</v>
      </c>
      <c r="O5842" s="33">
        <f t="shared" si="465"/>
        <v>111.26296033090981</v>
      </c>
      <c r="P5842" s="22">
        <f>IF(ISNUMBER(O5842),SUMIFS(O$1:$O5842,A$1:$A5842,A5842,H$1:$H5842,H5842,D$1:$D5842,D5842),"")</f>
        <v>472.1505383416295</v>
      </c>
      <c r="AK5842" s="34">
        <v>0.79051383399209474</v>
      </c>
      <c r="AL5842" s="34">
        <v>0</v>
      </c>
      <c r="AN5842" s="36">
        <v>0.20948616600790512</v>
      </c>
      <c r="AO5842" s="34">
        <v>0.20948616600790512</v>
      </c>
      <c r="AP5842" s="34">
        <v>0</v>
      </c>
      <c r="AS5842" s="36">
        <v>0</v>
      </c>
    </row>
    <row r="5843" spans="1:45" x14ac:dyDescent="0.3">
      <c r="A5843" s="4" t="s">
        <v>203</v>
      </c>
      <c r="B5843" t="s">
        <v>138</v>
      </c>
      <c r="C5843" s="28">
        <v>45448</v>
      </c>
      <c r="D5843">
        <v>2</v>
      </c>
      <c r="G5843" s="42" t="s">
        <v>213</v>
      </c>
      <c r="H5843">
        <f t="shared" si="466"/>
        <v>2024</v>
      </c>
      <c r="I5843" s="2" t="s">
        <v>139</v>
      </c>
      <c r="J5843" s="29">
        <v>31</v>
      </c>
      <c r="N5843" s="40">
        <v>80.314372256248078</v>
      </c>
      <c r="O5843" s="33">
        <f t="shared" si="465"/>
        <v>80.314372256248078</v>
      </c>
      <c r="P5843" s="22">
        <f>IF(ISNUMBER(O5843),SUMIFS(O$1:$O5843,A$1:$A5843,A5843,H$1:$H5843,H5843,D$1:$D5843,D5843),"")</f>
        <v>523.52689292585035</v>
      </c>
      <c r="AK5843" s="34">
        <v>0.75</v>
      </c>
      <c r="AL5843" s="34">
        <v>0</v>
      </c>
      <c r="AN5843" s="36">
        <v>0.25</v>
      </c>
      <c r="AO5843" s="34">
        <v>0.25</v>
      </c>
      <c r="AP5843" s="34">
        <v>0</v>
      </c>
      <c r="AS5843" s="36">
        <v>0</v>
      </c>
    </row>
    <row r="5844" spans="1:45" x14ac:dyDescent="0.3">
      <c r="A5844" s="4" t="s">
        <v>203</v>
      </c>
      <c r="B5844" t="s">
        <v>138</v>
      </c>
      <c r="C5844" s="28">
        <v>45448</v>
      </c>
      <c r="D5844">
        <v>3</v>
      </c>
      <c r="G5844" s="42" t="s">
        <v>213</v>
      </c>
      <c r="H5844">
        <f t="shared" si="466"/>
        <v>2024</v>
      </c>
      <c r="I5844" s="2" t="s">
        <v>139</v>
      </c>
      <c r="J5844" s="29">
        <v>31</v>
      </c>
      <c r="N5844" s="40">
        <v>124.17624521072796</v>
      </c>
      <c r="O5844" s="33">
        <f t="shared" si="465"/>
        <v>124.17624521072796</v>
      </c>
      <c r="P5844" s="22">
        <f>IF(ISNUMBER(O5844),SUMIFS(O$1:$O5844,A$1:$A5844,A5844,H$1:$H5844,H5844,D$1:$D5844,D5844),"")</f>
        <v>493.52541888758697</v>
      </c>
      <c r="AK5844" s="34">
        <v>0.90099009900990101</v>
      </c>
      <c r="AL5844" s="34">
        <v>0</v>
      </c>
      <c r="AN5844" s="36">
        <v>9.9009900990099015E-2</v>
      </c>
      <c r="AO5844" s="34">
        <v>9.9009900990099015E-2</v>
      </c>
      <c r="AP5844" s="34">
        <v>0</v>
      </c>
      <c r="AS5844" s="36">
        <v>0</v>
      </c>
    </row>
    <row r="5845" spans="1:45" x14ac:dyDescent="0.3">
      <c r="A5845" s="4" t="s">
        <v>203</v>
      </c>
      <c r="B5845" t="s">
        <v>138</v>
      </c>
      <c r="C5845" s="28">
        <v>45448</v>
      </c>
      <c r="D5845">
        <v>4</v>
      </c>
      <c r="G5845" s="42" t="s">
        <v>213</v>
      </c>
      <c r="H5845">
        <f t="shared" si="466"/>
        <v>2024</v>
      </c>
      <c r="I5845" s="2" t="s">
        <v>139</v>
      </c>
      <c r="J5845" s="29">
        <v>31</v>
      </c>
      <c r="N5845" s="40">
        <v>53.722488038277518</v>
      </c>
      <c r="O5845" s="33">
        <f t="shared" si="465"/>
        <v>53.722488038277518</v>
      </c>
      <c r="P5845" s="22">
        <f>IF(ISNUMBER(O5845),SUMIFS(O$1:$O5845,A$1:$A5845,A5845,H$1:$H5845,H5845,D$1:$D5845,D5845),"")</f>
        <v>493.04641301740168</v>
      </c>
      <c r="AK5845" s="34">
        <v>0.26666666666666666</v>
      </c>
      <c r="AL5845" s="34">
        <v>0</v>
      </c>
      <c r="AN5845" s="36">
        <v>0.73333333333333328</v>
      </c>
      <c r="AO5845" s="34">
        <v>0.73333333333333328</v>
      </c>
      <c r="AP5845" s="34">
        <v>0</v>
      </c>
      <c r="AS5845" s="36">
        <v>0</v>
      </c>
    </row>
    <row r="5846" spans="1:45" x14ac:dyDescent="0.3">
      <c r="A5846" s="4" t="s">
        <v>215</v>
      </c>
      <c r="B5846" t="s">
        <v>138</v>
      </c>
      <c r="C5846" s="28">
        <v>44356</v>
      </c>
      <c r="D5846">
        <v>1</v>
      </c>
      <c r="F5846" t="s">
        <v>162</v>
      </c>
      <c r="G5846" s="42" t="s">
        <v>193</v>
      </c>
      <c r="H5846">
        <f t="shared" si="466"/>
        <v>2021</v>
      </c>
      <c r="I5846" s="2" t="s">
        <v>139</v>
      </c>
      <c r="J5846">
        <v>1</v>
      </c>
      <c r="N5846" s="40">
        <v>0</v>
      </c>
      <c r="O5846" s="33">
        <f t="shared" si="465"/>
        <v>0</v>
      </c>
      <c r="P5846" s="22">
        <f>IF(ISNUMBER(O5846),SUMIFS(O$1:$O5846,A$1:$A5846,A5846,H$1:$H5846,H5846,D$1:$D5846,D5846),"")</f>
        <v>0</v>
      </c>
      <c r="AK5846" s="34">
        <v>0.91044776119402981</v>
      </c>
      <c r="AL5846" s="34"/>
      <c r="AN5846" s="36"/>
      <c r="AO5846" s="34"/>
      <c r="AP5846" s="34"/>
      <c r="AS5846" s="36"/>
    </row>
    <row r="5847" spans="1:45" x14ac:dyDescent="0.3">
      <c r="A5847" s="4" t="s">
        <v>215</v>
      </c>
      <c r="B5847" t="s">
        <v>138</v>
      </c>
      <c r="C5847" s="28">
        <v>44356</v>
      </c>
      <c r="D5847">
        <v>2</v>
      </c>
      <c r="F5847" t="s">
        <v>162</v>
      </c>
      <c r="G5847" s="42" t="s">
        <v>193</v>
      </c>
      <c r="H5847">
        <f t="shared" si="466"/>
        <v>2021</v>
      </c>
      <c r="I5847" s="2" t="s">
        <v>139</v>
      </c>
      <c r="J5847">
        <v>1</v>
      </c>
      <c r="N5847" s="40">
        <v>0</v>
      </c>
      <c r="O5847" s="33">
        <f t="shared" si="465"/>
        <v>0</v>
      </c>
      <c r="P5847" s="22">
        <f>IF(ISNUMBER(O5847),SUMIFS(O$1:$O5847,A$1:$A5847,A5847,H$1:$H5847,H5847,D$1:$D5847,D5847),"")</f>
        <v>0</v>
      </c>
      <c r="AK5847" s="34">
        <v>0.9826086956521739</v>
      </c>
      <c r="AL5847" s="34"/>
      <c r="AN5847" s="36"/>
      <c r="AO5847" s="34"/>
      <c r="AP5847" s="34"/>
      <c r="AS5847" s="36"/>
    </row>
    <row r="5848" spans="1:45" x14ac:dyDescent="0.3">
      <c r="A5848" s="4" t="s">
        <v>215</v>
      </c>
      <c r="B5848" t="s">
        <v>138</v>
      </c>
      <c r="C5848" s="28">
        <v>44356</v>
      </c>
      <c r="D5848">
        <v>3</v>
      </c>
      <c r="F5848" t="s">
        <v>162</v>
      </c>
      <c r="G5848" s="42" t="s">
        <v>193</v>
      </c>
      <c r="H5848">
        <f t="shared" si="466"/>
        <v>2021</v>
      </c>
      <c r="I5848" s="2" t="s">
        <v>139</v>
      </c>
      <c r="J5848">
        <v>1</v>
      </c>
      <c r="N5848" s="40">
        <v>0</v>
      </c>
      <c r="O5848" s="33">
        <f t="shared" si="465"/>
        <v>0</v>
      </c>
      <c r="P5848" s="22">
        <f>IF(ISNUMBER(O5848),SUMIFS(O$1:$O5848,A$1:$A5848,A5848,H$1:$H5848,H5848,D$1:$D5848,D5848),"")</f>
        <v>0</v>
      </c>
      <c r="AK5848" s="34">
        <v>1</v>
      </c>
      <c r="AL5848" s="34"/>
      <c r="AN5848" s="36"/>
      <c r="AO5848" s="34"/>
      <c r="AP5848" s="34"/>
      <c r="AS5848" s="36"/>
    </row>
    <row r="5849" spans="1:45" x14ac:dyDescent="0.3">
      <c r="A5849" s="4" t="s">
        <v>215</v>
      </c>
      <c r="B5849" t="s">
        <v>138</v>
      </c>
      <c r="C5849" s="28">
        <v>44356</v>
      </c>
      <c r="D5849">
        <v>4</v>
      </c>
      <c r="F5849" t="s">
        <v>162</v>
      </c>
      <c r="G5849" s="42" t="s">
        <v>193</v>
      </c>
      <c r="H5849">
        <f t="shared" si="466"/>
        <v>2021</v>
      </c>
      <c r="I5849" s="2" t="s">
        <v>139</v>
      </c>
      <c r="J5849">
        <v>1</v>
      </c>
      <c r="N5849" s="40">
        <v>0</v>
      </c>
      <c r="O5849" s="33">
        <f t="shared" si="465"/>
        <v>0</v>
      </c>
      <c r="P5849" s="22">
        <f>IF(ISNUMBER(O5849),SUMIFS(O$1:$O5849,A$1:$A5849,A5849,H$1:$H5849,H5849,D$1:$D5849,D5849),"")</f>
        <v>0</v>
      </c>
      <c r="AK5849" s="34">
        <v>0.94117647058823528</v>
      </c>
      <c r="AL5849" s="34"/>
      <c r="AN5849" s="36"/>
      <c r="AO5849" s="34"/>
      <c r="AP5849" s="34"/>
      <c r="AS5849" s="36"/>
    </row>
    <row r="5850" spans="1:45" x14ac:dyDescent="0.3">
      <c r="A5850" s="4" t="s">
        <v>215</v>
      </c>
      <c r="B5850" t="s">
        <v>138</v>
      </c>
      <c r="C5850" s="28">
        <v>44356</v>
      </c>
      <c r="D5850">
        <v>5</v>
      </c>
      <c r="F5850" t="s">
        <v>162</v>
      </c>
      <c r="G5850" s="42" t="s">
        <v>193</v>
      </c>
      <c r="H5850">
        <f t="shared" si="466"/>
        <v>2021</v>
      </c>
      <c r="I5850" s="2" t="s">
        <v>139</v>
      </c>
      <c r="J5850">
        <v>1</v>
      </c>
      <c r="N5850" s="40">
        <v>0</v>
      </c>
      <c r="O5850" s="33">
        <f t="shared" si="465"/>
        <v>0</v>
      </c>
      <c r="P5850" s="22">
        <f>IF(ISNUMBER(O5850),SUMIFS(O$1:$O5850,A$1:$A5850,A5850,H$1:$H5850,H5850,D$1:$D5850,D5850),"")</f>
        <v>0</v>
      </c>
      <c r="AK5850" s="34">
        <v>0.93258426966292096</v>
      </c>
      <c r="AL5850" s="34"/>
      <c r="AN5850" s="36"/>
      <c r="AO5850" s="34"/>
      <c r="AP5850" s="34"/>
      <c r="AS5850" s="36"/>
    </row>
    <row r="5851" spans="1:45" x14ac:dyDescent="0.3">
      <c r="A5851" s="4" t="s">
        <v>215</v>
      </c>
      <c r="B5851" t="s">
        <v>138</v>
      </c>
      <c r="C5851" s="28">
        <v>44382</v>
      </c>
      <c r="D5851">
        <v>1</v>
      </c>
      <c r="F5851" t="s">
        <v>162</v>
      </c>
      <c r="G5851" s="42" t="s">
        <v>193</v>
      </c>
      <c r="H5851">
        <f t="shared" si="466"/>
        <v>2021</v>
      </c>
      <c r="I5851" s="2" t="s">
        <v>139</v>
      </c>
      <c r="J5851">
        <v>2</v>
      </c>
      <c r="N5851" s="40">
        <v>134.07289484708841</v>
      </c>
      <c r="O5851" s="33">
        <f t="shared" si="465"/>
        <v>134.07289484708841</v>
      </c>
      <c r="P5851" s="22">
        <f>IF(ISNUMBER(O5851),SUMIFS(O$1:$O5851,A$1:$A5851,A5851,H$1:$H5851,H5851,D$1:$D5851,D5851),"")</f>
        <v>134.07289484708841</v>
      </c>
      <c r="AK5851" s="49">
        <v>1</v>
      </c>
      <c r="AL5851" s="34"/>
      <c r="AN5851" s="36">
        <v>0</v>
      </c>
      <c r="AO5851" s="34"/>
      <c r="AP5851" s="34"/>
      <c r="AS5851" s="36"/>
    </row>
    <row r="5852" spans="1:45" x14ac:dyDescent="0.3">
      <c r="A5852" s="4" t="s">
        <v>215</v>
      </c>
      <c r="B5852" t="s">
        <v>138</v>
      </c>
      <c r="C5852" s="28">
        <v>44382</v>
      </c>
      <c r="D5852">
        <v>2</v>
      </c>
      <c r="F5852" t="s">
        <v>162</v>
      </c>
      <c r="G5852" s="42" t="s">
        <v>193</v>
      </c>
      <c r="H5852">
        <f t="shared" si="466"/>
        <v>2021</v>
      </c>
      <c r="I5852" s="2" t="s">
        <v>139</v>
      </c>
      <c r="J5852">
        <v>2</v>
      </c>
      <c r="N5852" s="40">
        <v>145.52735073292814</v>
      </c>
      <c r="O5852" s="33">
        <f t="shared" si="465"/>
        <v>145.52735073292814</v>
      </c>
      <c r="P5852" s="22">
        <f>IF(ISNUMBER(O5852),SUMIFS(O$1:$O5852,A$1:$A5852,A5852,H$1:$H5852,H5852,D$1:$D5852,D5852),"")</f>
        <v>145.52735073292814</v>
      </c>
      <c r="AK5852" s="49">
        <v>1</v>
      </c>
      <c r="AL5852" s="34"/>
      <c r="AN5852" s="36">
        <v>0</v>
      </c>
      <c r="AO5852" s="34"/>
      <c r="AP5852" s="34"/>
      <c r="AS5852" s="36"/>
    </row>
    <row r="5853" spans="1:45" x14ac:dyDescent="0.3">
      <c r="A5853" s="4" t="s">
        <v>215</v>
      </c>
      <c r="B5853" t="s">
        <v>138</v>
      </c>
      <c r="C5853" s="28">
        <v>44382</v>
      </c>
      <c r="D5853">
        <v>3</v>
      </c>
      <c r="F5853" t="s">
        <v>162</v>
      </c>
      <c r="G5853" s="42" t="s">
        <v>193</v>
      </c>
      <c r="H5853">
        <f t="shared" si="466"/>
        <v>2021</v>
      </c>
      <c r="I5853" s="2" t="s">
        <v>139</v>
      </c>
      <c r="J5853">
        <v>2</v>
      </c>
      <c r="N5853" s="40">
        <v>133.85254582484725</v>
      </c>
      <c r="O5853" s="33">
        <f t="shared" si="465"/>
        <v>133.85254582484725</v>
      </c>
      <c r="P5853" s="22">
        <f>IF(ISNUMBER(O5853),SUMIFS(O$1:$O5853,A$1:$A5853,A5853,H$1:$H5853,H5853,D$1:$D5853,D5853),"")</f>
        <v>133.85254582484725</v>
      </c>
      <c r="AK5853" s="49">
        <v>1</v>
      </c>
      <c r="AL5853" s="34"/>
      <c r="AN5853" s="36">
        <v>0</v>
      </c>
      <c r="AO5853" s="34"/>
      <c r="AP5853" s="34"/>
      <c r="AS5853" s="36"/>
    </row>
    <row r="5854" spans="1:45" x14ac:dyDescent="0.3">
      <c r="A5854" s="4" t="s">
        <v>215</v>
      </c>
      <c r="B5854" t="s">
        <v>138</v>
      </c>
      <c r="C5854" s="28">
        <v>44382</v>
      </c>
      <c r="D5854">
        <v>4</v>
      </c>
      <c r="F5854" t="s">
        <v>162</v>
      </c>
      <c r="G5854" s="42" t="s">
        <v>193</v>
      </c>
      <c r="H5854">
        <f t="shared" si="466"/>
        <v>2021</v>
      </c>
      <c r="I5854" s="2" t="s">
        <v>139</v>
      </c>
      <c r="J5854">
        <v>2</v>
      </c>
      <c r="N5854" s="40">
        <v>137.59314775160598</v>
      </c>
      <c r="O5854" s="33">
        <f t="shared" si="465"/>
        <v>137.59314775160598</v>
      </c>
      <c r="P5854" s="22">
        <f>IF(ISNUMBER(O5854),SUMIFS(O$1:$O5854,A$1:$A5854,A5854,H$1:$H5854,H5854,D$1:$D5854,D5854),"")</f>
        <v>137.59314775160598</v>
      </c>
      <c r="AK5854" s="49">
        <v>1</v>
      </c>
      <c r="AL5854" s="34"/>
      <c r="AN5854" s="36">
        <v>0</v>
      </c>
      <c r="AO5854" s="34"/>
      <c r="AP5854" s="34"/>
      <c r="AS5854" s="36"/>
    </row>
    <row r="5855" spans="1:45" x14ac:dyDescent="0.3">
      <c r="A5855" s="4" t="s">
        <v>215</v>
      </c>
      <c r="B5855" t="s">
        <v>138</v>
      </c>
      <c r="C5855" s="28">
        <v>44382</v>
      </c>
      <c r="D5855">
        <v>5</v>
      </c>
      <c r="F5855" t="s">
        <v>162</v>
      </c>
      <c r="G5855" s="42" t="s">
        <v>193</v>
      </c>
      <c r="H5855">
        <f t="shared" si="466"/>
        <v>2021</v>
      </c>
      <c r="I5855" s="2" t="s">
        <v>139</v>
      </c>
      <c r="J5855">
        <v>2</v>
      </c>
      <c r="N5855" s="40">
        <v>171.31480916030534</v>
      </c>
      <c r="O5855" s="33">
        <f t="shared" si="465"/>
        <v>171.31480916030534</v>
      </c>
      <c r="P5855" s="22">
        <f>IF(ISNUMBER(O5855),SUMIFS(O$1:$O5855,A$1:$A5855,A5855,H$1:$H5855,H5855,D$1:$D5855,D5855),"")</f>
        <v>171.31480916030534</v>
      </c>
      <c r="AK5855" s="49">
        <v>1</v>
      </c>
      <c r="AL5855" s="34"/>
      <c r="AN5855" s="36">
        <v>0</v>
      </c>
      <c r="AO5855" s="34"/>
      <c r="AP5855" s="34"/>
      <c r="AS5855" s="36"/>
    </row>
    <row r="5856" spans="1:45" x14ac:dyDescent="0.3">
      <c r="A5856" s="4" t="s">
        <v>215</v>
      </c>
      <c r="B5856" t="s">
        <v>138</v>
      </c>
      <c r="C5856" s="28">
        <v>44424</v>
      </c>
      <c r="D5856">
        <v>1</v>
      </c>
      <c r="F5856" t="s">
        <v>162</v>
      </c>
      <c r="G5856" s="42" t="s">
        <v>193</v>
      </c>
      <c r="H5856">
        <f t="shared" si="466"/>
        <v>2021</v>
      </c>
      <c r="I5856" s="2" t="s">
        <v>139</v>
      </c>
      <c r="J5856">
        <v>3</v>
      </c>
      <c r="N5856" s="40">
        <v>105.49338758901324</v>
      </c>
      <c r="O5856" s="33">
        <f t="shared" si="465"/>
        <v>105.49338758901324</v>
      </c>
      <c r="P5856" s="22">
        <f>IF(ISNUMBER(O5856),SUMIFS(O$1:$O5856,A$1:$A5856,A5856,H$1:$H5856,H5856,D$1:$D5856,D5856),"")</f>
        <v>239.56628243610163</v>
      </c>
      <c r="AK5856" s="49">
        <v>1</v>
      </c>
      <c r="AL5856" s="34"/>
      <c r="AN5856" s="36">
        <v>0</v>
      </c>
      <c r="AO5856" s="34"/>
      <c r="AP5856" s="34"/>
      <c r="AS5856" s="36"/>
    </row>
    <row r="5857" spans="1:45" x14ac:dyDescent="0.3">
      <c r="A5857" s="4" t="s">
        <v>215</v>
      </c>
      <c r="B5857" t="s">
        <v>138</v>
      </c>
      <c r="C5857" s="28">
        <v>44424</v>
      </c>
      <c r="D5857">
        <v>2</v>
      </c>
      <c r="F5857" t="s">
        <v>162</v>
      </c>
      <c r="G5857" s="42" t="s">
        <v>193</v>
      </c>
      <c r="H5857">
        <f t="shared" si="466"/>
        <v>2021</v>
      </c>
      <c r="I5857" s="2" t="s">
        <v>139</v>
      </c>
      <c r="J5857">
        <v>3</v>
      </c>
      <c r="N5857" s="40">
        <v>116.44477500929716</v>
      </c>
      <c r="O5857" s="33">
        <f t="shared" si="465"/>
        <v>116.44477500929716</v>
      </c>
      <c r="P5857" s="22">
        <f>IF(ISNUMBER(O5857),SUMIFS(O$1:$O5857,A$1:$A5857,A5857,H$1:$H5857,H5857,D$1:$D5857,D5857),"")</f>
        <v>261.97212574222533</v>
      </c>
      <c r="AK5857" s="49">
        <v>1</v>
      </c>
      <c r="AL5857" s="34"/>
      <c r="AN5857" s="36">
        <v>0</v>
      </c>
      <c r="AO5857" s="34"/>
      <c r="AP5857" s="34"/>
      <c r="AS5857" s="36"/>
    </row>
    <row r="5858" spans="1:45" x14ac:dyDescent="0.3">
      <c r="A5858" s="4" t="s">
        <v>215</v>
      </c>
      <c r="B5858" t="s">
        <v>138</v>
      </c>
      <c r="C5858" s="28">
        <v>44424</v>
      </c>
      <c r="D5858">
        <v>3</v>
      </c>
      <c r="F5858" t="s">
        <v>162</v>
      </c>
      <c r="G5858" s="42" t="s">
        <v>193</v>
      </c>
      <c r="H5858">
        <f t="shared" si="466"/>
        <v>2021</v>
      </c>
      <c r="I5858" s="2" t="s">
        <v>139</v>
      </c>
      <c r="J5858">
        <v>3</v>
      </c>
      <c r="N5858" s="40">
        <v>119.84688995215313</v>
      </c>
      <c r="O5858" s="33">
        <f t="shared" si="465"/>
        <v>119.84688995215313</v>
      </c>
      <c r="P5858" s="22">
        <f>IF(ISNUMBER(O5858),SUMIFS(O$1:$O5858,A$1:$A5858,A5858,H$1:$H5858,H5858,D$1:$D5858,D5858),"")</f>
        <v>253.69943577700039</v>
      </c>
      <c r="AK5858" s="49">
        <v>1</v>
      </c>
      <c r="AL5858" s="34"/>
      <c r="AN5858" s="36">
        <v>0</v>
      </c>
      <c r="AO5858" s="34"/>
      <c r="AP5858" s="34"/>
      <c r="AS5858" s="36"/>
    </row>
    <row r="5859" spans="1:45" x14ac:dyDescent="0.3">
      <c r="A5859" s="4" t="s">
        <v>215</v>
      </c>
      <c r="B5859" t="s">
        <v>138</v>
      </c>
      <c r="C5859" s="28">
        <v>44424</v>
      </c>
      <c r="D5859">
        <v>4</v>
      </c>
      <c r="F5859" t="s">
        <v>162</v>
      </c>
      <c r="G5859" s="42" t="s">
        <v>193</v>
      </c>
      <c r="H5859">
        <f t="shared" si="466"/>
        <v>2021</v>
      </c>
      <c r="I5859" s="2" t="s">
        <v>139</v>
      </c>
      <c r="J5859">
        <v>3</v>
      </c>
      <c r="N5859" s="40">
        <v>89.304699657640825</v>
      </c>
      <c r="O5859" s="33">
        <f t="shared" ref="O5859:O5922" si="467">IF(LEN(N5859)&gt;0,N5859,"")</f>
        <v>89.304699657640825</v>
      </c>
      <c r="P5859" s="22">
        <f>IF(ISNUMBER(O5859),SUMIFS(O$1:$O5859,A$1:$A5859,A5859,H$1:$H5859,H5859,D$1:$D5859,D5859),"")</f>
        <v>226.89784740924682</v>
      </c>
      <c r="AK5859" s="49">
        <v>1</v>
      </c>
      <c r="AL5859" s="34"/>
      <c r="AN5859" s="36">
        <v>0</v>
      </c>
      <c r="AO5859" s="34"/>
      <c r="AP5859" s="34"/>
      <c r="AS5859" s="36"/>
    </row>
    <row r="5860" spans="1:45" x14ac:dyDescent="0.3">
      <c r="A5860" s="4" t="s">
        <v>215</v>
      </c>
      <c r="B5860" t="s">
        <v>138</v>
      </c>
      <c r="C5860" s="28">
        <v>44424</v>
      </c>
      <c r="D5860">
        <v>5</v>
      </c>
      <c r="F5860" t="s">
        <v>162</v>
      </c>
      <c r="G5860" s="42" t="s">
        <v>193</v>
      </c>
      <c r="H5860">
        <f t="shared" si="466"/>
        <v>2021</v>
      </c>
      <c r="I5860" s="2" t="s">
        <v>139</v>
      </c>
      <c r="J5860">
        <v>3</v>
      </c>
      <c r="N5860" s="40">
        <v>127.77397260273975</v>
      </c>
      <c r="O5860" s="33">
        <f t="shared" si="467"/>
        <v>127.77397260273975</v>
      </c>
      <c r="P5860" s="22">
        <f>IF(ISNUMBER(O5860),SUMIFS(O$1:$O5860,A$1:$A5860,A5860,H$1:$H5860,H5860,D$1:$D5860,D5860),"")</f>
        <v>299.08878176304506</v>
      </c>
      <c r="AK5860" s="34">
        <v>1</v>
      </c>
      <c r="AL5860" s="34"/>
      <c r="AN5860" s="36">
        <v>0</v>
      </c>
      <c r="AO5860" s="34"/>
      <c r="AP5860" s="34"/>
      <c r="AS5860" s="36"/>
    </row>
    <row r="5861" spans="1:45" x14ac:dyDescent="0.3">
      <c r="A5861" s="4" t="s">
        <v>215</v>
      </c>
      <c r="B5861" t="s">
        <v>138</v>
      </c>
      <c r="C5861" s="28">
        <v>44477</v>
      </c>
      <c r="D5861">
        <v>1</v>
      </c>
      <c r="F5861" t="s">
        <v>162</v>
      </c>
      <c r="G5861" s="42" t="s">
        <v>193</v>
      </c>
      <c r="H5861">
        <f t="shared" si="466"/>
        <v>2021</v>
      </c>
      <c r="I5861" s="2" t="s">
        <v>139</v>
      </c>
      <c r="J5861">
        <v>4</v>
      </c>
      <c r="N5861" s="40">
        <v>204.88810943528583</v>
      </c>
      <c r="O5861" s="33">
        <f t="shared" si="467"/>
        <v>204.88810943528583</v>
      </c>
      <c r="P5861" s="22">
        <f>IF(ISNUMBER(O5861),SUMIFS(O$1:$O5861,A$1:$A5861,A5861,H$1:$H5861,H5861,D$1:$D5861,D5861),"")</f>
        <v>444.45439187138743</v>
      </c>
      <c r="AK5861" s="49">
        <v>1</v>
      </c>
      <c r="AL5861" s="34"/>
      <c r="AN5861" s="36">
        <v>0</v>
      </c>
      <c r="AO5861" s="34"/>
      <c r="AP5861" s="34"/>
      <c r="AS5861" s="36"/>
    </row>
    <row r="5862" spans="1:45" x14ac:dyDescent="0.3">
      <c r="A5862" s="4" t="s">
        <v>215</v>
      </c>
      <c r="B5862" t="s">
        <v>138</v>
      </c>
      <c r="C5862" s="28">
        <v>44477</v>
      </c>
      <c r="D5862">
        <v>2</v>
      </c>
      <c r="F5862" t="s">
        <v>162</v>
      </c>
      <c r="G5862" s="42" t="s">
        <v>193</v>
      </c>
      <c r="H5862">
        <f t="shared" si="466"/>
        <v>2021</v>
      </c>
      <c r="I5862" s="2" t="s">
        <v>139</v>
      </c>
      <c r="J5862">
        <v>4</v>
      </c>
      <c r="N5862" s="40">
        <v>312.47540983606558</v>
      </c>
      <c r="O5862" s="33">
        <f t="shared" si="467"/>
        <v>312.47540983606558</v>
      </c>
      <c r="P5862" s="22">
        <f>IF(ISNUMBER(O5862),SUMIFS(O$1:$O5862,A$1:$A5862,A5862,H$1:$H5862,H5862,D$1:$D5862,D5862),"")</f>
        <v>574.44753557829085</v>
      </c>
      <c r="AK5862" s="49">
        <v>1</v>
      </c>
      <c r="AL5862" s="34"/>
      <c r="AN5862" s="36">
        <v>0</v>
      </c>
      <c r="AO5862" s="34"/>
      <c r="AP5862" s="34"/>
      <c r="AS5862" s="36"/>
    </row>
    <row r="5863" spans="1:45" x14ac:dyDescent="0.3">
      <c r="A5863" s="4" t="s">
        <v>215</v>
      </c>
      <c r="B5863" t="s">
        <v>138</v>
      </c>
      <c r="C5863" s="28">
        <v>44477</v>
      </c>
      <c r="D5863">
        <v>3</v>
      </c>
      <c r="F5863" t="s">
        <v>162</v>
      </c>
      <c r="G5863" s="42" t="s">
        <v>193</v>
      </c>
      <c r="H5863">
        <f t="shared" si="466"/>
        <v>2021</v>
      </c>
      <c r="I5863" s="2" t="s">
        <v>139</v>
      </c>
      <c r="J5863">
        <v>4</v>
      </c>
      <c r="N5863" s="40">
        <v>273.49109947643979</v>
      </c>
      <c r="O5863" s="33">
        <f t="shared" si="467"/>
        <v>273.49109947643979</v>
      </c>
      <c r="P5863" s="22">
        <f>IF(ISNUMBER(O5863),SUMIFS(O$1:$O5863,A$1:$A5863,A5863,H$1:$H5863,H5863,D$1:$D5863,D5863),"")</f>
        <v>527.1905352534402</v>
      </c>
      <c r="AK5863" s="49">
        <v>1</v>
      </c>
      <c r="AL5863" s="34"/>
      <c r="AN5863" s="36">
        <v>0</v>
      </c>
      <c r="AO5863" s="34"/>
      <c r="AP5863" s="34"/>
      <c r="AS5863" s="36"/>
    </row>
    <row r="5864" spans="1:45" x14ac:dyDescent="0.3">
      <c r="A5864" s="4" t="s">
        <v>215</v>
      </c>
      <c r="B5864" t="s">
        <v>138</v>
      </c>
      <c r="C5864" s="28">
        <v>44477</v>
      </c>
      <c r="D5864">
        <v>4</v>
      </c>
      <c r="F5864" t="s">
        <v>162</v>
      </c>
      <c r="G5864" s="42" t="s">
        <v>193</v>
      </c>
      <c r="H5864">
        <f t="shared" si="466"/>
        <v>2021</v>
      </c>
      <c r="I5864" s="2" t="s">
        <v>139</v>
      </c>
      <c r="J5864">
        <v>4</v>
      </c>
      <c r="N5864" s="40">
        <v>273.52451433857544</v>
      </c>
      <c r="O5864" s="33">
        <f t="shared" si="467"/>
        <v>273.52451433857544</v>
      </c>
      <c r="P5864" s="22">
        <f>IF(ISNUMBER(O5864),SUMIFS(O$1:$O5864,A$1:$A5864,A5864,H$1:$H5864,H5864,D$1:$D5864,D5864),"")</f>
        <v>500.42236174782226</v>
      </c>
      <c r="AK5864" s="49">
        <v>1</v>
      </c>
      <c r="AL5864" s="34"/>
      <c r="AN5864" s="36">
        <v>0</v>
      </c>
      <c r="AO5864" s="34"/>
      <c r="AP5864" s="34"/>
      <c r="AS5864" s="36"/>
    </row>
    <row r="5865" spans="1:45" x14ac:dyDescent="0.3">
      <c r="A5865" s="4" t="s">
        <v>215</v>
      </c>
      <c r="B5865" t="s">
        <v>138</v>
      </c>
      <c r="C5865" s="28">
        <v>44477</v>
      </c>
      <c r="D5865">
        <v>5</v>
      </c>
      <c r="F5865" t="s">
        <v>162</v>
      </c>
      <c r="G5865" s="42" t="s">
        <v>193</v>
      </c>
      <c r="H5865">
        <f t="shared" si="466"/>
        <v>2021</v>
      </c>
      <c r="I5865" s="2" t="s">
        <v>139</v>
      </c>
      <c r="J5865">
        <v>4</v>
      </c>
      <c r="N5865" s="40">
        <v>421.91588860455494</v>
      </c>
      <c r="O5865" s="33">
        <f t="shared" si="467"/>
        <v>421.91588860455494</v>
      </c>
      <c r="P5865" s="22">
        <f>IF(ISNUMBER(O5865),SUMIFS(O$1:$O5865,A$1:$A5865,A5865,H$1:$H5865,H5865,D$1:$D5865,D5865),"")</f>
        <v>721.00467036760006</v>
      </c>
      <c r="AK5865" s="49">
        <v>1</v>
      </c>
      <c r="AL5865" s="34"/>
      <c r="AN5865" s="36">
        <v>0</v>
      </c>
      <c r="AO5865" s="34"/>
      <c r="AP5865" s="34"/>
      <c r="AS5865" s="36"/>
    </row>
    <row r="5866" spans="1:45" x14ac:dyDescent="0.3">
      <c r="A5866" s="4" t="s">
        <v>215</v>
      </c>
      <c r="B5866" t="s">
        <v>138</v>
      </c>
      <c r="C5866" s="28">
        <v>44509</v>
      </c>
      <c r="D5866">
        <v>1</v>
      </c>
      <c r="F5866" t="s">
        <v>162</v>
      </c>
      <c r="G5866" s="42" t="s">
        <v>193</v>
      </c>
      <c r="H5866">
        <f t="shared" si="466"/>
        <v>2021</v>
      </c>
      <c r="I5866" s="2" t="s">
        <v>139</v>
      </c>
      <c r="J5866">
        <v>5</v>
      </c>
      <c r="N5866" s="40">
        <v>145.08257858284497</v>
      </c>
      <c r="O5866" s="33">
        <f t="shared" si="467"/>
        <v>145.08257858284497</v>
      </c>
      <c r="P5866" s="22">
        <f>IF(ISNUMBER(O5866),SUMIFS(O$1:$O5866,A$1:$A5866,A5866,H$1:$H5866,H5866,D$1:$D5866,D5866),"")</f>
        <v>589.53697045423246</v>
      </c>
      <c r="AK5866" s="49">
        <v>1</v>
      </c>
      <c r="AL5866" s="34"/>
      <c r="AN5866" s="36">
        <v>0</v>
      </c>
      <c r="AO5866" s="34"/>
      <c r="AP5866" s="34"/>
      <c r="AS5866" s="36"/>
    </row>
    <row r="5867" spans="1:45" x14ac:dyDescent="0.3">
      <c r="A5867" s="4" t="s">
        <v>215</v>
      </c>
      <c r="B5867" t="s">
        <v>138</v>
      </c>
      <c r="C5867" s="28">
        <v>44509</v>
      </c>
      <c r="D5867">
        <v>2</v>
      </c>
      <c r="F5867" t="s">
        <v>162</v>
      </c>
      <c r="G5867" s="42" t="s">
        <v>193</v>
      </c>
      <c r="H5867">
        <f t="shared" si="466"/>
        <v>2021</v>
      </c>
      <c r="I5867" s="2" t="s">
        <v>139</v>
      </c>
      <c r="J5867">
        <v>5</v>
      </c>
      <c r="N5867" s="40">
        <v>140.58366375892152</v>
      </c>
      <c r="O5867" s="33">
        <f t="shared" si="467"/>
        <v>140.58366375892152</v>
      </c>
      <c r="P5867" s="22">
        <f>IF(ISNUMBER(O5867),SUMIFS(O$1:$O5867,A$1:$A5867,A5867,H$1:$H5867,H5867,D$1:$D5867,D5867),"")</f>
        <v>715.03119933721234</v>
      </c>
      <c r="AK5867" s="49">
        <v>1</v>
      </c>
      <c r="AL5867" s="34"/>
      <c r="AN5867" s="36">
        <v>0</v>
      </c>
      <c r="AO5867" s="34"/>
      <c r="AP5867" s="34"/>
      <c r="AS5867" s="36"/>
    </row>
    <row r="5868" spans="1:45" x14ac:dyDescent="0.3">
      <c r="A5868" s="4" t="s">
        <v>215</v>
      </c>
      <c r="B5868" t="s">
        <v>138</v>
      </c>
      <c r="C5868" s="28">
        <v>44509</v>
      </c>
      <c r="D5868">
        <v>3</v>
      </c>
      <c r="F5868" t="s">
        <v>162</v>
      </c>
      <c r="G5868" s="42" t="s">
        <v>193</v>
      </c>
      <c r="H5868">
        <f t="shared" si="466"/>
        <v>2021</v>
      </c>
      <c r="I5868" s="2" t="s">
        <v>139</v>
      </c>
      <c r="J5868">
        <v>5</v>
      </c>
      <c r="N5868" s="40">
        <v>149.36551724137931</v>
      </c>
      <c r="O5868" s="33">
        <f t="shared" si="467"/>
        <v>149.36551724137931</v>
      </c>
      <c r="P5868" s="22">
        <f>IF(ISNUMBER(O5868),SUMIFS(O$1:$O5868,A$1:$A5868,A5868,H$1:$H5868,H5868,D$1:$D5868,D5868),"")</f>
        <v>676.55605249481948</v>
      </c>
      <c r="AK5868" s="49">
        <v>1</v>
      </c>
      <c r="AL5868" s="34"/>
      <c r="AN5868" s="36">
        <v>0</v>
      </c>
      <c r="AO5868" s="34"/>
      <c r="AP5868" s="34"/>
      <c r="AS5868" s="36"/>
    </row>
    <row r="5869" spans="1:45" x14ac:dyDescent="0.3">
      <c r="A5869" s="4" t="s">
        <v>215</v>
      </c>
      <c r="B5869" t="s">
        <v>138</v>
      </c>
      <c r="C5869" s="28">
        <v>44509</v>
      </c>
      <c r="D5869">
        <v>4</v>
      </c>
      <c r="F5869" t="s">
        <v>162</v>
      </c>
      <c r="G5869" s="42" t="s">
        <v>193</v>
      </c>
      <c r="H5869">
        <f t="shared" si="466"/>
        <v>2021</v>
      </c>
      <c r="I5869" s="2" t="s">
        <v>139</v>
      </c>
      <c r="J5869">
        <v>5</v>
      </c>
      <c r="N5869" s="40">
        <v>146.48039215686276</v>
      </c>
      <c r="O5869" s="33">
        <f t="shared" si="467"/>
        <v>146.48039215686276</v>
      </c>
      <c r="P5869" s="22">
        <f>IF(ISNUMBER(O5869),SUMIFS(O$1:$O5869,A$1:$A5869,A5869,H$1:$H5869,H5869,D$1:$D5869,D5869),"")</f>
        <v>646.90275390468503</v>
      </c>
      <c r="AK5869" s="49">
        <v>1</v>
      </c>
      <c r="AL5869" s="34"/>
      <c r="AN5869" s="36">
        <v>0</v>
      </c>
      <c r="AO5869" s="34"/>
      <c r="AP5869" s="34"/>
      <c r="AS5869" s="36"/>
    </row>
    <row r="5870" spans="1:45" x14ac:dyDescent="0.3">
      <c r="A5870" s="4" t="s">
        <v>215</v>
      </c>
      <c r="B5870" t="s">
        <v>138</v>
      </c>
      <c r="C5870" s="28">
        <v>44509</v>
      </c>
      <c r="D5870">
        <v>5</v>
      </c>
      <c r="F5870" t="s">
        <v>162</v>
      </c>
      <c r="G5870" s="42" t="s">
        <v>193</v>
      </c>
      <c r="H5870">
        <f t="shared" si="466"/>
        <v>2021</v>
      </c>
      <c r="I5870" s="2" t="s">
        <v>139</v>
      </c>
      <c r="J5870">
        <v>5</v>
      </c>
      <c r="N5870" s="40">
        <v>206.85609987453887</v>
      </c>
      <c r="O5870" s="33">
        <f t="shared" si="467"/>
        <v>206.85609987453887</v>
      </c>
      <c r="P5870" s="22">
        <f>IF(ISNUMBER(O5870),SUMIFS(O$1:$O5870,A$1:$A5870,A5870,H$1:$H5870,H5870,D$1:$D5870,D5870),"")</f>
        <v>927.86077024213887</v>
      </c>
      <c r="AK5870" s="49">
        <v>1</v>
      </c>
      <c r="AL5870" s="34"/>
      <c r="AN5870" s="36">
        <v>0</v>
      </c>
      <c r="AO5870" s="34"/>
      <c r="AP5870" s="34"/>
      <c r="AS5870" s="36"/>
    </row>
    <row r="5871" spans="1:45" x14ac:dyDescent="0.3">
      <c r="A5871" s="4" t="s">
        <v>215</v>
      </c>
      <c r="B5871" t="s">
        <v>138</v>
      </c>
      <c r="C5871" s="28">
        <v>44546</v>
      </c>
      <c r="D5871">
        <v>1</v>
      </c>
      <c r="F5871" t="s">
        <v>162</v>
      </c>
      <c r="G5871" s="42" t="s">
        <v>193</v>
      </c>
      <c r="H5871">
        <f t="shared" si="466"/>
        <v>2021</v>
      </c>
      <c r="I5871" s="2" t="s">
        <v>139</v>
      </c>
      <c r="J5871">
        <v>6</v>
      </c>
      <c r="N5871" s="40">
        <v>129.85251225128417</v>
      </c>
      <c r="O5871" s="33">
        <f t="shared" si="467"/>
        <v>129.85251225128417</v>
      </c>
      <c r="P5871" s="22">
        <f>IF(ISNUMBER(O5871),SUMIFS(O$1:$O5871,A$1:$A5871,A5871,H$1:$H5871,H5871,D$1:$D5871,D5871),"")</f>
        <v>719.38948270551668</v>
      </c>
      <c r="AK5871" s="34">
        <v>0.87301587301587313</v>
      </c>
      <c r="AL5871" s="34">
        <v>5.1020408163265311E-3</v>
      </c>
      <c r="AN5871" s="36">
        <v>0.11337868480725626</v>
      </c>
      <c r="AO5871" s="34">
        <v>2.8344671201814064E-2</v>
      </c>
      <c r="AP5871" s="34">
        <v>8.5034013605442188E-2</v>
      </c>
      <c r="AS5871" s="36">
        <v>8.5034013605442185E-3</v>
      </c>
    </row>
    <row r="5872" spans="1:45" x14ac:dyDescent="0.3">
      <c r="A5872" s="4" t="s">
        <v>215</v>
      </c>
      <c r="B5872" t="s">
        <v>138</v>
      </c>
      <c r="C5872" s="28">
        <v>44546</v>
      </c>
      <c r="D5872">
        <v>2</v>
      </c>
      <c r="F5872" t="s">
        <v>162</v>
      </c>
      <c r="G5872" s="42" t="s">
        <v>193</v>
      </c>
      <c r="H5872">
        <f t="shared" si="466"/>
        <v>2021</v>
      </c>
      <c r="I5872" s="2" t="s">
        <v>139</v>
      </c>
      <c r="J5872">
        <v>6</v>
      </c>
      <c r="N5872" s="40">
        <v>122.97611175785796</v>
      </c>
      <c r="O5872" s="33">
        <f t="shared" si="467"/>
        <v>122.97611175785796</v>
      </c>
      <c r="P5872" s="22">
        <f>IF(ISNUMBER(O5872),SUMIFS(O$1:$O5872,A$1:$A5872,A5872,H$1:$H5872,H5872,D$1:$D5872,D5872),"")</f>
        <v>838.00731109507035</v>
      </c>
      <c r="AK5872" s="34">
        <v>0.94547563805104406</v>
      </c>
      <c r="AL5872" s="34">
        <v>1.1600928074245939E-3</v>
      </c>
      <c r="AN5872" s="36">
        <v>5.0464037122969832E-2</v>
      </c>
      <c r="AO5872" s="34">
        <v>4.060324825986078E-2</v>
      </c>
      <c r="AP5872" s="34">
        <v>9.8607888631090483E-3</v>
      </c>
      <c r="AS5872" s="36">
        <v>2.9002320185614848E-3</v>
      </c>
    </row>
    <row r="5873" spans="1:45" x14ac:dyDescent="0.3">
      <c r="A5873" s="4" t="s">
        <v>215</v>
      </c>
      <c r="B5873" t="s">
        <v>138</v>
      </c>
      <c r="C5873" s="28">
        <v>44546</v>
      </c>
      <c r="D5873">
        <v>3</v>
      </c>
      <c r="F5873" t="s">
        <v>162</v>
      </c>
      <c r="G5873" s="42" t="s">
        <v>193</v>
      </c>
      <c r="H5873">
        <f t="shared" si="466"/>
        <v>2021</v>
      </c>
      <c r="I5873" s="2" t="s">
        <v>139</v>
      </c>
      <c r="J5873">
        <v>6</v>
      </c>
      <c r="N5873" s="40">
        <v>147.98160036394887</v>
      </c>
      <c r="O5873" s="33">
        <f t="shared" si="467"/>
        <v>147.98160036394887</v>
      </c>
      <c r="P5873" s="22">
        <f>IF(ISNUMBER(O5873),SUMIFS(O$1:$O5873,A$1:$A5873,A5873,H$1:$H5873,H5873,D$1:$D5873,D5873),"")</f>
        <v>824.5376528587683</v>
      </c>
      <c r="AK5873" s="34">
        <v>0.94117647058823528</v>
      </c>
      <c r="AL5873" s="34">
        <v>1.238390092879257E-3</v>
      </c>
      <c r="AN5873" s="36">
        <v>5.1393188854489166E-2</v>
      </c>
      <c r="AO5873" s="34">
        <v>3.0959752321981428E-2</v>
      </c>
      <c r="AP5873" s="34">
        <v>2.0433436532507742E-2</v>
      </c>
      <c r="AS5873" s="36">
        <v>6.1919504643962861E-3</v>
      </c>
    </row>
    <row r="5874" spans="1:45" x14ac:dyDescent="0.3">
      <c r="A5874" s="4" t="s">
        <v>215</v>
      </c>
      <c r="B5874" t="s">
        <v>138</v>
      </c>
      <c r="C5874" s="28">
        <v>44546</v>
      </c>
      <c r="D5874">
        <v>4</v>
      </c>
      <c r="F5874" t="s">
        <v>162</v>
      </c>
      <c r="G5874" s="42" t="s">
        <v>193</v>
      </c>
      <c r="H5874">
        <f t="shared" si="466"/>
        <v>2021</v>
      </c>
      <c r="I5874" s="2" t="s">
        <v>139</v>
      </c>
      <c r="J5874">
        <v>6</v>
      </c>
      <c r="N5874" s="40">
        <v>187.7636784651009</v>
      </c>
      <c r="O5874" s="33">
        <f t="shared" si="467"/>
        <v>187.7636784651009</v>
      </c>
      <c r="P5874" s="22">
        <f>IF(ISNUMBER(O5874),SUMIFS(O$1:$O5874,A$1:$A5874,A5874,H$1:$H5874,H5874,D$1:$D5874,D5874),"")</f>
        <v>834.66643236978598</v>
      </c>
      <c r="AK5874" s="34">
        <v>1</v>
      </c>
      <c r="AL5874" s="34">
        <v>0</v>
      </c>
      <c r="AN5874" s="36">
        <v>0</v>
      </c>
      <c r="AO5874" s="34">
        <v>0</v>
      </c>
      <c r="AP5874" s="34">
        <v>0</v>
      </c>
      <c r="AS5874" s="36">
        <v>0</v>
      </c>
    </row>
    <row r="5875" spans="1:45" x14ac:dyDescent="0.3">
      <c r="A5875" s="4" t="s">
        <v>215</v>
      </c>
      <c r="B5875" t="s">
        <v>138</v>
      </c>
      <c r="C5875" s="28">
        <v>44546</v>
      </c>
      <c r="D5875">
        <v>5</v>
      </c>
      <c r="F5875" t="s">
        <v>162</v>
      </c>
      <c r="G5875" s="42" t="s">
        <v>193</v>
      </c>
      <c r="H5875">
        <f t="shared" si="466"/>
        <v>2021</v>
      </c>
      <c r="I5875" s="2" t="s">
        <v>139</v>
      </c>
      <c r="J5875">
        <v>6</v>
      </c>
      <c r="N5875" s="40">
        <v>116.89848812095033</v>
      </c>
      <c r="O5875" s="33">
        <f t="shared" si="467"/>
        <v>116.89848812095033</v>
      </c>
      <c r="P5875" s="22">
        <f>IF(ISNUMBER(O5875),SUMIFS(O$1:$O5875,A$1:$A5875,A5875,H$1:$H5875,H5875,D$1:$D5875,D5875),"")</f>
        <v>1044.7592583630892</v>
      </c>
      <c r="AK5875" s="34">
        <v>0.99364529173887928</v>
      </c>
      <c r="AL5875" s="34">
        <v>1.1554015020219528E-3</v>
      </c>
      <c r="AN5875" s="36">
        <v>0</v>
      </c>
      <c r="AO5875" s="34">
        <v>0</v>
      </c>
      <c r="AP5875" s="34">
        <v>0</v>
      </c>
      <c r="AS5875" s="36">
        <v>5.1993067590987872E-3</v>
      </c>
    </row>
    <row r="5876" spans="1:45" x14ac:dyDescent="0.3">
      <c r="A5876" s="4" t="s">
        <v>215</v>
      </c>
      <c r="B5876" t="s">
        <v>138</v>
      </c>
      <c r="C5876" s="28">
        <v>44585</v>
      </c>
      <c r="D5876">
        <v>1</v>
      </c>
      <c r="F5876" t="s">
        <v>162</v>
      </c>
      <c r="G5876" s="42" t="s">
        <v>193</v>
      </c>
      <c r="H5876">
        <f t="shared" si="466"/>
        <v>2022</v>
      </c>
      <c r="I5876" s="2" t="s">
        <v>139</v>
      </c>
      <c r="J5876">
        <v>7</v>
      </c>
      <c r="N5876" s="40">
        <v>105.49338758901324</v>
      </c>
      <c r="O5876" s="33">
        <f t="shared" si="467"/>
        <v>105.49338758901324</v>
      </c>
      <c r="P5876" s="22">
        <f>IF(ISNUMBER(O5876),SUMIFS(O$1:$O5876,A$1:$A5876,A5876,H$1:$H5876,H5876,D$1:$D5876,D5876),"")</f>
        <v>105.49338758901324</v>
      </c>
      <c r="AK5876" s="49">
        <v>1</v>
      </c>
      <c r="AL5876" s="34"/>
      <c r="AN5876" s="36">
        <v>0</v>
      </c>
      <c r="AO5876" s="34"/>
      <c r="AP5876" s="34"/>
      <c r="AS5876" s="36"/>
    </row>
    <row r="5877" spans="1:45" x14ac:dyDescent="0.3">
      <c r="A5877" s="4" t="s">
        <v>215</v>
      </c>
      <c r="B5877" t="s">
        <v>138</v>
      </c>
      <c r="C5877" s="28">
        <v>44585</v>
      </c>
      <c r="D5877">
        <v>2</v>
      </c>
      <c r="F5877" t="s">
        <v>162</v>
      </c>
      <c r="G5877" s="42" t="s">
        <v>193</v>
      </c>
      <c r="H5877">
        <f t="shared" si="466"/>
        <v>2022</v>
      </c>
      <c r="I5877" s="2" t="s">
        <v>139</v>
      </c>
      <c r="J5877">
        <v>7</v>
      </c>
      <c r="N5877" s="40">
        <v>116.44477500929716</v>
      </c>
      <c r="O5877" s="33">
        <f t="shared" si="467"/>
        <v>116.44477500929716</v>
      </c>
      <c r="P5877" s="22">
        <f>IF(ISNUMBER(O5877),SUMIFS(O$1:$O5877,A$1:$A5877,A5877,H$1:$H5877,H5877,D$1:$D5877,D5877),"")</f>
        <v>116.44477500929716</v>
      </c>
      <c r="AK5877" s="49">
        <v>1</v>
      </c>
      <c r="AL5877" s="34"/>
      <c r="AN5877" s="36">
        <v>0</v>
      </c>
      <c r="AO5877" s="34"/>
      <c r="AP5877" s="34"/>
      <c r="AS5877" s="36"/>
    </row>
    <row r="5878" spans="1:45" x14ac:dyDescent="0.3">
      <c r="A5878" s="4" t="s">
        <v>215</v>
      </c>
      <c r="B5878" t="s">
        <v>138</v>
      </c>
      <c r="C5878" s="28">
        <v>44585</v>
      </c>
      <c r="D5878">
        <v>3</v>
      </c>
      <c r="F5878" t="s">
        <v>162</v>
      </c>
      <c r="G5878" s="42" t="s">
        <v>193</v>
      </c>
      <c r="H5878">
        <f t="shared" si="466"/>
        <v>2022</v>
      </c>
      <c r="I5878" s="2" t="s">
        <v>139</v>
      </c>
      <c r="J5878">
        <v>7</v>
      </c>
      <c r="N5878" s="40">
        <v>119.84688995215313</v>
      </c>
      <c r="O5878" s="33">
        <f t="shared" si="467"/>
        <v>119.84688995215313</v>
      </c>
      <c r="P5878" s="22">
        <f>IF(ISNUMBER(O5878),SUMIFS(O$1:$O5878,A$1:$A5878,A5878,H$1:$H5878,H5878,D$1:$D5878,D5878),"")</f>
        <v>119.84688995215313</v>
      </c>
      <c r="AK5878" s="49">
        <v>1</v>
      </c>
      <c r="AL5878" s="34"/>
      <c r="AN5878" s="36">
        <v>0</v>
      </c>
      <c r="AO5878" s="34"/>
      <c r="AP5878" s="34"/>
      <c r="AS5878" s="36"/>
    </row>
    <row r="5879" spans="1:45" x14ac:dyDescent="0.3">
      <c r="A5879" s="4" t="s">
        <v>215</v>
      </c>
      <c r="B5879" t="s">
        <v>138</v>
      </c>
      <c r="C5879" s="28">
        <v>44585</v>
      </c>
      <c r="D5879">
        <v>4</v>
      </c>
      <c r="F5879" t="s">
        <v>162</v>
      </c>
      <c r="G5879" s="42" t="s">
        <v>193</v>
      </c>
      <c r="H5879">
        <f t="shared" si="466"/>
        <v>2022</v>
      </c>
      <c r="I5879" s="2" t="s">
        <v>139</v>
      </c>
      <c r="J5879">
        <v>7</v>
      </c>
      <c r="N5879" s="40">
        <v>89.304699657640825</v>
      </c>
      <c r="O5879" s="33">
        <f t="shared" si="467"/>
        <v>89.304699657640825</v>
      </c>
      <c r="P5879" s="22">
        <f>IF(ISNUMBER(O5879),SUMIFS(O$1:$O5879,A$1:$A5879,A5879,H$1:$H5879,H5879,D$1:$D5879,D5879),"")</f>
        <v>89.304699657640825</v>
      </c>
      <c r="AK5879" s="49">
        <v>1</v>
      </c>
      <c r="AL5879" s="34"/>
      <c r="AN5879" s="36">
        <v>0</v>
      </c>
      <c r="AO5879" s="34"/>
      <c r="AP5879" s="34"/>
      <c r="AS5879" s="36"/>
    </row>
    <row r="5880" spans="1:45" x14ac:dyDescent="0.3">
      <c r="A5880" s="4" t="s">
        <v>215</v>
      </c>
      <c r="B5880" t="s">
        <v>138</v>
      </c>
      <c r="C5880" s="28">
        <v>44585</v>
      </c>
      <c r="D5880">
        <v>5</v>
      </c>
      <c r="F5880" t="s">
        <v>162</v>
      </c>
      <c r="G5880" s="42" t="s">
        <v>193</v>
      </c>
      <c r="H5880">
        <f t="shared" si="466"/>
        <v>2022</v>
      </c>
      <c r="I5880" s="2" t="s">
        <v>139</v>
      </c>
      <c r="J5880">
        <v>7</v>
      </c>
      <c r="N5880" s="40">
        <v>127.77397260273975</v>
      </c>
      <c r="O5880" s="33">
        <f t="shared" si="467"/>
        <v>127.77397260273975</v>
      </c>
      <c r="P5880" s="22">
        <f>IF(ISNUMBER(O5880),SUMIFS(O$1:$O5880,A$1:$A5880,A5880,H$1:$H5880,H5880,D$1:$D5880,D5880),"")</f>
        <v>127.77397260273975</v>
      </c>
      <c r="AK5880" s="49">
        <v>1</v>
      </c>
      <c r="AL5880" s="34"/>
      <c r="AN5880" s="36">
        <v>0</v>
      </c>
      <c r="AO5880" s="34"/>
      <c r="AP5880" s="34"/>
      <c r="AS5880" s="36"/>
    </row>
    <row r="5881" spans="1:45" x14ac:dyDescent="0.3">
      <c r="A5881" s="4" t="s">
        <v>215</v>
      </c>
      <c r="B5881" t="s">
        <v>138</v>
      </c>
      <c r="C5881" s="28">
        <v>44639</v>
      </c>
      <c r="D5881">
        <v>1</v>
      </c>
      <c r="F5881" t="s">
        <v>162</v>
      </c>
      <c r="G5881" s="42" t="s">
        <v>193</v>
      </c>
      <c r="H5881">
        <f t="shared" si="466"/>
        <v>2022</v>
      </c>
      <c r="I5881" s="2" t="s">
        <v>139</v>
      </c>
      <c r="J5881">
        <v>8</v>
      </c>
      <c r="N5881" s="40">
        <v>149.13411517591459</v>
      </c>
      <c r="O5881" s="33">
        <f t="shared" si="467"/>
        <v>149.13411517591459</v>
      </c>
      <c r="P5881" s="22">
        <f>IF(ISNUMBER(O5881),SUMIFS(O$1:$O5881,A$1:$A5881,A5881,H$1:$H5881,H5881,D$1:$D5881,D5881),"")</f>
        <v>254.62750276492784</v>
      </c>
      <c r="AK5881" s="34">
        <v>0.69952153110047843</v>
      </c>
      <c r="AL5881" s="34">
        <v>0</v>
      </c>
      <c r="AN5881" s="36">
        <v>0</v>
      </c>
      <c r="AO5881" s="34">
        <v>0</v>
      </c>
      <c r="AP5881" s="34">
        <v>0</v>
      </c>
      <c r="AS5881" s="36">
        <v>0.30047846889952157</v>
      </c>
    </row>
    <row r="5882" spans="1:45" x14ac:dyDescent="0.3">
      <c r="A5882" s="4" t="s">
        <v>215</v>
      </c>
      <c r="B5882" t="s">
        <v>138</v>
      </c>
      <c r="C5882" s="28">
        <v>44639</v>
      </c>
      <c r="D5882">
        <v>2</v>
      </c>
      <c r="F5882" t="s">
        <v>162</v>
      </c>
      <c r="G5882" s="42" t="s">
        <v>193</v>
      </c>
      <c r="H5882">
        <f t="shared" si="466"/>
        <v>2022</v>
      </c>
      <c r="I5882" s="2" t="s">
        <v>139</v>
      </c>
      <c r="J5882">
        <v>8</v>
      </c>
      <c r="N5882" s="40">
        <v>213.80536427986712</v>
      </c>
      <c r="O5882" s="33">
        <f t="shared" si="467"/>
        <v>213.80536427986712</v>
      </c>
      <c r="P5882" s="22">
        <f>IF(ISNUMBER(O5882),SUMIFS(O$1:$O5882,A$1:$A5882,A5882,H$1:$H5882,H5882,D$1:$D5882,D5882),"")</f>
        <v>330.25013928916428</v>
      </c>
      <c r="AK5882" s="34">
        <v>0.75491949910554557</v>
      </c>
      <c r="AL5882" s="34">
        <v>0</v>
      </c>
      <c r="AN5882" s="36">
        <v>0</v>
      </c>
      <c r="AO5882" s="34">
        <v>0</v>
      </c>
      <c r="AP5882" s="34">
        <v>0</v>
      </c>
      <c r="AS5882" s="36">
        <v>0.24508050089445441</v>
      </c>
    </row>
    <row r="5883" spans="1:45" x14ac:dyDescent="0.3">
      <c r="A5883" s="4" t="s">
        <v>215</v>
      </c>
      <c r="B5883" t="s">
        <v>138</v>
      </c>
      <c r="C5883" s="28">
        <v>44639</v>
      </c>
      <c r="D5883">
        <v>3</v>
      </c>
      <c r="F5883" t="s">
        <v>162</v>
      </c>
      <c r="G5883" s="42" t="s">
        <v>193</v>
      </c>
      <c r="H5883">
        <f t="shared" si="466"/>
        <v>2022</v>
      </c>
      <c r="I5883" s="2" t="s">
        <v>139</v>
      </c>
      <c r="J5883">
        <v>8</v>
      </c>
      <c r="N5883" s="40">
        <v>241.80990685859439</v>
      </c>
      <c r="O5883" s="33">
        <f t="shared" si="467"/>
        <v>241.80990685859439</v>
      </c>
      <c r="P5883" s="22">
        <f>IF(ISNUMBER(O5883),SUMIFS(O$1:$O5883,A$1:$A5883,A5883,H$1:$H5883,H5883,D$1:$D5883,D5883),"")</f>
        <v>361.65679681074755</v>
      </c>
      <c r="AK5883" s="34">
        <v>0.74940617577197144</v>
      </c>
      <c r="AL5883" s="34">
        <v>0</v>
      </c>
      <c r="AN5883" s="36">
        <v>0</v>
      </c>
      <c r="AO5883" s="34">
        <v>0</v>
      </c>
      <c r="AP5883" s="34">
        <v>0</v>
      </c>
      <c r="AS5883" s="36">
        <v>0.25059382422802851</v>
      </c>
    </row>
    <row r="5884" spans="1:45" x14ac:dyDescent="0.3">
      <c r="A5884" s="4" t="s">
        <v>215</v>
      </c>
      <c r="B5884" t="s">
        <v>138</v>
      </c>
      <c r="C5884" s="28">
        <v>44639</v>
      </c>
      <c r="D5884">
        <v>4</v>
      </c>
      <c r="F5884" t="s">
        <v>162</v>
      </c>
      <c r="G5884" s="42" t="s">
        <v>193</v>
      </c>
      <c r="H5884">
        <f t="shared" si="466"/>
        <v>2022</v>
      </c>
      <c r="I5884" s="2" t="s">
        <v>139</v>
      </c>
      <c r="J5884">
        <v>8</v>
      </c>
      <c r="N5884" s="40">
        <v>136.03370260571072</v>
      </c>
      <c r="O5884" s="33">
        <f t="shared" si="467"/>
        <v>136.03370260571072</v>
      </c>
      <c r="P5884" s="22">
        <f>IF(ISNUMBER(O5884),SUMIFS(O$1:$O5884,A$1:$A5884,A5884,H$1:$H5884,H5884,D$1:$D5884,D5884),"")</f>
        <v>225.33840226335155</v>
      </c>
      <c r="AK5884" s="34">
        <v>0.71223021582733803</v>
      </c>
      <c r="AL5884" s="34">
        <v>0</v>
      </c>
      <c r="AN5884" s="36">
        <v>0</v>
      </c>
      <c r="AO5884" s="34">
        <v>0</v>
      </c>
      <c r="AP5884" s="34">
        <v>0</v>
      </c>
      <c r="AS5884" s="36">
        <v>0.28776978417266186</v>
      </c>
    </row>
    <row r="5885" spans="1:45" x14ac:dyDescent="0.3">
      <c r="A5885" s="4" t="s">
        <v>215</v>
      </c>
      <c r="B5885" t="s">
        <v>138</v>
      </c>
      <c r="C5885" s="28">
        <v>44639</v>
      </c>
      <c r="D5885">
        <v>5</v>
      </c>
      <c r="F5885" t="s">
        <v>162</v>
      </c>
      <c r="G5885" s="42" t="s">
        <v>193</v>
      </c>
      <c r="H5885">
        <f t="shared" si="466"/>
        <v>2022</v>
      </c>
      <c r="I5885" s="2" t="s">
        <v>139</v>
      </c>
      <c r="J5885">
        <v>8</v>
      </c>
      <c r="N5885" s="40">
        <v>185.46155924145012</v>
      </c>
      <c r="O5885" s="33">
        <f t="shared" si="467"/>
        <v>185.46155924145012</v>
      </c>
      <c r="P5885" s="22">
        <f>IF(ISNUMBER(O5885),SUMIFS(O$1:$O5885,A$1:$A5885,A5885,H$1:$H5885,H5885,D$1:$D5885,D5885),"")</f>
        <v>313.23553184418984</v>
      </c>
      <c r="AK5885" s="34">
        <v>0.8783269961977187</v>
      </c>
      <c r="AL5885" s="34">
        <v>0</v>
      </c>
      <c r="AN5885" s="36">
        <v>0</v>
      </c>
      <c r="AO5885" s="34">
        <v>0</v>
      </c>
      <c r="AP5885" s="34">
        <v>0</v>
      </c>
      <c r="AS5885" s="36">
        <v>0.12167300380228138</v>
      </c>
    </row>
    <row r="5886" spans="1:45" x14ac:dyDescent="0.3">
      <c r="A5886" s="4" t="s">
        <v>215</v>
      </c>
      <c r="B5886" t="s">
        <v>138</v>
      </c>
      <c r="C5886" s="28">
        <v>44707</v>
      </c>
      <c r="D5886">
        <v>1</v>
      </c>
      <c r="F5886" t="s">
        <v>162</v>
      </c>
      <c r="G5886" s="42" t="s">
        <v>193</v>
      </c>
      <c r="H5886">
        <f t="shared" si="466"/>
        <v>2022</v>
      </c>
      <c r="I5886" s="2" t="s">
        <v>139</v>
      </c>
      <c r="J5886">
        <v>9</v>
      </c>
      <c r="N5886" s="40">
        <v>90.666295419741047</v>
      </c>
      <c r="O5886" s="33">
        <f t="shared" si="467"/>
        <v>90.666295419741047</v>
      </c>
      <c r="P5886" s="22">
        <f>IF(ISNUMBER(O5886),SUMIFS(O$1:$O5886,A$1:$A5886,A5886,H$1:$H5886,H5886,D$1:$D5886,D5886),"")</f>
        <v>345.2937981846689</v>
      </c>
      <c r="AK5886" s="34">
        <v>0.41075650118203305</v>
      </c>
      <c r="AL5886" s="34">
        <v>0</v>
      </c>
      <c r="AN5886" s="36">
        <v>0.58924349881796689</v>
      </c>
      <c r="AO5886" s="34">
        <v>0.58924349881796689</v>
      </c>
      <c r="AP5886" s="34">
        <v>0</v>
      </c>
      <c r="AS5886" s="36">
        <v>0</v>
      </c>
    </row>
    <row r="5887" spans="1:45" x14ac:dyDescent="0.3">
      <c r="A5887" s="4" t="s">
        <v>215</v>
      </c>
      <c r="B5887" t="s">
        <v>138</v>
      </c>
      <c r="C5887" s="28">
        <v>44707</v>
      </c>
      <c r="D5887">
        <v>2</v>
      </c>
      <c r="F5887" t="s">
        <v>162</v>
      </c>
      <c r="G5887" s="42" t="s">
        <v>193</v>
      </c>
      <c r="H5887">
        <f t="shared" ref="H5887:H5950" si="468">YEAR(C5887)</f>
        <v>2022</v>
      </c>
      <c r="I5887" s="2" t="s">
        <v>139</v>
      </c>
      <c r="J5887">
        <v>9</v>
      </c>
      <c r="N5887" s="40">
        <v>117.13961407491487</v>
      </c>
      <c r="O5887" s="33">
        <f t="shared" si="467"/>
        <v>117.13961407491487</v>
      </c>
      <c r="P5887" s="22">
        <f>IF(ISNUMBER(O5887),SUMIFS(O$1:$O5887,A$1:$A5887,A5887,H$1:$H5887,H5887,D$1:$D5887,D5887),"")</f>
        <v>447.38975336407918</v>
      </c>
      <c r="AK5887" s="34">
        <v>1</v>
      </c>
      <c r="AL5887" s="34">
        <v>0</v>
      </c>
      <c r="AN5887" s="36">
        <v>0</v>
      </c>
      <c r="AO5887" s="34">
        <v>0</v>
      </c>
      <c r="AP5887" s="34">
        <v>0</v>
      </c>
      <c r="AS5887" s="36">
        <v>0</v>
      </c>
    </row>
    <row r="5888" spans="1:45" x14ac:dyDescent="0.3">
      <c r="A5888" s="4" t="s">
        <v>215</v>
      </c>
      <c r="B5888" t="s">
        <v>138</v>
      </c>
      <c r="C5888" s="28">
        <v>44707</v>
      </c>
      <c r="D5888">
        <v>3</v>
      </c>
      <c r="F5888" t="s">
        <v>162</v>
      </c>
      <c r="G5888" s="42" t="s">
        <v>193</v>
      </c>
      <c r="H5888">
        <f t="shared" si="468"/>
        <v>2022</v>
      </c>
      <c r="I5888" s="2" t="s">
        <v>139</v>
      </c>
      <c r="J5888">
        <v>9</v>
      </c>
      <c r="N5888" s="40">
        <v>107.54057591623038</v>
      </c>
      <c r="O5888" s="33">
        <f t="shared" si="467"/>
        <v>107.54057591623038</v>
      </c>
      <c r="P5888" s="22">
        <f>IF(ISNUMBER(O5888),SUMIFS(O$1:$O5888,A$1:$A5888,A5888,H$1:$H5888,H5888,D$1:$D5888,D5888),"")</f>
        <v>469.19737272697796</v>
      </c>
      <c r="AK5888" s="34">
        <v>0.87665782493368705</v>
      </c>
      <c r="AL5888" s="34">
        <v>0</v>
      </c>
      <c r="AN5888" s="36">
        <v>0.12334217506631301</v>
      </c>
      <c r="AO5888" s="34">
        <v>0.12334217506631301</v>
      </c>
      <c r="AP5888" s="34">
        <v>0</v>
      </c>
      <c r="AS5888" s="36">
        <v>0</v>
      </c>
    </row>
    <row r="5889" spans="1:45" x14ac:dyDescent="0.3">
      <c r="A5889" s="4" t="s">
        <v>215</v>
      </c>
      <c r="B5889" t="s">
        <v>138</v>
      </c>
      <c r="C5889" s="28">
        <v>44707</v>
      </c>
      <c r="D5889">
        <v>4</v>
      </c>
      <c r="F5889" t="s">
        <v>162</v>
      </c>
      <c r="G5889" s="42" t="s">
        <v>193</v>
      </c>
      <c r="H5889">
        <f t="shared" si="468"/>
        <v>2022</v>
      </c>
      <c r="I5889" s="2" t="s">
        <v>139</v>
      </c>
      <c r="J5889">
        <v>9</v>
      </c>
      <c r="N5889" s="40">
        <v>68.337975511730065</v>
      </c>
      <c r="O5889" s="33">
        <f t="shared" si="467"/>
        <v>68.337975511730065</v>
      </c>
      <c r="P5889" s="22">
        <f>IF(ISNUMBER(O5889),SUMIFS(O$1:$O5889,A$1:$A5889,A5889,H$1:$H5889,H5889,D$1:$D5889,D5889),"")</f>
        <v>293.67637777508162</v>
      </c>
      <c r="AK5889" s="34">
        <v>1</v>
      </c>
      <c r="AL5889" s="34">
        <v>0</v>
      </c>
      <c r="AN5889" s="36">
        <v>0</v>
      </c>
      <c r="AO5889" s="34">
        <v>0</v>
      </c>
      <c r="AP5889" s="34">
        <v>0</v>
      </c>
      <c r="AS5889" s="36">
        <v>0</v>
      </c>
    </row>
    <row r="5890" spans="1:45" x14ac:dyDescent="0.3">
      <c r="A5890" s="4" t="s">
        <v>215</v>
      </c>
      <c r="B5890" t="s">
        <v>138</v>
      </c>
      <c r="C5890" s="28">
        <v>44707</v>
      </c>
      <c r="D5890">
        <v>5</v>
      </c>
      <c r="F5890" t="s">
        <v>162</v>
      </c>
      <c r="G5890" s="42" t="s">
        <v>193</v>
      </c>
      <c r="H5890">
        <f t="shared" si="468"/>
        <v>2022</v>
      </c>
      <c r="I5890" s="2" t="s">
        <v>139</v>
      </c>
      <c r="J5890">
        <v>9</v>
      </c>
      <c r="N5890" s="40">
        <v>94.020776485231465</v>
      </c>
      <c r="O5890" s="33">
        <f t="shared" si="467"/>
        <v>94.020776485231465</v>
      </c>
      <c r="P5890" s="22">
        <f>IF(ISNUMBER(O5890),SUMIFS(O$1:$O5890,A$1:$A5890,A5890,H$1:$H5890,H5890,D$1:$D5890,D5890),"")</f>
        <v>407.2563083294213</v>
      </c>
      <c r="AK5890" s="34">
        <v>1</v>
      </c>
      <c r="AL5890" s="34">
        <v>0</v>
      </c>
      <c r="AN5890" s="36">
        <v>0</v>
      </c>
      <c r="AO5890" s="34">
        <v>0</v>
      </c>
      <c r="AP5890" s="34">
        <v>0</v>
      </c>
      <c r="AS5890" s="36">
        <v>0</v>
      </c>
    </row>
    <row r="5891" spans="1:45" x14ac:dyDescent="0.3">
      <c r="A5891" s="4" t="s">
        <v>215</v>
      </c>
      <c r="B5891" t="s">
        <v>138</v>
      </c>
      <c r="C5891" s="28">
        <v>44782</v>
      </c>
      <c r="D5891">
        <v>1</v>
      </c>
      <c r="F5891" t="s">
        <v>162</v>
      </c>
      <c r="G5891" s="42" t="s">
        <v>193</v>
      </c>
      <c r="H5891">
        <f t="shared" si="468"/>
        <v>2022</v>
      </c>
      <c r="I5891" s="2" t="s">
        <v>139</v>
      </c>
      <c r="J5891">
        <v>10</v>
      </c>
      <c r="N5891" s="40">
        <v>87.953481223423353</v>
      </c>
      <c r="O5891" s="33">
        <f t="shared" si="467"/>
        <v>87.953481223423353</v>
      </c>
      <c r="P5891" s="22">
        <f>IF(ISNUMBER(O5891),SUMIFS(O$1:$O5891,A$1:$A5891,A5891,H$1:$H5891,H5891,D$1:$D5891,D5891),"")</f>
        <v>433.24727940809225</v>
      </c>
      <c r="AK5891" s="34">
        <v>1</v>
      </c>
      <c r="AL5891" s="34">
        <v>0</v>
      </c>
      <c r="AN5891" s="36">
        <v>0</v>
      </c>
      <c r="AO5891" s="34">
        <v>0</v>
      </c>
      <c r="AP5891" s="34">
        <v>0</v>
      </c>
      <c r="AS5891" s="36">
        <v>0</v>
      </c>
    </row>
    <row r="5892" spans="1:45" x14ac:dyDescent="0.3">
      <c r="A5892" s="4" t="s">
        <v>215</v>
      </c>
      <c r="B5892" t="s">
        <v>138</v>
      </c>
      <c r="C5892" s="28">
        <v>44782</v>
      </c>
      <c r="D5892">
        <v>2</v>
      </c>
      <c r="F5892" t="s">
        <v>162</v>
      </c>
      <c r="G5892" s="42" t="s">
        <v>193</v>
      </c>
      <c r="H5892">
        <f t="shared" si="468"/>
        <v>2022</v>
      </c>
      <c r="I5892" s="2" t="s">
        <v>139</v>
      </c>
      <c r="J5892">
        <v>10</v>
      </c>
      <c r="N5892" s="40">
        <v>55.380523297836454</v>
      </c>
      <c r="O5892" s="33">
        <f t="shared" si="467"/>
        <v>55.380523297836454</v>
      </c>
      <c r="P5892" s="22">
        <f>IF(ISNUMBER(O5892),SUMIFS(O$1:$O5892,A$1:$A5892,A5892,H$1:$H5892,H5892,D$1:$D5892,D5892),"")</f>
        <v>502.77027666191566</v>
      </c>
      <c r="AK5892" s="34">
        <v>1</v>
      </c>
      <c r="AL5892" s="34">
        <v>0</v>
      </c>
      <c r="AN5892" s="36">
        <v>0</v>
      </c>
      <c r="AO5892" s="34">
        <v>0</v>
      </c>
      <c r="AP5892" s="34">
        <v>0</v>
      </c>
      <c r="AS5892" s="36">
        <v>0</v>
      </c>
    </row>
    <row r="5893" spans="1:45" x14ac:dyDescent="0.3">
      <c r="A5893" s="4" t="s">
        <v>215</v>
      </c>
      <c r="B5893" t="s">
        <v>138</v>
      </c>
      <c r="C5893" s="28">
        <v>44782</v>
      </c>
      <c r="D5893">
        <v>3</v>
      </c>
      <c r="F5893" t="s">
        <v>162</v>
      </c>
      <c r="G5893" s="42" t="s">
        <v>193</v>
      </c>
      <c r="H5893">
        <f t="shared" si="468"/>
        <v>2022</v>
      </c>
      <c r="I5893" s="2" t="s">
        <v>139</v>
      </c>
      <c r="J5893">
        <v>10</v>
      </c>
      <c r="N5893" s="40">
        <v>85.489012543619722</v>
      </c>
      <c r="O5893" s="33">
        <f t="shared" si="467"/>
        <v>85.489012543619722</v>
      </c>
      <c r="P5893" s="22">
        <f>IF(ISNUMBER(O5893),SUMIFS(O$1:$O5893,A$1:$A5893,A5893,H$1:$H5893,H5893,D$1:$D5893,D5893),"")</f>
        <v>554.68638527059773</v>
      </c>
      <c r="AK5893" s="34">
        <v>0.99662162162162171</v>
      </c>
      <c r="AL5893" s="34">
        <v>0</v>
      </c>
      <c r="AN5893" s="36">
        <v>0</v>
      </c>
      <c r="AO5893" s="34">
        <v>0</v>
      </c>
      <c r="AP5893" s="34">
        <v>0</v>
      </c>
      <c r="AS5893" s="36">
        <v>3.3783783783783786E-3</v>
      </c>
    </row>
    <row r="5894" spans="1:45" x14ac:dyDescent="0.3">
      <c r="A5894" s="4" t="s">
        <v>215</v>
      </c>
      <c r="B5894" t="s">
        <v>138</v>
      </c>
      <c r="C5894" s="28">
        <v>44782</v>
      </c>
      <c r="D5894">
        <v>4</v>
      </c>
      <c r="F5894" t="s">
        <v>162</v>
      </c>
      <c r="G5894" s="42" t="s">
        <v>193</v>
      </c>
      <c r="H5894">
        <f t="shared" si="468"/>
        <v>2022</v>
      </c>
      <c r="I5894" s="2" t="s">
        <v>139</v>
      </c>
      <c r="J5894">
        <v>10</v>
      </c>
      <c r="N5894" s="40">
        <v>70.136623532952143</v>
      </c>
      <c r="O5894" s="33">
        <f t="shared" si="467"/>
        <v>70.136623532952143</v>
      </c>
      <c r="P5894" s="22">
        <f>IF(ISNUMBER(O5894),SUMIFS(O$1:$O5894,A$1:$A5894,A5894,H$1:$H5894,H5894,D$1:$D5894,D5894),"")</f>
        <v>363.81300130803379</v>
      </c>
      <c r="AK5894" s="34">
        <v>0.9917061611374407</v>
      </c>
      <c r="AL5894" s="34">
        <v>0</v>
      </c>
      <c r="AN5894" s="36">
        <v>0</v>
      </c>
      <c r="AO5894" s="34">
        <v>0</v>
      </c>
      <c r="AP5894" s="34">
        <v>0</v>
      </c>
      <c r="AS5894" s="36">
        <v>8.2938388625592423E-3</v>
      </c>
    </row>
    <row r="5895" spans="1:45" x14ac:dyDescent="0.3">
      <c r="A5895" s="4" t="s">
        <v>215</v>
      </c>
      <c r="B5895" t="s">
        <v>138</v>
      </c>
      <c r="C5895" s="28">
        <v>44782</v>
      </c>
      <c r="D5895">
        <v>5</v>
      </c>
      <c r="F5895" t="s">
        <v>162</v>
      </c>
      <c r="G5895" s="42" t="s">
        <v>193</v>
      </c>
      <c r="H5895">
        <f t="shared" si="468"/>
        <v>2022</v>
      </c>
      <c r="I5895" s="2" t="s">
        <v>139</v>
      </c>
      <c r="J5895">
        <v>10</v>
      </c>
      <c r="N5895" s="40">
        <v>76.86132737442891</v>
      </c>
      <c r="O5895" s="33">
        <f t="shared" si="467"/>
        <v>76.86132737442891</v>
      </c>
      <c r="P5895" s="22">
        <f>IF(ISNUMBER(O5895),SUMIFS(O$1:$O5895,A$1:$A5895,A5895,H$1:$H5895,H5895,D$1:$D5895,D5895),"")</f>
        <v>484.11763570385023</v>
      </c>
      <c r="AK5895" s="34">
        <v>0.93326214628937532</v>
      </c>
      <c r="AL5895" s="34">
        <v>0</v>
      </c>
      <c r="AN5895" s="36">
        <v>0</v>
      </c>
      <c r="AO5895" s="34">
        <v>0</v>
      </c>
      <c r="AP5895" s="34">
        <v>0</v>
      </c>
      <c r="AS5895" s="36">
        <v>6.673785371062467E-2</v>
      </c>
    </row>
    <row r="5896" spans="1:45" x14ac:dyDescent="0.3">
      <c r="A5896" s="4" t="s">
        <v>215</v>
      </c>
      <c r="B5896" t="s">
        <v>138</v>
      </c>
      <c r="C5896" s="28">
        <v>44844</v>
      </c>
      <c r="D5896">
        <v>1</v>
      </c>
      <c r="F5896" t="s">
        <v>162</v>
      </c>
      <c r="G5896" s="42" t="s">
        <v>193</v>
      </c>
      <c r="H5896">
        <f t="shared" si="468"/>
        <v>2022</v>
      </c>
      <c r="I5896" s="2" t="s">
        <v>139</v>
      </c>
      <c r="J5896">
        <v>11</v>
      </c>
      <c r="N5896" s="40">
        <v>17.472072460642654</v>
      </c>
      <c r="O5896" s="33">
        <f t="shared" si="467"/>
        <v>17.472072460642654</v>
      </c>
      <c r="P5896" s="22">
        <f>IF(ISNUMBER(O5896),SUMIFS(O$1:$O5896,A$1:$A5896,A5896,H$1:$H5896,H5896,D$1:$D5896,D5896),"")</f>
        <v>450.71935186873492</v>
      </c>
      <c r="AK5896" s="34">
        <v>1</v>
      </c>
      <c r="AL5896" s="34">
        <v>0</v>
      </c>
      <c r="AN5896" s="36">
        <v>0</v>
      </c>
      <c r="AO5896" s="34">
        <v>0</v>
      </c>
      <c r="AP5896" s="34">
        <v>0</v>
      </c>
      <c r="AS5896" s="36">
        <v>0</v>
      </c>
    </row>
    <row r="5897" spans="1:45" x14ac:dyDescent="0.3">
      <c r="A5897" s="4" t="s">
        <v>215</v>
      </c>
      <c r="B5897" t="s">
        <v>138</v>
      </c>
      <c r="C5897" s="28">
        <v>44844</v>
      </c>
      <c r="D5897">
        <v>2</v>
      </c>
      <c r="F5897" t="s">
        <v>162</v>
      </c>
      <c r="G5897" s="42" t="s">
        <v>193</v>
      </c>
      <c r="H5897">
        <f t="shared" si="468"/>
        <v>2022</v>
      </c>
      <c r="I5897" s="2" t="s">
        <v>139</v>
      </c>
      <c r="J5897">
        <v>11</v>
      </c>
      <c r="N5897" s="40">
        <v>37.554859588683577</v>
      </c>
      <c r="O5897" s="33">
        <f t="shared" si="467"/>
        <v>37.554859588683577</v>
      </c>
      <c r="P5897" s="22">
        <f>IF(ISNUMBER(O5897),SUMIFS(O$1:$O5897,A$1:$A5897,A5897,H$1:$H5897,H5897,D$1:$D5897,D5897),"")</f>
        <v>540.32513625059926</v>
      </c>
      <c r="AK5897" s="34">
        <v>1</v>
      </c>
      <c r="AL5897" s="34">
        <v>0</v>
      </c>
      <c r="AN5897" s="36">
        <v>0</v>
      </c>
      <c r="AO5897" s="34">
        <v>0</v>
      </c>
      <c r="AP5897" s="34">
        <v>0</v>
      </c>
      <c r="AS5897" s="36">
        <v>0</v>
      </c>
    </row>
    <row r="5898" spans="1:45" x14ac:dyDescent="0.3">
      <c r="A5898" s="4" t="s">
        <v>215</v>
      </c>
      <c r="B5898" t="s">
        <v>138</v>
      </c>
      <c r="C5898" s="28">
        <v>44844</v>
      </c>
      <c r="D5898">
        <v>3</v>
      </c>
      <c r="F5898" t="s">
        <v>162</v>
      </c>
      <c r="G5898" s="42" t="s">
        <v>193</v>
      </c>
      <c r="H5898">
        <f t="shared" si="468"/>
        <v>2022</v>
      </c>
      <c r="I5898" s="2" t="s">
        <v>139</v>
      </c>
      <c r="J5898">
        <v>11</v>
      </c>
      <c r="N5898" s="40">
        <v>44.456427130877834</v>
      </c>
      <c r="O5898" s="33">
        <f t="shared" si="467"/>
        <v>44.456427130877834</v>
      </c>
      <c r="P5898" s="22">
        <f>IF(ISNUMBER(O5898),SUMIFS(O$1:$O5898,A$1:$A5898,A5898,H$1:$H5898,H5898,D$1:$D5898,D5898),"")</f>
        <v>599.14281240147557</v>
      </c>
      <c r="AK5898" s="34">
        <v>1</v>
      </c>
      <c r="AL5898" s="34">
        <v>0</v>
      </c>
      <c r="AN5898" s="36">
        <v>0</v>
      </c>
      <c r="AO5898" s="34">
        <v>0</v>
      </c>
      <c r="AP5898" s="34">
        <v>0</v>
      </c>
      <c r="AS5898" s="36">
        <v>0</v>
      </c>
    </row>
    <row r="5899" spans="1:45" x14ac:dyDescent="0.3">
      <c r="A5899" s="4" t="s">
        <v>215</v>
      </c>
      <c r="B5899" t="s">
        <v>138</v>
      </c>
      <c r="C5899" s="28">
        <v>44844</v>
      </c>
      <c r="D5899">
        <v>4</v>
      </c>
      <c r="F5899" t="s">
        <v>162</v>
      </c>
      <c r="G5899" s="42" t="s">
        <v>193</v>
      </c>
      <c r="H5899">
        <f t="shared" si="468"/>
        <v>2022</v>
      </c>
      <c r="I5899" s="2" t="s">
        <v>139</v>
      </c>
      <c r="J5899">
        <v>11</v>
      </c>
      <c r="N5899" s="40">
        <v>43.496043315285291</v>
      </c>
      <c r="O5899" s="33">
        <f t="shared" si="467"/>
        <v>43.496043315285291</v>
      </c>
      <c r="P5899" s="22">
        <f>IF(ISNUMBER(O5899),SUMIFS(O$1:$O5899,A$1:$A5899,A5899,H$1:$H5899,H5899,D$1:$D5899,D5899),"")</f>
        <v>407.3090446233191</v>
      </c>
      <c r="AK5899" s="34">
        <v>1</v>
      </c>
      <c r="AL5899" s="34">
        <v>0</v>
      </c>
      <c r="AN5899" s="36">
        <v>0</v>
      </c>
      <c r="AO5899" s="34">
        <v>0</v>
      </c>
      <c r="AP5899" s="34">
        <v>0</v>
      </c>
      <c r="AS5899" s="36">
        <v>0</v>
      </c>
    </row>
    <row r="5900" spans="1:45" x14ac:dyDescent="0.3">
      <c r="A5900" s="4" t="s">
        <v>215</v>
      </c>
      <c r="B5900" t="s">
        <v>138</v>
      </c>
      <c r="C5900" s="28">
        <v>44844</v>
      </c>
      <c r="D5900">
        <v>5</v>
      </c>
      <c r="F5900" t="s">
        <v>162</v>
      </c>
      <c r="G5900" s="42" t="s">
        <v>193</v>
      </c>
      <c r="H5900">
        <f t="shared" si="468"/>
        <v>2022</v>
      </c>
      <c r="I5900" s="2" t="s">
        <v>139</v>
      </c>
      <c r="J5900">
        <v>11</v>
      </c>
      <c r="N5900" s="40">
        <v>86.70452418096724</v>
      </c>
      <c r="O5900" s="33">
        <f t="shared" si="467"/>
        <v>86.70452418096724</v>
      </c>
      <c r="P5900" s="22">
        <f>IF(ISNUMBER(O5900),SUMIFS(O$1:$O5900,A$1:$A5900,A5900,H$1:$H5900,H5900,D$1:$D5900,D5900),"")</f>
        <v>570.82215988481744</v>
      </c>
      <c r="AK5900" s="34">
        <v>1</v>
      </c>
      <c r="AL5900" s="34">
        <v>0</v>
      </c>
      <c r="AN5900" s="36">
        <v>0</v>
      </c>
      <c r="AO5900" s="34">
        <v>0</v>
      </c>
      <c r="AP5900" s="34">
        <v>0</v>
      </c>
      <c r="AS5900" s="36">
        <v>0</v>
      </c>
    </row>
    <row r="5901" spans="1:45" x14ac:dyDescent="0.3">
      <c r="A5901" s="4" t="s">
        <v>215</v>
      </c>
      <c r="B5901" t="s">
        <v>138</v>
      </c>
      <c r="C5901" s="28">
        <v>44898</v>
      </c>
      <c r="D5901">
        <v>1</v>
      </c>
      <c r="F5901" t="s">
        <v>162</v>
      </c>
      <c r="G5901" s="42" t="s">
        <v>193</v>
      </c>
      <c r="H5901">
        <f t="shared" si="468"/>
        <v>2022</v>
      </c>
      <c r="I5901" s="2" t="s">
        <v>139</v>
      </c>
      <c r="J5901">
        <v>12</v>
      </c>
      <c r="N5901" s="40">
        <v>40.26579608237067</v>
      </c>
      <c r="O5901" s="33">
        <f t="shared" si="467"/>
        <v>40.26579608237067</v>
      </c>
      <c r="P5901" s="22">
        <f>IF(ISNUMBER(O5901),SUMIFS(O$1:$O5901,A$1:$A5901,A5901,H$1:$H5901,H5901,D$1:$D5901,D5901),"")</f>
        <v>490.9851479511056</v>
      </c>
      <c r="AK5901" s="34">
        <v>1</v>
      </c>
      <c r="AL5901" s="34">
        <v>0</v>
      </c>
      <c r="AN5901" s="36">
        <v>0</v>
      </c>
      <c r="AO5901" s="34">
        <v>0</v>
      </c>
      <c r="AP5901" s="34">
        <v>0</v>
      </c>
      <c r="AS5901" s="36">
        <v>0</v>
      </c>
    </row>
    <row r="5902" spans="1:45" x14ac:dyDescent="0.3">
      <c r="A5902" s="4" t="s">
        <v>215</v>
      </c>
      <c r="B5902" t="s">
        <v>138</v>
      </c>
      <c r="C5902" s="28">
        <v>44898</v>
      </c>
      <c r="D5902">
        <v>2</v>
      </c>
      <c r="F5902" t="s">
        <v>162</v>
      </c>
      <c r="G5902" s="42" t="s">
        <v>193</v>
      </c>
      <c r="H5902">
        <f t="shared" si="468"/>
        <v>2022</v>
      </c>
      <c r="I5902" s="2" t="s">
        <v>139</v>
      </c>
      <c r="J5902">
        <v>12</v>
      </c>
      <c r="N5902" s="40">
        <v>65.206503570885872</v>
      </c>
      <c r="O5902" s="33">
        <f t="shared" si="467"/>
        <v>65.206503570885872</v>
      </c>
      <c r="P5902" s="22">
        <f>IF(ISNUMBER(O5902),SUMIFS(O$1:$O5902,A$1:$A5902,A5902,H$1:$H5902,H5902,D$1:$D5902,D5902),"")</f>
        <v>605.5316398214851</v>
      </c>
      <c r="AK5902" s="34">
        <v>1</v>
      </c>
      <c r="AL5902" s="34">
        <v>0</v>
      </c>
      <c r="AN5902" s="36">
        <v>0</v>
      </c>
      <c r="AO5902" s="34">
        <v>0</v>
      </c>
      <c r="AP5902" s="34">
        <v>0</v>
      </c>
      <c r="AS5902" s="36">
        <v>0</v>
      </c>
    </row>
    <row r="5903" spans="1:45" x14ac:dyDescent="0.3">
      <c r="A5903" s="4" t="s">
        <v>215</v>
      </c>
      <c r="B5903" t="s">
        <v>138</v>
      </c>
      <c r="C5903" s="28">
        <v>44898</v>
      </c>
      <c r="D5903">
        <v>3</v>
      </c>
      <c r="F5903" t="s">
        <v>162</v>
      </c>
      <c r="G5903" s="42" t="s">
        <v>193</v>
      </c>
      <c r="H5903">
        <f t="shared" si="468"/>
        <v>2022</v>
      </c>
      <c r="I5903" s="2" t="s">
        <v>139</v>
      </c>
      <c r="J5903">
        <v>12</v>
      </c>
      <c r="N5903" s="40">
        <v>57.301986754966876</v>
      </c>
      <c r="O5903" s="33">
        <f t="shared" si="467"/>
        <v>57.301986754966876</v>
      </c>
      <c r="P5903" s="22">
        <f>IF(ISNUMBER(O5903),SUMIFS(O$1:$O5903,A$1:$A5903,A5903,H$1:$H5903,H5903,D$1:$D5903,D5903),"")</f>
        <v>656.4447991564424</v>
      </c>
      <c r="AK5903" s="34">
        <v>1</v>
      </c>
      <c r="AL5903" s="34">
        <v>0</v>
      </c>
      <c r="AN5903" s="36">
        <v>0</v>
      </c>
      <c r="AO5903" s="34">
        <v>0</v>
      </c>
      <c r="AP5903" s="34">
        <v>0</v>
      </c>
      <c r="AS5903" s="36">
        <v>0</v>
      </c>
    </row>
    <row r="5904" spans="1:45" x14ac:dyDescent="0.3">
      <c r="A5904" s="4" t="s">
        <v>215</v>
      </c>
      <c r="B5904" t="s">
        <v>138</v>
      </c>
      <c r="C5904" s="28">
        <v>44898</v>
      </c>
      <c r="D5904">
        <v>4</v>
      </c>
      <c r="F5904" t="s">
        <v>162</v>
      </c>
      <c r="G5904" s="42" t="s">
        <v>193</v>
      </c>
      <c r="H5904">
        <f t="shared" si="468"/>
        <v>2022</v>
      </c>
      <c r="I5904" s="2" t="s">
        <v>139</v>
      </c>
      <c r="J5904">
        <v>12</v>
      </c>
      <c r="N5904" s="40">
        <v>84.784294948527659</v>
      </c>
      <c r="O5904" s="33">
        <f t="shared" si="467"/>
        <v>84.784294948527659</v>
      </c>
      <c r="P5904" s="22">
        <f>IF(ISNUMBER(O5904),SUMIFS(O$1:$O5904,A$1:$A5904,A5904,H$1:$H5904,H5904,D$1:$D5904,D5904),"")</f>
        <v>492.09333957184674</v>
      </c>
      <c r="AK5904" s="34">
        <v>0.79268292682926833</v>
      </c>
      <c r="AL5904" s="34">
        <v>0</v>
      </c>
      <c r="AN5904" s="36">
        <v>0</v>
      </c>
      <c r="AO5904" s="34">
        <v>0</v>
      </c>
      <c r="AP5904" s="34">
        <v>0</v>
      </c>
      <c r="AS5904" s="36">
        <v>0.20731707317073172</v>
      </c>
    </row>
    <row r="5905" spans="1:45" x14ac:dyDescent="0.3">
      <c r="A5905" s="4" t="s">
        <v>215</v>
      </c>
      <c r="B5905" t="s">
        <v>138</v>
      </c>
      <c r="C5905" s="28">
        <v>44898</v>
      </c>
      <c r="D5905">
        <v>5</v>
      </c>
      <c r="F5905" t="s">
        <v>162</v>
      </c>
      <c r="G5905" s="42" t="s">
        <v>193</v>
      </c>
      <c r="H5905">
        <f t="shared" si="468"/>
        <v>2022</v>
      </c>
      <c r="I5905" s="2" t="s">
        <v>139</v>
      </c>
      <c r="J5905">
        <v>12</v>
      </c>
      <c r="N5905" s="40">
        <v>104.174300056927</v>
      </c>
      <c r="O5905" s="33">
        <f t="shared" si="467"/>
        <v>104.174300056927</v>
      </c>
      <c r="P5905" s="22">
        <f>IF(ISNUMBER(O5905),SUMIFS(O$1:$O5905,A$1:$A5905,A5905,H$1:$H5905,H5905,D$1:$D5905,D5905),"")</f>
        <v>674.99645994174443</v>
      </c>
      <c r="AK5905" s="34">
        <v>0.80999999999999994</v>
      </c>
      <c r="AL5905" s="34">
        <v>0</v>
      </c>
      <c r="AN5905" s="36">
        <v>0</v>
      </c>
      <c r="AO5905" s="34">
        <v>0</v>
      </c>
      <c r="AP5905" s="34">
        <v>0</v>
      </c>
      <c r="AS5905" s="36">
        <v>0.19</v>
      </c>
    </row>
    <row r="5906" spans="1:45" x14ac:dyDescent="0.3">
      <c r="A5906" s="4" t="s">
        <v>215</v>
      </c>
      <c r="B5906" t="s">
        <v>138</v>
      </c>
      <c r="C5906" s="28">
        <v>44964</v>
      </c>
      <c r="D5906">
        <v>1</v>
      </c>
      <c r="F5906" t="s">
        <v>162</v>
      </c>
      <c r="G5906" s="42" t="s">
        <v>193</v>
      </c>
      <c r="H5906">
        <f t="shared" si="468"/>
        <v>2023</v>
      </c>
      <c r="I5906" s="2" t="s">
        <v>139</v>
      </c>
      <c r="J5906">
        <v>13</v>
      </c>
      <c r="N5906" s="40">
        <v>209.24188599334457</v>
      </c>
      <c r="O5906" s="33">
        <f t="shared" si="467"/>
        <v>209.24188599334457</v>
      </c>
      <c r="P5906" s="22">
        <f>IF(ISNUMBER(O5906),SUMIFS(O$1:$O5906,A$1:$A5906,A5906,H$1:$H5906,H5906,D$1:$D5906,D5906),"")</f>
        <v>209.24188599334457</v>
      </c>
      <c r="AK5906" s="34">
        <v>7.8817733990147798E-2</v>
      </c>
      <c r="AL5906" s="34">
        <v>0</v>
      </c>
      <c r="AN5906" s="36">
        <v>0.55665024630541882</v>
      </c>
      <c r="AO5906" s="34">
        <v>0.30049261083743845</v>
      </c>
      <c r="AP5906" s="34">
        <v>0.25615763546798032</v>
      </c>
      <c r="AS5906" s="36">
        <v>0.36453201970443355</v>
      </c>
    </row>
    <row r="5907" spans="1:45" x14ac:dyDescent="0.3">
      <c r="A5907" s="4" t="s">
        <v>215</v>
      </c>
      <c r="B5907" t="s">
        <v>138</v>
      </c>
      <c r="C5907" s="28">
        <v>44964</v>
      </c>
      <c r="D5907">
        <v>2</v>
      </c>
      <c r="F5907" t="s">
        <v>162</v>
      </c>
      <c r="G5907" s="42" t="s">
        <v>193</v>
      </c>
      <c r="H5907">
        <f t="shared" si="468"/>
        <v>2023</v>
      </c>
      <c r="I5907" s="2" t="s">
        <v>139</v>
      </c>
      <c r="J5907">
        <v>13</v>
      </c>
      <c r="N5907" s="40">
        <v>159.73397570171761</v>
      </c>
      <c r="O5907" s="33">
        <f t="shared" si="467"/>
        <v>159.73397570171761</v>
      </c>
      <c r="P5907" s="22">
        <f>IF(ISNUMBER(O5907),SUMIFS(O$1:$O5907,A$1:$A5907,A5907,H$1:$H5907,H5907,D$1:$D5907,D5907),"")</f>
        <v>159.73397570171761</v>
      </c>
      <c r="AK5907" s="34">
        <v>0.16793893129770993</v>
      </c>
      <c r="AL5907" s="34">
        <v>0</v>
      </c>
      <c r="AN5907" s="36">
        <v>0.33587786259541985</v>
      </c>
      <c r="AO5907" s="34">
        <v>0.23664122137404578</v>
      </c>
      <c r="AP5907" s="34">
        <v>9.9236641221374045E-2</v>
      </c>
      <c r="AS5907" s="36">
        <v>0.49618320610687017</v>
      </c>
    </row>
    <row r="5908" spans="1:45" x14ac:dyDescent="0.3">
      <c r="A5908" s="4" t="s">
        <v>215</v>
      </c>
      <c r="B5908" t="s">
        <v>138</v>
      </c>
      <c r="C5908" s="28">
        <v>44964</v>
      </c>
      <c r="D5908">
        <v>3</v>
      </c>
      <c r="F5908" t="s">
        <v>162</v>
      </c>
      <c r="G5908" s="42" t="s">
        <v>193</v>
      </c>
      <c r="H5908">
        <f t="shared" si="468"/>
        <v>2023</v>
      </c>
      <c r="I5908" s="2" t="s">
        <v>139</v>
      </c>
      <c r="J5908">
        <v>13</v>
      </c>
      <c r="N5908" s="40">
        <v>250.35659376084905</v>
      </c>
      <c r="O5908" s="33">
        <f t="shared" si="467"/>
        <v>250.35659376084905</v>
      </c>
      <c r="P5908" s="22">
        <f>IF(ISNUMBER(O5908),SUMIFS(O$1:$O5908,A$1:$A5908,A5908,H$1:$H5908,H5908,D$1:$D5908,D5908),"")</f>
        <v>250.35659376084905</v>
      </c>
      <c r="AK5908" s="34">
        <v>0</v>
      </c>
      <c r="AL5908" s="34">
        <v>0</v>
      </c>
      <c r="AN5908" s="36">
        <v>0.21311475409836067</v>
      </c>
      <c r="AO5908" s="34">
        <v>0.13114754098360656</v>
      </c>
      <c r="AP5908" s="34">
        <v>8.1967213114754106E-2</v>
      </c>
      <c r="AS5908" s="36">
        <v>0.78688524590163933</v>
      </c>
    </row>
    <row r="5909" spans="1:45" x14ac:dyDescent="0.3">
      <c r="A5909" s="4" t="s">
        <v>215</v>
      </c>
      <c r="B5909" t="s">
        <v>138</v>
      </c>
      <c r="C5909" s="28">
        <v>44964</v>
      </c>
      <c r="D5909">
        <v>4</v>
      </c>
      <c r="F5909" t="s">
        <v>162</v>
      </c>
      <c r="G5909" s="42" t="s">
        <v>193</v>
      </c>
      <c r="H5909">
        <f t="shared" si="468"/>
        <v>2023</v>
      </c>
      <c r="I5909" s="2" t="s">
        <v>139</v>
      </c>
      <c r="J5909">
        <v>13</v>
      </c>
      <c r="N5909" s="40">
        <v>178.19537114261885</v>
      </c>
      <c r="O5909" s="33">
        <f t="shared" si="467"/>
        <v>178.19537114261885</v>
      </c>
      <c r="P5909" s="22">
        <f>IF(ISNUMBER(O5909),SUMIFS(O$1:$O5909,A$1:$A5909,A5909,H$1:$H5909,H5909,D$1:$D5909,D5909),"")</f>
        <v>178.19537114261885</v>
      </c>
      <c r="AK5909" s="34">
        <v>2.2222222222222223E-2</v>
      </c>
      <c r="AL5909" s="34">
        <v>0</v>
      </c>
      <c r="AN5909" s="36">
        <v>0.25555555555555554</v>
      </c>
      <c r="AO5909" s="34">
        <v>0.17222222222222222</v>
      </c>
      <c r="AP5909" s="34">
        <v>8.3333333333333329E-2</v>
      </c>
      <c r="AS5909" s="36">
        <v>0.72222222222222221</v>
      </c>
    </row>
    <row r="5910" spans="1:45" x14ac:dyDescent="0.3">
      <c r="A5910" s="4" t="s">
        <v>215</v>
      </c>
      <c r="B5910" t="s">
        <v>138</v>
      </c>
      <c r="C5910" s="28">
        <v>44964</v>
      </c>
      <c r="D5910">
        <v>5</v>
      </c>
      <c r="F5910" t="s">
        <v>162</v>
      </c>
      <c r="G5910" s="42" t="s">
        <v>193</v>
      </c>
      <c r="H5910">
        <f t="shared" si="468"/>
        <v>2023</v>
      </c>
      <c r="I5910" s="2" t="s">
        <v>139</v>
      </c>
      <c r="J5910">
        <v>13</v>
      </c>
      <c r="N5910" s="40">
        <v>213.21020398321838</v>
      </c>
      <c r="O5910" s="33">
        <f t="shared" si="467"/>
        <v>213.21020398321838</v>
      </c>
      <c r="P5910" s="22">
        <f>IF(ISNUMBER(O5910),SUMIFS(O$1:$O5910,A$1:$A5910,A5910,H$1:$H5910,H5910,D$1:$D5910,D5910),"")</f>
        <v>213.21020398321838</v>
      </c>
      <c r="AK5910" s="34">
        <v>8.1967213114754103E-3</v>
      </c>
      <c r="AL5910" s="34">
        <v>4.5081967213114763E-2</v>
      </c>
      <c r="AN5910" s="36">
        <v>0.27868852459016397</v>
      </c>
      <c r="AO5910" s="34">
        <v>0.15573770491803279</v>
      </c>
      <c r="AP5910" s="34">
        <v>0.12295081967213116</v>
      </c>
      <c r="AS5910" s="36">
        <v>0.66803278688524592</v>
      </c>
    </row>
    <row r="5911" spans="1:45" x14ac:dyDescent="0.3">
      <c r="A5911" s="4" t="s">
        <v>215</v>
      </c>
      <c r="B5911" t="s">
        <v>138</v>
      </c>
      <c r="C5911" s="28">
        <v>45004</v>
      </c>
      <c r="D5911">
        <v>1</v>
      </c>
      <c r="F5911" t="s">
        <v>162</v>
      </c>
      <c r="G5911" s="42" t="s">
        <v>193</v>
      </c>
      <c r="H5911">
        <f t="shared" si="468"/>
        <v>2023</v>
      </c>
      <c r="I5911" s="2" t="s">
        <v>139</v>
      </c>
      <c r="J5911">
        <v>14</v>
      </c>
      <c r="N5911" s="40">
        <v>42.637180633322359</v>
      </c>
      <c r="O5911" s="33">
        <f t="shared" si="467"/>
        <v>42.637180633322359</v>
      </c>
      <c r="P5911" s="22">
        <f>IF(ISNUMBER(O5911),SUMIFS(O$1:$O5911,A$1:$A5911,A5911,H$1:$H5911,H5911,D$1:$D5911,D5911),"")</f>
        <v>251.87906662666694</v>
      </c>
      <c r="AK5911" s="34">
        <v>0.69952153110047843</v>
      </c>
      <c r="AL5911" s="34">
        <v>0</v>
      </c>
      <c r="AN5911" s="36">
        <v>0</v>
      </c>
      <c r="AO5911" s="34">
        <v>0</v>
      </c>
      <c r="AP5911" s="34">
        <v>0</v>
      </c>
      <c r="AS5911" s="36">
        <v>0.30047846889952157</v>
      </c>
    </row>
    <row r="5912" spans="1:45" x14ac:dyDescent="0.3">
      <c r="A5912" s="4" t="s">
        <v>215</v>
      </c>
      <c r="B5912" t="s">
        <v>138</v>
      </c>
      <c r="C5912" s="28">
        <v>45004</v>
      </c>
      <c r="D5912">
        <v>2</v>
      </c>
      <c r="F5912" t="s">
        <v>162</v>
      </c>
      <c r="G5912" s="42" t="s">
        <v>193</v>
      </c>
      <c r="H5912">
        <f t="shared" si="468"/>
        <v>2023</v>
      </c>
      <c r="I5912" s="2" t="s">
        <v>139</v>
      </c>
      <c r="J5912">
        <v>14</v>
      </c>
      <c r="N5912" s="40">
        <v>42.901316102057294</v>
      </c>
      <c r="O5912" s="33">
        <f t="shared" si="467"/>
        <v>42.901316102057294</v>
      </c>
      <c r="P5912" s="22">
        <f>IF(ISNUMBER(O5912),SUMIFS(O$1:$O5912,A$1:$A5912,A5912,H$1:$H5912,H5912,D$1:$D5912,D5912),"")</f>
        <v>202.63529180377492</v>
      </c>
      <c r="AK5912" s="34">
        <v>0.75491949910554557</v>
      </c>
      <c r="AL5912" s="34">
        <v>0</v>
      </c>
      <c r="AN5912" s="36">
        <v>0</v>
      </c>
      <c r="AO5912" s="34">
        <v>0</v>
      </c>
      <c r="AP5912" s="34">
        <v>0</v>
      </c>
      <c r="AS5912" s="36">
        <v>0.24508050089445441</v>
      </c>
    </row>
    <row r="5913" spans="1:45" x14ac:dyDescent="0.3">
      <c r="A5913" s="4" t="s">
        <v>215</v>
      </c>
      <c r="B5913" t="s">
        <v>138</v>
      </c>
      <c r="C5913" s="28">
        <v>45004</v>
      </c>
      <c r="D5913">
        <v>3</v>
      </c>
      <c r="F5913" t="s">
        <v>162</v>
      </c>
      <c r="G5913" s="42" t="s">
        <v>193</v>
      </c>
      <c r="H5913">
        <f t="shared" si="468"/>
        <v>2023</v>
      </c>
      <c r="I5913" s="2" t="s">
        <v>139</v>
      </c>
      <c r="J5913">
        <v>14</v>
      </c>
      <c r="N5913" s="40">
        <v>37.963118265025471</v>
      </c>
      <c r="O5913" s="33">
        <f t="shared" si="467"/>
        <v>37.963118265025471</v>
      </c>
      <c r="P5913" s="22">
        <f>IF(ISNUMBER(O5913),SUMIFS(O$1:$O5913,A$1:$A5913,A5913,H$1:$H5913,H5913,D$1:$D5913,D5913),"")</f>
        <v>288.31971202587454</v>
      </c>
      <c r="AK5913" s="34">
        <v>0.74940617577197144</v>
      </c>
      <c r="AL5913" s="34">
        <v>0</v>
      </c>
      <c r="AN5913" s="36">
        <v>0</v>
      </c>
      <c r="AO5913" s="34">
        <v>0</v>
      </c>
      <c r="AP5913" s="34">
        <v>0</v>
      </c>
      <c r="AS5913" s="36">
        <v>0.25059382422802851</v>
      </c>
    </row>
    <row r="5914" spans="1:45" x14ac:dyDescent="0.3">
      <c r="A5914" s="4" t="s">
        <v>215</v>
      </c>
      <c r="B5914" t="s">
        <v>138</v>
      </c>
      <c r="C5914" s="28">
        <v>45004</v>
      </c>
      <c r="D5914">
        <v>4</v>
      </c>
      <c r="F5914" t="s">
        <v>162</v>
      </c>
      <c r="G5914" s="42" t="s">
        <v>193</v>
      </c>
      <c r="H5914">
        <f t="shared" si="468"/>
        <v>2023</v>
      </c>
      <c r="I5914" s="2" t="s">
        <v>139</v>
      </c>
      <c r="J5914">
        <v>14</v>
      </c>
      <c r="N5914" s="40">
        <v>39.548115656610868</v>
      </c>
      <c r="O5914" s="33">
        <f t="shared" si="467"/>
        <v>39.548115656610868</v>
      </c>
      <c r="P5914" s="22">
        <f>IF(ISNUMBER(O5914),SUMIFS(O$1:$O5914,A$1:$A5914,A5914,H$1:$H5914,H5914,D$1:$D5914,D5914),"")</f>
        <v>217.74348679922971</v>
      </c>
      <c r="AK5914" s="34">
        <v>0.71223021582733803</v>
      </c>
      <c r="AL5914" s="34">
        <v>0</v>
      </c>
      <c r="AN5914" s="36">
        <v>0</v>
      </c>
      <c r="AO5914" s="34">
        <v>0</v>
      </c>
      <c r="AP5914" s="34">
        <v>0</v>
      </c>
      <c r="AS5914" s="36">
        <v>0.28776978417266186</v>
      </c>
    </row>
    <row r="5915" spans="1:45" x14ac:dyDescent="0.3">
      <c r="A5915" s="4" t="s">
        <v>215</v>
      </c>
      <c r="B5915" t="s">
        <v>138</v>
      </c>
      <c r="C5915" s="28">
        <v>45004</v>
      </c>
      <c r="D5915">
        <v>5</v>
      </c>
      <c r="F5915" t="s">
        <v>162</v>
      </c>
      <c r="G5915" s="42" t="s">
        <v>193</v>
      </c>
      <c r="H5915">
        <f t="shared" si="468"/>
        <v>2023</v>
      </c>
      <c r="I5915" s="2" t="s">
        <v>139</v>
      </c>
      <c r="J5915">
        <v>14</v>
      </c>
      <c r="N5915" s="40">
        <v>53.840561098488593</v>
      </c>
      <c r="O5915" s="33">
        <f t="shared" si="467"/>
        <v>53.840561098488593</v>
      </c>
      <c r="P5915" s="22">
        <f>IF(ISNUMBER(O5915),SUMIFS(O$1:$O5915,A$1:$A5915,A5915,H$1:$H5915,H5915,D$1:$D5915,D5915),"")</f>
        <v>267.05076508170697</v>
      </c>
      <c r="AK5915" s="34">
        <v>0.8783269961977187</v>
      </c>
      <c r="AL5915" s="34">
        <v>0</v>
      </c>
      <c r="AN5915" s="36">
        <v>0</v>
      </c>
      <c r="AO5915" s="34">
        <v>0</v>
      </c>
      <c r="AP5915" s="34">
        <v>0</v>
      </c>
      <c r="AS5915" s="36">
        <v>0.12167300380228138</v>
      </c>
    </row>
    <row r="5916" spans="1:45" x14ac:dyDescent="0.3">
      <c r="A5916" s="4" t="s">
        <v>215</v>
      </c>
      <c r="B5916" t="s">
        <v>138</v>
      </c>
      <c r="C5916" s="28">
        <v>45061</v>
      </c>
      <c r="D5916">
        <v>1</v>
      </c>
      <c r="F5916" t="s">
        <v>162</v>
      </c>
      <c r="G5916" s="42" t="s">
        <v>193</v>
      </c>
      <c r="H5916">
        <f t="shared" si="468"/>
        <v>2023</v>
      </c>
      <c r="I5916" s="2" t="s">
        <v>139</v>
      </c>
      <c r="J5916">
        <v>15</v>
      </c>
      <c r="N5916" s="40">
        <v>24.594876067485941</v>
      </c>
      <c r="O5916" s="33">
        <f t="shared" si="467"/>
        <v>24.594876067485941</v>
      </c>
      <c r="P5916" s="22">
        <f>IF(ISNUMBER(O5916),SUMIFS(O$1:$O5916,A$1:$A5916,A5916,H$1:$H5916,H5916,D$1:$D5916,D5916),"")</f>
        <v>276.47394269415287</v>
      </c>
      <c r="AK5916" s="34">
        <v>0.87804878048780499</v>
      </c>
      <c r="AL5916" s="34">
        <v>0</v>
      </c>
      <c r="AN5916" s="36">
        <v>0</v>
      </c>
      <c r="AO5916" s="34">
        <v>0</v>
      </c>
      <c r="AP5916" s="34">
        <v>0</v>
      </c>
      <c r="AS5916" s="36">
        <v>0.12195121951219513</v>
      </c>
    </row>
    <row r="5917" spans="1:45" x14ac:dyDescent="0.3">
      <c r="A5917" s="4" t="s">
        <v>215</v>
      </c>
      <c r="B5917" t="s">
        <v>138</v>
      </c>
      <c r="C5917" s="28">
        <v>45061</v>
      </c>
      <c r="D5917">
        <v>2</v>
      </c>
      <c r="F5917" t="s">
        <v>162</v>
      </c>
      <c r="G5917" s="42" t="s">
        <v>193</v>
      </c>
      <c r="H5917">
        <f t="shared" si="468"/>
        <v>2023</v>
      </c>
      <c r="I5917" s="2" t="s">
        <v>139</v>
      </c>
      <c r="J5917">
        <v>15</v>
      </c>
      <c r="N5917" s="40">
        <v>36.656017997750283</v>
      </c>
      <c r="O5917" s="33">
        <f t="shared" si="467"/>
        <v>36.656017997750283</v>
      </c>
      <c r="P5917" s="22">
        <f>IF(ISNUMBER(O5917),SUMIFS(O$1:$O5917,A$1:$A5917,A5917,H$1:$H5917,H5917,D$1:$D5917,D5917),"")</f>
        <v>239.29130980152519</v>
      </c>
      <c r="AK5917" s="34">
        <v>0</v>
      </c>
      <c r="AL5917" s="34">
        <v>0</v>
      </c>
      <c r="AN5917" s="36">
        <v>0.52941176470588236</v>
      </c>
      <c r="AO5917" s="34">
        <v>0.52941176470588236</v>
      </c>
      <c r="AP5917" s="34">
        <v>0</v>
      </c>
      <c r="AS5917" s="36">
        <v>0.47058823529411764</v>
      </c>
    </row>
    <row r="5918" spans="1:45" x14ac:dyDescent="0.3">
      <c r="A5918" s="4" t="s">
        <v>215</v>
      </c>
      <c r="B5918" t="s">
        <v>138</v>
      </c>
      <c r="C5918" s="28">
        <v>45061</v>
      </c>
      <c r="D5918">
        <v>3</v>
      </c>
      <c r="F5918" t="s">
        <v>162</v>
      </c>
      <c r="G5918" s="42" t="s">
        <v>193</v>
      </c>
      <c r="H5918">
        <f t="shared" si="468"/>
        <v>2023</v>
      </c>
      <c r="I5918" s="2" t="s">
        <v>139</v>
      </c>
      <c r="J5918">
        <v>15</v>
      </c>
      <c r="N5918" s="40">
        <v>53.118219749652305</v>
      </c>
      <c r="O5918" s="33">
        <f t="shared" si="467"/>
        <v>53.118219749652305</v>
      </c>
      <c r="P5918" s="22">
        <f>IF(ISNUMBER(O5918),SUMIFS(O$1:$O5918,A$1:$A5918,A5918,H$1:$H5918,H5918,D$1:$D5918,D5918),"")</f>
        <v>341.43793177552686</v>
      </c>
      <c r="AK5918" s="34">
        <v>0.69333333333333336</v>
      </c>
      <c r="AL5918" s="34">
        <v>0</v>
      </c>
      <c r="AN5918" s="36">
        <v>0</v>
      </c>
      <c r="AO5918" s="34">
        <v>0</v>
      </c>
      <c r="AP5918" s="34">
        <v>0</v>
      </c>
      <c r="AS5918" s="36">
        <v>0.30666666666666664</v>
      </c>
    </row>
    <row r="5919" spans="1:45" x14ac:dyDescent="0.3">
      <c r="A5919" s="4" t="s">
        <v>215</v>
      </c>
      <c r="B5919" t="s">
        <v>138</v>
      </c>
      <c r="C5919" s="28">
        <v>45061</v>
      </c>
      <c r="D5919">
        <v>4</v>
      </c>
      <c r="F5919" t="s">
        <v>162</v>
      </c>
      <c r="G5919" s="42" t="s">
        <v>193</v>
      </c>
      <c r="H5919">
        <f t="shared" si="468"/>
        <v>2023</v>
      </c>
      <c r="I5919" s="2" t="s">
        <v>139</v>
      </c>
      <c r="J5919">
        <v>15</v>
      </c>
      <c r="N5919" s="40">
        <v>31.188679245283019</v>
      </c>
      <c r="O5919" s="33">
        <f t="shared" si="467"/>
        <v>31.188679245283019</v>
      </c>
      <c r="P5919" s="22">
        <f>IF(ISNUMBER(O5919),SUMIFS(O$1:$O5919,A$1:$A5919,A5919,H$1:$H5919,H5919,D$1:$D5919,D5919),"")</f>
        <v>248.93216604451274</v>
      </c>
      <c r="AK5919" s="34">
        <v>1</v>
      </c>
      <c r="AL5919" s="34">
        <v>0</v>
      </c>
      <c r="AN5919" s="36">
        <v>0</v>
      </c>
      <c r="AO5919" s="34">
        <v>0</v>
      </c>
      <c r="AP5919" s="34">
        <v>0</v>
      </c>
      <c r="AS5919" s="36">
        <v>0</v>
      </c>
    </row>
    <row r="5920" spans="1:45" x14ac:dyDescent="0.3">
      <c r="A5920" s="4" t="s">
        <v>215</v>
      </c>
      <c r="B5920" t="s">
        <v>138</v>
      </c>
      <c r="C5920" s="28">
        <v>45061</v>
      </c>
      <c r="D5920">
        <v>5</v>
      </c>
      <c r="F5920" t="s">
        <v>162</v>
      </c>
      <c r="G5920" s="42" t="s">
        <v>193</v>
      </c>
      <c r="H5920">
        <f t="shared" si="468"/>
        <v>2023</v>
      </c>
      <c r="I5920" s="2" t="s">
        <v>139</v>
      </c>
      <c r="J5920">
        <v>15</v>
      </c>
      <c r="N5920" s="40">
        <v>49.360306178239469</v>
      </c>
      <c r="O5920" s="33">
        <f t="shared" si="467"/>
        <v>49.360306178239469</v>
      </c>
      <c r="P5920" s="22">
        <f>IF(ISNUMBER(O5920),SUMIFS(O$1:$O5920,A$1:$A5920,A5920,H$1:$H5920,H5920,D$1:$D5920,D5920),"")</f>
        <v>316.41107125994643</v>
      </c>
      <c r="AK5920" s="34">
        <v>0</v>
      </c>
      <c r="AL5920" s="34">
        <v>0</v>
      </c>
      <c r="AN5920" s="36">
        <v>0.72972972972972971</v>
      </c>
      <c r="AO5920" s="34">
        <v>0.72972972972972971</v>
      </c>
      <c r="AP5920" s="34">
        <v>0</v>
      </c>
      <c r="AS5920" s="36">
        <v>0.27027027027027023</v>
      </c>
    </row>
    <row r="5921" spans="1:45" x14ac:dyDescent="0.3">
      <c r="A5921" s="4" t="s">
        <v>215</v>
      </c>
      <c r="B5921" t="s">
        <v>138</v>
      </c>
      <c r="C5921" s="28">
        <v>45111</v>
      </c>
      <c r="D5921">
        <v>1</v>
      </c>
      <c r="F5921" t="s">
        <v>162</v>
      </c>
      <c r="G5921" s="42" t="s">
        <v>193</v>
      </c>
      <c r="H5921">
        <f t="shared" si="468"/>
        <v>2023</v>
      </c>
      <c r="I5921" s="2" t="s">
        <v>139</v>
      </c>
      <c r="J5921">
        <v>16</v>
      </c>
      <c r="N5921" s="40">
        <v>77.557559462910518</v>
      </c>
      <c r="O5921" s="33">
        <f t="shared" si="467"/>
        <v>77.557559462910518</v>
      </c>
      <c r="P5921" s="22">
        <f>IF(ISNUMBER(O5921),SUMIFS(O$1:$O5921,A$1:$A5921,A5921,H$1:$H5921,H5921,D$1:$D5921,D5921),"")</f>
        <v>354.03150215706341</v>
      </c>
      <c r="AK5921" s="34">
        <v>0.9211822660098522</v>
      </c>
      <c r="AL5921" s="34">
        <v>0</v>
      </c>
      <c r="AN5921" s="36">
        <v>0</v>
      </c>
      <c r="AO5921" s="34">
        <v>0</v>
      </c>
      <c r="AP5921" s="34">
        <v>0</v>
      </c>
      <c r="AS5921" s="36">
        <v>7.8817733990147784E-2</v>
      </c>
    </row>
    <row r="5922" spans="1:45" x14ac:dyDescent="0.3">
      <c r="A5922" s="4" t="s">
        <v>215</v>
      </c>
      <c r="B5922" t="s">
        <v>138</v>
      </c>
      <c r="C5922" s="28">
        <v>45111</v>
      </c>
      <c r="D5922">
        <v>2</v>
      </c>
      <c r="F5922" t="s">
        <v>162</v>
      </c>
      <c r="G5922" s="42" t="s">
        <v>193</v>
      </c>
      <c r="H5922">
        <f t="shared" si="468"/>
        <v>2023</v>
      </c>
      <c r="I5922" s="2" t="s">
        <v>139</v>
      </c>
      <c r="J5922">
        <v>16</v>
      </c>
      <c r="N5922" s="40">
        <v>57.698335888453983</v>
      </c>
      <c r="O5922" s="33">
        <f t="shared" si="467"/>
        <v>57.698335888453983</v>
      </c>
      <c r="P5922" s="22">
        <f>IF(ISNUMBER(O5922),SUMIFS(O$1:$O5922,A$1:$A5922,A5922,H$1:$H5922,H5922,D$1:$D5922,D5922),"")</f>
        <v>296.98964568997917</v>
      </c>
      <c r="AK5922" s="34">
        <v>0.81117021276595747</v>
      </c>
      <c r="AL5922" s="34">
        <v>0</v>
      </c>
      <c r="AN5922" s="36">
        <v>0</v>
      </c>
      <c r="AO5922" s="34">
        <v>0</v>
      </c>
      <c r="AP5922" s="34">
        <v>0</v>
      </c>
      <c r="AS5922" s="36">
        <v>0.18882978723404253</v>
      </c>
    </row>
    <row r="5923" spans="1:45" x14ac:dyDescent="0.3">
      <c r="A5923" s="4" t="s">
        <v>215</v>
      </c>
      <c r="B5923" t="s">
        <v>138</v>
      </c>
      <c r="C5923" s="28">
        <v>45111</v>
      </c>
      <c r="D5923">
        <v>3</v>
      </c>
      <c r="F5923" t="s">
        <v>162</v>
      </c>
      <c r="G5923" s="42" t="s">
        <v>193</v>
      </c>
      <c r="H5923">
        <f t="shared" si="468"/>
        <v>2023</v>
      </c>
      <c r="I5923" s="2" t="s">
        <v>139</v>
      </c>
      <c r="J5923">
        <v>16</v>
      </c>
      <c r="N5923" s="40">
        <v>146.42895213729878</v>
      </c>
      <c r="O5923" s="33">
        <f t="shared" ref="O5923:O5986" si="469">IF(LEN(N5923)&gt;0,N5923,"")</f>
        <v>146.42895213729878</v>
      </c>
      <c r="P5923" s="22">
        <f>IF(ISNUMBER(O5923),SUMIFS(O$1:$O5923,A$1:$A5923,A5923,H$1:$H5923,H5923,D$1:$D5923,D5923),"")</f>
        <v>487.86688391282564</v>
      </c>
      <c r="AK5923" s="34">
        <v>0.79931972789115646</v>
      </c>
      <c r="AL5923" s="34">
        <v>0</v>
      </c>
      <c r="AN5923" s="36">
        <v>0</v>
      </c>
      <c r="AO5923" s="34">
        <v>0</v>
      </c>
      <c r="AP5923" s="34">
        <v>0</v>
      </c>
      <c r="AS5923" s="36">
        <v>0.20068027210884357</v>
      </c>
    </row>
    <row r="5924" spans="1:45" x14ac:dyDescent="0.3">
      <c r="A5924" s="4" t="s">
        <v>215</v>
      </c>
      <c r="B5924" t="s">
        <v>138</v>
      </c>
      <c r="C5924" s="28">
        <v>45111</v>
      </c>
      <c r="D5924">
        <v>4</v>
      </c>
      <c r="F5924" t="s">
        <v>162</v>
      </c>
      <c r="G5924" s="42" t="s">
        <v>193</v>
      </c>
      <c r="H5924">
        <f t="shared" si="468"/>
        <v>2023</v>
      </c>
      <c r="I5924" s="2" t="s">
        <v>139</v>
      </c>
      <c r="J5924">
        <v>16</v>
      </c>
      <c r="N5924" s="40">
        <v>146.909380813181</v>
      </c>
      <c r="O5924" s="33">
        <f t="shared" si="469"/>
        <v>146.909380813181</v>
      </c>
      <c r="P5924" s="22">
        <f>IF(ISNUMBER(O5924),SUMIFS(O$1:$O5924,A$1:$A5924,A5924,H$1:$H5924,H5924,D$1:$D5924,D5924),"")</f>
        <v>395.84154685769374</v>
      </c>
      <c r="AK5924" s="34">
        <v>0.73966942148760328</v>
      </c>
      <c r="AL5924" s="34">
        <v>0</v>
      </c>
      <c r="AN5924" s="36">
        <v>0</v>
      </c>
      <c r="AO5924" s="34">
        <v>0</v>
      </c>
      <c r="AP5924" s="34">
        <v>0</v>
      </c>
      <c r="AS5924" s="36">
        <v>0.26033057851239672</v>
      </c>
    </row>
    <row r="5925" spans="1:45" x14ac:dyDescent="0.3">
      <c r="A5925" s="4" t="s">
        <v>215</v>
      </c>
      <c r="B5925" t="s">
        <v>138</v>
      </c>
      <c r="C5925" s="28">
        <v>45111</v>
      </c>
      <c r="D5925">
        <v>5</v>
      </c>
      <c r="F5925" t="s">
        <v>162</v>
      </c>
      <c r="G5925" s="42" t="s">
        <v>193</v>
      </c>
      <c r="H5925">
        <f t="shared" si="468"/>
        <v>2023</v>
      </c>
      <c r="I5925" s="2" t="s">
        <v>139</v>
      </c>
      <c r="J5925">
        <v>16</v>
      </c>
      <c r="N5925" s="40">
        <v>121.11291203624933</v>
      </c>
      <c r="O5925" s="33">
        <f t="shared" si="469"/>
        <v>121.11291203624933</v>
      </c>
      <c r="P5925" s="22">
        <f>IF(ISNUMBER(O5925),SUMIFS(O$1:$O5925,A$1:$A5925,A5925,H$1:$H5925,H5925,D$1:$D5925,D5925),"")</f>
        <v>437.52398329619575</v>
      </c>
      <c r="AK5925" s="34">
        <v>0.9051094890510949</v>
      </c>
      <c r="AL5925" s="34">
        <v>0</v>
      </c>
      <c r="AN5925" s="36">
        <v>0</v>
      </c>
      <c r="AO5925" s="34">
        <v>0</v>
      </c>
      <c r="AP5925" s="34">
        <v>0</v>
      </c>
      <c r="AS5925" s="36">
        <v>9.4890510948905105E-2</v>
      </c>
    </row>
    <row r="5926" spans="1:45" x14ac:dyDescent="0.3">
      <c r="A5926" s="4" t="s">
        <v>215</v>
      </c>
      <c r="B5926" t="s">
        <v>138</v>
      </c>
      <c r="C5926" s="28">
        <v>45173</v>
      </c>
      <c r="D5926">
        <v>1</v>
      </c>
      <c r="F5926" t="s">
        <v>162</v>
      </c>
      <c r="G5926" s="42" t="s">
        <v>193</v>
      </c>
      <c r="H5926">
        <f t="shared" si="468"/>
        <v>2023</v>
      </c>
      <c r="I5926" s="2" t="s">
        <v>139</v>
      </c>
      <c r="J5926">
        <v>17</v>
      </c>
      <c r="N5926" s="40">
        <v>49.473980793016338</v>
      </c>
      <c r="O5926" s="33">
        <f t="shared" si="469"/>
        <v>49.473980793016338</v>
      </c>
      <c r="P5926" s="22">
        <f>IF(ISNUMBER(O5926),SUMIFS(O$1:$O5926,A$1:$A5926,A5926,H$1:$H5926,H5926,D$1:$D5926,D5926),"")</f>
        <v>403.50548295007974</v>
      </c>
      <c r="AK5926" s="34">
        <v>0.9211822660098522</v>
      </c>
      <c r="AL5926" s="34">
        <v>0</v>
      </c>
      <c r="AN5926" s="36">
        <v>0</v>
      </c>
      <c r="AO5926" s="34">
        <v>0</v>
      </c>
      <c r="AP5926" s="34">
        <v>0</v>
      </c>
      <c r="AS5926" s="36">
        <v>7.8817733990147784E-2</v>
      </c>
    </row>
    <row r="5927" spans="1:45" x14ac:dyDescent="0.3">
      <c r="A5927" s="4" t="s">
        <v>215</v>
      </c>
      <c r="B5927" t="s">
        <v>138</v>
      </c>
      <c r="C5927" s="28">
        <v>45173</v>
      </c>
      <c r="D5927">
        <v>2</v>
      </c>
      <c r="F5927" t="s">
        <v>162</v>
      </c>
      <c r="G5927" s="42" t="s">
        <v>193</v>
      </c>
      <c r="H5927">
        <f t="shared" si="468"/>
        <v>2023</v>
      </c>
      <c r="I5927" s="2" t="s">
        <v>139</v>
      </c>
      <c r="J5927">
        <v>17</v>
      </c>
      <c r="N5927" s="40">
        <v>87.885615526939418</v>
      </c>
      <c r="O5927" s="33">
        <f t="shared" si="469"/>
        <v>87.885615526939418</v>
      </c>
      <c r="P5927" s="22">
        <f>IF(ISNUMBER(O5927),SUMIFS(O$1:$O5927,A$1:$A5927,A5927,H$1:$H5927,H5927,D$1:$D5927,D5927),"")</f>
        <v>384.8752612169186</v>
      </c>
      <c r="AK5927" s="34">
        <v>0.81117021276595747</v>
      </c>
      <c r="AL5927" s="34">
        <v>0</v>
      </c>
      <c r="AN5927" s="36">
        <v>0</v>
      </c>
      <c r="AO5927" s="34">
        <v>0</v>
      </c>
      <c r="AP5927" s="34">
        <v>0</v>
      </c>
      <c r="AS5927" s="36">
        <v>0.18882978723404253</v>
      </c>
    </row>
    <row r="5928" spans="1:45" x14ac:dyDescent="0.3">
      <c r="A5928" s="4" t="s">
        <v>215</v>
      </c>
      <c r="B5928" t="s">
        <v>138</v>
      </c>
      <c r="C5928" s="28">
        <v>45173</v>
      </c>
      <c r="D5928">
        <v>3</v>
      </c>
      <c r="F5928" t="s">
        <v>162</v>
      </c>
      <c r="G5928" s="42" t="s">
        <v>193</v>
      </c>
      <c r="H5928">
        <f t="shared" si="468"/>
        <v>2023</v>
      </c>
      <c r="I5928" s="2" t="s">
        <v>139</v>
      </c>
      <c r="J5928">
        <v>17</v>
      </c>
      <c r="N5928" s="40">
        <v>116.70220099068626</v>
      </c>
      <c r="O5928" s="33">
        <f t="shared" si="469"/>
        <v>116.70220099068626</v>
      </c>
      <c r="P5928" s="22">
        <f>IF(ISNUMBER(O5928),SUMIFS(O$1:$O5928,A$1:$A5928,A5928,H$1:$H5928,H5928,D$1:$D5928,D5928),"")</f>
        <v>604.56908490351191</v>
      </c>
      <c r="AK5928" s="34">
        <v>0.79931972789115646</v>
      </c>
      <c r="AL5928" s="34">
        <v>0</v>
      </c>
      <c r="AN5928" s="36">
        <v>0</v>
      </c>
      <c r="AO5928" s="34">
        <v>0</v>
      </c>
      <c r="AP5928" s="34">
        <v>0</v>
      </c>
      <c r="AS5928" s="36">
        <v>0.20068027210884357</v>
      </c>
    </row>
    <row r="5929" spans="1:45" x14ac:dyDescent="0.3">
      <c r="A5929" s="4" t="s">
        <v>215</v>
      </c>
      <c r="B5929" t="s">
        <v>138</v>
      </c>
      <c r="C5929" s="28">
        <v>45173</v>
      </c>
      <c r="D5929">
        <v>4</v>
      </c>
      <c r="F5929" t="s">
        <v>162</v>
      </c>
      <c r="G5929" s="42" t="s">
        <v>193</v>
      </c>
      <c r="H5929">
        <f t="shared" si="468"/>
        <v>2023</v>
      </c>
      <c r="I5929" s="2" t="s">
        <v>139</v>
      </c>
      <c r="J5929">
        <v>17</v>
      </c>
      <c r="N5929" s="40">
        <v>127.39726027397265</v>
      </c>
      <c r="O5929" s="33">
        <f t="shared" si="469"/>
        <v>127.39726027397265</v>
      </c>
      <c r="P5929" s="22">
        <f>IF(ISNUMBER(O5929),SUMIFS(O$1:$O5929,A$1:$A5929,A5929,H$1:$H5929,H5929,D$1:$D5929,D5929),"")</f>
        <v>523.23880713166636</v>
      </c>
      <c r="AK5929" s="34">
        <v>0.73966942148760328</v>
      </c>
      <c r="AL5929" s="34">
        <v>0</v>
      </c>
      <c r="AN5929" s="36">
        <v>0</v>
      </c>
      <c r="AO5929" s="34">
        <v>0</v>
      </c>
      <c r="AP5929" s="34">
        <v>0</v>
      </c>
      <c r="AS5929" s="36">
        <v>0.26033057851239672</v>
      </c>
    </row>
    <row r="5930" spans="1:45" x14ac:dyDescent="0.3">
      <c r="A5930" s="4" t="s">
        <v>215</v>
      </c>
      <c r="B5930" t="s">
        <v>138</v>
      </c>
      <c r="C5930" s="28">
        <v>45173</v>
      </c>
      <c r="D5930">
        <v>5</v>
      </c>
      <c r="F5930" t="s">
        <v>162</v>
      </c>
      <c r="G5930" s="42" t="s">
        <v>193</v>
      </c>
      <c r="H5930">
        <f t="shared" si="468"/>
        <v>2023</v>
      </c>
      <c r="I5930" s="2" t="s">
        <v>139</v>
      </c>
      <c r="J5930">
        <v>17</v>
      </c>
      <c r="N5930" s="40">
        <v>127.44780210949732</v>
      </c>
      <c r="O5930" s="33">
        <f t="shared" si="469"/>
        <v>127.44780210949732</v>
      </c>
      <c r="P5930" s="22">
        <f>IF(ISNUMBER(O5930),SUMIFS(O$1:$O5930,A$1:$A5930,A5930,H$1:$H5930,H5930,D$1:$D5930,D5930),"")</f>
        <v>564.97178540569303</v>
      </c>
      <c r="AK5930" s="34">
        <v>0.9051094890510949</v>
      </c>
      <c r="AL5930" s="34">
        <v>0</v>
      </c>
      <c r="AN5930" s="36">
        <v>0</v>
      </c>
      <c r="AO5930" s="34">
        <v>0</v>
      </c>
      <c r="AP5930" s="34">
        <v>0</v>
      </c>
      <c r="AS5930" s="36">
        <v>9.4890510948905091E-2</v>
      </c>
    </row>
    <row r="5931" spans="1:45" x14ac:dyDescent="0.3">
      <c r="A5931" s="4" t="s">
        <v>215</v>
      </c>
      <c r="B5931" t="s">
        <v>138</v>
      </c>
      <c r="C5931" s="28">
        <v>45212</v>
      </c>
      <c r="D5931">
        <v>1</v>
      </c>
      <c r="F5931" t="s">
        <v>162</v>
      </c>
      <c r="G5931" s="42" t="s">
        <v>193</v>
      </c>
      <c r="H5931">
        <f t="shared" si="468"/>
        <v>2023</v>
      </c>
      <c r="I5931" s="2" t="s">
        <v>139</v>
      </c>
      <c r="J5931">
        <v>18</v>
      </c>
      <c r="N5931" s="40">
        <v>164.92396362715891</v>
      </c>
      <c r="O5931" s="33">
        <f t="shared" si="469"/>
        <v>164.92396362715891</v>
      </c>
      <c r="P5931" s="22">
        <f>IF(ISNUMBER(O5931),SUMIFS(O$1:$O5931,A$1:$A5931,A5931,H$1:$H5931,H5931,D$1:$D5931,D5931),"")</f>
        <v>568.42944657723865</v>
      </c>
      <c r="AK5931" s="34">
        <v>1</v>
      </c>
      <c r="AL5931" s="34">
        <v>0</v>
      </c>
      <c r="AN5931" s="36">
        <v>0</v>
      </c>
      <c r="AO5931" s="34">
        <v>0</v>
      </c>
      <c r="AP5931" s="34">
        <v>0</v>
      </c>
      <c r="AS5931" s="36">
        <v>0</v>
      </c>
    </row>
    <row r="5932" spans="1:45" x14ac:dyDescent="0.3">
      <c r="A5932" s="4" t="s">
        <v>215</v>
      </c>
      <c r="B5932" t="s">
        <v>138</v>
      </c>
      <c r="C5932" s="28">
        <v>45212</v>
      </c>
      <c r="D5932">
        <v>2</v>
      </c>
      <c r="F5932" t="s">
        <v>162</v>
      </c>
      <c r="G5932" s="42" t="s">
        <v>193</v>
      </c>
      <c r="H5932">
        <f t="shared" si="468"/>
        <v>2023</v>
      </c>
      <c r="I5932" s="2" t="s">
        <v>139</v>
      </c>
      <c r="J5932">
        <v>18</v>
      </c>
      <c r="N5932" s="40">
        <v>190.97514195822038</v>
      </c>
      <c r="O5932" s="33">
        <f t="shared" si="469"/>
        <v>190.97514195822038</v>
      </c>
      <c r="P5932" s="22">
        <f>IF(ISNUMBER(O5932),SUMIFS(O$1:$O5932,A$1:$A5932,A5932,H$1:$H5932,H5932,D$1:$D5932,D5932),"")</f>
        <v>575.85040317513904</v>
      </c>
      <c r="AK5932" s="34">
        <v>1</v>
      </c>
      <c r="AL5932" s="34">
        <v>0</v>
      </c>
      <c r="AN5932" s="36">
        <v>0</v>
      </c>
      <c r="AO5932" s="34">
        <v>0</v>
      </c>
      <c r="AP5932" s="34">
        <v>0</v>
      </c>
      <c r="AS5932" s="36">
        <v>0</v>
      </c>
    </row>
    <row r="5933" spans="1:45" x14ac:dyDescent="0.3">
      <c r="A5933" s="4" t="s">
        <v>215</v>
      </c>
      <c r="B5933" t="s">
        <v>138</v>
      </c>
      <c r="C5933" s="28">
        <v>45212</v>
      </c>
      <c r="D5933">
        <v>3</v>
      </c>
      <c r="F5933" t="s">
        <v>162</v>
      </c>
      <c r="G5933" s="42" t="s">
        <v>193</v>
      </c>
      <c r="H5933">
        <f t="shared" si="468"/>
        <v>2023</v>
      </c>
      <c r="I5933" s="2" t="s">
        <v>139</v>
      </c>
      <c r="J5933">
        <v>18</v>
      </c>
      <c r="N5933" s="40">
        <v>269.25563825701408</v>
      </c>
      <c r="O5933" s="33">
        <f t="shared" si="469"/>
        <v>269.25563825701408</v>
      </c>
      <c r="P5933" s="22">
        <f>IF(ISNUMBER(O5933),SUMIFS(O$1:$O5933,A$1:$A5933,A5933,H$1:$H5933,H5933,D$1:$D5933,D5933),"")</f>
        <v>873.82472316052599</v>
      </c>
      <c r="AK5933" s="34">
        <v>1</v>
      </c>
      <c r="AL5933" s="34">
        <v>0</v>
      </c>
      <c r="AN5933" s="36">
        <v>0</v>
      </c>
      <c r="AO5933" s="34">
        <v>0</v>
      </c>
      <c r="AP5933" s="34">
        <v>0</v>
      </c>
      <c r="AS5933" s="36">
        <v>0</v>
      </c>
    </row>
    <row r="5934" spans="1:45" x14ac:dyDescent="0.3">
      <c r="A5934" s="4" t="s">
        <v>215</v>
      </c>
      <c r="B5934" t="s">
        <v>138</v>
      </c>
      <c r="C5934" s="28">
        <v>45212</v>
      </c>
      <c r="D5934">
        <v>4</v>
      </c>
      <c r="F5934" t="s">
        <v>162</v>
      </c>
      <c r="G5934" s="42" t="s">
        <v>193</v>
      </c>
      <c r="H5934">
        <f t="shared" si="468"/>
        <v>2023</v>
      </c>
      <c r="I5934" s="2" t="s">
        <v>139</v>
      </c>
      <c r="J5934">
        <v>18</v>
      </c>
      <c r="N5934" s="40">
        <v>231.47987020790774</v>
      </c>
      <c r="O5934" s="33">
        <f t="shared" si="469"/>
        <v>231.47987020790774</v>
      </c>
      <c r="P5934" s="22">
        <f>IF(ISNUMBER(O5934),SUMIFS(O$1:$O5934,A$1:$A5934,A5934,H$1:$H5934,H5934,D$1:$D5934,D5934),"")</f>
        <v>754.71867733957413</v>
      </c>
      <c r="AK5934" s="34">
        <v>0.96217494089834499</v>
      </c>
      <c r="AL5934" s="34">
        <v>0</v>
      </c>
      <c r="AN5934" s="36">
        <v>0</v>
      </c>
      <c r="AO5934" s="34">
        <v>0</v>
      </c>
      <c r="AP5934" s="34">
        <v>0</v>
      </c>
      <c r="AS5934" s="36">
        <v>3.7825059101654845E-2</v>
      </c>
    </row>
    <row r="5935" spans="1:45" x14ac:dyDescent="0.3">
      <c r="A5935" s="4" t="s">
        <v>215</v>
      </c>
      <c r="B5935" t="s">
        <v>138</v>
      </c>
      <c r="C5935" s="28">
        <v>45212</v>
      </c>
      <c r="D5935">
        <v>5</v>
      </c>
      <c r="F5935" t="s">
        <v>162</v>
      </c>
      <c r="G5935" s="42" t="s">
        <v>193</v>
      </c>
      <c r="H5935">
        <f t="shared" si="468"/>
        <v>2023</v>
      </c>
      <c r="I5935" s="2" t="s">
        <v>139</v>
      </c>
      <c r="J5935">
        <v>18</v>
      </c>
      <c r="N5935" s="40">
        <v>169.78938130759104</v>
      </c>
      <c r="O5935" s="33">
        <f t="shared" si="469"/>
        <v>169.78938130759104</v>
      </c>
      <c r="P5935" s="22">
        <f>IF(ISNUMBER(O5935),SUMIFS(O$1:$O5935,A$1:$A5935,A5935,H$1:$H5935,H5935,D$1:$D5935,D5935),"")</f>
        <v>734.76116671328407</v>
      </c>
      <c r="AK5935" s="34">
        <v>1</v>
      </c>
      <c r="AL5935" s="34">
        <v>0</v>
      </c>
      <c r="AN5935" s="36">
        <v>0</v>
      </c>
      <c r="AO5935" s="34">
        <v>0</v>
      </c>
      <c r="AP5935" s="34">
        <v>0</v>
      </c>
      <c r="AS5935" s="36">
        <v>0</v>
      </c>
    </row>
    <row r="5936" spans="1:45" x14ac:dyDescent="0.3">
      <c r="A5936" s="4" t="s">
        <v>215</v>
      </c>
      <c r="B5936" t="s">
        <v>138</v>
      </c>
      <c r="C5936" s="28">
        <v>45253</v>
      </c>
      <c r="D5936">
        <v>1</v>
      </c>
      <c r="F5936" t="s">
        <v>162</v>
      </c>
      <c r="G5936" s="42" t="s">
        <v>193</v>
      </c>
      <c r="H5936">
        <f t="shared" si="468"/>
        <v>2023</v>
      </c>
      <c r="I5936" s="2" t="s">
        <v>139</v>
      </c>
      <c r="J5936">
        <v>19</v>
      </c>
      <c r="N5936" s="40">
        <v>91.845219059801707</v>
      </c>
      <c r="O5936" s="33">
        <f t="shared" si="469"/>
        <v>91.845219059801707</v>
      </c>
      <c r="P5936" s="22">
        <f>IF(ISNUMBER(O5936),SUMIFS(O$1:$O5936,A$1:$A5936,A5936,H$1:$H5936,H5936,D$1:$D5936,D5936),"")</f>
        <v>660.27466563704036</v>
      </c>
      <c r="AK5936" s="34">
        <v>1</v>
      </c>
      <c r="AL5936" s="34">
        <v>0</v>
      </c>
      <c r="AN5936" s="36">
        <v>0</v>
      </c>
      <c r="AO5936" s="34">
        <v>0</v>
      </c>
      <c r="AP5936" s="34">
        <v>0</v>
      </c>
      <c r="AS5936" s="36">
        <v>0</v>
      </c>
    </row>
    <row r="5937" spans="1:45" x14ac:dyDescent="0.3">
      <c r="A5937" s="4" t="s">
        <v>215</v>
      </c>
      <c r="B5937" t="s">
        <v>138</v>
      </c>
      <c r="C5937" s="28">
        <v>45253</v>
      </c>
      <c r="D5937">
        <v>2</v>
      </c>
      <c r="F5937" t="s">
        <v>162</v>
      </c>
      <c r="G5937" s="42" t="s">
        <v>193</v>
      </c>
      <c r="H5937">
        <f t="shared" si="468"/>
        <v>2023</v>
      </c>
      <c r="I5937" s="2" t="s">
        <v>139</v>
      </c>
      <c r="J5937">
        <v>19</v>
      </c>
      <c r="N5937" s="40">
        <v>74.442801335253691</v>
      </c>
      <c r="O5937" s="33">
        <f t="shared" si="469"/>
        <v>74.442801335253691</v>
      </c>
      <c r="P5937" s="22">
        <f>IF(ISNUMBER(O5937),SUMIFS(O$1:$O5937,A$1:$A5937,A5937,H$1:$H5937,H5937,D$1:$D5937,D5937),"")</f>
        <v>650.29320451039268</v>
      </c>
      <c r="AK5937" s="34">
        <v>0.97883597883597895</v>
      </c>
      <c r="AL5937" s="34">
        <v>0</v>
      </c>
      <c r="AN5937" s="36">
        <v>0</v>
      </c>
      <c r="AO5937" s="34">
        <v>0</v>
      </c>
      <c r="AP5937" s="34">
        <v>0</v>
      </c>
      <c r="AS5937" s="36">
        <v>2.1164021164021166E-2</v>
      </c>
    </row>
    <row r="5938" spans="1:45" x14ac:dyDescent="0.3">
      <c r="A5938" s="4" t="s">
        <v>215</v>
      </c>
      <c r="B5938" t="s">
        <v>138</v>
      </c>
      <c r="C5938" s="28">
        <v>45253</v>
      </c>
      <c r="D5938">
        <v>3</v>
      </c>
      <c r="F5938" t="s">
        <v>162</v>
      </c>
      <c r="G5938" s="42" t="s">
        <v>193</v>
      </c>
      <c r="H5938">
        <f t="shared" si="468"/>
        <v>2023</v>
      </c>
      <c r="I5938" s="2" t="s">
        <v>139</v>
      </c>
      <c r="J5938">
        <v>19</v>
      </c>
      <c r="N5938" s="40">
        <v>97.755820675881665</v>
      </c>
      <c r="O5938" s="33">
        <f t="shared" si="469"/>
        <v>97.755820675881665</v>
      </c>
      <c r="P5938" s="22">
        <f>IF(ISNUMBER(O5938),SUMIFS(O$1:$O5938,A$1:$A5938,A5938,H$1:$H5938,H5938,D$1:$D5938,D5938),"")</f>
        <v>971.58054383640763</v>
      </c>
      <c r="AK5938" s="34">
        <v>0.88714733542319746</v>
      </c>
      <c r="AL5938" s="34">
        <v>0</v>
      </c>
      <c r="AN5938" s="36">
        <v>0</v>
      </c>
      <c r="AO5938" s="34">
        <v>0</v>
      </c>
      <c r="AP5938" s="34">
        <v>0</v>
      </c>
      <c r="AS5938" s="36">
        <v>0.1128526645768025</v>
      </c>
    </row>
    <row r="5939" spans="1:45" x14ac:dyDescent="0.3">
      <c r="A5939" s="4" t="s">
        <v>215</v>
      </c>
      <c r="B5939" t="s">
        <v>138</v>
      </c>
      <c r="C5939" s="28">
        <v>45253</v>
      </c>
      <c r="D5939">
        <v>4</v>
      </c>
      <c r="F5939" t="s">
        <v>162</v>
      </c>
      <c r="G5939" s="42" t="s">
        <v>193</v>
      </c>
      <c r="H5939">
        <f t="shared" si="468"/>
        <v>2023</v>
      </c>
      <c r="I5939" s="2" t="s">
        <v>139</v>
      </c>
      <c r="J5939">
        <v>19</v>
      </c>
      <c r="N5939" s="40">
        <v>71.920088790233081</v>
      </c>
      <c r="O5939" s="33">
        <f t="shared" si="469"/>
        <v>71.920088790233081</v>
      </c>
      <c r="P5939" s="22">
        <f>IF(ISNUMBER(O5939),SUMIFS(O$1:$O5939,A$1:$A5939,A5939,H$1:$H5939,H5939,D$1:$D5939,D5939),"")</f>
        <v>826.63876612980721</v>
      </c>
      <c r="AK5939" s="34">
        <v>0.97631578947368425</v>
      </c>
      <c r="AL5939" s="34">
        <v>0</v>
      </c>
      <c r="AN5939" s="36">
        <v>0</v>
      </c>
      <c r="AO5939" s="34">
        <v>0</v>
      </c>
      <c r="AP5939" s="34">
        <v>0</v>
      </c>
      <c r="AS5939" s="36">
        <v>2.368421052631579E-2</v>
      </c>
    </row>
    <row r="5940" spans="1:45" x14ac:dyDescent="0.3">
      <c r="A5940" s="4" t="s">
        <v>215</v>
      </c>
      <c r="B5940" t="s">
        <v>138</v>
      </c>
      <c r="C5940" s="28">
        <v>45253</v>
      </c>
      <c r="D5940">
        <v>5</v>
      </c>
      <c r="F5940" t="s">
        <v>162</v>
      </c>
      <c r="G5940" s="42" t="s">
        <v>193</v>
      </c>
      <c r="H5940">
        <f t="shared" si="468"/>
        <v>2023</v>
      </c>
      <c r="I5940" s="2" t="s">
        <v>139</v>
      </c>
      <c r="J5940">
        <v>19</v>
      </c>
      <c r="N5940" s="40">
        <v>95.379649738000836</v>
      </c>
      <c r="O5940" s="33">
        <f t="shared" si="469"/>
        <v>95.379649738000836</v>
      </c>
      <c r="P5940" s="22">
        <f>IF(ISNUMBER(O5940),SUMIFS(O$1:$O5940,A$1:$A5940,A5940,H$1:$H5940,H5940,D$1:$D5940,D5940),"")</f>
        <v>830.14081645128488</v>
      </c>
      <c r="AK5940" s="34">
        <v>1</v>
      </c>
      <c r="AL5940" s="34">
        <v>0</v>
      </c>
      <c r="AN5940" s="36">
        <v>0</v>
      </c>
      <c r="AO5940" s="34">
        <v>0</v>
      </c>
      <c r="AP5940" s="34">
        <v>0</v>
      </c>
      <c r="AS5940" s="36">
        <v>0</v>
      </c>
    </row>
    <row r="5941" spans="1:45" x14ac:dyDescent="0.3">
      <c r="A5941" s="4" t="s">
        <v>215</v>
      </c>
      <c r="B5941" t="s">
        <v>138</v>
      </c>
      <c r="C5941" s="28">
        <v>45301</v>
      </c>
      <c r="D5941">
        <v>1</v>
      </c>
      <c r="F5941" t="s">
        <v>162</v>
      </c>
      <c r="G5941" s="42" t="s">
        <v>193</v>
      </c>
      <c r="H5941">
        <f t="shared" si="468"/>
        <v>2024</v>
      </c>
      <c r="I5941" s="2" t="s">
        <v>139</v>
      </c>
      <c r="J5941">
        <v>20</v>
      </c>
      <c r="N5941" s="40">
        <v>53.204738049534157</v>
      </c>
      <c r="O5941" s="33">
        <f t="shared" si="469"/>
        <v>53.204738049534157</v>
      </c>
      <c r="P5941" s="22">
        <f>IF(ISNUMBER(O5941),SUMIFS(O$1:$O5941,A$1:$A5941,A5941,H$1:$H5941,H5941,D$1:$D5941,D5941),"")</f>
        <v>53.204738049534157</v>
      </c>
      <c r="AK5941" s="34">
        <v>0.7640449438202247</v>
      </c>
      <c r="AL5941" s="34">
        <v>0</v>
      </c>
      <c r="AN5941" s="36">
        <v>0</v>
      </c>
      <c r="AO5941" s="34">
        <v>0</v>
      </c>
      <c r="AP5941" s="34">
        <v>0</v>
      </c>
      <c r="AS5941" s="36">
        <v>0.23595505617977527</v>
      </c>
    </row>
    <row r="5942" spans="1:45" x14ac:dyDescent="0.3">
      <c r="A5942" s="4" t="s">
        <v>215</v>
      </c>
      <c r="B5942" t="s">
        <v>138</v>
      </c>
      <c r="C5942" s="28">
        <v>45301</v>
      </c>
      <c r="D5942">
        <v>2</v>
      </c>
      <c r="F5942" t="s">
        <v>162</v>
      </c>
      <c r="G5942" s="42" t="s">
        <v>193</v>
      </c>
      <c r="H5942">
        <f t="shared" si="468"/>
        <v>2024</v>
      </c>
      <c r="I5942" s="2" t="s">
        <v>139</v>
      </c>
      <c r="J5942">
        <v>20</v>
      </c>
      <c r="N5942" s="40">
        <v>72.555703162303857</v>
      </c>
      <c r="O5942" s="33">
        <f t="shared" si="469"/>
        <v>72.555703162303857</v>
      </c>
      <c r="P5942" s="22">
        <f>IF(ISNUMBER(O5942),SUMIFS(O$1:$O5942,A$1:$A5942,A5942,H$1:$H5942,H5942,D$1:$D5942,D5942),"")</f>
        <v>72.555703162303857</v>
      </c>
      <c r="AK5942" s="34">
        <v>0.70202020202020199</v>
      </c>
      <c r="AL5942" s="34">
        <v>0</v>
      </c>
      <c r="AN5942" s="36">
        <v>0</v>
      </c>
      <c r="AO5942" s="34">
        <v>0</v>
      </c>
      <c r="AP5942" s="34">
        <v>0</v>
      </c>
      <c r="AS5942" s="36">
        <v>0.29797979797979801</v>
      </c>
    </row>
    <row r="5943" spans="1:45" x14ac:dyDescent="0.3">
      <c r="A5943" s="4" t="s">
        <v>215</v>
      </c>
      <c r="B5943" t="s">
        <v>138</v>
      </c>
      <c r="C5943" s="28">
        <v>45301</v>
      </c>
      <c r="D5943">
        <v>3</v>
      </c>
      <c r="F5943" t="s">
        <v>162</v>
      </c>
      <c r="G5943" s="42" t="s">
        <v>193</v>
      </c>
      <c r="H5943">
        <f t="shared" si="468"/>
        <v>2024</v>
      </c>
      <c r="I5943" s="2" t="s">
        <v>139</v>
      </c>
      <c r="J5943">
        <v>20</v>
      </c>
      <c r="N5943" s="40">
        <v>84.660216256171651</v>
      </c>
      <c r="O5943" s="33">
        <f t="shared" si="469"/>
        <v>84.660216256171651</v>
      </c>
      <c r="P5943" s="22">
        <f>IF(ISNUMBER(O5943),SUMIFS(O$1:$O5943,A$1:$A5943,A5943,H$1:$H5943,H5943,D$1:$D5943,D5943),"")</f>
        <v>84.660216256171651</v>
      </c>
      <c r="AK5943" s="34">
        <v>0.72357723577235766</v>
      </c>
      <c r="AL5943" s="34">
        <v>0</v>
      </c>
      <c r="AN5943" s="36">
        <v>0</v>
      </c>
      <c r="AO5943" s="34">
        <v>0</v>
      </c>
      <c r="AP5943" s="34">
        <v>0</v>
      </c>
      <c r="AS5943" s="36">
        <v>0.27642276422764223</v>
      </c>
    </row>
    <row r="5944" spans="1:45" x14ac:dyDescent="0.3">
      <c r="A5944" s="4" t="s">
        <v>215</v>
      </c>
      <c r="B5944" t="s">
        <v>138</v>
      </c>
      <c r="C5944" s="28">
        <v>45301</v>
      </c>
      <c r="D5944">
        <v>4</v>
      </c>
      <c r="F5944" t="s">
        <v>162</v>
      </c>
      <c r="G5944" s="42" t="s">
        <v>193</v>
      </c>
      <c r="H5944">
        <f t="shared" si="468"/>
        <v>2024</v>
      </c>
      <c r="I5944" s="2" t="s">
        <v>139</v>
      </c>
      <c r="J5944">
        <v>20</v>
      </c>
      <c r="N5944" s="40">
        <v>81.762568850345716</v>
      </c>
      <c r="O5944" s="33">
        <f t="shared" si="469"/>
        <v>81.762568850345716</v>
      </c>
      <c r="P5944" s="22">
        <f>IF(ISNUMBER(O5944),SUMIFS(O$1:$O5944,A$1:$A5944,A5944,H$1:$H5944,H5944,D$1:$D5944,D5944),"")</f>
        <v>81.762568850345716</v>
      </c>
      <c r="AK5944" s="34">
        <v>0.84388185654008441</v>
      </c>
      <c r="AL5944" s="34">
        <v>0</v>
      </c>
      <c r="AN5944" s="36">
        <v>0</v>
      </c>
      <c r="AO5944" s="34">
        <v>0</v>
      </c>
      <c r="AP5944" s="34">
        <v>0</v>
      </c>
      <c r="AS5944" s="36">
        <v>0.15611814345991562</v>
      </c>
    </row>
    <row r="5945" spans="1:45" x14ac:dyDescent="0.3">
      <c r="A5945" s="4" t="s">
        <v>215</v>
      </c>
      <c r="B5945" t="s">
        <v>138</v>
      </c>
      <c r="C5945" s="28">
        <v>45301</v>
      </c>
      <c r="D5945">
        <v>5</v>
      </c>
      <c r="F5945" t="s">
        <v>162</v>
      </c>
      <c r="G5945" s="42" t="s">
        <v>193</v>
      </c>
      <c r="H5945">
        <f t="shared" si="468"/>
        <v>2024</v>
      </c>
      <c r="I5945" s="2" t="s">
        <v>139</v>
      </c>
      <c r="J5945">
        <v>20</v>
      </c>
      <c r="N5945" s="40">
        <v>65.181881314983812</v>
      </c>
      <c r="O5945" s="33">
        <f t="shared" si="469"/>
        <v>65.181881314983812</v>
      </c>
      <c r="P5945" s="22">
        <f>IF(ISNUMBER(O5945),SUMIFS(O$1:$O5945,A$1:$A5945,A5945,H$1:$H5945,H5945,D$1:$D5945,D5945),"")</f>
        <v>65.181881314983812</v>
      </c>
      <c r="AK5945" s="34">
        <v>0.81725888324873097</v>
      </c>
      <c r="AL5945" s="34">
        <v>0</v>
      </c>
      <c r="AN5945" s="36">
        <v>0</v>
      </c>
      <c r="AO5945" s="34">
        <v>0</v>
      </c>
      <c r="AP5945" s="34">
        <v>0</v>
      </c>
      <c r="AS5945" s="36">
        <v>0.182741116751269</v>
      </c>
    </row>
    <row r="5946" spans="1:45" x14ac:dyDescent="0.3">
      <c r="A5946" s="4" t="s">
        <v>215</v>
      </c>
      <c r="B5946" t="s">
        <v>138</v>
      </c>
      <c r="C5946" s="28">
        <v>45353</v>
      </c>
      <c r="D5946">
        <v>1</v>
      </c>
      <c r="F5946" t="s">
        <v>162</v>
      </c>
      <c r="G5946" s="42" t="s">
        <v>193</v>
      </c>
      <c r="H5946">
        <f t="shared" si="468"/>
        <v>2024</v>
      </c>
      <c r="I5946" s="2" t="s">
        <v>139</v>
      </c>
      <c r="J5946">
        <v>21</v>
      </c>
      <c r="N5946" s="40">
        <v>69.183705691955481</v>
      </c>
      <c r="O5946" s="33">
        <f t="shared" si="469"/>
        <v>69.183705691955481</v>
      </c>
      <c r="P5946" s="22">
        <f>IF(ISNUMBER(O5946),SUMIFS(O$1:$O5946,A$1:$A5946,A5946,H$1:$H5946,H5946,D$1:$D5946,D5946),"")</f>
        <v>122.38844374148964</v>
      </c>
      <c r="AK5946" s="34">
        <v>0.49693251533742339</v>
      </c>
      <c r="AL5946" s="34">
        <v>0</v>
      </c>
      <c r="AN5946" s="36">
        <v>0</v>
      </c>
      <c r="AO5946" s="34">
        <v>0</v>
      </c>
      <c r="AP5946" s="34">
        <v>0</v>
      </c>
      <c r="AS5946" s="36">
        <v>0.50306748466257678</v>
      </c>
    </row>
    <row r="5947" spans="1:45" x14ac:dyDescent="0.3">
      <c r="A5947" s="4" t="s">
        <v>215</v>
      </c>
      <c r="B5947" t="s">
        <v>138</v>
      </c>
      <c r="C5947" s="28">
        <v>45353</v>
      </c>
      <c r="D5947">
        <v>2</v>
      </c>
      <c r="F5947" t="s">
        <v>162</v>
      </c>
      <c r="G5947" s="42" t="s">
        <v>193</v>
      </c>
      <c r="H5947">
        <f t="shared" si="468"/>
        <v>2024</v>
      </c>
      <c r="I5947" s="2" t="s">
        <v>139</v>
      </c>
      <c r="J5947">
        <v>21</v>
      </c>
      <c r="N5947" s="40">
        <v>92.759699814662909</v>
      </c>
      <c r="O5947" s="33">
        <f t="shared" si="469"/>
        <v>92.759699814662909</v>
      </c>
      <c r="P5947" s="22">
        <f>IF(ISNUMBER(O5947),SUMIFS(O$1:$O5947,A$1:$A5947,A5947,H$1:$H5947,H5947,D$1:$D5947,D5947),"")</f>
        <v>165.31540297696677</v>
      </c>
      <c r="AK5947" s="34">
        <v>0.44489795918367347</v>
      </c>
      <c r="AL5947" s="34">
        <v>0</v>
      </c>
      <c r="AN5947" s="36">
        <v>0</v>
      </c>
      <c r="AO5947" s="34">
        <v>0</v>
      </c>
      <c r="AP5947" s="34">
        <v>0</v>
      </c>
      <c r="AS5947" s="36">
        <v>0.55510204081632653</v>
      </c>
    </row>
    <row r="5948" spans="1:45" x14ac:dyDescent="0.3">
      <c r="A5948" s="4" t="s">
        <v>215</v>
      </c>
      <c r="B5948" t="s">
        <v>138</v>
      </c>
      <c r="C5948" s="28">
        <v>45353</v>
      </c>
      <c r="D5948">
        <v>3</v>
      </c>
      <c r="F5948" t="s">
        <v>162</v>
      </c>
      <c r="G5948" s="42" t="s">
        <v>193</v>
      </c>
      <c r="H5948">
        <f t="shared" si="468"/>
        <v>2024</v>
      </c>
      <c r="I5948" s="2" t="s">
        <v>139</v>
      </c>
      <c r="J5948">
        <v>21</v>
      </c>
      <c r="N5948" s="40">
        <v>107.69544147532676</v>
      </c>
      <c r="O5948" s="33">
        <f t="shared" si="469"/>
        <v>107.69544147532676</v>
      </c>
      <c r="P5948" s="22">
        <f>IF(ISNUMBER(O5948),SUMIFS(O$1:$O5948,A$1:$A5948,A5948,H$1:$H5948,H5948,D$1:$D5948,D5948),"")</f>
        <v>192.35565773149841</v>
      </c>
      <c r="AK5948" s="34">
        <v>0.23384615384615384</v>
      </c>
      <c r="AL5948" s="34">
        <v>0</v>
      </c>
      <c r="AN5948" s="36">
        <v>0</v>
      </c>
      <c r="AO5948" s="34">
        <v>0</v>
      </c>
      <c r="AP5948" s="34">
        <v>0</v>
      </c>
      <c r="AS5948" s="36">
        <v>0.76615384615384607</v>
      </c>
    </row>
    <row r="5949" spans="1:45" x14ac:dyDescent="0.3">
      <c r="A5949" s="4" t="s">
        <v>215</v>
      </c>
      <c r="B5949" t="s">
        <v>138</v>
      </c>
      <c r="C5949" s="28">
        <v>45353</v>
      </c>
      <c r="D5949">
        <v>4</v>
      </c>
      <c r="F5949" t="s">
        <v>162</v>
      </c>
      <c r="G5949" s="42" t="s">
        <v>193</v>
      </c>
      <c r="H5949">
        <f t="shared" si="468"/>
        <v>2024</v>
      </c>
      <c r="I5949" s="2" t="s">
        <v>139</v>
      </c>
      <c r="J5949">
        <v>21</v>
      </c>
      <c r="N5949" s="40">
        <v>66.656603773584905</v>
      </c>
      <c r="O5949" s="33">
        <f t="shared" si="469"/>
        <v>66.656603773584905</v>
      </c>
      <c r="P5949" s="22">
        <f>IF(ISNUMBER(O5949),SUMIFS(O$1:$O5949,A$1:$A5949,A5949,H$1:$H5949,H5949,D$1:$D5949,D5949),"")</f>
        <v>148.41917262393062</v>
      </c>
      <c r="AK5949" s="34">
        <v>0.47985347985347987</v>
      </c>
      <c r="AL5949" s="34">
        <v>0</v>
      </c>
      <c r="AN5949" s="36">
        <v>0</v>
      </c>
      <c r="AO5949" s="34">
        <v>0</v>
      </c>
      <c r="AP5949" s="34">
        <v>0</v>
      </c>
      <c r="AS5949" s="36">
        <v>0.52014652014652019</v>
      </c>
    </row>
    <row r="5950" spans="1:45" x14ac:dyDescent="0.3">
      <c r="A5950" s="4" t="s">
        <v>215</v>
      </c>
      <c r="B5950" t="s">
        <v>138</v>
      </c>
      <c r="C5950" s="28">
        <v>45353</v>
      </c>
      <c r="D5950">
        <v>5</v>
      </c>
      <c r="F5950" t="s">
        <v>162</v>
      </c>
      <c r="G5950" s="42" t="s">
        <v>193</v>
      </c>
      <c r="H5950">
        <f t="shared" si="468"/>
        <v>2024</v>
      </c>
      <c r="I5950" s="2" t="s">
        <v>139</v>
      </c>
      <c r="J5950">
        <v>21</v>
      </c>
      <c r="N5950" s="40">
        <v>90.861587515018797</v>
      </c>
      <c r="O5950" s="33">
        <f t="shared" si="469"/>
        <v>90.861587515018797</v>
      </c>
      <c r="P5950" s="22">
        <f>IF(ISNUMBER(O5950),SUMIFS(O$1:$O5950,A$1:$A5950,A5950,H$1:$H5950,H5950,D$1:$D5950,D5950),"")</f>
        <v>156.04346883000261</v>
      </c>
      <c r="AK5950" s="34">
        <v>0.36956521739130438</v>
      </c>
      <c r="AL5950" s="34">
        <v>0</v>
      </c>
      <c r="AN5950" s="36">
        <v>0</v>
      </c>
      <c r="AO5950" s="34">
        <v>0</v>
      </c>
      <c r="AP5950" s="34">
        <v>0</v>
      </c>
      <c r="AS5950" s="36">
        <v>0.63043478260869568</v>
      </c>
    </row>
    <row r="5951" spans="1:45" x14ac:dyDescent="0.3">
      <c r="A5951" s="4" t="s">
        <v>215</v>
      </c>
      <c r="B5951" t="s">
        <v>138</v>
      </c>
      <c r="C5951" s="28">
        <v>45410</v>
      </c>
      <c r="D5951">
        <v>1</v>
      </c>
      <c r="F5951" t="s">
        <v>162</v>
      </c>
      <c r="G5951" s="42" t="s">
        <v>193</v>
      </c>
      <c r="H5951">
        <f t="shared" ref="H5951:H6014" si="470">YEAR(C5951)</f>
        <v>2024</v>
      </c>
      <c r="I5951" s="2" t="s">
        <v>139</v>
      </c>
      <c r="J5951">
        <v>22</v>
      </c>
      <c r="N5951" s="40">
        <v>120.14792740067863</v>
      </c>
      <c r="O5951" s="33">
        <f t="shared" si="469"/>
        <v>120.14792740067863</v>
      </c>
      <c r="P5951" s="22">
        <f>IF(ISNUMBER(O5951),SUMIFS(O$1:$O5951,A$1:$A5951,A5951,H$1:$H5951,H5951,D$1:$D5951,D5951),"")</f>
        <v>242.53637114216826</v>
      </c>
      <c r="AK5951" s="34">
        <v>0.88725490196078427</v>
      </c>
      <c r="AL5951" s="34">
        <v>0</v>
      </c>
      <c r="AN5951" s="36">
        <v>0</v>
      </c>
      <c r="AO5951" s="34">
        <v>0</v>
      </c>
      <c r="AP5951" s="34">
        <v>0</v>
      </c>
      <c r="AS5951" s="36">
        <v>0.11274509803921566</v>
      </c>
    </row>
    <row r="5952" spans="1:45" x14ac:dyDescent="0.3">
      <c r="A5952" s="4" t="s">
        <v>215</v>
      </c>
      <c r="B5952" t="s">
        <v>138</v>
      </c>
      <c r="C5952" s="28">
        <v>45410</v>
      </c>
      <c r="D5952">
        <v>2</v>
      </c>
      <c r="F5952" t="s">
        <v>162</v>
      </c>
      <c r="G5952" s="42" t="s">
        <v>193</v>
      </c>
      <c r="H5952">
        <f t="shared" si="470"/>
        <v>2024</v>
      </c>
      <c r="I5952" s="2" t="s">
        <v>139</v>
      </c>
      <c r="J5952">
        <v>22</v>
      </c>
      <c r="N5952" s="40">
        <v>140.60075631553445</v>
      </c>
      <c r="O5952" s="33">
        <f t="shared" si="469"/>
        <v>140.60075631553445</v>
      </c>
      <c r="P5952" s="22">
        <f>IF(ISNUMBER(O5952),SUMIFS(O$1:$O5952,A$1:$A5952,A5952,H$1:$H5952,H5952,D$1:$D5952,D5952),"")</f>
        <v>305.91615929250122</v>
      </c>
      <c r="AK5952" s="34">
        <v>0.87346938775510197</v>
      </c>
      <c r="AL5952" s="34">
        <v>0</v>
      </c>
      <c r="AN5952" s="36">
        <v>0</v>
      </c>
      <c r="AO5952" s="34">
        <v>0</v>
      </c>
      <c r="AP5952" s="34">
        <v>0</v>
      </c>
      <c r="AS5952" s="36">
        <v>0.12653061224489795</v>
      </c>
    </row>
    <row r="5953" spans="1:45" x14ac:dyDescent="0.3">
      <c r="A5953" s="4" t="s">
        <v>215</v>
      </c>
      <c r="B5953" t="s">
        <v>138</v>
      </c>
      <c r="C5953" s="28">
        <v>45410</v>
      </c>
      <c r="D5953">
        <v>3</v>
      </c>
      <c r="F5953" t="s">
        <v>162</v>
      </c>
      <c r="G5953" s="42" t="s">
        <v>193</v>
      </c>
      <c r="H5953">
        <f t="shared" si="470"/>
        <v>2024</v>
      </c>
      <c r="I5953" s="2" t="s">
        <v>139</v>
      </c>
      <c r="J5953">
        <v>22</v>
      </c>
      <c r="N5953" s="40">
        <v>139.7842307875101</v>
      </c>
      <c r="O5953" s="33">
        <f t="shared" si="469"/>
        <v>139.7842307875101</v>
      </c>
      <c r="P5953" s="22">
        <f>IF(ISNUMBER(O5953),SUMIFS(O$1:$O5953,A$1:$A5953,A5953,H$1:$H5953,H5953,D$1:$D5953,D5953),"")</f>
        <v>332.13988851900854</v>
      </c>
      <c r="AK5953" s="34">
        <v>0.57731958762886604</v>
      </c>
      <c r="AL5953" s="34">
        <v>0</v>
      </c>
      <c r="AN5953" s="36">
        <v>0</v>
      </c>
      <c r="AO5953" s="34">
        <v>0</v>
      </c>
      <c r="AP5953" s="34">
        <v>0</v>
      </c>
      <c r="AS5953" s="36">
        <v>0.42268041237113402</v>
      </c>
    </row>
    <row r="5954" spans="1:45" x14ac:dyDescent="0.3">
      <c r="A5954" s="4" t="s">
        <v>215</v>
      </c>
      <c r="B5954" t="s">
        <v>138</v>
      </c>
      <c r="C5954" s="28">
        <v>45410</v>
      </c>
      <c r="D5954">
        <v>4</v>
      </c>
      <c r="F5954" t="s">
        <v>162</v>
      </c>
      <c r="G5954" s="42" t="s">
        <v>193</v>
      </c>
      <c r="H5954">
        <f t="shared" si="470"/>
        <v>2024</v>
      </c>
      <c r="I5954" s="2" t="s">
        <v>139</v>
      </c>
      <c r="J5954">
        <v>22</v>
      </c>
      <c r="N5954" s="40">
        <v>143.193144964927</v>
      </c>
      <c r="O5954" s="33">
        <f t="shared" si="469"/>
        <v>143.193144964927</v>
      </c>
      <c r="P5954" s="22">
        <f>IF(ISNUMBER(O5954),SUMIFS(O$1:$O5954,A$1:$A5954,A5954,H$1:$H5954,H5954,D$1:$D5954,D5954),"")</f>
        <v>291.61231758885765</v>
      </c>
      <c r="AK5954" s="34">
        <v>0.80434782608695643</v>
      </c>
      <c r="AL5954" s="34">
        <v>0</v>
      </c>
      <c r="AN5954" s="36">
        <v>0</v>
      </c>
      <c r="AO5954" s="34">
        <v>0</v>
      </c>
      <c r="AP5954" s="34">
        <v>0</v>
      </c>
      <c r="AS5954" s="36">
        <v>0.19565217391304346</v>
      </c>
    </row>
    <row r="5955" spans="1:45" x14ac:dyDescent="0.3">
      <c r="A5955" s="4" t="s">
        <v>215</v>
      </c>
      <c r="B5955" t="s">
        <v>138</v>
      </c>
      <c r="C5955" s="28">
        <v>45410</v>
      </c>
      <c r="D5955">
        <v>5</v>
      </c>
      <c r="F5955" t="s">
        <v>162</v>
      </c>
      <c r="G5955" s="42" t="s">
        <v>193</v>
      </c>
      <c r="H5955">
        <f t="shared" si="470"/>
        <v>2024</v>
      </c>
      <c r="I5955" s="2" t="s">
        <v>139</v>
      </c>
      <c r="J5955">
        <v>22</v>
      </c>
      <c r="N5955" s="40">
        <v>132.8735108020293</v>
      </c>
      <c r="O5955" s="33">
        <f t="shared" si="469"/>
        <v>132.8735108020293</v>
      </c>
      <c r="P5955" s="22">
        <f>IF(ISNUMBER(O5955),SUMIFS(O$1:$O5955,A$1:$A5955,A5955,H$1:$H5955,H5955,D$1:$D5955,D5955),"")</f>
        <v>288.91697963203194</v>
      </c>
      <c r="AK5955" s="34">
        <v>0.78367346938775506</v>
      </c>
      <c r="AL5955" s="34">
        <v>0</v>
      </c>
      <c r="AN5955" s="36">
        <v>0</v>
      </c>
      <c r="AO5955" s="34">
        <v>0</v>
      </c>
      <c r="AP5955" s="34">
        <v>0</v>
      </c>
      <c r="AS5955" s="36">
        <v>0.21632653061224488</v>
      </c>
    </row>
    <row r="5956" spans="1:45" x14ac:dyDescent="0.3">
      <c r="A5956" s="4" t="s">
        <v>215</v>
      </c>
      <c r="B5956" t="s">
        <v>138</v>
      </c>
      <c r="C5956" s="28">
        <v>45445</v>
      </c>
      <c r="D5956">
        <v>1</v>
      </c>
      <c r="F5956" t="s">
        <v>162</v>
      </c>
      <c r="G5956" s="42" t="s">
        <v>193</v>
      </c>
      <c r="H5956">
        <f t="shared" si="470"/>
        <v>2024</v>
      </c>
      <c r="I5956" s="2" t="s">
        <v>139</v>
      </c>
      <c r="J5956">
        <v>23</v>
      </c>
      <c r="N5956" s="40">
        <v>38.572111041212388</v>
      </c>
      <c r="O5956" s="33">
        <f t="shared" si="469"/>
        <v>38.572111041212388</v>
      </c>
      <c r="P5956" s="22">
        <f>IF(ISNUMBER(O5956),SUMIFS(O$1:$O5956,A$1:$A5956,A5956,H$1:$H5956,H5956,D$1:$D5956,D5956),"")</f>
        <v>281.10848218338066</v>
      </c>
      <c r="AK5956" s="34">
        <v>0.99453551912568294</v>
      </c>
      <c r="AL5956" s="34">
        <v>0</v>
      </c>
      <c r="AN5956" s="36">
        <v>0</v>
      </c>
      <c r="AO5956" s="34">
        <v>0</v>
      </c>
      <c r="AP5956" s="34">
        <v>0</v>
      </c>
      <c r="AS5956" s="36">
        <v>5.4644808743169399E-3</v>
      </c>
    </row>
    <row r="5957" spans="1:45" x14ac:dyDescent="0.3">
      <c r="A5957" s="4" t="s">
        <v>215</v>
      </c>
      <c r="B5957" t="s">
        <v>138</v>
      </c>
      <c r="C5957" s="28">
        <v>45445</v>
      </c>
      <c r="D5957">
        <v>2</v>
      </c>
      <c r="F5957" t="s">
        <v>162</v>
      </c>
      <c r="G5957" s="42" t="s">
        <v>193</v>
      </c>
      <c r="H5957">
        <f t="shared" si="470"/>
        <v>2024</v>
      </c>
      <c r="I5957" s="2" t="s">
        <v>139</v>
      </c>
      <c r="J5957">
        <v>23</v>
      </c>
      <c r="N5957" s="40">
        <v>49.408110696783424</v>
      </c>
      <c r="O5957" s="33">
        <f t="shared" si="469"/>
        <v>49.408110696783424</v>
      </c>
      <c r="P5957" s="22">
        <f>IF(ISNUMBER(O5957),SUMIFS(O$1:$O5957,A$1:$A5957,A5957,H$1:$H5957,H5957,D$1:$D5957,D5957),"")</f>
        <v>355.32426998928463</v>
      </c>
      <c r="AK5957" s="34">
        <v>0.9135135135135134</v>
      </c>
      <c r="AL5957" s="34">
        <v>0</v>
      </c>
      <c r="AN5957" s="36">
        <v>0</v>
      </c>
      <c r="AO5957" s="34">
        <v>0</v>
      </c>
      <c r="AP5957" s="34">
        <v>0</v>
      </c>
      <c r="AS5957" s="36">
        <v>8.6486486486486491E-2</v>
      </c>
    </row>
    <row r="5958" spans="1:45" x14ac:dyDescent="0.3">
      <c r="A5958" s="4" t="s">
        <v>215</v>
      </c>
      <c r="B5958" t="s">
        <v>138</v>
      </c>
      <c r="C5958" s="28">
        <v>45445</v>
      </c>
      <c r="D5958">
        <v>3</v>
      </c>
      <c r="F5958" t="s">
        <v>162</v>
      </c>
      <c r="G5958" s="42" t="s">
        <v>193</v>
      </c>
      <c r="H5958">
        <f t="shared" si="470"/>
        <v>2024</v>
      </c>
      <c r="I5958" s="2" t="s">
        <v>139</v>
      </c>
      <c r="J5958">
        <v>23</v>
      </c>
      <c r="N5958" s="40">
        <v>48.180462146389978</v>
      </c>
      <c r="O5958" s="33">
        <f t="shared" si="469"/>
        <v>48.180462146389978</v>
      </c>
      <c r="P5958" s="22">
        <f>IF(ISNUMBER(O5958),SUMIFS(O$1:$O5958,A$1:$A5958,A5958,H$1:$H5958,H5958,D$1:$D5958,D5958),"")</f>
        <v>380.32035066539851</v>
      </c>
      <c r="AK5958" s="34">
        <v>0.99324324324324331</v>
      </c>
      <c r="AL5958" s="34">
        <v>0</v>
      </c>
      <c r="AN5958" s="36">
        <v>0</v>
      </c>
      <c r="AO5958" s="34">
        <v>0</v>
      </c>
      <c r="AP5958" s="34">
        <v>0</v>
      </c>
      <c r="AS5958" s="36">
        <v>6.756756756756758E-3</v>
      </c>
    </row>
    <row r="5959" spans="1:45" x14ac:dyDescent="0.3">
      <c r="A5959" s="4" t="s">
        <v>215</v>
      </c>
      <c r="B5959" t="s">
        <v>138</v>
      </c>
      <c r="C5959" s="28">
        <v>45445</v>
      </c>
      <c r="D5959">
        <v>4</v>
      </c>
      <c r="F5959" t="s">
        <v>162</v>
      </c>
      <c r="G5959" s="42" t="s">
        <v>193</v>
      </c>
      <c r="H5959">
        <f t="shared" si="470"/>
        <v>2024</v>
      </c>
      <c r="I5959" s="2" t="s">
        <v>139</v>
      </c>
      <c r="J5959">
        <v>23</v>
      </c>
      <c r="N5959" s="40">
        <v>56.365421834927119</v>
      </c>
      <c r="O5959" s="33">
        <f t="shared" si="469"/>
        <v>56.365421834927119</v>
      </c>
      <c r="P5959" s="22">
        <f>IF(ISNUMBER(O5959),SUMIFS(O$1:$O5959,A$1:$A5959,A5959,H$1:$H5959,H5959,D$1:$D5959,D5959),"")</f>
        <v>347.97773942378478</v>
      </c>
      <c r="AK5959" s="34">
        <v>0.99438202247190999</v>
      </c>
      <c r="AL5959" s="34">
        <v>0</v>
      </c>
      <c r="AN5959" s="36">
        <v>0</v>
      </c>
      <c r="AO5959" s="34">
        <v>0</v>
      </c>
      <c r="AP5959" s="34">
        <v>0</v>
      </c>
      <c r="AS5959" s="36">
        <v>5.6179775280898875E-3</v>
      </c>
    </row>
    <row r="5960" spans="1:45" x14ac:dyDescent="0.3">
      <c r="A5960" s="4" t="s">
        <v>215</v>
      </c>
      <c r="B5960" t="s">
        <v>138</v>
      </c>
      <c r="C5960" s="28">
        <v>45445</v>
      </c>
      <c r="D5960">
        <v>5</v>
      </c>
      <c r="F5960" t="s">
        <v>162</v>
      </c>
      <c r="G5960" s="42" t="s">
        <v>193</v>
      </c>
      <c r="H5960">
        <f t="shared" si="470"/>
        <v>2024</v>
      </c>
      <c r="I5960" s="2" t="s">
        <v>139</v>
      </c>
      <c r="J5960">
        <v>23</v>
      </c>
      <c r="N5960" s="40">
        <v>51.433366719904726</v>
      </c>
      <c r="O5960" s="33">
        <f t="shared" si="469"/>
        <v>51.433366719904726</v>
      </c>
      <c r="P5960" s="22">
        <f>IF(ISNUMBER(O5960),SUMIFS(O$1:$O5960,A$1:$A5960,A5960,H$1:$H5960,H5960,D$1:$D5960,D5960),"")</f>
        <v>340.35034635193665</v>
      </c>
      <c r="AK5960" s="34">
        <v>0.98255813953488369</v>
      </c>
      <c r="AL5960" s="34">
        <v>0</v>
      </c>
      <c r="AN5960" s="36">
        <v>0</v>
      </c>
      <c r="AO5960" s="34">
        <v>0</v>
      </c>
      <c r="AP5960" s="34">
        <v>0</v>
      </c>
      <c r="AS5960" s="36">
        <v>1.7441860465116279E-2</v>
      </c>
    </row>
    <row r="5961" spans="1:45" x14ac:dyDescent="0.3">
      <c r="A5961" s="4" t="s">
        <v>216</v>
      </c>
      <c r="B5961" t="s">
        <v>138</v>
      </c>
      <c r="C5961" s="28">
        <v>44356</v>
      </c>
      <c r="D5961">
        <v>1</v>
      </c>
      <c r="F5961" t="s">
        <v>163</v>
      </c>
      <c r="G5961" s="42" t="s">
        <v>224</v>
      </c>
      <c r="H5961">
        <f t="shared" si="470"/>
        <v>2021</v>
      </c>
      <c r="I5961" s="2" t="s">
        <v>139</v>
      </c>
      <c r="J5961">
        <v>1</v>
      </c>
      <c r="N5961" s="40">
        <v>0</v>
      </c>
      <c r="O5961" s="33">
        <f t="shared" si="469"/>
        <v>0</v>
      </c>
      <c r="P5961" s="22">
        <f>IF(ISNUMBER(O5961),SUMIFS(O$1:$O5961,A$1:$A5961,A5961,H$1:$H5961,H5961,D$1:$D5961,D5961),"")</f>
        <v>0</v>
      </c>
      <c r="AK5961" s="34">
        <v>1</v>
      </c>
      <c r="AL5961" s="34"/>
      <c r="AN5961" s="36"/>
      <c r="AO5961" s="34"/>
      <c r="AP5961" s="34"/>
      <c r="AS5961" s="36"/>
    </row>
    <row r="5962" spans="1:45" x14ac:dyDescent="0.3">
      <c r="A5962" s="4" t="s">
        <v>216</v>
      </c>
      <c r="B5962" t="s">
        <v>138</v>
      </c>
      <c r="C5962" s="28">
        <v>44356</v>
      </c>
      <c r="D5962">
        <v>2</v>
      </c>
      <c r="F5962" t="s">
        <v>163</v>
      </c>
      <c r="G5962" s="42" t="s">
        <v>224</v>
      </c>
      <c r="H5962">
        <f t="shared" si="470"/>
        <v>2021</v>
      </c>
      <c r="I5962" s="2" t="s">
        <v>139</v>
      </c>
      <c r="J5962">
        <v>1</v>
      </c>
      <c r="N5962" s="40">
        <v>0</v>
      </c>
      <c r="O5962" s="33">
        <f t="shared" si="469"/>
        <v>0</v>
      </c>
      <c r="P5962" s="22">
        <f>IF(ISNUMBER(O5962),SUMIFS(O$1:$O5962,A$1:$A5962,A5962,H$1:$H5962,H5962,D$1:$D5962,D5962),"")</f>
        <v>0</v>
      </c>
      <c r="AK5962" s="34">
        <v>1</v>
      </c>
      <c r="AL5962" s="34"/>
      <c r="AN5962" s="36"/>
      <c r="AO5962" s="34"/>
      <c r="AP5962" s="34"/>
      <c r="AS5962" s="36"/>
    </row>
    <row r="5963" spans="1:45" x14ac:dyDescent="0.3">
      <c r="A5963" s="4" t="s">
        <v>216</v>
      </c>
      <c r="B5963" t="s">
        <v>138</v>
      </c>
      <c r="C5963" s="28">
        <v>44356</v>
      </c>
      <c r="D5963">
        <v>3</v>
      </c>
      <c r="F5963" t="s">
        <v>163</v>
      </c>
      <c r="G5963" s="42" t="s">
        <v>224</v>
      </c>
      <c r="H5963">
        <f t="shared" si="470"/>
        <v>2021</v>
      </c>
      <c r="I5963" s="2" t="s">
        <v>139</v>
      </c>
      <c r="J5963">
        <v>1</v>
      </c>
      <c r="N5963" s="40">
        <v>0</v>
      </c>
      <c r="O5963" s="33">
        <f t="shared" si="469"/>
        <v>0</v>
      </c>
      <c r="P5963" s="22">
        <f>IF(ISNUMBER(O5963),SUMIFS(O$1:$O5963,A$1:$A5963,A5963,H$1:$H5963,H5963,D$1:$D5963,D5963),"")</f>
        <v>0</v>
      </c>
      <c r="AK5963" s="34">
        <v>1</v>
      </c>
      <c r="AL5963" s="34"/>
      <c r="AN5963" s="36"/>
      <c r="AO5963" s="34"/>
      <c r="AP5963" s="34"/>
      <c r="AS5963" s="36"/>
    </row>
    <row r="5964" spans="1:45" x14ac:dyDescent="0.3">
      <c r="A5964" s="4" t="s">
        <v>216</v>
      </c>
      <c r="B5964" t="s">
        <v>138</v>
      </c>
      <c r="C5964" s="28">
        <v>44356</v>
      </c>
      <c r="D5964">
        <v>4</v>
      </c>
      <c r="F5964" t="s">
        <v>163</v>
      </c>
      <c r="G5964" s="42" t="s">
        <v>224</v>
      </c>
      <c r="H5964">
        <f t="shared" si="470"/>
        <v>2021</v>
      </c>
      <c r="I5964" s="2" t="s">
        <v>139</v>
      </c>
      <c r="J5964">
        <v>1</v>
      </c>
      <c r="N5964" s="40">
        <v>0</v>
      </c>
      <c r="O5964" s="33">
        <f t="shared" si="469"/>
        <v>0</v>
      </c>
      <c r="P5964" s="22">
        <f>IF(ISNUMBER(O5964),SUMIFS(O$1:$O5964,A$1:$A5964,A5964,H$1:$H5964,H5964,D$1:$D5964,D5964),"")</f>
        <v>0</v>
      </c>
      <c r="AK5964" s="34">
        <v>1</v>
      </c>
      <c r="AL5964" s="34"/>
      <c r="AN5964" s="36"/>
      <c r="AO5964" s="34"/>
      <c r="AP5964" s="34"/>
      <c r="AS5964" s="36"/>
    </row>
    <row r="5965" spans="1:45" x14ac:dyDescent="0.3">
      <c r="A5965" s="4" t="s">
        <v>216</v>
      </c>
      <c r="B5965" t="s">
        <v>138</v>
      </c>
      <c r="C5965" s="28">
        <v>44356</v>
      </c>
      <c r="D5965">
        <v>5</v>
      </c>
      <c r="F5965" t="s">
        <v>163</v>
      </c>
      <c r="G5965" s="42" t="s">
        <v>224</v>
      </c>
      <c r="H5965">
        <f t="shared" si="470"/>
        <v>2021</v>
      </c>
      <c r="I5965" s="2" t="s">
        <v>139</v>
      </c>
      <c r="J5965">
        <v>1</v>
      </c>
      <c r="N5965" s="40">
        <v>0</v>
      </c>
      <c r="O5965" s="33">
        <f t="shared" si="469"/>
        <v>0</v>
      </c>
      <c r="P5965" s="22">
        <f>IF(ISNUMBER(O5965),SUMIFS(O$1:$O5965,A$1:$A5965,A5965,H$1:$H5965,H5965,D$1:$D5965,D5965),"")</f>
        <v>0</v>
      </c>
      <c r="AK5965" s="34">
        <v>1</v>
      </c>
      <c r="AL5965" s="34"/>
      <c r="AN5965" s="36"/>
      <c r="AO5965" s="34"/>
      <c r="AP5965" s="34"/>
      <c r="AS5965" s="36"/>
    </row>
    <row r="5966" spans="1:45" x14ac:dyDescent="0.3">
      <c r="A5966" s="4" t="s">
        <v>216</v>
      </c>
      <c r="B5966" t="s">
        <v>138</v>
      </c>
      <c r="C5966" s="28">
        <v>44382</v>
      </c>
      <c r="D5966">
        <v>1</v>
      </c>
      <c r="F5966" t="s">
        <v>163</v>
      </c>
      <c r="G5966" s="42" t="s">
        <v>224</v>
      </c>
      <c r="H5966">
        <f t="shared" si="470"/>
        <v>2021</v>
      </c>
      <c r="I5966" s="2" t="s">
        <v>139</v>
      </c>
      <c r="J5966">
        <v>2</v>
      </c>
      <c r="N5966" s="40">
        <v>0</v>
      </c>
      <c r="O5966" s="33">
        <f t="shared" si="469"/>
        <v>0</v>
      </c>
      <c r="P5966" s="22">
        <f>IF(ISNUMBER(O5966),SUMIFS(O$1:$O5966,A$1:$A5966,A5966,H$1:$H5966,H5966,D$1:$D5966,D5966),"")</f>
        <v>0</v>
      </c>
      <c r="AK5966" s="49">
        <v>0</v>
      </c>
      <c r="AL5966" s="34"/>
      <c r="AN5966" s="36">
        <v>1</v>
      </c>
      <c r="AO5966" s="34"/>
      <c r="AP5966" s="34"/>
      <c r="AS5966" s="36"/>
    </row>
    <row r="5967" spans="1:45" x14ac:dyDescent="0.3">
      <c r="A5967" s="4" t="s">
        <v>216</v>
      </c>
      <c r="B5967" t="s">
        <v>138</v>
      </c>
      <c r="C5967" s="28">
        <v>44382</v>
      </c>
      <c r="D5967">
        <v>2</v>
      </c>
      <c r="F5967" t="s">
        <v>163</v>
      </c>
      <c r="G5967" s="42" t="s">
        <v>224</v>
      </c>
      <c r="H5967">
        <f t="shared" si="470"/>
        <v>2021</v>
      </c>
      <c r="I5967" s="2" t="s">
        <v>139</v>
      </c>
      <c r="J5967">
        <v>2</v>
      </c>
      <c r="N5967" s="40">
        <v>0</v>
      </c>
      <c r="O5967" s="33">
        <f t="shared" si="469"/>
        <v>0</v>
      </c>
      <c r="P5967" s="22">
        <f>IF(ISNUMBER(O5967),SUMIFS(O$1:$O5967,A$1:$A5967,A5967,H$1:$H5967,H5967,D$1:$D5967,D5967),"")</f>
        <v>0</v>
      </c>
      <c r="AK5967" s="49">
        <v>0</v>
      </c>
      <c r="AL5967" s="34"/>
      <c r="AN5967" s="36">
        <v>1</v>
      </c>
      <c r="AO5967" s="34"/>
      <c r="AP5967" s="34"/>
      <c r="AS5967" s="36"/>
    </row>
    <row r="5968" spans="1:45" x14ac:dyDescent="0.3">
      <c r="A5968" s="4" t="s">
        <v>216</v>
      </c>
      <c r="B5968" t="s">
        <v>138</v>
      </c>
      <c r="C5968" s="28">
        <v>44382</v>
      </c>
      <c r="D5968">
        <v>3</v>
      </c>
      <c r="F5968" t="s">
        <v>163</v>
      </c>
      <c r="G5968" s="42" t="s">
        <v>224</v>
      </c>
      <c r="H5968">
        <f t="shared" si="470"/>
        <v>2021</v>
      </c>
      <c r="I5968" s="2" t="s">
        <v>139</v>
      </c>
      <c r="J5968">
        <v>2</v>
      </c>
      <c r="N5968" s="40">
        <v>0</v>
      </c>
      <c r="O5968" s="33">
        <f t="shared" si="469"/>
        <v>0</v>
      </c>
      <c r="P5968" s="22">
        <f>IF(ISNUMBER(O5968),SUMIFS(O$1:$O5968,A$1:$A5968,A5968,H$1:$H5968,H5968,D$1:$D5968,D5968),"")</f>
        <v>0</v>
      </c>
      <c r="AK5968" s="49">
        <v>0</v>
      </c>
      <c r="AL5968" s="34"/>
      <c r="AN5968" s="36">
        <v>1</v>
      </c>
      <c r="AO5968" s="34"/>
      <c r="AP5968" s="34"/>
      <c r="AS5968" s="36"/>
    </row>
    <row r="5969" spans="1:45" x14ac:dyDescent="0.3">
      <c r="A5969" s="4" t="s">
        <v>216</v>
      </c>
      <c r="B5969" t="s">
        <v>138</v>
      </c>
      <c r="C5969" s="28">
        <v>44382</v>
      </c>
      <c r="D5969">
        <v>4</v>
      </c>
      <c r="F5969" t="s">
        <v>163</v>
      </c>
      <c r="G5969" s="42" t="s">
        <v>224</v>
      </c>
      <c r="H5969">
        <f t="shared" si="470"/>
        <v>2021</v>
      </c>
      <c r="I5969" s="2" t="s">
        <v>139</v>
      </c>
      <c r="J5969">
        <v>2</v>
      </c>
      <c r="N5969" s="40">
        <v>0</v>
      </c>
      <c r="O5969" s="33">
        <f t="shared" si="469"/>
        <v>0</v>
      </c>
      <c r="P5969" s="22">
        <f>IF(ISNUMBER(O5969),SUMIFS(O$1:$O5969,A$1:$A5969,A5969,H$1:$H5969,H5969,D$1:$D5969,D5969),"")</f>
        <v>0</v>
      </c>
      <c r="AK5969" s="49">
        <v>0</v>
      </c>
      <c r="AL5969" s="34"/>
      <c r="AN5969" s="36">
        <v>1</v>
      </c>
      <c r="AO5969" s="34"/>
      <c r="AP5969" s="34"/>
      <c r="AS5969" s="36"/>
    </row>
    <row r="5970" spans="1:45" x14ac:dyDescent="0.3">
      <c r="A5970" s="4" t="s">
        <v>216</v>
      </c>
      <c r="B5970" t="s">
        <v>138</v>
      </c>
      <c r="C5970" s="28">
        <v>44382</v>
      </c>
      <c r="D5970">
        <v>5</v>
      </c>
      <c r="F5970" t="s">
        <v>163</v>
      </c>
      <c r="G5970" s="42" t="s">
        <v>224</v>
      </c>
      <c r="H5970">
        <f t="shared" si="470"/>
        <v>2021</v>
      </c>
      <c r="I5970" s="2" t="s">
        <v>139</v>
      </c>
      <c r="J5970">
        <v>2</v>
      </c>
      <c r="N5970" s="40">
        <v>0</v>
      </c>
      <c r="O5970" s="33">
        <f t="shared" si="469"/>
        <v>0</v>
      </c>
      <c r="P5970" s="22">
        <f>IF(ISNUMBER(O5970),SUMIFS(O$1:$O5970,A$1:$A5970,A5970,H$1:$H5970,H5970,D$1:$D5970,D5970),"")</f>
        <v>0</v>
      </c>
      <c r="AK5970" s="49">
        <v>0</v>
      </c>
      <c r="AL5970" s="34"/>
      <c r="AN5970" s="36">
        <v>1</v>
      </c>
      <c r="AO5970" s="34"/>
      <c r="AP5970" s="34"/>
      <c r="AS5970" s="36"/>
    </row>
    <row r="5971" spans="1:45" x14ac:dyDescent="0.3">
      <c r="A5971" s="4" t="s">
        <v>216</v>
      </c>
      <c r="B5971" t="s">
        <v>138</v>
      </c>
      <c r="C5971" s="28">
        <v>44424</v>
      </c>
      <c r="D5971">
        <v>1</v>
      </c>
      <c r="F5971" t="s">
        <v>163</v>
      </c>
      <c r="G5971" s="42" t="s">
        <v>224</v>
      </c>
      <c r="H5971">
        <f t="shared" si="470"/>
        <v>2021</v>
      </c>
      <c r="I5971" s="2" t="s">
        <v>139</v>
      </c>
      <c r="J5971">
        <v>3</v>
      </c>
      <c r="N5971" s="40">
        <v>82.677206851119905</v>
      </c>
      <c r="O5971" s="33">
        <f t="shared" si="469"/>
        <v>82.677206851119905</v>
      </c>
      <c r="P5971" s="22">
        <f>IF(ISNUMBER(O5971),SUMIFS(O$1:$O5971,A$1:$A5971,A5971,H$1:$H5971,H5971,D$1:$D5971,D5971),"")</f>
        <v>82.677206851119905</v>
      </c>
      <c r="AK5971" s="49">
        <v>0</v>
      </c>
      <c r="AL5971" s="34"/>
      <c r="AN5971" s="36">
        <v>1</v>
      </c>
      <c r="AO5971" s="34"/>
      <c r="AP5971" s="34"/>
      <c r="AS5971" s="36"/>
    </row>
    <row r="5972" spans="1:45" x14ac:dyDescent="0.3">
      <c r="A5972" s="4" t="s">
        <v>216</v>
      </c>
      <c r="B5972" t="s">
        <v>138</v>
      </c>
      <c r="C5972" s="28">
        <v>44424</v>
      </c>
      <c r="D5972">
        <v>2</v>
      </c>
      <c r="F5972" t="s">
        <v>163</v>
      </c>
      <c r="G5972" s="42" t="s">
        <v>224</v>
      </c>
      <c r="H5972">
        <f t="shared" si="470"/>
        <v>2021</v>
      </c>
      <c r="I5972" s="2" t="s">
        <v>139</v>
      </c>
      <c r="J5972">
        <v>3</v>
      </c>
      <c r="N5972" s="40">
        <v>90.889912097111761</v>
      </c>
      <c r="O5972" s="33">
        <f t="shared" si="469"/>
        <v>90.889912097111761</v>
      </c>
      <c r="P5972" s="22">
        <f>IF(ISNUMBER(O5972),SUMIFS(O$1:$O5972,A$1:$A5972,A5972,H$1:$H5972,H5972,D$1:$D5972,D5972),"")</f>
        <v>90.889912097111761</v>
      </c>
      <c r="AK5972" s="49">
        <v>0</v>
      </c>
      <c r="AL5972" s="34"/>
      <c r="AN5972" s="36">
        <v>1</v>
      </c>
      <c r="AO5972" s="34"/>
      <c r="AP5972" s="34"/>
      <c r="AS5972" s="36"/>
    </row>
    <row r="5973" spans="1:45" x14ac:dyDescent="0.3">
      <c r="A5973" s="4" t="s">
        <v>216</v>
      </c>
      <c r="B5973" t="s">
        <v>138</v>
      </c>
      <c r="C5973" s="28">
        <v>44424</v>
      </c>
      <c r="D5973">
        <v>3</v>
      </c>
      <c r="F5973" t="s">
        <v>163</v>
      </c>
      <c r="G5973" s="42" t="s">
        <v>224</v>
      </c>
      <c r="H5973">
        <f t="shared" si="470"/>
        <v>2021</v>
      </c>
      <c r="I5973" s="2" t="s">
        <v>139</v>
      </c>
      <c r="J5973">
        <v>3</v>
      </c>
      <c r="N5973" s="40">
        <v>150.38373570520966</v>
      </c>
      <c r="O5973" s="33">
        <f t="shared" si="469"/>
        <v>150.38373570520966</v>
      </c>
      <c r="P5973" s="22">
        <f>IF(ISNUMBER(O5973),SUMIFS(O$1:$O5973,A$1:$A5973,A5973,H$1:$H5973,H5973,D$1:$D5973,D5973),"")</f>
        <v>150.38373570520966</v>
      </c>
      <c r="AK5973" s="49">
        <v>0</v>
      </c>
      <c r="AL5973" s="34"/>
      <c r="AN5973" s="36">
        <v>1</v>
      </c>
      <c r="AO5973" s="34"/>
      <c r="AP5973" s="34"/>
      <c r="AS5973" s="36"/>
    </row>
    <row r="5974" spans="1:45" x14ac:dyDescent="0.3">
      <c r="A5974" s="4" t="s">
        <v>216</v>
      </c>
      <c r="B5974" t="s">
        <v>138</v>
      </c>
      <c r="C5974" s="28">
        <v>44424</v>
      </c>
      <c r="D5974">
        <v>4</v>
      </c>
      <c r="F5974" t="s">
        <v>163</v>
      </c>
      <c r="G5974" s="42" t="s">
        <v>224</v>
      </c>
      <c r="H5974">
        <f t="shared" si="470"/>
        <v>2021</v>
      </c>
      <c r="I5974" s="2" t="s">
        <v>139</v>
      </c>
      <c r="J5974">
        <v>3</v>
      </c>
      <c r="N5974" s="40">
        <v>94.988306626245105</v>
      </c>
      <c r="O5974" s="33">
        <f t="shared" si="469"/>
        <v>94.988306626245105</v>
      </c>
      <c r="P5974" s="22">
        <f>IF(ISNUMBER(O5974),SUMIFS(O$1:$O5974,A$1:$A5974,A5974,H$1:$H5974,H5974,D$1:$D5974,D5974),"")</f>
        <v>94.988306626245105</v>
      </c>
      <c r="AK5974" s="49">
        <v>0</v>
      </c>
      <c r="AL5974" s="34"/>
      <c r="AN5974" s="36">
        <v>1</v>
      </c>
      <c r="AO5974" s="34"/>
      <c r="AP5974" s="34"/>
      <c r="AS5974" s="36"/>
    </row>
    <row r="5975" spans="1:45" x14ac:dyDescent="0.3">
      <c r="A5975" s="4" t="s">
        <v>216</v>
      </c>
      <c r="B5975" t="s">
        <v>138</v>
      </c>
      <c r="C5975" s="28">
        <v>44424</v>
      </c>
      <c r="D5975">
        <v>5</v>
      </c>
      <c r="F5975" t="s">
        <v>163</v>
      </c>
      <c r="G5975" s="42" t="s">
        <v>224</v>
      </c>
      <c r="H5975">
        <f t="shared" si="470"/>
        <v>2021</v>
      </c>
      <c r="I5975" s="2" t="s">
        <v>139</v>
      </c>
      <c r="J5975">
        <v>3</v>
      </c>
      <c r="N5975" s="40">
        <v>203.41135107985934</v>
      </c>
      <c r="O5975" s="33">
        <f t="shared" si="469"/>
        <v>203.41135107985934</v>
      </c>
      <c r="P5975" s="22">
        <f>IF(ISNUMBER(O5975),SUMIFS(O$1:$O5975,A$1:$A5975,A5975,H$1:$H5975,H5975,D$1:$D5975,D5975),"")</f>
        <v>203.41135107985934</v>
      </c>
      <c r="AK5975" s="49">
        <v>0</v>
      </c>
      <c r="AL5975" s="34"/>
      <c r="AN5975" s="36">
        <v>1</v>
      </c>
      <c r="AO5975" s="34"/>
      <c r="AP5975" s="34"/>
      <c r="AS5975" s="36"/>
    </row>
    <row r="5976" spans="1:45" x14ac:dyDescent="0.3">
      <c r="A5976" s="4" t="s">
        <v>216</v>
      </c>
      <c r="B5976" t="s">
        <v>138</v>
      </c>
      <c r="C5976" s="28">
        <v>44477</v>
      </c>
      <c r="D5976">
        <v>1</v>
      </c>
      <c r="F5976" t="s">
        <v>163</v>
      </c>
      <c r="G5976" s="42" t="s">
        <v>224</v>
      </c>
      <c r="H5976">
        <f t="shared" si="470"/>
        <v>2021</v>
      </c>
      <c r="I5976" s="2" t="s">
        <v>139</v>
      </c>
      <c r="J5976">
        <v>4</v>
      </c>
      <c r="N5976" s="40">
        <v>125.88109647561414</v>
      </c>
      <c r="O5976" s="33">
        <f t="shared" si="469"/>
        <v>125.88109647561414</v>
      </c>
      <c r="P5976" s="22">
        <f>IF(ISNUMBER(O5976),SUMIFS(O$1:$O5976,A$1:$A5976,A5976,H$1:$H5976,H5976,D$1:$D5976,D5976),"")</f>
        <v>208.55830332673406</v>
      </c>
      <c r="AK5976" s="34">
        <v>0</v>
      </c>
      <c r="AL5976" s="34"/>
      <c r="AN5976" s="36">
        <v>1</v>
      </c>
      <c r="AO5976" s="34"/>
      <c r="AP5976" s="34"/>
      <c r="AS5976" s="36"/>
    </row>
    <row r="5977" spans="1:45" x14ac:dyDescent="0.3">
      <c r="A5977" s="4" t="s">
        <v>216</v>
      </c>
      <c r="B5977" t="s">
        <v>138</v>
      </c>
      <c r="C5977" s="28">
        <v>44477</v>
      </c>
      <c r="D5977">
        <v>2</v>
      </c>
      <c r="F5977" t="s">
        <v>163</v>
      </c>
      <c r="G5977" s="42" t="s">
        <v>224</v>
      </c>
      <c r="H5977">
        <f t="shared" si="470"/>
        <v>2021</v>
      </c>
      <c r="I5977" s="2" t="s">
        <v>139</v>
      </c>
      <c r="J5977">
        <v>4</v>
      </c>
      <c r="N5977" s="40">
        <v>90.47247305563647</v>
      </c>
      <c r="O5977" s="33">
        <f t="shared" si="469"/>
        <v>90.47247305563647</v>
      </c>
      <c r="P5977" s="22">
        <f>IF(ISNUMBER(O5977),SUMIFS(O$1:$O5977,A$1:$A5977,A5977,H$1:$H5977,H5977,D$1:$D5977,D5977),"")</f>
        <v>181.36238515274823</v>
      </c>
      <c r="AK5977" s="49">
        <v>0</v>
      </c>
      <c r="AL5977" s="34"/>
      <c r="AN5977" s="36">
        <v>1</v>
      </c>
      <c r="AO5977" s="34"/>
      <c r="AP5977" s="34"/>
      <c r="AS5977" s="36"/>
    </row>
    <row r="5978" spans="1:45" x14ac:dyDescent="0.3">
      <c r="A5978" s="4" t="s">
        <v>216</v>
      </c>
      <c r="B5978" t="s">
        <v>138</v>
      </c>
      <c r="C5978" s="28">
        <v>44477</v>
      </c>
      <c r="D5978">
        <v>3</v>
      </c>
      <c r="F5978" t="s">
        <v>163</v>
      </c>
      <c r="G5978" s="42" t="s">
        <v>224</v>
      </c>
      <c r="H5978">
        <f t="shared" si="470"/>
        <v>2021</v>
      </c>
      <c r="I5978" s="2" t="s">
        <v>139</v>
      </c>
      <c r="J5978">
        <v>4</v>
      </c>
      <c r="N5978" s="40">
        <v>168.02127659574467</v>
      </c>
      <c r="O5978" s="33">
        <f t="shared" si="469"/>
        <v>168.02127659574467</v>
      </c>
      <c r="P5978" s="22">
        <f>IF(ISNUMBER(O5978),SUMIFS(O$1:$O5978,A$1:$A5978,A5978,H$1:$H5978,H5978,D$1:$D5978,D5978),"")</f>
        <v>318.40501230095435</v>
      </c>
      <c r="AK5978" s="49">
        <v>0</v>
      </c>
      <c r="AL5978" s="34"/>
      <c r="AN5978" s="36">
        <v>1</v>
      </c>
      <c r="AO5978" s="34"/>
      <c r="AP5978" s="34"/>
      <c r="AS5978" s="36"/>
    </row>
    <row r="5979" spans="1:45" x14ac:dyDescent="0.3">
      <c r="A5979" s="4" t="s">
        <v>216</v>
      </c>
      <c r="B5979" t="s">
        <v>138</v>
      </c>
      <c r="C5979" s="28">
        <v>44477</v>
      </c>
      <c r="D5979">
        <v>4</v>
      </c>
      <c r="F5979" t="s">
        <v>163</v>
      </c>
      <c r="G5979" s="42" t="s">
        <v>224</v>
      </c>
      <c r="H5979">
        <f t="shared" si="470"/>
        <v>2021</v>
      </c>
      <c r="I5979" s="2" t="s">
        <v>139</v>
      </c>
      <c r="J5979">
        <v>4</v>
      </c>
      <c r="N5979" s="40">
        <v>213.71002267818579</v>
      </c>
      <c r="O5979" s="33">
        <f t="shared" si="469"/>
        <v>213.71002267818579</v>
      </c>
      <c r="P5979" s="22">
        <f>IF(ISNUMBER(O5979),SUMIFS(O$1:$O5979,A$1:$A5979,A5979,H$1:$H5979,H5979,D$1:$D5979,D5979),"")</f>
        <v>308.6983293044309</v>
      </c>
      <c r="AK5979" s="49">
        <v>0</v>
      </c>
      <c r="AL5979" s="34"/>
      <c r="AN5979" s="36">
        <v>1</v>
      </c>
      <c r="AO5979" s="34"/>
      <c r="AP5979" s="34"/>
      <c r="AS5979" s="36"/>
    </row>
    <row r="5980" spans="1:45" x14ac:dyDescent="0.3">
      <c r="A5980" s="4" t="s">
        <v>216</v>
      </c>
      <c r="B5980" t="s">
        <v>138</v>
      </c>
      <c r="C5980" s="28">
        <v>44477</v>
      </c>
      <c r="D5980">
        <v>5</v>
      </c>
      <c r="F5980" t="s">
        <v>163</v>
      </c>
      <c r="G5980" s="42" t="s">
        <v>224</v>
      </c>
      <c r="H5980">
        <f t="shared" si="470"/>
        <v>2021</v>
      </c>
      <c r="I5980" s="2" t="s">
        <v>139</v>
      </c>
      <c r="J5980">
        <v>4</v>
      </c>
      <c r="N5980" s="40">
        <v>116.40725570509069</v>
      </c>
      <c r="O5980" s="33">
        <f t="shared" si="469"/>
        <v>116.40725570509069</v>
      </c>
      <c r="P5980" s="22">
        <f>IF(ISNUMBER(O5980),SUMIFS(O$1:$O5980,A$1:$A5980,A5980,H$1:$H5980,H5980,D$1:$D5980,D5980),"")</f>
        <v>319.81860678495002</v>
      </c>
      <c r="AK5980" s="49">
        <v>0</v>
      </c>
      <c r="AL5980" s="34"/>
      <c r="AN5980" s="36">
        <v>1</v>
      </c>
      <c r="AO5980" s="34"/>
      <c r="AP5980" s="34"/>
      <c r="AS5980" s="36"/>
    </row>
    <row r="5981" spans="1:45" x14ac:dyDescent="0.3">
      <c r="A5981" s="4" t="s">
        <v>216</v>
      </c>
      <c r="B5981" t="s">
        <v>138</v>
      </c>
      <c r="C5981" s="28">
        <v>44509</v>
      </c>
      <c r="D5981">
        <v>1</v>
      </c>
      <c r="F5981" t="s">
        <v>163</v>
      </c>
      <c r="G5981" s="42" t="s">
        <v>224</v>
      </c>
      <c r="H5981">
        <f t="shared" si="470"/>
        <v>2021</v>
      </c>
      <c r="I5981" s="2" t="s">
        <v>139</v>
      </c>
      <c r="J5981">
        <v>5</v>
      </c>
      <c r="N5981" s="40">
        <v>113.1279826464208</v>
      </c>
      <c r="O5981" s="33">
        <f t="shared" si="469"/>
        <v>113.1279826464208</v>
      </c>
      <c r="P5981" s="22">
        <f>IF(ISNUMBER(O5981),SUMIFS(O$1:$O5981,A$1:$A5981,A5981,H$1:$H5981,H5981,D$1:$D5981,D5981),"")</f>
        <v>321.6862859731549</v>
      </c>
      <c r="AK5981" s="49">
        <v>0</v>
      </c>
      <c r="AL5981" s="34"/>
      <c r="AN5981" s="36">
        <v>1</v>
      </c>
      <c r="AO5981" s="34"/>
      <c r="AP5981" s="34"/>
      <c r="AS5981" s="36"/>
    </row>
    <row r="5982" spans="1:45" x14ac:dyDescent="0.3">
      <c r="A5982" s="4" t="s">
        <v>216</v>
      </c>
      <c r="B5982" t="s">
        <v>138</v>
      </c>
      <c r="C5982" s="28">
        <v>44509</v>
      </c>
      <c r="D5982">
        <v>2</v>
      </c>
      <c r="F5982" t="s">
        <v>163</v>
      </c>
      <c r="G5982" s="42" t="s">
        <v>224</v>
      </c>
      <c r="H5982">
        <f t="shared" si="470"/>
        <v>2021</v>
      </c>
      <c r="I5982" s="2" t="s">
        <v>139</v>
      </c>
      <c r="J5982">
        <v>5</v>
      </c>
      <c r="N5982" s="40">
        <v>76.698357821953323</v>
      </c>
      <c r="O5982" s="33">
        <f t="shared" si="469"/>
        <v>76.698357821953323</v>
      </c>
      <c r="P5982" s="22">
        <f>IF(ISNUMBER(O5982),SUMIFS(O$1:$O5982,A$1:$A5982,A5982,H$1:$H5982,H5982,D$1:$D5982,D5982),"")</f>
        <v>258.06074297470155</v>
      </c>
      <c r="AK5982" s="49">
        <v>0</v>
      </c>
      <c r="AL5982" s="34"/>
      <c r="AN5982" s="36">
        <v>1</v>
      </c>
      <c r="AO5982" s="34"/>
      <c r="AP5982" s="34"/>
      <c r="AS5982" s="36"/>
    </row>
    <row r="5983" spans="1:45" x14ac:dyDescent="0.3">
      <c r="A5983" s="4" t="s">
        <v>216</v>
      </c>
      <c r="B5983" t="s">
        <v>138</v>
      </c>
      <c r="C5983" s="28">
        <v>44509</v>
      </c>
      <c r="D5983">
        <v>3</v>
      </c>
      <c r="F5983" t="s">
        <v>163</v>
      </c>
      <c r="G5983" s="42" t="s">
        <v>224</v>
      </c>
      <c r="H5983">
        <f t="shared" si="470"/>
        <v>2021</v>
      </c>
      <c r="I5983" s="2" t="s">
        <v>139</v>
      </c>
      <c r="J5983">
        <v>5</v>
      </c>
      <c r="N5983" s="40">
        <v>106.46759847522239</v>
      </c>
      <c r="O5983" s="33">
        <f t="shared" si="469"/>
        <v>106.46759847522239</v>
      </c>
      <c r="P5983" s="22">
        <f>IF(ISNUMBER(O5983),SUMIFS(O$1:$O5983,A$1:$A5983,A5983,H$1:$H5983,H5983,D$1:$D5983,D5983),"")</f>
        <v>424.87261077617677</v>
      </c>
      <c r="AK5983" s="49">
        <v>0</v>
      </c>
      <c r="AL5983" s="34"/>
      <c r="AN5983" s="36">
        <v>1</v>
      </c>
      <c r="AO5983" s="34"/>
      <c r="AP5983" s="34"/>
      <c r="AS5983" s="36"/>
    </row>
    <row r="5984" spans="1:45" x14ac:dyDescent="0.3">
      <c r="A5984" s="4" t="s">
        <v>216</v>
      </c>
      <c r="B5984" t="s">
        <v>138</v>
      </c>
      <c r="C5984" s="28">
        <v>44509</v>
      </c>
      <c r="D5984">
        <v>4</v>
      </c>
      <c r="F5984" t="s">
        <v>163</v>
      </c>
      <c r="G5984" s="42" t="s">
        <v>224</v>
      </c>
      <c r="H5984">
        <f t="shared" si="470"/>
        <v>2021</v>
      </c>
      <c r="I5984" s="2" t="s">
        <v>139</v>
      </c>
      <c r="J5984">
        <v>5</v>
      </c>
      <c r="N5984" s="40">
        <v>122.78619160671026</v>
      </c>
      <c r="O5984" s="33">
        <f t="shared" si="469"/>
        <v>122.78619160671026</v>
      </c>
      <c r="P5984" s="22">
        <f>IF(ISNUMBER(O5984),SUMIFS(O$1:$O5984,A$1:$A5984,A5984,H$1:$H5984,H5984,D$1:$D5984,D5984),"")</f>
        <v>431.48452091114115</v>
      </c>
      <c r="AK5984" s="49">
        <v>0</v>
      </c>
      <c r="AL5984" s="34"/>
      <c r="AN5984" s="36">
        <v>1</v>
      </c>
      <c r="AO5984" s="34"/>
      <c r="AP5984" s="34"/>
      <c r="AS5984" s="36"/>
    </row>
    <row r="5985" spans="1:45" x14ac:dyDescent="0.3">
      <c r="A5985" s="4" t="s">
        <v>216</v>
      </c>
      <c r="B5985" t="s">
        <v>138</v>
      </c>
      <c r="C5985" s="28">
        <v>44509</v>
      </c>
      <c r="D5985">
        <v>5</v>
      </c>
      <c r="F5985" t="s">
        <v>163</v>
      </c>
      <c r="G5985" s="42" t="s">
        <v>224</v>
      </c>
      <c r="H5985">
        <f t="shared" si="470"/>
        <v>2021</v>
      </c>
      <c r="I5985" s="2" t="s">
        <v>139</v>
      </c>
      <c r="J5985">
        <v>5</v>
      </c>
      <c r="N5985" s="40">
        <v>112.58154235145386</v>
      </c>
      <c r="O5985" s="33">
        <f t="shared" si="469"/>
        <v>112.58154235145386</v>
      </c>
      <c r="P5985" s="22">
        <f>IF(ISNUMBER(O5985),SUMIFS(O$1:$O5985,A$1:$A5985,A5985,H$1:$H5985,H5985,D$1:$D5985,D5985),"")</f>
        <v>432.40014913640391</v>
      </c>
      <c r="AK5985" s="49">
        <v>0</v>
      </c>
      <c r="AL5985" s="34"/>
      <c r="AN5985" s="36">
        <v>1</v>
      </c>
      <c r="AO5985" s="34"/>
      <c r="AP5985" s="34"/>
      <c r="AS5985" s="36"/>
    </row>
    <row r="5986" spans="1:45" x14ac:dyDescent="0.3">
      <c r="A5986" s="4" t="s">
        <v>216</v>
      </c>
      <c r="B5986" t="s">
        <v>138</v>
      </c>
      <c r="C5986" s="28">
        <v>44546</v>
      </c>
      <c r="D5986">
        <v>1</v>
      </c>
      <c r="F5986" t="s">
        <v>163</v>
      </c>
      <c r="G5986" s="42" t="s">
        <v>224</v>
      </c>
      <c r="H5986">
        <f t="shared" si="470"/>
        <v>2021</v>
      </c>
      <c r="I5986" s="2" t="s">
        <v>139</v>
      </c>
      <c r="J5986">
        <v>6</v>
      </c>
      <c r="N5986" s="40">
        <v>223.68057807216641</v>
      </c>
      <c r="O5986" s="33">
        <f t="shared" si="469"/>
        <v>223.68057807216641</v>
      </c>
      <c r="P5986" s="22">
        <f>IF(ISNUMBER(O5986),SUMIFS(O$1:$O5986,A$1:$A5986,A5986,H$1:$H5986,H5986,D$1:$D5986,D5986),"")</f>
        <v>545.36686404532134</v>
      </c>
      <c r="AK5986" s="34">
        <v>0</v>
      </c>
      <c r="AL5986" s="34">
        <v>0</v>
      </c>
      <c r="AN5986" s="36">
        <v>0.99999999999999989</v>
      </c>
      <c r="AO5986" s="34">
        <v>0.46153846153846145</v>
      </c>
      <c r="AP5986" s="34">
        <v>0.53846153846153844</v>
      </c>
      <c r="AS5986" s="36">
        <v>0</v>
      </c>
    </row>
    <row r="5987" spans="1:45" x14ac:dyDescent="0.3">
      <c r="A5987" s="4" t="s">
        <v>216</v>
      </c>
      <c r="B5987" t="s">
        <v>138</v>
      </c>
      <c r="C5987" s="28">
        <v>44546</v>
      </c>
      <c r="D5987">
        <v>2</v>
      </c>
      <c r="F5987" t="s">
        <v>163</v>
      </c>
      <c r="G5987" s="42" t="s">
        <v>224</v>
      </c>
      <c r="H5987">
        <f t="shared" si="470"/>
        <v>2021</v>
      </c>
      <c r="I5987" s="2" t="s">
        <v>139</v>
      </c>
      <c r="J5987">
        <v>6</v>
      </c>
      <c r="N5987" s="40">
        <v>173.23434894032465</v>
      </c>
      <c r="O5987" s="33">
        <f t="shared" ref="O5987:O6050" si="471">IF(LEN(N5987)&gt;0,N5987,"")</f>
        <v>173.23434894032465</v>
      </c>
      <c r="P5987" s="22">
        <f>IF(ISNUMBER(O5987),SUMIFS(O$1:$O5987,A$1:$A5987,A5987,H$1:$H5987,H5987,D$1:$D5987,D5987),"")</f>
        <v>431.29509191502621</v>
      </c>
      <c r="AK5987" s="34">
        <v>0</v>
      </c>
      <c r="AL5987" s="34">
        <v>3.7799244015119707E-2</v>
      </c>
      <c r="AN5987" s="36">
        <v>0.95758084838303259</v>
      </c>
      <c r="AO5987" s="34">
        <v>0.27719445611087784</v>
      </c>
      <c r="AP5987" s="34">
        <v>0.68038639227215469</v>
      </c>
      <c r="AS5987" s="36">
        <v>4.6199076018479642E-3</v>
      </c>
    </row>
    <row r="5988" spans="1:45" x14ac:dyDescent="0.3">
      <c r="A5988" s="4" t="s">
        <v>216</v>
      </c>
      <c r="B5988" t="s">
        <v>138</v>
      </c>
      <c r="C5988" s="28">
        <v>44546</v>
      </c>
      <c r="D5988">
        <v>3</v>
      </c>
      <c r="F5988" t="s">
        <v>163</v>
      </c>
      <c r="G5988" s="42" t="s">
        <v>224</v>
      </c>
      <c r="H5988">
        <f t="shared" si="470"/>
        <v>2021</v>
      </c>
      <c r="I5988" s="2" t="s">
        <v>139</v>
      </c>
      <c r="J5988">
        <v>6</v>
      </c>
      <c r="N5988" s="40">
        <v>240.23152505986292</v>
      </c>
      <c r="O5988" s="33">
        <f t="shared" si="471"/>
        <v>240.23152505986292</v>
      </c>
      <c r="P5988" s="22">
        <f>IF(ISNUMBER(O5988),SUMIFS(O$1:$O5988,A$1:$A5988,A5988,H$1:$H5988,H5988,D$1:$D5988,D5988),"")</f>
        <v>665.10413583603963</v>
      </c>
      <c r="AK5988" s="34">
        <v>0</v>
      </c>
      <c r="AL5988" s="34">
        <v>6.9851913942442015E-2</v>
      </c>
      <c r="AN5988" s="36">
        <v>0.92763341715562986</v>
      </c>
      <c r="AO5988" s="34">
        <v>0.31573065101983788</v>
      </c>
      <c r="AP5988" s="34">
        <v>0.61190276613579198</v>
      </c>
      <c r="AS5988" s="36">
        <v>2.5146689019279124E-3</v>
      </c>
    </row>
    <row r="5989" spans="1:45" x14ac:dyDescent="0.3">
      <c r="A5989" s="4" t="s">
        <v>216</v>
      </c>
      <c r="B5989" t="s">
        <v>138</v>
      </c>
      <c r="C5989" s="28">
        <v>44546</v>
      </c>
      <c r="D5989">
        <v>4</v>
      </c>
      <c r="F5989" t="s">
        <v>163</v>
      </c>
      <c r="G5989" s="42" t="s">
        <v>224</v>
      </c>
      <c r="H5989">
        <f t="shared" si="470"/>
        <v>2021</v>
      </c>
      <c r="I5989" s="2" t="s">
        <v>139</v>
      </c>
      <c r="J5989">
        <v>6</v>
      </c>
      <c r="N5989" s="40">
        <v>217.37035162182161</v>
      </c>
      <c r="O5989" s="33">
        <f t="shared" si="471"/>
        <v>217.37035162182161</v>
      </c>
      <c r="P5989" s="22">
        <f>IF(ISNUMBER(O5989),SUMIFS(O$1:$O5989,A$1:$A5989,A5989,H$1:$H5989,H5989,D$1:$D5989,D5989),"")</f>
        <v>648.85487253296276</v>
      </c>
      <c r="AK5989" s="34">
        <v>0</v>
      </c>
      <c r="AL5989" s="34">
        <v>1.0808270676691729E-2</v>
      </c>
      <c r="AN5989" s="36">
        <v>0.93984962406015027</v>
      </c>
      <c r="AO5989" s="34">
        <v>0.21381578947368418</v>
      </c>
      <c r="AP5989" s="34">
        <v>0.72603383458646609</v>
      </c>
      <c r="AS5989" s="36">
        <v>4.9342105263157895E-2</v>
      </c>
    </row>
    <row r="5990" spans="1:45" x14ac:dyDescent="0.3">
      <c r="A5990" s="4" t="s">
        <v>216</v>
      </c>
      <c r="B5990" t="s">
        <v>138</v>
      </c>
      <c r="C5990" s="28">
        <v>44546</v>
      </c>
      <c r="D5990">
        <v>5</v>
      </c>
      <c r="F5990" t="s">
        <v>163</v>
      </c>
      <c r="G5990" s="42" t="s">
        <v>224</v>
      </c>
      <c r="H5990">
        <f t="shared" si="470"/>
        <v>2021</v>
      </c>
      <c r="I5990" s="2" t="s">
        <v>139</v>
      </c>
      <c r="J5990">
        <v>6</v>
      </c>
      <c r="N5990" s="40">
        <v>282.73633633633636</v>
      </c>
      <c r="O5990" s="33">
        <f t="shared" si="471"/>
        <v>282.73633633633636</v>
      </c>
      <c r="P5990" s="22">
        <f>IF(ISNUMBER(O5990),SUMIFS(O$1:$O5990,A$1:$A5990,A5990,H$1:$H5990,H5990,D$1:$D5990,D5990),"")</f>
        <v>715.13648547274033</v>
      </c>
      <c r="AK5990" s="34">
        <v>0</v>
      </c>
      <c r="AL5990" s="34">
        <v>7.9302141157811261E-4</v>
      </c>
      <c r="AN5990" s="36">
        <v>0.99920697858842189</v>
      </c>
      <c r="AO5990" s="34">
        <v>0.48374306106264869</v>
      </c>
      <c r="AP5990" s="34">
        <v>0.51546391752577325</v>
      </c>
      <c r="AS5990" s="36">
        <v>0</v>
      </c>
    </row>
    <row r="5991" spans="1:45" x14ac:dyDescent="0.3">
      <c r="A5991" s="4" t="s">
        <v>216</v>
      </c>
      <c r="B5991" t="s">
        <v>138</v>
      </c>
      <c r="C5991" s="28">
        <v>44585</v>
      </c>
      <c r="D5991">
        <v>1</v>
      </c>
      <c r="F5991" t="s">
        <v>163</v>
      </c>
      <c r="G5991" s="42" t="s">
        <v>224</v>
      </c>
      <c r="H5991">
        <f t="shared" si="470"/>
        <v>2022</v>
      </c>
      <c r="I5991" s="2" t="s">
        <v>139</v>
      </c>
      <c r="J5991">
        <v>7</v>
      </c>
      <c r="N5991" s="40">
        <v>82.677206851119905</v>
      </c>
      <c r="O5991" s="33">
        <f t="shared" si="471"/>
        <v>82.677206851119905</v>
      </c>
      <c r="P5991" s="22">
        <f>IF(ISNUMBER(O5991),SUMIFS(O$1:$O5991,A$1:$A5991,A5991,H$1:$H5991,H5991,D$1:$D5991,D5991),"")</f>
        <v>82.677206851119905</v>
      </c>
      <c r="AK5991" s="49">
        <v>0</v>
      </c>
      <c r="AL5991" s="34"/>
      <c r="AN5991" s="36">
        <v>1</v>
      </c>
      <c r="AO5991" s="34"/>
      <c r="AP5991" s="34"/>
      <c r="AS5991" s="36"/>
    </row>
    <row r="5992" spans="1:45" x14ac:dyDescent="0.3">
      <c r="A5992" s="4" t="s">
        <v>216</v>
      </c>
      <c r="B5992" t="s">
        <v>138</v>
      </c>
      <c r="C5992" s="28">
        <v>44585</v>
      </c>
      <c r="D5992">
        <v>2</v>
      </c>
      <c r="F5992" t="s">
        <v>163</v>
      </c>
      <c r="G5992" s="42" t="s">
        <v>224</v>
      </c>
      <c r="H5992">
        <f t="shared" si="470"/>
        <v>2022</v>
      </c>
      <c r="I5992" s="2" t="s">
        <v>139</v>
      </c>
      <c r="J5992">
        <v>7</v>
      </c>
      <c r="N5992" s="40">
        <v>90.889912097111761</v>
      </c>
      <c r="O5992" s="33">
        <f t="shared" si="471"/>
        <v>90.889912097111761</v>
      </c>
      <c r="P5992" s="22">
        <f>IF(ISNUMBER(O5992),SUMIFS(O$1:$O5992,A$1:$A5992,A5992,H$1:$H5992,H5992,D$1:$D5992,D5992),"")</f>
        <v>90.889912097111761</v>
      </c>
      <c r="AK5992" s="49">
        <v>0</v>
      </c>
      <c r="AL5992" s="34"/>
      <c r="AN5992" s="36">
        <v>1</v>
      </c>
      <c r="AO5992" s="34"/>
      <c r="AP5992" s="34"/>
      <c r="AS5992" s="36"/>
    </row>
    <row r="5993" spans="1:45" x14ac:dyDescent="0.3">
      <c r="A5993" s="4" t="s">
        <v>216</v>
      </c>
      <c r="B5993" t="s">
        <v>138</v>
      </c>
      <c r="C5993" s="28">
        <v>44585</v>
      </c>
      <c r="D5993">
        <v>3</v>
      </c>
      <c r="F5993" t="s">
        <v>163</v>
      </c>
      <c r="G5993" s="42" t="s">
        <v>224</v>
      </c>
      <c r="H5993">
        <f t="shared" si="470"/>
        <v>2022</v>
      </c>
      <c r="I5993" s="2" t="s">
        <v>139</v>
      </c>
      <c r="J5993">
        <v>7</v>
      </c>
      <c r="N5993" s="40">
        <v>150.38373570520966</v>
      </c>
      <c r="O5993" s="33">
        <f t="shared" si="471"/>
        <v>150.38373570520966</v>
      </c>
      <c r="P5993" s="22">
        <f>IF(ISNUMBER(O5993),SUMIFS(O$1:$O5993,A$1:$A5993,A5993,H$1:$H5993,H5993,D$1:$D5993,D5993),"")</f>
        <v>150.38373570520966</v>
      </c>
      <c r="AK5993" s="49">
        <v>0</v>
      </c>
      <c r="AL5993" s="34"/>
      <c r="AN5993" s="36">
        <v>1</v>
      </c>
      <c r="AO5993" s="34"/>
      <c r="AP5993" s="34"/>
      <c r="AS5993" s="36"/>
    </row>
    <row r="5994" spans="1:45" x14ac:dyDescent="0.3">
      <c r="A5994" s="4" t="s">
        <v>216</v>
      </c>
      <c r="B5994" t="s">
        <v>138</v>
      </c>
      <c r="C5994" s="28">
        <v>44585</v>
      </c>
      <c r="D5994">
        <v>4</v>
      </c>
      <c r="F5994" t="s">
        <v>163</v>
      </c>
      <c r="G5994" s="42" t="s">
        <v>224</v>
      </c>
      <c r="H5994">
        <f t="shared" si="470"/>
        <v>2022</v>
      </c>
      <c r="I5994" s="2" t="s">
        <v>139</v>
      </c>
      <c r="J5994">
        <v>7</v>
      </c>
      <c r="N5994" s="40">
        <v>94.988306626245105</v>
      </c>
      <c r="O5994" s="33">
        <f t="shared" si="471"/>
        <v>94.988306626245105</v>
      </c>
      <c r="P5994" s="22">
        <f>IF(ISNUMBER(O5994),SUMIFS(O$1:$O5994,A$1:$A5994,A5994,H$1:$H5994,H5994,D$1:$D5994,D5994),"")</f>
        <v>94.988306626245105</v>
      </c>
      <c r="AK5994" s="34">
        <v>0</v>
      </c>
      <c r="AL5994" s="34">
        <v>0</v>
      </c>
      <c r="AN5994" s="36">
        <v>1</v>
      </c>
      <c r="AO5994" s="34">
        <v>1</v>
      </c>
      <c r="AP5994" s="34">
        <v>0</v>
      </c>
      <c r="AS5994" s="36">
        <v>0</v>
      </c>
    </row>
    <row r="5995" spans="1:45" x14ac:dyDescent="0.3">
      <c r="A5995" s="4" t="s">
        <v>216</v>
      </c>
      <c r="B5995" t="s">
        <v>138</v>
      </c>
      <c r="C5995" s="28">
        <v>44585</v>
      </c>
      <c r="D5995">
        <v>5</v>
      </c>
      <c r="F5995" t="s">
        <v>163</v>
      </c>
      <c r="G5995" s="42" t="s">
        <v>224</v>
      </c>
      <c r="H5995">
        <f t="shared" si="470"/>
        <v>2022</v>
      </c>
      <c r="I5995" s="2" t="s">
        <v>139</v>
      </c>
      <c r="J5995">
        <v>7</v>
      </c>
      <c r="N5995" s="40">
        <v>203.41135107985934</v>
      </c>
      <c r="O5995" s="33">
        <f t="shared" si="471"/>
        <v>203.41135107985934</v>
      </c>
      <c r="P5995" s="22">
        <f>IF(ISNUMBER(O5995),SUMIFS(O$1:$O5995,A$1:$A5995,A5995,H$1:$H5995,H5995,D$1:$D5995,D5995),"")</f>
        <v>203.41135107985934</v>
      </c>
      <c r="AK5995" s="49">
        <v>0</v>
      </c>
      <c r="AL5995" s="34"/>
      <c r="AN5995" s="36">
        <v>1</v>
      </c>
      <c r="AO5995" s="34"/>
      <c r="AP5995" s="34"/>
      <c r="AS5995" s="36"/>
    </row>
    <row r="5996" spans="1:45" x14ac:dyDescent="0.3">
      <c r="A5996" s="4" t="s">
        <v>216</v>
      </c>
      <c r="B5996" t="s">
        <v>138</v>
      </c>
      <c r="C5996" s="28">
        <v>44639</v>
      </c>
      <c r="D5996">
        <v>1</v>
      </c>
      <c r="F5996" t="s">
        <v>163</v>
      </c>
      <c r="G5996" s="42" t="s">
        <v>224</v>
      </c>
      <c r="H5996">
        <f t="shared" si="470"/>
        <v>2022</v>
      </c>
      <c r="I5996" s="2" t="s">
        <v>139</v>
      </c>
      <c r="J5996">
        <v>8</v>
      </c>
      <c r="N5996" s="40">
        <v>130.81404032860343</v>
      </c>
      <c r="O5996" s="33">
        <f t="shared" si="471"/>
        <v>130.81404032860343</v>
      </c>
      <c r="P5996" s="22">
        <f>IF(ISNUMBER(O5996),SUMIFS(O$1:$O5996,A$1:$A5996,A5996,H$1:$H5996,H5996,D$1:$D5996,D5996),"")</f>
        <v>213.49124717972333</v>
      </c>
      <c r="AK5996" s="49">
        <v>0</v>
      </c>
      <c r="AL5996" s="34">
        <v>0</v>
      </c>
      <c r="AN5996" s="36">
        <v>0.99999999999999989</v>
      </c>
      <c r="AO5996" s="34">
        <v>0.98202516476932289</v>
      </c>
      <c r="AP5996" s="34">
        <v>1.7974835230677048E-2</v>
      </c>
      <c r="AS5996" s="36">
        <v>0</v>
      </c>
    </row>
    <row r="5997" spans="1:45" x14ac:dyDescent="0.3">
      <c r="A5997" s="4" t="s">
        <v>216</v>
      </c>
      <c r="B5997" t="s">
        <v>138</v>
      </c>
      <c r="C5997" s="28">
        <v>44639</v>
      </c>
      <c r="D5997">
        <v>2</v>
      </c>
      <c r="F5997" t="s">
        <v>163</v>
      </c>
      <c r="G5997" s="42" t="s">
        <v>224</v>
      </c>
      <c r="H5997">
        <f t="shared" si="470"/>
        <v>2022</v>
      </c>
      <c r="I5997" s="2" t="s">
        <v>139</v>
      </c>
      <c r="J5997">
        <v>8</v>
      </c>
      <c r="N5997" s="40">
        <v>271.39601386481803</v>
      </c>
      <c r="O5997" s="33">
        <f t="shared" si="471"/>
        <v>271.39601386481803</v>
      </c>
      <c r="P5997" s="22">
        <f>IF(ISNUMBER(O5997),SUMIFS(O$1:$O5997,A$1:$A5997,A5997,H$1:$H5997,H5997,D$1:$D5997,D5997),"")</f>
        <v>362.28592596192982</v>
      </c>
      <c r="AK5997" s="49">
        <v>0</v>
      </c>
      <c r="AL5997" s="34">
        <v>0</v>
      </c>
      <c r="AN5997" s="36">
        <v>1</v>
      </c>
      <c r="AO5997" s="34">
        <v>1</v>
      </c>
      <c r="AP5997" s="34">
        <v>0</v>
      </c>
      <c r="AS5997" s="36">
        <v>0</v>
      </c>
    </row>
    <row r="5998" spans="1:45" x14ac:dyDescent="0.3">
      <c r="A5998" s="4" t="s">
        <v>216</v>
      </c>
      <c r="B5998" t="s">
        <v>138</v>
      </c>
      <c r="C5998" s="28">
        <v>44639</v>
      </c>
      <c r="D5998">
        <v>3</v>
      </c>
      <c r="F5998" t="s">
        <v>163</v>
      </c>
      <c r="G5998" s="42" t="s">
        <v>224</v>
      </c>
      <c r="H5998">
        <f t="shared" si="470"/>
        <v>2022</v>
      </c>
      <c r="I5998" s="2" t="s">
        <v>139</v>
      </c>
      <c r="J5998">
        <v>8</v>
      </c>
      <c r="N5998" s="40">
        <v>207.18921111336439</v>
      </c>
      <c r="O5998" s="33">
        <f t="shared" si="471"/>
        <v>207.18921111336439</v>
      </c>
      <c r="P5998" s="22">
        <f>IF(ISNUMBER(O5998),SUMIFS(O$1:$O5998,A$1:$A5998,A5998,H$1:$H5998,H5998,D$1:$D5998,D5998),"")</f>
        <v>357.57294681857405</v>
      </c>
      <c r="AK5998" s="49">
        <v>0</v>
      </c>
      <c r="AL5998" s="34">
        <v>0</v>
      </c>
      <c r="AN5998" s="36">
        <v>1</v>
      </c>
      <c r="AO5998" s="34">
        <v>1</v>
      </c>
      <c r="AP5998" s="34">
        <v>0</v>
      </c>
      <c r="AS5998" s="36">
        <v>0</v>
      </c>
    </row>
    <row r="5999" spans="1:45" x14ac:dyDescent="0.3">
      <c r="A5999" s="4" t="s">
        <v>216</v>
      </c>
      <c r="B5999" t="s">
        <v>138</v>
      </c>
      <c r="C5999" s="28">
        <v>44639</v>
      </c>
      <c r="D5999">
        <v>4</v>
      </c>
      <c r="F5999" t="s">
        <v>163</v>
      </c>
      <c r="G5999" s="42" t="s">
        <v>224</v>
      </c>
      <c r="H5999">
        <f t="shared" si="470"/>
        <v>2022</v>
      </c>
      <c r="I5999" s="2" t="s">
        <v>139</v>
      </c>
      <c r="J5999">
        <v>8</v>
      </c>
      <c r="N5999" s="40">
        <v>163.91572637517632</v>
      </c>
      <c r="O5999" s="33">
        <f t="shared" si="471"/>
        <v>163.91572637517632</v>
      </c>
      <c r="P5999" s="22">
        <f>IF(ISNUMBER(O5999),SUMIFS(O$1:$O5999,A$1:$A5999,A5999,H$1:$H5999,H5999,D$1:$D5999,D5999),"")</f>
        <v>258.90403300142145</v>
      </c>
      <c r="AK5999" s="34">
        <v>0</v>
      </c>
      <c r="AL5999" s="34">
        <v>0</v>
      </c>
      <c r="AN5999" s="36">
        <v>0.81747572815533975</v>
      </c>
      <c r="AO5999" s="34">
        <v>0.81747572815533975</v>
      </c>
      <c r="AP5999" s="34">
        <v>0</v>
      </c>
      <c r="AS5999" s="36">
        <v>0.18252427184466016</v>
      </c>
    </row>
    <row r="6000" spans="1:45" x14ac:dyDescent="0.3">
      <c r="A6000" s="4" t="s">
        <v>216</v>
      </c>
      <c r="B6000" t="s">
        <v>138</v>
      </c>
      <c r="C6000" s="28">
        <v>44639</v>
      </c>
      <c r="D6000">
        <v>5</v>
      </c>
      <c r="F6000" t="s">
        <v>163</v>
      </c>
      <c r="G6000" s="42" t="s">
        <v>224</v>
      </c>
      <c r="H6000">
        <f t="shared" si="470"/>
        <v>2022</v>
      </c>
      <c r="I6000" s="2" t="s">
        <v>139</v>
      </c>
      <c r="J6000">
        <v>8</v>
      </c>
      <c r="N6000" s="40">
        <v>160.48655421686746</v>
      </c>
      <c r="O6000" s="33">
        <f t="shared" si="471"/>
        <v>160.48655421686746</v>
      </c>
      <c r="P6000" s="22">
        <f>IF(ISNUMBER(O6000),SUMIFS(O$1:$O6000,A$1:$A6000,A6000,H$1:$H6000,H6000,D$1:$D6000,D6000),"")</f>
        <v>363.89790529672678</v>
      </c>
      <c r="AK6000" s="34">
        <v>0</v>
      </c>
      <c r="AL6000" s="34">
        <v>0</v>
      </c>
      <c r="AN6000" s="36">
        <v>0.78486997635933808</v>
      </c>
      <c r="AO6000" s="34">
        <v>0.78486997635933808</v>
      </c>
      <c r="AP6000" s="34">
        <v>0</v>
      </c>
      <c r="AS6000" s="36">
        <v>0.21513002364066197</v>
      </c>
    </row>
    <row r="6001" spans="1:45" x14ac:dyDescent="0.3">
      <c r="A6001" s="4" t="s">
        <v>216</v>
      </c>
      <c r="B6001" t="s">
        <v>138</v>
      </c>
      <c r="C6001" s="28">
        <v>44707</v>
      </c>
      <c r="D6001">
        <v>1</v>
      </c>
      <c r="F6001" t="s">
        <v>163</v>
      </c>
      <c r="G6001" s="42" t="s">
        <v>224</v>
      </c>
      <c r="H6001">
        <f t="shared" si="470"/>
        <v>2022</v>
      </c>
      <c r="I6001" s="2" t="s">
        <v>139</v>
      </c>
      <c r="J6001">
        <v>9</v>
      </c>
      <c r="N6001" s="40">
        <v>35.609756097560975</v>
      </c>
      <c r="O6001" s="33">
        <f t="shared" si="471"/>
        <v>35.609756097560975</v>
      </c>
      <c r="P6001" s="22">
        <f>IF(ISNUMBER(O6001),SUMIFS(O$1:$O6001,A$1:$A6001,A6001,H$1:$H6001,H6001,D$1:$D6001,D6001),"")</f>
        <v>249.10100327728429</v>
      </c>
      <c r="AK6001" s="34">
        <v>0</v>
      </c>
      <c r="AL6001" s="34">
        <v>0</v>
      </c>
      <c r="AN6001" s="36">
        <v>1</v>
      </c>
      <c r="AO6001" s="34">
        <v>1</v>
      </c>
      <c r="AP6001" s="34">
        <v>0</v>
      </c>
      <c r="AS6001" s="36">
        <v>0</v>
      </c>
    </row>
    <row r="6002" spans="1:45" x14ac:dyDescent="0.3">
      <c r="A6002" s="4" t="s">
        <v>216</v>
      </c>
      <c r="B6002" t="s">
        <v>138</v>
      </c>
      <c r="C6002" s="28">
        <v>44707</v>
      </c>
      <c r="D6002">
        <v>2</v>
      </c>
      <c r="F6002" t="s">
        <v>163</v>
      </c>
      <c r="G6002" s="42" t="s">
        <v>224</v>
      </c>
      <c r="H6002">
        <f t="shared" si="470"/>
        <v>2022</v>
      </c>
      <c r="I6002" s="2" t="s">
        <v>139</v>
      </c>
      <c r="J6002">
        <v>9</v>
      </c>
      <c r="N6002" s="40">
        <v>27.54355340477013</v>
      </c>
      <c r="O6002" s="33">
        <f t="shared" si="471"/>
        <v>27.54355340477013</v>
      </c>
      <c r="P6002" s="22">
        <f>IF(ISNUMBER(O6002),SUMIFS(O$1:$O6002,A$1:$A6002,A6002,H$1:$H6002,H6002,D$1:$D6002,D6002),"")</f>
        <v>389.82947936669996</v>
      </c>
      <c r="AK6002" s="34">
        <v>0</v>
      </c>
      <c r="AL6002" s="34">
        <v>0</v>
      </c>
      <c r="AN6002" s="36">
        <v>0.97911051212938005</v>
      </c>
      <c r="AO6002" s="34">
        <v>0.97911051212938005</v>
      </c>
      <c r="AP6002" s="34">
        <v>0</v>
      </c>
      <c r="AS6002" s="36">
        <v>2.0889487870619946E-2</v>
      </c>
    </row>
    <row r="6003" spans="1:45" x14ac:dyDescent="0.3">
      <c r="A6003" s="4" t="s">
        <v>216</v>
      </c>
      <c r="B6003" t="s">
        <v>138</v>
      </c>
      <c r="C6003" s="28">
        <v>44707</v>
      </c>
      <c r="D6003">
        <v>3</v>
      </c>
      <c r="F6003" t="s">
        <v>163</v>
      </c>
      <c r="G6003" s="42" t="s">
        <v>224</v>
      </c>
      <c r="H6003">
        <f t="shared" si="470"/>
        <v>2022</v>
      </c>
      <c r="I6003" s="2" t="s">
        <v>139</v>
      </c>
      <c r="J6003">
        <v>9</v>
      </c>
      <c r="N6003" s="40">
        <v>49.287656334964666</v>
      </c>
      <c r="O6003" s="33">
        <f t="shared" si="471"/>
        <v>49.287656334964666</v>
      </c>
      <c r="P6003" s="22">
        <f>IF(ISNUMBER(O6003),SUMIFS(O$1:$O6003,A$1:$A6003,A6003,H$1:$H6003,H6003,D$1:$D6003,D6003),"")</f>
        <v>406.8606031535387</v>
      </c>
      <c r="AK6003" s="34">
        <v>0</v>
      </c>
      <c r="AL6003" s="34">
        <v>0</v>
      </c>
      <c r="AN6003" s="36">
        <v>1</v>
      </c>
      <c r="AO6003" s="34">
        <v>1</v>
      </c>
      <c r="AP6003" s="34">
        <v>0</v>
      </c>
      <c r="AS6003" s="36">
        <v>0</v>
      </c>
    </row>
    <row r="6004" spans="1:45" x14ac:dyDescent="0.3">
      <c r="A6004" s="4" t="s">
        <v>216</v>
      </c>
      <c r="B6004" t="s">
        <v>138</v>
      </c>
      <c r="C6004" s="28">
        <v>44707</v>
      </c>
      <c r="D6004">
        <v>4</v>
      </c>
      <c r="F6004" t="s">
        <v>163</v>
      </c>
      <c r="G6004" s="42" t="s">
        <v>224</v>
      </c>
      <c r="H6004">
        <f t="shared" si="470"/>
        <v>2022</v>
      </c>
      <c r="I6004" s="2" t="s">
        <v>139</v>
      </c>
      <c r="J6004">
        <v>9</v>
      </c>
      <c r="N6004" s="40">
        <v>41.675653255910412</v>
      </c>
      <c r="O6004" s="33">
        <f t="shared" si="471"/>
        <v>41.675653255910412</v>
      </c>
      <c r="P6004" s="22">
        <f>IF(ISNUMBER(O6004),SUMIFS(O$1:$O6004,A$1:$A6004,A6004,H$1:$H6004,H6004,D$1:$D6004,D6004),"")</f>
        <v>300.57968625733184</v>
      </c>
      <c r="AK6004" s="34">
        <v>0</v>
      </c>
      <c r="AL6004" s="34">
        <v>0</v>
      </c>
      <c r="AN6004" s="36">
        <v>1</v>
      </c>
      <c r="AO6004" s="34">
        <v>1</v>
      </c>
      <c r="AP6004" s="34">
        <v>0</v>
      </c>
      <c r="AS6004" s="36">
        <v>0</v>
      </c>
    </row>
    <row r="6005" spans="1:45" x14ac:dyDescent="0.3">
      <c r="A6005" s="4" t="s">
        <v>216</v>
      </c>
      <c r="B6005" t="s">
        <v>138</v>
      </c>
      <c r="C6005" s="28">
        <v>44707</v>
      </c>
      <c r="D6005">
        <v>5</v>
      </c>
      <c r="F6005" t="s">
        <v>163</v>
      </c>
      <c r="G6005" s="42" t="s">
        <v>224</v>
      </c>
      <c r="H6005">
        <f t="shared" si="470"/>
        <v>2022</v>
      </c>
      <c r="I6005" s="2" t="s">
        <v>139</v>
      </c>
      <c r="J6005">
        <v>9</v>
      </c>
      <c r="N6005" s="40">
        <v>114.41425152884869</v>
      </c>
      <c r="O6005" s="33">
        <f t="shared" si="471"/>
        <v>114.41425152884869</v>
      </c>
      <c r="P6005" s="22">
        <f>IF(ISNUMBER(O6005),SUMIFS(O$1:$O6005,A$1:$A6005,A6005,H$1:$H6005,H6005,D$1:$D6005,D6005),"")</f>
        <v>478.31215682557547</v>
      </c>
      <c r="AK6005" s="34">
        <v>0</v>
      </c>
      <c r="AL6005" s="34">
        <v>0</v>
      </c>
      <c r="AN6005" s="36">
        <v>0.93031358885017412</v>
      </c>
      <c r="AO6005" s="34">
        <v>0.93031358885017412</v>
      </c>
      <c r="AP6005" s="34">
        <v>0</v>
      </c>
      <c r="AS6005" s="36">
        <v>6.968641114982578E-2</v>
      </c>
    </row>
    <row r="6006" spans="1:45" x14ac:dyDescent="0.3">
      <c r="A6006" s="4" t="s">
        <v>216</v>
      </c>
      <c r="B6006" t="s">
        <v>138</v>
      </c>
      <c r="C6006" s="28">
        <v>44782</v>
      </c>
      <c r="D6006">
        <v>1</v>
      </c>
      <c r="F6006" t="s">
        <v>163</v>
      </c>
      <c r="G6006" s="42" t="s">
        <v>224</v>
      </c>
      <c r="H6006">
        <f t="shared" si="470"/>
        <v>2022</v>
      </c>
      <c r="I6006" s="2" t="s">
        <v>139</v>
      </c>
      <c r="J6006">
        <v>10</v>
      </c>
      <c r="N6006" s="40">
        <v>85.420777385159013</v>
      </c>
      <c r="O6006" s="33">
        <f t="shared" si="471"/>
        <v>85.420777385159013</v>
      </c>
      <c r="P6006" s="22">
        <f>IF(ISNUMBER(O6006),SUMIFS(O$1:$O6006,A$1:$A6006,A6006,H$1:$H6006,H6006,D$1:$D6006,D6006),"")</f>
        <v>334.52178066244329</v>
      </c>
      <c r="AK6006" s="34">
        <v>0</v>
      </c>
      <c r="AL6006" s="34">
        <v>0</v>
      </c>
      <c r="AN6006" s="36">
        <v>0.99785254115962785</v>
      </c>
      <c r="AO6006" s="34">
        <v>0.99785254115962785</v>
      </c>
      <c r="AP6006" s="34">
        <v>0</v>
      </c>
      <c r="AS6006" s="36">
        <v>2.1474588403722263E-3</v>
      </c>
    </row>
    <row r="6007" spans="1:45" x14ac:dyDescent="0.3">
      <c r="A6007" s="4" t="s">
        <v>216</v>
      </c>
      <c r="B6007" t="s">
        <v>138</v>
      </c>
      <c r="C6007" s="28">
        <v>44782</v>
      </c>
      <c r="D6007">
        <v>2</v>
      </c>
      <c r="F6007" t="s">
        <v>163</v>
      </c>
      <c r="G6007" s="42" t="s">
        <v>224</v>
      </c>
      <c r="H6007">
        <f t="shared" si="470"/>
        <v>2022</v>
      </c>
      <c r="I6007" s="2" t="s">
        <v>139</v>
      </c>
      <c r="J6007">
        <v>10</v>
      </c>
      <c r="N6007" s="40">
        <v>117.57847444089457</v>
      </c>
      <c r="O6007" s="33">
        <f t="shared" si="471"/>
        <v>117.57847444089457</v>
      </c>
      <c r="P6007" s="22">
        <f>IF(ISNUMBER(O6007),SUMIFS(O$1:$O6007,A$1:$A6007,A6007,H$1:$H6007,H6007,D$1:$D6007,D6007),"")</f>
        <v>507.40795380759454</v>
      </c>
      <c r="AK6007" s="34">
        <v>0</v>
      </c>
      <c r="AL6007" s="34">
        <v>0</v>
      </c>
      <c r="AN6007" s="36">
        <v>0.99252717391304357</v>
      </c>
      <c r="AO6007" s="34">
        <v>0.99252717391304357</v>
      </c>
      <c r="AP6007" s="34">
        <v>0</v>
      </c>
      <c r="AS6007" s="36">
        <v>7.472826086956522E-3</v>
      </c>
    </row>
    <row r="6008" spans="1:45" x14ac:dyDescent="0.3">
      <c r="A6008" s="4" t="s">
        <v>216</v>
      </c>
      <c r="B6008" t="s">
        <v>138</v>
      </c>
      <c r="C6008" s="28">
        <v>44782</v>
      </c>
      <c r="D6008">
        <v>3</v>
      </c>
      <c r="F6008" t="s">
        <v>163</v>
      </c>
      <c r="G6008" s="42" t="s">
        <v>224</v>
      </c>
      <c r="H6008">
        <f t="shared" si="470"/>
        <v>2022</v>
      </c>
      <c r="I6008" s="2" t="s">
        <v>139</v>
      </c>
      <c r="J6008">
        <v>10</v>
      </c>
      <c r="N6008" s="40">
        <v>123.8444417563808</v>
      </c>
      <c r="O6008" s="33">
        <f t="shared" si="471"/>
        <v>123.8444417563808</v>
      </c>
      <c r="P6008" s="22">
        <f>IF(ISNUMBER(O6008),SUMIFS(O$1:$O6008,A$1:$A6008,A6008,H$1:$H6008,H6008,D$1:$D6008,D6008),"")</f>
        <v>530.70504490991948</v>
      </c>
      <c r="AK6008" s="34">
        <v>0</v>
      </c>
      <c r="AL6008" s="34">
        <v>0</v>
      </c>
      <c r="AN6008" s="36">
        <v>0.9906904577191622</v>
      </c>
      <c r="AO6008" s="34">
        <v>0.9906904577191622</v>
      </c>
      <c r="AP6008" s="34">
        <v>0</v>
      </c>
      <c r="AS6008" s="36">
        <v>9.3095422808378587E-3</v>
      </c>
    </row>
    <row r="6009" spans="1:45" x14ac:dyDescent="0.3">
      <c r="A6009" s="4" t="s">
        <v>216</v>
      </c>
      <c r="B6009" t="s">
        <v>138</v>
      </c>
      <c r="C6009" s="28">
        <v>44782</v>
      </c>
      <c r="D6009">
        <v>4</v>
      </c>
      <c r="F6009" t="s">
        <v>163</v>
      </c>
      <c r="G6009" s="42" t="s">
        <v>224</v>
      </c>
      <c r="H6009">
        <f t="shared" si="470"/>
        <v>2022</v>
      </c>
      <c r="I6009" s="2" t="s">
        <v>139</v>
      </c>
      <c r="J6009">
        <v>10</v>
      </c>
      <c r="N6009" s="40">
        <v>96.671895052046196</v>
      </c>
      <c r="O6009" s="33">
        <f t="shared" si="471"/>
        <v>96.671895052046196</v>
      </c>
      <c r="P6009" s="22">
        <f>IF(ISNUMBER(O6009),SUMIFS(O$1:$O6009,A$1:$A6009,A6009,H$1:$H6009,H6009,D$1:$D6009,D6009),"")</f>
        <v>397.25158130937803</v>
      </c>
      <c r="AK6009" s="34">
        <v>0</v>
      </c>
      <c r="AL6009" s="34">
        <v>0</v>
      </c>
      <c r="AN6009" s="36">
        <v>0.78769733260751229</v>
      </c>
      <c r="AO6009" s="34">
        <v>0.78769733260751229</v>
      </c>
      <c r="AP6009" s="34">
        <v>0</v>
      </c>
      <c r="AS6009" s="36">
        <v>0.21230266739248774</v>
      </c>
    </row>
    <row r="6010" spans="1:45" x14ac:dyDescent="0.3">
      <c r="A6010" s="4" t="s">
        <v>216</v>
      </c>
      <c r="B6010" t="s">
        <v>138</v>
      </c>
      <c r="C6010" s="28">
        <v>44782</v>
      </c>
      <c r="D6010">
        <v>5</v>
      </c>
      <c r="F6010" t="s">
        <v>163</v>
      </c>
      <c r="G6010" s="42" t="s">
        <v>224</v>
      </c>
      <c r="H6010">
        <f t="shared" si="470"/>
        <v>2022</v>
      </c>
      <c r="I6010" s="2" t="s">
        <v>139</v>
      </c>
      <c r="J6010">
        <v>10</v>
      </c>
      <c r="N6010" s="40">
        <v>118.11254348270923</v>
      </c>
      <c r="O6010" s="33">
        <f t="shared" si="471"/>
        <v>118.11254348270923</v>
      </c>
      <c r="P6010" s="22">
        <f>IF(ISNUMBER(O6010),SUMIFS(O$1:$O6010,A$1:$A6010,A6010,H$1:$H6010,H6010,D$1:$D6010,D6010),"")</f>
        <v>596.42470030828474</v>
      </c>
      <c r="AK6010" s="34">
        <v>0</v>
      </c>
      <c r="AL6010" s="34">
        <v>0</v>
      </c>
      <c r="AN6010" s="36">
        <v>0.97571743929359822</v>
      </c>
      <c r="AO6010" s="34">
        <v>0.97571743929359822</v>
      </c>
      <c r="AP6010" s="34">
        <v>0</v>
      </c>
      <c r="AS6010" s="36">
        <v>2.4282560706401769E-2</v>
      </c>
    </row>
    <row r="6011" spans="1:45" x14ac:dyDescent="0.3">
      <c r="A6011" s="4" t="s">
        <v>216</v>
      </c>
      <c r="B6011" t="s">
        <v>138</v>
      </c>
      <c r="C6011" s="28">
        <v>44844</v>
      </c>
      <c r="D6011">
        <v>1</v>
      </c>
      <c r="F6011" t="s">
        <v>163</v>
      </c>
      <c r="G6011" s="42" t="s">
        <v>224</v>
      </c>
      <c r="H6011">
        <f t="shared" si="470"/>
        <v>2022</v>
      </c>
      <c r="I6011" s="2" t="s">
        <v>139</v>
      </c>
      <c r="J6011">
        <v>11</v>
      </c>
      <c r="N6011" s="40">
        <v>38.226065472513909</v>
      </c>
      <c r="O6011" s="33">
        <f t="shared" si="471"/>
        <v>38.226065472513909</v>
      </c>
      <c r="P6011" s="22">
        <f>IF(ISNUMBER(O6011),SUMIFS(O$1:$O6011,A$1:$A6011,A6011,H$1:$H6011,H6011,D$1:$D6011,D6011),"")</f>
        <v>372.74784613495717</v>
      </c>
      <c r="AK6011" s="34">
        <v>0</v>
      </c>
      <c r="AL6011" s="34">
        <v>0</v>
      </c>
      <c r="AN6011" s="36">
        <v>1</v>
      </c>
      <c r="AO6011" s="34">
        <v>1</v>
      </c>
      <c r="AP6011" s="34">
        <v>0</v>
      </c>
      <c r="AS6011" s="36">
        <v>0</v>
      </c>
    </row>
    <row r="6012" spans="1:45" x14ac:dyDescent="0.3">
      <c r="A6012" s="4" t="s">
        <v>216</v>
      </c>
      <c r="B6012" t="s">
        <v>138</v>
      </c>
      <c r="C6012" s="28">
        <v>44844</v>
      </c>
      <c r="D6012">
        <v>2</v>
      </c>
      <c r="F6012" t="s">
        <v>163</v>
      </c>
      <c r="G6012" s="42" t="s">
        <v>224</v>
      </c>
      <c r="H6012">
        <f t="shared" si="470"/>
        <v>2022</v>
      </c>
      <c r="I6012" s="2" t="s">
        <v>139</v>
      </c>
      <c r="J6012">
        <v>11</v>
      </c>
      <c r="N6012" s="40">
        <v>32.320413436692505</v>
      </c>
      <c r="O6012" s="33">
        <f t="shared" si="471"/>
        <v>32.320413436692505</v>
      </c>
      <c r="P6012" s="22">
        <f>IF(ISNUMBER(O6012),SUMIFS(O$1:$O6012,A$1:$A6012,A6012,H$1:$H6012,H6012,D$1:$D6012,D6012),"")</f>
        <v>539.72836724428703</v>
      </c>
      <c r="AK6012" s="34">
        <v>0</v>
      </c>
      <c r="AL6012" s="34">
        <v>0</v>
      </c>
      <c r="AN6012" s="36">
        <v>1</v>
      </c>
      <c r="AO6012" s="34">
        <v>0.96323529411764708</v>
      </c>
      <c r="AP6012" s="34">
        <v>3.6764705882352942E-2</v>
      </c>
      <c r="AS6012" s="36">
        <v>0</v>
      </c>
    </row>
    <row r="6013" spans="1:45" x14ac:dyDescent="0.3">
      <c r="A6013" s="4" t="s">
        <v>216</v>
      </c>
      <c r="B6013" t="s">
        <v>138</v>
      </c>
      <c r="C6013" s="28">
        <v>44844</v>
      </c>
      <c r="D6013">
        <v>3</v>
      </c>
      <c r="F6013" t="s">
        <v>163</v>
      </c>
      <c r="G6013" s="42" t="s">
        <v>224</v>
      </c>
      <c r="H6013">
        <f t="shared" si="470"/>
        <v>2022</v>
      </c>
      <c r="I6013" s="2" t="s">
        <v>139</v>
      </c>
      <c r="J6013">
        <v>11</v>
      </c>
      <c r="N6013" s="40">
        <v>76.480818414322258</v>
      </c>
      <c r="O6013" s="33">
        <f t="shared" si="471"/>
        <v>76.480818414322258</v>
      </c>
      <c r="P6013" s="22">
        <f>IF(ISNUMBER(O6013),SUMIFS(O$1:$O6013,A$1:$A6013,A6013,H$1:$H6013,H6013,D$1:$D6013,D6013),"")</f>
        <v>607.18586332424172</v>
      </c>
      <c r="AK6013" s="34">
        <v>0</v>
      </c>
      <c r="AL6013" s="34">
        <v>0</v>
      </c>
      <c r="AN6013" s="36">
        <v>0.4642857142857143</v>
      </c>
      <c r="AO6013" s="34">
        <v>0.36160714285714285</v>
      </c>
      <c r="AP6013" s="34">
        <v>0.10267857142857142</v>
      </c>
      <c r="AS6013" s="36">
        <v>0.5357142857142857</v>
      </c>
    </row>
    <row r="6014" spans="1:45" x14ac:dyDescent="0.3">
      <c r="A6014" s="4" t="s">
        <v>216</v>
      </c>
      <c r="B6014" t="s">
        <v>138</v>
      </c>
      <c r="C6014" s="28">
        <v>44844</v>
      </c>
      <c r="D6014">
        <v>4</v>
      </c>
      <c r="F6014" t="s">
        <v>163</v>
      </c>
      <c r="G6014" s="42" t="s">
        <v>224</v>
      </c>
      <c r="H6014">
        <f t="shared" si="470"/>
        <v>2022</v>
      </c>
      <c r="I6014" s="2" t="s">
        <v>139</v>
      </c>
      <c r="J6014">
        <v>11</v>
      </c>
      <c r="N6014" s="40">
        <v>120.19800153727901</v>
      </c>
      <c r="O6014" s="33">
        <f t="shared" si="471"/>
        <v>120.19800153727901</v>
      </c>
      <c r="P6014" s="22">
        <f>IF(ISNUMBER(O6014),SUMIFS(O$1:$O6014,A$1:$A6014,A6014,H$1:$H6014,H6014,D$1:$D6014,D6014),"")</f>
        <v>517.44958284665699</v>
      </c>
      <c r="AK6014" s="34">
        <v>7.2289156626506035E-2</v>
      </c>
      <c r="AL6014" s="34">
        <v>0</v>
      </c>
      <c r="AN6014" s="36">
        <v>0.7349397590361445</v>
      </c>
      <c r="AO6014" s="34">
        <v>0.7349397590361445</v>
      </c>
      <c r="AP6014" s="34">
        <v>0</v>
      </c>
      <c r="AS6014" s="36">
        <v>0.19277108433734946</v>
      </c>
    </row>
    <row r="6015" spans="1:45" x14ac:dyDescent="0.3">
      <c r="A6015" s="4" t="s">
        <v>216</v>
      </c>
      <c r="B6015" t="s">
        <v>138</v>
      </c>
      <c r="C6015" s="28">
        <v>44844</v>
      </c>
      <c r="D6015">
        <v>5</v>
      </c>
      <c r="F6015" t="s">
        <v>163</v>
      </c>
      <c r="G6015" s="42" t="s">
        <v>224</v>
      </c>
      <c r="H6015">
        <f t="shared" ref="H6015:H6078" si="472">YEAR(C6015)</f>
        <v>2022</v>
      </c>
      <c r="I6015" s="2" t="s">
        <v>139</v>
      </c>
      <c r="J6015">
        <v>11</v>
      </c>
      <c r="N6015" s="40">
        <v>61.610866959648419</v>
      </c>
      <c r="O6015" s="33">
        <f t="shared" si="471"/>
        <v>61.610866959648419</v>
      </c>
      <c r="P6015" s="22">
        <f>IF(ISNUMBER(O6015),SUMIFS(O$1:$O6015,A$1:$A6015,A6015,H$1:$H6015,H6015,D$1:$D6015,D6015),"")</f>
        <v>658.03556726793317</v>
      </c>
      <c r="AK6015" s="34">
        <v>0</v>
      </c>
      <c r="AL6015" s="34">
        <v>0</v>
      </c>
      <c r="AN6015" s="36">
        <v>1</v>
      </c>
      <c r="AO6015" s="34">
        <v>0.8951048951048951</v>
      </c>
      <c r="AP6015" s="34">
        <v>0.1048951048951049</v>
      </c>
      <c r="AS6015" s="36">
        <v>0</v>
      </c>
    </row>
    <row r="6016" spans="1:45" x14ac:dyDescent="0.3">
      <c r="A6016" s="4" t="s">
        <v>216</v>
      </c>
      <c r="B6016" t="s">
        <v>138</v>
      </c>
      <c r="C6016" s="28">
        <v>44898</v>
      </c>
      <c r="D6016">
        <v>1</v>
      </c>
      <c r="F6016" t="s">
        <v>163</v>
      </c>
      <c r="G6016" s="42" t="s">
        <v>224</v>
      </c>
      <c r="H6016">
        <f t="shared" si="472"/>
        <v>2022</v>
      </c>
      <c r="I6016" s="2" t="s">
        <v>139</v>
      </c>
      <c r="J6016">
        <v>12</v>
      </c>
      <c r="N6016" s="40">
        <v>78</v>
      </c>
      <c r="O6016" s="33">
        <f t="shared" si="471"/>
        <v>78</v>
      </c>
      <c r="P6016" s="22">
        <f>IF(ISNUMBER(O6016),SUMIFS(O$1:$O6016,A$1:$A6016,A6016,H$1:$H6016,H6016,D$1:$D6016,D6016),"")</f>
        <v>450.74784613495717</v>
      </c>
      <c r="AK6016" s="34">
        <v>0</v>
      </c>
      <c r="AL6016" s="34">
        <v>3.9999999999999994E-2</v>
      </c>
      <c r="AN6016" s="36">
        <v>0.96</v>
      </c>
      <c r="AO6016" s="34">
        <v>0.46499999999999997</v>
      </c>
      <c r="AP6016" s="34">
        <v>0.49499999999999994</v>
      </c>
      <c r="AS6016" s="36">
        <v>0</v>
      </c>
    </row>
    <row r="6017" spans="1:45" x14ac:dyDescent="0.3">
      <c r="A6017" s="4" t="s">
        <v>216</v>
      </c>
      <c r="B6017" t="s">
        <v>138</v>
      </c>
      <c r="C6017" s="28">
        <v>44898</v>
      </c>
      <c r="D6017">
        <v>2</v>
      </c>
      <c r="F6017" t="s">
        <v>163</v>
      </c>
      <c r="G6017" s="42" t="s">
        <v>224</v>
      </c>
      <c r="H6017">
        <f t="shared" si="472"/>
        <v>2022</v>
      </c>
      <c r="I6017" s="2" t="s">
        <v>139</v>
      </c>
      <c r="J6017">
        <v>12</v>
      </c>
      <c r="N6017" s="40">
        <v>81.816985877345729</v>
      </c>
      <c r="O6017" s="33">
        <f t="shared" si="471"/>
        <v>81.816985877345729</v>
      </c>
      <c r="P6017" s="22">
        <f>IF(ISNUMBER(O6017),SUMIFS(O$1:$O6017,A$1:$A6017,A6017,H$1:$H6017,H6017,D$1:$D6017,D6017),"")</f>
        <v>621.54535312163273</v>
      </c>
      <c r="AK6017" s="34">
        <v>0</v>
      </c>
      <c r="AL6017" s="34">
        <v>0</v>
      </c>
      <c r="AN6017" s="36">
        <v>1</v>
      </c>
      <c r="AO6017" s="34">
        <v>0.53435114503816794</v>
      </c>
      <c r="AP6017" s="34">
        <v>0.46564885496183206</v>
      </c>
      <c r="AS6017" s="36">
        <v>0</v>
      </c>
    </row>
    <row r="6018" spans="1:45" x14ac:dyDescent="0.3">
      <c r="A6018" s="4" t="s">
        <v>216</v>
      </c>
      <c r="B6018" t="s">
        <v>138</v>
      </c>
      <c r="C6018" s="28">
        <v>44898</v>
      </c>
      <c r="D6018">
        <v>3</v>
      </c>
      <c r="F6018" t="s">
        <v>163</v>
      </c>
      <c r="G6018" s="42" t="s">
        <v>224</v>
      </c>
      <c r="H6018">
        <f t="shared" si="472"/>
        <v>2022</v>
      </c>
      <c r="I6018" s="2" t="s">
        <v>139</v>
      </c>
      <c r="J6018">
        <v>12</v>
      </c>
      <c r="N6018" s="40">
        <v>146.35151864114005</v>
      </c>
      <c r="O6018" s="33">
        <f t="shared" si="471"/>
        <v>146.35151864114005</v>
      </c>
      <c r="P6018" s="22">
        <f>IF(ISNUMBER(O6018),SUMIFS(O$1:$O6018,A$1:$A6018,A6018,H$1:$H6018,H6018,D$1:$D6018,D6018),"")</f>
        <v>753.53738196538177</v>
      </c>
      <c r="AK6018" s="34">
        <v>0</v>
      </c>
      <c r="AL6018" s="34">
        <v>0</v>
      </c>
      <c r="AN6018" s="36">
        <v>1</v>
      </c>
      <c r="AO6018" s="34">
        <v>0.7570093457943925</v>
      </c>
      <c r="AP6018" s="34">
        <v>0.2429906542056075</v>
      </c>
      <c r="AS6018" s="36">
        <v>0</v>
      </c>
    </row>
    <row r="6019" spans="1:45" x14ac:dyDescent="0.3">
      <c r="A6019" s="4" t="s">
        <v>216</v>
      </c>
      <c r="B6019" t="s">
        <v>138</v>
      </c>
      <c r="C6019" s="28">
        <v>44898</v>
      </c>
      <c r="D6019">
        <v>4</v>
      </c>
      <c r="F6019" t="s">
        <v>163</v>
      </c>
      <c r="G6019" s="42" t="s">
        <v>224</v>
      </c>
      <c r="H6019">
        <f t="shared" si="472"/>
        <v>2022</v>
      </c>
      <c r="I6019" s="2" t="s">
        <v>139</v>
      </c>
      <c r="J6019">
        <v>12</v>
      </c>
      <c r="N6019" s="40">
        <v>133.58467557542809</v>
      </c>
      <c r="O6019" s="33">
        <f t="shared" si="471"/>
        <v>133.58467557542809</v>
      </c>
      <c r="P6019" s="22">
        <f>IF(ISNUMBER(O6019),SUMIFS(O$1:$O6019,A$1:$A6019,A6019,H$1:$H6019,H6019,D$1:$D6019,D6019),"")</f>
        <v>651.03425842208503</v>
      </c>
      <c r="AK6019" s="34">
        <v>0</v>
      </c>
      <c r="AL6019" s="34">
        <v>0.10169491525423731</v>
      </c>
      <c r="AN6019" s="36">
        <v>0.83898305084745783</v>
      </c>
      <c r="AO6019" s="34">
        <v>0.49152542372881364</v>
      </c>
      <c r="AP6019" s="34">
        <v>0.34745762711864414</v>
      </c>
      <c r="AS6019" s="36">
        <v>5.9322033898305093E-2</v>
      </c>
    </row>
    <row r="6020" spans="1:45" x14ac:dyDescent="0.3">
      <c r="A6020" s="4" t="s">
        <v>216</v>
      </c>
      <c r="B6020" t="s">
        <v>138</v>
      </c>
      <c r="C6020" s="28">
        <v>44898</v>
      </c>
      <c r="D6020">
        <v>5</v>
      </c>
      <c r="F6020" t="s">
        <v>163</v>
      </c>
      <c r="G6020" s="42" t="s">
        <v>224</v>
      </c>
      <c r="H6020">
        <f t="shared" si="472"/>
        <v>2022</v>
      </c>
      <c r="I6020" s="2" t="s">
        <v>139</v>
      </c>
      <c r="J6020">
        <v>12</v>
      </c>
      <c r="N6020" s="40">
        <v>146.00088378258948</v>
      </c>
      <c r="O6020" s="33">
        <f t="shared" si="471"/>
        <v>146.00088378258948</v>
      </c>
      <c r="P6020" s="22">
        <f>IF(ISNUMBER(O6020),SUMIFS(O$1:$O6020,A$1:$A6020,A6020,H$1:$H6020,H6020,D$1:$D6020,D6020),"")</f>
        <v>804.0364510505226</v>
      </c>
      <c r="AK6020" s="34">
        <v>0</v>
      </c>
      <c r="AL6020" s="34">
        <v>0</v>
      </c>
      <c r="AN6020" s="36">
        <v>1</v>
      </c>
      <c r="AO6020" s="34">
        <v>0.57352941176470584</v>
      </c>
      <c r="AP6020" s="34">
        <v>0.4264705882352941</v>
      </c>
      <c r="AS6020" s="36">
        <v>0</v>
      </c>
    </row>
    <row r="6021" spans="1:45" x14ac:dyDescent="0.3">
      <c r="A6021" s="4" t="s">
        <v>216</v>
      </c>
      <c r="B6021" t="s">
        <v>138</v>
      </c>
      <c r="C6021" s="28">
        <v>44964</v>
      </c>
      <c r="D6021">
        <v>1</v>
      </c>
      <c r="F6021" t="s">
        <v>163</v>
      </c>
      <c r="G6021" s="42" t="s">
        <v>224</v>
      </c>
      <c r="H6021">
        <f t="shared" si="472"/>
        <v>2023</v>
      </c>
      <c r="I6021" s="2" t="s">
        <v>139</v>
      </c>
      <c r="J6021">
        <v>13</v>
      </c>
      <c r="N6021" s="40">
        <v>163.51837300670209</v>
      </c>
      <c r="O6021" s="33">
        <f t="shared" si="471"/>
        <v>163.51837300670209</v>
      </c>
      <c r="P6021" s="22">
        <f>IF(ISNUMBER(O6021),SUMIFS(O$1:$O6021,A$1:$A6021,A6021,H$1:$H6021,H6021,D$1:$D6021,D6021),"")</f>
        <v>163.51837300670209</v>
      </c>
      <c r="AK6021" s="34">
        <v>0</v>
      </c>
      <c r="AL6021" s="34">
        <v>0</v>
      </c>
      <c r="AN6021" s="36">
        <v>0.79473684210526307</v>
      </c>
      <c r="AO6021" s="34">
        <v>0.55789473684210522</v>
      </c>
      <c r="AP6021" s="34">
        <v>0.23684210526315788</v>
      </c>
      <c r="AS6021" s="36">
        <v>0.20526315789473684</v>
      </c>
    </row>
    <row r="6022" spans="1:45" x14ac:dyDescent="0.3">
      <c r="A6022" s="4" t="s">
        <v>216</v>
      </c>
      <c r="B6022" t="s">
        <v>138</v>
      </c>
      <c r="C6022" s="28">
        <v>44964</v>
      </c>
      <c r="D6022">
        <v>2</v>
      </c>
      <c r="F6022" t="s">
        <v>163</v>
      </c>
      <c r="G6022" s="42" t="s">
        <v>224</v>
      </c>
      <c r="H6022">
        <f t="shared" si="472"/>
        <v>2023</v>
      </c>
      <c r="I6022" s="2" t="s">
        <v>139</v>
      </c>
      <c r="J6022">
        <v>13</v>
      </c>
      <c r="N6022" s="40">
        <v>182.36198199047661</v>
      </c>
      <c r="O6022" s="33">
        <f t="shared" si="471"/>
        <v>182.36198199047661</v>
      </c>
      <c r="P6022" s="22">
        <f>IF(ISNUMBER(O6022),SUMIFS(O$1:$O6022,A$1:$A6022,A6022,H$1:$H6022,H6022,D$1:$D6022,D6022),"")</f>
        <v>182.36198199047661</v>
      </c>
      <c r="AK6022" s="34">
        <v>0</v>
      </c>
      <c r="AL6022" s="34">
        <v>0</v>
      </c>
      <c r="AN6022" s="36">
        <v>0.9285714285714286</v>
      </c>
      <c r="AO6022" s="34">
        <v>0.64285714285714279</v>
      </c>
      <c r="AP6022" s="34">
        <v>0.28571428571428575</v>
      </c>
      <c r="AS6022" s="36">
        <v>7.1428571428571438E-2</v>
      </c>
    </row>
    <row r="6023" spans="1:45" x14ac:dyDescent="0.3">
      <c r="A6023" s="4" t="s">
        <v>216</v>
      </c>
      <c r="B6023" t="s">
        <v>138</v>
      </c>
      <c r="C6023" s="28">
        <v>44964</v>
      </c>
      <c r="D6023">
        <v>3</v>
      </c>
      <c r="F6023" t="s">
        <v>163</v>
      </c>
      <c r="G6023" s="42" t="s">
        <v>224</v>
      </c>
      <c r="H6023">
        <f t="shared" si="472"/>
        <v>2023</v>
      </c>
      <c r="I6023" s="2" t="s">
        <v>139</v>
      </c>
      <c r="J6023">
        <v>13</v>
      </c>
      <c r="N6023" s="40">
        <v>154.63932914782458</v>
      </c>
      <c r="O6023" s="33">
        <f t="shared" si="471"/>
        <v>154.63932914782458</v>
      </c>
      <c r="P6023" s="22">
        <f>IF(ISNUMBER(O6023),SUMIFS(O$1:$O6023,A$1:$A6023,A6023,H$1:$H6023,H6023,D$1:$D6023,D6023),"")</f>
        <v>154.63932914782458</v>
      </c>
      <c r="AK6023" s="34">
        <v>0</v>
      </c>
      <c r="AL6023" s="34">
        <v>0</v>
      </c>
      <c r="AN6023" s="36">
        <v>0.72897196261682251</v>
      </c>
      <c r="AO6023" s="34">
        <v>0.5140186915887851</v>
      </c>
      <c r="AP6023" s="34">
        <v>0.21495327102803738</v>
      </c>
      <c r="AS6023" s="36">
        <v>0.2710280373831776</v>
      </c>
    </row>
    <row r="6024" spans="1:45" x14ac:dyDescent="0.3">
      <c r="A6024" s="4" t="s">
        <v>216</v>
      </c>
      <c r="B6024" t="s">
        <v>138</v>
      </c>
      <c r="C6024" s="28">
        <v>44964</v>
      </c>
      <c r="D6024">
        <v>4</v>
      </c>
      <c r="F6024" t="s">
        <v>163</v>
      </c>
      <c r="G6024" s="42" t="s">
        <v>224</v>
      </c>
      <c r="H6024">
        <f t="shared" si="472"/>
        <v>2023</v>
      </c>
      <c r="I6024" s="2" t="s">
        <v>139</v>
      </c>
      <c r="J6024">
        <v>13</v>
      </c>
      <c r="N6024" s="40">
        <v>225.88093473642607</v>
      </c>
      <c r="O6024" s="33">
        <f t="shared" si="471"/>
        <v>225.88093473642607</v>
      </c>
      <c r="P6024" s="22">
        <f>IF(ISNUMBER(O6024),SUMIFS(O$1:$O6024,A$1:$A6024,A6024,H$1:$H6024,H6024,D$1:$D6024,D6024),"")</f>
        <v>225.88093473642607</v>
      </c>
      <c r="AK6024" s="34">
        <v>0</v>
      </c>
      <c r="AL6024" s="34">
        <v>2.2222222222222223E-2</v>
      </c>
      <c r="AN6024" s="36">
        <v>0.53703703703703698</v>
      </c>
      <c r="AO6024" s="34">
        <v>0.37037037037037035</v>
      </c>
      <c r="AP6024" s="34">
        <v>0.16666666666666666</v>
      </c>
      <c r="AS6024" s="36">
        <v>0.44074074074074077</v>
      </c>
    </row>
    <row r="6025" spans="1:45" x14ac:dyDescent="0.3">
      <c r="A6025" s="4" t="s">
        <v>216</v>
      </c>
      <c r="B6025" t="s">
        <v>138</v>
      </c>
      <c r="C6025" s="28">
        <v>44964</v>
      </c>
      <c r="D6025">
        <v>5</v>
      </c>
      <c r="F6025" t="s">
        <v>163</v>
      </c>
      <c r="G6025" s="42" t="s">
        <v>224</v>
      </c>
      <c r="H6025">
        <f t="shared" si="472"/>
        <v>2023</v>
      </c>
      <c r="I6025" s="2" t="s">
        <v>139</v>
      </c>
      <c r="J6025">
        <v>13</v>
      </c>
      <c r="N6025" s="40">
        <v>174.22048409259065</v>
      </c>
      <c r="O6025" s="33">
        <f t="shared" si="471"/>
        <v>174.22048409259065</v>
      </c>
      <c r="P6025" s="22">
        <f>IF(ISNUMBER(O6025),SUMIFS(O$1:$O6025,A$1:$A6025,A6025,H$1:$H6025,H6025,D$1:$D6025,D6025),"")</f>
        <v>174.22048409259065</v>
      </c>
      <c r="AK6025" s="34">
        <v>0</v>
      </c>
      <c r="AL6025" s="34">
        <v>1.020408163265306E-2</v>
      </c>
      <c r="AN6025" s="36">
        <v>0.88775510204081631</v>
      </c>
      <c r="AO6025" s="34">
        <v>0.59863945578231292</v>
      </c>
      <c r="AP6025" s="34">
        <v>0.28911564625850339</v>
      </c>
      <c r="AS6025" s="36">
        <v>0.1020408163265306</v>
      </c>
    </row>
    <row r="6026" spans="1:45" x14ac:dyDescent="0.3">
      <c r="A6026" s="4" t="s">
        <v>216</v>
      </c>
      <c r="B6026" t="s">
        <v>138</v>
      </c>
      <c r="C6026" s="28">
        <v>45004</v>
      </c>
      <c r="D6026">
        <v>1</v>
      </c>
      <c r="F6026" t="s">
        <v>163</v>
      </c>
      <c r="G6026" s="42" t="s">
        <v>224</v>
      </c>
      <c r="H6026">
        <f t="shared" si="472"/>
        <v>2023</v>
      </c>
      <c r="I6026" s="2" t="s">
        <v>139</v>
      </c>
      <c r="J6026">
        <v>14</v>
      </c>
      <c r="N6026" s="40">
        <v>154.89151219512195</v>
      </c>
      <c r="O6026" s="33">
        <f t="shared" si="471"/>
        <v>154.89151219512195</v>
      </c>
      <c r="P6026" s="22">
        <f>IF(ISNUMBER(O6026),SUMIFS(O$1:$O6026,A$1:$A6026,A6026,H$1:$H6026,H6026,D$1:$D6026,D6026),"")</f>
        <v>318.40988520182407</v>
      </c>
      <c r="AK6026" s="34">
        <v>0</v>
      </c>
      <c r="AL6026" s="34">
        <v>0</v>
      </c>
      <c r="AN6026" s="36">
        <v>0.99999999999999989</v>
      </c>
      <c r="AO6026" s="34">
        <v>0.98202516476932289</v>
      </c>
      <c r="AP6026" s="34">
        <v>1.7974835230677048E-2</v>
      </c>
      <c r="AS6026" s="36">
        <v>0</v>
      </c>
    </row>
    <row r="6027" spans="1:45" x14ac:dyDescent="0.3">
      <c r="A6027" s="4" t="s">
        <v>216</v>
      </c>
      <c r="B6027" t="s">
        <v>138</v>
      </c>
      <c r="C6027" s="28">
        <v>45004</v>
      </c>
      <c r="D6027">
        <v>2</v>
      </c>
      <c r="F6027" t="s">
        <v>163</v>
      </c>
      <c r="G6027" s="42" t="s">
        <v>224</v>
      </c>
      <c r="H6027">
        <f t="shared" si="472"/>
        <v>2023</v>
      </c>
      <c r="I6027" s="2" t="s">
        <v>139</v>
      </c>
      <c r="J6027">
        <v>14</v>
      </c>
      <c r="N6027" s="40">
        <v>172.4682898381688</v>
      </c>
      <c r="O6027" s="33">
        <f t="shared" si="471"/>
        <v>172.4682898381688</v>
      </c>
      <c r="P6027" s="22">
        <f>IF(ISNUMBER(O6027),SUMIFS(O$1:$O6027,A$1:$A6027,A6027,H$1:$H6027,H6027,D$1:$D6027,D6027),"")</f>
        <v>354.83027182864544</v>
      </c>
      <c r="AK6027" s="34">
        <v>0</v>
      </c>
      <c r="AL6027" s="34">
        <v>0</v>
      </c>
      <c r="AN6027" s="36">
        <v>1</v>
      </c>
      <c r="AO6027" s="34">
        <v>1</v>
      </c>
      <c r="AP6027" s="34">
        <v>0</v>
      </c>
      <c r="AS6027" s="36">
        <v>0</v>
      </c>
    </row>
    <row r="6028" spans="1:45" x14ac:dyDescent="0.3">
      <c r="A6028" s="4" t="s">
        <v>216</v>
      </c>
      <c r="B6028" t="s">
        <v>138</v>
      </c>
      <c r="C6028" s="28">
        <v>45004</v>
      </c>
      <c r="D6028">
        <v>3</v>
      </c>
      <c r="F6028" t="s">
        <v>163</v>
      </c>
      <c r="G6028" s="42" t="s">
        <v>224</v>
      </c>
      <c r="H6028">
        <f t="shared" si="472"/>
        <v>2023</v>
      </c>
      <c r="I6028" s="2" t="s">
        <v>139</v>
      </c>
      <c r="J6028">
        <v>14</v>
      </c>
      <c r="N6028" s="40">
        <v>114.72688292319165</v>
      </c>
      <c r="O6028" s="33">
        <f t="shared" si="471"/>
        <v>114.72688292319165</v>
      </c>
      <c r="P6028" s="22">
        <f>IF(ISNUMBER(O6028),SUMIFS(O$1:$O6028,A$1:$A6028,A6028,H$1:$H6028,H6028,D$1:$D6028,D6028),"")</f>
        <v>269.36621207101621</v>
      </c>
      <c r="AK6028" s="34">
        <v>0</v>
      </c>
      <c r="AL6028" s="34">
        <v>0</v>
      </c>
      <c r="AN6028" s="36">
        <v>1</v>
      </c>
      <c r="AO6028" s="34">
        <v>1</v>
      </c>
      <c r="AP6028" s="34">
        <v>0</v>
      </c>
      <c r="AS6028" s="36">
        <v>0</v>
      </c>
    </row>
    <row r="6029" spans="1:45" x14ac:dyDescent="0.3">
      <c r="A6029" s="4" t="s">
        <v>216</v>
      </c>
      <c r="B6029" t="s">
        <v>138</v>
      </c>
      <c r="C6029" s="28">
        <v>45004</v>
      </c>
      <c r="D6029">
        <v>4</v>
      </c>
      <c r="F6029" t="s">
        <v>163</v>
      </c>
      <c r="G6029" s="42" t="s">
        <v>224</v>
      </c>
      <c r="H6029">
        <f t="shared" si="472"/>
        <v>2023</v>
      </c>
      <c r="I6029" s="2" t="s">
        <v>139</v>
      </c>
      <c r="J6029">
        <v>14</v>
      </c>
      <c r="N6029" s="40">
        <v>162.96696804225229</v>
      </c>
      <c r="O6029" s="33">
        <f t="shared" si="471"/>
        <v>162.96696804225229</v>
      </c>
      <c r="P6029" s="22">
        <f>IF(ISNUMBER(O6029),SUMIFS(O$1:$O6029,A$1:$A6029,A6029,H$1:$H6029,H6029,D$1:$D6029,D6029),"")</f>
        <v>388.84790277867836</v>
      </c>
      <c r="AK6029" s="34">
        <v>0</v>
      </c>
      <c r="AL6029" s="34">
        <v>0</v>
      </c>
      <c r="AN6029" s="36">
        <v>0.81747572815533975</v>
      </c>
      <c r="AO6029" s="34">
        <v>0.81747572815533975</v>
      </c>
      <c r="AP6029" s="34">
        <v>0</v>
      </c>
      <c r="AS6029" s="36">
        <v>0.18252427184466016</v>
      </c>
    </row>
    <row r="6030" spans="1:45" x14ac:dyDescent="0.3">
      <c r="A6030" s="4" t="s">
        <v>216</v>
      </c>
      <c r="B6030" t="s">
        <v>138</v>
      </c>
      <c r="C6030" s="28">
        <v>45004</v>
      </c>
      <c r="D6030">
        <v>5</v>
      </c>
      <c r="F6030" t="s">
        <v>163</v>
      </c>
      <c r="G6030" s="42" t="s">
        <v>224</v>
      </c>
      <c r="H6030">
        <f t="shared" si="472"/>
        <v>2023</v>
      </c>
      <c r="I6030" s="2" t="s">
        <v>139</v>
      </c>
      <c r="J6030">
        <v>14</v>
      </c>
      <c r="N6030" s="40">
        <v>103.00632191749671</v>
      </c>
      <c r="O6030" s="33">
        <f t="shared" si="471"/>
        <v>103.00632191749671</v>
      </c>
      <c r="P6030" s="22">
        <f>IF(ISNUMBER(O6030),SUMIFS(O$1:$O6030,A$1:$A6030,A6030,H$1:$H6030,H6030,D$1:$D6030,D6030),"")</f>
        <v>277.22680601008733</v>
      </c>
      <c r="AK6030" s="49">
        <v>0</v>
      </c>
      <c r="AL6030" s="34">
        <v>0</v>
      </c>
      <c r="AN6030" s="36">
        <v>0.78486997635933808</v>
      </c>
      <c r="AO6030" s="34">
        <v>0.78486997635933808</v>
      </c>
      <c r="AP6030" s="34">
        <v>0</v>
      </c>
      <c r="AS6030" s="36">
        <v>0.21513002364066197</v>
      </c>
    </row>
    <row r="6031" spans="1:45" x14ac:dyDescent="0.3">
      <c r="A6031" s="4" t="s">
        <v>216</v>
      </c>
      <c r="B6031" t="s">
        <v>138</v>
      </c>
      <c r="C6031" s="28">
        <v>45061</v>
      </c>
      <c r="D6031">
        <v>1</v>
      </c>
      <c r="F6031" t="s">
        <v>163</v>
      </c>
      <c r="G6031" s="42" t="s">
        <v>224</v>
      </c>
      <c r="H6031">
        <f t="shared" si="472"/>
        <v>2023</v>
      </c>
      <c r="I6031" s="2" t="s">
        <v>139</v>
      </c>
      <c r="J6031">
        <v>15</v>
      </c>
      <c r="N6031" s="40">
        <v>33.712121212121204</v>
      </c>
      <c r="O6031" s="33">
        <f t="shared" si="471"/>
        <v>33.712121212121204</v>
      </c>
      <c r="P6031" s="22">
        <f>IF(ISNUMBER(O6031),SUMIFS(O$1:$O6031,A$1:$A6031,A6031,H$1:$H6031,H6031,D$1:$D6031,D6031),"")</f>
        <v>352.12200641394526</v>
      </c>
      <c r="AK6031" s="34">
        <v>0</v>
      </c>
      <c r="AL6031" s="34">
        <v>0</v>
      </c>
      <c r="AN6031" s="36">
        <v>1</v>
      </c>
      <c r="AO6031" s="34">
        <v>1</v>
      </c>
      <c r="AP6031" s="34">
        <v>0</v>
      </c>
      <c r="AS6031" s="36">
        <v>0</v>
      </c>
    </row>
    <row r="6032" spans="1:45" x14ac:dyDescent="0.3">
      <c r="A6032" s="4" t="s">
        <v>216</v>
      </c>
      <c r="B6032" t="s">
        <v>138</v>
      </c>
      <c r="C6032" s="28">
        <v>45061</v>
      </c>
      <c r="D6032">
        <v>2</v>
      </c>
      <c r="F6032" t="s">
        <v>163</v>
      </c>
      <c r="G6032" s="42" t="s">
        <v>224</v>
      </c>
      <c r="H6032">
        <f t="shared" si="472"/>
        <v>2023</v>
      </c>
      <c r="I6032" s="2" t="s">
        <v>139</v>
      </c>
      <c r="J6032">
        <v>15</v>
      </c>
      <c r="N6032" s="40">
        <v>30.481012658227844</v>
      </c>
      <c r="O6032" s="33">
        <f t="shared" si="471"/>
        <v>30.481012658227844</v>
      </c>
      <c r="P6032" s="22">
        <f>IF(ISNUMBER(O6032),SUMIFS(O$1:$O6032,A$1:$A6032,A6032,H$1:$H6032,H6032,D$1:$D6032,D6032),"")</f>
        <v>385.31128448687326</v>
      </c>
      <c r="AK6032" s="34">
        <v>0</v>
      </c>
      <c r="AL6032" s="34">
        <v>0</v>
      </c>
      <c r="AN6032" s="36">
        <v>0.81081081081081074</v>
      </c>
      <c r="AO6032" s="34">
        <v>0.81081081081081074</v>
      </c>
      <c r="AP6032" s="34">
        <v>0</v>
      </c>
      <c r="AS6032" s="36">
        <v>0.18918918918918917</v>
      </c>
    </row>
    <row r="6033" spans="1:45" x14ac:dyDescent="0.3">
      <c r="A6033" s="4" t="s">
        <v>216</v>
      </c>
      <c r="B6033" t="s">
        <v>138</v>
      </c>
      <c r="C6033" s="28">
        <v>45061</v>
      </c>
      <c r="D6033">
        <v>3</v>
      </c>
      <c r="F6033" t="s">
        <v>163</v>
      </c>
      <c r="G6033" s="42" t="s">
        <v>224</v>
      </c>
      <c r="H6033">
        <f t="shared" si="472"/>
        <v>2023</v>
      </c>
      <c r="I6033" s="2" t="s">
        <v>139</v>
      </c>
      <c r="J6033">
        <v>15</v>
      </c>
      <c r="N6033" s="40">
        <v>30.783079193310378</v>
      </c>
      <c r="O6033" s="33">
        <f t="shared" si="471"/>
        <v>30.783079193310378</v>
      </c>
      <c r="P6033" s="22">
        <f>IF(ISNUMBER(O6033),SUMIFS(O$1:$O6033,A$1:$A6033,A6033,H$1:$H6033,H6033,D$1:$D6033,D6033),"")</f>
        <v>300.14929126432656</v>
      </c>
      <c r="AK6033" s="34">
        <v>0</v>
      </c>
      <c r="AL6033" s="34">
        <v>0</v>
      </c>
      <c r="AN6033" s="36">
        <v>0.93243243243243246</v>
      </c>
      <c r="AO6033" s="34">
        <v>0.93243243243243246</v>
      </c>
      <c r="AP6033" s="34">
        <v>0</v>
      </c>
      <c r="AS6033" s="36">
        <v>6.7567567567567557E-2</v>
      </c>
    </row>
    <row r="6034" spans="1:45" x14ac:dyDescent="0.3">
      <c r="A6034" s="4" t="s">
        <v>216</v>
      </c>
      <c r="B6034" t="s">
        <v>138</v>
      </c>
      <c r="C6034" s="28">
        <v>45061</v>
      </c>
      <c r="D6034">
        <v>4</v>
      </c>
      <c r="F6034" t="s">
        <v>163</v>
      </c>
      <c r="G6034" s="42" t="s">
        <v>224</v>
      </c>
      <c r="H6034">
        <f t="shared" si="472"/>
        <v>2023</v>
      </c>
      <c r="I6034" s="2" t="s">
        <v>139</v>
      </c>
      <c r="J6034">
        <v>15</v>
      </c>
      <c r="N6034" s="40">
        <v>33.024187637429762</v>
      </c>
      <c r="O6034" s="33">
        <f t="shared" si="471"/>
        <v>33.024187637429762</v>
      </c>
      <c r="P6034" s="22">
        <f>IF(ISNUMBER(O6034),SUMIFS(O$1:$O6034,A$1:$A6034,A6034,H$1:$H6034,H6034,D$1:$D6034,D6034),"")</f>
        <v>421.87209041610811</v>
      </c>
      <c r="AK6034" s="34">
        <v>0</v>
      </c>
      <c r="AL6034" s="34">
        <v>0</v>
      </c>
      <c r="AN6034" s="36">
        <v>0.891891891891892</v>
      </c>
      <c r="AO6034" s="34">
        <v>0.891891891891892</v>
      </c>
      <c r="AP6034" s="34">
        <v>0</v>
      </c>
      <c r="AS6034" s="36">
        <v>0.10810810810810811</v>
      </c>
    </row>
    <row r="6035" spans="1:45" x14ac:dyDescent="0.3">
      <c r="A6035" s="4" t="s">
        <v>216</v>
      </c>
      <c r="B6035" t="s">
        <v>138</v>
      </c>
      <c r="C6035" s="28">
        <v>45061</v>
      </c>
      <c r="D6035">
        <v>5</v>
      </c>
      <c r="F6035" t="s">
        <v>163</v>
      </c>
      <c r="G6035" s="42" t="s">
        <v>224</v>
      </c>
      <c r="H6035">
        <f t="shared" si="472"/>
        <v>2023</v>
      </c>
      <c r="I6035" s="2" t="s">
        <v>139</v>
      </c>
      <c r="J6035">
        <v>15</v>
      </c>
      <c r="N6035" s="40">
        <v>25.610497237569064</v>
      </c>
      <c r="O6035" s="33">
        <f t="shared" si="471"/>
        <v>25.610497237569064</v>
      </c>
      <c r="P6035" s="22">
        <f>IF(ISNUMBER(O6035),SUMIFS(O$1:$O6035,A$1:$A6035,A6035,H$1:$H6035,H6035,D$1:$D6035,D6035),"")</f>
        <v>302.83730324765639</v>
      </c>
      <c r="AK6035" s="34">
        <v>0</v>
      </c>
      <c r="AL6035" s="34">
        <v>0</v>
      </c>
      <c r="AN6035" s="36">
        <v>1</v>
      </c>
      <c r="AO6035" s="34">
        <v>1</v>
      </c>
      <c r="AP6035" s="34">
        <v>0</v>
      </c>
      <c r="AS6035" s="36">
        <v>0</v>
      </c>
    </row>
    <row r="6036" spans="1:45" x14ac:dyDescent="0.3">
      <c r="A6036" s="4" t="s">
        <v>216</v>
      </c>
      <c r="B6036" t="s">
        <v>138</v>
      </c>
      <c r="C6036" s="28">
        <v>45111</v>
      </c>
      <c r="D6036">
        <v>1</v>
      </c>
      <c r="F6036" t="s">
        <v>163</v>
      </c>
      <c r="G6036" s="42" t="s">
        <v>224</v>
      </c>
      <c r="H6036">
        <f t="shared" si="472"/>
        <v>2023</v>
      </c>
      <c r="I6036" s="2" t="s">
        <v>139</v>
      </c>
      <c r="J6036">
        <v>16</v>
      </c>
      <c r="N6036" s="40">
        <v>0</v>
      </c>
      <c r="O6036" s="33">
        <f t="shared" si="471"/>
        <v>0</v>
      </c>
      <c r="P6036" s="22">
        <f>IF(ISNUMBER(O6036),SUMIFS(O$1:$O6036,A$1:$A6036,A6036,H$1:$H6036,H6036,D$1:$D6036,D6036),"")</f>
        <v>352.12200641394526</v>
      </c>
      <c r="AK6036" s="34">
        <v>0</v>
      </c>
      <c r="AL6036" s="34">
        <v>0</v>
      </c>
      <c r="AN6036" s="36">
        <v>0.75965665236051505</v>
      </c>
      <c r="AO6036" s="34">
        <v>0.75965665236051505</v>
      </c>
      <c r="AP6036" s="34">
        <v>0</v>
      </c>
      <c r="AS6036" s="36">
        <v>0.24034334763948501</v>
      </c>
    </row>
    <row r="6037" spans="1:45" x14ac:dyDescent="0.3">
      <c r="A6037" s="4" t="s">
        <v>216</v>
      </c>
      <c r="B6037" t="s">
        <v>138</v>
      </c>
      <c r="C6037" s="28">
        <v>45111</v>
      </c>
      <c r="D6037">
        <v>2</v>
      </c>
      <c r="F6037" t="s">
        <v>163</v>
      </c>
      <c r="G6037" s="42" t="s">
        <v>224</v>
      </c>
      <c r="H6037">
        <f t="shared" si="472"/>
        <v>2023</v>
      </c>
      <c r="I6037" s="2" t="s">
        <v>139</v>
      </c>
      <c r="J6037">
        <v>16</v>
      </c>
      <c r="N6037" s="40">
        <v>94.138998330330566</v>
      </c>
      <c r="O6037" s="33">
        <f t="shared" si="471"/>
        <v>94.138998330330566</v>
      </c>
      <c r="P6037" s="22">
        <f>IF(ISNUMBER(O6037),SUMIFS(O$1:$O6037,A$1:$A6037,A6037,H$1:$H6037,H6037,D$1:$D6037,D6037),"")</f>
        <v>479.45028281720386</v>
      </c>
      <c r="AK6037" s="34">
        <v>0</v>
      </c>
      <c r="AL6037" s="34">
        <v>0</v>
      </c>
      <c r="AN6037" s="36">
        <v>0.64197530864197538</v>
      </c>
      <c r="AO6037" s="34">
        <v>0.64197530864197538</v>
      </c>
      <c r="AP6037" s="34">
        <v>0</v>
      </c>
      <c r="AS6037" s="36">
        <v>0.35802469135802467</v>
      </c>
    </row>
    <row r="6038" spans="1:45" x14ac:dyDescent="0.3">
      <c r="A6038" s="4" t="s">
        <v>216</v>
      </c>
      <c r="B6038" t="s">
        <v>138</v>
      </c>
      <c r="C6038" s="28">
        <v>45111</v>
      </c>
      <c r="D6038">
        <v>3</v>
      </c>
      <c r="F6038" t="s">
        <v>163</v>
      </c>
      <c r="G6038" s="42" t="s">
        <v>224</v>
      </c>
      <c r="H6038">
        <f t="shared" si="472"/>
        <v>2023</v>
      </c>
      <c r="I6038" s="2" t="s">
        <v>139</v>
      </c>
      <c r="J6038">
        <v>16</v>
      </c>
      <c r="N6038" s="40">
        <v>109.44625407166123</v>
      </c>
      <c r="O6038" s="33">
        <f t="shared" si="471"/>
        <v>109.44625407166123</v>
      </c>
      <c r="P6038" s="22">
        <f>IF(ISNUMBER(O6038),SUMIFS(O$1:$O6038,A$1:$A6038,A6038,H$1:$H6038,H6038,D$1:$D6038,D6038),"")</f>
        <v>409.59554533598782</v>
      </c>
      <c r="AK6038" s="34">
        <v>0</v>
      </c>
      <c r="AL6038" s="34">
        <v>0</v>
      </c>
      <c r="AN6038" s="36">
        <v>0.86249999999999993</v>
      </c>
      <c r="AO6038" s="34">
        <v>0.86249999999999993</v>
      </c>
      <c r="AP6038" s="34">
        <v>0</v>
      </c>
      <c r="AS6038" s="36">
        <v>0.13749999999999998</v>
      </c>
    </row>
    <row r="6039" spans="1:45" x14ac:dyDescent="0.3">
      <c r="A6039" s="4" t="s">
        <v>216</v>
      </c>
      <c r="B6039" t="s">
        <v>138</v>
      </c>
      <c r="C6039" s="28">
        <v>45111</v>
      </c>
      <c r="D6039">
        <v>4</v>
      </c>
      <c r="F6039" t="s">
        <v>163</v>
      </c>
      <c r="G6039" s="42" t="s">
        <v>224</v>
      </c>
      <c r="H6039">
        <f t="shared" si="472"/>
        <v>2023</v>
      </c>
      <c r="I6039" s="2" t="s">
        <v>139</v>
      </c>
      <c r="J6039">
        <v>16</v>
      </c>
      <c r="N6039" s="40">
        <v>126.17549105325331</v>
      </c>
      <c r="O6039" s="33">
        <f t="shared" si="471"/>
        <v>126.17549105325331</v>
      </c>
      <c r="P6039" s="22">
        <f>IF(ISNUMBER(O6039),SUMIFS(O$1:$O6039,A$1:$A6039,A6039,H$1:$H6039,H6039,D$1:$D6039,D6039),"")</f>
        <v>548.04758146936138</v>
      </c>
      <c r="AK6039" s="34">
        <v>0</v>
      </c>
      <c r="AL6039" s="34">
        <v>0</v>
      </c>
      <c r="AN6039" s="36">
        <v>0.76109215017064846</v>
      </c>
      <c r="AO6039" s="34">
        <v>0.76109215017064846</v>
      </c>
      <c r="AP6039" s="34">
        <v>0</v>
      </c>
      <c r="AS6039" s="36">
        <v>0.23890784982935154</v>
      </c>
    </row>
    <row r="6040" spans="1:45" x14ac:dyDescent="0.3">
      <c r="A6040" s="4" t="s">
        <v>216</v>
      </c>
      <c r="B6040" t="s">
        <v>138</v>
      </c>
      <c r="C6040" s="28">
        <v>45111</v>
      </c>
      <c r="D6040">
        <v>5</v>
      </c>
      <c r="F6040" t="s">
        <v>163</v>
      </c>
      <c r="G6040" s="42" t="s">
        <v>224</v>
      </c>
      <c r="H6040">
        <f t="shared" si="472"/>
        <v>2023</v>
      </c>
      <c r="I6040" s="2" t="s">
        <v>139</v>
      </c>
      <c r="J6040">
        <v>16</v>
      </c>
      <c r="N6040" s="40">
        <v>125.01549178401251</v>
      </c>
      <c r="O6040" s="33">
        <f t="shared" si="471"/>
        <v>125.01549178401251</v>
      </c>
      <c r="P6040" s="22">
        <f>IF(ISNUMBER(O6040),SUMIFS(O$1:$O6040,A$1:$A6040,A6040,H$1:$H6040,H6040,D$1:$D6040,D6040),"")</f>
        <v>427.8527950316689</v>
      </c>
      <c r="AK6040" s="34">
        <v>0</v>
      </c>
      <c r="AL6040" s="34">
        <v>0</v>
      </c>
      <c r="AN6040" s="36">
        <v>0.82336182336182329</v>
      </c>
      <c r="AO6040" s="34">
        <v>0.82336182336182329</v>
      </c>
      <c r="AP6040" s="34">
        <v>0</v>
      </c>
      <c r="AS6040" s="36">
        <v>0.17663817663817663</v>
      </c>
    </row>
    <row r="6041" spans="1:45" x14ac:dyDescent="0.3">
      <c r="A6041" s="4" t="s">
        <v>216</v>
      </c>
      <c r="B6041" t="s">
        <v>138</v>
      </c>
      <c r="C6041" s="28">
        <v>45173</v>
      </c>
      <c r="D6041">
        <v>1</v>
      </c>
      <c r="F6041" t="s">
        <v>163</v>
      </c>
      <c r="G6041" s="42" t="s">
        <v>224</v>
      </c>
      <c r="H6041">
        <f t="shared" si="472"/>
        <v>2023</v>
      </c>
      <c r="I6041" s="2" t="s">
        <v>139</v>
      </c>
      <c r="J6041">
        <v>17</v>
      </c>
      <c r="N6041" s="40">
        <v>53.150715590317056</v>
      </c>
      <c r="O6041" s="33">
        <f t="shared" si="471"/>
        <v>53.150715590317056</v>
      </c>
      <c r="P6041" s="22">
        <f>IF(ISNUMBER(O6041),SUMIFS(O$1:$O6041,A$1:$A6041,A6041,H$1:$H6041,H6041,D$1:$D6041,D6041),"")</f>
        <v>405.27272200426233</v>
      </c>
      <c r="AK6041" s="34">
        <v>0</v>
      </c>
      <c r="AL6041" s="34">
        <v>0</v>
      </c>
      <c r="AN6041" s="36">
        <v>0.75965665236051505</v>
      </c>
      <c r="AO6041" s="34">
        <v>0.75965665236051505</v>
      </c>
      <c r="AP6041" s="34">
        <v>0</v>
      </c>
      <c r="AS6041" s="36">
        <v>0.24034334763948501</v>
      </c>
    </row>
    <row r="6042" spans="1:45" x14ac:dyDescent="0.3">
      <c r="A6042" s="4" t="s">
        <v>216</v>
      </c>
      <c r="B6042" t="s">
        <v>138</v>
      </c>
      <c r="C6042" s="28">
        <v>45173</v>
      </c>
      <c r="D6042">
        <v>2</v>
      </c>
      <c r="F6042" t="s">
        <v>163</v>
      </c>
      <c r="G6042" s="42" t="s">
        <v>224</v>
      </c>
      <c r="H6042">
        <f t="shared" si="472"/>
        <v>2023</v>
      </c>
      <c r="I6042" s="2" t="s">
        <v>139</v>
      </c>
      <c r="J6042">
        <v>17</v>
      </c>
      <c r="N6042" s="40">
        <v>96.379583625445761</v>
      </c>
      <c r="O6042" s="33">
        <f t="shared" si="471"/>
        <v>96.379583625445761</v>
      </c>
      <c r="P6042" s="22">
        <f>IF(ISNUMBER(O6042),SUMIFS(O$1:$O6042,A$1:$A6042,A6042,H$1:$H6042,H6042,D$1:$D6042,D6042),"")</f>
        <v>575.82986644264963</v>
      </c>
      <c r="AK6042" s="34">
        <v>0</v>
      </c>
      <c r="AL6042" s="34">
        <v>0</v>
      </c>
      <c r="AN6042" s="36">
        <v>0.64197530864197527</v>
      </c>
      <c r="AO6042" s="34">
        <v>0.64197530864197527</v>
      </c>
      <c r="AP6042" s="34">
        <v>0</v>
      </c>
      <c r="AS6042" s="36">
        <v>0.35802469135802467</v>
      </c>
    </row>
    <row r="6043" spans="1:45" x14ac:dyDescent="0.3">
      <c r="A6043" s="4" t="s">
        <v>216</v>
      </c>
      <c r="B6043" t="s">
        <v>138</v>
      </c>
      <c r="C6043" s="28">
        <v>45173</v>
      </c>
      <c r="D6043">
        <v>3</v>
      </c>
      <c r="F6043" t="s">
        <v>163</v>
      </c>
      <c r="G6043" s="42" t="s">
        <v>224</v>
      </c>
      <c r="H6043">
        <f t="shared" si="472"/>
        <v>2023</v>
      </c>
      <c r="I6043" s="2" t="s">
        <v>139</v>
      </c>
      <c r="J6043">
        <v>17</v>
      </c>
      <c r="N6043" s="40">
        <v>79.189858985423484</v>
      </c>
      <c r="O6043" s="33">
        <f t="shared" si="471"/>
        <v>79.189858985423484</v>
      </c>
      <c r="P6043" s="22">
        <f>IF(ISNUMBER(O6043),SUMIFS(O$1:$O6043,A$1:$A6043,A6043,H$1:$H6043,H6043,D$1:$D6043,D6043),"")</f>
        <v>488.78540432141131</v>
      </c>
      <c r="AK6043" s="34">
        <v>0</v>
      </c>
      <c r="AL6043" s="34">
        <v>0</v>
      </c>
      <c r="AN6043" s="36">
        <v>0.86250000000000004</v>
      </c>
      <c r="AO6043" s="34">
        <v>0.86250000000000004</v>
      </c>
      <c r="AP6043" s="34">
        <v>0</v>
      </c>
      <c r="AS6043" s="36">
        <v>0.13749999999999998</v>
      </c>
    </row>
    <row r="6044" spans="1:45" x14ac:dyDescent="0.3">
      <c r="A6044" s="4" t="s">
        <v>216</v>
      </c>
      <c r="B6044" t="s">
        <v>138</v>
      </c>
      <c r="C6044" s="28">
        <v>45173</v>
      </c>
      <c r="D6044">
        <v>4</v>
      </c>
      <c r="F6044" t="s">
        <v>163</v>
      </c>
      <c r="G6044" s="42" t="s">
        <v>224</v>
      </c>
      <c r="H6044">
        <f t="shared" si="472"/>
        <v>2023</v>
      </c>
      <c r="I6044" s="2" t="s">
        <v>139</v>
      </c>
      <c r="J6044">
        <v>17</v>
      </c>
      <c r="N6044" s="40">
        <v>73.992190553848616</v>
      </c>
      <c r="O6044" s="33">
        <f t="shared" si="471"/>
        <v>73.992190553848616</v>
      </c>
      <c r="P6044" s="22">
        <f>IF(ISNUMBER(O6044),SUMIFS(O$1:$O6044,A$1:$A6044,A6044,H$1:$H6044,H6044,D$1:$D6044,D6044),"")</f>
        <v>622.03977202320993</v>
      </c>
      <c r="AK6044" s="34">
        <v>0</v>
      </c>
      <c r="AL6044" s="34">
        <v>0</v>
      </c>
      <c r="AN6044" s="36">
        <v>0.76109215017064846</v>
      </c>
      <c r="AO6044" s="34">
        <v>0.76109215017064846</v>
      </c>
      <c r="AP6044" s="34">
        <v>0</v>
      </c>
      <c r="AS6044" s="36">
        <v>0.23890784982935151</v>
      </c>
    </row>
    <row r="6045" spans="1:45" x14ac:dyDescent="0.3">
      <c r="A6045" s="4" t="s">
        <v>216</v>
      </c>
      <c r="B6045" t="s">
        <v>138</v>
      </c>
      <c r="C6045" s="28">
        <v>45173</v>
      </c>
      <c r="D6045">
        <v>5</v>
      </c>
      <c r="F6045" t="s">
        <v>163</v>
      </c>
      <c r="G6045" s="42" t="s">
        <v>224</v>
      </c>
      <c r="H6045">
        <f t="shared" si="472"/>
        <v>2023</v>
      </c>
      <c r="I6045" s="2" t="s">
        <v>139</v>
      </c>
      <c r="J6045">
        <v>17</v>
      </c>
      <c r="N6045" s="40">
        <v>80.005398298665241</v>
      </c>
      <c r="O6045" s="33">
        <f t="shared" si="471"/>
        <v>80.005398298665241</v>
      </c>
      <c r="P6045" s="22">
        <f>IF(ISNUMBER(O6045),SUMIFS(O$1:$O6045,A$1:$A6045,A6045,H$1:$H6045,H6045,D$1:$D6045,D6045),"")</f>
        <v>507.85819333033413</v>
      </c>
      <c r="AK6045" s="34">
        <v>0</v>
      </c>
      <c r="AL6045" s="34">
        <v>0</v>
      </c>
      <c r="AN6045" s="36">
        <v>0.82336182336182329</v>
      </c>
      <c r="AO6045" s="34">
        <v>0.82336182336182329</v>
      </c>
      <c r="AP6045" s="34">
        <v>0</v>
      </c>
      <c r="AS6045" s="36">
        <v>0.17663817663817663</v>
      </c>
    </row>
    <row r="6046" spans="1:45" x14ac:dyDescent="0.3">
      <c r="A6046" s="4" t="s">
        <v>216</v>
      </c>
      <c r="B6046" t="s">
        <v>138</v>
      </c>
      <c r="C6046" s="28">
        <v>45212</v>
      </c>
      <c r="D6046">
        <v>1</v>
      </c>
      <c r="F6046" t="s">
        <v>163</v>
      </c>
      <c r="G6046" s="42" t="s">
        <v>224</v>
      </c>
      <c r="H6046">
        <f t="shared" si="472"/>
        <v>2023</v>
      </c>
      <c r="I6046" s="2" t="s">
        <v>139</v>
      </c>
      <c r="J6046">
        <v>18</v>
      </c>
      <c r="N6046" s="40">
        <v>88.018401398765931</v>
      </c>
      <c r="O6046" s="33">
        <f t="shared" si="471"/>
        <v>88.018401398765931</v>
      </c>
      <c r="P6046" s="22">
        <f>IF(ISNUMBER(O6046),SUMIFS(O$1:$O6046,A$1:$A6046,A6046,H$1:$H6046,H6046,D$1:$D6046,D6046),"")</f>
        <v>493.29112340302828</v>
      </c>
      <c r="AK6046" s="34">
        <v>0</v>
      </c>
      <c r="AL6046" s="34">
        <v>0</v>
      </c>
      <c r="AN6046" s="36">
        <v>0.96439169139465863</v>
      </c>
      <c r="AO6046" s="34">
        <v>0.71216617210682487</v>
      </c>
      <c r="AP6046" s="34">
        <v>0.25222551928783382</v>
      </c>
      <c r="AS6046" s="36">
        <v>3.5608308605341241E-2</v>
      </c>
    </row>
    <row r="6047" spans="1:45" x14ac:dyDescent="0.3">
      <c r="A6047" s="4" t="s">
        <v>216</v>
      </c>
      <c r="B6047" t="s">
        <v>138</v>
      </c>
      <c r="C6047" s="28">
        <v>45212</v>
      </c>
      <c r="D6047">
        <v>2</v>
      </c>
      <c r="F6047" t="s">
        <v>163</v>
      </c>
      <c r="G6047" s="42" t="s">
        <v>224</v>
      </c>
      <c r="H6047">
        <f t="shared" si="472"/>
        <v>2023</v>
      </c>
      <c r="I6047" s="2" t="s">
        <v>139</v>
      </c>
      <c r="J6047">
        <v>18</v>
      </c>
      <c r="N6047" s="40">
        <v>136.81183069862317</v>
      </c>
      <c r="O6047" s="33">
        <f t="shared" si="471"/>
        <v>136.81183069862317</v>
      </c>
      <c r="P6047" s="22">
        <f>IF(ISNUMBER(O6047),SUMIFS(O$1:$O6047,A$1:$A6047,A6047,H$1:$H6047,H6047,D$1:$D6047,D6047),"")</f>
        <v>712.64169714127274</v>
      </c>
      <c r="AK6047" s="34">
        <v>0</v>
      </c>
      <c r="AL6047" s="34">
        <v>0</v>
      </c>
      <c r="AN6047" s="36">
        <v>0.9182156133828997</v>
      </c>
      <c r="AO6047" s="34">
        <v>0.84386617100371752</v>
      </c>
      <c r="AP6047" s="34">
        <v>7.434944237918216E-2</v>
      </c>
      <c r="AS6047" s="36">
        <v>8.1784386617100371E-2</v>
      </c>
    </row>
    <row r="6048" spans="1:45" x14ac:dyDescent="0.3">
      <c r="A6048" s="4" t="s">
        <v>216</v>
      </c>
      <c r="B6048" t="s">
        <v>138</v>
      </c>
      <c r="C6048" s="28">
        <v>45212</v>
      </c>
      <c r="D6048">
        <v>3</v>
      </c>
      <c r="F6048" t="s">
        <v>163</v>
      </c>
      <c r="G6048" s="42" t="s">
        <v>224</v>
      </c>
      <c r="H6048">
        <f t="shared" si="472"/>
        <v>2023</v>
      </c>
      <c r="I6048" s="2" t="s">
        <v>139</v>
      </c>
      <c r="J6048">
        <v>18</v>
      </c>
      <c r="N6048" s="40">
        <v>141.57863172948288</v>
      </c>
      <c r="O6048" s="33">
        <f t="shared" si="471"/>
        <v>141.57863172948288</v>
      </c>
      <c r="P6048" s="22">
        <f>IF(ISNUMBER(O6048),SUMIFS(O$1:$O6048,A$1:$A6048,A6048,H$1:$H6048,H6048,D$1:$D6048,D6048),"")</f>
        <v>630.36403605089413</v>
      </c>
      <c r="AK6048" s="34">
        <v>0</v>
      </c>
      <c r="AL6048" s="34">
        <v>0</v>
      </c>
      <c r="AN6048" s="36">
        <v>0.90180878552971588</v>
      </c>
      <c r="AO6048" s="34">
        <v>0.70025839793281663</v>
      </c>
      <c r="AP6048" s="34">
        <v>0.20155038759689925</v>
      </c>
      <c r="AS6048" s="36">
        <v>9.8191214470284241E-2</v>
      </c>
    </row>
    <row r="6049" spans="1:45" x14ac:dyDescent="0.3">
      <c r="A6049" s="4" t="s">
        <v>216</v>
      </c>
      <c r="B6049" t="s">
        <v>138</v>
      </c>
      <c r="C6049" s="28">
        <v>45212</v>
      </c>
      <c r="D6049">
        <v>4</v>
      </c>
      <c r="F6049" t="s">
        <v>163</v>
      </c>
      <c r="G6049" s="42" t="s">
        <v>224</v>
      </c>
      <c r="H6049">
        <f t="shared" si="472"/>
        <v>2023</v>
      </c>
      <c r="I6049" s="2" t="s">
        <v>139</v>
      </c>
      <c r="J6049">
        <v>18</v>
      </c>
      <c r="N6049" s="40">
        <v>207.76914539400667</v>
      </c>
      <c r="O6049" s="33">
        <f t="shared" si="471"/>
        <v>207.76914539400667</v>
      </c>
      <c r="P6049" s="22">
        <f>IF(ISNUMBER(O6049),SUMIFS(O$1:$O6049,A$1:$A6049,A6049,H$1:$H6049,H6049,D$1:$D6049,D6049),"")</f>
        <v>829.80891741721666</v>
      </c>
      <c r="AK6049" s="34">
        <v>0</v>
      </c>
      <c r="AL6049" s="34">
        <v>0</v>
      </c>
      <c r="AN6049" s="36">
        <v>0.71507352941176461</v>
      </c>
      <c r="AO6049" s="34">
        <v>0.38051470588235292</v>
      </c>
      <c r="AP6049" s="34">
        <v>0.33455882352941174</v>
      </c>
      <c r="AS6049" s="36">
        <v>0.28492647058823528</v>
      </c>
    </row>
    <row r="6050" spans="1:45" x14ac:dyDescent="0.3">
      <c r="A6050" s="4" t="s">
        <v>216</v>
      </c>
      <c r="B6050" t="s">
        <v>138</v>
      </c>
      <c r="C6050" s="28">
        <v>45212</v>
      </c>
      <c r="D6050">
        <v>5</v>
      </c>
      <c r="F6050" t="s">
        <v>163</v>
      </c>
      <c r="G6050" s="42" t="s">
        <v>224</v>
      </c>
      <c r="H6050">
        <f t="shared" si="472"/>
        <v>2023</v>
      </c>
      <c r="I6050" s="2" t="s">
        <v>139</v>
      </c>
      <c r="J6050">
        <v>18</v>
      </c>
      <c r="N6050" s="40">
        <v>287.4756296021784</v>
      </c>
      <c r="O6050" s="33">
        <f t="shared" si="471"/>
        <v>287.4756296021784</v>
      </c>
      <c r="P6050" s="22">
        <f>IF(ISNUMBER(O6050),SUMIFS(O$1:$O6050,A$1:$A6050,A6050,H$1:$H6050,H6050,D$1:$D6050,D6050),"")</f>
        <v>795.33382293251248</v>
      </c>
      <c r="AK6050" s="34">
        <v>0</v>
      </c>
      <c r="AL6050" s="34">
        <v>0</v>
      </c>
      <c r="AN6050" s="36">
        <v>0.98363636363636364</v>
      </c>
      <c r="AO6050" s="34">
        <v>0.67454545454545456</v>
      </c>
      <c r="AP6050" s="34">
        <v>0.30909090909090908</v>
      </c>
      <c r="AS6050" s="36">
        <v>1.6363636363636365E-2</v>
      </c>
    </row>
    <row r="6051" spans="1:45" x14ac:dyDescent="0.3">
      <c r="A6051" s="4" t="s">
        <v>216</v>
      </c>
      <c r="B6051" t="s">
        <v>138</v>
      </c>
      <c r="C6051" s="28">
        <v>45253</v>
      </c>
      <c r="D6051">
        <v>1</v>
      </c>
      <c r="F6051" t="s">
        <v>163</v>
      </c>
      <c r="G6051" s="42" t="s">
        <v>224</v>
      </c>
      <c r="H6051">
        <f t="shared" si="472"/>
        <v>2023</v>
      </c>
      <c r="I6051" s="2" t="s">
        <v>139</v>
      </c>
      <c r="J6051">
        <v>19</v>
      </c>
      <c r="N6051" s="40">
        <v>55.023139907440381</v>
      </c>
      <c r="O6051" s="33">
        <f t="shared" ref="O6051:O6114" si="473">IF(LEN(N6051)&gt;0,N6051,"")</f>
        <v>55.023139907440381</v>
      </c>
      <c r="P6051" s="22">
        <f>IF(ISNUMBER(O6051),SUMIFS(O$1:$O6051,A$1:$A6051,A6051,H$1:$H6051,H6051,D$1:$D6051,D6051),"")</f>
        <v>548.31426331046862</v>
      </c>
      <c r="AK6051" s="31">
        <v>0</v>
      </c>
      <c r="AL6051" s="31">
        <v>0</v>
      </c>
      <c r="AN6051" s="31">
        <v>0.85416666666666674</v>
      </c>
      <c r="AO6051" s="31">
        <v>0.52500000000000002</v>
      </c>
      <c r="AP6051" s="31">
        <v>0.32916666666666666</v>
      </c>
      <c r="AS6051" s="48">
        <v>0.15</v>
      </c>
    </row>
    <row r="6052" spans="1:45" x14ac:dyDescent="0.3">
      <c r="A6052" s="4" t="s">
        <v>216</v>
      </c>
      <c r="B6052" t="s">
        <v>138</v>
      </c>
      <c r="C6052" s="28">
        <v>45253</v>
      </c>
      <c r="D6052">
        <v>2</v>
      </c>
      <c r="F6052" t="s">
        <v>163</v>
      </c>
      <c r="G6052" s="42" t="s">
        <v>224</v>
      </c>
      <c r="H6052">
        <f t="shared" si="472"/>
        <v>2023</v>
      </c>
      <c r="I6052" s="2" t="s">
        <v>139</v>
      </c>
      <c r="J6052">
        <v>19</v>
      </c>
      <c r="N6052" s="40">
        <v>58.324909580785388</v>
      </c>
      <c r="O6052" s="33">
        <f t="shared" si="473"/>
        <v>58.324909580785388</v>
      </c>
      <c r="P6052" s="22">
        <f>IF(ISNUMBER(O6052),SUMIFS(O$1:$O6052,A$1:$A6052,A6052,H$1:$H6052,H6052,D$1:$D6052,D6052),"")</f>
        <v>770.96660672205815</v>
      </c>
      <c r="AK6052" s="34">
        <v>0</v>
      </c>
      <c r="AL6052" s="34">
        <v>0</v>
      </c>
      <c r="AN6052" s="36">
        <v>1</v>
      </c>
      <c r="AO6052" s="34">
        <v>0.60487804878048779</v>
      </c>
      <c r="AP6052" s="34">
        <v>0.39512195121951216</v>
      </c>
      <c r="AS6052" s="36">
        <v>0</v>
      </c>
    </row>
    <row r="6053" spans="1:45" x14ac:dyDescent="0.3">
      <c r="A6053" s="4" t="s">
        <v>216</v>
      </c>
      <c r="B6053" t="s">
        <v>138</v>
      </c>
      <c r="C6053" s="28">
        <v>45253</v>
      </c>
      <c r="D6053">
        <v>3</v>
      </c>
      <c r="F6053" t="s">
        <v>163</v>
      </c>
      <c r="G6053" s="42" t="s">
        <v>224</v>
      </c>
      <c r="H6053">
        <f t="shared" si="472"/>
        <v>2023</v>
      </c>
      <c r="I6053" s="2" t="s">
        <v>139</v>
      </c>
      <c r="J6053">
        <v>19</v>
      </c>
      <c r="N6053" s="40">
        <v>79.314508995531085</v>
      </c>
      <c r="O6053" s="33">
        <f t="shared" si="473"/>
        <v>79.314508995531085</v>
      </c>
      <c r="P6053" s="22">
        <f>IF(ISNUMBER(O6053),SUMIFS(O$1:$O6053,A$1:$A6053,A6053,H$1:$H6053,H6053,D$1:$D6053,D6053),"")</f>
        <v>709.67854504642526</v>
      </c>
      <c r="AK6053" s="34">
        <v>0</v>
      </c>
      <c r="AL6053" s="34">
        <v>0</v>
      </c>
      <c r="AN6053" s="36">
        <v>0.98271604938271606</v>
      </c>
      <c r="AO6053" s="34">
        <v>0.62469135802469133</v>
      </c>
      <c r="AP6053" s="34">
        <v>0.35802469135802467</v>
      </c>
      <c r="AS6053" s="36">
        <v>1.7283950617283949E-2</v>
      </c>
    </row>
    <row r="6054" spans="1:45" x14ac:dyDescent="0.3">
      <c r="A6054" s="4" t="s">
        <v>216</v>
      </c>
      <c r="B6054" t="s">
        <v>138</v>
      </c>
      <c r="C6054" s="28">
        <v>45253</v>
      </c>
      <c r="D6054">
        <v>4</v>
      </c>
      <c r="F6054" t="s">
        <v>163</v>
      </c>
      <c r="G6054" s="42" t="s">
        <v>224</v>
      </c>
      <c r="H6054">
        <f t="shared" si="472"/>
        <v>2023</v>
      </c>
      <c r="I6054" s="2" t="s">
        <v>139</v>
      </c>
      <c r="J6054">
        <v>19</v>
      </c>
      <c r="N6054" s="40">
        <v>40.061616818185861</v>
      </c>
      <c r="O6054" s="33">
        <f t="shared" si="473"/>
        <v>40.061616818185861</v>
      </c>
      <c r="P6054" s="22">
        <f>IF(ISNUMBER(O6054),SUMIFS(O$1:$O6054,A$1:$A6054,A6054,H$1:$H6054,H6054,D$1:$D6054,D6054),"")</f>
        <v>869.87053423540249</v>
      </c>
      <c r="AK6054" s="34">
        <v>0</v>
      </c>
      <c r="AL6054" s="34">
        <v>0</v>
      </c>
      <c r="AN6054" s="36">
        <v>0.9375</v>
      </c>
      <c r="AO6054" s="34">
        <v>0.625</v>
      </c>
      <c r="AP6054" s="34">
        <v>0.3125</v>
      </c>
      <c r="AS6054" s="36">
        <v>6.25E-2</v>
      </c>
    </row>
    <row r="6055" spans="1:45" x14ac:dyDescent="0.3">
      <c r="A6055" s="4" t="s">
        <v>216</v>
      </c>
      <c r="B6055" t="s">
        <v>138</v>
      </c>
      <c r="C6055" s="28">
        <v>45253</v>
      </c>
      <c r="D6055">
        <v>5</v>
      </c>
      <c r="F6055" t="s">
        <v>163</v>
      </c>
      <c r="G6055" s="42" t="s">
        <v>224</v>
      </c>
      <c r="H6055">
        <f t="shared" si="472"/>
        <v>2023</v>
      </c>
      <c r="I6055" s="2" t="s">
        <v>139</v>
      </c>
      <c r="J6055">
        <v>19</v>
      </c>
      <c r="N6055" s="40">
        <v>54.804961548455331</v>
      </c>
      <c r="O6055" s="33">
        <f t="shared" si="473"/>
        <v>54.804961548455331</v>
      </c>
      <c r="P6055" s="22">
        <f>IF(ISNUMBER(O6055),SUMIFS(O$1:$O6055,A$1:$A6055,A6055,H$1:$H6055,H6055,D$1:$D6055,D6055),"")</f>
        <v>850.13878448096784</v>
      </c>
      <c r="AK6055" s="34">
        <v>0</v>
      </c>
      <c r="AL6055" s="34">
        <v>0</v>
      </c>
      <c r="AN6055" s="36">
        <v>0.97798742138364769</v>
      </c>
      <c r="AO6055" s="34">
        <v>0.58490566037735847</v>
      </c>
      <c r="AP6055" s="34">
        <v>0.39308176100628928</v>
      </c>
      <c r="AS6055" s="36">
        <v>2.20125786163522E-2</v>
      </c>
    </row>
    <row r="6056" spans="1:45" x14ac:dyDescent="0.3">
      <c r="A6056" s="4" t="s">
        <v>216</v>
      </c>
      <c r="B6056" t="s">
        <v>138</v>
      </c>
      <c r="C6056" s="28">
        <v>45301</v>
      </c>
      <c r="D6056">
        <v>1</v>
      </c>
      <c r="F6056" t="s">
        <v>163</v>
      </c>
      <c r="G6056" s="42" t="s">
        <v>224</v>
      </c>
      <c r="H6056">
        <f t="shared" si="472"/>
        <v>2024</v>
      </c>
      <c r="I6056" s="2" t="s">
        <v>139</v>
      </c>
      <c r="J6056">
        <v>20</v>
      </c>
      <c r="N6056" s="40">
        <v>76.89032534519778</v>
      </c>
      <c r="O6056" s="33">
        <f t="shared" si="473"/>
        <v>76.89032534519778</v>
      </c>
      <c r="P6056" s="22">
        <f>IF(ISNUMBER(O6056),SUMIFS(O$1:$O6056,A$1:$A6056,A6056,H$1:$H6056,H6056,D$1:$D6056,D6056),"")</f>
        <v>76.89032534519778</v>
      </c>
      <c r="AK6056" s="34">
        <v>0</v>
      </c>
      <c r="AL6056" s="34">
        <v>0</v>
      </c>
      <c r="AN6056" s="36">
        <v>0.3514739229024943</v>
      </c>
      <c r="AO6056" s="34">
        <v>0.19047619047619047</v>
      </c>
      <c r="AP6056" s="34">
        <v>0.16099773242630383</v>
      </c>
      <c r="AS6056" s="36">
        <v>0.64852607709750565</v>
      </c>
    </row>
    <row r="6057" spans="1:45" x14ac:dyDescent="0.3">
      <c r="A6057" s="4" t="s">
        <v>216</v>
      </c>
      <c r="B6057" t="s">
        <v>138</v>
      </c>
      <c r="C6057" s="28">
        <v>45301</v>
      </c>
      <c r="D6057">
        <v>2</v>
      </c>
      <c r="F6057" t="s">
        <v>163</v>
      </c>
      <c r="G6057" s="42" t="s">
        <v>224</v>
      </c>
      <c r="H6057">
        <f t="shared" si="472"/>
        <v>2024</v>
      </c>
      <c r="I6057" s="2" t="s">
        <v>139</v>
      </c>
      <c r="J6057">
        <v>20</v>
      </c>
      <c r="N6057" s="40">
        <v>83.341035425221492</v>
      </c>
      <c r="O6057" s="33">
        <f t="shared" si="473"/>
        <v>83.341035425221492</v>
      </c>
      <c r="P6057" s="22">
        <f>IF(ISNUMBER(O6057),SUMIFS(O$1:$O6057,A$1:$A6057,A6057,H$1:$H6057,H6057,D$1:$D6057,D6057),"")</f>
        <v>83.341035425221492</v>
      </c>
      <c r="AK6057" s="34">
        <v>0</v>
      </c>
      <c r="AL6057" s="34">
        <v>0</v>
      </c>
      <c r="AN6057" s="36">
        <v>0.78512396694214881</v>
      </c>
      <c r="AO6057" s="34">
        <v>0.41046831955922869</v>
      </c>
      <c r="AP6057" s="34">
        <v>0.37465564738292012</v>
      </c>
      <c r="AS6057" s="36">
        <v>0.21487603305785125</v>
      </c>
    </row>
    <row r="6058" spans="1:45" x14ac:dyDescent="0.3">
      <c r="A6058" s="4" t="s">
        <v>216</v>
      </c>
      <c r="B6058" t="s">
        <v>138</v>
      </c>
      <c r="C6058" s="28">
        <v>45301</v>
      </c>
      <c r="D6058">
        <v>3</v>
      </c>
      <c r="F6058" t="s">
        <v>163</v>
      </c>
      <c r="G6058" s="42" t="s">
        <v>224</v>
      </c>
      <c r="H6058">
        <f t="shared" si="472"/>
        <v>2024</v>
      </c>
      <c r="I6058" s="2" t="s">
        <v>139</v>
      </c>
      <c r="J6058">
        <v>20</v>
      </c>
      <c r="N6058" s="40">
        <v>103.7345227605127</v>
      </c>
      <c r="O6058" s="33">
        <f t="shared" si="473"/>
        <v>103.7345227605127</v>
      </c>
      <c r="P6058" s="22">
        <f>IF(ISNUMBER(O6058),SUMIFS(O$1:$O6058,A$1:$A6058,A6058,H$1:$H6058,H6058,D$1:$D6058,D6058),"")</f>
        <v>103.7345227605127</v>
      </c>
      <c r="AK6058" s="34">
        <v>0.11205073995771671</v>
      </c>
      <c r="AL6058" s="34">
        <v>0</v>
      </c>
      <c r="AN6058" s="36">
        <v>0.7336152219873151</v>
      </c>
      <c r="AO6058" s="34">
        <v>0.30232558139534887</v>
      </c>
      <c r="AP6058" s="34">
        <v>0.43128964059196617</v>
      </c>
      <c r="AS6058" s="36">
        <v>0.15433403805496829</v>
      </c>
    </row>
    <row r="6059" spans="1:45" x14ac:dyDescent="0.3">
      <c r="A6059" s="4" t="s">
        <v>216</v>
      </c>
      <c r="B6059" t="s">
        <v>138</v>
      </c>
      <c r="C6059" s="28">
        <v>45301</v>
      </c>
      <c r="D6059">
        <v>4</v>
      </c>
      <c r="F6059" t="s">
        <v>163</v>
      </c>
      <c r="G6059" s="42" t="s">
        <v>224</v>
      </c>
      <c r="H6059">
        <f t="shared" si="472"/>
        <v>2024</v>
      </c>
      <c r="I6059" s="2" t="s">
        <v>139</v>
      </c>
      <c r="J6059">
        <v>20</v>
      </c>
      <c r="N6059" s="40">
        <v>98.382828254924178</v>
      </c>
      <c r="O6059" s="33">
        <f t="shared" si="473"/>
        <v>98.382828254924178</v>
      </c>
      <c r="P6059" s="22">
        <f>IF(ISNUMBER(O6059),SUMIFS(O$1:$O6059,A$1:$A6059,A6059,H$1:$H6059,H6059,D$1:$D6059,D6059),"")</f>
        <v>98.382828254924178</v>
      </c>
      <c r="AK6059" s="34">
        <v>0</v>
      </c>
      <c r="AL6059" s="34">
        <v>0</v>
      </c>
      <c r="AN6059" s="36">
        <v>0.50584795321637421</v>
      </c>
      <c r="AO6059" s="34">
        <v>0.24561403508771928</v>
      </c>
      <c r="AP6059" s="34">
        <v>0.26023391812865498</v>
      </c>
      <c r="AS6059" s="36">
        <v>0.49415204678362568</v>
      </c>
    </row>
    <row r="6060" spans="1:45" x14ac:dyDescent="0.3">
      <c r="A6060" s="4" t="s">
        <v>216</v>
      </c>
      <c r="B6060" t="s">
        <v>138</v>
      </c>
      <c r="C6060" s="28">
        <v>45301</v>
      </c>
      <c r="D6060">
        <v>5</v>
      </c>
      <c r="F6060" t="s">
        <v>163</v>
      </c>
      <c r="G6060" s="42" t="s">
        <v>224</v>
      </c>
      <c r="H6060">
        <f t="shared" si="472"/>
        <v>2024</v>
      </c>
      <c r="I6060" s="2" t="s">
        <v>139</v>
      </c>
      <c r="J6060">
        <v>20</v>
      </c>
      <c r="N6060" s="40">
        <v>89.821926478386544</v>
      </c>
      <c r="O6060" s="33">
        <f t="shared" si="473"/>
        <v>89.821926478386544</v>
      </c>
      <c r="P6060" s="22">
        <f>IF(ISNUMBER(O6060),SUMIFS(O$1:$O6060,A$1:$A6060,A6060,H$1:$H6060,H6060,D$1:$D6060,D6060),"")</f>
        <v>89.821926478386544</v>
      </c>
      <c r="AK6060" s="34">
        <v>0</v>
      </c>
      <c r="AL6060" s="34">
        <v>0</v>
      </c>
      <c r="AN6060" s="36">
        <v>0.59948320413436684</v>
      </c>
      <c r="AO6060" s="34">
        <v>0.26356589147286819</v>
      </c>
      <c r="AP6060" s="34">
        <v>0.33591731266149866</v>
      </c>
      <c r="AS6060" s="36">
        <v>0.40051679586563305</v>
      </c>
    </row>
    <row r="6061" spans="1:45" x14ac:dyDescent="0.3">
      <c r="A6061" s="4" t="s">
        <v>216</v>
      </c>
      <c r="B6061" t="s">
        <v>138</v>
      </c>
      <c r="C6061" s="28">
        <v>45353</v>
      </c>
      <c r="D6061">
        <v>1</v>
      </c>
      <c r="F6061" t="s">
        <v>163</v>
      </c>
      <c r="G6061" s="42" t="s">
        <v>224</v>
      </c>
      <c r="H6061">
        <f t="shared" si="472"/>
        <v>2024</v>
      </c>
      <c r="I6061" s="2" t="s">
        <v>139</v>
      </c>
      <c r="J6061">
        <v>21</v>
      </c>
      <c r="N6061" s="40">
        <v>73.156671485826195</v>
      </c>
      <c r="O6061" s="33">
        <f t="shared" si="473"/>
        <v>73.156671485826195</v>
      </c>
      <c r="P6061" s="22">
        <f>IF(ISNUMBER(O6061),SUMIFS(O$1:$O6061,A$1:$A6061,A6061,H$1:$H6061,H6061,D$1:$D6061,D6061),"")</f>
        <v>150.04699683102399</v>
      </c>
      <c r="AK6061" s="34">
        <v>0</v>
      </c>
      <c r="AL6061" s="34">
        <v>0</v>
      </c>
      <c r="AN6061" s="36">
        <v>0.39583333333333331</v>
      </c>
      <c r="AO6061" s="34">
        <v>0.39583333333333331</v>
      </c>
      <c r="AP6061" s="34">
        <v>0</v>
      </c>
      <c r="AS6061" s="36">
        <v>0.42499999999999999</v>
      </c>
    </row>
    <row r="6062" spans="1:45" x14ac:dyDescent="0.3">
      <c r="A6062" s="4" t="s">
        <v>216</v>
      </c>
      <c r="B6062" t="s">
        <v>138</v>
      </c>
      <c r="C6062" s="28">
        <v>45353</v>
      </c>
      <c r="D6062">
        <v>2</v>
      </c>
      <c r="F6062" t="s">
        <v>163</v>
      </c>
      <c r="G6062" s="42" t="s">
        <v>224</v>
      </c>
      <c r="H6062">
        <f t="shared" si="472"/>
        <v>2024</v>
      </c>
      <c r="I6062" s="2" t="s">
        <v>139</v>
      </c>
      <c r="J6062">
        <v>21</v>
      </c>
      <c r="N6062" s="40">
        <v>49.415898285907133</v>
      </c>
      <c r="O6062" s="33">
        <f t="shared" si="473"/>
        <v>49.415898285907133</v>
      </c>
      <c r="P6062" s="22">
        <f>IF(ISNUMBER(O6062),SUMIFS(O$1:$O6062,A$1:$A6062,A6062,H$1:$H6062,H6062,D$1:$D6062,D6062),"")</f>
        <v>132.75693371112862</v>
      </c>
      <c r="AK6062" s="34">
        <v>0</v>
      </c>
      <c r="AL6062" s="34">
        <v>0</v>
      </c>
      <c r="AN6062" s="36">
        <v>0.4252491694352159</v>
      </c>
      <c r="AO6062" s="34">
        <v>0.38538205980066442</v>
      </c>
      <c r="AP6062" s="34">
        <v>3.9867109634551492E-2</v>
      </c>
      <c r="AS6062" s="36">
        <v>0.57475083056478404</v>
      </c>
    </row>
    <row r="6063" spans="1:45" x14ac:dyDescent="0.3">
      <c r="A6063" s="4" t="s">
        <v>216</v>
      </c>
      <c r="B6063" t="s">
        <v>138</v>
      </c>
      <c r="C6063" s="28">
        <v>45353</v>
      </c>
      <c r="D6063">
        <v>3</v>
      </c>
      <c r="F6063" t="s">
        <v>163</v>
      </c>
      <c r="G6063" s="42" t="s">
        <v>224</v>
      </c>
      <c r="H6063">
        <f t="shared" si="472"/>
        <v>2024</v>
      </c>
      <c r="I6063" s="2" t="s">
        <v>139</v>
      </c>
      <c r="J6063">
        <v>21</v>
      </c>
      <c r="N6063" s="40">
        <v>67.731710286062082</v>
      </c>
      <c r="O6063" s="33">
        <f t="shared" si="473"/>
        <v>67.731710286062082</v>
      </c>
      <c r="P6063" s="22">
        <f>IF(ISNUMBER(O6063),SUMIFS(O$1:$O6063,A$1:$A6063,A6063,H$1:$H6063,H6063,D$1:$D6063,D6063),"")</f>
        <v>171.46623304657479</v>
      </c>
      <c r="AK6063" s="34">
        <v>0</v>
      </c>
      <c r="AL6063" s="34">
        <v>0</v>
      </c>
      <c r="AN6063" s="36">
        <v>0.41258741258741255</v>
      </c>
      <c r="AO6063" s="34">
        <v>0.25524475524475521</v>
      </c>
      <c r="AP6063" s="34">
        <v>0.15734265734265734</v>
      </c>
      <c r="AS6063" s="36">
        <v>0.58741258741258739</v>
      </c>
    </row>
    <row r="6064" spans="1:45" x14ac:dyDescent="0.3">
      <c r="A6064" s="4" t="s">
        <v>216</v>
      </c>
      <c r="B6064" t="s">
        <v>138</v>
      </c>
      <c r="C6064" s="28">
        <v>45353</v>
      </c>
      <c r="D6064">
        <v>4</v>
      </c>
      <c r="F6064" t="s">
        <v>163</v>
      </c>
      <c r="G6064" s="42" t="s">
        <v>224</v>
      </c>
      <c r="H6064">
        <f t="shared" si="472"/>
        <v>2024</v>
      </c>
      <c r="I6064" s="2" t="s">
        <v>139</v>
      </c>
      <c r="J6064">
        <v>21</v>
      </c>
      <c r="N6064" s="40">
        <v>38.964269216907532</v>
      </c>
      <c r="O6064" s="33">
        <f t="shared" si="473"/>
        <v>38.964269216907532</v>
      </c>
      <c r="P6064" s="22">
        <f>IF(ISNUMBER(O6064),SUMIFS(O$1:$O6064,A$1:$A6064,A6064,H$1:$H6064,H6064,D$1:$D6064,D6064),"")</f>
        <v>137.34709747183172</v>
      </c>
      <c r="AK6064" s="34">
        <v>0</v>
      </c>
      <c r="AL6064" s="34">
        <v>0</v>
      </c>
      <c r="AN6064" s="36">
        <v>0.47792207792207791</v>
      </c>
      <c r="AO6064" s="34">
        <v>0.23376623376623376</v>
      </c>
      <c r="AP6064" s="34">
        <v>0.24415584415584415</v>
      </c>
      <c r="AS6064" s="36">
        <v>0.52207792207792214</v>
      </c>
    </row>
    <row r="6065" spans="1:45" x14ac:dyDescent="0.3">
      <c r="A6065" s="4" t="s">
        <v>216</v>
      </c>
      <c r="B6065" t="s">
        <v>138</v>
      </c>
      <c r="C6065" s="28">
        <v>45353</v>
      </c>
      <c r="D6065">
        <v>5</v>
      </c>
      <c r="F6065" t="s">
        <v>163</v>
      </c>
      <c r="G6065" s="42" t="s">
        <v>224</v>
      </c>
      <c r="H6065">
        <f t="shared" si="472"/>
        <v>2024</v>
      </c>
      <c r="I6065" s="2" t="s">
        <v>139</v>
      </c>
      <c r="J6065">
        <v>21</v>
      </c>
      <c r="N6065" s="40">
        <v>57.59526452090271</v>
      </c>
      <c r="O6065" s="33">
        <f t="shared" si="473"/>
        <v>57.59526452090271</v>
      </c>
      <c r="P6065" s="22">
        <f>IF(ISNUMBER(O6065),SUMIFS(O$1:$O6065,A$1:$A6065,A6065,H$1:$H6065,H6065,D$1:$D6065,D6065),"")</f>
        <v>147.41719099928926</v>
      </c>
      <c r="AK6065" s="34">
        <v>0</v>
      </c>
      <c r="AL6065" s="34">
        <v>0</v>
      </c>
      <c r="AN6065" s="36">
        <v>0.19519519519519521</v>
      </c>
      <c r="AO6065" s="34">
        <v>0.19519519519519521</v>
      </c>
      <c r="AP6065" s="34">
        <v>0</v>
      </c>
      <c r="AS6065" s="36">
        <v>0.80480480480480487</v>
      </c>
    </row>
    <row r="6066" spans="1:45" x14ac:dyDescent="0.3">
      <c r="A6066" s="4" t="s">
        <v>216</v>
      </c>
      <c r="B6066" t="s">
        <v>138</v>
      </c>
      <c r="C6066" s="28">
        <v>45410</v>
      </c>
      <c r="D6066">
        <v>1</v>
      </c>
      <c r="F6066" t="s">
        <v>163</v>
      </c>
      <c r="G6066" s="42" t="s">
        <v>224</v>
      </c>
      <c r="H6066">
        <f t="shared" si="472"/>
        <v>2024</v>
      </c>
      <c r="I6066" s="2" t="s">
        <v>139</v>
      </c>
      <c r="J6066">
        <v>22</v>
      </c>
      <c r="N6066" s="40">
        <v>65.804449042938444</v>
      </c>
      <c r="O6066" s="33">
        <f t="shared" si="473"/>
        <v>65.804449042938444</v>
      </c>
      <c r="P6066" s="22">
        <f>IF(ISNUMBER(O6066),SUMIFS(O$1:$O6066,A$1:$A6066,A6066,H$1:$H6066,H6066,D$1:$D6066,D6066),"")</f>
        <v>215.85144587396243</v>
      </c>
      <c r="AK6066" s="34">
        <v>0</v>
      </c>
      <c r="AL6066" s="34">
        <v>0</v>
      </c>
      <c r="AN6066" s="36">
        <v>0.43835616438356168</v>
      </c>
      <c r="AO6066" s="34">
        <v>0.43835616438356168</v>
      </c>
      <c r="AP6066" s="34">
        <v>0</v>
      </c>
      <c r="AS6066" s="36">
        <v>0.56164383561643827</v>
      </c>
    </row>
    <row r="6067" spans="1:45" x14ac:dyDescent="0.3">
      <c r="A6067" s="4" t="s">
        <v>216</v>
      </c>
      <c r="B6067" t="s">
        <v>138</v>
      </c>
      <c r="C6067" s="28">
        <v>45410</v>
      </c>
      <c r="D6067">
        <v>2</v>
      </c>
      <c r="F6067" t="s">
        <v>163</v>
      </c>
      <c r="G6067" s="42" t="s">
        <v>224</v>
      </c>
      <c r="H6067">
        <f t="shared" si="472"/>
        <v>2024</v>
      </c>
      <c r="I6067" s="2" t="s">
        <v>139</v>
      </c>
      <c r="J6067">
        <v>22</v>
      </c>
      <c r="N6067" s="40">
        <v>128.92359573846778</v>
      </c>
      <c r="O6067" s="33">
        <f t="shared" si="473"/>
        <v>128.92359573846778</v>
      </c>
      <c r="P6067" s="22">
        <f>IF(ISNUMBER(O6067),SUMIFS(O$1:$O6067,A$1:$A6067,A6067,H$1:$H6067,H6067,D$1:$D6067,D6067),"")</f>
        <v>261.68052944959641</v>
      </c>
      <c r="AK6067" s="34">
        <v>0</v>
      </c>
      <c r="AL6067" s="34">
        <v>0</v>
      </c>
      <c r="AN6067" s="36">
        <v>0.46938775510204073</v>
      </c>
      <c r="AO6067" s="34">
        <v>0.46938775510204073</v>
      </c>
      <c r="AP6067" s="34">
        <v>0</v>
      </c>
      <c r="AS6067" s="36">
        <v>0.53061224489795922</v>
      </c>
    </row>
    <row r="6068" spans="1:45" x14ac:dyDescent="0.3">
      <c r="A6068" s="4" t="s">
        <v>216</v>
      </c>
      <c r="B6068" t="s">
        <v>138</v>
      </c>
      <c r="C6068" s="28">
        <v>45410</v>
      </c>
      <c r="D6068">
        <v>3</v>
      </c>
      <c r="F6068" t="s">
        <v>163</v>
      </c>
      <c r="G6068" s="42" t="s">
        <v>224</v>
      </c>
      <c r="H6068">
        <f t="shared" si="472"/>
        <v>2024</v>
      </c>
      <c r="I6068" s="2" t="s">
        <v>139</v>
      </c>
      <c r="J6068">
        <v>22</v>
      </c>
      <c r="N6068" s="40">
        <v>118.67146991299865</v>
      </c>
      <c r="O6068" s="33">
        <f t="shared" si="473"/>
        <v>118.67146991299865</v>
      </c>
      <c r="P6068" s="22">
        <f>IF(ISNUMBER(O6068),SUMIFS(O$1:$O6068,A$1:$A6068,A6068,H$1:$H6068,H6068,D$1:$D6068,D6068),"")</f>
        <v>290.1377029595734</v>
      </c>
      <c r="AK6068" s="34">
        <v>0</v>
      </c>
      <c r="AL6068" s="34">
        <v>0</v>
      </c>
      <c r="AN6068" s="36">
        <v>0.41847826086956524</v>
      </c>
      <c r="AO6068" s="34">
        <v>0.41847826086956524</v>
      </c>
      <c r="AP6068" s="34">
        <v>0</v>
      </c>
      <c r="AS6068" s="36">
        <v>0.58152173913043481</v>
      </c>
    </row>
    <row r="6069" spans="1:45" x14ac:dyDescent="0.3">
      <c r="A6069" s="4" t="s">
        <v>216</v>
      </c>
      <c r="B6069" t="s">
        <v>138</v>
      </c>
      <c r="C6069" s="28">
        <v>45410</v>
      </c>
      <c r="D6069">
        <v>4</v>
      </c>
      <c r="F6069" t="s">
        <v>163</v>
      </c>
      <c r="G6069" s="42" t="s">
        <v>224</v>
      </c>
      <c r="H6069">
        <f t="shared" si="472"/>
        <v>2024</v>
      </c>
      <c r="I6069" s="2" t="s">
        <v>139</v>
      </c>
      <c r="J6069">
        <v>22</v>
      </c>
      <c r="N6069" s="40">
        <v>136.55946833702544</v>
      </c>
      <c r="O6069" s="33">
        <f t="shared" si="473"/>
        <v>136.55946833702544</v>
      </c>
      <c r="P6069" s="22">
        <f>IF(ISNUMBER(O6069),SUMIFS(O$1:$O6069,A$1:$A6069,A6069,H$1:$H6069,H6069,D$1:$D6069,D6069),"")</f>
        <v>273.90656580885718</v>
      </c>
      <c r="AK6069" s="34">
        <v>0</v>
      </c>
      <c r="AL6069" s="34">
        <v>0</v>
      </c>
      <c r="AN6069" s="36">
        <v>8.5836909871244635E-2</v>
      </c>
      <c r="AO6069" s="34">
        <v>8.5836909871244635E-2</v>
      </c>
      <c r="AP6069" s="34">
        <v>0</v>
      </c>
      <c r="AS6069" s="36">
        <v>0.91416309012875541</v>
      </c>
    </row>
    <row r="6070" spans="1:45" x14ac:dyDescent="0.3">
      <c r="A6070" s="4" t="s">
        <v>216</v>
      </c>
      <c r="B6070" t="s">
        <v>138</v>
      </c>
      <c r="C6070" s="28">
        <v>45410</v>
      </c>
      <c r="D6070">
        <v>5</v>
      </c>
      <c r="F6070" t="s">
        <v>163</v>
      </c>
      <c r="G6070" s="42" t="s">
        <v>224</v>
      </c>
      <c r="H6070">
        <f t="shared" si="472"/>
        <v>2024</v>
      </c>
      <c r="I6070" s="2" t="s">
        <v>139</v>
      </c>
      <c r="J6070">
        <v>22</v>
      </c>
      <c r="N6070" s="40">
        <v>122.13292768975597</v>
      </c>
      <c r="O6070" s="33">
        <f t="shared" si="473"/>
        <v>122.13292768975597</v>
      </c>
      <c r="P6070" s="22">
        <f>IF(ISNUMBER(O6070),SUMIFS(O$1:$O6070,A$1:$A6070,A6070,H$1:$H6070,H6070,D$1:$D6070,D6070),"")</f>
        <v>269.55011868904523</v>
      </c>
      <c r="AK6070" s="34">
        <v>0</v>
      </c>
      <c r="AL6070" s="34">
        <v>0</v>
      </c>
      <c r="AN6070" s="36">
        <v>0.41450777202072536</v>
      </c>
      <c r="AO6070" s="34">
        <v>0.41450777202072536</v>
      </c>
      <c r="AP6070" s="34">
        <v>0</v>
      </c>
      <c r="AS6070" s="36">
        <v>0.58549222797927458</v>
      </c>
    </row>
    <row r="6071" spans="1:45" x14ac:dyDescent="0.3">
      <c r="A6071" s="4" t="s">
        <v>216</v>
      </c>
      <c r="B6071" t="s">
        <v>138</v>
      </c>
      <c r="C6071" s="28">
        <v>45445</v>
      </c>
      <c r="D6071">
        <v>1</v>
      </c>
      <c r="F6071" t="s">
        <v>163</v>
      </c>
      <c r="G6071" s="42" t="s">
        <v>224</v>
      </c>
      <c r="H6071">
        <f t="shared" si="472"/>
        <v>2024</v>
      </c>
      <c r="I6071" s="2" t="s">
        <v>139</v>
      </c>
      <c r="J6071">
        <v>23</v>
      </c>
      <c r="N6071" s="40">
        <v>13.888770043307332</v>
      </c>
      <c r="O6071" s="33">
        <f t="shared" si="473"/>
        <v>13.888770043307332</v>
      </c>
      <c r="P6071" s="22">
        <f>IF(ISNUMBER(O6071),SUMIFS(O$1:$O6071,A$1:$A6071,A6071,H$1:$H6071,H6071,D$1:$D6071,D6071),"")</f>
        <v>229.74021591726978</v>
      </c>
      <c r="AK6071" s="34">
        <v>0</v>
      </c>
      <c r="AL6071" s="34">
        <v>0</v>
      </c>
      <c r="AN6071" s="36">
        <v>0.64473684210526316</v>
      </c>
      <c r="AO6071" s="34">
        <v>0.64473684210526316</v>
      </c>
      <c r="AP6071" s="34">
        <v>0</v>
      </c>
      <c r="AS6071" s="36">
        <v>0.35526315789473684</v>
      </c>
    </row>
    <row r="6072" spans="1:45" x14ac:dyDescent="0.3">
      <c r="A6072" s="4" t="s">
        <v>216</v>
      </c>
      <c r="B6072" t="s">
        <v>138</v>
      </c>
      <c r="C6072" s="28">
        <v>45445</v>
      </c>
      <c r="D6072">
        <v>2</v>
      </c>
      <c r="F6072" t="s">
        <v>163</v>
      </c>
      <c r="G6072" s="42" t="s">
        <v>224</v>
      </c>
      <c r="H6072">
        <f t="shared" si="472"/>
        <v>2024</v>
      </c>
      <c r="I6072" s="2" t="s">
        <v>139</v>
      </c>
      <c r="J6072">
        <v>23</v>
      </c>
      <c r="N6072" s="40">
        <v>32.408979263322962</v>
      </c>
      <c r="O6072" s="33">
        <f t="shared" si="473"/>
        <v>32.408979263322962</v>
      </c>
      <c r="P6072" s="22">
        <f>IF(ISNUMBER(O6072),SUMIFS(O$1:$O6072,A$1:$A6072,A6072,H$1:$H6072,H6072,D$1:$D6072,D6072),"")</f>
        <v>294.08950871291938</v>
      </c>
      <c r="AK6072" s="34">
        <v>0</v>
      </c>
      <c r="AL6072" s="34">
        <v>0</v>
      </c>
      <c r="AN6072" s="36">
        <v>0.64233576642335766</v>
      </c>
      <c r="AO6072" s="34">
        <v>0.64233576642335766</v>
      </c>
      <c r="AP6072" s="34">
        <v>0</v>
      </c>
      <c r="AS6072" s="36">
        <v>0.35766423357664234</v>
      </c>
    </row>
    <row r="6073" spans="1:45" x14ac:dyDescent="0.3">
      <c r="A6073" s="4" t="s">
        <v>216</v>
      </c>
      <c r="B6073" t="s">
        <v>138</v>
      </c>
      <c r="C6073" s="28">
        <v>45445</v>
      </c>
      <c r="D6073">
        <v>3</v>
      </c>
      <c r="F6073" t="s">
        <v>163</v>
      </c>
      <c r="G6073" s="42" t="s">
        <v>224</v>
      </c>
      <c r="H6073">
        <f t="shared" si="472"/>
        <v>2024</v>
      </c>
      <c r="I6073" s="2" t="s">
        <v>139</v>
      </c>
      <c r="J6073">
        <v>23</v>
      </c>
      <c r="N6073" s="40">
        <v>29.602223807532415</v>
      </c>
      <c r="O6073" s="33">
        <f t="shared" si="473"/>
        <v>29.602223807532415</v>
      </c>
      <c r="P6073" s="22">
        <f>IF(ISNUMBER(O6073),SUMIFS(O$1:$O6073,A$1:$A6073,A6073,H$1:$H6073,H6073,D$1:$D6073,D6073),"")</f>
        <v>319.73992676710583</v>
      </c>
      <c r="AK6073" s="34">
        <v>0</v>
      </c>
      <c r="AL6073" s="34">
        <v>0</v>
      </c>
      <c r="AN6073" s="36">
        <v>0.25757575757575757</v>
      </c>
      <c r="AO6073" s="34">
        <v>0.25757575757575757</v>
      </c>
      <c r="AP6073" s="34">
        <v>0</v>
      </c>
      <c r="AS6073" s="36">
        <v>0.74242424242424243</v>
      </c>
    </row>
    <row r="6074" spans="1:45" x14ac:dyDescent="0.3">
      <c r="A6074" s="4" t="s">
        <v>216</v>
      </c>
      <c r="B6074" t="s">
        <v>138</v>
      </c>
      <c r="C6074" s="28">
        <v>45445</v>
      </c>
      <c r="D6074">
        <v>4</v>
      </c>
      <c r="F6074" t="s">
        <v>163</v>
      </c>
      <c r="G6074" s="42" t="s">
        <v>224</v>
      </c>
      <c r="H6074">
        <f t="shared" si="472"/>
        <v>2024</v>
      </c>
      <c r="I6074" s="2" t="s">
        <v>139</v>
      </c>
      <c r="J6074">
        <v>23</v>
      </c>
      <c r="N6074" s="40">
        <v>30.819930840817847</v>
      </c>
      <c r="O6074" s="33">
        <f t="shared" si="473"/>
        <v>30.819930840817847</v>
      </c>
      <c r="P6074" s="22">
        <f>IF(ISNUMBER(O6074),SUMIFS(O$1:$O6074,A$1:$A6074,A6074,H$1:$H6074,H6074,D$1:$D6074,D6074),"")</f>
        <v>304.72649664967503</v>
      </c>
      <c r="AK6074" s="34">
        <v>0</v>
      </c>
      <c r="AL6074" s="34">
        <v>0</v>
      </c>
      <c r="AN6074" s="36">
        <v>0.35483870967741937</v>
      </c>
      <c r="AO6074" s="34">
        <v>0.35483870967741937</v>
      </c>
      <c r="AP6074" s="34">
        <v>0</v>
      </c>
      <c r="AS6074" s="36">
        <v>0.64516129032258063</v>
      </c>
    </row>
    <row r="6075" spans="1:45" x14ac:dyDescent="0.3">
      <c r="A6075" s="4" t="s">
        <v>216</v>
      </c>
      <c r="B6075" t="s">
        <v>138</v>
      </c>
      <c r="C6075" s="28">
        <v>45445</v>
      </c>
      <c r="D6075">
        <v>5</v>
      </c>
      <c r="F6075" t="s">
        <v>163</v>
      </c>
      <c r="G6075" s="42" t="s">
        <v>224</v>
      </c>
      <c r="H6075">
        <f t="shared" si="472"/>
        <v>2024</v>
      </c>
      <c r="I6075" s="2" t="s">
        <v>139</v>
      </c>
      <c r="J6075">
        <v>23</v>
      </c>
      <c r="N6075" s="40">
        <v>25.984381387468868</v>
      </c>
      <c r="O6075" s="33">
        <f t="shared" si="473"/>
        <v>25.984381387468868</v>
      </c>
      <c r="P6075" s="22">
        <f>IF(ISNUMBER(O6075),SUMIFS(O$1:$O6075,A$1:$A6075,A6075,H$1:$H6075,H6075,D$1:$D6075,D6075),"")</f>
        <v>295.53450007651412</v>
      </c>
      <c r="AK6075" s="34">
        <v>0</v>
      </c>
      <c r="AL6075" s="34">
        <v>0</v>
      </c>
      <c r="AN6075" s="36">
        <v>0.66666666666666663</v>
      </c>
      <c r="AO6075" s="34">
        <v>0.66666666666666663</v>
      </c>
      <c r="AP6075" s="34">
        <v>0</v>
      </c>
      <c r="AS6075" s="36">
        <v>0.33333333333333331</v>
      </c>
    </row>
    <row r="6076" spans="1:45" x14ac:dyDescent="0.3">
      <c r="A6076" s="4" t="s">
        <v>217</v>
      </c>
      <c r="B6076" t="s">
        <v>138</v>
      </c>
      <c r="C6076" s="28">
        <v>44356</v>
      </c>
      <c r="D6076">
        <v>1</v>
      </c>
      <c r="F6076" t="s">
        <v>164</v>
      </c>
      <c r="G6076" s="42" t="s">
        <v>225</v>
      </c>
      <c r="H6076">
        <f t="shared" si="472"/>
        <v>2021</v>
      </c>
      <c r="I6076" s="2" t="s">
        <v>139</v>
      </c>
      <c r="J6076">
        <v>1</v>
      </c>
      <c r="N6076" s="40">
        <v>0</v>
      </c>
      <c r="O6076" s="33">
        <f t="shared" si="473"/>
        <v>0</v>
      </c>
      <c r="P6076" s="22">
        <f>IF(ISNUMBER(O6076),SUMIFS(O$1:$O6076,A$1:$A6076,A6076,H$1:$H6076,H6076,D$1:$D6076,D6076),"")</f>
        <v>0</v>
      </c>
      <c r="AK6076" s="34">
        <v>1</v>
      </c>
      <c r="AL6076" s="34"/>
      <c r="AN6076" s="36"/>
      <c r="AO6076" s="34"/>
      <c r="AP6076" s="34"/>
      <c r="AS6076" s="36"/>
    </row>
    <row r="6077" spans="1:45" x14ac:dyDescent="0.3">
      <c r="A6077" s="4" t="s">
        <v>217</v>
      </c>
      <c r="B6077" t="s">
        <v>138</v>
      </c>
      <c r="C6077" s="28">
        <v>44356</v>
      </c>
      <c r="D6077">
        <v>2</v>
      </c>
      <c r="F6077" t="s">
        <v>164</v>
      </c>
      <c r="G6077" s="42" t="s">
        <v>225</v>
      </c>
      <c r="H6077">
        <f t="shared" si="472"/>
        <v>2021</v>
      </c>
      <c r="I6077" s="2" t="s">
        <v>139</v>
      </c>
      <c r="J6077">
        <v>1</v>
      </c>
      <c r="N6077" s="40">
        <v>0</v>
      </c>
      <c r="O6077" s="33">
        <f t="shared" si="473"/>
        <v>0</v>
      </c>
      <c r="P6077" s="22">
        <f>IF(ISNUMBER(O6077),SUMIFS(O$1:$O6077,A$1:$A6077,A6077,H$1:$H6077,H6077,D$1:$D6077,D6077),"")</f>
        <v>0</v>
      </c>
      <c r="AK6077" s="34">
        <v>1</v>
      </c>
      <c r="AL6077" s="34"/>
      <c r="AN6077" s="36"/>
      <c r="AO6077" s="34"/>
      <c r="AP6077" s="34"/>
      <c r="AS6077" s="36"/>
    </row>
    <row r="6078" spans="1:45" x14ac:dyDescent="0.3">
      <c r="A6078" s="4" t="s">
        <v>217</v>
      </c>
      <c r="B6078" t="s">
        <v>138</v>
      </c>
      <c r="C6078" s="28">
        <v>44356</v>
      </c>
      <c r="D6078">
        <v>3</v>
      </c>
      <c r="F6078" t="s">
        <v>164</v>
      </c>
      <c r="G6078" s="42" t="s">
        <v>225</v>
      </c>
      <c r="H6078">
        <f t="shared" si="472"/>
        <v>2021</v>
      </c>
      <c r="I6078" s="2" t="s">
        <v>139</v>
      </c>
      <c r="J6078">
        <v>1</v>
      </c>
      <c r="N6078" s="40">
        <v>0</v>
      </c>
      <c r="O6078" s="33">
        <f t="shared" si="473"/>
        <v>0</v>
      </c>
      <c r="P6078" s="22">
        <f>IF(ISNUMBER(O6078),SUMIFS(O$1:$O6078,A$1:$A6078,A6078,H$1:$H6078,H6078,D$1:$D6078,D6078),"")</f>
        <v>0</v>
      </c>
      <c r="AK6078" s="34">
        <v>1</v>
      </c>
      <c r="AL6078" s="34"/>
      <c r="AN6078" s="36"/>
      <c r="AO6078" s="34"/>
      <c r="AP6078" s="34"/>
      <c r="AS6078" s="36"/>
    </row>
    <row r="6079" spans="1:45" x14ac:dyDescent="0.3">
      <c r="A6079" s="4" t="s">
        <v>217</v>
      </c>
      <c r="B6079" t="s">
        <v>138</v>
      </c>
      <c r="C6079" s="28">
        <v>44356</v>
      </c>
      <c r="D6079">
        <v>4</v>
      </c>
      <c r="F6079" t="s">
        <v>164</v>
      </c>
      <c r="G6079" s="42" t="s">
        <v>225</v>
      </c>
      <c r="H6079">
        <f t="shared" ref="H6079:H6142" si="474">YEAR(C6079)</f>
        <v>2021</v>
      </c>
      <c r="I6079" s="2" t="s">
        <v>139</v>
      </c>
      <c r="J6079">
        <v>1</v>
      </c>
      <c r="N6079" s="40">
        <v>0</v>
      </c>
      <c r="O6079" s="33">
        <f t="shared" si="473"/>
        <v>0</v>
      </c>
      <c r="P6079" s="22">
        <f>IF(ISNUMBER(O6079),SUMIFS(O$1:$O6079,A$1:$A6079,A6079,H$1:$H6079,H6079,D$1:$D6079,D6079),"")</f>
        <v>0</v>
      </c>
      <c r="AK6079" s="34">
        <v>1</v>
      </c>
      <c r="AL6079" s="34"/>
      <c r="AN6079" s="36"/>
      <c r="AO6079" s="34"/>
      <c r="AP6079" s="34"/>
      <c r="AS6079" s="36"/>
    </row>
    <row r="6080" spans="1:45" x14ac:dyDescent="0.3">
      <c r="A6080" s="4" t="s">
        <v>217</v>
      </c>
      <c r="B6080" t="s">
        <v>138</v>
      </c>
      <c r="C6080" s="28">
        <v>44356</v>
      </c>
      <c r="D6080">
        <v>5</v>
      </c>
      <c r="F6080" t="s">
        <v>164</v>
      </c>
      <c r="G6080" s="42" t="s">
        <v>225</v>
      </c>
      <c r="H6080">
        <f t="shared" si="474"/>
        <v>2021</v>
      </c>
      <c r="I6080" s="2" t="s">
        <v>139</v>
      </c>
      <c r="J6080">
        <v>1</v>
      </c>
      <c r="N6080" s="40">
        <v>0</v>
      </c>
      <c r="O6080" s="33">
        <f t="shared" si="473"/>
        <v>0</v>
      </c>
      <c r="P6080" s="22">
        <f>IF(ISNUMBER(O6080),SUMIFS(O$1:$O6080,A$1:$A6080,A6080,H$1:$H6080,H6080,D$1:$D6080,D6080),"")</f>
        <v>0</v>
      </c>
      <c r="AK6080" s="34">
        <v>1</v>
      </c>
      <c r="AL6080" s="34"/>
      <c r="AN6080" s="36"/>
      <c r="AO6080" s="34"/>
      <c r="AP6080" s="34"/>
      <c r="AS6080" s="36"/>
    </row>
    <row r="6081" spans="1:45" x14ac:dyDescent="0.3">
      <c r="A6081" s="4" t="s">
        <v>217</v>
      </c>
      <c r="B6081" t="s">
        <v>138</v>
      </c>
      <c r="C6081" s="28">
        <v>44382</v>
      </c>
      <c r="D6081">
        <v>1</v>
      </c>
      <c r="F6081" t="s">
        <v>164</v>
      </c>
      <c r="G6081" s="42" t="s">
        <v>225</v>
      </c>
      <c r="H6081">
        <f t="shared" si="474"/>
        <v>2021</v>
      </c>
      <c r="I6081" s="2" t="s">
        <v>139</v>
      </c>
      <c r="J6081">
        <v>2</v>
      </c>
      <c r="N6081" s="40">
        <v>119.44775651082526</v>
      </c>
      <c r="O6081" s="33">
        <f t="shared" si="473"/>
        <v>119.44775651082526</v>
      </c>
      <c r="P6081" s="22">
        <f>IF(ISNUMBER(O6081),SUMIFS(O$1:$O6081,A$1:$A6081,A6081,H$1:$H6081,H6081,D$1:$D6081,D6081),"")</f>
        <v>119.44775651082526</v>
      </c>
      <c r="AK6081" s="49">
        <v>0.97780596068484471</v>
      </c>
      <c r="AL6081" s="34"/>
      <c r="AN6081" s="36">
        <v>2.2194039315155359E-2</v>
      </c>
      <c r="AO6081" s="34"/>
      <c r="AP6081" s="34"/>
      <c r="AS6081" s="36"/>
    </row>
    <row r="6082" spans="1:45" x14ac:dyDescent="0.3">
      <c r="A6082" s="4" t="s">
        <v>217</v>
      </c>
      <c r="B6082" t="s">
        <v>138</v>
      </c>
      <c r="C6082" s="28">
        <v>44382</v>
      </c>
      <c r="D6082">
        <v>2</v>
      </c>
      <c r="F6082" t="s">
        <v>164</v>
      </c>
      <c r="G6082" s="42" t="s">
        <v>225</v>
      </c>
      <c r="H6082">
        <f t="shared" si="474"/>
        <v>2021</v>
      </c>
      <c r="I6082" s="2" t="s">
        <v>139</v>
      </c>
      <c r="J6082">
        <v>2</v>
      </c>
      <c r="N6082" s="40">
        <v>153.11778290993072</v>
      </c>
      <c r="O6082" s="33">
        <f t="shared" si="473"/>
        <v>153.11778290993072</v>
      </c>
      <c r="P6082" s="22">
        <f>IF(ISNUMBER(O6082),SUMIFS(O$1:$O6082,A$1:$A6082,A6082,H$1:$H6082,H6082,D$1:$D6082,D6082),"")</f>
        <v>153.11778290993072</v>
      </c>
      <c r="AK6082" s="49">
        <v>0.89149057681324961</v>
      </c>
      <c r="AL6082" s="34"/>
      <c r="AN6082" s="36">
        <v>0.10850942318675043</v>
      </c>
      <c r="AO6082" s="34"/>
      <c r="AP6082" s="34"/>
      <c r="AS6082" s="36"/>
    </row>
    <row r="6083" spans="1:45" x14ac:dyDescent="0.3">
      <c r="A6083" s="4" t="s">
        <v>217</v>
      </c>
      <c r="B6083" t="s">
        <v>138</v>
      </c>
      <c r="C6083" s="28">
        <v>44382</v>
      </c>
      <c r="D6083">
        <v>3</v>
      </c>
      <c r="F6083" t="s">
        <v>164</v>
      </c>
      <c r="G6083" s="42" t="s">
        <v>225</v>
      </c>
      <c r="H6083">
        <f t="shared" si="474"/>
        <v>2021</v>
      </c>
      <c r="I6083" s="2" t="s">
        <v>139</v>
      </c>
      <c r="J6083">
        <v>2</v>
      </c>
      <c r="N6083" s="40">
        <v>164.05271828665565</v>
      </c>
      <c r="O6083" s="33">
        <f t="shared" si="473"/>
        <v>164.05271828665565</v>
      </c>
      <c r="P6083" s="22">
        <f>IF(ISNUMBER(O6083),SUMIFS(O$1:$O6083,A$1:$A6083,A6083,H$1:$H6083,H6083,D$1:$D6083,D6083),"")</f>
        <v>164.05271828665565</v>
      </c>
      <c r="AK6083" s="49">
        <v>0.91548463356973986</v>
      </c>
      <c r="AL6083" s="34"/>
      <c r="AN6083" s="36">
        <v>8.4515366430260044E-2</v>
      </c>
      <c r="AO6083" s="34"/>
      <c r="AP6083" s="34"/>
      <c r="AS6083" s="36"/>
    </row>
    <row r="6084" spans="1:45" x14ac:dyDescent="0.3">
      <c r="A6084" s="4" t="s">
        <v>217</v>
      </c>
      <c r="B6084" t="s">
        <v>138</v>
      </c>
      <c r="C6084" s="28">
        <v>44382</v>
      </c>
      <c r="D6084">
        <v>4</v>
      </c>
      <c r="F6084" t="s">
        <v>164</v>
      </c>
      <c r="G6084" s="42" t="s">
        <v>225</v>
      </c>
      <c r="H6084">
        <f t="shared" si="474"/>
        <v>2021</v>
      </c>
      <c r="I6084" s="2" t="s">
        <v>139</v>
      </c>
      <c r="J6084">
        <v>2</v>
      </c>
      <c r="N6084" s="40">
        <v>150.85344129554653</v>
      </c>
      <c r="O6084" s="33">
        <f t="shared" si="473"/>
        <v>150.85344129554653</v>
      </c>
      <c r="P6084" s="22">
        <f>IF(ISNUMBER(O6084),SUMIFS(O$1:$O6084,A$1:$A6084,A6084,H$1:$H6084,H6084,D$1:$D6084,D6084),"")</f>
        <v>150.85344129554653</v>
      </c>
      <c r="AK6084" s="49">
        <v>0.84959349593495936</v>
      </c>
      <c r="AL6084" s="34"/>
      <c r="AN6084" s="36">
        <v>0.15040650406504066</v>
      </c>
      <c r="AO6084" s="34"/>
      <c r="AP6084" s="34"/>
      <c r="AS6084" s="36"/>
    </row>
    <row r="6085" spans="1:45" x14ac:dyDescent="0.3">
      <c r="A6085" s="4" t="s">
        <v>217</v>
      </c>
      <c r="B6085" t="s">
        <v>138</v>
      </c>
      <c r="C6085" s="28">
        <v>44382</v>
      </c>
      <c r="D6085">
        <v>5</v>
      </c>
      <c r="F6085" t="s">
        <v>164</v>
      </c>
      <c r="G6085" s="42" t="s">
        <v>225</v>
      </c>
      <c r="H6085">
        <f t="shared" si="474"/>
        <v>2021</v>
      </c>
      <c r="I6085" s="2" t="s">
        <v>139</v>
      </c>
      <c r="J6085">
        <v>2</v>
      </c>
      <c r="N6085" s="40">
        <v>161.56284760845386</v>
      </c>
      <c r="O6085" s="33">
        <f t="shared" si="473"/>
        <v>161.56284760845386</v>
      </c>
      <c r="P6085" s="22">
        <f>IF(ISNUMBER(O6085),SUMIFS(O$1:$O6085,A$1:$A6085,A6085,H$1:$H6085,H6085,D$1:$D6085,D6085),"")</f>
        <v>161.56284760845386</v>
      </c>
      <c r="AK6085" s="49">
        <v>0.97424892703862653</v>
      </c>
      <c r="AL6085" s="34"/>
      <c r="AN6085" s="36">
        <v>2.575107296137339E-2</v>
      </c>
      <c r="AO6085" s="34"/>
      <c r="AP6085" s="34"/>
      <c r="AS6085" s="36"/>
    </row>
    <row r="6086" spans="1:45" x14ac:dyDescent="0.3">
      <c r="A6086" s="4" t="s">
        <v>217</v>
      </c>
      <c r="B6086" t="s">
        <v>138</v>
      </c>
      <c r="C6086" s="28">
        <v>44424</v>
      </c>
      <c r="D6086">
        <v>1</v>
      </c>
      <c r="F6086" t="s">
        <v>164</v>
      </c>
      <c r="G6086" s="42" t="s">
        <v>225</v>
      </c>
      <c r="H6086">
        <f t="shared" si="474"/>
        <v>2021</v>
      </c>
      <c r="I6086" s="2" t="s">
        <v>139</v>
      </c>
      <c r="J6086">
        <v>3</v>
      </c>
      <c r="N6086" s="40">
        <v>94.788461538461547</v>
      </c>
      <c r="O6086" s="33">
        <f t="shared" si="473"/>
        <v>94.788461538461547</v>
      </c>
      <c r="P6086" s="22">
        <f>IF(ISNUMBER(O6086),SUMIFS(O$1:$O6086,A$1:$A6086,A6086,H$1:$H6086,H6086,D$1:$D6086,D6086),"")</f>
        <v>214.2362180492868</v>
      </c>
      <c r="AK6086" s="34">
        <v>0.56474030724213609</v>
      </c>
      <c r="AL6086" s="34"/>
      <c r="AN6086" s="36">
        <v>0.24579370885149962</v>
      </c>
      <c r="AO6086" s="34"/>
      <c r="AP6086" s="34"/>
      <c r="AS6086" s="36"/>
    </row>
    <row r="6087" spans="1:45" x14ac:dyDescent="0.3">
      <c r="A6087" s="4" t="s">
        <v>217</v>
      </c>
      <c r="B6087" t="s">
        <v>138</v>
      </c>
      <c r="C6087" s="28">
        <v>44424</v>
      </c>
      <c r="D6087">
        <v>2</v>
      </c>
      <c r="F6087" t="s">
        <v>164</v>
      </c>
      <c r="G6087" s="42" t="s">
        <v>225</v>
      </c>
      <c r="H6087">
        <f t="shared" si="474"/>
        <v>2021</v>
      </c>
      <c r="I6087" s="2" t="s">
        <v>139</v>
      </c>
      <c r="J6087">
        <v>3</v>
      </c>
      <c r="N6087" s="40">
        <v>83.353191489361691</v>
      </c>
      <c r="O6087" s="33">
        <f t="shared" si="473"/>
        <v>83.353191489361691</v>
      </c>
      <c r="P6087" s="22">
        <f>IF(ISNUMBER(O6087),SUMIFS(O$1:$O6087,A$1:$A6087,A6087,H$1:$H6087,H6087,D$1:$D6087,D6087),"")</f>
        <v>236.4709743992924</v>
      </c>
      <c r="AK6087" s="34">
        <v>0.80074550999661132</v>
      </c>
      <c r="AL6087" s="34"/>
      <c r="AN6087" s="36">
        <v>0.19823788546255508</v>
      </c>
      <c r="AO6087" s="34"/>
      <c r="AP6087" s="34"/>
      <c r="AS6087" s="36"/>
    </row>
    <row r="6088" spans="1:45" x14ac:dyDescent="0.3">
      <c r="A6088" s="4" t="s">
        <v>217</v>
      </c>
      <c r="B6088" t="s">
        <v>138</v>
      </c>
      <c r="C6088" s="28">
        <v>44424</v>
      </c>
      <c r="D6088">
        <v>3</v>
      </c>
      <c r="F6088" t="s">
        <v>164</v>
      </c>
      <c r="G6088" s="42" t="s">
        <v>225</v>
      </c>
      <c r="H6088">
        <f t="shared" si="474"/>
        <v>2021</v>
      </c>
      <c r="I6088" s="2" t="s">
        <v>139</v>
      </c>
      <c r="J6088">
        <v>3</v>
      </c>
      <c r="N6088" s="40">
        <v>126.13440320962889</v>
      </c>
      <c r="O6088" s="33">
        <f t="shared" si="473"/>
        <v>126.13440320962889</v>
      </c>
      <c r="P6088" s="22">
        <f>IF(ISNUMBER(O6088),SUMIFS(O$1:$O6088,A$1:$A6088,A6088,H$1:$H6088,H6088,D$1:$D6088,D6088),"")</f>
        <v>290.18712149628453</v>
      </c>
      <c r="AK6088" s="34">
        <v>0.51193444959030987</v>
      </c>
      <c r="AL6088" s="34"/>
      <c r="AN6088" s="36">
        <v>0.29212682579266119</v>
      </c>
      <c r="AO6088" s="34"/>
      <c r="AP6088" s="34"/>
      <c r="AS6088" s="36"/>
    </row>
    <row r="6089" spans="1:45" x14ac:dyDescent="0.3">
      <c r="A6089" s="4" t="s">
        <v>217</v>
      </c>
      <c r="B6089" t="s">
        <v>138</v>
      </c>
      <c r="C6089" s="28">
        <v>44424</v>
      </c>
      <c r="D6089">
        <v>4</v>
      </c>
      <c r="F6089" t="s">
        <v>164</v>
      </c>
      <c r="G6089" s="42" t="s">
        <v>225</v>
      </c>
      <c r="H6089">
        <f t="shared" si="474"/>
        <v>2021</v>
      </c>
      <c r="I6089" s="2" t="s">
        <v>139</v>
      </c>
      <c r="J6089">
        <v>3</v>
      </c>
      <c r="N6089" s="40">
        <v>80.48282043621154</v>
      </c>
      <c r="O6089" s="33">
        <f t="shared" si="473"/>
        <v>80.48282043621154</v>
      </c>
      <c r="P6089" s="22">
        <f>IF(ISNUMBER(O6089),SUMIFS(O$1:$O6089,A$1:$A6089,A6089,H$1:$H6089,H6089,D$1:$D6089,D6089),"")</f>
        <v>231.33626173175807</v>
      </c>
      <c r="AK6089" s="34">
        <v>0.71546291808046525</v>
      </c>
      <c r="AL6089" s="34"/>
      <c r="AN6089" s="36">
        <v>0.28405235094522541</v>
      </c>
      <c r="AO6089" s="34"/>
      <c r="AP6089" s="34"/>
      <c r="AS6089" s="36"/>
    </row>
    <row r="6090" spans="1:45" x14ac:dyDescent="0.3">
      <c r="A6090" s="4" t="s">
        <v>217</v>
      </c>
      <c r="B6090" t="s">
        <v>138</v>
      </c>
      <c r="C6090" s="28">
        <v>44424</v>
      </c>
      <c r="D6090">
        <v>5</v>
      </c>
      <c r="F6090" t="s">
        <v>164</v>
      </c>
      <c r="G6090" s="42" t="s">
        <v>225</v>
      </c>
      <c r="H6090">
        <f t="shared" si="474"/>
        <v>2021</v>
      </c>
      <c r="I6090" s="2" t="s">
        <v>139</v>
      </c>
      <c r="J6090">
        <v>3</v>
      </c>
      <c r="N6090" s="40">
        <v>115.12012987012989</v>
      </c>
      <c r="O6090" s="33">
        <f t="shared" si="473"/>
        <v>115.12012987012989</v>
      </c>
      <c r="P6090" s="22">
        <f>IF(ISNUMBER(O6090),SUMIFS(O$1:$O6090,A$1:$A6090,A6090,H$1:$H6090,H6090,D$1:$D6090,D6090),"")</f>
        <v>276.68297747858378</v>
      </c>
      <c r="AK6090" s="34">
        <v>0.98279764599366237</v>
      </c>
      <c r="AL6090" s="34"/>
      <c r="AN6090" s="36">
        <v>1.7202354006337711E-2</v>
      </c>
      <c r="AO6090" s="34"/>
      <c r="AP6090" s="34"/>
      <c r="AS6090" s="36"/>
    </row>
    <row r="6091" spans="1:45" x14ac:dyDescent="0.3">
      <c r="A6091" s="4" t="s">
        <v>217</v>
      </c>
      <c r="B6091" t="s">
        <v>138</v>
      </c>
      <c r="C6091" s="28">
        <v>44477</v>
      </c>
      <c r="D6091">
        <v>1</v>
      </c>
      <c r="F6091" t="s">
        <v>164</v>
      </c>
      <c r="G6091" s="42" t="s">
        <v>225</v>
      </c>
      <c r="H6091">
        <f t="shared" si="474"/>
        <v>2021</v>
      </c>
      <c r="I6091" s="2" t="s">
        <v>139</v>
      </c>
      <c r="J6091">
        <v>4</v>
      </c>
      <c r="N6091" s="40">
        <v>216.15959376133483</v>
      </c>
      <c r="O6091" s="33">
        <f t="shared" si="473"/>
        <v>216.15959376133483</v>
      </c>
      <c r="P6091" s="22">
        <f>IF(ISNUMBER(O6091),SUMIFS(O$1:$O6091,A$1:$A6091,A6091,H$1:$H6091,H6091,D$1:$D6091,D6091),"")</f>
        <v>430.39581181062164</v>
      </c>
      <c r="AK6091" s="34">
        <v>0.78573499565091331</v>
      </c>
      <c r="AL6091" s="34"/>
      <c r="AN6091" s="36">
        <v>0.21426500434908669</v>
      </c>
      <c r="AO6091" s="34"/>
      <c r="AP6091" s="34"/>
      <c r="AS6091" s="36"/>
    </row>
    <row r="6092" spans="1:45" x14ac:dyDescent="0.3">
      <c r="A6092" s="4" t="s">
        <v>217</v>
      </c>
      <c r="B6092" t="s">
        <v>138</v>
      </c>
      <c r="C6092" s="28">
        <v>44477</v>
      </c>
      <c r="D6092">
        <v>2</v>
      </c>
      <c r="F6092" t="s">
        <v>164</v>
      </c>
      <c r="G6092" s="42" t="s">
        <v>225</v>
      </c>
      <c r="H6092">
        <f t="shared" si="474"/>
        <v>2021</v>
      </c>
      <c r="I6092" s="2" t="s">
        <v>139</v>
      </c>
      <c r="J6092">
        <v>4</v>
      </c>
      <c r="N6092" s="40">
        <v>178.74193193420049</v>
      </c>
      <c r="O6092" s="33">
        <f t="shared" si="473"/>
        <v>178.74193193420049</v>
      </c>
      <c r="P6092" s="22">
        <f>IF(ISNUMBER(O6092),SUMIFS(O$1:$O6092,A$1:$A6092,A6092,H$1:$H6092,H6092,D$1:$D6092,D6092),"")</f>
        <v>415.21290633349292</v>
      </c>
      <c r="AK6092" s="34">
        <v>0.61196261682242992</v>
      </c>
      <c r="AL6092" s="34"/>
      <c r="AN6092" s="36">
        <v>0.38803738317757003</v>
      </c>
      <c r="AO6092" s="34"/>
      <c r="AP6092" s="34"/>
      <c r="AS6092" s="36"/>
    </row>
    <row r="6093" spans="1:45" x14ac:dyDescent="0.3">
      <c r="A6093" s="4" t="s">
        <v>217</v>
      </c>
      <c r="B6093" t="s">
        <v>138</v>
      </c>
      <c r="C6093" s="28">
        <v>44477</v>
      </c>
      <c r="D6093">
        <v>3</v>
      </c>
      <c r="F6093" t="s">
        <v>164</v>
      </c>
      <c r="G6093" s="42" t="s">
        <v>225</v>
      </c>
      <c r="H6093">
        <f t="shared" si="474"/>
        <v>2021</v>
      </c>
      <c r="I6093" s="2" t="s">
        <v>139</v>
      </c>
      <c r="J6093">
        <v>4</v>
      </c>
      <c r="N6093" s="40">
        <v>265.07413734198843</v>
      </c>
      <c r="O6093" s="33">
        <f t="shared" si="473"/>
        <v>265.07413734198843</v>
      </c>
      <c r="P6093" s="22">
        <f>IF(ISNUMBER(O6093),SUMIFS(O$1:$O6093,A$1:$A6093,A6093,H$1:$H6093,H6093,D$1:$D6093,D6093),"")</f>
        <v>555.26125883827297</v>
      </c>
      <c r="AK6093" s="34">
        <v>0.76467083705689609</v>
      </c>
      <c r="AL6093" s="34"/>
      <c r="AN6093" s="36">
        <v>0.23532916294310394</v>
      </c>
      <c r="AO6093" s="34"/>
      <c r="AP6093" s="34"/>
      <c r="AS6093" s="36"/>
    </row>
    <row r="6094" spans="1:45" x14ac:dyDescent="0.3">
      <c r="A6094" s="4" t="s">
        <v>217</v>
      </c>
      <c r="B6094" t="s">
        <v>138</v>
      </c>
      <c r="C6094" s="28">
        <v>44477</v>
      </c>
      <c r="D6094">
        <v>4</v>
      </c>
      <c r="F6094" t="s">
        <v>164</v>
      </c>
      <c r="G6094" s="42" t="s">
        <v>225</v>
      </c>
      <c r="H6094">
        <f t="shared" si="474"/>
        <v>2021</v>
      </c>
      <c r="I6094" s="2" t="s">
        <v>139</v>
      </c>
      <c r="J6094">
        <v>4</v>
      </c>
      <c r="N6094" s="40">
        <v>345.94776748104471</v>
      </c>
      <c r="O6094" s="33">
        <f t="shared" si="473"/>
        <v>345.94776748104471</v>
      </c>
      <c r="P6094" s="22">
        <f>IF(ISNUMBER(O6094),SUMIFS(O$1:$O6094,A$1:$A6094,A6094,H$1:$H6094,H6094,D$1:$D6094,D6094),"")</f>
        <v>577.28402921280281</v>
      </c>
      <c r="AK6094" s="34">
        <v>0.66294588692065037</v>
      </c>
      <c r="AL6094" s="34"/>
      <c r="AN6094" s="36">
        <v>0.33705411307934963</v>
      </c>
      <c r="AO6094" s="34"/>
      <c r="AP6094" s="34"/>
      <c r="AS6094" s="36"/>
    </row>
    <row r="6095" spans="1:45" x14ac:dyDescent="0.3">
      <c r="A6095" s="4" t="s">
        <v>217</v>
      </c>
      <c r="B6095" t="s">
        <v>138</v>
      </c>
      <c r="C6095" s="28">
        <v>44477</v>
      </c>
      <c r="D6095">
        <v>5</v>
      </c>
      <c r="F6095" t="s">
        <v>164</v>
      </c>
      <c r="G6095" s="42" t="s">
        <v>225</v>
      </c>
      <c r="H6095">
        <f t="shared" si="474"/>
        <v>2021</v>
      </c>
      <c r="I6095" s="2" t="s">
        <v>139</v>
      </c>
      <c r="J6095">
        <v>4</v>
      </c>
      <c r="N6095" s="40">
        <v>296.10631687953054</v>
      </c>
      <c r="O6095" s="33">
        <f t="shared" si="473"/>
        <v>296.10631687953054</v>
      </c>
      <c r="P6095" s="22">
        <f>IF(ISNUMBER(O6095),SUMIFS(O$1:$O6095,A$1:$A6095,A6095,H$1:$H6095,H6095,D$1:$D6095,D6095),"")</f>
        <v>572.78929435811438</v>
      </c>
      <c r="AK6095" s="34">
        <v>0.78101670814077495</v>
      </c>
      <c r="AL6095" s="34"/>
      <c r="AN6095" s="36">
        <v>0.21898329185922505</v>
      </c>
      <c r="AO6095" s="34"/>
      <c r="AP6095" s="34"/>
      <c r="AS6095" s="36"/>
    </row>
    <row r="6096" spans="1:45" x14ac:dyDescent="0.3">
      <c r="A6096" s="4" t="s">
        <v>217</v>
      </c>
      <c r="B6096" t="s">
        <v>138</v>
      </c>
      <c r="C6096" s="28">
        <v>44509</v>
      </c>
      <c r="D6096">
        <v>1</v>
      </c>
      <c r="F6096" t="s">
        <v>164</v>
      </c>
      <c r="G6096" s="42" t="s">
        <v>225</v>
      </c>
      <c r="H6096">
        <f t="shared" si="474"/>
        <v>2021</v>
      </c>
      <c r="I6096" s="2" t="s">
        <v>139</v>
      </c>
      <c r="J6096">
        <v>5</v>
      </c>
      <c r="N6096" s="40">
        <v>142.25574220089135</v>
      </c>
      <c r="O6096" s="33">
        <f t="shared" si="473"/>
        <v>142.25574220089135</v>
      </c>
      <c r="P6096" s="22">
        <f>IF(ISNUMBER(O6096),SUMIFS(O$1:$O6096,A$1:$A6096,A6096,H$1:$H6096,H6096,D$1:$D6096,D6096),"")</f>
        <v>572.65155401151299</v>
      </c>
      <c r="AK6096" s="34">
        <v>0.59976662777129519</v>
      </c>
      <c r="AL6096" s="34">
        <v>0</v>
      </c>
      <c r="AN6096" s="36">
        <v>0.40023337222870481</v>
      </c>
      <c r="AO6096" s="34">
        <v>0.40023337222870481</v>
      </c>
      <c r="AP6096" s="34">
        <v>0</v>
      </c>
      <c r="AS6096" s="36">
        <v>0</v>
      </c>
    </row>
    <row r="6097" spans="1:45" x14ac:dyDescent="0.3">
      <c r="A6097" s="4" t="s">
        <v>217</v>
      </c>
      <c r="B6097" t="s">
        <v>138</v>
      </c>
      <c r="C6097" s="28">
        <v>44509</v>
      </c>
      <c r="D6097">
        <v>2</v>
      </c>
      <c r="F6097" t="s">
        <v>164</v>
      </c>
      <c r="G6097" s="42" t="s">
        <v>225</v>
      </c>
      <c r="H6097">
        <f t="shared" si="474"/>
        <v>2021</v>
      </c>
      <c r="I6097" s="2" t="s">
        <v>139</v>
      </c>
      <c r="J6097">
        <v>5</v>
      </c>
      <c r="N6097" s="40">
        <v>97.373697618259456</v>
      </c>
      <c r="O6097" s="33">
        <f t="shared" si="473"/>
        <v>97.373697618259456</v>
      </c>
      <c r="P6097" s="22">
        <f>IF(ISNUMBER(O6097),SUMIFS(O$1:$O6097,A$1:$A6097,A6097,H$1:$H6097,H6097,D$1:$D6097,D6097),"")</f>
        <v>512.58660395175241</v>
      </c>
      <c r="AK6097" s="34">
        <v>0.58942558746736284</v>
      </c>
      <c r="AL6097" s="34">
        <v>0</v>
      </c>
      <c r="AN6097" s="36">
        <v>0.41057441253263705</v>
      </c>
      <c r="AO6097" s="34">
        <v>0.41057441253263705</v>
      </c>
      <c r="AP6097" s="34">
        <v>0</v>
      </c>
      <c r="AS6097" s="36">
        <v>0</v>
      </c>
    </row>
    <row r="6098" spans="1:45" x14ac:dyDescent="0.3">
      <c r="A6098" s="4" t="s">
        <v>217</v>
      </c>
      <c r="B6098" t="s">
        <v>138</v>
      </c>
      <c r="C6098" s="28">
        <v>44509</v>
      </c>
      <c r="D6098">
        <v>3</v>
      </c>
      <c r="F6098" t="s">
        <v>164</v>
      </c>
      <c r="G6098" s="42" t="s">
        <v>225</v>
      </c>
      <c r="H6098">
        <f t="shared" si="474"/>
        <v>2021</v>
      </c>
      <c r="I6098" s="2" t="s">
        <v>139</v>
      </c>
      <c r="J6098">
        <v>5</v>
      </c>
      <c r="N6098" s="40">
        <v>159.58188153310104</v>
      </c>
      <c r="O6098" s="33">
        <f t="shared" si="473"/>
        <v>159.58188153310104</v>
      </c>
      <c r="P6098" s="22">
        <f>IF(ISNUMBER(O6098),SUMIFS(O$1:$O6098,A$1:$A6098,A6098,H$1:$H6098,H6098,D$1:$D6098,D6098),"")</f>
        <v>714.84314037137403</v>
      </c>
      <c r="AK6098" s="34">
        <v>0.65435745937961598</v>
      </c>
      <c r="AL6098" s="34">
        <v>0</v>
      </c>
      <c r="AN6098" s="36">
        <v>0.33677991137370755</v>
      </c>
      <c r="AO6098" s="34">
        <v>0.33677991137370755</v>
      </c>
      <c r="AP6098" s="34">
        <v>0</v>
      </c>
      <c r="AS6098" s="36">
        <v>8.8626292466765146E-3</v>
      </c>
    </row>
    <row r="6099" spans="1:45" x14ac:dyDescent="0.3">
      <c r="A6099" s="4" t="s">
        <v>217</v>
      </c>
      <c r="B6099" t="s">
        <v>138</v>
      </c>
      <c r="C6099" s="28">
        <v>44509</v>
      </c>
      <c r="D6099">
        <v>4</v>
      </c>
      <c r="F6099" t="s">
        <v>164</v>
      </c>
      <c r="G6099" s="42" t="s">
        <v>225</v>
      </c>
      <c r="H6099">
        <f t="shared" si="474"/>
        <v>2021</v>
      </c>
      <c r="I6099" s="2" t="s">
        <v>139</v>
      </c>
      <c r="J6099">
        <v>5</v>
      </c>
      <c r="N6099" s="40">
        <v>169.1916103803768</v>
      </c>
      <c r="O6099" s="33">
        <f t="shared" si="473"/>
        <v>169.1916103803768</v>
      </c>
      <c r="P6099" s="22">
        <f>IF(ISNUMBER(O6099),SUMIFS(O$1:$O6099,A$1:$A6099,A6099,H$1:$H6099,H6099,D$1:$D6099,D6099),"")</f>
        <v>746.47563959317961</v>
      </c>
      <c r="AK6099" s="34">
        <v>0.60869565217391308</v>
      </c>
      <c r="AL6099" s="34">
        <v>0</v>
      </c>
      <c r="AN6099" s="36">
        <v>0.39130434782608697</v>
      </c>
      <c r="AO6099" s="34">
        <v>0.39130434782608697</v>
      </c>
      <c r="AP6099" s="34">
        <v>0</v>
      </c>
      <c r="AS6099" s="36">
        <v>0</v>
      </c>
    </row>
    <row r="6100" spans="1:45" x14ac:dyDescent="0.3">
      <c r="A6100" s="4" t="s">
        <v>217</v>
      </c>
      <c r="B6100" t="s">
        <v>138</v>
      </c>
      <c r="C6100" s="28">
        <v>44509</v>
      </c>
      <c r="D6100">
        <v>5</v>
      </c>
      <c r="F6100" t="s">
        <v>164</v>
      </c>
      <c r="G6100" s="42" t="s">
        <v>225</v>
      </c>
      <c r="H6100">
        <f t="shared" si="474"/>
        <v>2021</v>
      </c>
      <c r="I6100" s="2" t="s">
        <v>139</v>
      </c>
      <c r="J6100">
        <v>5</v>
      </c>
      <c r="N6100" s="40">
        <v>166.94179894179894</v>
      </c>
      <c r="O6100" s="33">
        <f t="shared" si="473"/>
        <v>166.94179894179894</v>
      </c>
      <c r="P6100" s="22">
        <f>IF(ISNUMBER(O6100),SUMIFS(O$1:$O6100,A$1:$A6100,A6100,H$1:$H6100,H6100,D$1:$D6100,D6100),"")</f>
        <v>739.73109329991325</v>
      </c>
      <c r="AK6100" s="34">
        <v>0.64036016949152541</v>
      </c>
      <c r="AL6100" s="34">
        <v>0</v>
      </c>
      <c r="AN6100" s="36">
        <v>0.35963983050847459</v>
      </c>
      <c r="AO6100" s="34">
        <v>0.35963983050847459</v>
      </c>
      <c r="AP6100" s="34">
        <v>0</v>
      </c>
      <c r="AS6100" s="36">
        <v>0</v>
      </c>
    </row>
    <row r="6101" spans="1:45" x14ac:dyDescent="0.3">
      <c r="A6101" s="4" t="s">
        <v>217</v>
      </c>
      <c r="B6101" t="s">
        <v>138</v>
      </c>
      <c r="C6101" s="28">
        <v>44546</v>
      </c>
      <c r="D6101">
        <v>1</v>
      </c>
      <c r="F6101" t="s">
        <v>164</v>
      </c>
      <c r="G6101" s="42" t="s">
        <v>225</v>
      </c>
      <c r="H6101">
        <f t="shared" si="474"/>
        <v>2021</v>
      </c>
      <c r="I6101" s="2" t="s">
        <v>139</v>
      </c>
      <c r="J6101">
        <v>6</v>
      </c>
      <c r="N6101" s="40">
        <v>146.14287957293141</v>
      </c>
      <c r="O6101" s="33">
        <f t="shared" si="473"/>
        <v>146.14287957293141</v>
      </c>
      <c r="P6101" s="22">
        <f>IF(ISNUMBER(O6101),SUMIFS(O$1:$O6101,A$1:$A6101,A6101,H$1:$H6101,H6101,D$1:$D6101,D6101),"")</f>
        <v>718.79443358444439</v>
      </c>
      <c r="AK6101" s="34">
        <v>0.49083063646170433</v>
      </c>
      <c r="AL6101" s="34">
        <v>1.0787486515641855E-3</v>
      </c>
      <c r="AN6101" s="36">
        <v>0.49083063646170438</v>
      </c>
      <c r="AO6101" s="34">
        <v>0.25350593311758357</v>
      </c>
      <c r="AP6101" s="34">
        <v>0.23732470334412081</v>
      </c>
      <c r="AS6101" s="36">
        <v>1.7259978425026967E-2</v>
      </c>
    </row>
    <row r="6102" spans="1:45" x14ac:dyDescent="0.3">
      <c r="A6102" s="4" t="s">
        <v>217</v>
      </c>
      <c r="B6102" t="s">
        <v>138</v>
      </c>
      <c r="C6102" s="28">
        <v>44546</v>
      </c>
      <c r="D6102">
        <v>2</v>
      </c>
      <c r="F6102" t="s">
        <v>164</v>
      </c>
      <c r="G6102" s="42" t="s">
        <v>225</v>
      </c>
      <c r="H6102">
        <f t="shared" si="474"/>
        <v>2021</v>
      </c>
      <c r="I6102" s="2" t="s">
        <v>139</v>
      </c>
      <c r="J6102">
        <v>6</v>
      </c>
      <c r="N6102" s="40">
        <v>112.90809702767339</v>
      </c>
      <c r="O6102" s="33">
        <f t="shared" si="473"/>
        <v>112.90809702767339</v>
      </c>
      <c r="P6102" s="22">
        <f>IF(ISNUMBER(O6102),SUMIFS(O$1:$O6102,A$1:$A6102,A6102,H$1:$H6102,H6102,D$1:$D6102,D6102),"")</f>
        <v>625.49470097942583</v>
      </c>
      <c r="AK6102" s="34">
        <v>0.641891891891892</v>
      </c>
      <c r="AL6102" s="34">
        <v>0</v>
      </c>
      <c r="AN6102" s="36">
        <v>0.35714285714285721</v>
      </c>
      <c r="AO6102" s="34">
        <v>0.20270270270270271</v>
      </c>
      <c r="AP6102" s="34">
        <v>0.15444015444015446</v>
      </c>
      <c r="AS6102" s="36">
        <v>9.6525096525096527E-4</v>
      </c>
    </row>
    <row r="6103" spans="1:45" x14ac:dyDescent="0.3">
      <c r="A6103" s="4" t="s">
        <v>217</v>
      </c>
      <c r="B6103" t="s">
        <v>138</v>
      </c>
      <c r="C6103" s="28">
        <v>44546</v>
      </c>
      <c r="D6103">
        <v>3</v>
      </c>
      <c r="F6103" t="s">
        <v>164</v>
      </c>
      <c r="G6103" s="42" t="s">
        <v>225</v>
      </c>
      <c r="H6103">
        <f t="shared" si="474"/>
        <v>2021</v>
      </c>
      <c r="I6103" s="2" t="s">
        <v>139</v>
      </c>
      <c r="J6103">
        <v>6</v>
      </c>
      <c r="N6103" s="40">
        <v>139.34702474986835</v>
      </c>
      <c r="O6103" s="33">
        <f t="shared" si="473"/>
        <v>139.34702474986835</v>
      </c>
      <c r="P6103" s="22">
        <f>IF(ISNUMBER(O6103),SUMIFS(O$1:$O6103,A$1:$A6103,A6103,H$1:$H6103,H6103,D$1:$D6103,D6103),"")</f>
        <v>854.19016512124244</v>
      </c>
      <c r="AK6103" s="34">
        <v>0.70338983050847459</v>
      </c>
      <c r="AL6103" s="34">
        <v>0</v>
      </c>
      <c r="AN6103" s="36">
        <v>0.29661016949152541</v>
      </c>
      <c r="AO6103" s="34">
        <v>0.11440677966101695</v>
      </c>
      <c r="AP6103" s="34">
        <v>0.18220338983050846</v>
      </c>
      <c r="AS6103" s="36">
        <v>0</v>
      </c>
    </row>
    <row r="6104" spans="1:45" x14ac:dyDescent="0.3">
      <c r="A6104" s="4" t="s">
        <v>217</v>
      </c>
      <c r="B6104" t="s">
        <v>138</v>
      </c>
      <c r="C6104" s="28">
        <v>44546</v>
      </c>
      <c r="D6104">
        <v>4</v>
      </c>
      <c r="F6104" t="s">
        <v>164</v>
      </c>
      <c r="G6104" s="42" t="s">
        <v>225</v>
      </c>
      <c r="H6104">
        <f t="shared" si="474"/>
        <v>2021</v>
      </c>
      <c r="I6104" s="2" t="s">
        <v>139</v>
      </c>
      <c r="J6104">
        <v>6</v>
      </c>
      <c r="N6104" s="40">
        <v>174.2737722048067</v>
      </c>
      <c r="O6104" s="33">
        <f t="shared" si="473"/>
        <v>174.2737722048067</v>
      </c>
      <c r="P6104" s="22">
        <f>IF(ISNUMBER(O6104),SUMIFS(O$1:$O6104,A$1:$A6104,A6104,H$1:$H6104,H6104,D$1:$D6104,D6104),"")</f>
        <v>920.74941179798634</v>
      </c>
      <c r="AK6104" s="34">
        <v>0.67411924119241184</v>
      </c>
      <c r="AL6104" s="34">
        <v>0</v>
      </c>
      <c r="AN6104" s="36">
        <v>0.32520325203252032</v>
      </c>
      <c r="AO6104" s="34">
        <v>0.15921409214092141</v>
      </c>
      <c r="AP6104" s="34">
        <v>0.16598915989159893</v>
      </c>
      <c r="AS6104" s="36">
        <v>6.7750677506775068E-4</v>
      </c>
    </row>
    <row r="6105" spans="1:45" x14ac:dyDescent="0.3">
      <c r="A6105" s="4" t="s">
        <v>217</v>
      </c>
      <c r="B6105" t="s">
        <v>138</v>
      </c>
      <c r="C6105" s="28">
        <v>44546</v>
      </c>
      <c r="D6105">
        <v>5</v>
      </c>
      <c r="F6105" t="s">
        <v>164</v>
      </c>
      <c r="G6105" s="42" t="s">
        <v>225</v>
      </c>
      <c r="H6105">
        <f t="shared" si="474"/>
        <v>2021</v>
      </c>
      <c r="I6105" s="2" t="s">
        <v>139</v>
      </c>
      <c r="J6105">
        <v>6</v>
      </c>
      <c r="N6105" s="40">
        <v>151.57224864687549</v>
      </c>
      <c r="O6105" s="33">
        <f t="shared" si="473"/>
        <v>151.57224864687549</v>
      </c>
      <c r="P6105" s="22">
        <f>IF(ISNUMBER(O6105),SUMIFS(O$1:$O6105,A$1:$A6105,A6105,H$1:$H6105,H6105,D$1:$D6105,D6105),"")</f>
        <v>891.30334194678881</v>
      </c>
      <c r="AK6105" s="34">
        <v>0.78235294117647058</v>
      </c>
      <c r="AL6105" s="34">
        <v>0</v>
      </c>
      <c r="AN6105" s="36">
        <v>0.21647058823529414</v>
      </c>
      <c r="AO6105" s="34">
        <v>0.18235294117647061</v>
      </c>
      <c r="AP6105" s="34">
        <v>3.411764705882353E-2</v>
      </c>
      <c r="AS6105" s="36">
        <v>1.1764705882352942E-3</v>
      </c>
    </row>
    <row r="6106" spans="1:45" x14ac:dyDescent="0.3">
      <c r="A6106" s="4" t="s">
        <v>217</v>
      </c>
      <c r="B6106" t="s">
        <v>138</v>
      </c>
      <c r="C6106" s="28">
        <v>44585</v>
      </c>
      <c r="D6106">
        <v>1</v>
      </c>
      <c r="F6106" t="s">
        <v>164</v>
      </c>
      <c r="G6106" s="42" t="s">
        <v>225</v>
      </c>
      <c r="H6106">
        <f t="shared" si="474"/>
        <v>2022</v>
      </c>
      <c r="I6106" s="2" t="s">
        <v>139</v>
      </c>
      <c r="J6106">
        <v>7</v>
      </c>
      <c r="N6106" s="40">
        <v>94.788461538461547</v>
      </c>
      <c r="O6106" s="33">
        <f t="shared" si="473"/>
        <v>94.788461538461547</v>
      </c>
      <c r="P6106" s="22">
        <f>IF(ISNUMBER(O6106),SUMIFS(O$1:$O6106,A$1:$A6106,A6106,H$1:$H6106,H6106,D$1:$D6106,D6106),"")</f>
        <v>94.788461538461547</v>
      </c>
      <c r="AK6106" s="34">
        <v>0.22274247491638796</v>
      </c>
      <c r="AL6106" s="34">
        <v>0</v>
      </c>
      <c r="AN6106" s="36">
        <v>0.77725752508361201</v>
      </c>
      <c r="AO6106" s="34">
        <v>0.37926421404682276</v>
      </c>
      <c r="AP6106" s="34">
        <v>0.39799331103678931</v>
      </c>
      <c r="AS6106" s="36">
        <v>0</v>
      </c>
    </row>
    <row r="6107" spans="1:45" x14ac:dyDescent="0.3">
      <c r="A6107" s="4" t="s">
        <v>217</v>
      </c>
      <c r="B6107" t="s">
        <v>138</v>
      </c>
      <c r="C6107" s="28">
        <v>44585</v>
      </c>
      <c r="D6107">
        <v>2</v>
      </c>
      <c r="F6107" t="s">
        <v>164</v>
      </c>
      <c r="G6107" s="42" t="s">
        <v>225</v>
      </c>
      <c r="H6107">
        <f t="shared" si="474"/>
        <v>2022</v>
      </c>
      <c r="I6107" s="2" t="s">
        <v>139</v>
      </c>
      <c r="J6107">
        <v>7</v>
      </c>
      <c r="N6107" s="40">
        <v>83.353191489361691</v>
      </c>
      <c r="O6107" s="33">
        <f t="shared" si="473"/>
        <v>83.353191489361691</v>
      </c>
      <c r="P6107" s="22">
        <f>IF(ISNUMBER(O6107),SUMIFS(O$1:$O6107,A$1:$A6107,A6107,H$1:$H6107,H6107,D$1:$D6107,D6107),"")</f>
        <v>83.353191489361691</v>
      </c>
      <c r="AK6107" s="34">
        <v>0.31793478260869568</v>
      </c>
      <c r="AL6107" s="34">
        <v>0</v>
      </c>
      <c r="AN6107" s="36">
        <v>0.68206521739130443</v>
      </c>
      <c r="AO6107" s="34">
        <v>0.28170289855072467</v>
      </c>
      <c r="AP6107" s="34">
        <v>0.40036231884057971</v>
      </c>
      <c r="AS6107" s="36">
        <v>0</v>
      </c>
    </row>
    <row r="6108" spans="1:45" x14ac:dyDescent="0.3">
      <c r="A6108" s="4" t="s">
        <v>217</v>
      </c>
      <c r="B6108" t="s">
        <v>138</v>
      </c>
      <c r="C6108" s="28">
        <v>44585</v>
      </c>
      <c r="D6108">
        <v>3</v>
      </c>
      <c r="F6108" t="s">
        <v>164</v>
      </c>
      <c r="G6108" s="42" t="s">
        <v>225</v>
      </c>
      <c r="H6108">
        <f t="shared" si="474"/>
        <v>2022</v>
      </c>
      <c r="I6108" s="2" t="s">
        <v>139</v>
      </c>
      <c r="J6108">
        <v>7</v>
      </c>
      <c r="N6108" s="40">
        <v>126.13440320962889</v>
      </c>
      <c r="O6108" s="33">
        <f t="shared" si="473"/>
        <v>126.13440320962889</v>
      </c>
      <c r="P6108" s="22">
        <f>IF(ISNUMBER(O6108),SUMIFS(O$1:$O6108,A$1:$A6108,A6108,H$1:$H6108,H6108,D$1:$D6108,D6108),"")</f>
        <v>126.13440320962889</v>
      </c>
      <c r="AK6108" s="34">
        <v>0.17727272727272728</v>
      </c>
      <c r="AL6108" s="34">
        <v>0</v>
      </c>
      <c r="AN6108" s="36">
        <v>0.82272727272727275</v>
      </c>
      <c r="AO6108" s="34">
        <v>0.26500000000000001</v>
      </c>
      <c r="AP6108" s="34">
        <v>0.55772727272727274</v>
      </c>
      <c r="AS6108" s="36">
        <v>0</v>
      </c>
    </row>
    <row r="6109" spans="1:45" x14ac:dyDescent="0.3">
      <c r="A6109" s="4" t="s">
        <v>217</v>
      </c>
      <c r="B6109" t="s">
        <v>138</v>
      </c>
      <c r="C6109" s="28">
        <v>44585</v>
      </c>
      <c r="D6109">
        <v>4</v>
      </c>
      <c r="F6109" t="s">
        <v>164</v>
      </c>
      <c r="G6109" s="42" t="s">
        <v>225</v>
      </c>
      <c r="H6109">
        <f t="shared" si="474"/>
        <v>2022</v>
      </c>
      <c r="I6109" s="2" t="s">
        <v>139</v>
      </c>
      <c r="J6109">
        <v>7</v>
      </c>
      <c r="N6109" s="40">
        <v>80.48282043621154</v>
      </c>
      <c r="O6109" s="33">
        <f t="shared" si="473"/>
        <v>80.48282043621154</v>
      </c>
      <c r="P6109" s="22">
        <f>IF(ISNUMBER(O6109),SUMIFS(O$1:$O6109,A$1:$A6109,A6109,H$1:$H6109,H6109,D$1:$D6109,D6109),"")</f>
        <v>80.48282043621154</v>
      </c>
      <c r="AK6109" s="34">
        <v>0.10781344639612357</v>
      </c>
      <c r="AL6109" s="34">
        <v>0</v>
      </c>
      <c r="AN6109" s="36">
        <v>0.80738946093276809</v>
      </c>
      <c r="AO6109" s="34">
        <v>0.36038764385221084</v>
      </c>
      <c r="AP6109" s="34">
        <v>0.44700181708055731</v>
      </c>
      <c r="AS6109" s="36">
        <v>8.4797092671108423E-2</v>
      </c>
    </row>
    <row r="6110" spans="1:45" x14ac:dyDescent="0.3">
      <c r="A6110" s="4" t="s">
        <v>217</v>
      </c>
      <c r="B6110" t="s">
        <v>138</v>
      </c>
      <c r="C6110" s="28">
        <v>44585</v>
      </c>
      <c r="D6110">
        <v>5</v>
      </c>
      <c r="F6110" t="s">
        <v>164</v>
      </c>
      <c r="G6110" s="42" t="s">
        <v>225</v>
      </c>
      <c r="H6110">
        <f t="shared" si="474"/>
        <v>2022</v>
      </c>
      <c r="I6110" s="2" t="s">
        <v>139</v>
      </c>
      <c r="J6110">
        <v>7</v>
      </c>
      <c r="N6110" s="40">
        <v>115.12012987012989</v>
      </c>
      <c r="O6110" s="33">
        <f t="shared" si="473"/>
        <v>115.12012987012989</v>
      </c>
      <c r="P6110" s="22">
        <f>IF(ISNUMBER(O6110),SUMIFS(O$1:$O6110,A$1:$A6110,A6110,H$1:$H6110,H6110,D$1:$D6110,D6110),"")</f>
        <v>115.12012987012989</v>
      </c>
      <c r="AK6110" s="34">
        <v>0.43965517241379304</v>
      </c>
      <c r="AL6110" s="34">
        <v>0</v>
      </c>
      <c r="AN6110" s="36">
        <v>0.56034482758620685</v>
      </c>
      <c r="AO6110" s="34">
        <v>0.19324712643678157</v>
      </c>
      <c r="AP6110" s="34">
        <v>0.36709770114942525</v>
      </c>
      <c r="AS6110" s="36">
        <v>0</v>
      </c>
    </row>
    <row r="6111" spans="1:45" x14ac:dyDescent="0.3">
      <c r="A6111" s="4" t="s">
        <v>217</v>
      </c>
      <c r="B6111" t="s">
        <v>138</v>
      </c>
      <c r="C6111" s="28">
        <v>44639</v>
      </c>
      <c r="D6111">
        <v>1</v>
      </c>
      <c r="F6111" t="s">
        <v>164</v>
      </c>
      <c r="G6111" s="42" t="s">
        <v>225</v>
      </c>
      <c r="H6111">
        <f t="shared" si="474"/>
        <v>2022</v>
      </c>
      <c r="I6111" s="2" t="s">
        <v>139</v>
      </c>
      <c r="J6111">
        <v>8</v>
      </c>
      <c r="N6111" s="40">
        <v>184.5097005988024</v>
      </c>
      <c r="O6111" s="33">
        <f t="shared" si="473"/>
        <v>184.5097005988024</v>
      </c>
      <c r="P6111" s="22">
        <f>IF(ISNUMBER(O6111),SUMIFS(O$1:$O6111,A$1:$A6111,A6111,H$1:$H6111,H6111,D$1:$D6111,D6111),"")</f>
        <v>279.29816213726394</v>
      </c>
      <c r="AK6111" s="34">
        <v>0.17183098591549295</v>
      </c>
      <c r="AL6111" s="34">
        <v>0</v>
      </c>
      <c r="AN6111" s="36">
        <v>0.77535211267605642</v>
      </c>
      <c r="AO6111" s="34">
        <v>0.77535211267605642</v>
      </c>
      <c r="AP6111" s="34">
        <v>0</v>
      </c>
      <c r="AS6111" s="36">
        <v>5.281690140845071E-2</v>
      </c>
    </row>
    <row r="6112" spans="1:45" x14ac:dyDescent="0.3">
      <c r="A6112" s="4" t="s">
        <v>217</v>
      </c>
      <c r="B6112" t="s">
        <v>138</v>
      </c>
      <c r="C6112" s="28">
        <v>44639</v>
      </c>
      <c r="D6112">
        <v>2</v>
      </c>
      <c r="F6112" t="s">
        <v>164</v>
      </c>
      <c r="G6112" s="42" t="s">
        <v>225</v>
      </c>
      <c r="H6112">
        <f t="shared" si="474"/>
        <v>2022</v>
      </c>
      <c r="I6112" s="2" t="s">
        <v>139</v>
      </c>
      <c r="J6112">
        <v>8</v>
      </c>
      <c r="N6112" s="40">
        <v>139.50961087669947</v>
      </c>
      <c r="O6112" s="33">
        <f t="shared" si="473"/>
        <v>139.50961087669947</v>
      </c>
      <c r="P6112" s="22">
        <f>IF(ISNUMBER(O6112),SUMIFS(O$1:$O6112,A$1:$A6112,A6112,H$1:$H6112,H6112,D$1:$D6112,D6112),"")</f>
        <v>222.86280236606115</v>
      </c>
      <c r="AK6112" s="34">
        <v>0.25152129817444219</v>
      </c>
      <c r="AL6112" s="34">
        <v>0</v>
      </c>
      <c r="AN6112" s="36">
        <v>0.62880324543610555</v>
      </c>
      <c r="AO6112" s="34">
        <v>0.62880324543610555</v>
      </c>
      <c r="AP6112" s="34">
        <v>0</v>
      </c>
      <c r="AS6112" s="36">
        <v>0.11967545638945233</v>
      </c>
    </row>
    <row r="6113" spans="1:45" x14ac:dyDescent="0.3">
      <c r="A6113" s="4" t="s">
        <v>217</v>
      </c>
      <c r="B6113" t="s">
        <v>138</v>
      </c>
      <c r="C6113" s="28">
        <v>44639</v>
      </c>
      <c r="D6113">
        <v>3</v>
      </c>
      <c r="F6113" t="s">
        <v>164</v>
      </c>
      <c r="G6113" s="42" t="s">
        <v>225</v>
      </c>
      <c r="H6113">
        <f t="shared" si="474"/>
        <v>2022</v>
      </c>
      <c r="I6113" s="2" t="s">
        <v>139</v>
      </c>
      <c r="J6113">
        <v>8</v>
      </c>
      <c r="N6113" s="40">
        <v>155.94482035142934</v>
      </c>
      <c r="O6113" s="33">
        <f t="shared" si="473"/>
        <v>155.94482035142934</v>
      </c>
      <c r="P6113" s="22">
        <f>IF(ISNUMBER(O6113),SUMIFS(O$1:$O6113,A$1:$A6113,A6113,H$1:$H6113,H6113,D$1:$D6113,D6113),"")</f>
        <v>282.07922356105826</v>
      </c>
      <c r="AK6113" s="34">
        <v>0.15649350649350649</v>
      </c>
      <c r="AL6113" s="34">
        <v>0</v>
      </c>
      <c r="AN6113" s="36">
        <v>0.64155844155844155</v>
      </c>
      <c r="AO6113" s="34">
        <v>0.55129870129870129</v>
      </c>
      <c r="AP6113" s="34">
        <v>9.0259740259740248E-2</v>
      </c>
      <c r="AS6113" s="36">
        <v>0.20194805194805193</v>
      </c>
    </row>
    <row r="6114" spans="1:45" x14ac:dyDescent="0.3">
      <c r="A6114" s="4" t="s">
        <v>217</v>
      </c>
      <c r="B6114" t="s">
        <v>138</v>
      </c>
      <c r="C6114" s="28">
        <v>44639</v>
      </c>
      <c r="D6114">
        <v>4</v>
      </c>
      <c r="F6114" t="s">
        <v>164</v>
      </c>
      <c r="G6114" s="42" t="s">
        <v>225</v>
      </c>
      <c r="H6114">
        <f t="shared" si="474"/>
        <v>2022</v>
      </c>
      <c r="I6114" s="2" t="s">
        <v>139</v>
      </c>
      <c r="J6114">
        <v>8</v>
      </c>
      <c r="N6114" s="40">
        <v>241.82760244936412</v>
      </c>
      <c r="O6114" s="33">
        <f t="shared" si="473"/>
        <v>241.82760244936412</v>
      </c>
      <c r="P6114" s="22">
        <f>IF(ISNUMBER(O6114),SUMIFS(O$1:$O6114,A$1:$A6114,A6114,H$1:$H6114,H6114,D$1:$D6114,D6114),"")</f>
        <v>322.31042288557569</v>
      </c>
      <c r="AK6114" s="34">
        <v>0.29615384615384616</v>
      </c>
      <c r="AL6114" s="34">
        <v>0</v>
      </c>
      <c r="AN6114" s="36">
        <v>0.6</v>
      </c>
      <c r="AO6114" s="34">
        <v>0.46410256410256406</v>
      </c>
      <c r="AP6114" s="34">
        <v>0.13589743589743589</v>
      </c>
      <c r="AS6114" s="36">
        <v>0.10384615384615384</v>
      </c>
    </row>
    <row r="6115" spans="1:45" x14ac:dyDescent="0.3">
      <c r="A6115" s="4" t="s">
        <v>217</v>
      </c>
      <c r="B6115" t="s">
        <v>138</v>
      </c>
      <c r="C6115" s="28">
        <v>44639</v>
      </c>
      <c r="D6115">
        <v>5</v>
      </c>
      <c r="F6115" t="s">
        <v>164</v>
      </c>
      <c r="G6115" s="42" t="s">
        <v>225</v>
      </c>
      <c r="H6115">
        <f t="shared" si="474"/>
        <v>2022</v>
      </c>
      <c r="I6115" s="2" t="s">
        <v>139</v>
      </c>
      <c r="J6115">
        <v>8</v>
      </c>
      <c r="N6115" s="40">
        <v>194.33032699690119</v>
      </c>
      <c r="O6115" s="33">
        <f t="shared" ref="O6115:O6178" si="475">IF(LEN(N6115)&gt;0,N6115,"")</f>
        <v>194.33032699690119</v>
      </c>
      <c r="P6115" s="22">
        <f>IF(ISNUMBER(O6115),SUMIFS(O$1:$O6115,A$1:$A6115,A6115,H$1:$H6115,H6115,D$1:$D6115,D6115),"")</f>
        <v>309.45045686703111</v>
      </c>
      <c r="AK6115" s="34">
        <v>0.28518173345759551</v>
      </c>
      <c r="AL6115" s="34">
        <v>0</v>
      </c>
      <c r="AN6115" s="36">
        <v>0.62348555452003729</v>
      </c>
      <c r="AO6115" s="34">
        <v>0.56570363466915197</v>
      </c>
      <c r="AP6115" s="34">
        <v>5.7781919850885363E-2</v>
      </c>
      <c r="AS6115" s="36">
        <v>9.1332712022367188E-2</v>
      </c>
    </row>
    <row r="6116" spans="1:45" x14ac:dyDescent="0.3">
      <c r="A6116" s="4" t="s">
        <v>217</v>
      </c>
      <c r="B6116" t="s">
        <v>138</v>
      </c>
      <c r="C6116" s="28">
        <v>44707</v>
      </c>
      <c r="D6116">
        <v>1</v>
      </c>
      <c r="F6116" t="s">
        <v>164</v>
      </c>
      <c r="G6116" s="42" t="s">
        <v>225</v>
      </c>
      <c r="H6116">
        <f t="shared" si="474"/>
        <v>2022</v>
      </c>
      <c r="I6116" s="2" t="s">
        <v>139</v>
      </c>
      <c r="J6116">
        <v>9</v>
      </c>
      <c r="N6116" s="40">
        <v>108.63794445886322</v>
      </c>
      <c r="O6116" s="33">
        <f t="shared" si="475"/>
        <v>108.63794445886322</v>
      </c>
      <c r="P6116" s="22">
        <f>IF(ISNUMBER(O6116),SUMIFS(O$1:$O6116,A$1:$A6116,A6116,H$1:$H6116,H6116,D$1:$D6116,D6116),"")</f>
        <v>387.93610659612716</v>
      </c>
      <c r="AK6116" s="34">
        <v>0.59942638623326949</v>
      </c>
      <c r="AL6116" s="34">
        <v>0</v>
      </c>
      <c r="AN6116" s="36">
        <v>0.4005736137667304</v>
      </c>
      <c r="AO6116" s="34">
        <v>0.4005736137667304</v>
      </c>
      <c r="AP6116" s="34">
        <v>0</v>
      </c>
      <c r="AS6116" s="36">
        <v>0</v>
      </c>
    </row>
    <row r="6117" spans="1:45" x14ac:dyDescent="0.3">
      <c r="A6117" s="4" t="s">
        <v>217</v>
      </c>
      <c r="B6117" t="s">
        <v>138</v>
      </c>
      <c r="C6117" s="28">
        <v>44707</v>
      </c>
      <c r="D6117">
        <v>2</v>
      </c>
      <c r="F6117" t="s">
        <v>164</v>
      </c>
      <c r="G6117" s="42" t="s">
        <v>225</v>
      </c>
      <c r="H6117">
        <f t="shared" si="474"/>
        <v>2022</v>
      </c>
      <c r="I6117" s="2" t="s">
        <v>139</v>
      </c>
      <c r="J6117">
        <v>9</v>
      </c>
      <c r="N6117" s="40">
        <v>132.34859915990378</v>
      </c>
      <c r="O6117" s="33">
        <f t="shared" si="475"/>
        <v>132.34859915990378</v>
      </c>
      <c r="P6117" s="22">
        <f>IF(ISNUMBER(O6117),SUMIFS(O$1:$O6117,A$1:$A6117,A6117,H$1:$H6117,H6117,D$1:$D6117,D6117),"")</f>
        <v>355.2114015259649</v>
      </c>
      <c r="AK6117" s="34">
        <v>0.77482792527040312</v>
      </c>
      <c r="AL6117" s="34">
        <v>0</v>
      </c>
      <c r="AN6117" s="36">
        <v>0.22517207472959685</v>
      </c>
      <c r="AO6117" s="34">
        <v>0.22517207472959685</v>
      </c>
      <c r="AP6117" s="34">
        <v>0</v>
      </c>
      <c r="AS6117" s="36">
        <v>0</v>
      </c>
    </row>
    <row r="6118" spans="1:45" x14ac:dyDescent="0.3">
      <c r="A6118" s="4" t="s">
        <v>217</v>
      </c>
      <c r="B6118" t="s">
        <v>138</v>
      </c>
      <c r="C6118" s="28">
        <v>44707</v>
      </c>
      <c r="D6118">
        <v>3</v>
      </c>
      <c r="F6118" t="s">
        <v>164</v>
      </c>
      <c r="G6118" s="42" t="s">
        <v>225</v>
      </c>
      <c r="H6118">
        <f t="shared" si="474"/>
        <v>2022</v>
      </c>
      <c r="I6118" s="2" t="s">
        <v>139</v>
      </c>
      <c r="J6118">
        <v>9</v>
      </c>
      <c r="N6118" s="40">
        <v>89.678626883209532</v>
      </c>
      <c r="O6118" s="33">
        <f t="shared" si="475"/>
        <v>89.678626883209532</v>
      </c>
      <c r="P6118" s="22">
        <f>IF(ISNUMBER(O6118),SUMIFS(O$1:$O6118,A$1:$A6118,A6118,H$1:$H6118,H6118,D$1:$D6118,D6118),"")</f>
        <v>371.75785044426777</v>
      </c>
      <c r="AK6118" s="34">
        <v>0.56191369606003749</v>
      </c>
      <c r="AL6118" s="34">
        <v>0</v>
      </c>
      <c r="AN6118" s="36">
        <v>0.34333958724202629</v>
      </c>
      <c r="AO6118" s="34">
        <v>0.34333958724202629</v>
      </c>
      <c r="AP6118" s="34">
        <v>0</v>
      </c>
      <c r="AS6118" s="36">
        <v>9.4746716697936204E-2</v>
      </c>
    </row>
    <row r="6119" spans="1:45" x14ac:dyDescent="0.3">
      <c r="A6119" s="4" t="s">
        <v>217</v>
      </c>
      <c r="B6119" t="s">
        <v>138</v>
      </c>
      <c r="C6119" s="28">
        <v>44707</v>
      </c>
      <c r="D6119">
        <v>4</v>
      </c>
      <c r="F6119" t="s">
        <v>164</v>
      </c>
      <c r="G6119" s="42" t="s">
        <v>225</v>
      </c>
      <c r="H6119">
        <f t="shared" si="474"/>
        <v>2022</v>
      </c>
      <c r="I6119" s="2" t="s">
        <v>139</v>
      </c>
      <c r="J6119">
        <v>9</v>
      </c>
      <c r="N6119" s="40">
        <v>134.42831301612267</v>
      </c>
      <c r="O6119" s="33">
        <f t="shared" si="475"/>
        <v>134.42831301612267</v>
      </c>
      <c r="P6119" s="22">
        <f>IF(ISNUMBER(O6119),SUMIFS(O$1:$O6119,A$1:$A6119,A6119,H$1:$H6119,H6119,D$1:$D6119,D6119),"")</f>
        <v>456.73873590169836</v>
      </c>
      <c r="AK6119" s="34">
        <v>0.60770577933450087</v>
      </c>
      <c r="AL6119" s="34">
        <v>0</v>
      </c>
      <c r="AN6119" s="36">
        <v>0.39229422066549913</v>
      </c>
      <c r="AO6119" s="34">
        <v>0.39229422066549913</v>
      </c>
      <c r="AP6119" s="34">
        <v>0</v>
      </c>
      <c r="AS6119" s="36">
        <v>0</v>
      </c>
    </row>
    <row r="6120" spans="1:45" x14ac:dyDescent="0.3">
      <c r="A6120" s="4" t="s">
        <v>217</v>
      </c>
      <c r="B6120" t="s">
        <v>138</v>
      </c>
      <c r="C6120" s="28">
        <v>44707</v>
      </c>
      <c r="D6120">
        <v>5</v>
      </c>
      <c r="F6120" t="s">
        <v>164</v>
      </c>
      <c r="G6120" s="42" t="s">
        <v>225</v>
      </c>
      <c r="H6120">
        <f t="shared" si="474"/>
        <v>2022</v>
      </c>
      <c r="I6120" s="2" t="s">
        <v>139</v>
      </c>
      <c r="J6120">
        <v>9</v>
      </c>
      <c r="N6120" s="40">
        <v>35.117403905544727</v>
      </c>
      <c r="O6120" s="33">
        <f t="shared" si="475"/>
        <v>35.117403905544727</v>
      </c>
      <c r="P6120" s="22">
        <f>IF(ISNUMBER(O6120),SUMIFS(O$1:$O6120,A$1:$A6120,A6120,H$1:$H6120,H6120,D$1:$D6120,D6120),"")</f>
        <v>344.56786077257584</v>
      </c>
      <c r="AK6120" s="34">
        <v>0.4218958611481976</v>
      </c>
      <c r="AL6120" s="34">
        <v>0</v>
      </c>
      <c r="AN6120" s="36">
        <v>0.57810413885180245</v>
      </c>
      <c r="AO6120" s="34">
        <v>0.57810413885180245</v>
      </c>
      <c r="AP6120" s="34">
        <v>0</v>
      </c>
      <c r="AS6120" s="36">
        <v>0</v>
      </c>
    </row>
    <row r="6121" spans="1:45" x14ac:dyDescent="0.3">
      <c r="A6121" s="4" t="s">
        <v>217</v>
      </c>
      <c r="B6121" t="s">
        <v>138</v>
      </c>
      <c r="C6121" s="28">
        <v>44782</v>
      </c>
      <c r="D6121">
        <v>1</v>
      </c>
      <c r="F6121" t="s">
        <v>164</v>
      </c>
      <c r="G6121" s="42" t="s">
        <v>225</v>
      </c>
      <c r="H6121">
        <f t="shared" si="474"/>
        <v>2022</v>
      </c>
      <c r="I6121" s="2" t="s">
        <v>139</v>
      </c>
      <c r="J6121">
        <v>10</v>
      </c>
      <c r="N6121" s="40">
        <v>126.74602076124566</v>
      </c>
      <c r="O6121" s="33">
        <f t="shared" si="475"/>
        <v>126.74602076124566</v>
      </c>
      <c r="P6121" s="22">
        <f>IF(ISNUMBER(O6121),SUMIFS(O$1:$O6121,A$1:$A6121,A6121,H$1:$H6121,H6121,D$1:$D6121,D6121),"")</f>
        <v>514.68212735737279</v>
      </c>
      <c r="AK6121" s="34">
        <v>0.52450980392156865</v>
      </c>
      <c r="AL6121" s="34">
        <v>0</v>
      </c>
      <c r="AN6121" s="36">
        <v>0.4754901960784314</v>
      </c>
      <c r="AO6121" s="34">
        <v>0.4754901960784314</v>
      </c>
      <c r="AP6121" s="34">
        <v>0</v>
      </c>
      <c r="AS6121" s="36">
        <v>0</v>
      </c>
    </row>
    <row r="6122" spans="1:45" x14ac:dyDescent="0.3">
      <c r="A6122" s="4" t="s">
        <v>217</v>
      </c>
      <c r="B6122" t="s">
        <v>138</v>
      </c>
      <c r="C6122" s="28">
        <v>44782</v>
      </c>
      <c r="D6122">
        <v>2</v>
      </c>
      <c r="F6122" t="s">
        <v>164</v>
      </c>
      <c r="G6122" s="42" t="s">
        <v>225</v>
      </c>
      <c r="H6122">
        <f t="shared" si="474"/>
        <v>2022</v>
      </c>
      <c r="I6122" s="2" t="s">
        <v>139</v>
      </c>
      <c r="J6122">
        <v>10</v>
      </c>
      <c r="N6122" s="40">
        <v>81.851126708533428</v>
      </c>
      <c r="O6122" s="33">
        <f t="shared" si="475"/>
        <v>81.851126708533428</v>
      </c>
      <c r="P6122" s="22">
        <f>IF(ISNUMBER(O6122),SUMIFS(O$1:$O6122,A$1:$A6122,A6122,H$1:$H6122,H6122,D$1:$D6122,D6122),"")</f>
        <v>437.06252823449836</v>
      </c>
      <c r="AK6122" s="34">
        <v>0.49873142442914103</v>
      </c>
      <c r="AL6122" s="34">
        <v>0</v>
      </c>
      <c r="AN6122" s="36">
        <v>0.26531351939108377</v>
      </c>
      <c r="AO6122" s="34">
        <v>0.26531351939108377</v>
      </c>
      <c r="AP6122" s="34">
        <v>0</v>
      </c>
      <c r="AS6122" s="36">
        <v>0.2359550561797753</v>
      </c>
    </row>
    <row r="6123" spans="1:45" x14ac:dyDescent="0.3">
      <c r="A6123" s="4" t="s">
        <v>217</v>
      </c>
      <c r="B6123" t="s">
        <v>138</v>
      </c>
      <c r="C6123" s="28">
        <v>44782</v>
      </c>
      <c r="D6123">
        <v>3</v>
      </c>
      <c r="F6123" t="s">
        <v>164</v>
      </c>
      <c r="G6123" s="42" t="s">
        <v>225</v>
      </c>
      <c r="H6123">
        <f t="shared" si="474"/>
        <v>2022</v>
      </c>
      <c r="I6123" s="2" t="s">
        <v>139</v>
      </c>
      <c r="J6123">
        <v>10</v>
      </c>
      <c r="N6123" s="40">
        <v>122.1350817822899</v>
      </c>
      <c r="O6123" s="33">
        <f t="shared" si="475"/>
        <v>122.1350817822899</v>
      </c>
      <c r="P6123" s="22">
        <f>IF(ISNUMBER(O6123),SUMIFS(O$1:$O6123,A$1:$A6123,A6123,H$1:$H6123,H6123,D$1:$D6123,D6123),"")</f>
        <v>493.89293222655766</v>
      </c>
      <c r="AK6123" s="34">
        <v>0.85972222222222228</v>
      </c>
      <c r="AL6123" s="34">
        <v>0</v>
      </c>
      <c r="AN6123" s="36">
        <v>0.14027777777777778</v>
      </c>
      <c r="AO6123" s="34">
        <v>0.14027777777777778</v>
      </c>
      <c r="AP6123" s="34">
        <v>0</v>
      </c>
      <c r="AS6123" s="36">
        <v>0</v>
      </c>
    </row>
    <row r="6124" spans="1:45" x14ac:dyDescent="0.3">
      <c r="A6124" s="4" t="s">
        <v>217</v>
      </c>
      <c r="B6124" t="s">
        <v>138</v>
      </c>
      <c r="C6124" s="28">
        <v>44782</v>
      </c>
      <c r="D6124">
        <v>4</v>
      </c>
      <c r="F6124" t="s">
        <v>164</v>
      </c>
      <c r="G6124" s="42" t="s">
        <v>225</v>
      </c>
      <c r="H6124">
        <f t="shared" si="474"/>
        <v>2022</v>
      </c>
      <c r="I6124" s="2" t="s">
        <v>139</v>
      </c>
      <c r="J6124">
        <v>10</v>
      </c>
      <c r="N6124" s="40">
        <v>111.00230486513422</v>
      </c>
      <c r="O6124" s="33">
        <f t="shared" si="475"/>
        <v>111.00230486513422</v>
      </c>
      <c r="P6124" s="22">
        <f>IF(ISNUMBER(O6124),SUMIFS(O$1:$O6124,A$1:$A6124,A6124,H$1:$H6124,H6124,D$1:$D6124,D6124),"")</f>
        <v>567.74104076683261</v>
      </c>
      <c r="AK6124" s="34">
        <v>0.62934947049924361</v>
      </c>
      <c r="AL6124" s="34">
        <v>0</v>
      </c>
      <c r="AN6124" s="36">
        <v>0.25718608169440238</v>
      </c>
      <c r="AO6124" s="34">
        <v>0.25718608169440238</v>
      </c>
      <c r="AP6124" s="34">
        <v>0</v>
      </c>
      <c r="AS6124" s="36">
        <v>0.11346444780635401</v>
      </c>
    </row>
    <row r="6125" spans="1:45" x14ac:dyDescent="0.3">
      <c r="A6125" s="4" t="s">
        <v>217</v>
      </c>
      <c r="B6125" t="s">
        <v>138</v>
      </c>
      <c r="C6125" s="28">
        <v>44782</v>
      </c>
      <c r="D6125">
        <v>5</v>
      </c>
      <c r="F6125" t="s">
        <v>164</v>
      </c>
      <c r="G6125" s="42" t="s">
        <v>225</v>
      </c>
      <c r="H6125">
        <f t="shared" si="474"/>
        <v>2022</v>
      </c>
      <c r="I6125" s="2" t="s">
        <v>139</v>
      </c>
      <c r="J6125">
        <v>10</v>
      </c>
      <c r="N6125" s="40">
        <v>136.0599532474676</v>
      </c>
      <c r="O6125" s="33">
        <f t="shared" si="475"/>
        <v>136.0599532474676</v>
      </c>
      <c r="P6125" s="22">
        <f>IF(ISNUMBER(O6125),SUMIFS(O$1:$O6125,A$1:$A6125,A6125,H$1:$H6125,H6125,D$1:$D6125,D6125),"")</f>
        <v>480.62781402004344</v>
      </c>
      <c r="AK6125" s="34">
        <v>0.66270627062706267</v>
      </c>
      <c r="AL6125" s="34">
        <v>0</v>
      </c>
      <c r="AN6125" s="36">
        <v>0.33135313531353133</v>
      </c>
      <c r="AO6125" s="34">
        <v>0.33135313531353133</v>
      </c>
      <c r="AP6125" s="34">
        <v>0</v>
      </c>
      <c r="AS6125" s="36">
        <v>5.9405940594059407E-3</v>
      </c>
    </row>
    <row r="6126" spans="1:45" x14ac:dyDescent="0.3">
      <c r="A6126" s="4" t="s">
        <v>217</v>
      </c>
      <c r="B6126" t="s">
        <v>138</v>
      </c>
      <c r="C6126" s="28">
        <v>44844</v>
      </c>
      <c r="D6126">
        <v>1</v>
      </c>
      <c r="F6126" t="s">
        <v>164</v>
      </c>
      <c r="G6126" s="42" t="s">
        <v>225</v>
      </c>
      <c r="H6126">
        <f t="shared" si="474"/>
        <v>2022</v>
      </c>
      <c r="I6126" s="2" t="s">
        <v>139</v>
      </c>
      <c r="J6126">
        <v>11</v>
      </c>
      <c r="N6126" s="40">
        <v>41.566400704880316</v>
      </c>
      <c r="O6126" s="33">
        <f t="shared" si="475"/>
        <v>41.566400704880316</v>
      </c>
      <c r="P6126" s="22">
        <f>IF(ISNUMBER(O6126),SUMIFS(O$1:$O6126,A$1:$A6126,A6126,H$1:$H6126,H6126,D$1:$D6126,D6126),"")</f>
        <v>556.24852806225306</v>
      </c>
      <c r="AK6126" s="34">
        <v>0.38356164383561642</v>
      </c>
      <c r="AL6126" s="34">
        <v>0</v>
      </c>
      <c r="AN6126" s="36">
        <v>0.61643835616438358</v>
      </c>
      <c r="AO6126" s="34">
        <v>0.61643835616438358</v>
      </c>
      <c r="AP6126" s="34">
        <v>0</v>
      </c>
      <c r="AS6126" s="36">
        <v>0</v>
      </c>
    </row>
    <row r="6127" spans="1:45" x14ac:dyDescent="0.3">
      <c r="A6127" s="4" t="s">
        <v>217</v>
      </c>
      <c r="B6127" t="s">
        <v>138</v>
      </c>
      <c r="C6127" s="28">
        <v>44844</v>
      </c>
      <c r="D6127">
        <v>2</v>
      </c>
      <c r="F6127" t="s">
        <v>164</v>
      </c>
      <c r="G6127" s="42" t="s">
        <v>225</v>
      </c>
      <c r="H6127">
        <f t="shared" si="474"/>
        <v>2022</v>
      </c>
      <c r="I6127" s="2" t="s">
        <v>139</v>
      </c>
      <c r="J6127">
        <v>11</v>
      </c>
      <c r="N6127" s="40">
        <v>47.256017941689507</v>
      </c>
      <c r="O6127" s="33">
        <f t="shared" si="475"/>
        <v>47.256017941689507</v>
      </c>
      <c r="P6127" s="22">
        <f>IF(ISNUMBER(O6127),SUMIFS(O$1:$O6127,A$1:$A6127,A6127,H$1:$H6127,H6127,D$1:$D6127,D6127),"")</f>
        <v>484.31854617618785</v>
      </c>
      <c r="AK6127" s="34">
        <v>0.46753246753246758</v>
      </c>
      <c r="AL6127" s="34">
        <v>0</v>
      </c>
      <c r="AN6127" s="36">
        <v>0.53246753246753242</v>
      </c>
      <c r="AO6127" s="34">
        <v>0.53246753246753242</v>
      </c>
      <c r="AP6127" s="34">
        <v>0</v>
      </c>
      <c r="AS6127" s="36">
        <v>0</v>
      </c>
    </row>
    <row r="6128" spans="1:45" x14ac:dyDescent="0.3">
      <c r="A6128" s="4" t="s">
        <v>217</v>
      </c>
      <c r="B6128" t="s">
        <v>138</v>
      </c>
      <c r="C6128" s="28">
        <v>44844</v>
      </c>
      <c r="D6128">
        <v>3</v>
      </c>
      <c r="F6128" t="s">
        <v>164</v>
      </c>
      <c r="G6128" s="42" t="s">
        <v>225</v>
      </c>
      <c r="H6128">
        <f t="shared" si="474"/>
        <v>2022</v>
      </c>
      <c r="I6128" s="2" t="s">
        <v>139</v>
      </c>
      <c r="J6128">
        <v>11</v>
      </c>
      <c r="N6128" s="40">
        <v>38.754049339646151</v>
      </c>
      <c r="O6128" s="33">
        <f t="shared" si="475"/>
        <v>38.754049339646151</v>
      </c>
      <c r="P6128" s="22">
        <f>IF(ISNUMBER(O6128),SUMIFS(O$1:$O6128,A$1:$A6128,A6128,H$1:$H6128,H6128,D$1:$D6128,D6128),"")</f>
        <v>532.64698156620386</v>
      </c>
      <c r="AK6128" s="34">
        <v>0.41747572815533979</v>
      </c>
      <c r="AL6128" s="34">
        <v>0</v>
      </c>
      <c r="AN6128" s="36">
        <v>0.58252427184466016</v>
      </c>
      <c r="AO6128" s="34">
        <v>0.58252427184466016</v>
      </c>
      <c r="AP6128" s="34">
        <v>0</v>
      </c>
      <c r="AS6128" s="36">
        <v>0</v>
      </c>
    </row>
    <row r="6129" spans="1:45" x14ac:dyDescent="0.3">
      <c r="A6129" s="4" t="s">
        <v>217</v>
      </c>
      <c r="B6129" t="s">
        <v>138</v>
      </c>
      <c r="C6129" s="28">
        <v>44844</v>
      </c>
      <c r="D6129">
        <v>4</v>
      </c>
      <c r="F6129" t="s">
        <v>164</v>
      </c>
      <c r="G6129" s="42" t="s">
        <v>225</v>
      </c>
      <c r="H6129">
        <f t="shared" si="474"/>
        <v>2022</v>
      </c>
      <c r="I6129" s="2" t="s">
        <v>139</v>
      </c>
      <c r="J6129">
        <v>11</v>
      </c>
      <c r="N6129" s="40">
        <v>53.410135696482953</v>
      </c>
      <c r="O6129" s="33">
        <f t="shared" si="475"/>
        <v>53.410135696482953</v>
      </c>
      <c r="P6129" s="22">
        <f>IF(ISNUMBER(O6129),SUMIFS(O$1:$O6129,A$1:$A6129,A6129,H$1:$H6129,H6129,D$1:$D6129,D6129),"")</f>
        <v>621.15117646331555</v>
      </c>
      <c r="AK6129" s="34">
        <v>0.33812949640287776</v>
      </c>
      <c r="AL6129" s="34">
        <v>0</v>
      </c>
      <c r="AN6129" s="36">
        <v>0.66187050359712229</v>
      </c>
      <c r="AO6129" s="34">
        <v>0.61151079136690656</v>
      </c>
      <c r="AP6129" s="34">
        <v>5.0359712230215826E-2</v>
      </c>
      <c r="AS6129" s="36">
        <v>0</v>
      </c>
    </row>
    <row r="6130" spans="1:45" x14ac:dyDescent="0.3">
      <c r="A6130" s="4" t="s">
        <v>217</v>
      </c>
      <c r="B6130" t="s">
        <v>138</v>
      </c>
      <c r="C6130" s="28">
        <v>44844</v>
      </c>
      <c r="D6130">
        <v>5</v>
      </c>
      <c r="F6130" t="s">
        <v>164</v>
      </c>
      <c r="G6130" s="42" t="s">
        <v>225</v>
      </c>
      <c r="H6130">
        <f t="shared" si="474"/>
        <v>2022</v>
      </c>
      <c r="I6130" s="2" t="s">
        <v>139</v>
      </c>
      <c r="J6130">
        <v>11</v>
      </c>
      <c r="N6130" s="40">
        <v>66.215504631886887</v>
      </c>
      <c r="O6130" s="33">
        <f t="shared" si="475"/>
        <v>66.215504631886887</v>
      </c>
      <c r="P6130" s="22">
        <f>IF(ISNUMBER(O6130),SUMIFS(O$1:$O6130,A$1:$A6130,A6130,H$1:$H6130,H6130,D$1:$D6130,D6130),"")</f>
        <v>546.8433186519303</v>
      </c>
      <c r="AK6130" s="34">
        <v>0.47572815533980584</v>
      </c>
      <c r="AL6130" s="34">
        <v>0</v>
      </c>
      <c r="AN6130" s="36">
        <v>0.52427184466019416</v>
      </c>
      <c r="AO6130" s="34">
        <v>0.52427184466019416</v>
      </c>
      <c r="AP6130" s="34">
        <v>0</v>
      </c>
      <c r="AS6130" s="36">
        <v>0</v>
      </c>
    </row>
    <row r="6131" spans="1:45" x14ac:dyDescent="0.3">
      <c r="A6131" s="4" t="s">
        <v>217</v>
      </c>
      <c r="B6131" t="s">
        <v>138</v>
      </c>
      <c r="C6131" s="28">
        <v>44898</v>
      </c>
      <c r="D6131">
        <v>1</v>
      </c>
      <c r="F6131" t="s">
        <v>164</v>
      </c>
      <c r="G6131" s="42" t="s">
        <v>225</v>
      </c>
      <c r="H6131">
        <f t="shared" si="474"/>
        <v>2022</v>
      </c>
      <c r="I6131" s="2" t="s">
        <v>139</v>
      </c>
      <c r="J6131">
        <v>12</v>
      </c>
      <c r="N6131" s="40">
        <v>76.093434964347182</v>
      </c>
      <c r="O6131" s="33">
        <f t="shared" si="475"/>
        <v>76.093434964347182</v>
      </c>
      <c r="P6131" s="22">
        <f>IF(ISNUMBER(O6131),SUMIFS(O$1:$O6131,A$1:$A6131,A6131,H$1:$H6131,H6131,D$1:$D6131,D6131),"")</f>
        <v>632.3419630266003</v>
      </c>
      <c r="AK6131" s="34">
        <v>0.12096774193548386</v>
      </c>
      <c r="AL6131" s="34">
        <v>0</v>
      </c>
      <c r="AN6131" s="36">
        <v>0.87903225806451613</v>
      </c>
      <c r="AO6131" s="34">
        <v>0.45967741935483869</v>
      </c>
      <c r="AP6131" s="34">
        <v>0.41935483870967744</v>
      </c>
      <c r="AS6131" s="36">
        <v>0</v>
      </c>
    </row>
    <row r="6132" spans="1:45" x14ac:dyDescent="0.3">
      <c r="A6132" s="4" t="s">
        <v>217</v>
      </c>
      <c r="B6132" t="s">
        <v>138</v>
      </c>
      <c r="C6132" s="28">
        <v>44898</v>
      </c>
      <c r="D6132">
        <v>2</v>
      </c>
      <c r="F6132" t="s">
        <v>164</v>
      </c>
      <c r="G6132" s="42" t="s">
        <v>225</v>
      </c>
      <c r="H6132">
        <f t="shared" si="474"/>
        <v>2022</v>
      </c>
      <c r="I6132" s="2" t="s">
        <v>139</v>
      </c>
      <c r="J6132">
        <v>12</v>
      </c>
      <c r="N6132" s="40">
        <v>74.539538913221364</v>
      </c>
      <c r="O6132" s="33">
        <f t="shared" si="475"/>
        <v>74.539538913221364</v>
      </c>
      <c r="P6132" s="22">
        <f>IF(ISNUMBER(O6132),SUMIFS(O$1:$O6132,A$1:$A6132,A6132,H$1:$H6132,H6132,D$1:$D6132,D6132),"")</f>
        <v>558.8580850894092</v>
      </c>
      <c r="AK6132" s="34">
        <v>0.19999999999999998</v>
      </c>
      <c r="AL6132" s="34">
        <v>0</v>
      </c>
      <c r="AN6132" s="36">
        <v>0.8</v>
      </c>
      <c r="AO6132" s="34">
        <v>0.5</v>
      </c>
      <c r="AP6132" s="34">
        <v>0.3</v>
      </c>
      <c r="AS6132" s="36">
        <v>0</v>
      </c>
    </row>
    <row r="6133" spans="1:45" x14ac:dyDescent="0.3">
      <c r="A6133" s="4" t="s">
        <v>217</v>
      </c>
      <c r="B6133" t="s">
        <v>138</v>
      </c>
      <c r="C6133" s="28">
        <v>44898</v>
      </c>
      <c r="D6133">
        <v>3</v>
      </c>
      <c r="F6133" t="s">
        <v>164</v>
      </c>
      <c r="G6133" s="42" t="s">
        <v>225</v>
      </c>
      <c r="H6133">
        <f t="shared" si="474"/>
        <v>2022</v>
      </c>
      <c r="I6133" s="2" t="s">
        <v>139</v>
      </c>
      <c r="J6133">
        <v>12</v>
      </c>
      <c r="N6133" s="40">
        <v>70.532553035844913</v>
      </c>
      <c r="O6133" s="33">
        <f t="shared" si="475"/>
        <v>70.532553035844913</v>
      </c>
      <c r="P6133" s="22">
        <f>IF(ISNUMBER(O6133),SUMIFS(O$1:$O6133,A$1:$A6133,A6133,H$1:$H6133,H6133,D$1:$D6133,D6133),"")</f>
        <v>603.17953460204876</v>
      </c>
      <c r="AK6133" s="34">
        <v>0.29670329670329676</v>
      </c>
      <c r="AL6133" s="34">
        <v>0</v>
      </c>
      <c r="AN6133" s="36">
        <v>0.70329670329670324</v>
      </c>
      <c r="AO6133" s="34">
        <v>0.50549450549450547</v>
      </c>
      <c r="AP6133" s="34">
        <v>0.19780219780219782</v>
      </c>
      <c r="AS6133" s="36">
        <v>0</v>
      </c>
    </row>
    <row r="6134" spans="1:45" x14ac:dyDescent="0.3">
      <c r="A6134" s="4" t="s">
        <v>217</v>
      </c>
      <c r="B6134" t="s">
        <v>138</v>
      </c>
      <c r="C6134" s="28">
        <v>44898</v>
      </c>
      <c r="D6134">
        <v>4</v>
      </c>
      <c r="F6134" t="s">
        <v>164</v>
      </c>
      <c r="G6134" s="42" t="s">
        <v>225</v>
      </c>
      <c r="H6134">
        <f t="shared" si="474"/>
        <v>2022</v>
      </c>
      <c r="I6134" s="2" t="s">
        <v>139</v>
      </c>
      <c r="J6134">
        <v>12</v>
      </c>
      <c r="N6134" s="40">
        <v>141.72080004071449</v>
      </c>
      <c r="O6134" s="33">
        <f t="shared" si="475"/>
        <v>141.72080004071449</v>
      </c>
      <c r="P6134" s="22">
        <f>IF(ISNUMBER(O6134),SUMIFS(O$1:$O6134,A$1:$A6134,A6134,H$1:$H6134,H6134,D$1:$D6134,D6134),"")</f>
        <v>762.87197650403004</v>
      </c>
      <c r="AK6134" s="34">
        <v>0.42537313432835822</v>
      </c>
      <c r="AL6134" s="34">
        <v>0</v>
      </c>
      <c r="AN6134" s="36">
        <v>0.57462686567164178</v>
      </c>
      <c r="AO6134" s="34">
        <v>0.28358208955223879</v>
      </c>
      <c r="AP6134" s="34">
        <v>0.29104477611940299</v>
      </c>
      <c r="AS6134" s="36">
        <v>0</v>
      </c>
    </row>
    <row r="6135" spans="1:45" x14ac:dyDescent="0.3">
      <c r="A6135" s="4" t="s">
        <v>217</v>
      </c>
      <c r="B6135" t="s">
        <v>138</v>
      </c>
      <c r="C6135" s="28">
        <v>44898</v>
      </c>
      <c r="D6135">
        <v>5</v>
      </c>
      <c r="F6135" t="s">
        <v>164</v>
      </c>
      <c r="G6135" s="42" t="s">
        <v>225</v>
      </c>
      <c r="H6135">
        <f t="shared" si="474"/>
        <v>2022</v>
      </c>
      <c r="I6135" s="2" t="s">
        <v>139</v>
      </c>
      <c r="J6135">
        <v>12</v>
      </c>
      <c r="N6135" s="40">
        <v>125.73333333333332</v>
      </c>
      <c r="O6135" s="33">
        <f t="shared" si="475"/>
        <v>125.73333333333332</v>
      </c>
      <c r="P6135" s="22">
        <f>IF(ISNUMBER(O6135),SUMIFS(O$1:$O6135,A$1:$A6135,A6135,H$1:$H6135,H6135,D$1:$D6135,D6135),"")</f>
        <v>672.57665198526365</v>
      </c>
      <c r="AK6135" s="34">
        <v>0.30864197530864201</v>
      </c>
      <c r="AL6135" s="34">
        <v>0</v>
      </c>
      <c r="AN6135" s="36">
        <v>0.69135802469135799</v>
      </c>
      <c r="AO6135" s="34">
        <v>0.40740740740740738</v>
      </c>
      <c r="AP6135" s="34">
        <v>0.2839506172839506</v>
      </c>
      <c r="AS6135" s="36">
        <v>0</v>
      </c>
    </row>
    <row r="6136" spans="1:45" x14ac:dyDescent="0.3">
      <c r="A6136" s="4" t="s">
        <v>217</v>
      </c>
      <c r="B6136" t="s">
        <v>138</v>
      </c>
      <c r="C6136" s="28">
        <v>44964</v>
      </c>
      <c r="D6136">
        <v>1</v>
      </c>
      <c r="F6136" t="s">
        <v>164</v>
      </c>
      <c r="G6136" s="42" t="s">
        <v>225</v>
      </c>
      <c r="H6136">
        <f t="shared" si="474"/>
        <v>2023</v>
      </c>
      <c r="I6136" s="2" t="s">
        <v>139</v>
      </c>
      <c r="J6136">
        <v>13</v>
      </c>
      <c r="N6136" s="40">
        <v>222.73627997902062</v>
      </c>
      <c r="O6136" s="33">
        <f t="shared" si="475"/>
        <v>222.73627997902062</v>
      </c>
      <c r="P6136" s="22">
        <f>IF(ISNUMBER(O6136),SUMIFS(O$1:$O6136,A$1:$A6136,A6136,H$1:$H6136,H6136,D$1:$D6136,D6136),"")</f>
        <v>222.73627997902062</v>
      </c>
      <c r="AK6136" s="34">
        <v>3.0303030303030307E-2</v>
      </c>
      <c r="AL6136" s="34">
        <v>0</v>
      </c>
      <c r="AN6136" s="36">
        <v>0.79924242424242431</v>
      </c>
      <c r="AO6136" s="34">
        <v>0.48106060606060608</v>
      </c>
      <c r="AP6136" s="34">
        <v>0.31818181818181823</v>
      </c>
      <c r="AS6136" s="36">
        <v>0.17045454545454547</v>
      </c>
    </row>
    <row r="6137" spans="1:45" x14ac:dyDescent="0.3">
      <c r="A6137" s="4" t="s">
        <v>217</v>
      </c>
      <c r="B6137" t="s">
        <v>138</v>
      </c>
      <c r="C6137" s="28">
        <v>44964</v>
      </c>
      <c r="D6137">
        <v>2</v>
      </c>
      <c r="F6137" t="s">
        <v>164</v>
      </c>
      <c r="G6137" s="42" t="s">
        <v>225</v>
      </c>
      <c r="H6137">
        <f t="shared" si="474"/>
        <v>2023</v>
      </c>
      <c r="I6137" s="2" t="s">
        <v>139</v>
      </c>
      <c r="J6137">
        <v>13</v>
      </c>
      <c r="N6137" s="40">
        <v>141.58606245239906</v>
      </c>
      <c r="O6137" s="33">
        <f t="shared" si="475"/>
        <v>141.58606245239906</v>
      </c>
      <c r="P6137" s="22">
        <f>IF(ISNUMBER(O6137),SUMIFS(O$1:$O6137,A$1:$A6137,A6137,H$1:$H6137,H6137,D$1:$D6137,D6137),"")</f>
        <v>141.58606245239906</v>
      </c>
      <c r="AK6137" s="34">
        <v>3.2051282051282055E-2</v>
      </c>
      <c r="AL6137" s="34">
        <v>0</v>
      </c>
      <c r="AN6137" s="36">
        <v>0.29487179487179488</v>
      </c>
      <c r="AO6137" s="34">
        <v>0.21153846153846154</v>
      </c>
      <c r="AP6137" s="34">
        <v>8.3333333333333343E-2</v>
      </c>
      <c r="AS6137" s="36">
        <v>0.67307692307692313</v>
      </c>
    </row>
    <row r="6138" spans="1:45" x14ac:dyDescent="0.3">
      <c r="A6138" s="4" t="s">
        <v>217</v>
      </c>
      <c r="B6138" t="s">
        <v>138</v>
      </c>
      <c r="C6138" s="28">
        <v>44964</v>
      </c>
      <c r="D6138">
        <v>3</v>
      </c>
      <c r="F6138" t="s">
        <v>164</v>
      </c>
      <c r="G6138" s="42" t="s">
        <v>225</v>
      </c>
      <c r="H6138">
        <f t="shared" si="474"/>
        <v>2023</v>
      </c>
      <c r="I6138" s="2" t="s">
        <v>139</v>
      </c>
      <c r="J6138">
        <v>13</v>
      </c>
      <c r="N6138" s="40">
        <v>115.84845124565683</v>
      </c>
      <c r="O6138" s="33">
        <f t="shared" si="475"/>
        <v>115.84845124565683</v>
      </c>
      <c r="P6138" s="22">
        <f>IF(ISNUMBER(O6138),SUMIFS(O$1:$O6138,A$1:$A6138,A6138,H$1:$H6138,H6138,D$1:$D6138,D6138),"")</f>
        <v>115.84845124565683</v>
      </c>
      <c r="AK6138" s="34">
        <v>0</v>
      </c>
      <c r="AL6138" s="34">
        <v>0</v>
      </c>
      <c r="AN6138" s="36">
        <v>0.36931818181818177</v>
      </c>
      <c r="AO6138" s="34">
        <v>0.21022727272727271</v>
      </c>
      <c r="AP6138" s="34">
        <v>0.15909090909090906</v>
      </c>
      <c r="AS6138" s="36">
        <v>0.63068181818181812</v>
      </c>
    </row>
    <row r="6139" spans="1:45" x14ac:dyDescent="0.3">
      <c r="A6139" s="4" t="s">
        <v>217</v>
      </c>
      <c r="B6139" t="s">
        <v>138</v>
      </c>
      <c r="C6139" s="28">
        <v>44964</v>
      </c>
      <c r="D6139">
        <v>4</v>
      </c>
      <c r="F6139" t="s">
        <v>164</v>
      </c>
      <c r="G6139" s="42" t="s">
        <v>225</v>
      </c>
      <c r="H6139">
        <f t="shared" si="474"/>
        <v>2023</v>
      </c>
      <c r="I6139" s="2" t="s">
        <v>139</v>
      </c>
      <c r="J6139">
        <v>13</v>
      </c>
      <c r="N6139" s="40">
        <v>193.81410361617156</v>
      </c>
      <c r="O6139" s="33">
        <f t="shared" si="475"/>
        <v>193.81410361617156</v>
      </c>
      <c r="P6139" s="22">
        <f>IF(ISNUMBER(O6139),SUMIFS(O$1:$O6139,A$1:$A6139,A6139,H$1:$H6139,H6139,D$1:$D6139,D6139),"")</f>
        <v>193.81410361617156</v>
      </c>
      <c r="AK6139" s="34">
        <v>6.6037735849056603E-2</v>
      </c>
      <c r="AL6139" s="34">
        <v>0</v>
      </c>
      <c r="AN6139" s="36">
        <v>0.55660377358490565</v>
      </c>
      <c r="AO6139" s="34">
        <v>0.34433962264150941</v>
      </c>
      <c r="AP6139" s="34">
        <v>0.21226415094339623</v>
      </c>
      <c r="AS6139" s="36">
        <v>0.37735849056603776</v>
      </c>
    </row>
    <row r="6140" spans="1:45" x14ac:dyDescent="0.3">
      <c r="A6140" s="4" t="s">
        <v>217</v>
      </c>
      <c r="B6140" t="s">
        <v>138</v>
      </c>
      <c r="C6140" s="28">
        <v>44964</v>
      </c>
      <c r="D6140">
        <v>5</v>
      </c>
      <c r="F6140" t="s">
        <v>164</v>
      </c>
      <c r="G6140" s="42" t="s">
        <v>225</v>
      </c>
      <c r="H6140">
        <f t="shared" si="474"/>
        <v>2023</v>
      </c>
      <c r="I6140" s="2" t="s">
        <v>139</v>
      </c>
      <c r="J6140">
        <v>13</v>
      </c>
      <c r="N6140" s="40">
        <v>125.33174721189592</v>
      </c>
      <c r="O6140" s="33">
        <f t="shared" si="475"/>
        <v>125.33174721189592</v>
      </c>
      <c r="P6140" s="22">
        <f>IF(ISNUMBER(O6140),SUMIFS(O$1:$O6140,A$1:$A6140,A6140,H$1:$H6140,H6140,D$1:$D6140,D6140),"")</f>
        <v>125.33174721189592</v>
      </c>
      <c r="AK6140" s="34">
        <v>4.568527918781725E-2</v>
      </c>
      <c r="AL6140" s="34">
        <v>0</v>
      </c>
      <c r="AN6140" s="36">
        <v>0.35025380710659892</v>
      </c>
      <c r="AO6140" s="34">
        <v>0.26903553299492383</v>
      </c>
      <c r="AP6140" s="34">
        <v>8.1218274111675121E-2</v>
      </c>
      <c r="AS6140" s="36">
        <v>0.60406091370558368</v>
      </c>
    </row>
    <row r="6141" spans="1:45" x14ac:dyDescent="0.3">
      <c r="A6141" s="4" t="s">
        <v>217</v>
      </c>
      <c r="B6141" t="s">
        <v>138</v>
      </c>
      <c r="C6141" s="28">
        <v>45004</v>
      </c>
      <c r="D6141">
        <v>1</v>
      </c>
      <c r="F6141" t="s">
        <v>164</v>
      </c>
      <c r="G6141" s="42" t="s">
        <v>225</v>
      </c>
      <c r="H6141">
        <f t="shared" si="474"/>
        <v>2023</v>
      </c>
      <c r="I6141" s="2" t="s">
        <v>139</v>
      </c>
      <c r="J6141">
        <v>14</v>
      </c>
      <c r="N6141" s="40">
        <v>107.1099964170548</v>
      </c>
      <c r="O6141" s="33">
        <f t="shared" si="475"/>
        <v>107.1099964170548</v>
      </c>
      <c r="P6141" s="22">
        <f>IF(ISNUMBER(O6141),SUMIFS(O$1:$O6141,A$1:$A6141,A6141,H$1:$H6141,H6141,D$1:$D6141,D6141),"")</f>
        <v>329.84627639607544</v>
      </c>
      <c r="AK6141" s="34">
        <v>0.17183098591549295</v>
      </c>
      <c r="AL6141" s="34">
        <v>0</v>
      </c>
      <c r="AN6141" s="36">
        <v>0.77535211267605642</v>
      </c>
      <c r="AO6141" s="34">
        <v>0.77535211267605642</v>
      </c>
      <c r="AP6141" s="34">
        <v>0</v>
      </c>
      <c r="AS6141" s="36">
        <v>5.281690140845071E-2</v>
      </c>
    </row>
    <row r="6142" spans="1:45" x14ac:dyDescent="0.3">
      <c r="A6142" s="4" t="s">
        <v>217</v>
      </c>
      <c r="B6142" t="s">
        <v>138</v>
      </c>
      <c r="C6142" s="28">
        <v>45004</v>
      </c>
      <c r="D6142">
        <v>2</v>
      </c>
      <c r="F6142" t="s">
        <v>164</v>
      </c>
      <c r="G6142" s="42" t="s">
        <v>225</v>
      </c>
      <c r="H6142">
        <f t="shared" si="474"/>
        <v>2023</v>
      </c>
      <c r="I6142" s="2" t="s">
        <v>139</v>
      </c>
      <c r="J6142">
        <v>14</v>
      </c>
      <c r="N6142" s="40">
        <v>90.910003009932794</v>
      </c>
      <c r="O6142" s="33">
        <f t="shared" si="475"/>
        <v>90.910003009932794</v>
      </c>
      <c r="P6142" s="22">
        <f>IF(ISNUMBER(O6142),SUMIFS(O$1:$O6142,A$1:$A6142,A6142,H$1:$H6142,H6142,D$1:$D6142,D6142),"")</f>
        <v>232.49606546233184</v>
      </c>
      <c r="AK6142" s="34">
        <v>0.25152129817444219</v>
      </c>
      <c r="AL6142" s="34">
        <v>0</v>
      </c>
      <c r="AN6142" s="36">
        <v>0.62880324543610555</v>
      </c>
      <c r="AO6142" s="34">
        <v>0.62880324543610555</v>
      </c>
      <c r="AP6142" s="34">
        <v>0</v>
      </c>
      <c r="AS6142" s="36">
        <v>0.11967545638945233</v>
      </c>
    </row>
    <row r="6143" spans="1:45" x14ac:dyDescent="0.3">
      <c r="A6143" s="4" t="s">
        <v>217</v>
      </c>
      <c r="B6143" t="s">
        <v>138</v>
      </c>
      <c r="C6143" s="28">
        <v>45004</v>
      </c>
      <c r="D6143">
        <v>3</v>
      </c>
      <c r="F6143" t="s">
        <v>164</v>
      </c>
      <c r="G6143" s="42" t="s">
        <v>225</v>
      </c>
      <c r="H6143">
        <f t="shared" ref="H6143:H6206" si="476">YEAR(C6143)</f>
        <v>2023</v>
      </c>
      <c r="I6143" s="2" t="s">
        <v>139</v>
      </c>
      <c r="J6143">
        <v>14</v>
      </c>
      <c r="N6143" s="40">
        <v>62.118270079435128</v>
      </c>
      <c r="O6143" s="33">
        <f t="shared" si="475"/>
        <v>62.118270079435128</v>
      </c>
      <c r="P6143" s="22">
        <f>IF(ISNUMBER(O6143),SUMIFS(O$1:$O6143,A$1:$A6143,A6143,H$1:$H6143,H6143,D$1:$D6143,D6143),"")</f>
        <v>177.96672132509195</v>
      </c>
      <c r="AK6143" s="34">
        <v>0.15649350649350649</v>
      </c>
      <c r="AL6143" s="34">
        <v>0</v>
      </c>
      <c r="AN6143" s="36">
        <v>0.64155844155844155</v>
      </c>
      <c r="AO6143" s="34">
        <v>0.55129870129870129</v>
      </c>
      <c r="AP6143" s="34">
        <v>9.0259740259740248E-2</v>
      </c>
      <c r="AS6143" s="36">
        <v>0.20194805194805193</v>
      </c>
    </row>
    <row r="6144" spans="1:45" x14ac:dyDescent="0.3">
      <c r="A6144" s="4" t="s">
        <v>217</v>
      </c>
      <c r="B6144" t="s">
        <v>138</v>
      </c>
      <c r="C6144" s="28">
        <v>45004</v>
      </c>
      <c r="D6144">
        <v>4</v>
      </c>
      <c r="F6144" t="s">
        <v>164</v>
      </c>
      <c r="G6144" s="42" t="s">
        <v>225</v>
      </c>
      <c r="H6144">
        <f t="shared" si="476"/>
        <v>2023</v>
      </c>
      <c r="I6144" s="2" t="s">
        <v>139</v>
      </c>
      <c r="J6144">
        <v>14</v>
      </c>
      <c r="N6144" s="40">
        <v>120.84794904700796</v>
      </c>
      <c r="O6144" s="33">
        <f t="shared" si="475"/>
        <v>120.84794904700796</v>
      </c>
      <c r="P6144" s="22">
        <f>IF(ISNUMBER(O6144),SUMIFS(O$1:$O6144,A$1:$A6144,A6144,H$1:$H6144,H6144,D$1:$D6144,D6144),"")</f>
        <v>314.66205266317951</v>
      </c>
      <c r="AK6144" s="34">
        <v>0.29615384615384616</v>
      </c>
      <c r="AL6144" s="34">
        <v>0</v>
      </c>
      <c r="AN6144" s="36">
        <v>0.6</v>
      </c>
      <c r="AO6144" s="34">
        <v>0.46410256410256406</v>
      </c>
      <c r="AP6144" s="34">
        <v>0.13589743589743589</v>
      </c>
      <c r="AS6144" s="36">
        <v>0.10384615384615384</v>
      </c>
    </row>
    <row r="6145" spans="1:45" x14ac:dyDescent="0.3">
      <c r="A6145" s="4" t="s">
        <v>217</v>
      </c>
      <c r="B6145" t="s">
        <v>138</v>
      </c>
      <c r="C6145" s="28">
        <v>45004</v>
      </c>
      <c r="D6145">
        <v>5</v>
      </c>
      <c r="F6145" t="s">
        <v>164</v>
      </c>
      <c r="G6145" s="42" t="s">
        <v>225</v>
      </c>
      <c r="H6145">
        <f t="shared" si="476"/>
        <v>2023</v>
      </c>
      <c r="I6145" s="2" t="s">
        <v>139</v>
      </c>
      <c r="J6145">
        <v>14</v>
      </c>
      <c r="N6145" s="40">
        <v>115.95401571481307</v>
      </c>
      <c r="O6145" s="33">
        <f t="shared" si="475"/>
        <v>115.95401571481307</v>
      </c>
      <c r="P6145" s="22">
        <f>IF(ISNUMBER(O6145),SUMIFS(O$1:$O6145,A$1:$A6145,A6145,H$1:$H6145,H6145,D$1:$D6145,D6145),"")</f>
        <v>241.28576292670897</v>
      </c>
      <c r="AK6145" s="34">
        <v>0.28518173345759551</v>
      </c>
      <c r="AL6145" s="34">
        <v>0</v>
      </c>
      <c r="AN6145" s="36">
        <v>0.62348555452003729</v>
      </c>
      <c r="AO6145" s="34">
        <v>0.56570363466915197</v>
      </c>
      <c r="AP6145" s="34">
        <v>5.7781919850885363E-2</v>
      </c>
      <c r="AS6145" s="36">
        <v>9.1332712022367188E-2</v>
      </c>
    </row>
    <row r="6146" spans="1:45" x14ac:dyDescent="0.3">
      <c r="A6146" s="4" t="s">
        <v>217</v>
      </c>
      <c r="B6146" t="s">
        <v>138</v>
      </c>
      <c r="C6146" s="28">
        <v>45061</v>
      </c>
      <c r="D6146">
        <v>1</v>
      </c>
      <c r="F6146" t="s">
        <v>164</v>
      </c>
      <c r="G6146" s="42" t="s">
        <v>225</v>
      </c>
      <c r="H6146">
        <f t="shared" si="476"/>
        <v>2023</v>
      </c>
      <c r="I6146" s="2" t="s">
        <v>139</v>
      </c>
      <c r="J6146">
        <v>15</v>
      </c>
      <c r="N6146" s="40">
        <v>41.360824742268044</v>
      </c>
      <c r="O6146" s="33">
        <f t="shared" si="475"/>
        <v>41.360824742268044</v>
      </c>
      <c r="P6146" s="22">
        <f>IF(ISNUMBER(O6146),SUMIFS(O$1:$O6146,A$1:$A6146,A6146,H$1:$H6146,H6146,D$1:$D6146,D6146),"")</f>
        <v>371.20710113834349</v>
      </c>
      <c r="AK6146" s="34">
        <v>0.1586206896551724</v>
      </c>
      <c r="AL6146" s="34">
        <v>0</v>
      </c>
      <c r="AN6146" s="36">
        <v>0.77241379310344827</v>
      </c>
      <c r="AO6146" s="34">
        <v>0.77241379310344827</v>
      </c>
      <c r="AP6146" s="34">
        <v>0</v>
      </c>
      <c r="AS6146" s="36">
        <v>6.8965517241379309E-2</v>
      </c>
    </row>
    <row r="6147" spans="1:45" x14ac:dyDescent="0.3">
      <c r="A6147" s="4" t="s">
        <v>217</v>
      </c>
      <c r="B6147" t="s">
        <v>138</v>
      </c>
      <c r="C6147" s="28">
        <v>45061</v>
      </c>
      <c r="D6147">
        <v>2</v>
      </c>
      <c r="F6147" t="s">
        <v>164</v>
      </c>
      <c r="G6147" s="42" t="s">
        <v>225</v>
      </c>
      <c r="H6147">
        <f t="shared" si="476"/>
        <v>2023</v>
      </c>
      <c r="I6147" s="2" t="s">
        <v>139</v>
      </c>
      <c r="J6147">
        <v>15</v>
      </c>
      <c r="N6147" s="40">
        <v>28.427146679639993</v>
      </c>
      <c r="O6147" s="33">
        <f t="shared" si="475"/>
        <v>28.427146679639993</v>
      </c>
      <c r="P6147" s="22">
        <f>IF(ISNUMBER(O6147),SUMIFS(O$1:$O6147,A$1:$A6147,A6147,H$1:$H6147,H6147,D$1:$D6147,D6147),"")</f>
        <v>260.92321214197182</v>
      </c>
      <c r="AK6147" s="34">
        <v>0.28260869565217395</v>
      </c>
      <c r="AL6147" s="34">
        <v>0</v>
      </c>
      <c r="AN6147" s="36">
        <v>0.65217391304347827</v>
      </c>
      <c r="AO6147" s="34">
        <v>0.65217391304347827</v>
      </c>
      <c r="AP6147" s="34">
        <v>0</v>
      </c>
      <c r="AS6147" s="36">
        <v>6.5217391304347824E-2</v>
      </c>
    </row>
    <row r="6148" spans="1:45" x14ac:dyDescent="0.3">
      <c r="A6148" s="4" t="s">
        <v>217</v>
      </c>
      <c r="B6148" t="s">
        <v>138</v>
      </c>
      <c r="C6148" s="28">
        <v>45061</v>
      </c>
      <c r="D6148">
        <v>3</v>
      </c>
      <c r="F6148" t="s">
        <v>164</v>
      </c>
      <c r="G6148" s="42" t="s">
        <v>225</v>
      </c>
      <c r="H6148">
        <f t="shared" si="476"/>
        <v>2023</v>
      </c>
      <c r="I6148" s="2" t="s">
        <v>139</v>
      </c>
      <c r="J6148">
        <v>15</v>
      </c>
      <c r="N6148" s="40">
        <v>31.477081384471472</v>
      </c>
      <c r="O6148" s="33">
        <f t="shared" si="475"/>
        <v>31.477081384471472</v>
      </c>
      <c r="P6148" s="22">
        <f>IF(ISNUMBER(O6148),SUMIFS(O$1:$O6148,A$1:$A6148,A6148,H$1:$H6148,H6148,D$1:$D6148,D6148),"")</f>
        <v>209.44380270956341</v>
      </c>
      <c r="AK6148" s="34">
        <v>0.16091954022988506</v>
      </c>
      <c r="AL6148" s="34">
        <v>0</v>
      </c>
      <c r="AN6148" s="36">
        <v>0.83908045977011503</v>
      </c>
      <c r="AO6148" s="34">
        <v>0.83908045977011503</v>
      </c>
      <c r="AP6148" s="34">
        <v>0</v>
      </c>
      <c r="AS6148" s="36">
        <v>0</v>
      </c>
    </row>
    <row r="6149" spans="1:45" x14ac:dyDescent="0.3">
      <c r="A6149" s="4" t="s">
        <v>217</v>
      </c>
      <c r="B6149" t="s">
        <v>138</v>
      </c>
      <c r="C6149" s="28">
        <v>45061</v>
      </c>
      <c r="D6149">
        <v>4</v>
      </c>
      <c r="F6149" t="s">
        <v>164</v>
      </c>
      <c r="G6149" s="42" t="s">
        <v>225</v>
      </c>
      <c r="H6149">
        <f t="shared" si="476"/>
        <v>2023</v>
      </c>
      <c r="I6149" s="2" t="s">
        <v>139</v>
      </c>
      <c r="J6149">
        <v>15</v>
      </c>
      <c r="N6149" s="40">
        <v>24.90393852065322</v>
      </c>
      <c r="O6149" s="33">
        <f t="shared" si="475"/>
        <v>24.90393852065322</v>
      </c>
      <c r="P6149" s="22">
        <f>IF(ISNUMBER(O6149),SUMIFS(O$1:$O6149,A$1:$A6149,A6149,H$1:$H6149,H6149,D$1:$D6149,D6149),"")</f>
        <v>339.56599118383275</v>
      </c>
      <c r="AK6149" s="34">
        <v>0.28125</v>
      </c>
      <c r="AL6149" s="34">
        <v>0</v>
      </c>
      <c r="AN6149" s="36">
        <v>0.71874999999999989</v>
      </c>
      <c r="AO6149" s="34">
        <v>0.71874999999999989</v>
      </c>
      <c r="AP6149" s="34">
        <v>0</v>
      </c>
      <c r="AS6149" s="36">
        <v>0</v>
      </c>
    </row>
    <row r="6150" spans="1:45" x14ac:dyDescent="0.3">
      <c r="A6150" s="4" t="s">
        <v>217</v>
      </c>
      <c r="B6150" t="s">
        <v>138</v>
      </c>
      <c r="C6150" s="28">
        <v>45061</v>
      </c>
      <c r="D6150">
        <v>5</v>
      </c>
      <c r="F6150" t="s">
        <v>164</v>
      </c>
      <c r="G6150" s="42" t="s">
        <v>225</v>
      </c>
      <c r="H6150">
        <f t="shared" si="476"/>
        <v>2023</v>
      </c>
      <c r="I6150" s="2" t="s">
        <v>139</v>
      </c>
      <c r="J6150">
        <v>15</v>
      </c>
      <c r="N6150" s="40">
        <v>26.607495069033529</v>
      </c>
      <c r="O6150" s="33">
        <f t="shared" si="475"/>
        <v>26.607495069033529</v>
      </c>
      <c r="P6150" s="22">
        <f>IF(ISNUMBER(O6150),SUMIFS(O$1:$O6150,A$1:$A6150,A6150,H$1:$H6150,H6150,D$1:$D6150,D6150),"")</f>
        <v>267.89325799574249</v>
      </c>
      <c r="AK6150" s="34">
        <v>0.16842105263157894</v>
      </c>
      <c r="AL6150" s="34">
        <v>0</v>
      </c>
      <c r="AN6150" s="36">
        <v>0.83157894736842108</v>
      </c>
      <c r="AO6150" s="34">
        <v>0.83157894736842108</v>
      </c>
      <c r="AP6150" s="34">
        <v>0</v>
      </c>
      <c r="AS6150" s="36">
        <v>0</v>
      </c>
    </row>
    <row r="6151" spans="1:45" x14ac:dyDescent="0.3">
      <c r="A6151" s="4" t="s">
        <v>217</v>
      </c>
      <c r="B6151" t="s">
        <v>138</v>
      </c>
      <c r="C6151" s="28">
        <v>45111</v>
      </c>
      <c r="D6151">
        <v>1</v>
      </c>
      <c r="F6151" t="s">
        <v>164</v>
      </c>
      <c r="G6151" s="42" t="s">
        <v>225</v>
      </c>
      <c r="H6151">
        <f t="shared" si="476"/>
        <v>2023</v>
      </c>
      <c r="I6151" s="2" t="s">
        <v>139</v>
      </c>
      <c r="J6151">
        <v>16</v>
      </c>
      <c r="N6151" s="40">
        <v>87.742402586459804</v>
      </c>
      <c r="O6151" s="33">
        <f t="shared" si="475"/>
        <v>87.742402586459804</v>
      </c>
      <c r="P6151" s="22">
        <f>IF(ISNUMBER(O6151),SUMIFS(O$1:$O6151,A$1:$A6151,A6151,H$1:$H6151,H6151,D$1:$D6151,D6151),"")</f>
        <v>458.94950372480332</v>
      </c>
      <c r="AK6151" s="34">
        <v>0.30434782608695654</v>
      </c>
      <c r="AL6151" s="34">
        <v>0</v>
      </c>
      <c r="AN6151" s="36">
        <v>0.53623188405797106</v>
      </c>
      <c r="AO6151" s="34">
        <v>0.53623188405797106</v>
      </c>
      <c r="AP6151" s="34">
        <v>0</v>
      </c>
      <c r="AS6151" s="36">
        <v>0.15942028985507245</v>
      </c>
    </row>
    <row r="6152" spans="1:45" x14ac:dyDescent="0.3">
      <c r="A6152" s="4" t="s">
        <v>217</v>
      </c>
      <c r="B6152" t="s">
        <v>138</v>
      </c>
      <c r="C6152" s="28">
        <v>45111</v>
      </c>
      <c r="D6152">
        <v>2</v>
      </c>
      <c r="F6152" t="s">
        <v>164</v>
      </c>
      <c r="G6152" s="42" t="s">
        <v>225</v>
      </c>
      <c r="H6152">
        <f t="shared" si="476"/>
        <v>2023</v>
      </c>
      <c r="I6152" s="2" t="s">
        <v>139</v>
      </c>
      <c r="J6152">
        <v>16</v>
      </c>
      <c r="N6152" s="40">
        <v>135.68471549423631</v>
      </c>
      <c r="O6152" s="33">
        <f t="shared" si="475"/>
        <v>135.68471549423631</v>
      </c>
      <c r="P6152" s="22">
        <f>IF(ISNUMBER(O6152),SUMIFS(O$1:$O6152,A$1:$A6152,A6152,H$1:$H6152,H6152,D$1:$D6152,D6152),"")</f>
        <v>396.60792763620816</v>
      </c>
      <c r="AK6152" s="34">
        <v>0.48085106382978726</v>
      </c>
      <c r="AL6152" s="34">
        <v>0</v>
      </c>
      <c r="AN6152" s="36">
        <v>0.51914893617021274</v>
      </c>
      <c r="AO6152" s="34">
        <v>0.51914893617021274</v>
      </c>
      <c r="AP6152" s="34">
        <v>0</v>
      </c>
      <c r="AS6152" s="36">
        <v>0</v>
      </c>
    </row>
    <row r="6153" spans="1:45" x14ac:dyDescent="0.3">
      <c r="A6153" s="4" t="s">
        <v>217</v>
      </c>
      <c r="B6153" t="s">
        <v>138</v>
      </c>
      <c r="C6153" s="28">
        <v>45111</v>
      </c>
      <c r="D6153">
        <v>3</v>
      </c>
      <c r="F6153" t="s">
        <v>164</v>
      </c>
      <c r="G6153" s="42" t="s">
        <v>225</v>
      </c>
      <c r="H6153">
        <f t="shared" si="476"/>
        <v>2023</v>
      </c>
      <c r="I6153" s="2" t="s">
        <v>139</v>
      </c>
      <c r="J6153">
        <v>16</v>
      </c>
      <c r="N6153" s="40">
        <v>0</v>
      </c>
      <c r="O6153" s="33">
        <f t="shared" si="475"/>
        <v>0</v>
      </c>
      <c r="P6153" s="22">
        <f>IF(ISNUMBER(O6153),SUMIFS(O$1:$O6153,A$1:$A6153,A6153,H$1:$H6153,H6153,D$1:$D6153,D6153),"")</f>
        <v>209.44380270956341</v>
      </c>
      <c r="AK6153" s="34">
        <v>0.42553191489361702</v>
      </c>
      <c r="AL6153" s="34">
        <v>0</v>
      </c>
      <c r="AN6153" s="36">
        <v>0.57446808510638292</v>
      </c>
      <c r="AO6153" s="34">
        <v>0.57446808510638292</v>
      </c>
      <c r="AP6153" s="34">
        <v>0</v>
      </c>
      <c r="AS6153" s="36">
        <v>0</v>
      </c>
    </row>
    <row r="6154" spans="1:45" x14ac:dyDescent="0.3">
      <c r="A6154" s="4" t="s">
        <v>217</v>
      </c>
      <c r="B6154" t="s">
        <v>138</v>
      </c>
      <c r="C6154" s="28">
        <v>45111</v>
      </c>
      <c r="D6154">
        <v>4</v>
      </c>
      <c r="F6154" t="s">
        <v>164</v>
      </c>
      <c r="G6154" s="42" t="s">
        <v>225</v>
      </c>
      <c r="H6154">
        <f t="shared" si="476"/>
        <v>2023</v>
      </c>
      <c r="I6154" s="2" t="s">
        <v>139</v>
      </c>
      <c r="J6154">
        <v>16</v>
      </c>
      <c r="N6154" s="40">
        <v>130.59786315071605</v>
      </c>
      <c r="O6154" s="33">
        <f t="shared" si="475"/>
        <v>130.59786315071605</v>
      </c>
      <c r="P6154" s="22">
        <f>IF(ISNUMBER(O6154),SUMIFS(O$1:$O6154,A$1:$A6154,A6154,H$1:$H6154,H6154,D$1:$D6154,D6154),"")</f>
        <v>470.16385433454877</v>
      </c>
      <c r="AK6154" s="34">
        <v>0.47094801223241589</v>
      </c>
      <c r="AL6154" s="34">
        <v>0</v>
      </c>
      <c r="AN6154" s="36">
        <v>0.52905198776758411</v>
      </c>
      <c r="AO6154" s="34">
        <v>0.52905198776758411</v>
      </c>
      <c r="AP6154" s="34">
        <v>0</v>
      </c>
      <c r="AS6154" s="36">
        <v>0</v>
      </c>
    </row>
    <row r="6155" spans="1:45" x14ac:dyDescent="0.3">
      <c r="A6155" s="4" t="s">
        <v>217</v>
      </c>
      <c r="B6155" t="s">
        <v>138</v>
      </c>
      <c r="C6155" s="28">
        <v>45111</v>
      </c>
      <c r="D6155">
        <v>5</v>
      </c>
      <c r="F6155" t="s">
        <v>164</v>
      </c>
      <c r="G6155" s="42" t="s">
        <v>225</v>
      </c>
      <c r="H6155">
        <f t="shared" si="476"/>
        <v>2023</v>
      </c>
      <c r="I6155" s="2" t="s">
        <v>139</v>
      </c>
      <c r="J6155">
        <v>16</v>
      </c>
      <c r="N6155" s="40">
        <v>166.90345211690104</v>
      </c>
      <c r="O6155" s="33">
        <f t="shared" si="475"/>
        <v>166.90345211690104</v>
      </c>
      <c r="P6155" s="22">
        <f>IF(ISNUMBER(O6155),SUMIFS(O$1:$O6155,A$1:$A6155,A6155,H$1:$H6155,H6155,D$1:$D6155,D6155),"")</f>
        <v>434.7967101126435</v>
      </c>
      <c r="AK6155" s="34">
        <v>0.42672413793103453</v>
      </c>
      <c r="AL6155" s="34">
        <v>0</v>
      </c>
      <c r="AN6155" s="36">
        <v>0.45258620689655171</v>
      </c>
      <c r="AO6155" s="34">
        <v>0.45258620689655171</v>
      </c>
      <c r="AP6155" s="34">
        <v>0</v>
      </c>
      <c r="AS6155" s="36">
        <v>0.12068965517241378</v>
      </c>
    </row>
    <row r="6156" spans="1:45" x14ac:dyDescent="0.3">
      <c r="A6156" s="4" t="s">
        <v>217</v>
      </c>
      <c r="B6156" t="s">
        <v>138</v>
      </c>
      <c r="C6156" s="28">
        <v>45173</v>
      </c>
      <c r="D6156">
        <v>1</v>
      </c>
      <c r="F6156" t="s">
        <v>164</v>
      </c>
      <c r="G6156" s="42" t="s">
        <v>225</v>
      </c>
      <c r="H6156">
        <f t="shared" si="476"/>
        <v>2023</v>
      </c>
      <c r="I6156" s="2" t="s">
        <v>139</v>
      </c>
      <c r="J6156">
        <v>17</v>
      </c>
      <c r="N6156" s="40">
        <v>62.568783036929119</v>
      </c>
      <c r="O6156" s="33">
        <f t="shared" si="475"/>
        <v>62.568783036929119</v>
      </c>
      <c r="P6156" s="22">
        <f>IF(ISNUMBER(O6156),SUMIFS(O$1:$O6156,A$1:$A6156,A6156,H$1:$H6156,H6156,D$1:$D6156,D6156),"")</f>
        <v>521.5182867617325</v>
      </c>
      <c r="AK6156" s="34">
        <v>0.30434782608695654</v>
      </c>
      <c r="AL6156" s="34">
        <v>0</v>
      </c>
      <c r="AN6156" s="36">
        <v>0.53623188405797106</v>
      </c>
      <c r="AO6156" s="34">
        <v>0.53623188405797106</v>
      </c>
      <c r="AP6156" s="34">
        <v>0</v>
      </c>
      <c r="AS6156" s="36">
        <v>0.15942028985507245</v>
      </c>
    </row>
    <row r="6157" spans="1:45" x14ac:dyDescent="0.3">
      <c r="A6157" s="4" t="s">
        <v>217</v>
      </c>
      <c r="B6157" t="s">
        <v>138</v>
      </c>
      <c r="C6157" s="28">
        <v>45173</v>
      </c>
      <c r="D6157">
        <v>2</v>
      </c>
      <c r="F6157" t="s">
        <v>164</v>
      </c>
      <c r="G6157" s="42" t="s">
        <v>225</v>
      </c>
      <c r="H6157">
        <f t="shared" si="476"/>
        <v>2023</v>
      </c>
      <c r="I6157" s="2" t="s">
        <v>139</v>
      </c>
      <c r="J6157">
        <v>17</v>
      </c>
      <c r="N6157" s="40">
        <v>115.04574171490931</v>
      </c>
      <c r="O6157" s="33">
        <f t="shared" si="475"/>
        <v>115.04574171490931</v>
      </c>
      <c r="P6157" s="22">
        <f>IF(ISNUMBER(O6157),SUMIFS(O$1:$O6157,A$1:$A6157,A6157,H$1:$H6157,H6157,D$1:$D6157,D6157),"")</f>
        <v>511.65366935111746</v>
      </c>
      <c r="AK6157" s="34">
        <v>0.48085106382978732</v>
      </c>
      <c r="AL6157" s="34">
        <v>0</v>
      </c>
      <c r="AN6157" s="36">
        <v>0.51914893617021274</v>
      </c>
      <c r="AO6157" s="34">
        <v>0.51914893617021274</v>
      </c>
      <c r="AP6157" s="34">
        <v>0</v>
      </c>
      <c r="AS6157" s="36">
        <v>0</v>
      </c>
    </row>
    <row r="6158" spans="1:45" x14ac:dyDescent="0.3">
      <c r="A6158" s="4" t="s">
        <v>217</v>
      </c>
      <c r="B6158" t="s">
        <v>138</v>
      </c>
      <c r="C6158" s="28">
        <v>45173</v>
      </c>
      <c r="D6158">
        <v>3</v>
      </c>
      <c r="F6158" t="s">
        <v>164</v>
      </c>
      <c r="G6158" s="42" t="s">
        <v>225</v>
      </c>
      <c r="H6158">
        <f t="shared" si="476"/>
        <v>2023</v>
      </c>
      <c r="I6158" s="2" t="s">
        <v>139</v>
      </c>
      <c r="J6158">
        <v>17</v>
      </c>
      <c r="N6158" s="40">
        <v>52.879406294933041</v>
      </c>
      <c r="O6158" s="33">
        <f t="shared" si="475"/>
        <v>52.879406294933041</v>
      </c>
      <c r="P6158" s="22">
        <f>IF(ISNUMBER(O6158),SUMIFS(O$1:$O6158,A$1:$A6158,A6158,H$1:$H6158,H6158,D$1:$D6158,D6158),"")</f>
        <v>262.32320900449645</v>
      </c>
      <c r="AK6158" s="34">
        <v>0.42553191489361702</v>
      </c>
      <c r="AL6158" s="34">
        <v>0</v>
      </c>
      <c r="AN6158" s="36">
        <v>0.57446808510638292</v>
      </c>
      <c r="AO6158" s="34">
        <v>0.57446808510638292</v>
      </c>
      <c r="AP6158" s="34">
        <v>0</v>
      </c>
      <c r="AS6158" s="36">
        <v>0</v>
      </c>
    </row>
    <row r="6159" spans="1:45" x14ac:dyDescent="0.3">
      <c r="A6159" s="4" t="s">
        <v>217</v>
      </c>
      <c r="B6159" t="s">
        <v>138</v>
      </c>
      <c r="C6159" s="28">
        <v>45173</v>
      </c>
      <c r="D6159">
        <v>4</v>
      </c>
      <c r="F6159" t="s">
        <v>164</v>
      </c>
      <c r="G6159" s="42" t="s">
        <v>225</v>
      </c>
      <c r="H6159">
        <f t="shared" si="476"/>
        <v>2023</v>
      </c>
      <c r="I6159" s="2" t="s">
        <v>139</v>
      </c>
      <c r="J6159">
        <v>17</v>
      </c>
      <c r="N6159" s="40">
        <v>90.775324371336907</v>
      </c>
      <c r="O6159" s="33">
        <f t="shared" si="475"/>
        <v>90.775324371336907</v>
      </c>
      <c r="P6159" s="22">
        <f>IF(ISNUMBER(O6159),SUMIFS(O$1:$O6159,A$1:$A6159,A6159,H$1:$H6159,H6159,D$1:$D6159,D6159),"")</f>
        <v>560.93917870588564</v>
      </c>
      <c r="AK6159" s="34">
        <v>0.47094801223241589</v>
      </c>
      <c r="AL6159" s="34">
        <v>0</v>
      </c>
      <c r="AN6159" s="36">
        <v>0.52905198776758411</v>
      </c>
      <c r="AO6159" s="34">
        <v>0.52905198776758411</v>
      </c>
      <c r="AP6159" s="34">
        <v>0</v>
      </c>
      <c r="AS6159" s="36">
        <v>0</v>
      </c>
    </row>
    <row r="6160" spans="1:45" x14ac:dyDescent="0.3">
      <c r="A6160" s="4" t="s">
        <v>217</v>
      </c>
      <c r="B6160" t="s">
        <v>138</v>
      </c>
      <c r="C6160" s="28">
        <v>45173</v>
      </c>
      <c r="D6160">
        <v>5</v>
      </c>
      <c r="F6160" t="s">
        <v>164</v>
      </c>
      <c r="G6160" s="42" t="s">
        <v>225</v>
      </c>
      <c r="H6160">
        <f t="shared" si="476"/>
        <v>2023</v>
      </c>
      <c r="I6160" s="2" t="s">
        <v>139</v>
      </c>
      <c r="J6160">
        <v>17</v>
      </c>
      <c r="N6160" s="40">
        <v>83.828449083366792</v>
      </c>
      <c r="O6160" s="33">
        <f t="shared" si="475"/>
        <v>83.828449083366792</v>
      </c>
      <c r="P6160" s="22">
        <f>IF(ISNUMBER(O6160),SUMIFS(O$1:$O6160,A$1:$A6160,A6160,H$1:$H6160,H6160,D$1:$D6160,D6160),"")</f>
        <v>518.62515919601026</v>
      </c>
      <c r="AK6160" s="34">
        <v>0.42672413793103453</v>
      </c>
      <c r="AL6160" s="34">
        <v>0</v>
      </c>
      <c r="AN6160" s="36">
        <v>0.45258620689655177</v>
      </c>
      <c r="AO6160" s="34">
        <v>0.45258620689655177</v>
      </c>
      <c r="AP6160" s="34">
        <v>0</v>
      </c>
      <c r="AS6160" s="36">
        <v>0.12068965517241378</v>
      </c>
    </row>
    <row r="6161" spans="1:45" x14ac:dyDescent="0.3">
      <c r="A6161" s="4" t="s">
        <v>217</v>
      </c>
      <c r="B6161" t="s">
        <v>138</v>
      </c>
      <c r="C6161" s="28">
        <v>45212</v>
      </c>
      <c r="D6161">
        <v>1</v>
      </c>
      <c r="F6161" t="s">
        <v>164</v>
      </c>
      <c r="G6161" s="42" t="s">
        <v>225</v>
      </c>
      <c r="H6161">
        <f t="shared" si="476"/>
        <v>2023</v>
      </c>
      <c r="I6161" s="2" t="s">
        <v>139</v>
      </c>
      <c r="J6161">
        <v>18</v>
      </c>
      <c r="N6161" s="40">
        <v>160.06629031257481</v>
      </c>
      <c r="O6161" s="33">
        <f t="shared" si="475"/>
        <v>160.06629031257481</v>
      </c>
      <c r="P6161" s="22">
        <f>IF(ISNUMBER(O6161),SUMIFS(O$1:$O6161,A$1:$A6161,A6161,H$1:$H6161,H6161,D$1:$D6161,D6161),"")</f>
        <v>681.58457707430728</v>
      </c>
      <c r="AK6161" s="34">
        <v>0.17361111111111108</v>
      </c>
      <c r="AL6161" s="34">
        <v>0</v>
      </c>
      <c r="AN6161" s="36">
        <v>0.78819444444444442</v>
      </c>
      <c r="AO6161" s="34">
        <v>0.57638888888888884</v>
      </c>
      <c r="AP6161" s="34">
        <v>0.21180555555555552</v>
      </c>
      <c r="AS6161" s="36">
        <v>3.8194444444444441E-2</v>
      </c>
    </row>
    <row r="6162" spans="1:45" x14ac:dyDescent="0.3">
      <c r="A6162" s="4" t="s">
        <v>217</v>
      </c>
      <c r="B6162" t="s">
        <v>138</v>
      </c>
      <c r="C6162" s="28">
        <v>45212</v>
      </c>
      <c r="D6162">
        <v>2</v>
      </c>
      <c r="F6162" t="s">
        <v>164</v>
      </c>
      <c r="G6162" s="42" t="s">
        <v>225</v>
      </c>
      <c r="H6162">
        <f t="shared" si="476"/>
        <v>2023</v>
      </c>
      <c r="I6162" s="2" t="s">
        <v>139</v>
      </c>
      <c r="J6162">
        <v>18</v>
      </c>
      <c r="N6162" s="40">
        <v>153.63827140564618</v>
      </c>
      <c r="O6162" s="33">
        <f t="shared" si="475"/>
        <v>153.63827140564618</v>
      </c>
      <c r="P6162" s="22">
        <f>IF(ISNUMBER(O6162),SUMIFS(O$1:$O6162,A$1:$A6162,A6162,H$1:$H6162,H6162,D$1:$D6162,D6162),"")</f>
        <v>665.29194075676367</v>
      </c>
      <c r="AK6162" s="34">
        <v>0.1891891891891892</v>
      </c>
      <c r="AL6162" s="34">
        <v>0</v>
      </c>
      <c r="AN6162" s="36">
        <v>0.78153153153153154</v>
      </c>
      <c r="AO6162" s="34">
        <v>0.48198198198198194</v>
      </c>
      <c r="AP6162" s="34">
        <v>0.2995495495495496</v>
      </c>
      <c r="AS6162" s="36">
        <v>2.9279279279279282E-2</v>
      </c>
    </row>
    <row r="6163" spans="1:45" x14ac:dyDescent="0.3">
      <c r="A6163" s="4" t="s">
        <v>217</v>
      </c>
      <c r="B6163" t="s">
        <v>138</v>
      </c>
      <c r="C6163" s="28">
        <v>45212</v>
      </c>
      <c r="D6163">
        <v>3</v>
      </c>
      <c r="F6163" t="s">
        <v>164</v>
      </c>
      <c r="G6163" s="42" t="s">
        <v>225</v>
      </c>
      <c r="H6163">
        <f t="shared" si="476"/>
        <v>2023</v>
      </c>
      <c r="I6163" s="2" t="s">
        <v>139</v>
      </c>
      <c r="J6163">
        <v>18</v>
      </c>
      <c r="N6163" s="40">
        <v>145.462728065768</v>
      </c>
      <c r="O6163" s="33">
        <f t="shared" si="475"/>
        <v>145.462728065768</v>
      </c>
      <c r="P6163" s="22">
        <f>IF(ISNUMBER(O6163),SUMIFS(O$1:$O6163,A$1:$A6163,A6163,H$1:$H6163,H6163,D$1:$D6163,D6163),"")</f>
        <v>407.78593707026448</v>
      </c>
      <c r="AK6163" s="34">
        <v>0.35549132947976886</v>
      </c>
      <c r="AL6163" s="34">
        <v>0</v>
      </c>
      <c r="AN6163" s="36">
        <v>0.64450867052023131</v>
      </c>
      <c r="AO6163" s="34">
        <v>0.43930635838150295</v>
      </c>
      <c r="AP6163" s="34">
        <v>0.20520231213872836</v>
      </c>
      <c r="AS6163" s="36">
        <v>0</v>
      </c>
    </row>
    <row r="6164" spans="1:45" x14ac:dyDescent="0.3">
      <c r="A6164" s="4" t="s">
        <v>217</v>
      </c>
      <c r="B6164" t="s">
        <v>138</v>
      </c>
      <c r="C6164" s="28">
        <v>45212</v>
      </c>
      <c r="D6164">
        <v>4</v>
      </c>
      <c r="F6164" t="s">
        <v>164</v>
      </c>
      <c r="G6164" s="42" t="s">
        <v>225</v>
      </c>
      <c r="H6164">
        <f t="shared" si="476"/>
        <v>2023</v>
      </c>
      <c r="I6164" s="2" t="s">
        <v>139</v>
      </c>
      <c r="J6164">
        <v>18</v>
      </c>
      <c r="N6164" s="40">
        <v>204.85252917229559</v>
      </c>
      <c r="O6164" s="33">
        <f t="shared" si="475"/>
        <v>204.85252917229559</v>
      </c>
      <c r="P6164" s="22">
        <f>IF(ISNUMBER(O6164),SUMIFS(O$1:$O6164,A$1:$A6164,A6164,H$1:$H6164,H6164,D$1:$D6164,D6164),"")</f>
        <v>765.79170787818123</v>
      </c>
      <c r="AK6164" s="34">
        <v>0.46114864864864863</v>
      </c>
      <c r="AL6164" s="34">
        <v>0</v>
      </c>
      <c r="AN6164" s="36">
        <v>0.53885135135135132</v>
      </c>
      <c r="AO6164" s="34">
        <v>0.4425675675675676</v>
      </c>
      <c r="AP6164" s="34">
        <v>9.6283783783783786E-2</v>
      </c>
      <c r="AS6164" s="36">
        <v>0</v>
      </c>
    </row>
    <row r="6165" spans="1:45" x14ac:dyDescent="0.3">
      <c r="A6165" s="4" t="s">
        <v>217</v>
      </c>
      <c r="B6165" t="s">
        <v>138</v>
      </c>
      <c r="C6165" s="28">
        <v>45212</v>
      </c>
      <c r="D6165">
        <v>5</v>
      </c>
      <c r="F6165" t="s">
        <v>164</v>
      </c>
      <c r="G6165" s="42" t="s">
        <v>225</v>
      </c>
      <c r="H6165">
        <f t="shared" si="476"/>
        <v>2023</v>
      </c>
      <c r="I6165" s="2" t="s">
        <v>139</v>
      </c>
      <c r="J6165">
        <v>18</v>
      </c>
      <c r="N6165" s="40">
        <v>210.63096908722181</v>
      </c>
      <c r="O6165" s="33">
        <f t="shared" si="475"/>
        <v>210.63096908722181</v>
      </c>
      <c r="P6165" s="22">
        <f>IF(ISNUMBER(O6165),SUMIFS(O$1:$O6165,A$1:$A6165,A6165,H$1:$H6165,H6165,D$1:$D6165,D6165),"")</f>
        <v>729.2561282832321</v>
      </c>
      <c r="AK6165" s="34">
        <v>0.28879310344827591</v>
      </c>
      <c r="AL6165" s="34">
        <v>0</v>
      </c>
      <c r="AN6165" s="36">
        <v>0.70474137931034486</v>
      </c>
      <c r="AO6165" s="34">
        <v>0.67672413793103459</v>
      </c>
      <c r="AP6165" s="34">
        <v>2.8017241379310352E-2</v>
      </c>
      <c r="AS6165" s="36">
        <v>6.465517241379312E-3</v>
      </c>
    </row>
    <row r="6166" spans="1:45" x14ac:dyDescent="0.3">
      <c r="A6166" s="4" t="s">
        <v>217</v>
      </c>
      <c r="B6166" t="s">
        <v>138</v>
      </c>
      <c r="C6166" s="28">
        <v>45253</v>
      </c>
      <c r="D6166">
        <v>1</v>
      </c>
      <c r="F6166" t="s">
        <v>164</v>
      </c>
      <c r="G6166" s="42" t="s">
        <v>225</v>
      </c>
      <c r="H6166">
        <f t="shared" si="476"/>
        <v>2023</v>
      </c>
      <c r="I6166" s="2" t="s">
        <v>139</v>
      </c>
      <c r="J6166">
        <v>19</v>
      </c>
      <c r="N6166" s="40">
        <v>91.391935154281057</v>
      </c>
      <c r="O6166" s="33">
        <f t="shared" si="475"/>
        <v>91.391935154281057</v>
      </c>
      <c r="P6166" s="22">
        <f>IF(ISNUMBER(O6166),SUMIFS(O$1:$O6166,A$1:$A6166,A6166,H$1:$H6166,H6166,D$1:$D6166,D6166),"")</f>
        <v>772.97651222858838</v>
      </c>
      <c r="AK6166" s="34">
        <v>0.17151162790697674</v>
      </c>
      <c r="AL6166" s="34">
        <v>0</v>
      </c>
      <c r="AN6166" s="36">
        <v>0.68071705426356577</v>
      </c>
      <c r="AO6166" s="34">
        <v>0.39728682170542629</v>
      </c>
      <c r="AP6166" s="34">
        <v>0.28343023255813948</v>
      </c>
      <c r="AS6166" s="36">
        <v>0.14777131782945735</v>
      </c>
    </row>
    <row r="6167" spans="1:45" x14ac:dyDescent="0.3">
      <c r="A6167" s="4" t="s">
        <v>217</v>
      </c>
      <c r="B6167" t="s">
        <v>138</v>
      </c>
      <c r="C6167" s="28">
        <v>45253</v>
      </c>
      <c r="D6167">
        <v>2</v>
      </c>
      <c r="F6167" t="s">
        <v>164</v>
      </c>
      <c r="G6167" s="42" t="s">
        <v>225</v>
      </c>
      <c r="H6167">
        <f t="shared" si="476"/>
        <v>2023</v>
      </c>
      <c r="I6167" s="2" t="s">
        <v>139</v>
      </c>
      <c r="J6167">
        <v>19</v>
      </c>
      <c r="N6167" s="40">
        <v>84.18458424502532</v>
      </c>
      <c r="O6167" s="33">
        <f t="shared" si="475"/>
        <v>84.18458424502532</v>
      </c>
      <c r="P6167" s="22">
        <f>IF(ISNUMBER(O6167),SUMIFS(O$1:$O6167,A$1:$A6167,A6167,H$1:$H6167,H6167,D$1:$D6167,D6167),"")</f>
        <v>749.47652500178901</v>
      </c>
      <c r="AK6167" s="34">
        <v>0.16307692307692306</v>
      </c>
      <c r="AL6167" s="34">
        <v>0</v>
      </c>
      <c r="AN6167" s="36">
        <v>0.78769230769230769</v>
      </c>
      <c r="AO6167" s="34">
        <v>0.52923076923076917</v>
      </c>
      <c r="AP6167" s="34">
        <v>0.25846153846153846</v>
      </c>
      <c r="AS6167" s="36">
        <v>4.9230769230769231E-2</v>
      </c>
    </row>
    <row r="6168" spans="1:45" x14ac:dyDescent="0.3">
      <c r="A6168" s="4" t="s">
        <v>217</v>
      </c>
      <c r="B6168" t="s">
        <v>138</v>
      </c>
      <c r="C6168" s="28">
        <v>45253</v>
      </c>
      <c r="D6168">
        <v>3</v>
      </c>
      <c r="F6168" t="s">
        <v>164</v>
      </c>
      <c r="G6168" s="42" t="s">
        <v>225</v>
      </c>
      <c r="H6168">
        <f t="shared" si="476"/>
        <v>2023</v>
      </c>
      <c r="I6168" s="2" t="s">
        <v>139</v>
      </c>
      <c r="J6168">
        <v>19</v>
      </c>
      <c r="N6168" s="40">
        <v>113.0445829737461</v>
      </c>
      <c r="O6168" s="33">
        <f t="shared" si="475"/>
        <v>113.0445829737461</v>
      </c>
      <c r="P6168" s="22">
        <f>IF(ISNUMBER(O6168),SUMIFS(O$1:$O6168,A$1:$A6168,A6168,H$1:$H6168,H6168,D$1:$D6168,D6168),"")</f>
        <v>520.83052004401054</v>
      </c>
      <c r="AK6168" s="34">
        <v>0.34687499999999999</v>
      </c>
      <c r="AL6168" s="34">
        <v>0</v>
      </c>
      <c r="AN6168" s="36">
        <v>0.63437500000000002</v>
      </c>
      <c r="AO6168" s="34">
        <v>0.46875</v>
      </c>
      <c r="AP6168" s="34">
        <v>0.16562499999999999</v>
      </c>
      <c r="AS6168" s="36">
        <v>1.8749999999999999E-2</v>
      </c>
    </row>
    <row r="6169" spans="1:45" x14ac:dyDescent="0.3">
      <c r="A6169" s="4" t="s">
        <v>217</v>
      </c>
      <c r="B6169" t="s">
        <v>138</v>
      </c>
      <c r="C6169" s="28">
        <v>45253</v>
      </c>
      <c r="D6169">
        <v>4</v>
      </c>
      <c r="F6169" t="s">
        <v>164</v>
      </c>
      <c r="G6169" s="42" t="s">
        <v>225</v>
      </c>
      <c r="H6169">
        <f t="shared" si="476"/>
        <v>2023</v>
      </c>
      <c r="I6169" s="2" t="s">
        <v>139</v>
      </c>
      <c r="J6169">
        <v>19</v>
      </c>
      <c r="N6169" s="40">
        <v>98.597888177254646</v>
      </c>
      <c r="O6169" s="33">
        <f t="shared" si="475"/>
        <v>98.597888177254646</v>
      </c>
      <c r="P6169" s="22">
        <f>IF(ISNUMBER(O6169),SUMIFS(O$1:$O6169,A$1:$A6169,A6169,H$1:$H6169,H6169,D$1:$D6169,D6169),"")</f>
        <v>864.38959605543585</v>
      </c>
      <c r="AK6169" s="34">
        <v>0.67058823529411771</v>
      </c>
      <c r="AL6169" s="34">
        <v>0</v>
      </c>
      <c r="AN6169" s="36">
        <v>0.32941176470588235</v>
      </c>
      <c r="AO6169" s="34">
        <v>0.14313725490196078</v>
      </c>
      <c r="AP6169" s="34">
        <v>0.18627450980392157</v>
      </c>
      <c r="AS6169" s="36">
        <v>0</v>
      </c>
    </row>
    <row r="6170" spans="1:45" x14ac:dyDescent="0.3">
      <c r="A6170" s="4" t="s">
        <v>217</v>
      </c>
      <c r="B6170" t="s">
        <v>138</v>
      </c>
      <c r="C6170" s="28">
        <v>45253</v>
      </c>
      <c r="D6170">
        <v>5</v>
      </c>
      <c r="F6170" t="s">
        <v>164</v>
      </c>
      <c r="G6170" s="42" t="s">
        <v>225</v>
      </c>
      <c r="H6170">
        <f t="shared" si="476"/>
        <v>2023</v>
      </c>
      <c r="I6170" s="2" t="s">
        <v>139</v>
      </c>
      <c r="J6170">
        <v>19</v>
      </c>
      <c r="N6170" s="40">
        <v>97.0686165698244</v>
      </c>
      <c r="O6170" s="33">
        <f t="shared" si="475"/>
        <v>97.0686165698244</v>
      </c>
      <c r="P6170" s="22">
        <f>IF(ISNUMBER(O6170),SUMIFS(O$1:$O6170,A$1:$A6170,A6170,H$1:$H6170,H6170,D$1:$D6170,D6170),"")</f>
        <v>826.32474485305647</v>
      </c>
      <c r="AK6170" s="34">
        <v>0.21963824289405687</v>
      </c>
      <c r="AL6170" s="34">
        <v>0</v>
      </c>
      <c r="AN6170" s="36">
        <v>0.7777777777777779</v>
      </c>
      <c r="AO6170" s="34">
        <v>0.48837209302325585</v>
      </c>
      <c r="AP6170" s="34">
        <v>0.289405684754522</v>
      </c>
      <c r="AS6170" s="36">
        <v>2.5839793281653752E-3</v>
      </c>
    </row>
    <row r="6171" spans="1:45" x14ac:dyDescent="0.3">
      <c r="A6171" s="4" t="s">
        <v>217</v>
      </c>
      <c r="B6171" t="s">
        <v>138</v>
      </c>
      <c r="C6171" s="28">
        <v>45301</v>
      </c>
      <c r="D6171">
        <v>1</v>
      </c>
      <c r="F6171" t="s">
        <v>164</v>
      </c>
      <c r="G6171" s="42" t="s">
        <v>225</v>
      </c>
      <c r="H6171">
        <f t="shared" si="476"/>
        <v>2024</v>
      </c>
      <c r="I6171" s="2" t="s">
        <v>139</v>
      </c>
      <c r="J6171">
        <v>20</v>
      </c>
      <c r="N6171" s="40">
        <v>103.65691956651096</v>
      </c>
      <c r="O6171" s="33">
        <f t="shared" si="475"/>
        <v>103.65691956651096</v>
      </c>
      <c r="P6171" s="22">
        <f>IF(ISNUMBER(O6171),SUMIFS(O$1:$O6171,A$1:$A6171,A6171,H$1:$H6171,H6171,D$1:$D6171,D6171),"")</f>
        <v>103.65691956651096</v>
      </c>
      <c r="AK6171" s="34">
        <v>4.2328042328042326E-2</v>
      </c>
      <c r="AL6171" s="34">
        <v>0</v>
      </c>
      <c r="AN6171" s="36">
        <v>0.75925925925925919</v>
      </c>
      <c r="AO6171" s="34">
        <v>0.45767195767195762</v>
      </c>
      <c r="AP6171" s="34">
        <v>0.30158730158730157</v>
      </c>
      <c r="AS6171" s="36">
        <v>0.1984126984126984</v>
      </c>
    </row>
    <row r="6172" spans="1:45" x14ac:dyDescent="0.3">
      <c r="A6172" s="4" t="s">
        <v>217</v>
      </c>
      <c r="B6172" t="s">
        <v>138</v>
      </c>
      <c r="C6172" s="28">
        <v>45301</v>
      </c>
      <c r="D6172">
        <v>2</v>
      </c>
      <c r="F6172" t="s">
        <v>164</v>
      </c>
      <c r="G6172" s="42" t="s">
        <v>225</v>
      </c>
      <c r="H6172">
        <f t="shared" si="476"/>
        <v>2024</v>
      </c>
      <c r="I6172" s="2" t="s">
        <v>139</v>
      </c>
      <c r="J6172">
        <v>20</v>
      </c>
      <c r="N6172" s="40">
        <v>83.573889955937176</v>
      </c>
      <c r="O6172" s="33">
        <f t="shared" si="475"/>
        <v>83.573889955937176</v>
      </c>
      <c r="P6172" s="22">
        <f>IF(ISNUMBER(O6172),SUMIFS(O$1:$O6172,A$1:$A6172,A6172,H$1:$H6172,H6172,D$1:$D6172,D6172),"")</f>
        <v>83.573889955937176</v>
      </c>
      <c r="AK6172" s="34">
        <v>0.4294670846394984</v>
      </c>
      <c r="AL6172" s="34">
        <v>0</v>
      </c>
      <c r="AN6172" s="36">
        <v>0.50470219435736674</v>
      </c>
      <c r="AO6172" s="34">
        <v>0.31347962382445138</v>
      </c>
      <c r="AP6172" s="34">
        <v>0.19122257053291533</v>
      </c>
      <c r="AS6172" s="36">
        <v>6.5830721003134793E-2</v>
      </c>
    </row>
    <row r="6173" spans="1:45" x14ac:dyDescent="0.3">
      <c r="A6173" s="4" t="s">
        <v>217</v>
      </c>
      <c r="B6173" t="s">
        <v>138</v>
      </c>
      <c r="C6173" s="28">
        <v>45301</v>
      </c>
      <c r="D6173">
        <v>3</v>
      </c>
      <c r="F6173" t="s">
        <v>164</v>
      </c>
      <c r="G6173" s="42" t="s">
        <v>225</v>
      </c>
      <c r="H6173">
        <f t="shared" si="476"/>
        <v>2024</v>
      </c>
      <c r="I6173" s="2" t="s">
        <v>139</v>
      </c>
      <c r="J6173">
        <v>20</v>
      </c>
      <c r="N6173" s="40">
        <v>76.285818624467439</v>
      </c>
      <c r="O6173" s="33">
        <f t="shared" si="475"/>
        <v>76.285818624467439</v>
      </c>
      <c r="P6173" s="22">
        <f>IF(ISNUMBER(O6173),SUMIFS(O$1:$O6173,A$1:$A6173,A6173,H$1:$H6173,H6173,D$1:$D6173,D6173),"")</f>
        <v>76.285818624467439</v>
      </c>
      <c r="AK6173" s="34">
        <v>0.33426966292134835</v>
      </c>
      <c r="AL6173" s="34">
        <v>0</v>
      </c>
      <c r="AN6173" s="36">
        <v>0.61516853932584281</v>
      </c>
      <c r="AO6173" s="34">
        <v>0.27808988764044951</v>
      </c>
      <c r="AP6173" s="34">
        <v>0.3370786516853933</v>
      </c>
      <c r="AS6173" s="36">
        <v>5.0561797752809001E-2</v>
      </c>
    </row>
    <row r="6174" spans="1:45" x14ac:dyDescent="0.3">
      <c r="A6174" s="4" t="s">
        <v>217</v>
      </c>
      <c r="B6174" t="s">
        <v>138</v>
      </c>
      <c r="C6174" s="28">
        <v>45301</v>
      </c>
      <c r="D6174">
        <v>4</v>
      </c>
      <c r="F6174" t="s">
        <v>164</v>
      </c>
      <c r="G6174" s="42" t="s">
        <v>225</v>
      </c>
      <c r="H6174">
        <f t="shared" si="476"/>
        <v>2024</v>
      </c>
      <c r="I6174" s="2" t="s">
        <v>139</v>
      </c>
      <c r="J6174">
        <v>20</v>
      </c>
      <c r="N6174" s="40">
        <v>96.398984883592647</v>
      </c>
      <c r="O6174" s="33">
        <f t="shared" si="475"/>
        <v>96.398984883592647</v>
      </c>
      <c r="P6174" s="22">
        <f>IF(ISNUMBER(O6174),SUMIFS(O$1:$O6174,A$1:$A6174,A6174,H$1:$H6174,H6174,D$1:$D6174,D6174),"")</f>
        <v>96.398984883592647</v>
      </c>
      <c r="AK6174" s="34">
        <v>0.36807817589576552</v>
      </c>
      <c r="AL6174" s="34">
        <v>0</v>
      </c>
      <c r="AN6174" s="36">
        <v>0.52768729641693812</v>
      </c>
      <c r="AO6174" s="34">
        <v>0.18892508143322476</v>
      </c>
      <c r="AP6174" s="34">
        <v>0.33876221498371339</v>
      </c>
      <c r="AS6174" s="36">
        <v>0.10423452768729642</v>
      </c>
    </row>
    <row r="6175" spans="1:45" x14ac:dyDescent="0.3">
      <c r="A6175" s="4" t="s">
        <v>217</v>
      </c>
      <c r="B6175" t="s">
        <v>138</v>
      </c>
      <c r="C6175" s="28">
        <v>45301</v>
      </c>
      <c r="D6175">
        <v>5</v>
      </c>
      <c r="F6175" t="s">
        <v>164</v>
      </c>
      <c r="G6175" s="42" t="s">
        <v>225</v>
      </c>
      <c r="H6175">
        <f t="shared" si="476"/>
        <v>2024</v>
      </c>
      <c r="I6175" s="2" t="s">
        <v>139</v>
      </c>
      <c r="J6175">
        <v>20</v>
      </c>
      <c r="N6175" s="40">
        <v>89.095684222236201</v>
      </c>
      <c r="O6175" s="33">
        <f t="shared" si="475"/>
        <v>89.095684222236201</v>
      </c>
      <c r="P6175" s="22">
        <f>IF(ISNUMBER(O6175),SUMIFS(O$1:$O6175,A$1:$A6175,A6175,H$1:$H6175,H6175,D$1:$D6175,D6175),"")</f>
        <v>89.095684222236201</v>
      </c>
      <c r="AK6175" s="34">
        <v>0</v>
      </c>
      <c r="AL6175" s="34">
        <v>0</v>
      </c>
      <c r="AN6175" s="36">
        <v>0.87939698492462315</v>
      </c>
      <c r="AO6175" s="34">
        <v>0.45226130653266333</v>
      </c>
      <c r="AP6175" s="34">
        <v>0.42713567839195982</v>
      </c>
      <c r="AS6175" s="36">
        <v>0.12060301507537689</v>
      </c>
    </row>
    <row r="6176" spans="1:45" x14ac:dyDescent="0.3">
      <c r="A6176" s="4" t="s">
        <v>217</v>
      </c>
      <c r="B6176" t="s">
        <v>138</v>
      </c>
      <c r="C6176" s="28">
        <v>45353</v>
      </c>
      <c r="D6176">
        <v>1</v>
      </c>
      <c r="F6176" t="s">
        <v>164</v>
      </c>
      <c r="G6176" s="42" t="s">
        <v>225</v>
      </c>
      <c r="H6176">
        <f t="shared" si="476"/>
        <v>2024</v>
      </c>
      <c r="I6176" s="2" t="s">
        <v>139</v>
      </c>
      <c r="J6176">
        <v>21</v>
      </c>
      <c r="N6176" s="40">
        <v>72.938657972403462</v>
      </c>
      <c r="O6176" s="33">
        <f t="shared" si="475"/>
        <v>72.938657972403462</v>
      </c>
      <c r="P6176" s="22">
        <f>IF(ISNUMBER(O6176),SUMIFS(O$1:$O6176,A$1:$A6176,A6176,H$1:$H6176,H6176,D$1:$D6176,D6176),"")</f>
        <v>176.59557753891443</v>
      </c>
      <c r="AK6176" s="34">
        <v>3.9436619718309855E-2</v>
      </c>
      <c r="AL6176" s="34">
        <v>0</v>
      </c>
      <c r="AN6176" s="36">
        <v>0.23943661971830987</v>
      </c>
      <c r="AO6176" s="34">
        <v>0.16338028169014085</v>
      </c>
      <c r="AP6176" s="34">
        <v>7.6056338028169024E-2</v>
      </c>
      <c r="AS6176" s="36">
        <v>0.72112676056338032</v>
      </c>
    </row>
    <row r="6177" spans="1:45" x14ac:dyDescent="0.3">
      <c r="A6177" s="4" t="s">
        <v>217</v>
      </c>
      <c r="B6177" t="s">
        <v>138</v>
      </c>
      <c r="C6177" s="28">
        <v>45353</v>
      </c>
      <c r="D6177">
        <v>2</v>
      </c>
      <c r="F6177" t="s">
        <v>164</v>
      </c>
      <c r="G6177" s="42" t="s">
        <v>225</v>
      </c>
      <c r="H6177">
        <f t="shared" si="476"/>
        <v>2024</v>
      </c>
      <c r="I6177" s="2" t="s">
        <v>139</v>
      </c>
      <c r="J6177">
        <v>21</v>
      </c>
      <c r="N6177" s="40">
        <v>56.957755885790618</v>
      </c>
      <c r="O6177" s="33">
        <f t="shared" si="475"/>
        <v>56.957755885790618</v>
      </c>
      <c r="P6177" s="22">
        <f>IF(ISNUMBER(O6177),SUMIFS(O$1:$O6177,A$1:$A6177,A6177,H$1:$H6177,H6177,D$1:$D6177,D6177),"")</f>
        <v>140.53164584172779</v>
      </c>
      <c r="AK6177" s="34">
        <v>0.16</v>
      </c>
      <c r="AL6177" s="34">
        <v>0</v>
      </c>
      <c r="AN6177" s="36">
        <v>0.71</v>
      </c>
      <c r="AO6177" s="34">
        <v>0.51500000000000001</v>
      </c>
      <c r="AP6177" s="34">
        <v>0.19500000000000001</v>
      </c>
      <c r="AS6177" s="36">
        <v>0.13</v>
      </c>
    </row>
    <row r="6178" spans="1:45" x14ac:dyDescent="0.3">
      <c r="A6178" s="4" t="s">
        <v>217</v>
      </c>
      <c r="B6178" t="s">
        <v>138</v>
      </c>
      <c r="C6178" s="28">
        <v>45353</v>
      </c>
      <c r="D6178">
        <v>3</v>
      </c>
      <c r="F6178" t="s">
        <v>164</v>
      </c>
      <c r="G6178" s="42" t="s">
        <v>225</v>
      </c>
      <c r="H6178">
        <f t="shared" si="476"/>
        <v>2024</v>
      </c>
      <c r="I6178" s="2" t="s">
        <v>139</v>
      </c>
      <c r="J6178">
        <v>21</v>
      </c>
      <c r="N6178" s="40">
        <v>76.635774959461372</v>
      </c>
      <c r="O6178" s="33">
        <f t="shared" si="475"/>
        <v>76.635774959461372</v>
      </c>
      <c r="P6178" s="22">
        <f>IF(ISNUMBER(O6178),SUMIFS(O$1:$O6178,A$1:$A6178,A6178,H$1:$H6178,H6178,D$1:$D6178,D6178),"")</f>
        <v>152.92159358392882</v>
      </c>
      <c r="AK6178" s="34">
        <v>0.22677595628415301</v>
      </c>
      <c r="AL6178" s="34">
        <v>0</v>
      </c>
      <c r="AN6178" s="36">
        <v>0.20218579234972678</v>
      </c>
      <c r="AO6178" s="34">
        <v>0.1721311475409836</v>
      </c>
      <c r="AP6178" s="34">
        <v>3.0054644808743172E-2</v>
      </c>
      <c r="AS6178" s="36">
        <v>0.57103825136612019</v>
      </c>
    </row>
    <row r="6179" spans="1:45" x14ac:dyDescent="0.3">
      <c r="A6179" s="4" t="s">
        <v>217</v>
      </c>
      <c r="B6179" t="s">
        <v>138</v>
      </c>
      <c r="C6179" s="28">
        <v>45353</v>
      </c>
      <c r="D6179">
        <v>4</v>
      </c>
      <c r="F6179" t="s">
        <v>164</v>
      </c>
      <c r="G6179" s="42" t="s">
        <v>225</v>
      </c>
      <c r="H6179">
        <f t="shared" si="476"/>
        <v>2024</v>
      </c>
      <c r="I6179" s="2" t="s">
        <v>139</v>
      </c>
      <c r="J6179">
        <v>21</v>
      </c>
      <c r="N6179" s="40">
        <v>158.64166052845297</v>
      </c>
      <c r="O6179" s="33">
        <f t="shared" ref="O6179:O6242" si="477">IF(LEN(N6179)&gt;0,N6179,"")</f>
        <v>158.64166052845297</v>
      </c>
      <c r="P6179" s="22">
        <f>IF(ISNUMBER(O6179),SUMIFS(O$1:$O6179,A$1:$A6179,A6179,H$1:$H6179,H6179,D$1:$D6179,D6179),"")</f>
        <v>255.04064541204562</v>
      </c>
      <c r="AK6179" s="34">
        <v>0.33670033670033667</v>
      </c>
      <c r="AL6179" s="34">
        <v>0</v>
      </c>
      <c r="AN6179" s="36">
        <v>0.25589225589225584</v>
      </c>
      <c r="AO6179" s="34">
        <v>7.7441077441077422E-2</v>
      </c>
      <c r="AP6179" s="34">
        <v>0.17845117845117842</v>
      </c>
      <c r="AS6179" s="36">
        <v>0.40740740740740733</v>
      </c>
    </row>
    <row r="6180" spans="1:45" x14ac:dyDescent="0.3">
      <c r="A6180" s="4" t="s">
        <v>217</v>
      </c>
      <c r="B6180" t="s">
        <v>138</v>
      </c>
      <c r="C6180" s="28">
        <v>45353</v>
      </c>
      <c r="D6180">
        <v>5</v>
      </c>
      <c r="F6180" t="s">
        <v>164</v>
      </c>
      <c r="G6180" s="42" t="s">
        <v>225</v>
      </c>
      <c r="H6180">
        <f t="shared" si="476"/>
        <v>2024</v>
      </c>
      <c r="I6180" s="2" t="s">
        <v>139</v>
      </c>
      <c r="J6180">
        <v>21</v>
      </c>
      <c r="N6180" s="40">
        <v>77.719215109813064</v>
      </c>
      <c r="O6180" s="33">
        <f t="shared" si="477"/>
        <v>77.719215109813064</v>
      </c>
      <c r="P6180" s="22">
        <f>IF(ISNUMBER(O6180),SUMIFS(O$1:$O6180,A$1:$A6180,A6180,H$1:$H6180,H6180,D$1:$D6180,D6180),"")</f>
        <v>166.81489933204927</v>
      </c>
      <c r="AK6180" s="34">
        <v>0.143646408839779</v>
      </c>
      <c r="AL6180" s="34">
        <v>0</v>
      </c>
      <c r="AN6180" s="36">
        <v>0.25690607734806625</v>
      </c>
      <c r="AO6180" s="34">
        <v>0.19060773480662982</v>
      </c>
      <c r="AP6180" s="34">
        <v>6.6298342541436461E-2</v>
      </c>
      <c r="AS6180" s="36">
        <v>0.59944751381215466</v>
      </c>
    </row>
    <row r="6181" spans="1:45" x14ac:dyDescent="0.3">
      <c r="A6181" s="4" t="s">
        <v>217</v>
      </c>
      <c r="B6181" t="s">
        <v>138</v>
      </c>
      <c r="C6181" s="28">
        <v>45410</v>
      </c>
      <c r="D6181">
        <v>1</v>
      </c>
      <c r="F6181" t="s">
        <v>164</v>
      </c>
      <c r="G6181" s="42" t="s">
        <v>225</v>
      </c>
      <c r="H6181">
        <f t="shared" si="476"/>
        <v>2024</v>
      </c>
      <c r="I6181" s="2" t="s">
        <v>139</v>
      </c>
      <c r="J6181">
        <v>22</v>
      </c>
      <c r="N6181" s="40">
        <v>176.16332827863874</v>
      </c>
      <c r="O6181" s="33">
        <f t="shared" si="477"/>
        <v>176.16332827863874</v>
      </c>
      <c r="P6181" s="22">
        <f>IF(ISNUMBER(O6181),SUMIFS(O$1:$O6181,A$1:$A6181,A6181,H$1:$H6181,H6181,D$1:$D6181,D6181),"")</f>
        <v>352.75890581755317</v>
      </c>
      <c r="AK6181" s="34">
        <v>0.34803921568627449</v>
      </c>
      <c r="AL6181" s="34">
        <v>0</v>
      </c>
      <c r="AN6181" s="36">
        <v>0.50980392156862753</v>
      </c>
      <c r="AO6181" s="34">
        <v>0.50980392156862753</v>
      </c>
      <c r="AP6181" s="34">
        <v>0</v>
      </c>
      <c r="AS6181" s="36">
        <v>0.14215686274509803</v>
      </c>
    </row>
    <row r="6182" spans="1:45" x14ac:dyDescent="0.3">
      <c r="A6182" s="4" t="s">
        <v>217</v>
      </c>
      <c r="B6182" t="s">
        <v>138</v>
      </c>
      <c r="C6182" s="28">
        <v>45410</v>
      </c>
      <c r="D6182">
        <v>2</v>
      </c>
      <c r="F6182" t="s">
        <v>164</v>
      </c>
      <c r="G6182" s="42" t="s">
        <v>225</v>
      </c>
      <c r="H6182">
        <f t="shared" si="476"/>
        <v>2024</v>
      </c>
      <c r="I6182" s="2" t="s">
        <v>139</v>
      </c>
      <c r="J6182">
        <v>22</v>
      </c>
      <c r="N6182" s="40">
        <v>168.70433691668103</v>
      </c>
      <c r="O6182" s="33">
        <f t="shared" si="477"/>
        <v>168.70433691668103</v>
      </c>
      <c r="P6182" s="22">
        <f>IF(ISNUMBER(O6182),SUMIFS(O$1:$O6182,A$1:$A6182,A6182,H$1:$H6182,H6182,D$1:$D6182,D6182),"")</f>
        <v>309.2359827584088</v>
      </c>
      <c r="AK6182" s="34">
        <v>0.55339805825242716</v>
      </c>
      <c r="AL6182" s="34">
        <v>0</v>
      </c>
      <c r="AN6182" s="36">
        <v>0.39482200647249188</v>
      </c>
      <c r="AO6182" s="34">
        <v>0.39482200647249188</v>
      </c>
      <c r="AP6182" s="34">
        <v>0</v>
      </c>
      <c r="AS6182" s="36">
        <v>5.1779935275080909E-2</v>
      </c>
    </row>
    <row r="6183" spans="1:45" x14ac:dyDescent="0.3">
      <c r="A6183" s="4" t="s">
        <v>217</v>
      </c>
      <c r="B6183" t="s">
        <v>138</v>
      </c>
      <c r="C6183" s="28">
        <v>45410</v>
      </c>
      <c r="D6183">
        <v>3</v>
      </c>
      <c r="F6183" t="s">
        <v>164</v>
      </c>
      <c r="G6183" s="42" t="s">
        <v>225</v>
      </c>
      <c r="H6183">
        <f t="shared" si="476"/>
        <v>2024</v>
      </c>
      <c r="I6183" s="2" t="s">
        <v>139</v>
      </c>
      <c r="J6183">
        <v>22</v>
      </c>
      <c r="N6183" s="40">
        <v>74.821080026024717</v>
      </c>
      <c r="O6183" s="33">
        <f t="shared" si="477"/>
        <v>74.821080026024717</v>
      </c>
      <c r="P6183" s="22">
        <f>IF(ISNUMBER(O6183),SUMIFS(O$1:$O6183,A$1:$A6183,A6183,H$1:$H6183,H6183,D$1:$D6183,D6183),"")</f>
        <v>227.74267360995356</v>
      </c>
      <c r="AK6183" s="34">
        <v>0.64224137931034475</v>
      </c>
      <c r="AL6183" s="34">
        <v>0</v>
      </c>
      <c r="AN6183" s="36">
        <v>0.24568965517241378</v>
      </c>
      <c r="AO6183" s="34">
        <v>0.24568965517241378</v>
      </c>
      <c r="AP6183" s="34">
        <v>0</v>
      </c>
      <c r="AS6183" s="36">
        <v>0.11206896551724137</v>
      </c>
    </row>
    <row r="6184" spans="1:45" x14ac:dyDescent="0.3">
      <c r="A6184" s="4" t="s">
        <v>217</v>
      </c>
      <c r="B6184" t="s">
        <v>138</v>
      </c>
      <c r="C6184" s="28">
        <v>45410</v>
      </c>
      <c r="D6184">
        <v>4</v>
      </c>
      <c r="F6184" t="s">
        <v>164</v>
      </c>
      <c r="G6184" s="42" t="s">
        <v>225</v>
      </c>
      <c r="H6184">
        <f t="shared" si="476"/>
        <v>2024</v>
      </c>
      <c r="I6184" s="2" t="s">
        <v>139</v>
      </c>
      <c r="J6184">
        <v>22</v>
      </c>
      <c r="N6184" s="40">
        <v>115.98557334048704</v>
      </c>
      <c r="O6184" s="33">
        <f t="shared" si="477"/>
        <v>115.98557334048704</v>
      </c>
      <c r="P6184" s="22">
        <f>IF(ISNUMBER(O6184),SUMIFS(O$1:$O6184,A$1:$A6184,A6184,H$1:$H6184,H6184,D$1:$D6184,D6184),"")</f>
        <v>371.02621875253266</v>
      </c>
      <c r="AK6184" s="34">
        <v>0.62809917355371903</v>
      </c>
      <c r="AL6184" s="34">
        <v>0</v>
      </c>
      <c r="AN6184" s="36">
        <v>0.22727272727272729</v>
      </c>
      <c r="AO6184" s="34">
        <v>0.22727272727272729</v>
      </c>
      <c r="AP6184" s="34">
        <v>0</v>
      </c>
      <c r="AS6184" s="36">
        <v>0.14462809917355374</v>
      </c>
    </row>
    <row r="6185" spans="1:45" x14ac:dyDescent="0.3">
      <c r="A6185" s="4" t="s">
        <v>217</v>
      </c>
      <c r="B6185" t="s">
        <v>138</v>
      </c>
      <c r="C6185" s="28">
        <v>45410</v>
      </c>
      <c r="D6185">
        <v>5</v>
      </c>
      <c r="F6185" t="s">
        <v>164</v>
      </c>
      <c r="G6185" s="42" t="s">
        <v>225</v>
      </c>
      <c r="H6185">
        <f t="shared" si="476"/>
        <v>2024</v>
      </c>
      <c r="I6185" s="2" t="s">
        <v>139</v>
      </c>
      <c r="J6185">
        <v>22</v>
      </c>
      <c r="N6185" s="40">
        <v>133.36283541859436</v>
      </c>
      <c r="O6185" s="33">
        <f t="shared" si="477"/>
        <v>133.36283541859436</v>
      </c>
      <c r="P6185" s="22">
        <f>IF(ISNUMBER(O6185),SUMIFS(O$1:$O6185,A$1:$A6185,A6185,H$1:$H6185,H6185,D$1:$D6185,D6185),"")</f>
        <v>300.17773475064359</v>
      </c>
      <c r="AK6185" s="34">
        <v>0.69158878504672905</v>
      </c>
      <c r="AL6185" s="34">
        <v>0</v>
      </c>
      <c r="AN6185" s="36">
        <v>0.19626168224299068</v>
      </c>
      <c r="AO6185" s="34">
        <v>0.19626168224299068</v>
      </c>
      <c r="AP6185" s="34">
        <v>0</v>
      </c>
      <c r="AS6185" s="36">
        <v>0.11214953271028037</v>
      </c>
    </row>
    <row r="6186" spans="1:45" x14ac:dyDescent="0.3">
      <c r="A6186" s="4" t="s">
        <v>217</v>
      </c>
      <c r="B6186" t="s">
        <v>138</v>
      </c>
      <c r="C6186" s="28">
        <v>45445</v>
      </c>
      <c r="D6186">
        <v>1</v>
      </c>
      <c r="F6186" t="s">
        <v>164</v>
      </c>
      <c r="G6186" s="42" t="s">
        <v>225</v>
      </c>
      <c r="H6186">
        <f t="shared" si="476"/>
        <v>2024</v>
      </c>
      <c r="I6186" s="2" t="s">
        <v>139</v>
      </c>
      <c r="J6186">
        <v>23</v>
      </c>
      <c r="N6186" s="40">
        <v>31.504902844925805</v>
      </c>
      <c r="O6186" s="33">
        <f t="shared" si="477"/>
        <v>31.504902844925805</v>
      </c>
      <c r="P6186" s="22">
        <f>IF(ISNUMBER(O6186),SUMIFS(O$1:$O6186,A$1:$A6186,A6186,H$1:$H6186,H6186,D$1:$D6186,D6186),"")</f>
        <v>384.26380866247899</v>
      </c>
      <c r="AK6186" s="34">
        <v>0.62576687116564411</v>
      </c>
      <c r="AL6186" s="34">
        <v>0</v>
      </c>
      <c r="AN6186" s="36">
        <v>0.29447852760736193</v>
      </c>
      <c r="AO6186" s="34">
        <v>0.29447852760736193</v>
      </c>
      <c r="AP6186" s="34">
        <v>0</v>
      </c>
      <c r="AS6186" s="36">
        <v>7.9754601226993863E-2</v>
      </c>
    </row>
    <row r="6187" spans="1:45" x14ac:dyDescent="0.3">
      <c r="A6187" s="4" t="s">
        <v>217</v>
      </c>
      <c r="B6187" t="s">
        <v>138</v>
      </c>
      <c r="C6187" s="28">
        <v>45445</v>
      </c>
      <c r="D6187">
        <v>2</v>
      </c>
      <c r="F6187" t="s">
        <v>164</v>
      </c>
      <c r="G6187" s="42" t="s">
        <v>225</v>
      </c>
      <c r="H6187">
        <f t="shared" si="476"/>
        <v>2024</v>
      </c>
      <c r="I6187" s="2" t="s">
        <v>139</v>
      </c>
      <c r="J6187">
        <v>23</v>
      </c>
      <c r="N6187" s="40">
        <v>46.910803205167092</v>
      </c>
      <c r="O6187" s="33">
        <f t="shared" si="477"/>
        <v>46.910803205167092</v>
      </c>
      <c r="P6187" s="22">
        <f>IF(ISNUMBER(O6187),SUMIFS(O$1:$O6187,A$1:$A6187,A6187,H$1:$H6187,H6187,D$1:$D6187,D6187),"")</f>
        <v>356.14678596357589</v>
      </c>
      <c r="AK6187" s="34">
        <v>0.44376899696048633</v>
      </c>
      <c r="AL6187" s="34">
        <v>0</v>
      </c>
      <c r="AN6187" s="36">
        <v>0.54407294832826747</v>
      </c>
      <c r="AO6187" s="34">
        <v>0.54407294832826747</v>
      </c>
      <c r="AP6187" s="34">
        <v>0</v>
      </c>
      <c r="AS6187" s="36">
        <v>1.2158054711246202E-2</v>
      </c>
    </row>
    <row r="6188" spans="1:45" x14ac:dyDescent="0.3">
      <c r="A6188" s="4" t="s">
        <v>217</v>
      </c>
      <c r="B6188" t="s">
        <v>138</v>
      </c>
      <c r="C6188" s="28">
        <v>45445</v>
      </c>
      <c r="D6188">
        <v>3</v>
      </c>
      <c r="F6188" t="s">
        <v>164</v>
      </c>
      <c r="G6188" s="42" t="s">
        <v>225</v>
      </c>
      <c r="H6188">
        <f t="shared" si="476"/>
        <v>2024</v>
      </c>
      <c r="I6188" s="2" t="s">
        <v>139</v>
      </c>
      <c r="J6188">
        <v>23</v>
      </c>
      <c r="N6188" s="40">
        <v>27.528151192820729</v>
      </c>
      <c r="O6188" s="33">
        <f t="shared" si="477"/>
        <v>27.528151192820729</v>
      </c>
      <c r="P6188" s="22">
        <f>IF(ISNUMBER(O6188),SUMIFS(O$1:$O6188,A$1:$A6188,A6188,H$1:$H6188,H6188,D$1:$D6188,D6188),"")</f>
        <v>255.27082480277429</v>
      </c>
      <c r="AK6188" s="34">
        <v>0.57358053302433376</v>
      </c>
      <c r="AL6188" s="34">
        <v>0</v>
      </c>
      <c r="AN6188" s="36">
        <v>0.42294322132097339</v>
      </c>
      <c r="AO6188" s="34">
        <v>0.42294322132097339</v>
      </c>
      <c r="AP6188" s="34">
        <v>0</v>
      </c>
      <c r="AS6188" s="36">
        <v>3.476245654692932E-3</v>
      </c>
    </row>
    <row r="6189" spans="1:45" x14ac:dyDescent="0.3">
      <c r="A6189" s="4" t="s">
        <v>217</v>
      </c>
      <c r="B6189" t="s">
        <v>138</v>
      </c>
      <c r="C6189" s="28">
        <v>45445</v>
      </c>
      <c r="D6189">
        <v>4</v>
      </c>
      <c r="F6189" t="s">
        <v>164</v>
      </c>
      <c r="G6189" s="42" t="s">
        <v>225</v>
      </c>
      <c r="H6189">
        <f t="shared" si="476"/>
        <v>2024</v>
      </c>
      <c r="I6189" s="2" t="s">
        <v>139</v>
      </c>
      <c r="J6189">
        <v>23</v>
      </c>
      <c r="N6189" s="40">
        <v>34.42824258893512</v>
      </c>
      <c r="O6189" s="33">
        <f t="shared" si="477"/>
        <v>34.42824258893512</v>
      </c>
      <c r="P6189" s="22">
        <f>IF(ISNUMBER(O6189),SUMIFS(O$1:$O6189,A$1:$A6189,A6189,H$1:$H6189,H6189,D$1:$D6189,D6189),"")</f>
        <v>405.45446134146778</v>
      </c>
      <c r="AK6189" s="34">
        <v>0.73949579831932766</v>
      </c>
      <c r="AL6189" s="34">
        <v>0</v>
      </c>
      <c r="AN6189" s="36">
        <v>0.17226890756302515</v>
      </c>
      <c r="AO6189" s="34">
        <v>0.17226890756302515</v>
      </c>
      <c r="AP6189" s="34">
        <v>0</v>
      </c>
      <c r="AS6189" s="36">
        <v>8.8235294117647051E-2</v>
      </c>
    </row>
    <row r="6190" spans="1:45" x14ac:dyDescent="0.3">
      <c r="A6190" s="4" t="s">
        <v>217</v>
      </c>
      <c r="B6190" t="s">
        <v>138</v>
      </c>
      <c r="C6190" s="28">
        <v>45445</v>
      </c>
      <c r="D6190">
        <v>5</v>
      </c>
      <c r="F6190" t="s">
        <v>164</v>
      </c>
      <c r="G6190" s="42" t="s">
        <v>225</v>
      </c>
      <c r="H6190">
        <f t="shared" si="476"/>
        <v>2024</v>
      </c>
      <c r="I6190" s="2" t="s">
        <v>139</v>
      </c>
      <c r="J6190">
        <v>23</v>
      </c>
      <c r="N6190" s="40">
        <v>52.244191648559095</v>
      </c>
      <c r="O6190" s="33">
        <f t="shared" si="477"/>
        <v>52.244191648559095</v>
      </c>
      <c r="P6190" s="22">
        <f>IF(ISNUMBER(O6190),SUMIFS(O$1:$O6190,A$1:$A6190,A6190,H$1:$H6190,H6190,D$1:$D6190,D6190),"")</f>
        <v>352.42192639920268</v>
      </c>
      <c r="AK6190" s="34">
        <v>0.84262295081967209</v>
      </c>
      <c r="AL6190" s="34">
        <v>0</v>
      </c>
      <c r="AN6190" s="36">
        <v>0.14426229508196722</v>
      </c>
      <c r="AO6190" s="34">
        <v>0.14426229508196722</v>
      </c>
      <c r="AP6190" s="34">
        <v>0</v>
      </c>
      <c r="AS6190" s="36">
        <v>1.3114754098360656E-2</v>
      </c>
    </row>
    <row r="6191" spans="1:45" x14ac:dyDescent="0.3">
      <c r="A6191" s="4" t="s">
        <v>218</v>
      </c>
      <c r="B6191" t="s">
        <v>138</v>
      </c>
      <c r="C6191" s="28">
        <v>44356</v>
      </c>
      <c r="D6191">
        <v>1</v>
      </c>
      <c r="F6191" t="s">
        <v>165</v>
      </c>
      <c r="G6191" s="42" t="s">
        <v>226</v>
      </c>
      <c r="H6191">
        <f t="shared" si="476"/>
        <v>2021</v>
      </c>
      <c r="I6191" s="2" t="s">
        <v>139</v>
      </c>
      <c r="J6191">
        <v>1</v>
      </c>
      <c r="N6191" s="40">
        <v>108.63518036444778</v>
      </c>
      <c r="O6191" s="33">
        <f t="shared" si="477"/>
        <v>108.63518036444778</v>
      </c>
      <c r="P6191" s="22">
        <f>IF(ISNUMBER(O6191),SUMIFS(O$1:$O6191,A$1:$A6191,A6191,H$1:$H6191,H6191,D$1:$D6191,D6191),"")</f>
        <v>108.63518036444778</v>
      </c>
      <c r="AK6191" s="34">
        <v>1</v>
      </c>
      <c r="AL6191" s="34"/>
      <c r="AN6191" s="36">
        <v>6.741573033707865E-2</v>
      </c>
      <c r="AO6191" s="34"/>
      <c r="AP6191" s="34"/>
      <c r="AS6191" s="36"/>
    </row>
    <row r="6192" spans="1:45" x14ac:dyDescent="0.3">
      <c r="A6192" s="4" t="s">
        <v>218</v>
      </c>
      <c r="B6192" t="s">
        <v>138</v>
      </c>
      <c r="C6192" s="28">
        <v>44356</v>
      </c>
      <c r="D6192">
        <v>2</v>
      </c>
      <c r="F6192" t="s">
        <v>165</v>
      </c>
      <c r="G6192" s="42" t="s">
        <v>226</v>
      </c>
      <c r="H6192">
        <f t="shared" si="476"/>
        <v>2021</v>
      </c>
      <c r="I6192" s="2" t="s">
        <v>139</v>
      </c>
      <c r="J6192">
        <v>1</v>
      </c>
      <c r="N6192" s="40">
        <v>75.139534883720927</v>
      </c>
      <c r="O6192" s="33">
        <f t="shared" si="477"/>
        <v>75.139534883720927</v>
      </c>
      <c r="P6192" s="22">
        <f>IF(ISNUMBER(O6192),SUMIFS(O$1:$O6192,A$1:$A6192,A6192,H$1:$H6192,H6192,D$1:$D6192,D6192),"")</f>
        <v>75.139534883720927</v>
      </c>
      <c r="AK6192" s="34">
        <v>1</v>
      </c>
      <c r="AL6192" s="34"/>
      <c r="AN6192" s="36">
        <v>8.9552238805970158E-2</v>
      </c>
      <c r="AO6192" s="34"/>
      <c r="AP6192" s="34"/>
      <c r="AS6192" s="36"/>
    </row>
    <row r="6193" spans="1:45" x14ac:dyDescent="0.3">
      <c r="A6193" s="4" t="s">
        <v>218</v>
      </c>
      <c r="B6193" t="s">
        <v>138</v>
      </c>
      <c r="C6193" s="28">
        <v>44356</v>
      </c>
      <c r="D6193">
        <v>3</v>
      </c>
      <c r="F6193" t="s">
        <v>165</v>
      </c>
      <c r="G6193" s="42" t="s">
        <v>226</v>
      </c>
      <c r="H6193">
        <f t="shared" si="476"/>
        <v>2021</v>
      </c>
      <c r="I6193" s="2" t="s">
        <v>139</v>
      </c>
      <c r="J6193">
        <v>1</v>
      </c>
      <c r="N6193" s="40">
        <v>87.02294197031037</v>
      </c>
      <c r="O6193" s="33">
        <f t="shared" si="477"/>
        <v>87.02294197031037</v>
      </c>
      <c r="P6193" s="22">
        <f>IF(ISNUMBER(O6193),SUMIFS(O$1:$O6193,A$1:$A6193,A6193,H$1:$H6193,H6193,D$1:$D6193,D6193),"")</f>
        <v>87.02294197031037</v>
      </c>
      <c r="AK6193" s="34">
        <v>0.98684210526315785</v>
      </c>
      <c r="AL6193" s="34"/>
      <c r="AN6193" s="36">
        <v>5.8823529411764705E-2</v>
      </c>
      <c r="AO6193" s="34"/>
      <c r="AP6193" s="34"/>
      <c r="AS6193" s="36"/>
    </row>
    <row r="6194" spans="1:45" x14ac:dyDescent="0.3">
      <c r="A6194" s="4" t="s">
        <v>218</v>
      </c>
      <c r="B6194" t="s">
        <v>138</v>
      </c>
      <c r="C6194" s="28">
        <v>44356</v>
      </c>
      <c r="D6194">
        <v>4</v>
      </c>
      <c r="F6194" t="s">
        <v>165</v>
      </c>
      <c r="G6194" s="42" t="s">
        <v>226</v>
      </c>
      <c r="H6194">
        <f t="shared" si="476"/>
        <v>2021</v>
      </c>
      <c r="I6194" s="2" t="s">
        <v>139</v>
      </c>
      <c r="J6194">
        <v>1</v>
      </c>
      <c r="N6194" s="40">
        <v>68.3186504217432</v>
      </c>
      <c r="O6194" s="33">
        <f t="shared" si="477"/>
        <v>68.3186504217432</v>
      </c>
      <c r="P6194" s="22">
        <f>IF(ISNUMBER(O6194),SUMIFS(O$1:$O6194,A$1:$A6194,A6194,H$1:$H6194,H6194,D$1:$D6194,D6194),"")</f>
        <v>68.3186504217432</v>
      </c>
      <c r="AK6194" s="34">
        <v>1</v>
      </c>
      <c r="AL6194" s="34"/>
      <c r="AN6194" s="36">
        <v>4.5977011494252873E-2</v>
      </c>
      <c r="AO6194" s="34"/>
      <c r="AP6194" s="34"/>
      <c r="AS6194" s="36"/>
    </row>
    <row r="6195" spans="1:45" x14ac:dyDescent="0.3">
      <c r="A6195" s="4" t="s">
        <v>218</v>
      </c>
      <c r="B6195" t="s">
        <v>138</v>
      </c>
      <c r="C6195" s="28">
        <v>44356</v>
      </c>
      <c r="D6195">
        <v>5</v>
      </c>
      <c r="F6195" t="s">
        <v>165</v>
      </c>
      <c r="G6195" s="42" t="s">
        <v>226</v>
      </c>
      <c r="H6195">
        <f t="shared" si="476"/>
        <v>2021</v>
      </c>
      <c r="I6195" s="2" t="s">
        <v>139</v>
      </c>
      <c r="J6195">
        <v>1</v>
      </c>
      <c r="N6195" s="40">
        <v>87.385892116182561</v>
      </c>
      <c r="O6195" s="33">
        <f t="shared" si="477"/>
        <v>87.385892116182561</v>
      </c>
      <c r="P6195" s="22">
        <f>IF(ISNUMBER(O6195),SUMIFS(O$1:$O6195,A$1:$A6195,A6195,H$1:$H6195,H6195,D$1:$D6195,D6195),"")</f>
        <v>87.385892116182561</v>
      </c>
      <c r="AK6195" s="34">
        <v>1</v>
      </c>
      <c r="AL6195" s="34"/>
      <c r="AN6195" s="36">
        <v>0.01</v>
      </c>
      <c r="AO6195" s="34"/>
      <c r="AP6195" s="34"/>
      <c r="AS6195" s="36"/>
    </row>
    <row r="6196" spans="1:45" x14ac:dyDescent="0.3">
      <c r="A6196" s="4" t="s">
        <v>218</v>
      </c>
      <c r="B6196" t="s">
        <v>138</v>
      </c>
      <c r="C6196" s="28">
        <v>44382</v>
      </c>
      <c r="D6196">
        <v>1</v>
      </c>
      <c r="F6196" t="s">
        <v>165</v>
      </c>
      <c r="G6196" s="42" t="s">
        <v>226</v>
      </c>
      <c r="H6196">
        <f t="shared" si="476"/>
        <v>2021</v>
      </c>
      <c r="I6196" s="2" t="s">
        <v>139</v>
      </c>
      <c r="J6196">
        <v>2</v>
      </c>
      <c r="N6196" s="40">
        <v>114.09412955465589</v>
      </c>
      <c r="O6196" s="33">
        <f t="shared" si="477"/>
        <v>114.09412955465589</v>
      </c>
      <c r="P6196" s="22">
        <f>IF(ISNUMBER(O6196),SUMIFS(O$1:$O6196,A$1:$A6196,A6196,H$1:$H6196,H6196,D$1:$D6196,D6196),"")</f>
        <v>222.72930991910368</v>
      </c>
      <c r="AK6196" s="49">
        <v>0.9380952380952382</v>
      </c>
      <c r="AL6196" s="34"/>
      <c r="AN6196" s="36">
        <v>6.1904761904761907E-2</v>
      </c>
      <c r="AO6196" s="34"/>
      <c r="AP6196" s="34"/>
      <c r="AS6196" s="36"/>
    </row>
    <row r="6197" spans="1:45" x14ac:dyDescent="0.3">
      <c r="A6197" s="4" t="s">
        <v>218</v>
      </c>
      <c r="B6197" t="s">
        <v>138</v>
      </c>
      <c r="C6197" s="28">
        <v>44382</v>
      </c>
      <c r="D6197">
        <v>2</v>
      </c>
      <c r="F6197" t="s">
        <v>165</v>
      </c>
      <c r="G6197" s="42" t="s">
        <v>226</v>
      </c>
      <c r="H6197">
        <f t="shared" si="476"/>
        <v>2021</v>
      </c>
      <c r="I6197" s="2" t="s">
        <v>139</v>
      </c>
      <c r="J6197">
        <v>2</v>
      </c>
      <c r="N6197" s="40">
        <v>108.07102272727272</v>
      </c>
      <c r="O6197" s="33">
        <f t="shared" si="477"/>
        <v>108.07102272727272</v>
      </c>
      <c r="P6197" s="22">
        <f>IF(ISNUMBER(O6197),SUMIFS(O$1:$O6197,A$1:$A6197,A6197,H$1:$H6197,H6197,D$1:$D6197,D6197),"")</f>
        <v>183.21055761099365</v>
      </c>
      <c r="AK6197" s="49">
        <v>0.93236714975845414</v>
      </c>
      <c r="AL6197" s="34"/>
      <c r="AN6197" s="36">
        <v>6.7632850241545903E-2</v>
      </c>
      <c r="AO6197" s="34"/>
      <c r="AP6197" s="34"/>
      <c r="AS6197" s="36"/>
    </row>
    <row r="6198" spans="1:45" x14ac:dyDescent="0.3">
      <c r="A6198" s="4" t="s">
        <v>218</v>
      </c>
      <c r="B6198" t="s">
        <v>138</v>
      </c>
      <c r="C6198" s="28">
        <v>44382</v>
      </c>
      <c r="D6198">
        <v>3</v>
      </c>
      <c r="F6198" t="s">
        <v>165</v>
      </c>
      <c r="G6198" s="42" t="s">
        <v>226</v>
      </c>
      <c r="H6198">
        <f t="shared" si="476"/>
        <v>2021</v>
      </c>
      <c r="I6198" s="2" t="s">
        <v>139</v>
      </c>
      <c r="J6198">
        <v>2</v>
      </c>
      <c r="N6198" s="40">
        <v>107.04273504273506</v>
      </c>
      <c r="O6198" s="33">
        <f t="shared" si="477"/>
        <v>107.04273504273506</v>
      </c>
      <c r="P6198" s="22">
        <f>IF(ISNUMBER(O6198),SUMIFS(O$1:$O6198,A$1:$A6198,A6198,H$1:$H6198,H6198,D$1:$D6198,D6198),"")</f>
        <v>194.06567701304544</v>
      </c>
      <c r="AK6198" s="49">
        <v>0.99379982285208146</v>
      </c>
      <c r="AL6198" s="34"/>
      <c r="AN6198" s="36">
        <v>6.2001771479185119E-3</v>
      </c>
      <c r="AO6198" s="34"/>
      <c r="AP6198" s="34"/>
      <c r="AS6198" s="36"/>
    </row>
    <row r="6199" spans="1:45" x14ac:dyDescent="0.3">
      <c r="A6199" s="4" t="s">
        <v>218</v>
      </c>
      <c r="B6199" t="s">
        <v>138</v>
      </c>
      <c r="C6199" s="28">
        <v>44382</v>
      </c>
      <c r="D6199">
        <v>4</v>
      </c>
      <c r="F6199" t="s">
        <v>165</v>
      </c>
      <c r="G6199" s="42" t="s">
        <v>226</v>
      </c>
      <c r="H6199">
        <f t="shared" si="476"/>
        <v>2021</v>
      </c>
      <c r="I6199" s="2" t="s">
        <v>139</v>
      </c>
      <c r="J6199">
        <v>2</v>
      </c>
      <c r="N6199" s="40">
        <v>76.54247391952309</v>
      </c>
      <c r="O6199" s="33">
        <f t="shared" si="477"/>
        <v>76.54247391952309</v>
      </c>
      <c r="P6199" s="22">
        <f>IF(ISNUMBER(O6199),SUMIFS(O$1:$O6199,A$1:$A6199,A6199,H$1:$H6199,H6199,D$1:$D6199,D6199),"")</f>
        <v>144.8611243412663</v>
      </c>
      <c r="AK6199" s="49">
        <v>0.96363636363636362</v>
      </c>
      <c r="AL6199" s="34"/>
      <c r="AN6199" s="36">
        <v>3.6363636363636362E-2</v>
      </c>
      <c r="AO6199" s="34"/>
      <c r="AP6199" s="34"/>
      <c r="AS6199" s="36"/>
    </row>
    <row r="6200" spans="1:45" x14ac:dyDescent="0.3">
      <c r="A6200" s="4" t="s">
        <v>218</v>
      </c>
      <c r="B6200" t="s">
        <v>138</v>
      </c>
      <c r="C6200" s="28">
        <v>44382</v>
      </c>
      <c r="D6200">
        <v>5</v>
      </c>
      <c r="F6200" t="s">
        <v>165</v>
      </c>
      <c r="G6200" s="42" t="s">
        <v>226</v>
      </c>
      <c r="H6200">
        <f t="shared" si="476"/>
        <v>2021</v>
      </c>
      <c r="I6200" s="2" t="s">
        <v>139</v>
      </c>
      <c r="J6200">
        <v>2</v>
      </c>
      <c r="N6200" s="40">
        <v>147.57769203788143</v>
      </c>
      <c r="O6200" s="33">
        <f t="shared" si="477"/>
        <v>147.57769203788143</v>
      </c>
      <c r="P6200" s="22">
        <f>IF(ISNUMBER(O6200),SUMIFS(O$1:$O6200,A$1:$A6200,A6200,H$1:$H6200,H6200,D$1:$D6200,D6200),"")</f>
        <v>234.96358415406399</v>
      </c>
      <c r="AK6200" s="49">
        <v>0.99563699825479923</v>
      </c>
      <c r="AL6200" s="34"/>
      <c r="AN6200" s="36">
        <v>4.3630017452006981E-3</v>
      </c>
      <c r="AO6200" s="34"/>
      <c r="AP6200" s="34"/>
      <c r="AS6200" s="36"/>
    </row>
    <row r="6201" spans="1:45" x14ac:dyDescent="0.3">
      <c r="A6201" s="4" t="s">
        <v>218</v>
      </c>
      <c r="B6201" t="s">
        <v>138</v>
      </c>
      <c r="C6201" s="28">
        <v>44424</v>
      </c>
      <c r="D6201">
        <v>1</v>
      </c>
      <c r="F6201" t="s">
        <v>165</v>
      </c>
      <c r="G6201" s="42" t="s">
        <v>226</v>
      </c>
      <c r="H6201">
        <f t="shared" si="476"/>
        <v>2021</v>
      </c>
      <c r="I6201" s="2" t="s">
        <v>139</v>
      </c>
      <c r="J6201">
        <v>3</v>
      </c>
      <c r="N6201" s="40">
        <v>82.825665859564168</v>
      </c>
      <c r="O6201" s="33">
        <f t="shared" si="477"/>
        <v>82.825665859564168</v>
      </c>
      <c r="P6201" s="22">
        <f>IF(ISNUMBER(O6201),SUMIFS(O$1:$O6201,A$1:$A6201,A6201,H$1:$H6201,H6201,D$1:$D6201,D6201),"")</f>
        <v>305.55497577866788</v>
      </c>
      <c r="AK6201" s="34">
        <v>0.82047635975826516</v>
      </c>
      <c r="AL6201" s="34"/>
      <c r="AN6201" s="36">
        <v>0.17845716317099181</v>
      </c>
      <c r="AO6201" s="34"/>
      <c r="AP6201" s="34"/>
      <c r="AS6201" s="36"/>
    </row>
    <row r="6202" spans="1:45" x14ac:dyDescent="0.3">
      <c r="A6202" s="4" t="s">
        <v>218</v>
      </c>
      <c r="B6202" t="s">
        <v>138</v>
      </c>
      <c r="C6202" s="28">
        <v>44424</v>
      </c>
      <c r="D6202">
        <v>2</v>
      </c>
      <c r="F6202" t="s">
        <v>165</v>
      </c>
      <c r="G6202" s="42" t="s">
        <v>226</v>
      </c>
      <c r="H6202">
        <f t="shared" si="476"/>
        <v>2021</v>
      </c>
      <c r="I6202" s="2" t="s">
        <v>139</v>
      </c>
      <c r="J6202">
        <v>3</v>
      </c>
      <c r="N6202" s="40">
        <v>145.78098943857702</v>
      </c>
      <c r="O6202" s="33">
        <f t="shared" si="477"/>
        <v>145.78098943857702</v>
      </c>
      <c r="P6202" s="22">
        <f>IF(ISNUMBER(O6202),SUMIFS(O$1:$O6202,A$1:$A6202,A6202,H$1:$H6202,H6202,D$1:$D6202,D6202),"")</f>
        <v>328.99154704957067</v>
      </c>
      <c r="AK6202" s="34">
        <v>0.65552384834896049</v>
      </c>
      <c r="AL6202" s="34"/>
      <c r="AN6202" s="36">
        <v>0.33836119037912765</v>
      </c>
      <c r="AO6202" s="34"/>
      <c r="AP6202" s="34"/>
      <c r="AS6202" s="36"/>
    </row>
    <row r="6203" spans="1:45" x14ac:dyDescent="0.3">
      <c r="A6203" s="4" t="s">
        <v>218</v>
      </c>
      <c r="B6203" t="s">
        <v>138</v>
      </c>
      <c r="C6203" s="28">
        <v>44424</v>
      </c>
      <c r="D6203">
        <v>3</v>
      </c>
      <c r="F6203" t="s">
        <v>165</v>
      </c>
      <c r="G6203" s="42" t="s">
        <v>226</v>
      </c>
      <c r="H6203">
        <f t="shared" si="476"/>
        <v>2021</v>
      </c>
      <c r="I6203" s="2" t="s">
        <v>139</v>
      </c>
      <c r="J6203">
        <v>3</v>
      </c>
      <c r="N6203" s="40">
        <v>144.23414634146343</v>
      </c>
      <c r="O6203" s="33">
        <f t="shared" si="477"/>
        <v>144.23414634146343</v>
      </c>
      <c r="P6203" s="22">
        <f>IF(ISNUMBER(O6203),SUMIFS(O$1:$O6203,A$1:$A6203,A6203,H$1:$H6203,H6203,D$1:$D6203,D6203),"")</f>
        <v>338.29982335450887</v>
      </c>
      <c r="AK6203" s="34">
        <v>0.82404784387787222</v>
      </c>
      <c r="AL6203" s="34"/>
      <c r="AN6203" s="36">
        <v>0.17595215612212778</v>
      </c>
      <c r="AO6203" s="34"/>
      <c r="AP6203" s="34"/>
      <c r="AS6203" s="36"/>
    </row>
    <row r="6204" spans="1:45" x14ac:dyDescent="0.3">
      <c r="A6204" s="4" t="s">
        <v>218</v>
      </c>
      <c r="B6204" t="s">
        <v>138</v>
      </c>
      <c r="C6204" s="28">
        <v>44424</v>
      </c>
      <c r="D6204">
        <v>4</v>
      </c>
      <c r="F6204" t="s">
        <v>165</v>
      </c>
      <c r="G6204" s="42" t="s">
        <v>226</v>
      </c>
      <c r="H6204">
        <f t="shared" si="476"/>
        <v>2021</v>
      </c>
      <c r="I6204" s="2" t="s">
        <v>139</v>
      </c>
      <c r="J6204">
        <v>3</v>
      </c>
      <c r="N6204" s="40">
        <v>236.44612476370511</v>
      </c>
      <c r="O6204" s="33">
        <f t="shared" si="477"/>
        <v>236.44612476370511</v>
      </c>
      <c r="P6204" s="22">
        <f>IF(ISNUMBER(O6204),SUMIFS(O$1:$O6204,A$1:$A6204,A6204,H$1:$H6204,H6204,D$1:$D6204,D6204),"")</f>
        <v>381.30724910497145</v>
      </c>
      <c r="AK6204" s="34">
        <v>0.83951734539969836</v>
      </c>
      <c r="AL6204" s="34"/>
      <c r="AN6204" s="36">
        <v>0.15927601809954753</v>
      </c>
      <c r="AO6204" s="34"/>
      <c r="AP6204" s="34"/>
      <c r="AS6204" s="36"/>
    </row>
    <row r="6205" spans="1:45" x14ac:dyDescent="0.3">
      <c r="A6205" s="4" t="s">
        <v>218</v>
      </c>
      <c r="B6205" t="s">
        <v>138</v>
      </c>
      <c r="C6205" s="28">
        <v>44424</v>
      </c>
      <c r="D6205">
        <v>5</v>
      </c>
      <c r="F6205" t="s">
        <v>165</v>
      </c>
      <c r="G6205" s="42" t="s">
        <v>226</v>
      </c>
      <c r="H6205">
        <f t="shared" si="476"/>
        <v>2021</v>
      </c>
      <c r="I6205" s="2" t="s">
        <v>139</v>
      </c>
      <c r="J6205">
        <v>3</v>
      </c>
      <c r="N6205" s="40">
        <v>159.23723228995053</v>
      </c>
      <c r="O6205" s="33">
        <f t="shared" si="477"/>
        <v>159.23723228995053</v>
      </c>
      <c r="P6205" s="22">
        <f>IF(ISNUMBER(O6205),SUMIFS(O$1:$O6205,A$1:$A6205,A6205,H$1:$H6205,H6205,D$1:$D6205,D6205),"")</f>
        <v>394.20081644401455</v>
      </c>
      <c r="AK6205" s="34">
        <v>0.85511134961094715</v>
      </c>
      <c r="AL6205" s="34"/>
      <c r="AN6205" s="36">
        <v>0.14327877649584114</v>
      </c>
      <c r="AO6205" s="34"/>
      <c r="AP6205" s="34"/>
      <c r="AS6205" s="36"/>
    </row>
    <row r="6206" spans="1:45" x14ac:dyDescent="0.3">
      <c r="A6206" s="4" t="s">
        <v>218</v>
      </c>
      <c r="B6206" t="s">
        <v>138</v>
      </c>
      <c r="C6206" s="28">
        <v>44477</v>
      </c>
      <c r="D6206">
        <v>1</v>
      </c>
      <c r="F6206" t="s">
        <v>165</v>
      </c>
      <c r="G6206" s="42" t="s">
        <v>226</v>
      </c>
      <c r="H6206">
        <f t="shared" si="476"/>
        <v>2021</v>
      </c>
      <c r="I6206" s="2" t="s">
        <v>139</v>
      </c>
      <c r="J6206">
        <v>4</v>
      </c>
      <c r="N6206" s="40">
        <v>122.40827221573679</v>
      </c>
      <c r="O6206" s="33">
        <f t="shared" si="477"/>
        <v>122.40827221573679</v>
      </c>
      <c r="P6206" s="22">
        <f>IF(ISNUMBER(O6206),SUMIFS(O$1:$O6206,A$1:$A6206,A6206,H$1:$H6206,H6206,D$1:$D6206,D6206),"")</f>
        <v>427.9632479944047</v>
      </c>
      <c r="AK6206" s="34">
        <v>0.81377744133232399</v>
      </c>
      <c r="AL6206" s="34"/>
      <c r="AN6206" s="36">
        <v>0.18622255866767601</v>
      </c>
      <c r="AO6206" s="34"/>
      <c r="AP6206" s="34"/>
      <c r="AS6206" s="36"/>
    </row>
    <row r="6207" spans="1:45" x14ac:dyDescent="0.3">
      <c r="A6207" s="4" t="s">
        <v>218</v>
      </c>
      <c r="B6207" t="s">
        <v>138</v>
      </c>
      <c r="C6207" s="28">
        <v>44477</v>
      </c>
      <c r="D6207">
        <v>2</v>
      </c>
      <c r="F6207" t="s">
        <v>165</v>
      </c>
      <c r="G6207" s="42" t="s">
        <v>226</v>
      </c>
      <c r="H6207">
        <f t="shared" ref="H6207:H6270" si="478">YEAR(C6207)</f>
        <v>2021</v>
      </c>
      <c r="I6207" s="2" t="s">
        <v>139</v>
      </c>
      <c r="J6207">
        <v>4</v>
      </c>
      <c r="N6207" s="40">
        <v>182.2448036951501</v>
      </c>
      <c r="O6207" s="33">
        <f t="shared" si="477"/>
        <v>182.2448036951501</v>
      </c>
      <c r="P6207" s="22">
        <f>IF(ISNUMBER(O6207),SUMIFS(O$1:$O6207,A$1:$A6207,A6207,H$1:$H6207,H6207,D$1:$D6207,D6207),"")</f>
        <v>511.23635074472077</v>
      </c>
      <c r="AK6207" s="34">
        <v>0.81490066225165569</v>
      </c>
      <c r="AL6207" s="34"/>
      <c r="AN6207" s="36">
        <v>0.18509933774834433</v>
      </c>
      <c r="AO6207" s="34"/>
      <c r="AP6207" s="34"/>
      <c r="AS6207" s="36"/>
    </row>
    <row r="6208" spans="1:45" x14ac:dyDescent="0.3">
      <c r="A6208" s="4" t="s">
        <v>218</v>
      </c>
      <c r="B6208" t="s">
        <v>138</v>
      </c>
      <c r="C6208" s="28">
        <v>44477</v>
      </c>
      <c r="D6208">
        <v>3</v>
      </c>
      <c r="F6208" t="s">
        <v>165</v>
      </c>
      <c r="G6208" s="42" t="s">
        <v>226</v>
      </c>
      <c r="H6208">
        <f t="shared" si="478"/>
        <v>2021</v>
      </c>
      <c r="I6208" s="2" t="s">
        <v>139</v>
      </c>
      <c r="J6208">
        <v>4</v>
      </c>
      <c r="N6208" s="40">
        <v>234.48601525608424</v>
      </c>
      <c r="O6208" s="33">
        <f t="shared" si="477"/>
        <v>234.48601525608424</v>
      </c>
      <c r="P6208" s="22">
        <f>IF(ISNUMBER(O6208),SUMIFS(O$1:$O6208,A$1:$A6208,A6208,H$1:$H6208,H6208,D$1:$D6208,D6208),"")</f>
        <v>572.78583861059315</v>
      </c>
      <c r="AK6208" s="34">
        <v>0.85853939045428407</v>
      </c>
      <c r="AL6208" s="34"/>
      <c r="AN6208" s="36">
        <v>0.14146060954571593</v>
      </c>
      <c r="AO6208" s="34"/>
      <c r="AP6208" s="34"/>
      <c r="AS6208" s="36"/>
    </row>
    <row r="6209" spans="1:45" x14ac:dyDescent="0.3">
      <c r="A6209" s="4" t="s">
        <v>218</v>
      </c>
      <c r="B6209" t="s">
        <v>138</v>
      </c>
      <c r="C6209" s="28">
        <v>44477</v>
      </c>
      <c r="D6209">
        <v>4</v>
      </c>
      <c r="F6209" t="s">
        <v>165</v>
      </c>
      <c r="G6209" s="42" t="s">
        <v>226</v>
      </c>
      <c r="H6209">
        <f t="shared" si="478"/>
        <v>2021</v>
      </c>
      <c r="I6209" s="2" t="s">
        <v>139</v>
      </c>
      <c r="J6209">
        <v>4</v>
      </c>
      <c r="N6209" s="40">
        <v>302.91262135922329</v>
      </c>
      <c r="O6209" s="33">
        <f t="shared" si="477"/>
        <v>302.91262135922329</v>
      </c>
      <c r="P6209" s="22">
        <f>IF(ISNUMBER(O6209),SUMIFS(O$1:$O6209,A$1:$A6209,A6209,H$1:$H6209,H6209,D$1:$D6209,D6209),"")</f>
        <v>684.21987046419474</v>
      </c>
      <c r="AK6209" s="34">
        <v>0.82281059063136452</v>
      </c>
      <c r="AL6209" s="34"/>
      <c r="AN6209" s="36">
        <v>0.17718940936863542</v>
      </c>
      <c r="AO6209" s="34"/>
      <c r="AP6209" s="34"/>
      <c r="AS6209" s="36"/>
    </row>
    <row r="6210" spans="1:45" x14ac:dyDescent="0.3">
      <c r="A6210" s="4" t="s">
        <v>218</v>
      </c>
      <c r="B6210" t="s">
        <v>138</v>
      </c>
      <c r="C6210" s="28">
        <v>44477</v>
      </c>
      <c r="D6210">
        <v>5</v>
      </c>
      <c r="F6210" t="s">
        <v>165</v>
      </c>
      <c r="G6210" s="42" t="s">
        <v>226</v>
      </c>
      <c r="H6210">
        <f t="shared" si="478"/>
        <v>2021</v>
      </c>
      <c r="I6210" s="2" t="s">
        <v>139</v>
      </c>
      <c r="J6210">
        <v>4</v>
      </c>
      <c r="N6210" s="40">
        <v>147.92230408573343</v>
      </c>
      <c r="O6210" s="33">
        <f t="shared" si="477"/>
        <v>147.92230408573343</v>
      </c>
      <c r="P6210" s="22">
        <f>IF(ISNUMBER(O6210),SUMIFS(O$1:$O6210,A$1:$A6210,A6210,H$1:$H6210,H6210,D$1:$D6210,D6210),"")</f>
        <v>542.12312052974801</v>
      </c>
      <c r="AK6210" s="34">
        <v>0.8223994200797391</v>
      </c>
      <c r="AL6210" s="34"/>
      <c r="AN6210" s="36">
        <v>0.17760057992026096</v>
      </c>
      <c r="AO6210" s="34"/>
      <c r="AP6210" s="34"/>
      <c r="AS6210" s="36"/>
    </row>
    <row r="6211" spans="1:45" x14ac:dyDescent="0.3">
      <c r="A6211" s="4" t="s">
        <v>218</v>
      </c>
      <c r="B6211" t="s">
        <v>138</v>
      </c>
      <c r="C6211" s="28">
        <v>44509</v>
      </c>
      <c r="D6211">
        <v>1</v>
      </c>
      <c r="F6211" t="s">
        <v>165</v>
      </c>
      <c r="G6211" s="42" t="s">
        <v>226</v>
      </c>
      <c r="H6211">
        <f t="shared" si="478"/>
        <v>2021</v>
      </c>
      <c r="I6211" s="2" t="s">
        <v>139</v>
      </c>
      <c r="J6211">
        <v>5</v>
      </c>
      <c r="N6211" s="40">
        <v>139.91957518924363</v>
      </c>
      <c r="O6211" s="33">
        <f t="shared" si="477"/>
        <v>139.91957518924363</v>
      </c>
      <c r="P6211" s="22">
        <f>IF(ISNUMBER(O6211),SUMIFS(O$1:$O6211,A$1:$A6211,A6211,H$1:$H6211,H6211,D$1:$D6211,D6211),"")</f>
        <v>567.88282318364827</v>
      </c>
      <c r="AK6211" s="34">
        <v>0.67064168086314591</v>
      </c>
      <c r="AL6211" s="34">
        <v>0</v>
      </c>
      <c r="AN6211" s="36">
        <v>0.32367972742759793</v>
      </c>
      <c r="AO6211" s="34">
        <v>0.32367972742759793</v>
      </c>
      <c r="AP6211" s="34">
        <v>0</v>
      </c>
      <c r="AS6211" s="36">
        <v>5.6785917092561037E-3</v>
      </c>
    </row>
    <row r="6212" spans="1:45" x14ac:dyDescent="0.3">
      <c r="A6212" s="4" t="s">
        <v>218</v>
      </c>
      <c r="B6212" t="s">
        <v>138</v>
      </c>
      <c r="C6212" s="28">
        <v>44509</v>
      </c>
      <c r="D6212">
        <v>2</v>
      </c>
      <c r="F6212" t="s">
        <v>165</v>
      </c>
      <c r="G6212" s="42" t="s">
        <v>226</v>
      </c>
      <c r="H6212">
        <f t="shared" si="478"/>
        <v>2021</v>
      </c>
      <c r="I6212" s="2" t="s">
        <v>139</v>
      </c>
      <c r="J6212">
        <v>5</v>
      </c>
      <c r="N6212" s="40">
        <v>142.86005089058523</v>
      </c>
      <c r="O6212" s="33">
        <f t="shared" si="477"/>
        <v>142.86005089058523</v>
      </c>
      <c r="P6212" s="22">
        <f>IF(ISNUMBER(O6212),SUMIFS(O$1:$O6212,A$1:$A6212,A6212,H$1:$H6212,H6212,D$1:$D6212,D6212),"")</f>
        <v>654.09640163530594</v>
      </c>
      <c r="AK6212" s="34">
        <v>0.68822905620360553</v>
      </c>
      <c r="AL6212" s="34">
        <v>0</v>
      </c>
      <c r="AN6212" s="36">
        <v>0.30381760339342528</v>
      </c>
      <c r="AO6212" s="34">
        <v>0.30381760339342528</v>
      </c>
      <c r="AP6212" s="34">
        <v>0</v>
      </c>
      <c r="AS6212" s="36">
        <v>7.9533404029692462E-3</v>
      </c>
    </row>
    <row r="6213" spans="1:45" x14ac:dyDescent="0.3">
      <c r="A6213" s="4" t="s">
        <v>218</v>
      </c>
      <c r="B6213" t="s">
        <v>138</v>
      </c>
      <c r="C6213" s="28">
        <v>44509</v>
      </c>
      <c r="D6213">
        <v>3</v>
      </c>
      <c r="F6213" t="s">
        <v>165</v>
      </c>
      <c r="G6213" s="42" t="s">
        <v>226</v>
      </c>
      <c r="H6213">
        <f t="shared" si="478"/>
        <v>2021</v>
      </c>
      <c r="I6213" s="2" t="s">
        <v>139</v>
      </c>
      <c r="J6213">
        <v>5</v>
      </c>
      <c r="N6213" s="40">
        <v>117.46384872080091</v>
      </c>
      <c r="O6213" s="33">
        <f t="shared" si="477"/>
        <v>117.46384872080091</v>
      </c>
      <c r="P6213" s="22">
        <f>IF(ISNUMBER(O6213),SUMIFS(O$1:$O6213,A$1:$A6213,A6213,H$1:$H6213,H6213,D$1:$D6213,D6213),"")</f>
        <v>690.24968733139406</v>
      </c>
      <c r="AK6213" s="34">
        <v>0.72848743987172637</v>
      </c>
      <c r="AL6213" s="34">
        <v>0</v>
      </c>
      <c r="AN6213" s="36">
        <v>0.27151256012827363</v>
      </c>
      <c r="AO6213" s="34">
        <v>0.27151256012827363</v>
      </c>
      <c r="AP6213" s="34">
        <v>0</v>
      </c>
      <c r="AS6213" s="36">
        <v>0</v>
      </c>
    </row>
    <row r="6214" spans="1:45" x14ac:dyDescent="0.3">
      <c r="A6214" s="4" t="s">
        <v>218</v>
      </c>
      <c r="B6214" t="s">
        <v>138</v>
      </c>
      <c r="C6214" s="28">
        <v>44509</v>
      </c>
      <c r="D6214">
        <v>4</v>
      </c>
      <c r="F6214" t="s">
        <v>165</v>
      </c>
      <c r="G6214" s="42" t="s">
        <v>226</v>
      </c>
      <c r="H6214">
        <f t="shared" si="478"/>
        <v>2021</v>
      </c>
      <c r="I6214" s="2" t="s">
        <v>139</v>
      </c>
      <c r="J6214">
        <v>5</v>
      </c>
      <c r="N6214" s="40">
        <v>143.11538461538461</v>
      </c>
      <c r="O6214" s="33">
        <f t="shared" si="477"/>
        <v>143.11538461538461</v>
      </c>
      <c r="P6214" s="22">
        <f>IF(ISNUMBER(O6214),SUMIFS(O$1:$O6214,A$1:$A6214,A6214,H$1:$H6214,H6214,D$1:$D6214,D6214),"")</f>
        <v>827.33525507957938</v>
      </c>
      <c r="AK6214" s="34">
        <v>0.69165143205362578</v>
      </c>
      <c r="AL6214" s="34">
        <v>0</v>
      </c>
      <c r="AN6214" s="36">
        <v>0.30834856794637411</v>
      </c>
      <c r="AO6214" s="34">
        <v>0.30834856794637411</v>
      </c>
      <c r="AP6214" s="34">
        <v>0</v>
      </c>
      <c r="AS6214" s="36">
        <v>0</v>
      </c>
    </row>
    <row r="6215" spans="1:45" x14ac:dyDescent="0.3">
      <c r="A6215" s="4" t="s">
        <v>218</v>
      </c>
      <c r="B6215" t="s">
        <v>138</v>
      </c>
      <c r="C6215" s="28">
        <v>44509</v>
      </c>
      <c r="D6215">
        <v>5</v>
      </c>
      <c r="F6215" t="s">
        <v>165</v>
      </c>
      <c r="G6215" s="42" t="s">
        <v>226</v>
      </c>
      <c r="H6215">
        <f t="shared" si="478"/>
        <v>2021</v>
      </c>
      <c r="I6215" s="2" t="s">
        <v>139</v>
      </c>
      <c r="J6215">
        <v>5</v>
      </c>
      <c r="N6215" s="40">
        <v>141.3032145960035</v>
      </c>
      <c r="O6215" s="33">
        <f t="shared" si="477"/>
        <v>141.3032145960035</v>
      </c>
      <c r="P6215" s="22">
        <f>IF(ISNUMBER(O6215),SUMIFS(O$1:$O6215,A$1:$A6215,A6215,H$1:$H6215,H6215,D$1:$D6215,D6215),"")</f>
        <v>683.42633512575151</v>
      </c>
      <c r="AK6215" s="34">
        <v>0.66939730836746647</v>
      </c>
      <c r="AL6215" s="34">
        <v>0</v>
      </c>
      <c r="AN6215" s="36">
        <v>0.32182562902282041</v>
      </c>
      <c r="AO6215" s="34">
        <v>0.32182562902282041</v>
      </c>
      <c r="AP6215" s="34">
        <v>0</v>
      </c>
      <c r="AS6215" s="36">
        <v>8.7770626097132837E-3</v>
      </c>
    </row>
    <row r="6216" spans="1:45" x14ac:dyDescent="0.3">
      <c r="A6216" s="4" t="s">
        <v>218</v>
      </c>
      <c r="B6216" t="s">
        <v>138</v>
      </c>
      <c r="C6216" s="28">
        <v>44546</v>
      </c>
      <c r="D6216">
        <v>1</v>
      </c>
      <c r="F6216" t="s">
        <v>165</v>
      </c>
      <c r="G6216" s="42" t="s">
        <v>226</v>
      </c>
      <c r="H6216">
        <f t="shared" si="478"/>
        <v>2021</v>
      </c>
      <c r="I6216" s="2" t="s">
        <v>139</v>
      </c>
      <c r="J6216">
        <v>6</v>
      </c>
      <c r="N6216" s="40">
        <v>139.92686537307461</v>
      </c>
      <c r="O6216" s="33">
        <f t="shared" si="477"/>
        <v>139.92686537307461</v>
      </c>
      <c r="P6216" s="22">
        <f>IF(ISNUMBER(O6216),SUMIFS(O$1:$O6216,A$1:$A6216,A6216,H$1:$H6216,H6216,D$1:$D6216,D6216),"")</f>
        <v>707.8096885567229</v>
      </c>
      <c r="AK6216" s="34">
        <v>0.89332632685233848</v>
      </c>
      <c r="AL6216" s="34">
        <v>0</v>
      </c>
      <c r="AN6216" s="36">
        <v>0.1066736731476616</v>
      </c>
      <c r="AO6216" s="34">
        <v>9.9842354177614306E-2</v>
      </c>
      <c r="AP6216" s="34">
        <v>6.8313189700472945E-3</v>
      </c>
      <c r="AS6216" s="36">
        <v>0</v>
      </c>
    </row>
    <row r="6217" spans="1:45" x14ac:dyDescent="0.3">
      <c r="A6217" s="4" t="s">
        <v>218</v>
      </c>
      <c r="B6217" t="s">
        <v>138</v>
      </c>
      <c r="C6217" s="28">
        <v>44546</v>
      </c>
      <c r="D6217">
        <v>2</v>
      </c>
      <c r="F6217" t="s">
        <v>165</v>
      </c>
      <c r="G6217" s="42" t="s">
        <v>226</v>
      </c>
      <c r="H6217">
        <f t="shared" si="478"/>
        <v>2021</v>
      </c>
      <c r="I6217" s="2" t="s">
        <v>139</v>
      </c>
      <c r="J6217">
        <v>6</v>
      </c>
      <c r="N6217" s="40">
        <v>141.71191312679656</v>
      </c>
      <c r="O6217" s="33">
        <f t="shared" si="477"/>
        <v>141.71191312679656</v>
      </c>
      <c r="P6217" s="22">
        <f>IF(ISNUMBER(O6217),SUMIFS(O$1:$O6217,A$1:$A6217,A6217,H$1:$H6217,H6217,D$1:$D6217,D6217),"")</f>
        <v>795.80831476210255</v>
      </c>
      <c r="AK6217" s="34">
        <v>0.70194384449244063</v>
      </c>
      <c r="AL6217" s="34">
        <v>1.0799136069114472E-3</v>
      </c>
      <c r="AN6217" s="36">
        <v>0.29697624190064797</v>
      </c>
      <c r="AO6217" s="34">
        <v>0.21598272138228941</v>
      </c>
      <c r="AP6217" s="34">
        <v>8.0993520518358536E-2</v>
      </c>
      <c r="AS6217" s="36">
        <v>0</v>
      </c>
    </row>
    <row r="6218" spans="1:45" x14ac:dyDescent="0.3">
      <c r="A6218" s="4" t="s">
        <v>218</v>
      </c>
      <c r="B6218" t="s">
        <v>138</v>
      </c>
      <c r="C6218" s="28">
        <v>44546</v>
      </c>
      <c r="D6218">
        <v>3</v>
      </c>
      <c r="F6218" t="s">
        <v>165</v>
      </c>
      <c r="G6218" s="42" t="s">
        <v>226</v>
      </c>
      <c r="H6218">
        <f t="shared" si="478"/>
        <v>2021</v>
      </c>
      <c r="I6218" s="2" t="s">
        <v>139</v>
      </c>
      <c r="J6218">
        <v>6</v>
      </c>
      <c r="N6218" s="40">
        <v>107.03125912941864</v>
      </c>
      <c r="O6218" s="33">
        <f t="shared" si="477"/>
        <v>107.03125912941864</v>
      </c>
      <c r="P6218" s="22">
        <f>IF(ISNUMBER(O6218),SUMIFS(O$1:$O6218,A$1:$A6218,A6218,H$1:$H6218,H6218,D$1:$D6218,D6218),"")</f>
        <v>797.28094646081274</v>
      </c>
      <c r="AK6218" s="34">
        <v>0.94810379241516973</v>
      </c>
      <c r="AL6218" s="34">
        <v>9.980039920159682E-4</v>
      </c>
      <c r="AN6218" s="36">
        <v>4.0918163672654696E-2</v>
      </c>
      <c r="AO6218" s="34">
        <v>3.992015968063873E-2</v>
      </c>
      <c r="AP6218" s="34">
        <v>9.980039920159682E-4</v>
      </c>
      <c r="AS6218" s="36">
        <v>9.9800399201596824E-3</v>
      </c>
    </row>
    <row r="6219" spans="1:45" x14ac:dyDescent="0.3">
      <c r="A6219" s="4" t="s">
        <v>218</v>
      </c>
      <c r="B6219" t="s">
        <v>138</v>
      </c>
      <c r="C6219" s="28">
        <v>44546</v>
      </c>
      <c r="D6219">
        <v>4</v>
      </c>
      <c r="F6219" t="s">
        <v>165</v>
      </c>
      <c r="G6219" s="42" t="s">
        <v>226</v>
      </c>
      <c r="H6219">
        <f t="shared" si="478"/>
        <v>2021</v>
      </c>
      <c r="I6219" s="2" t="s">
        <v>139</v>
      </c>
      <c r="J6219">
        <v>6</v>
      </c>
      <c r="N6219" s="40">
        <v>176.24189275600619</v>
      </c>
      <c r="O6219" s="33">
        <f t="shared" si="477"/>
        <v>176.24189275600619</v>
      </c>
      <c r="P6219" s="22">
        <f>IF(ISNUMBER(O6219),SUMIFS(O$1:$O6219,A$1:$A6219,A6219,H$1:$H6219,H6219,D$1:$D6219,D6219),"")</f>
        <v>1003.5771478355856</v>
      </c>
      <c r="AK6219" s="34">
        <v>0.89532871972318351</v>
      </c>
      <c r="AL6219" s="34">
        <v>0</v>
      </c>
      <c r="AN6219" s="36">
        <v>0.10467128027681662</v>
      </c>
      <c r="AO6219" s="34">
        <v>7.3529411764705885E-2</v>
      </c>
      <c r="AP6219" s="34">
        <v>3.1141868512110728E-2</v>
      </c>
      <c r="AS6219" s="36">
        <v>0</v>
      </c>
    </row>
    <row r="6220" spans="1:45" x14ac:dyDescent="0.3">
      <c r="A6220" s="4" t="s">
        <v>218</v>
      </c>
      <c r="B6220" t="s">
        <v>138</v>
      </c>
      <c r="C6220" s="28">
        <v>44546</v>
      </c>
      <c r="D6220">
        <v>5</v>
      </c>
      <c r="F6220" t="s">
        <v>165</v>
      </c>
      <c r="G6220" s="42" t="s">
        <v>226</v>
      </c>
      <c r="H6220">
        <f t="shared" si="478"/>
        <v>2021</v>
      </c>
      <c r="I6220" s="2" t="s">
        <v>139</v>
      </c>
      <c r="J6220">
        <v>6</v>
      </c>
      <c r="N6220" s="40">
        <v>161.81213739755043</v>
      </c>
      <c r="O6220" s="33">
        <f t="shared" si="477"/>
        <v>161.81213739755043</v>
      </c>
      <c r="P6220" s="22">
        <f>IF(ISNUMBER(O6220),SUMIFS(O$1:$O6220,A$1:$A6220,A6220,H$1:$H6220,H6220,D$1:$D6220,D6220),"")</f>
        <v>845.23847252330188</v>
      </c>
      <c r="AK6220" s="34">
        <v>0.88509316770186341</v>
      </c>
      <c r="AL6220" s="34">
        <v>1.0351966873706005E-3</v>
      </c>
      <c r="AN6220" s="36">
        <v>0.11283643892339543</v>
      </c>
      <c r="AO6220" s="34">
        <v>7.2463768115942018E-2</v>
      </c>
      <c r="AP6220" s="34">
        <v>4.0372670807453416E-2</v>
      </c>
      <c r="AS6220" s="36">
        <v>1.0351966873706005E-3</v>
      </c>
    </row>
    <row r="6221" spans="1:45" x14ac:dyDescent="0.3">
      <c r="A6221" s="4" t="s">
        <v>218</v>
      </c>
      <c r="B6221" t="s">
        <v>138</v>
      </c>
      <c r="C6221" s="28">
        <v>44585</v>
      </c>
      <c r="D6221">
        <v>1</v>
      </c>
      <c r="F6221" t="s">
        <v>165</v>
      </c>
      <c r="G6221" s="42" t="s">
        <v>226</v>
      </c>
      <c r="H6221">
        <f t="shared" si="478"/>
        <v>2022</v>
      </c>
      <c r="I6221" s="2" t="s">
        <v>139</v>
      </c>
      <c r="J6221">
        <v>7</v>
      </c>
      <c r="N6221" s="40">
        <v>82.825665859564168</v>
      </c>
      <c r="O6221" s="33">
        <f t="shared" si="477"/>
        <v>82.825665859564168</v>
      </c>
      <c r="P6221" s="22">
        <f>IF(ISNUMBER(O6221),SUMIFS(O$1:$O6221,A$1:$A6221,A6221,H$1:$H6221,H6221,D$1:$D6221,D6221),"")</f>
        <v>82.825665859564168</v>
      </c>
      <c r="AK6221" s="34">
        <v>0.58936484490398822</v>
      </c>
      <c r="AL6221" s="34">
        <v>0</v>
      </c>
      <c r="AN6221" s="36">
        <v>0.41063515509601178</v>
      </c>
      <c r="AO6221" s="34">
        <v>0.26440177252584934</v>
      </c>
      <c r="AP6221" s="34">
        <v>0.14623338257016247</v>
      </c>
      <c r="AS6221" s="36">
        <v>0</v>
      </c>
    </row>
    <row r="6222" spans="1:45" x14ac:dyDescent="0.3">
      <c r="A6222" s="4" t="s">
        <v>218</v>
      </c>
      <c r="B6222" t="s">
        <v>138</v>
      </c>
      <c r="C6222" s="28">
        <v>44585</v>
      </c>
      <c r="D6222">
        <v>2</v>
      </c>
      <c r="F6222" t="s">
        <v>165</v>
      </c>
      <c r="G6222" s="42" t="s">
        <v>226</v>
      </c>
      <c r="H6222">
        <f t="shared" si="478"/>
        <v>2022</v>
      </c>
      <c r="I6222" s="2" t="s">
        <v>139</v>
      </c>
      <c r="J6222">
        <v>7</v>
      </c>
      <c r="N6222" s="40">
        <v>145.78098943857702</v>
      </c>
      <c r="O6222" s="33">
        <f t="shared" si="477"/>
        <v>145.78098943857702</v>
      </c>
      <c r="P6222" s="22">
        <f>IF(ISNUMBER(O6222),SUMIFS(O$1:$O6222,A$1:$A6222,A6222,H$1:$H6222,H6222,D$1:$D6222,D6222),"")</f>
        <v>145.78098943857702</v>
      </c>
      <c r="AK6222" s="34">
        <v>0.22649572649572652</v>
      </c>
      <c r="AL6222" s="34">
        <v>0</v>
      </c>
      <c r="AN6222" s="36">
        <v>0.77350427350427364</v>
      </c>
      <c r="AO6222" s="34">
        <v>0.2606837606837607</v>
      </c>
      <c r="AP6222" s="34">
        <v>0.51282051282051289</v>
      </c>
      <c r="AS6222" s="36">
        <v>0</v>
      </c>
    </row>
    <row r="6223" spans="1:45" x14ac:dyDescent="0.3">
      <c r="A6223" s="4" t="s">
        <v>218</v>
      </c>
      <c r="B6223" t="s">
        <v>138</v>
      </c>
      <c r="C6223" s="28">
        <v>44585</v>
      </c>
      <c r="D6223">
        <v>3</v>
      </c>
      <c r="F6223" t="s">
        <v>165</v>
      </c>
      <c r="G6223" s="42" t="s">
        <v>226</v>
      </c>
      <c r="H6223">
        <f t="shared" si="478"/>
        <v>2022</v>
      </c>
      <c r="I6223" s="2" t="s">
        <v>139</v>
      </c>
      <c r="J6223">
        <v>7</v>
      </c>
      <c r="N6223" s="40">
        <v>144.23414634146343</v>
      </c>
      <c r="O6223" s="33">
        <f t="shared" si="477"/>
        <v>144.23414634146343</v>
      </c>
      <c r="P6223" s="22">
        <f>IF(ISNUMBER(O6223),SUMIFS(O$1:$O6223,A$1:$A6223,A6223,H$1:$H6223,H6223,D$1:$D6223,D6223),"")</f>
        <v>144.23414634146343</v>
      </c>
      <c r="AK6223" s="34">
        <v>0.88059701492537323</v>
      </c>
      <c r="AL6223" s="34">
        <v>0</v>
      </c>
      <c r="AN6223" s="36">
        <v>0.11069651741293533</v>
      </c>
      <c r="AO6223" s="34">
        <v>0.11069651741293533</v>
      </c>
      <c r="AP6223" s="34">
        <v>0</v>
      </c>
      <c r="AS6223" s="36">
        <v>8.7064676616915443E-3</v>
      </c>
    </row>
    <row r="6224" spans="1:45" x14ac:dyDescent="0.3">
      <c r="A6224" s="4" t="s">
        <v>218</v>
      </c>
      <c r="B6224" t="s">
        <v>138</v>
      </c>
      <c r="C6224" s="28">
        <v>44585</v>
      </c>
      <c r="D6224">
        <v>4</v>
      </c>
      <c r="F6224" t="s">
        <v>165</v>
      </c>
      <c r="G6224" s="42" t="s">
        <v>226</v>
      </c>
      <c r="H6224">
        <f t="shared" si="478"/>
        <v>2022</v>
      </c>
      <c r="I6224" s="2" t="s">
        <v>139</v>
      </c>
      <c r="J6224">
        <v>7</v>
      </c>
      <c r="N6224" s="40">
        <v>236.44612476370511</v>
      </c>
      <c r="O6224" s="33">
        <f t="shared" si="477"/>
        <v>236.44612476370511</v>
      </c>
      <c r="P6224" s="22">
        <f>IF(ISNUMBER(O6224),SUMIFS(O$1:$O6224,A$1:$A6224,A6224,H$1:$H6224,H6224,D$1:$D6224,D6224),"")</f>
        <v>236.44612476370511</v>
      </c>
      <c r="AK6224" s="34">
        <v>0.40280857354028082</v>
      </c>
      <c r="AL6224" s="34">
        <v>0</v>
      </c>
      <c r="AN6224" s="36">
        <v>0.59719142645971912</v>
      </c>
      <c r="AO6224" s="34">
        <v>0.43754619364375458</v>
      </c>
      <c r="AP6224" s="34">
        <v>0.15964523281596452</v>
      </c>
      <c r="AS6224" s="36">
        <v>0</v>
      </c>
    </row>
    <row r="6225" spans="1:45" x14ac:dyDescent="0.3">
      <c r="A6225" s="4" t="s">
        <v>218</v>
      </c>
      <c r="B6225" t="s">
        <v>138</v>
      </c>
      <c r="C6225" s="28">
        <v>44585</v>
      </c>
      <c r="D6225">
        <v>5</v>
      </c>
      <c r="F6225" t="s">
        <v>165</v>
      </c>
      <c r="G6225" s="42" t="s">
        <v>226</v>
      </c>
      <c r="H6225">
        <f t="shared" si="478"/>
        <v>2022</v>
      </c>
      <c r="I6225" s="2" t="s">
        <v>139</v>
      </c>
      <c r="J6225">
        <v>7</v>
      </c>
      <c r="N6225" s="40">
        <v>159.23723228995053</v>
      </c>
      <c r="O6225" s="33">
        <f t="shared" si="477"/>
        <v>159.23723228995053</v>
      </c>
      <c r="P6225" s="22">
        <f>IF(ISNUMBER(O6225),SUMIFS(O$1:$O6225,A$1:$A6225,A6225,H$1:$H6225,H6225,D$1:$D6225,D6225),"")</f>
        <v>159.23723228995053</v>
      </c>
      <c r="AK6225" s="34">
        <v>0.43875598086124407</v>
      </c>
      <c r="AL6225" s="34">
        <v>0</v>
      </c>
      <c r="AN6225" s="36">
        <v>0.56124401913875599</v>
      </c>
      <c r="AO6225" s="34">
        <v>0.25454545454545457</v>
      </c>
      <c r="AP6225" s="34">
        <v>0.30669856459330147</v>
      </c>
      <c r="AS6225" s="36">
        <v>0</v>
      </c>
    </row>
    <row r="6226" spans="1:45" x14ac:dyDescent="0.3">
      <c r="A6226" s="4" t="s">
        <v>218</v>
      </c>
      <c r="B6226" t="s">
        <v>138</v>
      </c>
      <c r="C6226" s="28">
        <v>44639</v>
      </c>
      <c r="D6226">
        <v>1</v>
      </c>
      <c r="F6226" t="s">
        <v>165</v>
      </c>
      <c r="G6226" s="42" t="s">
        <v>226</v>
      </c>
      <c r="H6226">
        <f t="shared" si="478"/>
        <v>2022</v>
      </c>
      <c r="I6226" s="2" t="s">
        <v>139</v>
      </c>
      <c r="J6226">
        <v>8</v>
      </c>
      <c r="N6226" s="40">
        <v>143.16558519586636</v>
      </c>
      <c r="O6226" s="33">
        <f t="shared" si="477"/>
        <v>143.16558519586636</v>
      </c>
      <c r="P6226" s="22">
        <f>IF(ISNUMBER(O6226),SUMIFS(O$1:$O6226,A$1:$A6226,A6226,H$1:$H6226,H6226,D$1:$D6226,D6226),"")</f>
        <v>225.99125105543052</v>
      </c>
      <c r="AK6226" s="34">
        <v>0.31079027355623101</v>
      </c>
      <c r="AL6226" s="34">
        <v>0</v>
      </c>
      <c r="AN6226" s="36">
        <v>0.63905775075987836</v>
      </c>
      <c r="AO6226" s="34">
        <v>0.60258358662613976</v>
      </c>
      <c r="AP6226" s="34">
        <v>3.64741641337386E-2</v>
      </c>
      <c r="AS6226" s="36">
        <v>5.0151975683890578E-2</v>
      </c>
    </row>
    <row r="6227" spans="1:45" x14ac:dyDescent="0.3">
      <c r="A6227" s="4" t="s">
        <v>218</v>
      </c>
      <c r="B6227" t="s">
        <v>138</v>
      </c>
      <c r="C6227" s="28">
        <v>44639</v>
      </c>
      <c r="D6227">
        <v>2</v>
      </c>
      <c r="F6227" t="s">
        <v>165</v>
      </c>
      <c r="G6227" s="42" t="s">
        <v>226</v>
      </c>
      <c r="H6227">
        <f t="shared" si="478"/>
        <v>2022</v>
      </c>
      <c r="I6227" s="2" t="s">
        <v>139</v>
      </c>
      <c r="J6227">
        <v>8</v>
      </c>
      <c r="N6227" s="40">
        <v>173.12844675269045</v>
      </c>
      <c r="O6227" s="33">
        <f t="shared" si="477"/>
        <v>173.12844675269045</v>
      </c>
      <c r="P6227" s="22">
        <f>IF(ISNUMBER(O6227),SUMIFS(O$1:$O6227,A$1:$A6227,A6227,H$1:$H6227,H6227,D$1:$D6227,D6227),"")</f>
        <v>318.90943619126745</v>
      </c>
      <c r="AK6227" s="34">
        <v>4.9565661727133364E-2</v>
      </c>
      <c r="AL6227" s="34">
        <v>0</v>
      </c>
      <c r="AN6227" s="36">
        <v>0.86356668369954004</v>
      </c>
      <c r="AO6227" s="34">
        <v>0.74297393970362791</v>
      </c>
      <c r="AP6227" s="34">
        <v>0.12059274399591211</v>
      </c>
      <c r="AS6227" s="36">
        <v>8.6867654573326514E-2</v>
      </c>
    </row>
    <row r="6228" spans="1:45" x14ac:dyDescent="0.3">
      <c r="A6228" s="4" t="s">
        <v>218</v>
      </c>
      <c r="B6228" t="s">
        <v>138</v>
      </c>
      <c r="C6228" s="28">
        <v>44639</v>
      </c>
      <c r="D6228">
        <v>3</v>
      </c>
      <c r="F6228" t="s">
        <v>165</v>
      </c>
      <c r="G6228" s="42" t="s">
        <v>226</v>
      </c>
      <c r="H6228">
        <f t="shared" si="478"/>
        <v>2022</v>
      </c>
      <c r="I6228" s="2" t="s">
        <v>139</v>
      </c>
      <c r="J6228">
        <v>8</v>
      </c>
      <c r="N6228" s="40">
        <v>223.52358388972647</v>
      </c>
      <c r="O6228" s="33">
        <f t="shared" si="477"/>
        <v>223.52358388972647</v>
      </c>
      <c r="P6228" s="22">
        <f>IF(ISNUMBER(O6228),SUMIFS(O$1:$O6228,A$1:$A6228,A6228,H$1:$H6228,H6228,D$1:$D6228,D6228),"")</f>
        <v>367.7577302311899</v>
      </c>
      <c r="AK6228" s="34">
        <v>0.3532934131736527</v>
      </c>
      <c r="AL6228" s="34">
        <v>0</v>
      </c>
      <c r="AN6228" s="36">
        <v>0.58682634730538918</v>
      </c>
      <c r="AO6228" s="34">
        <v>0.54319931565440549</v>
      </c>
      <c r="AP6228" s="34">
        <v>4.362703165098375E-2</v>
      </c>
      <c r="AS6228" s="36">
        <v>5.9880239520958084E-2</v>
      </c>
    </row>
    <row r="6229" spans="1:45" x14ac:dyDescent="0.3">
      <c r="A6229" s="4" t="s">
        <v>218</v>
      </c>
      <c r="B6229" t="s">
        <v>138</v>
      </c>
      <c r="C6229" s="28">
        <v>44639</v>
      </c>
      <c r="D6229">
        <v>4</v>
      </c>
      <c r="F6229" t="s">
        <v>165</v>
      </c>
      <c r="G6229" s="42" t="s">
        <v>226</v>
      </c>
      <c r="H6229">
        <f t="shared" si="478"/>
        <v>2022</v>
      </c>
      <c r="I6229" s="2" t="s">
        <v>139</v>
      </c>
      <c r="J6229">
        <v>8</v>
      </c>
      <c r="N6229" s="40">
        <v>268.83304528171453</v>
      </c>
      <c r="O6229" s="33">
        <f t="shared" si="477"/>
        <v>268.83304528171453</v>
      </c>
      <c r="P6229" s="22">
        <f>IF(ISNUMBER(O6229),SUMIFS(O$1:$O6229,A$1:$A6229,A6229,H$1:$H6229,H6229,D$1:$D6229,D6229),"")</f>
        <v>505.27917004541962</v>
      </c>
      <c r="AK6229" s="34">
        <v>7.680835197613721E-2</v>
      </c>
      <c r="AL6229" s="34">
        <v>0</v>
      </c>
      <c r="AN6229" s="36">
        <v>0.92319164802386289</v>
      </c>
      <c r="AO6229" s="34">
        <v>0.61894108873974651</v>
      </c>
      <c r="AP6229" s="34">
        <v>0.30425055928411632</v>
      </c>
      <c r="AS6229" s="36">
        <v>0</v>
      </c>
    </row>
    <row r="6230" spans="1:45" x14ac:dyDescent="0.3">
      <c r="A6230" s="4" t="s">
        <v>218</v>
      </c>
      <c r="B6230" t="s">
        <v>138</v>
      </c>
      <c r="C6230" s="28">
        <v>44639</v>
      </c>
      <c r="D6230">
        <v>5</v>
      </c>
      <c r="F6230" t="s">
        <v>165</v>
      </c>
      <c r="G6230" s="42" t="s">
        <v>226</v>
      </c>
      <c r="H6230">
        <f t="shared" si="478"/>
        <v>2022</v>
      </c>
      <c r="I6230" s="2" t="s">
        <v>139</v>
      </c>
      <c r="J6230">
        <v>8</v>
      </c>
      <c r="N6230" s="40">
        <v>149.05847723704863</v>
      </c>
      <c r="O6230" s="33">
        <f t="shared" si="477"/>
        <v>149.05847723704863</v>
      </c>
      <c r="P6230" s="22">
        <f>IF(ISNUMBER(O6230),SUMIFS(O$1:$O6230,A$1:$A6230,A6230,H$1:$H6230,H6230,D$1:$D6230,D6230),"")</f>
        <v>308.29570952699919</v>
      </c>
      <c r="AK6230" s="34">
        <v>0.10222222222222223</v>
      </c>
      <c r="AL6230" s="34">
        <v>0</v>
      </c>
      <c r="AN6230" s="36">
        <v>0.79746031746031754</v>
      </c>
      <c r="AO6230" s="34">
        <v>0.75428571428571434</v>
      </c>
      <c r="AP6230" s="34">
        <v>4.3174603174603178E-2</v>
      </c>
      <c r="AS6230" s="36">
        <v>0.10031746031746032</v>
      </c>
    </row>
    <row r="6231" spans="1:45" x14ac:dyDescent="0.3">
      <c r="A6231" s="4" t="s">
        <v>218</v>
      </c>
      <c r="B6231" t="s">
        <v>138</v>
      </c>
      <c r="C6231" s="28">
        <v>44707</v>
      </c>
      <c r="D6231">
        <v>1</v>
      </c>
      <c r="F6231" t="s">
        <v>165</v>
      </c>
      <c r="G6231" s="42" t="s">
        <v>226</v>
      </c>
      <c r="H6231">
        <f t="shared" si="478"/>
        <v>2022</v>
      </c>
      <c r="I6231" s="2" t="s">
        <v>139</v>
      </c>
      <c r="J6231">
        <v>9</v>
      </c>
      <c r="N6231" s="40">
        <v>112.47519424170056</v>
      </c>
      <c r="O6231" s="33">
        <f t="shared" si="477"/>
        <v>112.47519424170056</v>
      </c>
      <c r="P6231" s="22">
        <f>IF(ISNUMBER(O6231),SUMIFS(O$1:$O6231,A$1:$A6231,A6231,H$1:$H6231,H6231,D$1:$D6231,D6231),"")</f>
        <v>338.46644529713109</v>
      </c>
      <c r="AK6231" s="34">
        <v>0.53399433427762033</v>
      </c>
      <c r="AL6231" s="34">
        <v>0</v>
      </c>
      <c r="AN6231" s="36">
        <v>0.46600566572237956</v>
      </c>
      <c r="AO6231" s="34">
        <v>0.46600566572237956</v>
      </c>
      <c r="AP6231" s="34">
        <v>0</v>
      </c>
      <c r="AS6231" s="36">
        <v>0</v>
      </c>
    </row>
    <row r="6232" spans="1:45" x14ac:dyDescent="0.3">
      <c r="A6232" s="4" t="s">
        <v>218</v>
      </c>
      <c r="B6232" t="s">
        <v>138</v>
      </c>
      <c r="C6232" s="28">
        <v>44707</v>
      </c>
      <c r="D6232">
        <v>2</v>
      </c>
      <c r="F6232" t="s">
        <v>165</v>
      </c>
      <c r="G6232" s="42" t="s">
        <v>226</v>
      </c>
      <c r="H6232">
        <f t="shared" si="478"/>
        <v>2022</v>
      </c>
      <c r="I6232" s="2" t="s">
        <v>139</v>
      </c>
      <c r="J6232">
        <v>9</v>
      </c>
      <c r="N6232" s="40">
        <v>74.341628855584574</v>
      </c>
      <c r="O6232" s="33">
        <f t="shared" si="477"/>
        <v>74.341628855584574</v>
      </c>
      <c r="P6232" s="22">
        <f>IF(ISNUMBER(O6232),SUMIFS(O$1:$O6232,A$1:$A6232,A6232,H$1:$H6232,H6232,D$1:$D6232,D6232),"")</f>
        <v>393.25106504685203</v>
      </c>
      <c r="AK6232" s="34">
        <v>0.19186440677966102</v>
      </c>
      <c r="AL6232" s="34">
        <v>0</v>
      </c>
      <c r="AN6232" s="36">
        <v>0.80813559322033901</v>
      </c>
      <c r="AO6232" s="34">
        <v>0.80813559322033901</v>
      </c>
      <c r="AP6232" s="34">
        <v>0</v>
      </c>
      <c r="AS6232" s="36">
        <v>0</v>
      </c>
    </row>
    <row r="6233" spans="1:45" x14ac:dyDescent="0.3">
      <c r="A6233" s="4" t="s">
        <v>218</v>
      </c>
      <c r="B6233" t="s">
        <v>138</v>
      </c>
      <c r="C6233" s="28">
        <v>44707</v>
      </c>
      <c r="D6233">
        <v>3</v>
      </c>
      <c r="F6233" t="s">
        <v>165</v>
      </c>
      <c r="G6233" s="42" t="s">
        <v>226</v>
      </c>
      <c r="H6233">
        <f t="shared" si="478"/>
        <v>2022</v>
      </c>
      <c r="I6233" s="2" t="s">
        <v>139</v>
      </c>
      <c r="J6233">
        <v>9</v>
      </c>
      <c r="N6233" s="40">
        <v>100.08182712724637</v>
      </c>
      <c r="O6233" s="33">
        <f t="shared" si="477"/>
        <v>100.08182712724637</v>
      </c>
      <c r="P6233" s="22">
        <f>IF(ISNUMBER(O6233),SUMIFS(O$1:$O6233,A$1:$A6233,A6233,H$1:$H6233,H6233,D$1:$D6233,D6233),"")</f>
        <v>467.83955735843625</v>
      </c>
      <c r="AK6233" s="49"/>
      <c r="AL6233" s="34"/>
      <c r="AN6233" s="36"/>
      <c r="AO6233" s="34"/>
      <c r="AP6233" s="34"/>
      <c r="AS6233" s="36"/>
    </row>
    <row r="6234" spans="1:45" x14ac:dyDescent="0.3">
      <c r="A6234" s="4" t="s">
        <v>218</v>
      </c>
      <c r="B6234" t="s">
        <v>138</v>
      </c>
      <c r="C6234" s="28">
        <v>44707</v>
      </c>
      <c r="D6234">
        <v>4</v>
      </c>
      <c r="F6234" t="s">
        <v>165</v>
      </c>
      <c r="G6234" s="42" t="s">
        <v>226</v>
      </c>
      <c r="H6234">
        <f t="shared" si="478"/>
        <v>2022</v>
      </c>
      <c r="I6234" s="2" t="s">
        <v>139</v>
      </c>
      <c r="J6234">
        <v>9</v>
      </c>
      <c r="N6234" s="40">
        <v>103.64654635967642</v>
      </c>
      <c r="O6234" s="33">
        <f t="shared" si="477"/>
        <v>103.64654635967642</v>
      </c>
      <c r="P6234" s="22">
        <f>IF(ISNUMBER(O6234),SUMIFS(O$1:$O6234,A$1:$A6234,A6234,H$1:$H6234,H6234,D$1:$D6234,D6234),"")</f>
        <v>608.92571640509607</v>
      </c>
      <c r="AK6234" s="34">
        <v>0.42497482376636453</v>
      </c>
      <c r="AL6234" s="34">
        <v>0</v>
      </c>
      <c r="AN6234" s="36">
        <v>0.57502517623363547</v>
      </c>
      <c r="AO6234" s="34">
        <v>0.57502517623363547</v>
      </c>
      <c r="AP6234" s="34">
        <v>0</v>
      </c>
      <c r="AS6234" s="36">
        <v>0</v>
      </c>
    </row>
    <row r="6235" spans="1:45" x14ac:dyDescent="0.3">
      <c r="A6235" s="4" t="s">
        <v>218</v>
      </c>
      <c r="B6235" t="s">
        <v>138</v>
      </c>
      <c r="C6235" s="28">
        <v>44707</v>
      </c>
      <c r="D6235">
        <v>5</v>
      </c>
      <c r="F6235" t="s">
        <v>165</v>
      </c>
      <c r="G6235" s="42" t="s">
        <v>226</v>
      </c>
      <c r="H6235">
        <f t="shared" si="478"/>
        <v>2022</v>
      </c>
      <c r="I6235" s="2" t="s">
        <v>139</v>
      </c>
      <c r="J6235">
        <v>9</v>
      </c>
      <c r="N6235" s="40">
        <v>54.311209964412811</v>
      </c>
      <c r="O6235" s="33">
        <f t="shared" si="477"/>
        <v>54.311209964412811</v>
      </c>
      <c r="P6235" s="22">
        <f>IF(ISNUMBER(O6235),SUMIFS(O$1:$O6235,A$1:$A6235,A6235,H$1:$H6235,H6235,D$1:$D6235,D6235),"")</f>
        <v>362.60691949141199</v>
      </c>
      <c r="AK6235" s="34"/>
      <c r="AL6235" s="34"/>
      <c r="AN6235" s="36"/>
      <c r="AO6235" s="34"/>
      <c r="AP6235" s="34"/>
      <c r="AS6235" s="36"/>
    </row>
    <row r="6236" spans="1:45" x14ac:dyDescent="0.3">
      <c r="A6236" s="4" t="s">
        <v>218</v>
      </c>
      <c r="B6236" t="s">
        <v>138</v>
      </c>
      <c r="C6236" s="28">
        <v>44782</v>
      </c>
      <c r="D6236">
        <v>1</v>
      </c>
      <c r="F6236" t="s">
        <v>165</v>
      </c>
      <c r="G6236" s="42" t="s">
        <v>226</v>
      </c>
      <c r="H6236">
        <f t="shared" si="478"/>
        <v>2022</v>
      </c>
      <c r="I6236" s="2" t="s">
        <v>139</v>
      </c>
      <c r="J6236">
        <v>10</v>
      </c>
      <c r="N6236" s="40">
        <v>90.297839431582005</v>
      </c>
      <c r="O6236" s="33">
        <f t="shared" si="477"/>
        <v>90.297839431582005</v>
      </c>
      <c r="P6236" s="22">
        <f>IF(ISNUMBER(O6236),SUMIFS(O$1:$O6236,A$1:$A6236,A6236,H$1:$H6236,H6236,D$1:$D6236,D6236),"")</f>
        <v>428.76428472871311</v>
      </c>
      <c r="AK6236" s="34">
        <v>0.46263345195729538</v>
      </c>
      <c r="AL6236" s="34">
        <v>0</v>
      </c>
      <c r="AN6236" s="36">
        <v>0.53618030842230124</v>
      </c>
      <c r="AO6236" s="34">
        <v>0.53618030842230124</v>
      </c>
      <c r="AP6236" s="34">
        <v>0</v>
      </c>
      <c r="AS6236" s="36">
        <v>1.1862396204033216E-3</v>
      </c>
    </row>
    <row r="6237" spans="1:45" x14ac:dyDescent="0.3">
      <c r="A6237" s="4" t="s">
        <v>218</v>
      </c>
      <c r="B6237" t="s">
        <v>138</v>
      </c>
      <c r="C6237" s="28">
        <v>44782</v>
      </c>
      <c r="D6237">
        <v>2</v>
      </c>
      <c r="F6237" t="s">
        <v>165</v>
      </c>
      <c r="G6237" s="42" t="s">
        <v>226</v>
      </c>
      <c r="H6237">
        <f t="shared" si="478"/>
        <v>2022</v>
      </c>
      <c r="I6237" s="2" t="s">
        <v>139</v>
      </c>
      <c r="J6237">
        <v>10</v>
      </c>
      <c r="N6237" s="40">
        <v>85.703558990911404</v>
      </c>
      <c r="O6237" s="33">
        <f t="shared" si="477"/>
        <v>85.703558990911404</v>
      </c>
      <c r="P6237" s="22">
        <f>IF(ISNUMBER(O6237),SUMIFS(O$1:$O6237,A$1:$A6237,A6237,H$1:$H6237,H6237,D$1:$D6237,D6237),"")</f>
        <v>478.95462403776344</v>
      </c>
      <c r="AK6237" s="34">
        <v>0.5964682799215173</v>
      </c>
      <c r="AL6237" s="34">
        <v>0</v>
      </c>
      <c r="AN6237" s="36">
        <v>0.40287769784172667</v>
      </c>
      <c r="AO6237" s="34">
        <v>0.40287769784172667</v>
      </c>
      <c r="AP6237" s="34">
        <v>0</v>
      </c>
      <c r="AS6237" s="36">
        <v>6.5402223675604975E-4</v>
      </c>
    </row>
    <row r="6238" spans="1:45" x14ac:dyDescent="0.3">
      <c r="A6238" s="4" t="s">
        <v>218</v>
      </c>
      <c r="B6238" t="s">
        <v>138</v>
      </c>
      <c r="C6238" s="28">
        <v>44782</v>
      </c>
      <c r="D6238">
        <v>3</v>
      </c>
      <c r="F6238" t="s">
        <v>165</v>
      </c>
      <c r="G6238" s="42" t="s">
        <v>226</v>
      </c>
      <c r="H6238">
        <f t="shared" si="478"/>
        <v>2022</v>
      </c>
      <c r="I6238" s="2" t="s">
        <v>139</v>
      </c>
      <c r="J6238">
        <v>10</v>
      </c>
      <c r="N6238" s="40">
        <v>42.484535016033931</v>
      </c>
      <c r="O6238" s="33">
        <f t="shared" si="477"/>
        <v>42.484535016033931</v>
      </c>
      <c r="P6238" s="22">
        <f>IF(ISNUMBER(O6238),SUMIFS(O$1:$O6238,A$1:$A6238,A6238,H$1:$H6238,H6238,D$1:$D6238,D6238),"")</f>
        <v>510.32409237447018</v>
      </c>
      <c r="AK6238" s="34">
        <v>0.68916155419222902</v>
      </c>
      <c r="AL6238" s="34">
        <v>0</v>
      </c>
      <c r="AN6238" s="36">
        <v>0.31083844580777092</v>
      </c>
      <c r="AO6238" s="34">
        <v>0.31083844580777092</v>
      </c>
      <c r="AP6238" s="34">
        <v>0</v>
      </c>
      <c r="AS6238" s="36">
        <v>0</v>
      </c>
    </row>
    <row r="6239" spans="1:45" x14ac:dyDescent="0.3">
      <c r="A6239" s="4" t="s">
        <v>218</v>
      </c>
      <c r="B6239" t="s">
        <v>138</v>
      </c>
      <c r="C6239" s="28">
        <v>44782</v>
      </c>
      <c r="D6239">
        <v>4</v>
      </c>
      <c r="F6239" t="s">
        <v>165</v>
      </c>
      <c r="G6239" s="42" t="s">
        <v>226</v>
      </c>
      <c r="H6239">
        <f t="shared" si="478"/>
        <v>2022</v>
      </c>
      <c r="I6239" s="2" t="s">
        <v>139</v>
      </c>
      <c r="J6239">
        <v>10</v>
      </c>
      <c r="N6239" s="40">
        <v>72.30879102193505</v>
      </c>
      <c r="O6239" s="33">
        <f t="shared" si="477"/>
        <v>72.30879102193505</v>
      </c>
      <c r="P6239" s="22">
        <f>IF(ISNUMBER(O6239),SUMIFS(O$1:$O6239,A$1:$A6239,A6239,H$1:$H6239,H6239,D$1:$D6239,D6239),"")</f>
        <v>681.23450742703108</v>
      </c>
      <c r="AK6239" s="34">
        <v>0.58218232044198892</v>
      </c>
      <c r="AL6239" s="34">
        <v>0</v>
      </c>
      <c r="AN6239" s="36">
        <v>0.41781767955801102</v>
      </c>
      <c r="AO6239" s="34">
        <v>0.41781767955801102</v>
      </c>
      <c r="AP6239" s="34">
        <v>0</v>
      </c>
      <c r="AS6239" s="36">
        <v>0</v>
      </c>
    </row>
    <row r="6240" spans="1:45" x14ac:dyDescent="0.3">
      <c r="A6240" s="4" t="s">
        <v>218</v>
      </c>
      <c r="B6240" t="s">
        <v>138</v>
      </c>
      <c r="C6240" s="28">
        <v>44782</v>
      </c>
      <c r="D6240">
        <v>5</v>
      </c>
      <c r="F6240" t="s">
        <v>165</v>
      </c>
      <c r="G6240" s="42" t="s">
        <v>226</v>
      </c>
      <c r="H6240">
        <f t="shared" si="478"/>
        <v>2022</v>
      </c>
      <c r="I6240" s="2" t="s">
        <v>139</v>
      </c>
      <c r="J6240">
        <v>10</v>
      </c>
      <c r="N6240" s="40">
        <v>75.933403396205549</v>
      </c>
      <c r="O6240" s="33">
        <f t="shared" si="477"/>
        <v>75.933403396205549</v>
      </c>
      <c r="P6240" s="22">
        <f>IF(ISNUMBER(O6240),SUMIFS(O$1:$O6240,A$1:$A6240,A6240,H$1:$H6240,H6240,D$1:$D6240,D6240),"")</f>
        <v>438.54032288761755</v>
      </c>
      <c r="AK6240" s="34">
        <v>0.58369565217391306</v>
      </c>
      <c r="AL6240" s="34">
        <v>0</v>
      </c>
      <c r="AN6240" s="36">
        <v>0.41557971014492762</v>
      </c>
      <c r="AO6240" s="34">
        <v>0.41557971014492762</v>
      </c>
      <c r="AP6240" s="34">
        <v>0</v>
      </c>
      <c r="AS6240" s="36">
        <v>7.2463768115942041E-4</v>
      </c>
    </row>
    <row r="6241" spans="1:45" x14ac:dyDescent="0.3">
      <c r="A6241" s="4" t="s">
        <v>218</v>
      </c>
      <c r="B6241" t="s">
        <v>138</v>
      </c>
      <c r="C6241" s="28">
        <v>44844</v>
      </c>
      <c r="D6241">
        <v>1</v>
      </c>
      <c r="F6241" t="s">
        <v>165</v>
      </c>
      <c r="G6241" s="42" t="s">
        <v>226</v>
      </c>
      <c r="H6241">
        <f t="shared" si="478"/>
        <v>2022</v>
      </c>
      <c r="I6241" s="2" t="s">
        <v>139</v>
      </c>
      <c r="J6241">
        <v>11</v>
      </c>
      <c r="N6241" s="40">
        <v>77.166227361618908</v>
      </c>
      <c r="O6241" s="33">
        <f t="shared" si="477"/>
        <v>77.166227361618908</v>
      </c>
      <c r="P6241" s="22">
        <f>IF(ISNUMBER(O6241),SUMIFS(O$1:$O6241,A$1:$A6241,A6241,H$1:$H6241,H6241,D$1:$D6241,D6241),"")</f>
        <v>505.930512090332</v>
      </c>
      <c r="AK6241" s="34">
        <v>0.35</v>
      </c>
      <c r="AL6241" s="34">
        <v>0</v>
      </c>
      <c r="AN6241" s="36">
        <v>0.65</v>
      </c>
      <c r="AO6241" s="34">
        <v>0.6</v>
      </c>
      <c r="AP6241" s="34">
        <v>0.05</v>
      </c>
      <c r="AS6241" s="36">
        <v>0</v>
      </c>
    </row>
    <row r="6242" spans="1:45" x14ac:dyDescent="0.3">
      <c r="A6242" s="4" t="s">
        <v>218</v>
      </c>
      <c r="B6242" t="s">
        <v>138</v>
      </c>
      <c r="C6242" s="28">
        <v>44844</v>
      </c>
      <c r="D6242">
        <v>2</v>
      </c>
      <c r="F6242" t="s">
        <v>165</v>
      </c>
      <c r="G6242" s="42" t="s">
        <v>226</v>
      </c>
      <c r="H6242">
        <f t="shared" si="478"/>
        <v>2022</v>
      </c>
      <c r="I6242" s="2" t="s">
        <v>139</v>
      </c>
      <c r="J6242">
        <v>11</v>
      </c>
      <c r="N6242" s="40">
        <v>43.558512246749324</v>
      </c>
      <c r="O6242" s="33">
        <f t="shared" si="477"/>
        <v>43.558512246749324</v>
      </c>
      <c r="P6242" s="22">
        <f>IF(ISNUMBER(O6242),SUMIFS(O$1:$O6242,A$1:$A6242,A6242,H$1:$H6242,H6242,D$1:$D6242,D6242),"")</f>
        <v>522.51313628451271</v>
      </c>
      <c r="AK6242" s="34">
        <v>0.53488372093023251</v>
      </c>
      <c r="AL6242" s="34">
        <v>0</v>
      </c>
      <c r="AN6242" s="36">
        <v>0.46511627906976744</v>
      </c>
      <c r="AO6242" s="34">
        <v>0.46511627906976744</v>
      </c>
      <c r="AP6242" s="34">
        <v>0</v>
      </c>
      <c r="AS6242" s="36">
        <v>0</v>
      </c>
    </row>
    <row r="6243" spans="1:45" x14ac:dyDescent="0.3">
      <c r="A6243" s="4" t="s">
        <v>218</v>
      </c>
      <c r="B6243" t="s">
        <v>138</v>
      </c>
      <c r="C6243" s="28">
        <v>44844</v>
      </c>
      <c r="D6243">
        <v>3</v>
      </c>
      <c r="F6243" t="s">
        <v>165</v>
      </c>
      <c r="G6243" s="42" t="s">
        <v>226</v>
      </c>
      <c r="H6243">
        <f t="shared" si="478"/>
        <v>2022</v>
      </c>
      <c r="I6243" s="2" t="s">
        <v>139</v>
      </c>
      <c r="J6243">
        <v>11</v>
      </c>
      <c r="N6243" s="40">
        <v>44.045234248788375</v>
      </c>
      <c r="O6243" s="33">
        <f t="shared" ref="O6243:O6306" si="479">IF(LEN(N6243)&gt;0,N6243,"")</f>
        <v>44.045234248788375</v>
      </c>
      <c r="P6243" s="22">
        <f>IF(ISNUMBER(O6243),SUMIFS(O$1:$O6243,A$1:$A6243,A6243,H$1:$H6243,H6243,D$1:$D6243,D6243),"")</f>
        <v>554.36932662325853</v>
      </c>
      <c r="AK6243" s="34">
        <v>0.85</v>
      </c>
      <c r="AL6243" s="34">
        <v>0</v>
      </c>
      <c r="AN6243" s="36">
        <v>0.15</v>
      </c>
      <c r="AO6243" s="34">
        <v>0.15</v>
      </c>
      <c r="AP6243" s="34">
        <v>0</v>
      </c>
      <c r="AS6243" s="36">
        <v>0</v>
      </c>
    </row>
    <row r="6244" spans="1:45" x14ac:dyDescent="0.3">
      <c r="A6244" s="4" t="s">
        <v>218</v>
      </c>
      <c r="B6244" t="s">
        <v>138</v>
      </c>
      <c r="C6244" s="28">
        <v>44844</v>
      </c>
      <c r="D6244">
        <v>4</v>
      </c>
      <c r="F6244" t="s">
        <v>165</v>
      </c>
      <c r="G6244" s="42" t="s">
        <v>226</v>
      </c>
      <c r="H6244">
        <f t="shared" si="478"/>
        <v>2022</v>
      </c>
      <c r="I6244" s="2" t="s">
        <v>139</v>
      </c>
      <c r="J6244">
        <v>11</v>
      </c>
      <c r="N6244" s="40">
        <v>59.727704485488132</v>
      </c>
      <c r="O6244" s="33">
        <f t="shared" si="479"/>
        <v>59.727704485488132</v>
      </c>
      <c r="P6244" s="22">
        <f>IF(ISNUMBER(O6244),SUMIFS(O$1:$O6244,A$1:$A6244,A6244,H$1:$H6244,H6244,D$1:$D6244,D6244),"")</f>
        <v>740.96221191251925</v>
      </c>
      <c r="AK6244" s="34">
        <v>0.69047619047619047</v>
      </c>
      <c r="AL6244" s="34">
        <v>0</v>
      </c>
      <c r="AN6244" s="36">
        <v>0.30952380952380953</v>
      </c>
      <c r="AO6244" s="34">
        <v>0.30952380952380953</v>
      </c>
      <c r="AP6244" s="34">
        <v>0</v>
      </c>
      <c r="AS6244" s="36">
        <v>0</v>
      </c>
    </row>
    <row r="6245" spans="1:45" x14ac:dyDescent="0.3">
      <c r="A6245" s="4" t="s">
        <v>218</v>
      </c>
      <c r="B6245" t="s">
        <v>138</v>
      </c>
      <c r="C6245" s="28">
        <v>44844</v>
      </c>
      <c r="D6245">
        <v>5</v>
      </c>
      <c r="F6245" t="s">
        <v>165</v>
      </c>
      <c r="G6245" s="42" t="s">
        <v>226</v>
      </c>
      <c r="H6245">
        <f t="shared" si="478"/>
        <v>2022</v>
      </c>
      <c r="I6245" s="2" t="s">
        <v>139</v>
      </c>
      <c r="J6245">
        <v>11</v>
      </c>
      <c r="N6245" s="40">
        <v>40.422564102564102</v>
      </c>
      <c r="O6245" s="33">
        <f t="shared" si="479"/>
        <v>40.422564102564102</v>
      </c>
      <c r="P6245" s="22">
        <f>IF(ISNUMBER(O6245),SUMIFS(O$1:$O6245,A$1:$A6245,A6245,H$1:$H6245,H6245,D$1:$D6245,D6245),"")</f>
        <v>478.96288699018163</v>
      </c>
      <c r="AK6245" s="34">
        <v>1</v>
      </c>
      <c r="AL6245" s="34">
        <v>0</v>
      </c>
      <c r="AN6245" s="36">
        <v>0</v>
      </c>
      <c r="AO6245" s="34">
        <v>0</v>
      </c>
      <c r="AP6245" s="34">
        <v>0</v>
      </c>
      <c r="AS6245" s="36">
        <v>0</v>
      </c>
    </row>
    <row r="6246" spans="1:45" x14ac:dyDescent="0.3">
      <c r="A6246" s="4" t="s">
        <v>218</v>
      </c>
      <c r="B6246" t="s">
        <v>138</v>
      </c>
      <c r="C6246" s="28">
        <v>44898</v>
      </c>
      <c r="D6246">
        <v>1</v>
      </c>
      <c r="F6246" t="s">
        <v>165</v>
      </c>
      <c r="G6246" s="42" t="s">
        <v>226</v>
      </c>
      <c r="H6246">
        <f t="shared" si="478"/>
        <v>2022</v>
      </c>
      <c r="I6246" s="2" t="s">
        <v>139</v>
      </c>
      <c r="J6246">
        <v>12</v>
      </c>
      <c r="N6246" s="40">
        <v>151.50694270389494</v>
      </c>
      <c r="O6246" s="33">
        <f t="shared" si="479"/>
        <v>151.50694270389494</v>
      </c>
      <c r="P6246" s="22">
        <f>IF(ISNUMBER(O6246),SUMIFS(O$1:$O6246,A$1:$A6246,A6246,H$1:$H6246,H6246,D$1:$D6246,D6246),"")</f>
        <v>657.43745479422694</v>
      </c>
      <c r="AK6246" s="34">
        <v>0.38356164383561636</v>
      </c>
      <c r="AL6246" s="34">
        <v>0</v>
      </c>
      <c r="AN6246" s="36">
        <v>0.61643835616438358</v>
      </c>
      <c r="AO6246" s="34">
        <v>0.28767123287671231</v>
      </c>
      <c r="AP6246" s="34">
        <v>0.32876712328767121</v>
      </c>
      <c r="AS6246" s="36">
        <v>0</v>
      </c>
    </row>
    <row r="6247" spans="1:45" x14ac:dyDescent="0.3">
      <c r="A6247" s="4" t="s">
        <v>218</v>
      </c>
      <c r="B6247" t="s">
        <v>138</v>
      </c>
      <c r="C6247" s="28">
        <v>44898</v>
      </c>
      <c r="D6247">
        <v>2</v>
      </c>
      <c r="F6247" t="s">
        <v>165</v>
      </c>
      <c r="G6247" s="42" t="s">
        <v>226</v>
      </c>
      <c r="H6247">
        <f t="shared" si="478"/>
        <v>2022</v>
      </c>
      <c r="I6247" s="2" t="s">
        <v>139</v>
      </c>
      <c r="J6247">
        <v>12</v>
      </c>
      <c r="N6247" s="40">
        <v>76.406581577733363</v>
      </c>
      <c r="O6247" s="33">
        <f t="shared" si="479"/>
        <v>76.406581577733363</v>
      </c>
      <c r="P6247" s="22">
        <f>IF(ISNUMBER(O6247),SUMIFS(O$1:$O6247,A$1:$A6247,A6247,H$1:$H6247,H6247,D$1:$D6247,D6247),"")</f>
        <v>598.9197178622461</v>
      </c>
      <c r="AK6247" s="34">
        <v>0.33333333333333337</v>
      </c>
      <c r="AL6247" s="34">
        <v>0</v>
      </c>
      <c r="AN6247" s="36">
        <v>0.66666666666666674</v>
      </c>
      <c r="AO6247" s="34">
        <v>0.25252525252525254</v>
      </c>
      <c r="AP6247" s="34">
        <v>0.41414141414141414</v>
      </c>
      <c r="AS6247" s="36">
        <v>0</v>
      </c>
    </row>
    <row r="6248" spans="1:45" x14ac:dyDescent="0.3">
      <c r="A6248" s="4" t="s">
        <v>218</v>
      </c>
      <c r="B6248" t="s">
        <v>138</v>
      </c>
      <c r="C6248" s="28">
        <v>44898</v>
      </c>
      <c r="D6248">
        <v>3</v>
      </c>
      <c r="F6248" t="s">
        <v>165</v>
      </c>
      <c r="G6248" s="42" t="s">
        <v>226</v>
      </c>
      <c r="H6248">
        <f t="shared" si="478"/>
        <v>2022</v>
      </c>
      <c r="I6248" s="2" t="s">
        <v>139</v>
      </c>
      <c r="J6248">
        <v>12</v>
      </c>
      <c r="N6248" s="40">
        <v>88.505813663356463</v>
      </c>
      <c r="O6248" s="33">
        <f t="shared" si="479"/>
        <v>88.505813663356463</v>
      </c>
      <c r="P6248" s="22">
        <f>IF(ISNUMBER(O6248),SUMIFS(O$1:$O6248,A$1:$A6248,A6248,H$1:$H6248,H6248,D$1:$D6248,D6248),"")</f>
        <v>642.87514028661496</v>
      </c>
      <c r="AK6248" s="34">
        <v>0.58974358974358976</v>
      </c>
      <c r="AL6248" s="34">
        <v>0</v>
      </c>
      <c r="AN6248" s="36">
        <v>0.41025641025641024</v>
      </c>
      <c r="AO6248" s="34">
        <v>0.3504273504273504</v>
      </c>
      <c r="AP6248" s="34">
        <v>5.9829059829059832E-2</v>
      </c>
      <c r="AS6248" s="36">
        <v>0</v>
      </c>
    </row>
    <row r="6249" spans="1:45" x14ac:dyDescent="0.3">
      <c r="A6249" s="4" t="s">
        <v>218</v>
      </c>
      <c r="B6249" t="s">
        <v>138</v>
      </c>
      <c r="C6249" s="28">
        <v>44898</v>
      </c>
      <c r="D6249">
        <v>4</v>
      </c>
      <c r="F6249" t="s">
        <v>165</v>
      </c>
      <c r="G6249" s="42" t="s">
        <v>226</v>
      </c>
      <c r="H6249">
        <f t="shared" si="478"/>
        <v>2022</v>
      </c>
      <c r="I6249" s="2" t="s">
        <v>139</v>
      </c>
      <c r="J6249">
        <v>12</v>
      </c>
      <c r="N6249" s="40">
        <v>110.09667003027243</v>
      </c>
      <c r="O6249" s="33">
        <f t="shared" si="479"/>
        <v>110.09667003027243</v>
      </c>
      <c r="P6249" s="22">
        <f>IF(ISNUMBER(O6249),SUMIFS(O$1:$O6249,A$1:$A6249,A6249,H$1:$H6249,H6249,D$1:$D6249,D6249),"")</f>
        <v>851.05888194279169</v>
      </c>
      <c r="AK6249" s="34">
        <v>0.78205128205128205</v>
      </c>
      <c r="AL6249" s="34">
        <v>0</v>
      </c>
      <c r="AN6249" s="36">
        <v>0.21794871794871795</v>
      </c>
      <c r="AO6249" s="34">
        <v>6.4102564102564111E-2</v>
      </c>
      <c r="AP6249" s="34">
        <v>0.15384615384615385</v>
      </c>
      <c r="AS6249" s="36">
        <v>0</v>
      </c>
    </row>
    <row r="6250" spans="1:45" x14ac:dyDescent="0.3">
      <c r="A6250" s="4" t="s">
        <v>218</v>
      </c>
      <c r="B6250" t="s">
        <v>138</v>
      </c>
      <c r="C6250" s="28">
        <v>44898</v>
      </c>
      <c r="D6250">
        <v>5</v>
      </c>
      <c r="F6250" t="s">
        <v>165</v>
      </c>
      <c r="G6250" s="42" t="s">
        <v>226</v>
      </c>
      <c r="H6250">
        <f t="shared" si="478"/>
        <v>2022</v>
      </c>
      <c r="I6250" s="2" t="s">
        <v>139</v>
      </c>
      <c r="J6250">
        <v>12</v>
      </c>
      <c r="N6250" s="40">
        <v>107.62319269676782</v>
      </c>
      <c r="O6250" s="33">
        <f t="shared" si="479"/>
        <v>107.62319269676782</v>
      </c>
      <c r="P6250" s="22">
        <f>IF(ISNUMBER(O6250),SUMIFS(O$1:$O6250,A$1:$A6250,A6250,H$1:$H6250,H6250,D$1:$D6250,D6250),"")</f>
        <v>586.58607968694946</v>
      </c>
      <c r="AK6250" s="34">
        <v>0.78651685393258419</v>
      </c>
      <c r="AL6250" s="34">
        <v>0</v>
      </c>
      <c r="AN6250" s="36">
        <v>0.21348314606741572</v>
      </c>
      <c r="AO6250" s="34">
        <v>0.21348314606741572</v>
      </c>
      <c r="AP6250" s="34">
        <v>0</v>
      </c>
      <c r="AS6250" s="36">
        <v>0</v>
      </c>
    </row>
    <row r="6251" spans="1:45" x14ac:dyDescent="0.3">
      <c r="A6251" s="4" t="s">
        <v>218</v>
      </c>
      <c r="B6251" t="s">
        <v>138</v>
      </c>
      <c r="C6251" s="28">
        <v>44964</v>
      </c>
      <c r="D6251">
        <v>1</v>
      </c>
      <c r="F6251" t="s">
        <v>165</v>
      </c>
      <c r="G6251" s="42" t="s">
        <v>226</v>
      </c>
      <c r="H6251">
        <f t="shared" si="478"/>
        <v>2023</v>
      </c>
      <c r="I6251" s="2" t="s">
        <v>139</v>
      </c>
      <c r="J6251">
        <v>13</v>
      </c>
      <c r="N6251" s="40">
        <v>200.79374332070338</v>
      </c>
      <c r="O6251" s="33">
        <f t="shared" si="479"/>
        <v>200.79374332070338</v>
      </c>
      <c r="P6251" s="22">
        <f>IF(ISNUMBER(O6251),SUMIFS(O$1:$O6251,A$1:$A6251,A6251,H$1:$H6251,H6251,D$1:$D6251,D6251),"")</f>
        <v>200.79374332070338</v>
      </c>
      <c r="AK6251" s="34">
        <v>0</v>
      </c>
      <c r="AL6251" s="34">
        <v>0.22468354430379744</v>
      </c>
      <c r="AN6251" s="36">
        <v>0.47468354430379744</v>
      </c>
      <c r="AO6251" s="34">
        <v>0.31962025316455694</v>
      </c>
      <c r="AP6251" s="34">
        <v>0.1550632911392405</v>
      </c>
      <c r="AS6251" s="36">
        <v>0.30063291139240506</v>
      </c>
    </row>
    <row r="6252" spans="1:45" x14ac:dyDescent="0.3">
      <c r="A6252" s="4" t="s">
        <v>218</v>
      </c>
      <c r="B6252" t="s">
        <v>138</v>
      </c>
      <c r="C6252" s="28">
        <v>44964</v>
      </c>
      <c r="D6252">
        <v>2</v>
      </c>
      <c r="F6252" t="s">
        <v>165</v>
      </c>
      <c r="G6252" s="42" t="s">
        <v>226</v>
      </c>
      <c r="H6252">
        <f t="shared" si="478"/>
        <v>2023</v>
      </c>
      <c r="I6252" s="2" t="s">
        <v>139</v>
      </c>
      <c r="J6252">
        <v>13</v>
      </c>
      <c r="N6252" s="40">
        <v>213.09564621186146</v>
      </c>
      <c r="O6252" s="33">
        <f t="shared" si="479"/>
        <v>213.09564621186146</v>
      </c>
      <c r="P6252" s="22">
        <f>IF(ISNUMBER(O6252),SUMIFS(O$1:$O6252,A$1:$A6252,A6252,H$1:$H6252,H6252,D$1:$D6252,D6252),"")</f>
        <v>213.09564621186146</v>
      </c>
      <c r="AK6252" s="34">
        <v>8.5201793721973104E-2</v>
      </c>
      <c r="AL6252" s="34">
        <v>0</v>
      </c>
      <c r="AN6252" s="36">
        <v>0.67264573991031396</v>
      </c>
      <c r="AO6252" s="34">
        <v>0.30493273542600902</v>
      </c>
      <c r="AP6252" s="34">
        <v>0.36771300448430494</v>
      </c>
      <c r="AS6252" s="36">
        <v>0.24215246636771307</v>
      </c>
    </row>
    <row r="6253" spans="1:45" x14ac:dyDescent="0.3">
      <c r="A6253" s="4" t="s">
        <v>218</v>
      </c>
      <c r="B6253" t="s">
        <v>138</v>
      </c>
      <c r="C6253" s="28">
        <v>44964</v>
      </c>
      <c r="D6253">
        <v>3</v>
      </c>
      <c r="F6253" t="s">
        <v>165</v>
      </c>
      <c r="G6253" s="42" t="s">
        <v>226</v>
      </c>
      <c r="H6253">
        <f t="shared" si="478"/>
        <v>2023</v>
      </c>
      <c r="I6253" s="2" t="s">
        <v>139</v>
      </c>
      <c r="J6253">
        <v>13</v>
      </c>
      <c r="N6253" s="40">
        <v>174.38841766598421</v>
      </c>
      <c r="O6253" s="33">
        <f t="shared" si="479"/>
        <v>174.38841766598421</v>
      </c>
      <c r="P6253" s="22">
        <f>IF(ISNUMBER(O6253),SUMIFS(O$1:$O6253,A$1:$A6253,A6253,H$1:$H6253,H6253,D$1:$D6253,D6253),"")</f>
        <v>174.38841766598421</v>
      </c>
      <c r="AK6253" s="34">
        <v>0.52127659574468088</v>
      </c>
      <c r="AL6253" s="34">
        <v>0</v>
      </c>
      <c r="AN6253" s="36">
        <v>0.47872340425531917</v>
      </c>
      <c r="AO6253" s="34">
        <v>0.28723404255319152</v>
      </c>
      <c r="AP6253" s="34">
        <v>0.19148936170212766</v>
      </c>
      <c r="AS6253" s="36">
        <v>0</v>
      </c>
    </row>
    <row r="6254" spans="1:45" x14ac:dyDescent="0.3">
      <c r="A6254" s="4" t="s">
        <v>218</v>
      </c>
      <c r="B6254" t="s">
        <v>138</v>
      </c>
      <c r="C6254" s="28">
        <v>44964</v>
      </c>
      <c r="D6254">
        <v>4</v>
      </c>
      <c r="F6254" t="s">
        <v>165</v>
      </c>
      <c r="G6254" s="42" t="s">
        <v>226</v>
      </c>
      <c r="H6254">
        <f t="shared" si="478"/>
        <v>2023</v>
      </c>
      <c r="I6254" s="2" t="s">
        <v>139</v>
      </c>
      <c r="J6254">
        <v>13</v>
      </c>
      <c r="N6254" s="40">
        <v>194.77821397951357</v>
      </c>
      <c r="O6254" s="33">
        <f t="shared" si="479"/>
        <v>194.77821397951357</v>
      </c>
      <c r="P6254" s="22">
        <f>IF(ISNUMBER(O6254),SUMIFS(O$1:$O6254,A$1:$A6254,A6254,H$1:$H6254,H6254,D$1:$D6254,D6254),"")</f>
        <v>194.77821397951357</v>
      </c>
      <c r="AK6254" s="34">
        <v>8.6419753086419748E-2</v>
      </c>
      <c r="AL6254" s="34">
        <v>0</v>
      </c>
      <c r="AN6254" s="36">
        <v>0.30452674897119342</v>
      </c>
      <c r="AO6254" s="34">
        <v>0.1728395061728395</v>
      </c>
      <c r="AP6254" s="34">
        <v>0.13168724279835392</v>
      </c>
      <c r="AS6254" s="36">
        <v>0.60905349794238683</v>
      </c>
    </row>
    <row r="6255" spans="1:45" x14ac:dyDescent="0.3">
      <c r="A6255" s="4" t="s">
        <v>218</v>
      </c>
      <c r="B6255" t="s">
        <v>138</v>
      </c>
      <c r="C6255" s="28">
        <v>44964</v>
      </c>
      <c r="D6255">
        <v>5</v>
      </c>
      <c r="F6255" t="s">
        <v>165</v>
      </c>
      <c r="G6255" s="42" t="s">
        <v>226</v>
      </c>
      <c r="H6255">
        <f t="shared" si="478"/>
        <v>2023</v>
      </c>
      <c r="I6255" s="2" t="s">
        <v>139</v>
      </c>
      <c r="J6255">
        <v>13</v>
      </c>
      <c r="N6255" s="40">
        <v>269.78068292682929</v>
      </c>
      <c r="O6255" s="33">
        <f t="shared" si="479"/>
        <v>269.78068292682929</v>
      </c>
      <c r="P6255" s="22">
        <f>IF(ISNUMBER(O6255),SUMIFS(O$1:$O6255,A$1:$A6255,A6255,H$1:$H6255,H6255,D$1:$D6255,D6255),"")</f>
        <v>269.78068292682929</v>
      </c>
      <c r="AK6255" s="34">
        <v>6.6929133858267723E-2</v>
      </c>
      <c r="AL6255" s="34">
        <v>0</v>
      </c>
      <c r="AN6255" s="36">
        <v>0.69291338582677164</v>
      </c>
      <c r="AO6255" s="34">
        <v>0.43700787401574803</v>
      </c>
      <c r="AP6255" s="34">
        <v>0.25590551181102361</v>
      </c>
      <c r="AS6255" s="36">
        <v>0.24015748031496062</v>
      </c>
    </row>
    <row r="6256" spans="1:45" x14ac:dyDescent="0.3">
      <c r="A6256" s="4" t="s">
        <v>218</v>
      </c>
      <c r="B6256" t="s">
        <v>138</v>
      </c>
      <c r="C6256" s="28">
        <v>45004</v>
      </c>
      <c r="D6256">
        <v>1</v>
      </c>
      <c r="F6256" t="s">
        <v>165</v>
      </c>
      <c r="G6256" s="42" t="s">
        <v>226</v>
      </c>
      <c r="H6256">
        <f t="shared" si="478"/>
        <v>2023</v>
      </c>
      <c r="I6256" s="2" t="s">
        <v>139</v>
      </c>
      <c r="J6256">
        <v>14</v>
      </c>
      <c r="N6256" s="40">
        <v>143.50625903944942</v>
      </c>
      <c r="O6256" s="33">
        <f t="shared" si="479"/>
        <v>143.50625903944942</v>
      </c>
      <c r="P6256" s="22">
        <f>IF(ISNUMBER(O6256),SUMIFS(O$1:$O6256,A$1:$A6256,A6256,H$1:$H6256,H6256,D$1:$D6256,D6256),"")</f>
        <v>344.3000023601528</v>
      </c>
      <c r="AK6256" s="34">
        <v>0.31079027355623101</v>
      </c>
      <c r="AL6256" s="34">
        <v>0</v>
      </c>
      <c r="AN6256" s="36">
        <v>0.63905775075987836</v>
      </c>
      <c r="AO6256" s="34">
        <v>0.60258358662613976</v>
      </c>
      <c r="AP6256" s="34">
        <v>3.64741641337386E-2</v>
      </c>
      <c r="AS6256" s="36">
        <v>5.0151975683890578E-2</v>
      </c>
    </row>
    <row r="6257" spans="1:45" x14ac:dyDescent="0.3">
      <c r="A6257" s="4" t="s">
        <v>218</v>
      </c>
      <c r="B6257" t="s">
        <v>138</v>
      </c>
      <c r="C6257" s="28">
        <v>45004</v>
      </c>
      <c r="D6257">
        <v>2</v>
      </c>
      <c r="F6257" t="s">
        <v>165</v>
      </c>
      <c r="G6257" s="42" t="s">
        <v>226</v>
      </c>
      <c r="H6257">
        <f t="shared" si="478"/>
        <v>2023</v>
      </c>
      <c r="I6257" s="2" t="s">
        <v>139</v>
      </c>
      <c r="J6257">
        <v>14</v>
      </c>
      <c r="N6257" s="40">
        <v>80.533935018050528</v>
      </c>
      <c r="O6257" s="33">
        <f t="shared" si="479"/>
        <v>80.533935018050528</v>
      </c>
      <c r="P6257" s="22">
        <f>IF(ISNUMBER(O6257),SUMIFS(O$1:$O6257,A$1:$A6257,A6257,H$1:$H6257,H6257,D$1:$D6257,D6257),"")</f>
        <v>293.62958122991199</v>
      </c>
      <c r="AK6257" s="34">
        <v>4.9565661727133364E-2</v>
      </c>
      <c r="AL6257" s="34">
        <v>0</v>
      </c>
      <c r="AN6257" s="36">
        <v>0.86356668369954004</v>
      </c>
      <c r="AO6257" s="34">
        <v>0.74297393970362791</v>
      </c>
      <c r="AP6257" s="34">
        <v>0.12059274399591211</v>
      </c>
      <c r="AS6257" s="36">
        <v>8.6867654573326514E-2</v>
      </c>
    </row>
    <row r="6258" spans="1:45" x14ac:dyDescent="0.3">
      <c r="A6258" s="4" t="s">
        <v>218</v>
      </c>
      <c r="B6258" t="s">
        <v>138</v>
      </c>
      <c r="C6258" s="28">
        <v>45004</v>
      </c>
      <c r="D6258">
        <v>3</v>
      </c>
      <c r="F6258" t="s">
        <v>165</v>
      </c>
      <c r="G6258" s="42" t="s">
        <v>226</v>
      </c>
      <c r="H6258">
        <f t="shared" si="478"/>
        <v>2023</v>
      </c>
      <c r="I6258" s="2" t="s">
        <v>139</v>
      </c>
      <c r="J6258">
        <v>14</v>
      </c>
      <c r="N6258" s="40">
        <v>96.371592670252525</v>
      </c>
      <c r="O6258" s="33">
        <f t="shared" si="479"/>
        <v>96.371592670252525</v>
      </c>
      <c r="P6258" s="22">
        <f>IF(ISNUMBER(O6258),SUMIFS(O$1:$O6258,A$1:$A6258,A6258,H$1:$H6258,H6258,D$1:$D6258,D6258),"")</f>
        <v>270.76001033623675</v>
      </c>
      <c r="AK6258" s="34">
        <v>0.3532934131736527</v>
      </c>
      <c r="AL6258" s="34">
        <v>0</v>
      </c>
      <c r="AN6258" s="36">
        <v>0.58682634730538918</v>
      </c>
      <c r="AO6258" s="34">
        <v>0.54319931565440549</v>
      </c>
      <c r="AP6258" s="34">
        <v>4.362703165098375E-2</v>
      </c>
      <c r="AS6258" s="36">
        <v>5.9880239520958084E-2</v>
      </c>
    </row>
    <row r="6259" spans="1:45" x14ac:dyDescent="0.3">
      <c r="A6259" s="4" t="s">
        <v>218</v>
      </c>
      <c r="B6259" t="s">
        <v>138</v>
      </c>
      <c r="C6259" s="28">
        <v>45004</v>
      </c>
      <c r="D6259">
        <v>4</v>
      </c>
      <c r="F6259" t="s">
        <v>165</v>
      </c>
      <c r="G6259" s="42" t="s">
        <v>226</v>
      </c>
      <c r="H6259">
        <f t="shared" si="478"/>
        <v>2023</v>
      </c>
      <c r="I6259" s="2" t="s">
        <v>139</v>
      </c>
      <c r="J6259">
        <v>14</v>
      </c>
      <c r="N6259" s="40">
        <v>86.978971141781685</v>
      </c>
      <c r="O6259" s="33">
        <f t="shared" si="479"/>
        <v>86.978971141781685</v>
      </c>
      <c r="P6259" s="22">
        <f>IF(ISNUMBER(O6259),SUMIFS(O$1:$O6259,A$1:$A6259,A6259,H$1:$H6259,H6259,D$1:$D6259,D6259),"")</f>
        <v>281.75718512129527</v>
      </c>
      <c r="AK6259" s="34">
        <v>7.680835197613721E-2</v>
      </c>
      <c r="AL6259" s="34">
        <v>0</v>
      </c>
      <c r="AN6259" s="36">
        <v>0.92319164802386289</v>
      </c>
      <c r="AO6259" s="34">
        <v>0.61894108873974651</v>
      </c>
      <c r="AP6259" s="34">
        <v>0.30425055928411632</v>
      </c>
      <c r="AS6259" s="36">
        <v>0</v>
      </c>
    </row>
    <row r="6260" spans="1:45" x14ac:dyDescent="0.3">
      <c r="A6260" s="4" t="s">
        <v>218</v>
      </c>
      <c r="B6260" t="s">
        <v>138</v>
      </c>
      <c r="C6260" s="28">
        <v>45004</v>
      </c>
      <c r="D6260">
        <v>5</v>
      </c>
      <c r="F6260" t="s">
        <v>165</v>
      </c>
      <c r="G6260" s="42" t="s">
        <v>226</v>
      </c>
      <c r="H6260">
        <f t="shared" si="478"/>
        <v>2023</v>
      </c>
      <c r="I6260" s="2" t="s">
        <v>139</v>
      </c>
      <c r="J6260">
        <v>14</v>
      </c>
      <c r="N6260" s="40">
        <v>81.067892438519877</v>
      </c>
      <c r="O6260" s="33">
        <f t="shared" si="479"/>
        <v>81.067892438519877</v>
      </c>
      <c r="P6260" s="22">
        <f>IF(ISNUMBER(O6260),SUMIFS(O$1:$O6260,A$1:$A6260,A6260,H$1:$H6260,H6260,D$1:$D6260,D6260),"")</f>
        <v>350.84857536534918</v>
      </c>
      <c r="AK6260" s="34">
        <v>0.10222222222222223</v>
      </c>
      <c r="AL6260" s="34">
        <v>0</v>
      </c>
      <c r="AN6260" s="36">
        <v>0.79746031746031754</v>
      </c>
      <c r="AO6260" s="34">
        <v>0.75428571428571434</v>
      </c>
      <c r="AP6260" s="34">
        <v>4.3174603174603178E-2</v>
      </c>
      <c r="AS6260" s="36">
        <v>0.10031746031746032</v>
      </c>
    </row>
    <row r="6261" spans="1:45" x14ac:dyDescent="0.3">
      <c r="A6261" s="4" t="s">
        <v>218</v>
      </c>
      <c r="B6261" t="s">
        <v>138</v>
      </c>
      <c r="C6261" s="28">
        <v>45061</v>
      </c>
      <c r="D6261">
        <v>1</v>
      </c>
      <c r="F6261" t="s">
        <v>165</v>
      </c>
      <c r="G6261" s="42" t="s">
        <v>226</v>
      </c>
      <c r="H6261">
        <f t="shared" si="478"/>
        <v>2023</v>
      </c>
      <c r="I6261" s="2" t="s">
        <v>139</v>
      </c>
      <c r="J6261">
        <v>15</v>
      </c>
      <c r="N6261" s="40">
        <v>23.866904131010816</v>
      </c>
      <c r="O6261" s="33">
        <f t="shared" si="479"/>
        <v>23.866904131010816</v>
      </c>
      <c r="P6261" s="22">
        <f>IF(ISNUMBER(O6261),SUMIFS(O$1:$O6261,A$1:$A6261,A6261,H$1:$H6261,H6261,D$1:$D6261,D6261),"")</f>
        <v>368.16690649116362</v>
      </c>
      <c r="AK6261" s="34">
        <v>9.4339622641509441E-2</v>
      </c>
      <c r="AL6261" s="34">
        <v>0</v>
      </c>
      <c r="AN6261" s="36">
        <v>0.839622641509434</v>
      </c>
      <c r="AO6261" s="34">
        <v>0.839622641509434</v>
      </c>
      <c r="AP6261" s="34">
        <v>0</v>
      </c>
      <c r="AS6261" s="36">
        <v>6.6037735849056603E-2</v>
      </c>
    </row>
    <row r="6262" spans="1:45" x14ac:dyDescent="0.3">
      <c r="A6262" s="4" t="s">
        <v>218</v>
      </c>
      <c r="B6262" t="s">
        <v>138</v>
      </c>
      <c r="C6262" s="28">
        <v>45061</v>
      </c>
      <c r="D6262">
        <v>2</v>
      </c>
      <c r="F6262" t="s">
        <v>165</v>
      </c>
      <c r="G6262" s="42" t="s">
        <v>226</v>
      </c>
      <c r="H6262">
        <f t="shared" si="478"/>
        <v>2023</v>
      </c>
      <c r="I6262" s="2" t="s">
        <v>139</v>
      </c>
      <c r="J6262">
        <v>15</v>
      </c>
      <c r="N6262" s="40">
        <v>19.004906771344455</v>
      </c>
      <c r="O6262" s="33">
        <f t="shared" si="479"/>
        <v>19.004906771344455</v>
      </c>
      <c r="P6262" s="22">
        <f>IF(ISNUMBER(O6262),SUMIFS(O$1:$O6262,A$1:$A6262,A6262,H$1:$H6262,H6262,D$1:$D6262,D6262),"")</f>
        <v>312.63448800125644</v>
      </c>
      <c r="AK6262" s="34">
        <v>0.11009174311926606</v>
      </c>
      <c r="AL6262" s="34">
        <v>0</v>
      </c>
      <c r="AN6262" s="36">
        <v>0.88990825688073405</v>
      </c>
      <c r="AO6262" s="34">
        <v>0.88990825688073405</v>
      </c>
      <c r="AP6262" s="34">
        <v>0</v>
      </c>
      <c r="AS6262" s="36">
        <v>0</v>
      </c>
    </row>
    <row r="6263" spans="1:45" x14ac:dyDescent="0.3">
      <c r="A6263" s="4" t="s">
        <v>218</v>
      </c>
      <c r="B6263" t="s">
        <v>138</v>
      </c>
      <c r="C6263" s="28">
        <v>45061</v>
      </c>
      <c r="D6263">
        <v>3</v>
      </c>
      <c r="F6263" t="s">
        <v>165</v>
      </c>
      <c r="G6263" s="42" t="s">
        <v>226</v>
      </c>
      <c r="H6263">
        <f t="shared" si="478"/>
        <v>2023</v>
      </c>
      <c r="I6263" s="2" t="s">
        <v>139</v>
      </c>
      <c r="J6263">
        <v>15</v>
      </c>
      <c r="N6263" s="40">
        <v>19.053857350800584</v>
      </c>
      <c r="O6263" s="33">
        <f t="shared" si="479"/>
        <v>19.053857350800584</v>
      </c>
      <c r="P6263" s="22">
        <f>IF(ISNUMBER(O6263),SUMIFS(O$1:$O6263,A$1:$A6263,A6263,H$1:$H6263,H6263,D$1:$D6263,D6263),"")</f>
        <v>289.81386768703732</v>
      </c>
      <c r="AK6263" s="34">
        <v>0.15094339622641512</v>
      </c>
      <c r="AL6263" s="34">
        <v>0</v>
      </c>
      <c r="AN6263" s="36">
        <v>0.839622641509434</v>
      </c>
      <c r="AO6263" s="34">
        <v>0.839622641509434</v>
      </c>
      <c r="AP6263" s="34">
        <v>0</v>
      </c>
      <c r="AS6263" s="36">
        <v>9.4339622641509448E-3</v>
      </c>
    </row>
    <row r="6264" spans="1:45" x14ac:dyDescent="0.3">
      <c r="A6264" s="4" t="s">
        <v>218</v>
      </c>
      <c r="B6264" t="s">
        <v>138</v>
      </c>
      <c r="C6264" s="28">
        <v>45061</v>
      </c>
      <c r="D6264">
        <v>4</v>
      </c>
      <c r="F6264" t="s">
        <v>165</v>
      </c>
      <c r="G6264" s="42" t="s">
        <v>226</v>
      </c>
      <c r="H6264">
        <f t="shared" si="478"/>
        <v>2023</v>
      </c>
      <c r="I6264" s="2" t="s">
        <v>139</v>
      </c>
      <c r="J6264">
        <v>15</v>
      </c>
      <c r="N6264" s="40">
        <v>25.9593552908199</v>
      </c>
      <c r="O6264" s="33">
        <f t="shared" si="479"/>
        <v>25.9593552908199</v>
      </c>
      <c r="P6264" s="22">
        <f>IF(ISNUMBER(O6264),SUMIFS(O$1:$O6264,A$1:$A6264,A6264,H$1:$H6264,H6264,D$1:$D6264,D6264),"")</f>
        <v>307.71654041211514</v>
      </c>
      <c r="AK6264" s="34">
        <v>9.5238095238095247E-2</v>
      </c>
      <c r="AL6264" s="34">
        <v>0</v>
      </c>
      <c r="AN6264" s="36">
        <v>0.88888888888888895</v>
      </c>
      <c r="AO6264" s="34">
        <v>0.88888888888888895</v>
      </c>
      <c r="AP6264" s="34">
        <v>0</v>
      </c>
      <c r="AS6264" s="36">
        <v>1.5873015873015876E-2</v>
      </c>
    </row>
    <row r="6265" spans="1:45" x14ac:dyDescent="0.3">
      <c r="A6265" s="4" t="s">
        <v>218</v>
      </c>
      <c r="B6265" t="s">
        <v>138</v>
      </c>
      <c r="C6265" s="28">
        <v>45061</v>
      </c>
      <c r="D6265">
        <v>5</v>
      </c>
      <c r="F6265" t="s">
        <v>165</v>
      </c>
      <c r="G6265" s="42" t="s">
        <v>226</v>
      </c>
      <c r="H6265">
        <f t="shared" si="478"/>
        <v>2023</v>
      </c>
      <c r="I6265" s="2" t="s">
        <v>139</v>
      </c>
      <c r="J6265">
        <v>15</v>
      </c>
      <c r="N6265" s="40">
        <v>21.981421039417523</v>
      </c>
      <c r="O6265" s="33">
        <f t="shared" si="479"/>
        <v>21.981421039417523</v>
      </c>
      <c r="P6265" s="22">
        <f>IF(ISNUMBER(O6265),SUMIFS(O$1:$O6265,A$1:$A6265,A6265,H$1:$H6265,H6265,D$1:$D6265,D6265),"")</f>
        <v>372.82999640476669</v>
      </c>
      <c r="AK6265" s="34">
        <v>0.16883116883116886</v>
      </c>
      <c r="AL6265" s="34">
        <v>0</v>
      </c>
      <c r="AN6265" s="36">
        <v>0.81818181818181823</v>
      </c>
      <c r="AO6265" s="34">
        <v>0.81818181818181823</v>
      </c>
      <c r="AP6265" s="34">
        <v>0</v>
      </c>
      <c r="AS6265" s="36">
        <v>1.298701298701299E-2</v>
      </c>
    </row>
    <row r="6266" spans="1:45" x14ac:dyDescent="0.3">
      <c r="A6266" s="4" t="s">
        <v>218</v>
      </c>
      <c r="B6266" t="s">
        <v>138</v>
      </c>
      <c r="C6266" s="28">
        <v>45111</v>
      </c>
      <c r="D6266">
        <v>1</v>
      </c>
      <c r="F6266" t="s">
        <v>165</v>
      </c>
      <c r="G6266" s="42" t="s">
        <v>226</v>
      </c>
      <c r="H6266">
        <f t="shared" si="478"/>
        <v>2023</v>
      </c>
      <c r="I6266" s="2" t="s">
        <v>139</v>
      </c>
      <c r="J6266">
        <v>16</v>
      </c>
      <c r="N6266" s="40">
        <v>115.61821473466418</v>
      </c>
      <c r="O6266" s="33">
        <f t="shared" si="479"/>
        <v>115.61821473466418</v>
      </c>
      <c r="P6266" s="22">
        <f>IF(ISNUMBER(O6266),SUMIFS(O$1:$O6266,A$1:$A6266,A6266,H$1:$H6266,H6266,D$1:$D6266,D6266),"")</f>
        <v>483.78512122582777</v>
      </c>
      <c r="AK6266" s="34">
        <v>0.53133514986376018</v>
      </c>
      <c r="AL6266" s="34">
        <v>0</v>
      </c>
      <c r="AN6266" s="36">
        <v>0.46866485013623971</v>
      </c>
      <c r="AO6266" s="34">
        <v>0.46866485013623971</v>
      </c>
      <c r="AP6266" s="34">
        <v>0</v>
      </c>
      <c r="AS6266" s="36">
        <v>0</v>
      </c>
    </row>
    <row r="6267" spans="1:45" x14ac:dyDescent="0.3">
      <c r="A6267" s="4" t="s">
        <v>218</v>
      </c>
      <c r="B6267" t="s">
        <v>138</v>
      </c>
      <c r="C6267" s="28">
        <v>45111</v>
      </c>
      <c r="D6267">
        <v>2</v>
      </c>
      <c r="F6267" t="s">
        <v>165</v>
      </c>
      <c r="G6267" s="42" t="s">
        <v>226</v>
      </c>
      <c r="H6267">
        <f t="shared" si="478"/>
        <v>2023</v>
      </c>
      <c r="I6267" s="2" t="s">
        <v>139</v>
      </c>
      <c r="J6267">
        <v>16</v>
      </c>
      <c r="N6267" s="40">
        <v>0</v>
      </c>
      <c r="O6267" s="33">
        <f t="shared" si="479"/>
        <v>0</v>
      </c>
      <c r="P6267" s="22">
        <f>IF(ISNUMBER(O6267),SUMIFS(O$1:$O6267,A$1:$A6267,A6267,H$1:$H6267,H6267,D$1:$D6267,D6267),"")</f>
        <v>312.63448800125644</v>
      </c>
      <c r="AK6267" s="34">
        <v>0.43333333333333335</v>
      </c>
      <c r="AL6267" s="34">
        <v>0</v>
      </c>
      <c r="AN6267" s="36">
        <v>0.37878787878787878</v>
      </c>
      <c r="AO6267" s="34">
        <v>0.37878787878787878</v>
      </c>
      <c r="AP6267" s="34">
        <v>0</v>
      </c>
      <c r="AS6267" s="36">
        <v>0.1878787878787879</v>
      </c>
    </row>
    <row r="6268" spans="1:45" x14ac:dyDescent="0.3">
      <c r="A6268" s="4" t="s">
        <v>218</v>
      </c>
      <c r="B6268" t="s">
        <v>138</v>
      </c>
      <c r="C6268" s="28">
        <v>45111</v>
      </c>
      <c r="D6268">
        <v>3</v>
      </c>
      <c r="F6268" t="s">
        <v>165</v>
      </c>
      <c r="G6268" s="42" t="s">
        <v>226</v>
      </c>
      <c r="H6268">
        <f t="shared" si="478"/>
        <v>2023</v>
      </c>
      <c r="I6268" s="2" t="s">
        <v>139</v>
      </c>
      <c r="J6268">
        <v>16</v>
      </c>
      <c r="N6268" s="40">
        <v>132.00107743416748</v>
      </c>
      <c r="O6268" s="33">
        <f t="shared" si="479"/>
        <v>132.00107743416748</v>
      </c>
      <c r="P6268" s="22">
        <f>IF(ISNUMBER(O6268),SUMIFS(O$1:$O6268,A$1:$A6268,A6268,H$1:$H6268,H6268,D$1:$D6268,D6268),"")</f>
        <v>421.8149451212048</v>
      </c>
      <c r="AK6268" s="34">
        <v>0.33596837944664032</v>
      </c>
      <c r="AL6268" s="34">
        <v>0</v>
      </c>
      <c r="AN6268" s="36">
        <v>0.56521739130434789</v>
      </c>
      <c r="AO6268" s="34">
        <v>0.45652173913043481</v>
      </c>
      <c r="AP6268" s="34">
        <v>0.10869565217391304</v>
      </c>
      <c r="AS6268" s="36">
        <v>9.8814229249011856E-2</v>
      </c>
    </row>
    <row r="6269" spans="1:45" x14ac:dyDescent="0.3">
      <c r="A6269" s="4" t="s">
        <v>218</v>
      </c>
      <c r="B6269" t="s">
        <v>138</v>
      </c>
      <c r="C6269" s="28">
        <v>45111</v>
      </c>
      <c r="D6269">
        <v>4</v>
      </c>
      <c r="F6269" t="s">
        <v>165</v>
      </c>
      <c r="G6269" s="42" t="s">
        <v>226</v>
      </c>
      <c r="H6269">
        <f t="shared" si="478"/>
        <v>2023</v>
      </c>
      <c r="I6269" s="2" t="s">
        <v>139</v>
      </c>
      <c r="J6269">
        <v>16</v>
      </c>
      <c r="N6269" s="40">
        <v>96.51274941226113</v>
      </c>
      <c r="O6269" s="33">
        <f t="shared" si="479"/>
        <v>96.51274941226113</v>
      </c>
      <c r="P6269" s="22">
        <f>IF(ISNUMBER(O6269),SUMIFS(O$1:$O6269,A$1:$A6269,A6269,H$1:$H6269,H6269,D$1:$D6269,D6269),"")</f>
        <v>404.22928982437628</v>
      </c>
      <c r="AK6269" s="34">
        <v>0.33806818181818182</v>
      </c>
      <c r="AL6269" s="34">
        <v>0</v>
      </c>
      <c r="AN6269" s="36">
        <v>0.66193181818181812</v>
      </c>
      <c r="AO6269" s="34">
        <v>0.66193181818181812</v>
      </c>
      <c r="AP6269" s="34">
        <v>0</v>
      </c>
      <c r="AS6269" s="36">
        <v>0</v>
      </c>
    </row>
    <row r="6270" spans="1:45" x14ac:dyDescent="0.3">
      <c r="A6270" s="4" t="s">
        <v>218</v>
      </c>
      <c r="B6270" t="s">
        <v>138</v>
      </c>
      <c r="C6270" s="28">
        <v>45111</v>
      </c>
      <c r="D6270">
        <v>5</v>
      </c>
      <c r="F6270" t="s">
        <v>165</v>
      </c>
      <c r="G6270" s="42" t="s">
        <v>226</v>
      </c>
      <c r="H6270">
        <f t="shared" si="478"/>
        <v>2023</v>
      </c>
      <c r="I6270" s="2" t="s">
        <v>139</v>
      </c>
      <c r="J6270">
        <v>16</v>
      </c>
      <c r="N6270" s="40">
        <v>103.40619389300295</v>
      </c>
      <c r="O6270" s="33">
        <f t="shared" si="479"/>
        <v>103.40619389300295</v>
      </c>
      <c r="P6270" s="22">
        <f>IF(ISNUMBER(O6270),SUMIFS(O$1:$O6270,A$1:$A6270,A6270,H$1:$H6270,H6270,D$1:$D6270,D6270),"")</f>
        <v>476.23619029776967</v>
      </c>
      <c r="AK6270" s="34">
        <v>0.44938271604938268</v>
      </c>
      <c r="AL6270" s="34">
        <v>0</v>
      </c>
      <c r="AN6270" s="36">
        <v>0.41975308641975306</v>
      </c>
      <c r="AO6270" s="34">
        <v>0.41975308641975306</v>
      </c>
      <c r="AP6270" s="34">
        <v>0</v>
      </c>
      <c r="AS6270" s="36">
        <v>0.1308641975308642</v>
      </c>
    </row>
    <row r="6271" spans="1:45" x14ac:dyDescent="0.3">
      <c r="A6271" s="4" t="s">
        <v>218</v>
      </c>
      <c r="B6271" t="s">
        <v>138</v>
      </c>
      <c r="C6271" s="28">
        <v>45173</v>
      </c>
      <c r="D6271">
        <v>1</v>
      </c>
      <c r="F6271" t="s">
        <v>165</v>
      </c>
      <c r="G6271" s="42" t="s">
        <v>226</v>
      </c>
      <c r="H6271">
        <f t="shared" ref="H6271:H6334" si="480">YEAR(C6271)</f>
        <v>2023</v>
      </c>
      <c r="I6271" s="2" t="s">
        <v>139</v>
      </c>
      <c r="J6271">
        <v>17</v>
      </c>
      <c r="N6271" s="40">
        <v>128.99898636032225</v>
      </c>
      <c r="O6271" s="33">
        <f t="shared" si="479"/>
        <v>128.99898636032225</v>
      </c>
      <c r="P6271" s="22">
        <f>IF(ISNUMBER(O6271),SUMIFS(O$1:$O6271,A$1:$A6271,A6271,H$1:$H6271,H6271,D$1:$D6271,D6271),"")</f>
        <v>612.78410758614996</v>
      </c>
      <c r="AK6271" s="34">
        <v>0.53133514986376018</v>
      </c>
      <c r="AL6271" s="34">
        <v>0</v>
      </c>
      <c r="AN6271" s="36">
        <v>0.46866485013623971</v>
      </c>
      <c r="AO6271" s="34">
        <v>0.46866485013623971</v>
      </c>
      <c r="AP6271" s="34">
        <v>0</v>
      </c>
      <c r="AS6271" s="36">
        <v>0</v>
      </c>
    </row>
    <row r="6272" spans="1:45" x14ac:dyDescent="0.3">
      <c r="A6272" s="4" t="s">
        <v>218</v>
      </c>
      <c r="B6272" t="s">
        <v>138</v>
      </c>
      <c r="C6272" s="28">
        <v>45173</v>
      </c>
      <c r="D6272">
        <v>2</v>
      </c>
      <c r="F6272" t="s">
        <v>165</v>
      </c>
      <c r="G6272" s="42" t="s">
        <v>226</v>
      </c>
      <c r="H6272">
        <f t="shared" si="480"/>
        <v>2023</v>
      </c>
      <c r="I6272" s="2" t="s">
        <v>139</v>
      </c>
      <c r="J6272">
        <v>17</v>
      </c>
      <c r="N6272" s="40">
        <v>45.871455958026431</v>
      </c>
      <c r="O6272" s="33">
        <f t="shared" si="479"/>
        <v>45.871455958026431</v>
      </c>
      <c r="P6272" s="22">
        <f>IF(ISNUMBER(O6272),SUMIFS(O$1:$O6272,A$1:$A6272,A6272,H$1:$H6272,H6272,D$1:$D6272,D6272),"")</f>
        <v>358.50594395928289</v>
      </c>
      <c r="AK6272" s="34">
        <v>0.43333333333333335</v>
      </c>
      <c r="AL6272" s="34">
        <v>0</v>
      </c>
      <c r="AN6272" s="36">
        <v>0.37878787878787873</v>
      </c>
      <c r="AO6272" s="34">
        <v>0.37878787878787873</v>
      </c>
      <c r="AP6272" s="34">
        <v>0</v>
      </c>
      <c r="AS6272" s="36">
        <v>0.1878787878787879</v>
      </c>
    </row>
    <row r="6273" spans="1:45" x14ac:dyDescent="0.3">
      <c r="A6273" s="4" t="s">
        <v>218</v>
      </c>
      <c r="B6273" t="s">
        <v>138</v>
      </c>
      <c r="C6273" s="28">
        <v>45173</v>
      </c>
      <c r="D6273">
        <v>3</v>
      </c>
      <c r="F6273" t="s">
        <v>165</v>
      </c>
      <c r="G6273" s="42" t="s">
        <v>226</v>
      </c>
      <c r="H6273">
        <f t="shared" si="480"/>
        <v>2023</v>
      </c>
      <c r="I6273" s="2" t="s">
        <v>139</v>
      </c>
      <c r="J6273">
        <v>17</v>
      </c>
      <c r="N6273" s="40">
        <v>92.686810233697173</v>
      </c>
      <c r="O6273" s="33">
        <f t="shared" si="479"/>
        <v>92.686810233697173</v>
      </c>
      <c r="P6273" s="22">
        <f>IF(ISNUMBER(O6273),SUMIFS(O$1:$O6273,A$1:$A6273,A6273,H$1:$H6273,H6273,D$1:$D6273,D6273),"")</f>
        <v>514.501755354902</v>
      </c>
      <c r="AK6273" s="34">
        <v>0.33596837944664032</v>
      </c>
      <c r="AL6273" s="34">
        <v>0</v>
      </c>
      <c r="AN6273" s="36">
        <v>0.56521739130434789</v>
      </c>
      <c r="AO6273" s="34">
        <v>0.45652173913043481</v>
      </c>
      <c r="AP6273" s="34">
        <v>0.10869565217391304</v>
      </c>
      <c r="AS6273" s="36">
        <v>9.8814229249011856E-2</v>
      </c>
    </row>
    <row r="6274" spans="1:45" x14ac:dyDescent="0.3">
      <c r="A6274" s="4" t="s">
        <v>218</v>
      </c>
      <c r="B6274" t="s">
        <v>138</v>
      </c>
      <c r="C6274" s="28">
        <v>45173</v>
      </c>
      <c r="D6274">
        <v>4</v>
      </c>
      <c r="F6274" t="s">
        <v>165</v>
      </c>
      <c r="G6274" s="42" t="s">
        <v>226</v>
      </c>
      <c r="H6274">
        <f t="shared" si="480"/>
        <v>2023</v>
      </c>
      <c r="I6274" s="2" t="s">
        <v>139</v>
      </c>
      <c r="J6274">
        <v>17</v>
      </c>
      <c r="N6274" s="40">
        <v>59.299191374663074</v>
      </c>
      <c r="O6274" s="33">
        <f t="shared" si="479"/>
        <v>59.299191374663074</v>
      </c>
      <c r="P6274" s="22">
        <f>IF(ISNUMBER(O6274),SUMIFS(O$1:$O6274,A$1:$A6274,A6274,H$1:$H6274,H6274,D$1:$D6274,D6274),"")</f>
        <v>463.52848119903933</v>
      </c>
      <c r="AK6274" s="34">
        <v>0.33806818181818182</v>
      </c>
      <c r="AL6274" s="34">
        <v>0</v>
      </c>
      <c r="AN6274" s="36">
        <v>0.66193181818181812</v>
      </c>
      <c r="AO6274" s="34">
        <v>0.66193181818181812</v>
      </c>
      <c r="AP6274" s="34">
        <v>0</v>
      </c>
      <c r="AS6274" s="36">
        <v>0</v>
      </c>
    </row>
    <row r="6275" spans="1:45" x14ac:dyDescent="0.3">
      <c r="A6275" s="4" t="s">
        <v>218</v>
      </c>
      <c r="B6275" t="s">
        <v>138</v>
      </c>
      <c r="C6275" s="28">
        <v>45173</v>
      </c>
      <c r="D6275">
        <v>5</v>
      </c>
      <c r="F6275" t="s">
        <v>165</v>
      </c>
      <c r="G6275" s="42" t="s">
        <v>226</v>
      </c>
      <c r="H6275">
        <f t="shared" si="480"/>
        <v>2023</v>
      </c>
      <c r="I6275" s="2" t="s">
        <v>139</v>
      </c>
      <c r="J6275">
        <v>17</v>
      </c>
      <c r="N6275" s="40">
        <v>44.651950284109134</v>
      </c>
      <c r="O6275" s="33">
        <f t="shared" si="479"/>
        <v>44.651950284109134</v>
      </c>
      <c r="P6275" s="22">
        <f>IF(ISNUMBER(O6275),SUMIFS(O$1:$O6275,A$1:$A6275,A6275,H$1:$H6275,H6275,D$1:$D6275,D6275),"")</f>
        <v>520.88814058187882</v>
      </c>
      <c r="AK6275" s="34">
        <v>0.44938271604938262</v>
      </c>
      <c r="AL6275" s="34">
        <v>0</v>
      </c>
      <c r="AN6275" s="36">
        <v>0.41975308641975301</v>
      </c>
      <c r="AO6275" s="34">
        <v>0.41975308641975301</v>
      </c>
      <c r="AP6275" s="34">
        <v>0</v>
      </c>
      <c r="AS6275" s="36">
        <v>0.1308641975308642</v>
      </c>
    </row>
    <row r="6276" spans="1:45" x14ac:dyDescent="0.3">
      <c r="A6276" s="4" t="s">
        <v>218</v>
      </c>
      <c r="B6276" t="s">
        <v>138</v>
      </c>
      <c r="C6276" s="28">
        <v>45212</v>
      </c>
      <c r="D6276">
        <v>1</v>
      </c>
      <c r="F6276" t="s">
        <v>165</v>
      </c>
      <c r="G6276" s="42" t="s">
        <v>226</v>
      </c>
      <c r="H6276">
        <f t="shared" si="480"/>
        <v>2023</v>
      </c>
      <c r="I6276" s="2" t="s">
        <v>139</v>
      </c>
      <c r="J6276">
        <v>18</v>
      </c>
      <c r="N6276" s="40">
        <v>181.59329140461213</v>
      </c>
      <c r="O6276" s="33">
        <f t="shared" si="479"/>
        <v>181.59329140461213</v>
      </c>
      <c r="P6276" s="22">
        <f>IF(ISNUMBER(O6276),SUMIFS(O$1:$O6276,A$1:$A6276,A6276,H$1:$H6276,H6276,D$1:$D6276,D6276),"")</f>
        <v>794.37739899076212</v>
      </c>
      <c r="AK6276" s="34">
        <v>0.56873315363881394</v>
      </c>
      <c r="AL6276" s="34">
        <v>0</v>
      </c>
      <c r="AN6276" s="36">
        <v>0.42587601078167109</v>
      </c>
      <c r="AO6276" s="34">
        <v>0.17520215633423178</v>
      </c>
      <c r="AP6276" s="34">
        <v>0.25067385444743934</v>
      </c>
      <c r="AS6276" s="36">
        <v>5.3908355795148242E-3</v>
      </c>
    </row>
    <row r="6277" spans="1:45" x14ac:dyDescent="0.3">
      <c r="A6277" s="4" t="s">
        <v>218</v>
      </c>
      <c r="B6277" t="s">
        <v>138</v>
      </c>
      <c r="C6277" s="28">
        <v>45212</v>
      </c>
      <c r="D6277">
        <v>2</v>
      </c>
      <c r="F6277" t="s">
        <v>165</v>
      </c>
      <c r="G6277" s="42" t="s">
        <v>226</v>
      </c>
      <c r="H6277">
        <f t="shared" si="480"/>
        <v>2023</v>
      </c>
      <c r="I6277" s="2" t="s">
        <v>139</v>
      </c>
      <c r="J6277">
        <v>18</v>
      </c>
      <c r="N6277" s="40">
        <v>154.31643301359756</v>
      </c>
      <c r="O6277" s="33">
        <f t="shared" si="479"/>
        <v>154.31643301359756</v>
      </c>
      <c r="P6277" s="22">
        <f>IF(ISNUMBER(O6277),SUMIFS(O$1:$O6277,A$1:$A6277,A6277,H$1:$H6277,H6277,D$1:$D6277,D6277),"")</f>
        <v>512.82237697288042</v>
      </c>
      <c r="AK6277" s="34">
        <v>0.30042918454935619</v>
      </c>
      <c r="AL6277" s="34">
        <v>0</v>
      </c>
      <c r="AN6277" s="36">
        <v>0.69527896995708149</v>
      </c>
      <c r="AO6277" s="34">
        <v>0.37339055793991416</v>
      </c>
      <c r="AP6277" s="34">
        <v>0.32188841201716739</v>
      </c>
      <c r="AS6277" s="36">
        <v>4.2918454935622317E-3</v>
      </c>
    </row>
    <row r="6278" spans="1:45" x14ac:dyDescent="0.3">
      <c r="A6278" s="4" t="s">
        <v>218</v>
      </c>
      <c r="B6278" t="s">
        <v>138</v>
      </c>
      <c r="C6278" s="28">
        <v>45212</v>
      </c>
      <c r="D6278">
        <v>3</v>
      </c>
      <c r="F6278" t="s">
        <v>165</v>
      </c>
      <c r="G6278" s="42" t="s">
        <v>226</v>
      </c>
      <c r="H6278">
        <f t="shared" si="480"/>
        <v>2023</v>
      </c>
      <c r="I6278" s="2" t="s">
        <v>139</v>
      </c>
      <c r="J6278">
        <v>18</v>
      </c>
      <c r="N6278" s="40">
        <v>192.40265413995658</v>
      </c>
      <c r="O6278" s="33">
        <f t="shared" si="479"/>
        <v>192.40265413995658</v>
      </c>
      <c r="P6278" s="22">
        <f>IF(ISNUMBER(O6278),SUMIFS(O$1:$O6278,A$1:$A6278,A6278,H$1:$H6278,H6278,D$1:$D6278,D6278),"")</f>
        <v>706.90440949485856</v>
      </c>
      <c r="AK6278" s="34">
        <v>0.55844155844155841</v>
      </c>
      <c r="AL6278" s="34">
        <v>0</v>
      </c>
      <c r="AN6278" s="36">
        <v>0.42077922077922075</v>
      </c>
      <c r="AO6278" s="34">
        <v>0.27272727272727271</v>
      </c>
      <c r="AP6278" s="34">
        <v>0.14805194805194805</v>
      </c>
      <c r="AS6278" s="36">
        <v>2.0779220779220776E-2</v>
      </c>
    </row>
    <row r="6279" spans="1:45" x14ac:dyDescent="0.3">
      <c r="A6279" s="4" t="s">
        <v>218</v>
      </c>
      <c r="B6279" t="s">
        <v>138</v>
      </c>
      <c r="C6279" s="28">
        <v>45212</v>
      </c>
      <c r="D6279">
        <v>4</v>
      </c>
      <c r="F6279" t="s">
        <v>165</v>
      </c>
      <c r="G6279" s="42" t="s">
        <v>226</v>
      </c>
      <c r="H6279">
        <f t="shared" si="480"/>
        <v>2023</v>
      </c>
      <c r="I6279" s="2" t="s">
        <v>139</v>
      </c>
      <c r="J6279">
        <v>18</v>
      </c>
      <c r="N6279" s="40">
        <v>201.64421166008191</v>
      </c>
      <c r="O6279" s="33">
        <f t="shared" si="479"/>
        <v>201.64421166008191</v>
      </c>
      <c r="P6279" s="22">
        <f>IF(ISNUMBER(O6279),SUMIFS(O$1:$O6279,A$1:$A6279,A6279,H$1:$H6279,H6279,D$1:$D6279,D6279),"")</f>
        <v>665.1726928591213</v>
      </c>
      <c r="AK6279" s="34">
        <v>0.37128712871287128</v>
      </c>
      <c r="AL6279" s="34">
        <v>0</v>
      </c>
      <c r="AN6279" s="36">
        <v>0.62871287128712883</v>
      </c>
      <c r="AO6279" s="34">
        <v>0.44554455445544555</v>
      </c>
      <c r="AP6279" s="34">
        <v>0.18316831683168322</v>
      </c>
      <c r="AS6279" s="36">
        <v>0</v>
      </c>
    </row>
    <row r="6280" spans="1:45" x14ac:dyDescent="0.3">
      <c r="A6280" s="4" t="s">
        <v>218</v>
      </c>
      <c r="B6280" t="s">
        <v>138</v>
      </c>
      <c r="C6280" s="28">
        <v>45212</v>
      </c>
      <c r="D6280">
        <v>5</v>
      </c>
      <c r="F6280" t="s">
        <v>165</v>
      </c>
      <c r="G6280" s="42" t="s">
        <v>226</v>
      </c>
      <c r="H6280">
        <f t="shared" si="480"/>
        <v>2023</v>
      </c>
      <c r="I6280" s="2" t="s">
        <v>139</v>
      </c>
      <c r="J6280">
        <v>18</v>
      </c>
      <c r="N6280" s="40">
        <v>167.08314711540331</v>
      </c>
      <c r="O6280" s="33">
        <f t="shared" si="479"/>
        <v>167.08314711540331</v>
      </c>
      <c r="P6280" s="22">
        <f>IF(ISNUMBER(O6280),SUMIFS(O$1:$O6280,A$1:$A6280,A6280,H$1:$H6280,H6280,D$1:$D6280,D6280),"")</f>
        <v>687.97128769728215</v>
      </c>
      <c r="AK6280" s="34">
        <v>0.36629213483146067</v>
      </c>
      <c r="AL6280" s="34">
        <v>0</v>
      </c>
      <c r="AN6280" s="36">
        <v>0.6179775280898876</v>
      </c>
      <c r="AO6280" s="34">
        <v>0.40449438202247184</v>
      </c>
      <c r="AP6280" s="34">
        <v>0.2134831460674157</v>
      </c>
      <c r="AS6280" s="36">
        <v>1.5730337078651683E-2</v>
      </c>
    </row>
    <row r="6281" spans="1:45" x14ac:dyDescent="0.3">
      <c r="A6281" s="4" t="s">
        <v>218</v>
      </c>
      <c r="B6281" t="s">
        <v>138</v>
      </c>
      <c r="C6281" s="28">
        <v>45253</v>
      </c>
      <c r="D6281">
        <v>1</v>
      </c>
      <c r="F6281" t="s">
        <v>165</v>
      </c>
      <c r="G6281" s="42" t="s">
        <v>226</v>
      </c>
      <c r="H6281">
        <f t="shared" si="480"/>
        <v>2023</v>
      </c>
      <c r="I6281" s="2" t="s">
        <v>139</v>
      </c>
      <c r="J6281">
        <v>19</v>
      </c>
      <c r="N6281" s="40">
        <v>96.956342101638896</v>
      </c>
      <c r="O6281" s="33">
        <f t="shared" si="479"/>
        <v>96.956342101638896</v>
      </c>
      <c r="P6281" s="22">
        <f>IF(ISNUMBER(O6281),SUMIFS(O$1:$O6281,A$1:$A6281,A6281,H$1:$H6281,H6281,D$1:$D6281,D6281),"")</f>
        <v>891.33374109240106</v>
      </c>
      <c r="AK6281" s="34">
        <v>0.53243243243243243</v>
      </c>
      <c r="AL6281" s="34">
        <v>0</v>
      </c>
      <c r="AN6281" s="36">
        <v>0.46216216216216222</v>
      </c>
      <c r="AO6281" s="34">
        <v>0.17567567567567569</v>
      </c>
      <c r="AP6281" s="34">
        <v>0.2864864864864865</v>
      </c>
      <c r="AS6281" s="36">
        <v>5.4054054054054057E-3</v>
      </c>
    </row>
    <row r="6282" spans="1:45" x14ac:dyDescent="0.3">
      <c r="A6282" s="4" t="s">
        <v>218</v>
      </c>
      <c r="B6282" t="s">
        <v>138</v>
      </c>
      <c r="C6282" s="28">
        <v>45253</v>
      </c>
      <c r="D6282">
        <v>2</v>
      </c>
      <c r="F6282" t="s">
        <v>165</v>
      </c>
      <c r="G6282" s="42" t="s">
        <v>226</v>
      </c>
      <c r="H6282">
        <f t="shared" si="480"/>
        <v>2023</v>
      </c>
      <c r="I6282" s="2" t="s">
        <v>139</v>
      </c>
      <c r="J6282">
        <v>19</v>
      </c>
      <c r="N6282" s="40">
        <v>118.26233066125249</v>
      </c>
      <c r="O6282" s="33">
        <f t="shared" si="479"/>
        <v>118.26233066125249</v>
      </c>
      <c r="P6282" s="22">
        <f>IF(ISNUMBER(O6282),SUMIFS(O$1:$O6282,A$1:$A6282,A6282,H$1:$H6282,H6282,D$1:$D6282,D6282),"")</f>
        <v>631.08470763413288</v>
      </c>
      <c r="AK6282" s="34">
        <v>0.60217983651226159</v>
      </c>
      <c r="AL6282" s="34">
        <v>0</v>
      </c>
      <c r="AN6282" s="36">
        <v>0.3841961852861035</v>
      </c>
      <c r="AO6282" s="34">
        <v>0.22343324250681196</v>
      </c>
      <c r="AP6282" s="34">
        <v>0.16076294277929154</v>
      </c>
      <c r="AS6282" s="36">
        <v>1.3623978201634876E-2</v>
      </c>
    </row>
    <row r="6283" spans="1:45" x14ac:dyDescent="0.3">
      <c r="A6283" s="4" t="s">
        <v>218</v>
      </c>
      <c r="B6283" t="s">
        <v>138</v>
      </c>
      <c r="C6283" s="28">
        <v>45253</v>
      </c>
      <c r="D6283">
        <v>3</v>
      </c>
      <c r="F6283" t="s">
        <v>165</v>
      </c>
      <c r="G6283" s="42" t="s">
        <v>226</v>
      </c>
      <c r="H6283">
        <f t="shared" si="480"/>
        <v>2023</v>
      </c>
      <c r="I6283" s="2" t="s">
        <v>139</v>
      </c>
      <c r="J6283">
        <v>19</v>
      </c>
      <c r="N6283" s="40">
        <v>104.27939092707709</v>
      </c>
      <c r="O6283" s="33">
        <f t="shared" si="479"/>
        <v>104.27939092707709</v>
      </c>
      <c r="P6283" s="22">
        <f>IF(ISNUMBER(O6283),SUMIFS(O$1:$O6283,A$1:$A6283,A6283,H$1:$H6283,H6283,D$1:$D6283,D6283),"")</f>
        <v>811.18380042193564</v>
      </c>
      <c r="AK6283" s="34">
        <v>0.48200000000000004</v>
      </c>
      <c r="AL6283" s="34">
        <v>0</v>
      </c>
      <c r="AN6283" s="36">
        <v>0.502</v>
      </c>
      <c r="AO6283" s="34">
        <v>0.29399999999999998</v>
      </c>
      <c r="AP6283" s="34">
        <v>0.20800000000000002</v>
      </c>
      <c r="AS6283" s="36">
        <v>1.6E-2</v>
      </c>
    </row>
    <row r="6284" spans="1:45" x14ac:dyDescent="0.3">
      <c r="A6284" s="4" t="s">
        <v>218</v>
      </c>
      <c r="B6284" t="s">
        <v>138</v>
      </c>
      <c r="C6284" s="28">
        <v>45253</v>
      </c>
      <c r="D6284">
        <v>4</v>
      </c>
      <c r="F6284" t="s">
        <v>165</v>
      </c>
      <c r="G6284" s="42" t="s">
        <v>226</v>
      </c>
      <c r="H6284">
        <f t="shared" si="480"/>
        <v>2023</v>
      </c>
      <c r="I6284" s="2" t="s">
        <v>139</v>
      </c>
      <c r="J6284">
        <v>19</v>
      </c>
      <c r="N6284" s="40">
        <v>124.82218894214743</v>
      </c>
      <c r="O6284" s="33">
        <f t="shared" si="479"/>
        <v>124.82218894214743</v>
      </c>
      <c r="P6284" s="22">
        <f>IF(ISNUMBER(O6284),SUMIFS(O$1:$O6284,A$1:$A6284,A6284,H$1:$H6284,H6284,D$1:$D6284,D6284),"")</f>
        <v>789.99488180126878</v>
      </c>
      <c r="AK6284" s="34">
        <v>0.52528089887640461</v>
      </c>
      <c r="AL6284" s="34">
        <v>0</v>
      </c>
      <c r="AN6284" s="36">
        <v>0.452247191011236</v>
      </c>
      <c r="AO6284" s="34">
        <v>0.18258426966292138</v>
      </c>
      <c r="AP6284" s="34">
        <v>0.26966292134831465</v>
      </c>
      <c r="AS6284" s="36">
        <v>2.2471910112359557E-2</v>
      </c>
    </row>
    <row r="6285" spans="1:45" x14ac:dyDescent="0.3">
      <c r="A6285" s="4" t="s">
        <v>218</v>
      </c>
      <c r="B6285" t="s">
        <v>138</v>
      </c>
      <c r="C6285" s="28">
        <v>45253</v>
      </c>
      <c r="D6285">
        <v>5</v>
      </c>
      <c r="F6285" t="s">
        <v>165</v>
      </c>
      <c r="G6285" s="42" t="s">
        <v>226</v>
      </c>
      <c r="H6285">
        <f t="shared" si="480"/>
        <v>2023</v>
      </c>
      <c r="I6285" s="2" t="s">
        <v>139</v>
      </c>
      <c r="J6285">
        <v>19</v>
      </c>
      <c r="N6285" s="40">
        <v>111.38018125092856</v>
      </c>
      <c r="O6285" s="33">
        <f t="shared" si="479"/>
        <v>111.38018125092856</v>
      </c>
      <c r="P6285" s="22">
        <f>IF(ISNUMBER(O6285),SUMIFS(O$1:$O6285,A$1:$A6285,A6285,H$1:$H6285,H6285,D$1:$D6285,D6285),"")</f>
        <v>799.35146894821071</v>
      </c>
      <c r="AK6285" s="34">
        <v>0.55263157894736836</v>
      </c>
      <c r="AL6285" s="34">
        <v>0</v>
      </c>
      <c r="AN6285" s="36">
        <v>0.43421052631578944</v>
      </c>
      <c r="AO6285" s="34">
        <v>0.27631578947368418</v>
      </c>
      <c r="AP6285" s="34">
        <v>0.15789473684210525</v>
      </c>
      <c r="AS6285" s="36">
        <v>1.3157894736842105E-2</v>
      </c>
    </row>
    <row r="6286" spans="1:45" x14ac:dyDescent="0.3">
      <c r="A6286" s="4" t="s">
        <v>218</v>
      </c>
      <c r="B6286" t="s">
        <v>138</v>
      </c>
      <c r="C6286" s="28">
        <v>45301</v>
      </c>
      <c r="D6286">
        <v>1</v>
      </c>
      <c r="F6286" t="s">
        <v>165</v>
      </c>
      <c r="G6286" s="42" t="s">
        <v>226</v>
      </c>
      <c r="H6286">
        <f t="shared" si="480"/>
        <v>2024</v>
      </c>
      <c r="I6286" s="2" t="s">
        <v>139</v>
      </c>
      <c r="J6286">
        <v>20</v>
      </c>
      <c r="N6286" s="40">
        <v>99.869966421047678</v>
      </c>
      <c r="O6286" s="33">
        <f t="shared" si="479"/>
        <v>99.869966421047678</v>
      </c>
      <c r="P6286" s="22">
        <f>IF(ISNUMBER(O6286),SUMIFS(O$1:$O6286,A$1:$A6286,A6286,H$1:$H6286,H6286,D$1:$D6286,D6286),"")</f>
        <v>99.869966421047678</v>
      </c>
      <c r="AK6286" s="34">
        <v>0.63109048723897909</v>
      </c>
      <c r="AL6286" s="34">
        <v>0</v>
      </c>
      <c r="AN6286" s="36">
        <v>0.25986078886310904</v>
      </c>
      <c r="AO6286" s="34">
        <v>0.13225058004640372</v>
      </c>
      <c r="AP6286" s="34">
        <v>0.12761020881670534</v>
      </c>
      <c r="AS6286" s="36">
        <v>0.10904872389791183</v>
      </c>
    </row>
    <row r="6287" spans="1:45" x14ac:dyDescent="0.3">
      <c r="A6287" s="4" t="s">
        <v>218</v>
      </c>
      <c r="B6287" t="s">
        <v>138</v>
      </c>
      <c r="C6287" s="28">
        <v>45301</v>
      </c>
      <c r="D6287">
        <v>2</v>
      </c>
      <c r="F6287" t="s">
        <v>165</v>
      </c>
      <c r="G6287" s="42" t="s">
        <v>226</v>
      </c>
      <c r="H6287">
        <f t="shared" si="480"/>
        <v>2024</v>
      </c>
      <c r="I6287" s="2" t="s">
        <v>139</v>
      </c>
      <c r="J6287">
        <v>20</v>
      </c>
      <c r="N6287" s="40">
        <v>107.43216436237262</v>
      </c>
      <c r="O6287" s="33">
        <f t="shared" si="479"/>
        <v>107.43216436237262</v>
      </c>
      <c r="P6287" s="22">
        <f>IF(ISNUMBER(O6287),SUMIFS(O$1:$O6287,A$1:$A6287,A6287,H$1:$H6287,H6287,D$1:$D6287,D6287),"")</f>
        <v>107.43216436237262</v>
      </c>
      <c r="AK6287" s="34">
        <v>0.15923566878980891</v>
      </c>
      <c r="AL6287" s="34">
        <v>0</v>
      </c>
      <c r="AN6287" s="36">
        <v>0.77707006369426757</v>
      </c>
      <c r="AO6287" s="34">
        <v>0.3205944798301486</v>
      </c>
      <c r="AP6287" s="34">
        <v>0.45647558386411891</v>
      </c>
      <c r="AS6287" s="36">
        <v>6.3694267515923567E-2</v>
      </c>
    </row>
    <row r="6288" spans="1:45" x14ac:dyDescent="0.3">
      <c r="A6288" s="4" t="s">
        <v>218</v>
      </c>
      <c r="B6288" t="s">
        <v>138</v>
      </c>
      <c r="C6288" s="28">
        <v>45301</v>
      </c>
      <c r="D6288">
        <v>3</v>
      </c>
      <c r="F6288" t="s">
        <v>165</v>
      </c>
      <c r="G6288" s="42" t="s">
        <v>226</v>
      </c>
      <c r="H6288">
        <f t="shared" si="480"/>
        <v>2024</v>
      </c>
      <c r="I6288" s="2" t="s">
        <v>139</v>
      </c>
      <c r="J6288">
        <v>20</v>
      </c>
      <c r="N6288" s="40">
        <v>64.463523726286581</v>
      </c>
      <c r="O6288" s="33">
        <f t="shared" si="479"/>
        <v>64.463523726286581</v>
      </c>
      <c r="P6288" s="22">
        <f>IF(ISNUMBER(O6288),SUMIFS(O$1:$O6288,A$1:$A6288,A6288,H$1:$H6288,H6288,D$1:$D6288,D6288),"")</f>
        <v>64.463523726286581</v>
      </c>
      <c r="AK6288" s="34">
        <v>0.4382022471910112</v>
      </c>
      <c r="AL6288" s="34">
        <v>0</v>
      </c>
      <c r="AN6288" s="36">
        <v>0.3539325842696629</v>
      </c>
      <c r="AO6288" s="34">
        <v>0.17134831460674155</v>
      </c>
      <c r="AP6288" s="34">
        <v>0.18258426966292135</v>
      </c>
      <c r="AS6288" s="36">
        <v>0.20786516853932585</v>
      </c>
    </row>
    <row r="6289" spans="1:45" x14ac:dyDescent="0.3">
      <c r="A6289" s="4" t="s">
        <v>218</v>
      </c>
      <c r="B6289" t="s">
        <v>138</v>
      </c>
      <c r="C6289" s="28">
        <v>45301</v>
      </c>
      <c r="D6289">
        <v>4</v>
      </c>
      <c r="F6289" t="s">
        <v>165</v>
      </c>
      <c r="G6289" s="42" t="s">
        <v>226</v>
      </c>
      <c r="H6289">
        <f t="shared" si="480"/>
        <v>2024</v>
      </c>
      <c r="I6289" s="2" t="s">
        <v>139</v>
      </c>
      <c r="J6289">
        <v>20</v>
      </c>
      <c r="N6289" s="40">
        <v>103.82566585956417</v>
      </c>
      <c r="O6289" s="33">
        <f t="shared" si="479"/>
        <v>103.82566585956417</v>
      </c>
      <c r="P6289" s="22">
        <f>IF(ISNUMBER(O6289),SUMIFS(O$1:$O6289,A$1:$A6289,A6289,H$1:$H6289,H6289,D$1:$D6289,D6289),"")</f>
        <v>103.82566585956417</v>
      </c>
      <c r="AK6289" s="34">
        <v>9.1145833333333315E-2</v>
      </c>
      <c r="AL6289" s="34">
        <v>0</v>
      </c>
      <c r="AN6289" s="36">
        <v>0.67968749999999989</v>
      </c>
      <c r="AO6289" s="34">
        <v>0.27604166666666663</v>
      </c>
      <c r="AP6289" s="34">
        <v>0.40364583333333326</v>
      </c>
      <c r="AS6289" s="36">
        <v>0.22916666666666666</v>
      </c>
    </row>
    <row r="6290" spans="1:45" x14ac:dyDescent="0.3">
      <c r="A6290" s="4" t="s">
        <v>218</v>
      </c>
      <c r="B6290" t="s">
        <v>138</v>
      </c>
      <c r="C6290" s="28">
        <v>45301</v>
      </c>
      <c r="D6290">
        <v>5</v>
      </c>
      <c r="F6290" t="s">
        <v>165</v>
      </c>
      <c r="G6290" s="42" t="s">
        <v>226</v>
      </c>
      <c r="H6290">
        <f t="shared" si="480"/>
        <v>2024</v>
      </c>
      <c r="I6290" s="2" t="s">
        <v>139</v>
      </c>
      <c r="J6290">
        <v>20</v>
      </c>
      <c r="N6290" s="40">
        <v>104.88917133999193</v>
      </c>
      <c r="O6290" s="33">
        <f t="shared" si="479"/>
        <v>104.88917133999193</v>
      </c>
      <c r="P6290" s="22">
        <f>IF(ISNUMBER(O6290),SUMIFS(O$1:$O6290,A$1:$A6290,A6290,H$1:$H6290,H6290,D$1:$D6290,D6290),"")</f>
        <v>104.88917133999193</v>
      </c>
      <c r="AK6290" s="34">
        <v>0.33261802575107297</v>
      </c>
      <c r="AL6290" s="34">
        <v>0</v>
      </c>
      <c r="AN6290" s="36">
        <v>0.62446351931330468</v>
      </c>
      <c r="AO6290" s="34">
        <v>0.28969957081545061</v>
      </c>
      <c r="AP6290" s="34">
        <v>0.33476394849785407</v>
      </c>
      <c r="AS6290" s="36">
        <v>4.2918454935622317E-2</v>
      </c>
    </row>
    <row r="6291" spans="1:45" x14ac:dyDescent="0.3">
      <c r="A6291" s="4" t="s">
        <v>218</v>
      </c>
      <c r="B6291" t="s">
        <v>138</v>
      </c>
      <c r="C6291" s="28">
        <v>45353</v>
      </c>
      <c r="D6291">
        <v>1</v>
      </c>
      <c r="F6291" t="s">
        <v>165</v>
      </c>
      <c r="G6291" s="42" t="s">
        <v>226</v>
      </c>
      <c r="H6291">
        <f t="shared" si="480"/>
        <v>2024</v>
      </c>
      <c r="I6291" s="2" t="s">
        <v>139</v>
      </c>
      <c r="J6291">
        <v>21</v>
      </c>
      <c r="N6291" s="40">
        <v>111.01600857803949</v>
      </c>
      <c r="O6291" s="33">
        <f t="shared" si="479"/>
        <v>111.01600857803949</v>
      </c>
      <c r="P6291" s="22">
        <f>IF(ISNUMBER(O6291),SUMIFS(O$1:$O6291,A$1:$A6291,A6291,H$1:$H6291,H6291,D$1:$D6291,D6291),"")</f>
        <v>210.88597499908718</v>
      </c>
      <c r="AK6291" s="34">
        <v>0.3933747412008281</v>
      </c>
      <c r="AL6291" s="34">
        <v>0</v>
      </c>
      <c r="AN6291" s="36">
        <v>0.36024844720496896</v>
      </c>
      <c r="AO6291" s="34">
        <v>0.13664596273291924</v>
      </c>
      <c r="AP6291" s="34">
        <v>0.2236024844720497</v>
      </c>
      <c r="AS6291" s="36">
        <v>0.24637681159420288</v>
      </c>
    </row>
    <row r="6292" spans="1:45" x14ac:dyDescent="0.3">
      <c r="A6292" s="4" t="s">
        <v>218</v>
      </c>
      <c r="B6292" t="s">
        <v>138</v>
      </c>
      <c r="C6292" s="28">
        <v>45353</v>
      </c>
      <c r="D6292">
        <v>2</v>
      </c>
      <c r="F6292" t="s">
        <v>165</v>
      </c>
      <c r="G6292" s="42" t="s">
        <v>226</v>
      </c>
      <c r="H6292">
        <f t="shared" si="480"/>
        <v>2024</v>
      </c>
      <c r="I6292" s="2" t="s">
        <v>139</v>
      </c>
      <c r="J6292">
        <v>21</v>
      </c>
      <c r="N6292" s="40">
        <v>79.087452471482877</v>
      </c>
      <c r="O6292" s="33">
        <f t="shared" si="479"/>
        <v>79.087452471482877</v>
      </c>
      <c r="P6292" s="22">
        <f>IF(ISNUMBER(O6292),SUMIFS(O$1:$O6292,A$1:$A6292,A6292,H$1:$H6292,H6292,D$1:$D6292,D6292),"")</f>
        <v>186.51961683385548</v>
      </c>
      <c r="AK6292" s="34">
        <v>0.18340611353711792</v>
      </c>
      <c r="AL6292" s="34">
        <v>0</v>
      </c>
      <c r="AN6292" s="36">
        <v>0.28820960698689957</v>
      </c>
      <c r="AO6292" s="34">
        <v>0.20524017467248909</v>
      </c>
      <c r="AP6292" s="34">
        <v>8.296943231441048E-2</v>
      </c>
      <c r="AS6292" s="36">
        <v>0.52838427947598254</v>
      </c>
    </row>
    <row r="6293" spans="1:45" x14ac:dyDescent="0.3">
      <c r="A6293" s="4" t="s">
        <v>218</v>
      </c>
      <c r="B6293" t="s">
        <v>138</v>
      </c>
      <c r="C6293" s="28">
        <v>45353</v>
      </c>
      <c r="D6293">
        <v>3</v>
      </c>
      <c r="F6293" t="s">
        <v>165</v>
      </c>
      <c r="G6293" s="42" t="s">
        <v>226</v>
      </c>
      <c r="H6293">
        <f t="shared" si="480"/>
        <v>2024</v>
      </c>
      <c r="I6293" s="2" t="s">
        <v>139</v>
      </c>
      <c r="J6293">
        <v>21</v>
      </c>
      <c r="N6293" s="40">
        <v>61.514740409597664</v>
      </c>
      <c r="O6293" s="33">
        <f t="shared" si="479"/>
        <v>61.514740409597664</v>
      </c>
      <c r="P6293" s="22">
        <f>IF(ISNUMBER(O6293),SUMIFS(O$1:$O6293,A$1:$A6293,A6293,H$1:$H6293,H6293,D$1:$D6293,D6293),"")</f>
        <v>125.97826413588425</v>
      </c>
      <c r="AK6293" s="34">
        <v>0.27931769722814498</v>
      </c>
      <c r="AL6293" s="34">
        <v>0</v>
      </c>
      <c r="AN6293" s="36">
        <v>0.37100213219616207</v>
      </c>
      <c r="AO6293" s="34">
        <v>0.21961620469083157</v>
      </c>
      <c r="AP6293" s="34">
        <v>0.15138592750533048</v>
      </c>
      <c r="AS6293" s="36">
        <v>0.34968017057569295</v>
      </c>
    </row>
    <row r="6294" spans="1:45" x14ac:dyDescent="0.3">
      <c r="A6294" s="4" t="s">
        <v>218</v>
      </c>
      <c r="B6294" t="s">
        <v>138</v>
      </c>
      <c r="C6294" s="28">
        <v>45353</v>
      </c>
      <c r="D6294">
        <v>4</v>
      </c>
      <c r="F6294" t="s">
        <v>165</v>
      </c>
      <c r="G6294" s="42" t="s">
        <v>226</v>
      </c>
      <c r="H6294">
        <f t="shared" si="480"/>
        <v>2024</v>
      </c>
      <c r="I6294" s="2" t="s">
        <v>139</v>
      </c>
      <c r="J6294">
        <v>21</v>
      </c>
      <c r="N6294" s="40">
        <v>110.81409477521265</v>
      </c>
      <c r="O6294" s="33">
        <f t="shared" si="479"/>
        <v>110.81409477521265</v>
      </c>
      <c r="P6294" s="22">
        <f>IF(ISNUMBER(O6294),SUMIFS(O$1:$O6294,A$1:$A6294,A6294,H$1:$H6294,H6294,D$1:$D6294,D6294),"")</f>
        <v>214.63976063477682</v>
      </c>
      <c r="AK6294" s="34">
        <v>0.18858560794044665</v>
      </c>
      <c r="AL6294" s="34">
        <v>0</v>
      </c>
      <c r="AN6294" s="36">
        <v>0.18114143920595535</v>
      </c>
      <c r="AO6294" s="34">
        <v>0.10918114143920597</v>
      </c>
      <c r="AP6294" s="34">
        <v>7.1960297766749379E-2</v>
      </c>
      <c r="AS6294" s="36">
        <v>0.63027295285359808</v>
      </c>
    </row>
    <row r="6295" spans="1:45" x14ac:dyDescent="0.3">
      <c r="A6295" s="4" t="s">
        <v>218</v>
      </c>
      <c r="B6295" t="s">
        <v>138</v>
      </c>
      <c r="C6295" s="28">
        <v>45353</v>
      </c>
      <c r="D6295">
        <v>5</v>
      </c>
      <c r="F6295" t="s">
        <v>165</v>
      </c>
      <c r="G6295" s="42" t="s">
        <v>226</v>
      </c>
      <c r="H6295">
        <f t="shared" si="480"/>
        <v>2024</v>
      </c>
      <c r="I6295" s="2" t="s">
        <v>139</v>
      </c>
      <c r="J6295">
        <v>21</v>
      </c>
      <c r="N6295" s="40">
        <v>74.974206769839597</v>
      </c>
      <c r="O6295" s="33">
        <f t="shared" si="479"/>
        <v>74.974206769839597</v>
      </c>
      <c r="P6295" s="22">
        <f>IF(ISNUMBER(O6295),SUMIFS(O$1:$O6295,A$1:$A6295,A6295,H$1:$H6295,H6295,D$1:$D6295,D6295),"")</f>
        <v>179.86337810983153</v>
      </c>
      <c r="AK6295" s="34">
        <v>0.35539215686274511</v>
      </c>
      <c r="AL6295" s="34">
        <v>0</v>
      </c>
      <c r="AN6295" s="36">
        <v>0.33823529411764708</v>
      </c>
      <c r="AO6295" s="34">
        <v>0.27696078431372551</v>
      </c>
      <c r="AP6295" s="34">
        <v>6.1274509803921573E-2</v>
      </c>
      <c r="AS6295" s="36">
        <v>0.30637254901960786</v>
      </c>
    </row>
    <row r="6296" spans="1:45" x14ac:dyDescent="0.3">
      <c r="A6296" s="4" t="s">
        <v>218</v>
      </c>
      <c r="B6296" t="s">
        <v>138</v>
      </c>
      <c r="C6296" s="28">
        <v>45410</v>
      </c>
      <c r="D6296">
        <v>1</v>
      </c>
      <c r="F6296" t="s">
        <v>165</v>
      </c>
      <c r="G6296" s="42" t="s">
        <v>226</v>
      </c>
      <c r="H6296">
        <f t="shared" si="480"/>
        <v>2024</v>
      </c>
      <c r="I6296" s="2" t="s">
        <v>139</v>
      </c>
      <c r="J6296">
        <v>22</v>
      </c>
      <c r="N6296" s="40">
        <v>160.50890776516573</v>
      </c>
      <c r="O6296" s="33">
        <f t="shared" si="479"/>
        <v>160.50890776516573</v>
      </c>
      <c r="P6296" s="22">
        <f>IF(ISNUMBER(O6296),SUMIFS(O$1:$O6296,A$1:$A6296,A6296,H$1:$H6296,H6296,D$1:$D6296,D6296),"")</f>
        <v>371.39488276425288</v>
      </c>
      <c r="AK6296" s="34">
        <v>0.81404958677685946</v>
      </c>
      <c r="AL6296" s="34">
        <v>0</v>
      </c>
      <c r="AN6296" s="36">
        <v>9.5041322314049576E-2</v>
      </c>
      <c r="AO6296" s="34">
        <v>9.5041322314049576E-2</v>
      </c>
      <c r="AP6296" s="34">
        <v>0</v>
      </c>
      <c r="AS6296" s="36">
        <v>9.0909090909090925E-2</v>
      </c>
    </row>
    <row r="6297" spans="1:45" x14ac:dyDescent="0.3">
      <c r="A6297" s="4" t="s">
        <v>218</v>
      </c>
      <c r="B6297" t="s">
        <v>138</v>
      </c>
      <c r="C6297" s="28">
        <v>45410</v>
      </c>
      <c r="D6297">
        <v>2</v>
      </c>
      <c r="F6297" t="s">
        <v>165</v>
      </c>
      <c r="G6297" s="42" t="s">
        <v>226</v>
      </c>
      <c r="H6297">
        <f t="shared" si="480"/>
        <v>2024</v>
      </c>
      <c r="I6297" s="2" t="s">
        <v>139</v>
      </c>
      <c r="J6297">
        <v>22</v>
      </c>
      <c r="N6297" s="40">
        <v>47.250654279881061</v>
      </c>
      <c r="O6297" s="33">
        <f t="shared" si="479"/>
        <v>47.250654279881061</v>
      </c>
      <c r="P6297" s="22">
        <f>IF(ISNUMBER(O6297),SUMIFS(O$1:$O6297,A$1:$A6297,A6297,H$1:$H6297,H6297,D$1:$D6297,D6297),"")</f>
        <v>233.77027111373656</v>
      </c>
      <c r="AK6297" s="34">
        <v>0.2558139534883721</v>
      </c>
      <c r="AL6297" s="34">
        <v>0</v>
      </c>
      <c r="AN6297" s="36">
        <v>0.31627906976744186</v>
      </c>
      <c r="AO6297" s="34">
        <v>0.31627906976744186</v>
      </c>
      <c r="AP6297" s="34">
        <v>0</v>
      </c>
      <c r="AS6297" s="36">
        <v>0.42790697674418604</v>
      </c>
    </row>
    <row r="6298" spans="1:45" x14ac:dyDescent="0.3">
      <c r="A6298" s="4" t="s">
        <v>218</v>
      </c>
      <c r="B6298" t="s">
        <v>138</v>
      </c>
      <c r="C6298" s="28">
        <v>45410</v>
      </c>
      <c r="D6298">
        <v>3</v>
      </c>
      <c r="F6298" t="s">
        <v>165</v>
      </c>
      <c r="G6298" s="42" t="s">
        <v>226</v>
      </c>
      <c r="H6298">
        <f t="shared" si="480"/>
        <v>2024</v>
      </c>
      <c r="I6298" s="2" t="s">
        <v>139</v>
      </c>
      <c r="J6298">
        <v>22</v>
      </c>
      <c r="N6298" s="40">
        <v>108.42559937391199</v>
      </c>
      <c r="O6298" s="33">
        <f t="shared" si="479"/>
        <v>108.42559937391199</v>
      </c>
      <c r="P6298" s="22">
        <f>IF(ISNUMBER(O6298),SUMIFS(O$1:$O6298,A$1:$A6298,A6298,H$1:$H6298,H6298,D$1:$D6298,D6298),"")</f>
        <v>234.40386350979622</v>
      </c>
      <c r="AK6298" s="34">
        <v>0.58695652173913049</v>
      </c>
      <c r="AL6298" s="34">
        <v>0</v>
      </c>
      <c r="AN6298" s="36">
        <v>0.16304347826086957</v>
      </c>
      <c r="AO6298" s="34">
        <v>0.16304347826086957</v>
      </c>
      <c r="AP6298" s="34">
        <v>0</v>
      </c>
      <c r="AS6298" s="36">
        <v>0.25</v>
      </c>
    </row>
    <row r="6299" spans="1:45" x14ac:dyDescent="0.3">
      <c r="A6299" s="4" t="s">
        <v>218</v>
      </c>
      <c r="B6299" t="s">
        <v>138</v>
      </c>
      <c r="C6299" s="28">
        <v>45410</v>
      </c>
      <c r="D6299">
        <v>4</v>
      </c>
      <c r="F6299" t="s">
        <v>165</v>
      </c>
      <c r="G6299" s="42" t="s">
        <v>226</v>
      </c>
      <c r="H6299">
        <f t="shared" si="480"/>
        <v>2024</v>
      </c>
      <c r="I6299" s="2" t="s">
        <v>139</v>
      </c>
      <c r="J6299">
        <v>22</v>
      </c>
      <c r="N6299" s="40">
        <v>125.17579544489226</v>
      </c>
      <c r="O6299" s="33">
        <f t="shared" si="479"/>
        <v>125.17579544489226</v>
      </c>
      <c r="P6299" s="22">
        <f>IF(ISNUMBER(O6299),SUMIFS(O$1:$O6299,A$1:$A6299,A6299,H$1:$H6299,H6299,D$1:$D6299,D6299),"")</f>
        <v>339.81555607966908</v>
      </c>
      <c r="AK6299" s="34">
        <v>0.46296296296296297</v>
      </c>
      <c r="AL6299" s="34">
        <v>0</v>
      </c>
      <c r="AN6299" s="36">
        <v>0.4320987654320988</v>
      </c>
      <c r="AO6299" s="34">
        <v>0.4320987654320988</v>
      </c>
      <c r="AP6299" s="34">
        <v>0</v>
      </c>
      <c r="AS6299" s="36">
        <v>0.10493827160493828</v>
      </c>
    </row>
    <row r="6300" spans="1:45" x14ac:dyDescent="0.3">
      <c r="A6300" s="4" t="s">
        <v>218</v>
      </c>
      <c r="B6300" t="s">
        <v>138</v>
      </c>
      <c r="C6300" s="28">
        <v>45410</v>
      </c>
      <c r="D6300">
        <v>5</v>
      </c>
      <c r="F6300" t="s">
        <v>165</v>
      </c>
      <c r="G6300" s="42" t="s">
        <v>226</v>
      </c>
      <c r="H6300">
        <f t="shared" si="480"/>
        <v>2024</v>
      </c>
      <c r="I6300" s="2" t="s">
        <v>139</v>
      </c>
      <c r="J6300">
        <v>22</v>
      </c>
      <c r="N6300" s="40">
        <v>130.10505675756207</v>
      </c>
      <c r="O6300" s="33">
        <f t="shared" si="479"/>
        <v>130.10505675756207</v>
      </c>
      <c r="P6300" s="22">
        <f>IF(ISNUMBER(O6300),SUMIFS(O$1:$O6300,A$1:$A6300,A6300,H$1:$H6300,H6300,D$1:$D6300,D6300),"")</f>
        <v>309.96843486739363</v>
      </c>
      <c r="AK6300" s="34">
        <v>0.66363636363636358</v>
      </c>
      <c r="AL6300" s="34">
        <v>0</v>
      </c>
      <c r="AN6300" s="36">
        <v>0.27727272727272728</v>
      </c>
      <c r="AO6300" s="34">
        <v>0.27727272727272728</v>
      </c>
      <c r="AP6300" s="34">
        <v>0</v>
      </c>
      <c r="AS6300" s="36">
        <v>5.909090909090909E-2</v>
      </c>
    </row>
    <row r="6301" spans="1:45" x14ac:dyDescent="0.3">
      <c r="A6301" s="4" t="s">
        <v>218</v>
      </c>
      <c r="B6301" t="s">
        <v>138</v>
      </c>
      <c r="C6301" s="28">
        <v>45445</v>
      </c>
      <c r="D6301">
        <v>1</v>
      </c>
      <c r="F6301" t="s">
        <v>165</v>
      </c>
      <c r="G6301" s="42" t="s">
        <v>226</v>
      </c>
      <c r="H6301">
        <f t="shared" si="480"/>
        <v>2024</v>
      </c>
      <c r="I6301" s="2" t="s">
        <v>139</v>
      </c>
      <c r="J6301">
        <v>23</v>
      </c>
      <c r="N6301" s="40">
        <v>56.085557777584562</v>
      </c>
      <c r="O6301" s="33">
        <f t="shared" si="479"/>
        <v>56.085557777584562</v>
      </c>
      <c r="P6301" s="22">
        <f>IF(ISNUMBER(O6301),SUMIFS(O$1:$O6301,A$1:$A6301,A6301,H$1:$H6301,H6301,D$1:$D6301,D6301),"")</f>
        <v>427.48044054183742</v>
      </c>
      <c r="AK6301" s="34">
        <v>0.73913043478260876</v>
      </c>
      <c r="AL6301" s="34">
        <v>0</v>
      </c>
      <c r="AN6301" s="36">
        <v>0.13043478260869568</v>
      </c>
      <c r="AO6301" s="34">
        <v>0.13043478260869568</v>
      </c>
      <c r="AP6301" s="34">
        <v>0</v>
      </c>
      <c r="AS6301" s="36">
        <v>0.13043478260869568</v>
      </c>
    </row>
    <row r="6302" spans="1:45" x14ac:dyDescent="0.3">
      <c r="A6302" s="4" t="s">
        <v>218</v>
      </c>
      <c r="B6302" t="s">
        <v>138</v>
      </c>
      <c r="C6302" s="28">
        <v>45445</v>
      </c>
      <c r="D6302">
        <v>2</v>
      </c>
      <c r="F6302" t="s">
        <v>165</v>
      </c>
      <c r="G6302" s="42" t="s">
        <v>226</v>
      </c>
      <c r="H6302">
        <f t="shared" si="480"/>
        <v>2024</v>
      </c>
      <c r="I6302" s="2" t="s">
        <v>139</v>
      </c>
      <c r="J6302">
        <v>23</v>
      </c>
      <c r="N6302" s="40">
        <v>13.46419606847731</v>
      </c>
      <c r="O6302" s="33">
        <f t="shared" si="479"/>
        <v>13.46419606847731</v>
      </c>
      <c r="P6302" s="22">
        <f>IF(ISNUMBER(O6302),SUMIFS(O$1:$O6302,A$1:$A6302,A6302,H$1:$H6302,H6302,D$1:$D6302,D6302),"")</f>
        <v>247.23446718221388</v>
      </c>
      <c r="AK6302" s="34">
        <v>0.78985507246376818</v>
      </c>
      <c r="AL6302" s="34">
        <v>0</v>
      </c>
      <c r="AN6302" s="36">
        <v>0.16666666666666666</v>
      </c>
      <c r="AO6302" s="34">
        <v>0.16666666666666666</v>
      </c>
      <c r="AP6302" s="34">
        <v>0</v>
      </c>
      <c r="AS6302" s="36">
        <v>4.3478260869565216E-2</v>
      </c>
    </row>
    <row r="6303" spans="1:45" x14ac:dyDescent="0.3">
      <c r="A6303" s="4" t="s">
        <v>218</v>
      </c>
      <c r="B6303" t="s">
        <v>138</v>
      </c>
      <c r="C6303" s="28">
        <v>45445</v>
      </c>
      <c r="D6303">
        <v>3</v>
      </c>
      <c r="F6303" t="s">
        <v>165</v>
      </c>
      <c r="G6303" s="42" t="s">
        <v>226</v>
      </c>
      <c r="H6303">
        <f t="shared" si="480"/>
        <v>2024</v>
      </c>
      <c r="I6303" s="2" t="s">
        <v>139</v>
      </c>
      <c r="J6303">
        <v>23</v>
      </c>
      <c r="N6303" s="40">
        <v>27.785083024983955</v>
      </c>
      <c r="O6303" s="33">
        <f t="shared" si="479"/>
        <v>27.785083024983955</v>
      </c>
      <c r="P6303" s="22">
        <f>IF(ISNUMBER(O6303),SUMIFS(O$1:$O6303,A$1:$A6303,A6303,H$1:$H6303,H6303,D$1:$D6303,D6303),"")</f>
        <v>262.1889465347802</v>
      </c>
      <c r="AK6303" s="34">
        <v>0.65648854961832059</v>
      </c>
      <c r="AL6303" s="34">
        <v>0</v>
      </c>
      <c r="AN6303" s="36">
        <v>0.27480916030534353</v>
      </c>
      <c r="AO6303" s="34">
        <v>0.27480916030534353</v>
      </c>
      <c r="AP6303" s="34">
        <v>0</v>
      </c>
      <c r="AS6303" s="36">
        <v>6.8702290076335881E-2</v>
      </c>
    </row>
    <row r="6304" spans="1:45" x14ac:dyDescent="0.3">
      <c r="A6304" s="4" t="s">
        <v>218</v>
      </c>
      <c r="B6304" t="s">
        <v>138</v>
      </c>
      <c r="C6304" s="28">
        <v>45445</v>
      </c>
      <c r="D6304">
        <v>4</v>
      </c>
      <c r="F6304" t="s">
        <v>165</v>
      </c>
      <c r="G6304" s="42" t="s">
        <v>226</v>
      </c>
      <c r="H6304">
        <f t="shared" si="480"/>
        <v>2024</v>
      </c>
      <c r="I6304" s="2" t="s">
        <v>139</v>
      </c>
      <c r="J6304">
        <v>23</v>
      </c>
      <c r="N6304" s="40">
        <v>38.830928597854239</v>
      </c>
      <c r="O6304" s="33">
        <f t="shared" si="479"/>
        <v>38.830928597854239</v>
      </c>
      <c r="P6304" s="22">
        <f>IF(ISNUMBER(O6304),SUMIFS(O$1:$O6304,A$1:$A6304,A6304,H$1:$H6304,H6304,D$1:$D6304,D6304),"")</f>
        <v>378.64648467752329</v>
      </c>
      <c r="AK6304" s="34">
        <v>0.49650349650349646</v>
      </c>
      <c r="AL6304" s="34">
        <v>0</v>
      </c>
      <c r="AN6304" s="36">
        <v>0.41258741258741261</v>
      </c>
      <c r="AO6304" s="34">
        <v>0.41258741258741261</v>
      </c>
      <c r="AP6304" s="34">
        <v>0</v>
      </c>
      <c r="AS6304" s="36">
        <v>9.0909090909090912E-2</v>
      </c>
    </row>
    <row r="6305" spans="1:45" x14ac:dyDescent="0.3">
      <c r="A6305" s="4" t="s">
        <v>218</v>
      </c>
      <c r="B6305" t="s">
        <v>138</v>
      </c>
      <c r="C6305" s="28">
        <v>45445</v>
      </c>
      <c r="D6305">
        <v>5</v>
      </c>
      <c r="F6305" t="s">
        <v>165</v>
      </c>
      <c r="G6305" s="42" t="s">
        <v>226</v>
      </c>
      <c r="H6305">
        <f t="shared" si="480"/>
        <v>2024</v>
      </c>
      <c r="I6305" s="2" t="s">
        <v>139</v>
      </c>
      <c r="J6305">
        <v>23</v>
      </c>
      <c r="N6305" s="40">
        <v>23.921105179510171</v>
      </c>
      <c r="O6305" s="33">
        <f t="shared" si="479"/>
        <v>23.921105179510171</v>
      </c>
      <c r="P6305" s="22">
        <f>IF(ISNUMBER(O6305),SUMIFS(O$1:$O6305,A$1:$A6305,A6305,H$1:$H6305,H6305,D$1:$D6305,D6305),"")</f>
        <v>333.88954004690379</v>
      </c>
      <c r="AK6305" s="34">
        <v>0.68229166666666652</v>
      </c>
      <c r="AL6305" s="34">
        <v>0</v>
      </c>
      <c r="AN6305" s="36">
        <v>0.26041666666666663</v>
      </c>
      <c r="AO6305" s="34">
        <v>0.26041666666666663</v>
      </c>
      <c r="AP6305" s="34">
        <v>0</v>
      </c>
      <c r="AS6305" s="36">
        <v>5.7291666666666664E-2</v>
      </c>
    </row>
    <row r="6306" spans="1:45" x14ac:dyDescent="0.3">
      <c r="A6306" s="4" t="s">
        <v>219</v>
      </c>
      <c r="B6306" t="s">
        <v>138</v>
      </c>
      <c r="C6306" s="28">
        <v>44356</v>
      </c>
      <c r="D6306">
        <v>1</v>
      </c>
      <c r="F6306" t="s">
        <v>166</v>
      </c>
      <c r="G6306" s="42" t="s">
        <v>227</v>
      </c>
      <c r="H6306">
        <f t="shared" si="480"/>
        <v>2021</v>
      </c>
      <c r="I6306" s="2" t="s">
        <v>139</v>
      </c>
      <c r="J6306">
        <v>1</v>
      </c>
      <c r="N6306" s="40">
        <v>129.37740199846274</v>
      </c>
      <c r="O6306" s="33">
        <f t="shared" si="479"/>
        <v>129.37740199846274</v>
      </c>
      <c r="P6306" s="22">
        <f>IF(ISNUMBER(O6306),SUMIFS(O$1:$O6306,A$1:$A6306,A6306,H$1:$H6306,H6306,D$1:$D6306,D6306),"")</f>
        <v>129.37740199846274</v>
      </c>
      <c r="AK6306" s="34">
        <v>0.96938775510204078</v>
      </c>
      <c r="AL6306" s="34"/>
      <c r="AN6306" s="36">
        <v>3.4722222222222217E-2</v>
      </c>
      <c r="AO6306" s="34"/>
      <c r="AP6306" s="34"/>
      <c r="AS6306" s="36"/>
    </row>
    <row r="6307" spans="1:45" x14ac:dyDescent="0.3">
      <c r="A6307" s="4" t="s">
        <v>219</v>
      </c>
      <c r="B6307" t="s">
        <v>138</v>
      </c>
      <c r="C6307" s="28">
        <v>44356</v>
      </c>
      <c r="D6307">
        <v>2</v>
      </c>
      <c r="F6307" t="s">
        <v>166</v>
      </c>
      <c r="G6307" s="42" t="s">
        <v>227</v>
      </c>
      <c r="H6307">
        <f t="shared" si="480"/>
        <v>2021</v>
      </c>
      <c r="I6307" s="2" t="s">
        <v>139</v>
      </c>
      <c r="J6307">
        <v>1</v>
      </c>
      <c r="N6307" s="40">
        <v>100.7</v>
      </c>
      <c r="O6307" s="33">
        <f t="shared" ref="O6307:O6370" si="481">IF(LEN(N6307)&gt;0,N6307,"")</f>
        <v>100.7</v>
      </c>
      <c r="P6307" s="22">
        <f>IF(ISNUMBER(O6307),SUMIFS(O$1:$O6307,A$1:$A6307,A6307,H$1:$H6307,H6307,D$1:$D6307,D6307),"")</f>
        <v>100.7</v>
      </c>
      <c r="AK6307" s="34">
        <v>1</v>
      </c>
      <c r="AL6307" s="34"/>
      <c r="AN6307" s="36">
        <v>3.0612244897959179E-2</v>
      </c>
      <c r="AO6307" s="34"/>
      <c r="AP6307" s="34"/>
      <c r="AS6307" s="36"/>
    </row>
    <row r="6308" spans="1:45" x14ac:dyDescent="0.3">
      <c r="A6308" s="4" t="s">
        <v>219</v>
      </c>
      <c r="B6308" t="s">
        <v>138</v>
      </c>
      <c r="C6308" s="28">
        <v>44356</v>
      </c>
      <c r="D6308">
        <v>3</v>
      </c>
      <c r="F6308" t="s">
        <v>166</v>
      </c>
      <c r="G6308" s="42" t="s">
        <v>227</v>
      </c>
      <c r="H6308">
        <f t="shared" si="480"/>
        <v>2021</v>
      </c>
      <c r="I6308" s="2" t="s">
        <v>139</v>
      </c>
      <c r="J6308">
        <v>1</v>
      </c>
      <c r="N6308" s="40">
        <v>84.362756952841593</v>
      </c>
      <c r="O6308" s="33">
        <f t="shared" si="481"/>
        <v>84.362756952841593</v>
      </c>
      <c r="P6308" s="22">
        <f>IF(ISNUMBER(O6308),SUMIFS(O$1:$O6308,A$1:$A6308,A6308,H$1:$H6308,H6308,D$1:$D6308,D6308),"")</f>
        <v>84.362756952841593</v>
      </c>
      <c r="AK6308" s="34">
        <v>1</v>
      </c>
      <c r="AL6308" s="34"/>
      <c r="AN6308" s="36">
        <v>1.3157894736842106E-2</v>
      </c>
      <c r="AO6308" s="34"/>
      <c r="AP6308" s="34"/>
      <c r="AS6308" s="36"/>
    </row>
    <row r="6309" spans="1:45" x14ac:dyDescent="0.3">
      <c r="A6309" s="4" t="s">
        <v>219</v>
      </c>
      <c r="B6309" t="s">
        <v>138</v>
      </c>
      <c r="C6309" s="28">
        <v>44356</v>
      </c>
      <c r="D6309">
        <v>4</v>
      </c>
      <c r="F6309" t="s">
        <v>166</v>
      </c>
      <c r="G6309" s="42" t="s">
        <v>227</v>
      </c>
      <c r="H6309">
        <f t="shared" si="480"/>
        <v>2021</v>
      </c>
      <c r="I6309" s="2" t="s">
        <v>139</v>
      </c>
      <c r="J6309">
        <v>1</v>
      </c>
      <c r="N6309" s="40">
        <v>141.38972809667672</v>
      </c>
      <c r="O6309" s="33">
        <f t="shared" si="481"/>
        <v>141.38972809667672</v>
      </c>
      <c r="P6309" s="22">
        <f>IF(ISNUMBER(O6309),SUMIFS(O$1:$O6309,A$1:$A6309,A6309,H$1:$H6309,H6309,D$1:$D6309,D6309),"")</f>
        <v>141.38972809667672</v>
      </c>
      <c r="AK6309" s="34">
        <v>1</v>
      </c>
      <c r="AL6309" s="34"/>
      <c r="AN6309" s="36">
        <v>1.1764705882352939E-2</v>
      </c>
      <c r="AO6309" s="34"/>
      <c r="AP6309" s="34"/>
      <c r="AS6309" s="36"/>
    </row>
    <row r="6310" spans="1:45" x14ac:dyDescent="0.3">
      <c r="A6310" s="4" t="s">
        <v>219</v>
      </c>
      <c r="B6310" t="s">
        <v>138</v>
      </c>
      <c r="C6310" s="28">
        <v>44356</v>
      </c>
      <c r="D6310">
        <v>5</v>
      </c>
      <c r="F6310" t="s">
        <v>166</v>
      </c>
      <c r="G6310" s="42" t="s">
        <v>227</v>
      </c>
      <c r="H6310">
        <f t="shared" si="480"/>
        <v>2021</v>
      </c>
      <c r="I6310" s="2" t="s">
        <v>139</v>
      </c>
      <c r="J6310">
        <v>1</v>
      </c>
      <c r="N6310" s="40">
        <v>110.32536973833899</v>
      </c>
      <c r="O6310" s="33">
        <f t="shared" si="481"/>
        <v>110.32536973833899</v>
      </c>
      <c r="P6310" s="22">
        <f>IF(ISNUMBER(O6310),SUMIFS(O$1:$O6310,A$1:$A6310,A6310,H$1:$H6310,H6310,D$1:$D6310,D6310),"")</f>
        <v>110.32536973833899</v>
      </c>
      <c r="AK6310" s="34">
        <v>1</v>
      </c>
      <c r="AL6310" s="34"/>
      <c r="AN6310" s="36">
        <v>1.7391304347826087E-2</v>
      </c>
      <c r="AO6310" s="34"/>
      <c r="AP6310" s="34"/>
      <c r="AS6310" s="36"/>
    </row>
    <row r="6311" spans="1:45" x14ac:dyDescent="0.3">
      <c r="A6311" s="4" t="s">
        <v>219</v>
      </c>
      <c r="B6311" t="s">
        <v>138</v>
      </c>
      <c r="C6311" s="28">
        <v>44382</v>
      </c>
      <c r="D6311">
        <v>1</v>
      </c>
      <c r="F6311" t="s">
        <v>166</v>
      </c>
      <c r="G6311" s="42" t="s">
        <v>227</v>
      </c>
      <c r="H6311">
        <f t="shared" si="480"/>
        <v>2021</v>
      </c>
      <c r="I6311" s="2" t="s">
        <v>139</v>
      </c>
      <c r="J6311">
        <v>2</v>
      </c>
      <c r="N6311" s="40">
        <v>108.16961889425659</v>
      </c>
      <c r="O6311" s="33">
        <f t="shared" si="481"/>
        <v>108.16961889425659</v>
      </c>
      <c r="P6311" s="22">
        <f>IF(ISNUMBER(O6311),SUMIFS(O$1:$O6311,A$1:$A6311,A6311,H$1:$H6311,H6311,D$1:$D6311,D6311),"")</f>
        <v>237.54702089271933</v>
      </c>
      <c r="AK6311" s="49">
        <v>0.99647887323943674</v>
      </c>
      <c r="AL6311" s="34"/>
      <c r="AN6311" s="36">
        <v>3.5211267605633804E-3</v>
      </c>
      <c r="AO6311" s="34"/>
      <c r="AP6311" s="34"/>
      <c r="AS6311" s="36"/>
    </row>
    <row r="6312" spans="1:45" x14ac:dyDescent="0.3">
      <c r="A6312" s="4" t="s">
        <v>219</v>
      </c>
      <c r="B6312" t="s">
        <v>138</v>
      </c>
      <c r="C6312" s="28">
        <v>44382</v>
      </c>
      <c r="D6312">
        <v>2</v>
      </c>
      <c r="F6312" t="s">
        <v>166</v>
      </c>
      <c r="G6312" s="42" t="s">
        <v>227</v>
      </c>
      <c r="H6312">
        <f t="shared" si="480"/>
        <v>2021</v>
      </c>
      <c r="I6312" s="2" t="s">
        <v>139</v>
      </c>
      <c r="J6312">
        <v>2</v>
      </c>
      <c r="N6312" s="40">
        <v>74.254765506807871</v>
      </c>
      <c r="O6312" s="33">
        <f t="shared" si="481"/>
        <v>74.254765506807871</v>
      </c>
      <c r="P6312" s="22">
        <f>IF(ISNUMBER(O6312),SUMIFS(O$1:$O6312,A$1:$A6312,A6312,H$1:$H6312,H6312,D$1:$D6312,D6312),"")</f>
        <v>174.95476550680786</v>
      </c>
      <c r="AK6312" s="49">
        <v>0.99638663053297205</v>
      </c>
      <c r="AL6312" s="34"/>
      <c r="AN6312" s="36">
        <v>3.6133694670280039E-3</v>
      </c>
      <c r="AO6312" s="34"/>
      <c r="AP6312" s="34"/>
      <c r="AS6312" s="36"/>
    </row>
    <row r="6313" spans="1:45" x14ac:dyDescent="0.3">
      <c r="A6313" s="4" t="s">
        <v>219</v>
      </c>
      <c r="B6313" t="s">
        <v>138</v>
      </c>
      <c r="C6313" s="28">
        <v>44382</v>
      </c>
      <c r="D6313">
        <v>3</v>
      </c>
      <c r="F6313" t="s">
        <v>166</v>
      </c>
      <c r="G6313" s="42" t="s">
        <v>227</v>
      </c>
      <c r="H6313">
        <f t="shared" si="480"/>
        <v>2021</v>
      </c>
      <c r="I6313" s="2" t="s">
        <v>139</v>
      </c>
      <c r="J6313">
        <v>2</v>
      </c>
      <c r="N6313" s="40">
        <v>93.69276121847362</v>
      </c>
      <c r="O6313" s="33">
        <f t="shared" si="481"/>
        <v>93.69276121847362</v>
      </c>
      <c r="P6313" s="22">
        <f>IF(ISNUMBER(O6313),SUMIFS(O$1:$O6313,A$1:$A6313,A6313,H$1:$H6313,H6313,D$1:$D6313,D6313),"")</f>
        <v>178.05551817131521</v>
      </c>
      <c r="AK6313" s="49">
        <v>0.99792243767313027</v>
      </c>
      <c r="AL6313" s="34"/>
      <c r="AN6313" s="36">
        <v>2.0775623268698058E-3</v>
      </c>
      <c r="AO6313" s="34"/>
      <c r="AP6313" s="34"/>
      <c r="AS6313" s="36"/>
    </row>
    <row r="6314" spans="1:45" x14ac:dyDescent="0.3">
      <c r="A6314" s="4" t="s">
        <v>219</v>
      </c>
      <c r="B6314" t="s">
        <v>138</v>
      </c>
      <c r="C6314" s="28">
        <v>44382</v>
      </c>
      <c r="D6314">
        <v>4</v>
      </c>
      <c r="F6314" t="s">
        <v>166</v>
      </c>
      <c r="G6314" s="42" t="s">
        <v>227</v>
      </c>
      <c r="H6314">
        <f t="shared" si="480"/>
        <v>2021</v>
      </c>
      <c r="I6314" s="2" t="s">
        <v>139</v>
      </c>
      <c r="J6314">
        <v>2</v>
      </c>
      <c r="N6314" s="40">
        <v>143.46975869633343</v>
      </c>
      <c r="O6314" s="33">
        <f t="shared" si="481"/>
        <v>143.46975869633343</v>
      </c>
      <c r="P6314" s="22">
        <f>IF(ISNUMBER(O6314),SUMIFS(O$1:$O6314,A$1:$A6314,A6314,H$1:$H6314,H6314,D$1:$D6314,D6314),"")</f>
        <v>284.85948679301015</v>
      </c>
      <c r="AK6314" s="49">
        <v>1</v>
      </c>
      <c r="AL6314" s="34"/>
      <c r="AN6314" s="36">
        <v>0</v>
      </c>
      <c r="AO6314" s="34"/>
      <c r="AP6314" s="34"/>
      <c r="AS6314" s="36"/>
    </row>
    <row r="6315" spans="1:45" x14ac:dyDescent="0.3">
      <c r="A6315" s="4" t="s">
        <v>219</v>
      </c>
      <c r="B6315" t="s">
        <v>138</v>
      </c>
      <c r="C6315" s="28">
        <v>44382</v>
      </c>
      <c r="D6315">
        <v>5</v>
      </c>
      <c r="F6315" t="s">
        <v>166</v>
      </c>
      <c r="G6315" s="42" t="s">
        <v>227</v>
      </c>
      <c r="H6315">
        <f t="shared" si="480"/>
        <v>2021</v>
      </c>
      <c r="I6315" s="2" t="s">
        <v>139</v>
      </c>
      <c r="J6315">
        <v>2</v>
      </c>
      <c r="N6315" s="40">
        <v>86.324763193504708</v>
      </c>
      <c r="O6315" s="33">
        <f t="shared" si="481"/>
        <v>86.324763193504708</v>
      </c>
      <c r="P6315" s="22">
        <f>IF(ISNUMBER(O6315),SUMIFS(O$1:$O6315,A$1:$A6315,A6315,H$1:$H6315,H6315,D$1:$D6315,D6315),"")</f>
        <v>196.6501329318437</v>
      </c>
      <c r="AK6315" s="49">
        <v>1</v>
      </c>
      <c r="AL6315" s="34"/>
      <c r="AN6315" s="36">
        <v>0</v>
      </c>
      <c r="AO6315" s="34"/>
      <c r="AP6315" s="34"/>
      <c r="AS6315" s="36"/>
    </row>
    <row r="6316" spans="1:45" x14ac:dyDescent="0.3">
      <c r="A6316" s="4" t="s">
        <v>219</v>
      </c>
      <c r="B6316" t="s">
        <v>138</v>
      </c>
      <c r="C6316" s="28">
        <v>44424</v>
      </c>
      <c r="D6316">
        <v>1</v>
      </c>
      <c r="F6316" t="s">
        <v>166</v>
      </c>
      <c r="G6316" s="42" t="s">
        <v>227</v>
      </c>
      <c r="H6316">
        <f t="shared" si="480"/>
        <v>2021</v>
      </c>
      <c r="I6316" s="2" t="s">
        <v>139</v>
      </c>
      <c r="J6316">
        <v>3</v>
      </c>
      <c r="N6316" s="40">
        <v>90.681818181818159</v>
      </c>
      <c r="O6316" s="33">
        <f t="shared" si="481"/>
        <v>90.681818181818159</v>
      </c>
      <c r="P6316" s="22">
        <f>IF(ISNUMBER(O6316),SUMIFS(O$1:$O6316,A$1:$A6316,A6316,H$1:$H6316,H6316,D$1:$D6316,D6316),"")</f>
        <v>328.22883907453752</v>
      </c>
      <c r="AK6316" s="34">
        <v>0.81901840490797551</v>
      </c>
      <c r="AL6316" s="34"/>
      <c r="AN6316" s="36">
        <v>0.18098159509202452</v>
      </c>
      <c r="AO6316" s="34"/>
      <c r="AP6316" s="34"/>
      <c r="AS6316" s="36"/>
    </row>
    <row r="6317" spans="1:45" x14ac:dyDescent="0.3">
      <c r="A6317" s="4" t="s">
        <v>219</v>
      </c>
      <c r="B6317" t="s">
        <v>138</v>
      </c>
      <c r="C6317" s="28">
        <v>44424</v>
      </c>
      <c r="D6317">
        <v>2</v>
      </c>
      <c r="F6317" t="s">
        <v>166</v>
      </c>
      <c r="G6317" s="42" t="s">
        <v>227</v>
      </c>
      <c r="H6317">
        <f t="shared" si="480"/>
        <v>2021</v>
      </c>
      <c r="I6317" s="2" t="s">
        <v>139</v>
      </c>
      <c r="J6317">
        <v>3</v>
      </c>
      <c r="N6317" s="40">
        <v>118.02597402597405</v>
      </c>
      <c r="O6317" s="33">
        <f t="shared" si="481"/>
        <v>118.02597402597405</v>
      </c>
      <c r="P6317" s="22">
        <f>IF(ISNUMBER(O6317),SUMIFS(O$1:$O6317,A$1:$A6317,A6317,H$1:$H6317,H6317,D$1:$D6317,D6317),"")</f>
        <v>292.98073953278191</v>
      </c>
      <c r="AK6317" s="34">
        <v>0.81238746849117749</v>
      </c>
      <c r="AL6317" s="34"/>
      <c r="AN6317" s="36">
        <v>0.1825711199135758</v>
      </c>
      <c r="AO6317" s="34"/>
      <c r="AP6317" s="34"/>
      <c r="AS6317" s="36"/>
    </row>
    <row r="6318" spans="1:45" x14ac:dyDescent="0.3">
      <c r="A6318" s="4" t="s">
        <v>219</v>
      </c>
      <c r="B6318" t="s">
        <v>138</v>
      </c>
      <c r="C6318" s="28">
        <v>44424</v>
      </c>
      <c r="D6318">
        <v>3</v>
      </c>
      <c r="F6318" t="s">
        <v>166</v>
      </c>
      <c r="G6318" s="42" t="s">
        <v>227</v>
      </c>
      <c r="H6318">
        <f t="shared" si="480"/>
        <v>2021</v>
      </c>
      <c r="I6318" s="2" t="s">
        <v>139</v>
      </c>
      <c r="J6318">
        <v>3</v>
      </c>
      <c r="N6318" s="40">
        <v>111.19030303030301</v>
      </c>
      <c r="O6318" s="33">
        <f t="shared" si="481"/>
        <v>111.19030303030301</v>
      </c>
      <c r="P6318" s="22">
        <f>IF(ISNUMBER(O6318),SUMIFS(O$1:$O6318,A$1:$A6318,A6318,H$1:$H6318,H6318,D$1:$D6318,D6318),"")</f>
        <v>289.24582120161824</v>
      </c>
      <c r="AK6318" s="34">
        <v>0.74046184738955811</v>
      </c>
      <c r="AL6318" s="34"/>
      <c r="AN6318" s="36">
        <v>0.25451807228915663</v>
      </c>
      <c r="AO6318" s="34"/>
      <c r="AP6318" s="34"/>
      <c r="AS6318" s="36"/>
    </row>
    <row r="6319" spans="1:45" x14ac:dyDescent="0.3">
      <c r="A6319" s="4" t="s">
        <v>219</v>
      </c>
      <c r="B6319" t="s">
        <v>138</v>
      </c>
      <c r="C6319" s="28">
        <v>44424</v>
      </c>
      <c r="D6319">
        <v>4</v>
      </c>
      <c r="F6319" t="s">
        <v>166</v>
      </c>
      <c r="G6319" s="42" t="s">
        <v>227</v>
      </c>
      <c r="H6319">
        <f t="shared" si="480"/>
        <v>2021</v>
      </c>
      <c r="I6319" s="2" t="s">
        <v>139</v>
      </c>
      <c r="J6319">
        <v>3</v>
      </c>
      <c r="N6319" s="40">
        <v>166.54962505513896</v>
      </c>
      <c r="O6319" s="33">
        <f t="shared" si="481"/>
        <v>166.54962505513896</v>
      </c>
      <c r="P6319" s="22">
        <f>IF(ISNUMBER(O6319),SUMIFS(O$1:$O6319,A$1:$A6319,A6319,H$1:$H6319,H6319,D$1:$D6319,D6319),"")</f>
        <v>451.40911184814911</v>
      </c>
      <c r="AK6319" s="34">
        <v>0.81109445277361325</v>
      </c>
      <c r="AL6319" s="34"/>
      <c r="AN6319" s="36">
        <v>0.18890554722638681</v>
      </c>
      <c r="AO6319" s="34"/>
      <c r="AP6319" s="34"/>
      <c r="AS6319" s="36"/>
    </row>
    <row r="6320" spans="1:45" x14ac:dyDescent="0.3">
      <c r="A6320" s="4" t="s">
        <v>219</v>
      </c>
      <c r="B6320" t="s">
        <v>138</v>
      </c>
      <c r="C6320" s="28">
        <v>44424</v>
      </c>
      <c r="D6320">
        <v>5</v>
      </c>
      <c r="F6320" t="s">
        <v>166</v>
      </c>
      <c r="G6320" s="42" t="s">
        <v>227</v>
      </c>
      <c r="H6320">
        <f t="shared" si="480"/>
        <v>2021</v>
      </c>
      <c r="I6320" s="2" t="s">
        <v>139</v>
      </c>
      <c r="J6320">
        <v>3</v>
      </c>
      <c r="N6320" s="40">
        <v>103.77532883043014</v>
      </c>
      <c r="O6320" s="33">
        <f t="shared" si="481"/>
        <v>103.77532883043014</v>
      </c>
      <c r="P6320" s="22">
        <f>IF(ISNUMBER(O6320),SUMIFS(O$1:$O6320,A$1:$A6320,A6320,H$1:$H6320,H6320,D$1:$D6320,D6320),"")</f>
        <v>300.42546176227381</v>
      </c>
      <c r="AK6320" s="34">
        <v>0.80299448384554761</v>
      </c>
      <c r="AL6320" s="34"/>
      <c r="AN6320" s="36">
        <v>0.19700551615445233</v>
      </c>
      <c r="AO6320" s="34"/>
      <c r="AP6320" s="34"/>
      <c r="AS6320" s="36"/>
    </row>
    <row r="6321" spans="1:45" x14ac:dyDescent="0.3">
      <c r="A6321" s="4" t="s">
        <v>219</v>
      </c>
      <c r="B6321" t="s">
        <v>138</v>
      </c>
      <c r="C6321" s="28">
        <v>44477</v>
      </c>
      <c r="D6321">
        <v>1</v>
      </c>
      <c r="F6321" t="s">
        <v>166</v>
      </c>
      <c r="G6321" s="42" t="s">
        <v>227</v>
      </c>
      <c r="H6321">
        <f t="shared" si="480"/>
        <v>2021</v>
      </c>
      <c r="I6321" s="2" t="s">
        <v>139</v>
      </c>
      <c r="J6321">
        <v>4</v>
      </c>
      <c r="N6321" s="40">
        <v>181.85303738209063</v>
      </c>
      <c r="O6321" s="33">
        <f t="shared" si="481"/>
        <v>181.85303738209063</v>
      </c>
      <c r="P6321" s="22">
        <f>IF(ISNUMBER(O6321),SUMIFS(O$1:$O6321,A$1:$A6321,A6321,H$1:$H6321,H6321,D$1:$D6321,D6321),"")</f>
        <v>510.08187645662815</v>
      </c>
      <c r="AK6321" s="34">
        <v>0.79206283588259607</v>
      </c>
      <c r="AL6321" s="34"/>
      <c r="AN6321" s="36">
        <v>0.2079371641174039</v>
      </c>
      <c r="AO6321" s="34"/>
      <c r="AP6321" s="34"/>
      <c r="AS6321" s="36"/>
    </row>
    <row r="6322" spans="1:45" x14ac:dyDescent="0.3">
      <c r="A6322" s="4" t="s">
        <v>219</v>
      </c>
      <c r="B6322" t="s">
        <v>138</v>
      </c>
      <c r="C6322" s="28">
        <v>44477</v>
      </c>
      <c r="D6322">
        <v>2</v>
      </c>
      <c r="F6322" t="s">
        <v>166</v>
      </c>
      <c r="G6322" s="42" t="s">
        <v>227</v>
      </c>
      <c r="H6322">
        <f t="shared" si="480"/>
        <v>2021</v>
      </c>
      <c r="I6322" s="2" t="s">
        <v>139</v>
      </c>
      <c r="J6322">
        <v>4</v>
      </c>
      <c r="N6322" s="40">
        <v>184.28325358851677</v>
      </c>
      <c r="O6322" s="33">
        <f t="shared" si="481"/>
        <v>184.28325358851677</v>
      </c>
      <c r="P6322" s="22">
        <f>IF(ISNUMBER(O6322),SUMIFS(O$1:$O6322,A$1:$A6322,A6322,H$1:$H6322,H6322,D$1:$D6322,D6322),"")</f>
        <v>477.26399312129865</v>
      </c>
      <c r="AK6322" s="34">
        <v>0.82060686895631885</v>
      </c>
      <c r="AL6322" s="34"/>
      <c r="AN6322" s="36">
        <v>0.17939313104368121</v>
      </c>
      <c r="AO6322" s="34"/>
      <c r="AP6322" s="34"/>
      <c r="AS6322" s="36"/>
    </row>
    <row r="6323" spans="1:45" x14ac:dyDescent="0.3">
      <c r="A6323" s="4" t="s">
        <v>219</v>
      </c>
      <c r="B6323" t="s">
        <v>138</v>
      </c>
      <c r="C6323" s="28">
        <v>44477</v>
      </c>
      <c r="D6323">
        <v>3</v>
      </c>
      <c r="F6323" t="s">
        <v>166</v>
      </c>
      <c r="G6323" s="42" t="s">
        <v>227</v>
      </c>
      <c r="H6323">
        <f t="shared" si="480"/>
        <v>2021</v>
      </c>
      <c r="I6323" s="2" t="s">
        <v>139</v>
      </c>
      <c r="J6323">
        <v>4</v>
      </c>
      <c r="N6323" s="40">
        <v>215.36238532110087</v>
      </c>
      <c r="O6323" s="33">
        <f t="shared" si="481"/>
        <v>215.36238532110087</v>
      </c>
      <c r="P6323" s="22">
        <f>IF(ISNUMBER(O6323),SUMIFS(O$1:$O6323,A$1:$A6323,A6323,H$1:$H6323,H6323,D$1:$D6323,D6323),"")</f>
        <v>504.60820652271912</v>
      </c>
      <c r="AK6323" s="34">
        <v>0.75987841945288759</v>
      </c>
      <c r="AL6323" s="34"/>
      <c r="AN6323" s="36">
        <v>0.24012158054711247</v>
      </c>
      <c r="AO6323" s="34"/>
      <c r="AP6323" s="34"/>
      <c r="AS6323" s="36"/>
    </row>
    <row r="6324" spans="1:45" x14ac:dyDescent="0.3">
      <c r="A6324" s="4" t="s">
        <v>219</v>
      </c>
      <c r="B6324" t="s">
        <v>138</v>
      </c>
      <c r="C6324" s="28">
        <v>44477</v>
      </c>
      <c r="D6324">
        <v>4</v>
      </c>
      <c r="F6324" t="s">
        <v>166</v>
      </c>
      <c r="G6324" s="42" t="s">
        <v>227</v>
      </c>
      <c r="H6324">
        <f t="shared" si="480"/>
        <v>2021</v>
      </c>
      <c r="I6324" s="2" t="s">
        <v>139</v>
      </c>
      <c r="J6324">
        <v>4</v>
      </c>
      <c r="N6324" s="40">
        <v>289.97907074089574</v>
      </c>
      <c r="O6324" s="33">
        <f t="shared" si="481"/>
        <v>289.97907074089574</v>
      </c>
      <c r="P6324" s="22">
        <f>IF(ISNUMBER(O6324),SUMIFS(O$1:$O6324,A$1:$A6324,A6324,H$1:$H6324,H6324,D$1:$D6324,D6324),"")</f>
        <v>741.38818258904485</v>
      </c>
      <c r="AK6324" s="34">
        <v>1</v>
      </c>
      <c r="AL6324" s="34"/>
      <c r="AN6324" s="36">
        <v>0</v>
      </c>
      <c r="AO6324" s="34"/>
      <c r="AP6324" s="34"/>
      <c r="AS6324" s="36"/>
    </row>
    <row r="6325" spans="1:45" x14ac:dyDescent="0.3">
      <c r="A6325" s="4" t="s">
        <v>219</v>
      </c>
      <c r="B6325" t="s">
        <v>138</v>
      </c>
      <c r="C6325" s="28">
        <v>44477</v>
      </c>
      <c r="D6325">
        <v>5</v>
      </c>
      <c r="F6325" t="s">
        <v>166</v>
      </c>
      <c r="G6325" s="42" t="s">
        <v>227</v>
      </c>
      <c r="H6325">
        <f t="shared" si="480"/>
        <v>2021</v>
      </c>
      <c r="I6325" s="2" t="s">
        <v>139</v>
      </c>
      <c r="J6325">
        <v>4</v>
      </c>
      <c r="N6325" s="40">
        <v>183.26061615320563</v>
      </c>
      <c r="O6325" s="33">
        <f t="shared" si="481"/>
        <v>183.26061615320563</v>
      </c>
      <c r="P6325" s="22">
        <f>IF(ISNUMBER(O6325),SUMIFS(O$1:$O6325,A$1:$A6325,A6325,H$1:$H6325,H6325,D$1:$D6325,D6325),"")</f>
        <v>483.68607791547947</v>
      </c>
      <c r="AK6325" s="34">
        <v>0.82975093824633228</v>
      </c>
      <c r="AL6325" s="34"/>
      <c r="AN6325" s="36">
        <v>0.17024906175366769</v>
      </c>
      <c r="AO6325" s="34"/>
      <c r="AP6325" s="34"/>
      <c r="AS6325" s="36"/>
    </row>
    <row r="6326" spans="1:45" x14ac:dyDescent="0.3">
      <c r="A6326" s="4" t="s">
        <v>219</v>
      </c>
      <c r="B6326" t="s">
        <v>138</v>
      </c>
      <c r="C6326" s="28">
        <v>44509</v>
      </c>
      <c r="D6326">
        <v>1</v>
      </c>
      <c r="F6326" t="s">
        <v>166</v>
      </c>
      <c r="G6326" s="42" t="s">
        <v>227</v>
      </c>
      <c r="H6326">
        <f t="shared" si="480"/>
        <v>2021</v>
      </c>
      <c r="I6326" s="2" t="s">
        <v>139</v>
      </c>
      <c r="J6326">
        <v>5</v>
      </c>
      <c r="N6326" s="40">
        <v>127.24002778892898</v>
      </c>
      <c r="O6326" s="33">
        <f t="shared" si="481"/>
        <v>127.24002778892898</v>
      </c>
      <c r="P6326" s="22">
        <f>IF(ISNUMBER(O6326),SUMIFS(O$1:$O6326,A$1:$A6326,A6326,H$1:$H6326,H6326,D$1:$D6326,D6326),"")</f>
        <v>637.32190424555711</v>
      </c>
      <c r="AK6326" s="34">
        <v>0.61422543701024712</v>
      </c>
      <c r="AL6326" s="34">
        <v>0</v>
      </c>
      <c r="AN6326" s="36">
        <v>0.37130801687763715</v>
      </c>
      <c r="AO6326" s="34">
        <v>0.37130801687763715</v>
      </c>
      <c r="AP6326" s="34">
        <v>0</v>
      </c>
      <c r="AS6326" s="36">
        <v>1.4466546112115732E-2</v>
      </c>
    </row>
    <row r="6327" spans="1:45" x14ac:dyDescent="0.3">
      <c r="A6327" s="4" t="s">
        <v>219</v>
      </c>
      <c r="B6327" t="s">
        <v>138</v>
      </c>
      <c r="C6327" s="28">
        <v>44509</v>
      </c>
      <c r="D6327">
        <v>2</v>
      </c>
      <c r="F6327" t="s">
        <v>166</v>
      </c>
      <c r="G6327" s="42" t="s">
        <v>227</v>
      </c>
      <c r="H6327">
        <f t="shared" si="480"/>
        <v>2021</v>
      </c>
      <c r="I6327" s="2" t="s">
        <v>139</v>
      </c>
      <c r="J6327">
        <v>5</v>
      </c>
      <c r="N6327" s="40">
        <v>104.64022662889519</v>
      </c>
      <c r="O6327" s="33">
        <f t="shared" si="481"/>
        <v>104.64022662889519</v>
      </c>
      <c r="P6327" s="22">
        <f>IF(ISNUMBER(O6327),SUMIFS(O$1:$O6327,A$1:$A6327,A6327,H$1:$H6327,H6327,D$1:$D6327,D6327),"")</f>
        <v>581.90421975019387</v>
      </c>
      <c r="AK6327" s="34">
        <v>0.66026038437693746</v>
      </c>
      <c r="AL6327" s="34">
        <v>0</v>
      </c>
      <c r="AN6327" s="36">
        <v>0.3298202107873528</v>
      </c>
      <c r="AO6327" s="34">
        <v>0.3298202107873528</v>
      </c>
      <c r="AP6327" s="34">
        <v>0</v>
      </c>
      <c r="AS6327" s="36">
        <v>9.9194048357098587E-3</v>
      </c>
    </row>
    <row r="6328" spans="1:45" x14ac:dyDescent="0.3">
      <c r="A6328" s="4" t="s">
        <v>219</v>
      </c>
      <c r="B6328" t="s">
        <v>138</v>
      </c>
      <c r="C6328" s="28">
        <v>44509</v>
      </c>
      <c r="D6328">
        <v>3</v>
      </c>
      <c r="F6328" t="s">
        <v>166</v>
      </c>
      <c r="G6328" s="42" t="s">
        <v>227</v>
      </c>
      <c r="H6328">
        <f t="shared" si="480"/>
        <v>2021</v>
      </c>
      <c r="I6328" s="2" t="s">
        <v>139</v>
      </c>
      <c r="J6328">
        <v>5</v>
      </c>
      <c r="N6328" s="40">
        <v>124.73848618342012</v>
      </c>
      <c r="O6328" s="33">
        <f t="shared" si="481"/>
        <v>124.73848618342012</v>
      </c>
      <c r="P6328" s="22">
        <f>IF(ISNUMBER(O6328),SUMIFS(O$1:$O6328,A$1:$A6328,A6328,H$1:$H6328,H6328,D$1:$D6328,D6328),"")</f>
        <v>629.34669270613927</v>
      </c>
      <c r="AK6328" s="34">
        <v>0.66666666666666663</v>
      </c>
      <c r="AL6328" s="34">
        <v>0</v>
      </c>
      <c r="AN6328" s="36">
        <v>0.33333333333333331</v>
      </c>
      <c r="AO6328" s="34">
        <v>0.33333333333333331</v>
      </c>
      <c r="AP6328" s="34">
        <v>0</v>
      </c>
      <c r="AS6328" s="36">
        <v>0</v>
      </c>
    </row>
    <row r="6329" spans="1:45" x14ac:dyDescent="0.3">
      <c r="A6329" s="4" t="s">
        <v>219</v>
      </c>
      <c r="B6329" t="s">
        <v>138</v>
      </c>
      <c r="C6329" s="28">
        <v>44509</v>
      </c>
      <c r="D6329">
        <v>4</v>
      </c>
      <c r="F6329" t="s">
        <v>166</v>
      </c>
      <c r="G6329" s="42" t="s">
        <v>227</v>
      </c>
      <c r="H6329">
        <f t="shared" si="480"/>
        <v>2021</v>
      </c>
      <c r="I6329" s="2" t="s">
        <v>139</v>
      </c>
      <c r="J6329">
        <v>5</v>
      </c>
      <c r="N6329" s="40">
        <v>145.42728093947605</v>
      </c>
      <c r="O6329" s="33">
        <f t="shared" si="481"/>
        <v>145.42728093947605</v>
      </c>
      <c r="P6329" s="22">
        <f>IF(ISNUMBER(O6329),SUMIFS(O$1:$O6329,A$1:$A6329,A6329,H$1:$H6329,H6329,D$1:$D6329,D6329),"")</f>
        <v>886.81546352852092</v>
      </c>
      <c r="AK6329" s="34">
        <v>0.6383928571428571</v>
      </c>
      <c r="AL6329" s="34">
        <v>0</v>
      </c>
      <c r="AN6329" s="36">
        <v>0.35331632653061223</v>
      </c>
      <c r="AO6329" s="34">
        <v>0.35331632653061223</v>
      </c>
      <c r="AP6329" s="34">
        <v>0</v>
      </c>
      <c r="AS6329" s="36">
        <v>8.290816326530611E-3</v>
      </c>
    </row>
    <row r="6330" spans="1:45" x14ac:dyDescent="0.3">
      <c r="A6330" s="4" t="s">
        <v>219</v>
      </c>
      <c r="B6330" t="s">
        <v>138</v>
      </c>
      <c r="C6330" s="28">
        <v>44509</v>
      </c>
      <c r="D6330">
        <v>5</v>
      </c>
      <c r="F6330" t="s">
        <v>166</v>
      </c>
      <c r="G6330" s="42" t="s">
        <v>227</v>
      </c>
      <c r="H6330">
        <f t="shared" si="480"/>
        <v>2021</v>
      </c>
      <c r="I6330" s="2" t="s">
        <v>139</v>
      </c>
      <c r="J6330">
        <v>5</v>
      </c>
      <c r="N6330" s="40">
        <v>125.45659526493796</v>
      </c>
      <c r="O6330" s="33">
        <f t="shared" si="481"/>
        <v>125.45659526493796</v>
      </c>
      <c r="P6330" s="22">
        <f>IF(ISNUMBER(O6330),SUMIFS(O$1:$O6330,A$1:$A6330,A6330,H$1:$H6330,H6330,D$1:$D6330,D6330),"")</f>
        <v>609.14267318041743</v>
      </c>
      <c r="AK6330" s="34">
        <v>0.68871825162433553</v>
      </c>
      <c r="AL6330" s="34">
        <v>0</v>
      </c>
      <c r="AN6330" s="36">
        <v>0.30537507383343176</v>
      </c>
      <c r="AO6330" s="34">
        <v>0.30537507383343176</v>
      </c>
      <c r="AP6330" s="34">
        <v>0</v>
      </c>
      <c r="AS6330" s="36">
        <v>5.9066745422327238E-3</v>
      </c>
    </row>
    <row r="6331" spans="1:45" x14ac:dyDescent="0.3">
      <c r="A6331" s="4" t="s">
        <v>219</v>
      </c>
      <c r="B6331" t="s">
        <v>138</v>
      </c>
      <c r="C6331" s="28">
        <v>44546</v>
      </c>
      <c r="D6331">
        <v>1</v>
      </c>
      <c r="F6331" t="s">
        <v>166</v>
      </c>
      <c r="G6331" s="42" t="s">
        <v>227</v>
      </c>
      <c r="H6331">
        <f t="shared" si="480"/>
        <v>2021</v>
      </c>
      <c r="I6331" s="2" t="s">
        <v>139</v>
      </c>
      <c r="J6331">
        <v>6</v>
      </c>
      <c r="N6331" s="40">
        <v>115.4252790781419</v>
      </c>
      <c r="O6331" s="33">
        <f t="shared" si="481"/>
        <v>115.4252790781419</v>
      </c>
      <c r="P6331" s="22">
        <f>IF(ISNUMBER(O6331),SUMIFS(O$1:$O6331,A$1:$A6331,A6331,H$1:$H6331,H6331,D$1:$D6331,D6331),"")</f>
        <v>752.74718332369901</v>
      </c>
      <c r="AK6331" s="34">
        <v>0.78034682080924855</v>
      </c>
      <c r="AL6331" s="34">
        <v>0</v>
      </c>
      <c r="AN6331" s="36">
        <v>0.21965317919075145</v>
      </c>
      <c r="AO6331" s="34">
        <v>0.18497109826589594</v>
      </c>
      <c r="AP6331" s="34">
        <v>3.4682080924855488E-2</v>
      </c>
      <c r="AS6331" s="36">
        <v>0</v>
      </c>
    </row>
    <row r="6332" spans="1:45" x14ac:dyDescent="0.3">
      <c r="A6332" s="4" t="s">
        <v>219</v>
      </c>
      <c r="B6332" t="s">
        <v>138</v>
      </c>
      <c r="C6332" s="28">
        <v>44546</v>
      </c>
      <c r="D6332">
        <v>2</v>
      </c>
      <c r="F6332" t="s">
        <v>166</v>
      </c>
      <c r="G6332" s="42" t="s">
        <v>227</v>
      </c>
      <c r="H6332">
        <f t="shared" si="480"/>
        <v>2021</v>
      </c>
      <c r="I6332" s="2" t="s">
        <v>139</v>
      </c>
      <c r="J6332">
        <v>6</v>
      </c>
      <c r="N6332" s="40">
        <v>156.72043010752688</v>
      </c>
      <c r="O6332" s="33">
        <f t="shared" si="481"/>
        <v>156.72043010752688</v>
      </c>
      <c r="P6332" s="22">
        <f>IF(ISNUMBER(O6332),SUMIFS(O$1:$O6332,A$1:$A6332,A6332,H$1:$H6332,H6332,D$1:$D6332,D6332),"")</f>
        <v>738.62464985772078</v>
      </c>
      <c r="AK6332" s="34">
        <v>0.94111461619348047</v>
      </c>
      <c r="AL6332" s="34">
        <v>0</v>
      </c>
      <c r="AN6332" s="36">
        <v>5.7833859095688757E-2</v>
      </c>
      <c r="AO6332" s="34">
        <v>5.7833859095688757E-2</v>
      </c>
      <c r="AP6332" s="34">
        <v>0</v>
      </c>
      <c r="AS6332" s="36">
        <v>1.0515247108307045E-3</v>
      </c>
    </row>
    <row r="6333" spans="1:45" x14ac:dyDescent="0.3">
      <c r="A6333" s="4" t="s">
        <v>219</v>
      </c>
      <c r="B6333" t="s">
        <v>138</v>
      </c>
      <c r="C6333" s="28">
        <v>44546</v>
      </c>
      <c r="D6333">
        <v>3</v>
      </c>
      <c r="F6333" t="s">
        <v>166</v>
      </c>
      <c r="G6333" s="42" t="s">
        <v>227</v>
      </c>
      <c r="H6333">
        <f t="shared" si="480"/>
        <v>2021</v>
      </c>
      <c r="I6333" s="2" t="s">
        <v>139</v>
      </c>
      <c r="J6333">
        <v>6</v>
      </c>
      <c r="N6333" s="40">
        <v>170.38182248520712</v>
      </c>
      <c r="O6333" s="33">
        <f t="shared" si="481"/>
        <v>170.38182248520712</v>
      </c>
      <c r="P6333" s="22">
        <f>IF(ISNUMBER(O6333),SUMIFS(O$1:$O6333,A$1:$A6333,A6333,H$1:$H6333,H6333,D$1:$D6333,D6333),"")</f>
        <v>799.72851519134633</v>
      </c>
      <c r="AK6333" s="34">
        <v>0.91140313692242492</v>
      </c>
      <c r="AL6333" s="34">
        <v>1.4412886816447651E-2</v>
      </c>
      <c r="AN6333" s="36">
        <v>5.1292920729122518E-2</v>
      </c>
      <c r="AO6333" s="34">
        <v>3.8151759220008484E-2</v>
      </c>
      <c r="AP6333" s="34">
        <v>1.3141161509114034E-2</v>
      </c>
      <c r="AS6333" s="36">
        <v>2.2891055532005093E-2</v>
      </c>
    </row>
    <row r="6334" spans="1:45" x14ac:dyDescent="0.3">
      <c r="A6334" s="4" t="s">
        <v>219</v>
      </c>
      <c r="B6334" t="s">
        <v>138</v>
      </c>
      <c r="C6334" s="28">
        <v>44546</v>
      </c>
      <c r="D6334">
        <v>4</v>
      </c>
      <c r="F6334" t="s">
        <v>166</v>
      </c>
      <c r="G6334" s="42" t="s">
        <v>227</v>
      </c>
      <c r="H6334">
        <f t="shared" si="480"/>
        <v>2021</v>
      </c>
      <c r="I6334" s="2" t="s">
        <v>139</v>
      </c>
      <c r="J6334">
        <v>6</v>
      </c>
      <c r="N6334" s="40">
        <v>233.38517643433153</v>
      </c>
      <c r="O6334" s="33">
        <f t="shared" si="481"/>
        <v>233.38517643433153</v>
      </c>
      <c r="P6334" s="22">
        <f>IF(ISNUMBER(O6334),SUMIFS(O$1:$O6334,A$1:$A6334,A6334,H$1:$H6334,H6334,D$1:$D6334,D6334),"")</f>
        <v>1120.2006399628524</v>
      </c>
      <c r="AK6334" s="34">
        <v>0.9282700421940927</v>
      </c>
      <c r="AL6334" s="34">
        <v>1.2658227848101264E-3</v>
      </c>
      <c r="AN6334" s="36">
        <v>7.0464135021097038E-2</v>
      </c>
      <c r="AO6334" s="34">
        <v>6.3291139240506319E-2</v>
      </c>
      <c r="AP6334" s="34">
        <v>7.1729957805907168E-3</v>
      </c>
      <c r="AS6334" s="36">
        <v>0</v>
      </c>
    </row>
    <row r="6335" spans="1:45" x14ac:dyDescent="0.3">
      <c r="A6335" s="4" t="s">
        <v>219</v>
      </c>
      <c r="B6335" t="s">
        <v>138</v>
      </c>
      <c r="C6335" s="28">
        <v>44546</v>
      </c>
      <c r="D6335">
        <v>5</v>
      </c>
      <c r="F6335" t="s">
        <v>166</v>
      </c>
      <c r="G6335" s="42" t="s">
        <v>227</v>
      </c>
      <c r="H6335">
        <f t="shared" ref="H6335:H6398" si="482">YEAR(C6335)</f>
        <v>2021</v>
      </c>
      <c r="I6335" s="2" t="s">
        <v>139</v>
      </c>
      <c r="J6335">
        <v>6</v>
      </c>
      <c r="N6335" s="40">
        <v>160.90241125944323</v>
      </c>
      <c r="O6335" s="33">
        <f t="shared" si="481"/>
        <v>160.90241125944323</v>
      </c>
      <c r="P6335" s="22">
        <f>IF(ISNUMBER(O6335),SUMIFS(O$1:$O6335,A$1:$A6335,A6335,H$1:$H6335,H6335,D$1:$D6335,D6335),"")</f>
        <v>770.0450844398606</v>
      </c>
      <c r="AK6335" s="34">
        <v>0.96520763187429848</v>
      </c>
      <c r="AL6335" s="34">
        <v>1.1223344556677891E-3</v>
      </c>
      <c r="AN6335" s="36">
        <v>3.3670033670033669E-2</v>
      </c>
      <c r="AO6335" s="34">
        <v>3.3670033670033669E-2</v>
      </c>
      <c r="AP6335" s="34">
        <v>0</v>
      </c>
      <c r="AS6335" s="36">
        <v>0</v>
      </c>
    </row>
    <row r="6336" spans="1:45" x14ac:dyDescent="0.3">
      <c r="A6336" s="4" t="s">
        <v>219</v>
      </c>
      <c r="B6336" t="s">
        <v>138</v>
      </c>
      <c r="C6336" s="28">
        <v>44585</v>
      </c>
      <c r="D6336">
        <v>1</v>
      </c>
      <c r="F6336" t="s">
        <v>166</v>
      </c>
      <c r="G6336" s="42" t="s">
        <v>227</v>
      </c>
      <c r="H6336">
        <f t="shared" si="482"/>
        <v>2022</v>
      </c>
      <c r="I6336" s="2" t="s">
        <v>139</v>
      </c>
      <c r="J6336">
        <v>7</v>
      </c>
      <c r="N6336" s="40">
        <v>90.681818181818159</v>
      </c>
      <c r="O6336" s="33">
        <f t="shared" si="481"/>
        <v>90.681818181818159</v>
      </c>
      <c r="P6336" s="22">
        <f>IF(ISNUMBER(O6336),SUMIFS(O$1:$O6336,A$1:$A6336,A6336,H$1:$H6336,H6336,D$1:$D6336,D6336),"")</f>
        <v>90.681818181818159</v>
      </c>
      <c r="AK6336" s="34">
        <v>0.50468540829986608</v>
      </c>
      <c r="AL6336" s="34">
        <v>0</v>
      </c>
      <c r="AN6336" s="36">
        <v>0.49531459170013381</v>
      </c>
      <c r="AO6336" s="34">
        <v>0.18072289156626506</v>
      </c>
      <c r="AP6336" s="34">
        <v>0.31459170013386878</v>
      </c>
      <c r="AS6336" s="36">
        <v>0</v>
      </c>
    </row>
    <row r="6337" spans="1:45" x14ac:dyDescent="0.3">
      <c r="A6337" s="4" t="s">
        <v>219</v>
      </c>
      <c r="B6337" t="s">
        <v>138</v>
      </c>
      <c r="C6337" s="28">
        <v>44585</v>
      </c>
      <c r="D6337">
        <v>2</v>
      </c>
      <c r="F6337" t="s">
        <v>166</v>
      </c>
      <c r="G6337" s="42" t="s">
        <v>227</v>
      </c>
      <c r="H6337">
        <f t="shared" si="482"/>
        <v>2022</v>
      </c>
      <c r="I6337" s="2" t="s">
        <v>139</v>
      </c>
      <c r="J6337">
        <v>7</v>
      </c>
      <c r="N6337" s="40">
        <v>118.02597402597405</v>
      </c>
      <c r="O6337" s="33">
        <f t="shared" si="481"/>
        <v>118.02597402597405</v>
      </c>
      <c r="P6337" s="22">
        <f>IF(ISNUMBER(O6337),SUMIFS(O$1:$O6337,A$1:$A6337,A6337,H$1:$H6337,H6337,D$1:$D6337,D6337),"")</f>
        <v>118.02597402597405</v>
      </c>
      <c r="AK6337" s="34">
        <v>0.66863905325443784</v>
      </c>
      <c r="AL6337" s="34">
        <v>0</v>
      </c>
      <c r="AN6337" s="36">
        <v>0.26775147928994086</v>
      </c>
      <c r="AO6337" s="34">
        <v>0.26775147928994086</v>
      </c>
      <c r="AP6337" s="34">
        <v>0</v>
      </c>
      <c r="AS6337" s="36">
        <v>6.3609467455621307E-2</v>
      </c>
    </row>
    <row r="6338" spans="1:45" x14ac:dyDescent="0.3">
      <c r="A6338" s="4" t="s">
        <v>219</v>
      </c>
      <c r="B6338" t="s">
        <v>138</v>
      </c>
      <c r="C6338" s="28">
        <v>44585</v>
      </c>
      <c r="D6338">
        <v>3</v>
      </c>
      <c r="F6338" t="s">
        <v>166</v>
      </c>
      <c r="G6338" s="42" t="s">
        <v>227</v>
      </c>
      <c r="H6338">
        <f t="shared" si="482"/>
        <v>2022</v>
      </c>
      <c r="I6338" s="2" t="s">
        <v>139</v>
      </c>
      <c r="J6338">
        <v>7</v>
      </c>
      <c r="N6338" s="40">
        <v>111.19030303030301</v>
      </c>
      <c r="O6338" s="33">
        <f t="shared" si="481"/>
        <v>111.19030303030301</v>
      </c>
      <c r="P6338" s="22">
        <f>IF(ISNUMBER(O6338),SUMIFS(O$1:$O6338,A$1:$A6338,A6338,H$1:$H6338,H6338,D$1:$D6338,D6338),"")</f>
        <v>111.19030303030301</v>
      </c>
      <c r="AK6338" s="34">
        <v>0.4786689419795222</v>
      </c>
      <c r="AL6338" s="34">
        <v>0</v>
      </c>
      <c r="AN6338" s="36">
        <v>0.52133105802047786</v>
      </c>
      <c r="AO6338" s="34">
        <v>0.33191126279863481</v>
      </c>
      <c r="AP6338" s="34">
        <v>0.18941979522184302</v>
      </c>
      <c r="AS6338" s="36">
        <v>0</v>
      </c>
    </row>
    <row r="6339" spans="1:45" x14ac:dyDescent="0.3">
      <c r="A6339" s="4" t="s">
        <v>219</v>
      </c>
      <c r="B6339" t="s">
        <v>138</v>
      </c>
      <c r="C6339" s="28">
        <v>44585</v>
      </c>
      <c r="D6339">
        <v>4</v>
      </c>
      <c r="F6339" t="s">
        <v>166</v>
      </c>
      <c r="G6339" s="42" t="s">
        <v>227</v>
      </c>
      <c r="H6339">
        <f t="shared" si="482"/>
        <v>2022</v>
      </c>
      <c r="I6339" s="2" t="s">
        <v>139</v>
      </c>
      <c r="J6339">
        <v>7</v>
      </c>
      <c r="N6339" s="40">
        <v>166.54962505513896</v>
      </c>
      <c r="O6339" s="33">
        <f t="shared" si="481"/>
        <v>166.54962505513896</v>
      </c>
      <c r="P6339" s="22">
        <f>IF(ISNUMBER(O6339),SUMIFS(O$1:$O6339,A$1:$A6339,A6339,H$1:$H6339,H6339,D$1:$D6339,D6339),"")</f>
        <v>166.54962505513896</v>
      </c>
      <c r="AK6339" s="34">
        <v>0.42966194111232281</v>
      </c>
      <c r="AL6339" s="34">
        <v>0</v>
      </c>
      <c r="AN6339" s="36">
        <v>0.57033805888767719</v>
      </c>
      <c r="AO6339" s="34">
        <v>0.18756815703380589</v>
      </c>
      <c r="AP6339" s="34">
        <v>0.38276990185387127</v>
      </c>
      <c r="AS6339" s="36">
        <v>0</v>
      </c>
    </row>
    <row r="6340" spans="1:45" x14ac:dyDescent="0.3">
      <c r="A6340" s="4" t="s">
        <v>219</v>
      </c>
      <c r="B6340" t="s">
        <v>138</v>
      </c>
      <c r="C6340" s="28">
        <v>44585</v>
      </c>
      <c r="D6340">
        <v>5</v>
      </c>
      <c r="F6340" t="s">
        <v>166</v>
      </c>
      <c r="G6340" s="42" t="s">
        <v>227</v>
      </c>
      <c r="H6340">
        <f t="shared" si="482"/>
        <v>2022</v>
      </c>
      <c r="I6340" s="2" t="s">
        <v>139</v>
      </c>
      <c r="J6340">
        <v>7</v>
      </c>
      <c r="N6340" s="40">
        <v>103.77532883043014</v>
      </c>
      <c r="O6340" s="33">
        <f t="shared" si="481"/>
        <v>103.77532883043014</v>
      </c>
      <c r="P6340" s="22">
        <f>IF(ISNUMBER(O6340),SUMIFS(O$1:$O6340,A$1:$A6340,A6340,H$1:$H6340,H6340,D$1:$D6340,D6340),"")</f>
        <v>103.77532883043014</v>
      </c>
      <c r="AK6340" s="34">
        <v>0.12545676004872106</v>
      </c>
      <c r="AL6340" s="34">
        <v>0</v>
      </c>
      <c r="AN6340" s="36">
        <v>0.87454323995127881</v>
      </c>
      <c r="AO6340" s="34">
        <v>0.23447015834348353</v>
      </c>
      <c r="AP6340" s="34">
        <v>0.6400730816077953</v>
      </c>
      <c r="AS6340" s="36">
        <v>0</v>
      </c>
    </row>
    <row r="6341" spans="1:45" x14ac:dyDescent="0.3">
      <c r="A6341" s="4" t="s">
        <v>219</v>
      </c>
      <c r="B6341" t="s">
        <v>138</v>
      </c>
      <c r="C6341" s="28">
        <v>44639</v>
      </c>
      <c r="D6341">
        <v>1</v>
      </c>
      <c r="F6341" t="s">
        <v>166</v>
      </c>
      <c r="G6341" s="42" t="s">
        <v>227</v>
      </c>
      <c r="H6341">
        <f t="shared" si="482"/>
        <v>2022</v>
      </c>
      <c r="I6341" s="2" t="s">
        <v>139</v>
      </c>
      <c r="J6341">
        <v>8</v>
      </c>
      <c r="N6341" s="40">
        <v>124.85628057029869</v>
      </c>
      <c r="O6341" s="33">
        <f t="shared" si="481"/>
        <v>124.85628057029869</v>
      </c>
      <c r="P6341" s="22">
        <f>IF(ISNUMBER(O6341),SUMIFS(O$1:$O6341,A$1:$A6341,A6341,H$1:$H6341,H6341,D$1:$D6341,D6341),"")</f>
        <v>215.53809875211687</v>
      </c>
      <c r="AK6341" s="34">
        <v>2.6889534883720929E-2</v>
      </c>
      <c r="AL6341" s="34">
        <v>0</v>
      </c>
      <c r="AN6341" s="36">
        <v>0.79360465116279078</v>
      </c>
      <c r="AO6341" s="34">
        <v>0.76090116279069775</v>
      </c>
      <c r="AP6341" s="34">
        <v>3.2703488372093026E-2</v>
      </c>
      <c r="AS6341" s="36">
        <v>0.17950581395348839</v>
      </c>
    </row>
    <row r="6342" spans="1:45" x14ac:dyDescent="0.3">
      <c r="A6342" s="4" t="s">
        <v>219</v>
      </c>
      <c r="B6342" t="s">
        <v>138</v>
      </c>
      <c r="C6342" s="28">
        <v>44639</v>
      </c>
      <c r="D6342">
        <v>2</v>
      </c>
      <c r="F6342" t="s">
        <v>166</v>
      </c>
      <c r="G6342" s="42" t="s">
        <v>227</v>
      </c>
      <c r="H6342">
        <f t="shared" si="482"/>
        <v>2022</v>
      </c>
      <c r="I6342" s="2" t="s">
        <v>139</v>
      </c>
      <c r="J6342">
        <v>8</v>
      </c>
      <c r="N6342" s="40">
        <v>244.65854838000618</v>
      </c>
      <c r="O6342" s="33">
        <f t="shared" si="481"/>
        <v>244.65854838000618</v>
      </c>
      <c r="P6342" s="22">
        <f>IF(ISNUMBER(O6342),SUMIFS(O$1:$O6342,A$1:$A6342,A6342,H$1:$H6342,H6342,D$1:$D6342,D6342),"")</f>
        <v>362.68452240598026</v>
      </c>
      <c r="AK6342" s="34">
        <v>0.20534069981583794</v>
      </c>
      <c r="AL6342" s="34">
        <v>0</v>
      </c>
      <c r="AN6342" s="36">
        <v>0.7458563535911602</v>
      </c>
      <c r="AO6342" s="34">
        <v>0.7458563535911602</v>
      </c>
      <c r="AP6342" s="34">
        <v>0</v>
      </c>
      <c r="AS6342" s="36">
        <v>4.8802946593001849E-2</v>
      </c>
    </row>
    <row r="6343" spans="1:45" x14ac:dyDescent="0.3">
      <c r="A6343" s="4" t="s">
        <v>219</v>
      </c>
      <c r="B6343" t="s">
        <v>138</v>
      </c>
      <c r="C6343" s="28">
        <v>44639</v>
      </c>
      <c r="D6343">
        <v>3</v>
      </c>
      <c r="F6343" t="s">
        <v>166</v>
      </c>
      <c r="G6343" s="42" t="s">
        <v>227</v>
      </c>
      <c r="H6343">
        <f t="shared" si="482"/>
        <v>2022</v>
      </c>
      <c r="I6343" s="2" t="s">
        <v>139</v>
      </c>
      <c r="J6343">
        <v>8</v>
      </c>
      <c r="N6343" s="40">
        <v>284.98914228404482</v>
      </c>
      <c r="O6343" s="33">
        <f t="shared" si="481"/>
        <v>284.98914228404482</v>
      </c>
      <c r="P6343" s="22">
        <f>IF(ISNUMBER(O6343),SUMIFS(O$1:$O6343,A$1:$A6343,A6343,H$1:$H6343,H6343,D$1:$D6343,D6343),"")</f>
        <v>396.17944531434784</v>
      </c>
      <c r="AK6343" s="34">
        <v>0.29319371727748694</v>
      </c>
      <c r="AL6343" s="34">
        <v>0</v>
      </c>
      <c r="AN6343" s="36">
        <v>0.70680628272251322</v>
      </c>
      <c r="AO6343" s="34">
        <v>0.66492146596858648</v>
      </c>
      <c r="AP6343" s="34">
        <v>4.1884816753926711E-2</v>
      </c>
      <c r="AS6343" s="36">
        <v>0</v>
      </c>
    </row>
    <row r="6344" spans="1:45" x14ac:dyDescent="0.3">
      <c r="A6344" s="4" t="s">
        <v>219</v>
      </c>
      <c r="B6344" t="s">
        <v>138</v>
      </c>
      <c r="C6344" s="28">
        <v>44639</v>
      </c>
      <c r="D6344">
        <v>4</v>
      </c>
      <c r="F6344" t="s">
        <v>166</v>
      </c>
      <c r="G6344" s="42" t="s">
        <v>227</v>
      </c>
      <c r="H6344">
        <f t="shared" si="482"/>
        <v>2022</v>
      </c>
      <c r="I6344" s="2" t="s">
        <v>139</v>
      </c>
      <c r="J6344">
        <v>8</v>
      </c>
      <c r="N6344" s="40">
        <v>161.15541961384056</v>
      </c>
      <c r="O6344" s="33">
        <f t="shared" si="481"/>
        <v>161.15541961384056</v>
      </c>
      <c r="P6344" s="22">
        <f>IF(ISNUMBER(O6344),SUMIFS(O$1:$O6344,A$1:$A6344,A6344,H$1:$H6344,H6344,D$1:$D6344,D6344),"")</f>
        <v>327.70504466897955</v>
      </c>
      <c r="AK6344" s="34">
        <v>0.20452099031216361</v>
      </c>
      <c r="AL6344" s="34">
        <v>0</v>
      </c>
      <c r="AN6344" s="36">
        <v>0.67384284176533915</v>
      </c>
      <c r="AO6344" s="34">
        <v>0.58127018299246513</v>
      </c>
      <c r="AP6344" s="34">
        <v>9.2572658772874059E-2</v>
      </c>
      <c r="AS6344" s="36">
        <v>0.1216361679224973</v>
      </c>
    </row>
    <row r="6345" spans="1:45" x14ac:dyDescent="0.3">
      <c r="A6345" s="4" t="s">
        <v>219</v>
      </c>
      <c r="B6345" t="s">
        <v>138</v>
      </c>
      <c r="C6345" s="28">
        <v>44639</v>
      </c>
      <c r="D6345">
        <v>5</v>
      </c>
      <c r="F6345" t="s">
        <v>166</v>
      </c>
      <c r="G6345" s="42" t="s">
        <v>227</v>
      </c>
      <c r="H6345">
        <f t="shared" si="482"/>
        <v>2022</v>
      </c>
      <c r="I6345" s="2" t="s">
        <v>139</v>
      </c>
      <c r="J6345">
        <v>8</v>
      </c>
      <c r="N6345" s="40">
        <v>127.5677526660796</v>
      </c>
      <c r="O6345" s="33">
        <f t="shared" si="481"/>
        <v>127.5677526660796</v>
      </c>
      <c r="P6345" s="22">
        <f>IF(ISNUMBER(O6345),SUMIFS(O$1:$O6345,A$1:$A6345,A6345,H$1:$H6345,H6345,D$1:$D6345,D6345),"")</f>
        <v>231.34308149650974</v>
      </c>
      <c r="AK6345" s="34">
        <v>0.1325227963525836</v>
      </c>
      <c r="AL6345" s="34">
        <v>0</v>
      </c>
      <c r="AN6345" s="36">
        <v>0.78297872340425534</v>
      </c>
      <c r="AO6345" s="34">
        <v>0.70577507598784195</v>
      </c>
      <c r="AP6345" s="34">
        <v>7.7203647416413376E-2</v>
      </c>
      <c r="AS6345" s="36">
        <v>8.4498480243161089E-2</v>
      </c>
    </row>
    <row r="6346" spans="1:45" x14ac:dyDescent="0.3">
      <c r="A6346" s="4" t="s">
        <v>219</v>
      </c>
      <c r="B6346" t="s">
        <v>138</v>
      </c>
      <c r="C6346" s="28">
        <v>44707</v>
      </c>
      <c r="D6346">
        <v>1</v>
      </c>
      <c r="F6346" t="s">
        <v>166</v>
      </c>
      <c r="G6346" s="42" t="s">
        <v>227</v>
      </c>
      <c r="H6346">
        <f t="shared" si="482"/>
        <v>2022</v>
      </c>
      <c r="I6346" s="2" t="s">
        <v>139</v>
      </c>
      <c r="J6346">
        <v>9</v>
      </c>
      <c r="N6346" s="40">
        <v>57.012694252012714</v>
      </c>
      <c r="O6346" s="33">
        <f t="shared" si="481"/>
        <v>57.012694252012714</v>
      </c>
      <c r="P6346" s="22">
        <f>IF(ISNUMBER(O6346),SUMIFS(O$1:$O6346,A$1:$A6346,A6346,H$1:$H6346,H6346,D$1:$D6346,D6346),"")</f>
        <v>272.55079300412956</v>
      </c>
      <c r="AK6346" s="34">
        <v>0.53852080123266566</v>
      </c>
      <c r="AL6346" s="34">
        <v>6.1633281972265024E-2</v>
      </c>
      <c r="AN6346" s="36">
        <v>0.39984591679506937</v>
      </c>
      <c r="AO6346" s="34">
        <v>0.39984591679506937</v>
      </c>
      <c r="AP6346" s="34">
        <v>0</v>
      </c>
      <c r="AS6346" s="36">
        <v>0</v>
      </c>
    </row>
    <row r="6347" spans="1:45" x14ac:dyDescent="0.3">
      <c r="A6347" s="4" t="s">
        <v>219</v>
      </c>
      <c r="B6347" t="s">
        <v>138</v>
      </c>
      <c r="C6347" s="28">
        <v>44707</v>
      </c>
      <c r="D6347">
        <v>2</v>
      </c>
      <c r="F6347" t="s">
        <v>166</v>
      </c>
      <c r="G6347" s="42" t="s">
        <v>227</v>
      </c>
      <c r="H6347">
        <f t="shared" si="482"/>
        <v>2022</v>
      </c>
      <c r="I6347" s="2" t="s">
        <v>139</v>
      </c>
      <c r="J6347">
        <v>9</v>
      </c>
      <c r="N6347" s="40">
        <v>73.788183022172859</v>
      </c>
      <c r="O6347" s="33">
        <f t="shared" si="481"/>
        <v>73.788183022172859</v>
      </c>
      <c r="P6347" s="22">
        <f>IF(ISNUMBER(O6347),SUMIFS(O$1:$O6347,A$1:$A6347,A6347,H$1:$H6347,H6347,D$1:$D6347,D6347),"")</f>
        <v>436.47270542815312</v>
      </c>
      <c r="AK6347" s="34">
        <v>0.31328125000000001</v>
      </c>
      <c r="AL6347" s="34">
        <v>0</v>
      </c>
      <c r="AN6347" s="36">
        <v>0.68671875000000004</v>
      </c>
      <c r="AO6347" s="34">
        <v>0.68671875000000004</v>
      </c>
      <c r="AP6347" s="34">
        <v>0</v>
      </c>
      <c r="AS6347" s="36">
        <v>0</v>
      </c>
    </row>
    <row r="6348" spans="1:45" x14ac:dyDescent="0.3">
      <c r="A6348" s="4" t="s">
        <v>219</v>
      </c>
      <c r="B6348" t="s">
        <v>138</v>
      </c>
      <c r="C6348" s="28">
        <v>44707</v>
      </c>
      <c r="D6348">
        <v>3</v>
      </c>
      <c r="F6348" t="s">
        <v>166</v>
      </c>
      <c r="G6348" s="42" t="s">
        <v>227</v>
      </c>
      <c r="H6348">
        <f t="shared" si="482"/>
        <v>2022</v>
      </c>
      <c r="I6348" s="2" t="s">
        <v>139</v>
      </c>
      <c r="J6348">
        <v>9</v>
      </c>
      <c r="N6348" s="40">
        <v>117.50108247212124</v>
      </c>
      <c r="O6348" s="33">
        <f t="shared" si="481"/>
        <v>117.50108247212124</v>
      </c>
      <c r="P6348" s="22">
        <f>IF(ISNUMBER(O6348),SUMIFS(O$1:$O6348,A$1:$A6348,A6348,H$1:$H6348,H6348,D$1:$D6348,D6348),"")</f>
        <v>513.68052778646904</v>
      </c>
      <c r="AK6348" s="34">
        <v>0.53187042842215249</v>
      </c>
      <c r="AL6348" s="34">
        <v>0</v>
      </c>
      <c r="AN6348" s="36">
        <v>0.46812957157784746</v>
      </c>
      <c r="AO6348" s="34">
        <v>0.46812957157784746</v>
      </c>
      <c r="AP6348" s="34">
        <v>0</v>
      </c>
      <c r="AS6348" s="36">
        <v>0</v>
      </c>
    </row>
    <row r="6349" spans="1:45" x14ac:dyDescent="0.3">
      <c r="A6349" s="4" t="s">
        <v>219</v>
      </c>
      <c r="B6349" t="s">
        <v>138</v>
      </c>
      <c r="C6349" s="28">
        <v>44707</v>
      </c>
      <c r="D6349">
        <v>4</v>
      </c>
      <c r="F6349" t="s">
        <v>166</v>
      </c>
      <c r="G6349" s="42" t="s">
        <v>227</v>
      </c>
      <c r="H6349">
        <f t="shared" si="482"/>
        <v>2022</v>
      </c>
      <c r="I6349" s="2" t="s">
        <v>139</v>
      </c>
      <c r="J6349">
        <v>9</v>
      </c>
      <c r="N6349" s="40">
        <v>112.95127977994309</v>
      </c>
      <c r="O6349" s="33">
        <f t="shared" si="481"/>
        <v>112.95127977994309</v>
      </c>
      <c r="P6349" s="22">
        <f>IF(ISNUMBER(O6349),SUMIFS(O$1:$O6349,A$1:$A6349,A6349,H$1:$H6349,H6349,D$1:$D6349,D6349),"")</f>
        <v>440.65632444892265</v>
      </c>
      <c r="AK6349" s="34">
        <v>0.51043916486681062</v>
      </c>
      <c r="AL6349" s="34">
        <v>0</v>
      </c>
      <c r="AN6349" s="36">
        <v>0.48956083513318932</v>
      </c>
      <c r="AO6349" s="34">
        <v>0.48956083513318932</v>
      </c>
      <c r="AP6349" s="34">
        <v>0</v>
      </c>
      <c r="AS6349" s="36">
        <v>0</v>
      </c>
    </row>
    <row r="6350" spans="1:45" x14ac:dyDescent="0.3">
      <c r="A6350" s="4" t="s">
        <v>219</v>
      </c>
      <c r="B6350" t="s">
        <v>138</v>
      </c>
      <c r="C6350" s="28">
        <v>44707</v>
      </c>
      <c r="D6350">
        <v>5</v>
      </c>
      <c r="F6350" t="s">
        <v>166</v>
      </c>
      <c r="G6350" s="42" t="s">
        <v>227</v>
      </c>
      <c r="H6350">
        <f t="shared" si="482"/>
        <v>2022</v>
      </c>
      <c r="I6350" s="2" t="s">
        <v>139</v>
      </c>
      <c r="J6350">
        <v>9</v>
      </c>
      <c r="N6350" s="40">
        <v>39.711878181273796</v>
      </c>
      <c r="O6350" s="33">
        <f t="shared" si="481"/>
        <v>39.711878181273796</v>
      </c>
      <c r="P6350" s="22">
        <f>IF(ISNUMBER(O6350),SUMIFS(O$1:$O6350,A$1:$A6350,A6350,H$1:$H6350,H6350,D$1:$D6350,D6350),"")</f>
        <v>271.05495967778353</v>
      </c>
      <c r="AK6350" s="34">
        <v>0.47886178861788614</v>
      </c>
      <c r="AL6350" s="34">
        <v>0</v>
      </c>
      <c r="AN6350" s="36">
        <v>0.5211382113821138</v>
      </c>
      <c r="AO6350" s="34">
        <v>0.5211382113821138</v>
      </c>
      <c r="AP6350" s="34">
        <v>0</v>
      </c>
      <c r="AS6350" s="36">
        <v>0</v>
      </c>
    </row>
    <row r="6351" spans="1:45" x14ac:dyDescent="0.3">
      <c r="A6351" s="4" t="s">
        <v>219</v>
      </c>
      <c r="B6351" t="s">
        <v>138</v>
      </c>
      <c r="C6351" s="28">
        <v>44782</v>
      </c>
      <c r="D6351">
        <v>1</v>
      </c>
      <c r="F6351" t="s">
        <v>166</v>
      </c>
      <c r="G6351" s="42" t="s">
        <v>227</v>
      </c>
      <c r="H6351">
        <f t="shared" si="482"/>
        <v>2022</v>
      </c>
      <c r="I6351" s="2" t="s">
        <v>139</v>
      </c>
      <c r="J6351">
        <v>10</v>
      </c>
      <c r="N6351" s="40">
        <v>71.983301637367219</v>
      </c>
      <c r="O6351" s="33">
        <f t="shared" si="481"/>
        <v>71.983301637367219</v>
      </c>
      <c r="P6351" s="22">
        <f>IF(ISNUMBER(O6351),SUMIFS(O$1:$O6351,A$1:$A6351,A6351,H$1:$H6351,H6351,D$1:$D6351,D6351),"")</f>
        <v>344.53409464149678</v>
      </c>
      <c r="AK6351" s="34">
        <v>0.18855421686746987</v>
      </c>
      <c r="AL6351" s="34">
        <v>0</v>
      </c>
      <c r="AN6351" s="36">
        <v>0.80602409638554218</v>
      </c>
      <c r="AO6351" s="34">
        <v>0.80602409638554218</v>
      </c>
      <c r="AP6351" s="34">
        <v>0</v>
      </c>
      <c r="AS6351" s="36">
        <v>5.4216867469879509E-3</v>
      </c>
    </row>
    <row r="6352" spans="1:45" x14ac:dyDescent="0.3">
      <c r="A6352" s="4" t="s">
        <v>219</v>
      </c>
      <c r="B6352" t="s">
        <v>138</v>
      </c>
      <c r="C6352" s="28">
        <v>44782</v>
      </c>
      <c r="D6352">
        <v>2</v>
      </c>
      <c r="F6352" t="s">
        <v>166</v>
      </c>
      <c r="G6352" s="42" t="s">
        <v>227</v>
      </c>
      <c r="H6352">
        <f t="shared" si="482"/>
        <v>2022</v>
      </c>
      <c r="I6352" s="2" t="s">
        <v>139</v>
      </c>
      <c r="J6352">
        <v>10</v>
      </c>
      <c r="N6352" s="40">
        <v>86.827054017249196</v>
      </c>
      <c r="O6352" s="33">
        <f t="shared" si="481"/>
        <v>86.827054017249196</v>
      </c>
      <c r="P6352" s="22">
        <f>IF(ISNUMBER(O6352),SUMIFS(O$1:$O6352,A$1:$A6352,A6352,H$1:$H6352,H6352,D$1:$D6352,D6352),"")</f>
        <v>523.29975944540229</v>
      </c>
      <c r="AK6352" s="34">
        <v>0.57099697885196365</v>
      </c>
      <c r="AL6352" s="34">
        <v>0</v>
      </c>
      <c r="AN6352" s="36">
        <v>0.41631419939577036</v>
      </c>
      <c r="AO6352" s="34">
        <v>0.41631419939577036</v>
      </c>
      <c r="AP6352" s="34">
        <v>0</v>
      </c>
      <c r="AS6352" s="36">
        <v>1.268882175226586E-2</v>
      </c>
    </row>
    <row r="6353" spans="1:45" x14ac:dyDescent="0.3">
      <c r="A6353" s="4" t="s">
        <v>219</v>
      </c>
      <c r="B6353" t="s">
        <v>138</v>
      </c>
      <c r="C6353" s="28">
        <v>44782</v>
      </c>
      <c r="D6353">
        <v>3</v>
      </c>
      <c r="F6353" t="s">
        <v>166</v>
      </c>
      <c r="G6353" s="42" t="s">
        <v>227</v>
      </c>
      <c r="H6353">
        <f t="shared" si="482"/>
        <v>2022</v>
      </c>
      <c r="I6353" s="2" t="s">
        <v>139</v>
      </c>
      <c r="J6353">
        <v>10</v>
      </c>
      <c r="N6353" s="40">
        <v>71.941522778458264</v>
      </c>
      <c r="O6353" s="33">
        <f t="shared" si="481"/>
        <v>71.941522778458264</v>
      </c>
      <c r="P6353" s="22">
        <f>IF(ISNUMBER(O6353),SUMIFS(O$1:$O6353,A$1:$A6353,A6353,H$1:$H6353,H6353,D$1:$D6353,D6353),"")</f>
        <v>585.62205056492735</v>
      </c>
      <c r="AK6353" s="34">
        <v>0.37279596977329971</v>
      </c>
      <c r="AL6353" s="34">
        <v>0</v>
      </c>
      <c r="AN6353" s="36">
        <v>0.62216624685138533</v>
      </c>
      <c r="AO6353" s="34">
        <v>0.62216624685138533</v>
      </c>
      <c r="AP6353" s="34">
        <v>0</v>
      </c>
      <c r="AS6353" s="36">
        <v>5.0377833753148605E-3</v>
      </c>
    </row>
    <row r="6354" spans="1:45" x14ac:dyDescent="0.3">
      <c r="A6354" s="4" t="s">
        <v>219</v>
      </c>
      <c r="B6354" t="s">
        <v>138</v>
      </c>
      <c r="C6354" s="28">
        <v>44782</v>
      </c>
      <c r="D6354">
        <v>4</v>
      </c>
      <c r="F6354" t="s">
        <v>166</v>
      </c>
      <c r="G6354" s="42" t="s">
        <v>227</v>
      </c>
      <c r="H6354">
        <f t="shared" si="482"/>
        <v>2022</v>
      </c>
      <c r="I6354" s="2" t="s">
        <v>139</v>
      </c>
      <c r="J6354">
        <v>10</v>
      </c>
      <c r="N6354" s="40">
        <v>67.821637844790615</v>
      </c>
      <c r="O6354" s="33">
        <f t="shared" si="481"/>
        <v>67.821637844790615</v>
      </c>
      <c r="P6354" s="22">
        <f>IF(ISNUMBER(O6354),SUMIFS(O$1:$O6354,A$1:$A6354,A6354,H$1:$H6354,H6354,D$1:$D6354,D6354),"")</f>
        <v>508.47796229371329</v>
      </c>
      <c r="AK6354" s="34">
        <v>0.77229800629590772</v>
      </c>
      <c r="AL6354" s="34">
        <v>0</v>
      </c>
      <c r="AN6354" s="36">
        <v>0.20986358866736624</v>
      </c>
      <c r="AO6354" s="34">
        <v>0.20986358866736624</v>
      </c>
      <c r="AP6354" s="34">
        <v>0</v>
      </c>
      <c r="AS6354" s="36">
        <v>1.7838405036726131E-2</v>
      </c>
    </row>
    <row r="6355" spans="1:45" x14ac:dyDescent="0.3">
      <c r="A6355" s="4" t="s">
        <v>219</v>
      </c>
      <c r="B6355" t="s">
        <v>138</v>
      </c>
      <c r="C6355" s="28">
        <v>44782</v>
      </c>
      <c r="D6355">
        <v>5</v>
      </c>
      <c r="F6355" t="s">
        <v>166</v>
      </c>
      <c r="G6355" s="42" t="s">
        <v>227</v>
      </c>
      <c r="H6355">
        <f t="shared" si="482"/>
        <v>2022</v>
      </c>
      <c r="I6355" s="2" t="s">
        <v>139</v>
      </c>
      <c r="J6355">
        <v>10</v>
      </c>
      <c r="N6355" s="40">
        <v>107.9019547005895</v>
      </c>
      <c r="O6355" s="33">
        <f t="shared" si="481"/>
        <v>107.9019547005895</v>
      </c>
      <c r="P6355" s="22">
        <f>IF(ISNUMBER(O6355),SUMIFS(O$1:$O6355,A$1:$A6355,A6355,H$1:$H6355,H6355,D$1:$D6355,D6355),"")</f>
        <v>378.95691437837303</v>
      </c>
      <c r="AK6355" s="34">
        <v>0.5610438024231128</v>
      </c>
      <c r="AL6355" s="34">
        <v>0</v>
      </c>
      <c r="AN6355" s="36">
        <v>0.43802423112767946</v>
      </c>
      <c r="AO6355" s="34">
        <v>0.43802423112767946</v>
      </c>
      <c r="AP6355" s="34">
        <v>0</v>
      </c>
      <c r="AS6355" s="36">
        <v>9.319664492078287E-4</v>
      </c>
    </row>
    <row r="6356" spans="1:45" x14ac:dyDescent="0.3">
      <c r="A6356" s="4" t="s">
        <v>219</v>
      </c>
      <c r="B6356" t="s">
        <v>138</v>
      </c>
      <c r="C6356" s="28">
        <v>44844</v>
      </c>
      <c r="D6356">
        <v>1</v>
      </c>
      <c r="F6356" t="s">
        <v>166</v>
      </c>
      <c r="G6356" s="42" t="s">
        <v>227</v>
      </c>
      <c r="H6356">
        <f t="shared" si="482"/>
        <v>2022</v>
      </c>
      <c r="I6356" s="2" t="s">
        <v>139</v>
      </c>
      <c r="J6356">
        <v>11</v>
      </c>
      <c r="N6356" s="40">
        <v>74.960292492135025</v>
      </c>
      <c r="O6356" s="33">
        <f t="shared" si="481"/>
        <v>74.960292492135025</v>
      </c>
      <c r="P6356" s="22">
        <f>IF(ISNUMBER(O6356),SUMIFS(O$1:$O6356,A$1:$A6356,A6356,H$1:$H6356,H6356,D$1:$D6356,D6356),"")</f>
        <v>419.49438713363179</v>
      </c>
      <c r="AK6356" s="34">
        <v>0.42452830188679241</v>
      </c>
      <c r="AL6356" s="34">
        <v>0</v>
      </c>
      <c r="AN6356" s="36">
        <v>0.57547169811320753</v>
      </c>
      <c r="AO6356" s="34">
        <v>0.50943396226415094</v>
      </c>
      <c r="AP6356" s="34">
        <v>6.6037735849056603E-2</v>
      </c>
      <c r="AS6356" s="36">
        <v>0</v>
      </c>
    </row>
    <row r="6357" spans="1:45" x14ac:dyDescent="0.3">
      <c r="A6357" s="4" t="s">
        <v>219</v>
      </c>
      <c r="B6357" t="s">
        <v>138</v>
      </c>
      <c r="C6357" s="28">
        <v>44844</v>
      </c>
      <c r="D6357">
        <v>2</v>
      </c>
      <c r="F6357" t="s">
        <v>166</v>
      </c>
      <c r="G6357" s="42" t="s">
        <v>227</v>
      </c>
      <c r="H6357">
        <f t="shared" si="482"/>
        <v>2022</v>
      </c>
      <c r="I6357" s="2" t="s">
        <v>139</v>
      </c>
      <c r="J6357">
        <v>11</v>
      </c>
      <c r="N6357" s="40">
        <v>50.541781820009035</v>
      </c>
      <c r="O6357" s="33">
        <f t="shared" si="481"/>
        <v>50.541781820009035</v>
      </c>
      <c r="P6357" s="22">
        <f>IF(ISNUMBER(O6357),SUMIFS(O$1:$O6357,A$1:$A6357,A6357,H$1:$H6357,H6357,D$1:$D6357,D6357),"")</f>
        <v>573.84154126541137</v>
      </c>
      <c r="AK6357" s="34">
        <v>0.65822784810126578</v>
      </c>
      <c r="AL6357" s="34">
        <v>0</v>
      </c>
      <c r="AN6357" s="36">
        <v>0.34177215189873417</v>
      </c>
      <c r="AO6357" s="34">
        <v>0.34177215189873417</v>
      </c>
      <c r="AP6357" s="34">
        <v>0</v>
      </c>
      <c r="AS6357" s="36">
        <v>0</v>
      </c>
    </row>
    <row r="6358" spans="1:45" x14ac:dyDescent="0.3">
      <c r="A6358" s="4" t="s">
        <v>219</v>
      </c>
      <c r="B6358" t="s">
        <v>138</v>
      </c>
      <c r="C6358" s="28">
        <v>44844</v>
      </c>
      <c r="D6358">
        <v>3</v>
      </c>
      <c r="F6358" t="s">
        <v>166</v>
      </c>
      <c r="G6358" s="42" t="s">
        <v>227</v>
      </c>
      <c r="H6358">
        <f t="shared" si="482"/>
        <v>2022</v>
      </c>
      <c r="I6358" s="2" t="s">
        <v>139</v>
      </c>
      <c r="J6358">
        <v>11</v>
      </c>
      <c r="N6358" s="40">
        <v>88.568496977701002</v>
      </c>
      <c r="O6358" s="33">
        <f t="shared" si="481"/>
        <v>88.568496977701002</v>
      </c>
      <c r="P6358" s="22">
        <f>IF(ISNUMBER(O6358),SUMIFS(O$1:$O6358,A$1:$A6358,A6358,H$1:$H6358,H6358,D$1:$D6358,D6358),"")</f>
        <v>674.19054754262834</v>
      </c>
      <c r="AK6358" s="34">
        <v>0.4098360655737705</v>
      </c>
      <c r="AL6358" s="34">
        <v>0</v>
      </c>
      <c r="AN6358" s="36">
        <v>0.59016393442622961</v>
      </c>
      <c r="AO6358" s="34">
        <v>0.4098360655737705</v>
      </c>
      <c r="AP6358" s="34">
        <v>0.18032786885245905</v>
      </c>
      <c r="AS6358" s="36">
        <v>0</v>
      </c>
    </row>
    <row r="6359" spans="1:45" x14ac:dyDescent="0.3">
      <c r="A6359" s="4" t="s">
        <v>219</v>
      </c>
      <c r="B6359" t="s">
        <v>138</v>
      </c>
      <c r="C6359" s="28">
        <v>44844</v>
      </c>
      <c r="D6359">
        <v>4</v>
      </c>
      <c r="F6359" t="s">
        <v>166</v>
      </c>
      <c r="G6359" s="42" t="s">
        <v>227</v>
      </c>
      <c r="H6359">
        <f t="shared" si="482"/>
        <v>2022</v>
      </c>
      <c r="I6359" s="2" t="s">
        <v>139</v>
      </c>
      <c r="J6359">
        <v>11</v>
      </c>
      <c r="N6359" s="40">
        <v>56.815766923736078</v>
      </c>
      <c r="O6359" s="33">
        <f t="shared" si="481"/>
        <v>56.815766923736078</v>
      </c>
      <c r="P6359" s="22">
        <f>IF(ISNUMBER(O6359),SUMIFS(O$1:$O6359,A$1:$A6359,A6359,H$1:$H6359,H6359,D$1:$D6359,D6359),"")</f>
        <v>565.29372921744937</v>
      </c>
      <c r="AK6359" s="34">
        <v>0.66666666666666674</v>
      </c>
      <c r="AL6359" s="34">
        <v>0</v>
      </c>
      <c r="AN6359" s="36">
        <v>0.33333333333333337</v>
      </c>
      <c r="AO6359" s="34">
        <v>0.33333333333333337</v>
      </c>
      <c r="AP6359" s="34">
        <v>0</v>
      </c>
      <c r="AS6359" s="36">
        <v>0</v>
      </c>
    </row>
    <row r="6360" spans="1:45" x14ac:dyDescent="0.3">
      <c r="A6360" s="4" t="s">
        <v>219</v>
      </c>
      <c r="B6360" t="s">
        <v>138</v>
      </c>
      <c r="C6360" s="28">
        <v>44844</v>
      </c>
      <c r="D6360">
        <v>5</v>
      </c>
      <c r="F6360" t="s">
        <v>166</v>
      </c>
      <c r="G6360" s="42" t="s">
        <v>227</v>
      </c>
      <c r="H6360">
        <f t="shared" si="482"/>
        <v>2022</v>
      </c>
      <c r="I6360" s="2" t="s">
        <v>139</v>
      </c>
      <c r="J6360">
        <v>11</v>
      </c>
      <c r="N6360" s="40">
        <v>41.213768115942031</v>
      </c>
      <c r="O6360" s="33">
        <f t="shared" si="481"/>
        <v>41.213768115942031</v>
      </c>
      <c r="P6360" s="22">
        <f>IF(ISNUMBER(O6360),SUMIFS(O$1:$O6360,A$1:$A6360,A6360,H$1:$H6360,H6360,D$1:$D6360,D6360),"")</f>
        <v>420.17068249431509</v>
      </c>
      <c r="AK6360" s="34">
        <v>0.63366336633663356</v>
      </c>
      <c r="AL6360" s="34">
        <v>0</v>
      </c>
      <c r="AN6360" s="36">
        <v>0.36633663366336633</v>
      </c>
      <c r="AO6360" s="34">
        <v>0.36633663366336633</v>
      </c>
      <c r="AP6360" s="34">
        <v>0</v>
      </c>
      <c r="AS6360" s="36">
        <v>0</v>
      </c>
    </row>
    <row r="6361" spans="1:45" x14ac:dyDescent="0.3">
      <c r="A6361" s="4" t="s">
        <v>219</v>
      </c>
      <c r="B6361" t="s">
        <v>138</v>
      </c>
      <c r="C6361" s="28">
        <v>44898</v>
      </c>
      <c r="D6361">
        <v>1</v>
      </c>
      <c r="F6361" t="s">
        <v>166</v>
      </c>
      <c r="G6361" s="42" t="s">
        <v>227</v>
      </c>
      <c r="H6361">
        <f t="shared" si="482"/>
        <v>2022</v>
      </c>
      <c r="I6361" s="2" t="s">
        <v>139</v>
      </c>
      <c r="J6361">
        <v>12</v>
      </c>
      <c r="N6361" s="40">
        <v>140.60253164556963</v>
      </c>
      <c r="O6361" s="33">
        <f t="shared" si="481"/>
        <v>140.60253164556963</v>
      </c>
      <c r="P6361" s="22">
        <f>IF(ISNUMBER(O6361),SUMIFS(O$1:$O6361,A$1:$A6361,A6361,H$1:$H6361,H6361,D$1:$D6361,D6361),"")</f>
        <v>560.09691877920136</v>
      </c>
      <c r="AK6361" s="34">
        <v>0.41599999999999998</v>
      </c>
      <c r="AL6361" s="34">
        <v>6.4000000000000001E-2</v>
      </c>
      <c r="AN6361" s="36">
        <v>0.51999999999999991</v>
      </c>
      <c r="AO6361" s="34">
        <v>0.3279999999999999</v>
      </c>
      <c r="AP6361" s="34">
        <v>0.19199999999999998</v>
      </c>
      <c r="AS6361" s="36">
        <v>0</v>
      </c>
    </row>
    <row r="6362" spans="1:45" x14ac:dyDescent="0.3">
      <c r="A6362" s="4" t="s">
        <v>219</v>
      </c>
      <c r="B6362" t="s">
        <v>138</v>
      </c>
      <c r="C6362" s="28">
        <v>44898</v>
      </c>
      <c r="D6362">
        <v>2</v>
      </c>
      <c r="F6362" t="s">
        <v>166</v>
      </c>
      <c r="G6362" s="42" t="s">
        <v>227</v>
      </c>
      <c r="H6362">
        <f t="shared" si="482"/>
        <v>2022</v>
      </c>
      <c r="I6362" s="2" t="s">
        <v>139</v>
      </c>
      <c r="J6362">
        <v>12</v>
      </c>
      <c r="N6362" s="40">
        <v>88.28900457485409</v>
      </c>
      <c r="O6362" s="33">
        <f t="shared" si="481"/>
        <v>88.28900457485409</v>
      </c>
      <c r="P6362" s="22">
        <f>IF(ISNUMBER(O6362),SUMIFS(O$1:$O6362,A$1:$A6362,A6362,H$1:$H6362,H6362,D$1:$D6362,D6362),"")</f>
        <v>662.13054584026543</v>
      </c>
      <c r="AK6362" s="34">
        <v>0.42953020134228187</v>
      </c>
      <c r="AL6362" s="34">
        <v>0</v>
      </c>
      <c r="AN6362" s="36">
        <v>0.57046979865771807</v>
      </c>
      <c r="AO6362" s="34">
        <v>0.2348993288590604</v>
      </c>
      <c r="AP6362" s="34">
        <v>0.33557046979865773</v>
      </c>
      <c r="AS6362" s="36">
        <v>0</v>
      </c>
    </row>
    <row r="6363" spans="1:45" x14ac:dyDescent="0.3">
      <c r="A6363" s="4" t="s">
        <v>219</v>
      </c>
      <c r="B6363" t="s">
        <v>138</v>
      </c>
      <c r="C6363" s="28">
        <v>44898</v>
      </c>
      <c r="D6363">
        <v>3</v>
      </c>
      <c r="F6363" t="s">
        <v>166</v>
      </c>
      <c r="G6363" s="42" t="s">
        <v>227</v>
      </c>
      <c r="H6363">
        <f t="shared" si="482"/>
        <v>2022</v>
      </c>
      <c r="I6363" s="2" t="s">
        <v>139</v>
      </c>
      <c r="J6363">
        <v>12</v>
      </c>
      <c r="N6363" s="40">
        <v>109.82479112718036</v>
      </c>
      <c r="O6363" s="33">
        <f t="shared" si="481"/>
        <v>109.82479112718036</v>
      </c>
      <c r="P6363" s="22">
        <f>IF(ISNUMBER(O6363),SUMIFS(O$1:$O6363,A$1:$A6363,A6363,H$1:$H6363,H6363,D$1:$D6363,D6363),"")</f>
        <v>784.01533866980867</v>
      </c>
      <c r="AK6363" s="34">
        <v>0.47115384615384615</v>
      </c>
      <c r="AL6363" s="34">
        <v>3.8461538461538464E-2</v>
      </c>
      <c r="AN6363" s="36">
        <v>0.49038461538461542</v>
      </c>
      <c r="AO6363" s="34">
        <v>0.25961538461538464</v>
      </c>
      <c r="AP6363" s="34">
        <v>0.23076923076923075</v>
      </c>
      <c r="AS6363" s="36">
        <v>0</v>
      </c>
    </row>
    <row r="6364" spans="1:45" x14ac:dyDescent="0.3">
      <c r="A6364" s="4" t="s">
        <v>219</v>
      </c>
      <c r="B6364" t="s">
        <v>138</v>
      </c>
      <c r="C6364" s="28">
        <v>44898</v>
      </c>
      <c r="D6364">
        <v>4</v>
      </c>
      <c r="F6364" t="s">
        <v>166</v>
      </c>
      <c r="G6364" s="42" t="s">
        <v>227</v>
      </c>
      <c r="H6364">
        <f t="shared" si="482"/>
        <v>2022</v>
      </c>
      <c r="I6364" s="2" t="s">
        <v>139</v>
      </c>
      <c r="J6364">
        <v>12</v>
      </c>
      <c r="N6364" s="40">
        <v>160.82790261195973</v>
      </c>
      <c r="O6364" s="33">
        <f t="shared" si="481"/>
        <v>160.82790261195973</v>
      </c>
      <c r="P6364" s="22">
        <f>IF(ISNUMBER(O6364),SUMIFS(O$1:$O6364,A$1:$A6364,A6364,H$1:$H6364,H6364,D$1:$D6364,D6364),"")</f>
        <v>726.12163182940913</v>
      </c>
      <c r="AK6364" s="34">
        <v>0.64189189189189189</v>
      </c>
      <c r="AL6364" s="34">
        <v>0</v>
      </c>
      <c r="AN6364" s="36">
        <v>0.27027027027027029</v>
      </c>
      <c r="AO6364" s="34">
        <v>0.20945945945945946</v>
      </c>
      <c r="AP6364" s="34">
        <v>6.0810810810810807E-2</v>
      </c>
      <c r="AS6364" s="36">
        <v>8.7837837837837843E-2</v>
      </c>
    </row>
    <row r="6365" spans="1:45" x14ac:dyDescent="0.3">
      <c r="A6365" s="4" t="s">
        <v>219</v>
      </c>
      <c r="B6365" t="s">
        <v>138</v>
      </c>
      <c r="C6365" s="28">
        <v>44898</v>
      </c>
      <c r="D6365">
        <v>5</v>
      </c>
      <c r="F6365" t="s">
        <v>166</v>
      </c>
      <c r="G6365" s="42" t="s">
        <v>227</v>
      </c>
      <c r="H6365">
        <f t="shared" si="482"/>
        <v>2022</v>
      </c>
      <c r="I6365" s="2" t="s">
        <v>139</v>
      </c>
      <c r="J6365">
        <v>12</v>
      </c>
      <c r="N6365" s="40">
        <v>110.72247706422016</v>
      </c>
      <c r="O6365" s="33">
        <f t="shared" si="481"/>
        <v>110.72247706422016</v>
      </c>
      <c r="P6365" s="22">
        <f>IF(ISNUMBER(O6365),SUMIFS(O$1:$O6365,A$1:$A6365,A6365,H$1:$H6365,H6365,D$1:$D6365,D6365),"")</f>
        <v>530.89315955853522</v>
      </c>
      <c r="AK6365" s="34">
        <v>0.48295454545454541</v>
      </c>
      <c r="AL6365" s="34">
        <v>0</v>
      </c>
      <c r="AN6365" s="36">
        <v>0.51704545454545459</v>
      </c>
      <c r="AO6365" s="34">
        <v>0.20454545454545453</v>
      </c>
      <c r="AP6365" s="34">
        <v>0.3125</v>
      </c>
      <c r="AS6365" s="36">
        <v>0</v>
      </c>
    </row>
    <row r="6366" spans="1:45" x14ac:dyDescent="0.3">
      <c r="A6366" s="4" t="s">
        <v>219</v>
      </c>
      <c r="B6366" t="s">
        <v>138</v>
      </c>
      <c r="C6366" s="28">
        <v>44964</v>
      </c>
      <c r="D6366">
        <v>1</v>
      </c>
      <c r="F6366" t="s">
        <v>166</v>
      </c>
      <c r="G6366" s="42" t="s">
        <v>227</v>
      </c>
      <c r="H6366">
        <f t="shared" si="482"/>
        <v>2023</v>
      </c>
      <c r="I6366" s="2" t="s">
        <v>139</v>
      </c>
      <c r="J6366">
        <v>13</v>
      </c>
      <c r="N6366" s="40">
        <v>248.79241868660409</v>
      </c>
      <c r="O6366" s="33">
        <f t="shared" si="481"/>
        <v>248.79241868660409</v>
      </c>
      <c r="P6366" s="22">
        <f>IF(ISNUMBER(O6366),SUMIFS(O$1:$O6366,A$1:$A6366,A6366,H$1:$H6366,H6366,D$1:$D6366,D6366),"")</f>
        <v>248.79241868660409</v>
      </c>
      <c r="AK6366" s="34">
        <v>0</v>
      </c>
      <c r="AL6366" s="34">
        <v>1.3157894736842105E-2</v>
      </c>
      <c r="AN6366" s="36">
        <v>0.84539473684210531</v>
      </c>
      <c r="AO6366" s="34">
        <v>0.33881578947368424</v>
      </c>
      <c r="AP6366" s="34">
        <v>0.50657894736842102</v>
      </c>
      <c r="AS6366" s="36">
        <v>0.14144736842105263</v>
      </c>
    </row>
    <row r="6367" spans="1:45" x14ac:dyDescent="0.3">
      <c r="A6367" s="4" t="s">
        <v>219</v>
      </c>
      <c r="B6367" t="s">
        <v>138</v>
      </c>
      <c r="C6367" s="28">
        <v>44964</v>
      </c>
      <c r="D6367">
        <v>2</v>
      </c>
      <c r="F6367" t="s">
        <v>166</v>
      </c>
      <c r="G6367" s="42" t="s">
        <v>227</v>
      </c>
      <c r="H6367">
        <f t="shared" si="482"/>
        <v>2023</v>
      </c>
      <c r="I6367" s="2" t="s">
        <v>139</v>
      </c>
      <c r="J6367">
        <v>13</v>
      </c>
      <c r="N6367" s="40">
        <v>159.80553944962313</v>
      </c>
      <c r="O6367" s="33">
        <f t="shared" si="481"/>
        <v>159.80553944962313</v>
      </c>
      <c r="P6367" s="22">
        <f>IF(ISNUMBER(O6367),SUMIFS(O$1:$O6367,A$1:$A6367,A6367,H$1:$H6367,H6367,D$1:$D6367,D6367),"")</f>
        <v>159.80553944962313</v>
      </c>
      <c r="AK6367" s="34">
        <v>1.0204081632653062E-2</v>
      </c>
      <c r="AL6367" s="34">
        <v>0</v>
      </c>
      <c r="AN6367" s="36">
        <v>0.81632653061224492</v>
      </c>
      <c r="AO6367" s="34">
        <v>0.46938775510204084</v>
      </c>
      <c r="AP6367" s="34">
        <v>0.34693877551020413</v>
      </c>
      <c r="AS6367" s="36">
        <v>0.17346938775510207</v>
      </c>
    </row>
    <row r="6368" spans="1:45" x14ac:dyDescent="0.3">
      <c r="A6368" s="4" t="s">
        <v>219</v>
      </c>
      <c r="B6368" t="s">
        <v>138</v>
      </c>
      <c r="C6368" s="28">
        <v>44964</v>
      </c>
      <c r="D6368">
        <v>3</v>
      </c>
      <c r="F6368" t="s">
        <v>166</v>
      </c>
      <c r="G6368" s="42" t="s">
        <v>227</v>
      </c>
      <c r="H6368">
        <f t="shared" si="482"/>
        <v>2023</v>
      </c>
      <c r="I6368" s="2" t="s">
        <v>139</v>
      </c>
      <c r="J6368">
        <v>13</v>
      </c>
      <c r="N6368" s="40">
        <v>172.94396880562854</v>
      </c>
      <c r="O6368" s="33">
        <f t="shared" si="481"/>
        <v>172.94396880562854</v>
      </c>
      <c r="P6368" s="22">
        <f>IF(ISNUMBER(O6368),SUMIFS(O$1:$O6368,A$1:$A6368,A6368,H$1:$H6368,H6368,D$1:$D6368,D6368),"")</f>
        <v>172.94396880562854</v>
      </c>
      <c r="AK6368" s="34">
        <v>6.8421052631578952E-2</v>
      </c>
      <c r="AL6368" s="34">
        <v>0</v>
      </c>
      <c r="AN6368" s="36">
        <v>0.55263157894736836</v>
      </c>
      <c r="AO6368" s="34">
        <v>0.33157894736842103</v>
      </c>
      <c r="AP6368" s="34">
        <v>0.22105263157894739</v>
      </c>
      <c r="AS6368" s="36">
        <v>0.37894736842105264</v>
      </c>
    </row>
    <row r="6369" spans="1:45" x14ac:dyDescent="0.3">
      <c r="A6369" s="4" t="s">
        <v>219</v>
      </c>
      <c r="B6369" t="s">
        <v>138</v>
      </c>
      <c r="C6369" s="28">
        <v>44964</v>
      </c>
      <c r="D6369">
        <v>4</v>
      </c>
      <c r="F6369" t="s">
        <v>166</v>
      </c>
      <c r="G6369" s="42" t="s">
        <v>227</v>
      </c>
      <c r="H6369">
        <f t="shared" si="482"/>
        <v>2023</v>
      </c>
      <c r="I6369" s="2" t="s">
        <v>139</v>
      </c>
      <c r="J6369">
        <v>13</v>
      </c>
      <c r="N6369" s="40">
        <v>229.72140471246729</v>
      </c>
      <c r="O6369" s="33">
        <f t="shared" si="481"/>
        <v>229.72140471246729</v>
      </c>
      <c r="P6369" s="22">
        <f>IF(ISNUMBER(O6369),SUMIFS(O$1:$O6369,A$1:$A6369,A6369,H$1:$H6369,H6369,D$1:$D6369,D6369),"")</f>
        <v>229.72140471246729</v>
      </c>
      <c r="AK6369" s="34">
        <v>0</v>
      </c>
      <c r="AL6369" s="34">
        <v>0</v>
      </c>
      <c r="AN6369" s="36">
        <v>0.36274509803921573</v>
      </c>
      <c r="AO6369" s="34">
        <v>0.18137254901960786</v>
      </c>
      <c r="AP6369" s="34">
        <v>0.18137254901960786</v>
      </c>
      <c r="AS6369" s="36">
        <v>0.63725490196078438</v>
      </c>
    </row>
    <row r="6370" spans="1:45" x14ac:dyDescent="0.3">
      <c r="A6370" s="4" t="s">
        <v>219</v>
      </c>
      <c r="B6370" t="s">
        <v>138</v>
      </c>
      <c r="C6370" s="28">
        <v>44964</v>
      </c>
      <c r="D6370">
        <v>5</v>
      </c>
      <c r="F6370" t="s">
        <v>166</v>
      </c>
      <c r="G6370" s="42" t="s">
        <v>227</v>
      </c>
      <c r="H6370">
        <f t="shared" si="482"/>
        <v>2023</v>
      </c>
      <c r="I6370" s="2" t="s">
        <v>139</v>
      </c>
      <c r="J6370">
        <v>13</v>
      </c>
      <c r="N6370" s="40">
        <v>229.81451976551929</v>
      </c>
      <c r="O6370" s="33">
        <f t="shared" si="481"/>
        <v>229.81451976551929</v>
      </c>
      <c r="P6370" s="22">
        <f>IF(ISNUMBER(O6370),SUMIFS(O$1:$O6370,A$1:$A6370,A6370,H$1:$H6370,H6370,D$1:$D6370,D6370),"")</f>
        <v>229.81451976551929</v>
      </c>
      <c r="AK6370" s="34">
        <v>0</v>
      </c>
      <c r="AL6370" s="34">
        <v>5.1282051282051282E-3</v>
      </c>
      <c r="AN6370" s="36">
        <v>1.0256410256410256E-2</v>
      </c>
      <c r="AO6370" s="34">
        <v>1.0256410256410256E-2</v>
      </c>
      <c r="AP6370" s="34">
        <v>0</v>
      </c>
      <c r="AS6370" s="36">
        <v>0.98461538461538456</v>
      </c>
    </row>
    <row r="6371" spans="1:45" x14ac:dyDescent="0.3">
      <c r="A6371" s="4" t="s">
        <v>219</v>
      </c>
      <c r="B6371" t="s">
        <v>138</v>
      </c>
      <c r="C6371" s="28">
        <v>45004</v>
      </c>
      <c r="D6371">
        <v>1</v>
      </c>
      <c r="F6371" t="s">
        <v>166</v>
      </c>
      <c r="G6371" s="42" t="s">
        <v>227</v>
      </c>
      <c r="H6371">
        <f t="shared" si="482"/>
        <v>2023</v>
      </c>
      <c r="I6371" s="2" t="s">
        <v>139</v>
      </c>
      <c r="J6371">
        <v>14</v>
      </c>
      <c r="N6371" s="40">
        <v>150.64919791612937</v>
      </c>
      <c r="O6371" s="33">
        <f t="shared" ref="O6371:O6434" si="483">IF(LEN(N6371)&gt;0,N6371,"")</f>
        <v>150.64919791612937</v>
      </c>
      <c r="P6371" s="22">
        <f>IF(ISNUMBER(O6371),SUMIFS(O$1:$O6371,A$1:$A6371,A6371,H$1:$H6371,H6371,D$1:$D6371,D6371),"")</f>
        <v>399.44161660273346</v>
      </c>
      <c r="AK6371" s="34">
        <v>2.6889534883720929E-2</v>
      </c>
      <c r="AL6371" s="34">
        <v>0</v>
      </c>
      <c r="AN6371" s="36">
        <v>0.79360465116279078</v>
      </c>
      <c r="AO6371" s="34">
        <v>0.76090116279069775</v>
      </c>
      <c r="AP6371" s="34">
        <v>3.2703488372093026E-2</v>
      </c>
      <c r="AS6371" s="36">
        <v>0.17950581395348839</v>
      </c>
    </row>
    <row r="6372" spans="1:45" x14ac:dyDescent="0.3">
      <c r="A6372" s="4" t="s">
        <v>219</v>
      </c>
      <c r="B6372" t="s">
        <v>138</v>
      </c>
      <c r="C6372" s="28">
        <v>45004</v>
      </c>
      <c r="D6372">
        <v>2</v>
      </c>
      <c r="F6372" t="s">
        <v>166</v>
      </c>
      <c r="G6372" s="42" t="s">
        <v>227</v>
      </c>
      <c r="H6372">
        <f t="shared" si="482"/>
        <v>2023</v>
      </c>
      <c r="I6372" s="2" t="s">
        <v>139</v>
      </c>
      <c r="J6372">
        <v>14</v>
      </c>
      <c r="N6372" s="40">
        <v>80.763061737768737</v>
      </c>
      <c r="O6372" s="33">
        <f t="shared" si="483"/>
        <v>80.763061737768737</v>
      </c>
      <c r="P6372" s="22">
        <f>IF(ISNUMBER(O6372),SUMIFS(O$1:$O6372,A$1:$A6372,A6372,H$1:$H6372,H6372,D$1:$D6372,D6372),"")</f>
        <v>240.56860118739186</v>
      </c>
      <c r="AK6372" s="34">
        <v>0.20534069981583794</v>
      </c>
      <c r="AL6372" s="34">
        <v>0</v>
      </c>
      <c r="AN6372" s="36">
        <v>0.7458563535911602</v>
      </c>
      <c r="AO6372" s="34">
        <v>0.7458563535911602</v>
      </c>
      <c r="AP6372" s="34">
        <v>0</v>
      </c>
      <c r="AS6372" s="36">
        <v>4.8802946593001849E-2</v>
      </c>
    </row>
    <row r="6373" spans="1:45" x14ac:dyDescent="0.3">
      <c r="A6373" s="4" t="s">
        <v>219</v>
      </c>
      <c r="B6373" t="s">
        <v>138</v>
      </c>
      <c r="C6373" s="28">
        <v>45004</v>
      </c>
      <c r="D6373">
        <v>3</v>
      </c>
      <c r="F6373" t="s">
        <v>166</v>
      </c>
      <c r="G6373" s="42" t="s">
        <v>227</v>
      </c>
      <c r="H6373">
        <f t="shared" si="482"/>
        <v>2023</v>
      </c>
      <c r="I6373" s="2" t="s">
        <v>139</v>
      </c>
      <c r="J6373">
        <v>14</v>
      </c>
      <c r="N6373" s="40">
        <v>109.27206500420286</v>
      </c>
      <c r="O6373" s="33">
        <f t="shared" si="483"/>
        <v>109.27206500420286</v>
      </c>
      <c r="P6373" s="22">
        <f>IF(ISNUMBER(O6373),SUMIFS(O$1:$O6373,A$1:$A6373,A6373,H$1:$H6373,H6373,D$1:$D6373,D6373),"")</f>
        <v>282.2160338098314</v>
      </c>
      <c r="AK6373" s="34">
        <v>0.29319371727748694</v>
      </c>
      <c r="AL6373" s="34">
        <v>0</v>
      </c>
      <c r="AN6373" s="36">
        <v>0.70680628272251322</v>
      </c>
      <c r="AO6373" s="34">
        <v>0.66492146596858648</v>
      </c>
      <c r="AP6373" s="34">
        <v>4.1884816753926711E-2</v>
      </c>
      <c r="AS6373" s="36">
        <v>0</v>
      </c>
    </row>
    <row r="6374" spans="1:45" x14ac:dyDescent="0.3">
      <c r="A6374" s="4" t="s">
        <v>219</v>
      </c>
      <c r="B6374" t="s">
        <v>138</v>
      </c>
      <c r="C6374" s="28">
        <v>45004</v>
      </c>
      <c r="D6374">
        <v>4</v>
      </c>
      <c r="F6374" t="s">
        <v>166</v>
      </c>
      <c r="G6374" s="42" t="s">
        <v>227</v>
      </c>
      <c r="H6374">
        <f t="shared" si="482"/>
        <v>2023</v>
      </c>
      <c r="I6374" s="2" t="s">
        <v>139</v>
      </c>
      <c r="J6374">
        <v>14</v>
      </c>
      <c r="N6374" s="40">
        <v>103.28097799511002</v>
      </c>
      <c r="O6374" s="33">
        <f t="shared" si="483"/>
        <v>103.28097799511002</v>
      </c>
      <c r="P6374" s="22">
        <f>IF(ISNUMBER(O6374),SUMIFS(O$1:$O6374,A$1:$A6374,A6374,H$1:$H6374,H6374,D$1:$D6374,D6374),"")</f>
        <v>333.00238270757734</v>
      </c>
      <c r="AK6374" s="34">
        <v>0.20452099031216361</v>
      </c>
      <c r="AL6374" s="34">
        <v>0</v>
      </c>
      <c r="AN6374" s="36">
        <v>0.67384284176533915</v>
      </c>
      <c r="AO6374" s="34">
        <v>0.58127018299246513</v>
      </c>
      <c r="AP6374" s="34">
        <v>9.2572658772874059E-2</v>
      </c>
      <c r="AS6374" s="36">
        <v>0.1216361679224973</v>
      </c>
    </row>
    <row r="6375" spans="1:45" x14ac:dyDescent="0.3">
      <c r="A6375" s="4" t="s">
        <v>219</v>
      </c>
      <c r="B6375" t="s">
        <v>138</v>
      </c>
      <c r="C6375" s="28">
        <v>45004</v>
      </c>
      <c r="D6375">
        <v>5</v>
      </c>
      <c r="F6375" t="s">
        <v>166</v>
      </c>
      <c r="G6375" s="42" t="s">
        <v>227</v>
      </c>
      <c r="H6375">
        <f t="shared" si="482"/>
        <v>2023</v>
      </c>
      <c r="I6375" s="2" t="s">
        <v>139</v>
      </c>
      <c r="J6375">
        <v>14</v>
      </c>
      <c r="N6375" s="40">
        <v>141.91817065104414</v>
      </c>
      <c r="O6375" s="33">
        <f t="shared" si="483"/>
        <v>141.91817065104414</v>
      </c>
      <c r="P6375" s="22">
        <f>IF(ISNUMBER(O6375),SUMIFS(O$1:$O6375,A$1:$A6375,A6375,H$1:$H6375,H6375,D$1:$D6375,D6375),"")</f>
        <v>371.7326904165634</v>
      </c>
      <c r="AK6375" s="34">
        <v>0.1325227963525836</v>
      </c>
      <c r="AL6375" s="34">
        <v>0</v>
      </c>
      <c r="AN6375" s="36">
        <v>0.78297872340425534</v>
      </c>
      <c r="AO6375" s="34">
        <v>0.70577507598784195</v>
      </c>
      <c r="AP6375" s="34">
        <v>7.7203647416413376E-2</v>
      </c>
      <c r="AS6375" s="36">
        <v>8.4498480243161089E-2</v>
      </c>
    </row>
    <row r="6376" spans="1:45" x14ac:dyDescent="0.3">
      <c r="A6376" s="4" t="s">
        <v>219</v>
      </c>
      <c r="B6376" t="s">
        <v>138</v>
      </c>
      <c r="C6376" s="28">
        <v>45061</v>
      </c>
      <c r="D6376">
        <v>1</v>
      </c>
      <c r="F6376" t="s">
        <v>166</v>
      </c>
      <c r="G6376" s="42" t="s">
        <v>227</v>
      </c>
      <c r="H6376">
        <f t="shared" si="482"/>
        <v>2023</v>
      </c>
      <c r="I6376" s="2" t="s">
        <v>139</v>
      </c>
      <c r="J6376">
        <v>15</v>
      </c>
      <c r="N6376" s="40">
        <v>26.527472527472526</v>
      </c>
      <c r="O6376" s="33">
        <f t="shared" si="483"/>
        <v>26.527472527472526</v>
      </c>
      <c r="P6376" s="22">
        <f>IF(ISNUMBER(O6376),SUMIFS(O$1:$O6376,A$1:$A6376,A6376,H$1:$H6376,H6376,D$1:$D6376,D6376),"")</f>
        <v>425.96908913020599</v>
      </c>
      <c r="AK6376" s="34">
        <v>2.4096385542168672E-2</v>
      </c>
      <c r="AL6376" s="34">
        <v>0</v>
      </c>
      <c r="AN6376" s="36">
        <v>0.91566265060240948</v>
      </c>
      <c r="AO6376" s="34">
        <v>0.91566265060240948</v>
      </c>
      <c r="AP6376" s="34">
        <v>0</v>
      </c>
      <c r="AS6376" s="36">
        <v>6.0240963855421679E-2</v>
      </c>
    </row>
    <row r="6377" spans="1:45" x14ac:dyDescent="0.3">
      <c r="A6377" s="4" t="s">
        <v>219</v>
      </c>
      <c r="B6377" t="s">
        <v>138</v>
      </c>
      <c r="C6377" s="28">
        <v>45061</v>
      </c>
      <c r="D6377">
        <v>2</v>
      </c>
      <c r="F6377" t="s">
        <v>166</v>
      </c>
      <c r="G6377" s="42" t="s">
        <v>227</v>
      </c>
      <c r="H6377">
        <f t="shared" si="482"/>
        <v>2023</v>
      </c>
      <c r="I6377" s="2" t="s">
        <v>139</v>
      </c>
      <c r="J6377">
        <v>15</v>
      </c>
      <c r="N6377" s="40">
        <v>31.585156057999512</v>
      </c>
      <c r="O6377" s="33">
        <f t="shared" si="483"/>
        <v>31.585156057999512</v>
      </c>
      <c r="P6377" s="22">
        <f>IF(ISNUMBER(O6377),SUMIFS(O$1:$O6377,A$1:$A6377,A6377,H$1:$H6377,H6377,D$1:$D6377,D6377),"")</f>
        <v>272.15375724539138</v>
      </c>
      <c r="AK6377" s="34">
        <v>1.4285714285714287E-2</v>
      </c>
      <c r="AL6377" s="34">
        <v>0</v>
      </c>
      <c r="AN6377" s="36">
        <v>0.98571428571428577</v>
      </c>
      <c r="AO6377" s="34">
        <v>0.98571428571428577</v>
      </c>
      <c r="AP6377" s="34">
        <v>0</v>
      </c>
      <c r="AS6377" s="36">
        <v>0</v>
      </c>
    </row>
    <row r="6378" spans="1:45" x14ac:dyDescent="0.3">
      <c r="A6378" s="4" t="s">
        <v>219</v>
      </c>
      <c r="B6378" t="s">
        <v>138</v>
      </c>
      <c r="C6378" s="28">
        <v>45061</v>
      </c>
      <c r="D6378">
        <v>3</v>
      </c>
      <c r="F6378" t="s">
        <v>166</v>
      </c>
      <c r="G6378" s="42" t="s">
        <v>227</v>
      </c>
      <c r="H6378">
        <f t="shared" si="482"/>
        <v>2023</v>
      </c>
      <c r="I6378" s="2" t="s">
        <v>139</v>
      </c>
      <c r="J6378">
        <v>15</v>
      </c>
      <c r="N6378" s="40">
        <v>14.793198529411764</v>
      </c>
      <c r="O6378" s="33">
        <f t="shared" si="483"/>
        <v>14.793198529411764</v>
      </c>
      <c r="P6378" s="22">
        <f>IF(ISNUMBER(O6378),SUMIFS(O$1:$O6378,A$1:$A6378,A6378,H$1:$H6378,H6378,D$1:$D6378,D6378),"")</f>
        <v>297.00923233924317</v>
      </c>
      <c r="AK6378" s="34">
        <v>7.8125E-2</v>
      </c>
      <c r="AL6378" s="34">
        <v>0</v>
      </c>
      <c r="AN6378" s="36">
        <v>0.90625</v>
      </c>
      <c r="AO6378" s="34">
        <v>0.90625</v>
      </c>
      <c r="AP6378" s="34">
        <v>0</v>
      </c>
      <c r="AS6378" s="36">
        <v>1.5625000000000003E-2</v>
      </c>
    </row>
    <row r="6379" spans="1:45" x14ac:dyDescent="0.3">
      <c r="A6379" s="4" t="s">
        <v>219</v>
      </c>
      <c r="B6379" t="s">
        <v>138</v>
      </c>
      <c r="C6379" s="28">
        <v>45061</v>
      </c>
      <c r="D6379">
        <v>4</v>
      </c>
      <c r="F6379" t="s">
        <v>166</v>
      </c>
      <c r="G6379" s="42" t="s">
        <v>227</v>
      </c>
      <c r="H6379">
        <f t="shared" si="482"/>
        <v>2023</v>
      </c>
      <c r="I6379" s="2" t="s">
        <v>139</v>
      </c>
      <c r="J6379">
        <v>15</v>
      </c>
      <c r="N6379" s="40">
        <v>32.748828491096532</v>
      </c>
      <c r="O6379" s="33">
        <f t="shared" si="483"/>
        <v>32.748828491096532</v>
      </c>
      <c r="P6379" s="22">
        <f>IF(ISNUMBER(O6379),SUMIFS(O$1:$O6379,A$1:$A6379,A6379,H$1:$H6379,H6379,D$1:$D6379,D6379),"")</f>
        <v>365.7512111986739</v>
      </c>
      <c r="AK6379" s="34">
        <v>0.12790697674418605</v>
      </c>
      <c r="AL6379" s="34">
        <v>0</v>
      </c>
      <c r="AN6379" s="36">
        <v>0.86046511627906985</v>
      </c>
      <c r="AO6379" s="34">
        <v>0.86046511627906985</v>
      </c>
      <c r="AP6379" s="34">
        <v>0</v>
      </c>
      <c r="AS6379" s="36">
        <v>1.1627906976744188E-2</v>
      </c>
    </row>
    <row r="6380" spans="1:45" x14ac:dyDescent="0.3">
      <c r="A6380" s="4" t="s">
        <v>219</v>
      </c>
      <c r="B6380" t="s">
        <v>138</v>
      </c>
      <c r="C6380" s="28">
        <v>45061</v>
      </c>
      <c r="D6380">
        <v>5</v>
      </c>
      <c r="F6380" t="s">
        <v>166</v>
      </c>
      <c r="G6380" s="42" t="s">
        <v>227</v>
      </c>
      <c r="H6380">
        <f t="shared" si="482"/>
        <v>2023</v>
      </c>
      <c r="I6380" s="2" t="s">
        <v>139</v>
      </c>
      <c r="J6380">
        <v>15</v>
      </c>
      <c r="N6380" s="40">
        <v>26.44589552238806</v>
      </c>
      <c r="O6380" s="33">
        <f t="shared" si="483"/>
        <v>26.44589552238806</v>
      </c>
      <c r="P6380" s="22">
        <f>IF(ISNUMBER(O6380),SUMIFS(O$1:$O6380,A$1:$A6380,A6380,H$1:$H6380,H6380,D$1:$D6380,D6380),"")</f>
        <v>398.17858593895147</v>
      </c>
      <c r="AK6380" s="34">
        <v>0.1234567901234568</v>
      </c>
      <c r="AL6380" s="34">
        <v>0</v>
      </c>
      <c r="AN6380" s="36">
        <v>0.75308641975308643</v>
      </c>
      <c r="AO6380" s="34">
        <v>0.75308641975308643</v>
      </c>
      <c r="AP6380" s="34">
        <v>0</v>
      </c>
      <c r="AS6380" s="36">
        <v>0.1234567901234568</v>
      </c>
    </row>
    <row r="6381" spans="1:45" x14ac:dyDescent="0.3">
      <c r="A6381" s="4" t="s">
        <v>219</v>
      </c>
      <c r="B6381" t="s">
        <v>138</v>
      </c>
      <c r="C6381" s="28">
        <v>45111</v>
      </c>
      <c r="D6381">
        <v>1</v>
      </c>
      <c r="F6381" t="s">
        <v>166</v>
      </c>
      <c r="G6381" s="42" t="s">
        <v>227</v>
      </c>
      <c r="H6381">
        <f t="shared" si="482"/>
        <v>2023</v>
      </c>
      <c r="I6381" s="2" t="s">
        <v>139</v>
      </c>
      <c r="J6381">
        <v>16</v>
      </c>
      <c r="N6381" s="40">
        <v>128.88360361452166</v>
      </c>
      <c r="O6381" s="33">
        <f t="shared" si="483"/>
        <v>128.88360361452166</v>
      </c>
      <c r="P6381" s="22">
        <f>IF(ISNUMBER(O6381),SUMIFS(O$1:$O6381,A$1:$A6381,A6381,H$1:$H6381,H6381,D$1:$D6381,D6381),"")</f>
        <v>554.85269274472762</v>
      </c>
      <c r="AK6381" s="34">
        <v>0.24542124542124541</v>
      </c>
      <c r="AL6381" s="34">
        <v>0</v>
      </c>
      <c r="AN6381" s="36">
        <v>0.61721611721611713</v>
      </c>
      <c r="AO6381" s="34">
        <v>0.51282051282051277</v>
      </c>
      <c r="AP6381" s="34">
        <v>0.1043956043956044</v>
      </c>
      <c r="AS6381" s="36">
        <v>0.13736263736263735</v>
      </c>
    </row>
    <row r="6382" spans="1:45" x14ac:dyDescent="0.3">
      <c r="A6382" s="4" t="s">
        <v>219</v>
      </c>
      <c r="B6382" t="s">
        <v>138</v>
      </c>
      <c r="C6382" s="28">
        <v>45111</v>
      </c>
      <c r="D6382">
        <v>2</v>
      </c>
      <c r="F6382" t="s">
        <v>166</v>
      </c>
      <c r="G6382" s="42" t="s">
        <v>227</v>
      </c>
      <c r="H6382">
        <f t="shared" si="482"/>
        <v>2023</v>
      </c>
      <c r="I6382" s="2" t="s">
        <v>139</v>
      </c>
      <c r="J6382">
        <v>16</v>
      </c>
      <c r="N6382" s="40">
        <v>98.872301284988424</v>
      </c>
      <c r="O6382" s="33">
        <f t="shared" si="483"/>
        <v>98.872301284988424</v>
      </c>
      <c r="P6382" s="22">
        <f>IF(ISNUMBER(O6382),SUMIFS(O$1:$O6382,A$1:$A6382,A6382,H$1:$H6382,H6382,D$1:$D6382,D6382),"")</f>
        <v>371.02605853037983</v>
      </c>
      <c r="AK6382" s="34">
        <v>0.42033898305084749</v>
      </c>
      <c r="AL6382" s="34">
        <v>0</v>
      </c>
      <c r="AN6382" s="36">
        <v>0.57966101694915262</v>
      </c>
      <c r="AO6382" s="34">
        <v>0.57966101694915262</v>
      </c>
      <c r="AP6382" s="34">
        <v>0</v>
      </c>
      <c r="AS6382" s="36">
        <v>0</v>
      </c>
    </row>
    <row r="6383" spans="1:45" x14ac:dyDescent="0.3">
      <c r="A6383" s="4" t="s">
        <v>219</v>
      </c>
      <c r="B6383" t="s">
        <v>138</v>
      </c>
      <c r="C6383" s="28">
        <v>45111</v>
      </c>
      <c r="D6383">
        <v>3</v>
      </c>
      <c r="F6383" t="s">
        <v>166</v>
      </c>
      <c r="G6383" s="42" t="s">
        <v>227</v>
      </c>
      <c r="H6383">
        <f t="shared" si="482"/>
        <v>2023</v>
      </c>
      <c r="I6383" s="2" t="s">
        <v>139</v>
      </c>
      <c r="J6383">
        <v>16</v>
      </c>
      <c r="N6383" s="40">
        <v>77.832253414321002</v>
      </c>
      <c r="O6383" s="33">
        <f t="shared" si="483"/>
        <v>77.832253414321002</v>
      </c>
      <c r="P6383" s="22">
        <f>IF(ISNUMBER(O6383),SUMIFS(O$1:$O6383,A$1:$A6383,A6383,H$1:$H6383,H6383,D$1:$D6383,D6383),"")</f>
        <v>374.84148575356414</v>
      </c>
      <c r="AK6383" s="34">
        <v>0.32621951219512196</v>
      </c>
      <c r="AL6383" s="34">
        <v>0</v>
      </c>
      <c r="AN6383" s="36">
        <v>0.5</v>
      </c>
      <c r="AO6383" s="34">
        <v>0.5</v>
      </c>
      <c r="AP6383" s="34">
        <v>0</v>
      </c>
      <c r="AS6383" s="36">
        <v>0.17378048780487806</v>
      </c>
    </row>
    <row r="6384" spans="1:45" x14ac:dyDescent="0.3">
      <c r="A6384" s="4" t="s">
        <v>219</v>
      </c>
      <c r="B6384" t="s">
        <v>138</v>
      </c>
      <c r="C6384" s="28">
        <v>45111</v>
      </c>
      <c r="D6384">
        <v>4</v>
      </c>
      <c r="F6384" t="s">
        <v>166</v>
      </c>
      <c r="G6384" s="42" t="s">
        <v>227</v>
      </c>
      <c r="H6384">
        <f t="shared" si="482"/>
        <v>2023</v>
      </c>
      <c r="I6384" s="2" t="s">
        <v>139</v>
      </c>
      <c r="J6384">
        <v>16</v>
      </c>
      <c r="N6384" s="40">
        <v>108.2800065940324</v>
      </c>
      <c r="O6384" s="33">
        <f t="shared" si="483"/>
        <v>108.2800065940324</v>
      </c>
      <c r="P6384" s="22">
        <f>IF(ISNUMBER(O6384),SUMIFS(O$1:$O6384,A$1:$A6384,A6384,H$1:$H6384,H6384,D$1:$D6384,D6384),"")</f>
        <v>474.03121779270629</v>
      </c>
      <c r="AK6384" s="34">
        <v>0.3660477453580902</v>
      </c>
      <c r="AL6384" s="34">
        <v>0</v>
      </c>
      <c r="AN6384" s="36">
        <v>0.63395225464190985</v>
      </c>
      <c r="AO6384" s="34">
        <v>0.45358090185676392</v>
      </c>
      <c r="AP6384" s="34">
        <v>0.18037135278514588</v>
      </c>
      <c r="AS6384" s="36">
        <v>0</v>
      </c>
    </row>
    <row r="6385" spans="1:45" x14ac:dyDescent="0.3">
      <c r="A6385" s="4" t="s">
        <v>219</v>
      </c>
      <c r="B6385" t="s">
        <v>138</v>
      </c>
      <c r="C6385" s="28">
        <v>45111</v>
      </c>
      <c r="D6385">
        <v>5</v>
      </c>
      <c r="F6385" t="s">
        <v>166</v>
      </c>
      <c r="G6385" s="42" t="s">
        <v>227</v>
      </c>
      <c r="H6385">
        <f t="shared" si="482"/>
        <v>2023</v>
      </c>
      <c r="I6385" s="2" t="s">
        <v>139</v>
      </c>
      <c r="J6385">
        <v>16</v>
      </c>
      <c r="N6385" s="40">
        <v>152.47776365946632</v>
      </c>
      <c r="O6385" s="33">
        <f t="shared" si="483"/>
        <v>152.47776365946632</v>
      </c>
      <c r="P6385" s="22">
        <f>IF(ISNUMBER(O6385),SUMIFS(O$1:$O6385,A$1:$A6385,A6385,H$1:$H6385,H6385,D$1:$D6385,D6385),"")</f>
        <v>550.65634959841782</v>
      </c>
      <c r="AK6385" s="34">
        <v>0.41666666666666669</v>
      </c>
      <c r="AL6385" s="34">
        <v>0</v>
      </c>
      <c r="AN6385" s="36">
        <v>0.38636363636363635</v>
      </c>
      <c r="AO6385" s="34">
        <v>0.38636363636363635</v>
      </c>
      <c r="AP6385" s="34">
        <v>0</v>
      </c>
      <c r="AS6385" s="36">
        <v>0.19696969696969699</v>
      </c>
    </row>
    <row r="6386" spans="1:45" x14ac:dyDescent="0.3">
      <c r="A6386" s="4" t="s">
        <v>219</v>
      </c>
      <c r="B6386" t="s">
        <v>138</v>
      </c>
      <c r="C6386" s="28">
        <v>45173</v>
      </c>
      <c r="D6386">
        <v>1</v>
      </c>
      <c r="F6386" t="s">
        <v>166</v>
      </c>
      <c r="G6386" s="42" t="s">
        <v>227</v>
      </c>
      <c r="H6386">
        <f t="shared" si="482"/>
        <v>2023</v>
      </c>
      <c r="I6386" s="2" t="s">
        <v>139</v>
      </c>
      <c r="J6386">
        <v>17</v>
      </c>
      <c r="N6386" s="40">
        <v>71.853561429806405</v>
      </c>
      <c r="O6386" s="33">
        <f t="shared" si="483"/>
        <v>71.853561429806405</v>
      </c>
      <c r="P6386" s="22">
        <f>IF(ISNUMBER(O6386),SUMIFS(O$1:$O6386,A$1:$A6386,A6386,H$1:$H6386,H6386,D$1:$D6386,D6386),"")</f>
        <v>626.70625417453402</v>
      </c>
      <c r="AK6386" s="34">
        <v>0.24542124542124541</v>
      </c>
      <c r="AL6386" s="34">
        <v>0</v>
      </c>
      <c r="AN6386" s="36">
        <v>0.61721611721611713</v>
      </c>
      <c r="AO6386" s="34">
        <v>0.51282051282051277</v>
      </c>
      <c r="AP6386" s="34">
        <v>0.1043956043956044</v>
      </c>
      <c r="AS6386" s="36">
        <v>0.13736263736263735</v>
      </c>
    </row>
    <row r="6387" spans="1:45" x14ac:dyDescent="0.3">
      <c r="A6387" s="4" t="s">
        <v>219</v>
      </c>
      <c r="B6387" t="s">
        <v>138</v>
      </c>
      <c r="C6387" s="28">
        <v>45173</v>
      </c>
      <c r="D6387">
        <v>2</v>
      </c>
      <c r="F6387" t="s">
        <v>166</v>
      </c>
      <c r="G6387" s="42" t="s">
        <v>227</v>
      </c>
      <c r="H6387">
        <f t="shared" si="482"/>
        <v>2023</v>
      </c>
      <c r="I6387" s="2" t="s">
        <v>139</v>
      </c>
      <c r="J6387">
        <v>17</v>
      </c>
      <c r="N6387" s="40">
        <v>58.893299628024103</v>
      </c>
      <c r="O6387" s="33">
        <f t="shared" si="483"/>
        <v>58.893299628024103</v>
      </c>
      <c r="P6387" s="22">
        <f>IF(ISNUMBER(O6387),SUMIFS(O$1:$O6387,A$1:$A6387,A6387,H$1:$H6387,H6387,D$1:$D6387,D6387),"")</f>
        <v>429.91935815840395</v>
      </c>
      <c r="AK6387" s="34">
        <v>0.42033898305084749</v>
      </c>
      <c r="AL6387" s="34">
        <v>0</v>
      </c>
      <c r="AN6387" s="36">
        <v>0.57966101694915262</v>
      </c>
      <c r="AO6387" s="34">
        <v>0.57966101694915262</v>
      </c>
      <c r="AP6387" s="34">
        <v>0</v>
      </c>
      <c r="AS6387" s="36">
        <v>0</v>
      </c>
    </row>
    <row r="6388" spans="1:45" x14ac:dyDescent="0.3">
      <c r="A6388" s="4" t="s">
        <v>219</v>
      </c>
      <c r="B6388" t="s">
        <v>138</v>
      </c>
      <c r="C6388" s="28">
        <v>45173</v>
      </c>
      <c r="D6388">
        <v>3</v>
      </c>
      <c r="F6388" t="s">
        <v>166</v>
      </c>
      <c r="G6388" s="42" t="s">
        <v>227</v>
      </c>
      <c r="H6388">
        <f t="shared" si="482"/>
        <v>2023</v>
      </c>
      <c r="I6388" s="2" t="s">
        <v>139</v>
      </c>
      <c r="J6388">
        <v>17</v>
      </c>
      <c r="N6388" s="40">
        <v>57.45737192914055</v>
      </c>
      <c r="O6388" s="33">
        <f t="shared" si="483"/>
        <v>57.45737192914055</v>
      </c>
      <c r="P6388" s="22">
        <f>IF(ISNUMBER(O6388),SUMIFS(O$1:$O6388,A$1:$A6388,A6388,H$1:$H6388,H6388,D$1:$D6388,D6388),"")</f>
        <v>432.29885768270469</v>
      </c>
      <c r="AK6388" s="34">
        <v>0.32621951219512196</v>
      </c>
      <c r="AL6388" s="34">
        <v>0</v>
      </c>
      <c r="AN6388" s="36">
        <v>0.5</v>
      </c>
      <c r="AO6388" s="34">
        <v>0.5</v>
      </c>
      <c r="AP6388" s="34">
        <v>0</v>
      </c>
      <c r="AS6388" s="36">
        <v>0.17378048780487806</v>
      </c>
    </row>
    <row r="6389" spans="1:45" x14ac:dyDescent="0.3">
      <c r="A6389" s="4" t="s">
        <v>219</v>
      </c>
      <c r="B6389" t="s">
        <v>138</v>
      </c>
      <c r="C6389" s="28">
        <v>45173</v>
      </c>
      <c r="D6389">
        <v>4</v>
      </c>
      <c r="F6389" t="s">
        <v>166</v>
      </c>
      <c r="G6389" s="42" t="s">
        <v>227</v>
      </c>
      <c r="H6389">
        <f t="shared" si="482"/>
        <v>2023</v>
      </c>
      <c r="I6389" s="2" t="s">
        <v>139</v>
      </c>
      <c r="J6389">
        <v>17</v>
      </c>
      <c r="N6389" s="40">
        <v>65.159284925932326</v>
      </c>
      <c r="O6389" s="33">
        <f t="shared" si="483"/>
        <v>65.159284925932326</v>
      </c>
      <c r="P6389" s="22">
        <f>IF(ISNUMBER(O6389),SUMIFS(O$1:$O6389,A$1:$A6389,A6389,H$1:$H6389,H6389,D$1:$D6389,D6389),"")</f>
        <v>539.19050271863864</v>
      </c>
      <c r="AK6389" s="34">
        <v>0.3660477453580902</v>
      </c>
      <c r="AL6389" s="34">
        <v>0</v>
      </c>
      <c r="AN6389" s="36">
        <v>0.63395225464190974</v>
      </c>
      <c r="AO6389" s="34">
        <v>0.45358090185676386</v>
      </c>
      <c r="AP6389" s="34">
        <v>0.18037135278514588</v>
      </c>
      <c r="AS6389" s="36">
        <v>0</v>
      </c>
    </row>
    <row r="6390" spans="1:45" x14ac:dyDescent="0.3">
      <c r="A6390" s="4" t="s">
        <v>219</v>
      </c>
      <c r="B6390" t="s">
        <v>138</v>
      </c>
      <c r="C6390" s="28">
        <v>45173</v>
      </c>
      <c r="D6390">
        <v>5</v>
      </c>
      <c r="F6390" t="s">
        <v>166</v>
      </c>
      <c r="G6390" s="42" t="s">
        <v>227</v>
      </c>
      <c r="H6390">
        <f t="shared" si="482"/>
        <v>2023</v>
      </c>
      <c r="I6390" s="2" t="s">
        <v>139</v>
      </c>
      <c r="J6390">
        <v>17</v>
      </c>
      <c r="N6390" s="40">
        <v>42.589269378841621</v>
      </c>
      <c r="O6390" s="33">
        <f t="shared" si="483"/>
        <v>42.589269378841621</v>
      </c>
      <c r="P6390" s="22">
        <f>IF(ISNUMBER(O6390),SUMIFS(O$1:$O6390,A$1:$A6390,A6390,H$1:$H6390,H6390,D$1:$D6390,D6390),"")</f>
        <v>593.24561897725948</v>
      </c>
      <c r="AK6390" s="34">
        <v>0.41666666666666674</v>
      </c>
      <c r="AL6390" s="34">
        <v>0</v>
      </c>
      <c r="AN6390" s="36">
        <v>0.38636363636363635</v>
      </c>
      <c r="AO6390" s="34">
        <v>0.38636363636363635</v>
      </c>
      <c r="AP6390" s="34">
        <v>0</v>
      </c>
      <c r="AS6390" s="36">
        <v>0.19696969696969699</v>
      </c>
    </row>
    <row r="6391" spans="1:45" x14ac:dyDescent="0.3">
      <c r="A6391" s="4" t="s">
        <v>219</v>
      </c>
      <c r="B6391" t="s">
        <v>138</v>
      </c>
      <c r="C6391" s="28">
        <v>45212</v>
      </c>
      <c r="D6391">
        <v>1</v>
      </c>
      <c r="F6391" t="s">
        <v>166</v>
      </c>
      <c r="G6391" s="42" t="s">
        <v>227</v>
      </c>
      <c r="H6391">
        <f t="shared" si="482"/>
        <v>2023</v>
      </c>
      <c r="I6391" s="2" t="s">
        <v>139</v>
      </c>
      <c r="J6391">
        <v>18</v>
      </c>
      <c r="N6391" s="40">
        <v>217.44639569185688</v>
      </c>
      <c r="O6391" s="33">
        <f t="shared" si="483"/>
        <v>217.44639569185688</v>
      </c>
      <c r="P6391" s="22">
        <f>IF(ISNUMBER(O6391),SUMIFS(O$1:$O6391,A$1:$A6391,A6391,H$1:$H6391,H6391,D$1:$D6391,D6391),"")</f>
        <v>844.1526498663909</v>
      </c>
      <c r="AK6391" s="34">
        <v>0.66666666666666652</v>
      </c>
      <c r="AL6391" s="34">
        <v>0</v>
      </c>
      <c r="AN6391" s="36">
        <v>0.33333333333333326</v>
      </c>
      <c r="AO6391" s="34">
        <v>0.28378378378378372</v>
      </c>
      <c r="AP6391" s="34">
        <v>4.954954954954955E-2</v>
      </c>
      <c r="AS6391" s="36">
        <v>0</v>
      </c>
    </row>
    <row r="6392" spans="1:45" x14ac:dyDescent="0.3">
      <c r="A6392" s="4" t="s">
        <v>219</v>
      </c>
      <c r="B6392" t="s">
        <v>138</v>
      </c>
      <c r="C6392" s="28">
        <v>45212</v>
      </c>
      <c r="D6392">
        <v>2</v>
      </c>
      <c r="F6392" t="s">
        <v>166</v>
      </c>
      <c r="G6392" s="42" t="s">
        <v>227</v>
      </c>
      <c r="H6392">
        <f t="shared" si="482"/>
        <v>2023</v>
      </c>
      <c r="I6392" s="2" t="s">
        <v>139</v>
      </c>
      <c r="J6392">
        <v>18</v>
      </c>
      <c r="N6392" s="40">
        <v>164.61374154503383</v>
      </c>
      <c r="O6392" s="33">
        <f t="shared" si="483"/>
        <v>164.61374154503383</v>
      </c>
      <c r="P6392" s="22">
        <f>IF(ISNUMBER(O6392),SUMIFS(O$1:$O6392,A$1:$A6392,A6392,H$1:$H6392,H6392,D$1:$D6392,D6392),"")</f>
        <v>594.53309970343776</v>
      </c>
      <c r="AK6392" s="34">
        <v>0.25153374233128833</v>
      </c>
      <c r="AL6392" s="34">
        <v>0</v>
      </c>
      <c r="AN6392" s="36">
        <v>0.74233128834355822</v>
      </c>
      <c r="AO6392" s="34">
        <v>0.50613496932515334</v>
      </c>
      <c r="AP6392" s="34">
        <v>0.23619631901840493</v>
      </c>
      <c r="AS6392" s="36">
        <v>6.1349693251533744E-3</v>
      </c>
    </row>
    <row r="6393" spans="1:45" x14ac:dyDescent="0.3">
      <c r="A6393" s="4" t="s">
        <v>219</v>
      </c>
      <c r="B6393" t="s">
        <v>138</v>
      </c>
      <c r="C6393" s="28">
        <v>45212</v>
      </c>
      <c r="D6393">
        <v>3</v>
      </c>
      <c r="F6393" t="s">
        <v>166</v>
      </c>
      <c r="G6393" s="42" t="s">
        <v>227</v>
      </c>
      <c r="H6393">
        <f t="shared" si="482"/>
        <v>2023</v>
      </c>
      <c r="I6393" s="2" t="s">
        <v>139</v>
      </c>
      <c r="J6393">
        <v>18</v>
      </c>
      <c r="N6393" s="40">
        <v>162.21703886746266</v>
      </c>
      <c r="O6393" s="33">
        <f t="shared" si="483"/>
        <v>162.21703886746266</v>
      </c>
      <c r="P6393" s="22">
        <f>IF(ISNUMBER(O6393),SUMIFS(O$1:$O6393,A$1:$A6393,A6393,H$1:$H6393,H6393,D$1:$D6393,D6393),"")</f>
        <v>594.51589655016733</v>
      </c>
      <c r="AK6393" s="34">
        <v>0.53222453222453225</v>
      </c>
      <c r="AL6393" s="34">
        <v>0</v>
      </c>
      <c r="AN6393" s="36">
        <v>0.46569646569646567</v>
      </c>
      <c r="AO6393" s="34">
        <v>0.37214137214137211</v>
      </c>
      <c r="AP6393" s="34">
        <v>9.3555093555093546E-2</v>
      </c>
      <c r="AS6393" s="36">
        <v>2.0790020790020791E-3</v>
      </c>
    </row>
    <row r="6394" spans="1:45" x14ac:dyDescent="0.3">
      <c r="A6394" s="4" t="s">
        <v>219</v>
      </c>
      <c r="B6394" t="s">
        <v>138</v>
      </c>
      <c r="C6394" s="28">
        <v>45212</v>
      </c>
      <c r="D6394">
        <v>4</v>
      </c>
      <c r="F6394" t="s">
        <v>166</v>
      </c>
      <c r="G6394" s="42" t="s">
        <v>227</v>
      </c>
      <c r="H6394">
        <f t="shared" si="482"/>
        <v>2023</v>
      </c>
      <c r="I6394" s="2" t="s">
        <v>139</v>
      </c>
      <c r="J6394">
        <v>18</v>
      </c>
      <c r="N6394" s="40">
        <v>230.13135205718157</v>
      </c>
      <c r="O6394" s="33">
        <f t="shared" si="483"/>
        <v>230.13135205718157</v>
      </c>
      <c r="P6394" s="22">
        <f>IF(ISNUMBER(O6394),SUMIFS(O$1:$O6394,A$1:$A6394,A6394,H$1:$H6394,H6394,D$1:$D6394,D6394),"")</f>
        <v>769.32185477582016</v>
      </c>
      <c r="AK6394" s="34">
        <v>0.43562610229276899</v>
      </c>
      <c r="AL6394" s="34">
        <v>0</v>
      </c>
      <c r="AN6394" s="36">
        <v>0.55731922398589062</v>
      </c>
      <c r="AO6394" s="34">
        <v>0.37389770723104054</v>
      </c>
      <c r="AP6394" s="34">
        <v>0.18342151675485011</v>
      </c>
      <c r="AS6394" s="36">
        <v>7.0546737213403902E-3</v>
      </c>
    </row>
    <row r="6395" spans="1:45" x14ac:dyDescent="0.3">
      <c r="A6395" s="4" t="s">
        <v>219</v>
      </c>
      <c r="B6395" t="s">
        <v>138</v>
      </c>
      <c r="C6395" s="28">
        <v>45212</v>
      </c>
      <c r="D6395">
        <v>5</v>
      </c>
      <c r="F6395" t="s">
        <v>166</v>
      </c>
      <c r="G6395" s="42" t="s">
        <v>227</v>
      </c>
      <c r="H6395">
        <f t="shared" si="482"/>
        <v>2023</v>
      </c>
      <c r="I6395" s="2" t="s">
        <v>139</v>
      </c>
      <c r="J6395">
        <v>18</v>
      </c>
      <c r="N6395" s="40">
        <v>139.08681525394746</v>
      </c>
      <c r="O6395" s="33">
        <f t="shared" si="483"/>
        <v>139.08681525394746</v>
      </c>
      <c r="P6395" s="22">
        <f>IF(ISNUMBER(O6395),SUMIFS(O$1:$O6395,A$1:$A6395,A6395,H$1:$H6395,H6395,D$1:$D6395,D6395),"")</f>
        <v>732.33243423120689</v>
      </c>
      <c r="AK6395" s="34">
        <v>0.26448362720403018</v>
      </c>
      <c r="AL6395" s="34">
        <v>0</v>
      </c>
      <c r="AN6395" s="36">
        <v>0.72040302267002521</v>
      </c>
      <c r="AO6395" s="34">
        <v>0.58186397984886651</v>
      </c>
      <c r="AP6395" s="34">
        <v>0.13853904282115867</v>
      </c>
      <c r="AS6395" s="36">
        <v>1.5113350125944582E-2</v>
      </c>
    </row>
    <row r="6396" spans="1:45" x14ac:dyDescent="0.3">
      <c r="A6396" s="4" t="s">
        <v>219</v>
      </c>
      <c r="B6396" t="s">
        <v>138</v>
      </c>
      <c r="C6396" s="28">
        <v>45253</v>
      </c>
      <c r="D6396">
        <v>1</v>
      </c>
      <c r="F6396" t="s">
        <v>166</v>
      </c>
      <c r="G6396" s="42" t="s">
        <v>227</v>
      </c>
      <c r="H6396">
        <f t="shared" si="482"/>
        <v>2023</v>
      </c>
      <c r="I6396" s="2" t="s">
        <v>139</v>
      </c>
      <c r="J6396">
        <v>19</v>
      </c>
      <c r="N6396" s="40">
        <v>94.834961948935046</v>
      </c>
      <c r="O6396" s="33">
        <f t="shared" si="483"/>
        <v>94.834961948935046</v>
      </c>
      <c r="P6396" s="22">
        <f>IF(ISNUMBER(O6396),SUMIFS(O$1:$O6396,A$1:$A6396,A6396,H$1:$H6396,H6396,D$1:$D6396,D6396),"")</f>
        <v>938.98761181532598</v>
      </c>
      <c r="AK6396" s="34">
        <v>0.52032520325203246</v>
      </c>
      <c r="AL6396" s="34">
        <v>0</v>
      </c>
      <c r="AN6396" s="36">
        <v>0.41463414634146339</v>
      </c>
      <c r="AO6396" s="34">
        <v>0.27235772357723576</v>
      </c>
      <c r="AP6396" s="34">
        <v>0.14227642276422764</v>
      </c>
      <c r="AS6396" s="36">
        <v>6.5040650406504058E-2</v>
      </c>
    </row>
    <row r="6397" spans="1:45" x14ac:dyDescent="0.3">
      <c r="A6397" s="4" t="s">
        <v>219</v>
      </c>
      <c r="B6397" t="s">
        <v>138</v>
      </c>
      <c r="C6397" s="28">
        <v>45253</v>
      </c>
      <c r="D6397">
        <v>2</v>
      </c>
      <c r="F6397" t="s">
        <v>166</v>
      </c>
      <c r="G6397" s="42" t="s">
        <v>227</v>
      </c>
      <c r="H6397">
        <f t="shared" si="482"/>
        <v>2023</v>
      </c>
      <c r="I6397" s="2" t="s">
        <v>139</v>
      </c>
      <c r="J6397">
        <v>19</v>
      </c>
      <c r="N6397" s="40">
        <v>95.247113783606764</v>
      </c>
      <c r="O6397" s="33">
        <f t="shared" si="483"/>
        <v>95.247113783606764</v>
      </c>
      <c r="P6397" s="22">
        <f>IF(ISNUMBER(O6397),SUMIFS(O$1:$O6397,A$1:$A6397,A6397,H$1:$H6397,H6397,D$1:$D6397,D6397),"")</f>
        <v>689.78021348704453</v>
      </c>
      <c r="AK6397" s="34">
        <v>0.26331360946745563</v>
      </c>
      <c r="AL6397" s="34">
        <v>0</v>
      </c>
      <c r="AN6397" s="36">
        <v>0.73668639053254448</v>
      </c>
      <c r="AO6397" s="34">
        <v>0.37573964497041423</v>
      </c>
      <c r="AP6397" s="34">
        <v>0.36094674556213019</v>
      </c>
      <c r="AS6397" s="36">
        <v>0</v>
      </c>
    </row>
    <row r="6398" spans="1:45" x14ac:dyDescent="0.3">
      <c r="A6398" s="4" t="s">
        <v>219</v>
      </c>
      <c r="B6398" t="s">
        <v>138</v>
      </c>
      <c r="C6398" s="28">
        <v>45253</v>
      </c>
      <c r="D6398">
        <v>3</v>
      </c>
      <c r="F6398" t="s">
        <v>166</v>
      </c>
      <c r="G6398" s="42" t="s">
        <v>227</v>
      </c>
      <c r="H6398">
        <f t="shared" si="482"/>
        <v>2023</v>
      </c>
      <c r="I6398" s="2" t="s">
        <v>139</v>
      </c>
      <c r="J6398">
        <v>19</v>
      </c>
      <c r="N6398" s="40">
        <v>77.252597144420506</v>
      </c>
      <c r="O6398" s="33">
        <f t="shared" si="483"/>
        <v>77.252597144420506</v>
      </c>
      <c r="P6398" s="22">
        <f>IF(ISNUMBER(O6398),SUMIFS(O$1:$O6398,A$1:$A6398,A6398,H$1:$H6398,H6398,D$1:$D6398,D6398),"")</f>
        <v>671.76849369458785</v>
      </c>
      <c r="AK6398" s="34">
        <v>6.1624649859943981E-2</v>
      </c>
      <c r="AL6398" s="34">
        <v>0</v>
      </c>
      <c r="AN6398" s="36">
        <v>0.93837535014005602</v>
      </c>
      <c r="AO6398" s="34">
        <v>0.49019607843137253</v>
      </c>
      <c r="AP6398" s="34">
        <v>0.44817927170868344</v>
      </c>
      <c r="AS6398" s="36">
        <v>0</v>
      </c>
    </row>
    <row r="6399" spans="1:45" x14ac:dyDescent="0.3">
      <c r="A6399" s="4" t="s">
        <v>219</v>
      </c>
      <c r="B6399" t="s">
        <v>138</v>
      </c>
      <c r="C6399" s="28">
        <v>45253</v>
      </c>
      <c r="D6399">
        <v>4</v>
      </c>
      <c r="F6399" t="s">
        <v>166</v>
      </c>
      <c r="G6399" s="42" t="s">
        <v>227</v>
      </c>
      <c r="H6399">
        <f t="shared" ref="H6399:H6462" si="484">YEAR(C6399)</f>
        <v>2023</v>
      </c>
      <c r="I6399" s="2" t="s">
        <v>139</v>
      </c>
      <c r="J6399">
        <v>19</v>
      </c>
      <c r="N6399" s="40">
        <v>125.33692722371966</v>
      </c>
      <c r="O6399" s="33">
        <f t="shared" si="483"/>
        <v>125.33692722371966</v>
      </c>
      <c r="P6399" s="22">
        <f>IF(ISNUMBER(O6399),SUMIFS(O$1:$O6399,A$1:$A6399,A6399,H$1:$H6399,H6399,D$1:$D6399,D6399),"")</f>
        <v>894.65878199953977</v>
      </c>
      <c r="AK6399" s="34">
        <v>0.25692695214105793</v>
      </c>
      <c r="AL6399" s="34">
        <v>0</v>
      </c>
      <c r="AN6399" s="36">
        <v>0.73551637279596982</v>
      </c>
      <c r="AO6399" s="34">
        <v>0.35516372795969775</v>
      </c>
      <c r="AP6399" s="34">
        <v>0.38035264483627207</v>
      </c>
      <c r="AS6399" s="36">
        <v>7.5566750629722929E-3</v>
      </c>
    </row>
    <row r="6400" spans="1:45" x14ac:dyDescent="0.3">
      <c r="A6400" s="4" t="s">
        <v>219</v>
      </c>
      <c r="B6400" t="s">
        <v>138</v>
      </c>
      <c r="C6400" s="28">
        <v>45253</v>
      </c>
      <c r="D6400">
        <v>5</v>
      </c>
      <c r="F6400" t="s">
        <v>166</v>
      </c>
      <c r="G6400" s="42" t="s">
        <v>227</v>
      </c>
      <c r="H6400">
        <f t="shared" si="484"/>
        <v>2023</v>
      </c>
      <c r="I6400" s="2" t="s">
        <v>139</v>
      </c>
      <c r="J6400">
        <v>19</v>
      </c>
      <c r="N6400" s="40">
        <v>89.244184658290465</v>
      </c>
      <c r="O6400" s="33">
        <f t="shared" si="483"/>
        <v>89.244184658290465</v>
      </c>
      <c r="P6400" s="22">
        <f>IF(ISNUMBER(O6400),SUMIFS(O$1:$O6400,A$1:$A6400,A6400,H$1:$H6400,H6400,D$1:$D6400,D6400),"")</f>
        <v>821.57661888949735</v>
      </c>
      <c r="AK6400" s="34">
        <v>0.55434782608695654</v>
      </c>
      <c r="AL6400" s="34">
        <v>0</v>
      </c>
      <c r="AN6400" s="36">
        <v>0.37862318840579712</v>
      </c>
      <c r="AO6400" s="34">
        <v>0.1539855072463768</v>
      </c>
      <c r="AP6400" s="34">
        <v>0.22463768115942029</v>
      </c>
      <c r="AS6400" s="36">
        <v>6.7028985507246383E-2</v>
      </c>
    </row>
    <row r="6401" spans="1:45" x14ac:dyDescent="0.3">
      <c r="A6401" s="4" t="s">
        <v>219</v>
      </c>
      <c r="B6401" t="s">
        <v>138</v>
      </c>
      <c r="C6401" s="28">
        <v>45301</v>
      </c>
      <c r="D6401">
        <v>1</v>
      </c>
      <c r="F6401" t="s">
        <v>166</v>
      </c>
      <c r="G6401" s="42" t="s">
        <v>227</v>
      </c>
      <c r="H6401">
        <f t="shared" si="484"/>
        <v>2024</v>
      </c>
      <c r="I6401" s="2" t="s">
        <v>139</v>
      </c>
      <c r="J6401">
        <v>20</v>
      </c>
      <c r="N6401" s="40">
        <v>106.10691384394957</v>
      </c>
      <c r="O6401" s="33">
        <f t="shared" si="483"/>
        <v>106.10691384394957</v>
      </c>
      <c r="P6401" s="22">
        <f>IF(ISNUMBER(O6401),SUMIFS(O$1:$O6401,A$1:$A6401,A6401,H$1:$H6401,H6401,D$1:$D6401,D6401),"")</f>
        <v>106.10691384394957</v>
      </c>
      <c r="AK6401" s="34">
        <v>0.38940809968847351</v>
      </c>
      <c r="AL6401" s="34">
        <v>0</v>
      </c>
      <c r="AN6401" s="36">
        <v>0.42056074766355134</v>
      </c>
      <c r="AO6401" s="34">
        <v>0.19937694704049844</v>
      </c>
      <c r="AP6401" s="34">
        <v>0.22118380062305293</v>
      </c>
      <c r="AS6401" s="36">
        <v>0.19003115264797507</v>
      </c>
    </row>
    <row r="6402" spans="1:45" x14ac:dyDescent="0.3">
      <c r="A6402" s="4" t="s">
        <v>219</v>
      </c>
      <c r="B6402" t="s">
        <v>138</v>
      </c>
      <c r="C6402" s="28">
        <v>45301</v>
      </c>
      <c r="D6402">
        <v>2</v>
      </c>
      <c r="F6402" t="s">
        <v>166</v>
      </c>
      <c r="G6402" s="42" t="s">
        <v>227</v>
      </c>
      <c r="H6402">
        <f t="shared" si="484"/>
        <v>2024</v>
      </c>
      <c r="I6402" s="2" t="s">
        <v>139</v>
      </c>
      <c r="J6402">
        <v>20</v>
      </c>
      <c r="N6402" s="40">
        <v>78.530028363546677</v>
      </c>
      <c r="O6402" s="33">
        <f t="shared" si="483"/>
        <v>78.530028363546677</v>
      </c>
      <c r="P6402" s="22">
        <f>IF(ISNUMBER(O6402),SUMIFS(O$1:$O6402,A$1:$A6402,A6402,H$1:$H6402,H6402,D$1:$D6402,D6402),"")</f>
        <v>78.530028363546677</v>
      </c>
      <c r="AK6402" s="34">
        <v>8.6330935251798552E-2</v>
      </c>
      <c r="AL6402" s="34">
        <v>0</v>
      </c>
      <c r="AN6402" s="36">
        <v>0.58033573141486805</v>
      </c>
      <c r="AO6402" s="34">
        <v>0.35731414868105515</v>
      </c>
      <c r="AP6402" s="34">
        <v>0.22302158273381295</v>
      </c>
      <c r="AS6402" s="36">
        <v>0.33333333333333331</v>
      </c>
    </row>
    <row r="6403" spans="1:45" x14ac:dyDescent="0.3">
      <c r="A6403" s="4" t="s">
        <v>219</v>
      </c>
      <c r="B6403" t="s">
        <v>138</v>
      </c>
      <c r="C6403" s="28">
        <v>45301</v>
      </c>
      <c r="D6403">
        <v>3</v>
      </c>
      <c r="F6403" t="s">
        <v>166</v>
      </c>
      <c r="G6403" s="42" t="s">
        <v>227</v>
      </c>
      <c r="H6403">
        <f t="shared" si="484"/>
        <v>2024</v>
      </c>
      <c r="I6403" s="2" t="s">
        <v>139</v>
      </c>
      <c r="J6403">
        <v>20</v>
      </c>
      <c r="N6403" s="40">
        <v>43.341879631464863</v>
      </c>
      <c r="O6403" s="33">
        <f t="shared" si="483"/>
        <v>43.341879631464863</v>
      </c>
      <c r="P6403" s="22">
        <f>IF(ISNUMBER(O6403),SUMIFS(O$1:$O6403,A$1:$A6403,A6403,H$1:$H6403,H6403,D$1:$D6403,D6403),"")</f>
        <v>43.341879631464863</v>
      </c>
      <c r="AK6403" s="34">
        <v>0.19844357976653695</v>
      </c>
      <c r="AL6403" s="34">
        <v>0</v>
      </c>
      <c r="AN6403" s="36">
        <v>0.49805447470817127</v>
      </c>
      <c r="AO6403" s="34">
        <v>0.24902723735408563</v>
      </c>
      <c r="AP6403" s="34">
        <v>0.24902723735408563</v>
      </c>
      <c r="AS6403" s="36">
        <v>0.30350194552529181</v>
      </c>
    </row>
    <row r="6404" spans="1:45" x14ac:dyDescent="0.3">
      <c r="A6404" s="4" t="s">
        <v>219</v>
      </c>
      <c r="B6404" t="s">
        <v>138</v>
      </c>
      <c r="C6404" s="28">
        <v>45301</v>
      </c>
      <c r="D6404">
        <v>4</v>
      </c>
      <c r="F6404" t="s">
        <v>166</v>
      </c>
      <c r="G6404" s="42" t="s">
        <v>227</v>
      </c>
      <c r="H6404">
        <f t="shared" si="484"/>
        <v>2024</v>
      </c>
      <c r="I6404" s="2" t="s">
        <v>139</v>
      </c>
      <c r="J6404">
        <v>20</v>
      </c>
      <c r="N6404" s="40">
        <v>126.54314907182706</v>
      </c>
      <c r="O6404" s="33">
        <f t="shared" si="483"/>
        <v>126.54314907182706</v>
      </c>
      <c r="P6404" s="22">
        <f>IF(ISNUMBER(O6404),SUMIFS(O$1:$O6404,A$1:$A6404,A6404,H$1:$H6404,H6404,D$1:$D6404,D6404),"")</f>
        <v>126.54314907182706</v>
      </c>
      <c r="AK6404" s="34">
        <v>0.34722222222222221</v>
      </c>
      <c r="AL6404" s="34">
        <v>0</v>
      </c>
      <c r="AN6404" s="36">
        <v>0.43888888888888888</v>
      </c>
      <c r="AO6404" s="34">
        <v>0.32777777777777778</v>
      </c>
      <c r="AP6404" s="34">
        <v>0.1111111111111111</v>
      </c>
      <c r="AS6404" s="36">
        <v>0.21388888888888891</v>
      </c>
    </row>
    <row r="6405" spans="1:45" x14ac:dyDescent="0.3">
      <c r="A6405" s="4" t="s">
        <v>219</v>
      </c>
      <c r="B6405" t="s">
        <v>138</v>
      </c>
      <c r="C6405" s="28">
        <v>45301</v>
      </c>
      <c r="D6405">
        <v>5</v>
      </c>
      <c r="F6405" t="s">
        <v>166</v>
      </c>
      <c r="G6405" s="42" t="s">
        <v>227</v>
      </c>
      <c r="H6405">
        <f t="shared" si="484"/>
        <v>2024</v>
      </c>
      <c r="I6405" s="2" t="s">
        <v>139</v>
      </c>
      <c r="J6405">
        <v>20</v>
      </c>
      <c r="N6405" s="40">
        <v>74.258515514550851</v>
      </c>
      <c r="O6405" s="33">
        <f t="shared" si="483"/>
        <v>74.258515514550851</v>
      </c>
      <c r="P6405" s="22">
        <f>IF(ISNUMBER(O6405),SUMIFS(O$1:$O6405,A$1:$A6405,A6405,H$1:$H6405,H6405,D$1:$D6405,D6405),"")</f>
        <v>74.258515514550851</v>
      </c>
      <c r="AK6405" s="34">
        <v>0.37536656891495612</v>
      </c>
      <c r="AL6405" s="34">
        <v>0</v>
      </c>
      <c r="AN6405" s="36">
        <v>0.2082111436950147</v>
      </c>
      <c r="AO6405" s="34">
        <v>0.11730205278592377</v>
      </c>
      <c r="AP6405" s="34">
        <v>9.0909090909090925E-2</v>
      </c>
      <c r="AS6405" s="36">
        <v>0.4164222873900294</v>
      </c>
    </row>
    <row r="6406" spans="1:45" x14ac:dyDescent="0.3">
      <c r="A6406" s="4" t="s">
        <v>219</v>
      </c>
      <c r="B6406" t="s">
        <v>138</v>
      </c>
      <c r="C6406" s="28">
        <v>45353</v>
      </c>
      <c r="D6406">
        <v>1</v>
      </c>
      <c r="F6406" t="s">
        <v>166</v>
      </c>
      <c r="G6406" s="42" t="s">
        <v>227</v>
      </c>
      <c r="H6406">
        <f t="shared" si="484"/>
        <v>2024</v>
      </c>
      <c r="I6406" s="2" t="s">
        <v>139</v>
      </c>
      <c r="J6406">
        <v>21</v>
      </c>
      <c r="N6406" s="40">
        <v>105.15407690209982</v>
      </c>
      <c r="O6406" s="33">
        <f t="shared" si="483"/>
        <v>105.15407690209982</v>
      </c>
      <c r="P6406" s="22">
        <f>IF(ISNUMBER(O6406),SUMIFS(O$1:$O6406,A$1:$A6406,A6406,H$1:$H6406,H6406,D$1:$D6406,D6406),"")</f>
        <v>211.2609907460494</v>
      </c>
      <c r="AK6406" s="34">
        <v>3.7190082644628093E-2</v>
      </c>
      <c r="AL6406" s="34">
        <v>0</v>
      </c>
      <c r="AN6406" s="36">
        <v>0.24793388429752067</v>
      </c>
      <c r="AO6406" s="34">
        <v>0.24380165289256198</v>
      </c>
      <c r="AP6406" s="34">
        <v>4.1322314049586778E-3</v>
      </c>
      <c r="AS6406" s="36">
        <v>0.71487603305785119</v>
      </c>
    </row>
    <row r="6407" spans="1:45" x14ac:dyDescent="0.3">
      <c r="A6407" s="4" t="s">
        <v>219</v>
      </c>
      <c r="B6407" t="s">
        <v>138</v>
      </c>
      <c r="C6407" s="28">
        <v>45353</v>
      </c>
      <c r="D6407">
        <v>2</v>
      </c>
      <c r="F6407" t="s">
        <v>166</v>
      </c>
      <c r="G6407" s="42" t="s">
        <v>227</v>
      </c>
      <c r="H6407">
        <f t="shared" si="484"/>
        <v>2024</v>
      </c>
      <c r="I6407" s="2" t="s">
        <v>139</v>
      </c>
      <c r="J6407">
        <v>21</v>
      </c>
      <c r="N6407" s="40">
        <v>79.220153707620469</v>
      </c>
      <c r="O6407" s="33">
        <f t="shared" si="483"/>
        <v>79.220153707620469</v>
      </c>
      <c r="P6407" s="22">
        <f>IF(ISNUMBER(O6407),SUMIFS(O$1:$O6407,A$1:$A6407,A6407,H$1:$H6407,H6407,D$1:$D6407,D6407),"")</f>
        <v>157.75018207116716</v>
      </c>
      <c r="AK6407" s="34">
        <v>1.580135440180587E-2</v>
      </c>
      <c r="AL6407" s="34">
        <v>0</v>
      </c>
      <c r="AN6407" s="36">
        <v>0.31828442437923249</v>
      </c>
      <c r="AO6407" s="34">
        <v>0.10158013544018059</v>
      </c>
      <c r="AP6407" s="34">
        <v>0.21670428893905191</v>
      </c>
      <c r="AS6407" s="36">
        <v>0.66591422121896171</v>
      </c>
    </row>
    <row r="6408" spans="1:45" x14ac:dyDescent="0.3">
      <c r="A6408" s="4" t="s">
        <v>219</v>
      </c>
      <c r="B6408" t="s">
        <v>138</v>
      </c>
      <c r="C6408" s="28">
        <v>45353</v>
      </c>
      <c r="D6408">
        <v>3</v>
      </c>
      <c r="F6408" t="s">
        <v>166</v>
      </c>
      <c r="G6408" s="42" t="s">
        <v>227</v>
      </c>
      <c r="H6408">
        <f t="shared" si="484"/>
        <v>2024</v>
      </c>
      <c r="I6408" s="2" t="s">
        <v>139</v>
      </c>
      <c r="J6408">
        <v>21</v>
      </c>
      <c r="N6408" s="40">
        <v>50.667797328810693</v>
      </c>
      <c r="O6408" s="33">
        <f t="shared" si="483"/>
        <v>50.667797328810693</v>
      </c>
      <c r="P6408" s="22">
        <f>IF(ISNUMBER(O6408),SUMIFS(O$1:$O6408,A$1:$A6408,A6408,H$1:$H6408,H6408,D$1:$D6408,D6408),"")</f>
        <v>94.009676960275556</v>
      </c>
      <c r="AK6408" s="34">
        <v>0.18052738336713994</v>
      </c>
      <c r="AL6408" s="34">
        <v>0</v>
      </c>
      <c r="AN6408" s="36">
        <v>0.16632860040567951</v>
      </c>
      <c r="AO6408" s="34">
        <v>7.099391480730223E-2</v>
      </c>
      <c r="AP6408" s="34">
        <v>9.5334685598377281E-2</v>
      </c>
      <c r="AS6408" s="36">
        <v>0.65314401622718055</v>
      </c>
    </row>
    <row r="6409" spans="1:45" x14ac:dyDescent="0.3">
      <c r="A6409" s="4" t="s">
        <v>219</v>
      </c>
      <c r="B6409" t="s">
        <v>138</v>
      </c>
      <c r="C6409" s="28">
        <v>45353</v>
      </c>
      <c r="D6409">
        <v>4</v>
      </c>
      <c r="F6409" t="s">
        <v>166</v>
      </c>
      <c r="G6409" s="42" t="s">
        <v>227</v>
      </c>
      <c r="H6409">
        <f t="shared" si="484"/>
        <v>2024</v>
      </c>
      <c r="I6409" s="2" t="s">
        <v>139</v>
      </c>
      <c r="J6409">
        <v>21</v>
      </c>
      <c r="N6409" s="40">
        <v>83.396035926204618</v>
      </c>
      <c r="O6409" s="33">
        <f t="shared" si="483"/>
        <v>83.396035926204618</v>
      </c>
      <c r="P6409" s="22">
        <f>IF(ISNUMBER(O6409),SUMIFS(O$1:$O6409,A$1:$A6409,A6409,H$1:$H6409,H6409,D$1:$D6409,D6409),"")</f>
        <v>209.93918499803169</v>
      </c>
      <c r="AK6409" s="34">
        <v>0.14180929095354522</v>
      </c>
      <c r="AL6409" s="34">
        <v>0</v>
      </c>
      <c r="AN6409" s="36">
        <v>0.38141809290953543</v>
      </c>
      <c r="AO6409" s="34">
        <v>0.25672371638141811</v>
      </c>
      <c r="AP6409" s="34">
        <v>0.12469437652811735</v>
      </c>
      <c r="AS6409" s="36">
        <v>0.47677261613691935</v>
      </c>
    </row>
    <row r="6410" spans="1:45" x14ac:dyDescent="0.3">
      <c r="A6410" s="4" t="s">
        <v>219</v>
      </c>
      <c r="B6410" t="s">
        <v>138</v>
      </c>
      <c r="C6410" s="28">
        <v>45353</v>
      </c>
      <c r="D6410">
        <v>5</v>
      </c>
      <c r="F6410" t="s">
        <v>166</v>
      </c>
      <c r="G6410" s="42" t="s">
        <v>227</v>
      </c>
      <c r="H6410">
        <f t="shared" si="484"/>
        <v>2024</v>
      </c>
      <c r="I6410" s="2" t="s">
        <v>139</v>
      </c>
      <c r="J6410">
        <v>21</v>
      </c>
      <c r="N6410" s="40">
        <v>47.393979887770485</v>
      </c>
      <c r="O6410" s="33">
        <f t="shared" si="483"/>
        <v>47.393979887770485</v>
      </c>
      <c r="P6410" s="22">
        <f>IF(ISNUMBER(O6410),SUMIFS(O$1:$O6410,A$1:$A6410,A6410,H$1:$H6410,H6410,D$1:$D6410,D6410),"")</f>
        <v>121.65249540232134</v>
      </c>
      <c r="AK6410" s="34">
        <v>0.14067278287461771</v>
      </c>
      <c r="AL6410" s="34">
        <v>0</v>
      </c>
      <c r="AN6410" s="36">
        <v>0.27828746177370028</v>
      </c>
      <c r="AO6410" s="34">
        <v>0.15902140672782875</v>
      </c>
      <c r="AP6410" s="34">
        <v>0.11926605504587155</v>
      </c>
      <c r="AS6410" s="36">
        <v>0.58103975535168195</v>
      </c>
    </row>
    <row r="6411" spans="1:45" x14ac:dyDescent="0.3">
      <c r="A6411" s="4" t="s">
        <v>219</v>
      </c>
      <c r="B6411" t="s">
        <v>138</v>
      </c>
      <c r="C6411" s="28">
        <v>45410</v>
      </c>
      <c r="D6411">
        <v>1</v>
      </c>
      <c r="F6411" t="s">
        <v>166</v>
      </c>
      <c r="G6411" s="42" t="s">
        <v>227</v>
      </c>
      <c r="H6411">
        <f t="shared" si="484"/>
        <v>2024</v>
      </c>
      <c r="I6411" s="2" t="s">
        <v>139</v>
      </c>
      <c r="J6411">
        <v>22</v>
      </c>
      <c r="N6411" s="40">
        <v>110.08682500023933</v>
      </c>
      <c r="O6411" s="33">
        <f t="shared" si="483"/>
        <v>110.08682500023933</v>
      </c>
      <c r="P6411" s="22">
        <f>IF(ISNUMBER(O6411),SUMIFS(O$1:$O6411,A$1:$A6411,A6411,H$1:$H6411,H6411,D$1:$D6411,D6411),"")</f>
        <v>321.34781574628875</v>
      </c>
      <c r="AK6411" s="34">
        <v>0.62380952380952381</v>
      </c>
      <c r="AL6411" s="34">
        <v>0</v>
      </c>
      <c r="AN6411" s="36">
        <v>7.1428571428571425E-2</v>
      </c>
      <c r="AO6411" s="34">
        <v>7.1428571428571425E-2</v>
      </c>
      <c r="AP6411" s="34">
        <v>0</v>
      </c>
      <c r="AS6411" s="36">
        <v>0.30476190476190479</v>
      </c>
    </row>
    <row r="6412" spans="1:45" x14ac:dyDescent="0.3">
      <c r="A6412" s="4" t="s">
        <v>219</v>
      </c>
      <c r="B6412" t="s">
        <v>138</v>
      </c>
      <c r="C6412" s="28">
        <v>45410</v>
      </c>
      <c r="D6412">
        <v>2</v>
      </c>
      <c r="F6412" t="s">
        <v>166</v>
      </c>
      <c r="G6412" s="42" t="s">
        <v>227</v>
      </c>
      <c r="H6412">
        <f t="shared" si="484"/>
        <v>2024</v>
      </c>
      <c r="I6412" s="2" t="s">
        <v>139</v>
      </c>
      <c r="J6412">
        <v>22</v>
      </c>
      <c r="N6412" s="40">
        <v>107.67243806989772</v>
      </c>
      <c r="O6412" s="33">
        <f t="shared" si="483"/>
        <v>107.67243806989772</v>
      </c>
      <c r="P6412" s="22">
        <f>IF(ISNUMBER(O6412),SUMIFS(O$1:$O6412,A$1:$A6412,A6412,H$1:$H6412,H6412,D$1:$D6412,D6412),"")</f>
        <v>265.4226201410649</v>
      </c>
      <c r="AK6412" s="34">
        <v>0.35031847133757965</v>
      </c>
      <c r="AL6412" s="34">
        <v>0</v>
      </c>
      <c r="AN6412" s="36">
        <v>0.54777070063694266</v>
      </c>
      <c r="AO6412" s="34">
        <v>0.54777070063694266</v>
      </c>
      <c r="AP6412" s="34">
        <v>0</v>
      </c>
      <c r="AS6412" s="36">
        <v>0.10191082802547771</v>
      </c>
    </row>
    <row r="6413" spans="1:45" x14ac:dyDescent="0.3">
      <c r="A6413" s="4" t="s">
        <v>219</v>
      </c>
      <c r="B6413" t="s">
        <v>138</v>
      </c>
      <c r="C6413" s="28">
        <v>45410</v>
      </c>
      <c r="D6413">
        <v>3</v>
      </c>
      <c r="F6413" t="s">
        <v>166</v>
      </c>
      <c r="G6413" s="42" t="s">
        <v>227</v>
      </c>
      <c r="H6413">
        <f t="shared" si="484"/>
        <v>2024</v>
      </c>
      <c r="I6413" s="2" t="s">
        <v>139</v>
      </c>
      <c r="J6413">
        <v>22</v>
      </c>
      <c r="N6413" s="40">
        <v>112.60977033034287</v>
      </c>
      <c r="O6413" s="33">
        <f t="shared" si="483"/>
        <v>112.60977033034287</v>
      </c>
      <c r="P6413" s="22">
        <f>IF(ISNUMBER(O6413),SUMIFS(O$1:$O6413,A$1:$A6413,A6413,H$1:$H6413,H6413,D$1:$D6413,D6413),"")</f>
        <v>206.61944729061844</v>
      </c>
      <c r="AK6413" s="34">
        <v>0.62179487179487181</v>
      </c>
      <c r="AL6413" s="34">
        <v>0</v>
      </c>
      <c r="AN6413" s="36">
        <v>0.30769230769230771</v>
      </c>
      <c r="AO6413" s="34">
        <v>0.30769230769230771</v>
      </c>
      <c r="AP6413" s="34">
        <v>0</v>
      </c>
      <c r="AS6413" s="36">
        <v>7.0512820512820526E-2</v>
      </c>
    </row>
    <row r="6414" spans="1:45" x14ac:dyDescent="0.3">
      <c r="A6414" s="4" t="s">
        <v>219</v>
      </c>
      <c r="B6414" t="s">
        <v>138</v>
      </c>
      <c r="C6414" s="28">
        <v>45410</v>
      </c>
      <c r="D6414">
        <v>4</v>
      </c>
      <c r="F6414" t="s">
        <v>166</v>
      </c>
      <c r="G6414" s="42" t="s">
        <v>227</v>
      </c>
      <c r="H6414">
        <f t="shared" si="484"/>
        <v>2024</v>
      </c>
      <c r="I6414" s="2" t="s">
        <v>139</v>
      </c>
      <c r="J6414">
        <v>22</v>
      </c>
      <c r="N6414" s="40">
        <v>117.41725553046308</v>
      </c>
      <c r="O6414" s="33">
        <f t="shared" si="483"/>
        <v>117.41725553046308</v>
      </c>
      <c r="P6414" s="22">
        <f>IF(ISNUMBER(O6414),SUMIFS(O$1:$O6414,A$1:$A6414,A6414,H$1:$H6414,H6414,D$1:$D6414,D6414),"")</f>
        <v>327.35644052849477</v>
      </c>
      <c r="AK6414" s="34">
        <v>0.33004926108374383</v>
      </c>
      <c r="AL6414" s="34">
        <v>0</v>
      </c>
      <c r="AN6414" s="36">
        <v>5.4187192118226604E-2</v>
      </c>
      <c r="AO6414" s="34">
        <v>5.4187192118226604E-2</v>
      </c>
      <c r="AP6414" s="34">
        <v>0</v>
      </c>
      <c r="AS6414" s="36">
        <v>0.61576354679802958</v>
      </c>
    </row>
    <row r="6415" spans="1:45" x14ac:dyDescent="0.3">
      <c r="A6415" s="4" t="s">
        <v>219</v>
      </c>
      <c r="B6415" t="s">
        <v>138</v>
      </c>
      <c r="C6415" s="28">
        <v>45410</v>
      </c>
      <c r="D6415">
        <v>5</v>
      </c>
      <c r="F6415" t="s">
        <v>166</v>
      </c>
      <c r="G6415" s="42" t="s">
        <v>227</v>
      </c>
      <c r="H6415">
        <f t="shared" si="484"/>
        <v>2024</v>
      </c>
      <c r="I6415" s="2" t="s">
        <v>139</v>
      </c>
      <c r="J6415">
        <v>22</v>
      </c>
      <c r="N6415" s="40">
        <v>103.88383154313794</v>
      </c>
      <c r="O6415" s="33">
        <f t="shared" si="483"/>
        <v>103.88383154313794</v>
      </c>
      <c r="P6415" s="22">
        <f>IF(ISNUMBER(O6415),SUMIFS(O$1:$O6415,A$1:$A6415,A6415,H$1:$H6415,H6415,D$1:$D6415,D6415),"")</f>
        <v>225.53632694545928</v>
      </c>
      <c r="AK6415" s="34">
        <v>0.27155172413793105</v>
      </c>
      <c r="AL6415" s="34">
        <v>0</v>
      </c>
      <c r="AN6415" s="36">
        <v>0.29741379310344829</v>
      </c>
      <c r="AO6415" s="34">
        <v>0.29741379310344829</v>
      </c>
      <c r="AP6415" s="34">
        <v>0</v>
      </c>
      <c r="AS6415" s="36">
        <v>0.43103448275862072</v>
      </c>
    </row>
    <row r="6416" spans="1:45" x14ac:dyDescent="0.3">
      <c r="A6416" s="4" t="s">
        <v>219</v>
      </c>
      <c r="B6416" t="s">
        <v>138</v>
      </c>
      <c r="C6416" s="28">
        <v>45445</v>
      </c>
      <c r="D6416">
        <v>1</v>
      </c>
      <c r="F6416" t="s">
        <v>166</v>
      </c>
      <c r="G6416" s="42" t="s">
        <v>227</v>
      </c>
      <c r="H6416">
        <f t="shared" si="484"/>
        <v>2024</v>
      </c>
      <c r="I6416" s="2" t="s">
        <v>139</v>
      </c>
      <c r="J6416">
        <v>23</v>
      </c>
      <c r="N6416" s="40">
        <v>51.688909341923612</v>
      </c>
      <c r="O6416" s="33">
        <f t="shared" si="483"/>
        <v>51.688909341923612</v>
      </c>
      <c r="P6416" s="22">
        <f>IF(ISNUMBER(O6416),SUMIFS(O$1:$O6416,A$1:$A6416,A6416,H$1:$H6416,H6416,D$1:$D6416,D6416),"")</f>
        <v>373.03672508821234</v>
      </c>
      <c r="AK6416" s="34">
        <v>0.54504504504504514</v>
      </c>
      <c r="AL6416" s="34">
        <v>0</v>
      </c>
      <c r="AN6416" s="36">
        <v>0.41441441441441446</v>
      </c>
      <c r="AO6416" s="34">
        <v>0.41441441441441446</v>
      </c>
      <c r="AP6416" s="34">
        <v>0</v>
      </c>
      <c r="AS6416" s="36">
        <v>4.054054054054055E-2</v>
      </c>
    </row>
    <row r="6417" spans="1:45" x14ac:dyDescent="0.3">
      <c r="A6417" s="4" t="s">
        <v>219</v>
      </c>
      <c r="B6417" t="s">
        <v>138</v>
      </c>
      <c r="C6417" s="28">
        <v>45445</v>
      </c>
      <c r="D6417">
        <v>2</v>
      </c>
      <c r="F6417" t="s">
        <v>166</v>
      </c>
      <c r="G6417" s="42" t="s">
        <v>227</v>
      </c>
      <c r="H6417">
        <f t="shared" si="484"/>
        <v>2024</v>
      </c>
      <c r="I6417" s="2" t="s">
        <v>139</v>
      </c>
      <c r="J6417">
        <v>23</v>
      </c>
      <c r="N6417" s="40">
        <v>19.028275161686885</v>
      </c>
      <c r="O6417" s="33">
        <f t="shared" si="483"/>
        <v>19.028275161686885</v>
      </c>
      <c r="P6417" s="22">
        <f>IF(ISNUMBER(O6417),SUMIFS(O$1:$O6417,A$1:$A6417,A6417,H$1:$H6417,H6417,D$1:$D6417,D6417),"")</f>
        <v>284.4508953027518</v>
      </c>
      <c r="AK6417" s="34">
        <v>0.79230769230769238</v>
      </c>
      <c r="AL6417" s="34">
        <v>0</v>
      </c>
      <c r="AN6417" s="36">
        <v>0.13076923076923078</v>
      </c>
      <c r="AO6417" s="34">
        <v>0.13076923076923078</v>
      </c>
      <c r="AP6417" s="34">
        <v>0</v>
      </c>
      <c r="AS6417" s="36">
        <v>7.6923076923076927E-2</v>
      </c>
    </row>
    <row r="6418" spans="1:45" x14ac:dyDescent="0.3">
      <c r="A6418" s="4" t="s">
        <v>219</v>
      </c>
      <c r="B6418" t="s">
        <v>138</v>
      </c>
      <c r="C6418" s="28">
        <v>45445</v>
      </c>
      <c r="D6418">
        <v>3</v>
      </c>
      <c r="F6418" t="s">
        <v>166</v>
      </c>
      <c r="G6418" s="42" t="s">
        <v>227</v>
      </c>
      <c r="H6418">
        <f t="shared" si="484"/>
        <v>2024</v>
      </c>
      <c r="I6418" s="2" t="s">
        <v>139</v>
      </c>
      <c r="J6418">
        <v>23</v>
      </c>
      <c r="N6418" s="40">
        <v>31.622154595252589</v>
      </c>
      <c r="O6418" s="33">
        <f t="shared" si="483"/>
        <v>31.622154595252589</v>
      </c>
      <c r="P6418" s="22">
        <f>IF(ISNUMBER(O6418),SUMIFS(O$1:$O6418,A$1:$A6418,A6418,H$1:$H6418,H6418,D$1:$D6418,D6418),"")</f>
        <v>238.24160188587103</v>
      </c>
      <c r="AK6418" s="34">
        <v>8.3333333333333329E-2</v>
      </c>
      <c r="AL6418" s="34">
        <v>0</v>
      </c>
      <c r="AN6418" s="36">
        <v>0.9</v>
      </c>
      <c r="AO6418" s="34">
        <v>0.9</v>
      </c>
      <c r="AP6418" s="34">
        <v>0</v>
      </c>
      <c r="AS6418" s="36">
        <v>1.6666666666666666E-2</v>
      </c>
    </row>
    <row r="6419" spans="1:45" x14ac:dyDescent="0.3">
      <c r="A6419" s="4" t="s">
        <v>219</v>
      </c>
      <c r="B6419" t="s">
        <v>138</v>
      </c>
      <c r="C6419" s="28">
        <v>45445</v>
      </c>
      <c r="D6419">
        <v>4</v>
      </c>
      <c r="F6419" t="s">
        <v>166</v>
      </c>
      <c r="G6419" s="42" t="s">
        <v>227</v>
      </c>
      <c r="H6419">
        <f t="shared" si="484"/>
        <v>2024</v>
      </c>
      <c r="I6419" s="2" t="s">
        <v>139</v>
      </c>
      <c r="J6419">
        <v>23</v>
      </c>
      <c r="N6419" s="40">
        <v>43.09330725240094</v>
      </c>
      <c r="O6419" s="33">
        <f t="shared" si="483"/>
        <v>43.09330725240094</v>
      </c>
      <c r="P6419" s="22">
        <f>IF(ISNUMBER(O6419),SUMIFS(O$1:$O6419,A$1:$A6419,A6419,H$1:$H6419,H6419,D$1:$D6419,D6419),"")</f>
        <v>370.44974778089573</v>
      </c>
      <c r="AK6419" s="34">
        <v>0.60085836909871237</v>
      </c>
      <c r="AL6419" s="34">
        <v>0</v>
      </c>
      <c r="AN6419" s="36">
        <v>0.24463519313304721</v>
      </c>
      <c r="AO6419" s="34">
        <v>0.24463519313304721</v>
      </c>
      <c r="AP6419" s="34">
        <v>0</v>
      </c>
      <c r="AS6419" s="36">
        <v>0.15450643776824033</v>
      </c>
    </row>
    <row r="6420" spans="1:45" x14ac:dyDescent="0.3">
      <c r="A6420" s="4" t="s">
        <v>219</v>
      </c>
      <c r="B6420" t="s">
        <v>138</v>
      </c>
      <c r="C6420" s="28">
        <v>45445</v>
      </c>
      <c r="D6420">
        <v>5</v>
      </c>
      <c r="F6420" t="s">
        <v>166</v>
      </c>
      <c r="G6420" s="42" t="s">
        <v>227</v>
      </c>
      <c r="H6420">
        <f t="shared" si="484"/>
        <v>2024</v>
      </c>
      <c r="I6420" s="2" t="s">
        <v>139</v>
      </c>
      <c r="J6420">
        <v>23</v>
      </c>
      <c r="N6420" s="40">
        <v>40.713592140586037</v>
      </c>
      <c r="O6420" s="33">
        <f t="shared" si="483"/>
        <v>40.713592140586037</v>
      </c>
      <c r="P6420" s="22">
        <f>IF(ISNUMBER(O6420),SUMIFS(O$1:$O6420,A$1:$A6420,A6420,H$1:$H6420,H6420,D$1:$D6420,D6420),"")</f>
        <v>266.24991908604534</v>
      </c>
      <c r="AK6420" s="34">
        <v>0.46979865771812079</v>
      </c>
      <c r="AL6420" s="34">
        <v>0</v>
      </c>
      <c r="AN6420" s="36">
        <v>0.42953020134228187</v>
      </c>
      <c r="AO6420" s="34">
        <v>0.42953020134228187</v>
      </c>
      <c r="AP6420" s="34">
        <v>0</v>
      </c>
      <c r="AS6420" s="36">
        <v>0.10067114093959731</v>
      </c>
    </row>
    <row r="6421" spans="1:45" x14ac:dyDescent="0.3">
      <c r="A6421" s="4" t="s">
        <v>220</v>
      </c>
      <c r="B6421" t="s">
        <v>138</v>
      </c>
      <c r="C6421" s="28">
        <v>44356</v>
      </c>
      <c r="D6421">
        <v>1</v>
      </c>
      <c r="F6421" t="s">
        <v>167</v>
      </c>
      <c r="G6421" s="42" t="s">
        <v>228</v>
      </c>
      <c r="H6421">
        <f t="shared" si="484"/>
        <v>2021</v>
      </c>
      <c r="I6421" s="2" t="s">
        <v>139</v>
      </c>
      <c r="J6421">
        <v>1</v>
      </c>
      <c r="N6421" s="40">
        <v>0</v>
      </c>
      <c r="O6421" s="33">
        <f t="shared" si="483"/>
        <v>0</v>
      </c>
      <c r="P6421" s="22">
        <f>IF(ISNUMBER(O6421),SUMIFS(O$1:$O6421,A$1:$A6421,A6421,H$1:$H6421,H6421,D$1:$D6421,D6421),"")</f>
        <v>0</v>
      </c>
      <c r="AK6421" s="34">
        <v>1</v>
      </c>
      <c r="AL6421" s="34"/>
      <c r="AN6421" s="36"/>
      <c r="AO6421" s="34"/>
      <c r="AP6421" s="34"/>
      <c r="AS6421" s="36"/>
    </row>
    <row r="6422" spans="1:45" x14ac:dyDescent="0.3">
      <c r="A6422" s="4" t="s">
        <v>220</v>
      </c>
      <c r="B6422" t="s">
        <v>138</v>
      </c>
      <c r="C6422" s="28">
        <v>44356</v>
      </c>
      <c r="D6422">
        <v>2</v>
      </c>
      <c r="F6422" t="s">
        <v>167</v>
      </c>
      <c r="G6422" s="42" t="s">
        <v>228</v>
      </c>
      <c r="H6422">
        <f t="shared" si="484"/>
        <v>2021</v>
      </c>
      <c r="I6422" s="2" t="s">
        <v>139</v>
      </c>
      <c r="J6422">
        <v>1</v>
      </c>
      <c r="N6422" s="40">
        <v>0</v>
      </c>
      <c r="O6422" s="33">
        <f t="shared" si="483"/>
        <v>0</v>
      </c>
      <c r="P6422" s="22">
        <f>IF(ISNUMBER(O6422),SUMIFS(O$1:$O6422,A$1:$A6422,A6422,H$1:$H6422,H6422,D$1:$D6422,D6422),"")</f>
        <v>0</v>
      </c>
      <c r="AK6422" s="34">
        <v>0.99</v>
      </c>
      <c r="AL6422" s="34"/>
      <c r="AN6422" s="36"/>
      <c r="AO6422" s="34"/>
      <c r="AP6422" s="34"/>
      <c r="AS6422" s="36"/>
    </row>
    <row r="6423" spans="1:45" x14ac:dyDescent="0.3">
      <c r="A6423" s="4" t="s">
        <v>220</v>
      </c>
      <c r="B6423" t="s">
        <v>138</v>
      </c>
      <c r="C6423" s="28">
        <v>44356</v>
      </c>
      <c r="D6423">
        <v>3</v>
      </c>
      <c r="F6423" t="s">
        <v>167</v>
      </c>
      <c r="G6423" s="42" t="s">
        <v>228</v>
      </c>
      <c r="H6423">
        <f t="shared" si="484"/>
        <v>2021</v>
      </c>
      <c r="I6423" s="2" t="s">
        <v>139</v>
      </c>
      <c r="J6423">
        <v>1</v>
      </c>
      <c r="N6423" s="40">
        <v>0</v>
      </c>
      <c r="O6423" s="33">
        <f t="shared" si="483"/>
        <v>0</v>
      </c>
      <c r="P6423" s="22">
        <f>IF(ISNUMBER(O6423),SUMIFS(O$1:$O6423,A$1:$A6423,A6423,H$1:$H6423,H6423,D$1:$D6423,D6423),"")</f>
        <v>0</v>
      </c>
      <c r="AK6423" s="34">
        <v>1</v>
      </c>
      <c r="AL6423" s="34"/>
      <c r="AN6423" s="36"/>
      <c r="AO6423" s="34"/>
      <c r="AP6423" s="34"/>
      <c r="AS6423" s="36"/>
    </row>
    <row r="6424" spans="1:45" x14ac:dyDescent="0.3">
      <c r="A6424" s="4" t="s">
        <v>220</v>
      </c>
      <c r="B6424" t="s">
        <v>138</v>
      </c>
      <c r="C6424" s="28">
        <v>44356</v>
      </c>
      <c r="D6424">
        <v>4</v>
      </c>
      <c r="F6424" t="s">
        <v>167</v>
      </c>
      <c r="G6424" s="42" t="s">
        <v>228</v>
      </c>
      <c r="H6424">
        <f t="shared" si="484"/>
        <v>2021</v>
      </c>
      <c r="I6424" s="2" t="s">
        <v>139</v>
      </c>
      <c r="J6424">
        <v>1</v>
      </c>
      <c r="N6424" s="40">
        <v>0</v>
      </c>
      <c r="O6424" s="33">
        <f t="shared" si="483"/>
        <v>0</v>
      </c>
      <c r="P6424" s="22">
        <f>IF(ISNUMBER(O6424),SUMIFS(O$1:$O6424,A$1:$A6424,A6424,H$1:$H6424,H6424,D$1:$D6424,D6424),"")</f>
        <v>0</v>
      </c>
      <c r="AK6424" s="34">
        <v>1</v>
      </c>
      <c r="AL6424" s="34"/>
      <c r="AN6424" s="36"/>
      <c r="AO6424" s="34"/>
      <c r="AP6424" s="34"/>
      <c r="AS6424" s="36"/>
    </row>
    <row r="6425" spans="1:45" x14ac:dyDescent="0.3">
      <c r="A6425" s="4" t="s">
        <v>220</v>
      </c>
      <c r="B6425" t="s">
        <v>138</v>
      </c>
      <c r="C6425" s="28">
        <v>44356</v>
      </c>
      <c r="D6425">
        <v>5</v>
      </c>
      <c r="F6425" t="s">
        <v>167</v>
      </c>
      <c r="G6425" s="42" t="s">
        <v>228</v>
      </c>
      <c r="H6425">
        <f t="shared" si="484"/>
        <v>2021</v>
      </c>
      <c r="I6425" s="2" t="s">
        <v>139</v>
      </c>
      <c r="J6425">
        <v>1</v>
      </c>
      <c r="N6425" s="40">
        <v>0</v>
      </c>
      <c r="O6425" s="33">
        <f t="shared" si="483"/>
        <v>0</v>
      </c>
      <c r="P6425" s="22">
        <f>IF(ISNUMBER(O6425),SUMIFS(O$1:$O6425,A$1:$A6425,A6425,H$1:$H6425,H6425,D$1:$D6425,D6425),"")</f>
        <v>0</v>
      </c>
      <c r="AK6425" s="34">
        <v>1</v>
      </c>
      <c r="AL6425" s="34"/>
      <c r="AN6425" s="36"/>
      <c r="AO6425" s="34"/>
      <c r="AP6425" s="34"/>
      <c r="AS6425" s="36"/>
    </row>
    <row r="6426" spans="1:45" x14ac:dyDescent="0.3">
      <c r="A6426" s="4" t="s">
        <v>220</v>
      </c>
      <c r="B6426" t="s">
        <v>138</v>
      </c>
      <c r="C6426" s="28">
        <v>44382</v>
      </c>
      <c r="D6426">
        <v>1</v>
      </c>
      <c r="F6426" t="s">
        <v>167</v>
      </c>
      <c r="G6426" s="42" t="s">
        <v>228</v>
      </c>
      <c r="H6426">
        <f t="shared" si="484"/>
        <v>2021</v>
      </c>
      <c r="I6426" s="2" t="s">
        <v>139</v>
      </c>
      <c r="J6426">
        <v>2</v>
      </c>
      <c r="N6426" s="40">
        <v>140.47086067155539</v>
      </c>
      <c r="O6426" s="33">
        <f t="shared" si="483"/>
        <v>140.47086067155539</v>
      </c>
      <c r="P6426" s="22">
        <f>IF(ISNUMBER(O6426),SUMIFS(O$1:$O6426,A$1:$A6426,A6426,H$1:$H6426,H6426,D$1:$D6426,D6426),"")</f>
        <v>140.47086067155539</v>
      </c>
      <c r="AK6426" s="49">
        <v>0.94413407821229045</v>
      </c>
      <c r="AL6426" s="34"/>
      <c r="AN6426" s="36">
        <v>5.5865921787709494E-2</v>
      </c>
      <c r="AO6426" s="34"/>
      <c r="AP6426" s="34"/>
      <c r="AS6426" s="36"/>
    </row>
    <row r="6427" spans="1:45" x14ac:dyDescent="0.3">
      <c r="A6427" s="4" t="s">
        <v>220</v>
      </c>
      <c r="B6427" t="s">
        <v>138</v>
      </c>
      <c r="C6427" s="28">
        <v>44382</v>
      </c>
      <c r="D6427">
        <v>2</v>
      </c>
      <c r="F6427" t="s">
        <v>167</v>
      </c>
      <c r="G6427" s="42" t="s">
        <v>228</v>
      </c>
      <c r="H6427">
        <f t="shared" si="484"/>
        <v>2021</v>
      </c>
      <c r="I6427" s="2" t="s">
        <v>139</v>
      </c>
      <c r="J6427">
        <v>2</v>
      </c>
      <c r="N6427" s="40">
        <v>109.12748538011697</v>
      </c>
      <c r="O6427" s="33">
        <f t="shared" si="483"/>
        <v>109.12748538011697</v>
      </c>
      <c r="P6427" s="22">
        <f>IF(ISNUMBER(O6427),SUMIFS(O$1:$O6427,A$1:$A6427,A6427,H$1:$H6427,H6427,D$1:$D6427,D6427),"")</f>
        <v>109.12748538011697</v>
      </c>
      <c r="AK6427" s="49">
        <v>0.98134576948700869</v>
      </c>
      <c r="AL6427" s="34"/>
      <c r="AN6427" s="36">
        <v>1.8654230512991341E-2</v>
      </c>
      <c r="AO6427" s="34"/>
      <c r="AP6427" s="34"/>
      <c r="AS6427" s="36"/>
    </row>
    <row r="6428" spans="1:45" x14ac:dyDescent="0.3">
      <c r="A6428" s="4" t="s">
        <v>220</v>
      </c>
      <c r="B6428" t="s">
        <v>138</v>
      </c>
      <c r="C6428" s="28">
        <v>44382</v>
      </c>
      <c r="D6428">
        <v>3</v>
      </c>
      <c r="F6428" t="s">
        <v>167</v>
      </c>
      <c r="G6428" s="42" t="s">
        <v>228</v>
      </c>
      <c r="H6428">
        <f t="shared" si="484"/>
        <v>2021</v>
      </c>
      <c r="I6428" s="2" t="s">
        <v>139</v>
      </c>
      <c r="J6428">
        <v>2</v>
      </c>
      <c r="N6428" s="40">
        <v>123.80410742496051</v>
      </c>
      <c r="O6428" s="33">
        <f t="shared" si="483"/>
        <v>123.80410742496051</v>
      </c>
      <c r="P6428" s="22">
        <f>IF(ISNUMBER(O6428),SUMIFS(O$1:$O6428,A$1:$A6428,A6428,H$1:$H6428,H6428,D$1:$D6428,D6428),"")</f>
        <v>123.80410742496051</v>
      </c>
      <c r="AK6428" s="49">
        <v>0.90708661417322833</v>
      </c>
      <c r="AL6428" s="34"/>
      <c r="AN6428" s="36">
        <v>9.2913385826771652E-2</v>
      </c>
      <c r="AO6428" s="34"/>
      <c r="AP6428" s="34"/>
      <c r="AS6428" s="36"/>
    </row>
    <row r="6429" spans="1:45" x14ac:dyDescent="0.3">
      <c r="A6429" s="4" t="s">
        <v>220</v>
      </c>
      <c r="B6429" t="s">
        <v>138</v>
      </c>
      <c r="C6429" s="28">
        <v>44382</v>
      </c>
      <c r="D6429">
        <v>4</v>
      </c>
      <c r="F6429" t="s">
        <v>167</v>
      </c>
      <c r="G6429" s="42" t="s">
        <v>228</v>
      </c>
      <c r="H6429">
        <f t="shared" si="484"/>
        <v>2021</v>
      </c>
      <c r="I6429" s="2" t="s">
        <v>139</v>
      </c>
      <c r="J6429">
        <v>2</v>
      </c>
      <c r="N6429" s="40">
        <v>147.48703956343795</v>
      </c>
      <c r="O6429" s="33">
        <f t="shared" si="483"/>
        <v>147.48703956343795</v>
      </c>
      <c r="P6429" s="22">
        <f>IF(ISNUMBER(O6429),SUMIFS(O$1:$O6429,A$1:$A6429,A6429,H$1:$H6429,H6429,D$1:$D6429,D6429),"")</f>
        <v>147.48703956343795</v>
      </c>
      <c r="AK6429" s="49">
        <v>0.91311852704257768</v>
      </c>
      <c r="AL6429" s="34"/>
      <c r="AN6429" s="36">
        <v>8.6881472957422323E-2</v>
      </c>
      <c r="AO6429" s="34"/>
      <c r="AP6429" s="34"/>
      <c r="AS6429" s="36"/>
    </row>
    <row r="6430" spans="1:45" x14ac:dyDescent="0.3">
      <c r="A6430" s="4" t="s">
        <v>220</v>
      </c>
      <c r="B6430" t="s">
        <v>138</v>
      </c>
      <c r="C6430" s="28">
        <v>44382</v>
      </c>
      <c r="D6430">
        <v>5</v>
      </c>
      <c r="F6430" t="s">
        <v>167</v>
      </c>
      <c r="G6430" s="42" t="s">
        <v>228</v>
      </c>
      <c r="H6430">
        <f t="shared" si="484"/>
        <v>2021</v>
      </c>
      <c r="I6430" s="2" t="s">
        <v>139</v>
      </c>
      <c r="J6430">
        <v>2</v>
      </c>
      <c r="N6430" s="40">
        <v>150.46678023850086</v>
      </c>
      <c r="O6430" s="33">
        <f t="shared" si="483"/>
        <v>150.46678023850086</v>
      </c>
      <c r="P6430" s="22">
        <f>IF(ISNUMBER(O6430),SUMIFS(O$1:$O6430,A$1:$A6430,A6430,H$1:$H6430,H6430,D$1:$D6430,D6430),"")</f>
        <v>150.46678023850086</v>
      </c>
      <c r="AK6430" s="49">
        <v>0.93077956989247312</v>
      </c>
      <c r="AL6430" s="34"/>
      <c r="AN6430" s="36">
        <v>6.9220430107526904E-2</v>
      </c>
      <c r="AO6430" s="34"/>
      <c r="AP6430" s="34"/>
      <c r="AS6430" s="36"/>
    </row>
    <row r="6431" spans="1:45" x14ac:dyDescent="0.3">
      <c r="A6431" s="4" t="s">
        <v>220</v>
      </c>
      <c r="B6431" t="s">
        <v>138</v>
      </c>
      <c r="C6431" s="28">
        <v>44424</v>
      </c>
      <c r="D6431">
        <v>1</v>
      </c>
      <c r="F6431" t="s">
        <v>167</v>
      </c>
      <c r="G6431" s="42" t="s">
        <v>228</v>
      </c>
      <c r="H6431">
        <f t="shared" si="484"/>
        <v>2021</v>
      </c>
      <c r="I6431" s="2" t="s">
        <v>139</v>
      </c>
      <c r="J6431">
        <v>3</v>
      </c>
      <c r="N6431" s="40">
        <v>93.223210504023712</v>
      </c>
      <c r="O6431" s="33">
        <f t="shared" si="483"/>
        <v>93.223210504023712</v>
      </c>
      <c r="P6431" s="22">
        <f>IF(ISNUMBER(O6431),SUMIFS(O$1:$O6431,A$1:$A6431,A6431,H$1:$H6431,H6431,D$1:$D6431,D6431),"")</f>
        <v>233.6940711755791</v>
      </c>
      <c r="AK6431" s="34">
        <v>0.54405360134003344</v>
      </c>
      <c r="AL6431" s="34"/>
      <c r="AN6431" s="36">
        <v>0.28408710217755445</v>
      </c>
      <c r="AO6431" s="34"/>
      <c r="AP6431" s="34"/>
      <c r="AS6431" s="36"/>
    </row>
    <row r="6432" spans="1:45" x14ac:dyDescent="0.3">
      <c r="A6432" s="4" t="s">
        <v>220</v>
      </c>
      <c r="B6432" t="s">
        <v>138</v>
      </c>
      <c r="C6432" s="28">
        <v>44424</v>
      </c>
      <c r="D6432">
        <v>2</v>
      </c>
      <c r="F6432" t="s">
        <v>167</v>
      </c>
      <c r="G6432" s="42" t="s">
        <v>228</v>
      </c>
      <c r="H6432">
        <f t="shared" si="484"/>
        <v>2021</v>
      </c>
      <c r="I6432" s="2" t="s">
        <v>139</v>
      </c>
      <c r="J6432">
        <v>3</v>
      </c>
      <c r="N6432" s="40">
        <v>117.65177195685669</v>
      </c>
      <c r="O6432" s="33">
        <f t="shared" si="483"/>
        <v>117.65177195685669</v>
      </c>
      <c r="P6432" s="22">
        <f>IF(ISNUMBER(O6432),SUMIFS(O$1:$O6432,A$1:$A6432,A6432,H$1:$H6432,H6432,D$1:$D6432,D6432),"")</f>
        <v>226.77925733697367</v>
      </c>
      <c r="AK6432" s="34">
        <v>0.60383597883597884</v>
      </c>
      <c r="AL6432" s="34"/>
      <c r="AN6432" s="36">
        <v>0.21792328042328041</v>
      </c>
      <c r="AO6432" s="34"/>
      <c r="AP6432" s="34"/>
      <c r="AS6432" s="36"/>
    </row>
    <row r="6433" spans="1:45" x14ac:dyDescent="0.3">
      <c r="A6433" s="4" t="s">
        <v>220</v>
      </c>
      <c r="B6433" t="s">
        <v>138</v>
      </c>
      <c r="C6433" s="28">
        <v>44424</v>
      </c>
      <c r="D6433">
        <v>3</v>
      </c>
      <c r="F6433" t="s">
        <v>167</v>
      </c>
      <c r="G6433" s="42" t="s">
        <v>228</v>
      </c>
      <c r="H6433">
        <f t="shared" si="484"/>
        <v>2021</v>
      </c>
      <c r="I6433" s="2" t="s">
        <v>139</v>
      </c>
      <c r="J6433">
        <v>3</v>
      </c>
      <c r="N6433" s="40">
        <v>88.021061869240896</v>
      </c>
      <c r="O6433" s="33">
        <f t="shared" si="483"/>
        <v>88.021061869240896</v>
      </c>
      <c r="P6433" s="22">
        <f>IF(ISNUMBER(O6433),SUMIFS(O$1:$O6433,A$1:$A6433,A6433,H$1:$H6433,H6433,D$1:$D6433,D6433),"")</f>
        <v>211.8251692942014</v>
      </c>
      <c r="AK6433" s="34">
        <v>0.722131593257205</v>
      </c>
      <c r="AL6433" s="34"/>
      <c r="AN6433" s="36">
        <v>0.277868406742795</v>
      </c>
      <c r="AO6433" s="34"/>
      <c r="AP6433" s="34"/>
      <c r="AS6433" s="36"/>
    </row>
    <row r="6434" spans="1:45" x14ac:dyDescent="0.3">
      <c r="A6434" s="4" t="s">
        <v>220</v>
      </c>
      <c r="B6434" t="s">
        <v>138</v>
      </c>
      <c r="C6434" s="28">
        <v>44424</v>
      </c>
      <c r="D6434">
        <v>4</v>
      </c>
      <c r="F6434" t="s">
        <v>167</v>
      </c>
      <c r="G6434" s="42" t="s">
        <v>228</v>
      </c>
      <c r="H6434">
        <f t="shared" si="484"/>
        <v>2021</v>
      </c>
      <c r="I6434" s="2" t="s">
        <v>139</v>
      </c>
      <c r="J6434">
        <v>3</v>
      </c>
      <c r="N6434" s="40">
        <v>116.09105960264904</v>
      </c>
      <c r="O6434" s="33">
        <f t="shared" si="483"/>
        <v>116.09105960264904</v>
      </c>
      <c r="P6434" s="22">
        <f>IF(ISNUMBER(O6434),SUMIFS(O$1:$O6434,A$1:$A6434,A6434,H$1:$H6434,H6434,D$1:$D6434,D6434),"")</f>
        <v>263.57809916608699</v>
      </c>
      <c r="AK6434" s="34">
        <v>0.7447306791569086</v>
      </c>
      <c r="AL6434" s="34"/>
      <c r="AN6434" s="36">
        <v>0.25292740046838408</v>
      </c>
      <c r="AO6434" s="34"/>
      <c r="AP6434" s="34"/>
      <c r="AS6434" s="36"/>
    </row>
    <row r="6435" spans="1:45" x14ac:dyDescent="0.3">
      <c r="A6435" s="4" t="s">
        <v>220</v>
      </c>
      <c r="B6435" t="s">
        <v>138</v>
      </c>
      <c r="C6435" s="28">
        <v>44424</v>
      </c>
      <c r="D6435">
        <v>5</v>
      </c>
      <c r="F6435" t="s">
        <v>167</v>
      </c>
      <c r="G6435" s="42" t="s">
        <v>228</v>
      </c>
      <c r="H6435">
        <f t="shared" si="484"/>
        <v>2021</v>
      </c>
      <c r="I6435" s="2" t="s">
        <v>139</v>
      </c>
      <c r="J6435">
        <v>3</v>
      </c>
      <c r="N6435" s="40">
        <v>150.80939947780678</v>
      </c>
      <c r="O6435" s="33">
        <f t="shared" ref="O6435:O6498" si="485">IF(LEN(N6435)&gt;0,N6435,"")</f>
        <v>150.80939947780678</v>
      </c>
      <c r="P6435" s="22">
        <f>IF(ISNUMBER(O6435),SUMIFS(O$1:$O6435,A$1:$A6435,A6435,H$1:$H6435,H6435,D$1:$D6435,D6435),"")</f>
        <v>301.27617971630764</v>
      </c>
      <c r="AK6435" s="34">
        <v>0.56355765446674544</v>
      </c>
      <c r="AL6435" s="34"/>
      <c r="AN6435" s="36">
        <v>0.20464384100747737</v>
      </c>
      <c r="AO6435" s="34"/>
      <c r="AP6435" s="34"/>
      <c r="AS6435" s="36"/>
    </row>
    <row r="6436" spans="1:45" x14ac:dyDescent="0.3">
      <c r="A6436" s="4" t="s">
        <v>220</v>
      </c>
      <c r="B6436" t="s">
        <v>138</v>
      </c>
      <c r="C6436" s="28">
        <v>44477</v>
      </c>
      <c r="D6436">
        <v>1</v>
      </c>
      <c r="F6436" t="s">
        <v>167</v>
      </c>
      <c r="G6436" s="42" t="s">
        <v>228</v>
      </c>
      <c r="H6436">
        <f t="shared" si="484"/>
        <v>2021</v>
      </c>
      <c r="I6436" s="2" t="s">
        <v>139</v>
      </c>
      <c r="J6436">
        <v>4</v>
      </c>
      <c r="N6436" s="40">
        <v>162.75623800383875</v>
      </c>
      <c r="O6436" s="33">
        <f t="shared" si="485"/>
        <v>162.75623800383875</v>
      </c>
      <c r="P6436" s="22">
        <f>IF(ISNUMBER(O6436),SUMIFS(O$1:$O6436,A$1:$A6436,A6436,H$1:$H6436,H6436,D$1:$D6436,D6436),"")</f>
        <v>396.45030917941784</v>
      </c>
      <c r="AK6436" s="34">
        <v>0.77839851024208562</v>
      </c>
      <c r="AL6436" s="34"/>
      <c r="AN6436" s="36">
        <v>0.22160148975791433</v>
      </c>
      <c r="AO6436" s="34"/>
      <c r="AP6436" s="34"/>
      <c r="AS6436" s="36"/>
    </row>
    <row r="6437" spans="1:45" x14ac:dyDescent="0.3">
      <c r="A6437" s="4" t="s">
        <v>220</v>
      </c>
      <c r="B6437" t="s">
        <v>138</v>
      </c>
      <c r="C6437" s="28">
        <v>44477</v>
      </c>
      <c r="D6437">
        <v>2</v>
      </c>
      <c r="F6437" t="s">
        <v>167</v>
      </c>
      <c r="G6437" s="42" t="s">
        <v>228</v>
      </c>
      <c r="H6437">
        <f t="shared" si="484"/>
        <v>2021</v>
      </c>
      <c r="I6437" s="2" t="s">
        <v>139</v>
      </c>
      <c r="J6437">
        <v>4</v>
      </c>
      <c r="N6437" s="40">
        <v>237.3993677555321</v>
      </c>
      <c r="O6437" s="33">
        <f t="shared" si="485"/>
        <v>237.3993677555321</v>
      </c>
      <c r="P6437" s="22">
        <f>IF(ISNUMBER(O6437),SUMIFS(O$1:$O6437,A$1:$A6437,A6437,H$1:$H6437,H6437,D$1:$D6437,D6437),"")</f>
        <v>464.17862509250574</v>
      </c>
      <c r="AK6437" s="34">
        <v>0.70023419203747073</v>
      </c>
      <c r="AL6437" s="34"/>
      <c r="AN6437" s="36">
        <v>0.29976580796252927</v>
      </c>
      <c r="AO6437" s="34"/>
      <c r="AP6437" s="34"/>
      <c r="AS6437" s="36"/>
    </row>
    <row r="6438" spans="1:45" x14ac:dyDescent="0.3">
      <c r="A6438" s="4" t="s">
        <v>220</v>
      </c>
      <c r="B6438" t="s">
        <v>138</v>
      </c>
      <c r="C6438" s="28">
        <v>44477</v>
      </c>
      <c r="D6438">
        <v>3</v>
      </c>
      <c r="F6438" t="s">
        <v>167</v>
      </c>
      <c r="G6438" s="42" t="s">
        <v>228</v>
      </c>
      <c r="H6438">
        <f t="shared" si="484"/>
        <v>2021</v>
      </c>
      <c r="I6438" s="2" t="s">
        <v>139</v>
      </c>
      <c r="J6438">
        <v>4</v>
      </c>
      <c r="N6438" s="40">
        <v>274.99258303772979</v>
      </c>
      <c r="O6438" s="33">
        <f t="shared" si="485"/>
        <v>274.99258303772979</v>
      </c>
      <c r="P6438" s="22">
        <f>IF(ISNUMBER(O6438),SUMIFS(O$1:$O6438,A$1:$A6438,A6438,H$1:$H6438,H6438,D$1:$D6438,D6438),"")</f>
        <v>486.81775233193116</v>
      </c>
      <c r="AK6438" s="34">
        <v>0.7314814814814814</v>
      </c>
      <c r="AL6438" s="34"/>
      <c r="AN6438" s="36">
        <v>0.26851851851851855</v>
      </c>
      <c r="AO6438" s="34"/>
      <c r="AP6438" s="34"/>
      <c r="AS6438" s="36"/>
    </row>
    <row r="6439" spans="1:45" x14ac:dyDescent="0.3">
      <c r="A6439" s="4" t="s">
        <v>220</v>
      </c>
      <c r="B6439" t="s">
        <v>138</v>
      </c>
      <c r="C6439" s="28">
        <v>44477</v>
      </c>
      <c r="D6439">
        <v>4</v>
      </c>
      <c r="F6439" t="s">
        <v>167</v>
      </c>
      <c r="G6439" s="42" t="s">
        <v>228</v>
      </c>
      <c r="H6439">
        <f t="shared" si="484"/>
        <v>2021</v>
      </c>
      <c r="I6439" s="2" t="s">
        <v>139</v>
      </c>
      <c r="J6439">
        <v>4</v>
      </c>
      <c r="N6439" s="40">
        <v>274.8903803131991</v>
      </c>
      <c r="O6439" s="33">
        <f t="shared" si="485"/>
        <v>274.8903803131991</v>
      </c>
      <c r="P6439" s="22">
        <f>IF(ISNUMBER(O6439),SUMIFS(O$1:$O6439,A$1:$A6439,A6439,H$1:$H6439,H6439,D$1:$D6439,D6439),"")</f>
        <v>538.46847947928609</v>
      </c>
      <c r="AK6439" s="34">
        <v>0.76086057095573023</v>
      </c>
      <c r="AL6439" s="34"/>
      <c r="AN6439" s="36">
        <v>0.2391394290442698</v>
      </c>
      <c r="AO6439" s="34"/>
      <c r="AP6439" s="34"/>
      <c r="AS6439" s="36"/>
    </row>
    <row r="6440" spans="1:45" x14ac:dyDescent="0.3">
      <c r="A6440" s="4" t="s">
        <v>220</v>
      </c>
      <c r="B6440" t="s">
        <v>138</v>
      </c>
      <c r="C6440" s="28">
        <v>44477</v>
      </c>
      <c r="D6440">
        <v>5</v>
      </c>
      <c r="F6440" t="s">
        <v>167</v>
      </c>
      <c r="G6440" s="42" t="s">
        <v>228</v>
      </c>
      <c r="H6440">
        <f t="shared" si="484"/>
        <v>2021</v>
      </c>
      <c r="I6440" s="2" t="s">
        <v>139</v>
      </c>
      <c r="J6440">
        <v>4</v>
      </c>
      <c r="N6440" s="40">
        <v>244.17228908726003</v>
      </c>
      <c r="O6440" s="33">
        <f t="shared" si="485"/>
        <v>244.17228908726003</v>
      </c>
      <c r="P6440" s="22">
        <f>IF(ISNUMBER(O6440),SUMIFS(O$1:$O6440,A$1:$A6440,A6440,H$1:$H6440,H6440,D$1:$D6440,D6440),"")</f>
        <v>545.44846880356772</v>
      </c>
      <c r="AK6440" s="34">
        <v>0.8275766016713092</v>
      </c>
      <c r="AL6440" s="34"/>
      <c r="AN6440" s="36">
        <v>0.1724233983286908</v>
      </c>
      <c r="AO6440" s="34"/>
      <c r="AP6440" s="34"/>
      <c r="AS6440" s="36"/>
    </row>
    <row r="6441" spans="1:45" x14ac:dyDescent="0.3">
      <c r="A6441" s="4" t="s">
        <v>220</v>
      </c>
      <c r="B6441" t="s">
        <v>138</v>
      </c>
      <c r="C6441" s="28">
        <v>44509</v>
      </c>
      <c r="D6441">
        <v>1</v>
      </c>
      <c r="F6441" t="s">
        <v>167</v>
      </c>
      <c r="G6441" s="42" t="s">
        <v>228</v>
      </c>
      <c r="H6441">
        <f t="shared" si="484"/>
        <v>2021</v>
      </c>
      <c r="I6441" s="2" t="s">
        <v>139</v>
      </c>
      <c r="J6441">
        <v>5</v>
      </c>
      <c r="N6441" s="40">
        <v>151.27272727272728</v>
      </c>
      <c r="O6441" s="33">
        <f t="shared" si="485"/>
        <v>151.27272727272728</v>
      </c>
      <c r="P6441" s="22">
        <f>IF(ISNUMBER(O6441),SUMIFS(O$1:$O6441,A$1:$A6441,A6441,H$1:$H6441,H6441,D$1:$D6441,D6441),"")</f>
        <v>547.72303645214515</v>
      </c>
      <c r="AK6441" s="34">
        <v>0.64650907091808696</v>
      </c>
      <c r="AL6441" s="34">
        <v>0</v>
      </c>
      <c r="AN6441" s="36">
        <v>0.34634414513468942</v>
      </c>
      <c r="AO6441" s="34">
        <v>0.34634414513468942</v>
      </c>
      <c r="AP6441" s="34">
        <v>0</v>
      </c>
      <c r="AS6441" s="36">
        <v>7.1467839472237503E-3</v>
      </c>
    </row>
    <row r="6442" spans="1:45" x14ac:dyDescent="0.3">
      <c r="A6442" s="4" t="s">
        <v>220</v>
      </c>
      <c r="B6442" t="s">
        <v>138</v>
      </c>
      <c r="C6442" s="28">
        <v>44509</v>
      </c>
      <c r="D6442">
        <v>2</v>
      </c>
      <c r="F6442" t="s">
        <v>167</v>
      </c>
      <c r="G6442" s="42" t="s">
        <v>228</v>
      </c>
      <c r="H6442">
        <f t="shared" si="484"/>
        <v>2021</v>
      </c>
      <c r="I6442" s="2" t="s">
        <v>139</v>
      </c>
      <c r="J6442">
        <v>5</v>
      </c>
      <c r="N6442" s="40">
        <v>130.54362722704428</v>
      </c>
      <c r="O6442" s="33">
        <f t="shared" si="485"/>
        <v>130.54362722704428</v>
      </c>
      <c r="P6442" s="22">
        <f>IF(ISNUMBER(O6442),SUMIFS(O$1:$O6442,A$1:$A6442,A6442,H$1:$H6442,H6442,D$1:$D6442,D6442),"")</f>
        <v>594.72225231955008</v>
      </c>
      <c r="AK6442" s="34">
        <v>0.70875179340028693</v>
      </c>
      <c r="AL6442" s="34">
        <v>0</v>
      </c>
      <c r="AN6442" s="36">
        <v>0.29124820659971307</v>
      </c>
      <c r="AO6442" s="34">
        <v>0.29124820659971307</v>
      </c>
      <c r="AP6442" s="34">
        <v>0</v>
      </c>
      <c r="AS6442" s="36">
        <v>0</v>
      </c>
    </row>
    <row r="6443" spans="1:45" x14ac:dyDescent="0.3">
      <c r="A6443" s="4" t="s">
        <v>220</v>
      </c>
      <c r="B6443" t="s">
        <v>138</v>
      </c>
      <c r="C6443" s="28">
        <v>44509</v>
      </c>
      <c r="D6443">
        <v>3</v>
      </c>
      <c r="F6443" t="s">
        <v>167</v>
      </c>
      <c r="G6443" s="42" t="s">
        <v>228</v>
      </c>
      <c r="H6443">
        <f t="shared" si="484"/>
        <v>2021</v>
      </c>
      <c r="I6443" s="2" t="s">
        <v>139</v>
      </c>
      <c r="J6443">
        <v>5</v>
      </c>
      <c r="N6443" s="40">
        <v>160.88924050632912</v>
      </c>
      <c r="O6443" s="33">
        <f t="shared" si="485"/>
        <v>160.88924050632912</v>
      </c>
      <c r="P6443" s="22">
        <f>IF(ISNUMBER(O6443),SUMIFS(O$1:$O6443,A$1:$A6443,A6443,H$1:$H6443,H6443,D$1:$D6443,D6443),"")</f>
        <v>647.70699283826025</v>
      </c>
      <c r="AK6443" s="34">
        <v>0.61138613861386137</v>
      </c>
      <c r="AL6443" s="34">
        <v>0</v>
      </c>
      <c r="AN6443" s="36">
        <v>0.38180693069306931</v>
      </c>
      <c r="AO6443" s="34">
        <v>0.38180693069306931</v>
      </c>
      <c r="AP6443" s="34">
        <v>0</v>
      </c>
      <c r="AS6443" s="36">
        <v>6.8069306930693069E-3</v>
      </c>
    </row>
    <row r="6444" spans="1:45" x14ac:dyDescent="0.3">
      <c r="A6444" s="4" t="s">
        <v>220</v>
      </c>
      <c r="B6444" t="s">
        <v>138</v>
      </c>
      <c r="C6444" s="28">
        <v>44509</v>
      </c>
      <c r="D6444">
        <v>4</v>
      </c>
      <c r="F6444" t="s">
        <v>167</v>
      </c>
      <c r="G6444" s="42" t="s">
        <v>228</v>
      </c>
      <c r="H6444">
        <f t="shared" si="484"/>
        <v>2021</v>
      </c>
      <c r="I6444" s="2" t="s">
        <v>139</v>
      </c>
      <c r="J6444">
        <v>5</v>
      </c>
      <c r="N6444" s="40">
        <v>163.31034482758622</v>
      </c>
      <c r="O6444" s="33">
        <f t="shared" si="485"/>
        <v>163.31034482758622</v>
      </c>
      <c r="P6444" s="22">
        <f>IF(ISNUMBER(O6444),SUMIFS(O$1:$O6444,A$1:$A6444,A6444,H$1:$H6444,H6444,D$1:$D6444,D6444),"")</f>
        <v>701.77882430687237</v>
      </c>
      <c r="AK6444" s="34">
        <v>0.62591050988553587</v>
      </c>
      <c r="AL6444" s="34">
        <v>0</v>
      </c>
      <c r="AN6444" s="36">
        <v>0.35900104058272636</v>
      </c>
      <c r="AO6444" s="34">
        <v>0.35900104058272636</v>
      </c>
      <c r="AP6444" s="34">
        <v>0</v>
      </c>
      <c r="AS6444" s="36">
        <v>1.5088449531737772E-2</v>
      </c>
    </row>
    <row r="6445" spans="1:45" x14ac:dyDescent="0.3">
      <c r="A6445" s="4" t="s">
        <v>220</v>
      </c>
      <c r="B6445" t="s">
        <v>138</v>
      </c>
      <c r="C6445" s="28">
        <v>44509</v>
      </c>
      <c r="D6445">
        <v>5</v>
      </c>
      <c r="F6445" t="s">
        <v>167</v>
      </c>
      <c r="G6445" s="42" t="s">
        <v>228</v>
      </c>
      <c r="H6445">
        <f t="shared" si="484"/>
        <v>2021</v>
      </c>
      <c r="I6445" s="2" t="s">
        <v>139</v>
      </c>
      <c r="J6445">
        <v>5</v>
      </c>
      <c r="N6445" s="40">
        <v>159.18679953043528</v>
      </c>
      <c r="O6445" s="33">
        <f t="shared" si="485"/>
        <v>159.18679953043528</v>
      </c>
      <c r="P6445" s="22">
        <f>IF(ISNUMBER(O6445),SUMIFS(O$1:$O6445,A$1:$A6445,A6445,H$1:$H6445,H6445,D$1:$D6445,D6445),"")</f>
        <v>704.63526833400306</v>
      </c>
      <c r="AK6445" s="34">
        <v>0.52602623783326286</v>
      </c>
      <c r="AL6445" s="34">
        <v>0</v>
      </c>
      <c r="AN6445" s="36">
        <v>0.26068556919170549</v>
      </c>
      <c r="AO6445" s="34">
        <v>0.26068556919170549</v>
      </c>
      <c r="AP6445" s="34">
        <v>0</v>
      </c>
      <c r="AS6445" s="36">
        <v>0.21328819297503174</v>
      </c>
    </row>
    <row r="6446" spans="1:45" x14ac:dyDescent="0.3">
      <c r="A6446" s="4" t="s">
        <v>220</v>
      </c>
      <c r="B6446" t="s">
        <v>138</v>
      </c>
      <c r="C6446" s="28">
        <v>44546</v>
      </c>
      <c r="D6446">
        <v>1</v>
      </c>
      <c r="F6446" t="s">
        <v>167</v>
      </c>
      <c r="G6446" s="42" t="s">
        <v>228</v>
      </c>
      <c r="H6446">
        <f t="shared" si="484"/>
        <v>2021</v>
      </c>
      <c r="I6446" s="2" t="s">
        <v>139</v>
      </c>
      <c r="J6446">
        <v>6</v>
      </c>
      <c r="N6446" s="40">
        <v>140.20564182670222</v>
      </c>
      <c r="O6446" s="33">
        <f t="shared" si="485"/>
        <v>140.20564182670222</v>
      </c>
      <c r="P6446" s="22">
        <f>IF(ISNUMBER(O6446),SUMIFS(O$1:$O6446,A$1:$A6446,A6446,H$1:$H6446,H6446,D$1:$D6446,D6446),"")</f>
        <v>687.92867827884743</v>
      </c>
      <c r="AK6446" s="34">
        <v>0.62444246208742205</v>
      </c>
      <c r="AL6446" s="34">
        <v>8.9206066012488864E-4</v>
      </c>
      <c r="AN6446" s="36">
        <v>0.37466547725245325</v>
      </c>
      <c r="AO6446" s="34">
        <v>0.16503122212310439</v>
      </c>
      <c r="AP6446" s="34">
        <v>0.20963425512934883</v>
      </c>
      <c r="AS6446" s="36">
        <v>0</v>
      </c>
    </row>
    <row r="6447" spans="1:45" x14ac:dyDescent="0.3">
      <c r="A6447" s="4" t="s">
        <v>220</v>
      </c>
      <c r="B6447" t="s">
        <v>138</v>
      </c>
      <c r="C6447" s="28">
        <v>44546</v>
      </c>
      <c r="D6447">
        <v>2</v>
      </c>
      <c r="F6447" t="s">
        <v>167</v>
      </c>
      <c r="G6447" s="42" t="s">
        <v>228</v>
      </c>
      <c r="H6447">
        <f t="shared" si="484"/>
        <v>2021</v>
      </c>
      <c r="I6447" s="2" t="s">
        <v>139</v>
      </c>
      <c r="J6447">
        <v>6</v>
      </c>
      <c r="N6447" s="40">
        <v>148.75351983909309</v>
      </c>
      <c r="O6447" s="33">
        <f t="shared" si="485"/>
        <v>148.75351983909309</v>
      </c>
      <c r="P6447" s="22">
        <f>IF(ISNUMBER(O6447),SUMIFS(O$1:$O6447,A$1:$A6447,A6447,H$1:$H6447,H6447,D$1:$D6447,D6447),"")</f>
        <v>743.47577215864317</v>
      </c>
      <c r="AK6447" s="34">
        <v>0.46936758893280633</v>
      </c>
      <c r="AL6447" s="34">
        <v>9.8814229249011873E-4</v>
      </c>
      <c r="AN6447" s="36">
        <v>0.5286561264822135</v>
      </c>
      <c r="AO6447" s="34">
        <v>0.20750988142292492</v>
      </c>
      <c r="AP6447" s="34">
        <v>0.32114624505928857</v>
      </c>
      <c r="AS6447" s="36">
        <v>9.8814229249011873E-4</v>
      </c>
    </row>
    <row r="6448" spans="1:45" x14ac:dyDescent="0.3">
      <c r="A6448" s="4" t="s">
        <v>220</v>
      </c>
      <c r="B6448" t="s">
        <v>138</v>
      </c>
      <c r="C6448" s="28">
        <v>44546</v>
      </c>
      <c r="D6448">
        <v>3</v>
      </c>
      <c r="F6448" t="s">
        <v>167</v>
      </c>
      <c r="G6448" s="42" t="s">
        <v>228</v>
      </c>
      <c r="H6448">
        <f t="shared" si="484"/>
        <v>2021</v>
      </c>
      <c r="I6448" s="2" t="s">
        <v>139</v>
      </c>
      <c r="J6448">
        <v>6</v>
      </c>
      <c r="N6448" s="40">
        <v>174.83211678832117</v>
      </c>
      <c r="O6448" s="33">
        <f t="shared" si="485"/>
        <v>174.83211678832117</v>
      </c>
      <c r="P6448" s="22">
        <f>IF(ISNUMBER(O6448),SUMIFS(O$1:$O6448,A$1:$A6448,A6448,H$1:$H6448,H6448,D$1:$D6448,D6448),"")</f>
        <v>822.53910962658142</v>
      </c>
      <c r="AK6448" s="34">
        <v>0.53346265761396705</v>
      </c>
      <c r="AL6448" s="34">
        <v>9.6993210475266732E-4</v>
      </c>
      <c r="AN6448" s="36">
        <v>0.46556741028128035</v>
      </c>
      <c r="AO6448" s="34">
        <v>0.21338506304558683</v>
      </c>
      <c r="AP6448" s="34">
        <v>0.25218234723569349</v>
      </c>
      <c r="AS6448" s="36">
        <v>0</v>
      </c>
    </row>
    <row r="6449" spans="1:45" x14ac:dyDescent="0.3">
      <c r="A6449" s="4" t="s">
        <v>220</v>
      </c>
      <c r="B6449" t="s">
        <v>138</v>
      </c>
      <c r="C6449" s="28">
        <v>44546</v>
      </c>
      <c r="D6449">
        <v>4</v>
      </c>
      <c r="F6449" t="s">
        <v>167</v>
      </c>
      <c r="G6449" s="42" t="s">
        <v>228</v>
      </c>
      <c r="H6449">
        <f t="shared" si="484"/>
        <v>2021</v>
      </c>
      <c r="I6449" s="2" t="s">
        <v>139</v>
      </c>
      <c r="J6449">
        <v>6</v>
      </c>
      <c r="N6449" s="40">
        <v>126.86216665038587</v>
      </c>
      <c r="O6449" s="33">
        <f t="shared" si="485"/>
        <v>126.86216665038587</v>
      </c>
      <c r="P6449" s="22">
        <f>IF(ISNUMBER(O6449),SUMIFS(O$1:$O6449,A$1:$A6449,A6449,H$1:$H6449,H6449,D$1:$D6449,D6449),"")</f>
        <v>828.64099095725828</v>
      </c>
      <c r="AK6449" s="34">
        <v>0.79380445304937086</v>
      </c>
      <c r="AL6449" s="34">
        <v>7.7444336882865452E-3</v>
      </c>
      <c r="AN6449" s="36">
        <v>0.19845111326234274</v>
      </c>
      <c r="AO6449" s="34">
        <v>0.15488867376573093</v>
      </c>
      <c r="AP6449" s="34">
        <v>4.3562439496611816E-2</v>
      </c>
      <c r="AS6449" s="36">
        <v>0</v>
      </c>
    </row>
    <row r="6450" spans="1:45" x14ac:dyDescent="0.3">
      <c r="A6450" s="4" t="s">
        <v>220</v>
      </c>
      <c r="B6450" t="s">
        <v>138</v>
      </c>
      <c r="C6450" s="28">
        <v>44546</v>
      </c>
      <c r="D6450">
        <v>5</v>
      </c>
      <c r="F6450" t="s">
        <v>167</v>
      </c>
      <c r="G6450" s="42" t="s">
        <v>228</v>
      </c>
      <c r="H6450">
        <f t="shared" si="484"/>
        <v>2021</v>
      </c>
      <c r="I6450" s="2" t="s">
        <v>139</v>
      </c>
      <c r="J6450">
        <v>6</v>
      </c>
      <c r="N6450" s="40">
        <v>221.84339264653099</v>
      </c>
      <c r="O6450" s="33">
        <f t="shared" si="485"/>
        <v>221.84339264653099</v>
      </c>
      <c r="P6450" s="22">
        <f>IF(ISNUMBER(O6450),SUMIFS(O$1:$O6450,A$1:$A6450,A6450,H$1:$H6450,H6450,D$1:$D6450,D6450),"")</f>
        <v>926.47866098053407</v>
      </c>
      <c r="AK6450" s="34">
        <v>0.38167938931297707</v>
      </c>
      <c r="AL6450" s="34">
        <v>0</v>
      </c>
      <c r="AN6450" s="36">
        <v>0.61762664816099933</v>
      </c>
      <c r="AO6450" s="34">
        <v>0.20124913254684246</v>
      </c>
      <c r="AP6450" s="34">
        <v>0.41637751561415681</v>
      </c>
      <c r="AS6450" s="36">
        <v>6.939625260235947E-4</v>
      </c>
    </row>
    <row r="6451" spans="1:45" x14ac:dyDescent="0.3">
      <c r="A6451" s="4" t="s">
        <v>220</v>
      </c>
      <c r="B6451" t="s">
        <v>138</v>
      </c>
      <c r="C6451" s="28">
        <v>44585</v>
      </c>
      <c r="D6451">
        <v>1</v>
      </c>
      <c r="F6451" t="s">
        <v>167</v>
      </c>
      <c r="G6451" s="42" t="s">
        <v>228</v>
      </c>
      <c r="H6451">
        <f t="shared" si="484"/>
        <v>2022</v>
      </c>
      <c r="I6451" s="2" t="s">
        <v>139</v>
      </c>
      <c r="J6451">
        <v>7</v>
      </c>
      <c r="N6451" s="40">
        <v>93.223210504023712</v>
      </c>
      <c r="O6451" s="33">
        <f t="shared" si="485"/>
        <v>93.223210504023712</v>
      </c>
      <c r="P6451" s="22">
        <f>IF(ISNUMBER(O6451),SUMIFS(O$1:$O6451,A$1:$A6451,A6451,H$1:$H6451,H6451,D$1:$D6451,D6451),"")</f>
        <v>93.223210504023712</v>
      </c>
      <c r="AK6451" s="34">
        <v>0.16631280962491155</v>
      </c>
      <c r="AL6451" s="34">
        <v>0</v>
      </c>
      <c r="AN6451" s="36">
        <v>0.83368719037508854</v>
      </c>
      <c r="AO6451" s="34">
        <v>0.32484076433121023</v>
      </c>
      <c r="AP6451" s="34">
        <v>0.50884642604387831</v>
      </c>
      <c r="AS6451" s="36">
        <v>0</v>
      </c>
    </row>
    <row r="6452" spans="1:45" x14ac:dyDescent="0.3">
      <c r="A6452" s="4" t="s">
        <v>220</v>
      </c>
      <c r="B6452" t="s">
        <v>138</v>
      </c>
      <c r="C6452" s="28">
        <v>44585</v>
      </c>
      <c r="D6452">
        <v>2</v>
      </c>
      <c r="F6452" t="s">
        <v>167</v>
      </c>
      <c r="G6452" s="42" t="s">
        <v>228</v>
      </c>
      <c r="H6452">
        <f t="shared" si="484"/>
        <v>2022</v>
      </c>
      <c r="I6452" s="2" t="s">
        <v>139</v>
      </c>
      <c r="J6452">
        <v>7</v>
      </c>
      <c r="N6452" s="40">
        <v>117.65177195685669</v>
      </c>
      <c r="O6452" s="33">
        <f t="shared" si="485"/>
        <v>117.65177195685669</v>
      </c>
      <c r="P6452" s="22">
        <f>IF(ISNUMBER(O6452),SUMIFS(O$1:$O6452,A$1:$A6452,A6452,H$1:$H6452,H6452,D$1:$D6452,D6452),"")</f>
        <v>117.65177195685669</v>
      </c>
      <c r="AK6452" s="34">
        <v>0.23275862068965517</v>
      </c>
      <c r="AL6452" s="34">
        <v>0</v>
      </c>
      <c r="AN6452" s="36">
        <v>0.76724137931034475</v>
      </c>
      <c r="AO6452" s="34">
        <v>0.27672413793103445</v>
      </c>
      <c r="AP6452" s="34">
        <v>0.4905172413793103</v>
      </c>
      <c r="AS6452" s="36">
        <v>0</v>
      </c>
    </row>
    <row r="6453" spans="1:45" x14ac:dyDescent="0.3">
      <c r="A6453" s="4" t="s">
        <v>220</v>
      </c>
      <c r="B6453" t="s">
        <v>138</v>
      </c>
      <c r="C6453" s="28">
        <v>44585</v>
      </c>
      <c r="D6453">
        <v>3</v>
      </c>
      <c r="F6453" t="s">
        <v>167</v>
      </c>
      <c r="G6453" s="42" t="s">
        <v>228</v>
      </c>
      <c r="H6453">
        <f t="shared" si="484"/>
        <v>2022</v>
      </c>
      <c r="I6453" s="2" t="s">
        <v>139</v>
      </c>
      <c r="J6453">
        <v>7</v>
      </c>
      <c r="N6453" s="40">
        <v>88.021061869240896</v>
      </c>
      <c r="O6453" s="33">
        <f t="shared" si="485"/>
        <v>88.021061869240896</v>
      </c>
      <c r="P6453" s="22">
        <f>IF(ISNUMBER(O6453),SUMIFS(O$1:$O6453,A$1:$A6453,A6453,H$1:$H6453,H6453,D$1:$D6453,D6453),"")</f>
        <v>88.021061869240896</v>
      </c>
      <c r="AK6453" s="34">
        <v>0.2580428954423592</v>
      </c>
      <c r="AL6453" s="34">
        <v>0</v>
      </c>
      <c r="AN6453" s="36">
        <v>0.74195710455764075</v>
      </c>
      <c r="AO6453" s="34">
        <v>0.27077747989276135</v>
      </c>
      <c r="AP6453" s="34">
        <v>0.47117962466487934</v>
      </c>
      <c r="AS6453" s="36">
        <v>0</v>
      </c>
    </row>
    <row r="6454" spans="1:45" x14ac:dyDescent="0.3">
      <c r="A6454" s="4" t="s">
        <v>220</v>
      </c>
      <c r="B6454" t="s">
        <v>138</v>
      </c>
      <c r="C6454" s="28">
        <v>44585</v>
      </c>
      <c r="D6454">
        <v>4</v>
      </c>
      <c r="F6454" t="s">
        <v>167</v>
      </c>
      <c r="G6454" s="42" t="s">
        <v>228</v>
      </c>
      <c r="H6454">
        <f t="shared" si="484"/>
        <v>2022</v>
      </c>
      <c r="I6454" s="2" t="s">
        <v>139</v>
      </c>
      <c r="J6454">
        <v>7</v>
      </c>
      <c r="N6454" s="40">
        <v>116.09105960264904</v>
      </c>
      <c r="O6454" s="33">
        <f t="shared" si="485"/>
        <v>116.09105960264904</v>
      </c>
      <c r="P6454" s="22">
        <f>IF(ISNUMBER(O6454),SUMIFS(O$1:$O6454,A$1:$A6454,A6454,H$1:$H6454,H6454,D$1:$D6454,D6454),"")</f>
        <v>116.09105960264904</v>
      </c>
      <c r="AK6454" s="34">
        <v>0.14630779848171155</v>
      </c>
      <c r="AL6454" s="34">
        <v>0</v>
      </c>
      <c r="AN6454" s="36">
        <v>0.85369220151828862</v>
      </c>
      <c r="AO6454" s="34">
        <v>0.51069703243616293</v>
      </c>
      <c r="AP6454" s="34">
        <v>0.34299516908212563</v>
      </c>
      <c r="AS6454" s="36">
        <v>0</v>
      </c>
    </row>
    <row r="6455" spans="1:45" x14ac:dyDescent="0.3">
      <c r="A6455" s="4" t="s">
        <v>220</v>
      </c>
      <c r="B6455" t="s">
        <v>138</v>
      </c>
      <c r="C6455" s="28">
        <v>44585</v>
      </c>
      <c r="D6455">
        <v>5</v>
      </c>
      <c r="F6455" t="s">
        <v>167</v>
      </c>
      <c r="G6455" s="42" t="s">
        <v>228</v>
      </c>
      <c r="H6455">
        <f t="shared" si="484"/>
        <v>2022</v>
      </c>
      <c r="I6455" s="2" t="s">
        <v>139</v>
      </c>
      <c r="J6455">
        <v>7</v>
      </c>
      <c r="N6455" s="40">
        <v>150.80939947780678</v>
      </c>
      <c r="O6455" s="33">
        <f t="shared" si="485"/>
        <v>150.80939947780678</v>
      </c>
      <c r="P6455" s="22">
        <f>IF(ISNUMBER(O6455),SUMIFS(O$1:$O6455,A$1:$A6455,A6455,H$1:$H6455,H6455,D$1:$D6455,D6455),"")</f>
        <v>150.80939947780678</v>
      </c>
      <c r="AK6455" s="34">
        <v>0.10589171974522293</v>
      </c>
      <c r="AL6455" s="34">
        <v>0</v>
      </c>
      <c r="AN6455" s="36">
        <v>0.89410828025477707</v>
      </c>
      <c r="AO6455" s="34">
        <v>0.232484076433121</v>
      </c>
      <c r="AP6455" s="34">
        <v>0.6616242038216561</v>
      </c>
      <c r="AS6455" s="36">
        <v>0</v>
      </c>
    </row>
    <row r="6456" spans="1:45" x14ac:dyDescent="0.3">
      <c r="A6456" s="4" t="s">
        <v>220</v>
      </c>
      <c r="B6456" t="s">
        <v>138</v>
      </c>
      <c r="C6456" s="28">
        <v>44639</v>
      </c>
      <c r="D6456">
        <v>1</v>
      </c>
      <c r="F6456" t="s">
        <v>167</v>
      </c>
      <c r="G6456" s="42" t="s">
        <v>228</v>
      </c>
      <c r="H6456">
        <f t="shared" si="484"/>
        <v>2022</v>
      </c>
      <c r="I6456" s="2" t="s">
        <v>139</v>
      </c>
      <c r="J6456">
        <v>8</v>
      </c>
      <c r="N6456" s="40">
        <v>193.58439797674296</v>
      </c>
      <c r="O6456" s="33">
        <f t="shared" si="485"/>
        <v>193.58439797674296</v>
      </c>
      <c r="P6456" s="22">
        <f>IF(ISNUMBER(O6456),SUMIFS(O$1:$O6456,A$1:$A6456,A6456,H$1:$H6456,H6456,D$1:$D6456,D6456),"")</f>
        <v>286.8076084807667</v>
      </c>
      <c r="AK6456" s="34">
        <v>0.14817367332873879</v>
      </c>
      <c r="AL6456" s="34">
        <v>0</v>
      </c>
      <c r="AN6456" s="36">
        <v>0.8111647139903515</v>
      </c>
      <c r="AO6456" s="34">
        <v>0.78152997932460377</v>
      </c>
      <c r="AP6456" s="34">
        <v>2.9634734665747762E-2</v>
      </c>
      <c r="AS6456" s="36">
        <v>4.0661612680909717E-2</v>
      </c>
    </row>
    <row r="6457" spans="1:45" x14ac:dyDescent="0.3">
      <c r="A6457" s="4" t="s">
        <v>220</v>
      </c>
      <c r="B6457" t="s">
        <v>138</v>
      </c>
      <c r="C6457" s="28">
        <v>44639</v>
      </c>
      <c r="D6457">
        <v>2</v>
      </c>
      <c r="F6457" t="s">
        <v>167</v>
      </c>
      <c r="G6457" s="42" t="s">
        <v>228</v>
      </c>
      <c r="H6457">
        <f t="shared" si="484"/>
        <v>2022</v>
      </c>
      <c r="I6457" s="2" t="s">
        <v>139</v>
      </c>
      <c r="J6457">
        <v>8</v>
      </c>
      <c r="N6457" s="40">
        <v>305.85286265203206</v>
      </c>
      <c r="O6457" s="33">
        <f t="shared" si="485"/>
        <v>305.85286265203206</v>
      </c>
      <c r="P6457" s="22">
        <f>IF(ISNUMBER(O6457),SUMIFS(O$1:$O6457,A$1:$A6457,A6457,H$1:$H6457,H6457,D$1:$D6457,D6457),"")</f>
        <v>423.50463460888875</v>
      </c>
      <c r="AK6457" s="34">
        <v>0.28368794326241131</v>
      </c>
      <c r="AL6457" s="34">
        <v>0</v>
      </c>
      <c r="AN6457" s="36">
        <v>0.71631205673758858</v>
      </c>
      <c r="AO6457" s="34">
        <v>0.71631205673758858</v>
      </c>
      <c r="AP6457" s="34">
        <v>0</v>
      </c>
      <c r="AS6457" s="36">
        <v>0</v>
      </c>
    </row>
    <row r="6458" spans="1:45" x14ac:dyDescent="0.3">
      <c r="A6458" s="4" t="s">
        <v>220</v>
      </c>
      <c r="B6458" t="s">
        <v>138</v>
      </c>
      <c r="C6458" s="28">
        <v>44639</v>
      </c>
      <c r="D6458">
        <v>3</v>
      </c>
      <c r="F6458" t="s">
        <v>167</v>
      </c>
      <c r="G6458" s="42" t="s">
        <v>228</v>
      </c>
      <c r="H6458">
        <f t="shared" si="484"/>
        <v>2022</v>
      </c>
      <c r="I6458" s="2" t="s">
        <v>139</v>
      </c>
      <c r="J6458">
        <v>8</v>
      </c>
      <c r="N6458" s="40">
        <v>302.93167360761527</v>
      </c>
      <c r="O6458" s="33">
        <f t="shared" si="485"/>
        <v>302.93167360761527</v>
      </c>
      <c r="P6458" s="22">
        <f>IF(ISNUMBER(O6458),SUMIFS(O$1:$O6458,A$1:$A6458,A6458,H$1:$H6458,H6458,D$1:$D6458,D6458),"")</f>
        <v>390.95273547685616</v>
      </c>
      <c r="AK6458" s="34">
        <v>0.35938759065269943</v>
      </c>
      <c r="AL6458" s="34">
        <v>0</v>
      </c>
      <c r="AN6458" s="36">
        <v>0.57695406929895254</v>
      </c>
      <c r="AO6458" s="34">
        <v>0.51007252215954879</v>
      </c>
      <c r="AP6458" s="34">
        <v>6.6881547139403696E-2</v>
      </c>
      <c r="AS6458" s="36">
        <v>6.3658340048348111E-2</v>
      </c>
    </row>
    <row r="6459" spans="1:45" x14ac:dyDescent="0.3">
      <c r="A6459" s="4" t="s">
        <v>220</v>
      </c>
      <c r="B6459" t="s">
        <v>138</v>
      </c>
      <c r="C6459" s="28">
        <v>44639</v>
      </c>
      <c r="D6459">
        <v>4</v>
      </c>
      <c r="F6459" t="s">
        <v>167</v>
      </c>
      <c r="G6459" s="42" t="s">
        <v>228</v>
      </c>
      <c r="H6459">
        <f t="shared" si="484"/>
        <v>2022</v>
      </c>
      <c r="I6459" s="2" t="s">
        <v>139</v>
      </c>
      <c r="J6459">
        <v>8</v>
      </c>
      <c r="N6459" s="40">
        <v>196.65714009848415</v>
      </c>
      <c r="O6459" s="33">
        <f t="shared" si="485"/>
        <v>196.65714009848415</v>
      </c>
      <c r="P6459" s="22">
        <f>IF(ISNUMBER(O6459),SUMIFS(O$1:$O6459,A$1:$A6459,A6459,H$1:$H6459,H6459,D$1:$D6459,D6459),"")</f>
        <v>312.74819970113322</v>
      </c>
      <c r="AK6459" s="34">
        <v>0.20379146919431276</v>
      </c>
      <c r="AL6459" s="34">
        <v>0</v>
      </c>
      <c r="AN6459" s="36">
        <v>0.63317535545023684</v>
      </c>
      <c r="AO6459" s="34">
        <v>0.63317535545023684</v>
      </c>
      <c r="AP6459" s="34">
        <v>0</v>
      </c>
      <c r="AS6459" s="36">
        <v>0.16303317535545023</v>
      </c>
    </row>
    <row r="6460" spans="1:45" x14ac:dyDescent="0.3">
      <c r="A6460" s="4" t="s">
        <v>220</v>
      </c>
      <c r="B6460" t="s">
        <v>138</v>
      </c>
      <c r="C6460" s="28">
        <v>44639</v>
      </c>
      <c r="D6460">
        <v>5</v>
      </c>
      <c r="F6460" t="s">
        <v>167</v>
      </c>
      <c r="G6460" s="42" t="s">
        <v>228</v>
      </c>
      <c r="H6460">
        <f t="shared" si="484"/>
        <v>2022</v>
      </c>
      <c r="I6460" s="2" t="s">
        <v>139</v>
      </c>
      <c r="J6460">
        <v>8</v>
      </c>
      <c r="N6460" s="40">
        <v>159.02138668506387</v>
      </c>
      <c r="O6460" s="33">
        <f t="shared" si="485"/>
        <v>159.02138668506387</v>
      </c>
      <c r="P6460" s="22">
        <f>IF(ISNUMBER(O6460),SUMIFS(O$1:$O6460,A$1:$A6460,A6460,H$1:$H6460,H6460,D$1:$D6460,D6460),"")</f>
        <v>309.83078616287065</v>
      </c>
      <c r="AK6460" s="34">
        <v>0.19481680071492405</v>
      </c>
      <c r="AL6460" s="34">
        <v>0</v>
      </c>
      <c r="AN6460" s="36">
        <v>0.70151921358355673</v>
      </c>
      <c r="AO6460" s="34">
        <v>0.70151921358355673</v>
      </c>
      <c r="AP6460" s="34">
        <v>0</v>
      </c>
      <c r="AS6460" s="36">
        <v>0.10366398570151922</v>
      </c>
    </row>
    <row r="6461" spans="1:45" x14ac:dyDescent="0.3">
      <c r="A6461" s="4" t="s">
        <v>220</v>
      </c>
      <c r="B6461" t="s">
        <v>138</v>
      </c>
      <c r="C6461" s="28">
        <v>44707</v>
      </c>
      <c r="D6461">
        <v>1</v>
      </c>
      <c r="F6461" t="s">
        <v>167</v>
      </c>
      <c r="G6461" s="42" t="s">
        <v>228</v>
      </c>
      <c r="H6461">
        <f t="shared" si="484"/>
        <v>2022</v>
      </c>
      <c r="I6461" s="2" t="s">
        <v>139</v>
      </c>
      <c r="J6461">
        <v>9</v>
      </c>
      <c r="N6461" s="40">
        <v>89.435222505552375</v>
      </c>
      <c r="O6461" s="33">
        <f t="shared" si="485"/>
        <v>89.435222505552375</v>
      </c>
      <c r="P6461" s="22">
        <f>IF(ISNUMBER(O6461),SUMIFS(O$1:$O6461,A$1:$A6461,A6461,H$1:$H6461,H6461,D$1:$D6461,D6461),"")</f>
        <v>376.24283098631906</v>
      </c>
      <c r="AK6461" s="34">
        <v>0.42688330871491881</v>
      </c>
      <c r="AL6461" s="34">
        <v>0</v>
      </c>
      <c r="AN6461" s="36">
        <v>0.57311669128508125</v>
      </c>
      <c r="AO6461" s="34">
        <v>0.57311669128508125</v>
      </c>
      <c r="AP6461" s="34">
        <v>0</v>
      </c>
      <c r="AS6461" s="36">
        <v>0</v>
      </c>
    </row>
    <row r="6462" spans="1:45" x14ac:dyDescent="0.3">
      <c r="A6462" s="4" t="s">
        <v>220</v>
      </c>
      <c r="B6462" t="s">
        <v>138</v>
      </c>
      <c r="C6462" s="28">
        <v>44707</v>
      </c>
      <c r="D6462">
        <v>2</v>
      </c>
      <c r="F6462" t="s">
        <v>167</v>
      </c>
      <c r="G6462" s="42" t="s">
        <v>228</v>
      </c>
      <c r="H6462">
        <f t="shared" si="484"/>
        <v>2022</v>
      </c>
      <c r="I6462" s="2" t="s">
        <v>139</v>
      </c>
      <c r="J6462">
        <v>9</v>
      </c>
      <c r="N6462" s="40">
        <v>98.765438267749317</v>
      </c>
      <c r="O6462" s="33">
        <f t="shared" si="485"/>
        <v>98.765438267749317</v>
      </c>
      <c r="P6462" s="22">
        <f>IF(ISNUMBER(O6462),SUMIFS(O$1:$O6462,A$1:$A6462,A6462,H$1:$H6462,H6462,D$1:$D6462,D6462),"")</f>
        <v>522.2700728766381</v>
      </c>
      <c r="AK6462" s="34">
        <v>0.52351916376306618</v>
      </c>
      <c r="AL6462" s="34">
        <v>0</v>
      </c>
      <c r="AN6462" s="36">
        <v>0.47648083623693377</v>
      </c>
      <c r="AO6462" s="34">
        <v>0.47648083623693377</v>
      </c>
      <c r="AP6462" s="34">
        <v>0</v>
      </c>
      <c r="AS6462" s="36">
        <v>0</v>
      </c>
    </row>
    <row r="6463" spans="1:45" x14ac:dyDescent="0.3">
      <c r="A6463" s="4" t="s">
        <v>220</v>
      </c>
      <c r="B6463" t="s">
        <v>138</v>
      </c>
      <c r="C6463" s="28">
        <v>44707</v>
      </c>
      <c r="D6463">
        <v>3</v>
      </c>
      <c r="F6463" t="s">
        <v>167</v>
      </c>
      <c r="G6463" s="42" t="s">
        <v>228</v>
      </c>
      <c r="H6463">
        <f t="shared" ref="H6463:H6526" si="486">YEAR(C6463)</f>
        <v>2022</v>
      </c>
      <c r="I6463" s="2" t="s">
        <v>139</v>
      </c>
      <c r="J6463">
        <v>9</v>
      </c>
      <c r="N6463" s="40">
        <v>127.63781309974904</v>
      </c>
      <c r="O6463" s="33">
        <f t="shared" si="485"/>
        <v>127.63781309974904</v>
      </c>
      <c r="P6463" s="22">
        <f>IF(ISNUMBER(O6463),SUMIFS(O$1:$O6463,A$1:$A6463,A6463,H$1:$H6463,H6463,D$1:$D6463,D6463),"")</f>
        <v>518.59054857660522</v>
      </c>
      <c r="AK6463" s="34"/>
      <c r="AL6463" s="34"/>
      <c r="AN6463" s="36"/>
      <c r="AO6463" s="34"/>
      <c r="AP6463" s="34"/>
      <c r="AS6463" s="36"/>
    </row>
    <row r="6464" spans="1:45" x14ac:dyDescent="0.3">
      <c r="A6464" s="4" t="s">
        <v>220</v>
      </c>
      <c r="B6464" t="s">
        <v>138</v>
      </c>
      <c r="C6464" s="28">
        <v>44707</v>
      </c>
      <c r="D6464">
        <v>4</v>
      </c>
      <c r="F6464" t="s">
        <v>167</v>
      </c>
      <c r="G6464" s="42" t="s">
        <v>228</v>
      </c>
      <c r="H6464">
        <f t="shared" si="486"/>
        <v>2022</v>
      </c>
      <c r="I6464" s="2" t="s">
        <v>139</v>
      </c>
      <c r="J6464">
        <v>9</v>
      </c>
      <c r="N6464" s="40">
        <v>87.285072483905338</v>
      </c>
      <c r="O6464" s="33">
        <f t="shared" si="485"/>
        <v>87.285072483905338</v>
      </c>
      <c r="P6464" s="22">
        <f>IF(ISNUMBER(O6464),SUMIFS(O$1:$O6464,A$1:$A6464,A6464,H$1:$H6464,H6464,D$1:$D6464,D6464),"")</f>
        <v>400.03327218503853</v>
      </c>
      <c r="AK6464" s="34">
        <v>0.45571245186136072</v>
      </c>
      <c r="AL6464" s="34">
        <v>0</v>
      </c>
      <c r="AN6464" s="36">
        <v>0.48267008985879334</v>
      </c>
      <c r="AO6464" s="34">
        <v>0.48267008985879334</v>
      </c>
      <c r="AP6464" s="34">
        <v>0</v>
      </c>
      <c r="AS6464" s="36">
        <v>6.1617458279845959E-2</v>
      </c>
    </row>
    <row r="6465" spans="1:45" x14ac:dyDescent="0.3">
      <c r="A6465" s="4" t="s">
        <v>220</v>
      </c>
      <c r="B6465" t="s">
        <v>138</v>
      </c>
      <c r="C6465" s="28">
        <v>44707</v>
      </c>
      <c r="D6465">
        <v>5</v>
      </c>
      <c r="F6465" t="s">
        <v>167</v>
      </c>
      <c r="G6465" s="42" t="s">
        <v>228</v>
      </c>
      <c r="H6465">
        <f t="shared" si="486"/>
        <v>2022</v>
      </c>
      <c r="I6465" s="2" t="s">
        <v>139</v>
      </c>
      <c r="J6465">
        <v>9</v>
      </c>
      <c r="N6465" s="40">
        <v>87.297703081232498</v>
      </c>
      <c r="O6465" s="33">
        <f t="shared" si="485"/>
        <v>87.297703081232498</v>
      </c>
      <c r="P6465" s="22">
        <f>IF(ISNUMBER(O6465),SUMIFS(O$1:$O6465,A$1:$A6465,A6465,H$1:$H6465,H6465,D$1:$D6465,D6465),"")</f>
        <v>397.12848924410315</v>
      </c>
      <c r="AK6465" s="34">
        <v>0.49960536700868191</v>
      </c>
      <c r="AL6465" s="34">
        <v>0</v>
      </c>
      <c r="AN6465" s="36">
        <v>0.50039463299131803</v>
      </c>
      <c r="AO6465" s="34">
        <v>0.50039463299131803</v>
      </c>
      <c r="AP6465" s="34">
        <v>0</v>
      </c>
      <c r="AS6465" s="36">
        <v>0</v>
      </c>
    </row>
    <row r="6466" spans="1:45" x14ac:dyDescent="0.3">
      <c r="A6466" s="4" t="s">
        <v>220</v>
      </c>
      <c r="B6466" t="s">
        <v>138</v>
      </c>
      <c r="C6466" s="28">
        <v>44782</v>
      </c>
      <c r="D6466">
        <v>1</v>
      </c>
      <c r="F6466" t="s">
        <v>167</v>
      </c>
      <c r="G6466" s="42" t="s">
        <v>228</v>
      </c>
      <c r="H6466">
        <f t="shared" si="486"/>
        <v>2022</v>
      </c>
      <c r="I6466" s="2" t="s">
        <v>139</v>
      </c>
      <c r="J6466">
        <v>10</v>
      </c>
      <c r="N6466" s="40">
        <v>110.6898110478257</v>
      </c>
      <c r="O6466" s="33">
        <f t="shared" si="485"/>
        <v>110.6898110478257</v>
      </c>
      <c r="P6466" s="22">
        <f>IF(ISNUMBER(O6466),SUMIFS(O$1:$O6466,A$1:$A6466,A6466,H$1:$H6466,H6466,D$1:$D6466,D6466),"")</f>
        <v>486.93264203414475</v>
      </c>
      <c r="AK6466" s="34">
        <v>0.46609841146842307</v>
      </c>
      <c r="AL6466" s="34">
        <v>0</v>
      </c>
      <c r="AN6466" s="36">
        <v>0.53390158853157688</v>
      </c>
      <c r="AO6466" s="34">
        <v>0.53390158853157688</v>
      </c>
      <c r="AP6466" s="34">
        <v>0</v>
      </c>
      <c r="AS6466" s="36">
        <v>0</v>
      </c>
    </row>
    <row r="6467" spans="1:45" x14ac:dyDescent="0.3">
      <c r="A6467" s="4" t="s">
        <v>220</v>
      </c>
      <c r="B6467" t="s">
        <v>138</v>
      </c>
      <c r="C6467" s="28">
        <v>44782</v>
      </c>
      <c r="D6467">
        <v>2</v>
      </c>
      <c r="F6467" t="s">
        <v>167</v>
      </c>
      <c r="G6467" s="42" t="s">
        <v>228</v>
      </c>
      <c r="H6467">
        <f t="shared" si="486"/>
        <v>2022</v>
      </c>
      <c r="I6467" s="2" t="s">
        <v>139</v>
      </c>
      <c r="J6467">
        <v>10</v>
      </c>
      <c r="N6467" s="40">
        <v>90.918545689934177</v>
      </c>
      <c r="O6467" s="33">
        <f t="shared" si="485"/>
        <v>90.918545689934177</v>
      </c>
      <c r="P6467" s="22">
        <f>IF(ISNUMBER(O6467),SUMIFS(O$1:$O6467,A$1:$A6467,A6467,H$1:$H6467,H6467,D$1:$D6467,D6467),"")</f>
        <v>613.18861856657225</v>
      </c>
      <c r="AK6467" s="34">
        <v>0.45997157745144479</v>
      </c>
      <c r="AL6467" s="34">
        <v>0</v>
      </c>
      <c r="AN6467" s="36">
        <v>0.53102794883941251</v>
      </c>
      <c r="AO6467" s="34">
        <v>0.53102794883941251</v>
      </c>
      <c r="AP6467" s="34">
        <v>0</v>
      </c>
      <c r="AS6467" s="36">
        <v>9.0004737091425851E-3</v>
      </c>
    </row>
    <row r="6468" spans="1:45" x14ac:dyDescent="0.3">
      <c r="A6468" s="4" t="s">
        <v>220</v>
      </c>
      <c r="B6468" t="s">
        <v>138</v>
      </c>
      <c r="C6468" s="28">
        <v>44782</v>
      </c>
      <c r="D6468">
        <v>3</v>
      </c>
      <c r="F6468" t="s">
        <v>167</v>
      </c>
      <c r="G6468" s="42" t="s">
        <v>228</v>
      </c>
      <c r="H6468">
        <f t="shared" si="486"/>
        <v>2022</v>
      </c>
      <c r="I6468" s="2" t="s">
        <v>139</v>
      </c>
      <c r="J6468">
        <v>10</v>
      </c>
      <c r="N6468" s="40">
        <v>71.882837528604114</v>
      </c>
      <c r="O6468" s="33">
        <f t="shared" si="485"/>
        <v>71.882837528604114</v>
      </c>
      <c r="P6468" s="22">
        <f>IF(ISNUMBER(O6468),SUMIFS(O$1:$O6468,A$1:$A6468,A6468,H$1:$H6468,H6468,D$1:$D6468,D6468),"")</f>
        <v>590.47338610520933</v>
      </c>
      <c r="AK6468" s="34">
        <v>0.4854227405247814</v>
      </c>
      <c r="AL6468" s="34">
        <v>0</v>
      </c>
      <c r="AN6468" s="36">
        <v>0.4934402332361516</v>
      </c>
      <c r="AO6468" s="34">
        <v>0.4934402332361516</v>
      </c>
      <c r="AP6468" s="34">
        <v>0</v>
      </c>
      <c r="AS6468" s="36">
        <v>2.1137026239067054E-2</v>
      </c>
    </row>
    <row r="6469" spans="1:45" x14ac:dyDescent="0.3">
      <c r="A6469" s="4" t="s">
        <v>220</v>
      </c>
      <c r="B6469" t="s">
        <v>138</v>
      </c>
      <c r="C6469" s="28">
        <v>44782</v>
      </c>
      <c r="D6469">
        <v>4</v>
      </c>
      <c r="F6469" t="s">
        <v>167</v>
      </c>
      <c r="G6469" s="42" t="s">
        <v>228</v>
      </c>
      <c r="H6469">
        <f t="shared" si="486"/>
        <v>2022</v>
      </c>
      <c r="I6469" s="2" t="s">
        <v>139</v>
      </c>
      <c r="J6469">
        <v>10</v>
      </c>
      <c r="N6469" s="40">
        <v>92.648896734333633</v>
      </c>
      <c r="O6469" s="33">
        <f t="shared" si="485"/>
        <v>92.648896734333633</v>
      </c>
      <c r="P6469" s="22">
        <f>IF(ISNUMBER(O6469),SUMIFS(O$1:$O6469,A$1:$A6469,A6469,H$1:$H6469,H6469,D$1:$D6469,D6469),"")</f>
        <v>492.68216891937215</v>
      </c>
      <c r="AK6469" s="34">
        <v>0.51076320939334641</v>
      </c>
      <c r="AL6469" s="34">
        <v>0</v>
      </c>
      <c r="AN6469" s="36">
        <v>0.48923679060665359</v>
      </c>
      <c r="AO6469" s="34">
        <v>0.48923679060665359</v>
      </c>
      <c r="AP6469" s="34">
        <v>0</v>
      </c>
      <c r="AS6469" s="36">
        <v>0</v>
      </c>
    </row>
    <row r="6470" spans="1:45" x14ac:dyDescent="0.3">
      <c r="A6470" s="4" t="s">
        <v>220</v>
      </c>
      <c r="B6470" t="s">
        <v>138</v>
      </c>
      <c r="C6470" s="28">
        <v>44782</v>
      </c>
      <c r="D6470">
        <v>5</v>
      </c>
      <c r="F6470" t="s">
        <v>167</v>
      </c>
      <c r="G6470" s="42" t="s">
        <v>228</v>
      </c>
      <c r="H6470">
        <f t="shared" si="486"/>
        <v>2022</v>
      </c>
      <c r="I6470" s="2" t="s">
        <v>139</v>
      </c>
      <c r="J6470">
        <v>10</v>
      </c>
      <c r="N6470" s="40">
        <v>121.74569643579484</v>
      </c>
      <c r="O6470" s="33">
        <f t="shared" si="485"/>
        <v>121.74569643579484</v>
      </c>
      <c r="P6470" s="22">
        <f>IF(ISNUMBER(O6470),SUMIFS(O$1:$O6470,A$1:$A6470,A6470,H$1:$H6470,H6470,D$1:$D6470,D6470),"")</f>
        <v>518.87418567989801</v>
      </c>
      <c r="AK6470" s="34">
        <v>0.52924634420697414</v>
      </c>
      <c r="AL6470" s="34">
        <v>0</v>
      </c>
      <c r="AN6470" s="36">
        <v>0.47019122609673786</v>
      </c>
      <c r="AO6470" s="34">
        <v>0.47019122609673786</v>
      </c>
      <c r="AP6470" s="34">
        <v>0</v>
      </c>
      <c r="AS6470" s="36">
        <v>5.6242969628796395E-4</v>
      </c>
    </row>
    <row r="6471" spans="1:45" x14ac:dyDescent="0.3">
      <c r="A6471" s="4" t="s">
        <v>220</v>
      </c>
      <c r="B6471" t="s">
        <v>138</v>
      </c>
      <c r="C6471" s="28">
        <v>44844</v>
      </c>
      <c r="D6471">
        <v>1</v>
      </c>
      <c r="F6471" t="s">
        <v>167</v>
      </c>
      <c r="G6471" s="42" t="s">
        <v>228</v>
      </c>
      <c r="H6471">
        <f t="shared" si="486"/>
        <v>2022</v>
      </c>
      <c r="I6471" s="2" t="s">
        <v>139</v>
      </c>
      <c r="J6471">
        <v>11</v>
      </c>
      <c r="N6471" s="40">
        <v>30.254241712346648</v>
      </c>
      <c r="O6471" s="33">
        <f t="shared" si="485"/>
        <v>30.254241712346648</v>
      </c>
      <c r="P6471" s="22">
        <f>IF(ISNUMBER(O6471),SUMIFS(O$1:$O6471,A$1:$A6471,A6471,H$1:$H6471,H6471,D$1:$D6471,D6471),"")</f>
        <v>517.18688374649139</v>
      </c>
      <c r="AK6471" s="34">
        <v>0.16935483870967744</v>
      </c>
      <c r="AL6471" s="34">
        <v>0</v>
      </c>
      <c r="AN6471" s="36">
        <v>0.83064516129032251</v>
      </c>
      <c r="AO6471" s="34">
        <v>0.83064516129032251</v>
      </c>
      <c r="AP6471" s="34">
        <v>0</v>
      </c>
      <c r="AS6471" s="36">
        <v>0</v>
      </c>
    </row>
    <row r="6472" spans="1:45" x14ac:dyDescent="0.3">
      <c r="A6472" s="4" t="s">
        <v>220</v>
      </c>
      <c r="B6472" t="s">
        <v>138</v>
      </c>
      <c r="C6472" s="28">
        <v>44844</v>
      </c>
      <c r="D6472">
        <v>2</v>
      </c>
      <c r="F6472" t="s">
        <v>167</v>
      </c>
      <c r="G6472" s="42" t="s">
        <v>228</v>
      </c>
      <c r="H6472">
        <f t="shared" si="486"/>
        <v>2022</v>
      </c>
      <c r="I6472" s="2" t="s">
        <v>139</v>
      </c>
      <c r="J6472">
        <v>11</v>
      </c>
      <c r="N6472" s="40">
        <v>47.327039312652978</v>
      </c>
      <c r="O6472" s="33">
        <f t="shared" si="485"/>
        <v>47.327039312652978</v>
      </c>
      <c r="P6472" s="22">
        <f>IF(ISNUMBER(O6472),SUMIFS(O$1:$O6472,A$1:$A6472,A6472,H$1:$H6472,H6472,D$1:$D6472,D6472),"")</f>
        <v>660.51565787922527</v>
      </c>
      <c r="AK6472" s="34">
        <v>0.48333333333333334</v>
      </c>
      <c r="AL6472" s="34">
        <v>0</v>
      </c>
      <c r="AN6472" s="36">
        <v>0.51666666666666672</v>
      </c>
      <c r="AO6472" s="34">
        <v>0.51666666666666672</v>
      </c>
      <c r="AP6472" s="34">
        <v>0</v>
      </c>
      <c r="AS6472" s="36">
        <v>0</v>
      </c>
    </row>
    <row r="6473" spans="1:45" x14ac:dyDescent="0.3">
      <c r="A6473" s="4" t="s">
        <v>220</v>
      </c>
      <c r="B6473" t="s">
        <v>138</v>
      </c>
      <c r="C6473" s="28">
        <v>44844</v>
      </c>
      <c r="D6473">
        <v>3</v>
      </c>
      <c r="F6473" t="s">
        <v>167</v>
      </c>
      <c r="G6473" s="42" t="s">
        <v>228</v>
      </c>
      <c r="H6473">
        <f t="shared" si="486"/>
        <v>2022</v>
      </c>
      <c r="I6473" s="2" t="s">
        <v>139</v>
      </c>
      <c r="J6473">
        <v>11</v>
      </c>
      <c r="N6473" s="40">
        <v>37.114158976189266</v>
      </c>
      <c r="O6473" s="33">
        <f t="shared" si="485"/>
        <v>37.114158976189266</v>
      </c>
      <c r="P6473" s="22">
        <f>IF(ISNUMBER(O6473),SUMIFS(O$1:$O6473,A$1:$A6473,A6473,H$1:$H6473,H6473,D$1:$D6473,D6473),"")</f>
        <v>627.58754508139862</v>
      </c>
      <c r="AK6473" s="34">
        <v>0.27659574468085107</v>
      </c>
      <c r="AL6473" s="34">
        <v>0</v>
      </c>
      <c r="AN6473" s="36">
        <v>0.72340425531914887</v>
      </c>
      <c r="AO6473" s="34">
        <v>0.72340425531914887</v>
      </c>
      <c r="AP6473" s="34">
        <v>0</v>
      </c>
      <c r="AS6473" s="36">
        <v>0</v>
      </c>
    </row>
    <row r="6474" spans="1:45" x14ac:dyDescent="0.3">
      <c r="A6474" s="4" t="s">
        <v>220</v>
      </c>
      <c r="B6474" t="s">
        <v>138</v>
      </c>
      <c r="C6474" s="28">
        <v>44844</v>
      </c>
      <c r="D6474">
        <v>4</v>
      </c>
      <c r="F6474" t="s">
        <v>167</v>
      </c>
      <c r="G6474" s="42" t="s">
        <v>228</v>
      </c>
      <c r="H6474">
        <f t="shared" si="486"/>
        <v>2022</v>
      </c>
      <c r="I6474" s="2" t="s">
        <v>139</v>
      </c>
      <c r="J6474">
        <v>11</v>
      </c>
      <c r="N6474" s="40">
        <v>33.577871561498959</v>
      </c>
      <c r="O6474" s="33">
        <f t="shared" si="485"/>
        <v>33.577871561498959</v>
      </c>
      <c r="P6474" s="22">
        <f>IF(ISNUMBER(O6474),SUMIFS(O$1:$O6474,A$1:$A6474,A6474,H$1:$H6474,H6474,D$1:$D6474,D6474),"")</f>
        <v>526.26004048087111</v>
      </c>
      <c r="AK6474" s="34">
        <v>0.41666666666666663</v>
      </c>
      <c r="AL6474" s="34">
        <v>0</v>
      </c>
      <c r="AN6474" s="36">
        <v>0.58333333333333326</v>
      </c>
      <c r="AO6474" s="34">
        <v>0.58333333333333326</v>
      </c>
      <c r="AP6474" s="34">
        <v>0</v>
      </c>
      <c r="AS6474" s="36">
        <v>0</v>
      </c>
    </row>
    <row r="6475" spans="1:45" x14ac:dyDescent="0.3">
      <c r="A6475" s="4" t="s">
        <v>220</v>
      </c>
      <c r="B6475" t="s">
        <v>138</v>
      </c>
      <c r="C6475" s="28">
        <v>44844</v>
      </c>
      <c r="D6475">
        <v>5</v>
      </c>
      <c r="F6475" t="s">
        <v>167</v>
      </c>
      <c r="G6475" s="42" t="s">
        <v>228</v>
      </c>
      <c r="H6475">
        <f t="shared" si="486"/>
        <v>2022</v>
      </c>
      <c r="I6475" s="2" t="s">
        <v>139</v>
      </c>
      <c r="J6475">
        <v>11</v>
      </c>
      <c r="N6475" s="40">
        <v>79.628081123244925</v>
      </c>
      <c r="O6475" s="33">
        <f t="shared" si="485"/>
        <v>79.628081123244925</v>
      </c>
      <c r="P6475" s="22">
        <f>IF(ISNUMBER(O6475),SUMIFS(O$1:$O6475,A$1:$A6475,A6475,H$1:$H6475,H6475,D$1:$D6475,D6475),"")</f>
        <v>598.5022668031429</v>
      </c>
      <c r="AK6475" s="34">
        <v>0.73</v>
      </c>
      <c r="AL6475" s="34">
        <v>0</v>
      </c>
      <c r="AN6475" s="36">
        <v>0.27</v>
      </c>
      <c r="AO6475" s="34">
        <v>0.27</v>
      </c>
      <c r="AP6475" s="34">
        <v>0</v>
      </c>
      <c r="AS6475" s="36">
        <v>0</v>
      </c>
    </row>
    <row r="6476" spans="1:45" x14ac:dyDescent="0.3">
      <c r="A6476" s="4" t="s">
        <v>220</v>
      </c>
      <c r="B6476" t="s">
        <v>138</v>
      </c>
      <c r="C6476" s="28">
        <v>44898</v>
      </c>
      <c r="D6476">
        <v>1</v>
      </c>
      <c r="F6476" t="s">
        <v>167</v>
      </c>
      <c r="G6476" s="42" t="s">
        <v>228</v>
      </c>
      <c r="H6476">
        <f t="shared" si="486"/>
        <v>2022</v>
      </c>
      <c r="I6476" s="2" t="s">
        <v>139</v>
      </c>
      <c r="J6476">
        <v>12</v>
      </c>
      <c r="N6476" s="40">
        <v>73.37754694366761</v>
      </c>
      <c r="O6476" s="33">
        <f t="shared" si="485"/>
        <v>73.37754694366761</v>
      </c>
      <c r="P6476" s="22">
        <f>IF(ISNUMBER(O6476),SUMIFS(O$1:$O6476,A$1:$A6476,A6476,H$1:$H6476,H6476,D$1:$D6476,D6476),"")</f>
        <v>590.56443069015904</v>
      </c>
      <c r="AK6476" s="34">
        <v>0.37078651685393255</v>
      </c>
      <c r="AL6476" s="34">
        <v>0</v>
      </c>
      <c r="AN6476" s="36">
        <v>0.6292134831460674</v>
      </c>
      <c r="AO6476" s="34">
        <v>0.34831460674157305</v>
      </c>
      <c r="AP6476" s="34">
        <v>0.28089887640449435</v>
      </c>
      <c r="AS6476" s="36">
        <v>0</v>
      </c>
    </row>
    <row r="6477" spans="1:45" x14ac:dyDescent="0.3">
      <c r="A6477" s="4" t="s">
        <v>220</v>
      </c>
      <c r="B6477" t="s">
        <v>138</v>
      </c>
      <c r="C6477" s="28">
        <v>44898</v>
      </c>
      <c r="D6477">
        <v>2</v>
      </c>
      <c r="F6477" t="s">
        <v>167</v>
      </c>
      <c r="G6477" s="42" t="s">
        <v>228</v>
      </c>
      <c r="H6477">
        <f t="shared" si="486"/>
        <v>2022</v>
      </c>
      <c r="I6477" s="2" t="s">
        <v>139</v>
      </c>
      <c r="J6477">
        <v>12</v>
      </c>
      <c r="N6477" s="40">
        <v>107.44675245718918</v>
      </c>
      <c r="O6477" s="33">
        <f t="shared" si="485"/>
        <v>107.44675245718918</v>
      </c>
      <c r="P6477" s="22">
        <f>IF(ISNUMBER(O6477),SUMIFS(O$1:$O6477,A$1:$A6477,A6477,H$1:$H6477,H6477,D$1:$D6477,D6477),"")</f>
        <v>767.96241033641445</v>
      </c>
      <c r="AK6477" s="34">
        <v>0.39759036144578308</v>
      </c>
      <c r="AL6477" s="34">
        <v>0</v>
      </c>
      <c r="AN6477" s="36">
        <v>0.60240963855421681</v>
      </c>
      <c r="AO6477" s="34">
        <v>0.33734939759036142</v>
      </c>
      <c r="AP6477" s="34">
        <v>0.26506024096385544</v>
      </c>
      <c r="AS6477" s="36">
        <v>0</v>
      </c>
    </row>
    <row r="6478" spans="1:45" x14ac:dyDescent="0.3">
      <c r="A6478" s="4" t="s">
        <v>220</v>
      </c>
      <c r="B6478" t="s">
        <v>138</v>
      </c>
      <c r="C6478" s="28">
        <v>44898</v>
      </c>
      <c r="D6478">
        <v>3</v>
      </c>
      <c r="F6478" t="s">
        <v>167</v>
      </c>
      <c r="G6478" s="42" t="s">
        <v>228</v>
      </c>
      <c r="H6478">
        <f t="shared" si="486"/>
        <v>2022</v>
      </c>
      <c r="I6478" s="2" t="s">
        <v>139</v>
      </c>
      <c r="J6478">
        <v>12</v>
      </c>
      <c r="N6478" s="40">
        <v>94.175288671855128</v>
      </c>
      <c r="O6478" s="33">
        <f t="shared" si="485"/>
        <v>94.175288671855128</v>
      </c>
      <c r="P6478" s="22">
        <f>IF(ISNUMBER(O6478),SUMIFS(O$1:$O6478,A$1:$A6478,A6478,H$1:$H6478,H6478,D$1:$D6478,D6478),"")</f>
        <v>721.76283375325374</v>
      </c>
      <c r="AK6478" s="34">
        <v>0.21698113207547168</v>
      </c>
      <c r="AL6478" s="34">
        <v>0</v>
      </c>
      <c r="AN6478" s="36">
        <v>0.78301886792452835</v>
      </c>
      <c r="AO6478" s="34">
        <v>0.49056603773584911</v>
      </c>
      <c r="AP6478" s="34">
        <v>0.29245283018867924</v>
      </c>
      <c r="AS6478" s="36">
        <v>0</v>
      </c>
    </row>
    <row r="6479" spans="1:45" x14ac:dyDescent="0.3">
      <c r="A6479" s="4" t="s">
        <v>220</v>
      </c>
      <c r="B6479" t="s">
        <v>138</v>
      </c>
      <c r="C6479" s="28">
        <v>44898</v>
      </c>
      <c r="D6479">
        <v>4</v>
      </c>
      <c r="F6479" t="s">
        <v>167</v>
      </c>
      <c r="G6479" s="42" t="s">
        <v>228</v>
      </c>
      <c r="H6479">
        <f t="shared" si="486"/>
        <v>2022</v>
      </c>
      <c r="I6479" s="2" t="s">
        <v>139</v>
      </c>
      <c r="J6479">
        <v>12</v>
      </c>
      <c r="N6479" s="40">
        <v>78.713835376532387</v>
      </c>
      <c r="O6479" s="33">
        <f t="shared" si="485"/>
        <v>78.713835376532387</v>
      </c>
      <c r="P6479" s="22">
        <f>IF(ISNUMBER(O6479),SUMIFS(O$1:$O6479,A$1:$A6479,A6479,H$1:$H6479,H6479,D$1:$D6479,D6479),"")</f>
        <v>604.97387585740353</v>
      </c>
      <c r="AK6479" s="34">
        <v>0.48888888888888887</v>
      </c>
      <c r="AL6479" s="34">
        <v>0</v>
      </c>
      <c r="AN6479" s="36">
        <v>0.51111111111111107</v>
      </c>
      <c r="AO6479" s="34">
        <v>0.32592592592592595</v>
      </c>
      <c r="AP6479" s="34">
        <v>0.18518518518518517</v>
      </c>
      <c r="AS6479" s="36">
        <v>0</v>
      </c>
    </row>
    <row r="6480" spans="1:45" x14ac:dyDescent="0.3">
      <c r="A6480" s="4" t="s">
        <v>220</v>
      </c>
      <c r="B6480" t="s">
        <v>138</v>
      </c>
      <c r="C6480" s="28">
        <v>44898</v>
      </c>
      <c r="D6480">
        <v>5</v>
      </c>
      <c r="F6480" t="s">
        <v>167</v>
      </c>
      <c r="G6480" s="42" t="s">
        <v>228</v>
      </c>
      <c r="H6480">
        <f t="shared" si="486"/>
        <v>2022</v>
      </c>
      <c r="I6480" s="2" t="s">
        <v>139</v>
      </c>
      <c r="J6480">
        <v>12</v>
      </c>
      <c r="N6480" s="40">
        <v>83.7720207253886</v>
      </c>
      <c r="O6480" s="33">
        <f t="shared" si="485"/>
        <v>83.7720207253886</v>
      </c>
      <c r="P6480" s="22">
        <f>IF(ISNUMBER(O6480),SUMIFS(O$1:$O6480,A$1:$A6480,A6480,H$1:$H6480,H6480,D$1:$D6480,D6480),"")</f>
        <v>682.27428752853154</v>
      </c>
      <c r="AK6480" s="34">
        <v>0.48360655737704916</v>
      </c>
      <c r="AL6480" s="34">
        <v>0</v>
      </c>
      <c r="AN6480" s="36">
        <v>0.45081967213114749</v>
      </c>
      <c r="AO6480" s="34">
        <v>0.1967213114754098</v>
      </c>
      <c r="AP6480" s="34">
        <v>0.25409836065573771</v>
      </c>
      <c r="AS6480" s="36">
        <v>6.5573770491803282E-2</v>
      </c>
    </row>
    <row r="6481" spans="1:45" x14ac:dyDescent="0.3">
      <c r="A6481" s="4" t="s">
        <v>220</v>
      </c>
      <c r="B6481" t="s">
        <v>138</v>
      </c>
      <c r="C6481" s="28">
        <v>44964</v>
      </c>
      <c r="D6481">
        <v>1</v>
      </c>
      <c r="F6481" t="s">
        <v>167</v>
      </c>
      <c r="G6481" s="42" t="s">
        <v>228</v>
      </c>
      <c r="H6481">
        <f t="shared" si="486"/>
        <v>2023</v>
      </c>
      <c r="I6481" s="2" t="s">
        <v>139</v>
      </c>
      <c r="J6481">
        <v>13</v>
      </c>
      <c r="N6481" s="40">
        <v>202.58192855475136</v>
      </c>
      <c r="O6481" s="33">
        <f t="shared" si="485"/>
        <v>202.58192855475136</v>
      </c>
      <c r="P6481" s="22">
        <f>IF(ISNUMBER(O6481),SUMIFS(O$1:$O6481,A$1:$A6481,A6481,H$1:$H6481,H6481,D$1:$D6481,D6481),"")</f>
        <v>202.58192855475136</v>
      </c>
      <c r="AK6481" s="34">
        <v>0</v>
      </c>
      <c r="AL6481" s="34">
        <v>0</v>
      </c>
      <c r="AN6481" s="36">
        <v>0.53030303030303039</v>
      </c>
      <c r="AO6481" s="34">
        <v>0.31439393939393945</v>
      </c>
      <c r="AP6481" s="34">
        <v>0.21590909090909094</v>
      </c>
      <c r="AS6481" s="36">
        <v>0.46969696969696972</v>
      </c>
    </row>
    <row r="6482" spans="1:45" x14ac:dyDescent="0.3">
      <c r="A6482" s="4" t="s">
        <v>220</v>
      </c>
      <c r="B6482" t="s">
        <v>138</v>
      </c>
      <c r="C6482" s="28">
        <v>44964</v>
      </c>
      <c r="D6482">
        <v>2</v>
      </c>
      <c r="F6482" t="s">
        <v>167</v>
      </c>
      <c r="G6482" s="42" t="s">
        <v>228</v>
      </c>
      <c r="H6482">
        <f t="shared" si="486"/>
        <v>2023</v>
      </c>
      <c r="I6482" s="2" t="s">
        <v>139</v>
      </c>
      <c r="J6482">
        <v>13</v>
      </c>
      <c r="N6482" s="40">
        <v>178.89388178361563</v>
      </c>
      <c r="O6482" s="33">
        <f t="shared" si="485"/>
        <v>178.89388178361563</v>
      </c>
      <c r="P6482" s="22">
        <f>IF(ISNUMBER(O6482),SUMIFS(O$1:$O6482,A$1:$A6482,A6482,H$1:$H6482,H6482,D$1:$D6482,D6482),"")</f>
        <v>178.89388178361563</v>
      </c>
      <c r="AK6482" s="34">
        <v>5.128205128205128E-2</v>
      </c>
      <c r="AL6482" s="34">
        <v>0</v>
      </c>
      <c r="AN6482" s="36">
        <v>0.82564102564102559</v>
      </c>
      <c r="AO6482" s="34">
        <v>0.43076923076923079</v>
      </c>
      <c r="AP6482" s="34">
        <v>0.39487179487179486</v>
      </c>
      <c r="AS6482" s="36">
        <v>0.12307692307692307</v>
      </c>
    </row>
    <row r="6483" spans="1:45" x14ac:dyDescent="0.3">
      <c r="A6483" s="4" t="s">
        <v>220</v>
      </c>
      <c r="B6483" t="s">
        <v>138</v>
      </c>
      <c r="C6483" s="28">
        <v>44964</v>
      </c>
      <c r="D6483">
        <v>3</v>
      </c>
      <c r="F6483" t="s">
        <v>167</v>
      </c>
      <c r="G6483" s="42" t="s">
        <v>228</v>
      </c>
      <c r="H6483">
        <f t="shared" si="486"/>
        <v>2023</v>
      </c>
      <c r="I6483" s="2" t="s">
        <v>139</v>
      </c>
      <c r="J6483">
        <v>13</v>
      </c>
      <c r="N6483" s="40">
        <v>185.01967997057199</v>
      </c>
      <c r="O6483" s="33">
        <f t="shared" si="485"/>
        <v>185.01967997057199</v>
      </c>
      <c r="P6483" s="22">
        <f>IF(ISNUMBER(O6483),SUMIFS(O$1:$O6483,A$1:$A6483,A6483,H$1:$H6483,H6483,D$1:$D6483,D6483),"")</f>
        <v>185.01967997057199</v>
      </c>
      <c r="AK6483" s="34">
        <v>0</v>
      </c>
      <c r="AL6483" s="34">
        <v>0.30952380952380953</v>
      </c>
      <c r="AN6483" s="36">
        <v>0.58333333333333337</v>
      </c>
      <c r="AO6483" s="34">
        <v>0.28968253968253971</v>
      </c>
      <c r="AP6483" s="34">
        <v>0.29365079365079366</v>
      </c>
      <c r="AS6483" s="36">
        <v>0.10714285714285715</v>
      </c>
    </row>
    <row r="6484" spans="1:45" x14ac:dyDescent="0.3">
      <c r="A6484" s="4" t="s">
        <v>220</v>
      </c>
      <c r="B6484" t="s">
        <v>138</v>
      </c>
      <c r="C6484" s="28">
        <v>44964</v>
      </c>
      <c r="D6484">
        <v>4</v>
      </c>
      <c r="F6484" t="s">
        <v>167</v>
      </c>
      <c r="G6484" s="42" t="s">
        <v>228</v>
      </c>
      <c r="H6484">
        <f t="shared" si="486"/>
        <v>2023</v>
      </c>
      <c r="I6484" s="2" t="s">
        <v>139</v>
      </c>
      <c r="J6484">
        <v>13</v>
      </c>
      <c r="N6484" s="40">
        <v>177.10648619803035</v>
      </c>
      <c r="O6484" s="33">
        <f t="shared" si="485"/>
        <v>177.10648619803035</v>
      </c>
      <c r="P6484" s="22">
        <f>IF(ISNUMBER(O6484),SUMIFS(O$1:$O6484,A$1:$A6484,A6484,H$1:$H6484,H6484,D$1:$D6484,D6484),"")</f>
        <v>177.10648619803035</v>
      </c>
      <c r="AK6484" s="34">
        <v>0</v>
      </c>
      <c r="AL6484" s="34">
        <v>0</v>
      </c>
      <c r="AN6484" s="36">
        <v>0.67924528301886788</v>
      </c>
      <c r="AO6484" s="34">
        <v>0.29245283018867924</v>
      </c>
      <c r="AP6484" s="34">
        <v>0.38679245283018865</v>
      </c>
      <c r="AS6484" s="36">
        <v>0.32075471698113206</v>
      </c>
    </row>
    <row r="6485" spans="1:45" x14ac:dyDescent="0.3">
      <c r="A6485" s="4" t="s">
        <v>220</v>
      </c>
      <c r="B6485" t="s">
        <v>138</v>
      </c>
      <c r="C6485" s="28">
        <v>44964</v>
      </c>
      <c r="D6485">
        <v>5</v>
      </c>
      <c r="F6485" t="s">
        <v>167</v>
      </c>
      <c r="G6485" s="42" t="s">
        <v>228</v>
      </c>
      <c r="H6485">
        <f t="shared" si="486"/>
        <v>2023</v>
      </c>
      <c r="I6485" s="2" t="s">
        <v>139</v>
      </c>
      <c r="J6485">
        <v>13</v>
      </c>
      <c r="N6485" s="40">
        <v>152.70762269404801</v>
      </c>
      <c r="O6485" s="33">
        <f t="shared" si="485"/>
        <v>152.70762269404801</v>
      </c>
      <c r="P6485" s="22">
        <f>IF(ISNUMBER(O6485),SUMIFS(O$1:$O6485,A$1:$A6485,A6485,H$1:$H6485,H6485,D$1:$D6485,D6485),"")</f>
        <v>152.70762269404801</v>
      </c>
      <c r="AK6485" s="34">
        <v>0</v>
      </c>
      <c r="AL6485" s="34">
        <v>0</v>
      </c>
      <c r="AN6485" s="36">
        <v>0.49034749034749037</v>
      </c>
      <c r="AO6485" s="34">
        <v>0.35135135135135137</v>
      </c>
      <c r="AP6485" s="34">
        <v>0.138996138996139</v>
      </c>
      <c r="AS6485" s="36">
        <v>0.50965250965250963</v>
      </c>
    </row>
    <row r="6486" spans="1:45" x14ac:dyDescent="0.3">
      <c r="A6486" s="4" t="s">
        <v>220</v>
      </c>
      <c r="B6486" t="s">
        <v>138</v>
      </c>
      <c r="C6486" s="28">
        <v>45004</v>
      </c>
      <c r="D6486">
        <v>1</v>
      </c>
      <c r="F6486" t="s">
        <v>167</v>
      </c>
      <c r="G6486" s="42" t="s">
        <v>228</v>
      </c>
      <c r="H6486">
        <f t="shared" si="486"/>
        <v>2023</v>
      </c>
      <c r="I6486" s="2" t="s">
        <v>139</v>
      </c>
      <c r="J6486">
        <v>14</v>
      </c>
      <c r="N6486" s="40">
        <v>159.91011235955054</v>
      </c>
      <c r="O6486" s="33">
        <f t="shared" si="485"/>
        <v>159.91011235955054</v>
      </c>
      <c r="P6486" s="22">
        <f>IF(ISNUMBER(O6486),SUMIFS(O$1:$O6486,A$1:$A6486,A6486,H$1:$H6486,H6486,D$1:$D6486,D6486),"")</f>
        <v>362.49204091430192</v>
      </c>
      <c r="AK6486" s="34">
        <v>0.14817367332873879</v>
      </c>
      <c r="AL6486" s="34">
        <v>0</v>
      </c>
      <c r="AN6486" s="36">
        <v>0.8111647139903515</v>
      </c>
      <c r="AO6486" s="34">
        <v>0.78152997932460377</v>
      </c>
      <c r="AP6486" s="34">
        <v>2.9634734665747762E-2</v>
      </c>
      <c r="AS6486" s="36">
        <v>4.0661612680909717E-2</v>
      </c>
    </row>
    <row r="6487" spans="1:45" x14ac:dyDescent="0.3">
      <c r="A6487" s="4" t="s">
        <v>220</v>
      </c>
      <c r="B6487" t="s">
        <v>138</v>
      </c>
      <c r="C6487" s="28">
        <v>45004</v>
      </c>
      <c r="D6487">
        <v>2</v>
      </c>
      <c r="F6487" t="s">
        <v>167</v>
      </c>
      <c r="G6487" s="42" t="s">
        <v>228</v>
      </c>
      <c r="H6487">
        <f t="shared" si="486"/>
        <v>2023</v>
      </c>
      <c r="I6487" s="2" t="s">
        <v>139</v>
      </c>
      <c r="J6487">
        <v>14</v>
      </c>
      <c r="N6487" s="40">
        <v>107.50661471111751</v>
      </c>
      <c r="O6487" s="33">
        <f t="shared" si="485"/>
        <v>107.50661471111751</v>
      </c>
      <c r="P6487" s="22">
        <f>IF(ISNUMBER(O6487),SUMIFS(O$1:$O6487,A$1:$A6487,A6487,H$1:$H6487,H6487,D$1:$D6487,D6487),"")</f>
        <v>286.40049649473315</v>
      </c>
      <c r="AK6487" s="34">
        <v>0.28368794326241131</v>
      </c>
      <c r="AL6487" s="34">
        <v>0</v>
      </c>
      <c r="AN6487" s="36">
        <v>0.71631205673758858</v>
      </c>
      <c r="AO6487" s="34">
        <v>0.71631205673758858</v>
      </c>
      <c r="AP6487" s="34">
        <v>0</v>
      </c>
      <c r="AS6487" s="36">
        <v>0</v>
      </c>
    </row>
    <row r="6488" spans="1:45" x14ac:dyDescent="0.3">
      <c r="A6488" s="4" t="s">
        <v>220</v>
      </c>
      <c r="B6488" t="s">
        <v>138</v>
      </c>
      <c r="C6488" s="28">
        <v>45004</v>
      </c>
      <c r="D6488">
        <v>3</v>
      </c>
      <c r="F6488" t="s">
        <v>167</v>
      </c>
      <c r="G6488" s="42" t="s">
        <v>228</v>
      </c>
      <c r="H6488">
        <f t="shared" si="486"/>
        <v>2023</v>
      </c>
      <c r="I6488" s="2" t="s">
        <v>139</v>
      </c>
      <c r="J6488">
        <v>14</v>
      </c>
      <c r="N6488" s="40">
        <v>123.7902197023388</v>
      </c>
      <c r="O6488" s="33">
        <f t="shared" si="485"/>
        <v>123.7902197023388</v>
      </c>
      <c r="P6488" s="22">
        <f>IF(ISNUMBER(O6488),SUMIFS(O$1:$O6488,A$1:$A6488,A6488,H$1:$H6488,H6488,D$1:$D6488,D6488),"")</f>
        <v>308.80989967291077</v>
      </c>
      <c r="AK6488" s="34">
        <v>0.35938759065269943</v>
      </c>
      <c r="AL6488" s="34">
        <v>0</v>
      </c>
      <c r="AN6488" s="36">
        <v>0.57695406929895254</v>
      </c>
      <c r="AO6488" s="34">
        <v>0.51007252215954879</v>
      </c>
      <c r="AP6488" s="34">
        <v>6.6881547139403696E-2</v>
      </c>
      <c r="AS6488" s="36">
        <v>6.3658340048348111E-2</v>
      </c>
    </row>
    <row r="6489" spans="1:45" x14ac:dyDescent="0.3">
      <c r="A6489" s="4" t="s">
        <v>220</v>
      </c>
      <c r="B6489" t="s">
        <v>138</v>
      </c>
      <c r="C6489" s="28">
        <v>45004</v>
      </c>
      <c r="D6489">
        <v>4</v>
      </c>
      <c r="F6489" t="s">
        <v>167</v>
      </c>
      <c r="G6489" s="42" t="s">
        <v>228</v>
      </c>
      <c r="H6489">
        <f t="shared" si="486"/>
        <v>2023</v>
      </c>
      <c r="I6489" s="2" t="s">
        <v>139</v>
      </c>
      <c r="J6489">
        <v>14</v>
      </c>
      <c r="N6489" s="40">
        <v>46.784407162683301</v>
      </c>
      <c r="O6489" s="33">
        <f t="shared" si="485"/>
        <v>46.784407162683301</v>
      </c>
      <c r="P6489" s="22">
        <f>IF(ISNUMBER(O6489),SUMIFS(O$1:$O6489,A$1:$A6489,A6489,H$1:$H6489,H6489,D$1:$D6489,D6489),"")</f>
        <v>223.89089336071365</v>
      </c>
      <c r="AK6489" s="34">
        <v>0.20379146919431276</v>
      </c>
      <c r="AL6489" s="34">
        <v>0</v>
      </c>
      <c r="AN6489" s="36">
        <v>0.63317535545023684</v>
      </c>
      <c r="AO6489" s="34">
        <v>0.63317535545023684</v>
      </c>
      <c r="AP6489" s="34">
        <v>0</v>
      </c>
      <c r="AS6489" s="36">
        <v>0.16303317535545023</v>
      </c>
    </row>
    <row r="6490" spans="1:45" x14ac:dyDescent="0.3">
      <c r="A6490" s="4" t="s">
        <v>220</v>
      </c>
      <c r="B6490" t="s">
        <v>138</v>
      </c>
      <c r="C6490" s="28">
        <v>45004</v>
      </c>
      <c r="D6490">
        <v>5</v>
      </c>
      <c r="F6490" t="s">
        <v>167</v>
      </c>
      <c r="G6490" s="42" t="s">
        <v>228</v>
      </c>
      <c r="H6490">
        <f t="shared" si="486"/>
        <v>2023</v>
      </c>
      <c r="I6490" s="2" t="s">
        <v>139</v>
      </c>
      <c r="J6490">
        <v>14</v>
      </c>
      <c r="N6490" s="40">
        <v>87.704916541592766</v>
      </c>
      <c r="O6490" s="33">
        <f t="shared" si="485"/>
        <v>87.704916541592766</v>
      </c>
      <c r="P6490" s="22">
        <f>IF(ISNUMBER(O6490),SUMIFS(O$1:$O6490,A$1:$A6490,A6490,H$1:$H6490,H6490,D$1:$D6490,D6490),"")</f>
        <v>240.41253923564079</v>
      </c>
      <c r="AK6490" s="34">
        <v>0.19481680071492405</v>
      </c>
      <c r="AL6490" s="34">
        <v>0</v>
      </c>
      <c r="AN6490" s="36">
        <v>0.70151921358355673</v>
      </c>
      <c r="AO6490" s="34">
        <v>0.70151921358355673</v>
      </c>
      <c r="AP6490" s="34">
        <v>0</v>
      </c>
      <c r="AS6490" s="36">
        <v>0.10366398570151922</v>
      </c>
    </row>
    <row r="6491" spans="1:45" x14ac:dyDescent="0.3">
      <c r="A6491" s="4" t="s">
        <v>220</v>
      </c>
      <c r="B6491" t="s">
        <v>138</v>
      </c>
      <c r="C6491" s="28">
        <v>45061</v>
      </c>
      <c r="D6491">
        <v>1</v>
      </c>
      <c r="F6491" t="s">
        <v>167</v>
      </c>
      <c r="G6491" s="42" t="s">
        <v>228</v>
      </c>
      <c r="H6491">
        <f t="shared" si="486"/>
        <v>2023</v>
      </c>
      <c r="I6491" s="2" t="s">
        <v>139</v>
      </c>
      <c r="J6491">
        <v>15</v>
      </c>
      <c r="N6491" s="40">
        <v>21.481118195193723</v>
      </c>
      <c r="O6491" s="33">
        <f t="shared" si="485"/>
        <v>21.481118195193723</v>
      </c>
      <c r="P6491" s="22">
        <f>IF(ISNUMBER(O6491),SUMIFS(O$1:$O6491,A$1:$A6491,A6491,H$1:$H6491,H6491,D$1:$D6491,D6491),"")</f>
        <v>383.97315910949567</v>
      </c>
      <c r="AK6491" s="34">
        <v>8.4745762711864417E-2</v>
      </c>
      <c r="AL6491" s="34">
        <v>0</v>
      </c>
      <c r="AN6491" s="36">
        <v>0.89830508474576276</v>
      </c>
      <c r="AO6491" s="34">
        <v>0.89830508474576276</v>
      </c>
      <c r="AP6491" s="34">
        <v>0</v>
      </c>
      <c r="AS6491" s="36">
        <v>1.6949152542372885E-2</v>
      </c>
    </row>
    <row r="6492" spans="1:45" x14ac:dyDescent="0.3">
      <c r="A6492" s="4" t="s">
        <v>220</v>
      </c>
      <c r="B6492" t="s">
        <v>138</v>
      </c>
      <c r="C6492" s="28">
        <v>45061</v>
      </c>
      <c r="D6492">
        <v>2</v>
      </c>
      <c r="F6492" t="s">
        <v>167</v>
      </c>
      <c r="G6492" s="42" t="s">
        <v>228</v>
      </c>
      <c r="H6492">
        <f t="shared" si="486"/>
        <v>2023</v>
      </c>
      <c r="I6492" s="2" t="s">
        <v>139</v>
      </c>
      <c r="J6492">
        <v>15</v>
      </c>
      <c r="N6492" s="40">
        <v>24.799032648125756</v>
      </c>
      <c r="O6492" s="33">
        <f t="shared" si="485"/>
        <v>24.799032648125756</v>
      </c>
      <c r="P6492" s="22">
        <f>IF(ISNUMBER(O6492),SUMIFS(O$1:$O6492,A$1:$A6492,A6492,H$1:$H6492,H6492,D$1:$D6492,D6492),"")</f>
        <v>311.19952914285892</v>
      </c>
      <c r="AK6492" s="34">
        <v>0.26984126984126983</v>
      </c>
      <c r="AL6492" s="34">
        <v>0</v>
      </c>
      <c r="AN6492" s="36">
        <v>0.73015873015873012</v>
      </c>
      <c r="AO6492" s="34">
        <v>0.73015873015873012</v>
      </c>
      <c r="AP6492" s="34">
        <v>0</v>
      </c>
      <c r="AS6492" s="36">
        <v>0</v>
      </c>
    </row>
    <row r="6493" spans="1:45" x14ac:dyDescent="0.3">
      <c r="A6493" s="4" t="s">
        <v>220</v>
      </c>
      <c r="B6493" t="s">
        <v>138</v>
      </c>
      <c r="C6493" s="28">
        <v>45061</v>
      </c>
      <c r="D6493">
        <v>3</v>
      </c>
      <c r="F6493" t="s">
        <v>167</v>
      </c>
      <c r="G6493" s="42" t="s">
        <v>228</v>
      </c>
      <c r="H6493">
        <f t="shared" si="486"/>
        <v>2023</v>
      </c>
      <c r="I6493" s="2" t="s">
        <v>139</v>
      </c>
      <c r="J6493">
        <v>15</v>
      </c>
      <c r="N6493" s="40">
        <v>36.952650176678439</v>
      </c>
      <c r="O6493" s="33">
        <f t="shared" si="485"/>
        <v>36.952650176678439</v>
      </c>
      <c r="P6493" s="22">
        <f>IF(ISNUMBER(O6493),SUMIFS(O$1:$O6493,A$1:$A6493,A6493,H$1:$H6493,H6493,D$1:$D6493,D6493),"")</f>
        <v>345.76254984958922</v>
      </c>
      <c r="AK6493" s="34">
        <v>8.9552238805970158E-2</v>
      </c>
      <c r="AL6493" s="34">
        <v>0</v>
      </c>
      <c r="AN6493" s="36">
        <v>0.91044776119402993</v>
      </c>
      <c r="AO6493" s="34">
        <v>0.91044776119402993</v>
      </c>
      <c r="AP6493" s="34">
        <v>0</v>
      </c>
      <c r="AS6493" s="36">
        <v>0</v>
      </c>
    </row>
    <row r="6494" spans="1:45" x14ac:dyDescent="0.3">
      <c r="A6494" s="4" t="s">
        <v>220</v>
      </c>
      <c r="B6494" t="s">
        <v>138</v>
      </c>
      <c r="C6494" s="28">
        <v>45061</v>
      </c>
      <c r="D6494">
        <v>4</v>
      </c>
      <c r="F6494" t="s">
        <v>167</v>
      </c>
      <c r="G6494" s="42" t="s">
        <v>228</v>
      </c>
      <c r="H6494">
        <f t="shared" si="486"/>
        <v>2023</v>
      </c>
      <c r="I6494" s="2" t="s">
        <v>139</v>
      </c>
      <c r="J6494">
        <v>15</v>
      </c>
      <c r="N6494" s="40">
        <v>25.573992197659297</v>
      </c>
      <c r="O6494" s="33">
        <f t="shared" si="485"/>
        <v>25.573992197659297</v>
      </c>
      <c r="P6494" s="22">
        <f>IF(ISNUMBER(O6494),SUMIFS(O$1:$O6494,A$1:$A6494,A6494,H$1:$H6494,H6494,D$1:$D6494,D6494),"")</f>
        <v>249.46488555837294</v>
      </c>
      <c r="AK6494" s="34">
        <v>9.3333333333333324E-2</v>
      </c>
      <c r="AL6494" s="34">
        <v>0</v>
      </c>
      <c r="AN6494" s="36">
        <v>0.90666666666666662</v>
      </c>
      <c r="AO6494" s="34">
        <v>0.90666666666666662</v>
      </c>
      <c r="AP6494" s="34">
        <v>0</v>
      </c>
      <c r="AS6494" s="36">
        <v>0</v>
      </c>
    </row>
    <row r="6495" spans="1:45" x14ac:dyDescent="0.3">
      <c r="A6495" s="4" t="s">
        <v>220</v>
      </c>
      <c r="B6495" t="s">
        <v>138</v>
      </c>
      <c r="C6495" s="28">
        <v>45061</v>
      </c>
      <c r="D6495">
        <v>5</v>
      </c>
      <c r="F6495" t="s">
        <v>167</v>
      </c>
      <c r="G6495" s="42" t="s">
        <v>228</v>
      </c>
      <c r="H6495">
        <f t="shared" si="486"/>
        <v>2023</v>
      </c>
      <c r="I6495" s="2" t="s">
        <v>139</v>
      </c>
      <c r="J6495">
        <v>15</v>
      </c>
      <c r="N6495" s="40">
        <v>36.599388379204889</v>
      </c>
      <c r="O6495" s="33">
        <f t="shared" si="485"/>
        <v>36.599388379204889</v>
      </c>
      <c r="P6495" s="22">
        <f>IF(ISNUMBER(O6495),SUMIFS(O$1:$O6495,A$1:$A6495,A6495,H$1:$H6495,H6495,D$1:$D6495,D6495),"")</f>
        <v>277.01192761484566</v>
      </c>
      <c r="AK6495" s="34">
        <v>0.16129032258064516</v>
      </c>
      <c r="AL6495" s="34">
        <v>0</v>
      </c>
      <c r="AN6495" s="36">
        <v>0.83870967741935476</v>
      </c>
      <c r="AO6495" s="34">
        <v>0.83870967741935476</v>
      </c>
      <c r="AP6495" s="34">
        <v>0</v>
      </c>
      <c r="AS6495" s="36">
        <v>0</v>
      </c>
    </row>
    <row r="6496" spans="1:45" x14ac:dyDescent="0.3">
      <c r="A6496" s="4" t="s">
        <v>220</v>
      </c>
      <c r="B6496" t="s">
        <v>138</v>
      </c>
      <c r="C6496" s="28">
        <v>45111</v>
      </c>
      <c r="D6496">
        <v>1</v>
      </c>
      <c r="F6496" t="s">
        <v>167</v>
      </c>
      <c r="G6496" s="42" t="s">
        <v>228</v>
      </c>
      <c r="H6496">
        <f t="shared" si="486"/>
        <v>2023</v>
      </c>
      <c r="I6496" s="2" t="s">
        <v>139</v>
      </c>
      <c r="J6496">
        <v>16</v>
      </c>
      <c r="N6496" s="40">
        <v>102.11701924909474</v>
      </c>
      <c r="O6496" s="33">
        <f t="shared" si="485"/>
        <v>102.11701924909474</v>
      </c>
      <c r="P6496" s="22">
        <f>IF(ISNUMBER(O6496),SUMIFS(O$1:$O6496,A$1:$A6496,A6496,H$1:$H6496,H6496,D$1:$D6496,D6496),"")</f>
        <v>486.09017835859038</v>
      </c>
      <c r="AK6496" s="34">
        <v>0.33050847457627119</v>
      </c>
      <c r="AL6496" s="34">
        <v>0</v>
      </c>
      <c r="AN6496" s="36">
        <v>0.51694915254237295</v>
      </c>
      <c r="AO6496" s="34">
        <v>0.51694915254237295</v>
      </c>
      <c r="AP6496" s="34">
        <v>0</v>
      </c>
      <c r="AS6496" s="36">
        <v>0.15254237288135594</v>
      </c>
    </row>
    <row r="6497" spans="1:45" x14ac:dyDescent="0.3">
      <c r="A6497" s="4" t="s">
        <v>220</v>
      </c>
      <c r="B6497" t="s">
        <v>138</v>
      </c>
      <c r="C6497" s="28">
        <v>45111</v>
      </c>
      <c r="D6497">
        <v>2</v>
      </c>
      <c r="F6497" t="s">
        <v>167</v>
      </c>
      <c r="G6497" s="42" t="s">
        <v>228</v>
      </c>
      <c r="H6497">
        <f t="shared" si="486"/>
        <v>2023</v>
      </c>
      <c r="I6497" s="2" t="s">
        <v>139</v>
      </c>
      <c r="J6497">
        <v>16</v>
      </c>
      <c r="N6497" s="40">
        <v>100.27819626786552</v>
      </c>
      <c r="O6497" s="33">
        <f t="shared" si="485"/>
        <v>100.27819626786552</v>
      </c>
      <c r="P6497" s="22">
        <f>IF(ISNUMBER(O6497),SUMIFS(O$1:$O6497,A$1:$A6497,A6497,H$1:$H6497,H6497,D$1:$D6497,D6497),"")</f>
        <v>411.47772541072447</v>
      </c>
      <c r="AK6497" s="34">
        <v>0.3685503685503686</v>
      </c>
      <c r="AL6497" s="34">
        <v>0</v>
      </c>
      <c r="AN6497" s="36">
        <v>0.48648648648648657</v>
      </c>
      <c r="AO6497" s="34">
        <v>0.48648648648648657</v>
      </c>
      <c r="AP6497" s="34">
        <v>0</v>
      </c>
      <c r="AS6497" s="36">
        <v>0.144963144963145</v>
      </c>
    </row>
    <row r="6498" spans="1:45" x14ac:dyDescent="0.3">
      <c r="A6498" s="4" t="s">
        <v>220</v>
      </c>
      <c r="B6498" t="s">
        <v>138</v>
      </c>
      <c r="C6498" s="28">
        <v>45111</v>
      </c>
      <c r="D6498">
        <v>3</v>
      </c>
      <c r="F6498" t="s">
        <v>167</v>
      </c>
      <c r="G6498" s="42" t="s">
        <v>228</v>
      </c>
      <c r="H6498">
        <f t="shared" si="486"/>
        <v>2023</v>
      </c>
      <c r="I6498" s="2" t="s">
        <v>139</v>
      </c>
      <c r="J6498">
        <v>16</v>
      </c>
      <c r="N6498" s="40">
        <v>167.75038742351381</v>
      </c>
      <c r="O6498" s="33">
        <f t="shared" si="485"/>
        <v>167.75038742351381</v>
      </c>
      <c r="P6498" s="22">
        <f>IF(ISNUMBER(O6498),SUMIFS(O$1:$O6498,A$1:$A6498,A6498,H$1:$H6498,H6498,D$1:$D6498,D6498),"")</f>
        <v>513.51293727310303</v>
      </c>
      <c r="AK6498" s="34">
        <v>0.49652777777777779</v>
      </c>
      <c r="AL6498" s="34">
        <v>0</v>
      </c>
      <c r="AN6498" s="36">
        <v>0.50347222222222221</v>
      </c>
      <c r="AO6498" s="34">
        <v>0.50347222222222221</v>
      </c>
      <c r="AP6498" s="34">
        <v>0</v>
      </c>
      <c r="AS6498" s="36">
        <v>0</v>
      </c>
    </row>
    <row r="6499" spans="1:45" x14ac:dyDescent="0.3">
      <c r="A6499" s="4" t="s">
        <v>220</v>
      </c>
      <c r="B6499" t="s">
        <v>138</v>
      </c>
      <c r="C6499" s="28">
        <v>45111</v>
      </c>
      <c r="D6499">
        <v>4</v>
      </c>
      <c r="F6499" t="s">
        <v>167</v>
      </c>
      <c r="G6499" s="42" t="s">
        <v>228</v>
      </c>
      <c r="H6499">
        <f t="shared" si="486"/>
        <v>2023</v>
      </c>
      <c r="I6499" s="2" t="s">
        <v>139</v>
      </c>
      <c r="J6499">
        <v>16</v>
      </c>
      <c r="N6499" s="40">
        <v>103.98171824692258</v>
      </c>
      <c r="O6499" s="33">
        <f t="shared" ref="O6499:O6562" si="487">IF(LEN(N6499)&gt;0,N6499,"")</f>
        <v>103.98171824692258</v>
      </c>
      <c r="P6499" s="22">
        <f>IF(ISNUMBER(O6499),SUMIFS(O$1:$O6499,A$1:$A6499,A6499,H$1:$H6499,H6499,D$1:$D6499,D6499),"")</f>
        <v>353.44660380529552</v>
      </c>
      <c r="AK6499" s="34">
        <v>0.37913486005089064</v>
      </c>
      <c r="AL6499" s="34">
        <v>0</v>
      </c>
      <c r="AN6499" s="36">
        <v>0.48091603053435117</v>
      </c>
      <c r="AO6499" s="34">
        <v>0.48091603053435117</v>
      </c>
      <c r="AP6499" s="34">
        <v>0</v>
      </c>
      <c r="AS6499" s="36">
        <v>0.13994910941475827</v>
      </c>
    </row>
    <row r="6500" spans="1:45" x14ac:dyDescent="0.3">
      <c r="A6500" s="4" t="s">
        <v>220</v>
      </c>
      <c r="B6500" t="s">
        <v>138</v>
      </c>
      <c r="C6500" s="28">
        <v>45111</v>
      </c>
      <c r="D6500">
        <v>5</v>
      </c>
      <c r="F6500" t="s">
        <v>167</v>
      </c>
      <c r="G6500" s="42" t="s">
        <v>228</v>
      </c>
      <c r="H6500">
        <f t="shared" si="486"/>
        <v>2023</v>
      </c>
      <c r="I6500" s="2" t="s">
        <v>139</v>
      </c>
      <c r="J6500">
        <v>16</v>
      </c>
      <c r="N6500" s="40">
        <v>146.79125739674438</v>
      </c>
      <c r="O6500" s="33">
        <f t="shared" si="487"/>
        <v>146.79125739674438</v>
      </c>
      <c r="P6500" s="22">
        <f>IF(ISNUMBER(O6500),SUMIFS(O$1:$O6500,A$1:$A6500,A6500,H$1:$H6500,H6500,D$1:$D6500,D6500),"")</f>
        <v>423.80318501159002</v>
      </c>
      <c r="AK6500" s="34">
        <v>0.43859649122807015</v>
      </c>
      <c r="AL6500" s="34">
        <v>0</v>
      </c>
      <c r="AN6500" s="36">
        <v>0.56140350877192979</v>
      </c>
      <c r="AO6500" s="34">
        <v>0.56140350877192979</v>
      </c>
      <c r="AP6500" s="34">
        <v>0</v>
      </c>
      <c r="AS6500" s="36">
        <v>0</v>
      </c>
    </row>
    <row r="6501" spans="1:45" x14ac:dyDescent="0.3">
      <c r="A6501" s="4" t="s">
        <v>220</v>
      </c>
      <c r="B6501" t="s">
        <v>138</v>
      </c>
      <c r="C6501" s="28">
        <v>45173</v>
      </c>
      <c r="D6501">
        <v>1</v>
      </c>
      <c r="F6501" t="s">
        <v>167</v>
      </c>
      <c r="G6501" s="42" t="s">
        <v>228</v>
      </c>
      <c r="H6501">
        <f t="shared" si="486"/>
        <v>2023</v>
      </c>
      <c r="I6501" s="2" t="s">
        <v>139</v>
      </c>
      <c r="J6501">
        <v>17</v>
      </c>
      <c r="N6501" s="40">
        <v>67.54142323532227</v>
      </c>
      <c r="O6501" s="33">
        <f t="shared" si="487"/>
        <v>67.54142323532227</v>
      </c>
      <c r="P6501" s="22">
        <f>IF(ISNUMBER(O6501),SUMIFS(O$1:$O6501,A$1:$A6501,A6501,H$1:$H6501,H6501,D$1:$D6501,D6501),"")</f>
        <v>553.63160159391259</v>
      </c>
      <c r="AK6501" s="34">
        <v>0.33050847457627119</v>
      </c>
      <c r="AL6501" s="34">
        <v>0</v>
      </c>
      <c r="AN6501" s="36">
        <v>0.51694915254237295</v>
      </c>
      <c r="AO6501" s="34">
        <v>0.51694915254237295</v>
      </c>
      <c r="AP6501" s="34">
        <v>0</v>
      </c>
      <c r="AS6501" s="36">
        <v>0.15254237288135594</v>
      </c>
    </row>
    <row r="6502" spans="1:45" x14ac:dyDescent="0.3">
      <c r="A6502" s="4" t="s">
        <v>220</v>
      </c>
      <c r="B6502" t="s">
        <v>138</v>
      </c>
      <c r="C6502" s="28">
        <v>45173</v>
      </c>
      <c r="D6502">
        <v>2</v>
      </c>
      <c r="F6502" t="s">
        <v>167</v>
      </c>
      <c r="G6502" s="42" t="s">
        <v>228</v>
      </c>
      <c r="H6502">
        <f t="shared" si="486"/>
        <v>2023</v>
      </c>
      <c r="I6502" s="2" t="s">
        <v>139</v>
      </c>
      <c r="J6502">
        <v>17</v>
      </c>
      <c r="N6502" s="40">
        <v>90.947953171959583</v>
      </c>
      <c r="O6502" s="33">
        <f t="shared" si="487"/>
        <v>90.947953171959583</v>
      </c>
      <c r="P6502" s="22">
        <f>IF(ISNUMBER(O6502),SUMIFS(O$1:$O6502,A$1:$A6502,A6502,H$1:$H6502,H6502,D$1:$D6502,D6502),"")</f>
        <v>502.42567858268404</v>
      </c>
      <c r="AK6502" s="34">
        <v>0.3685503685503686</v>
      </c>
      <c r="AL6502" s="34">
        <v>0</v>
      </c>
      <c r="AN6502" s="36">
        <v>0.48648648648648662</v>
      </c>
      <c r="AO6502" s="34">
        <v>0.48648648648648662</v>
      </c>
      <c r="AP6502" s="34">
        <v>0</v>
      </c>
      <c r="AS6502" s="36">
        <v>0.144963144963145</v>
      </c>
    </row>
    <row r="6503" spans="1:45" x14ac:dyDescent="0.3">
      <c r="A6503" s="4" t="s">
        <v>220</v>
      </c>
      <c r="B6503" t="s">
        <v>138</v>
      </c>
      <c r="C6503" s="28">
        <v>45173</v>
      </c>
      <c r="D6503">
        <v>3</v>
      </c>
      <c r="F6503" t="s">
        <v>167</v>
      </c>
      <c r="G6503" s="42" t="s">
        <v>228</v>
      </c>
      <c r="H6503">
        <f t="shared" si="486"/>
        <v>2023</v>
      </c>
      <c r="I6503" s="2" t="s">
        <v>139</v>
      </c>
      <c r="J6503">
        <v>17</v>
      </c>
      <c r="N6503" s="40">
        <v>102.81966440184218</v>
      </c>
      <c r="O6503" s="33">
        <f t="shared" si="487"/>
        <v>102.81966440184218</v>
      </c>
      <c r="P6503" s="22">
        <f>IF(ISNUMBER(O6503),SUMIFS(O$1:$O6503,A$1:$A6503,A6503,H$1:$H6503,H6503,D$1:$D6503,D6503),"")</f>
        <v>616.33260167494518</v>
      </c>
      <c r="AK6503" s="34">
        <v>0.49652777777777779</v>
      </c>
      <c r="AL6503" s="34">
        <v>0</v>
      </c>
      <c r="AN6503" s="36">
        <v>0.50347222222222221</v>
      </c>
      <c r="AO6503" s="34">
        <v>0.50347222222222221</v>
      </c>
      <c r="AP6503" s="34">
        <v>0</v>
      </c>
      <c r="AS6503" s="36">
        <v>0</v>
      </c>
    </row>
    <row r="6504" spans="1:45" x14ac:dyDescent="0.3">
      <c r="A6504" s="4" t="s">
        <v>220</v>
      </c>
      <c r="B6504" t="s">
        <v>138</v>
      </c>
      <c r="C6504" s="28">
        <v>45173</v>
      </c>
      <c r="D6504">
        <v>4</v>
      </c>
      <c r="F6504" t="s">
        <v>167</v>
      </c>
      <c r="G6504" s="42" t="s">
        <v>228</v>
      </c>
      <c r="H6504">
        <f t="shared" si="486"/>
        <v>2023</v>
      </c>
      <c r="I6504" s="2" t="s">
        <v>139</v>
      </c>
      <c r="J6504">
        <v>17</v>
      </c>
      <c r="N6504" s="40">
        <v>28.977672054927826</v>
      </c>
      <c r="O6504" s="33">
        <f t="shared" si="487"/>
        <v>28.977672054927826</v>
      </c>
      <c r="P6504" s="22">
        <f>IF(ISNUMBER(O6504),SUMIFS(O$1:$O6504,A$1:$A6504,A6504,H$1:$H6504,H6504,D$1:$D6504,D6504),"")</f>
        <v>382.42427586022336</v>
      </c>
      <c r="AK6504" s="34">
        <v>0.37913486005089064</v>
      </c>
      <c r="AL6504" s="34">
        <v>0</v>
      </c>
      <c r="AN6504" s="36">
        <v>0.48091603053435117</v>
      </c>
      <c r="AO6504" s="34">
        <v>0.48091603053435117</v>
      </c>
      <c r="AP6504" s="34">
        <v>0</v>
      </c>
      <c r="AS6504" s="36">
        <v>0.13994910941475827</v>
      </c>
    </row>
    <row r="6505" spans="1:45" x14ac:dyDescent="0.3">
      <c r="A6505" s="4" t="s">
        <v>220</v>
      </c>
      <c r="B6505" t="s">
        <v>138</v>
      </c>
      <c r="C6505" s="28">
        <v>45173</v>
      </c>
      <c r="D6505">
        <v>5</v>
      </c>
      <c r="F6505" t="s">
        <v>167</v>
      </c>
      <c r="G6505" s="42" t="s">
        <v>228</v>
      </c>
      <c r="H6505">
        <f t="shared" si="486"/>
        <v>2023</v>
      </c>
      <c r="I6505" s="2" t="s">
        <v>139</v>
      </c>
      <c r="J6505">
        <v>17</v>
      </c>
      <c r="N6505" s="40">
        <v>62.161725067385454</v>
      </c>
      <c r="O6505" s="33">
        <f t="shared" si="487"/>
        <v>62.161725067385454</v>
      </c>
      <c r="P6505" s="22">
        <f>IF(ISNUMBER(O6505),SUMIFS(O$1:$O6505,A$1:$A6505,A6505,H$1:$H6505,H6505,D$1:$D6505,D6505),"")</f>
        <v>485.96491007897549</v>
      </c>
      <c r="AK6505" s="34">
        <v>0.43859649122807015</v>
      </c>
      <c r="AL6505" s="34">
        <v>0</v>
      </c>
      <c r="AN6505" s="36">
        <v>0.56140350877192979</v>
      </c>
      <c r="AO6505" s="34">
        <v>0.56140350877192979</v>
      </c>
      <c r="AP6505" s="34">
        <v>0</v>
      </c>
      <c r="AS6505" s="36">
        <v>0</v>
      </c>
    </row>
    <row r="6506" spans="1:45" x14ac:dyDescent="0.3">
      <c r="A6506" s="4" t="s">
        <v>220</v>
      </c>
      <c r="B6506" t="s">
        <v>138</v>
      </c>
      <c r="C6506" s="28">
        <v>45212</v>
      </c>
      <c r="D6506">
        <v>1</v>
      </c>
      <c r="F6506" t="s">
        <v>167</v>
      </c>
      <c r="G6506" s="42" t="s">
        <v>228</v>
      </c>
      <c r="H6506">
        <f t="shared" si="486"/>
        <v>2023</v>
      </c>
      <c r="I6506" s="2" t="s">
        <v>139</v>
      </c>
      <c r="J6506">
        <v>18</v>
      </c>
      <c r="N6506" s="40">
        <v>144.13764522108215</v>
      </c>
      <c r="O6506" s="33">
        <f t="shared" si="487"/>
        <v>144.13764522108215</v>
      </c>
      <c r="P6506" s="22">
        <f>IF(ISNUMBER(O6506),SUMIFS(O$1:$O6506,A$1:$A6506,A6506,H$1:$H6506,H6506,D$1:$D6506,D6506),"")</f>
        <v>697.76924681499474</v>
      </c>
      <c r="AK6506" s="34">
        <v>0.25964912280701757</v>
      </c>
      <c r="AL6506" s="34">
        <v>0</v>
      </c>
      <c r="AN6506" s="36">
        <v>0.73333333333333339</v>
      </c>
      <c r="AO6506" s="34">
        <v>0.46666666666666673</v>
      </c>
      <c r="AP6506" s="34">
        <v>0.26666666666666666</v>
      </c>
      <c r="AS6506" s="36">
        <v>7.0175438596491238E-3</v>
      </c>
    </row>
    <row r="6507" spans="1:45" x14ac:dyDescent="0.3">
      <c r="A6507" s="4" t="s">
        <v>220</v>
      </c>
      <c r="B6507" t="s">
        <v>138</v>
      </c>
      <c r="C6507" s="28">
        <v>45212</v>
      </c>
      <c r="D6507">
        <v>2</v>
      </c>
      <c r="F6507" t="s">
        <v>167</v>
      </c>
      <c r="G6507" s="42" t="s">
        <v>228</v>
      </c>
      <c r="H6507">
        <f t="shared" si="486"/>
        <v>2023</v>
      </c>
      <c r="I6507" s="2" t="s">
        <v>139</v>
      </c>
      <c r="J6507">
        <v>18</v>
      </c>
      <c r="N6507" s="40">
        <v>216.07464872257256</v>
      </c>
      <c r="O6507" s="33">
        <f t="shared" si="487"/>
        <v>216.07464872257256</v>
      </c>
      <c r="P6507" s="22">
        <f>IF(ISNUMBER(O6507),SUMIFS(O$1:$O6507,A$1:$A6507,A6507,H$1:$H6507,H6507,D$1:$D6507,D6507),"")</f>
        <v>718.50032730525663</v>
      </c>
      <c r="AK6507" s="34">
        <v>0.38263665594855306</v>
      </c>
      <c r="AL6507" s="34">
        <v>0</v>
      </c>
      <c r="AN6507" s="36">
        <v>0.61736334405144699</v>
      </c>
      <c r="AO6507" s="34">
        <v>0.53054662379421225</v>
      </c>
      <c r="AP6507" s="34">
        <v>8.6816720257234734E-2</v>
      </c>
      <c r="AS6507" s="36">
        <v>0</v>
      </c>
    </row>
    <row r="6508" spans="1:45" x14ac:dyDescent="0.3">
      <c r="A6508" s="4" t="s">
        <v>220</v>
      </c>
      <c r="B6508" t="s">
        <v>138</v>
      </c>
      <c r="C6508" s="28">
        <v>45212</v>
      </c>
      <c r="D6508">
        <v>3</v>
      </c>
      <c r="F6508" t="s">
        <v>167</v>
      </c>
      <c r="G6508" s="42" t="s">
        <v>228</v>
      </c>
      <c r="H6508">
        <f t="shared" si="486"/>
        <v>2023</v>
      </c>
      <c r="I6508" s="2" t="s">
        <v>139</v>
      </c>
      <c r="J6508">
        <v>18</v>
      </c>
      <c r="N6508" s="40">
        <v>236.22381560990397</v>
      </c>
      <c r="O6508" s="33">
        <f t="shared" si="487"/>
        <v>236.22381560990397</v>
      </c>
      <c r="P6508" s="22">
        <f>IF(ISNUMBER(O6508),SUMIFS(O$1:$O6508,A$1:$A6508,A6508,H$1:$H6508,H6508,D$1:$D6508,D6508),"")</f>
        <v>852.5564172848492</v>
      </c>
      <c r="AK6508" s="34">
        <v>0.40941176470588231</v>
      </c>
      <c r="AL6508" s="34">
        <v>0</v>
      </c>
      <c r="AN6508" s="36">
        <v>0.57647058823529407</v>
      </c>
      <c r="AO6508" s="34">
        <v>0.46588235294117647</v>
      </c>
      <c r="AP6508" s="34">
        <v>0.11058823529411764</v>
      </c>
      <c r="AS6508" s="36">
        <v>1.4117647058823528E-2</v>
      </c>
    </row>
    <row r="6509" spans="1:45" x14ac:dyDescent="0.3">
      <c r="A6509" s="4" t="s">
        <v>220</v>
      </c>
      <c r="B6509" t="s">
        <v>138</v>
      </c>
      <c r="C6509" s="28">
        <v>45212</v>
      </c>
      <c r="D6509">
        <v>4</v>
      </c>
      <c r="F6509" t="s">
        <v>167</v>
      </c>
      <c r="G6509" s="42" t="s">
        <v>228</v>
      </c>
      <c r="H6509">
        <f t="shared" si="486"/>
        <v>2023</v>
      </c>
      <c r="I6509" s="2" t="s">
        <v>139</v>
      </c>
      <c r="J6509">
        <v>18</v>
      </c>
      <c r="N6509" s="40">
        <v>123.19114444945373</v>
      </c>
      <c r="O6509" s="33">
        <f t="shared" si="487"/>
        <v>123.19114444945373</v>
      </c>
      <c r="P6509" s="22">
        <f>IF(ISNUMBER(O6509),SUMIFS(O$1:$O6509,A$1:$A6509,A6509,H$1:$H6509,H6509,D$1:$D6509,D6509),"")</f>
        <v>505.61542030967712</v>
      </c>
      <c r="AK6509" s="34">
        <v>0.17557251908396951</v>
      </c>
      <c r="AL6509" s="34">
        <v>0</v>
      </c>
      <c r="AN6509" s="36">
        <v>0.82188295165394409</v>
      </c>
      <c r="AO6509" s="34">
        <v>0.58524173027989823</v>
      </c>
      <c r="AP6509" s="34">
        <v>0.23664122137404583</v>
      </c>
      <c r="AS6509" s="36">
        <v>2.5445292620865142E-3</v>
      </c>
    </row>
    <row r="6510" spans="1:45" x14ac:dyDescent="0.3">
      <c r="A6510" s="4" t="s">
        <v>220</v>
      </c>
      <c r="B6510" t="s">
        <v>138</v>
      </c>
      <c r="C6510" s="28">
        <v>45212</v>
      </c>
      <c r="D6510">
        <v>5</v>
      </c>
      <c r="F6510" t="s">
        <v>167</v>
      </c>
      <c r="G6510" s="42" t="s">
        <v>228</v>
      </c>
      <c r="H6510">
        <f t="shared" si="486"/>
        <v>2023</v>
      </c>
      <c r="I6510" s="2" t="s">
        <v>139</v>
      </c>
      <c r="J6510">
        <v>18</v>
      </c>
      <c r="N6510" s="40">
        <v>214.15609611843198</v>
      </c>
      <c r="O6510" s="33">
        <f t="shared" si="487"/>
        <v>214.15609611843198</v>
      </c>
      <c r="P6510" s="22">
        <f>IF(ISNUMBER(O6510),SUMIFS(O$1:$O6510,A$1:$A6510,A6510,H$1:$H6510,H6510,D$1:$D6510,D6510),"")</f>
        <v>700.1210061974075</v>
      </c>
      <c r="AK6510" s="34">
        <v>0.3900481540930979</v>
      </c>
      <c r="AL6510" s="34">
        <v>0</v>
      </c>
      <c r="AN6510" s="36">
        <v>0.6099518459069021</v>
      </c>
      <c r="AO6510" s="34">
        <v>0.45104333868378815</v>
      </c>
      <c r="AP6510" s="34">
        <v>0.15890850722311398</v>
      </c>
      <c r="AS6510" s="36">
        <v>0</v>
      </c>
    </row>
    <row r="6511" spans="1:45" x14ac:dyDescent="0.3">
      <c r="A6511" s="4" t="s">
        <v>220</v>
      </c>
      <c r="B6511" t="s">
        <v>138</v>
      </c>
      <c r="C6511" s="28">
        <v>45253</v>
      </c>
      <c r="D6511">
        <v>1</v>
      </c>
      <c r="F6511" t="s">
        <v>167</v>
      </c>
      <c r="G6511" s="42" t="s">
        <v>228</v>
      </c>
      <c r="H6511">
        <f t="shared" si="486"/>
        <v>2023</v>
      </c>
      <c r="I6511" s="2" t="s">
        <v>139</v>
      </c>
      <c r="J6511">
        <v>19</v>
      </c>
      <c r="N6511" s="40">
        <v>103.36556775884306</v>
      </c>
      <c r="O6511" s="33">
        <f t="shared" si="487"/>
        <v>103.36556775884306</v>
      </c>
      <c r="P6511" s="22">
        <f>IF(ISNUMBER(O6511),SUMIFS(O$1:$O6511,A$1:$A6511,A6511,H$1:$H6511,H6511,D$1:$D6511,D6511),"")</f>
        <v>801.13481457383784</v>
      </c>
      <c r="AK6511" s="34">
        <v>0.25194805194805192</v>
      </c>
      <c r="AL6511" s="34">
        <v>0</v>
      </c>
      <c r="AN6511" s="36">
        <v>0.68051948051948052</v>
      </c>
      <c r="AO6511" s="34">
        <v>0.34285714285714286</v>
      </c>
      <c r="AP6511" s="34">
        <v>0.33766233766233766</v>
      </c>
      <c r="AS6511" s="36">
        <v>6.7532467532467541E-2</v>
      </c>
    </row>
    <row r="6512" spans="1:45" x14ac:dyDescent="0.3">
      <c r="A6512" s="4" t="s">
        <v>220</v>
      </c>
      <c r="B6512" t="s">
        <v>138</v>
      </c>
      <c r="C6512" s="28">
        <v>45253</v>
      </c>
      <c r="D6512">
        <v>2</v>
      </c>
      <c r="F6512" t="s">
        <v>167</v>
      </c>
      <c r="G6512" s="42" t="s">
        <v>228</v>
      </c>
      <c r="H6512">
        <f t="shared" si="486"/>
        <v>2023</v>
      </c>
      <c r="I6512" s="2" t="s">
        <v>139</v>
      </c>
      <c r="J6512">
        <v>19</v>
      </c>
      <c r="N6512" s="40">
        <v>103.15400417453864</v>
      </c>
      <c r="O6512" s="33">
        <f t="shared" si="487"/>
        <v>103.15400417453864</v>
      </c>
      <c r="P6512" s="22">
        <f>IF(ISNUMBER(O6512),SUMIFS(O$1:$O6512,A$1:$A6512,A6512,H$1:$H6512,H6512,D$1:$D6512,D6512),"")</f>
        <v>821.65433147979525</v>
      </c>
      <c r="AK6512" s="34">
        <v>0.28888888888888886</v>
      </c>
      <c r="AL6512" s="34">
        <v>0</v>
      </c>
      <c r="AN6512" s="36">
        <v>0.64</v>
      </c>
      <c r="AO6512" s="34">
        <v>0.41333333333333339</v>
      </c>
      <c r="AP6512" s="34">
        <v>0.22666666666666666</v>
      </c>
      <c r="AS6512" s="36">
        <v>7.1111111111111111E-2</v>
      </c>
    </row>
    <row r="6513" spans="1:45" x14ac:dyDescent="0.3">
      <c r="A6513" s="4" t="s">
        <v>220</v>
      </c>
      <c r="B6513" t="s">
        <v>138</v>
      </c>
      <c r="C6513" s="28">
        <v>45253</v>
      </c>
      <c r="D6513">
        <v>3</v>
      </c>
      <c r="F6513" t="s">
        <v>167</v>
      </c>
      <c r="G6513" s="42" t="s">
        <v>228</v>
      </c>
      <c r="H6513">
        <f t="shared" si="486"/>
        <v>2023</v>
      </c>
      <c r="I6513" s="2" t="s">
        <v>139</v>
      </c>
      <c r="J6513">
        <v>19</v>
      </c>
      <c r="N6513" s="40">
        <v>108.1889196010095</v>
      </c>
      <c r="O6513" s="33">
        <f t="shared" si="487"/>
        <v>108.1889196010095</v>
      </c>
      <c r="P6513" s="22">
        <f>IF(ISNUMBER(O6513),SUMIFS(O$1:$O6513,A$1:$A6513,A6513,H$1:$H6513,H6513,D$1:$D6513,D6513),"")</f>
        <v>960.74533688585871</v>
      </c>
      <c r="AK6513" s="34">
        <v>0.18501170960187358</v>
      </c>
      <c r="AL6513" s="34">
        <v>0</v>
      </c>
      <c r="AN6513" s="36">
        <v>0.80562060889929743</v>
      </c>
      <c r="AO6513" s="34">
        <v>0.48009367681498832</v>
      </c>
      <c r="AP6513" s="34">
        <v>0.32552693208430916</v>
      </c>
      <c r="AS6513" s="36">
        <v>9.3676814988290415E-3</v>
      </c>
    </row>
    <row r="6514" spans="1:45" x14ac:dyDescent="0.3">
      <c r="A6514" s="4" t="s">
        <v>220</v>
      </c>
      <c r="B6514" t="s">
        <v>138</v>
      </c>
      <c r="C6514" s="28">
        <v>45253</v>
      </c>
      <c r="D6514">
        <v>4</v>
      </c>
      <c r="F6514" t="s">
        <v>167</v>
      </c>
      <c r="G6514" s="42" t="s">
        <v>228</v>
      </c>
      <c r="H6514">
        <f t="shared" si="486"/>
        <v>2023</v>
      </c>
      <c r="I6514" s="2" t="s">
        <v>139</v>
      </c>
      <c r="J6514">
        <v>19</v>
      </c>
      <c r="N6514" s="40">
        <v>117.3419043240247</v>
      </c>
      <c r="O6514" s="33">
        <f t="shared" si="487"/>
        <v>117.3419043240247</v>
      </c>
      <c r="P6514" s="22">
        <f>IF(ISNUMBER(O6514),SUMIFS(O$1:$O6514,A$1:$A6514,A6514,H$1:$H6514,H6514,D$1:$D6514,D6514),"")</f>
        <v>622.95732463370177</v>
      </c>
      <c r="AK6514" s="34">
        <v>0.10954235637779942</v>
      </c>
      <c r="AL6514" s="34">
        <v>0</v>
      </c>
      <c r="AN6514" s="36">
        <v>0.8349561830574489</v>
      </c>
      <c r="AO6514" s="34">
        <v>0.46494644595910423</v>
      </c>
      <c r="AP6514" s="34">
        <v>0.37000973709834467</v>
      </c>
      <c r="AS6514" s="36">
        <v>5.5501460564751699E-2</v>
      </c>
    </row>
    <row r="6515" spans="1:45" x14ac:dyDescent="0.3">
      <c r="A6515" s="4" t="s">
        <v>220</v>
      </c>
      <c r="B6515" t="s">
        <v>138</v>
      </c>
      <c r="C6515" s="28">
        <v>45253</v>
      </c>
      <c r="D6515">
        <v>5</v>
      </c>
      <c r="F6515" t="s">
        <v>167</v>
      </c>
      <c r="G6515" s="42" t="s">
        <v>228</v>
      </c>
      <c r="H6515">
        <f t="shared" si="486"/>
        <v>2023</v>
      </c>
      <c r="I6515" s="2" t="s">
        <v>139</v>
      </c>
      <c r="J6515">
        <v>19</v>
      </c>
      <c r="N6515" s="40">
        <v>90.38499343943019</v>
      </c>
      <c r="O6515" s="33">
        <f t="shared" si="487"/>
        <v>90.38499343943019</v>
      </c>
      <c r="P6515" s="22">
        <f>IF(ISNUMBER(O6515),SUMIFS(O$1:$O6515,A$1:$A6515,A6515,H$1:$H6515,H6515,D$1:$D6515,D6515),"")</f>
        <v>790.50599963683771</v>
      </c>
      <c r="AK6515" s="34">
        <v>0.25925925925925924</v>
      </c>
      <c r="AL6515" s="34">
        <v>0</v>
      </c>
      <c r="AN6515" s="36">
        <v>0.70123456790123462</v>
      </c>
      <c r="AO6515" s="34">
        <v>0.37777777777777777</v>
      </c>
      <c r="AP6515" s="34">
        <v>0.32345679012345679</v>
      </c>
      <c r="AS6515" s="36">
        <v>3.9506172839506172E-2</v>
      </c>
    </row>
    <row r="6516" spans="1:45" x14ac:dyDescent="0.3">
      <c r="A6516" s="4" t="s">
        <v>220</v>
      </c>
      <c r="B6516" t="s">
        <v>138</v>
      </c>
      <c r="C6516" s="28">
        <v>45301</v>
      </c>
      <c r="D6516">
        <v>1</v>
      </c>
      <c r="F6516" t="s">
        <v>167</v>
      </c>
      <c r="G6516" s="42" t="s">
        <v>228</v>
      </c>
      <c r="H6516">
        <f t="shared" si="486"/>
        <v>2024</v>
      </c>
      <c r="I6516" s="2" t="s">
        <v>139</v>
      </c>
      <c r="J6516">
        <v>20</v>
      </c>
      <c r="N6516" s="40">
        <v>101.94435561240806</v>
      </c>
      <c r="O6516" s="33">
        <f t="shared" si="487"/>
        <v>101.94435561240806</v>
      </c>
      <c r="P6516" s="22">
        <f>IF(ISNUMBER(O6516),SUMIFS(O$1:$O6516,A$1:$A6516,A6516,H$1:$H6516,H6516,D$1:$D6516,D6516),"")</f>
        <v>101.94435561240806</v>
      </c>
      <c r="AK6516" s="34">
        <v>0.17579908675799086</v>
      </c>
      <c r="AL6516" s="34">
        <v>0</v>
      </c>
      <c r="AN6516" s="36">
        <v>0.74429223744292239</v>
      </c>
      <c r="AO6516" s="34">
        <v>0.31963470319634701</v>
      </c>
      <c r="AP6516" s="34">
        <v>0.42465753424657532</v>
      </c>
      <c r="AS6516" s="36">
        <v>7.9908675799086754E-2</v>
      </c>
    </row>
    <row r="6517" spans="1:45" x14ac:dyDescent="0.3">
      <c r="A6517" s="4" t="s">
        <v>220</v>
      </c>
      <c r="B6517" t="s">
        <v>138</v>
      </c>
      <c r="C6517" s="28">
        <v>45301</v>
      </c>
      <c r="D6517">
        <v>2</v>
      </c>
      <c r="F6517" t="s">
        <v>167</v>
      </c>
      <c r="G6517" s="42" t="s">
        <v>228</v>
      </c>
      <c r="H6517">
        <f t="shared" si="486"/>
        <v>2024</v>
      </c>
      <c r="I6517" s="2" t="s">
        <v>139</v>
      </c>
      <c r="J6517">
        <v>20</v>
      </c>
      <c r="N6517" s="40">
        <v>82.323324076717455</v>
      </c>
      <c r="O6517" s="33">
        <f t="shared" si="487"/>
        <v>82.323324076717455</v>
      </c>
      <c r="P6517" s="22">
        <f>IF(ISNUMBER(O6517),SUMIFS(O$1:$O6517,A$1:$A6517,A6517,H$1:$H6517,H6517,D$1:$D6517,D6517),"")</f>
        <v>82.323324076717455</v>
      </c>
      <c r="AK6517" s="34">
        <v>0.2048929663608563</v>
      </c>
      <c r="AL6517" s="34">
        <v>0</v>
      </c>
      <c r="AN6517" s="36">
        <v>0.72477064220183496</v>
      </c>
      <c r="AO6517" s="34">
        <v>0.39755351681957191</v>
      </c>
      <c r="AP6517" s="34">
        <v>0.327217125382263</v>
      </c>
      <c r="AS6517" s="36">
        <v>7.0336391437308868E-2</v>
      </c>
    </row>
    <row r="6518" spans="1:45" x14ac:dyDescent="0.3">
      <c r="A6518" s="4" t="s">
        <v>220</v>
      </c>
      <c r="B6518" t="s">
        <v>138</v>
      </c>
      <c r="C6518" s="28">
        <v>45301</v>
      </c>
      <c r="D6518">
        <v>3</v>
      </c>
      <c r="F6518" t="s">
        <v>167</v>
      </c>
      <c r="G6518" s="42" t="s">
        <v>228</v>
      </c>
      <c r="H6518">
        <f t="shared" si="486"/>
        <v>2024</v>
      </c>
      <c r="I6518" s="2" t="s">
        <v>139</v>
      </c>
      <c r="J6518">
        <v>20</v>
      </c>
      <c r="N6518" s="40">
        <v>100.90953511697083</v>
      </c>
      <c r="O6518" s="33">
        <f t="shared" si="487"/>
        <v>100.90953511697083</v>
      </c>
      <c r="P6518" s="22">
        <f>IF(ISNUMBER(O6518),SUMIFS(O$1:$O6518,A$1:$A6518,A6518,H$1:$H6518,H6518,D$1:$D6518,D6518),"")</f>
        <v>100.90953511697083</v>
      </c>
      <c r="AK6518" s="34">
        <v>0.12758620689655176</v>
      </c>
      <c r="AL6518" s="34">
        <v>0</v>
      </c>
      <c r="AN6518" s="36">
        <v>0.77241379310344849</v>
      </c>
      <c r="AO6518" s="34">
        <v>0.45172413793103455</v>
      </c>
      <c r="AP6518" s="34">
        <v>0.32068965517241388</v>
      </c>
      <c r="AS6518" s="36">
        <v>0.1</v>
      </c>
    </row>
    <row r="6519" spans="1:45" x14ac:dyDescent="0.3">
      <c r="A6519" s="4" t="s">
        <v>220</v>
      </c>
      <c r="B6519" t="s">
        <v>138</v>
      </c>
      <c r="C6519" s="28">
        <v>45301</v>
      </c>
      <c r="D6519">
        <v>4</v>
      </c>
      <c r="F6519" t="s">
        <v>167</v>
      </c>
      <c r="G6519" s="42" t="s">
        <v>228</v>
      </c>
      <c r="H6519">
        <f t="shared" si="486"/>
        <v>2024</v>
      </c>
      <c r="I6519" s="2" t="s">
        <v>139</v>
      </c>
      <c r="J6519">
        <v>20</v>
      </c>
      <c r="N6519" s="40">
        <v>80.238231849284219</v>
      </c>
      <c r="O6519" s="33">
        <f t="shared" si="487"/>
        <v>80.238231849284219</v>
      </c>
      <c r="P6519" s="22">
        <f>IF(ISNUMBER(O6519),SUMIFS(O$1:$O6519,A$1:$A6519,A6519,H$1:$H6519,H6519,D$1:$D6519,D6519),"")</f>
        <v>80.238231849284219</v>
      </c>
      <c r="AK6519" s="34">
        <v>0.21077283372365338</v>
      </c>
      <c r="AL6519" s="34">
        <v>0</v>
      </c>
      <c r="AN6519" s="36">
        <v>0.4285714285714286</v>
      </c>
      <c r="AO6519" s="34">
        <v>0.22248243559718969</v>
      </c>
      <c r="AP6519" s="34">
        <v>0.20608899297423888</v>
      </c>
      <c r="AS6519" s="36">
        <v>0.36065573770491804</v>
      </c>
    </row>
    <row r="6520" spans="1:45" x14ac:dyDescent="0.3">
      <c r="A6520" s="4" t="s">
        <v>220</v>
      </c>
      <c r="B6520" t="s">
        <v>138</v>
      </c>
      <c r="C6520" s="28">
        <v>45301</v>
      </c>
      <c r="D6520">
        <v>5</v>
      </c>
      <c r="F6520" t="s">
        <v>167</v>
      </c>
      <c r="G6520" s="42" t="s">
        <v>228</v>
      </c>
      <c r="H6520">
        <f t="shared" si="486"/>
        <v>2024</v>
      </c>
      <c r="I6520" s="2" t="s">
        <v>139</v>
      </c>
      <c r="J6520">
        <v>20</v>
      </c>
      <c r="N6520" s="40">
        <v>75.473512336719892</v>
      </c>
      <c r="O6520" s="33">
        <f t="shared" si="487"/>
        <v>75.473512336719892</v>
      </c>
      <c r="P6520" s="22">
        <f>IF(ISNUMBER(O6520),SUMIFS(O$1:$O6520,A$1:$A6520,A6520,H$1:$H6520,H6520,D$1:$D6520,D6520),"")</f>
        <v>75.473512336719892</v>
      </c>
      <c r="AK6520" s="34">
        <v>0.23379629629629628</v>
      </c>
      <c r="AL6520" s="34">
        <v>0</v>
      </c>
      <c r="AN6520" s="36">
        <v>0.76620370370370372</v>
      </c>
      <c r="AO6520" s="34">
        <v>0.30787037037037035</v>
      </c>
      <c r="AP6520" s="34">
        <v>0.45833333333333331</v>
      </c>
      <c r="AS6520" s="36">
        <v>0</v>
      </c>
    </row>
    <row r="6521" spans="1:45" x14ac:dyDescent="0.3">
      <c r="A6521" s="4" t="s">
        <v>220</v>
      </c>
      <c r="B6521" t="s">
        <v>138</v>
      </c>
      <c r="C6521" s="28">
        <v>45353</v>
      </c>
      <c r="D6521">
        <v>1</v>
      </c>
      <c r="F6521" t="s">
        <v>167</v>
      </c>
      <c r="G6521" s="42" t="s">
        <v>228</v>
      </c>
      <c r="H6521">
        <f t="shared" si="486"/>
        <v>2024</v>
      </c>
      <c r="I6521" s="2" t="s">
        <v>139</v>
      </c>
      <c r="J6521">
        <v>21</v>
      </c>
      <c r="N6521" s="40">
        <v>59.163574642772559</v>
      </c>
      <c r="O6521" s="33">
        <f t="shared" si="487"/>
        <v>59.163574642772559</v>
      </c>
      <c r="P6521" s="22">
        <f>IF(ISNUMBER(O6521),SUMIFS(O$1:$O6521,A$1:$A6521,A6521,H$1:$H6521,H6521,D$1:$D6521,D6521),"")</f>
        <v>161.10793025518063</v>
      </c>
      <c r="AK6521" s="34">
        <v>0.13666666666666666</v>
      </c>
      <c r="AL6521" s="34">
        <v>0</v>
      </c>
      <c r="AN6521" s="36">
        <v>0.46</v>
      </c>
      <c r="AO6521" s="34">
        <v>0.30333333333333334</v>
      </c>
      <c r="AP6521" s="34">
        <v>0.15666666666666668</v>
      </c>
      <c r="AS6521" s="36">
        <v>0.40333333333333332</v>
      </c>
    </row>
    <row r="6522" spans="1:45" x14ac:dyDescent="0.3">
      <c r="A6522" s="4" t="s">
        <v>220</v>
      </c>
      <c r="B6522" t="s">
        <v>138</v>
      </c>
      <c r="C6522" s="28">
        <v>45353</v>
      </c>
      <c r="D6522">
        <v>2</v>
      </c>
      <c r="F6522" t="s">
        <v>167</v>
      </c>
      <c r="G6522" s="42" t="s">
        <v>228</v>
      </c>
      <c r="H6522">
        <f t="shared" si="486"/>
        <v>2024</v>
      </c>
      <c r="I6522" s="2" t="s">
        <v>139</v>
      </c>
      <c r="J6522">
        <v>21</v>
      </c>
      <c r="N6522" s="40">
        <v>50.213836477987428</v>
      </c>
      <c r="O6522" s="33">
        <f t="shared" si="487"/>
        <v>50.213836477987428</v>
      </c>
      <c r="P6522" s="22">
        <f>IF(ISNUMBER(O6522),SUMIFS(O$1:$O6522,A$1:$A6522,A6522,H$1:$H6522,H6522,D$1:$D6522,D6522),"")</f>
        <v>132.53716055470488</v>
      </c>
      <c r="AK6522" s="34">
        <v>0.18253968253968253</v>
      </c>
      <c r="AL6522" s="34">
        <v>0</v>
      </c>
      <c r="AN6522" s="36">
        <v>0.73015873015873023</v>
      </c>
      <c r="AO6522" s="34">
        <v>0.46825396825396831</v>
      </c>
      <c r="AP6522" s="34">
        <v>0.26190476190476192</v>
      </c>
      <c r="AS6522" s="36">
        <v>8.7301587301587311E-2</v>
      </c>
    </row>
    <row r="6523" spans="1:45" x14ac:dyDescent="0.3">
      <c r="A6523" s="4" t="s">
        <v>220</v>
      </c>
      <c r="B6523" t="s">
        <v>138</v>
      </c>
      <c r="C6523" s="28">
        <v>45353</v>
      </c>
      <c r="D6523">
        <v>3</v>
      </c>
      <c r="F6523" t="s">
        <v>167</v>
      </c>
      <c r="G6523" s="42" t="s">
        <v>228</v>
      </c>
      <c r="H6523">
        <f t="shared" si="486"/>
        <v>2024</v>
      </c>
      <c r="I6523" s="2" t="s">
        <v>139</v>
      </c>
      <c r="J6523">
        <v>21</v>
      </c>
      <c r="N6523" s="40">
        <v>77.690668979683267</v>
      </c>
      <c r="O6523" s="33">
        <f t="shared" si="487"/>
        <v>77.690668979683267</v>
      </c>
      <c r="P6523" s="22">
        <f>IF(ISNUMBER(O6523),SUMIFS(O$1:$O6523,A$1:$A6523,A6523,H$1:$H6523,H6523,D$1:$D6523,D6523),"")</f>
        <v>178.6002040966541</v>
      </c>
      <c r="AK6523" s="34">
        <v>0.31428571428571428</v>
      </c>
      <c r="AL6523" s="34">
        <v>0</v>
      </c>
      <c r="AN6523" s="36">
        <v>0.24761904761904763</v>
      </c>
      <c r="AO6523" s="34">
        <v>0.24761904761904763</v>
      </c>
      <c r="AP6523" s="34">
        <v>0</v>
      </c>
      <c r="AS6523" s="36">
        <v>0.43809523809523804</v>
      </c>
    </row>
    <row r="6524" spans="1:45" x14ac:dyDescent="0.3">
      <c r="A6524" s="4" t="s">
        <v>220</v>
      </c>
      <c r="B6524" t="s">
        <v>138</v>
      </c>
      <c r="C6524" s="28">
        <v>45353</v>
      </c>
      <c r="D6524">
        <v>4</v>
      </c>
      <c r="F6524" t="s">
        <v>167</v>
      </c>
      <c r="G6524" s="42" t="s">
        <v>228</v>
      </c>
      <c r="H6524">
        <f t="shared" si="486"/>
        <v>2024</v>
      </c>
      <c r="I6524" s="2" t="s">
        <v>139</v>
      </c>
      <c r="J6524">
        <v>21</v>
      </c>
      <c r="N6524" s="40">
        <v>65.110630609282907</v>
      </c>
      <c r="O6524" s="33">
        <f t="shared" si="487"/>
        <v>65.110630609282907</v>
      </c>
      <c r="P6524" s="22">
        <f>IF(ISNUMBER(O6524),SUMIFS(O$1:$O6524,A$1:$A6524,A6524,H$1:$H6524,H6524,D$1:$D6524,D6524),"")</f>
        <v>145.34886245856711</v>
      </c>
      <c r="AK6524" s="34">
        <v>0.16479400749063669</v>
      </c>
      <c r="AL6524" s="34">
        <v>0</v>
      </c>
      <c r="AN6524" s="36">
        <v>0.4943820224719101</v>
      </c>
      <c r="AO6524" s="34">
        <v>0.27715355805243447</v>
      </c>
      <c r="AP6524" s="34">
        <v>0.21722846441947563</v>
      </c>
      <c r="AS6524" s="36">
        <v>0.34082397003745313</v>
      </c>
    </row>
    <row r="6525" spans="1:45" x14ac:dyDescent="0.3">
      <c r="A6525" s="4" t="s">
        <v>220</v>
      </c>
      <c r="B6525" t="s">
        <v>138</v>
      </c>
      <c r="C6525" s="28">
        <v>45353</v>
      </c>
      <c r="D6525">
        <v>5</v>
      </c>
      <c r="F6525" t="s">
        <v>167</v>
      </c>
      <c r="G6525" s="42" t="s">
        <v>228</v>
      </c>
      <c r="H6525">
        <f t="shared" si="486"/>
        <v>2024</v>
      </c>
      <c r="I6525" s="2" t="s">
        <v>139</v>
      </c>
      <c r="J6525">
        <v>21</v>
      </c>
      <c r="N6525" s="40">
        <v>72.129128732902316</v>
      </c>
      <c r="O6525" s="33">
        <f t="shared" si="487"/>
        <v>72.129128732902316</v>
      </c>
      <c r="P6525" s="22">
        <f>IF(ISNUMBER(O6525),SUMIFS(O$1:$O6525,A$1:$A6525,A6525,H$1:$H6525,H6525,D$1:$D6525,D6525),"")</f>
        <v>147.60264106962222</v>
      </c>
      <c r="AK6525" s="34">
        <v>0.13372093023255816</v>
      </c>
      <c r="AL6525" s="34">
        <v>0</v>
      </c>
      <c r="AN6525" s="36">
        <v>0.56976744186046524</v>
      </c>
      <c r="AO6525" s="34">
        <v>0.34011627906976749</v>
      </c>
      <c r="AP6525" s="34">
        <v>0.22965116279069775</v>
      </c>
      <c r="AS6525" s="36">
        <v>0.29651162790697677</v>
      </c>
    </row>
    <row r="6526" spans="1:45" x14ac:dyDescent="0.3">
      <c r="A6526" s="4" t="s">
        <v>220</v>
      </c>
      <c r="B6526" t="s">
        <v>138</v>
      </c>
      <c r="C6526" s="28">
        <v>45410</v>
      </c>
      <c r="D6526">
        <v>1</v>
      </c>
      <c r="F6526" t="s">
        <v>167</v>
      </c>
      <c r="G6526" s="42" t="s">
        <v>228</v>
      </c>
      <c r="H6526">
        <f t="shared" si="486"/>
        <v>2024</v>
      </c>
      <c r="I6526" s="2" t="s">
        <v>139</v>
      </c>
      <c r="J6526">
        <v>22</v>
      </c>
      <c r="N6526" s="40">
        <v>131.12804577732805</v>
      </c>
      <c r="O6526" s="33">
        <f t="shared" si="487"/>
        <v>131.12804577732805</v>
      </c>
      <c r="P6526" s="22">
        <f>IF(ISNUMBER(O6526),SUMIFS(O$1:$O6526,A$1:$A6526,A6526,H$1:$H6526,H6526,D$1:$D6526,D6526),"")</f>
        <v>292.23597603250869</v>
      </c>
      <c r="AK6526" s="34">
        <v>0.40404040404040403</v>
      </c>
      <c r="AL6526" s="34">
        <v>0</v>
      </c>
      <c r="AN6526" s="36">
        <v>0.55555555555555558</v>
      </c>
      <c r="AO6526" s="34">
        <v>0.55555555555555558</v>
      </c>
      <c r="AP6526" s="34">
        <v>0</v>
      </c>
      <c r="AS6526" s="36">
        <v>4.0404040404040407E-2</v>
      </c>
    </row>
    <row r="6527" spans="1:45" x14ac:dyDescent="0.3">
      <c r="A6527" s="4" t="s">
        <v>220</v>
      </c>
      <c r="B6527" t="s">
        <v>138</v>
      </c>
      <c r="C6527" s="28">
        <v>45410</v>
      </c>
      <c r="D6527">
        <v>2</v>
      </c>
      <c r="F6527" t="s">
        <v>167</v>
      </c>
      <c r="G6527" s="42" t="s">
        <v>228</v>
      </c>
      <c r="H6527">
        <f t="shared" ref="H6527:H6590" si="488">YEAR(C6527)</f>
        <v>2024</v>
      </c>
      <c r="I6527" s="2" t="s">
        <v>139</v>
      </c>
      <c r="J6527">
        <v>22</v>
      </c>
      <c r="N6527" s="40">
        <v>144.20485175202154</v>
      </c>
      <c r="O6527" s="33">
        <f t="shared" si="487"/>
        <v>144.20485175202154</v>
      </c>
      <c r="P6527" s="22">
        <f>IF(ISNUMBER(O6527),SUMIFS(O$1:$O6527,A$1:$A6527,A6527,H$1:$H6527,H6527,D$1:$D6527,D6527),"")</f>
        <v>276.74201230672645</v>
      </c>
      <c r="AK6527" s="34">
        <v>0.49797570850202433</v>
      </c>
      <c r="AL6527" s="34">
        <v>0</v>
      </c>
      <c r="AN6527" s="36">
        <v>0.46963562753036436</v>
      </c>
      <c r="AO6527" s="34">
        <v>0.46963562753036436</v>
      </c>
      <c r="AP6527" s="34">
        <v>0</v>
      </c>
      <c r="AS6527" s="36">
        <v>3.2388663967611336E-2</v>
      </c>
    </row>
    <row r="6528" spans="1:45" x14ac:dyDescent="0.3">
      <c r="A6528" s="4" t="s">
        <v>220</v>
      </c>
      <c r="B6528" t="s">
        <v>138</v>
      </c>
      <c r="C6528" s="28">
        <v>45410</v>
      </c>
      <c r="D6528">
        <v>3</v>
      </c>
      <c r="F6528" t="s">
        <v>167</v>
      </c>
      <c r="G6528" s="42" t="s">
        <v>228</v>
      </c>
      <c r="H6528">
        <f t="shared" si="488"/>
        <v>2024</v>
      </c>
      <c r="I6528" s="2" t="s">
        <v>139</v>
      </c>
      <c r="J6528">
        <v>22</v>
      </c>
      <c r="N6528" s="40">
        <v>132.06830342285141</v>
      </c>
      <c r="O6528" s="33">
        <f t="shared" si="487"/>
        <v>132.06830342285141</v>
      </c>
      <c r="P6528" s="22">
        <f>IF(ISNUMBER(O6528),SUMIFS(O$1:$O6528,A$1:$A6528,A6528,H$1:$H6528,H6528,D$1:$D6528,D6528),"")</f>
        <v>310.66850751950551</v>
      </c>
      <c r="AK6528" s="34">
        <v>0.47752808988764045</v>
      </c>
      <c r="AL6528" s="34">
        <v>0</v>
      </c>
      <c r="AN6528" s="36">
        <v>0.3314606741573034</v>
      </c>
      <c r="AO6528" s="34">
        <v>0.3314606741573034</v>
      </c>
      <c r="AP6528" s="34">
        <v>0</v>
      </c>
      <c r="AS6528" s="36">
        <v>0.19101123595505617</v>
      </c>
    </row>
    <row r="6529" spans="1:45" x14ac:dyDescent="0.3">
      <c r="A6529" s="4" t="s">
        <v>220</v>
      </c>
      <c r="B6529" t="s">
        <v>138</v>
      </c>
      <c r="C6529" s="28">
        <v>45410</v>
      </c>
      <c r="D6529">
        <v>4</v>
      </c>
      <c r="F6529" t="s">
        <v>167</v>
      </c>
      <c r="G6529" s="42" t="s">
        <v>228</v>
      </c>
      <c r="H6529">
        <f t="shared" si="488"/>
        <v>2024</v>
      </c>
      <c r="I6529" s="2" t="s">
        <v>139</v>
      </c>
      <c r="J6529">
        <v>22</v>
      </c>
      <c r="N6529" s="40">
        <v>76.120742547397995</v>
      </c>
      <c r="O6529" s="33">
        <f t="shared" si="487"/>
        <v>76.120742547397995</v>
      </c>
      <c r="P6529" s="22">
        <f>IF(ISNUMBER(O6529),SUMIFS(O$1:$O6529,A$1:$A6529,A6529,H$1:$H6529,H6529,D$1:$D6529,D6529),"")</f>
        <v>221.46960500596509</v>
      </c>
      <c r="AK6529" s="34">
        <v>0.31182795698924726</v>
      </c>
      <c r="AL6529" s="34">
        <v>0</v>
      </c>
      <c r="AN6529" s="36">
        <v>0.66129032258064513</v>
      </c>
      <c r="AO6529" s="34">
        <v>0.66129032258064513</v>
      </c>
      <c r="AP6529" s="34">
        <v>0</v>
      </c>
      <c r="AS6529" s="36">
        <v>2.6881720430107524E-2</v>
      </c>
    </row>
    <row r="6530" spans="1:45" x14ac:dyDescent="0.3">
      <c r="A6530" s="4" t="s">
        <v>220</v>
      </c>
      <c r="B6530" t="s">
        <v>138</v>
      </c>
      <c r="C6530" s="28">
        <v>45410</v>
      </c>
      <c r="D6530">
        <v>5</v>
      </c>
      <c r="F6530" t="s">
        <v>167</v>
      </c>
      <c r="G6530" s="42" t="s">
        <v>228</v>
      </c>
      <c r="H6530">
        <f t="shared" si="488"/>
        <v>2024</v>
      </c>
      <c r="I6530" s="2" t="s">
        <v>139</v>
      </c>
      <c r="J6530">
        <v>22</v>
      </c>
      <c r="N6530" s="40">
        <v>148.20322906450809</v>
      </c>
      <c r="O6530" s="33">
        <f t="shared" si="487"/>
        <v>148.20322906450809</v>
      </c>
      <c r="P6530" s="22">
        <f>IF(ISNUMBER(O6530),SUMIFS(O$1:$O6530,A$1:$A6530,A6530,H$1:$H6530,H6530,D$1:$D6530,D6530),"")</f>
        <v>295.80587013413032</v>
      </c>
      <c r="AK6530" s="34">
        <v>0.46551724137931039</v>
      </c>
      <c r="AL6530" s="34">
        <v>0</v>
      </c>
      <c r="AN6530" s="36">
        <v>0.48275862068965514</v>
      </c>
      <c r="AO6530" s="34">
        <v>0.48275862068965514</v>
      </c>
      <c r="AP6530" s="34">
        <v>0</v>
      </c>
      <c r="AS6530" s="36">
        <v>5.1724137931034482E-2</v>
      </c>
    </row>
    <row r="6531" spans="1:45" x14ac:dyDescent="0.3">
      <c r="A6531" s="4" t="s">
        <v>220</v>
      </c>
      <c r="B6531" t="s">
        <v>138</v>
      </c>
      <c r="C6531" s="28">
        <v>45445</v>
      </c>
      <c r="D6531">
        <v>1</v>
      </c>
      <c r="F6531" t="s">
        <v>167</v>
      </c>
      <c r="G6531" s="42" t="s">
        <v>228</v>
      </c>
      <c r="H6531">
        <f t="shared" si="488"/>
        <v>2024</v>
      </c>
      <c r="I6531" s="2" t="s">
        <v>139</v>
      </c>
      <c r="J6531">
        <v>23</v>
      </c>
      <c r="N6531" s="40">
        <v>39.238830824410172</v>
      </c>
      <c r="O6531" s="33">
        <f t="shared" si="487"/>
        <v>39.238830824410172</v>
      </c>
      <c r="P6531" s="22">
        <f>IF(ISNUMBER(O6531),SUMIFS(O$1:$O6531,A$1:$A6531,A6531,H$1:$H6531,H6531,D$1:$D6531,D6531),"")</f>
        <v>331.47480685691886</v>
      </c>
      <c r="AK6531" s="34">
        <v>0.66162570888468808</v>
      </c>
      <c r="AL6531" s="34">
        <v>0</v>
      </c>
      <c r="AN6531" s="36">
        <v>0.33553875236294894</v>
      </c>
      <c r="AO6531" s="34">
        <v>0.33553875236294894</v>
      </c>
      <c r="AP6531" s="34">
        <v>0</v>
      </c>
      <c r="AS6531" s="36">
        <v>2.8355387523629487E-3</v>
      </c>
    </row>
    <row r="6532" spans="1:45" x14ac:dyDescent="0.3">
      <c r="A6532" s="4" t="s">
        <v>220</v>
      </c>
      <c r="B6532" t="s">
        <v>138</v>
      </c>
      <c r="C6532" s="28">
        <v>45445</v>
      </c>
      <c r="D6532">
        <v>2</v>
      </c>
      <c r="F6532" t="s">
        <v>167</v>
      </c>
      <c r="G6532" s="42" t="s">
        <v>228</v>
      </c>
      <c r="H6532">
        <f t="shared" si="488"/>
        <v>2024</v>
      </c>
      <c r="I6532" s="2" t="s">
        <v>139</v>
      </c>
      <c r="J6532">
        <v>23</v>
      </c>
      <c r="N6532" s="40">
        <v>39.875934537532437</v>
      </c>
      <c r="O6532" s="33">
        <f t="shared" si="487"/>
        <v>39.875934537532437</v>
      </c>
      <c r="P6532" s="22">
        <f>IF(ISNUMBER(O6532),SUMIFS(O$1:$O6532,A$1:$A6532,A6532,H$1:$H6532,H6532,D$1:$D6532,D6532),"")</f>
        <v>316.61794684425888</v>
      </c>
      <c r="AK6532" s="34">
        <v>0.6900584795321637</v>
      </c>
      <c r="AL6532" s="34">
        <v>0</v>
      </c>
      <c r="AN6532" s="36">
        <v>0.22222222222222218</v>
      </c>
      <c r="AO6532" s="34">
        <v>0.22222222222222218</v>
      </c>
      <c r="AP6532" s="34">
        <v>0</v>
      </c>
      <c r="AS6532" s="36">
        <v>8.771929824561403E-2</v>
      </c>
    </row>
    <row r="6533" spans="1:45" x14ac:dyDescent="0.3">
      <c r="A6533" s="4" t="s">
        <v>220</v>
      </c>
      <c r="B6533" t="s">
        <v>138</v>
      </c>
      <c r="C6533" s="28">
        <v>45445</v>
      </c>
      <c r="D6533">
        <v>3</v>
      </c>
      <c r="F6533" t="s">
        <v>167</v>
      </c>
      <c r="G6533" s="42" t="s">
        <v>228</v>
      </c>
      <c r="H6533">
        <f t="shared" si="488"/>
        <v>2024</v>
      </c>
      <c r="I6533" s="2" t="s">
        <v>139</v>
      </c>
      <c r="J6533">
        <v>23</v>
      </c>
      <c r="N6533" s="40">
        <v>45.66285454770653</v>
      </c>
      <c r="O6533" s="33">
        <f t="shared" si="487"/>
        <v>45.66285454770653</v>
      </c>
      <c r="P6533" s="22">
        <f>IF(ISNUMBER(O6533),SUMIFS(O$1:$O6533,A$1:$A6533,A6533,H$1:$H6533,H6533,D$1:$D6533,D6533),"")</f>
        <v>356.33136206721201</v>
      </c>
      <c r="AK6533" s="34">
        <v>0.43844856661045528</v>
      </c>
      <c r="AL6533" s="34">
        <v>0</v>
      </c>
      <c r="AN6533" s="36">
        <v>0.55649241146711625</v>
      </c>
      <c r="AO6533" s="34">
        <v>0.55649241146711625</v>
      </c>
      <c r="AP6533" s="34">
        <v>0</v>
      </c>
      <c r="AS6533" s="36">
        <v>5.0590219224283303E-3</v>
      </c>
    </row>
    <row r="6534" spans="1:45" x14ac:dyDescent="0.3">
      <c r="A6534" s="4" t="s">
        <v>220</v>
      </c>
      <c r="B6534" t="s">
        <v>138</v>
      </c>
      <c r="C6534" s="28">
        <v>45445</v>
      </c>
      <c r="D6534">
        <v>4</v>
      </c>
      <c r="F6534" t="s">
        <v>167</v>
      </c>
      <c r="G6534" s="42" t="s">
        <v>228</v>
      </c>
      <c r="H6534">
        <f t="shared" si="488"/>
        <v>2024</v>
      </c>
      <c r="I6534" s="2" t="s">
        <v>139</v>
      </c>
      <c r="J6534">
        <v>23</v>
      </c>
      <c r="N6534" s="40">
        <v>41.196358907672305</v>
      </c>
      <c r="O6534" s="33">
        <f t="shared" si="487"/>
        <v>41.196358907672305</v>
      </c>
      <c r="P6534" s="22">
        <f>IF(ISNUMBER(O6534),SUMIFS(O$1:$O6534,A$1:$A6534,A6534,H$1:$H6534,H6534,D$1:$D6534,D6534),"")</f>
        <v>262.66596391363737</v>
      </c>
      <c r="AK6534" s="34">
        <v>0.59880239520958078</v>
      </c>
      <c r="AL6534" s="34">
        <v>0</v>
      </c>
      <c r="AN6534" s="36">
        <v>0.39670658682634724</v>
      </c>
      <c r="AO6534" s="34">
        <v>0.39670658682634724</v>
      </c>
      <c r="AP6534" s="34">
        <v>0</v>
      </c>
      <c r="AS6534" s="36">
        <v>4.4910179640718561E-3</v>
      </c>
    </row>
    <row r="6535" spans="1:45" x14ac:dyDescent="0.3">
      <c r="A6535" s="4" t="s">
        <v>220</v>
      </c>
      <c r="B6535" t="s">
        <v>138</v>
      </c>
      <c r="C6535" s="28">
        <v>45445</v>
      </c>
      <c r="D6535">
        <v>5</v>
      </c>
      <c r="F6535" t="s">
        <v>167</v>
      </c>
      <c r="G6535" s="42" t="s">
        <v>228</v>
      </c>
      <c r="H6535">
        <f t="shared" si="488"/>
        <v>2024</v>
      </c>
      <c r="I6535" s="2" t="s">
        <v>139</v>
      </c>
      <c r="J6535">
        <v>23</v>
      </c>
      <c r="N6535" s="40">
        <v>45.553737685236406</v>
      </c>
      <c r="O6535" s="33">
        <f t="shared" si="487"/>
        <v>45.553737685236406</v>
      </c>
      <c r="P6535" s="22">
        <f>IF(ISNUMBER(O6535),SUMIFS(O$1:$O6535,A$1:$A6535,A6535,H$1:$H6535,H6535,D$1:$D6535,D6535),"")</f>
        <v>341.35960781936672</v>
      </c>
      <c r="AK6535" s="34">
        <v>0.70348837209302328</v>
      </c>
      <c r="AL6535" s="34">
        <v>0</v>
      </c>
      <c r="AN6535" s="36">
        <v>0.28488372093023256</v>
      </c>
      <c r="AO6535" s="34">
        <v>0.28488372093023256</v>
      </c>
      <c r="AP6535" s="34">
        <v>0</v>
      </c>
      <c r="AS6535" s="36">
        <v>1.1627906976744188E-2</v>
      </c>
    </row>
    <row r="6536" spans="1:45" x14ac:dyDescent="0.3">
      <c r="A6536" s="4" t="s">
        <v>221</v>
      </c>
      <c r="B6536" t="s">
        <v>138</v>
      </c>
      <c r="C6536" s="28">
        <v>44356</v>
      </c>
      <c r="D6536">
        <v>1</v>
      </c>
      <c r="F6536" t="s">
        <v>168</v>
      </c>
      <c r="G6536" s="42" t="s">
        <v>229</v>
      </c>
      <c r="H6536">
        <f t="shared" si="488"/>
        <v>2021</v>
      </c>
      <c r="I6536" s="2" t="s">
        <v>139</v>
      </c>
      <c r="J6536">
        <v>1</v>
      </c>
      <c r="N6536" s="40">
        <v>0</v>
      </c>
      <c r="O6536" s="33">
        <f t="shared" si="487"/>
        <v>0</v>
      </c>
      <c r="P6536" s="22">
        <f>IF(ISNUMBER(O6536),SUMIFS(O$1:$O6536,A$1:$A6536,A6536,H$1:$H6536,H6536,D$1:$D6536,D6536),"")</f>
        <v>0</v>
      </c>
      <c r="AK6536" s="34">
        <v>1</v>
      </c>
      <c r="AL6536" s="34"/>
      <c r="AN6536" s="36"/>
      <c r="AO6536" s="34"/>
      <c r="AP6536" s="34"/>
      <c r="AS6536" s="36"/>
    </row>
    <row r="6537" spans="1:45" x14ac:dyDescent="0.3">
      <c r="A6537" s="4" t="s">
        <v>221</v>
      </c>
      <c r="B6537" t="s">
        <v>138</v>
      </c>
      <c r="C6537" s="28">
        <v>44356</v>
      </c>
      <c r="D6537">
        <v>2</v>
      </c>
      <c r="F6537" t="s">
        <v>168</v>
      </c>
      <c r="G6537" s="42" t="s">
        <v>229</v>
      </c>
      <c r="H6537">
        <f t="shared" si="488"/>
        <v>2021</v>
      </c>
      <c r="I6537" s="2" t="s">
        <v>139</v>
      </c>
      <c r="J6537">
        <v>1</v>
      </c>
      <c r="N6537" s="40">
        <v>0</v>
      </c>
      <c r="O6537" s="33">
        <f t="shared" si="487"/>
        <v>0</v>
      </c>
      <c r="P6537" s="22">
        <f>IF(ISNUMBER(O6537),SUMIFS(O$1:$O6537,A$1:$A6537,A6537,H$1:$H6537,H6537,D$1:$D6537,D6537),"")</f>
        <v>0</v>
      </c>
      <c r="AK6537" s="34">
        <v>1</v>
      </c>
      <c r="AL6537" s="34"/>
      <c r="AN6537" s="36"/>
      <c r="AO6537" s="34"/>
      <c r="AP6537" s="34"/>
      <c r="AS6537" s="36"/>
    </row>
    <row r="6538" spans="1:45" x14ac:dyDescent="0.3">
      <c r="A6538" s="4" t="s">
        <v>221</v>
      </c>
      <c r="B6538" t="s">
        <v>138</v>
      </c>
      <c r="C6538" s="28">
        <v>44356</v>
      </c>
      <c r="D6538">
        <v>3</v>
      </c>
      <c r="F6538" t="s">
        <v>168</v>
      </c>
      <c r="G6538" s="42" t="s">
        <v>229</v>
      </c>
      <c r="H6538">
        <f t="shared" si="488"/>
        <v>2021</v>
      </c>
      <c r="I6538" s="2" t="s">
        <v>139</v>
      </c>
      <c r="J6538">
        <v>1</v>
      </c>
      <c r="N6538" s="40">
        <v>0</v>
      </c>
      <c r="O6538" s="33">
        <f t="shared" si="487"/>
        <v>0</v>
      </c>
      <c r="P6538" s="22">
        <f>IF(ISNUMBER(O6538),SUMIFS(O$1:$O6538,A$1:$A6538,A6538,H$1:$H6538,H6538,D$1:$D6538,D6538),"")</f>
        <v>0</v>
      </c>
      <c r="AK6538" s="34">
        <v>1</v>
      </c>
      <c r="AL6538" s="34"/>
      <c r="AN6538" s="36"/>
      <c r="AO6538" s="34"/>
      <c r="AP6538" s="34"/>
      <c r="AS6538" s="36"/>
    </row>
    <row r="6539" spans="1:45" x14ac:dyDescent="0.3">
      <c r="A6539" s="4" t="s">
        <v>221</v>
      </c>
      <c r="B6539" t="s">
        <v>138</v>
      </c>
      <c r="C6539" s="28">
        <v>44356</v>
      </c>
      <c r="D6539">
        <v>4</v>
      </c>
      <c r="F6539" t="s">
        <v>168</v>
      </c>
      <c r="G6539" s="42" t="s">
        <v>229</v>
      </c>
      <c r="H6539">
        <f t="shared" si="488"/>
        <v>2021</v>
      </c>
      <c r="I6539" s="2" t="s">
        <v>139</v>
      </c>
      <c r="J6539">
        <v>1</v>
      </c>
      <c r="N6539" s="40">
        <v>0</v>
      </c>
      <c r="O6539" s="33">
        <f t="shared" si="487"/>
        <v>0</v>
      </c>
      <c r="P6539" s="22">
        <f>IF(ISNUMBER(O6539),SUMIFS(O$1:$O6539,A$1:$A6539,A6539,H$1:$H6539,H6539,D$1:$D6539,D6539),"")</f>
        <v>0</v>
      </c>
      <c r="AK6539" s="34">
        <v>0.9882352941176471</v>
      </c>
      <c r="AL6539" s="34"/>
      <c r="AN6539" s="36"/>
      <c r="AO6539" s="34"/>
      <c r="AP6539" s="34"/>
      <c r="AS6539" s="36"/>
    </row>
    <row r="6540" spans="1:45" x14ac:dyDescent="0.3">
      <c r="A6540" s="4" t="s">
        <v>221</v>
      </c>
      <c r="B6540" t="s">
        <v>138</v>
      </c>
      <c r="C6540" s="28">
        <v>44356</v>
      </c>
      <c r="D6540">
        <v>5</v>
      </c>
      <c r="F6540" t="s">
        <v>168</v>
      </c>
      <c r="G6540" s="42" t="s">
        <v>229</v>
      </c>
      <c r="H6540">
        <f t="shared" si="488"/>
        <v>2021</v>
      </c>
      <c r="I6540" s="2" t="s">
        <v>139</v>
      </c>
      <c r="J6540">
        <v>1</v>
      </c>
      <c r="N6540" s="40">
        <v>0</v>
      </c>
      <c r="O6540" s="33">
        <f t="shared" si="487"/>
        <v>0</v>
      </c>
      <c r="P6540" s="22">
        <f>IF(ISNUMBER(O6540),SUMIFS(O$1:$O6540,A$1:$A6540,A6540,H$1:$H6540,H6540,D$1:$D6540,D6540),"")</f>
        <v>0</v>
      </c>
      <c r="AK6540" s="34">
        <v>1</v>
      </c>
      <c r="AL6540" s="34"/>
      <c r="AN6540" s="36"/>
      <c r="AO6540" s="34"/>
      <c r="AP6540" s="34"/>
      <c r="AS6540" s="36"/>
    </row>
    <row r="6541" spans="1:45" x14ac:dyDescent="0.3">
      <c r="A6541" s="4" t="s">
        <v>221</v>
      </c>
      <c r="B6541" t="s">
        <v>138</v>
      </c>
      <c r="C6541" s="28">
        <v>44382</v>
      </c>
      <c r="D6541">
        <v>1</v>
      </c>
      <c r="F6541" t="s">
        <v>168</v>
      </c>
      <c r="G6541" s="42" t="s">
        <v>229</v>
      </c>
      <c r="H6541">
        <f t="shared" si="488"/>
        <v>2021</v>
      </c>
      <c r="I6541" s="2" t="s">
        <v>139</v>
      </c>
      <c r="J6541">
        <v>2</v>
      </c>
      <c r="N6541" s="40">
        <v>131.08433734939757</v>
      </c>
      <c r="O6541" s="33">
        <f t="shared" si="487"/>
        <v>131.08433734939757</v>
      </c>
      <c r="P6541" s="22">
        <f>IF(ISNUMBER(O6541),SUMIFS(O$1:$O6541,A$1:$A6541,A6541,H$1:$H6541,H6541,D$1:$D6541,D6541),"")</f>
        <v>131.08433734939757</v>
      </c>
      <c r="AK6541" s="49">
        <v>0.89370703331570611</v>
      </c>
      <c r="AL6541" s="34"/>
      <c r="AN6541" s="36">
        <v>0.10629296668429401</v>
      </c>
      <c r="AO6541" s="34"/>
      <c r="AP6541" s="34"/>
      <c r="AS6541" s="36"/>
    </row>
    <row r="6542" spans="1:45" x14ac:dyDescent="0.3">
      <c r="A6542" s="4" t="s">
        <v>221</v>
      </c>
      <c r="B6542" t="s">
        <v>138</v>
      </c>
      <c r="C6542" s="28">
        <v>44382</v>
      </c>
      <c r="D6542">
        <v>2</v>
      </c>
      <c r="F6542" t="s">
        <v>168</v>
      </c>
      <c r="G6542" s="42" t="s">
        <v>229</v>
      </c>
      <c r="H6542">
        <f t="shared" si="488"/>
        <v>2021</v>
      </c>
      <c r="I6542" s="2" t="s">
        <v>139</v>
      </c>
      <c r="J6542">
        <v>2</v>
      </c>
      <c r="N6542" s="40">
        <v>129.97198879551823</v>
      </c>
      <c r="O6542" s="33">
        <f t="shared" si="487"/>
        <v>129.97198879551823</v>
      </c>
      <c r="P6542" s="22">
        <f>IF(ISNUMBER(O6542),SUMIFS(O$1:$O6542,A$1:$A6542,A6542,H$1:$H6542,H6542,D$1:$D6542,D6542),"")</f>
        <v>129.97198879551823</v>
      </c>
      <c r="AK6542" s="49">
        <v>0.89931830099632926</v>
      </c>
      <c r="AL6542" s="34"/>
      <c r="AN6542" s="36">
        <v>0.1006816990036707</v>
      </c>
      <c r="AO6542" s="34"/>
      <c r="AP6542" s="34"/>
      <c r="AS6542" s="36"/>
    </row>
    <row r="6543" spans="1:45" x14ac:dyDescent="0.3">
      <c r="A6543" s="4" t="s">
        <v>221</v>
      </c>
      <c r="B6543" t="s">
        <v>138</v>
      </c>
      <c r="C6543" s="28">
        <v>44382</v>
      </c>
      <c r="D6543">
        <v>3</v>
      </c>
      <c r="F6543" t="s">
        <v>168</v>
      </c>
      <c r="G6543" s="42" t="s">
        <v>229</v>
      </c>
      <c r="H6543">
        <f t="shared" si="488"/>
        <v>2021</v>
      </c>
      <c r="I6543" s="2" t="s">
        <v>139</v>
      </c>
      <c r="J6543">
        <v>2</v>
      </c>
      <c r="N6543" s="40">
        <v>86.334423166744514</v>
      </c>
      <c r="O6543" s="33">
        <f t="shared" si="487"/>
        <v>86.334423166744514</v>
      </c>
      <c r="P6543" s="22">
        <f>IF(ISNUMBER(O6543),SUMIFS(O$1:$O6543,A$1:$A6543,A6543,H$1:$H6543,H6543,D$1:$D6543,D6543),"")</f>
        <v>86.334423166744514</v>
      </c>
      <c r="AK6543" s="49">
        <v>0.86206896551724133</v>
      </c>
      <c r="AL6543" s="34"/>
      <c r="AN6543" s="36">
        <v>0.13793103448275862</v>
      </c>
      <c r="AO6543" s="34"/>
      <c r="AP6543" s="34"/>
      <c r="AS6543" s="36"/>
    </row>
    <row r="6544" spans="1:45" x14ac:dyDescent="0.3">
      <c r="A6544" s="4" t="s">
        <v>221</v>
      </c>
      <c r="B6544" t="s">
        <v>138</v>
      </c>
      <c r="C6544" s="28">
        <v>44382</v>
      </c>
      <c r="D6544">
        <v>4</v>
      </c>
      <c r="F6544" t="s">
        <v>168</v>
      </c>
      <c r="G6544" s="42" t="s">
        <v>229</v>
      </c>
      <c r="H6544">
        <f t="shared" si="488"/>
        <v>2021</v>
      </c>
      <c r="I6544" s="2" t="s">
        <v>139</v>
      </c>
      <c r="J6544">
        <v>2</v>
      </c>
      <c r="N6544" s="40">
        <v>139.39163498098858</v>
      </c>
      <c r="O6544" s="33">
        <f t="shared" si="487"/>
        <v>139.39163498098858</v>
      </c>
      <c r="P6544" s="22">
        <f>IF(ISNUMBER(O6544),SUMIFS(O$1:$O6544,A$1:$A6544,A6544,H$1:$H6544,H6544,D$1:$D6544,D6544),"")</f>
        <v>139.39163498098858</v>
      </c>
      <c r="AK6544" s="49">
        <v>0.91288343558282214</v>
      </c>
      <c r="AL6544" s="34"/>
      <c r="AN6544" s="36">
        <v>8.7116564417177911E-2</v>
      </c>
      <c r="AO6544" s="34"/>
      <c r="AP6544" s="34"/>
      <c r="AS6544" s="36"/>
    </row>
    <row r="6545" spans="1:45" x14ac:dyDescent="0.3">
      <c r="A6545" s="4" t="s">
        <v>221</v>
      </c>
      <c r="B6545" t="s">
        <v>138</v>
      </c>
      <c r="C6545" s="28">
        <v>44382</v>
      </c>
      <c r="D6545">
        <v>5</v>
      </c>
      <c r="F6545" t="s">
        <v>168</v>
      </c>
      <c r="G6545" s="42" t="s">
        <v>229</v>
      </c>
      <c r="H6545">
        <f t="shared" si="488"/>
        <v>2021</v>
      </c>
      <c r="I6545" s="2" t="s">
        <v>139</v>
      </c>
      <c r="J6545">
        <v>2</v>
      </c>
      <c r="N6545" s="40">
        <v>104.86426592797787</v>
      </c>
      <c r="O6545" s="33">
        <f t="shared" si="487"/>
        <v>104.86426592797787</v>
      </c>
      <c r="P6545" s="22">
        <f>IF(ISNUMBER(O6545),SUMIFS(O$1:$O6545,A$1:$A6545,A6545,H$1:$H6545,H6545,D$1:$D6545,D6545),"")</f>
        <v>104.86426592797787</v>
      </c>
      <c r="AK6545" s="49">
        <v>0.96367305751765897</v>
      </c>
      <c r="AL6545" s="34"/>
      <c r="AN6545" s="36">
        <v>3.6326942482341071E-2</v>
      </c>
      <c r="AO6545" s="34"/>
      <c r="AP6545" s="34"/>
      <c r="AS6545" s="36"/>
    </row>
    <row r="6546" spans="1:45" x14ac:dyDescent="0.3">
      <c r="A6546" s="4" t="s">
        <v>221</v>
      </c>
      <c r="B6546" t="s">
        <v>138</v>
      </c>
      <c r="C6546" s="28">
        <v>44424</v>
      </c>
      <c r="D6546">
        <v>1</v>
      </c>
      <c r="F6546" t="s">
        <v>168</v>
      </c>
      <c r="G6546" s="42" t="s">
        <v>229</v>
      </c>
      <c r="H6546">
        <f t="shared" si="488"/>
        <v>2021</v>
      </c>
      <c r="I6546" s="2" t="s">
        <v>139</v>
      </c>
      <c r="J6546">
        <v>3</v>
      </c>
      <c r="N6546" s="40">
        <v>93.758717434869737</v>
      </c>
      <c r="O6546" s="33">
        <f t="shared" si="487"/>
        <v>93.758717434869737</v>
      </c>
      <c r="P6546" s="22">
        <f>IF(ISNUMBER(O6546),SUMIFS(O$1:$O6546,A$1:$A6546,A6546,H$1:$H6546,H6546,D$1:$D6546,D6546),"")</f>
        <v>224.84305478426731</v>
      </c>
      <c r="AK6546" s="34">
        <v>0.438</v>
      </c>
      <c r="AL6546" s="34"/>
      <c r="AN6546" s="36">
        <v>0.21299999999999999</v>
      </c>
      <c r="AO6546" s="34"/>
      <c r="AP6546" s="34"/>
      <c r="AS6546" s="36"/>
    </row>
    <row r="6547" spans="1:45" x14ac:dyDescent="0.3">
      <c r="A6547" s="4" t="s">
        <v>221</v>
      </c>
      <c r="B6547" t="s">
        <v>138</v>
      </c>
      <c r="C6547" s="28">
        <v>44424</v>
      </c>
      <c r="D6547">
        <v>2</v>
      </c>
      <c r="F6547" t="s">
        <v>168</v>
      </c>
      <c r="G6547" s="42" t="s">
        <v>229</v>
      </c>
      <c r="H6547">
        <f t="shared" si="488"/>
        <v>2021</v>
      </c>
      <c r="I6547" s="2" t="s">
        <v>139</v>
      </c>
      <c r="J6547">
        <v>3</v>
      </c>
      <c r="N6547" s="40">
        <v>90.417310664605878</v>
      </c>
      <c r="O6547" s="33">
        <f t="shared" si="487"/>
        <v>90.417310664605878</v>
      </c>
      <c r="P6547" s="22">
        <f>IF(ISNUMBER(O6547),SUMIFS(O$1:$O6547,A$1:$A6547,A6547,H$1:$H6547,H6547,D$1:$D6547,D6547),"")</f>
        <v>220.38929946012411</v>
      </c>
      <c r="AK6547" s="34">
        <v>0.5935020778239517</v>
      </c>
      <c r="AL6547" s="34"/>
      <c r="AN6547" s="36">
        <v>0.19191537589724217</v>
      </c>
      <c r="AO6547" s="34"/>
      <c r="AP6547" s="34"/>
      <c r="AS6547" s="36"/>
    </row>
    <row r="6548" spans="1:45" x14ac:dyDescent="0.3">
      <c r="A6548" s="4" t="s">
        <v>221</v>
      </c>
      <c r="B6548" t="s">
        <v>138</v>
      </c>
      <c r="C6548" s="28">
        <v>44424</v>
      </c>
      <c r="D6548">
        <v>3</v>
      </c>
      <c r="F6548" t="s">
        <v>168</v>
      </c>
      <c r="G6548" s="42" t="s">
        <v>229</v>
      </c>
      <c r="H6548">
        <f t="shared" si="488"/>
        <v>2021</v>
      </c>
      <c r="I6548" s="2" t="s">
        <v>139</v>
      </c>
      <c r="J6548">
        <v>3</v>
      </c>
      <c r="N6548" s="40">
        <v>103.83220393675379</v>
      </c>
      <c r="O6548" s="33">
        <f t="shared" si="487"/>
        <v>103.83220393675379</v>
      </c>
      <c r="P6548" s="22">
        <f>IF(ISNUMBER(O6548),SUMIFS(O$1:$O6548,A$1:$A6548,A6548,H$1:$H6548,H6548,D$1:$D6548,D6548),"")</f>
        <v>190.16662710349829</v>
      </c>
      <c r="AK6548" s="34">
        <v>0.42563739376770537</v>
      </c>
      <c r="AL6548" s="34"/>
      <c r="AN6548" s="36">
        <v>0.20184135977337112</v>
      </c>
      <c r="AO6548" s="34"/>
      <c r="AP6548" s="34"/>
      <c r="AS6548" s="36"/>
    </row>
    <row r="6549" spans="1:45" x14ac:dyDescent="0.3">
      <c r="A6549" s="4" t="s">
        <v>221</v>
      </c>
      <c r="B6549" t="s">
        <v>138</v>
      </c>
      <c r="C6549" s="28">
        <v>44424</v>
      </c>
      <c r="D6549">
        <v>4</v>
      </c>
      <c r="F6549" t="s">
        <v>168</v>
      </c>
      <c r="G6549" s="42" t="s">
        <v>229</v>
      </c>
      <c r="H6549">
        <f t="shared" si="488"/>
        <v>2021</v>
      </c>
      <c r="I6549" s="2" t="s">
        <v>139</v>
      </c>
      <c r="J6549">
        <v>3</v>
      </c>
      <c r="N6549" s="40">
        <v>105.4465061192262</v>
      </c>
      <c r="O6549" s="33">
        <f t="shared" si="487"/>
        <v>105.4465061192262</v>
      </c>
      <c r="P6549" s="22">
        <f>IF(ISNUMBER(O6549),SUMIFS(O$1:$O6549,A$1:$A6549,A6549,H$1:$H6549,H6549,D$1:$D6549,D6549),"")</f>
        <v>244.83814110021478</v>
      </c>
      <c r="AK6549" s="34">
        <v>0.49664429530201348</v>
      </c>
      <c r="AL6549" s="34"/>
      <c r="AN6549" s="36">
        <v>0.15728042019258828</v>
      </c>
      <c r="AO6549" s="34"/>
      <c r="AP6549" s="34"/>
      <c r="AS6549" s="36"/>
    </row>
    <row r="6550" spans="1:45" x14ac:dyDescent="0.3">
      <c r="A6550" s="4" t="s">
        <v>221</v>
      </c>
      <c r="B6550" t="s">
        <v>138</v>
      </c>
      <c r="C6550" s="28">
        <v>44424</v>
      </c>
      <c r="D6550">
        <v>5</v>
      </c>
      <c r="F6550" t="s">
        <v>168</v>
      </c>
      <c r="G6550" s="42" t="s">
        <v>229</v>
      </c>
      <c r="H6550">
        <f t="shared" si="488"/>
        <v>2021</v>
      </c>
      <c r="I6550" s="2" t="s">
        <v>139</v>
      </c>
      <c r="J6550">
        <v>3</v>
      </c>
      <c r="N6550" s="40">
        <v>78.980424143556291</v>
      </c>
      <c r="O6550" s="33">
        <f t="shared" si="487"/>
        <v>78.980424143556291</v>
      </c>
      <c r="P6550" s="22">
        <f>IF(ISNUMBER(O6550),SUMIFS(O$1:$O6550,A$1:$A6550,A6550,H$1:$H6550,H6550,D$1:$D6550,D6550),"")</f>
        <v>183.84469007153416</v>
      </c>
      <c r="AK6550" s="34">
        <v>0.47563249001331559</v>
      </c>
      <c r="AL6550" s="34"/>
      <c r="AN6550" s="36">
        <v>0.18322237017310253</v>
      </c>
      <c r="AO6550" s="34"/>
      <c r="AP6550" s="34"/>
      <c r="AS6550" s="36"/>
    </row>
    <row r="6551" spans="1:45" x14ac:dyDescent="0.3">
      <c r="A6551" s="4" t="s">
        <v>221</v>
      </c>
      <c r="B6551" t="s">
        <v>138</v>
      </c>
      <c r="C6551" s="28">
        <v>44477</v>
      </c>
      <c r="D6551">
        <v>1</v>
      </c>
      <c r="F6551" t="s">
        <v>168</v>
      </c>
      <c r="G6551" s="42" t="s">
        <v>229</v>
      </c>
      <c r="H6551">
        <f t="shared" si="488"/>
        <v>2021</v>
      </c>
      <c r="I6551" s="2" t="s">
        <v>139</v>
      </c>
      <c r="J6551">
        <v>4</v>
      </c>
      <c r="N6551" s="40">
        <v>216.64680851063827</v>
      </c>
      <c r="O6551" s="33">
        <f t="shared" si="487"/>
        <v>216.64680851063827</v>
      </c>
      <c r="P6551" s="22">
        <f>IF(ISNUMBER(O6551),SUMIFS(O$1:$O6551,A$1:$A6551,A6551,H$1:$H6551,H6551,D$1:$D6551,D6551),"")</f>
        <v>441.4898632949056</v>
      </c>
      <c r="AK6551" s="34">
        <v>0.69154057771664368</v>
      </c>
      <c r="AL6551" s="34"/>
      <c r="AN6551" s="36">
        <v>0.30845942228335632</v>
      </c>
      <c r="AO6551" s="34"/>
      <c r="AP6551" s="34"/>
      <c r="AS6551" s="36"/>
    </row>
    <row r="6552" spans="1:45" x14ac:dyDescent="0.3">
      <c r="A6552" s="4" t="s">
        <v>221</v>
      </c>
      <c r="B6552" t="s">
        <v>138</v>
      </c>
      <c r="C6552" s="28">
        <v>44477</v>
      </c>
      <c r="D6552">
        <v>2</v>
      </c>
      <c r="F6552" t="s">
        <v>168</v>
      </c>
      <c r="G6552" s="42" t="s">
        <v>229</v>
      </c>
      <c r="H6552">
        <f t="shared" si="488"/>
        <v>2021</v>
      </c>
      <c r="I6552" s="2" t="s">
        <v>139</v>
      </c>
      <c r="J6552">
        <v>4</v>
      </c>
      <c r="N6552" s="40">
        <v>223.8726943942134</v>
      </c>
      <c r="O6552" s="33">
        <f t="shared" si="487"/>
        <v>223.8726943942134</v>
      </c>
      <c r="P6552" s="22">
        <f>IF(ISNUMBER(O6552),SUMIFS(O$1:$O6552,A$1:$A6552,A6552,H$1:$H6552,H6552,D$1:$D6552,D6552),"")</f>
        <v>444.2619938543375</v>
      </c>
      <c r="AK6552" s="34">
        <v>0.80970149253731338</v>
      </c>
      <c r="AL6552" s="34"/>
      <c r="AN6552" s="36">
        <v>0.19029850746268656</v>
      </c>
      <c r="AO6552" s="34"/>
      <c r="AP6552" s="34"/>
      <c r="AS6552" s="36"/>
    </row>
    <row r="6553" spans="1:45" x14ac:dyDescent="0.3">
      <c r="A6553" s="4" t="s">
        <v>221</v>
      </c>
      <c r="B6553" t="s">
        <v>138</v>
      </c>
      <c r="C6553" s="28">
        <v>44477</v>
      </c>
      <c r="D6553">
        <v>3</v>
      </c>
      <c r="F6553" t="s">
        <v>168</v>
      </c>
      <c r="G6553" s="42" t="s">
        <v>229</v>
      </c>
      <c r="H6553">
        <f t="shared" si="488"/>
        <v>2021</v>
      </c>
      <c r="I6553" s="2" t="s">
        <v>139</v>
      </c>
      <c r="J6553">
        <v>4</v>
      </c>
      <c r="N6553" s="40">
        <v>275.05450501685669</v>
      </c>
      <c r="O6553" s="33">
        <f t="shared" si="487"/>
        <v>275.05450501685669</v>
      </c>
      <c r="P6553" s="22">
        <f>IF(ISNUMBER(O6553),SUMIFS(O$1:$O6553,A$1:$A6553,A6553,H$1:$H6553,H6553,D$1:$D6553,D6553),"")</f>
        <v>465.22113212035498</v>
      </c>
      <c r="AK6553" s="34">
        <v>0.50804529201430282</v>
      </c>
      <c r="AL6553" s="34"/>
      <c r="AN6553" s="36">
        <v>0.49195470798569724</v>
      </c>
      <c r="AO6553" s="34"/>
      <c r="AP6553" s="34"/>
      <c r="AS6553" s="36"/>
    </row>
    <row r="6554" spans="1:45" x14ac:dyDescent="0.3">
      <c r="A6554" s="4" t="s">
        <v>221</v>
      </c>
      <c r="B6554" t="s">
        <v>138</v>
      </c>
      <c r="C6554" s="28">
        <v>44477</v>
      </c>
      <c r="D6554">
        <v>4</v>
      </c>
      <c r="F6554" t="s">
        <v>168</v>
      </c>
      <c r="G6554" s="42" t="s">
        <v>229</v>
      </c>
      <c r="H6554">
        <f t="shared" si="488"/>
        <v>2021</v>
      </c>
      <c r="I6554" s="2" t="s">
        <v>139</v>
      </c>
      <c r="J6554">
        <v>4</v>
      </c>
      <c r="N6554" s="40">
        <v>227.99093655589127</v>
      </c>
      <c r="O6554" s="33">
        <f t="shared" si="487"/>
        <v>227.99093655589127</v>
      </c>
      <c r="P6554" s="22">
        <f>IF(ISNUMBER(O6554),SUMIFS(O$1:$O6554,A$1:$A6554,A6554,H$1:$H6554,H6554,D$1:$D6554,D6554),"")</f>
        <v>472.82907765610605</v>
      </c>
      <c r="AK6554" s="34">
        <v>0.69132985658409396</v>
      </c>
      <c r="AL6554" s="34"/>
      <c r="AN6554" s="36">
        <v>0.3086701434159061</v>
      </c>
      <c r="AO6554" s="34"/>
      <c r="AP6554" s="34"/>
      <c r="AS6554" s="36"/>
    </row>
    <row r="6555" spans="1:45" x14ac:dyDescent="0.3">
      <c r="A6555" s="4" t="s">
        <v>221</v>
      </c>
      <c r="B6555" t="s">
        <v>138</v>
      </c>
      <c r="C6555" s="28">
        <v>44477</v>
      </c>
      <c r="D6555">
        <v>5</v>
      </c>
      <c r="F6555" t="s">
        <v>168</v>
      </c>
      <c r="G6555" s="42" t="s">
        <v>229</v>
      </c>
      <c r="H6555">
        <f t="shared" si="488"/>
        <v>2021</v>
      </c>
      <c r="I6555" s="2" t="s">
        <v>139</v>
      </c>
      <c r="J6555">
        <v>4</v>
      </c>
      <c r="N6555" s="40">
        <v>241.17510076130762</v>
      </c>
      <c r="O6555" s="33">
        <f t="shared" si="487"/>
        <v>241.17510076130762</v>
      </c>
      <c r="P6555" s="22">
        <f>IF(ISNUMBER(O6555),SUMIFS(O$1:$O6555,A$1:$A6555,A6555,H$1:$H6555,H6555,D$1:$D6555,D6555),"")</f>
        <v>425.01979083284175</v>
      </c>
      <c r="AK6555" s="34">
        <v>0.79588214412495573</v>
      </c>
      <c r="AL6555" s="34"/>
      <c r="AN6555" s="36">
        <v>0.20411785587504433</v>
      </c>
      <c r="AO6555" s="34"/>
      <c r="AP6555" s="34"/>
      <c r="AS6555" s="36"/>
    </row>
    <row r="6556" spans="1:45" x14ac:dyDescent="0.3">
      <c r="A6556" s="4" t="s">
        <v>221</v>
      </c>
      <c r="B6556" t="s">
        <v>138</v>
      </c>
      <c r="C6556" s="28">
        <v>44509</v>
      </c>
      <c r="D6556">
        <v>1</v>
      </c>
      <c r="F6556" t="s">
        <v>168</v>
      </c>
      <c r="G6556" s="42" t="s">
        <v>229</v>
      </c>
      <c r="H6556">
        <f t="shared" si="488"/>
        <v>2021</v>
      </c>
      <c r="I6556" s="2" t="s">
        <v>139</v>
      </c>
      <c r="J6556">
        <v>5</v>
      </c>
      <c r="N6556" s="40">
        <v>154.97539797395078</v>
      </c>
      <c r="O6556" s="33">
        <f t="shared" si="487"/>
        <v>154.97539797395078</v>
      </c>
      <c r="P6556" s="22">
        <f>IF(ISNUMBER(O6556),SUMIFS(O$1:$O6556,A$1:$A6556,A6556,H$1:$H6556,H6556,D$1:$D6556,D6556),"")</f>
        <v>596.46526126885635</v>
      </c>
      <c r="AK6556" s="34">
        <v>0.6222479721900348</v>
      </c>
      <c r="AL6556" s="34">
        <v>0</v>
      </c>
      <c r="AN6556" s="36">
        <v>0.36384704519119354</v>
      </c>
      <c r="AO6556" s="34">
        <v>0.36384704519119354</v>
      </c>
      <c r="AP6556" s="34">
        <v>0</v>
      </c>
      <c r="AS6556" s="36">
        <v>1.3904982618771728E-2</v>
      </c>
    </row>
    <row r="6557" spans="1:45" x14ac:dyDescent="0.3">
      <c r="A6557" s="4" t="s">
        <v>221</v>
      </c>
      <c r="B6557" t="s">
        <v>138</v>
      </c>
      <c r="C6557" s="28">
        <v>44509</v>
      </c>
      <c r="D6557">
        <v>2</v>
      </c>
      <c r="F6557" t="s">
        <v>168</v>
      </c>
      <c r="G6557" s="42" t="s">
        <v>229</v>
      </c>
      <c r="H6557">
        <f t="shared" si="488"/>
        <v>2021</v>
      </c>
      <c r="I6557" s="2" t="s">
        <v>139</v>
      </c>
      <c r="J6557">
        <v>5</v>
      </c>
      <c r="N6557" s="40">
        <v>147.12260216847375</v>
      </c>
      <c r="O6557" s="33">
        <f t="shared" si="487"/>
        <v>147.12260216847375</v>
      </c>
      <c r="P6557" s="22">
        <f>IF(ISNUMBER(O6557),SUMIFS(O$1:$O6557,A$1:$A6557,A6557,H$1:$H6557,H6557,D$1:$D6557,D6557),"")</f>
        <v>591.38459602281125</v>
      </c>
      <c r="AK6557" s="34">
        <v>0.64688067837674124</v>
      </c>
      <c r="AL6557" s="34">
        <v>0</v>
      </c>
      <c r="AN6557" s="36">
        <v>0.3428225317989097</v>
      </c>
      <c r="AO6557" s="34">
        <v>0.3428225317989097</v>
      </c>
      <c r="AP6557" s="34">
        <v>0</v>
      </c>
      <c r="AS6557" s="36">
        <v>1.029678982434888E-2</v>
      </c>
    </row>
    <row r="6558" spans="1:45" x14ac:dyDescent="0.3">
      <c r="A6558" s="4" t="s">
        <v>221</v>
      </c>
      <c r="B6558" t="s">
        <v>138</v>
      </c>
      <c r="C6558" s="28">
        <v>44509</v>
      </c>
      <c r="D6558">
        <v>3</v>
      </c>
      <c r="F6558" t="s">
        <v>168</v>
      </c>
      <c r="G6558" s="42" t="s">
        <v>229</v>
      </c>
      <c r="H6558">
        <f t="shared" si="488"/>
        <v>2021</v>
      </c>
      <c r="I6558" s="2" t="s">
        <v>139</v>
      </c>
      <c r="J6558">
        <v>5</v>
      </c>
      <c r="N6558" s="40">
        <v>203.91298829626612</v>
      </c>
      <c r="O6558" s="33">
        <f t="shared" si="487"/>
        <v>203.91298829626612</v>
      </c>
      <c r="P6558" s="22">
        <f>IF(ISNUMBER(O6558),SUMIFS(O$1:$O6558,A$1:$A6558,A6558,H$1:$H6558,H6558,D$1:$D6558,D6558),"")</f>
        <v>669.13412041662104</v>
      </c>
      <c r="AK6558" s="34">
        <v>0.57358490566037723</v>
      </c>
      <c r="AL6558" s="34">
        <v>9.1644204851751999E-3</v>
      </c>
      <c r="AN6558" s="36">
        <v>0.41725067385444736</v>
      </c>
      <c r="AO6558" s="34">
        <v>0.41725067385444736</v>
      </c>
      <c r="AP6558" s="34">
        <v>0</v>
      </c>
      <c r="AS6558" s="36">
        <v>0</v>
      </c>
    </row>
    <row r="6559" spans="1:45" x14ac:dyDescent="0.3">
      <c r="A6559" s="4" t="s">
        <v>221</v>
      </c>
      <c r="B6559" t="s">
        <v>138</v>
      </c>
      <c r="C6559" s="28">
        <v>44509</v>
      </c>
      <c r="D6559">
        <v>4</v>
      </c>
      <c r="F6559" t="s">
        <v>168</v>
      </c>
      <c r="G6559" s="42" t="s">
        <v>229</v>
      </c>
      <c r="H6559">
        <f t="shared" si="488"/>
        <v>2021</v>
      </c>
      <c r="I6559" s="2" t="s">
        <v>139</v>
      </c>
      <c r="J6559">
        <v>5</v>
      </c>
      <c r="N6559" s="40">
        <v>182.5485676654593</v>
      </c>
      <c r="O6559" s="33">
        <f t="shared" si="487"/>
        <v>182.5485676654593</v>
      </c>
      <c r="P6559" s="22">
        <f>IF(ISNUMBER(O6559),SUMIFS(O$1:$O6559,A$1:$A6559,A6559,H$1:$H6559,H6559,D$1:$D6559,D6559),"")</f>
        <v>655.3776453215653</v>
      </c>
      <c r="AK6559" s="34">
        <v>0.46689723320158105</v>
      </c>
      <c r="AL6559" s="34">
        <v>0</v>
      </c>
      <c r="AN6559" s="36">
        <v>0.28013833992094861</v>
      </c>
      <c r="AO6559" s="34">
        <v>0.28013833992094861</v>
      </c>
      <c r="AP6559" s="34">
        <v>0</v>
      </c>
      <c r="AS6559" s="36">
        <v>0.25296442687747039</v>
      </c>
    </row>
    <row r="6560" spans="1:45" x14ac:dyDescent="0.3">
      <c r="A6560" s="4" t="s">
        <v>221</v>
      </c>
      <c r="B6560" t="s">
        <v>138</v>
      </c>
      <c r="C6560" s="28">
        <v>44509</v>
      </c>
      <c r="D6560">
        <v>5</v>
      </c>
      <c r="F6560" t="s">
        <v>168</v>
      </c>
      <c r="G6560" s="42" t="s">
        <v>229</v>
      </c>
      <c r="H6560">
        <f t="shared" si="488"/>
        <v>2021</v>
      </c>
      <c r="I6560" s="2" t="s">
        <v>139</v>
      </c>
      <c r="J6560">
        <v>5</v>
      </c>
      <c r="N6560" s="40">
        <v>179.99475295146482</v>
      </c>
      <c r="O6560" s="33">
        <f t="shared" si="487"/>
        <v>179.99475295146482</v>
      </c>
      <c r="P6560" s="22">
        <f>IF(ISNUMBER(O6560),SUMIFS(O$1:$O6560,A$1:$A6560,A6560,H$1:$H6560,H6560,D$1:$D6560,D6560),"")</f>
        <v>605.01454378430662</v>
      </c>
      <c r="AK6560" s="34">
        <v>0.61521856449001633</v>
      </c>
      <c r="AL6560" s="34">
        <v>7.0156502968159755E-3</v>
      </c>
      <c r="AN6560" s="36">
        <v>0.37776578521316789</v>
      </c>
      <c r="AO6560" s="34">
        <v>0.37776578521316789</v>
      </c>
      <c r="AP6560" s="34">
        <v>0</v>
      </c>
      <c r="AS6560" s="36">
        <v>0</v>
      </c>
    </row>
    <row r="6561" spans="1:45" x14ac:dyDescent="0.3">
      <c r="A6561" s="4" t="s">
        <v>221</v>
      </c>
      <c r="B6561" t="s">
        <v>138</v>
      </c>
      <c r="C6561" s="28">
        <v>44546</v>
      </c>
      <c r="D6561">
        <v>1</v>
      </c>
      <c r="F6561" t="s">
        <v>168</v>
      </c>
      <c r="G6561" s="42" t="s">
        <v>229</v>
      </c>
      <c r="H6561">
        <f t="shared" si="488"/>
        <v>2021</v>
      </c>
      <c r="I6561" s="2" t="s">
        <v>139</v>
      </c>
      <c r="J6561">
        <v>6</v>
      </c>
      <c r="N6561" s="40">
        <v>144.3469874295622</v>
      </c>
      <c r="O6561" s="33">
        <f t="shared" si="487"/>
        <v>144.3469874295622</v>
      </c>
      <c r="P6561" s="22">
        <f>IF(ISNUMBER(O6561),SUMIFS(O$1:$O6561,A$1:$A6561,A6561,H$1:$H6561,H6561,D$1:$D6561,D6561),"")</f>
        <v>740.81224869841856</v>
      </c>
      <c r="AK6561" s="34">
        <v>0.51242236024844723</v>
      </c>
      <c r="AL6561" s="34">
        <v>1.0351966873706005E-3</v>
      </c>
      <c r="AN6561" s="36">
        <v>0.48654244306418215</v>
      </c>
      <c r="AO6561" s="34">
        <v>0.28985507246376807</v>
      </c>
      <c r="AP6561" s="34">
        <v>0.19668737060041408</v>
      </c>
      <c r="AS6561" s="36">
        <v>0</v>
      </c>
    </row>
    <row r="6562" spans="1:45" x14ac:dyDescent="0.3">
      <c r="A6562" s="4" t="s">
        <v>221</v>
      </c>
      <c r="B6562" t="s">
        <v>138</v>
      </c>
      <c r="C6562" s="28">
        <v>44546</v>
      </c>
      <c r="D6562">
        <v>2</v>
      </c>
      <c r="F6562" t="s">
        <v>168</v>
      </c>
      <c r="G6562" s="42" t="s">
        <v>229</v>
      </c>
      <c r="H6562">
        <f t="shared" si="488"/>
        <v>2021</v>
      </c>
      <c r="I6562" s="2" t="s">
        <v>139</v>
      </c>
      <c r="J6562">
        <v>6</v>
      </c>
      <c r="N6562" s="40">
        <v>127.38289085545723</v>
      </c>
      <c r="O6562" s="33">
        <f t="shared" si="487"/>
        <v>127.38289085545723</v>
      </c>
      <c r="P6562" s="22">
        <f>IF(ISNUMBER(O6562),SUMIFS(O$1:$O6562,A$1:$A6562,A6562,H$1:$H6562,H6562,D$1:$D6562,D6562),"")</f>
        <v>718.76748687826853</v>
      </c>
      <c r="AK6562" s="34">
        <v>0.67297581493165093</v>
      </c>
      <c r="AL6562" s="34">
        <v>6.2039957939011563E-2</v>
      </c>
      <c r="AN6562" s="36">
        <v>0.26288117770767616</v>
      </c>
      <c r="AO6562" s="34">
        <v>0.11566771819137751</v>
      </c>
      <c r="AP6562" s="34">
        <v>0.14721345951629863</v>
      </c>
      <c r="AS6562" s="36">
        <v>2.103049421661409E-3</v>
      </c>
    </row>
    <row r="6563" spans="1:45" x14ac:dyDescent="0.3">
      <c r="A6563" s="4" t="s">
        <v>221</v>
      </c>
      <c r="B6563" t="s">
        <v>138</v>
      </c>
      <c r="C6563" s="28">
        <v>44546</v>
      </c>
      <c r="D6563">
        <v>3</v>
      </c>
      <c r="F6563" t="s">
        <v>168</v>
      </c>
      <c r="G6563" s="42" t="s">
        <v>229</v>
      </c>
      <c r="H6563">
        <f t="shared" si="488"/>
        <v>2021</v>
      </c>
      <c r="I6563" s="2" t="s">
        <v>139</v>
      </c>
      <c r="J6563">
        <v>6</v>
      </c>
      <c r="N6563" s="40">
        <v>200.54390160573968</v>
      </c>
      <c r="O6563" s="33">
        <f t="shared" ref="O6563:O6626" si="489">IF(LEN(N6563)&gt;0,N6563,"")</f>
        <v>200.54390160573968</v>
      </c>
      <c r="P6563" s="22">
        <f>IF(ISNUMBER(O6563),SUMIFS(O$1:$O6563,A$1:$A6563,A6563,H$1:$H6563,H6563,D$1:$D6563,D6563),"")</f>
        <v>869.67802202236066</v>
      </c>
      <c r="AK6563" s="34">
        <v>0.36266924564796904</v>
      </c>
      <c r="AL6563" s="34">
        <v>2.4177949709864605E-3</v>
      </c>
      <c r="AN6563" s="36">
        <v>0.61992263056092844</v>
      </c>
      <c r="AO6563" s="34">
        <v>0.29013539651837522</v>
      </c>
      <c r="AP6563" s="34">
        <v>0.32978723404255322</v>
      </c>
      <c r="AS6563" s="36">
        <v>1.4990328820116054E-2</v>
      </c>
    </row>
    <row r="6564" spans="1:45" x14ac:dyDescent="0.3">
      <c r="A6564" s="4" t="s">
        <v>221</v>
      </c>
      <c r="B6564" t="s">
        <v>138</v>
      </c>
      <c r="C6564" s="28">
        <v>44546</v>
      </c>
      <c r="D6564">
        <v>4</v>
      </c>
      <c r="F6564" t="s">
        <v>168</v>
      </c>
      <c r="G6564" s="42" t="s">
        <v>229</v>
      </c>
      <c r="H6564">
        <f t="shared" si="488"/>
        <v>2021</v>
      </c>
      <c r="I6564" s="2" t="s">
        <v>139</v>
      </c>
      <c r="J6564">
        <v>6</v>
      </c>
      <c r="N6564" s="40">
        <v>229.14579468150902</v>
      </c>
      <c r="O6564" s="33">
        <f t="shared" si="489"/>
        <v>229.14579468150902</v>
      </c>
      <c r="P6564" s="22">
        <f>IF(ISNUMBER(O6564),SUMIFS(O$1:$O6564,A$1:$A6564,A6564,H$1:$H6564,H6564,D$1:$D6564,D6564),"")</f>
        <v>884.52344000307426</v>
      </c>
      <c r="AK6564" s="34">
        <v>0.4422382671480144</v>
      </c>
      <c r="AL6564" s="34">
        <v>8.1227436823104685E-3</v>
      </c>
      <c r="AN6564" s="36">
        <v>0.53700361010830311</v>
      </c>
      <c r="AO6564" s="34">
        <v>0.31588447653429597</v>
      </c>
      <c r="AP6564" s="34">
        <v>0.2211191335740072</v>
      </c>
      <c r="AS6564" s="36">
        <v>1.263537906137184E-2</v>
      </c>
    </row>
    <row r="6565" spans="1:45" x14ac:dyDescent="0.3">
      <c r="A6565" s="4" t="s">
        <v>221</v>
      </c>
      <c r="B6565" t="s">
        <v>138</v>
      </c>
      <c r="C6565" s="28">
        <v>44546</v>
      </c>
      <c r="D6565">
        <v>5</v>
      </c>
      <c r="F6565" t="s">
        <v>168</v>
      </c>
      <c r="G6565" s="42" t="s">
        <v>229</v>
      </c>
      <c r="H6565">
        <f t="shared" si="488"/>
        <v>2021</v>
      </c>
      <c r="I6565" s="2" t="s">
        <v>139</v>
      </c>
      <c r="J6565">
        <v>6</v>
      </c>
      <c r="N6565" s="40">
        <v>157.32889923511809</v>
      </c>
      <c r="O6565" s="33">
        <f t="shared" si="489"/>
        <v>157.32889923511809</v>
      </c>
      <c r="P6565" s="22">
        <f>IF(ISNUMBER(O6565),SUMIFS(O$1:$O6565,A$1:$A6565,A6565,H$1:$H6565,H6565,D$1:$D6565,D6565),"")</f>
        <v>762.34344301942474</v>
      </c>
      <c r="AK6565" s="34">
        <v>0.46456692913385828</v>
      </c>
      <c r="AL6565" s="34">
        <v>1.0236220472440945E-2</v>
      </c>
      <c r="AN6565" s="36">
        <v>0.51181102362204711</v>
      </c>
      <c r="AO6565" s="34">
        <v>0.18897637795275588</v>
      </c>
      <c r="AP6565" s="34">
        <v>0.32283464566929126</v>
      </c>
      <c r="AS6565" s="36">
        <v>1.3385826771653543E-2</v>
      </c>
    </row>
    <row r="6566" spans="1:45" x14ac:dyDescent="0.3">
      <c r="A6566" s="4" t="s">
        <v>221</v>
      </c>
      <c r="B6566" t="s">
        <v>138</v>
      </c>
      <c r="C6566" s="28">
        <v>44585</v>
      </c>
      <c r="D6566">
        <v>1</v>
      </c>
      <c r="F6566" t="s">
        <v>168</v>
      </c>
      <c r="G6566" s="42" t="s">
        <v>229</v>
      </c>
      <c r="H6566">
        <f t="shared" si="488"/>
        <v>2022</v>
      </c>
      <c r="I6566" s="2" t="s">
        <v>139</v>
      </c>
      <c r="J6566">
        <v>7</v>
      </c>
      <c r="N6566" s="40">
        <v>93.758717434869737</v>
      </c>
      <c r="O6566" s="33">
        <f t="shared" si="489"/>
        <v>93.758717434869737</v>
      </c>
      <c r="P6566" s="22">
        <f>IF(ISNUMBER(O6566),SUMIFS(O$1:$O6566,A$1:$A6566,A6566,H$1:$H6566,H6566,D$1:$D6566,D6566),"")</f>
        <v>93.758717434869737</v>
      </c>
      <c r="AK6566" s="34">
        <v>0.344574780058651</v>
      </c>
      <c r="AL6566" s="34">
        <v>0</v>
      </c>
      <c r="AN6566" s="36">
        <v>0.65542521994134895</v>
      </c>
      <c r="AO6566" s="34">
        <v>0.38416422287390029</v>
      </c>
      <c r="AP6566" s="34">
        <v>0.27126099706744866</v>
      </c>
      <c r="AS6566" s="36">
        <v>0</v>
      </c>
    </row>
    <row r="6567" spans="1:45" x14ac:dyDescent="0.3">
      <c r="A6567" s="4" t="s">
        <v>221</v>
      </c>
      <c r="B6567" t="s">
        <v>138</v>
      </c>
      <c r="C6567" s="28">
        <v>44585</v>
      </c>
      <c r="D6567">
        <v>2</v>
      </c>
      <c r="F6567" t="s">
        <v>168</v>
      </c>
      <c r="G6567" s="42" t="s">
        <v>229</v>
      </c>
      <c r="H6567">
        <f t="shared" si="488"/>
        <v>2022</v>
      </c>
      <c r="I6567" s="2" t="s">
        <v>139</v>
      </c>
      <c r="J6567">
        <v>7</v>
      </c>
      <c r="N6567" s="40">
        <v>90.417310664605878</v>
      </c>
      <c r="O6567" s="33">
        <f t="shared" si="489"/>
        <v>90.417310664605878</v>
      </c>
      <c r="P6567" s="22">
        <f>IF(ISNUMBER(O6567),SUMIFS(O$1:$O6567,A$1:$A6567,A6567,H$1:$H6567,H6567,D$1:$D6567,D6567),"")</f>
        <v>90.417310664605878</v>
      </c>
      <c r="AK6567" s="34">
        <v>0.43814432989690716</v>
      </c>
      <c r="AL6567" s="34">
        <v>5.1546391752577319E-3</v>
      </c>
      <c r="AN6567" s="36">
        <v>0.55670103092783507</v>
      </c>
      <c r="AO6567" s="34">
        <v>0.18144329896907216</v>
      </c>
      <c r="AP6567" s="34">
        <v>0.37525773195876289</v>
      </c>
      <c r="AS6567" s="36">
        <v>0</v>
      </c>
    </row>
    <row r="6568" spans="1:45" x14ac:dyDescent="0.3">
      <c r="A6568" s="4" t="s">
        <v>221</v>
      </c>
      <c r="B6568" t="s">
        <v>138</v>
      </c>
      <c r="C6568" s="28">
        <v>44585</v>
      </c>
      <c r="D6568">
        <v>3</v>
      </c>
      <c r="F6568" t="s">
        <v>168</v>
      </c>
      <c r="G6568" s="42" t="s">
        <v>229</v>
      </c>
      <c r="H6568">
        <f t="shared" si="488"/>
        <v>2022</v>
      </c>
      <c r="I6568" s="2" t="s">
        <v>139</v>
      </c>
      <c r="J6568">
        <v>7</v>
      </c>
      <c r="N6568" s="40">
        <v>103.83220393675379</v>
      </c>
      <c r="O6568" s="33">
        <f t="shared" si="489"/>
        <v>103.83220393675379</v>
      </c>
      <c r="P6568" s="22">
        <f>IF(ISNUMBER(O6568),SUMIFS(O$1:$O6568,A$1:$A6568,A6568,H$1:$H6568,H6568,D$1:$D6568,D6568),"")</f>
        <v>103.83220393675379</v>
      </c>
      <c r="AK6568" s="34">
        <v>0.38480096501809413</v>
      </c>
      <c r="AL6568" s="34">
        <v>0</v>
      </c>
      <c r="AN6568" s="36">
        <v>0.61519903498190598</v>
      </c>
      <c r="AO6568" s="34">
        <v>0.22436670687575397</v>
      </c>
      <c r="AP6568" s="34">
        <v>0.39083232810615204</v>
      </c>
      <c r="AS6568" s="36">
        <v>0</v>
      </c>
    </row>
    <row r="6569" spans="1:45" x14ac:dyDescent="0.3">
      <c r="A6569" s="4" t="s">
        <v>221</v>
      </c>
      <c r="B6569" t="s">
        <v>138</v>
      </c>
      <c r="C6569" s="28">
        <v>44585</v>
      </c>
      <c r="D6569">
        <v>4</v>
      </c>
      <c r="F6569" t="s">
        <v>168</v>
      </c>
      <c r="G6569" s="42" t="s">
        <v>229</v>
      </c>
      <c r="H6569">
        <f t="shared" si="488"/>
        <v>2022</v>
      </c>
      <c r="I6569" s="2" t="s">
        <v>139</v>
      </c>
      <c r="J6569">
        <v>7</v>
      </c>
      <c r="N6569" s="40">
        <v>105.4465061192262</v>
      </c>
      <c r="O6569" s="33">
        <f t="shared" si="489"/>
        <v>105.4465061192262</v>
      </c>
      <c r="P6569" s="22">
        <f>IF(ISNUMBER(O6569),SUMIFS(O$1:$O6569,A$1:$A6569,A6569,H$1:$H6569,H6569,D$1:$D6569,D6569),"")</f>
        <v>105.4465061192262</v>
      </c>
      <c r="AK6569" s="34">
        <v>3.8065522620904832E-2</v>
      </c>
      <c r="AL6569" s="34">
        <v>2.8081123244929791E-3</v>
      </c>
      <c r="AN6569" s="36">
        <v>0.95912636505460203</v>
      </c>
      <c r="AO6569" s="34">
        <v>0.3491419656786271</v>
      </c>
      <c r="AP6569" s="34">
        <v>0.60998439937597493</v>
      </c>
      <c r="AS6569" s="36">
        <v>0</v>
      </c>
    </row>
    <row r="6570" spans="1:45" x14ac:dyDescent="0.3">
      <c r="A6570" s="4" t="s">
        <v>221</v>
      </c>
      <c r="B6570" t="s">
        <v>138</v>
      </c>
      <c r="C6570" s="28">
        <v>44585</v>
      </c>
      <c r="D6570">
        <v>5</v>
      </c>
      <c r="F6570" t="s">
        <v>168</v>
      </c>
      <c r="G6570" s="42" t="s">
        <v>229</v>
      </c>
      <c r="H6570">
        <f t="shared" si="488"/>
        <v>2022</v>
      </c>
      <c r="I6570" s="2" t="s">
        <v>139</v>
      </c>
      <c r="J6570">
        <v>7</v>
      </c>
      <c r="N6570" s="40">
        <v>78.980424143556291</v>
      </c>
      <c r="O6570" s="33">
        <f t="shared" si="489"/>
        <v>78.980424143556291</v>
      </c>
      <c r="P6570" s="22">
        <f>IF(ISNUMBER(O6570),SUMIFS(O$1:$O6570,A$1:$A6570,A6570,H$1:$H6570,H6570,D$1:$D6570,D6570),"")</f>
        <v>78.980424143556291</v>
      </c>
      <c r="AK6570" s="34">
        <v>0.13416075650118203</v>
      </c>
      <c r="AL6570" s="34">
        <v>2.9550827423167846E-2</v>
      </c>
      <c r="AN6570" s="36">
        <v>0.83628841607564997</v>
      </c>
      <c r="AO6570" s="34">
        <v>0.3575650118203309</v>
      </c>
      <c r="AP6570" s="34">
        <v>0.47872340425531906</v>
      </c>
      <c r="AS6570" s="36">
        <v>0</v>
      </c>
    </row>
    <row r="6571" spans="1:45" x14ac:dyDescent="0.3">
      <c r="A6571" s="4" t="s">
        <v>221</v>
      </c>
      <c r="B6571" t="s">
        <v>138</v>
      </c>
      <c r="C6571" s="28">
        <v>44639</v>
      </c>
      <c r="D6571">
        <v>1</v>
      </c>
      <c r="F6571" t="s">
        <v>168</v>
      </c>
      <c r="G6571" s="42" t="s">
        <v>229</v>
      </c>
      <c r="H6571">
        <f t="shared" si="488"/>
        <v>2022</v>
      </c>
      <c r="I6571" s="2" t="s">
        <v>139</v>
      </c>
      <c r="J6571">
        <v>8</v>
      </c>
      <c r="N6571" s="40">
        <v>188.18587360594793</v>
      </c>
      <c r="O6571" s="33">
        <f t="shared" si="489"/>
        <v>188.18587360594793</v>
      </c>
      <c r="P6571" s="22">
        <f>IF(ISNUMBER(O6571),SUMIFS(O$1:$O6571,A$1:$A6571,A6571,H$1:$H6571,H6571,D$1:$D6571,D6571),"")</f>
        <v>281.94459104081767</v>
      </c>
      <c r="AK6571" s="34">
        <v>0.21428571428571427</v>
      </c>
      <c r="AL6571" s="34">
        <v>0.13711001642036125</v>
      </c>
      <c r="AN6571" s="36">
        <v>0.62068965517241392</v>
      </c>
      <c r="AO6571" s="34">
        <v>0.57307060755336625</v>
      </c>
      <c r="AP6571" s="34">
        <v>4.7619047619047616E-2</v>
      </c>
      <c r="AS6571" s="36">
        <v>2.7914614121510677E-2</v>
      </c>
    </row>
    <row r="6572" spans="1:45" x14ac:dyDescent="0.3">
      <c r="A6572" s="4" t="s">
        <v>221</v>
      </c>
      <c r="B6572" t="s">
        <v>138</v>
      </c>
      <c r="C6572" s="28">
        <v>44639</v>
      </c>
      <c r="D6572">
        <v>2</v>
      </c>
      <c r="F6572" t="s">
        <v>168</v>
      </c>
      <c r="G6572" s="42" t="s">
        <v>229</v>
      </c>
      <c r="H6572">
        <f t="shared" si="488"/>
        <v>2022</v>
      </c>
      <c r="I6572" s="2" t="s">
        <v>139</v>
      </c>
      <c r="J6572">
        <v>8</v>
      </c>
      <c r="N6572" s="40">
        <v>238.98632190369125</v>
      </c>
      <c r="O6572" s="33">
        <f t="shared" si="489"/>
        <v>238.98632190369125</v>
      </c>
      <c r="P6572" s="22">
        <f>IF(ISNUMBER(O6572),SUMIFS(O$1:$O6572,A$1:$A6572,A6572,H$1:$H6572,H6572,D$1:$D6572,D6572),"")</f>
        <v>329.4036325682971</v>
      </c>
      <c r="AK6572" s="34">
        <v>0.13644859813084109</v>
      </c>
      <c r="AL6572" s="34">
        <v>5.8878504672897188E-2</v>
      </c>
      <c r="AN6572" s="36">
        <v>0.77289719626168207</v>
      </c>
      <c r="AO6572" s="34">
        <v>0.77289719626168207</v>
      </c>
      <c r="AP6572" s="34">
        <v>0</v>
      </c>
      <c r="AS6572" s="36">
        <v>3.1775700934579439E-2</v>
      </c>
    </row>
    <row r="6573" spans="1:45" x14ac:dyDescent="0.3">
      <c r="A6573" s="4" t="s">
        <v>221</v>
      </c>
      <c r="B6573" t="s">
        <v>138</v>
      </c>
      <c r="C6573" s="28">
        <v>44639</v>
      </c>
      <c r="D6573">
        <v>3</v>
      </c>
      <c r="F6573" t="s">
        <v>168</v>
      </c>
      <c r="G6573" s="42" t="s">
        <v>229</v>
      </c>
      <c r="H6573">
        <f t="shared" si="488"/>
        <v>2022</v>
      </c>
      <c r="I6573" s="2" t="s">
        <v>139</v>
      </c>
      <c r="J6573">
        <v>8</v>
      </c>
      <c r="N6573" s="40">
        <v>113.65483379977411</v>
      </c>
      <c r="O6573" s="33">
        <f t="shared" si="489"/>
        <v>113.65483379977411</v>
      </c>
      <c r="P6573" s="22">
        <f>IF(ISNUMBER(O6573),SUMIFS(O$1:$O6573,A$1:$A6573,A6573,H$1:$H6573,H6573,D$1:$D6573,D6573),"")</f>
        <v>217.4870377365279</v>
      </c>
      <c r="AK6573" s="34">
        <v>0.1427412814274128</v>
      </c>
      <c r="AL6573" s="34">
        <v>5.8394160583941597E-2</v>
      </c>
      <c r="AN6573" s="36">
        <v>0.76642335766423353</v>
      </c>
      <c r="AO6573" s="34">
        <v>0.6934306569343065</v>
      </c>
      <c r="AP6573" s="34">
        <v>7.2992700729927001E-2</v>
      </c>
      <c r="AS6573" s="36">
        <v>3.2441200324412001E-2</v>
      </c>
    </row>
    <row r="6574" spans="1:45" x14ac:dyDescent="0.3">
      <c r="A6574" s="4" t="s">
        <v>221</v>
      </c>
      <c r="B6574" t="s">
        <v>138</v>
      </c>
      <c r="C6574" s="28">
        <v>44639</v>
      </c>
      <c r="D6574">
        <v>4</v>
      </c>
      <c r="F6574" t="s">
        <v>168</v>
      </c>
      <c r="G6574" s="42" t="s">
        <v>229</v>
      </c>
      <c r="H6574">
        <f t="shared" si="488"/>
        <v>2022</v>
      </c>
      <c r="I6574" s="2" t="s">
        <v>139</v>
      </c>
      <c r="J6574">
        <v>8</v>
      </c>
      <c r="N6574" s="40">
        <v>166.72138146970923</v>
      </c>
      <c r="O6574" s="33">
        <f t="shared" si="489"/>
        <v>166.72138146970923</v>
      </c>
      <c r="P6574" s="22">
        <f>IF(ISNUMBER(O6574),SUMIFS(O$1:$O6574,A$1:$A6574,A6574,H$1:$H6574,H6574,D$1:$D6574,D6574),"")</f>
        <v>272.1678875889354</v>
      </c>
      <c r="AK6574" s="34">
        <v>0.34039851533502635</v>
      </c>
      <c r="AL6574" s="34">
        <v>0.17093182262160578</v>
      </c>
      <c r="AN6574" s="36">
        <v>0.45614377808165663</v>
      </c>
      <c r="AO6574" s="34">
        <v>0.4273295565540145</v>
      </c>
      <c r="AP6574" s="34">
        <v>2.8814221527642118E-2</v>
      </c>
      <c r="AS6574" s="36">
        <v>3.2525883961711272E-2</v>
      </c>
    </row>
    <row r="6575" spans="1:45" x14ac:dyDescent="0.3">
      <c r="A6575" s="4" t="s">
        <v>221</v>
      </c>
      <c r="B6575" t="s">
        <v>138</v>
      </c>
      <c r="C6575" s="28">
        <v>44639</v>
      </c>
      <c r="D6575">
        <v>5</v>
      </c>
      <c r="F6575" t="s">
        <v>168</v>
      </c>
      <c r="G6575" s="42" t="s">
        <v>229</v>
      </c>
      <c r="H6575">
        <f t="shared" si="488"/>
        <v>2022</v>
      </c>
      <c r="I6575" s="2" t="s">
        <v>139</v>
      </c>
      <c r="J6575">
        <v>8</v>
      </c>
      <c r="N6575" s="40">
        <v>153.97424477149497</v>
      </c>
      <c r="O6575" s="33">
        <f t="shared" si="489"/>
        <v>153.97424477149497</v>
      </c>
      <c r="P6575" s="22">
        <f>IF(ISNUMBER(O6575),SUMIFS(O$1:$O6575,A$1:$A6575,A6575,H$1:$H6575,H6575,D$1:$D6575,D6575),"")</f>
        <v>232.95466891505126</v>
      </c>
      <c r="AK6575" s="34">
        <v>0.35592060232717326</v>
      </c>
      <c r="AL6575" s="34">
        <v>4.5859000684462706E-2</v>
      </c>
      <c r="AN6575" s="36">
        <v>0.55030800821355241</v>
      </c>
      <c r="AO6575" s="34">
        <v>0.55030800821355241</v>
      </c>
      <c r="AP6575" s="34">
        <v>0</v>
      </c>
      <c r="AS6575" s="36">
        <v>4.7912388774811777E-2</v>
      </c>
    </row>
    <row r="6576" spans="1:45" x14ac:dyDescent="0.3">
      <c r="A6576" s="4" t="s">
        <v>221</v>
      </c>
      <c r="B6576" t="s">
        <v>138</v>
      </c>
      <c r="C6576" s="28">
        <v>44707</v>
      </c>
      <c r="D6576">
        <v>1</v>
      </c>
      <c r="F6576" t="s">
        <v>168</v>
      </c>
      <c r="G6576" s="42" t="s">
        <v>229</v>
      </c>
      <c r="H6576">
        <f t="shared" si="488"/>
        <v>2022</v>
      </c>
      <c r="I6576" s="2" t="s">
        <v>139</v>
      </c>
      <c r="J6576">
        <v>9</v>
      </c>
      <c r="N6576" s="40">
        <v>87.809599365331238</v>
      </c>
      <c r="O6576" s="33">
        <f t="shared" si="489"/>
        <v>87.809599365331238</v>
      </c>
      <c r="P6576" s="22">
        <f>IF(ISNUMBER(O6576),SUMIFS(O$1:$O6576,A$1:$A6576,A6576,H$1:$H6576,H6576,D$1:$D6576,D6576),"")</f>
        <v>369.75419040614889</v>
      </c>
      <c r="AK6576" s="34">
        <v>0.56230529595015577</v>
      </c>
      <c r="AL6576" s="34">
        <v>0</v>
      </c>
      <c r="AN6576" s="36">
        <v>0.43769470404984423</v>
      </c>
      <c r="AO6576" s="34">
        <v>0.43769470404984423</v>
      </c>
      <c r="AP6576" s="34">
        <v>0</v>
      </c>
      <c r="AS6576" s="36">
        <v>0</v>
      </c>
    </row>
    <row r="6577" spans="1:45" x14ac:dyDescent="0.3">
      <c r="A6577" s="4" t="s">
        <v>221</v>
      </c>
      <c r="B6577" t="s">
        <v>138</v>
      </c>
      <c r="C6577" s="28">
        <v>44707</v>
      </c>
      <c r="D6577">
        <v>2</v>
      </c>
      <c r="F6577" t="s">
        <v>168</v>
      </c>
      <c r="G6577" s="42" t="s">
        <v>229</v>
      </c>
      <c r="H6577">
        <f t="shared" si="488"/>
        <v>2022</v>
      </c>
      <c r="I6577" s="2" t="s">
        <v>139</v>
      </c>
      <c r="J6577">
        <v>9</v>
      </c>
      <c r="N6577" s="40">
        <v>101.81719245967483</v>
      </c>
      <c r="O6577" s="33">
        <f t="shared" si="489"/>
        <v>101.81719245967483</v>
      </c>
      <c r="P6577" s="22">
        <f>IF(ISNUMBER(O6577),SUMIFS(O$1:$O6577,A$1:$A6577,A6577,H$1:$H6577,H6577,D$1:$D6577,D6577),"")</f>
        <v>431.22082502797196</v>
      </c>
      <c r="AK6577" s="34">
        <v>0.44155844155844159</v>
      </c>
      <c r="AL6577" s="34">
        <v>0</v>
      </c>
      <c r="AN6577" s="36">
        <v>0.55844155844155841</v>
      </c>
      <c r="AO6577" s="34">
        <v>0.55844155844155841</v>
      </c>
      <c r="AP6577" s="34">
        <v>0</v>
      </c>
      <c r="AS6577" s="36">
        <v>0</v>
      </c>
    </row>
    <row r="6578" spans="1:45" x14ac:dyDescent="0.3">
      <c r="A6578" s="4" t="s">
        <v>221</v>
      </c>
      <c r="B6578" t="s">
        <v>138</v>
      </c>
      <c r="C6578" s="28">
        <v>44707</v>
      </c>
      <c r="D6578">
        <v>3</v>
      </c>
      <c r="F6578" t="s">
        <v>168</v>
      </c>
      <c r="G6578" s="42" t="s">
        <v>229</v>
      </c>
      <c r="H6578">
        <f t="shared" si="488"/>
        <v>2022</v>
      </c>
      <c r="I6578" s="2" t="s">
        <v>139</v>
      </c>
      <c r="J6578">
        <v>9</v>
      </c>
      <c r="N6578" s="40">
        <v>126.00343952174269</v>
      </c>
      <c r="O6578" s="33">
        <f t="shared" si="489"/>
        <v>126.00343952174269</v>
      </c>
      <c r="P6578" s="22">
        <f>IF(ISNUMBER(O6578),SUMIFS(O$1:$O6578,A$1:$A6578,A6578,H$1:$H6578,H6578,D$1:$D6578,D6578),"")</f>
        <v>343.49047725827057</v>
      </c>
      <c r="AK6578" s="34">
        <v>0.39211469534050186</v>
      </c>
      <c r="AL6578" s="34">
        <v>2.1505376344086026E-3</v>
      </c>
      <c r="AN6578" s="36">
        <v>0.60573476702508966</v>
      </c>
      <c r="AO6578" s="34">
        <v>0.60573476702508966</v>
      </c>
      <c r="AP6578" s="34">
        <v>0</v>
      </c>
      <c r="AS6578" s="36">
        <v>0</v>
      </c>
    </row>
    <row r="6579" spans="1:45" x14ac:dyDescent="0.3">
      <c r="A6579" s="4" t="s">
        <v>221</v>
      </c>
      <c r="B6579" t="s">
        <v>138</v>
      </c>
      <c r="C6579" s="28">
        <v>44707</v>
      </c>
      <c r="D6579">
        <v>4</v>
      </c>
      <c r="F6579" t="s">
        <v>168</v>
      </c>
      <c r="G6579" s="42" t="s">
        <v>229</v>
      </c>
      <c r="H6579">
        <f t="shared" si="488"/>
        <v>2022</v>
      </c>
      <c r="I6579" s="2" t="s">
        <v>139</v>
      </c>
      <c r="J6579">
        <v>9</v>
      </c>
      <c r="N6579" s="40">
        <v>181.06382978723406</v>
      </c>
      <c r="O6579" s="33">
        <f t="shared" si="489"/>
        <v>181.06382978723406</v>
      </c>
      <c r="P6579" s="22">
        <f>IF(ISNUMBER(O6579),SUMIFS(O$1:$O6579,A$1:$A6579,A6579,H$1:$H6579,H6579,D$1:$D6579,D6579),"")</f>
        <v>453.23171737616946</v>
      </c>
      <c r="AK6579" s="34">
        <v>0.62151777137367925</v>
      </c>
      <c r="AL6579" s="34">
        <v>1.9212295869356392E-3</v>
      </c>
      <c r="AN6579" s="36">
        <v>0.28626320845341025</v>
      </c>
      <c r="AO6579" s="34">
        <v>0.28626320845341025</v>
      </c>
      <c r="AP6579" s="34">
        <v>0</v>
      </c>
      <c r="AS6579" s="36">
        <v>9.0297790585975035E-2</v>
      </c>
    </row>
    <row r="6580" spans="1:45" x14ac:dyDescent="0.3">
      <c r="A6580" s="4" t="s">
        <v>221</v>
      </c>
      <c r="B6580" t="s">
        <v>138</v>
      </c>
      <c r="C6580" s="28">
        <v>44707</v>
      </c>
      <c r="D6580">
        <v>5</v>
      </c>
      <c r="F6580" t="s">
        <v>168</v>
      </c>
      <c r="G6580" s="42" t="s">
        <v>229</v>
      </c>
      <c r="H6580">
        <f t="shared" si="488"/>
        <v>2022</v>
      </c>
      <c r="I6580" s="2" t="s">
        <v>139</v>
      </c>
      <c r="J6580">
        <v>9</v>
      </c>
      <c r="N6580" s="40">
        <v>116.4914716981132</v>
      </c>
      <c r="O6580" s="33">
        <f t="shared" si="489"/>
        <v>116.4914716981132</v>
      </c>
      <c r="P6580" s="22">
        <f>IF(ISNUMBER(O6580),SUMIFS(O$1:$O6580,A$1:$A6580,A6580,H$1:$H6580,H6580,D$1:$D6580,D6580),"")</f>
        <v>349.44614061316446</v>
      </c>
      <c r="AK6580" s="34">
        <v>0.9854227405247814</v>
      </c>
      <c r="AL6580" s="34">
        <v>0</v>
      </c>
      <c r="AN6580" s="36">
        <v>1.4577259475218662E-2</v>
      </c>
      <c r="AO6580" s="34">
        <v>1.4577259475218662E-2</v>
      </c>
      <c r="AP6580" s="34">
        <v>0</v>
      </c>
      <c r="AS6580" s="36">
        <v>0</v>
      </c>
    </row>
    <row r="6581" spans="1:45" x14ac:dyDescent="0.3">
      <c r="A6581" s="4" t="s">
        <v>221</v>
      </c>
      <c r="B6581" t="s">
        <v>138</v>
      </c>
      <c r="C6581" s="28">
        <v>44782</v>
      </c>
      <c r="D6581">
        <v>1</v>
      </c>
      <c r="F6581" t="s">
        <v>168</v>
      </c>
      <c r="G6581" s="42" t="s">
        <v>229</v>
      </c>
      <c r="H6581">
        <f t="shared" si="488"/>
        <v>2022</v>
      </c>
      <c r="I6581" s="2" t="s">
        <v>139</v>
      </c>
      <c r="J6581">
        <v>10</v>
      </c>
      <c r="N6581" s="40">
        <v>96.173285198555959</v>
      </c>
      <c r="O6581" s="33">
        <f t="shared" si="489"/>
        <v>96.173285198555959</v>
      </c>
      <c r="P6581" s="22">
        <f>IF(ISNUMBER(O6581),SUMIFS(O$1:$O6581,A$1:$A6581,A6581,H$1:$H6581,H6581,D$1:$D6581,D6581),"")</f>
        <v>465.92747560470485</v>
      </c>
      <c r="AK6581" s="34">
        <v>0.69302659956865564</v>
      </c>
      <c r="AL6581" s="34">
        <v>2.156721782890007E-2</v>
      </c>
      <c r="AN6581" s="36">
        <v>0.28396836808051762</v>
      </c>
      <c r="AO6581" s="34">
        <v>0.28396836808051762</v>
      </c>
      <c r="AP6581" s="34">
        <v>0</v>
      </c>
      <c r="AS6581" s="36">
        <v>1.4378145219266715E-3</v>
      </c>
    </row>
    <row r="6582" spans="1:45" x14ac:dyDescent="0.3">
      <c r="A6582" s="4" t="s">
        <v>221</v>
      </c>
      <c r="B6582" t="s">
        <v>138</v>
      </c>
      <c r="C6582" s="28">
        <v>44782</v>
      </c>
      <c r="D6582">
        <v>2</v>
      </c>
      <c r="F6582" t="s">
        <v>168</v>
      </c>
      <c r="G6582" s="42" t="s">
        <v>229</v>
      </c>
      <c r="H6582">
        <f t="shared" si="488"/>
        <v>2022</v>
      </c>
      <c r="I6582" s="2" t="s">
        <v>139</v>
      </c>
      <c r="J6582">
        <v>10</v>
      </c>
      <c r="N6582" s="40">
        <v>97.073684210526324</v>
      </c>
      <c r="O6582" s="33">
        <f t="shared" si="489"/>
        <v>97.073684210526324</v>
      </c>
      <c r="P6582" s="22">
        <f>IF(ISNUMBER(O6582),SUMIFS(O$1:$O6582,A$1:$A6582,A6582,H$1:$H6582,H6582,D$1:$D6582,D6582),"")</f>
        <v>528.29450923849822</v>
      </c>
      <c r="AK6582" s="34">
        <v>0.59496964440589761</v>
      </c>
      <c r="AL6582" s="34">
        <v>4.3365134431916736E-3</v>
      </c>
      <c r="AN6582" s="36">
        <v>0.40069384215091064</v>
      </c>
      <c r="AO6582" s="34">
        <v>0.40069384215091064</v>
      </c>
      <c r="AP6582" s="34">
        <v>0</v>
      </c>
      <c r="AS6582" s="36">
        <v>0</v>
      </c>
    </row>
    <row r="6583" spans="1:45" x14ac:dyDescent="0.3">
      <c r="A6583" s="4" t="s">
        <v>221</v>
      </c>
      <c r="B6583" t="s">
        <v>138</v>
      </c>
      <c r="C6583" s="28">
        <v>44782</v>
      </c>
      <c r="D6583">
        <v>3</v>
      </c>
      <c r="F6583" t="s">
        <v>168</v>
      </c>
      <c r="G6583" s="42" t="s">
        <v>229</v>
      </c>
      <c r="H6583">
        <f t="shared" si="488"/>
        <v>2022</v>
      </c>
      <c r="I6583" s="2" t="s">
        <v>139</v>
      </c>
      <c r="J6583">
        <v>10</v>
      </c>
      <c r="N6583" s="40">
        <v>116.11751862926576</v>
      </c>
      <c r="O6583" s="33">
        <f t="shared" si="489"/>
        <v>116.11751862926576</v>
      </c>
      <c r="P6583" s="22">
        <f>IF(ISNUMBER(O6583),SUMIFS(O$1:$O6583,A$1:$A6583,A6583,H$1:$H6583,H6583,D$1:$D6583,D6583),"")</f>
        <v>459.60799588753633</v>
      </c>
      <c r="AK6583" s="34">
        <v>0.33259911894273125</v>
      </c>
      <c r="AL6583" s="34">
        <v>7.3421439060205576E-4</v>
      </c>
      <c r="AN6583" s="36">
        <v>0.49192364170337738</v>
      </c>
      <c r="AO6583" s="34">
        <v>0.49192364170337738</v>
      </c>
      <c r="AP6583" s="34">
        <v>0</v>
      </c>
      <c r="AS6583" s="36">
        <v>0.17474302496328925</v>
      </c>
    </row>
    <row r="6584" spans="1:45" x14ac:dyDescent="0.3">
      <c r="A6584" s="4" t="s">
        <v>221</v>
      </c>
      <c r="B6584" t="s">
        <v>138</v>
      </c>
      <c r="C6584" s="28">
        <v>44782</v>
      </c>
      <c r="D6584">
        <v>4</v>
      </c>
      <c r="F6584" t="s">
        <v>168</v>
      </c>
      <c r="G6584" s="42" t="s">
        <v>229</v>
      </c>
      <c r="H6584">
        <f t="shared" si="488"/>
        <v>2022</v>
      </c>
      <c r="I6584" s="2" t="s">
        <v>139</v>
      </c>
      <c r="J6584">
        <v>10</v>
      </c>
      <c r="N6584" s="40">
        <v>137.08505873211757</v>
      </c>
      <c r="O6584" s="33">
        <f t="shared" si="489"/>
        <v>137.08505873211757</v>
      </c>
      <c r="P6584" s="22">
        <f>IF(ISNUMBER(O6584),SUMIFS(O$1:$O6584,A$1:$A6584,A6584,H$1:$H6584,H6584,D$1:$D6584,D6584),"")</f>
        <v>590.31677610828706</v>
      </c>
      <c r="AK6584" s="34">
        <v>0.27171492204899772</v>
      </c>
      <c r="AL6584" s="34">
        <v>1.3363028953229396E-3</v>
      </c>
      <c r="AN6584" s="36">
        <v>0.72694877505567923</v>
      </c>
      <c r="AO6584" s="34">
        <v>0.72694877505567923</v>
      </c>
      <c r="AP6584" s="34">
        <v>0</v>
      </c>
      <c r="AS6584" s="36">
        <v>0</v>
      </c>
    </row>
    <row r="6585" spans="1:45" x14ac:dyDescent="0.3">
      <c r="A6585" s="4" t="s">
        <v>221</v>
      </c>
      <c r="B6585" t="s">
        <v>138</v>
      </c>
      <c r="C6585" s="28">
        <v>44782</v>
      </c>
      <c r="D6585">
        <v>5</v>
      </c>
      <c r="F6585" t="s">
        <v>168</v>
      </c>
      <c r="G6585" s="42" t="s">
        <v>229</v>
      </c>
      <c r="H6585">
        <f t="shared" si="488"/>
        <v>2022</v>
      </c>
      <c r="I6585" s="2" t="s">
        <v>139</v>
      </c>
      <c r="J6585">
        <v>10</v>
      </c>
      <c r="N6585" s="40">
        <v>137.46687585404118</v>
      </c>
      <c r="O6585" s="33">
        <f t="shared" si="489"/>
        <v>137.46687585404118</v>
      </c>
      <c r="P6585" s="22">
        <f>IF(ISNUMBER(O6585),SUMIFS(O$1:$O6585,A$1:$A6585,A6585,H$1:$H6585,H6585,D$1:$D6585,D6585),"")</f>
        <v>486.91301646720564</v>
      </c>
      <c r="AK6585" s="34">
        <v>0.50538185545873915</v>
      </c>
      <c r="AL6585" s="34">
        <v>1.6401845207585856E-2</v>
      </c>
      <c r="AN6585" s="36">
        <v>0.4469502819067146</v>
      </c>
      <c r="AO6585" s="34">
        <v>0.4469502819067146</v>
      </c>
      <c r="AP6585" s="34">
        <v>0</v>
      </c>
      <c r="AS6585" s="36">
        <v>3.1266017426960536E-2</v>
      </c>
    </row>
    <row r="6586" spans="1:45" x14ac:dyDescent="0.3">
      <c r="A6586" s="4" t="s">
        <v>221</v>
      </c>
      <c r="B6586" t="s">
        <v>138</v>
      </c>
      <c r="C6586" s="28">
        <v>44844</v>
      </c>
      <c r="D6586">
        <v>1</v>
      </c>
      <c r="F6586" t="s">
        <v>168</v>
      </c>
      <c r="G6586" s="42" t="s">
        <v>229</v>
      </c>
      <c r="H6586">
        <f t="shared" si="488"/>
        <v>2022</v>
      </c>
      <c r="I6586" s="2" t="s">
        <v>139</v>
      </c>
      <c r="J6586">
        <v>11</v>
      </c>
      <c r="N6586" s="40">
        <v>28.148945897891792</v>
      </c>
      <c r="O6586" s="33">
        <f t="shared" si="489"/>
        <v>28.148945897891792</v>
      </c>
      <c r="P6586" s="22">
        <f>IF(ISNUMBER(O6586),SUMIFS(O$1:$O6586,A$1:$A6586,A6586,H$1:$H6586,H6586,D$1:$D6586,D6586),"")</f>
        <v>494.07642150259665</v>
      </c>
      <c r="AK6586" s="34">
        <v>0.27380952380952384</v>
      </c>
      <c r="AL6586" s="34">
        <v>0</v>
      </c>
      <c r="AN6586" s="36">
        <v>0.72619047619047616</v>
      </c>
      <c r="AO6586" s="34">
        <v>0.72619047619047616</v>
      </c>
      <c r="AP6586" s="34">
        <v>0</v>
      </c>
      <c r="AS6586" s="36">
        <v>0</v>
      </c>
    </row>
    <row r="6587" spans="1:45" x14ac:dyDescent="0.3">
      <c r="A6587" s="4" t="s">
        <v>221</v>
      </c>
      <c r="B6587" t="s">
        <v>138</v>
      </c>
      <c r="C6587" s="28">
        <v>44844</v>
      </c>
      <c r="D6587">
        <v>2</v>
      </c>
      <c r="F6587" t="s">
        <v>168</v>
      </c>
      <c r="G6587" s="42" t="s">
        <v>229</v>
      </c>
      <c r="H6587">
        <f t="shared" si="488"/>
        <v>2022</v>
      </c>
      <c r="I6587" s="2" t="s">
        <v>139</v>
      </c>
      <c r="J6587">
        <v>11</v>
      </c>
      <c r="N6587" s="40">
        <v>48.48683536522897</v>
      </c>
      <c r="O6587" s="33">
        <f t="shared" si="489"/>
        <v>48.48683536522897</v>
      </c>
      <c r="P6587" s="22">
        <f>IF(ISNUMBER(O6587),SUMIFS(O$1:$O6587,A$1:$A6587,A6587,H$1:$H6587,H6587,D$1:$D6587,D6587),"")</f>
        <v>576.78134460372723</v>
      </c>
      <c r="AK6587" s="34">
        <v>0.15384615384615385</v>
      </c>
      <c r="AL6587" s="34">
        <v>1.9230769230769232E-2</v>
      </c>
      <c r="AN6587" s="36">
        <v>0.82692307692307709</v>
      </c>
      <c r="AO6587" s="34">
        <v>0.64423076923076938</v>
      </c>
      <c r="AP6587" s="34">
        <v>0.18269230769230765</v>
      </c>
      <c r="AS6587" s="36">
        <v>0</v>
      </c>
    </row>
    <row r="6588" spans="1:45" x14ac:dyDescent="0.3">
      <c r="A6588" s="4" t="s">
        <v>221</v>
      </c>
      <c r="B6588" t="s">
        <v>138</v>
      </c>
      <c r="C6588" s="28">
        <v>44844</v>
      </c>
      <c r="D6588">
        <v>3</v>
      </c>
      <c r="F6588" t="s">
        <v>168</v>
      </c>
      <c r="G6588" s="42" t="s">
        <v>229</v>
      </c>
      <c r="H6588">
        <f t="shared" si="488"/>
        <v>2022</v>
      </c>
      <c r="I6588" s="2" t="s">
        <v>139</v>
      </c>
      <c r="J6588">
        <v>11</v>
      </c>
      <c r="N6588" s="40">
        <v>128.54344841612857</v>
      </c>
      <c r="O6588" s="33">
        <f t="shared" si="489"/>
        <v>128.54344841612857</v>
      </c>
      <c r="P6588" s="22">
        <f>IF(ISNUMBER(O6588),SUMIFS(O$1:$O6588,A$1:$A6588,A6588,H$1:$H6588,H6588,D$1:$D6588,D6588),"")</f>
        <v>588.1514443036649</v>
      </c>
      <c r="AK6588" s="34">
        <v>0.10256410256410256</v>
      </c>
      <c r="AL6588" s="34">
        <v>0</v>
      </c>
      <c r="AN6588" s="36">
        <v>0.81196581196581208</v>
      </c>
      <c r="AO6588" s="34">
        <v>0.78632478632478642</v>
      </c>
      <c r="AP6588" s="34">
        <v>2.564102564102564E-2</v>
      </c>
      <c r="AS6588" s="36">
        <v>8.5470085470085472E-2</v>
      </c>
    </row>
    <row r="6589" spans="1:45" x14ac:dyDescent="0.3">
      <c r="A6589" s="4" t="s">
        <v>221</v>
      </c>
      <c r="B6589" t="s">
        <v>138</v>
      </c>
      <c r="C6589" s="28">
        <v>44844</v>
      </c>
      <c r="D6589">
        <v>4</v>
      </c>
      <c r="F6589" t="s">
        <v>168</v>
      </c>
      <c r="G6589" s="42" t="s">
        <v>229</v>
      </c>
      <c r="H6589">
        <f t="shared" si="488"/>
        <v>2022</v>
      </c>
      <c r="I6589" s="2" t="s">
        <v>139</v>
      </c>
      <c r="J6589">
        <v>11</v>
      </c>
      <c r="N6589" s="40">
        <v>71.483972778380505</v>
      </c>
      <c r="O6589" s="33">
        <f t="shared" si="489"/>
        <v>71.483972778380505</v>
      </c>
      <c r="P6589" s="22">
        <f>IF(ISNUMBER(O6589),SUMIFS(O$1:$O6589,A$1:$A6589,A6589,H$1:$H6589,H6589,D$1:$D6589,D6589),"")</f>
        <v>661.80074888666752</v>
      </c>
      <c r="AK6589" s="34">
        <v>8.9005235602094251E-2</v>
      </c>
      <c r="AL6589" s="34">
        <v>0</v>
      </c>
      <c r="AN6589" s="36">
        <v>0.91099476439790583</v>
      </c>
      <c r="AO6589" s="34">
        <v>0.79581151832460728</v>
      </c>
      <c r="AP6589" s="34">
        <v>0.11518324607329845</v>
      </c>
      <c r="AS6589" s="36">
        <v>0</v>
      </c>
    </row>
    <row r="6590" spans="1:45" x14ac:dyDescent="0.3">
      <c r="A6590" s="4" t="s">
        <v>221</v>
      </c>
      <c r="B6590" t="s">
        <v>138</v>
      </c>
      <c r="C6590" s="28">
        <v>44844</v>
      </c>
      <c r="D6590">
        <v>5</v>
      </c>
      <c r="F6590" t="s">
        <v>168</v>
      </c>
      <c r="G6590" s="42" t="s">
        <v>229</v>
      </c>
      <c r="H6590">
        <f t="shared" si="488"/>
        <v>2022</v>
      </c>
      <c r="I6590" s="2" t="s">
        <v>139</v>
      </c>
      <c r="J6590">
        <v>11</v>
      </c>
      <c r="N6590" s="40">
        <v>47.425242718446597</v>
      </c>
      <c r="O6590" s="33">
        <f t="shared" si="489"/>
        <v>47.425242718446597</v>
      </c>
      <c r="P6590" s="22">
        <f>IF(ISNUMBER(O6590),SUMIFS(O$1:$O6590,A$1:$A6590,A6590,H$1:$H6590,H6590,D$1:$D6590,D6590),"")</f>
        <v>534.33825918565219</v>
      </c>
      <c r="AK6590" s="34">
        <v>0.49253731343283585</v>
      </c>
      <c r="AL6590" s="34">
        <v>7.4626865671641798E-2</v>
      </c>
      <c r="AN6590" s="36">
        <v>0.43283582089552242</v>
      </c>
      <c r="AO6590" s="34">
        <v>0.43283582089552242</v>
      </c>
      <c r="AP6590" s="34">
        <v>0</v>
      </c>
      <c r="AS6590" s="36">
        <v>0</v>
      </c>
    </row>
    <row r="6591" spans="1:45" x14ac:dyDescent="0.3">
      <c r="A6591" s="4" t="s">
        <v>221</v>
      </c>
      <c r="B6591" t="s">
        <v>138</v>
      </c>
      <c r="C6591" s="28">
        <v>44898</v>
      </c>
      <c r="D6591">
        <v>1</v>
      </c>
      <c r="F6591" t="s">
        <v>168</v>
      </c>
      <c r="G6591" s="42" t="s">
        <v>229</v>
      </c>
      <c r="H6591">
        <f t="shared" ref="H6591:H6654" si="490">YEAR(C6591)</f>
        <v>2022</v>
      </c>
      <c r="I6591" s="2" t="s">
        <v>139</v>
      </c>
      <c r="J6591">
        <v>12</v>
      </c>
      <c r="N6591" s="40">
        <v>94.304622480697873</v>
      </c>
      <c r="O6591" s="33">
        <f t="shared" si="489"/>
        <v>94.304622480697873</v>
      </c>
      <c r="P6591" s="22">
        <f>IF(ISNUMBER(O6591),SUMIFS(O$1:$O6591,A$1:$A6591,A6591,H$1:$H6591,H6591,D$1:$D6591,D6591),"")</f>
        <v>588.38104398329449</v>
      </c>
      <c r="AK6591" s="34">
        <v>0.29473684210526313</v>
      </c>
      <c r="AL6591" s="34">
        <v>2.1052631578947368E-2</v>
      </c>
      <c r="AN6591" s="36">
        <v>0.68421052631578938</v>
      </c>
      <c r="AO6591" s="34">
        <v>0.52631578947368418</v>
      </c>
      <c r="AP6591" s="34">
        <v>0.15789473684210525</v>
      </c>
      <c r="AS6591" s="36">
        <v>0</v>
      </c>
    </row>
    <row r="6592" spans="1:45" x14ac:dyDescent="0.3">
      <c r="A6592" s="4" t="s">
        <v>221</v>
      </c>
      <c r="B6592" t="s">
        <v>138</v>
      </c>
      <c r="C6592" s="28">
        <v>44898</v>
      </c>
      <c r="D6592">
        <v>2</v>
      </c>
      <c r="F6592" t="s">
        <v>168</v>
      </c>
      <c r="G6592" s="42" t="s">
        <v>229</v>
      </c>
      <c r="H6592">
        <f t="shared" si="490"/>
        <v>2022</v>
      </c>
      <c r="I6592" s="2" t="s">
        <v>139</v>
      </c>
      <c r="J6592">
        <v>12</v>
      </c>
      <c r="N6592" s="40">
        <v>115.03870901848636</v>
      </c>
      <c r="O6592" s="33">
        <f t="shared" si="489"/>
        <v>115.03870901848636</v>
      </c>
      <c r="P6592" s="22">
        <f>IF(ISNUMBER(O6592),SUMIFS(O$1:$O6592,A$1:$A6592,A6592,H$1:$H6592,H6592,D$1:$D6592,D6592),"")</f>
        <v>691.82005362221355</v>
      </c>
      <c r="AK6592" s="34">
        <v>0.25233644859813087</v>
      </c>
      <c r="AL6592" s="34">
        <v>9.3457943925233655E-3</v>
      </c>
      <c r="AN6592" s="36">
        <v>0.73831775700934577</v>
      </c>
      <c r="AO6592" s="34">
        <v>0.40186915887850466</v>
      </c>
      <c r="AP6592" s="34">
        <v>0.33644859813084116</v>
      </c>
      <c r="AS6592" s="36">
        <v>0</v>
      </c>
    </row>
    <row r="6593" spans="1:45" x14ac:dyDescent="0.3">
      <c r="A6593" s="4" t="s">
        <v>221</v>
      </c>
      <c r="B6593" t="s">
        <v>138</v>
      </c>
      <c r="C6593" s="28">
        <v>44898</v>
      </c>
      <c r="D6593">
        <v>3</v>
      </c>
      <c r="F6593" t="s">
        <v>168</v>
      </c>
      <c r="G6593" s="42" t="s">
        <v>229</v>
      </c>
      <c r="H6593">
        <f t="shared" si="490"/>
        <v>2022</v>
      </c>
      <c r="I6593" s="2" t="s">
        <v>139</v>
      </c>
      <c r="J6593">
        <v>12</v>
      </c>
      <c r="N6593" s="40">
        <v>152.69544292374798</v>
      </c>
      <c r="O6593" s="33">
        <f t="shared" si="489"/>
        <v>152.69544292374798</v>
      </c>
      <c r="P6593" s="22">
        <f>IF(ISNUMBER(O6593),SUMIFS(O$1:$O6593,A$1:$A6593,A6593,H$1:$H6593,H6593,D$1:$D6593,D6593),"")</f>
        <v>740.84688722741294</v>
      </c>
      <c r="AK6593" s="34">
        <v>0.1889763779527559</v>
      </c>
      <c r="AL6593" s="34">
        <v>0.13385826771653545</v>
      </c>
      <c r="AN6593" s="36">
        <v>0.67716535433070879</v>
      </c>
      <c r="AO6593" s="34">
        <v>0.33070866141732286</v>
      </c>
      <c r="AP6593" s="34">
        <v>0.34645669291338588</v>
      </c>
      <c r="AS6593" s="36">
        <v>0</v>
      </c>
    </row>
    <row r="6594" spans="1:45" x14ac:dyDescent="0.3">
      <c r="A6594" s="4" t="s">
        <v>221</v>
      </c>
      <c r="B6594" t="s">
        <v>138</v>
      </c>
      <c r="C6594" s="28">
        <v>44898</v>
      </c>
      <c r="D6594">
        <v>4</v>
      </c>
      <c r="F6594" t="s">
        <v>168</v>
      </c>
      <c r="G6594" s="42" t="s">
        <v>229</v>
      </c>
      <c r="H6594">
        <f t="shared" si="490"/>
        <v>2022</v>
      </c>
      <c r="I6594" s="2" t="s">
        <v>139</v>
      </c>
      <c r="J6594">
        <v>12</v>
      </c>
      <c r="N6594" s="40">
        <v>178.23623820920736</v>
      </c>
      <c r="O6594" s="33">
        <f t="shared" si="489"/>
        <v>178.23623820920736</v>
      </c>
      <c r="P6594" s="22">
        <f>IF(ISNUMBER(O6594),SUMIFS(O$1:$O6594,A$1:$A6594,A6594,H$1:$H6594,H6594,D$1:$D6594,D6594),"")</f>
        <v>840.03698709587491</v>
      </c>
      <c r="AK6594" s="34">
        <v>0.41592920353982299</v>
      </c>
      <c r="AL6594" s="34">
        <v>7.0796460176991149E-2</v>
      </c>
      <c r="AN6594" s="36">
        <v>0.51327433628318575</v>
      </c>
      <c r="AO6594" s="34">
        <v>0.247787610619469</v>
      </c>
      <c r="AP6594" s="34">
        <v>0.26548672566371678</v>
      </c>
      <c r="AS6594" s="36">
        <v>0</v>
      </c>
    </row>
    <row r="6595" spans="1:45" x14ac:dyDescent="0.3">
      <c r="A6595" s="4" t="s">
        <v>221</v>
      </c>
      <c r="B6595" t="s">
        <v>138</v>
      </c>
      <c r="C6595" s="28">
        <v>44898</v>
      </c>
      <c r="D6595">
        <v>5</v>
      </c>
      <c r="F6595" t="s">
        <v>168</v>
      </c>
      <c r="G6595" s="42" t="s">
        <v>229</v>
      </c>
      <c r="H6595">
        <f t="shared" si="490"/>
        <v>2022</v>
      </c>
      <c r="I6595" s="2" t="s">
        <v>139</v>
      </c>
      <c r="J6595">
        <v>12</v>
      </c>
      <c r="N6595" s="40">
        <v>116.20588235294115</v>
      </c>
      <c r="O6595" s="33">
        <f t="shared" si="489"/>
        <v>116.20588235294115</v>
      </c>
      <c r="P6595" s="22">
        <f>IF(ISNUMBER(O6595),SUMIFS(O$1:$O6595,A$1:$A6595,A6595,H$1:$H6595,H6595,D$1:$D6595,D6595),"")</f>
        <v>650.54414153859329</v>
      </c>
      <c r="AK6595" s="34">
        <v>8.6206896551724144E-2</v>
      </c>
      <c r="AL6595" s="34">
        <v>7.7586206896551727E-2</v>
      </c>
      <c r="AN6595" s="36">
        <v>0.75</v>
      </c>
      <c r="AO6595" s="34">
        <v>0.5</v>
      </c>
      <c r="AP6595" s="34">
        <v>0.25</v>
      </c>
      <c r="AS6595" s="36">
        <v>8.6206896551724144E-2</v>
      </c>
    </row>
    <row r="6596" spans="1:45" x14ac:dyDescent="0.3">
      <c r="A6596" s="4" t="s">
        <v>221</v>
      </c>
      <c r="B6596" t="s">
        <v>138</v>
      </c>
      <c r="C6596" s="28">
        <v>44964</v>
      </c>
      <c r="D6596">
        <v>1</v>
      </c>
      <c r="F6596" t="s">
        <v>168</v>
      </c>
      <c r="G6596" s="42" t="s">
        <v>229</v>
      </c>
      <c r="H6596">
        <f t="shared" si="490"/>
        <v>2023</v>
      </c>
      <c r="I6596" s="2" t="s">
        <v>139</v>
      </c>
      <c r="J6596">
        <v>13</v>
      </c>
      <c r="N6596" s="40">
        <v>214.19102621057314</v>
      </c>
      <c r="O6596" s="33">
        <f t="shared" si="489"/>
        <v>214.19102621057314</v>
      </c>
      <c r="P6596" s="22">
        <f>IF(ISNUMBER(O6596),SUMIFS(O$1:$O6596,A$1:$A6596,A6596,H$1:$H6596,H6596,D$1:$D6596,D6596),"")</f>
        <v>214.19102621057314</v>
      </c>
      <c r="AK6596" s="34">
        <v>5.3191489361702128E-2</v>
      </c>
      <c r="AL6596" s="34">
        <v>0.10638297872340426</v>
      </c>
      <c r="AN6596" s="36">
        <v>0.61702127659574479</v>
      </c>
      <c r="AO6596" s="34">
        <v>0.44326241134751776</v>
      </c>
      <c r="AP6596" s="34">
        <v>0.17375886524822698</v>
      </c>
      <c r="AS6596" s="36">
        <v>0.22340425531914893</v>
      </c>
    </row>
    <row r="6597" spans="1:45" x14ac:dyDescent="0.3">
      <c r="A6597" s="4" t="s">
        <v>221</v>
      </c>
      <c r="B6597" t="s">
        <v>138</v>
      </c>
      <c r="C6597" s="28">
        <v>44964</v>
      </c>
      <c r="D6597">
        <v>2</v>
      </c>
      <c r="F6597" t="s">
        <v>168</v>
      </c>
      <c r="G6597" s="42" t="s">
        <v>229</v>
      </c>
      <c r="H6597">
        <f t="shared" si="490"/>
        <v>2023</v>
      </c>
      <c r="I6597" s="2" t="s">
        <v>139</v>
      </c>
      <c r="J6597">
        <v>13</v>
      </c>
      <c r="N6597" s="40">
        <v>216.03515569626239</v>
      </c>
      <c r="O6597" s="33">
        <f t="shared" si="489"/>
        <v>216.03515569626239</v>
      </c>
      <c r="P6597" s="22">
        <f>IF(ISNUMBER(O6597),SUMIFS(O$1:$O6597,A$1:$A6597,A6597,H$1:$H6597,H6597,D$1:$D6597,D6597),"")</f>
        <v>216.03515569626239</v>
      </c>
      <c r="AK6597" s="34">
        <v>3.2710280373831772E-2</v>
      </c>
      <c r="AL6597" s="34">
        <v>0</v>
      </c>
      <c r="AN6597" s="36">
        <v>0.83177570093457942</v>
      </c>
      <c r="AO6597" s="34">
        <v>0.52336448598130836</v>
      </c>
      <c r="AP6597" s="34">
        <v>0.30841121495327101</v>
      </c>
      <c r="AS6597" s="36">
        <v>0.1355140186915888</v>
      </c>
    </row>
    <row r="6598" spans="1:45" x14ac:dyDescent="0.3">
      <c r="A6598" s="4" t="s">
        <v>221</v>
      </c>
      <c r="B6598" t="s">
        <v>138</v>
      </c>
      <c r="C6598" s="28">
        <v>44964</v>
      </c>
      <c r="D6598">
        <v>3</v>
      </c>
      <c r="F6598" t="s">
        <v>168</v>
      </c>
      <c r="G6598" s="42" t="s">
        <v>229</v>
      </c>
      <c r="H6598">
        <f t="shared" si="490"/>
        <v>2023</v>
      </c>
      <c r="I6598" s="2" t="s">
        <v>139</v>
      </c>
      <c r="J6598">
        <v>13</v>
      </c>
      <c r="N6598" s="40">
        <v>256.87166083373944</v>
      </c>
      <c r="O6598" s="33">
        <f t="shared" si="489"/>
        <v>256.87166083373944</v>
      </c>
      <c r="P6598" s="22">
        <f>IF(ISNUMBER(O6598),SUMIFS(O$1:$O6598,A$1:$A6598,A6598,H$1:$H6598,H6598,D$1:$D6598,D6598),"")</f>
        <v>256.87166083373944</v>
      </c>
      <c r="AK6598" s="34">
        <v>9.3922651933701654E-2</v>
      </c>
      <c r="AL6598" s="34">
        <v>3.8674033149171262E-2</v>
      </c>
      <c r="AN6598" s="36">
        <v>0.40883977900552482</v>
      </c>
      <c r="AO6598" s="34">
        <v>0.33701657458563533</v>
      </c>
      <c r="AP6598" s="34">
        <v>7.18232044198895E-2</v>
      </c>
      <c r="AS6598" s="36">
        <v>0.4585635359116022</v>
      </c>
    </row>
    <row r="6599" spans="1:45" x14ac:dyDescent="0.3">
      <c r="A6599" s="4" t="s">
        <v>221</v>
      </c>
      <c r="B6599" t="s">
        <v>138</v>
      </c>
      <c r="C6599" s="28">
        <v>44964</v>
      </c>
      <c r="D6599">
        <v>4</v>
      </c>
      <c r="F6599" t="s">
        <v>168</v>
      </c>
      <c r="G6599" s="42" t="s">
        <v>229</v>
      </c>
      <c r="H6599">
        <f t="shared" si="490"/>
        <v>2023</v>
      </c>
      <c r="I6599" s="2" t="s">
        <v>139</v>
      </c>
      <c r="J6599">
        <v>13</v>
      </c>
      <c r="N6599" s="40">
        <v>198.43210427640389</v>
      </c>
      <c r="O6599" s="33">
        <f t="shared" si="489"/>
        <v>198.43210427640389</v>
      </c>
      <c r="P6599" s="22">
        <f>IF(ISNUMBER(O6599),SUMIFS(O$1:$O6599,A$1:$A6599,A6599,H$1:$H6599,H6599,D$1:$D6599,D6599),"")</f>
        <v>198.43210427640389</v>
      </c>
      <c r="AK6599" s="34">
        <v>4.5614035087719301E-2</v>
      </c>
      <c r="AL6599" s="34">
        <v>0.14736842105263159</v>
      </c>
      <c r="AN6599" s="36">
        <v>0.80701754385964908</v>
      </c>
      <c r="AO6599" s="34">
        <v>0.47368421052631576</v>
      </c>
      <c r="AP6599" s="34">
        <v>0.33333333333333331</v>
      </c>
      <c r="AS6599" s="36">
        <v>0</v>
      </c>
    </row>
    <row r="6600" spans="1:45" x14ac:dyDescent="0.3">
      <c r="A6600" s="4" t="s">
        <v>221</v>
      </c>
      <c r="B6600" t="s">
        <v>138</v>
      </c>
      <c r="C6600" s="28">
        <v>44964</v>
      </c>
      <c r="D6600">
        <v>5</v>
      </c>
      <c r="F6600" t="s">
        <v>168</v>
      </c>
      <c r="G6600" s="42" t="s">
        <v>229</v>
      </c>
      <c r="H6600">
        <f t="shared" si="490"/>
        <v>2023</v>
      </c>
      <c r="I6600" s="2" t="s">
        <v>139</v>
      </c>
      <c r="J6600">
        <v>13</v>
      </c>
      <c r="N6600" s="40">
        <v>161.40475940874305</v>
      </c>
      <c r="O6600" s="33">
        <f t="shared" si="489"/>
        <v>161.40475940874305</v>
      </c>
      <c r="P6600" s="22">
        <f>IF(ISNUMBER(O6600),SUMIFS(O$1:$O6600,A$1:$A6600,A6600,H$1:$H6600,H6600,D$1:$D6600,D6600),"")</f>
        <v>161.40475940874305</v>
      </c>
      <c r="AK6600" s="34">
        <v>0</v>
      </c>
      <c r="AL6600" s="34">
        <v>0.19913419913419911</v>
      </c>
      <c r="AN6600" s="36">
        <v>0.67532467532467533</v>
      </c>
      <c r="AO6600" s="34">
        <v>0.42424242424242425</v>
      </c>
      <c r="AP6600" s="34">
        <v>0.25108225108225107</v>
      </c>
      <c r="AS6600" s="36">
        <v>0.12554112554112554</v>
      </c>
    </row>
    <row r="6601" spans="1:45" x14ac:dyDescent="0.3">
      <c r="A6601" s="4" t="s">
        <v>221</v>
      </c>
      <c r="B6601" t="s">
        <v>138</v>
      </c>
      <c r="C6601" s="28">
        <v>45004</v>
      </c>
      <c r="D6601">
        <v>1</v>
      </c>
      <c r="F6601" t="s">
        <v>168</v>
      </c>
      <c r="G6601" s="42" t="s">
        <v>229</v>
      </c>
      <c r="H6601">
        <f t="shared" si="490"/>
        <v>2023</v>
      </c>
      <c r="I6601" s="2" t="s">
        <v>139</v>
      </c>
      <c r="J6601">
        <v>14</v>
      </c>
      <c r="N6601" s="40">
        <v>130.78220814740178</v>
      </c>
      <c r="O6601" s="33">
        <f t="shared" si="489"/>
        <v>130.78220814740178</v>
      </c>
      <c r="P6601" s="22">
        <f>IF(ISNUMBER(O6601),SUMIFS(O$1:$O6601,A$1:$A6601,A6601,H$1:$H6601,H6601,D$1:$D6601,D6601),"")</f>
        <v>344.97323435797489</v>
      </c>
      <c r="AK6601" s="34">
        <v>0.21428571428571427</v>
      </c>
      <c r="AL6601" s="34">
        <v>0.13711001642036125</v>
      </c>
      <c r="AN6601" s="36">
        <v>0.62068965517241392</v>
      </c>
      <c r="AO6601" s="34">
        <v>0.57307060755336625</v>
      </c>
      <c r="AP6601" s="34">
        <v>4.7619047619047616E-2</v>
      </c>
      <c r="AS6601" s="36">
        <v>2.7914614121510677E-2</v>
      </c>
    </row>
    <row r="6602" spans="1:45" x14ac:dyDescent="0.3">
      <c r="A6602" s="4" t="s">
        <v>221</v>
      </c>
      <c r="B6602" t="s">
        <v>138</v>
      </c>
      <c r="C6602" s="28">
        <v>45004</v>
      </c>
      <c r="D6602">
        <v>2</v>
      </c>
      <c r="F6602" t="s">
        <v>168</v>
      </c>
      <c r="G6602" s="42" t="s">
        <v>229</v>
      </c>
      <c r="H6602">
        <f t="shared" si="490"/>
        <v>2023</v>
      </c>
      <c r="I6602" s="2" t="s">
        <v>139</v>
      </c>
      <c r="J6602">
        <v>14</v>
      </c>
      <c r="N6602" s="40">
        <v>194.73480928247537</v>
      </c>
      <c r="O6602" s="33">
        <f t="shared" si="489"/>
        <v>194.73480928247537</v>
      </c>
      <c r="P6602" s="22">
        <f>IF(ISNUMBER(O6602),SUMIFS(O$1:$O6602,A$1:$A6602,A6602,H$1:$H6602,H6602,D$1:$D6602,D6602),"")</f>
        <v>410.76996497873779</v>
      </c>
      <c r="AK6602" s="34">
        <v>0.13644859813084109</v>
      </c>
      <c r="AL6602" s="34">
        <v>5.8878504672897188E-2</v>
      </c>
      <c r="AN6602" s="36">
        <v>0.77289719626168207</v>
      </c>
      <c r="AO6602" s="34">
        <v>0.77289719626168207</v>
      </c>
      <c r="AP6602" s="34">
        <v>0</v>
      </c>
      <c r="AS6602" s="36">
        <v>3.1775700934579439E-2</v>
      </c>
    </row>
    <row r="6603" spans="1:45" x14ac:dyDescent="0.3">
      <c r="A6603" s="4" t="s">
        <v>221</v>
      </c>
      <c r="B6603" t="s">
        <v>138</v>
      </c>
      <c r="C6603" s="28">
        <v>45004</v>
      </c>
      <c r="D6603">
        <v>3</v>
      </c>
      <c r="F6603" t="s">
        <v>168</v>
      </c>
      <c r="G6603" s="42" t="s">
        <v>229</v>
      </c>
      <c r="H6603">
        <f t="shared" si="490"/>
        <v>2023</v>
      </c>
      <c r="I6603" s="2" t="s">
        <v>139</v>
      </c>
      <c r="J6603">
        <v>14</v>
      </c>
      <c r="N6603" s="40">
        <v>91.916953711131043</v>
      </c>
      <c r="O6603" s="33">
        <f t="shared" si="489"/>
        <v>91.916953711131043</v>
      </c>
      <c r="P6603" s="22">
        <f>IF(ISNUMBER(O6603),SUMIFS(O$1:$O6603,A$1:$A6603,A6603,H$1:$H6603,H6603,D$1:$D6603,D6603),"")</f>
        <v>348.78861454487048</v>
      </c>
      <c r="AK6603" s="34">
        <v>0.1427412814274128</v>
      </c>
      <c r="AL6603" s="34">
        <v>5.8394160583941597E-2</v>
      </c>
      <c r="AN6603" s="36">
        <v>0.76642335766423353</v>
      </c>
      <c r="AO6603" s="34">
        <v>0.6934306569343065</v>
      </c>
      <c r="AP6603" s="34">
        <v>7.2992700729927001E-2</v>
      </c>
      <c r="AS6603" s="36">
        <v>3.2441200324412001E-2</v>
      </c>
    </row>
    <row r="6604" spans="1:45" x14ac:dyDescent="0.3">
      <c r="A6604" s="4" t="s">
        <v>221</v>
      </c>
      <c r="B6604" t="s">
        <v>138</v>
      </c>
      <c r="C6604" s="28">
        <v>45004</v>
      </c>
      <c r="D6604">
        <v>4</v>
      </c>
      <c r="F6604" t="s">
        <v>168</v>
      </c>
      <c r="G6604" s="42" t="s">
        <v>229</v>
      </c>
      <c r="H6604">
        <f t="shared" si="490"/>
        <v>2023</v>
      </c>
      <c r="I6604" s="2" t="s">
        <v>139</v>
      </c>
      <c r="J6604">
        <v>14</v>
      </c>
      <c r="N6604" s="40">
        <v>167.95502670289514</v>
      </c>
      <c r="O6604" s="33">
        <f t="shared" si="489"/>
        <v>167.95502670289514</v>
      </c>
      <c r="P6604" s="22">
        <f>IF(ISNUMBER(O6604),SUMIFS(O$1:$O6604,A$1:$A6604,A6604,H$1:$H6604,H6604,D$1:$D6604,D6604),"")</f>
        <v>366.38713097929906</v>
      </c>
      <c r="AK6604" s="34">
        <v>0.34039851533502635</v>
      </c>
      <c r="AL6604" s="34">
        <v>0.17093182262160578</v>
      </c>
      <c r="AN6604" s="36">
        <v>0.45614377808165663</v>
      </c>
      <c r="AO6604" s="34">
        <v>0.4273295565540145</v>
      </c>
      <c r="AP6604" s="34">
        <v>2.8814221527642118E-2</v>
      </c>
      <c r="AS6604" s="36">
        <v>3.2525883961711272E-2</v>
      </c>
    </row>
    <row r="6605" spans="1:45" x14ac:dyDescent="0.3">
      <c r="A6605" s="4" t="s">
        <v>221</v>
      </c>
      <c r="B6605" t="s">
        <v>138</v>
      </c>
      <c r="C6605" s="28">
        <v>45004</v>
      </c>
      <c r="D6605">
        <v>5</v>
      </c>
      <c r="F6605" t="s">
        <v>168</v>
      </c>
      <c r="G6605" s="42" t="s">
        <v>229</v>
      </c>
      <c r="H6605">
        <f t="shared" si="490"/>
        <v>2023</v>
      </c>
      <c r="I6605" s="2" t="s">
        <v>139</v>
      </c>
      <c r="J6605">
        <v>14</v>
      </c>
      <c r="N6605" s="40">
        <v>121.7205882352941</v>
      </c>
      <c r="O6605" s="33">
        <f t="shared" si="489"/>
        <v>121.7205882352941</v>
      </c>
      <c r="P6605" s="22">
        <f>IF(ISNUMBER(O6605),SUMIFS(O$1:$O6605,A$1:$A6605,A6605,H$1:$H6605,H6605,D$1:$D6605,D6605),"")</f>
        <v>283.12534764403716</v>
      </c>
      <c r="AK6605" s="34">
        <v>0.35592060232717326</v>
      </c>
      <c r="AL6605" s="34">
        <v>4.5859000684462706E-2</v>
      </c>
      <c r="AN6605" s="36">
        <v>0.55030800821355241</v>
      </c>
      <c r="AO6605" s="34">
        <v>0.55030800821355241</v>
      </c>
      <c r="AP6605" s="34">
        <v>0</v>
      </c>
      <c r="AS6605" s="36">
        <v>4.7912388774811777E-2</v>
      </c>
    </row>
    <row r="6606" spans="1:45" x14ac:dyDescent="0.3">
      <c r="A6606" s="4" t="s">
        <v>221</v>
      </c>
      <c r="B6606" t="s">
        <v>138</v>
      </c>
      <c r="C6606" s="28">
        <v>45061</v>
      </c>
      <c r="D6606">
        <v>1</v>
      </c>
      <c r="F6606" t="s">
        <v>168</v>
      </c>
      <c r="G6606" s="42" t="s">
        <v>229</v>
      </c>
      <c r="H6606">
        <f t="shared" si="490"/>
        <v>2023</v>
      </c>
      <c r="I6606" s="2" t="s">
        <v>139</v>
      </c>
      <c r="J6606">
        <v>15</v>
      </c>
      <c r="N6606" s="40">
        <v>20.802110817941958</v>
      </c>
      <c r="O6606" s="33">
        <f t="shared" si="489"/>
        <v>20.802110817941958</v>
      </c>
      <c r="P6606" s="22">
        <f>IF(ISNUMBER(O6606),SUMIFS(O$1:$O6606,A$1:$A6606,A6606,H$1:$H6606,H6606,D$1:$D6606,D6606),"")</f>
        <v>365.77534517591687</v>
      </c>
      <c r="AK6606" s="34">
        <v>3.2258064516129031E-2</v>
      </c>
      <c r="AL6606" s="34">
        <v>2.150537634408602E-2</v>
      </c>
      <c r="AN6606" s="36">
        <v>0.94623655913978499</v>
      </c>
      <c r="AO6606" s="34">
        <v>0.94623655913978499</v>
      </c>
      <c r="AP6606" s="34">
        <v>0</v>
      </c>
      <c r="AS6606" s="36">
        <v>0</v>
      </c>
    </row>
    <row r="6607" spans="1:45" x14ac:dyDescent="0.3">
      <c r="A6607" s="4" t="s">
        <v>221</v>
      </c>
      <c r="B6607" t="s">
        <v>138</v>
      </c>
      <c r="C6607" s="28">
        <v>45061</v>
      </c>
      <c r="D6607">
        <v>2</v>
      </c>
      <c r="F6607" t="s">
        <v>168</v>
      </c>
      <c r="G6607" s="42" t="s">
        <v>229</v>
      </c>
      <c r="H6607">
        <f t="shared" si="490"/>
        <v>2023</v>
      </c>
      <c r="I6607" s="2" t="s">
        <v>139</v>
      </c>
      <c r="J6607">
        <v>15</v>
      </c>
      <c r="N6607" s="40">
        <v>35.098185433755901</v>
      </c>
      <c r="O6607" s="33">
        <f t="shared" si="489"/>
        <v>35.098185433755901</v>
      </c>
      <c r="P6607" s="22">
        <f>IF(ISNUMBER(O6607),SUMIFS(O$1:$O6607,A$1:$A6607,A6607,H$1:$H6607,H6607,D$1:$D6607,D6607),"")</f>
        <v>445.86815041249372</v>
      </c>
      <c r="AK6607" s="34">
        <v>0.21739130434782605</v>
      </c>
      <c r="AL6607" s="34">
        <v>8.6956521739130432E-2</v>
      </c>
      <c r="AN6607" s="36">
        <v>0.68478260869565211</v>
      </c>
      <c r="AO6607" s="34">
        <v>0.68478260869565211</v>
      </c>
      <c r="AP6607" s="34">
        <v>0</v>
      </c>
      <c r="AS6607" s="36">
        <v>1.0869565217391304E-2</v>
      </c>
    </row>
    <row r="6608" spans="1:45" x14ac:dyDescent="0.3">
      <c r="A6608" s="4" t="s">
        <v>221</v>
      </c>
      <c r="B6608" t="s">
        <v>138</v>
      </c>
      <c r="C6608" s="28">
        <v>45061</v>
      </c>
      <c r="D6608">
        <v>3</v>
      </c>
      <c r="F6608" t="s">
        <v>168</v>
      </c>
      <c r="G6608" s="42" t="s">
        <v>229</v>
      </c>
      <c r="H6608">
        <f t="shared" si="490"/>
        <v>2023</v>
      </c>
      <c r="I6608" s="2" t="s">
        <v>139</v>
      </c>
      <c r="J6608">
        <v>15</v>
      </c>
      <c r="N6608" s="40">
        <v>30.380973749158635</v>
      </c>
      <c r="O6608" s="33">
        <f t="shared" si="489"/>
        <v>30.380973749158635</v>
      </c>
      <c r="P6608" s="22">
        <f>IF(ISNUMBER(O6608),SUMIFS(O$1:$O6608,A$1:$A6608,A6608,H$1:$H6608,H6608,D$1:$D6608,D6608),"")</f>
        <v>379.1695882940291</v>
      </c>
      <c r="AK6608" s="34">
        <v>0.19354838709677419</v>
      </c>
      <c r="AL6608" s="34">
        <v>1.075268817204301E-2</v>
      </c>
      <c r="AN6608" s="36">
        <v>0.70967741935483863</v>
      </c>
      <c r="AO6608" s="34">
        <v>0.70967741935483863</v>
      </c>
      <c r="AP6608" s="34">
        <v>0</v>
      </c>
      <c r="AS6608" s="36">
        <v>8.6021505376344079E-2</v>
      </c>
    </row>
    <row r="6609" spans="1:45" x14ac:dyDescent="0.3">
      <c r="A6609" s="4" t="s">
        <v>221</v>
      </c>
      <c r="B6609" t="s">
        <v>138</v>
      </c>
      <c r="C6609" s="28">
        <v>45061</v>
      </c>
      <c r="D6609">
        <v>4</v>
      </c>
      <c r="F6609" t="s">
        <v>168</v>
      </c>
      <c r="G6609" s="42" t="s">
        <v>229</v>
      </c>
      <c r="H6609">
        <f t="shared" si="490"/>
        <v>2023</v>
      </c>
      <c r="I6609" s="2" t="s">
        <v>139</v>
      </c>
      <c r="J6609">
        <v>15</v>
      </c>
      <c r="N6609" s="40">
        <v>34.311340690302885</v>
      </c>
      <c r="O6609" s="33">
        <f t="shared" si="489"/>
        <v>34.311340690302885</v>
      </c>
      <c r="P6609" s="22">
        <f>IF(ISNUMBER(O6609),SUMIFS(O$1:$O6609,A$1:$A6609,A6609,H$1:$H6609,H6609,D$1:$D6609,D6609),"")</f>
        <v>400.69847166960193</v>
      </c>
      <c r="AK6609" s="34">
        <v>8.7591240875912399E-2</v>
      </c>
      <c r="AL6609" s="34">
        <v>0.58394160583941601</v>
      </c>
      <c r="AN6609" s="36">
        <v>0.32116788321167883</v>
      </c>
      <c r="AO6609" s="34">
        <v>0.32116788321167883</v>
      </c>
      <c r="AP6609" s="34">
        <v>0</v>
      </c>
      <c r="AS6609" s="36">
        <v>7.2992700729927005E-3</v>
      </c>
    </row>
    <row r="6610" spans="1:45" x14ac:dyDescent="0.3">
      <c r="A6610" s="4" t="s">
        <v>221</v>
      </c>
      <c r="B6610" t="s">
        <v>138</v>
      </c>
      <c r="C6610" s="28">
        <v>45061</v>
      </c>
      <c r="D6610">
        <v>5</v>
      </c>
      <c r="F6610" t="s">
        <v>168</v>
      </c>
      <c r="G6610" s="42" t="s">
        <v>229</v>
      </c>
      <c r="H6610">
        <f t="shared" si="490"/>
        <v>2023</v>
      </c>
      <c r="I6610" s="2" t="s">
        <v>139</v>
      </c>
      <c r="J6610">
        <v>15</v>
      </c>
      <c r="N6610" s="40">
        <v>32.686120274042125</v>
      </c>
      <c r="O6610" s="33">
        <f t="shared" si="489"/>
        <v>32.686120274042125</v>
      </c>
      <c r="P6610" s="22">
        <f>IF(ISNUMBER(O6610),SUMIFS(O$1:$O6610,A$1:$A6610,A6610,H$1:$H6610,H6610,D$1:$D6610,D6610),"")</f>
        <v>315.8114679180793</v>
      </c>
      <c r="AK6610" s="34">
        <v>0.26436781609195403</v>
      </c>
      <c r="AL6610" s="34">
        <v>0.1149425287356322</v>
      </c>
      <c r="AN6610" s="36">
        <v>0.60919540229885061</v>
      </c>
      <c r="AO6610" s="34">
        <v>0.60919540229885061</v>
      </c>
      <c r="AP6610" s="34">
        <v>0</v>
      </c>
      <c r="AS6610" s="36">
        <v>1.149425287356322E-2</v>
      </c>
    </row>
    <row r="6611" spans="1:45" x14ac:dyDescent="0.3">
      <c r="A6611" s="4" t="s">
        <v>221</v>
      </c>
      <c r="B6611" t="s">
        <v>138</v>
      </c>
      <c r="C6611" s="28">
        <v>45111</v>
      </c>
      <c r="D6611">
        <v>1</v>
      </c>
      <c r="F6611" t="s">
        <v>168</v>
      </c>
      <c r="G6611" s="42" t="s">
        <v>229</v>
      </c>
      <c r="H6611">
        <f t="shared" si="490"/>
        <v>2023</v>
      </c>
      <c r="I6611" s="2" t="s">
        <v>139</v>
      </c>
      <c r="J6611">
        <v>16</v>
      </c>
      <c r="N6611" s="40">
        <v>100.90273613655219</v>
      </c>
      <c r="O6611" s="33">
        <f t="shared" si="489"/>
        <v>100.90273613655219</v>
      </c>
      <c r="P6611" s="22">
        <f>IF(ISNUMBER(O6611),SUMIFS(O$1:$O6611,A$1:$A6611,A6611,H$1:$H6611,H6611,D$1:$D6611,D6611),"")</f>
        <v>466.67808131246909</v>
      </c>
      <c r="AK6611" s="34">
        <v>0.39393939393939392</v>
      </c>
      <c r="AL6611" s="34">
        <v>0.15757575757575759</v>
      </c>
      <c r="AN6611" s="36">
        <v>0.44848484848484849</v>
      </c>
      <c r="AO6611" s="34">
        <v>0.44848484848484849</v>
      </c>
      <c r="AP6611" s="34">
        <v>0</v>
      </c>
      <c r="AS6611" s="36">
        <v>0</v>
      </c>
    </row>
    <row r="6612" spans="1:45" x14ac:dyDescent="0.3">
      <c r="A6612" s="4" t="s">
        <v>221</v>
      </c>
      <c r="B6612" t="s">
        <v>138</v>
      </c>
      <c r="C6612" s="28">
        <v>45111</v>
      </c>
      <c r="D6612">
        <v>2</v>
      </c>
      <c r="F6612" t="s">
        <v>168</v>
      </c>
      <c r="G6612" s="42" t="s">
        <v>229</v>
      </c>
      <c r="H6612">
        <f t="shared" si="490"/>
        <v>2023</v>
      </c>
      <c r="I6612" s="2" t="s">
        <v>139</v>
      </c>
      <c r="J6612">
        <v>16</v>
      </c>
      <c r="N6612" s="40">
        <v>123.04521328115918</v>
      </c>
      <c r="O6612" s="33">
        <f t="shared" si="489"/>
        <v>123.04521328115918</v>
      </c>
      <c r="P6612" s="22">
        <f>IF(ISNUMBER(O6612),SUMIFS(O$1:$O6612,A$1:$A6612,A6612,H$1:$H6612,H6612,D$1:$D6612,D6612),"")</f>
        <v>568.91336369365285</v>
      </c>
      <c r="AK6612" s="34">
        <v>0.49175824175824173</v>
      </c>
      <c r="AL6612" s="34">
        <v>0</v>
      </c>
      <c r="AN6612" s="36">
        <v>0.50824175824175821</v>
      </c>
      <c r="AO6612" s="34">
        <v>0.50824175824175821</v>
      </c>
      <c r="AP6612" s="34">
        <v>0</v>
      </c>
      <c r="AS6612" s="36">
        <v>0</v>
      </c>
    </row>
    <row r="6613" spans="1:45" x14ac:dyDescent="0.3">
      <c r="A6613" s="4" t="s">
        <v>221</v>
      </c>
      <c r="B6613" t="s">
        <v>138</v>
      </c>
      <c r="C6613" s="28">
        <v>45111</v>
      </c>
      <c r="D6613">
        <v>3</v>
      </c>
      <c r="F6613" t="s">
        <v>168</v>
      </c>
      <c r="G6613" s="42" t="s">
        <v>229</v>
      </c>
      <c r="H6613">
        <f t="shared" si="490"/>
        <v>2023</v>
      </c>
      <c r="I6613" s="2" t="s">
        <v>139</v>
      </c>
      <c r="J6613">
        <v>16</v>
      </c>
      <c r="N6613" s="40">
        <v>161.23184826632419</v>
      </c>
      <c r="O6613" s="33">
        <f t="shared" si="489"/>
        <v>161.23184826632419</v>
      </c>
      <c r="P6613" s="22">
        <f>IF(ISNUMBER(O6613),SUMIFS(O$1:$O6613,A$1:$A6613,A6613,H$1:$H6613,H6613,D$1:$D6613,D6613),"")</f>
        <v>540.40143656035332</v>
      </c>
      <c r="AK6613" s="34">
        <v>0.2963709677419355</v>
      </c>
      <c r="AL6613" s="34">
        <v>9.8790322580645185E-2</v>
      </c>
      <c r="AN6613" s="36">
        <v>0.5625</v>
      </c>
      <c r="AO6613" s="34">
        <v>0.5625</v>
      </c>
      <c r="AP6613" s="34">
        <v>0</v>
      </c>
      <c r="AS6613" s="36">
        <v>4.2338709677419359E-2</v>
      </c>
    </row>
    <row r="6614" spans="1:45" x14ac:dyDescent="0.3">
      <c r="A6614" s="4" t="s">
        <v>221</v>
      </c>
      <c r="B6614" t="s">
        <v>138</v>
      </c>
      <c r="C6614" s="28">
        <v>45111</v>
      </c>
      <c r="D6614">
        <v>4</v>
      </c>
      <c r="F6614" t="s">
        <v>168</v>
      </c>
      <c r="G6614" s="42" t="s">
        <v>229</v>
      </c>
      <c r="H6614">
        <f t="shared" si="490"/>
        <v>2023</v>
      </c>
      <c r="I6614" s="2" t="s">
        <v>139</v>
      </c>
      <c r="J6614">
        <v>16</v>
      </c>
      <c r="N6614" s="40">
        <v>136.50460883165286</v>
      </c>
      <c r="O6614" s="33">
        <f t="shared" si="489"/>
        <v>136.50460883165286</v>
      </c>
      <c r="P6614" s="22">
        <f>IF(ISNUMBER(O6614),SUMIFS(O$1:$O6614,A$1:$A6614,A6614,H$1:$H6614,H6614,D$1:$D6614,D6614),"")</f>
        <v>537.20308050125482</v>
      </c>
      <c r="AK6614" s="34">
        <v>0.3884514435695538</v>
      </c>
      <c r="AL6614" s="34">
        <v>0.1653543307086614</v>
      </c>
      <c r="AN6614" s="36">
        <v>0.44619422572178474</v>
      </c>
      <c r="AO6614" s="34">
        <v>0.44619422572178474</v>
      </c>
      <c r="AP6614" s="34">
        <v>0</v>
      </c>
      <c r="AS6614" s="36">
        <v>0</v>
      </c>
    </row>
    <row r="6615" spans="1:45" x14ac:dyDescent="0.3">
      <c r="A6615" s="4" t="s">
        <v>221</v>
      </c>
      <c r="B6615" t="s">
        <v>138</v>
      </c>
      <c r="C6615" s="28">
        <v>45111</v>
      </c>
      <c r="D6615">
        <v>5</v>
      </c>
      <c r="F6615" t="s">
        <v>168</v>
      </c>
      <c r="G6615" s="42" t="s">
        <v>229</v>
      </c>
      <c r="H6615">
        <f t="shared" si="490"/>
        <v>2023</v>
      </c>
      <c r="I6615" s="2" t="s">
        <v>139</v>
      </c>
      <c r="J6615">
        <v>16</v>
      </c>
      <c r="N6615" s="40">
        <v>113.56378021249718</v>
      </c>
      <c r="O6615" s="33">
        <f t="shared" si="489"/>
        <v>113.56378021249718</v>
      </c>
      <c r="P6615" s="22">
        <f>IF(ISNUMBER(O6615),SUMIFS(O$1:$O6615,A$1:$A6615,A6615,H$1:$H6615,H6615,D$1:$D6615,D6615),"")</f>
        <v>429.37524813057649</v>
      </c>
      <c r="AK6615" s="34">
        <v>0.38793103448275867</v>
      </c>
      <c r="AL6615" s="34">
        <v>0.17528735632183909</v>
      </c>
      <c r="AN6615" s="36">
        <v>0.43678160919540232</v>
      </c>
      <c r="AO6615" s="34">
        <v>0.43678160919540232</v>
      </c>
      <c r="AP6615" s="34">
        <v>0</v>
      </c>
      <c r="AS6615" s="36">
        <v>0</v>
      </c>
    </row>
    <row r="6616" spans="1:45" x14ac:dyDescent="0.3">
      <c r="A6616" s="4" t="s">
        <v>221</v>
      </c>
      <c r="B6616" t="s">
        <v>138</v>
      </c>
      <c r="C6616" s="28">
        <v>45173</v>
      </c>
      <c r="D6616">
        <v>1</v>
      </c>
      <c r="F6616" t="s">
        <v>168</v>
      </c>
      <c r="G6616" s="42" t="s">
        <v>229</v>
      </c>
      <c r="H6616">
        <f t="shared" si="490"/>
        <v>2023</v>
      </c>
      <c r="I6616" s="2" t="s">
        <v>139</v>
      </c>
      <c r="J6616">
        <v>17</v>
      </c>
      <c r="N6616" s="40">
        <v>78.623374653441985</v>
      </c>
      <c r="O6616" s="33">
        <f t="shared" si="489"/>
        <v>78.623374653441985</v>
      </c>
      <c r="P6616" s="22">
        <f>IF(ISNUMBER(O6616),SUMIFS(O$1:$O6616,A$1:$A6616,A6616,H$1:$H6616,H6616,D$1:$D6616,D6616),"")</f>
        <v>545.30145596591103</v>
      </c>
      <c r="AK6616" s="34">
        <v>0.39393939393939392</v>
      </c>
      <c r="AL6616" s="34">
        <v>0.15757575757575759</v>
      </c>
      <c r="AN6616" s="36">
        <v>0.44848484848484849</v>
      </c>
      <c r="AO6616" s="34">
        <v>0.44848484848484849</v>
      </c>
      <c r="AP6616" s="34">
        <v>0</v>
      </c>
      <c r="AS6616" s="36">
        <v>0</v>
      </c>
    </row>
    <row r="6617" spans="1:45" x14ac:dyDescent="0.3">
      <c r="A6617" s="4" t="s">
        <v>221</v>
      </c>
      <c r="B6617" t="s">
        <v>138</v>
      </c>
      <c r="C6617" s="28">
        <v>45173</v>
      </c>
      <c r="D6617">
        <v>2</v>
      </c>
      <c r="F6617" t="s">
        <v>168</v>
      </c>
      <c r="G6617" s="42" t="s">
        <v>229</v>
      </c>
      <c r="H6617">
        <f t="shared" si="490"/>
        <v>2023</v>
      </c>
      <c r="I6617" s="2" t="s">
        <v>139</v>
      </c>
      <c r="J6617">
        <v>17</v>
      </c>
      <c r="N6617" s="40">
        <v>61.583090579812904</v>
      </c>
      <c r="O6617" s="33">
        <f t="shared" si="489"/>
        <v>61.583090579812904</v>
      </c>
      <c r="P6617" s="22">
        <f>IF(ISNUMBER(O6617),SUMIFS(O$1:$O6617,A$1:$A6617,A6617,H$1:$H6617,H6617,D$1:$D6617,D6617),"")</f>
        <v>630.49645427346582</v>
      </c>
      <c r="AK6617" s="34">
        <v>0.49175824175824173</v>
      </c>
      <c r="AL6617" s="34">
        <v>0</v>
      </c>
      <c r="AN6617" s="36">
        <v>0.50824175824175821</v>
      </c>
      <c r="AO6617" s="34">
        <v>0.50824175824175821</v>
      </c>
      <c r="AP6617" s="34">
        <v>0</v>
      </c>
      <c r="AS6617" s="36">
        <v>0</v>
      </c>
    </row>
    <row r="6618" spans="1:45" x14ac:dyDescent="0.3">
      <c r="A6618" s="4" t="s">
        <v>221</v>
      </c>
      <c r="B6618" t="s">
        <v>138</v>
      </c>
      <c r="C6618" s="28">
        <v>45173</v>
      </c>
      <c r="D6618">
        <v>3</v>
      </c>
      <c r="F6618" t="s">
        <v>168</v>
      </c>
      <c r="G6618" s="42" t="s">
        <v>229</v>
      </c>
      <c r="H6618">
        <f t="shared" si="490"/>
        <v>2023</v>
      </c>
      <c r="I6618" s="2" t="s">
        <v>139</v>
      </c>
      <c r="J6618">
        <v>17</v>
      </c>
      <c r="N6618" s="40">
        <v>112.51520349290506</v>
      </c>
      <c r="O6618" s="33">
        <f t="shared" si="489"/>
        <v>112.51520349290506</v>
      </c>
      <c r="P6618" s="22">
        <f>IF(ISNUMBER(O6618),SUMIFS(O$1:$O6618,A$1:$A6618,A6618,H$1:$H6618,H6618,D$1:$D6618,D6618),"")</f>
        <v>652.91664005325833</v>
      </c>
      <c r="AK6618" s="34">
        <v>0.2963709677419355</v>
      </c>
      <c r="AL6618" s="34">
        <v>9.8790322580645185E-2</v>
      </c>
      <c r="AN6618" s="36">
        <v>0.5625</v>
      </c>
      <c r="AO6618" s="34">
        <v>0.5625</v>
      </c>
      <c r="AP6618" s="34">
        <v>0</v>
      </c>
      <c r="AS6618" s="36">
        <v>4.2338709677419359E-2</v>
      </c>
    </row>
    <row r="6619" spans="1:45" x14ac:dyDescent="0.3">
      <c r="A6619" s="4" t="s">
        <v>221</v>
      </c>
      <c r="B6619" t="s">
        <v>138</v>
      </c>
      <c r="C6619" s="28">
        <v>45173</v>
      </c>
      <c r="D6619">
        <v>4</v>
      </c>
      <c r="F6619" t="s">
        <v>168</v>
      </c>
      <c r="G6619" s="42" t="s">
        <v>229</v>
      </c>
      <c r="H6619">
        <f t="shared" si="490"/>
        <v>2023</v>
      </c>
      <c r="I6619" s="2" t="s">
        <v>139</v>
      </c>
      <c r="J6619">
        <v>17</v>
      </c>
      <c r="N6619" s="40">
        <v>104.59873760144274</v>
      </c>
      <c r="O6619" s="33">
        <f t="shared" si="489"/>
        <v>104.59873760144274</v>
      </c>
      <c r="P6619" s="22">
        <f>IF(ISNUMBER(O6619),SUMIFS(O$1:$O6619,A$1:$A6619,A6619,H$1:$H6619,H6619,D$1:$D6619,D6619),"")</f>
        <v>641.80181810269755</v>
      </c>
      <c r="AK6619" s="34">
        <v>0.3884514435695538</v>
      </c>
      <c r="AL6619" s="34">
        <v>0.1653543307086614</v>
      </c>
      <c r="AN6619" s="36">
        <v>0.44619422572178474</v>
      </c>
      <c r="AO6619" s="34">
        <v>0.44619422572178474</v>
      </c>
      <c r="AP6619" s="34">
        <v>0</v>
      </c>
      <c r="AS6619" s="36">
        <v>0</v>
      </c>
    </row>
    <row r="6620" spans="1:45" x14ac:dyDescent="0.3">
      <c r="A6620" s="4" t="s">
        <v>221</v>
      </c>
      <c r="B6620" t="s">
        <v>138</v>
      </c>
      <c r="C6620" s="28">
        <v>45173</v>
      </c>
      <c r="D6620">
        <v>5</v>
      </c>
      <c r="F6620" t="s">
        <v>168</v>
      </c>
      <c r="G6620" s="42" t="s">
        <v>229</v>
      </c>
      <c r="H6620">
        <f t="shared" si="490"/>
        <v>2023</v>
      </c>
      <c r="I6620" s="2" t="s">
        <v>139</v>
      </c>
      <c r="J6620">
        <v>17</v>
      </c>
      <c r="N6620" s="40">
        <v>49.165029906060312</v>
      </c>
      <c r="O6620" s="33">
        <f t="shared" si="489"/>
        <v>49.165029906060312</v>
      </c>
      <c r="P6620" s="22">
        <f>IF(ISNUMBER(O6620),SUMIFS(O$1:$O6620,A$1:$A6620,A6620,H$1:$H6620,H6620,D$1:$D6620,D6620),"")</f>
        <v>478.54027803663678</v>
      </c>
      <c r="AK6620" s="34">
        <v>0.38793103448275867</v>
      </c>
      <c r="AL6620" s="34">
        <v>0.17528735632183909</v>
      </c>
      <c r="AN6620" s="36">
        <v>0.43678160919540232</v>
      </c>
      <c r="AO6620" s="34">
        <v>0.43678160919540232</v>
      </c>
      <c r="AP6620" s="34">
        <v>0</v>
      </c>
      <c r="AS6620" s="36">
        <v>0</v>
      </c>
    </row>
    <row r="6621" spans="1:45" x14ac:dyDescent="0.3">
      <c r="A6621" s="4" t="s">
        <v>221</v>
      </c>
      <c r="B6621" t="s">
        <v>138</v>
      </c>
      <c r="C6621" s="28">
        <v>45212</v>
      </c>
      <c r="D6621">
        <v>1</v>
      </c>
      <c r="F6621" t="s">
        <v>168</v>
      </c>
      <c r="G6621" s="42" t="s">
        <v>229</v>
      </c>
      <c r="H6621">
        <f t="shared" si="490"/>
        <v>2023</v>
      </c>
      <c r="I6621" s="2" t="s">
        <v>139</v>
      </c>
      <c r="J6621">
        <v>18</v>
      </c>
      <c r="N6621" s="40">
        <v>198.69235812632041</v>
      </c>
      <c r="O6621" s="33">
        <f t="shared" si="489"/>
        <v>198.69235812632041</v>
      </c>
      <c r="P6621" s="22">
        <f>IF(ISNUMBER(O6621),SUMIFS(O$1:$O6621,A$1:$A6621,A6621,H$1:$H6621,H6621,D$1:$D6621,D6621),"")</f>
        <v>743.99381409223145</v>
      </c>
      <c r="AK6621" s="34">
        <v>0.26652892561983471</v>
      </c>
      <c r="AL6621" s="34">
        <v>3.0991735537190084E-2</v>
      </c>
      <c r="AN6621" s="36">
        <v>0.68181818181818188</v>
      </c>
      <c r="AO6621" s="34">
        <v>0.52685950413223137</v>
      </c>
      <c r="AP6621" s="34">
        <v>0.15495867768595042</v>
      </c>
      <c r="AS6621" s="36">
        <v>2.0661157024793389E-2</v>
      </c>
    </row>
    <row r="6622" spans="1:45" x14ac:dyDescent="0.3">
      <c r="A6622" s="4" t="s">
        <v>221</v>
      </c>
      <c r="B6622" t="s">
        <v>138</v>
      </c>
      <c r="C6622" s="28">
        <v>45212</v>
      </c>
      <c r="D6622">
        <v>2</v>
      </c>
      <c r="F6622" t="s">
        <v>168</v>
      </c>
      <c r="G6622" s="42" t="s">
        <v>229</v>
      </c>
      <c r="H6622">
        <f t="shared" si="490"/>
        <v>2023</v>
      </c>
      <c r="I6622" s="2" t="s">
        <v>139</v>
      </c>
      <c r="J6622">
        <v>18</v>
      </c>
      <c r="N6622" s="40">
        <v>270.65790273424278</v>
      </c>
      <c r="O6622" s="33">
        <f t="shared" si="489"/>
        <v>270.65790273424278</v>
      </c>
      <c r="P6622" s="22">
        <f>IF(ISNUMBER(O6622),SUMIFS(O$1:$O6622,A$1:$A6622,A6622,H$1:$H6622,H6622,D$1:$D6622,D6622),"")</f>
        <v>901.15435700770854</v>
      </c>
      <c r="AK6622" s="34">
        <v>0.12020905923344948</v>
      </c>
      <c r="AL6622" s="34">
        <v>8.8850174216027866E-2</v>
      </c>
      <c r="AN6622" s="36">
        <v>0.78919860627177696</v>
      </c>
      <c r="AO6622" s="34">
        <v>0.40592334494773519</v>
      </c>
      <c r="AP6622" s="34">
        <v>0.38327526132404183</v>
      </c>
      <c r="AS6622" s="36">
        <v>1.7421602787456448E-3</v>
      </c>
    </row>
    <row r="6623" spans="1:45" x14ac:dyDescent="0.3">
      <c r="A6623" s="4" t="s">
        <v>221</v>
      </c>
      <c r="B6623" t="s">
        <v>138</v>
      </c>
      <c r="C6623" s="28">
        <v>45212</v>
      </c>
      <c r="D6623">
        <v>3</v>
      </c>
      <c r="F6623" t="s">
        <v>168</v>
      </c>
      <c r="G6623" s="42" t="s">
        <v>229</v>
      </c>
      <c r="H6623">
        <f t="shared" si="490"/>
        <v>2023</v>
      </c>
      <c r="I6623" s="2" t="s">
        <v>139</v>
      </c>
      <c r="J6623">
        <v>18</v>
      </c>
      <c r="N6623" s="40">
        <v>132.25643698530175</v>
      </c>
      <c r="O6623" s="33">
        <f t="shared" si="489"/>
        <v>132.25643698530175</v>
      </c>
      <c r="P6623" s="22">
        <f>IF(ISNUMBER(O6623),SUMIFS(O$1:$O6623,A$1:$A6623,A6623,H$1:$H6623,H6623,D$1:$D6623,D6623),"")</f>
        <v>785.17307703856011</v>
      </c>
      <c r="AK6623" s="34">
        <v>0.38986784140969166</v>
      </c>
      <c r="AL6623" s="34">
        <v>2.2026431718061676E-3</v>
      </c>
      <c r="AN6623" s="36">
        <v>0.60792951541850226</v>
      </c>
      <c r="AO6623" s="34">
        <v>0.40969162995594716</v>
      </c>
      <c r="AP6623" s="34">
        <v>0.19823788546255508</v>
      </c>
      <c r="AS6623" s="36">
        <v>0</v>
      </c>
    </row>
    <row r="6624" spans="1:45" x14ac:dyDescent="0.3">
      <c r="A6624" s="4" t="s">
        <v>221</v>
      </c>
      <c r="B6624" t="s">
        <v>138</v>
      </c>
      <c r="C6624" s="28">
        <v>45212</v>
      </c>
      <c r="D6624">
        <v>4</v>
      </c>
      <c r="F6624" t="s">
        <v>168</v>
      </c>
      <c r="G6624" s="42" t="s">
        <v>229</v>
      </c>
      <c r="H6624">
        <f t="shared" si="490"/>
        <v>2023</v>
      </c>
      <c r="I6624" s="2" t="s">
        <v>139</v>
      </c>
      <c r="J6624">
        <v>18</v>
      </c>
      <c r="N6624" s="40">
        <v>228.12785144235696</v>
      </c>
      <c r="O6624" s="33">
        <f t="shared" si="489"/>
        <v>228.12785144235696</v>
      </c>
      <c r="P6624" s="22">
        <f>IF(ISNUMBER(O6624),SUMIFS(O$1:$O6624,A$1:$A6624,A6624,H$1:$H6624,H6624,D$1:$D6624,D6624),"")</f>
        <v>869.92966954505448</v>
      </c>
      <c r="AK6624" s="34">
        <v>0.16818181818181815</v>
      </c>
      <c r="AL6624" s="34">
        <v>5.7575757575757572E-2</v>
      </c>
      <c r="AN6624" s="36">
        <v>0.7621212121212122</v>
      </c>
      <c r="AO6624" s="34">
        <v>0.43333333333333335</v>
      </c>
      <c r="AP6624" s="34">
        <v>0.32878787878787885</v>
      </c>
      <c r="AS6624" s="36">
        <v>1.2121212121212121E-2</v>
      </c>
    </row>
    <row r="6625" spans="1:45" x14ac:dyDescent="0.3">
      <c r="A6625" s="4" t="s">
        <v>221</v>
      </c>
      <c r="B6625" t="s">
        <v>138</v>
      </c>
      <c r="C6625" s="28">
        <v>45212</v>
      </c>
      <c r="D6625">
        <v>5</v>
      </c>
      <c r="F6625" t="s">
        <v>168</v>
      </c>
      <c r="G6625" s="42" t="s">
        <v>229</v>
      </c>
      <c r="H6625">
        <f t="shared" si="490"/>
        <v>2023</v>
      </c>
      <c r="I6625" s="2" t="s">
        <v>139</v>
      </c>
      <c r="J6625">
        <v>18</v>
      </c>
      <c r="N6625" s="40">
        <v>148.09747287479308</v>
      </c>
      <c r="O6625" s="33">
        <f t="shared" si="489"/>
        <v>148.09747287479308</v>
      </c>
      <c r="P6625" s="22">
        <f>IF(ISNUMBER(O6625),SUMIFS(O$1:$O6625,A$1:$A6625,A6625,H$1:$H6625,H6625,D$1:$D6625,D6625),"")</f>
        <v>626.63775091142986</v>
      </c>
      <c r="AK6625" s="34">
        <v>0.28637413394919164</v>
      </c>
      <c r="AL6625" s="34">
        <v>4.6189376443418013E-3</v>
      </c>
      <c r="AN6625" s="36">
        <v>0.70669745958429564</v>
      </c>
      <c r="AO6625" s="34">
        <v>0.48729792147806011</v>
      </c>
      <c r="AP6625" s="34">
        <v>0.21939953810623558</v>
      </c>
      <c r="AS6625" s="36">
        <v>2.3094688221709007E-3</v>
      </c>
    </row>
    <row r="6626" spans="1:45" x14ac:dyDescent="0.3">
      <c r="A6626" s="4" t="s">
        <v>221</v>
      </c>
      <c r="B6626" t="s">
        <v>138</v>
      </c>
      <c r="C6626" s="28">
        <v>45253</v>
      </c>
      <c r="D6626">
        <v>1</v>
      </c>
      <c r="F6626" t="s">
        <v>168</v>
      </c>
      <c r="G6626" s="42" t="s">
        <v>229</v>
      </c>
      <c r="H6626">
        <f t="shared" si="490"/>
        <v>2023</v>
      </c>
      <c r="I6626" s="2" t="s">
        <v>139</v>
      </c>
      <c r="J6626">
        <v>19</v>
      </c>
      <c r="N6626" s="40">
        <v>72.935192780968009</v>
      </c>
      <c r="O6626" s="33">
        <f t="shared" si="489"/>
        <v>72.935192780968009</v>
      </c>
      <c r="P6626" s="22">
        <f>IF(ISNUMBER(O6626),SUMIFS(O$1:$O6626,A$1:$A6626,A6626,H$1:$H6626,H6626,D$1:$D6626,D6626),"")</f>
        <v>816.92900687319946</v>
      </c>
      <c r="AK6626" s="34">
        <v>0.18708240534521159</v>
      </c>
      <c r="AL6626" s="34">
        <v>1.1135857461024499E-2</v>
      </c>
      <c r="AN6626" s="36">
        <v>0.78396436525612478</v>
      </c>
      <c r="AO6626" s="34">
        <v>0.39420935412026725</v>
      </c>
      <c r="AP6626" s="34">
        <v>0.38975501113585748</v>
      </c>
      <c r="AS6626" s="36">
        <v>1.7817371937639201E-2</v>
      </c>
    </row>
    <row r="6627" spans="1:45" x14ac:dyDescent="0.3">
      <c r="A6627" s="4" t="s">
        <v>221</v>
      </c>
      <c r="B6627" t="s">
        <v>138</v>
      </c>
      <c r="C6627" s="28">
        <v>45253</v>
      </c>
      <c r="D6627">
        <v>2</v>
      </c>
      <c r="F6627" t="s">
        <v>168</v>
      </c>
      <c r="G6627" s="42" t="s">
        <v>229</v>
      </c>
      <c r="H6627">
        <f t="shared" si="490"/>
        <v>2023</v>
      </c>
      <c r="I6627" s="2" t="s">
        <v>139</v>
      </c>
      <c r="J6627">
        <v>19</v>
      </c>
      <c r="N6627" s="40">
        <v>79.977646730098968</v>
      </c>
      <c r="O6627" s="33">
        <f t="shared" ref="O6627:O6690" si="491">IF(LEN(N6627)&gt;0,N6627,"")</f>
        <v>79.977646730098968</v>
      </c>
      <c r="P6627" s="22">
        <f>IF(ISNUMBER(O6627),SUMIFS(O$1:$O6627,A$1:$A6627,A6627,H$1:$H6627,H6627,D$1:$D6627,D6627),"")</f>
        <v>981.13200373780751</v>
      </c>
      <c r="AK6627" s="34">
        <v>0.29965156794425085</v>
      </c>
      <c r="AL6627" s="34">
        <v>8.7108013937282222E-2</v>
      </c>
      <c r="AN6627" s="36">
        <v>0.60975609756097549</v>
      </c>
      <c r="AO6627" s="34">
        <v>0.44947735191637628</v>
      </c>
      <c r="AP6627" s="34">
        <v>0.16027874564459926</v>
      </c>
      <c r="AS6627" s="36">
        <v>3.4843205574912892E-3</v>
      </c>
    </row>
    <row r="6628" spans="1:45" x14ac:dyDescent="0.3">
      <c r="A6628" s="4" t="s">
        <v>221</v>
      </c>
      <c r="B6628" t="s">
        <v>138</v>
      </c>
      <c r="C6628" s="28">
        <v>45253</v>
      </c>
      <c r="D6628">
        <v>3</v>
      </c>
      <c r="F6628" t="s">
        <v>168</v>
      </c>
      <c r="G6628" s="42" t="s">
        <v>229</v>
      </c>
      <c r="H6628">
        <f t="shared" si="490"/>
        <v>2023</v>
      </c>
      <c r="I6628" s="2" t="s">
        <v>139</v>
      </c>
      <c r="J6628">
        <v>19</v>
      </c>
      <c r="N6628" s="40">
        <v>102.6944594757767</v>
      </c>
      <c r="O6628" s="33">
        <f t="shared" si="491"/>
        <v>102.6944594757767</v>
      </c>
      <c r="P6628" s="22">
        <f>IF(ISNUMBER(O6628),SUMIFS(O$1:$O6628,A$1:$A6628,A6628,H$1:$H6628,H6628,D$1:$D6628,D6628),"")</f>
        <v>887.86753651433685</v>
      </c>
      <c r="AK6628" s="34">
        <v>0.3083294983893235</v>
      </c>
      <c r="AL6628" s="34">
        <v>1.0584445467096181E-2</v>
      </c>
      <c r="AN6628" s="36">
        <v>0.6465715600552232</v>
      </c>
      <c r="AO6628" s="34">
        <v>0.40497008743672347</v>
      </c>
      <c r="AP6628" s="34">
        <v>0.24160147261849976</v>
      </c>
      <c r="AS6628" s="36">
        <v>3.4514496088357112E-2</v>
      </c>
    </row>
    <row r="6629" spans="1:45" x14ac:dyDescent="0.3">
      <c r="A6629" s="4" t="s">
        <v>221</v>
      </c>
      <c r="B6629" t="s">
        <v>138</v>
      </c>
      <c r="C6629" s="28">
        <v>45253</v>
      </c>
      <c r="D6629">
        <v>4</v>
      </c>
      <c r="F6629" t="s">
        <v>168</v>
      </c>
      <c r="G6629" s="42" t="s">
        <v>229</v>
      </c>
      <c r="H6629">
        <f t="shared" si="490"/>
        <v>2023</v>
      </c>
      <c r="I6629" s="2" t="s">
        <v>139</v>
      </c>
      <c r="J6629">
        <v>19</v>
      </c>
      <c r="N6629" s="40">
        <v>96.816542254209281</v>
      </c>
      <c r="O6629" s="33">
        <f t="shared" si="491"/>
        <v>96.816542254209281</v>
      </c>
      <c r="P6629" s="22">
        <f>IF(ISNUMBER(O6629),SUMIFS(O$1:$O6629,A$1:$A6629,A6629,H$1:$H6629,H6629,D$1:$D6629,D6629),"")</f>
        <v>966.74621179926373</v>
      </c>
      <c r="AK6629" s="34">
        <v>0.23284823284823283</v>
      </c>
      <c r="AL6629" s="34">
        <v>1.4553014553014552E-2</v>
      </c>
      <c r="AN6629" s="36">
        <v>0.73388773388773387</v>
      </c>
      <c r="AO6629" s="34">
        <v>0.39916839916839914</v>
      </c>
      <c r="AP6629" s="34">
        <v>0.33471933471933474</v>
      </c>
      <c r="AS6629" s="36">
        <v>1.8711018711018712E-2</v>
      </c>
    </row>
    <row r="6630" spans="1:45" x14ac:dyDescent="0.3">
      <c r="A6630" s="4" t="s">
        <v>221</v>
      </c>
      <c r="B6630" t="s">
        <v>138</v>
      </c>
      <c r="C6630" s="28">
        <v>45253</v>
      </c>
      <c r="D6630">
        <v>5</v>
      </c>
      <c r="F6630" t="s">
        <v>168</v>
      </c>
      <c r="G6630" s="42" t="s">
        <v>229</v>
      </c>
      <c r="H6630">
        <f t="shared" si="490"/>
        <v>2023</v>
      </c>
      <c r="I6630" s="2" t="s">
        <v>139</v>
      </c>
      <c r="J6630">
        <v>19</v>
      </c>
      <c r="N6630" s="40">
        <v>85.661808553777163</v>
      </c>
      <c r="O6630" s="33">
        <f t="shared" si="491"/>
        <v>85.661808553777163</v>
      </c>
      <c r="P6630" s="22">
        <f>IF(ISNUMBER(O6630),SUMIFS(O$1:$O6630,A$1:$A6630,A6630,H$1:$H6630,H6630,D$1:$D6630,D6630),"")</f>
        <v>712.29955946520704</v>
      </c>
      <c r="AK6630" s="34">
        <v>0.3632286995515695</v>
      </c>
      <c r="AL6630" s="34">
        <v>4.4843049327354259E-3</v>
      </c>
      <c r="AN6630" s="36">
        <v>0.57847533632286996</v>
      </c>
      <c r="AO6630" s="34">
        <v>0.46636771300448432</v>
      </c>
      <c r="AP6630" s="34">
        <v>0.11210762331838564</v>
      </c>
      <c r="AS6630" s="36">
        <v>5.3811659192825108E-2</v>
      </c>
    </row>
    <row r="6631" spans="1:45" x14ac:dyDescent="0.3">
      <c r="A6631" s="4" t="s">
        <v>221</v>
      </c>
      <c r="B6631" t="s">
        <v>138</v>
      </c>
      <c r="C6631" s="28">
        <v>45301</v>
      </c>
      <c r="D6631">
        <v>1</v>
      </c>
      <c r="F6631" t="s">
        <v>168</v>
      </c>
      <c r="G6631" s="42" t="s">
        <v>229</v>
      </c>
      <c r="H6631">
        <f t="shared" si="490"/>
        <v>2024</v>
      </c>
      <c r="I6631" s="2" t="s">
        <v>139</v>
      </c>
      <c r="J6631">
        <v>20</v>
      </c>
      <c r="N6631" s="40">
        <v>86.266463214577726</v>
      </c>
      <c r="O6631" s="33">
        <f t="shared" si="491"/>
        <v>86.266463214577726</v>
      </c>
      <c r="P6631" s="22">
        <f>IF(ISNUMBER(O6631),SUMIFS(O$1:$O6631,A$1:$A6631,A6631,H$1:$H6631,H6631,D$1:$D6631,D6631),"")</f>
        <v>86.266463214577726</v>
      </c>
      <c r="AK6631" s="34">
        <v>0.11814345991561179</v>
      </c>
      <c r="AL6631" s="34">
        <v>2.5316455696202528E-2</v>
      </c>
      <c r="AN6631" s="36">
        <v>0.70675105485232059</v>
      </c>
      <c r="AO6631" s="34">
        <v>0.29957805907172991</v>
      </c>
      <c r="AP6631" s="34">
        <v>0.40717299578059069</v>
      </c>
      <c r="AS6631" s="36">
        <v>0.14978902953586495</v>
      </c>
    </row>
    <row r="6632" spans="1:45" x14ac:dyDescent="0.3">
      <c r="A6632" s="4" t="s">
        <v>221</v>
      </c>
      <c r="B6632" t="s">
        <v>138</v>
      </c>
      <c r="C6632" s="28">
        <v>45301</v>
      </c>
      <c r="D6632">
        <v>2</v>
      </c>
      <c r="F6632" t="s">
        <v>168</v>
      </c>
      <c r="G6632" s="42" t="s">
        <v>229</v>
      </c>
      <c r="H6632">
        <f t="shared" si="490"/>
        <v>2024</v>
      </c>
      <c r="I6632" s="2" t="s">
        <v>139</v>
      </c>
      <c r="J6632">
        <v>20</v>
      </c>
      <c r="N6632" s="40">
        <v>89.508120208471979</v>
      </c>
      <c r="O6632" s="33">
        <f t="shared" si="491"/>
        <v>89.508120208471979</v>
      </c>
      <c r="P6632" s="22">
        <f>IF(ISNUMBER(O6632),SUMIFS(O$1:$O6632,A$1:$A6632,A6632,H$1:$H6632,H6632,D$1:$D6632,D6632),"")</f>
        <v>89.508120208471979</v>
      </c>
      <c r="AK6632" s="34">
        <v>0.14828209764918626</v>
      </c>
      <c r="AL6632" s="34">
        <v>5.0632911392405063E-2</v>
      </c>
      <c r="AN6632" s="36">
        <v>0.72513562386980102</v>
      </c>
      <c r="AO6632" s="34">
        <v>0.38698010849909581</v>
      </c>
      <c r="AP6632" s="34">
        <v>0.33815551537070526</v>
      </c>
      <c r="AS6632" s="36">
        <v>7.5949367088607597E-2</v>
      </c>
    </row>
    <row r="6633" spans="1:45" x14ac:dyDescent="0.3">
      <c r="A6633" s="4" t="s">
        <v>221</v>
      </c>
      <c r="B6633" t="s">
        <v>138</v>
      </c>
      <c r="C6633" s="28">
        <v>45301</v>
      </c>
      <c r="D6633">
        <v>3</v>
      </c>
      <c r="F6633" t="s">
        <v>168</v>
      </c>
      <c r="G6633" s="42" t="s">
        <v>229</v>
      </c>
      <c r="H6633">
        <f t="shared" si="490"/>
        <v>2024</v>
      </c>
      <c r="I6633" s="2" t="s">
        <v>139</v>
      </c>
      <c r="J6633">
        <v>20</v>
      </c>
      <c r="N6633" s="40">
        <v>95.907841092253719</v>
      </c>
      <c r="O6633" s="33">
        <f t="shared" si="491"/>
        <v>95.907841092253719</v>
      </c>
      <c r="P6633" s="22">
        <f>IF(ISNUMBER(O6633),SUMIFS(O$1:$O6633,A$1:$A6633,A6633,H$1:$H6633,H6633,D$1:$D6633,D6633),"")</f>
        <v>95.907841092253719</v>
      </c>
      <c r="AK6633" s="34">
        <v>0.14095744680851066</v>
      </c>
      <c r="AL6633" s="34">
        <v>1.0638297872340427E-2</v>
      </c>
      <c r="AN6633" s="36">
        <v>0.33244680851063835</v>
      </c>
      <c r="AO6633" s="34">
        <v>0.21808510638297873</v>
      </c>
      <c r="AP6633" s="34">
        <v>0.11436170212765959</v>
      </c>
      <c r="AS6633" s="36">
        <v>0.51595744680851063</v>
      </c>
    </row>
    <row r="6634" spans="1:45" x14ac:dyDescent="0.3">
      <c r="A6634" s="4" t="s">
        <v>221</v>
      </c>
      <c r="B6634" t="s">
        <v>138</v>
      </c>
      <c r="C6634" s="28">
        <v>45301</v>
      </c>
      <c r="D6634">
        <v>4</v>
      </c>
      <c r="F6634" t="s">
        <v>168</v>
      </c>
      <c r="G6634" s="42" t="s">
        <v>229</v>
      </c>
      <c r="H6634">
        <f t="shared" si="490"/>
        <v>2024</v>
      </c>
      <c r="I6634" s="2" t="s">
        <v>139</v>
      </c>
      <c r="J6634">
        <v>20</v>
      </c>
      <c r="N6634" s="40">
        <v>108.03255355643952</v>
      </c>
      <c r="O6634" s="33">
        <f t="shared" si="491"/>
        <v>108.03255355643952</v>
      </c>
      <c r="P6634" s="22">
        <f>IF(ISNUMBER(O6634),SUMIFS(O$1:$O6634,A$1:$A6634,A6634,H$1:$H6634,H6634,D$1:$D6634,D6634),"")</f>
        <v>108.03255355643952</v>
      </c>
      <c r="AK6634" s="34">
        <v>0.12210526315789473</v>
      </c>
      <c r="AL6634" s="34">
        <v>6.5263157894736842E-2</v>
      </c>
      <c r="AN6634" s="36">
        <v>0.40421052631578946</v>
      </c>
      <c r="AO6634" s="34">
        <v>0.11789473684210526</v>
      </c>
      <c r="AP6634" s="34">
        <v>0.28631578947368419</v>
      </c>
      <c r="AS6634" s="36">
        <v>0.40842105263157891</v>
      </c>
    </row>
    <row r="6635" spans="1:45" x14ac:dyDescent="0.3">
      <c r="A6635" s="4" t="s">
        <v>221</v>
      </c>
      <c r="B6635" t="s">
        <v>138</v>
      </c>
      <c r="C6635" s="28">
        <v>45301</v>
      </c>
      <c r="D6635">
        <v>5</v>
      </c>
      <c r="F6635" t="s">
        <v>168</v>
      </c>
      <c r="G6635" s="42" t="s">
        <v>229</v>
      </c>
      <c r="H6635">
        <f t="shared" si="490"/>
        <v>2024</v>
      </c>
      <c r="I6635" s="2" t="s">
        <v>139</v>
      </c>
      <c r="J6635">
        <v>20</v>
      </c>
      <c r="N6635" s="40">
        <v>59.278567561606472</v>
      </c>
      <c r="O6635" s="33">
        <f t="shared" si="491"/>
        <v>59.278567561606472</v>
      </c>
      <c r="P6635" s="22">
        <f>IF(ISNUMBER(O6635),SUMIFS(O$1:$O6635,A$1:$A6635,A6635,H$1:$H6635,H6635,D$1:$D6635,D6635),"")</f>
        <v>59.278567561606472</v>
      </c>
      <c r="AK6635" s="34">
        <v>0.26530612244897955</v>
      </c>
      <c r="AL6635" s="34">
        <v>0</v>
      </c>
      <c r="AN6635" s="36">
        <v>0.55442176870748294</v>
      </c>
      <c r="AO6635" s="34">
        <v>0.40136054421768708</v>
      </c>
      <c r="AP6635" s="34">
        <v>0.15306122448979589</v>
      </c>
      <c r="AS6635" s="36">
        <v>0.18027210884353739</v>
      </c>
    </row>
    <row r="6636" spans="1:45" x14ac:dyDescent="0.3">
      <c r="A6636" s="4" t="s">
        <v>221</v>
      </c>
      <c r="B6636" t="s">
        <v>138</v>
      </c>
      <c r="C6636" s="28">
        <v>45353</v>
      </c>
      <c r="D6636">
        <v>1</v>
      </c>
      <c r="F6636" t="s">
        <v>168</v>
      </c>
      <c r="G6636" s="42" t="s">
        <v>229</v>
      </c>
      <c r="H6636">
        <f t="shared" si="490"/>
        <v>2024</v>
      </c>
      <c r="I6636" s="2" t="s">
        <v>139</v>
      </c>
      <c r="J6636">
        <v>21</v>
      </c>
      <c r="N6636" s="40">
        <v>57.748936634311271</v>
      </c>
      <c r="O6636" s="33">
        <f t="shared" si="491"/>
        <v>57.748936634311271</v>
      </c>
      <c r="P6636" s="22">
        <f>IF(ISNUMBER(O6636),SUMIFS(O$1:$O6636,A$1:$A6636,A6636,H$1:$H6636,H6636,D$1:$D6636,D6636),"")</f>
        <v>144.01539984888899</v>
      </c>
      <c r="AK6636" s="34">
        <v>0.16120218579234974</v>
      </c>
      <c r="AL6636" s="34">
        <v>3.0054644808743172E-2</v>
      </c>
      <c r="AN6636" s="36">
        <v>0.50546448087431695</v>
      </c>
      <c r="AO6636" s="34">
        <v>0.31693989071038248</v>
      </c>
      <c r="AP6636" s="34">
        <v>0.18852459016393444</v>
      </c>
      <c r="AS6636" s="36">
        <v>0.30327868852459017</v>
      </c>
    </row>
    <row r="6637" spans="1:45" x14ac:dyDescent="0.3">
      <c r="A6637" s="4" t="s">
        <v>221</v>
      </c>
      <c r="B6637" t="s">
        <v>138</v>
      </c>
      <c r="C6637" s="28">
        <v>45353</v>
      </c>
      <c r="D6637">
        <v>2</v>
      </c>
      <c r="F6637" t="s">
        <v>168</v>
      </c>
      <c r="G6637" s="42" t="s">
        <v>229</v>
      </c>
      <c r="H6637">
        <f t="shared" si="490"/>
        <v>2024</v>
      </c>
      <c r="I6637" s="2" t="s">
        <v>139</v>
      </c>
      <c r="J6637">
        <v>21</v>
      </c>
      <c r="N6637" s="40">
        <v>37.572804101486426</v>
      </c>
      <c r="O6637" s="33">
        <f t="shared" si="491"/>
        <v>37.572804101486426</v>
      </c>
      <c r="P6637" s="22">
        <f>IF(ISNUMBER(O6637),SUMIFS(O$1:$O6637,A$1:$A6637,A6637,H$1:$H6637,H6637,D$1:$D6637,D6637),"")</f>
        <v>127.08092430995841</v>
      </c>
      <c r="AK6637" s="34">
        <v>0.2</v>
      </c>
      <c r="AL6637" s="34">
        <v>2.4E-2</v>
      </c>
      <c r="AN6637" s="36">
        <v>0.41600000000000004</v>
      </c>
      <c r="AO6637" s="34">
        <v>0.37200000000000005</v>
      </c>
      <c r="AP6637" s="34">
        <v>4.4000000000000004E-2</v>
      </c>
      <c r="AS6637" s="36">
        <v>0.36</v>
      </c>
    </row>
    <row r="6638" spans="1:45" x14ac:dyDescent="0.3">
      <c r="A6638" s="4" t="s">
        <v>221</v>
      </c>
      <c r="B6638" t="s">
        <v>138</v>
      </c>
      <c r="C6638" s="28">
        <v>45353</v>
      </c>
      <c r="D6638">
        <v>3</v>
      </c>
      <c r="F6638" t="s">
        <v>168</v>
      </c>
      <c r="G6638" s="42" t="s">
        <v>229</v>
      </c>
      <c r="H6638">
        <f t="shared" si="490"/>
        <v>2024</v>
      </c>
      <c r="I6638" s="2" t="s">
        <v>139</v>
      </c>
      <c r="J6638">
        <v>21</v>
      </c>
      <c r="N6638" s="40">
        <v>75.695796260599565</v>
      </c>
      <c r="O6638" s="33">
        <f t="shared" si="491"/>
        <v>75.695796260599565</v>
      </c>
      <c r="P6638" s="22">
        <f>IF(ISNUMBER(O6638),SUMIFS(O$1:$O6638,A$1:$A6638,A6638,H$1:$H6638,H6638,D$1:$D6638,D6638),"")</f>
        <v>171.6036373528533</v>
      </c>
      <c r="AK6638" s="34">
        <v>5.5421686746987948E-2</v>
      </c>
      <c r="AL6638" s="34">
        <v>2.4096385542168677E-3</v>
      </c>
      <c r="AN6638" s="36">
        <v>0.13493975903614461</v>
      </c>
      <c r="AO6638" s="34">
        <v>0.13012048192771086</v>
      </c>
      <c r="AP6638" s="34">
        <v>4.8192771084337354E-3</v>
      </c>
      <c r="AS6638" s="36">
        <v>0.80722891566265065</v>
      </c>
    </row>
    <row r="6639" spans="1:45" x14ac:dyDescent="0.3">
      <c r="A6639" s="4" t="s">
        <v>221</v>
      </c>
      <c r="B6639" t="s">
        <v>138</v>
      </c>
      <c r="C6639" s="28">
        <v>45353</v>
      </c>
      <c r="D6639">
        <v>4</v>
      </c>
      <c r="F6639" t="s">
        <v>168</v>
      </c>
      <c r="G6639" s="42" t="s">
        <v>229</v>
      </c>
      <c r="H6639">
        <f t="shared" si="490"/>
        <v>2024</v>
      </c>
      <c r="I6639" s="2" t="s">
        <v>139</v>
      </c>
      <c r="J6639">
        <v>21</v>
      </c>
      <c r="N6639" s="40">
        <v>123.11459898703178</v>
      </c>
      <c r="O6639" s="33">
        <f t="shared" si="491"/>
        <v>123.11459898703178</v>
      </c>
      <c r="P6639" s="22">
        <f>IF(ISNUMBER(O6639),SUMIFS(O$1:$O6639,A$1:$A6639,A6639,H$1:$H6639,H6639,D$1:$D6639,D6639),"")</f>
        <v>231.14715254347129</v>
      </c>
      <c r="AK6639" s="34">
        <v>0.53846153846153844</v>
      </c>
      <c r="AL6639" s="34">
        <v>2.9585798816568049E-2</v>
      </c>
      <c r="AN6639" s="36">
        <v>0.1686390532544379</v>
      </c>
      <c r="AO6639" s="34">
        <v>0.10355029585798818</v>
      </c>
      <c r="AP6639" s="34">
        <v>6.5088757396449717E-2</v>
      </c>
      <c r="AS6639" s="36">
        <v>0.26331360946745563</v>
      </c>
    </row>
    <row r="6640" spans="1:45" x14ac:dyDescent="0.3">
      <c r="A6640" s="4" t="s">
        <v>221</v>
      </c>
      <c r="B6640" t="s">
        <v>138</v>
      </c>
      <c r="C6640" s="28">
        <v>45353</v>
      </c>
      <c r="D6640">
        <v>5</v>
      </c>
      <c r="F6640" t="s">
        <v>168</v>
      </c>
      <c r="G6640" s="42" t="s">
        <v>229</v>
      </c>
      <c r="H6640">
        <f t="shared" si="490"/>
        <v>2024</v>
      </c>
      <c r="I6640" s="2" t="s">
        <v>139</v>
      </c>
      <c r="J6640">
        <v>21</v>
      </c>
      <c r="N6640" s="40">
        <v>37.27109696648229</v>
      </c>
      <c r="O6640" s="33">
        <f t="shared" si="491"/>
        <v>37.27109696648229</v>
      </c>
      <c r="P6640" s="22">
        <f>IF(ISNUMBER(O6640),SUMIFS(O$1:$O6640,A$1:$A6640,A6640,H$1:$H6640,H6640,D$1:$D6640,D6640),"")</f>
        <v>96.549664528088755</v>
      </c>
      <c r="AK6640" s="34">
        <v>0.57894736842105265</v>
      </c>
      <c r="AL6640" s="34">
        <v>5.263157894736842E-3</v>
      </c>
      <c r="AN6640" s="36">
        <v>0.24210526315789471</v>
      </c>
      <c r="AO6640" s="34">
        <v>0.23684210526315788</v>
      </c>
      <c r="AP6640" s="34">
        <v>5.263157894736842E-3</v>
      </c>
      <c r="AS6640" s="36">
        <v>0.17368421052631577</v>
      </c>
    </row>
    <row r="6641" spans="1:45" x14ac:dyDescent="0.3">
      <c r="A6641" s="4" t="s">
        <v>221</v>
      </c>
      <c r="B6641" t="s">
        <v>138</v>
      </c>
      <c r="C6641" s="28">
        <v>45410</v>
      </c>
      <c r="D6641">
        <v>1</v>
      </c>
      <c r="F6641" t="s">
        <v>168</v>
      </c>
      <c r="G6641" s="42" t="s">
        <v>229</v>
      </c>
      <c r="H6641">
        <f t="shared" si="490"/>
        <v>2024</v>
      </c>
      <c r="I6641" s="2" t="s">
        <v>139</v>
      </c>
      <c r="J6641">
        <v>22</v>
      </c>
      <c r="N6641" s="40">
        <v>167.68268308282697</v>
      </c>
      <c r="O6641" s="33">
        <f t="shared" si="491"/>
        <v>167.68268308282697</v>
      </c>
      <c r="P6641" s="22">
        <f>IF(ISNUMBER(O6641),SUMIFS(O$1:$O6641,A$1:$A6641,A6641,H$1:$H6641,H6641,D$1:$D6641,D6641),"")</f>
        <v>311.69808293171593</v>
      </c>
      <c r="AK6641" s="34">
        <v>0.5320754716981132</v>
      </c>
      <c r="AL6641" s="34">
        <v>7.9245283018867935E-2</v>
      </c>
      <c r="AN6641" s="36">
        <v>0.21132075471698111</v>
      </c>
      <c r="AO6641" s="34">
        <v>0.21132075471698111</v>
      </c>
      <c r="AP6641" s="34">
        <v>0</v>
      </c>
      <c r="AS6641" s="36">
        <v>0.17735849056603775</v>
      </c>
    </row>
    <row r="6642" spans="1:45" x14ac:dyDescent="0.3">
      <c r="A6642" s="4" t="s">
        <v>221</v>
      </c>
      <c r="B6642" t="s">
        <v>138</v>
      </c>
      <c r="C6642" s="28">
        <v>45410</v>
      </c>
      <c r="D6642">
        <v>2</v>
      </c>
      <c r="F6642" t="s">
        <v>168</v>
      </c>
      <c r="G6642" s="42" t="s">
        <v>229</v>
      </c>
      <c r="H6642">
        <f t="shared" si="490"/>
        <v>2024</v>
      </c>
      <c r="I6642" s="2" t="s">
        <v>139</v>
      </c>
      <c r="J6642">
        <v>22</v>
      </c>
      <c r="N6642" s="40">
        <v>142.30064058598603</v>
      </c>
      <c r="O6642" s="33">
        <f t="shared" si="491"/>
        <v>142.30064058598603</v>
      </c>
      <c r="P6642" s="22">
        <f>IF(ISNUMBER(O6642),SUMIFS(O$1:$O6642,A$1:$A6642,A6642,H$1:$H6642,H6642,D$1:$D6642,D6642),"")</f>
        <v>269.38156489594445</v>
      </c>
      <c r="AK6642" s="34">
        <v>0.39566847147022077</v>
      </c>
      <c r="AL6642" s="34">
        <v>0.1541024573094544</v>
      </c>
      <c r="AN6642" s="36">
        <v>0.29612661391087053</v>
      </c>
      <c r="AO6642" s="34">
        <v>0.29612661391087053</v>
      </c>
      <c r="AP6642" s="34">
        <v>0</v>
      </c>
      <c r="AS6642" s="36">
        <v>0.1541024573094544</v>
      </c>
    </row>
    <row r="6643" spans="1:45" x14ac:dyDescent="0.3">
      <c r="A6643" s="4" t="s">
        <v>221</v>
      </c>
      <c r="B6643" t="s">
        <v>138</v>
      </c>
      <c r="C6643" s="28">
        <v>45410</v>
      </c>
      <c r="D6643">
        <v>3</v>
      </c>
      <c r="F6643" t="s">
        <v>168</v>
      </c>
      <c r="G6643" s="42" t="s">
        <v>229</v>
      </c>
      <c r="H6643">
        <f t="shared" si="490"/>
        <v>2024</v>
      </c>
      <c r="I6643" s="2" t="s">
        <v>139</v>
      </c>
      <c r="J6643">
        <v>22</v>
      </c>
      <c r="N6643" s="40">
        <v>149.2459028900301</v>
      </c>
      <c r="O6643" s="33">
        <f t="shared" si="491"/>
        <v>149.2459028900301</v>
      </c>
      <c r="P6643" s="22">
        <f>IF(ISNUMBER(O6643),SUMIFS(O$1:$O6643,A$1:$A6643,A6643,H$1:$H6643,H6643,D$1:$D6643,D6643),"")</f>
        <v>320.84954024288339</v>
      </c>
      <c r="AK6643" s="34">
        <v>0.36363636363636359</v>
      </c>
      <c r="AL6643" s="34">
        <v>3.787878787878788E-3</v>
      </c>
      <c r="AN6643" s="36">
        <v>0.31818181818181818</v>
      </c>
      <c r="AO6643" s="34">
        <v>0.31818181818181818</v>
      </c>
      <c r="AP6643" s="34">
        <v>0</v>
      </c>
      <c r="AS6643" s="36">
        <v>0.31439393939393939</v>
      </c>
    </row>
    <row r="6644" spans="1:45" x14ac:dyDescent="0.3">
      <c r="A6644" s="4" t="s">
        <v>221</v>
      </c>
      <c r="B6644" t="s">
        <v>138</v>
      </c>
      <c r="C6644" s="28">
        <v>45410</v>
      </c>
      <c r="D6644">
        <v>4</v>
      </c>
      <c r="F6644" t="s">
        <v>168</v>
      </c>
      <c r="G6644" s="42" t="s">
        <v>229</v>
      </c>
      <c r="H6644">
        <f t="shared" si="490"/>
        <v>2024</v>
      </c>
      <c r="I6644" s="2" t="s">
        <v>139</v>
      </c>
      <c r="J6644">
        <v>22</v>
      </c>
      <c r="N6644" s="40">
        <v>153.34047803985956</v>
      </c>
      <c r="O6644" s="33">
        <f t="shared" si="491"/>
        <v>153.34047803985956</v>
      </c>
      <c r="P6644" s="22">
        <f>IF(ISNUMBER(O6644),SUMIFS(O$1:$O6644,A$1:$A6644,A6644,H$1:$H6644,H6644,D$1:$D6644,D6644),"")</f>
        <v>384.48763058333088</v>
      </c>
      <c r="AK6644" s="34">
        <v>0.41176470588235298</v>
      </c>
      <c r="AL6644" s="34">
        <v>9.9547511312217216E-2</v>
      </c>
      <c r="AN6644" s="36">
        <v>0.38914027149321267</v>
      </c>
      <c r="AO6644" s="34">
        <v>0.38914027149321267</v>
      </c>
      <c r="AP6644" s="34">
        <v>0</v>
      </c>
      <c r="AS6644" s="36">
        <v>9.9547511312217216E-2</v>
      </c>
    </row>
    <row r="6645" spans="1:45" x14ac:dyDescent="0.3">
      <c r="A6645" s="4" t="s">
        <v>221</v>
      </c>
      <c r="B6645" t="s">
        <v>138</v>
      </c>
      <c r="C6645" s="28">
        <v>45410</v>
      </c>
      <c r="D6645">
        <v>5</v>
      </c>
      <c r="F6645" t="s">
        <v>168</v>
      </c>
      <c r="G6645" s="42" t="s">
        <v>229</v>
      </c>
      <c r="H6645">
        <f t="shared" si="490"/>
        <v>2024</v>
      </c>
      <c r="I6645" s="2" t="s">
        <v>139</v>
      </c>
      <c r="J6645">
        <v>22</v>
      </c>
      <c r="N6645" s="40">
        <v>158.93822936336159</v>
      </c>
      <c r="O6645" s="33">
        <f t="shared" si="491"/>
        <v>158.93822936336159</v>
      </c>
      <c r="P6645" s="22">
        <f>IF(ISNUMBER(O6645),SUMIFS(O$1:$O6645,A$1:$A6645,A6645,H$1:$H6645,H6645,D$1:$D6645,D6645),"")</f>
        <v>255.48789389145034</v>
      </c>
      <c r="AK6645" s="34">
        <v>0.62456140350877198</v>
      </c>
      <c r="AL6645" s="34">
        <v>1.7543859649122806E-2</v>
      </c>
      <c r="AN6645" s="36">
        <v>0.26315789473684209</v>
      </c>
      <c r="AO6645" s="34">
        <v>0.26315789473684209</v>
      </c>
      <c r="AP6645" s="34">
        <v>0</v>
      </c>
      <c r="AS6645" s="36">
        <v>9.4736842105263161E-2</v>
      </c>
    </row>
    <row r="6646" spans="1:45" x14ac:dyDescent="0.3">
      <c r="A6646" s="4" t="s">
        <v>221</v>
      </c>
      <c r="B6646" t="s">
        <v>138</v>
      </c>
      <c r="C6646" s="28">
        <v>45445</v>
      </c>
      <c r="D6646">
        <v>1</v>
      </c>
      <c r="F6646" t="s">
        <v>168</v>
      </c>
      <c r="G6646" s="42" t="s">
        <v>229</v>
      </c>
      <c r="H6646">
        <f t="shared" si="490"/>
        <v>2024</v>
      </c>
      <c r="I6646" s="2" t="s">
        <v>139</v>
      </c>
      <c r="J6646">
        <v>23</v>
      </c>
      <c r="N6646" s="40">
        <v>52.989581833021262</v>
      </c>
      <c r="O6646" s="33">
        <f t="shared" si="491"/>
        <v>52.989581833021262</v>
      </c>
      <c r="P6646" s="22">
        <f>IF(ISNUMBER(O6646),SUMIFS(O$1:$O6646,A$1:$A6646,A6646,H$1:$H6646,H6646,D$1:$D6646,D6646),"")</f>
        <v>364.68766476473718</v>
      </c>
      <c r="AK6646" s="34">
        <v>0.55782312925170063</v>
      </c>
      <c r="AL6646" s="34">
        <v>2.7210884353741499E-2</v>
      </c>
      <c r="AN6646" s="36">
        <v>0.34693877551020408</v>
      </c>
      <c r="AO6646" s="34">
        <v>0.34693877551020408</v>
      </c>
      <c r="AP6646" s="34">
        <v>0</v>
      </c>
      <c r="AS6646" s="36">
        <v>6.8027210884353748E-2</v>
      </c>
    </row>
    <row r="6647" spans="1:45" x14ac:dyDescent="0.3">
      <c r="A6647" s="4" t="s">
        <v>221</v>
      </c>
      <c r="B6647" t="s">
        <v>138</v>
      </c>
      <c r="C6647" s="28">
        <v>45445</v>
      </c>
      <c r="D6647">
        <v>2</v>
      </c>
      <c r="F6647" t="s">
        <v>168</v>
      </c>
      <c r="G6647" s="42" t="s">
        <v>229</v>
      </c>
      <c r="H6647">
        <f t="shared" si="490"/>
        <v>2024</v>
      </c>
      <c r="I6647" s="2" t="s">
        <v>139</v>
      </c>
      <c r="J6647">
        <v>23</v>
      </c>
      <c r="N6647" s="40">
        <v>56.203635370853043</v>
      </c>
      <c r="O6647" s="33">
        <f t="shared" si="491"/>
        <v>56.203635370853043</v>
      </c>
      <c r="P6647" s="22">
        <f>IF(ISNUMBER(O6647),SUMIFS(O$1:$O6647,A$1:$A6647,A6647,H$1:$H6647,H6647,D$1:$D6647,D6647),"")</f>
        <v>325.58520026679747</v>
      </c>
      <c r="AK6647" s="34">
        <v>0.69856459330143539</v>
      </c>
      <c r="AL6647" s="34">
        <v>1.4354066985645933E-2</v>
      </c>
      <c r="AN6647" s="36">
        <v>0.17224880382775121</v>
      </c>
      <c r="AO6647" s="34">
        <v>0.17224880382775121</v>
      </c>
      <c r="AP6647" s="34">
        <v>0</v>
      </c>
      <c r="AS6647" s="36">
        <v>0.11483253588516747</v>
      </c>
    </row>
    <row r="6648" spans="1:45" x14ac:dyDescent="0.3">
      <c r="A6648" s="4" t="s">
        <v>221</v>
      </c>
      <c r="B6648" t="s">
        <v>138</v>
      </c>
      <c r="C6648" s="28">
        <v>45445</v>
      </c>
      <c r="D6648">
        <v>3</v>
      </c>
      <c r="F6648" t="s">
        <v>168</v>
      </c>
      <c r="G6648" s="42" t="s">
        <v>229</v>
      </c>
      <c r="H6648">
        <f t="shared" si="490"/>
        <v>2024</v>
      </c>
      <c r="I6648" s="2" t="s">
        <v>139</v>
      </c>
      <c r="J6648">
        <v>23</v>
      </c>
      <c r="N6648" s="40">
        <v>51.333934160924876</v>
      </c>
      <c r="O6648" s="33">
        <f t="shared" si="491"/>
        <v>51.333934160924876</v>
      </c>
      <c r="P6648" s="22">
        <f>IF(ISNUMBER(O6648),SUMIFS(O$1:$O6648,A$1:$A6648,A6648,H$1:$H6648,H6648,D$1:$D6648,D6648),"")</f>
        <v>372.18347440380825</v>
      </c>
      <c r="AK6648" s="34">
        <v>0.58227848101265811</v>
      </c>
      <c r="AL6648" s="34">
        <v>1.8987341772151896E-2</v>
      </c>
      <c r="AN6648" s="36">
        <v>0.27215189873417717</v>
      </c>
      <c r="AO6648" s="34">
        <v>0.27215189873417717</v>
      </c>
      <c r="AP6648" s="34">
        <v>0</v>
      </c>
      <c r="AS6648" s="36">
        <v>0.12658227848101264</v>
      </c>
    </row>
    <row r="6649" spans="1:45" x14ac:dyDescent="0.3">
      <c r="A6649" s="4" t="s">
        <v>221</v>
      </c>
      <c r="B6649" t="s">
        <v>138</v>
      </c>
      <c r="C6649" s="28">
        <v>45445</v>
      </c>
      <c r="D6649">
        <v>4</v>
      </c>
      <c r="F6649" t="s">
        <v>168</v>
      </c>
      <c r="G6649" s="42" t="s">
        <v>229</v>
      </c>
      <c r="H6649">
        <f t="shared" si="490"/>
        <v>2024</v>
      </c>
      <c r="I6649" s="2" t="s">
        <v>139</v>
      </c>
      <c r="J6649">
        <v>23</v>
      </c>
      <c r="N6649" s="40">
        <v>62.699564586357042</v>
      </c>
      <c r="O6649" s="33">
        <f t="shared" si="491"/>
        <v>62.699564586357042</v>
      </c>
      <c r="P6649" s="22">
        <f>IF(ISNUMBER(O6649),SUMIFS(O$1:$O6649,A$1:$A6649,A6649,H$1:$H6649,H6649,D$1:$D6649,D6649),"")</f>
        <v>447.18719516968793</v>
      </c>
      <c r="AK6649" s="34">
        <v>0.62799616490891663</v>
      </c>
      <c r="AL6649" s="34">
        <v>0.12464046021093002</v>
      </c>
      <c r="AN6649" s="36">
        <v>0.24448705656759348</v>
      </c>
      <c r="AO6649" s="34">
        <v>0.24448705656759348</v>
      </c>
      <c r="AP6649" s="34">
        <v>0</v>
      </c>
      <c r="AS6649" s="36">
        <v>2.8763183125599234E-3</v>
      </c>
    </row>
    <row r="6650" spans="1:45" x14ac:dyDescent="0.3">
      <c r="A6650" s="4" t="s">
        <v>221</v>
      </c>
      <c r="B6650" t="s">
        <v>138</v>
      </c>
      <c r="C6650" s="28">
        <v>45445</v>
      </c>
      <c r="D6650">
        <v>5</v>
      </c>
      <c r="F6650" t="s">
        <v>168</v>
      </c>
      <c r="G6650" s="42" t="s">
        <v>229</v>
      </c>
      <c r="H6650">
        <f t="shared" si="490"/>
        <v>2024</v>
      </c>
      <c r="I6650" s="2" t="s">
        <v>139</v>
      </c>
      <c r="J6650">
        <v>23</v>
      </c>
      <c r="N6650" s="40">
        <v>52.498679293749305</v>
      </c>
      <c r="O6650" s="33">
        <f t="shared" si="491"/>
        <v>52.498679293749305</v>
      </c>
      <c r="P6650" s="22">
        <f>IF(ISNUMBER(O6650),SUMIFS(O$1:$O6650,A$1:$A6650,A6650,H$1:$H6650,H6650,D$1:$D6650,D6650),"")</f>
        <v>307.98657318519963</v>
      </c>
      <c r="AK6650" s="34">
        <v>0.60101010101010099</v>
      </c>
      <c r="AL6650" s="34">
        <v>1.515151515151515E-2</v>
      </c>
      <c r="AN6650" s="36">
        <v>0.28282828282828282</v>
      </c>
      <c r="AO6650" s="34">
        <v>0.28282828282828282</v>
      </c>
      <c r="AP6650" s="34">
        <v>0</v>
      </c>
      <c r="AS6650" s="36">
        <v>0.10101010101010101</v>
      </c>
    </row>
    <row r="6651" spans="1:45" x14ac:dyDescent="0.3">
      <c r="A6651" s="4" t="s">
        <v>222</v>
      </c>
      <c r="B6651" t="s">
        <v>138</v>
      </c>
      <c r="C6651" s="28">
        <v>44356</v>
      </c>
      <c r="D6651">
        <v>1</v>
      </c>
      <c r="F6651" t="s">
        <v>169</v>
      </c>
      <c r="G6651" s="42" t="s">
        <v>230</v>
      </c>
      <c r="H6651">
        <f t="shared" si="490"/>
        <v>2021</v>
      </c>
      <c r="I6651" s="2" t="s">
        <v>139</v>
      </c>
      <c r="J6651">
        <v>1</v>
      </c>
      <c r="N6651" s="40">
        <v>0</v>
      </c>
      <c r="O6651" s="33">
        <f t="shared" si="491"/>
        <v>0</v>
      </c>
      <c r="P6651" s="22">
        <f>IF(ISNUMBER(O6651),SUMIFS(O$1:$O6651,A$1:$A6651,A6651,H$1:$H6651,H6651,D$1:$D6651,D6651),"")</f>
        <v>0</v>
      </c>
      <c r="AK6651" s="34">
        <v>1</v>
      </c>
      <c r="AL6651" s="34"/>
      <c r="AN6651" s="36"/>
      <c r="AO6651" s="34"/>
      <c r="AP6651" s="34"/>
      <c r="AS6651" s="36"/>
    </row>
    <row r="6652" spans="1:45" x14ac:dyDescent="0.3">
      <c r="A6652" s="4" t="s">
        <v>222</v>
      </c>
      <c r="B6652" t="s">
        <v>138</v>
      </c>
      <c r="C6652" s="28">
        <v>44356</v>
      </c>
      <c r="D6652">
        <v>2</v>
      </c>
      <c r="F6652" t="s">
        <v>169</v>
      </c>
      <c r="G6652" s="42" t="s">
        <v>230</v>
      </c>
      <c r="H6652">
        <f t="shared" si="490"/>
        <v>2021</v>
      </c>
      <c r="I6652" s="2" t="s">
        <v>139</v>
      </c>
      <c r="J6652">
        <v>1</v>
      </c>
      <c r="N6652" s="40">
        <v>0</v>
      </c>
      <c r="O6652" s="33">
        <f t="shared" si="491"/>
        <v>0</v>
      </c>
      <c r="P6652" s="22">
        <f>IF(ISNUMBER(O6652),SUMIFS(O$1:$O6652,A$1:$A6652,A6652,H$1:$H6652,H6652,D$1:$D6652,D6652),"")</f>
        <v>0</v>
      </c>
      <c r="AK6652" s="34">
        <v>1</v>
      </c>
      <c r="AL6652" s="34"/>
      <c r="AN6652" s="36"/>
      <c r="AO6652" s="34"/>
      <c r="AP6652" s="34"/>
      <c r="AS6652" s="36"/>
    </row>
    <row r="6653" spans="1:45" x14ac:dyDescent="0.3">
      <c r="A6653" s="4" t="s">
        <v>222</v>
      </c>
      <c r="B6653" t="s">
        <v>138</v>
      </c>
      <c r="C6653" s="28">
        <v>44356</v>
      </c>
      <c r="D6653">
        <v>3</v>
      </c>
      <c r="F6653" t="s">
        <v>169</v>
      </c>
      <c r="G6653" s="42" t="s">
        <v>230</v>
      </c>
      <c r="H6653">
        <f t="shared" si="490"/>
        <v>2021</v>
      </c>
      <c r="I6653" s="2" t="s">
        <v>139</v>
      </c>
      <c r="J6653">
        <v>1</v>
      </c>
      <c r="N6653" s="40">
        <v>0</v>
      </c>
      <c r="O6653" s="33">
        <f t="shared" si="491"/>
        <v>0</v>
      </c>
      <c r="P6653" s="22">
        <f>IF(ISNUMBER(O6653),SUMIFS(O$1:$O6653,A$1:$A6653,A6653,H$1:$H6653,H6653,D$1:$D6653,D6653),"")</f>
        <v>0</v>
      </c>
      <c r="AK6653" s="34">
        <v>0.95402298850574718</v>
      </c>
      <c r="AL6653" s="34"/>
      <c r="AN6653" s="36"/>
      <c r="AO6653" s="34"/>
      <c r="AP6653" s="34"/>
      <c r="AS6653" s="36"/>
    </row>
    <row r="6654" spans="1:45" x14ac:dyDescent="0.3">
      <c r="A6654" s="4" t="s">
        <v>222</v>
      </c>
      <c r="B6654" t="s">
        <v>138</v>
      </c>
      <c r="C6654" s="28">
        <v>44356</v>
      </c>
      <c r="D6654">
        <v>4</v>
      </c>
      <c r="F6654" t="s">
        <v>169</v>
      </c>
      <c r="G6654" s="42" t="s">
        <v>230</v>
      </c>
      <c r="H6654">
        <f t="shared" si="490"/>
        <v>2021</v>
      </c>
      <c r="I6654" s="2" t="s">
        <v>139</v>
      </c>
      <c r="J6654">
        <v>1</v>
      </c>
      <c r="N6654" s="40">
        <v>0</v>
      </c>
      <c r="O6654" s="33">
        <f t="shared" si="491"/>
        <v>0</v>
      </c>
      <c r="P6654" s="22">
        <f>IF(ISNUMBER(O6654),SUMIFS(O$1:$O6654,A$1:$A6654,A6654,H$1:$H6654,H6654,D$1:$D6654,D6654),"")</f>
        <v>0</v>
      </c>
      <c r="AK6654" s="34">
        <v>1</v>
      </c>
      <c r="AL6654" s="34"/>
      <c r="AN6654" s="36"/>
      <c r="AO6654" s="34"/>
      <c r="AP6654" s="34"/>
      <c r="AS6654" s="36"/>
    </row>
    <row r="6655" spans="1:45" x14ac:dyDescent="0.3">
      <c r="A6655" s="4" t="s">
        <v>222</v>
      </c>
      <c r="B6655" t="s">
        <v>138</v>
      </c>
      <c r="C6655" s="28">
        <v>44356</v>
      </c>
      <c r="D6655">
        <v>5</v>
      </c>
      <c r="F6655" t="s">
        <v>169</v>
      </c>
      <c r="G6655" s="42" t="s">
        <v>230</v>
      </c>
      <c r="H6655">
        <f t="shared" ref="H6655:H6718" si="492">YEAR(C6655)</f>
        <v>2021</v>
      </c>
      <c r="I6655" s="2" t="s">
        <v>139</v>
      </c>
      <c r="J6655">
        <v>1</v>
      </c>
      <c r="N6655" s="40">
        <v>0</v>
      </c>
      <c r="O6655" s="33">
        <f t="shared" si="491"/>
        <v>0</v>
      </c>
      <c r="P6655" s="22">
        <f>IF(ISNUMBER(O6655),SUMIFS(O$1:$O6655,A$1:$A6655,A6655,H$1:$H6655,H6655,D$1:$D6655,D6655),"")</f>
        <v>0</v>
      </c>
      <c r="AK6655" s="34">
        <v>1</v>
      </c>
      <c r="AL6655" s="34"/>
      <c r="AN6655" s="36"/>
      <c r="AO6655" s="34"/>
      <c r="AP6655" s="34"/>
      <c r="AS6655" s="36"/>
    </row>
    <row r="6656" spans="1:45" x14ac:dyDescent="0.3">
      <c r="A6656" s="4" t="s">
        <v>222</v>
      </c>
      <c r="B6656" t="s">
        <v>138</v>
      </c>
      <c r="C6656" s="28">
        <v>44382</v>
      </c>
      <c r="D6656">
        <v>1</v>
      </c>
      <c r="F6656" t="s">
        <v>169</v>
      </c>
      <c r="G6656" s="42" t="s">
        <v>230</v>
      </c>
      <c r="H6656">
        <f t="shared" si="492"/>
        <v>2021</v>
      </c>
      <c r="I6656" s="2" t="s">
        <v>139</v>
      </c>
      <c r="J6656">
        <v>2</v>
      </c>
      <c r="N6656" s="40">
        <v>0</v>
      </c>
      <c r="O6656" s="33">
        <f t="shared" si="491"/>
        <v>0</v>
      </c>
      <c r="P6656" s="22">
        <f>IF(ISNUMBER(O6656),SUMIFS(O$1:$O6656,A$1:$A6656,A6656,H$1:$H6656,H6656,D$1:$D6656,D6656),"")</f>
        <v>0</v>
      </c>
      <c r="AK6656" s="49">
        <v>0.82237600922722032</v>
      </c>
      <c r="AL6656" s="34"/>
      <c r="AN6656" s="36">
        <v>0.17762399077277971</v>
      </c>
      <c r="AO6656" s="34"/>
      <c r="AP6656" s="34"/>
      <c r="AS6656" s="36"/>
    </row>
    <row r="6657" spans="1:45" x14ac:dyDescent="0.3">
      <c r="A6657" s="4" t="s">
        <v>222</v>
      </c>
      <c r="B6657" t="s">
        <v>138</v>
      </c>
      <c r="C6657" s="28">
        <v>44382</v>
      </c>
      <c r="D6657">
        <v>2</v>
      </c>
      <c r="F6657" t="s">
        <v>169</v>
      </c>
      <c r="G6657" s="42" t="s">
        <v>230</v>
      </c>
      <c r="H6657">
        <f t="shared" si="492"/>
        <v>2021</v>
      </c>
      <c r="I6657" s="2" t="s">
        <v>139</v>
      </c>
      <c r="J6657">
        <v>2</v>
      </c>
      <c r="N6657" s="40">
        <v>0</v>
      </c>
      <c r="O6657" s="33">
        <f t="shared" si="491"/>
        <v>0</v>
      </c>
      <c r="P6657" s="22">
        <f>IF(ISNUMBER(O6657),SUMIFS(O$1:$O6657,A$1:$A6657,A6657,H$1:$H6657,H6657,D$1:$D6657,D6657),"")</f>
        <v>0</v>
      </c>
      <c r="AK6657" s="49">
        <v>0.7635524798154556</v>
      </c>
      <c r="AL6657" s="34"/>
      <c r="AN6657" s="36">
        <v>0.23644752018454437</v>
      </c>
      <c r="AO6657" s="34"/>
      <c r="AP6657" s="34"/>
      <c r="AS6657" s="36"/>
    </row>
    <row r="6658" spans="1:45" x14ac:dyDescent="0.3">
      <c r="A6658" s="4" t="s">
        <v>222</v>
      </c>
      <c r="B6658" t="s">
        <v>138</v>
      </c>
      <c r="C6658" s="28">
        <v>44382</v>
      </c>
      <c r="D6658">
        <v>3</v>
      </c>
      <c r="F6658" t="s">
        <v>169</v>
      </c>
      <c r="G6658" s="42" t="s">
        <v>230</v>
      </c>
      <c r="H6658">
        <f t="shared" si="492"/>
        <v>2021</v>
      </c>
      <c r="I6658" s="2" t="s">
        <v>139</v>
      </c>
      <c r="J6658">
        <v>2</v>
      </c>
      <c r="N6658" s="40">
        <v>0</v>
      </c>
      <c r="O6658" s="33">
        <f t="shared" si="491"/>
        <v>0</v>
      </c>
      <c r="P6658" s="22">
        <f>IF(ISNUMBER(O6658),SUMIFS(O$1:$O6658,A$1:$A6658,A6658,H$1:$H6658,H6658,D$1:$D6658,D6658),"")</f>
        <v>0</v>
      </c>
      <c r="AK6658" s="49">
        <v>0.81409295352323829</v>
      </c>
      <c r="AL6658" s="34"/>
      <c r="AN6658" s="36">
        <v>0.18590704647676162</v>
      </c>
      <c r="AO6658" s="34"/>
      <c r="AP6658" s="34"/>
      <c r="AS6658" s="36"/>
    </row>
    <row r="6659" spans="1:45" x14ac:dyDescent="0.3">
      <c r="A6659" s="4" t="s">
        <v>222</v>
      </c>
      <c r="B6659" t="s">
        <v>138</v>
      </c>
      <c r="C6659" s="28">
        <v>44382</v>
      </c>
      <c r="D6659">
        <v>4</v>
      </c>
      <c r="F6659" t="s">
        <v>169</v>
      </c>
      <c r="G6659" s="42" t="s">
        <v>230</v>
      </c>
      <c r="H6659">
        <f t="shared" si="492"/>
        <v>2021</v>
      </c>
      <c r="I6659" s="2" t="s">
        <v>139</v>
      </c>
      <c r="J6659">
        <v>2</v>
      </c>
      <c r="N6659" s="40">
        <v>0</v>
      </c>
      <c r="O6659" s="33">
        <f t="shared" si="491"/>
        <v>0</v>
      </c>
      <c r="P6659" s="22">
        <f>IF(ISNUMBER(O6659),SUMIFS(O$1:$O6659,A$1:$A6659,A6659,H$1:$H6659,H6659,D$1:$D6659,D6659),"")</f>
        <v>0</v>
      </c>
      <c r="AK6659" s="49">
        <v>0.84541062801932376</v>
      </c>
      <c r="AL6659" s="34"/>
      <c r="AN6659" s="36">
        <v>0.15458937198067635</v>
      </c>
      <c r="AO6659" s="34"/>
      <c r="AP6659" s="34"/>
      <c r="AS6659" s="36"/>
    </row>
    <row r="6660" spans="1:45" x14ac:dyDescent="0.3">
      <c r="A6660" s="4" t="s">
        <v>222</v>
      </c>
      <c r="B6660" t="s">
        <v>138</v>
      </c>
      <c r="C6660" s="28">
        <v>44382</v>
      </c>
      <c r="D6660">
        <v>5</v>
      </c>
      <c r="F6660" t="s">
        <v>169</v>
      </c>
      <c r="G6660" s="42" t="s">
        <v>230</v>
      </c>
      <c r="H6660">
        <f t="shared" si="492"/>
        <v>2021</v>
      </c>
      <c r="I6660" s="2" t="s">
        <v>139</v>
      </c>
      <c r="J6660">
        <v>2</v>
      </c>
      <c r="N6660" s="40">
        <v>0</v>
      </c>
      <c r="O6660" s="33">
        <f t="shared" si="491"/>
        <v>0</v>
      </c>
      <c r="P6660" s="22">
        <f>IF(ISNUMBER(O6660),SUMIFS(O$1:$O6660,A$1:$A6660,A6660,H$1:$H6660,H6660,D$1:$D6660,D6660),"")</f>
        <v>0</v>
      </c>
      <c r="AK6660" s="49">
        <v>0.86203423967774429</v>
      </c>
      <c r="AL6660" s="34"/>
      <c r="AN6660" s="36">
        <v>0.13796576032225583</v>
      </c>
      <c r="AO6660" s="34"/>
      <c r="AP6660" s="34"/>
      <c r="AS6660" s="36"/>
    </row>
    <row r="6661" spans="1:45" x14ac:dyDescent="0.3">
      <c r="A6661" s="4" t="s">
        <v>222</v>
      </c>
      <c r="B6661" t="s">
        <v>138</v>
      </c>
      <c r="C6661" s="28">
        <v>44424</v>
      </c>
      <c r="D6661">
        <v>1</v>
      </c>
      <c r="F6661" t="s">
        <v>169</v>
      </c>
      <c r="G6661" s="42" t="s">
        <v>230</v>
      </c>
      <c r="H6661">
        <f t="shared" si="492"/>
        <v>2021</v>
      </c>
      <c r="I6661" s="2" t="s">
        <v>139</v>
      </c>
      <c r="J6661">
        <v>3</v>
      </c>
      <c r="N6661" s="40">
        <v>84.951856946354894</v>
      </c>
      <c r="O6661" s="33">
        <f t="shared" si="491"/>
        <v>84.951856946354894</v>
      </c>
      <c r="P6661" s="22">
        <f>IF(ISNUMBER(O6661),SUMIFS(O$1:$O6661,A$1:$A6661,A6661,H$1:$H6661,H6661,D$1:$D6661,D6661),"")</f>
        <v>84.951856946354894</v>
      </c>
      <c r="AK6661" s="34">
        <v>0.75305204540586845</v>
      </c>
      <c r="AL6661" s="34"/>
      <c r="AN6661" s="36">
        <v>0.13471835510816021</v>
      </c>
      <c r="AO6661" s="34"/>
      <c r="AP6661" s="34"/>
      <c r="AS6661" s="36"/>
    </row>
    <row r="6662" spans="1:45" x14ac:dyDescent="0.3">
      <c r="A6662" s="4" t="s">
        <v>222</v>
      </c>
      <c r="B6662" t="s">
        <v>138</v>
      </c>
      <c r="C6662" s="28">
        <v>44424</v>
      </c>
      <c r="D6662">
        <v>2</v>
      </c>
      <c r="F6662" t="s">
        <v>169</v>
      </c>
      <c r="G6662" s="42" t="s">
        <v>230</v>
      </c>
      <c r="H6662">
        <f t="shared" si="492"/>
        <v>2021</v>
      </c>
      <c r="I6662" s="2" t="s">
        <v>139</v>
      </c>
      <c r="J6662">
        <v>3</v>
      </c>
      <c r="N6662" s="40">
        <v>90.355316285329749</v>
      </c>
      <c r="O6662" s="33">
        <f t="shared" si="491"/>
        <v>90.355316285329749</v>
      </c>
      <c r="P6662" s="22">
        <f>IF(ISNUMBER(O6662),SUMIFS(O$1:$O6662,A$1:$A6662,A6662,H$1:$H6662,H6662,D$1:$D6662,D6662),"")</f>
        <v>90.355316285329749</v>
      </c>
      <c r="AK6662" s="34">
        <v>0.83696291936433187</v>
      </c>
      <c r="AL6662" s="34"/>
      <c r="AN6662" s="36">
        <v>0.15361977633902293</v>
      </c>
      <c r="AO6662" s="34"/>
      <c r="AP6662" s="34"/>
      <c r="AS6662" s="36"/>
    </row>
    <row r="6663" spans="1:45" x14ac:dyDescent="0.3">
      <c r="A6663" s="4" t="s">
        <v>222</v>
      </c>
      <c r="B6663" t="s">
        <v>138</v>
      </c>
      <c r="C6663" s="28">
        <v>44424</v>
      </c>
      <c r="D6663">
        <v>3</v>
      </c>
      <c r="F6663" t="s">
        <v>169</v>
      </c>
      <c r="G6663" s="42" t="s">
        <v>230</v>
      </c>
      <c r="H6663">
        <f t="shared" si="492"/>
        <v>2021</v>
      </c>
      <c r="I6663" s="2" t="s">
        <v>139</v>
      </c>
      <c r="J6663">
        <v>3</v>
      </c>
      <c r="N6663" s="40">
        <v>123.00522298111692</v>
      </c>
      <c r="O6663" s="33">
        <f t="shared" si="491"/>
        <v>123.00522298111692</v>
      </c>
      <c r="P6663" s="22">
        <f>IF(ISNUMBER(O6663),SUMIFS(O$1:$O6663,A$1:$A6663,A6663,H$1:$H6663,H6663,D$1:$D6663,D6663),"")</f>
        <v>123.00522298111692</v>
      </c>
      <c r="AK6663" s="34">
        <v>0.70970068517850715</v>
      </c>
      <c r="AL6663" s="34"/>
      <c r="AN6663" s="36">
        <v>0.25531914893617025</v>
      </c>
      <c r="AO6663" s="34"/>
      <c r="AP6663" s="34"/>
      <c r="AS6663" s="36"/>
    </row>
    <row r="6664" spans="1:45" x14ac:dyDescent="0.3">
      <c r="A6664" s="4" t="s">
        <v>222</v>
      </c>
      <c r="B6664" t="s">
        <v>138</v>
      </c>
      <c r="C6664" s="28">
        <v>44424</v>
      </c>
      <c r="D6664">
        <v>4</v>
      </c>
      <c r="F6664" t="s">
        <v>169</v>
      </c>
      <c r="G6664" s="42" t="s">
        <v>230</v>
      </c>
      <c r="H6664">
        <f t="shared" si="492"/>
        <v>2021</v>
      </c>
      <c r="I6664" s="2" t="s">
        <v>139</v>
      </c>
      <c r="J6664">
        <v>3</v>
      </c>
      <c r="N6664" s="40">
        <v>123.91538461538462</v>
      </c>
      <c r="O6664" s="33">
        <f t="shared" si="491"/>
        <v>123.91538461538462</v>
      </c>
      <c r="P6664" s="22">
        <f>IF(ISNUMBER(O6664),SUMIFS(O$1:$O6664,A$1:$A6664,A6664,H$1:$H6664,H6664,D$1:$D6664,D6664),"")</f>
        <v>123.91538461538462</v>
      </c>
      <c r="AK6664" s="34">
        <v>0.59849397590361442</v>
      </c>
      <c r="AL6664" s="34"/>
      <c r="AN6664" s="36">
        <v>0.22801204819277107</v>
      </c>
      <c r="AO6664" s="34"/>
      <c r="AP6664" s="34"/>
      <c r="AS6664" s="36"/>
    </row>
    <row r="6665" spans="1:45" x14ac:dyDescent="0.3">
      <c r="A6665" s="4" t="s">
        <v>222</v>
      </c>
      <c r="B6665" t="s">
        <v>138</v>
      </c>
      <c r="C6665" s="28">
        <v>44424</v>
      </c>
      <c r="D6665">
        <v>5</v>
      </c>
      <c r="F6665" t="s">
        <v>169</v>
      </c>
      <c r="G6665" s="42" t="s">
        <v>230</v>
      </c>
      <c r="H6665">
        <f t="shared" si="492"/>
        <v>2021</v>
      </c>
      <c r="I6665" s="2" t="s">
        <v>139</v>
      </c>
      <c r="J6665">
        <v>3</v>
      </c>
      <c r="N6665" s="40">
        <v>67.083255378858752</v>
      </c>
      <c r="O6665" s="33">
        <f t="shared" si="491"/>
        <v>67.083255378858752</v>
      </c>
      <c r="P6665" s="22">
        <f>IF(ISNUMBER(O6665),SUMIFS(O$1:$O6665,A$1:$A6665,A6665,H$1:$H6665,H6665,D$1:$D6665,D6665),"")</f>
        <v>67.083255378858752</v>
      </c>
      <c r="AK6665" s="34">
        <v>0.74513618677042803</v>
      </c>
      <c r="AL6665" s="34"/>
      <c r="AN6665" s="36">
        <v>0.24367704280155641</v>
      </c>
      <c r="AO6665" s="34"/>
      <c r="AP6665" s="34"/>
      <c r="AS6665" s="36"/>
    </row>
    <row r="6666" spans="1:45" x14ac:dyDescent="0.3">
      <c r="A6666" s="4" t="s">
        <v>222</v>
      </c>
      <c r="B6666" t="s">
        <v>138</v>
      </c>
      <c r="C6666" s="28">
        <v>44477</v>
      </c>
      <c r="D6666">
        <v>1</v>
      </c>
      <c r="F6666" t="s">
        <v>169</v>
      </c>
      <c r="G6666" s="42" t="s">
        <v>230</v>
      </c>
      <c r="H6666">
        <f t="shared" si="492"/>
        <v>2021</v>
      </c>
      <c r="I6666" s="2" t="s">
        <v>139</v>
      </c>
      <c r="J6666">
        <v>4</v>
      </c>
      <c r="N6666" s="40">
        <v>269.12852112676057</v>
      </c>
      <c r="O6666" s="33">
        <f t="shared" si="491"/>
        <v>269.12852112676057</v>
      </c>
      <c r="P6666" s="22">
        <f>IF(ISNUMBER(O6666),SUMIFS(O$1:$O6666,A$1:$A6666,A6666,H$1:$H6666,H6666,D$1:$D6666,D6666),"")</f>
        <v>354.08037807311547</v>
      </c>
      <c r="AK6666" s="34">
        <v>0.72313296903460844</v>
      </c>
      <c r="AL6666" s="34"/>
      <c r="AN6666" s="36">
        <v>0.27686703096539161</v>
      </c>
      <c r="AO6666" s="34"/>
      <c r="AP6666" s="34"/>
      <c r="AS6666" s="36"/>
    </row>
    <row r="6667" spans="1:45" x14ac:dyDescent="0.3">
      <c r="A6667" s="4" t="s">
        <v>222</v>
      </c>
      <c r="B6667" t="s">
        <v>138</v>
      </c>
      <c r="C6667" s="28">
        <v>44477</v>
      </c>
      <c r="D6667">
        <v>2</v>
      </c>
      <c r="F6667" t="s">
        <v>169</v>
      </c>
      <c r="G6667" s="42" t="s">
        <v>230</v>
      </c>
      <c r="H6667">
        <f t="shared" si="492"/>
        <v>2021</v>
      </c>
      <c r="I6667" s="2" t="s">
        <v>139</v>
      </c>
      <c r="J6667">
        <v>4</v>
      </c>
      <c r="N6667" s="40">
        <v>253.85041783368473</v>
      </c>
      <c r="O6667" s="33">
        <f t="shared" si="491"/>
        <v>253.85041783368473</v>
      </c>
      <c r="P6667" s="22">
        <f>IF(ISNUMBER(O6667),SUMIFS(O$1:$O6667,A$1:$A6667,A6667,H$1:$H6667,H6667,D$1:$D6667,D6667),"")</f>
        <v>344.20573411901449</v>
      </c>
      <c r="AK6667" s="34">
        <v>0.73528387321490773</v>
      </c>
      <c r="AL6667" s="34"/>
      <c r="AN6667" s="36">
        <v>0.26471612678509227</v>
      </c>
      <c r="AO6667" s="34"/>
      <c r="AP6667" s="34"/>
      <c r="AS6667" s="36"/>
    </row>
    <row r="6668" spans="1:45" x14ac:dyDescent="0.3">
      <c r="A6668" s="4" t="s">
        <v>222</v>
      </c>
      <c r="B6668" t="s">
        <v>138</v>
      </c>
      <c r="C6668" s="28">
        <v>44477</v>
      </c>
      <c r="D6668">
        <v>3</v>
      </c>
      <c r="F6668" t="s">
        <v>169</v>
      </c>
      <c r="G6668" s="42" t="s">
        <v>230</v>
      </c>
      <c r="H6668">
        <f t="shared" si="492"/>
        <v>2021</v>
      </c>
      <c r="I6668" s="2" t="s">
        <v>139</v>
      </c>
      <c r="J6668">
        <v>4</v>
      </c>
      <c r="N6668" s="40">
        <v>283.33657587548635</v>
      </c>
      <c r="O6668" s="33">
        <f t="shared" si="491"/>
        <v>283.33657587548635</v>
      </c>
      <c r="P6668" s="22">
        <f>IF(ISNUMBER(O6668),SUMIFS(O$1:$O6668,A$1:$A6668,A6668,H$1:$H6668,H6668,D$1:$D6668,D6668),"")</f>
        <v>406.34179885660325</v>
      </c>
      <c r="AK6668" s="34">
        <v>0.60717009916094589</v>
      </c>
      <c r="AL6668" s="34"/>
      <c r="AN6668" s="36">
        <v>0.39282990083905417</v>
      </c>
      <c r="AO6668" s="34"/>
      <c r="AP6668" s="34"/>
      <c r="AS6668" s="36"/>
    </row>
    <row r="6669" spans="1:45" x14ac:dyDescent="0.3">
      <c r="A6669" s="4" t="s">
        <v>222</v>
      </c>
      <c r="B6669" t="s">
        <v>138</v>
      </c>
      <c r="C6669" s="28">
        <v>44477</v>
      </c>
      <c r="D6669">
        <v>4</v>
      </c>
      <c r="F6669" t="s">
        <v>169</v>
      </c>
      <c r="G6669" s="42" t="s">
        <v>230</v>
      </c>
      <c r="H6669">
        <f t="shared" si="492"/>
        <v>2021</v>
      </c>
      <c r="I6669" s="2" t="s">
        <v>139</v>
      </c>
      <c r="J6669">
        <v>4</v>
      </c>
      <c r="N6669" s="40">
        <v>296.93596837944665</v>
      </c>
      <c r="O6669" s="33">
        <f t="shared" si="491"/>
        <v>296.93596837944665</v>
      </c>
      <c r="P6669" s="22">
        <f>IF(ISNUMBER(O6669),SUMIFS(O$1:$O6669,A$1:$A6669,A6669,H$1:$H6669,H6669,D$1:$D6669,D6669),"")</f>
        <v>420.85135299483125</v>
      </c>
      <c r="AK6669" s="34">
        <v>0.78334226031065879</v>
      </c>
      <c r="AL6669" s="34"/>
      <c r="AN6669" s="36">
        <v>0.21665773968934118</v>
      </c>
      <c r="AO6669" s="34"/>
      <c r="AP6669" s="34"/>
      <c r="AS6669" s="36"/>
    </row>
    <row r="6670" spans="1:45" x14ac:dyDescent="0.3">
      <c r="A6670" s="4" t="s">
        <v>222</v>
      </c>
      <c r="B6670" t="s">
        <v>138</v>
      </c>
      <c r="C6670" s="28">
        <v>44477</v>
      </c>
      <c r="D6670">
        <v>5</v>
      </c>
      <c r="F6670" t="s">
        <v>169</v>
      </c>
      <c r="G6670" s="42" t="s">
        <v>230</v>
      </c>
      <c r="H6670">
        <f t="shared" si="492"/>
        <v>2021</v>
      </c>
      <c r="I6670" s="2" t="s">
        <v>139</v>
      </c>
      <c r="J6670">
        <v>4</v>
      </c>
      <c r="N6670" s="40">
        <v>304.53298497713911</v>
      </c>
      <c r="O6670" s="33">
        <f t="shared" si="491"/>
        <v>304.53298497713911</v>
      </c>
      <c r="P6670" s="22">
        <f>IF(ISNUMBER(O6670),SUMIFS(O$1:$O6670,A$1:$A6670,A6670,H$1:$H6670,H6670,D$1:$D6670,D6670),"")</f>
        <v>371.61624035599789</v>
      </c>
      <c r="AK6670" s="34">
        <v>0.78009796339262705</v>
      </c>
      <c r="AL6670" s="34"/>
      <c r="AN6670" s="36">
        <v>0.21990203660737301</v>
      </c>
      <c r="AO6670" s="34"/>
      <c r="AP6670" s="34"/>
      <c r="AS6670" s="36"/>
    </row>
    <row r="6671" spans="1:45" x14ac:dyDescent="0.3">
      <c r="A6671" s="4" t="s">
        <v>222</v>
      </c>
      <c r="B6671" t="s">
        <v>138</v>
      </c>
      <c r="C6671" s="28">
        <v>44509</v>
      </c>
      <c r="D6671">
        <v>1</v>
      </c>
      <c r="F6671" t="s">
        <v>169</v>
      </c>
      <c r="G6671" s="42" t="s">
        <v>230</v>
      </c>
      <c r="H6671">
        <f t="shared" si="492"/>
        <v>2021</v>
      </c>
      <c r="I6671" s="2" t="s">
        <v>139</v>
      </c>
      <c r="J6671">
        <v>5</v>
      </c>
      <c r="N6671" s="40">
        <v>146.66941297631305</v>
      </c>
      <c r="O6671" s="33">
        <f t="shared" si="491"/>
        <v>146.66941297631305</v>
      </c>
      <c r="P6671" s="22">
        <f>IF(ISNUMBER(O6671),SUMIFS(O$1:$O6671,A$1:$A6671,A6671,H$1:$H6671,H6671,D$1:$D6671,D6671),"")</f>
        <v>500.7497910494285</v>
      </c>
      <c r="AK6671" s="34">
        <v>0.63615023474178412</v>
      </c>
      <c r="AL6671" s="34">
        <v>0</v>
      </c>
      <c r="AN6671" s="36">
        <v>0.34741784037558687</v>
      </c>
      <c r="AO6671" s="34">
        <v>0.34741784037558687</v>
      </c>
      <c r="AP6671" s="34">
        <v>0</v>
      </c>
      <c r="AS6671" s="36">
        <v>1.6431924882629109E-2</v>
      </c>
    </row>
    <row r="6672" spans="1:45" x14ac:dyDescent="0.3">
      <c r="A6672" s="4" t="s">
        <v>222</v>
      </c>
      <c r="B6672" t="s">
        <v>138</v>
      </c>
      <c r="C6672" s="28">
        <v>44509</v>
      </c>
      <c r="D6672">
        <v>2</v>
      </c>
      <c r="F6672" t="s">
        <v>169</v>
      </c>
      <c r="G6672" s="42" t="s">
        <v>230</v>
      </c>
      <c r="H6672">
        <f t="shared" si="492"/>
        <v>2021</v>
      </c>
      <c r="I6672" s="2" t="s">
        <v>139</v>
      </c>
      <c r="J6672">
        <v>5</v>
      </c>
      <c r="N6672" s="40">
        <v>118.57881160038116</v>
      </c>
      <c r="O6672" s="33">
        <f t="shared" si="491"/>
        <v>118.57881160038116</v>
      </c>
      <c r="P6672" s="22">
        <f>IF(ISNUMBER(O6672),SUMIFS(O$1:$O6672,A$1:$A6672,A6672,H$1:$H6672,H6672,D$1:$D6672,D6672),"")</f>
        <v>462.78454571939562</v>
      </c>
      <c r="AK6672" s="34">
        <v>0.54757519950890121</v>
      </c>
      <c r="AL6672" s="34">
        <v>0</v>
      </c>
      <c r="AN6672" s="36">
        <v>0.44383057090239414</v>
      </c>
      <c r="AO6672" s="34">
        <v>0.44383057090239414</v>
      </c>
      <c r="AP6672" s="34">
        <v>0</v>
      </c>
      <c r="AS6672" s="36">
        <v>8.5942295887047274E-3</v>
      </c>
    </row>
    <row r="6673" spans="1:45" x14ac:dyDescent="0.3">
      <c r="A6673" s="4" t="s">
        <v>222</v>
      </c>
      <c r="B6673" t="s">
        <v>138</v>
      </c>
      <c r="C6673" s="28">
        <v>44509</v>
      </c>
      <c r="D6673">
        <v>3</v>
      </c>
      <c r="F6673" t="s">
        <v>169</v>
      </c>
      <c r="G6673" s="42" t="s">
        <v>230</v>
      </c>
      <c r="H6673">
        <f t="shared" si="492"/>
        <v>2021</v>
      </c>
      <c r="I6673" s="2" t="s">
        <v>139</v>
      </c>
      <c r="J6673">
        <v>5</v>
      </c>
      <c r="N6673" s="40">
        <v>135.14581673306776</v>
      </c>
      <c r="O6673" s="33">
        <f t="shared" si="491"/>
        <v>135.14581673306776</v>
      </c>
      <c r="P6673" s="22">
        <f>IF(ISNUMBER(O6673),SUMIFS(O$1:$O6673,A$1:$A6673,A6673,H$1:$H6673,H6673,D$1:$D6673,D6673),"")</f>
        <v>541.48761558967101</v>
      </c>
      <c r="AK6673" s="34">
        <v>0.37490347490347498</v>
      </c>
      <c r="AL6673" s="34">
        <v>0</v>
      </c>
      <c r="AN6673" s="36">
        <v>0.42277992277992277</v>
      </c>
      <c r="AO6673" s="34">
        <v>0.42277992277992277</v>
      </c>
      <c r="AP6673" s="34">
        <v>0</v>
      </c>
      <c r="AS6673" s="36">
        <v>0.20231660231660234</v>
      </c>
    </row>
    <row r="6674" spans="1:45" x14ac:dyDescent="0.3">
      <c r="A6674" s="4" t="s">
        <v>222</v>
      </c>
      <c r="B6674" t="s">
        <v>138</v>
      </c>
      <c r="C6674" s="28">
        <v>44509</v>
      </c>
      <c r="D6674">
        <v>4</v>
      </c>
      <c r="F6674" t="s">
        <v>169</v>
      </c>
      <c r="G6674" s="42" t="s">
        <v>230</v>
      </c>
      <c r="H6674">
        <f t="shared" si="492"/>
        <v>2021</v>
      </c>
      <c r="I6674" s="2" t="s">
        <v>139</v>
      </c>
      <c r="J6674">
        <v>5</v>
      </c>
      <c r="N6674" s="40">
        <v>128.63958956819152</v>
      </c>
      <c r="O6674" s="33">
        <f t="shared" si="491"/>
        <v>128.63958956819152</v>
      </c>
      <c r="P6674" s="22">
        <f>IF(ISNUMBER(O6674),SUMIFS(O$1:$O6674,A$1:$A6674,A6674,H$1:$H6674,H6674,D$1:$D6674,D6674),"")</f>
        <v>549.49094256302283</v>
      </c>
      <c r="AK6674" s="34">
        <v>0.53482587064676623</v>
      </c>
      <c r="AL6674" s="34">
        <v>0</v>
      </c>
      <c r="AN6674" s="36">
        <v>0.45273631840796025</v>
      </c>
      <c r="AO6674" s="34">
        <v>0.45273631840796025</v>
      </c>
      <c r="AP6674" s="34">
        <v>0</v>
      </c>
      <c r="AS6674" s="36">
        <v>1.2437810945273634E-2</v>
      </c>
    </row>
    <row r="6675" spans="1:45" x14ac:dyDescent="0.3">
      <c r="A6675" s="4" t="s">
        <v>222</v>
      </c>
      <c r="B6675" t="s">
        <v>138</v>
      </c>
      <c r="C6675" s="28">
        <v>44509</v>
      </c>
      <c r="D6675">
        <v>5</v>
      </c>
      <c r="F6675" t="s">
        <v>169</v>
      </c>
      <c r="G6675" s="42" t="s">
        <v>230</v>
      </c>
      <c r="H6675">
        <f t="shared" si="492"/>
        <v>2021</v>
      </c>
      <c r="I6675" s="2" t="s">
        <v>139</v>
      </c>
      <c r="J6675">
        <v>5</v>
      </c>
      <c r="N6675" s="40">
        <v>139.45806451612901</v>
      </c>
      <c r="O6675" s="33">
        <f t="shared" si="491"/>
        <v>139.45806451612901</v>
      </c>
      <c r="P6675" s="22">
        <f>IF(ISNUMBER(O6675),SUMIFS(O$1:$O6675,A$1:$A6675,A6675,H$1:$H6675,H6675,D$1:$D6675,D6675),"")</f>
        <v>511.0743048721269</v>
      </c>
      <c r="AK6675" s="34">
        <v>0.46249464209172736</v>
      </c>
      <c r="AL6675" s="34">
        <v>0</v>
      </c>
      <c r="AN6675" s="36">
        <v>0.3000428632661809</v>
      </c>
      <c r="AO6675" s="34">
        <v>0.3000428632661809</v>
      </c>
      <c r="AP6675" s="34">
        <v>0</v>
      </c>
      <c r="AS6675" s="36">
        <v>0.23746249464209174</v>
      </c>
    </row>
    <row r="6676" spans="1:45" x14ac:dyDescent="0.3">
      <c r="A6676" s="4" t="s">
        <v>222</v>
      </c>
      <c r="B6676" t="s">
        <v>138</v>
      </c>
      <c r="C6676" s="28">
        <v>44546</v>
      </c>
      <c r="D6676">
        <v>1</v>
      </c>
      <c r="F6676" t="s">
        <v>169</v>
      </c>
      <c r="G6676" s="42" t="s">
        <v>230</v>
      </c>
      <c r="H6676">
        <f t="shared" si="492"/>
        <v>2021</v>
      </c>
      <c r="I6676" s="2" t="s">
        <v>139</v>
      </c>
      <c r="J6676">
        <v>6</v>
      </c>
      <c r="N6676" s="40">
        <v>195.31901481381422</v>
      </c>
      <c r="O6676" s="33">
        <f t="shared" si="491"/>
        <v>195.31901481381422</v>
      </c>
      <c r="P6676" s="22">
        <f>IF(ISNUMBER(O6676),SUMIFS(O$1:$O6676,A$1:$A6676,A6676,H$1:$H6676,H6676,D$1:$D6676,D6676),"")</f>
        <v>696.06880586324269</v>
      </c>
      <c r="AK6676" s="34">
        <v>0.64516129032258063</v>
      </c>
      <c r="AL6676" s="34">
        <v>3.1803725579282152E-3</v>
      </c>
      <c r="AN6676" s="36">
        <v>0.30895047705588374</v>
      </c>
      <c r="AO6676" s="34">
        <v>0.17719218537028625</v>
      </c>
      <c r="AP6676" s="34">
        <v>0.13175829168559747</v>
      </c>
      <c r="AS6676" s="36">
        <v>4.2707860063607453E-2</v>
      </c>
    </row>
    <row r="6677" spans="1:45" x14ac:dyDescent="0.3">
      <c r="A6677" s="4" t="s">
        <v>222</v>
      </c>
      <c r="B6677" t="s">
        <v>138</v>
      </c>
      <c r="C6677" s="28">
        <v>44546</v>
      </c>
      <c r="D6677">
        <v>2</v>
      </c>
      <c r="F6677" t="s">
        <v>169</v>
      </c>
      <c r="G6677" s="42" t="s">
        <v>230</v>
      </c>
      <c r="H6677">
        <f t="shared" si="492"/>
        <v>2021</v>
      </c>
      <c r="I6677" s="2" t="s">
        <v>139</v>
      </c>
      <c r="J6677">
        <v>6</v>
      </c>
      <c r="N6677" s="40">
        <v>193.53539533870617</v>
      </c>
      <c r="O6677" s="33">
        <f t="shared" si="491"/>
        <v>193.53539533870617</v>
      </c>
      <c r="P6677" s="22">
        <f>IF(ISNUMBER(O6677),SUMIFS(O$1:$O6677,A$1:$A6677,A6677,H$1:$H6677,H6677,D$1:$D6677,D6677),"")</f>
        <v>656.31994105810179</v>
      </c>
      <c r="AK6677" s="34">
        <v>0.43478260869565216</v>
      </c>
      <c r="AL6677" s="34">
        <v>3.9980009995002506E-3</v>
      </c>
      <c r="AN6677" s="36">
        <v>0.55972013993003511</v>
      </c>
      <c r="AO6677" s="34">
        <v>0.31984007996002006</v>
      </c>
      <c r="AP6677" s="34">
        <v>0.23988005997001502</v>
      </c>
      <c r="AS6677" s="36">
        <v>1.4992503748125939E-3</v>
      </c>
    </row>
    <row r="6678" spans="1:45" x14ac:dyDescent="0.3">
      <c r="A6678" s="4" t="s">
        <v>222</v>
      </c>
      <c r="B6678" t="s">
        <v>138</v>
      </c>
      <c r="C6678" s="28">
        <v>44546</v>
      </c>
      <c r="D6678">
        <v>3</v>
      </c>
      <c r="F6678" t="s">
        <v>169</v>
      </c>
      <c r="G6678" s="42" t="s">
        <v>230</v>
      </c>
      <c r="H6678">
        <f t="shared" si="492"/>
        <v>2021</v>
      </c>
      <c r="I6678" s="2" t="s">
        <v>139</v>
      </c>
      <c r="J6678">
        <v>6</v>
      </c>
      <c r="N6678" s="40">
        <v>155.02955901515671</v>
      </c>
      <c r="O6678" s="33">
        <f t="shared" si="491"/>
        <v>155.02955901515671</v>
      </c>
      <c r="P6678" s="22">
        <f>IF(ISNUMBER(O6678),SUMIFS(O$1:$O6678,A$1:$A6678,A6678,H$1:$H6678,H6678,D$1:$D6678,D6678),"")</f>
        <v>696.51717460482769</v>
      </c>
      <c r="AK6678" s="34">
        <v>0.36277602523659308</v>
      </c>
      <c r="AL6678" s="34">
        <v>7.8864353312302852E-3</v>
      </c>
      <c r="AN6678" s="36">
        <v>0.57570977917981081</v>
      </c>
      <c r="AO6678" s="34">
        <v>0.23264984227129343</v>
      </c>
      <c r="AP6678" s="34">
        <v>0.34305993690851738</v>
      </c>
      <c r="AS6678" s="36">
        <v>5.3627760252365944E-2</v>
      </c>
    </row>
    <row r="6679" spans="1:45" x14ac:dyDescent="0.3">
      <c r="A6679" s="4" t="s">
        <v>222</v>
      </c>
      <c r="B6679" t="s">
        <v>138</v>
      </c>
      <c r="C6679" s="28">
        <v>44546</v>
      </c>
      <c r="D6679">
        <v>4</v>
      </c>
      <c r="F6679" t="s">
        <v>169</v>
      </c>
      <c r="G6679" s="42" t="s">
        <v>230</v>
      </c>
      <c r="H6679">
        <f t="shared" si="492"/>
        <v>2021</v>
      </c>
      <c r="I6679" s="2" t="s">
        <v>139</v>
      </c>
      <c r="J6679">
        <v>6</v>
      </c>
      <c r="N6679" s="40">
        <v>207.25637181409297</v>
      </c>
      <c r="O6679" s="33">
        <f t="shared" si="491"/>
        <v>207.25637181409297</v>
      </c>
      <c r="P6679" s="22">
        <f>IF(ISNUMBER(O6679),SUMIFS(O$1:$O6679,A$1:$A6679,A6679,H$1:$H6679,H6679,D$1:$D6679,D6679),"")</f>
        <v>756.7473143771158</v>
      </c>
      <c r="AK6679" s="34">
        <v>0.53586497890295348</v>
      </c>
      <c r="AL6679" s="34">
        <v>1.4767932489451473E-2</v>
      </c>
      <c r="AN6679" s="36">
        <v>0.4135021097046413</v>
      </c>
      <c r="AO6679" s="34">
        <v>0.13924050632911389</v>
      </c>
      <c r="AP6679" s="34">
        <v>0.27426160337552741</v>
      </c>
      <c r="AS6679" s="36">
        <v>3.5864978902953579E-2</v>
      </c>
    </row>
    <row r="6680" spans="1:45" x14ac:dyDescent="0.3">
      <c r="A6680" s="4" t="s">
        <v>222</v>
      </c>
      <c r="B6680" t="s">
        <v>138</v>
      </c>
      <c r="C6680" s="28">
        <v>44546</v>
      </c>
      <c r="D6680">
        <v>5</v>
      </c>
      <c r="F6680" t="s">
        <v>169</v>
      </c>
      <c r="G6680" s="42" t="s">
        <v>230</v>
      </c>
      <c r="H6680">
        <f t="shared" si="492"/>
        <v>2021</v>
      </c>
      <c r="I6680" s="2" t="s">
        <v>139</v>
      </c>
      <c r="J6680">
        <v>6</v>
      </c>
      <c r="N6680" s="40">
        <v>215.36427790478086</v>
      </c>
      <c r="O6680" s="33">
        <f t="shared" si="491"/>
        <v>215.36427790478086</v>
      </c>
      <c r="P6680" s="22">
        <f>IF(ISNUMBER(O6680),SUMIFS(O$1:$O6680,A$1:$A6680,A6680,H$1:$H6680,H6680,D$1:$D6680,D6680),"")</f>
        <v>726.43858277690777</v>
      </c>
      <c r="AK6680" s="34">
        <v>0.49800072700836062</v>
      </c>
      <c r="AL6680" s="34">
        <v>5.0890585241730292E-3</v>
      </c>
      <c r="AN6680" s="36">
        <v>0.46892039258451479</v>
      </c>
      <c r="AO6680" s="34">
        <v>0.20719738276990188</v>
      </c>
      <c r="AP6680" s="34">
        <v>0.26172300981461288</v>
      </c>
      <c r="AS6680" s="36">
        <v>2.7989821882951658E-2</v>
      </c>
    </row>
    <row r="6681" spans="1:45" x14ac:dyDescent="0.3">
      <c r="A6681" s="4" t="s">
        <v>222</v>
      </c>
      <c r="B6681" t="s">
        <v>138</v>
      </c>
      <c r="C6681" s="28">
        <v>44585</v>
      </c>
      <c r="D6681">
        <v>1</v>
      </c>
      <c r="F6681" t="s">
        <v>169</v>
      </c>
      <c r="G6681" s="42" t="s">
        <v>230</v>
      </c>
      <c r="H6681">
        <f t="shared" si="492"/>
        <v>2022</v>
      </c>
      <c r="I6681" s="2" t="s">
        <v>139</v>
      </c>
      <c r="J6681">
        <v>7</v>
      </c>
      <c r="N6681" s="40">
        <v>84.951856946354894</v>
      </c>
      <c r="O6681" s="33">
        <f t="shared" si="491"/>
        <v>84.951856946354894</v>
      </c>
      <c r="P6681" s="22">
        <f>IF(ISNUMBER(O6681),SUMIFS(O$1:$O6681,A$1:$A6681,A6681,H$1:$H6681,H6681,D$1:$D6681,D6681),"")</f>
        <v>84.951856946354894</v>
      </c>
      <c r="AK6681" s="34">
        <v>0.55946601941747565</v>
      </c>
      <c r="AL6681" s="34">
        <v>2.6699029126213587E-2</v>
      </c>
      <c r="AN6681" s="36">
        <v>0.41383495145631055</v>
      </c>
      <c r="AO6681" s="34">
        <v>0.1444174757281553</v>
      </c>
      <c r="AP6681" s="34">
        <v>0.26941747572815528</v>
      </c>
      <c r="AS6681" s="36">
        <v>0</v>
      </c>
    </row>
    <row r="6682" spans="1:45" x14ac:dyDescent="0.3">
      <c r="A6682" s="4" t="s">
        <v>222</v>
      </c>
      <c r="B6682" t="s">
        <v>138</v>
      </c>
      <c r="C6682" s="28">
        <v>44585</v>
      </c>
      <c r="D6682">
        <v>2</v>
      </c>
      <c r="F6682" t="s">
        <v>169</v>
      </c>
      <c r="G6682" s="42" t="s">
        <v>230</v>
      </c>
      <c r="H6682">
        <f t="shared" si="492"/>
        <v>2022</v>
      </c>
      <c r="I6682" s="2" t="s">
        <v>139</v>
      </c>
      <c r="J6682">
        <v>7</v>
      </c>
      <c r="N6682" s="40">
        <v>90.355316285329749</v>
      </c>
      <c r="O6682" s="33">
        <f t="shared" si="491"/>
        <v>90.355316285329749</v>
      </c>
      <c r="P6682" s="22">
        <f>IF(ISNUMBER(O6682),SUMIFS(O$1:$O6682,A$1:$A6682,A6682,H$1:$H6682,H6682,D$1:$D6682,D6682),"")</f>
        <v>90.355316285329749</v>
      </c>
      <c r="AK6682" s="34">
        <v>0.46690203000882613</v>
      </c>
      <c r="AL6682" s="34">
        <v>1.0591350397175639E-2</v>
      </c>
      <c r="AN6682" s="36">
        <v>0.52250661959399824</v>
      </c>
      <c r="AO6682" s="34">
        <v>0.15180935569285084</v>
      </c>
      <c r="AP6682" s="34">
        <v>0.37069726390114743</v>
      </c>
      <c r="AS6682" s="36">
        <v>0</v>
      </c>
    </row>
    <row r="6683" spans="1:45" x14ac:dyDescent="0.3">
      <c r="A6683" s="4" t="s">
        <v>222</v>
      </c>
      <c r="B6683" t="s">
        <v>138</v>
      </c>
      <c r="C6683" s="28">
        <v>44585</v>
      </c>
      <c r="D6683">
        <v>3</v>
      </c>
      <c r="F6683" t="s">
        <v>169</v>
      </c>
      <c r="G6683" s="42" t="s">
        <v>230</v>
      </c>
      <c r="H6683">
        <f t="shared" si="492"/>
        <v>2022</v>
      </c>
      <c r="I6683" s="2" t="s">
        <v>139</v>
      </c>
      <c r="J6683">
        <v>7</v>
      </c>
      <c r="N6683" s="40">
        <v>123.00522298111692</v>
      </c>
      <c r="O6683" s="33">
        <f t="shared" si="491"/>
        <v>123.00522298111692</v>
      </c>
      <c r="P6683" s="22">
        <f>IF(ISNUMBER(O6683),SUMIFS(O$1:$O6683,A$1:$A6683,A6683,H$1:$H6683,H6683,D$1:$D6683,D6683),"")</f>
        <v>123.00522298111692</v>
      </c>
      <c r="AK6683" s="34">
        <v>0</v>
      </c>
      <c r="AL6683" s="34">
        <v>0</v>
      </c>
      <c r="AN6683" s="36">
        <v>0.43508771929824558</v>
      </c>
      <c r="AO6683" s="34">
        <v>0.24912280701754383</v>
      </c>
      <c r="AP6683" s="34">
        <v>0.18596491228070175</v>
      </c>
      <c r="AS6683" s="36">
        <v>0.56491228070175437</v>
      </c>
    </row>
    <row r="6684" spans="1:45" x14ac:dyDescent="0.3">
      <c r="A6684" s="4" t="s">
        <v>222</v>
      </c>
      <c r="B6684" t="s">
        <v>138</v>
      </c>
      <c r="C6684" s="28">
        <v>44585</v>
      </c>
      <c r="D6684">
        <v>4</v>
      </c>
      <c r="F6684" t="s">
        <v>169</v>
      </c>
      <c r="G6684" s="42" t="s">
        <v>230</v>
      </c>
      <c r="H6684">
        <f t="shared" si="492"/>
        <v>2022</v>
      </c>
      <c r="I6684" s="2" t="s">
        <v>139</v>
      </c>
      <c r="J6684">
        <v>7</v>
      </c>
      <c r="N6684" s="40">
        <v>123.91538461538462</v>
      </c>
      <c r="O6684" s="33">
        <f t="shared" si="491"/>
        <v>123.91538461538462</v>
      </c>
      <c r="P6684" s="22">
        <f>IF(ISNUMBER(O6684),SUMIFS(O$1:$O6684,A$1:$A6684,A6684,H$1:$H6684,H6684,D$1:$D6684,D6684),"")</f>
        <v>123.91538461538462</v>
      </c>
      <c r="AK6684" s="34">
        <v>0</v>
      </c>
      <c r="AL6684" s="34">
        <v>0</v>
      </c>
      <c r="AN6684" s="36">
        <v>0.86501824077827316</v>
      </c>
      <c r="AO6684" s="34">
        <v>0.27766518038102955</v>
      </c>
      <c r="AP6684" s="34">
        <v>0.58735306039724355</v>
      </c>
      <c r="AS6684" s="36">
        <v>0.13498175922172678</v>
      </c>
    </row>
    <row r="6685" spans="1:45" x14ac:dyDescent="0.3">
      <c r="A6685" s="4" t="s">
        <v>222</v>
      </c>
      <c r="B6685" t="s">
        <v>138</v>
      </c>
      <c r="C6685" s="28">
        <v>44585</v>
      </c>
      <c r="D6685">
        <v>5</v>
      </c>
      <c r="F6685" t="s">
        <v>169</v>
      </c>
      <c r="G6685" s="42" t="s">
        <v>230</v>
      </c>
      <c r="H6685">
        <f t="shared" si="492"/>
        <v>2022</v>
      </c>
      <c r="I6685" s="2" t="s">
        <v>139</v>
      </c>
      <c r="J6685">
        <v>7</v>
      </c>
      <c r="N6685" s="40">
        <v>67.083255378858752</v>
      </c>
      <c r="O6685" s="33">
        <f t="shared" si="491"/>
        <v>67.083255378858752</v>
      </c>
      <c r="P6685" s="22">
        <f>IF(ISNUMBER(O6685),SUMIFS(O$1:$O6685,A$1:$A6685,A6685,H$1:$H6685,H6685,D$1:$D6685,D6685),"")</f>
        <v>67.083255378858752</v>
      </c>
      <c r="AK6685" s="34">
        <v>0</v>
      </c>
      <c r="AL6685" s="34">
        <v>0</v>
      </c>
      <c r="AN6685" s="36">
        <v>1</v>
      </c>
      <c r="AO6685" s="34">
        <v>0.44670499778858913</v>
      </c>
      <c r="AP6685" s="34">
        <v>0.55329500221141092</v>
      </c>
      <c r="AS6685" s="36">
        <v>0</v>
      </c>
    </row>
    <row r="6686" spans="1:45" x14ac:dyDescent="0.3">
      <c r="A6686" s="4" t="s">
        <v>222</v>
      </c>
      <c r="B6686" t="s">
        <v>138</v>
      </c>
      <c r="C6686" s="28">
        <v>44639</v>
      </c>
      <c r="D6686">
        <v>1</v>
      </c>
      <c r="F6686" t="s">
        <v>169</v>
      </c>
      <c r="G6686" s="42" t="s">
        <v>230</v>
      </c>
      <c r="H6686">
        <f t="shared" si="492"/>
        <v>2022</v>
      </c>
      <c r="I6686" s="2" t="s">
        <v>139</v>
      </c>
      <c r="J6686">
        <v>8</v>
      </c>
      <c r="N6686" s="40">
        <v>138.45683231553588</v>
      </c>
      <c r="O6686" s="33">
        <f t="shared" si="491"/>
        <v>138.45683231553588</v>
      </c>
      <c r="P6686" s="22">
        <f>IF(ISNUMBER(O6686),SUMIFS(O$1:$O6686,A$1:$A6686,A6686,H$1:$H6686,H6686,D$1:$D6686,D6686),"")</f>
        <v>223.40868926189077</v>
      </c>
      <c r="AK6686" s="34">
        <v>0.30092204526404021</v>
      </c>
      <c r="AL6686" s="34">
        <v>0</v>
      </c>
      <c r="AN6686" s="36">
        <v>0.69907795473595979</v>
      </c>
      <c r="AO6686" s="34">
        <v>0.69907795473595979</v>
      </c>
      <c r="AP6686" s="34">
        <v>0</v>
      </c>
      <c r="AS6686" s="36">
        <v>0</v>
      </c>
    </row>
    <row r="6687" spans="1:45" x14ac:dyDescent="0.3">
      <c r="A6687" s="4" t="s">
        <v>222</v>
      </c>
      <c r="B6687" t="s">
        <v>138</v>
      </c>
      <c r="C6687" s="28">
        <v>44639</v>
      </c>
      <c r="D6687">
        <v>2</v>
      </c>
      <c r="F6687" t="s">
        <v>169</v>
      </c>
      <c r="G6687" s="42" t="s">
        <v>230</v>
      </c>
      <c r="H6687">
        <f t="shared" si="492"/>
        <v>2022</v>
      </c>
      <c r="I6687" s="2" t="s">
        <v>139</v>
      </c>
      <c r="J6687">
        <v>8</v>
      </c>
      <c r="N6687" s="40">
        <v>198.97926959710688</v>
      </c>
      <c r="O6687" s="33">
        <f t="shared" si="491"/>
        <v>198.97926959710688</v>
      </c>
      <c r="P6687" s="22">
        <f>IF(ISNUMBER(O6687),SUMIFS(O$1:$O6687,A$1:$A6687,A6687,H$1:$H6687,H6687,D$1:$D6687,D6687),"")</f>
        <v>289.33458588243661</v>
      </c>
      <c r="AK6687" s="34">
        <v>0.24072110286320256</v>
      </c>
      <c r="AL6687" s="34">
        <v>0</v>
      </c>
      <c r="AN6687" s="36">
        <v>0.65005302226935313</v>
      </c>
      <c r="AO6687" s="34">
        <v>0.65005302226935313</v>
      </c>
      <c r="AP6687" s="34">
        <v>0</v>
      </c>
      <c r="AS6687" s="36">
        <v>0.10922587486744434</v>
      </c>
    </row>
    <row r="6688" spans="1:45" x14ac:dyDescent="0.3">
      <c r="A6688" s="4" t="s">
        <v>222</v>
      </c>
      <c r="B6688" t="s">
        <v>138</v>
      </c>
      <c r="C6688" s="28">
        <v>44639</v>
      </c>
      <c r="D6688">
        <v>3</v>
      </c>
      <c r="F6688" t="s">
        <v>169</v>
      </c>
      <c r="G6688" s="42" t="s">
        <v>230</v>
      </c>
      <c r="H6688">
        <f t="shared" si="492"/>
        <v>2022</v>
      </c>
      <c r="I6688" s="2" t="s">
        <v>139</v>
      </c>
      <c r="J6688">
        <v>8</v>
      </c>
      <c r="N6688" s="40">
        <v>240.65818277035874</v>
      </c>
      <c r="O6688" s="33">
        <f t="shared" si="491"/>
        <v>240.65818277035874</v>
      </c>
      <c r="P6688" s="22">
        <f>IF(ISNUMBER(O6688),SUMIFS(O$1:$O6688,A$1:$A6688,A6688,H$1:$H6688,H6688,D$1:$D6688,D6688),"")</f>
        <v>363.66340575147564</v>
      </c>
      <c r="AK6688" s="34">
        <v>0.37377450980392152</v>
      </c>
      <c r="AL6688" s="34">
        <v>0</v>
      </c>
      <c r="AN6688" s="36">
        <v>0.52757352941176472</v>
      </c>
      <c r="AO6688" s="34">
        <v>0.49509803921568629</v>
      </c>
      <c r="AP6688" s="34">
        <v>3.2475490196078434E-2</v>
      </c>
      <c r="AS6688" s="36">
        <v>9.8651960784313736E-2</v>
      </c>
    </row>
    <row r="6689" spans="1:45" x14ac:dyDescent="0.3">
      <c r="A6689" s="4" t="s">
        <v>222</v>
      </c>
      <c r="B6689" t="s">
        <v>138</v>
      </c>
      <c r="C6689" s="28">
        <v>44639</v>
      </c>
      <c r="D6689">
        <v>4</v>
      </c>
      <c r="F6689" t="s">
        <v>169</v>
      </c>
      <c r="G6689" s="42" t="s">
        <v>230</v>
      </c>
      <c r="H6689">
        <f t="shared" si="492"/>
        <v>2022</v>
      </c>
      <c r="I6689" s="2" t="s">
        <v>139</v>
      </c>
      <c r="J6689">
        <v>8</v>
      </c>
      <c r="N6689" s="40">
        <v>180.66710666598976</v>
      </c>
      <c r="O6689" s="33">
        <f t="shared" si="491"/>
        <v>180.66710666598976</v>
      </c>
      <c r="P6689" s="22">
        <f>IF(ISNUMBER(O6689),SUMIFS(O$1:$O6689,A$1:$A6689,A6689,H$1:$H6689,H6689,D$1:$D6689,D6689),"")</f>
        <v>304.58249128137436</v>
      </c>
      <c r="AK6689" s="34">
        <v>0.20498535818870078</v>
      </c>
      <c r="AL6689" s="34">
        <v>0</v>
      </c>
      <c r="AN6689" s="36">
        <v>0.60002856938790083</v>
      </c>
      <c r="AO6689" s="34">
        <v>0.56717377330190699</v>
      </c>
      <c r="AP6689" s="34">
        <v>3.2854796085993856E-2</v>
      </c>
      <c r="AS6689" s="36">
        <v>0.1949860724233983</v>
      </c>
    </row>
    <row r="6690" spans="1:45" x14ac:dyDescent="0.3">
      <c r="A6690" s="4" t="s">
        <v>222</v>
      </c>
      <c r="B6690" t="s">
        <v>138</v>
      </c>
      <c r="C6690" s="28">
        <v>44639</v>
      </c>
      <c r="D6690">
        <v>5</v>
      </c>
      <c r="F6690" t="s">
        <v>169</v>
      </c>
      <c r="G6690" s="42" t="s">
        <v>230</v>
      </c>
      <c r="H6690">
        <f t="shared" si="492"/>
        <v>2022</v>
      </c>
      <c r="I6690" s="2" t="s">
        <v>139</v>
      </c>
      <c r="J6690">
        <v>8</v>
      </c>
      <c r="N6690" s="40">
        <v>188.54506211329078</v>
      </c>
      <c r="O6690" s="33">
        <f t="shared" si="491"/>
        <v>188.54506211329078</v>
      </c>
      <c r="P6690" s="22">
        <f>IF(ISNUMBER(O6690),SUMIFS(O$1:$O6690,A$1:$A6690,A6690,H$1:$H6690,H6690,D$1:$D6690,D6690),"")</f>
        <v>255.62831749214953</v>
      </c>
      <c r="AK6690" s="34">
        <v>0.15510812826249068</v>
      </c>
      <c r="AL6690" s="34">
        <v>0</v>
      </c>
      <c r="AN6690" s="36">
        <v>0.77479492915734516</v>
      </c>
      <c r="AO6690" s="34">
        <v>0.68978374347501858</v>
      </c>
      <c r="AP6690" s="34">
        <v>8.5011185682326615E-2</v>
      </c>
      <c r="AS6690" s="36">
        <v>7.0096942580164051E-2</v>
      </c>
    </row>
    <row r="6691" spans="1:45" x14ac:dyDescent="0.3">
      <c r="A6691" s="4" t="s">
        <v>222</v>
      </c>
      <c r="B6691" t="s">
        <v>138</v>
      </c>
      <c r="C6691" s="28">
        <v>44707</v>
      </c>
      <c r="D6691">
        <v>1</v>
      </c>
      <c r="F6691" t="s">
        <v>169</v>
      </c>
      <c r="G6691" s="42" t="s">
        <v>230</v>
      </c>
      <c r="H6691">
        <f t="shared" si="492"/>
        <v>2022</v>
      </c>
      <c r="I6691" s="2" t="s">
        <v>139</v>
      </c>
      <c r="J6691">
        <v>9</v>
      </c>
      <c r="N6691" s="40">
        <v>95.506473724295518</v>
      </c>
      <c r="O6691" s="33">
        <f t="shared" ref="O6691:O6754" si="493">IF(LEN(N6691)&gt;0,N6691,"")</f>
        <v>95.506473724295518</v>
      </c>
      <c r="P6691" s="22">
        <f>IF(ISNUMBER(O6691),SUMIFS(O$1:$O6691,A$1:$A6691,A6691,H$1:$H6691,H6691,D$1:$D6691,D6691),"")</f>
        <v>318.91516298618626</v>
      </c>
      <c r="AK6691" s="34">
        <v>0.6029005524861879</v>
      </c>
      <c r="AL6691" s="34">
        <v>0</v>
      </c>
      <c r="AN6691" s="36">
        <v>0.39709944751381215</v>
      </c>
      <c r="AO6691" s="34">
        <v>0.39709944751381215</v>
      </c>
      <c r="AP6691" s="34">
        <v>0</v>
      </c>
      <c r="AS6691" s="36">
        <v>0</v>
      </c>
    </row>
    <row r="6692" spans="1:45" x14ac:dyDescent="0.3">
      <c r="A6692" s="4" t="s">
        <v>222</v>
      </c>
      <c r="B6692" t="s">
        <v>138</v>
      </c>
      <c r="C6692" s="28">
        <v>44707</v>
      </c>
      <c r="D6692">
        <v>2</v>
      </c>
      <c r="F6692" t="s">
        <v>169</v>
      </c>
      <c r="G6692" s="42" t="s">
        <v>230</v>
      </c>
      <c r="H6692">
        <f t="shared" si="492"/>
        <v>2022</v>
      </c>
      <c r="I6692" s="2" t="s">
        <v>139</v>
      </c>
      <c r="J6692">
        <v>9</v>
      </c>
      <c r="N6692" s="40">
        <v>102.60010632642214</v>
      </c>
      <c r="O6692" s="33">
        <f t="shared" si="493"/>
        <v>102.60010632642214</v>
      </c>
      <c r="P6692" s="22">
        <f>IF(ISNUMBER(O6692),SUMIFS(O$1:$O6692,A$1:$A6692,A6692,H$1:$H6692,H6692,D$1:$D6692,D6692),"")</f>
        <v>391.93469220885873</v>
      </c>
      <c r="AK6692" s="34">
        <v>0.42218675179569032</v>
      </c>
      <c r="AL6692" s="34">
        <v>0</v>
      </c>
      <c r="AN6692" s="36">
        <v>0.57781324820430957</v>
      </c>
      <c r="AO6692" s="34">
        <v>0.57781324820430957</v>
      </c>
      <c r="AP6692" s="34">
        <v>0</v>
      </c>
      <c r="AS6692" s="36">
        <v>0</v>
      </c>
    </row>
    <row r="6693" spans="1:45" x14ac:dyDescent="0.3">
      <c r="A6693" s="4" t="s">
        <v>222</v>
      </c>
      <c r="B6693" t="s">
        <v>138</v>
      </c>
      <c r="C6693" s="28">
        <v>44707</v>
      </c>
      <c r="D6693">
        <v>3</v>
      </c>
      <c r="F6693" t="s">
        <v>169</v>
      </c>
      <c r="G6693" s="42" t="s">
        <v>230</v>
      </c>
      <c r="H6693">
        <f t="shared" si="492"/>
        <v>2022</v>
      </c>
      <c r="I6693" s="2" t="s">
        <v>139</v>
      </c>
      <c r="J6693">
        <v>9</v>
      </c>
      <c r="N6693" s="40">
        <v>97.109975799946227</v>
      </c>
      <c r="O6693" s="33">
        <f t="shared" si="493"/>
        <v>97.109975799946227</v>
      </c>
      <c r="P6693" s="22">
        <f>IF(ISNUMBER(O6693),SUMIFS(O$1:$O6693,A$1:$A6693,A6693,H$1:$H6693,H6693,D$1:$D6693,D6693),"")</f>
        <v>460.77338155142183</v>
      </c>
      <c r="AK6693" s="34">
        <v>0.57793209876543206</v>
      </c>
      <c r="AL6693" s="34">
        <v>0</v>
      </c>
      <c r="AN6693" s="36">
        <v>0.42206790123456783</v>
      </c>
      <c r="AO6693" s="34">
        <v>0.42206790123456783</v>
      </c>
      <c r="AP6693" s="34">
        <v>0</v>
      </c>
      <c r="AS6693" s="36">
        <v>0</v>
      </c>
    </row>
    <row r="6694" spans="1:45" x14ac:dyDescent="0.3">
      <c r="A6694" s="4" t="s">
        <v>222</v>
      </c>
      <c r="B6694" t="s">
        <v>138</v>
      </c>
      <c r="C6694" s="28">
        <v>44707</v>
      </c>
      <c r="D6694">
        <v>4</v>
      </c>
      <c r="F6694" t="s">
        <v>169</v>
      </c>
      <c r="G6694" s="42" t="s">
        <v>230</v>
      </c>
      <c r="H6694">
        <f t="shared" si="492"/>
        <v>2022</v>
      </c>
      <c r="I6694" s="2" t="s">
        <v>139</v>
      </c>
      <c r="J6694">
        <v>9</v>
      </c>
      <c r="N6694" s="40">
        <v>101.00708151273167</v>
      </c>
      <c r="O6694" s="33">
        <f t="shared" si="493"/>
        <v>101.00708151273167</v>
      </c>
      <c r="P6694" s="22">
        <f>IF(ISNUMBER(O6694),SUMIFS(O$1:$O6694,A$1:$A6694,A6694,H$1:$H6694,H6694,D$1:$D6694,D6694),"")</f>
        <v>405.58957279410606</v>
      </c>
      <c r="AK6694" s="34">
        <v>0.34047436878347359</v>
      </c>
      <c r="AL6694" s="34">
        <v>0</v>
      </c>
      <c r="AN6694" s="36">
        <v>0.6595256312165263</v>
      </c>
      <c r="AO6694" s="34">
        <v>0.6595256312165263</v>
      </c>
      <c r="AP6694" s="34">
        <v>0</v>
      </c>
      <c r="AS6694" s="36">
        <v>0</v>
      </c>
    </row>
    <row r="6695" spans="1:45" x14ac:dyDescent="0.3">
      <c r="A6695" s="4" t="s">
        <v>222</v>
      </c>
      <c r="B6695" t="s">
        <v>138</v>
      </c>
      <c r="C6695" s="28">
        <v>44707</v>
      </c>
      <c r="D6695">
        <v>5</v>
      </c>
      <c r="F6695" t="s">
        <v>169</v>
      </c>
      <c r="G6695" s="42" t="s">
        <v>230</v>
      </c>
      <c r="H6695">
        <f t="shared" si="492"/>
        <v>2022</v>
      </c>
      <c r="I6695" s="2" t="s">
        <v>139</v>
      </c>
      <c r="J6695">
        <v>9</v>
      </c>
      <c r="N6695" s="40">
        <v>64.782538235592014</v>
      </c>
      <c r="O6695" s="33">
        <f t="shared" si="493"/>
        <v>64.782538235592014</v>
      </c>
      <c r="P6695" s="22">
        <f>IF(ISNUMBER(O6695),SUMIFS(O$1:$O6695,A$1:$A6695,A6695,H$1:$H6695,H6695,D$1:$D6695,D6695),"")</f>
        <v>320.41085572774153</v>
      </c>
      <c r="AK6695" s="34">
        <v>0.60919540229885061</v>
      </c>
      <c r="AL6695" s="34">
        <v>0</v>
      </c>
      <c r="AN6695" s="36">
        <v>0.39080459770114945</v>
      </c>
      <c r="AO6695" s="34">
        <v>0.39080459770114945</v>
      </c>
      <c r="AP6695" s="34">
        <v>0</v>
      </c>
      <c r="AS6695" s="36">
        <v>0</v>
      </c>
    </row>
    <row r="6696" spans="1:45" x14ac:dyDescent="0.3">
      <c r="A6696" s="4" t="s">
        <v>222</v>
      </c>
      <c r="B6696" t="s">
        <v>138</v>
      </c>
      <c r="C6696" s="28">
        <v>44782</v>
      </c>
      <c r="D6696">
        <v>1</v>
      </c>
      <c r="F6696" t="s">
        <v>169</v>
      </c>
      <c r="G6696" s="42" t="s">
        <v>230</v>
      </c>
      <c r="H6696">
        <f t="shared" si="492"/>
        <v>2022</v>
      </c>
      <c r="I6696" s="2" t="s">
        <v>139</v>
      </c>
      <c r="J6696">
        <v>10</v>
      </c>
      <c r="N6696" s="40">
        <v>33.937401394473</v>
      </c>
      <c r="O6696" s="33">
        <f t="shared" si="493"/>
        <v>33.937401394473</v>
      </c>
      <c r="P6696" s="22">
        <f>IF(ISNUMBER(O6696),SUMIFS(O$1:$O6696,A$1:$A6696,A6696,H$1:$H6696,H6696,D$1:$D6696,D6696),"")</f>
        <v>352.85256438065926</v>
      </c>
      <c r="AK6696" s="34">
        <v>0.3943573667711599</v>
      </c>
      <c r="AL6696" s="34">
        <v>0</v>
      </c>
      <c r="AN6696" s="36">
        <v>0.60564263322884015</v>
      </c>
      <c r="AO6696" s="34">
        <v>0.60564263322884015</v>
      </c>
      <c r="AP6696" s="34">
        <v>0</v>
      </c>
      <c r="AS6696" s="36">
        <v>0</v>
      </c>
    </row>
    <row r="6697" spans="1:45" x14ac:dyDescent="0.3">
      <c r="A6697" s="4" t="s">
        <v>222</v>
      </c>
      <c r="B6697" t="s">
        <v>138</v>
      </c>
      <c r="C6697" s="28">
        <v>44782</v>
      </c>
      <c r="D6697">
        <v>2</v>
      </c>
      <c r="F6697" t="s">
        <v>169</v>
      </c>
      <c r="G6697" s="42" t="s">
        <v>230</v>
      </c>
      <c r="H6697">
        <f t="shared" si="492"/>
        <v>2022</v>
      </c>
      <c r="I6697" s="2" t="s">
        <v>139</v>
      </c>
      <c r="J6697">
        <v>10</v>
      </c>
      <c r="N6697" s="40">
        <v>40.469273743016764</v>
      </c>
      <c r="O6697" s="33">
        <f t="shared" si="493"/>
        <v>40.469273743016764</v>
      </c>
      <c r="P6697" s="22">
        <f>IF(ISNUMBER(O6697),SUMIFS(O$1:$O6697,A$1:$A6697,A6697,H$1:$H6697,H6697,D$1:$D6697,D6697),"")</f>
        <v>432.40396595187548</v>
      </c>
      <c r="AK6697" s="34">
        <v>0.59280089988751405</v>
      </c>
      <c r="AL6697" s="34">
        <v>0</v>
      </c>
      <c r="AN6697" s="36">
        <v>0.3588301462317211</v>
      </c>
      <c r="AO6697" s="34">
        <v>0.3588301462317211</v>
      </c>
      <c r="AP6697" s="34">
        <v>0</v>
      </c>
      <c r="AS6697" s="36">
        <v>4.8368953880764912E-2</v>
      </c>
    </row>
    <row r="6698" spans="1:45" x14ac:dyDescent="0.3">
      <c r="A6698" s="4" t="s">
        <v>222</v>
      </c>
      <c r="B6698" t="s">
        <v>138</v>
      </c>
      <c r="C6698" s="28">
        <v>44782</v>
      </c>
      <c r="D6698">
        <v>3</v>
      </c>
      <c r="F6698" t="s">
        <v>169</v>
      </c>
      <c r="G6698" s="42" t="s">
        <v>230</v>
      </c>
      <c r="H6698">
        <f t="shared" si="492"/>
        <v>2022</v>
      </c>
      <c r="I6698" s="2" t="s">
        <v>139</v>
      </c>
      <c r="J6698">
        <v>10</v>
      </c>
      <c r="N6698" s="40">
        <v>59.917098445595855</v>
      </c>
      <c r="O6698" s="33">
        <f t="shared" si="493"/>
        <v>59.917098445595855</v>
      </c>
      <c r="P6698" s="22">
        <f>IF(ISNUMBER(O6698),SUMIFS(O$1:$O6698,A$1:$A6698,A6698,H$1:$H6698,H6698,D$1:$D6698,D6698),"")</f>
        <v>520.69047999701775</v>
      </c>
      <c r="AK6698" s="34">
        <v>0.29418604651162783</v>
      </c>
      <c r="AL6698" s="34">
        <v>0</v>
      </c>
      <c r="AN6698" s="36">
        <v>0.70523255813953478</v>
      </c>
      <c r="AO6698" s="34">
        <v>0.70523255813953478</v>
      </c>
      <c r="AP6698" s="34">
        <v>0</v>
      </c>
      <c r="AS6698" s="36">
        <v>5.8139534883720919E-4</v>
      </c>
    </row>
    <row r="6699" spans="1:45" x14ac:dyDescent="0.3">
      <c r="A6699" s="4" t="s">
        <v>222</v>
      </c>
      <c r="B6699" t="s">
        <v>138</v>
      </c>
      <c r="C6699" s="28">
        <v>44782</v>
      </c>
      <c r="D6699">
        <v>4</v>
      </c>
      <c r="F6699" t="s">
        <v>169</v>
      </c>
      <c r="G6699" s="42" t="s">
        <v>230</v>
      </c>
      <c r="H6699">
        <f t="shared" si="492"/>
        <v>2022</v>
      </c>
      <c r="I6699" s="2" t="s">
        <v>139</v>
      </c>
      <c r="J6699">
        <v>10</v>
      </c>
      <c r="N6699" s="40">
        <v>54.071420208406508</v>
      </c>
      <c r="O6699" s="33">
        <f t="shared" si="493"/>
        <v>54.071420208406508</v>
      </c>
      <c r="P6699" s="22">
        <f>IF(ISNUMBER(O6699),SUMIFS(O$1:$O6699,A$1:$A6699,A6699,H$1:$H6699,H6699,D$1:$D6699,D6699),"")</f>
        <v>459.66099300251255</v>
      </c>
      <c r="AK6699" s="34">
        <v>0.51773376324274523</v>
      </c>
      <c r="AL6699" s="34">
        <v>0</v>
      </c>
      <c r="AN6699" s="36">
        <v>0.48226623675725472</v>
      </c>
      <c r="AO6699" s="34">
        <v>0.48226623675725472</v>
      </c>
      <c r="AP6699" s="34">
        <v>0</v>
      </c>
      <c r="AS6699" s="36">
        <v>0</v>
      </c>
    </row>
    <row r="6700" spans="1:45" x14ac:dyDescent="0.3">
      <c r="A6700" s="4" t="s">
        <v>222</v>
      </c>
      <c r="B6700" t="s">
        <v>138</v>
      </c>
      <c r="C6700" s="28">
        <v>44782</v>
      </c>
      <c r="D6700">
        <v>5</v>
      </c>
      <c r="F6700" t="s">
        <v>169</v>
      </c>
      <c r="G6700" s="42" t="s">
        <v>230</v>
      </c>
      <c r="H6700">
        <f t="shared" si="492"/>
        <v>2022</v>
      </c>
      <c r="I6700" s="2" t="s">
        <v>139</v>
      </c>
      <c r="J6700">
        <v>10</v>
      </c>
      <c r="N6700" s="40">
        <v>76.552725672479241</v>
      </c>
      <c r="O6700" s="33">
        <f t="shared" si="493"/>
        <v>76.552725672479241</v>
      </c>
      <c r="P6700" s="22">
        <f>IF(ISNUMBER(O6700),SUMIFS(O$1:$O6700,A$1:$A6700,A6700,H$1:$H6700,H6700,D$1:$D6700,D6700),"")</f>
        <v>396.96358140022079</v>
      </c>
      <c r="AK6700" s="34">
        <v>0.30534351145038169</v>
      </c>
      <c r="AL6700" s="34">
        <v>0</v>
      </c>
      <c r="AN6700" s="36">
        <v>0.69361554476058285</v>
      </c>
      <c r="AO6700" s="34">
        <v>0.69361554476058285</v>
      </c>
      <c r="AP6700" s="34">
        <v>0</v>
      </c>
      <c r="AS6700" s="36">
        <v>1.040943789035392E-3</v>
      </c>
    </row>
    <row r="6701" spans="1:45" x14ac:dyDescent="0.3">
      <c r="A6701" s="4" t="s">
        <v>222</v>
      </c>
      <c r="B6701" t="s">
        <v>138</v>
      </c>
      <c r="C6701" s="28">
        <v>44844</v>
      </c>
      <c r="D6701">
        <v>1</v>
      </c>
      <c r="F6701" t="s">
        <v>169</v>
      </c>
      <c r="G6701" s="42" t="s">
        <v>230</v>
      </c>
      <c r="H6701">
        <f t="shared" si="492"/>
        <v>2022</v>
      </c>
      <c r="I6701" s="2" t="s">
        <v>139</v>
      </c>
      <c r="J6701">
        <v>11</v>
      </c>
      <c r="N6701" s="40">
        <v>28.674999999999994</v>
      </c>
      <c r="O6701" s="33">
        <f t="shared" si="493"/>
        <v>28.674999999999994</v>
      </c>
      <c r="P6701" s="22">
        <f>IF(ISNUMBER(O6701),SUMIFS(O$1:$O6701,A$1:$A6701,A6701,H$1:$H6701,H6701,D$1:$D6701,D6701),"")</f>
        <v>381.52756438065927</v>
      </c>
      <c r="AK6701" s="34">
        <v>0.41836734693877548</v>
      </c>
      <c r="AL6701" s="34">
        <v>0</v>
      </c>
      <c r="AN6701" s="36">
        <v>0.58163265306122447</v>
      </c>
      <c r="AO6701" s="34">
        <v>0.58163265306122447</v>
      </c>
      <c r="AP6701" s="34">
        <v>0</v>
      </c>
      <c r="AS6701" s="36">
        <v>0</v>
      </c>
    </row>
    <row r="6702" spans="1:45" x14ac:dyDescent="0.3">
      <c r="A6702" s="4" t="s">
        <v>222</v>
      </c>
      <c r="B6702" t="s">
        <v>138</v>
      </c>
      <c r="C6702" s="28">
        <v>44844</v>
      </c>
      <c r="D6702">
        <v>2</v>
      </c>
      <c r="F6702" t="s">
        <v>169</v>
      </c>
      <c r="G6702" s="42" t="s">
        <v>230</v>
      </c>
      <c r="H6702">
        <f t="shared" si="492"/>
        <v>2022</v>
      </c>
      <c r="I6702" s="2" t="s">
        <v>139</v>
      </c>
      <c r="J6702">
        <v>11</v>
      </c>
      <c r="N6702" s="40">
        <v>92.27706345914558</v>
      </c>
      <c r="O6702" s="33">
        <f t="shared" si="493"/>
        <v>92.27706345914558</v>
      </c>
      <c r="P6702" s="22">
        <f>IF(ISNUMBER(O6702),SUMIFS(O$1:$O6702,A$1:$A6702,A6702,H$1:$H6702,H6702,D$1:$D6702,D6702),"")</f>
        <v>524.68102941102109</v>
      </c>
      <c r="AK6702" s="34">
        <v>0.79411764705882348</v>
      </c>
      <c r="AL6702" s="34">
        <v>0</v>
      </c>
      <c r="AN6702" s="36">
        <v>0.20588235294117646</v>
      </c>
      <c r="AO6702" s="34">
        <v>0.20588235294117646</v>
      </c>
      <c r="AP6702" s="34">
        <v>0</v>
      </c>
      <c r="AS6702" s="36">
        <v>0</v>
      </c>
    </row>
    <row r="6703" spans="1:45" x14ac:dyDescent="0.3">
      <c r="A6703" s="4" t="s">
        <v>222</v>
      </c>
      <c r="B6703" t="s">
        <v>138</v>
      </c>
      <c r="C6703" s="28">
        <v>44844</v>
      </c>
      <c r="D6703">
        <v>3</v>
      </c>
      <c r="F6703" t="s">
        <v>169</v>
      </c>
      <c r="G6703" s="42" t="s">
        <v>230</v>
      </c>
      <c r="H6703">
        <f t="shared" si="492"/>
        <v>2022</v>
      </c>
      <c r="I6703" s="2" t="s">
        <v>139</v>
      </c>
      <c r="J6703">
        <v>11</v>
      </c>
      <c r="N6703" s="40">
        <v>52.531878050060342</v>
      </c>
      <c r="O6703" s="33">
        <f t="shared" si="493"/>
        <v>52.531878050060342</v>
      </c>
      <c r="P6703" s="22">
        <f>IF(ISNUMBER(O6703),SUMIFS(O$1:$O6703,A$1:$A6703,A6703,H$1:$H6703,H6703,D$1:$D6703,D6703),"")</f>
        <v>573.22235804707805</v>
      </c>
      <c r="AK6703" s="34">
        <v>0.52258064516129032</v>
      </c>
      <c r="AL6703" s="34">
        <v>0</v>
      </c>
      <c r="AN6703" s="36">
        <v>0.47741935483870968</v>
      </c>
      <c r="AO6703" s="34">
        <v>0.47741935483870968</v>
      </c>
      <c r="AP6703" s="34">
        <v>0</v>
      </c>
      <c r="AS6703" s="36">
        <v>0</v>
      </c>
    </row>
    <row r="6704" spans="1:45" x14ac:dyDescent="0.3">
      <c r="A6704" s="4" t="s">
        <v>222</v>
      </c>
      <c r="B6704" t="s">
        <v>138</v>
      </c>
      <c r="C6704" s="28">
        <v>44844</v>
      </c>
      <c r="D6704">
        <v>4</v>
      </c>
      <c r="F6704" t="s">
        <v>169</v>
      </c>
      <c r="G6704" s="42" t="s">
        <v>230</v>
      </c>
      <c r="H6704">
        <f t="shared" si="492"/>
        <v>2022</v>
      </c>
      <c r="I6704" s="2" t="s">
        <v>139</v>
      </c>
      <c r="J6704">
        <v>11</v>
      </c>
      <c r="N6704" s="40">
        <v>85.689412003449846</v>
      </c>
      <c r="O6704" s="33">
        <f t="shared" si="493"/>
        <v>85.689412003449846</v>
      </c>
      <c r="P6704" s="22">
        <f>IF(ISNUMBER(O6704),SUMIFS(O$1:$O6704,A$1:$A6704,A6704,H$1:$H6704,H6704,D$1:$D6704,D6704),"")</f>
        <v>545.35040500596244</v>
      </c>
      <c r="AK6704" s="34">
        <v>0.43055555555555552</v>
      </c>
      <c r="AL6704" s="34">
        <v>0</v>
      </c>
      <c r="AN6704" s="36">
        <v>0.56944444444444442</v>
      </c>
      <c r="AO6704" s="34">
        <v>0.47916666666666663</v>
      </c>
      <c r="AP6704" s="34">
        <v>9.0277777777777762E-2</v>
      </c>
      <c r="AS6704" s="36">
        <v>0</v>
      </c>
    </row>
    <row r="6705" spans="1:45" x14ac:dyDescent="0.3">
      <c r="A6705" s="4" t="s">
        <v>222</v>
      </c>
      <c r="B6705" t="s">
        <v>138</v>
      </c>
      <c r="C6705" s="28">
        <v>44844</v>
      </c>
      <c r="D6705">
        <v>5</v>
      </c>
      <c r="F6705" t="s">
        <v>169</v>
      </c>
      <c r="G6705" s="42" t="s">
        <v>230</v>
      </c>
      <c r="H6705">
        <f t="shared" si="492"/>
        <v>2022</v>
      </c>
      <c r="I6705" s="2" t="s">
        <v>139</v>
      </c>
      <c r="J6705">
        <v>11</v>
      </c>
      <c r="N6705" s="40">
        <v>68.8325266214908</v>
      </c>
      <c r="O6705" s="33">
        <f t="shared" si="493"/>
        <v>68.8325266214908</v>
      </c>
      <c r="P6705" s="22">
        <f>IF(ISNUMBER(O6705),SUMIFS(O$1:$O6705,A$1:$A6705,A6705,H$1:$H6705,H6705,D$1:$D6705,D6705),"")</f>
        <v>465.79610802171158</v>
      </c>
      <c r="AK6705" s="34">
        <v>0.41221374045801523</v>
      </c>
      <c r="AL6705" s="34">
        <v>0</v>
      </c>
      <c r="AN6705" s="36">
        <v>0.58778625954198482</v>
      </c>
      <c r="AO6705" s="34">
        <v>0.5572519083969466</v>
      </c>
      <c r="AP6705" s="34">
        <v>3.053435114503817E-2</v>
      </c>
      <c r="AS6705" s="36">
        <v>0</v>
      </c>
    </row>
    <row r="6706" spans="1:45" x14ac:dyDescent="0.3">
      <c r="A6706" s="4" t="s">
        <v>222</v>
      </c>
      <c r="B6706" t="s">
        <v>138</v>
      </c>
      <c r="C6706" s="28">
        <v>44898</v>
      </c>
      <c r="D6706">
        <v>1</v>
      </c>
      <c r="F6706" t="s">
        <v>169</v>
      </c>
      <c r="G6706" s="42" t="s">
        <v>230</v>
      </c>
      <c r="H6706">
        <f t="shared" si="492"/>
        <v>2022</v>
      </c>
      <c r="I6706" s="2" t="s">
        <v>139</v>
      </c>
      <c r="J6706">
        <v>12</v>
      </c>
      <c r="N6706" s="40">
        <v>98.013897161008543</v>
      </c>
      <c r="O6706" s="33">
        <f t="shared" si="493"/>
        <v>98.013897161008543</v>
      </c>
      <c r="P6706" s="22">
        <f>IF(ISNUMBER(O6706),SUMIFS(O$1:$O6706,A$1:$A6706,A6706,H$1:$H6706,H6706,D$1:$D6706,D6706),"")</f>
        <v>479.54146154166779</v>
      </c>
      <c r="AK6706" s="34">
        <v>0.86</v>
      </c>
      <c r="AL6706" s="34">
        <v>0</v>
      </c>
      <c r="AN6706" s="36">
        <v>0.13999999999999999</v>
      </c>
      <c r="AO6706" s="34">
        <v>0.13999999999999999</v>
      </c>
      <c r="AP6706" s="34">
        <v>0</v>
      </c>
      <c r="AS6706" s="36">
        <v>0</v>
      </c>
    </row>
    <row r="6707" spans="1:45" x14ac:dyDescent="0.3">
      <c r="A6707" s="4" t="s">
        <v>222</v>
      </c>
      <c r="B6707" t="s">
        <v>138</v>
      </c>
      <c r="C6707" s="28">
        <v>44898</v>
      </c>
      <c r="D6707">
        <v>2</v>
      </c>
      <c r="F6707" t="s">
        <v>169</v>
      </c>
      <c r="G6707" s="42" t="s">
        <v>230</v>
      </c>
      <c r="H6707">
        <f t="shared" si="492"/>
        <v>2022</v>
      </c>
      <c r="I6707" s="2" t="s">
        <v>139</v>
      </c>
      <c r="J6707">
        <v>12</v>
      </c>
      <c r="N6707" s="40">
        <v>99.200973053892227</v>
      </c>
      <c r="O6707" s="33">
        <f t="shared" si="493"/>
        <v>99.200973053892227</v>
      </c>
      <c r="P6707" s="22">
        <f>IF(ISNUMBER(O6707),SUMIFS(O$1:$O6707,A$1:$A6707,A6707,H$1:$H6707,H6707,D$1:$D6707,D6707),"")</f>
        <v>623.88200246491328</v>
      </c>
      <c r="AK6707" s="34">
        <v>0.28776978417266186</v>
      </c>
      <c r="AL6707" s="34">
        <v>0</v>
      </c>
      <c r="AN6707" s="36">
        <v>0.71223021582733814</v>
      </c>
      <c r="AO6707" s="34">
        <v>0.43165467625899279</v>
      </c>
      <c r="AP6707" s="34">
        <v>0.2805755395683453</v>
      </c>
      <c r="AS6707" s="36">
        <v>0</v>
      </c>
    </row>
    <row r="6708" spans="1:45" x14ac:dyDescent="0.3">
      <c r="A6708" s="4" t="s">
        <v>222</v>
      </c>
      <c r="B6708" t="s">
        <v>138</v>
      </c>
      <c r="C6708" s="28">
        <v>44898</v>
      </c>
      <c r="D6708">
        <v>3</v>
      </c>
      <c r="F6708" t="s">
        <v>169</v>
      </c>
      <c r="G6708" s="42" t="s">
        <v>230</v>
      </c>
      <c r="H6708">
        <f t="shared" si="492"/>
        <v>2022</v>
      </c>
      <c r="I6708" s="2" t="s">
        <v>139</v>
      </c>
      <c r="J6708">
        <v>12</v>
      </c>
      <c r="N6708" s="40">
        <v>91.794311979316291</v>
      </c>
      <c r="O6708" s="33">
        <f t="shared" si="493"/>
        <v>91.794311979316291</v>
      </c>
      <c r="P6708" s="22">
        <f>IF(ISNUMBER(O6708),SUMIFS(O$1:$O6708,A$1:$A6708,A6708,H$1:$H6708,H6708,D$1:$D6708,D6708),"")</f>
        <v>665.01667002639431</v>
      </c>
      <c r="AK6708" s="34">
        <v>0.24</v>
      </c>
      <c r="AL6708" s="34">
        <v>0</v>
      </c>
      <c r="AN6708" s="36">
        <v>0.76</v>
      </c>
      <c r="AO6708" s="34">
        <v>0.44</v>
      </c>
      <c r="AP6708" s="34">
        <v>0.32</v>
      </c>
      <c r="AS6708" s="36">
        <v>0</v>
      </c>
    </row>
    <row r="6709" spans="1:45" x14ac:dyDescent="0.3">
      <c r="A6709" s="4" t="s">
        <v>222</v>
      </c>
      <c r="B6709" t="s">
        <v>138</v>
      </c>
      <c r="C6709" s="28">
        <v>44898</v>
      </c>
      <c r="D6709">
        <v>4</v>
      </c>
      <c r="F6709" t="s">
        <v>169</v>
      </c>
      <c r="G6709" s="42" t="s">
        <v>230</v>
      </c>
      <c r="H6709">
        <f t="shared" si="492"/>
        <v>2022</v>
      </c>
      <c r="I6709" s="2" t="s">
        <v>139</v>
      </c>
      <c r="J6709">
        <v>12</v>
      </c>
      <c r="N6709" s="40">
        <v>98.597581006420782</v>
      </c>
      <c r="O6709" s="33">
        <f t="shared" si="493"/>
        <v>98.597581006420782</v>
      </c>
      <c r="P6709" s="22">
        <f>IF(ISNUMBER(O6709),SUMIFS(O$1:$O6709,A$1:$A6709,A6709,H$1:$H6709,H6709,D$1:$D6709,D6709),"")</f>
        <v>643.94798601238324</v>
      </c>
      <c r="AK6709" s="34">
        <v>0.57391304347826089</v>
      </c>
      <c r="AL6709" s="34">
        <v>0</v>
      </c>
      <c r="AN6709" s="36">
        <v>0.42608695652173911</v>
      </c>
      <c r="AO6709" s="34">
        <v>0.22608695652173913</v>
      </c>
      <c r="AP6709" s="34">
        <v>0.19999999999999998</v>
      </c>
      <c r="AS6709" s="36">
        <v>0</v>
      </c>
    </row>
    <row r="6710" spans="1:45" x14ac:dyDescent="0.3">
      <c r="A6710" s="4" t="s">
        <v>222</v>
      </c>
      <c r="B6710" t="s">
        <v>138</v>
      </c>
      <c r="C6710" s="28">
        <v>44898</v>
      </c>
      <c r="D6710">
        <v>5</v>
      </c>
      <c r="F6710" t="s">
        <v>169</v>
      </c>
      <c r="G6710" s="42" t="s">
        <v>230</v>
      </c>
      <c r="H6710">
        <f t="shared" si="492"/>
        <v>2022</v>
      </c>
      <c r="I6710" s="2" t="s">
        <v>139</v>
      </c>
      <c r="J6710">
        <v>12</v>
      </c>
      <c r="N6710" s="40">
        <v>126.67527891955372</v>
      </c>
      <c r="O6710" s="33">
        <f t="shared" si="493"/>
        <v>126.67527891955372</v>
      </c>
      <c r="P6710" s="22">
        <f>IF(ISNUMBER(O6710),SUMIFS(O$1:$O6710,A$1:$A6710,A6710,H$1:$H6710,H6710,D$1:$D6710,D6710),"")</f>
        <v>592.47138694126534</v>
      </c>
      <c r="AK6710" s="34">
        <v>0.36538461538461542</v>
      </c>
      <c r="AL6710" s="34">
        <v>0</v>
      </c>
      <c r="AN6710" s="36">
        <v>0.63461538461538469</v>
      </c>
      <c r="AO6710" s="34">
        <v>0.24038461538461542</v>
      </c>
      <c r="AP6710" s="34">
        <v>0.39423076923076927</v>
      </c>
      <c r="AS6710" s="36">
        <v>0</v>
      </c>
    </row>
    <row r="6711" spans="1:45" x14ac:dyDescent="0.3">
      <c r="A6711" s="4" t="s">
        <v>222</v>
      </c>
      <c r="B6711" t="s">
        <v>138</v>
      </c>
      <c r="C6711" s="28">
        <v>44964</v>
      </c>
      <c r="D6711">
        <v>1</v>
      </c>
      <c r="F6711" t="s">
        <v>169</v>
      </c>
      <c r="G6711" s="42" t="s">
        <v>230</v>
      </c>
      <c r="H6711">
        <f t="shared" si="492"/>
        <v>2023</v>
      </c>
      <c r="I6711" s="2" t="s">
        <v>139</v>
      </c>
      <c r="J6711">
        <v>13</v>
      </c>
      <c r="N6711" s="40">
        <v>214.04829965500244</v>
      </c>
      <c r="O6711" s="33">
        <f t="shared" si="493"/>
        <v>214.04829965500244</v>
      </c>
      <c r="P6711" s="22">
        <f>IF(ISNUMBER(O6711),SUMIFS(O$1:$O6711,A$1:$A6711,A6711,H$1:$H6711,H6711,D$1:$D6711,D6711),"")</f>
        <v>214.04829965500244</v>
      </c>
      <c r="AK6711" s="34">
        <v>0.1992481203007519</v>
      </c>
      <c r="AL6711" s="34">
        <v>0</v>
      </c>
      <c r="AN6711" s="36">
        <v>0.62030075187969924</v>
      </c>
      <c r="AO6711" s="34">
        <v>0.32330827067669177</v>
      </c>
      <c r="AP6711" s="34">
        <v>0.29699248120300753</v>
      </c>
      <c r="AS6711" s="36">
        <v>0.18045112781954889</v>
      </c>
    </row>
    <row r="6712" spans="1:45" x14ac:dyDescent="0.3">
      <c r="A6712" s="4" t="s">
        <v>222</v>
      </c>
      <c r="B6712" t="s">
        <v>138</v>
      </c>
      <c r="C6712" s="28">
        <v>44964</v>
      </c>
      <c r="D6712">
        <v>2</v>
      </c>
      <c r="F6712" t="s">
        <v>169</v>
      </c>
      <c r="G6712" s="42" t="s">
        <v>230</v>
      </c>
      <c r="H6712">
        <f t="shared" si="492"/>
        <v>2023</v>
      </c>
      <c r="I6712" s="2" t="s">
        <v>139</v>
      </c>
      <c r="J6712">
        <v>13</v>
      </c>
      <c r="N6712" s="40">
        <v>136.71230253709911</v>
      </c>
      <c r="O6712" s="33">
        <f t="shared" si="493"/>
        <v>136.71230253709911</v>
      </c>
      <c r="P6712" s="22">
        <f>IF(ISNUMBER(O6712),SUMIFS(O$1:$O6712,A$1:$A6712,A6712,H$1:$H6712,H6712,D$1:$D6712,D6712),"")</f>
        <v>136.71230253709911</v>
      </c>
      <c r="AK6712" s="34">
        <v>0.1111111111111111</v>
      </c>
      <c r="AL6712" s="34">
        <v>1.984126984126984E-2</v>
      </c>
      <c r="AN6712" s="36">
        <v>0.85317460317460325</v>
      </c>
      <c r="AO6712" s="34">
        <v>0.47619047619047622</v>
      </c>
      <c r="AP6712" s="34">
        <v>0.37698412698412698</v>
      </c>
      <c r="AS6712" s="36">
        <v>1.5873015873015876E-2</v>
      </c>
    </row>
    <row r="6713" spans="1:45" x14ac:dyDescent="0.3">
      <c r="A6713" s="4" t="s">
        <v>222</v>
      </c>
      <c r="B6713" t="s">
        <v>138</v>
      </c>
      <c r="C6713" s="28">
        <v>44964</v>
      </c>
      <c r="D6713">
        <v>3</v>
      </c>
      <c r="F6713" t="s">
        <v>169</v>
      </c>
      <c r="G6713" s="42" t="s">
        <v>230</v>
      </c>
      <c r="H6713">
        <f t="shared" si="492"/>
        <v>2023</v>
      </c>
      <c r="I6713" s="2" t="s">
        <v>139</v>
      </c>
      <c r="J6713">
        <v>13</v>
      </c>
      <c r="N6713" s="40">
        <v>224.80486212265805</v>
      </c>
      <c r="O6713" s="33">
        <f t="shared" si="493"/>
        <v>224.80486212265805</v>
      </c>
      <c r="P6713" s="22">
        <f>IF(ISNUMBER(O6713),SUMIFS(O$1:$O6713,A$1:$A6713,A6713,H$1:$H6713,H6713,D$1:$D6713,D6713),"")</f>
        <v>224.80486212265805</v>
      </c>
      <c r="AK6713" s="34">
        <v>0.15695067264573989</v>
      </c>
      <c r="AL6713" s="34">
        <v>2.6905829596412554E-2</v>
      </c>
      <c r="AN6713" s="36">
        <v>0.39461883408071746</v>
      </c>
      <c r="AO6713" s="34">
        <v>0.23766816143497757</v>
      </c>
      <c r="AP6713" s="34">
        <v>0.15695067264573989</v>
      </c>
      <c r="AS6713" s="36">
        <v>0.42152466367713004</v>
      </c>
    </row>
    <row r="6714" spans="1:45" x14ac:dyDescent="0.3">
      <c r="A6714" s="4" t="s">
        <v>222</v>
      </c>
      <c r="B6714" t="s">
        <v>138</v>
      </c>
      <c r="C6714" s="28">
        <v>44964</v>
      </c>
      <c r="D6714">
        <v>4</v>
      </c>
      <c r="F6714" t="s">
        <v>169</v>
      </c>
      <c r="G6714" s="42" t="s">
        <v>230</v>
      </c>
      <c r="H6714">
        <f t="shared" si="492"/>
        <v>2023</v>
      </c>
      <c r="I6714" s="2" t="s">
        <v>139</v>
      </c>
      <c r="J6714">
        <v>13</v>
      </c>
      <c r="N6714" s="40">
        <v>139.31262648482181</v>
      </c>
      <c r="O6714" s="33">
        <f t="shared" si="493"/>
        <v>139.31262648482181</v>
      </c>
      <c r="P6714" s="22">
        <f>IF(ISNUMBER(O6714),SUMIFS(O$1:$O6714,A$1:$A6714,A6714,H$1:$H6714,H6714,D$1:$D6714,D6714),"")</f>
        <v>139.31262648482181</v>
      </c>
      <c r="AK6714" s="34">
        <v>0</v>
      </c>
      <c r="AL6714" s="34">
        <v>0</v>
      </c>
      <c r="AN6714" s="36">
        <v>0.2943722943722944</v>
      </c>
      <c r="AO6714" s="34">
        <v>0.14285714285714285</v>
      </c>
      <c r="AP6714" s="34">
        <v>0.15151515151515152</v>
      </c>
      <c r="AS6714" s="36">
        <v>0.7056277056277056</v>
      </c>
    </row>
    <row r="6715" spans="1:45" x14ac:dyDescent="0.3">
      <c r="A6715" s="4" t="s">
        <v>222</v>
      </c>
      <c r="B6715" t="s">
        <v>138</v>
      </c>
      <c r="C6715" s="28">
        <v>44964</v>
      </c>
      <c r="D6715">
        <v>5</v>
      </c>
      <c r="F6715" t="s">
        <v>169</v>
      </c>
      <c r="G6715" s="42" t="s">
        <v>230</v>
      </c>
      <c r="H6715">
        <f t="shared" si="492"/>
        <v>2023</v>
      </c>
      <c r="I6715" s="2" t="s">
        <v>139</v>
      </c>
      <c r="J6715">
        <v>13</v>
      </c>
      <c r="N6715" s="40">
        <v>214.05485059353254</v>
      </c>
      <c r="O6715" s="33">
        <f t="shared" si="493"/>
        <v>214.05485059353254</v>
      </c>
      <c r="P6715" s="22">
        <f>IF(ISNUMBER(O6715),SUMIFS(O$1:$O6715,A$1:$A6715,A6715,H$1:$H6715,H6715,D$1:$D6715,D6715),"")</f>
        <v>214.05485059353254</v>
      </c>
      <c r="AK6715" s="34">
        <v>5.8823529411764705E-2</v>
      </c>
      <c r="AL6715" s="34">
        <v>5.1903114186851215E-2</v>
      </c>
      <c r="AN6715" s="36">
        <v>0.81314878892733566</v>
      </c>
      <c r="AO6715" s="34">
        <v>0.37370242214532878</v>
      </c>
      <c r="AP6715" s="34">
        <v>0.43944636678200694</v>
      </c>
      <c r="AS6715" s="36">
        <v>7.6124567474048457E-2</v>
      </c>
    </row>
    <row r="6716" spans="1:45" x14ac:dyDescent="0.3">
      <c r="A6716" s="4" t="s">
        <v>222</v>
      </c>
      <c r="B6716" t="s">
        <v>138</v>
      </c>
      <c r="C6716" s="28">
        <v>45004</v>
      </c>
      <c r="D6716">
        <v>1</v>
      </c>
      <c r="F6716" t="s">
        <v>169</v>
      </c>
      <c r="G6716" s="42" t="s">
        <v>230</v>
      </c>
      <c r="H6716">
        <f t="shared" si="492"/>
        <v>2023</v>
      </c>
      <c r="I6716" s="2" t="s">
        <v>139</v>
      </c>
      <c r="J6716">
        <v>14</v>
      </c>
      <c r="N6716" s="40">
        <v>180.73990687202576</v>
      </c>
      <c r="O6716" s="33">
        <f t="shared" si="493"/>
        <v>180.73990687202576</v>
      </c>
      <c r="P6716" s="22">
        <f>IF(ISNUMBER(O6716),SUMIFS(O$1:$O6716,A$1:$A6716,A6716,H$1:$H6716,H6716,D$1:$D6716,D6716),"")</f>
        <v>394.78820652702819</v>
      </c>
      <c r="AK6716" s="34">
        <v>0.30092204526404021</v>
      </c>
      <c r="AL6716" s="34">
        <v>0</v>
      </c>
      <c r="AN6716" s="36">
        <v>0.69907795473595979</v>
      </c>
      <c r="AO6716" s="34">
        <v>0.69907795473595979</v>
      </c>
      <c r="AP6716" s="34">
        <v>0</v>
      </c>
      <c r="AS6716" s="36">
        <v>0</v>
      </c>
    </row>
    <row r="6717" spans="1:45" x14ac:dyDescent="0.3">
      <c r="A6717" s="4" t="s">
        <v>222</v>
      </c>
      <c r="B6717" t="s">
        <v>138</v>
      </c>
      <c r="C6717" s="28">
        <v>45004</v>
      </c>
      <c r="D6717">
        <v>2</v>
      </c>
      <c r="F6717" t="s">
        <v>169</v>
      </c>
      <c r="G6717" s="42" t="s">
        <v>230</v>
      </c>
      <c r="H6717">
        <f t="shared" si="492"/>
        <v>2023</v>
      </c>
      <c r="I6717" s="2" t="s">
        <v>139</v>
      </c>
      <c r="J6717">
        <v>14</v>
      </c>
      <c r="N6717" s="40">
        <v>91.130269212461002</v>
      </c>
      <c r="O6717" s="33">
        <f t="shared" si="493"/>
        <v>91.130269212461002</v>
      </c>
      <c r="P6717" s="22">
        <f>IF(ISNUMBER(O6717),SUMIFS(O$1:$O6717,A$1:$A6717,A6717,H$1:$H6717,H6717,D$1:$D6717,D6717),"")</f>
        <v>227.84257174956011</v>
      </c>
      <c r="AK6717" s="34">
        <v>0.24072110286320256</v>
      </c>
      <c r="AL6717" s="34">
        <v>0</v>
      </c>
      <c r="AN6717" s="36">
        <v>0.65005302226935313</v>
      </c>
      <c r="AO6717" s="34">
        <v>0.65005302226935313</v>
      </c>
      <c r="AP6717" s="34">
        <v>0</v>
      </c>
      <c r="AS6717" s="36">
        <v>0.10922587486744434</v>
      </c>
    </row>
    <row r="6718" spans="1:45" x14ac:dyDescent="0.3">
      <c r="A6718" s="4" t="s">
        <v>222</v>
      </c>
      <c r="B6718" t="s">
        <v>138</v>
      </c>
      <c r="C6718" s="28">
        <v>45004</v>
      </c>
      <c r="D6718">
        <v>3</v>
      </c>
      <c r="F6718" t="s">
        <v>169</v>
      </c>
      <c r="G6718" s="42" t="s">
        <v>230</v>
      </c>
      <c r="H6718">
        <f t="shared" si="492"/>
        <v>2023</v>
      </c>
      <c r="I6718" s="2" t="s">
        <v>139</v>
      </c>
      <c r="J6718">
        <v>14</v>
      </c>
      <c r="N6718" s="40">
        <v>111.6563772970037</v>
      </c>
      <c r="O6718" s="33">
        <f t="shared" si="493"/>
        <v>111.6563772970037</v>
      </c>
      <c r="P6718" s="22">
        <f>IF(ISNUMBER(O6718),SUMIFS(O$1:$O6718,A$1:$A6718,A6718,H$1:$H6718,H6718,D$1:$D6718,D6718),"")</f>
        <v>336.46123941966175</v>
      </c>
      <c r="AK6718" s="34">
        <v>0.37377450980392152</v>
      </c>
      <c r="AL6718" s="34">
        <v>0</v>
      </c>
      <c r="AN6718" s="36">
        <v>0.52757352941176472</v>
      </c>
      <c r="AO6718" s="34">
        <v>0.49509803921568629</v>
      </c>
      <c r="AP6718" s="34">
        <v>3.2475490196078434E-2</v>
      </c>
      <c r="AS6718" s="36">
        <v>9.8651960784313736E-2</v>
      </c>
    </row>
    <row r="6719" spans="1:45" x14ac:dyDescent="0.3">
      <c r="A6719" s="4" t="s">
        <v>222</v>
      </c>
      <c r="B6719" t="s">
        <v>138</v>
      </c>
      <c r="C6719" s="28">
        <v>45004</v>
      </c>
      <c r="D6719">
        <v>4</v>
      </c>
      <c r="F6719" t="s">
        <v>169</v>
      </c>
      <c r="G6719" s="42" t="s">
        <v>230</v>
      </c>
      <c r="H6719">
        <f t="shared" ref="H6719:H6782" si="494">YEAR(C6719)</f>
        <v>2023</v>
      </c>
      <c r="I6719" s="2" t="s">
        <v>139</v>
      </c>
      <c r="J6719">
        <v>14</v>
      </c>
      <c r="N6719" s="40">
        <v>79.613259668508292</v>
      </c>
      <c r="O6719" s="33">
        <f t="shared" si="493"/>
        <v>79.613259668508292</v>
      </c>
      <c r="P6719" s="22">
        <f>IF(ISNUMBER(O6719),SUMIFS(O$1:$O6719,A$1:$A6719,A6719,H$1:$H6719,H6719,D$1:$D6719,D6719),"")</f>
        <v>218.92588615333011</v>
      </c>
      <c r="AK6719" s="34">
        <v>0.20498535818870078</v>
      </c>
      <c r="AL6719" s="34">
        <v>0</v>
      </c>
      <c r="AN6719" s="36">
        <v>0.60002856938790083</v>
      </c>
      <c r="AO6719" s="34">
        <v>0.56717377330190699</v>
      </c>
      <c r="AP6719" s="34">
        <v>3.2854796085993856E-2</v>
      </c>
      <c r="AS6719" s="36">
        <v>0.1949860724233983</v>
      </c>
    </row>
    <row r="6720" spans="1:45" x14ac:dyDescent="0.3">
      <c r="A6720" s="4" t="s">
        <v>222</v>
      </c>
      <c r="B6720" t="s">
        <v>138</v>
      </c>
      <c r="C6720" s="28">
        <v>45004</v>
      </c>
      <c r="D6720">
        <v>5</v>
      </c>
      <c r="F6720" t="s">
        <v>169</v>
      </c>
      <c r="G6720" s="42" t="s">
        <v>230</v>
      </c>
      <c r="H6720">
        <f t="shared" si="494"/>
        <v>2023</v>
      </c>
      <c r="I6720" s="2" t="s">
        <v>139</v>
      </c>
      <c r="J6720">
        <v>14</v>
      </c>
      <c r="N6720" s="40">
        <v>104.50941473096938</v>
      </c>
      <c r="O6720" s="33">
        <f t="shared" si="493"/>
        <v>104.50941473096938</v>
      </c>
      <c r="P6720" s="22">
        <f>IF(ISNUMBER(O6720),SUMIFS(O$1:$O6720,A$1:$A6720,A6720,H$1:$H6720,H6720,D$1:$D6720,D6720),"")</f>
        <v>318.56426532450189</v>
      </c>
      <c r="AK6720" s="34">
        <v>0.15510812826249068</v>
      </c>
      <c r="AL6720" s="34">
        <v>0</v>
      </c>
      <c r="AN6720" s="36">
        <v>0.77479492915734516</v>
      </c>
      <c r="AO6720" s="34">
        <v>0.68978374347501858</v>
      </c>
      <c r="AP6720" s="34">
        <v>8.5011185682326615E-2</v>
      </c>
      <c r="AS6720" s="36">
        <v>7.0096942580164051E-2</v>
      </c>
    </row>
    <row r="6721" spans="1:45" x14ac:dyDescent="0.3">
      <c r="A6721" s="4" t="s">
        <v>222</v>
      </c>
      <c r="B6721" t="s">
        <v>138</v>
      </c>
      <c r="C6721" s="28">
        <v>45061</v>
      </c>
      <c r="D6721">
        <v>1</v>
      </c>
      <c r="F6721" t="s">
        <v>169</v>
      </c>
      <c r="G6721" s="42" t="s">
        <v>230</v>
      </c>
      <c r="H6721">
        <f t="shared" si="494"/>
        <v>2023</v>
      </c>
      <c r="I6721" s="2" t="s">
        <v>139</v>
      </c>
      <c r="J6721">
        <v>15</v>
      </c>
      <c r="N6721" s="40">
        <v>20.584269662921347</v>
      </c>
      <c r="O6721" s="33">
        <f t="shared" si="493"/>
        <v>20.584269662921347</v>
      </c>
      <c r="P6721" s="22">
        <f>IF(ISNUMBER(O6721),SUMIFS(O$1:$O6721,A$1:$A6721,A6721,H$1:$H6721,H6721,D$1:$D6721,D6721),"")</f>
        <v>415.37247618994957</v>
      </c>
      <c r="AK6721" s="34">
        <v>0.22891566265060243</v>
      </c>
      <c r="AL6721" s="34">
        <v>0</v>
      </c>
      <c r="AN6721" s="36">
        <v>0.75903614457831337</v>
      </c>
      <c r="AO6721" s="34">
        <v>0.75903614457831337</v>
      </c>
      <c r="AP6721" s="34">
        <v>0</v>
      </c>
      <c r="AS6721" s="36">
        <v>1.204819277108434E-2</v>
      </c>
    </row>
    <row r="6722" spans="1:45" x14ac:dyDescent="0.3">
      <c r="A6722" s="4" t="s">
        <v>222</v>
      </c>
      <c r="B6722" t="s">
        <v>138</v>
      </c>
      <c r="C6722" s="28">
        <v>45061</v>
      </c>
      <c r="D6722">
        <v>2</v>
      </c>
      <c r="F6722" t="s">
        <v>169</v>
      </c>
      <c r="G6722" s="42" t="s">
        <v>230</v>
      </c>
      <c r="H6722">
        <f t="shared" si="494"/>
        <v>2023</v>
      </c>
      <c r="I6722" s="2" t="s">
        <v>139</v>
      </c>
      <c r="J6722">
        <v>15</v>
      </c>
      <c r="N6722" s="40">
        <v>13.012556504269213</v>
      </c>
      <c r="O6722" s="33">
        <f t="shared" si="493"/>
        <v>13.012556504269213</v>
      </c>
      <c r="P6722" s="22">
        <f>IF(ISNUMBER(O6722),SUMIFS(O$1:$O6722,A$1:$A6722,A6722,H$1:$H6722,H6722,D$1:$D6722,D6722),"")</f>
        <v>240.85512825382932</v>
      </c>
      <c r="AK6722" s="34">
        <v>1.0526315789473684E-2</v>
      </c>
      <c r="AL6722" s="34">
        <v>0</v>
      </c>
      <c r="AN6722" s="36">
        <v>0.87368421052631584</v>
      </c>
      <c r="AO6722" s="34">
        <v>0.87368421052631584</v>
      </c>
      <c r="AP6722" s="34">
        <v>0</v>
      </c>
      <c r="AS6722" s="36">
        <v>0.11578947368421054</v>
      </c>
    </row>
    <row r="6723" spans="1:45" x14ac:dyDescent="0.3">
      <c r="A6723" s="4" t="s">
        <v>222</v>
      </c>
      <c r="B6723" t="s">
        <v>138</v>
      </c>
      <c r="C6723" s="28">
        <v>45061</v>
      </c>
      <c r="D6723">
        <v>3</v>
      </c>
      <c r="F6723" t="s">
        <v>169</v>
      </c>
      <c r="G6723" s="42" t="s">
        <v>230</v>
      </c>
      <c r="H6723">
        <f t="shared" si="494"/>
        <v>2023</v>
      </c>
      <c r="I6723" s="2" t="s">
        <v>139</v>
      </c>
      <c r="J6723">
        <v>15</v>
      </c>
      <c r="N6723" s="40">
        <v>22.47845468053492</v>
      </c>
      <c r="O6723" s="33">
        <f t="shared" si="493"/>
        <v>22.47845468053492</v>
      </c>
      <c r="P6723" s="22">
        <f>IF(ISNUMBER(O6723),SUMIFS(O$1:$O6723,A$1:$A6723,A6723,H$1:$H6723,H6723,D$1:$D6723,D6723),"")</f>
        <v>358.93969410019668</v>
      </c>
      <c r="AK6723" s="34">
        <v>3.6363636363636369E-2</v>
      </c>
      <c r="AL6723" s="34">
        <v>0</v>
      </c>
      <c r="AN6723" s="36">
        <v>0.94545454545454544</v>
      </c>
      <c r="AO6723" s="34">
        <v>0.94545454545454544</v>
      </c>
      <c r="AP6723" s="34">
        <v>0</v>
      </c>
      <c r="AS6723" s="36">
        <v>1.8181818181818184E-2</v>
      </c>
    </row>
    <row r="6724" spans="1:45" x14ac:dyDescent="0.3">
      <c r="A6724" s="4" t="s">
        <v>222</v>
      </c>
      <c r="B6724" t="s">
        <v>138</v>
      </c>
      <c r="C6724" s="28">
        <v>45061</v>
      </c>
      <c r="D6724">
        <v>4</v>
      </c>
      <c r="F6724" t="s">
        <v>169</v>
      </c>
      <c r="G6724" s="42" t="s">
        <v>230</v>
      </c>
      <c r="H6724">
        <f t="shared" si="494"/>
        <v>2023</v>
      </c>
      <c r="I6724" s="2" t="s">
        <v>139</v>
      </c>
      <c r="J6724">
        <v>15</v>
      </c>
      <c r="N6724" s="40">
        <v>18.360949395432154</v>
      </c>
      <c r="O6724" s="33">
        <f t="shared" si="493"/>
        <v>18.360949395432154</v>
      </c>
      <c r="P6724" s="22">
        <f>IF(ISNUMBER(O6724),SUMIFS(O$1:$O6724,A$1:$A6724,A6724,H$1:$H6724,H6724,D$1:$D6724,D6724),"")</f>
        <v>237.28683554876227</v>
      </c>
      <c r="AK6724" s="34">
        <v>5.3333333333333337E-2</v>
      </c>
      <c r="AL6724" s="34">
        <v>0</v>
      </c>
      <c r="AN6724" s="36">
        <v>0.74666666666666659</v>
      </c>
      <c r="AO6724" s="34">
        <v>0.74666666666666659</v>
      </c>
      <c r="AP6724" s="34">
        <v>0</v>
      </c>
      <c r="AS6724" s="36">
        <v>0.2</v>
      </c>
    </row>
    <row r="6725" spans="1:45" x14ac:dyDescent="0.3">
      <c r="A6725" s="4" t="s">
        <v>222</v>
      </c>
      <c r="B6725" t="s">
        <v>138</v>
      </c>
      <c r="C6725" s="28">
        <v>45061</v>
      </c>
      <c r="D6725">
        <v>5</v>
      </c>
      <c r="F6725" t="s">
        <v>169</v>
      </c>
      <c r="G6725" s="42" t="s">
        <v>230</v>
      </c>
      <c r="H6725">
        <f t="shared" si="494"/>
        <v>2023</v>
      </c>
      <c r="I6725" s="2" t="s">
        <v>139</v>
      </c>
      <c r="J6725">
        <v>15</v>
      </c>
      <c r="N6725" s="40">
        <v>25.826628352490424</v>
      </c>
      <c r="O6725" s="33">
        <f t="shared" si="493"/>
        <v>25.826628352490424</v>
      </c>
      <c r="P6725" s="22">
        <f>IF(ISNUMBER(O6725),SUMIFS(O$1:$O6725,A$1:$A6725,A6725,H$1:$H6725,H6725,D$1:$D6725,D6725),"")</f>
        <v>344.39089367699233</v>
      </c>
      <c r="AK6725" s="34">
        <v>0.28723404255319146</v>
      </c>
      <c r="AL6725" s="34">
        <v>0</v>
      </c>
      <c r="AN6725" s="36">
        <v>0.68085106382978711</v>
      </c>
      <c r="AO6725" s="34">
        <v>0.68085106382978711</v>
      </c>
      <c r="AP6725" s="34">
        <v>0</v>
      </c>
      <c r="AS6725" s="36">
        <v>3.1914893617021267E-2</v>
      </c>
    </row>
    <row r="6726" spans="1:45" x14ac:dyDescent="0.3">
      <c r="A6726" s="4" t="s">
        <v>222</v>
      </c>
      <c r="B6726" t="s">
        <v>138</v>
      </c>
      <c r="C6726" s="28">
        <v>45111</v>
      </c>
      <c r="D6726">
        <v>1</v>
      </c>
      <c r="F6726" t="s">
        <v>169</v>
      </c>
      <c r="G6726" s="42" t="s">
        <v>230</v>
      </c>
      <c r="H6726">
        <f t="shared" si="494"/>
        <v>2023</v>
      </c>
      <c r="I6726" s="2" t="s">
        <v>139</v>
      </c>
      <c r="J6726">
        <v>16</v>
      </c>
      <c r="N6726" s="40">
        <v>107.86150054543252</v>
      </c>
      <c r="O6726" s="33">
        <f t="shared" si="493"/>
        <v>107.86150054543252</v>
      </c>
      <c r="P6726" s="22">
        <f>IF(ISNUMBER(O6726),SUMIFS(O$1:$O6726,A$1:$A6726,A6726,H$1:$H6726,H6726,D$1:$D6726,D6726),"")</f>
        <v>523.23397673538204</v>
      </c>
      <c r="AK6726" s="34">
        <v>0.26813880126182965</v>
      </c>
      <c r="AL6726" s="34">
        <v>0</v>
      </c>
      <c r="AN6726" s="36">
        <v>0.73186119873817035</v>
      </c>
      <c r="AO6726" s="34">
        <v>0.73186119873817035</v>
      </c>
      <c r="AP6726" s="34">
        <v>0</v>
      </c>
      <c r="AS6726" s="36">
        <v>0</v>
      </c>
    </row>
    <row r="6727" spans="1:45" x14ac:dyDescent="0.3">
      <c r="A6727" s="4" t="s">
        <v>222</v>
      </c>
      <c r="B6727" t="s">
        <v>138</v>
      </c>
      <c r="C6727" s="28">
        <v>45111</v>
      </c>
      <c r="D6727">
        <v>2</v>
      </c>
      <c r="F6727" t="s">
        <v>169</v>
      </c>
      <c r="G6727" s="42" t="s">
        <v>230</v>
      </c>
      <c r="H6727">
        <f t="shared" si="494"/>
        <v>2023</v>
      </c>
      <c r="I6727" s="2" t="s">
        <v>139</v>
      </c>
      <c r="J6727">
        <v>16</v>
      </c>
      <c r="N6727" s="40">
        <v>103.4796624632597</v>
      </c>
      <c r="O6727" s="33">
        <f t="shared" si="493"/>
        <v>103.4796624632597</v>
      </c>
      <c r="P6727" s="22">
        <f>IF(ISNUMBER(O6727),SUMIFS(O$1:$O6727,A$1:$A6727,A6727,H$1:$H6727,H6727,D$1:$D6727,D6727),"")</f>
        <v>344.33479071708905</v>
      </c>
      <c r="AK6727" s="34">
        <v>0.26915520628683692</v>
      </c>
      <c r="AL6727" s="34">
        <v>0</v>
      </c>
      <c r="AN6727" s="36">
        <v>0.60314341846758346</v>
      </c>
      <c r="AO6727" s="34">
        <v>0.60314341846758346</v>
      </c>
      <c r="AP6727" s="34">
        <v>0</v>
      </c>
      <c r="AS6727" s="36">
        <v>0.12770137524557956</v>
      </c>
    </row>
    <row r="6728" spans="1:45" x14ac:dyDescent="0.3">
      <c r="A6728" s="4" t="s">
        <v>222</v>
      </c>
      <c r="B6728" t="s">
        <v>138</v>
      </c>
      <c r="C6728" s="28">
        <v>45111</v>
      </c>
      <c r="D6728">
        <v>3</v>
      </c>
      <c r="F6728" t="s">
        <v>169</v>
      </c>
      <c r="G6728" s="42" t="s">
        <v>230</v>
      </c>
      <c r="H6728">
        <f t="shared" si="494"/>
        <v>2023</v>
      </c>
      <c r="I6728" s="2" t="s">
        <v>139</v>
      </c>
      <c r="J6728">
        <v>16</v>
      </c>
      <c r="N6728" s="40">
        <v>76.068784332457611</v>
      </c>
      <c r="O6728" s="33">
        <f t="shared" si="493"/>
        <v>76.068784332457611</v>
      </c>
      <c r="P6728" s="22">
        <f>IF(ISNUMBER(O6728),SUMIFS(O$1:$O6728,A$1:$A6728,A6728,H$1:$H6728,H6728,D$1:$D6728,D6728),"")</f>
        <v>435.00847843265427</v>
      </c>
      <c r="AK6728" s="34">
        <v>0.31117824773413899</v>
      </c>
      <c r="AL6728" s="34">
        <v>0</v>
      </c>
      <c r="AN6728" s="36">
        <v>0.68882175226586106</v>
      </c>
      <c r="AO6728" s="34">
        <v>0.68882175226586106</v>
      </c>
      <c r="AP6728" s="34">
        <v>0</v>
      </c>
      <c r="AS6728" s="36">
        <v>0</v>
      </c>
    </row>
    <row r="6729" spans="1:45" x14ac:dyDescent="0.3">
      <c r="A6729" s="4" t="s">
        <v>222</v>
      </c>
      <c r="B6729" t="s">
        <v>138</v>
      </c>
      <c r="C6729" s="28">
        <v>45111</v>
      </c>
      <c r="D6729">
        <v>4</v>
      </c>
      <c r="F6729" t="s">
        <v>169</v>
      </c>
      <c r="G6729" s="42" t="s">
        <v>230</v>
      </c>
      <c r="H6729">
        <f t="shared" si="494"/>
        <v>2023</v>
      </c>
      <c r="I6729" s="2" t="s">
        <v>139</v>
      </c>
      <c r="J6729">
        <v>16</v>
      </c>
      <c r="N6729" s="40">
        <v>95.182578903910354</v>
      </c>
      <c r="O6729" s="33">
        <f t="shared" si="493"/>
        <v>95.182578903910354</v>
      </c>
      <c r="P6729" s="22">
        <f>IF(ISNUMBER(O6729),SUMIFS(O$1:$O6729,A$1:$A6729,A6729,H$1:$H6729,H6729,D$1:$D6729,D6729),"")</f>
        <v>332.46941445267259</v>
      </c>
      <c r="AK6729" s="34">
        <v>0.21770334928229662</v>
      </c>
      <c r="AL6729" s="34">
        <v>0</v>
      </c>
      <c r="AN6729" s="36">
        <v>0.64832535885167464</v>
      </c>
      <c r="AO6729" s="34">
        <v>0.64832535885167464</v>
      </c>
      <c r="AP6729" s="34">
        <v>0</v>
      </c>
      <c r="AS6729" s="36">
        <v>0.13397129186602869</v>
      </c>
    </row>
    <row r="6730" spans="1:45" x14ac:dyDescent="0.3">
      <c r="A6730" s="4" t="s">
        <v>222</v>
      </c>
      <c r="B6730" t="s">
        <v>138</v>
      </c>
      <c r="C6730" s="28">
        <v>45111</v>
      </c>
      <c r="D6730">
        <v>5</v>
      </c>
      <c r="F6730" t="s">
        <v>169</v>
      </c>
      <c r="G6730" s="42" t="s">
        <v>230</v>
      </c>
      <c r="H6730">
        <f t="shared" si="494"/>
        <v>2023</v>
      </c>
      <c r="I6730" s="2" t="s">
        <v>139</v>
      </c>
      <c r="J6730">
        <v>16</v>
      </c>
      <c r="N6730" s="40">
        <v>94.012925830354405</v>
      </c>
      <c r="O6730" s="33">
        <f t="shared" si="493"/>
        <v>94.012925830354405</v>
      </c>
      <c r="P6730" s="22">
        <f>IF(ISNUMBER(O6730),SUMIFS(O$1:$O6730,A$1:$A6730,A6730,H$1:$H6730,H6730,D$1:$D6730,D6730),"")</f>
        <v>438.40381950734673</v>
      </c>
      <c r="AK6730" s="34">
        <v>0.235827664399093</v>
      </c>
      <c r="AL6730" s="34">
        <v>0</v>
      </c>
      <c r="AN6730" s="36">
        <v>0.55555555555555558</v>
      </c>
      <c r="AO6730" s="34">
        <v>0.55555555555555558</v>
      </c>
      <c r="AP6730" s="34">
        <v>0</v>
      </c>
      <c r="AS6730" s="36">
        <v>0.20861678004535147</v>
      </c>
    </row>
    <row r="6731" spans="1:45" x14ac:dyDescent="0.3">
      <c r="A6731" s="4" t="s">
        <v>222</v>
      </c>
      <c r="B6731" t="s">
        <v>138</v>
      </c>
      <c r="C6731" s="28">
        <v>45173</v>
      </c>
      <c r="D6731">
        <v>1</v>
      </c>
      <c r="F6731" t="s">
        <v>169</v>
      </c>
      <c r="G6731" s="42" t="s">
        <v>230</v>
      </c>
      <c r="H6731">
        <f t="shared" si="494"/>
        <v>2023</v>
      </c>
      <c r="I6731" s="2" t="s">
        <v>139</v>
      </c>
      <c r="J6731">
        <v>17</v>
      </c>
      <c r="N6731" s="40">
        <v>41.454510209356428</v>
      </c>
      <c r="O6731" s="33">
        <f t="shared" si="493"/>
        <v>41.454510209356428</v>
      </c>
      <c r="P6731" s="22">
        <f>IF(ISNUMBER(O6731),SUMIFS(O$1:$O6731,A$1:$A6731,A6731,H$1:$H6731,H6731,D$1:$D6731,D6731),"")</f>
        <v>564.68848694473843</v>
      </c>
      <c r="AK6731" s="34">
        <v>0.26813880126182965</v>
      </c>
      <c r="AL6731" s="34">
        <v>0</v>
      </c>
      <c r="AN6731" s="36">
        <v>0.73186119873817035</v>
      </c>
      <c r="AO6731" s="34">
        <v>0.73186119873817035</v>
      </c>
      <c r="AP6731" s="34">
        <v>0</v>
      </c>
      <c r="AS6731" s="36">
        <v>0</v>
      </c>
    </row>
    <row r="6732" spans="1:45" x14ac:dyDescent="0.3">
      <c r="A6732" s="4" t="s">
        <v>222</v>
      </c>
      <c r="B6732" t="s">
        <v>138</v>
      </c>
      <c r="C6732" s="28">
        <v>45173</v>
      </c>
      <c r="D6732">
        <v>2</v>
      </c>
      <c r="F6732" t="s">
        <v>169</v>
      </c>
      <c r="G6732" s="42" t="s">
        <v>230</v>
      </c>
      <c r="H6732">
        <f t="shared" si="494"/>
        <v>2023</v>
      </c>
      <c r="I6732" s="2" t="s">
        <v>139</v>
      </c>
      <c r="J6732">
        <v>17</v>
      </c>
      <c r="N6732" s="40">
        <v>64.15094339622641</v>
      </c>
      <c r="O6732" s="33">
        <f t="shared" si="493"/>
        <v>64.15094339622641</v>
      </c>
      <c r="P6732" s="22">
        <f>IF(ISNUMBER(O6732),SUMIFS(O$1:$O6732,A$1:$A6732,A6732,H$1:$H6732,H6732,D$1:$D6732,D6732),"")</f>
        <v>408.48573411331546</v>
      </c>
      <c r="AK6732" s="34">
        <v>0.26915520628683692</v>
      </c>
      <c r="AL6732" s="34">
        <v>0</v>
      </c>
      <c r="AN6732" s="36">
        <v>0.60314341846758346</v>
      </c>
      <c r="AO6732" s="34">
        <v>0.60314341846758346</v>
      </c>
      <c r="AP6732" s="34">
        <v>0</v>
      </c>
      <c r="AS6732" s="36">
        <v>0.12770137524557956</v>
      </c>
    </row>
    <row r="6733" spans="1:45" x14ac:dyDescent="0.3">
      <c r="A6733" s="4" t="s">
        <v>222</v>
      </c>
      <c r="B6733" t="s">
        <v>138</v>
      </c>
      <c r="C6733" s="28">
        <v>45173</v>
      </c>
      <c r="D6733">
        <v>3</v>
      </c>
      <c r="F6733" t="s">
        <v>169</v>
      </c>
      <c r="G6733" s="42" t="s">
        <v>230</v>
      </c>
      <c r="H6733">
        <f t="shared" si="494"/>
        <v>2023</v>
      </c>
      <c r="I6733" s="2" t="s">
        <v>139</v>
      </c>
      <c r="J6733">
        <v>17</v>
      </c>
      <c r="N6733" s="40">
        <v>48.810720834143083</v>
      </c>
      <c r="O6733" s="33">
        <f t="shared" si="493"/>
        <v>48.810720834143083</v>
      </c>
      <c r="P6733" s="22">
        <f>IF(ISNUMBER(O6733),SUMIFS(O$1:$O6733,A$1:$A6733,A6733,H$1:$H6733,H6733,D$1:$D6733,D6733),"")</f>
        <v>483.81919926679734</v>
      </c>
      <c r="AK6733" s="34">
        <v>0.31117824773413899</v>
      </c>
      <c r="AL6733" s="34">
        <v>0</v>
      </c>
      <c r="AN6733" s="36">
        <v>0.68882175226586095</v>
      </c>
      <c r="AO6733" s="34">
        <v>0.68882175226586095</v>
      </c>
      <c r="AP6733" s="34">
        <v>0</v>
      </c>
      <c r="AS6733" s="36">
        <v>0</v>
      </c>
    </row>
    <row r="6734" spans="1:45" x14ac:dyDescent="0.3">
      <c r="A6734" s="4" t="s">
        <v>222</v>
      </c>
      <c r="B6734" t="s">
        <v>138</v>
      </c>
      <c r="C6734" s="28">
        <v>45173</v>
      </c>
      <c r="D6734">
        <v>4</v>
      </c>
      <c r="F6734" t="s">
        <v>169</v>
      </c>
      <c r="G6734" s="42" t="s">
        <v>230</v>
      </c>
      <c r="H6734">
        <f t="shared" si="494"/>
        <v>2023</v>
      </c>
      <c r="I6734" s="2" t="s">
        <v>139</v>
      </c>
      <c r="J6734">
        <v>17</v>
      </c>
      <c r="N6734" s="40">
        <v>36.598264701831702</v>
      </c>
      <c r="O6734" s="33">
        <f t="shared" si="493"/>
        <v>36.598264701831702</v>
      </c>
      <c r="P6734" s="22">
        <f>IF(ISNUMBER(O6734),SUMIFS(O$1:$O6734,A$1:$A6734,A6734,H$1:$H6734,H6734,D$1:$D6734,D6734),"")</f>
        <v>369.06767915450428</v>
      </c>
      <c r="AK6734" s="34">
        <v>0.21770334928229662</v>
      </c>
      <c r="AL6734" s="34">
        <v>0</v>
      </c>
      <c r="AN6734" s="36">
        <v>0.64832535885167464</v>
      </c>
      <c r="AO6734" s="34">
        <v>0.64832535885167464</v>
      </c>
      <c r="AP6734" s="34">
        <v>0</v>
      </c>
      <c r="AS6734" s="36">
        <v>0.13397129186602869</v>
      </c>
    </row>
    <row r="6735" spans="1:45" x14ac:dyDescent="0.3">
      <c r="A6735" s="4" t="s">
        <v>222</v>
      </c>
      <c r="B6735" t="s">
        <v>138</v>
      </c>
      <c r="C6735" s="28">
        <v>45173</v>
      </c>
      <c r="D6735">
        <v>5</v>
      </c>
      <c r="F6735" t="s">
        <v>169</v>
      </c>
      <c r="G6735" s="42" t="s">
        <v>230</v>
      </c>
      <c r="H6735">
        <f t="shared" si="494"/>
        <v>2023</v>
      </c>
      <c r="I6735" s="2" t="s">
        <v>139</v>
      </c>
      <c r="J6735">
        <v>17</v>
      </c>
      <c r="N6735" s="40">
        <v>28.003972194637537</v>
      </c>
      <c r="O6735" s="33">
        <f t="shared" si="493"/>
        <v>28.003972194637537</v>
      </c>
      <c r="P6735" s="22">
        <f>IF(ISNUMBER(O6735),SUMIFS(O$1:$O6735,A$1:$A6735,A6735,H$1:$H6735,H6735,D$1:$D6735,D6735),"")</f>
        <v>466.40779170198425</v>
      </c>
      <c r="AK6735" s="34">
        <v>0.235827664399093</v>
      </c>
      <c r="AL6735" s="34">
        <v>0</v>
      </c>
      <c r="AN6735" s="36">
        <v>0.55555555555555558</v>
      </c>
      <c r="AO6735" s="34">
        <v>0.55555555555555558</v>
      </c>
      <c r="AP6735" s="34">
        <v>0</v>
      </c>
      <c r="AS6735" s="36">
        <v>0.20861678004535147</v>
      </c>
    </row>
    <row r="6736" spans="1:45" x14ac:dyDescent="0.3">
      <c r="A6736" s="4" t="s">
        <v>222</v>
      </c>
      <c r="B6736" t="s">
        <v>138</v>
      </c>
      <c r="C6736" s="28">
        <v>45212</v>
      </c>
      <c r="D6736">
        <v>1</v>
      </c>
      <c r="F6736" t="s">
        <v>169</v>
      </c>
      <c r="G6736" s="42" t="s">
        <v>230</v>
      </c>
      <c r="H6736">
        <f t="shared" si="494"/>
        <v>2023</v>
      </c>
      <c r="I6736" s="2" t="s">
        <v>139</v>
      </c>
      <c r="J6736">
        <v>18</v>
      </c>
      <c r="N6736" s="40">
        <v>212.0186164890369</v>
      </c>
      <c r="O6736" s="33">
        <f t="shared" si="493"/>
        <v>212.0186164890369</v>
      </c>
      <c r="P6736" s="22">
        <f>IF(ISNUMBER(O6736),SUMIFS(O$1:$O6736,A$1:$A6736,A6736,H$1:$H6736,H6736,D$1:$D6736,D6736),"")</f>
        <v>776.70710343377527</v>
      </c>
      <c r="AK6736" s="34">
        <v>0.36346863468634683</v>
      </c>
      <c r="AL6736" s="34">
        <v>0</v>
      </c>
      <c r="AN6736" s="36">
        <v>0.62730627306273057</v>
      </c>
      <c r="AO6736" s="34">
        <v>0.41143911439114389</v>
      </c>
      <c r="AP6736" s="34">
        <v>0.21586715867158668</v>
      </c>
      <c r="AS6736" s="36">
        <v>9.2250922509225092E-3</v>
      </c>
    </row>
    <row r="6737" spans="1:45" x14ac:dyDescent="0.3">
      <c r="A6737" s="4" t="s">
        <v>222</v>
      </c>
      <c r="B6737" t="s">
        <v>138</v>
      </c>
      <c r="C6737" s="28">
        <v>45212</v>
      </c>
      <c r="D6737">
        <v>2</v>
      </c>
      <c r="F6737" t="s">
        <v>169</v>
      </c>
      <c r="G6737" s="42" t="s">
        <v>230</v>
      </c>
      <c r="H6737">
        <f t="shared" si="494"/>
        <v>2023</v>
      </c>
      <c r="I6737" s="2" t="s">
        <v>139</v>
      </c>
      <c r="J6737">
        <v>18</v>
      </c>
      <c r="N6737" s="40">
        <v>266.98481298799163</v>
      </c>
      <c r="O6737" s="33">
        <f t="shared" si="493"/>
        <v>266.98481298799163</v>
      </c>
      <c r="P6737" s="22">
        <f>IF(ISNUMBER(O6737),SUMIFS(O$1:$O6737,A$1:$A6737,A6737,H$1:$H6737,H6737,D$1:$D6737,D6737),"")</f>
        <v>675.47054710130715</v>
      </c>
      <c r="AK6737" s="34">
        <v>0.41928251121076232</v>
      </c>
      <c r="AL6737" s="34">
        <v>0</v>
      </c>
      <c r="AN6737" s="36">
        <v>0.57623318385650224</v>
      </c>
      <c r="AO6737" s="34">
        <v>0.48654708520179368</v>
      </c>
      <c r="AP6737" s="34">
        <v>8.9686098654708515E-2</v>
      </c>
      <c r="AS6737" s="36">
        <v>4.4843049327354259E-3</v>
      </c>
    </row>
    <row r="6738" spans="1:45" x14ac:dyDescent="0.3">
      <c r="A6738" s="4" t="s">
        <v>222</v>
      </c>
      <c r="B6738" t="s">
        <v>138</v>
      </c>
      <c r="C6738" s="28">
        <v>45212</v>
      </c>
      <c r="D6738">
        <v>3</v>
      </c>
      <c r="F6738" t="s">
        <v>169</v>
      </c>
      <c r="G6738" s="42" t="s">
        <v>230</v>
      </c>
      <c r="H6738">
        <f t="shared" si="494"/>
        <v>2023</v>
      </c>
      <c r="I6738" s="2" t="s">
        <v>139</v>
      </c>
      <c r="J6738">
        <v>18</v>
      </c>
      <c r="N6738" s="40">
        <v>163.78042524083682</v>
      </c>
      <c r="O6738" s="33">
        <f t="shared" si="493"/>
        <v>163.78042524083682</v>
      </c>
      <c r="P6738" s="22">
        <f>IF(ISNUMBER(O6738),SUMIFS(O$1:$O6738,A$1:$A6738,A6738,H$1:$H6738,H6738,D$1:$D6738,D6738),"")</f>
        <v>647.59962450763419</v>
      </c>
      <c r="AK6738" s="34">
        <v>0.35189873417721512</v>
      </c>
      <c r="AL6738" s="34">
        <v>0</v>
      </c>
      <c r="AN6738" s="36">
        <v>0.53670886075949364</v>
      </c>
      <c r="AO6738" s="34">
        <v>0.36455696202531646</v>
      </c>
      <c r="AP6738" s="34">
        <v>0.17215189873417722</v>
      </c>
      <c r="AS6738" s="36">
        <v>0.11139240506329115</v>
      </c>
    </row>
    <row r="6739" spans="1:45" x14ac:dyDescent="0.3">
      <c r="A6739" s="4" t="s">
        <v>222</v>
      </c>
      <c r="B6739" t="s">
        <v>138</v>
      </c>
      <c r="C6739" s="28">
        <v>45212</v>
      </c>
      <c r="D6739">
        <v>4</v>
      </c>
      <c r="F6739" t="s">
        <v>169</v>
      </c>
      <c r="G6739" s="42" t="s">
        <v>230</v>
      </c>
      <c r="H6739">
        <f t="shared" si="494"/>
        <v>2023</v>
      </c>
      <c r="I6739" s="2" t="s">
        <v>139</v>
      </c>
      <c r="J6739">
        <v>18</v>
      </c>
      <c r="N6739" s="40">
        <v>153.72989822183388</v>
      </c>
      <c r="O6739" s="33">
        <f t="shared" si="493"/>
        <v>153.72989822183388</v>
      </c>
      <c r="P6739" s="22">
        <f>IF(ISNUMBER(O6739),SUMIFS(O$1:$O6739,A$1:$A6739,A6739,H$1:$H6739,H6739,D$1:$D6739,D6739),"")</f>
        <v>522.79757737633815</v>
      </c>
      <c r="AK6739" s="34">
        <v>0.17983651226158034</v>
      </c>
      <c r="AL6739" s="34">
        <v>0</v>
      </c>
      <c r="AN6739" s="36">
        <v>0.79564032697547693</v>
      </c>
      <c r="AO6739" s="34">
        <v>0.6757493188010899</v>
      </c>
      <c r="AP6739" s="34">
        <v>0.11989100817438691</v>
      </c>
      <c r="AS6739" s="36">
        <v>2.4523160762942777E-2</v>
      </c>
    </row>
    <row r="6740" spans="1:45" x14ac:dyDescent="0.3">
      <c r="A6740" s="4" t="s">
        <v>222</v>
      </c>
      <c r="B6740" t="s">
        <v>138</v>
      </c>
      <c r="C6740" s="28">
        <v>45212</v>
      </c>
      <c r="D6740">
        <v>5</v>
      </c>
      <c r="F6740" t="s">
        <v>169</v>
      </c>
      <c r="G6740" s="42" t="s">
        <v>230</v>
      </c>
      <c r="H6740">
        <f t="shared" si="494"/>
        <v>2023</v>
      </c>
      <c r="I6740" s="2" t="s">
        <v>139</v>
      </c>
      <c r="J6740">
        <v>18</v>
      </c>
      <c r="N6740" s="40">
        <v>124.72924021347394</v>
      </c>
      <c r="O6740" s="33">
        <f t="shared" si="493"/>
        <v>124.72924021347394</v>
      </c>
      <c r="P6740" s="22">
        <f>IF(ISNUMBER(O6740),SUMIFS(O$1:$O6740,A$1:$A6740,A6740,H$1:$H6740,H6740,D$1:$D6740,D6740),"")</f>
        <v>591.13703191545824</v>
      </c>
      <c r="AK6740" s="34">
        <v>0.23387096774193553</v>
      </c>
      <c r="AL6740" s="34">
        <v>0</v>
      </c>
      <c r="AN6740" s="36">
        <v>0.73655913978494625</v>
      </c>
      <c r="AO6740" s="34">
        <v>0.38709677419354838</v>
      </c>
      <c r="AP6740" s="34">
        <v>0.34946236559139782</v>
      </c>
      <c r="AS6740" s="36">
        <v>2.9569892473118285E-2</v>
      </c>
    </row>
    <row r="6741" spans="1:45" x14ac:dyDescent="0.3">
      <c r="A6741" s="4" t="s">
        <v>222</v>
      </c>
      <c r="B6741" t="s">
        <v>138</v>
      </c>
      <c r="C6741" s="28">
        <v>45253</v>
      </c>
      <c r="D6741">
        <v>1</v>
      </c>
      <c r="F6741" t="s">
        <v>169</v>
      </c>
      <c r="G6741" s="42" t="s">
        <v>230</v>
      </c>
      <c r="H6741">
        <f t="shared" si="494"/>
        <v>2023</v>
      </c>
      <c r="I6741" s="2" t="s">
        <v>139</v>
      </c>
      <c r="J6741">
        <v>19</v>
      </c>
      <c r="N6741" s="40">
        <v>73.82042393289052</v>
      </c>
      <c r="O6741" s="33">
        <f t="shared" si="493"/>
        <v>73.82042393289052</v>
      </c>
      <c r="P6741" s="22">
        <f>IF(ISNUMBER(O6741),SUMIFS(O$1:$O6741,A$1:$A6741,A6741,H$1:$H6741,H6741,D$1:$D6741,D6741),"")</f>
        <v>850.52752736666582</v>
      </c>
      <c r="AK6741" s="34">
        <v>0.33524904214559387</v>
      </c>
      <c r="AL6741" s="34">
        <v>0</v>
      </c>
      <c r="AN6741" s="36">
        <v>0.65325670498084287</v>
      </c>
      <c r="AO6741" s="34">
        <v>0.43103448275862066</v>
      </c>
      <c r="AP6741" s="34">
        <v>0.22222222222222221</v>
      </c>
      <c r="AS6741" s="36">
        <v>1.1494252873563216E-2</v>
      </c>
    </row>
    <row r="6742" spans="1:45" x14ac:dyDescent="0.3">
      <c r="A6742" s="4" t="s">
        <v>222</v>
      </c>
      <c r="B6742" t="s">
        <v>138</v>
      </c>
      <c r="C6742" s="28">
        <v>45253</v>
      </c>
      <c r="D6742">
        <v>2</v>
      </c>
      <c r="F6742" t="s">
        <v>169</v>
      </c>
      <c r="G6742" s="42" t="s">
        <v>230</v>
      </c>
      <c r="H6742">
        <f t="shared" si="494"/>
        <v>2023</v>
      </c>
      <c r="I6742" s="2" t="s">
        <v>139</v>
      </c>
      <c r="J6742">
        <v>19</v>
      </c>
      <c r="N6742" s="40">
        <v>89.203076657474256</v>
      </c>
      <c r="O6742" s="33">
        <f t="shared" si="493"/>
        <v>89.203076657474256</v>
      </c>
      <c r="P6742" s="22">
        <f>IF(ISNUMBER(O6742),SUMIFS(O$1:$O6742,A$1:$A6742,A6742,H$1:$H6742,H6742,D$1:$D6742,D6742),"")</f>
        <v>764.67362375878145</v>
      </c>
      <c r="AK6742" s="34">
        <v>0.26158038147138962</v>
      </c>
      <c r="AL6742" s="34">
        <v>0</v>
      </c>
      <c r="AN6742" s="36">
        <v>0.72207084468664839</v>
      </c>
      <c r="AO6742" s="34">
        <v>0.31062670299727518</v>
      </c>
      <c r="AP6742" s="34">
        <v>0.41144414168937327</v>
      </c>
      <c r="AS6742" s="36">
        <v>1.6348773841961851E-2</v>
      </c>
    </row>
    <row r="6743" spans="1:45" x14ac:dyDescent="0.3">
      <c r="A6743" s="4" t="s">
        <v>222</v>
      </c>
      <c r="B6743" t="s">
        <v>138</v>
      </c>
      <c r="C6743" s="28">
        <v>45253</v>
      </c>
      <c r="D6743">
        <v>3</v>
      </c>
      <c r="F6743" t="s">
        <v>169</v>
      </c>
      <c r="G6743" s="42" t="s">
        <v>230</v>
      </c>
      <c r="H6743">
        <f t="shared" si="494"/>
        <v>2023</v>
      </c>
      <c r="I6743" s="2" t="s">
        <v>139</v>
      </c>
      <c r="J6743">
        <v>19</v>
      </c>
      <c r="N6743" s="40">
        <v>105.48107893289712</v>
      </c>
      <c r="O6743" s="33">
        <f t="shared" si="493"/>
        <v>105.48107893289712</v>
      </c>
      <c r="P6743" s="22">
        <f>IF(ISNUMBER(O6743),SUMIFS(O$1:$O6743,A$1:$A6743,A6743,H$1:$H6743,H6743,D$1:$D6743,D6743),"")</f>
        <v>753.08070344053135</v>
      </c>
      <c r="AK6743" s="34">
        <v>0.27625201938610666</v>
      </c>
      <c r="AL6743" s="34">
        <v>0</v>
      </c>
      <c r="AN6743" s="36">
        <v>0.4184168012924071</v>
      </c>
      <c r="AO6743" s="34">
        <v>0.25686591276252019</v>
      </c>
      <c r="AP6743" s="34">
        <v>0.16155088852988692</v>
      </c>
      <c r="AS6743" s="36">
        <v>0.30533117932148623</v>
      </c>
    </row>
    <row r="6744" spans="1:45" x14ac:dyDescent="0.3">
      <c r="A6744" s="4" t="s">
        <v>222</v>
      </c>
      <c r="B6744" t="s">
        <v>138</v>
      </c>
      <c r="C6744" s="28">
        <v>45253</v>
      </c>
      <c r="D6744">
        <v>4</v>
      </c>
      <c r="F6744" t="s">
        <v>169</v>
      </c>
      <c r="G6744" s="42" t="s">
        <v>230</v>
      </c>
      <c r="H6744">
        <f t="shared" si="494"/>
        <v>2023</v>
      </c>
      <c r="I6744" s="2" t="s">
        <v>139</v>
      </c>
      <c r="J6744">
        <v>19</v>
      </c>
      <c r="N6744" s="40">
        <v>103.29008416494378</v>
      </c>
      <c r="O6744" s="33">
        <f t="shared" si="493"/>
        <v>103.29008416494378</v>
      </c>
      <c r="P6744" s="22">
        <f>IF(ISNUMBER(O6744),SUMIFS(O$1:$O6744,A$1:$A6744,A6744,H$1:$H6744,H6744,D$1:$D6744,D6744),"")</f>
        <v>626.08766154128193</v>
      </c>
      <c r="AK6744" s="34">
        <v>0.17297297297297298</v>
      </c>
      <c r="AL6744" s="34">
        <v>0</v>
      </c>
      <c r="AN6744" s="36">
        <v>0.67567567567567566</v>
      </c>
      <c r="AO6744" s="34">
        <v>0.51081081081081081</v>
      </c>
      <c r="AP6744" s="34">
        <v>0.16486486486486485</v>
      </c>
      <c r="AS6744" s="36">
        <v>0.15135135135135133</v>
      </c>
    </row>
    <row r="6745" spans="1:45" x14ac:dyDescent="0.3">
      <c r="A6745" s="4" t="s">
        <v>222</v>
      </c>
      <c r="B6745" t="s">
        <v>138</v>
      </c>
      <c r="C6745" s="28">
        <v>45253</v>
      </c>
      <c r="D6745">
        <v>5</v>
      </c>
      <c r="F6745" t="s">
        <v>169</v>
      </c>
      <c r="G6745" s="42" t="s">
        <v>230</v>
      </c>
      <c r="H6745">
        <f t="shared" si="494"/>
        <v>2023</v>
      </c>
      <c r="I6745" s="2" t="s">
        <v>139</v>
      </c>
      <c r="J6745">
        <v>19</v>
      </c>
      <c r="N6745" s="40">
        <v>103.26874806103169</v>
      </c>
      <c r="O6745" s="33">
        <f t="shared" si="493"/>
        <v>103.26874806103169</v>
      </c>
      <c r="P6745" s="22">
        <f>IF(ISNUMBER(O6745),SUMIFS(O$1:$O6745,A$1:$A6745,A6745,H$1:$H6745,H6745,D$1:$D6745,D6745),"")</f>
        <v>694.40577997648995</v>
      </c>
      <c r="AK6745" s="34">
        <v>0</v>
      </c>
      <c r="AL6745" s="34">
        <v>0</v>
      </c>
      <c r="AN6745" s="36">
        <v>0.93273542600896864</v>
      </c>
      <c r="AO6745" s="34">
        <v>0.6188340807174888</v>
      </c>
      <c r="AP6745" s="34">
        <v>0.31390134529147978</v>
      </c>
      <c r="AS6745" s="36">
        <v>6.726457399103139E-2</v>
      </c>
    </row>
    <row r="6746" spans="1:45" x14ac:dyDescent="0.3">
      <c r="A6746" s="4" t="s">
        <v>222</v>
      </c>
      <c r="B6746" t="s">
        <v>138</v>
      </c>
      <c r="C6746" s="28">
        <v>45301</v>
      </c>
      <c r="D6746">
        <v>1</v>
      </c>
      <c r="F6746" t="s">
        <v>169</v>
      </c>
      <c r="G6746" s="42" t="s">
        <v>230</v>
      </c>
      <c r="H6746">
        <f t="shared" si="494"/>
        <v>2024</v>
      </c>
      <c r="I6746" s="2" t="s">
        <v>139</v>
      </c>
      <c r="J6746">
        <v>20</v>
      </c>
      <c r="N6746" s="40">
        <v>101.93358790056902</v>
      </c>
      <c r="O6746" s="33">
        <f t="shared" si="493"/>
        <v>101.93358790056902</v>
      </c>
      <c r="P6746" s="22">
        <f>IF(ISNUMBER(O6746),SUMIFS(O$1:$O6746,A$1:$A6746,A6746,H$1:$H6746,H6746,D$1:$D6746,D6746),"")</f>
        <v>101.93358790056902</v>
      </c>
      <c r="AK6746" s="34">
        <v>0.23624595469255663</v>
      </c>
      <c r="AL6746" s="34">
        <v>0</v>
      </c>
      <c r="AN6746" s="36">
        <v>0.67313915857605178</v>
      </c>
      <c r="AO6746" s="34">
        <v>0.26213592233009708</v>
      </c>
      <c r="AP6746" s="34">
        <v>0.4110032362459547</v>
      </c>
      <c r="AS6746" s="36">
        <v>9.0614886731391578E-2</v>
      </c>
    </row>
    <row r="6747" spans="1:45" x14ac:dyDescent="0.3">
      <c r="A6747" s="4" t="s">
        <v>222</v>
      </c>
      <c r="B6747" t="s">
        <v>138</v>
      </c>
      <c r="C6747" s="28">
        <v>45301</v>
      </c>
      <c r="D6747">
        <v>2</v>
      </c>
      <c r="F6747" t="s">
        <v>169</v>
      </c>
      <c r="G6747" s="42" t="s">
        <v>230</v>
      </c>
      <c r="H6747">
        <f t="shared" si="494"/>
        <v>2024</v>
      </c>
      <c r="I6747" s="2" t="s">
        <v>139</v>
      </c>
      <c r="J6747">
        <v>20</v>
      </c>
      <c r="N6747" s="40">
        <v>69.972777621327324</v>
      </c>
      <c r="O6747" s="33">
        <f t="shared" si="493"/>
        <v>69.972777621327324</v>
      </c>
      <c r="P6747" s="22">
        <f>IF(ISNUMBER(O6747),SUMIFS(O$1:$O6747,A$1:$A6747,A6747,H$1:$H6747,H6747,D$1:$D6747,D6747),"")</f>
        <v>69.972777621327324</v>
      </c>
      <c r="AK6747" s="34">
        <v>8.4269662921348312E-2</v>
      </c>
      <c r="AL6747" s="34">
        <v>0</v>
      </c>
      <c r="AN6747" s="36">
        <v>0.80617977528089879</v>
      </c>
      <c r="AO6747" s="34">
        <v>0.41011235955056174</v>
      </c>
      <c r="AP6747" s="34">
        <v>0.39606741573033705</v>
      </c>
      <c r="AS6747" s="36">
        <v>0.1095505617977528</v>
      </c>
    </row>
    <row r="6748" spans="1:45" x14ac:dyDescent="0.3">
      <c r="A6748" s="4" t="s">
        <v>222</v>
      </c>
      <c r="B6748" t="s">
        <v>138</v>
      </c>
      <c r="C6748" s="28">
        <v>45301</v>
      </c>
      <c r="D6748">
        <v>3</v>
      </c>
      <c r="F6748" t="s">
        <v>169</v>
      </c>
      <c r="G6748" s="42" t="s">
        <v>230</v>
      </c>
      <c r="H6748">
        <f t="shared" si="494"/>
        <v>2024</v>
      </c>
      <c r="I6748" s="2" t="s">
        <v>139</v>
      </c>
      <c r="J6748">
        <v>20</v>
      </c>
      <c r="N6748" s="40">
        <v>90.141403275347145</v>
      </c>
      <c r="O6748" s="33">
        <f t="shared" si="493"/>
        <v>90.141403275347145</v>
      </c>
      <c r="P6748" s="22">
        <f>IF(ISNUMBER(O6748),SUMIFS(O$1:$O6748,A$1:$A6748,A6748,H$1:$H6748,H6748,D$1:$D6748,D6748),"")</f>
        <v>90.141403275347145</v>
      </c>
      <c r="AK6748" s="34">
        <v>0.12293577981651377</v>
      </c>
      <c r="AL6748" s="34">
        <v>0</v>
      </c>
      <c r="AN6748" s="36">
        <v>0.58348623853211012</v>
      </c>
      <c r="AO6748" s="34">
        <v>0.24220183486238531</v>
      </c>
      <c r="AP6748" s="34">
        <v>0.34128440366972479</v>
      </c>
      <c r="AS6748" s="36">
        <v>0.29357798165137616</v>
      </c>
    </row>
    <row r="6749" spans="1:45" x14ac:dyDescent="0.3">
      <c r="A6749" s="4" t="s">
        <v>222</v>
      </c>
      <c r="B6749" t="s">
        <v>138</v>
      </c>
      <c r="C6749" s="28">
        <v>45301</v>
      </c>
      <c r="D6749">
        <v>4</v>
      </c>
      <c r="F6749" t="s">
        <v>169</v>
      </c>
      <c r="G6749" s="42" t="s">
        <v>230</v>
      </c>
      <c r="H6749">
        <f t="shared" si="494"/>
        <v>2024</v>
      </c>
      <c r="I6749" s="2" t="s">
        <v>139</v>
      </c>
      <c r="J6749">
        <v>20</v>
      </c>
      <c r="N6749" s="40">
        <v>77.87055404345621</v>
      </c>
      <c r="O6749" s="33">
        <f t="shared" si="493"/>
        <v>77.87055404345621</v>
      </c>
      <c r="P6749" s="22">
        <f>IF(ISNUMBER(O6749),SUMIFS(O$1:$O6749,A$1:$A6749,A6749,H$1:$H6749,H6749,D$1:$D6749,D6749),"")</f>
        <v>77.87055404345621</v>
      </c>
      <c r="AK6749" s="34">
        <v>5.909090909090909E-2</v>
      </c>
      <c r="AL6749" s="34">
        <v>0</v>
      </c>
      <c r="AN6749" s="36">
        <v>0.53409090909090906</v>
      </c>
      <c r="AO6749" s="34">
        <v>0.27954545454545454</v>
      </c>
      <c r="AP6749" s="34">
        <v>0.25454545454545452</v>
      </c>
      <c r="AS6749" s="36">
        <v>0.4068181818181818</v>
      </c>
    </row>
    <row r="6750" spans="1:45" x14ac:dyDescent="0.3">
      <c r="A6750" s="4" t="s">
        <v>222</v>
      </c>
      <c r="B6750" t="s">
        <v>138</v>
      </c>
      <c r="C6750" s="28">
        <v>45301</v>
      </c>
      <c r="D6750">
        <v>5</v>
      </c>
      <c r="F6750" t="s">
        <v>169</v>
      </c>
      <c r="G6750" s="42" t="s">
        <v>230</v>
      </c>
      <c r="H6750">
        <f t="shared" si="494"/>
        <v>2024</v>
      </c>
      <c r="I6750" s="2" t="s">
        <v>139</v>
      </c>
      <c r="J6750">
        <v>20</v>
      </c>
      <c r="N6750" s="40">
        <v>78.793870489372225</v>
      </c>
      <c r="O6750" s="33">
        <f t="shared" si="493"/>
        <v>78.793870489372225</v>
      </c>
      <c r="P6750" s="22">
        <f>IF(ISNUMBER(O6750),SUMIFS(O$1:$O6750,A$1:$A6750,A6750,H$1:$H6750,H6750,D$1:$D6750,D6750),"")</f>
        <v>78.793870489372225</v>
      </c>
      <c r="AK6750" s="34">
        <v>0.30052724077328652</v>
      </c>
      <c r="AL6750" s="34">
        <v>0</v>
      </c>
      <c r="AN6750" s="36">
        <v>0.4868189806678383</v>
      </c>
      <c r="AO6750" s="34">
        <v>0.19859402460456943</v>
      </c>
      <c r="AP6750" s="34">
        <v>0.28822495606326887</v>
      </c>
      <c r="AS6750" s="36">
        <v>0.21265377855887521</v>
      </c>
    </row>
    <row r="6751" spans="1:45" x14ac:dyDescent="0.3">
      <c r="A6751" s="4" t="s">
        <v>222</v>
      </c>
      <c r="B6751" t="s">
        <v>138</v>
      </c>
      <c r="C6751" s="28">
        <v>45353</v>
      </c>
      <c r="D6751">
        <v>1</v>
      </c>
      <c r="F6751" t="s">
        <v>169</v>
      </c>
      <c r="G6751" s="42" t="s">
        <v>230</v>
      </c>
      <c r="H6751">
        <f t="shared" si="494"/>
        <v>2024</v>
      </c>
      <c r="I6751" s="2" t="s">
        <v>139</v>
      </c>
      <c r="J6751">
        <v>21</v>
      </c>
      <c r="N6751" s="40">
        <v>63.879639906276978</v>
      </c>
      <c r="O6751" s="33">
        <f t="shared" si="493"/>
        <v>63.879639906276978</v>
      </c>
      <c r="P6751" s="22">
        <f>IF(ISNUMBER(O6751),SUMIFS(O$1:$O6751,A$1:$A6751,A6751,H$1:$H6751,H6751,D$1:$D6751,D6751),"")</f>
        <v>165.81322780684599</v>
      </c>
      <c r="AK6751" s="34">
        <v>0.23180592991913745</v>
      </c>
      <c r="AL6751" s="34">
        <v>0</v>
      </c>
      <c r="AN6751" s="36">
        <v>0.43396226415094341</v>
      </c>
      <c r="AO6751" s="34">
        <v>0.2857142857142857</v>
      </c>
      <c r="AP6751" s="34">
        <v>0.14824797843665768</v>
      </c>
      <c r="AS6751" s="36">
        <v>0.33423180592991913</v>
      </c>
    </row>
    <row r="6752" spans="1:45" x14ac:dyDescent="0.3">
      <c r="A6752" s="4" t="s">
        <v>222</v>
      </c>
      <c r="B6752" t="s">
        <v>138</v>
      </c>
      <c r="C6752" s="28">
        <v>45353</v>
      </c>
      <c r="D6752">
        <v>2</v>
      </c>
      <c r="F6752" t="s">
        <v>169</v>
      </c>
      <c r="G6752" s="42" t="s">
        <v>230</v>
      </c>
      <c r="H6752">
        <f t="shared" si="494"/>
        <v>2024</v>
      </c>
      <c r="I6752" s="2" t="s">
        <v>139</v>
      </c>
      <c r="J6752">
        <v>21</v>
      </c>
      <c r="N6752" s="40">
        <v>61.180545502313592</v>
      </c>
      <c r="O6752" s="33">
        <f t="shared" si="493"/>
        <v>61.180545502313592</v>
      </c>
      <c r="P6752" s="22">
        <f>IF(ISNUMBER(O6752),SUMIFS(O$1:$O6752,A$1:$A6752,A6752,H$1:$H6752,H6752,D$1:$D6752,D6752),"")</f>
        <v>131.15332312364092</v>
      </c>
      <c r="AK6752" s="34">
        <v>0.20198675496688742</v>
      </c>
      <c r="AL6752" s="34">
        <v>0</v>
      </c>
      <c r="AN6752" s="36">
        <v>0.29801324503311266</v>
      </c>
      <c r="AO6752" s="34">
        <v>0.2417218543046358</v>
      </c>
      <c r="AP6752" s="34">
        <v>5.6291390728476831E-2</v>
      </c>
      <c r="AS6752" s="36">
        <v>0.50000000000000011</v>
      </c>
    </row>
    <row r="6753" spans="1:45" x14ac:dyDescent="0.3">
      <c r="A6753" s="4" t="s">
        <v>222</v>
      </c>
      <c r="B6753" t="s">
        <v>138</v>
      </c>
      <c r="C6753" s="28">
        <v>45353</v>
      </c>
      <c r="D6753">
        <v>3</v>
      </c>
      <c r="F6753" t="s">
        <v>169</v>
      </c>
      <c r="G6753" s="42" t="s">
        <v>230</v>
      </c>
      <c r="H6753">
        <f t="shared" si="494"/>
        <v>2024</v>
      </c>
      <c r="I6753" s="2" t="s">
        <v>139</v>
      </c>
      <c r="J6753">
        <v>21</v>
      </c>
      <c r="N6753" s="40">
        <v>74.509900139853286</v>
      </c>
      <c r="O6753" s="33">
        <f t="shared" si="493"/>
        <v>74.509900139853286</v>
      </c>
      <c r="P6753" s="22">
        <f>IF(ISNUMBER(O6753),SUMIFS(O$1:$O6753,A$1:$A6753,A6753,H$1:$H6753,H6753,D$1:$D6753,D6753),"")</f>
        <v>164.65130341520043</v>
      </c>
      <c r="AK6753" s="34">
        <v>0.16450216450216448</v>
      </c>
      <c r="AL6753" s="34">
        <v>0</v>
      </c>
      <c r="AN6753" s="36">
        <v>9.0909090909090898E-2</v>
      </c>
      <c r="AO6753" s="34">
        <v>7.3593073593073585E-2</v>
      </c>
      <c r="AP6753" s="34">
        <v>1.7316017316017316E-2</v>
      </c>
      <c r="AS6753" s="36">
        <v>0.74458874458874447</v>
      </c>
    </row>
    <row r="6754" spans="1:45" x14ac:dyDescent="0.3">
      <c r="A6754" s="4" t="s">
        <v>222</v>
      </c>
      <c r="B6754" t="s">
        <v>138</v>
      </c>
      <c r="C6754" s="28">
        <v>45353</v>
      </c>
      <c r="D6754">
        <v>4</v>
      </c>
      <c r="F6754" t="s">
        <v>169</v>
      </c>
      <c r="G6754" s="42" t="s">
        <v>230</v>
      </c>
      <c r="H6754">
        <f t="shared" si="494"/>
        <v>2024</v>
      </c>
      <c r="I6754" s="2" t="s">
        <v>139</v>
      </c>
      <c r="J6754">
        <v>21</v>
      </c>
      <c r="N6754" s="40">
        <v>74.425417640288771</v>
      </c>
      <c r="O6754" s="33">
        <f t="shared" si="493"/>
        <v>74.425417640288771</v>
      </c>
      <c r="P6754" s="22">
        <f>IF(ISNUMBER(O6754),SUMIFS(O$1:$O6754,A$1:$A6754,A6754,H$1:$H6754,H6754,D$1:$D6754,D6754),"")</f>
        <v>152.29597168374499</v>
      </c>
      <c r="AK6754" s="34">
        <v>0.20781893004115226</v>
      </c>
      <c r="AL6754" s="34">
        <v>0</v>
      </c>
      <c r="AN6754" s="36">
        <v>0.28600823045267487</v>
      </c>
      <c r="AO6754" s="34">
        <v>0.15020576131687241</v>
      </c>
      <c r="AP6754" s="34">
        <v>0.13580246913580246</v>
      </c>
      <c r="AS6754" s="36">
        <v>0.50617283950617287</v>
      </c>
    </row>
    <row r="6755" spans="1:45" x14ac:dyDescent="0.3">
      <c r="A6755" s="4" t="s">
        <v>222</v>
      </c>
      <c r="B6755" t="s">
        <v>138</v>
      </c>
      <c r="C6755" s="28">
        <v>45353</v>
      </c>
      <c r="D6755">
        <v>5</v>
      </c>
      <c r="F6755" t="s">
        <v>169</v>
      </c>
      <c r="G6755" s="42" t="s">
        <v>230</v>
      </c>
      <c r="H6755">
        <f t="shared" si="494"/>
        <v>2024</v>
      </c>
      <c r="I6755" s="2" t="s">
        <v>139</v>
      </c>
      <c r="J6755">
        <v>21</v>
      </c>
      <c r="N6755" s="40">
        <v>61.446909460097913</v>
      </c>
      <c r="O6755" s="33">
        <f t="shared" ref="O6755:O6818" si="495">IF(LEN(N6755)&gt;0,N6755,"")</f>
        <v>61.446909460097913</v>
      </c>
      <c r="P6755" s="22">
        <f>IF(ISNUMBER(O6755),SUMIFS(O$1:$O6755,A$1:$A6755,A6755,H$1:$H6755,H6755,D$1:$D6755,D6755),"")</f>
        <v>140.24077994947015</v>
      </c>
      <c r="AK6755" s="34">
        <v>7.1910112359550568E-2</v>
      </c>
      <c r="AL6755" s="34">
        <v>0</v>
      </c>
      <c r="AN6755" s="36">
        <v>0.14157303370786517</v>
      </c>
      <c r="AO6755" s="34">
        <v>0.11685393258426967</v>
      </c>
      <c r="AP6755" s="34">
        <v>2.4719101123595509E-2</v>
      </c>
      <c r="AS6755" s="36">
        <v>0.7865168539325843</v>
      </c>
    </row>
    <row r="6756" spans="1:45" x14ac:dyDescent="0.3">
      <c r="A6756" s="4" t="s">
        <v>222</v>
      </c>
      <c r="B6756" t="s">
        <v>138</v>
      </c>
      <c r="C6756" s="28">
        <v>45410</v>
      </c>
      <c r="D6756">
        <v>1</v>
      </c>
      <c r="F6756" t="s">
        <v>169</v>
      </c>
      <c r="G6756" s="42" t="s">
        <v>230</v>
      </c>
      <c r="H6756">
        <f t="shared" si="494"/>
        <v>2024</v>
      </c>
      <c r="I6756" s="2" t="s">
        <v>139</v>
      </c>
      <c r="J6756">
        <v>22</v>
      </c>
      <c r="N6756" s="40">
        <v>148.0506827506893</v>
      </c>
      <c r="O6756" s="33">
        <f t="shared" si="495"/>
        <v>148.0506827506893</v>
      </c>
      <c r="P6756" s="22">
        <f>IF(ISNUMBER(O6756),SUMIFS(O$1:$O6756,A$1:$A6756,A6756,H$1:$H6756,H6756,D$1:$D6756,D6756),"")</f>
        <v>313.86391055753529</v>
      </c>
      <c r="AK6756" s="34">
        <v>0.6791666666666667</v>
      </c>
      <c r="AL6756" s="34">
        <v>0</v>
      </c>
      <c r="AN6756" s="36">
        <v>0.24166666666666667</v>
      </c>
      <c r="AO6756" s="34">
        <v>0.24166666666666667</v>
      </c>
      <c r="AP6756" s="34">
        <v>0</v>
      </c>
      <c r="AS6756" s="36">
        <v>7.9166666666666663E-2</v>
      </c>
    </row>
    <row r="6757" spans="1:45" x14ac:dyDescent="0.3">
      <c r="A6757" s="4" t="s">
        <v>222</v>
      </c>
      <c r="B6757" t="s">
        <v>138</v>
      </c>
      <c r="C6757" s="28">
        <v>45410</v>
      </c>
      <c r="D6757">
        <v>2</v>
      </c>
      <c r="F6757" t="s">
        <v>169</v>
      </c>
      <c r="G6757" s="42" t="s">
        <v>230</v>
      </c>
      <c r="H6757">
        <f t="shared" si="494"/>
        <v>2024</v>
      </c>
      <c r="I6757" s="2" t="s">
        <v>139</v>
      </c>
      <c r="J6757">
        <v>22</v>
      </c>
      <c r="N6757" s="40">
        <v>123.94271335160568</v>
      </c>
      <c r="O6757" s="33">
        <f t="shared" si="495"/>
        <v>123.94271335160568</v>
      </c>
      <c r="P6757" s="22">
        <f>IF(ISNUMBER(O6757),SUMIFS(O$1:$O6757,A$1:$A6757,A6757,H$1:$H6757,H6757,D$1:$D6757,D6757),"")</f>
        <v>255.09603647524659</v>
      </c>
      <c r="AK6757" s="34">
        <v>0.51428571428571435</v>
      </c>
      <c r="AL6757" s="34">
        <v>0</v>
      </c>
      <c r="AN6757" s="36">
        <v>0.39523809523809528</v>
      </c>
      <c r="AO6757" s="34">
        <v>0.39523809523809528</v>
      </c>
      <c r="AP6757" s="34">
        <v>0</v>
      </c>
      <c r="AS6757" s="36">
        <v>9.0476190476190474E-2</v>
      </c>
    </row>
    <row r="6758" spans="1:45" x14ac:dyDescent="0.3">
      <c r="A6758" s="4" t="s">
        <v>222</v>
      </c>
      <c r="B6758" t="s">
        <v>138</v>
      </c>
      <c r="C6758" s="28">
        <v>45410</v>
      </c>
      <c r="D6758">
        <v>3</v>
      </c>
      <c r="F6758" t="s">
        <v>169</v>
      </c>
      <c r="G6758" s="42" t="s">
        <v>230</v>
      </c>
      <c r="H6758">
        <f t="shared" si="494"/>
        <v>2024</v>
      </c>
      <c r="I6758" s="2" t="s">
        <v>139</v>
      </c>
      <c r="J6758">
        <v>22</v>
      </c>
      <c r="N6758" s="40">
        <v>118.51683228997942</v>
      </c>
      <c r="O6758" s="33">
        <f t="shared" si="495"/>
        <v>118.51683228997942</v>
      </c>
      <c r="P6758" s="22">
        <f>IF(ISNUMBER(O6758),SUMIFS(O$1:$O6758,A$1:$A6758,A6758,H$1:$H6758,H6758,D$1:$D6758,D6758),"")</f>
        <v>283.16813570517985</v>
      </c>
      <c r="AK6758" s="34">
        <v>0.57352941176470573</v>
      </c>
      <c r="AL6758" s="34">
        <v>0</v>
      </c>
      <c r="AN6758" s="36">
        <v>0.24019607843137253</v>
      </c>
      <c r="AO6758" s="34">
        <v>0.24019607843137253</v>
      </c>
      <c r="AP6758" s="34">
        <v>0</v>
      </c>
      <c r="AS6758" s="36">
        <v>0.18627450980392155</v>
      </c>
    </row>
    <row r="6759" spans="1:45" x14ac:dyDescent="0.3">
      <c r="A6759" s="4" t="s">
        <v>222</v>
      </c>
      <c r="B6759" t="s">
        <v>138</v>
      </c>
      <c r="C6759" s="28">
        <v>45410</v>
      </c>
      <c r="D6759">
        <v>4</v>
      </c>
      <c r="F6759" t="s">
        <v>169</v>
      </c>
      <c r="G6759" s="42" t="s">
        <v>230</v>
      </c>
      <c r="H6759">
        <f t="shared" si="494"/>
        <v>2024</v>
      </c>
      <c r="I6759" s="2" t="s">
        <v>139</v>
      </c>
      <c r="J6759">
        <v>22</v>
      </c>
      <c r="N6759" s="40">
        <v>117.72026876011444</v>
      </c>
      <c r="O6759" s="33">
        <f t="shared" si="495"/>
        <v>117.72026876011444</v>
      </c>
      <c r="P6759" s="22">
        <f>IF(ISNUMBER(O6759),SUMIFS(O$1:$O6759,A$1:$A6759,A6759,H$1:$H6759,H6759,D$1:$D6759,D6759),"")</f>
        <v>270.01624044385943</v>
      </c>
      <c r="AK6759" s="34">
        <v>0.45283018867924535</v>
      </c>
      <c r="AL6759" s="34">
        <v>0</v>
      </c>
      <c r="AN6759" s="36">
        <v>0.45754716981132082</v>
      </c>
      <c r="AO6759" s="34">
        <v>0.45754716981132082</v>
      </c>
      <c r="AP6759" s="34">
        <v>0</v>
      </c>
      <c r="AS6759" s="36">
        <v>8.962264150943397E-2</v>
      </c>
    </row>
    <row r="6760" spans="1:45" x14ac:dyDescent="0.3">
      <c r="A6760" s="4" t="s">
        <v>222</v>
      </c>
      <c r="B6760" t="s">
        <v>138</v>
      </c>
      <c r="C6760" s="28">
        <v>45410</v>
      </c>
      <c r="D6760">
        <v>5</v>
      </c>
      <c r="F6760" t="s">
        <v>169</v>
      </c>
      <c r="G6760" s="42" t="s">
        <v>230</v>
      </c>
      <c r="H6760">
        <f t="shared" si="494"/>
        <v>2024</v>
      </c>
      <c r="I6760" s="2" t="s">
        <v>139</v>
      </c>
      <c r="J6760">
        <v>22</v>
      </c>
      <c r="N6760" s="40">
        <v>121.47879969365731</v>
      </c>
      <c r="O6760" s="33">
        <f t="shared" si="495"/>
        <v>121.47879969365731</v>
      </c>
      <c r="P6760" s="22">
        <f>IF(ISNUMBER(O6760),SUMIFS(O$1:$O6760,A$1:$A6760,A6760,H$1:$H6760,H6760,D$1:$D6760,D6760),"")</f>
        <v>261.71957964312747</v>
      </c>
      <c r="AK6760" s="34">
        <v>0.50450450450450446</v>
      </c>
      <c r="AL6760" s="34">
        <v>0</v>
      </c>
      <c r="AN6760" s="36">
        <v>7.8078078078078067E-2</v>
      </c>
      <c r="AO6760" s="34">
        <v>7.8078078078078067E-2</v>
      </c>
      <c r="AP6760" s="34">
        <v>0</v>
      </c>
      <c r="AS6760" s="36">
        <v>0.41741741741741739</v>
      </c>
    </row>
    <row r="6761" spans="1:45" x14ac:dyDescent="0.3">
      <c r="A6761" s="4" t="s">
        <v>222</v>
      </c>
      <c r="B6761" t="s">
        <v>138</v>
      </c>
      <c r="C6761" s="28">
        <v>45445</v>
      </c>
      <c r="D6761">
        <v>1</v>
      </c>
      <c r="F6761" t="s">
        <v>169</v>
      </c>
      <c r="G6761" s="42" t="s">
        <v>230</v>
      </c>
      <c r="H6761">
        <f t="shared" si="494"/>
        <v>2024</v>
      </c>
      <c r="I6761" s="2" t="s">
        <v>139</v>
      </c>
      <c r="J6761">
        <v>23</v>
      </c>
      <c r="N6761" s="40">
        <v>38.640261967877748</v>
      </c>
      <c r="O6761" s="33">
        <f t="shared" si="495"/>
        <v>38.640261967877748</v>
      </c>
      <c r="P6761" s="22">
        <f>IF(ISNUMBER(O6761),SUMIFS(O$1:$O6761,A$1:$A6761,A6761,H$1:$H6761,H6761,D$1:$D6761,D6761),"")</f>
        <v>352.50417252541303</v>
      </c>
      <c r="AK6761" s="34">
        <v>0.6071428571428571</v>
      </c>
      <c r="AL6761" s="34">
        <v>0</v>
      </c>
      <c r="AN6761" s="36">
        <v>0.22857142857142859</v>
      </c>
      <c r="AO6761" s="34">
        <v>0.22857142857142859</v>
      </c>
      <c r="AP6761" s="34">
        <v>0</v>
      </c>
      <c r="AS6761" s="36">
        <v>0.16428571428571428</v>
      </c>
    </row>
    <row r="6762" spans="1:45" x14ac:dyDescent="0.3">
      <c r="A6762" s="4" t="s">
        <v>222</v>
      </c>
      <c r="B6762" t="s">
        <v>138</v>
      </c>
      <c r="C6762" s="28">
        <v>45445</v>
      </c>
      <c r="D6762">
        <v>2</v>
      </c>
      <c r="F6762" t="s">
        <v>169</v>
      </c>
      <c r="G6762" s="42" t="s">
        <v>230</v>
      </c>
      <c r="H6762">
        <f t="shared" si="494"/>
        <v>2024</v>
      </c>
      <c r="I6762" s="2" t="s">
        <v>139</v>
      </c>
      <c r="J6762">
        <v>23</v>
      </c>
      <c r="N6762" s="40">
        <v>39.823240398871995</v>
      </c>
      <c r="O6762" s="33">
        <f t="shared" si="495"/>
        <v>39.823240398871995</v>
      </c>
      <c r="P6762" s="22">
        <f>IF(ISNUMBER(O6762),SUMIFS(O$1:$O6762,A$1:$A6762,A6762,H$1:$H6762,H6762,D$1:$D6762,D6762),"")</f>
        <v>294.91927687411857</v>
      </c>
      <c r="AK6762" s="34">
        <v>0.63725490196078438</v>
      </c>
      <c r="AL6762" s="34">
        <v>0</v>
      </c>
      <c r="AN6762" s="36">
        <v>0.34313725490196079</v>
      </c>
      <c r="AO6762" s="34">
        <v>0.34313725490196079</v>
      </c>
      <c r="AP6762" s="34">
        <v>0</v>
      </c>
      <c r="AS6762" s="36">
        <v>1.9607843137254905E-2</v>
      </c>
    </row>
    <row r="6763" spans="1:45" x14ac:dyDescent="0.3">
      <c r="A6763" s="4" t="s">
        <v>222</v>
      </c>
      <c r="B6763" t="s">
        <v>138</v>
      </c>
      <c r="C6763" s="28">
        <v>45445</v>
      </c>
      <c r="D6763">
        <v>3</v>
      </c>
      <c r="F6763" t="s">
        <v>169</v>
      </c>
      <c r="G6763" s="42" t="s">
        <v>230</v>
      </c>
      <c r="H6763">
        <f t="shared" si="494"/>
        <v>2024</v>
      </c>
      <c r="I6763" s="2" t="s">
        <v>139</v>
      </c>
      <c r="J6763">
        <v>23</v>
      </c>
      <c r="N6763" s="40">
        <v>22.2804103761116</v>
      </c>
      <c r="O6763" s="33">
        <f t="shared" si="495"/>
        <v>22.2804103761116</v>
      </c>
      <c r="P6763" s="22">
        <f>IF(ISNUMBER(O6763),SUMIFS(O$1:$O6763,A$1:$A6763,A6763,H$1:$H6763,H6763,D$1:$D6763,D6763),"")</f>
        <v>305.44854608129145</v>
      </c>
      <c r="AK6763" s="34">
        <v>0.38216560509554137</v>
      </c>
      <c r="AL6763" s="34">
        <v>0</v>
      </c>
      <c r="AN6763" s="36">
        <v>0.61305732484076436</v>
      </c>
      <c r="AO6763" s="34">
        <v>0.61305732484076436</v>
      </c>
      <c r="AP6763" s="34">
        <v>0</v>
      </c>
      <c r="AS6763" s="36">
        <v>4.7770700636942673E-3</v>
      </c>
    </row>
    <row r="6764" spans="1:45" x14ac:dyDescent="0.3">
      <c r="A6764" s="4" t="s">
        <v>222</v>
      </c>
      <c r="B6764" t="s">
        <v>138</v>
      </c>
      <c r="C6764" s="28">
        <v>45445</v>
      </c>
      <c r="D6764">
        <v>4</v>
      </c>
      <c r="F6764" t="s">
        <v>169</v>
      </c>
      <c r="G6764" s="42" t="s">
        <v>230</v>
      </c>
      <c r="H6764">
        <f t="shared" si="494"/>
        <v>2024</v>
      </c>
      <c r="I6764" s="2" t="s">
        <v>139</v>
      </c>
      <c r="J6764">
        <v>23</v>
      </c>
      <c r="N6764" s="40">
        <v>23.811485540084043</v>
      </c>
      <c r="O6764" s="33">
        <f t="shared" si="495"/>
        <v>23.811485540084043</v>
      </c>
      <c r="P6764" s="22">
        <f>IF(ISNUMBER(O6764),SUMIFS(O$1:$O6764,A$1:$A6764,A6764,H$1:$H6764,H6764,D$1:$D6764,D6764),"")</f>
        <v>293.82772598394348</v>
      </c>
      <c r="AK6764" s="34">
        <v>0.32231404958677684</v>
      </c>
      <c r="AL6764" s="34">
        <v>0</v>
      </c>
      <c r="AN6764" s="36">
        <v>0.57438016528925628</v>
      </c>
      <c r="AO6764" s="34">
        <v>0.57438016528925628</v>
      </c>
      <c r="AP6764" s="34">
        <v>0</v>
      </c>
      <c r="AS6764" s="36">
        <v>0.10330578512396695</v>
      </c>
    </row>
    <row r="6765" spans="1:45" x14ac:dyDescent="0.3">
      <c r="A6765" s="4" t="s">
        <v>222</v>
      </c>
      <c r="B6765" t="s">
        <v>138</v>
      </c>
      <c r="C6765" s="28">
        <v>45445</v>
      </c>
      <c r="D6765">
        <v>5</v>
      </c>
      <c r="F6765" t="s">
        <v>169</v>
      </c>
      <c r="G6765" s="42" t="s">
        <v>230</v>
      </c>
      <c r="H6765">
        <f t="shared" si="494"/>
        <v>2024</v>
      </c>
      <c r="I6765" s="2" t="s">
        <v>139</v>
      </c>
      <c r="J6765">
        <v>23</v>
      </c>
      <c r="N6765" s="40">
        <v>27.017764997833542</v>
      </c>
      <c r="O6765" s="33">
        <f t="shared" si="495"/>
        <v>27.017764997833542</v>
      </c>
      <c r="P6765" s="22">
        <f>IF(ISNUMBER(O6765),SUMIFS(O$1:$O6765,A$1:$A6765,A6765,H$1:$H6765,H6765,D$1:$D6765,D6765),"")</f>
        <v>288.737344640961</v>
      </c>
      <c r="AK6765" s="34">
        <v>0.54268292682926833</v>
      </c>
      <c r="AL6765" s="34">
        <v>0</v>
      </c>
      <c r="AN6765" s="36">
        <v>0.25</v>
      </c>
      <c r="AO6765" s="34">
        <v>0.25</v>
      </c>
      <c r="AP6765" s="34">
        <v>0</v>
      </c>
      <c r="AS6765" s="36">
        <v>0.20731707317073172</v>
      </c>
    </row>
    <row r="6766" spans="1:45" x14ac:dyDescent="0.3">
      <c r="A6766" s="4" t="s">
        <v>223</v>
      </c>
      <c r="B6766" t="s">
        <v>138</v>
      </c>
      <c r="C6766" s="28">
        <v>44356</v>
      </c>
      <c r="D6766">
        <v>1</v>
      </c>
      <c r="F6766" t="s">
        <v>170</v>
      </c>
      <c r="G6766" s="42" t="s">
        <v>231</v>
      </c>
      <c r="H6766">
        <f t="shared" si="494"/>
        <v>2021</v>
      </c>
      <c r="I6766" s="2" t="s">
        <v>139</v>
      </c>
      <c r="J6766">
        <v>1</v>
      </c>
      <c r="N6766" s="40">
        <v>0</v>
      </c>
      <c r="O6766" s="33">
        <f t="shared" si="495"/>
        <v>0</v>
      </c>
      <c r="P6766" s="22">
        <f>IF(ISNUMBER(O6766),SUMIFS(O$1:$O6766,A$1:$A6766,A6766,H$1:$H6766,H6766,D$1:$D6766,D6766),"")</f>
        <v>0</v>
      </c>
      <c r="AK6766" s="34">
        <v>1</v>
      </c>
      <c r="AL6766" s="34"/>
      <c r="AN6766" s="36"/>
      <c r="AO6766" s="34"/>
      <c r="AP6766" s="34"/>
      <c r="AS6766" s="36"/>
    </row>
    <row r="6767" spans="1:45" x14ac:dyDescent="0.3">
      <c r="A6767" s="4" t="s">
        <v>223</v>
      </c>
      <c r="B6767" t="s">
        <v>138</v>
      </c>
      <c r="C6767" s="28">
        <v>44356</v>
      </c>
      <c r="D6767">
        <v>2</v>
      </c>
      <c r="F6767" t="s">
        <v>170</v>
      </c>
      <c r="G6767" s="42" t="s">
        <v>231</v>
      </c>
      <c r="H6767">
        <f t="shared" si="494"/>
        <v>2021</v>
      </c>
      <c r="I6767" s="2" t="s">
        <v>139</v>
      </c>
      <c r="J6767">
        <v>1</v>
      </c>
      <c r="N6767" s="40">
        <v>0</v>
      </c>
      <c r="O6767" s="33">
        <f t="shared" si="495"/>
        <v>0</v>
      </c>
      <c r="P6767" s="22">
        <f>IF(ISNUMBER(O6767),SUMIFS(O$1:$O6767,A$1:$A6767,A6767,H$1:$H6767,H6767,D$1:$D6767,D6767),"")</f>
        <v>0</v>
      </c>
      <c r="AK6767" s="34">
        <v>1</v>
      </c>
      <c r="AL6767" s="34"/>
      <c r="AN6767" s="36"/>
      <c r="AO6767" s="34"/>
      <c r="AP6767" s="34"/>
      <c r="AS6767" s="36"/>
    </row>
    <row r="6768" spans="1:45" x14ac:dyDescent="0.3">
      <c r="A6768" s="4" t="s">
        <v>223</v>
      </c>
      <c r="B6768" t="s">
        <v>138</v>
      </c>
      <c r="C6768" s="28">
        <v>44356</v>
      </c>
      <c r="D6768">
        <v>3</v>
      </c>
      <c r="F6768" t="s">
        <v>170</v>
      </c>
      <c r="G6768" s="42" t="s">
        <v>231</v>
      </c>
      <c r="H6768">
        <f t="shared" si="494"/>
        <v>2021</v>
      </c>
      <c r="I6768" s="2" t="s">
        <v>139</v>
      </c>
      <c r="J6768">
        <v>1</v>
      </c>
      <c r="N6768" s="40">
        <v>0</v>
      </c>
      <c r="O6768" s="33">
        <f t="shared" si="495"/>
        <v>0</v>
      </c>
      <c r="P6768" s="22">
        <f>IF(ISNUMBER(O6768),SUMIFS(O$1:$O6768,A$1:$A6768,A6768,H$1:$H6768,H6768,D$1:$D6768,D6768),"")</f>
        <v>0</v>
      </c>
      <c r="AK6768" s="34">
        <v>1</v>
      </c>
      <c r="AL6768" s="34"/>
      <c r="AN6768" s="36"/>
      <c r="AO6768" s="34"/>
      <c r="AP6768" s="34"/>
      <c r="AS6768" s="36"/>
    </row>
    <row r="6769" spans="1:45" x14ac:dyDescent="0.3">
      <c r="A6769" s="4" t="s">
        <v>223</v>
      </c>
      <c r="B6769" t="s">
        <v>138</v>
      </c>
      <c r="C6769" s="28">
        <v>44356</v>
      </c>
      <c r="D6769">
        <v>4</v>
      </c>
      <c r="F6769" t="s">
        <v>170</v>
      </c>
      <c r="G6769" s="42" t="s">
        <v>231</v>
      </c>
      <c r="H6769">
        <f t="shared" si="494"/>
        <v>2021</v>
      </c>
      <c r="I6769" s="2" t="s">
        <v>139</v>
      </c>
      <c r="J6769">
        <v>1</v>
      </c>
      <c r="N6769" s="40">
        <v>0</v>
      </c>
      <c r="O6769" s="33">
        <f t="shared" si="495"/>
        <v>0</v>
      </c>
      <c r="P6769" s="22">
        <f>IF(ISNUMBER(O6769),SUMIFS(O$1:$O6769,A$1:$A6769,A6769,H$1:$H6769,H6769,D$1:$D6769,D6769),"")</f>
        <v>0</v>
      </c>
      <c r="AK6769" s="34">
        <v>1</v>
      </c>
      <c r="AL6769" s="34"/>
      <c r="AN6769" s="36"/>
      <c r="AO6769" s="34"/>
      <c r="AP6769" s="34"/>
      <c r="AS6769" s="36"/>
    </row>
    <row r="6770" spans="1:45" x14ac:dyDescent="0.3">
      <c r="A6770" s="4" t="s">
        <v>223</v>
      </c>
      <c r="B6770" t="s">
        <v>138</v>
      </c>
      <c r="C6770" s="28">
        <v>44356</v>
      </c>
      <c r="D6770">
        <v>5</v>
      </c>
      <c r="F6770" t="s">
        <v>170</v>
      </c>
      <c r="G6770" s="42" t="s">
        <v>231</v>
      </c>
      <c r="H6770">
        <f t="shared" si="494"/>
        <v>2021</v>
      </c>
      <c r="I6770" s="2" t="s">
        <v>139</v>
      </c>
      <c r="J6770">
        <v>1</v>
      </c>
      <c r="N6770" s="40">
        <v>0</v>
      </c>
      <c r="O6770" s="33">
        <f t="shared" si="495"/>
        <v>0</v>
      </c>
      <c r="P6770" s="22">
        <f>IF(ISNUMBER(O6770),SUMIFS(O$1:$O6770,A$1:$A6770,A6770,H$1:$H6770,H6770,D$1:$D6770,D6770),"")</f>
        <v>0</v>
      </c>
      <c r="AK6770" s="34">
        <v>1</v>
      </c>
      <c r="AL6770" s="34"/>
      <c r="AN6770" s="36"/>
      <c r="AO6770" s="34"/>
      <c r="AP6770" s="34"/>
      <c r="AS6770" s="36"/>
    </row>
    <row r="6771" spans="1:45" x14ac:dyDescent="0.3">
      <c r="A6771" s="4" t="s">
        <v>223</v>
      </c>
      <c r="B6771" t="s">
        <v>138</v>
      </c>
      <c r="C6771" s="28">
        <v>44382</v>
      </c>
      <c r="D6771">
        <v>1</v>
      </c>
      <c r="F6771" t="s">
        <v>170</v>
      </c>
      <c r="G6771" s="42" t="s">
        <v>231</v>
      </c>
      <c r="H6771">
        <f t="shared" si="494"/>
        <v>2021</v>
      </c>
      <c r="I6771" s="2" t="s">
        <v>139</v>
      </c>
      <c r="J6771">
        <v>2</v>
      </c>
      <c r="N6771" s="40">
        <v>169.06378378378378</v>
      </c>
      <c r="O6771" s="33">
        <f t="shared" si="495"/>
        <v>169.06378378378378</v>
      </c>
      <c r="P6771" s="22">
        <f>IF(ISNUMBER(O6771),SUMIFS(O$1:$O6771,A$1:$A6771,A6771,H$1:$H6771,H6771,D$1:$D6771,D6771),"")</f>
        <v>169.06378378378378</v>
      </c>
      <c r="AK6771" s="49">
        <v>0.90120746432491761</v>
      </c>
      <c r="AL6771" s="34"/>
      <c r="AN6771" s="36">
        <v>9.8792535675082324E-2</v>
      </c>
      <c r="AO6771" s="34"/>
      <c r="AP6771" s="34"/>
      <c r="AS6771" s="36"/>
    </row>
    <row r="6772" spans="1:45" x14ac:dyDescent="0.3">
      <c r="A6772" s="4" t="s">
        <v>223</v>
      </c>
      <c r="B6772" t="s">
        <v>138</v>
      </c>
      <c r="C6772" s="28">
        <v>44382</v>
      </c>
      <c r="D6772">
        <v>2</v>
      </c>
      <c r="F6772" t="s">
        <v>170</v>
      </c>
      <c r="G6772" s="42" t="s">
        <v>231</v>
      </c>
      <c r="H6772">
        <f t="shared" si="494"/>
        <v>2021</v>
      </c>
      <c r="I6772" s="2" t="s">
        <v>139</v>
      </c>
      <c r="J6772">
        <v>2</v>
      </c>
      <c r="N6772" s="40">
        <v>152.61812548412081</v>
      </c>
      <c r="O6772" s="33">
        <f t="shared" si="495"/>
        <v>152.61812548412081</v>
      </c>
      <c r="P6772" s="22">
        <f>IF(ISNUMBER(O6772),SUMIFS(O$1:$O6772,A$1:$A6772,A6772,H$1:$H6772,H6772,D$1:$D6772,D6772),"")</f>
        <v>152.61812548412081</v>
      </c>
      <c r="AK6772" s="49">
        <v>0.85590152063721936</v>
      </c>
      <c r="AL6772" s="34"/>
      <c r="AN6772" s="36">
        <v>0.14409847936278058</v>
      </c>
      <c r="AO6772" s="34"/>
      <c r="AP6772" s="34"/>
      <c r="AS6772" s="36"/>
    </row>
    <row r="6773" spans="1:45" x14ac:dyDescent="0.3">
      <c r="A6773" s="4" t="s">
        <v>223</v>
      </c>
      <c r="B6773" t="s">
        <v>138</v>
      </c>
      <c r="C6773" s="28">
        <v>44382</v>
      </c>
      <c r="D6773">
        <v>3</v>
      </c>
      <c r="F6773" t="s">
        <v>170</v>
      </c>
      <c r="G6773" s="42" t="s">
        <v>231</v>
      </c>
      <c r="H6773">
        <f t="shared" si="494"/>
        <v>2021</v>
      </c>
      <c r="I6773" s="2" t="s">
        <v>139</v>
      </c>
      <c r="J6773">
        <v>2</v>
      </c>
      <c r="N6773" s="40">
        <v>123.56804936578678</v>
      </c>
      <c r="O6773" s="33">
        <f t="shared" si="495"/>
        <v>123.56804936578678</v>
      </c>
      <c r="P6773" s="22">
        <f>IF(ISNUMBER(O6773),SUMIFS(O$1:$O6773,A$1:$A6773,A6773,H$1:$H6773,H6773,D$1:$D6773,D6773),"")</f>
        <v>123.56804936578678</v>
      </c>
      <c r="AK6773" s="49">
        <v>0.97551474680022254</v>
      </c>
      <c r="AL6773" s="34"/>
      <c r="AN6773" s="36">
        <v>2.4485253199777405E-2</v>
      </c>
      <c r="AO6773" s="34"/>
      <c r="AP6773" s="34"/>
      <c r="AS6773" s="36"/>
    </row>
    <row r="6774" spans="1:45" x14ac:dyDescent="0.3">
      <c r="A6774" s="4" t="s">
        <v>223</v>
      </c>
      <c r="B6774" t="s">
        <v>138</v>
      </c>
      <c r="C6774" s="28">
        <v>44382</v>
      </c>
      <c r="D6774">
        <v>4</v>
      </c>
      <c r="F6774" t="s">
        <v>170</v>
      </c>
      <c r="G6774" s="42" t="s">
        <v>231</v>
      </c>
      <c r="H6774">
        <f t="shared" si="494"/>
        <v>2021</v>
      </c>
      <c r="I6774" s="2" t="s">
        <v>139</v>
      </c>
      <c r="J6774">
        <v>2</v>
      </c>
      <c r="N6774" s="40">
        <v>159.86159169550174</v>
      </c>
      <c r="O6774" s="33">
        <f t="shared" si="495"/>
        <v>159.86159169550174</v>
      </c>
      <c r="P6774" s="22">
        <f>IF(ISNUMBER(O6774),SUMIFS(O$1:$O6774,A$1:$A6774,A6774,H$1:$H6774,H6774,D$1:$D6774,D6774),"")</f>
        <v>159.86159169550174</v>
      </c>
      <c r="AK6774" s="49">
        <v>0.98212157330154948</v>
      </c>
      <c r="AL6774" s="34"/>
      <c r="AN6774" s="36">
        <v>1.7878426698450536E-2</v>
      </c>
      <c r="AO6774" s="34"/>
      <c r="AP6774" s="34"/>
      <c r="AS6774" s="36"/>
    </row>
    <row r="6775" spans="1:45" x14ac:dyDescent="0.3">
      <c r="A6775" s="4" t="s">
        <v>223</v>
      </c>
      <c r="B6775" t="s">
        <v>138</v>
      </c>
      <c r="C6775" s="28">
        <v>44382</v>
      </c>
      <c r="D6775">
        <v>5</v>
      </c>
      <c r="F6775" t="s">
        <v>170</v>
      </c>
      <c r="G6775" s="42" t="s">
        <v>231</v>
      </c>
      <c r="H6775">
        <f t="shared" si="494"/>
        <v>2021</v>
      </c>
      <c r="I6775" s="2" t="s">
        <v>139</v>
      </c>
      <c r="J6775">
        <v>2</v>
      </c>
      <c r="N6775" s="40">
        <v>190.44710449692656</v>
      </c>
      <c r="O6775" s="33">
        <f t="shared" si="495"/>
        <v>190.44710449692656</v>
      </c>
      <c r="P6775" s="22">
        <f>IF(ISNUMBER(O6775),SUMIFS(O$1:$O6775,A$1:$A6775,A6775,H$1:$H6775,H6775,D$1:$D6775,D6775),"")</f>
        <v>190.44710449692656</v>
      </c>
      <c r="AK6775" s="49">
        <v>0.8953049109552077</v>
      </c>
      <c r="AL6775" s="34"/>
      <c r="AN6775" s="36">
        <v>0.10469508904479222</v>
      </c>
      <c r="AO6775" s="34"/>
      <c r="AP6775" s="34"/>
      <c r="AS6775" s="36"/>
    </row>
    <row r="6776" spans="1:45" x14ac:dyDescent="0.3">
      <c r="A6776" s="4" t="s">
        <v>223</v>
      </c>
      <c r="B6776" t="s">
        <v>138</v>
      </c>
      <c r="C6776" s="28">
        <v>44424</v>
      </c>
      <c r="D6776">
        <v>1</v>
      </c>
      <c r="F6776" t="s">
        <v>170</v>
      </c>
      <c r="G6776" s="42" t="s">
        <v>231</v>
      </c>
      <c r="H6776">
        <f t="shared" si="494"/>
        <v>2021</v>
      </c>
      <c r="I6776" s="2" t="s">
        <v>139</v>
      </c>
      <c r="J6776">
        <v>3</v>
      </c>
      <c r="N6776" s="40">
        <v>154.07396339185655</v>
      </c>
      <c r="O6776" s="33">
        <f t="shared" si="495"/>
        <v>154.07396339185655</v>
      </c>
      <c r="P6776" s="22">
        <f>IF(ISNUMBER(O6776),SUMIFS(O$1:$O6776,A$1:$A6776,A6776,H$1:$H6776,H6776,D$1:$D6776,D6776),"")</f>
        <v>323.13774717564036</v>
      </c>
      <c r="AK6776" s="34">
        <v>0.85384615384615381</v>
      </c>
      <c r="AL6776" s="34"/>
      <c r="AN6776" s="36">
        <v>0.14358974358974358</v>
      </c>
      <c r="AO6776" s="34"/>
      <c r="AP6776" s="34"/>
      <c r="AS6776" s="36"/>
    </row>
    <row r="6777" spans="1:45" x14ac:dyDescent="0.3">
      <c r="A6777" s="4" t="s">
        <v>223</v>
      </c>
      <c r="B6777" t="s">
        <v>138</v>
      </c>
      <c r="C6777" s="28">
        <v>44424</v>
      </c>
      <c r="D6777">
        <v>2</v>
      </c>
      <c r="F6777" t="s">
        <v>170</v>
      </c>
      <c r="G6777" s="42" t="s">
        <v>231</v>
      </c>
      <c r="H6777">
        <f t="shared" si="494"/>
        <v>2021</v>
      </c>
      <c r="I6777" s="2" t="s">
        <v>139</v>
      </c>
      <c r="J6777">
        <v>3</v>
      </c>
      <c r="N6777" s="40">
        <v>103.06698401904114</v>
      </c>
      <c r="O6777" s="33">
        <f t="shared" si="495"/>
        <v>103.06698401904114</v>
      </c>
      <c r="P6777" s="22">
        <f>IF(ISNUMBER(O6777),SUMIFS(O$1:$O6777,A$1:$A6777,A6777,H$1:$H6777,H6777,D$1:$D6777,D6777),"")</f>
        <v>255.68510950316195</v>
      </c>
      <c r="AK6777" s="34">
        <v>0.71879224876070302</v>
      </c>
      <c r="AL6777" s="34"/>
      <c r="AN6777" s="36">
        <v>0.27039206849932407</v>
      </c>
      <c r="AO6777" s="34"/>
      <c r="AP6777" s="34"/>
      <c r="AS6777" s="36"/>
    </row>
    <row r="6778" spans="1:45" x14ac:dyDescent="0.3">
      <c r="A6778" s="4" t="s">
        <v>223</v>
      </c>
      <c r="B6778" t="s">
        <v>138</v>
      </c>
      <c r="C6778" s="28">
        <v>44424</v>
      </c>
      <c r="D6778">
        <v>3</v>
      </c>
      <c r="F6778" t="s">
        <v>170</v>
      </c>
      <c r="G6778" s="42" t="s">
        <v>231</v>
      </c>
      <c r="H6778">
        <f t="shared" si="494"/>
        <v>2021</v>
      </c>
      <c r="I6778" s="2" t="s">
        <v>139</v>
      </c>
      <c r="J6778">
        <v>3</v>
      </c>
      <c r="N6778" s="40">
        <v>131.91445680068435</v>
      </c>
      <c r="O6778" s="33">
        <f t="shared" si="495"/>
        <v>131.91445680068435</v>
      </c>
      <c r="P6778" s="22">
        <f>IF(ISNUMBER(O6778),SUMIFS(O$1:$O6778,A$1:$A6778,A6778,H$1:$H6778,H6778,D$1:$D6778,D6778),"")</f>
        <v>255.48250616647113</v>
      </c>
      <c r="AK6778" s="34">
        <v>0.70157068062827233</v>
      </c>
      <c r="AL6778" s="34"/>
      <c r="AN6778" s="36">
        <v>0.29424083769633513</v>
      </c>
      <c r="AO6778" s="34"/>
      <c r="AP6778" s="34"/>
      <c r="AS6778" s="36"/>
    </row>
    <row r="6779" spans="1:45" x14ac:dyDescent="0.3">
      <c r="A6779" s="4" t="s">
        <v>223</v>
      </c>
      <c r="B6779" t="s">
        <v>138</v>
      </c>
      <c r="C6779" s="28">
        <v>44424</v>
      </c>
      <c r="D6779">
        <v>4</v>
      </c>
      <c r="F6779" t="s">
        <v>170</v>
      </c>
      <c r="G6779" s="42" t="s">
        <v>231</v>
      </c>
      <c r="H6779">
        <f t="shared" si="494"/>
        <v>2021</v>
      </c>
      <c r="I6779" s="2" t="s">
        <v>139</v>
      </c>
      <c r="J6779">
        <v>3</v>
      </c>
      <c r="N6779" s="40">
        <v>181.34112490869248</v>
      </c>
      <c r="O6779" s="33">
        <f t="shared" si="495"/>
        <v>181.34112490869248</v>
      </c>
      <c r="P6779" s="22">
        <f>IF(ISNUMBER(O6779),SUMIFS(O$1:$O6779,A$1:$A6779,A6779,H$1:$H6779,H6779,D$1:$D6779,D6779),"")</f>
        <v>341.20271660419422</v>
      </c>
      <c r="AK6779" s="34">
        <v>0.48044692737430167</v>
      </c>
      <c r="AL6779" s="34"/>
      <c r="AN6779" s="36">
        <v>0.27793296089385472</v>
      </c>
      <c r="AO6779" s="34"/>
      <c r="AP6779" s="34"/>
      <c r="AS6779" s="36"/>
    </row>
    <row r="6780" spans="1:45" x14ac:dyDescent="0.3">
      <c r="A6780" s="4" t="s">
        <v>223</v>
      </c>
      <c r="B6780" t="s">
        <v>138</v>
      </c>
      <c r="C6780" s="28">
        <v>44424</v>
      </c>
      <c r="D6780">
        <v>5</v>
      </c>
      <c r="F6780" t="s">
        <v>170</v>
      </c>
      <c r="G6780" s="42" t="s">
        <v>231</v>
      </c>
      <c r="H6780">
        <f t="shared" si="494"/>
        <v>2021</v>
      </c>
      <c r="I6780" s="2" t="s">
        <v>139</v>
      </c>
      <c r="J6780">
        <v>3</v>
      </c>
      <c r="N6780" s="40">
        <v>94.066244882768913</v>
      </c>
      <c r="O6780" s="33">
        <f t="shared" si="495"/>
        <v>94.066244882768913</v>
      </c>
      <c r="P6780" s="22">
        <f>IF(ISNUMBER(O6780),SUMIFS(O$1:$O6780,A$1:$A6780,A6780,H$1:$H6780,H6780,D$1:$D6780,D6780),"")</f>
        <v>284.51334937969546</v>
      </c>
      <c r="AK6780" s="34">
        <v>0.66825775656324582</v>
      </c>
      <c r="AL6780" s="34"/>
      <c r="AN6780" s="36">
        <v>0.26778042959427212</v>
      </c>
      <c r="AO6780" s="34"/>
      <c r="AP6780" s="34"/>
      <c r="AS6780" s="36"/>
    </row>
    <row r="6781" spans="1:45" x14ac:dyDescent="0.3">
      <c r="A6781" s="4" t="s">
        <v>223</v>
      </c>
      <c r="B6781" t="s">
        <v>138</v>
      </c>
      <c r="C6781" s="28">
        <v>44477</v>
      </c>
      <c r="D6781">
        <v>1</v>
      </c>
      <c r="F6781" t="s">
        <v>170</v>
      </c>
      <c r="G6781" s="42" t="s">
        <v>231</v>
      </c>
      <c r="H6781">
        <f t="shared" si="494"/>
        <v>2021</v>
      </c>
      <c r="I6781" s="2" t="s">
        <v>139</v>
      </c>
      <c r="J6781">
        <v>4</v>
      </c>
      <c r="N6781" s="40">
        <v>230.23094242521717</v>
      </c>
      <c r="O6781" s="33">
        <f t="shared" si="495"/>
        <v>230.23094242521717</v>
      </c>
      <c r="P6781" s="22">
        <f>IF(ISNUMBER(O6781),SUMIFS(O$1:$O6781,A$1:$A6781,A6781,H$1:$H6781,H6781,D$1:$D6781,D6781),"")</f>
        <v>553.36868960085758</v>
      </c>
      <c r="AK6781" s="34">
        <v>0.71805183199285083</v>
      </c>
      <c r="AL6781" s="34"/>
      <c r="AN6781" s="36">
        <v>0.28194816800714922</v>
      </c>
      <c r="AO6781" s="34"/>
      <c r="AP6781" s="34"/>
      <c r="AS6781" s="36"/>
    </row>
    <row r="6782" spans="1:45" x14ac:dyDescent="0.3">
      <c r="A6782" s="4" t="s">
        <v>223</v>
      </c>
      <c r="B6782" t="s">
        <v>138</v>
      </c>
      <c r="C6782" s="28">
        <v>44477</v>
      </c>
      <c r="D6782">
        <v>2</v>
      </c>
      <c r="F6782" t="s">
        <v>170</v>
      </c>
      <c r="G6782" s="42" t="s">
        <v>231</v>
      </c>
      <c r="H6782">
        <f t="shared" si="494"/>
        <v>2021</v>
      </c>
      <c r="I6782" s="2" t="s">
        <v>139</v>
      </c>
      <c r="J6782">
        <v>4</v>
      </c>
      <c r="N6782" s="40">
        <v>223.88621098380085</v>
      </c>
      <c r="O6782" s="33">
        <f t="shared" si="495"/>
        <v>223.88621098380085</v>
      </c>
      <c r="P6782" s="22">
        <f>IF(ISNUMBER(O6782),SUMIFS(O$1:$O6782,A$1:$A6782,A6782,H$1:$H6782,H6782,D$1:$D6782,D6782),"")</f>
        <v>479.5713204869628</v>
      </c>
      <c r="AK6782" s="34">
        <v>0.76632302405498287</v>
      </c>
      <c r="AL6782" s="34"/>
      <c r="AN6782" s="36">
        <v>0.23367697594501716</v>
      </c>
      <c r="AO6782" s="34"/>
      <c r="AP6782" s="34"/>
      <c r="AS6782" s="36"/>
    </row>
    <row r="6783" spans="1:45" x14ac:dyDescent="0.3">
      <c r="A6783" s="4" t="s">
        <v>223</v>
      </c>
      <c r="B6783" t="s">
        <v>138</v>
      </c>
      <c r="C6783" s="28">
        <v>44477</v>
      </c>
      <c r="D6783">
        <v>3</v>
      </c>
      <c r="F6783" t="s">
        <v>170</v>
      </c>
      <c r="G6783" s="42" t="s">
        <v>231</v>
      </c>
      <c r="H6783">
        <f t="shared" ref="H6783:H6846" si="496">YEAR(C6783)</f>
        <v>2021</v>
      </c>
      <c r="I6783" s="2" t="s">
        <v>139</v>
      </c>
      <c r="J6783">
        <v>4</v>
      </c>
      <c r="N6783" s="40">
        <v>269.12415784408091</v>
      </c>
      <c r="O6783" s="33">
        <f t="shared" si="495"/>
        <v>269.12415784408091</v>
      </c>
      <c r="P6783" s="22">
        <f>IF(ISNUMBER(O6783),SUMIFS(O$1:$O6783,A$1:$A6783,A6783,H$1:$H6783,H6783,D$1:$D6783,D6783),"")</f>
        <v>524.60666401055209</v>
      </c>
      <c r="AK6783" s="34">
        <v>0.72757753562447602</v>
      </c>
      <c r="AL6783" s="34"/>
      <c r="AN6783" s="36">
        <v>0.27242246437552392</v>
      </c>
      <c r="AO6783" s="34"/>
      <c r="AP6783" s="34"/>
      <c r="AS6783" s="36"/>
    </row>
    <row r="6784" spans="1:45" x14ac:dyDescent="0.3">
      <c r="A6784" s="4" t="s">
        <v>223</v>
      </c>
      <c r="B6784" t="s">
        <v>138</v>
      </c>
      <c r="C6784" s="28">
        <v>44477</v>
      </c>
      <c r="D6784">
        <v>4</v>
      </c>
      <c r="F6784" t="s">
        <v>170</v>
      </c>
      <c r="G6784" s="42" t="s">
        <v>231</v>
      </c>
      <c r="H6784">
        <f t="shared" si="496"/>
        <v>2021</v>
      </c>
      <c r="I6784" s="2" t="s">
        <v>139</v>
      </c>
      <c r="J6784">
        <v>4</v>
      </c>
      <c r="N6784" s="40">
        <v>359.66459321085165</v>
      </c>
      <c r="O6784" s="33">
        <f t="shared" si="495"/>
        <v>359.66459321085165</v>
      </c>
      <c r="P6784" s="22">
        <f>IF(ISNUMBER(O6784),SUMIFS(O$1:$O6784,A$1:$A6784,A6784,H$1:$H6784,H6784,D$1:$D6784,D6784),"")</f>
        <v>700.86730981504593</v>
      </c>
      <c r="AK6784" s="34">
        <v>0.90432933900270585</v>
      </c>
      <c r="AL6784" s="34"/>
      <c r="AN6784" s="36">
        <v>9.5670660997294182E-2</v>
      </c>
      <c r="AO6784" s="34"/>
      <c r="AP6784" s="34"/>
      <c r="AS6784" s="36"/>
    </row>
    <row r="6785" spans="1:45" x14ac:dyDescent="0.3">
      <c r="A6785" s="4" t="s">
        <v>223</v>
      </c>
      <c r="B6785" t="s">
        <v>138</v>
      </c>
      <c r="C6785" s="28">
        <v>44477</v>
      </c>
      <c r="D6785">
        <v>5</v>
      </c>
      <c r="F6785" t="s">
        <v>170</v>
      </c>
      <c r="G6785" s="42" t="s">
        <v>231</v>
      </c>
      <c r="H6785">
        <f t="shared" si="496"/>
        <v>2021</v>
      </c>
      <c r="I6785" s="2" t="s">
        <v>139</v>
      </c>
      <c r="J6785">
        <v>4</v>
      </c>
      <c r="N6785" s="40">
        <v>202.68519568916616</v>
      </c>
      <c r="O6785" s="33">
        <f t="shared" si="495"/>
        <v>202.68519568916616</v>
      </c>
      <c r="P6785" s="22">
        <f>IF(ISNUMBER(O6785),SUMIFS(O$1:$O6785,A$1:$A6785,A6785,H$1:$H6785,H6785,D$1:$D6785,D6785),"")</f>
        <v>487.19854506886162</v>
      </c>
      <c r="AK6785" s="34">
        <v>0.79777644230769229</v>
      </c>
      <c r="AL6785" s="34"/>
      <c r="AN6785" s="36">
        <v>0.20222355769230774</v>
      </c>
      <c r="AO6785" s="34"/>
      <c r="AP6785" s="34"/>
      <c r="AS6785" s="36"/>
    </row>
    <row r="6786" spans="1:45" x14ac:dyDescent="0.3">
      <c r="A6786" s="4" t="s">
        <v>223</v>
      </c>
      <c r="B6786" t="s">
        <v>138</v>
      </c>
      <c r="C6786" s="28">
        <v>44509</v>
      </c>
      <c r="D6786">
        <v>1</v>
      </c>
      <c r="F6786" t="s">
        <v>170</v>
      </c>
      <c r="G6786" s="42" t="s">
        <v>231</v>
      </c>
      <c r="H6786">
        <f t="shared" si="496"/>
        <v>2021</v>
      </c>
      <c r="I6786" s="2" t="s">
        <v>139</v>
      </c>
      <c r="J6786">
        <v>5</v>
      </c>
      <c r="N6786" s="40">
        <v>162.84175720358999</v>
      </c>
      <c r="O6786" s="33">
        <f t="shared" si="495"/>
        <v>162.84175720358999</v>
      </c>
      <c r="P6786" s="22">
        <f>IF(ISNUMBER(O6786),SUMIFS(O$1:$O6786,A$1:$A6786,A6786,H$1:$H6786,H6786,D$1:$D6786,D6786),"")</f>
        <v>716.21044680444754</v>
      </c>
      <c r="AK6786" s="34">
        <v>0.66185804962492789</v>
      </c>
      <c r="AL6786" s="34">
        <v>0</v>
      </c>
      <c r="AN6786" s="36">
        <v>0.32371609924985573</v>
      </c>
      <c r="AO6786" s="34">
        <v>0.32371609924985573</v>
      </c>
      <c r="AP6786" s="34">
        <v>0</v>
      </c>
      <c r="AS6786" s="36">
        <v>1.4425851125216386E-2</v>
      </c>
    </row>
    <row r="6787" spans="1:45" x14ac:dyDescent="0.3">
      <c r="A6787" s="4" t="s">
        <v>223</v>
      </c>
      <c r="B6787" t="s">
        <v>138</v>
      </c>
      <c r="C6787" s="28">
        <v>44509</v>
      </c>
      <c r="D6787">
        <v>2</v>
      </c>
      <c r="F6787" t="s">
        <v>170</v>
      </c>
      <c r="G6787" s="42" t="s">
        <v>231</v>
      </c>
      <c r="H6787">
        <f t="shared" si="496"/>
        <v>2021</v>
      </c>
      <c r="I6787" s="2" t="s">
        <v>139</v>
      </c>
      <c r="J6787">
        <v>5</v>
      </c>
      <c r="N6787" s="40">
        <v>136.35788522367824</v>
      </c>
      <c r="O6787" s="33">
        <f t="shared" si="495"/>
        <v>136.35788522367824</v>
      </c>
      <c r="P6787" s="22">
        <f>IF(ISNUMBER(O6787),SUMIFS(O$1:$O6787,A$1:$A6787,A6787,H$1:$H6787,H6787,D$1:$D6787,D6787),"")</f>
        <v>615.9292057106411</v>
      </c>
      <c r="AK6787" s="34">
        <v>0.67467859139183906</v>
      </c>
      <c r="AL6787" s="34">
        <v>0</v>
      </c>
      <c r="AN6787" s="36">
        <v>0.325321408608161</v>
      </c>
      <c r="AO6787" s="34">
        <v>0.325321408608161</v>
      </c>
      <c r="AP6787" s="34">
        <v>0</v>
      </c>
      <c r="AS6787" s="36">
        <v>0</v>
      </c>
    </row>
    <row r="6788" spans="1:45" x14ac:dyDescent="0.3">
      <c r="A6788" s="4" t="s">
        <v>223</v>
      </c>
      <c r="B6788" t="s">
        <v>138</v>
      </c>
      <c r="C6788" s="28">
        <v>44509</v>
      </c>
      <c r="D6788">
        <v>3</v>
      </c>
      <c r="F6788" t="s">
        <v>170</v>
      </c>
      <c r="G6788" s="42" t="s">
        <v>231</v>
      </c>
      <c r="H6788">
        <f t="shared" si="496"/>
        <v>2021</v>
      </c>
      <c r="I6788" s="2" t="s">
        <v>139</v>
      </c>
      <c r="J6788">
        <v>5</v>
      </c>
      <c r="N6788" s="40">
        <v>183.86168958742635</v>
      </c>
      <c r="O6788" s="33">
        <f t="shared" si="495"/>
        <v>183.86168958742635</v>
      </c>
      <c r="P6788" s="22">
        <f>IF(ISNUMBER(O6788),SUMIFS(O$1:$O6788,A$1:$A6788,A6788,H$1:$H6788,H6788,D$1:$D6788,D6788),"")</f>
        <v>708.46835359797842</v>
      </c>
      <c r="AK6788" s="34">
        <v>0.64591439688715946</v>
      </c>
      <c r="AL6788" s="34">
        <v>0</v>
      </c>
      <c r="AN6788" s="36">
        <v>0.34922178988326841</v>
      </c>
      <c r="AO6788" s="34">
        <v>0.34922178988326841</v>
      </c>
      <c r="AP6788" s="34">
        <v>0</v>
      </c>
      <c r="AS6788" s="36">
        <v>4.8638132295719845E-3</v>
      </c>
    </row>
    <row r="6789" spans="1:45" x14ac:dyDescent="0.3">
      <c r="A6789" s="4" t="s">
        <v>223</v>
      </c>
      <c r="B6789" t="s">
        <v>138</v>
      </c>
      <c r="C6789" s="28">
        <v>44509</v>
      </c>
      <c r="D6789">
        <v>4</v>
      </c>
      <c r="F6789" t="s">
        <v>170</v>
      </c>
      <c r="G6789" s="42" t="s">
        <v>231</v>
      </c>
      <c r="H6789">
        <f t="shared" si="496"/>
        <v>2021</v>
      </c>
      <c r="I6789" s="2" t="s">
        <v>139</v>
      </c>
      <c r="J6789">
        <v>5</v>
      </c>
      <c r="N6789" s="40">
        <v>288.26916365185082</v>
      </c>
      <c r="O6789" s="33">
        <f t="shared" si="495"/>
        <v>288.26916365185082</v>
      </c>
      <c r="P6789" s="22">
        <f>IF(ISNUMBER(O6789),SUMIFS(O$1:$O6789,A$1:$A6789,A6789,H$1:$H6789,H6789,D$1:$D6789,D6789),"")</f>
        <v>989.13647346689675</v>
      </c>
      <c r="AK6789" s="34">
        <v>0.99261538461538457</v>
      </c>
      <c r="AL6789" s="34">
        <v>0</v>
      </c>
      <c r="AN6789" s="36">
        <v>0</v>
      </c>
      <c r="AO6789" s="34">
        <v>0</v>
      </c>
      <c r="AP6789" s="34">
        <v>0</v>
      </c>
      <c r="AS6789" s="36">
        <v>7.3846153846153844E-3</v>
      </c>
    </row>
    <row r="6790" spans="1:45" x14ac:dyDescent="0.3">
      <c r="A6790" s="4" t="s">
        <v>223</v>
      </c>
      <c r="B6790" t="s">
        <v>138</v>
      </c>
      <c r="C6790" s="28">
        <v>44509</v>
      </c>
      <c r="D6790">
        <v>5</v>
      </c>
      <c r="F6790" t="s">
        <v>170</v>
      </c>
      <c r="G6790" s="42" t="s">
        <v>231</v>
      </c>
      <c r="H6790">
        <f t="shared" si="496"/>
        <v>2021</v>
      </c>
      <c r="I6790" s="2" t="s">
        <v>139</v>
      </c>
      <c r="J6790">
        <v>5</v>
      </c>
      <c r="N6790" s="40">
        <v>156.76687116564418</v>
      </c>
      <c r="O6790" s="33">
        <f t="shared" si="495"/>
        <v>156.76687116564418</v>
      </c>
      <c r="P6790" s="22">
        <f>IF(ISNUMBER(O6790),SUMIFS(O$1:$O6790,A$1:$A6790,A6790,H$1:$H6790,H6790,D$1:$D6790,D6790),"")</f>
        <v>643.96541623450582</v>
      </c>
      <c r="AK6790" s="34">
        <v>0.61068702290076338</v>
      </c>
      <c r="AL6790" s="34">
        <v>0</v>
      </c>
      <c r="AN6790" s="36">
        <v>0.38931297709923668</v>
      </c>
      <c r="AO6790" s="34">
        <v>0.38931297709923668</v>
      </c>
      <c r="AP6790" s="34">
        <v>0</v>
      </c>
      <c r="AS6790" s="36">
        <v>0</v>
      </c>
    </row>
    <row r="6791" spans="1:45" x14ac:dyDescent="0.3">
      <c r="A6791" s="4" t="s">
        <v>223</v>
      </c>
      <c r="B6791" t="s">
        <v>138</v>
      </c>
      <c r="C6791" s="28">
        <v>44546</v>
      </c>
      <c r="D6791">
        <v>1</v>
      </c>
      <c r="F6791" t="s">
        <v>170</v>
      </c>
      <c r="G6791" s="42" t="s">
        <v>231</v>
      </c>
      <c r="H6791">
        <f t="shared" si="496"/>
        <v>2021</v>
      </c>
      <c r="I6791" s="2" t="s">
        <v>139</v>
      </c>
      <c r="J6791">
        <v>6</v>
      </c>
      <c r="N6791" s="40">
        <v>208.78460258999644</v>
      </c>
      <c r="O6791" s="33">
        <f t="shared" si="495"/>
        <v>208.78460258999644</v>
      </c>
      <c r="P6791" s="22">
        <f>IF(ISNUMBER(O6791),SUMIFS(O$1:$O6791,A$1:$A6791,A6791,H$1:$H6791,H6791,D$1:$D6791,D6791),"")</f>
        <v>924.99504939444398</v>
      </c>
      <c r="AK6791" s="34">
        <v>0.78493647912885667</v>
      </c>
      <c r="AL6791" s="34">
        <v>0</v>
      </c>
      <c r="AN6791" s="36">
        <v>0.21415607985480944</v>
      </c>
      <c r="AO6791" s="34">
        <v>0.17695099818511797</v>
      </c>
      <c r="AP6791" s="34">
        <v>3.720508166969147E-2</v>
      </c>
      <c r="AS6791" s="36">
        <v>9.0744101633393837E-4</v>
      </c>
    </row>
    <row r="6792" spans="1:45" x14ac:dyDescent="0.3">
      <c r="A6792" s="4" t="s">
        <v>223</v>
      </c>
      <c r="B6792" t="s">
        <v>138</v>
      </c>
      <c r="C6792" s="28">
        <v>44546</v>
      </c>
      <c r="D6792">
        <v>2</v>
      </c>
      <c r="F6792" t="s">
        <v>170</v>
      </c>
      <c r="G6792" s="42" t="s">
        <v>231</v>
      </c>
      <c r="H6792">
        <f t="shared" si="496"/>
        <v>2021</v>
      </c>
      <c r="I6792" s="2" t="s">
        <v>139</v>
      </c>
      <c r="J6792">
        <v>6</v>
      </c>
      <c r="N6792" s="40">
        <v>127.31143755722762</v>
      </c>
      <c r="O6792" s="33">
        <f t="shared" si="495"/>
        <v>127.31143755722762</v>
      </c>
      <c r="P6792" s="22">
        <f>IF(ISNUMBER(O6792),SUMIFS(O$1:$O6792,A$1:$A6792,A6792,H$1:$H6792,H6792,D$1:$D6792,D6792),"")</f>
        <v>743.24064326786868</v>
      </c>
      <c r="AK6792" s="34">
        <v>0.84839357429718876</v>
      </c>
      <c r="AL6792" s="34">
        <v>1.0040160642570282E-3</v>
      </c>
      <c r="AN6792" s="36">
        <v>0.15060240963855423</v>
      </c>
      <c r="AO6792" s="34">
        <v>7.5301204819277115E-2</v>
      </c>
      <c r="AP6792" s="34">
        <v>7.5301204819277115E-2</v>
      </c>
      <c r="AS6792" s="36">
        <v>0</v>
      </c>
    </row>
    <row r="6793" spans="1:45" x14ac:dyDescent="0.3">
      <c r="A6793" s="4" t="s">
        <v>223</v>
      </c>
      <c r="B6793" t="s">
        <v>138</v>
      </c>
      <c r="C6793" s="28">
        <v>44546</v>
      </c>
      <c r="D6793">
        <v>3</v>
      </c>
      <c r="F6793" t="s">
        <v>170</v>
      </c>
      <c r="G6793" s="42" t="s">
        <v>231</v>
      </c>
      <c r="H6793">
        <f t="shared" si="496"/>
        <v>2021</v>
      </c>
      <c r="I6793" s="2" t="s">
        <v>139</v>
      </c>
      <c r="J6793">
        <v>6</v>
      </c>
      <c r="N6793" s="40">
        <v>152.52224488910107</v>
      </c>
      <c r="O6793" s="33">
        <f t="shared" si="495"/>
        <v>152.52224488910107</v>
      </c>
      <c r="P6793" s="22">
        <f>IF(ISNUMBER(O6793),SUMIFS(O$1:$O6793,A$1:$A6793,A6793,H$1:$H6793,H6793,D$1:$D6793,D6793),"")</f>
        <v>860.99059848707952</v>
      </c>
      <c r="AK6793" s="34">
        <v>0.88438998401704838</v>
      </c>
      <c r="AL6793" s="34">
        <v>9.0570058604155564E-3</v>
      </c>
      <c r="AN6793" s="36">
        <v>0.10655301012253594</v>
      </c>
      <c r="AO6793" s="34">
        <v>3.7293553542887575E-2</v>
      </c>
      <c r="AP6793" s="34">
        <v>6.9259456579648368E-2</v>
      </c>
      <c r="AS6793" s="36">
        <v>0</v>
      </c>
    </row>
    <row r="6794" spans="1:45" x14ac:dyDescent="0.3">
      <c r="A6794" s="4" t="s">
        <v>223</v>
      </c>
      <c r="B6794" t="s">
        <v>138</v>
      </c>
      <c r="C6794" s="28">
        <v>44546</v>
      </c>
      <c r="D6794">
        <v>4</v>
      </c>
      <c r="F6794" t="s">
        <v>170</v>
      </c>
      <c r="G6794" s="42" t="s">
        <v>231</v>
      </c>
      <c r="H6794">
        <f t="shared" si="496"/>
        <v>2021</v>
      </c>
      <c r="I6794" s="2" t="s">
        <v>139</v>
      </c>
      <c r="J6794">
        <v>6</v>
      </c>
      <c r="N6794" s="40">
        <v>295.60099750623448</v>
      </c>
      <c r="O6794" s="33">
        <f t="shared" si="495"/>
        <v>295.60099750623448</v>
      </c>
      <c r="P6794" s="22">
        <f>IF(ISNUMBER(O6794),SUMIFS(O$1:$O6794,A$1:$A6794,A6794,H$1:$H6794,H6794,D$1:$D6794,D6794),"")</f>
        <v>1284.7374709731312</v>
      </c>
      <c r="AK6794" s="34">
        <v>0.91563786008230452</v>
      </c>
      <c r="AL6794" s="34">
        <v>0</v>
      </c>
      <c r="AN6794" s="36">
        <v>2.0576131687242798E-2</v>
      </c>
      <c r="AO6794" s="34">
        <v>2.0576131687242798E-2</v>
      </c>
      <c r="AP6794" s="34">
        <v>0</v>
      </c>
      <c r="AS6794" s="36">
        <v>6.3786008230452676E-2</v>
      </c>
    </row>
    <row r="6795" spans="1:45" x14ac:dyDescent="0.3">
      <c r="A6795" s="4" t="s">
        <v>223</v>
      </c>
      <c r="B6795" t="s">
        <v>138</v>
      </c>
      <c r="C6795" s="28">
        <v>44546</v>
      </c>
      <c r="D6795">
        <v>5</v>
      </c>
      <c r="F6795" t="s">
        <v>170</v>
      </c>
      <c r="G6795" s="42" t="s">
        <v>231</v>
      </c>
      <c r="H6795">
        <f t="shared" si="496"/>
        <v>2021</v>
      </c>
      <c r="I6795" s="2" t="s">
        <v>139</v>
      </c>
      <c r="J6795">
        <v>6</v>
      </c>
      <c r="N6795" s="40">
        <v>175.69449741848459</v>
      </c>
      <c r="O6795" s="33">
        <f t="shared" si="495"/>
        <v>175.69449741848459</v>
      </c>
      <c r="P6795" s="22">
        <f>IF(ISNUMBER(O6795),SUMIFS(O$1:$O6795,A$1:$A6795,A6795,H$1:$H6795,H6795,D$1:$D6795,D6795),"")</f>
        <v>819.65991365299044</v>
      </c>
      <c r="AK6795" s="34">
        <v>0.58656575212866602</v>
      </c>
      <c r="AL6795" s="34">
        <v>1.8921475875118259E-3</v>
      </c>
      <c r="AN6795" s="36">
        <v>0.41154210028382215</v>
      </c>
      <c r="AO6795" s="34">
        <v>0.19867549668874174</v>
      </c>
      <c r="AP6795" s="34">
        <v>0.21286660359508042</v>
      </c>
      <c r="AS6795" s="36">
        <v>0</v>
      </c>
    </row>
    <row r="6796" spans="1:45" x14ac:dyDescent="0.3">
      <c r="A6796" s="4" t="s">
        <v>223</v>
      </c>
      <c r="B6796" t="s">
        <v>138</v>
      </c>
      <c r="C6796" s="28">
        <v>44585</v>
      </c>
      <c r="D6796">
        <v>1</v>
      </c>
      <c r="F6796" t="s">
        <v>170</v>
      </c>
      <c r="G6796" s="42" t="s">
        <v>231</v>
      </c>
      <c r="H6796">
        <f t="shared" si="496"/>
        <v>2022</v>
      </c>
      <c r="I6796" s="2" t="s">
        <v>139</v>
      </c>
      <c r="J6796">
        <v>7</v>
      </c>
      <c r="N6796" s="40">
        <v>154.07396339185655</v>
      </c>
      <c r="O6796" s="33">
        <f t="shared" si="495"/>
        <v>154.07396339185655</v>
      </c>
      <c r="P6796" s="22">
        <f>IF(ISNUMBER(O6796),SUMIFS(O$1:$O6796,A$1:$A6796,A6796,H$1:$H6796,H6796,D$1:$D6796,D6796),"")</f>
        <v>154.07396339185655</v>
      </c>
      <c r="AK6796" s="34">
        <v>8.0625752105896509E-2</v>
      </c>
      <c r="AL6796" s="34">
        <v>4.2117930204572801E-3</v>
      </c>
      <c r="AN6796" s="36">
        <v>0.91516245487364611</v>
      </c>
      <c r="AO6796" s="34">
        <v>0.46931407942238262</v>
      </c>
      <c r="AP6796" s="34">
        <v>0.44584837545126355</v>
      </c>
      <c r="AS6796" s="36">
        <v>0</v>
      </c>
    </row>
    <row r="6797" spans="1:45" x14ac:dyDescent="0.3">
      <c r="A6797" s="4" t="s">
        <v>223</v>
      </c>
      <c r="B6797" t="s">
        <v>138</v>
      </c>
      <c r="C6797" s="28">
        <v>44585</v>
      </c>
      <c r="D6797">
        <v>2</v>
      </c>
      <c r="F6797" t="s">
        <v>170</v>
      </c>
      <c r="G6797" s="42" t="s">
        <v>231</v>
      </c>
      <c r="H6797">
        <f t="shared" si="496"/>
        <v>2022</v>
      </c>
      <c r="I6797" s="2" t="s">
        <v>139</v>
      </c>
      <c r="J6797">
        <v>7</v>
      </c>
      <c r="N6797" s="40">
        <v>103.06698401904114</v>
      </c>
      <c r="O6797" s="33">
        <f t="shared" si="495"/>
        <v>103.06698401904114</v>
      </c>
      <c r="P6797" s="22">
        <f>IF(ISNUMBER(O6797),SUMIFS(O$1:$O6797,A$1:$A6797,A6797,H$1:$H6797,H6797,D$1:$D6797,D6797),"")</f>
        <v>103.06698401904114</v>
      </c>
      <c r="AK6797" s="34">
        <v>0.11351351351351351</v>
      </c>
      <c r="AL6797" s="34">
        <v>0</v>
      </c>
      <c r="AN6797" s="36">
        <v>0.88648648648648631</v>
      </c>
      <c r="AO6797" s="34">
        <v>0.268018018018018</v>
      </c>
      <c r="AP6797" s="34">
        <v>0.61846846846846837</v>
      </c>
      <c r="AS6797" s="36">
        <v>0</v>
      </c>
    </row>
    <row r="6798" spans="1:45" x14ac:dyDescent="0.3">
      <c r="A6798" s="4" t="s">
        <v>223</v>
      </c>
      <c r="B6798" t="s">
        <v>138</v>
      </c>
      <c r="C6798" s="28">
        <v>44585</v>
      </c>
      <c r="D6798">
        <v>3</v>
      </c>
      <c r="F6798" t="s">
        <v>170</v>
      </c>
      <c r="G6798" s="42" t="s">
        <v>231</v>
      </c>
      <c r="H6798">
        <f t="shared" si="496"/>
        <v>2022</v>
      </c>
      <c r="I6798" s="2" t="s">
        <v>139</v>
      </c>
      <c r="J6798">
        <v>7</v>
      </c>
      <c r="N6798" s="40">
        <v>131.91445680068435</v>
      </c>
      <c r="O6798" s="33">
        <f t="shared" si="495"/>
        <v>131.91445680068435</v>
      </c>
      <c r="P6798" s="22">
        <f>IF(ISNUMBER(O6798),SUMIFS(O$1:$O6798,A$1:$A6798,A6798,H$1:$H6798,H6798,D$1:$D6798,D6798),"")</f>
        <v>131.91445680068435</v>
      </c>
      <c r="AK6798" s="34">
        <v>0.28667481662591693</v>
      </c>
      <c r="AL6798" s="34">
        <v>0</v>
      </c>
      <c r="AN6798" s="36">
        <v>0.71332518337408324</v>
      </c>
      <c r="AO6798" s="34">
        <v>0.29095354523227385</v>
      </c>
      <c r="AP6798" s="34">
        <v>0.42237163814180934</v>
      </c>
      <c r="AS6798" s="36">
        <v>0</v>
      </c>
    </row>
    <row r="6799" spans="1:45" x14ac:dyDescent="0.3">
      <c r="A6799" s="4" t="s">
        <v>223</v>
      </c>
      <c r="B6799" t="s">
        <v>138</v>
      </c>
      <c r="C6799" s="28">
        <v>44585</v>
      </c>
      <c r="D6799">
        <v>4</v>
      </c>
      <c r="F6799" t="s">
        <v>170</v>
      </c>
      <c r="G6799" s="42" t="s">
        <v>231</v>
      </c>
      <c r="H6799">
        <f t="shared" si="496"/>
        <v>2022</v>
      </c>
      <c r="I6799" s="2" t="s">
        <v>139</v>
      </c>
      <c r="J6799">
        <v>7</v>
      </c>
      <c r="N6799" s="40">
        <v>181.34112490869248</v>
      </c>
      <c r="O6799" s="33">
        <f t="shared" si="495"/>
        <v>181.34112490869248</v>
      </c>
      <c r="P6799" s="22">
        <f>IF(ISNUMBER(O6799),SUMIFS(O$1:$O6799,A$1:$A6799,A6799,H$1:$H6799,H6799,D$1:$D6799,D6799),"")</f>
        <v>181.34112490869248</v>
      </c>
      <c r="AK6799" s="34">
        <v>0.45542427497314714</v>
      </c>
      <c r="AL6799" s="34">
        <v>0</v>
      </c>
      <c r="AN6799" s="36">
        <v>0.45435016111707838</v>
      </c>
      <c r="AO6799" s="34">
        <v>0.16111707841031148</v>
      </c>
      <c r="AP6799" s="34">
        <v>0.2932330827067669</v>
      </c>
      <c r="AS6799" s="36">
        <v>9.0225563909774431E-2</v>
      </c>
    </row>
    <row r="6800" spans="1:45" x14ac:dyDescent="0.3">
      <c r="A6800" s="4" t="s">
        <v>223</v>
      </c>
      <c r="B6800" t="s">
        <v>138</v>
      </c>
      <c r="C6800" s="28">
        <v>44585</v>
      </c>
      <c r="D6800">
        <v>5</v>
      </c>
      <c r="F6800" t="s">
        <v>170</v>
      </c>
      <c r="G6800" s="42" t="s">
        <v>231</v>
      </c>
      <c r="H6800">
        <f t="shared" si="496"/>
        <v>2022</v>
      </c>
      <c r="I6800" s="2" t="s">
        <v>139</v>
      </c>
      <c r="J6800">
        <v>7</v>
      </c>
      <c r="N6800" s="40">
        <v>94.066244882768913</v>
      </c>
      <c r="O6800" s="33">
        <f t="shared" si="495"/>
        <v>94.066244882768913</v>
      </c>
      <c r="P6800" s="22">
        <f>IF(ISNUMBER(O6800),SUMIFS(O$1:$O6800,A$1:$A6800,A6800,H$1:$H6800,H6800,D$1:$D6800,D6800),"")</f>
        <v>94.066244882768913</v>
      </c>
      <c r="AK6800" s="34">
        <v>0.10906701708278581</v>
      </c>
      <c r="AL6800" s="34">
        <v>0</v>
      </c>
      <c r="AN6800" s="36">
        <v>0.89093298291721423</v>
      </c>
      <c r="AO6800" s="34">
        <v>0.46649145860709595</v>
      </c>
      <c r="AP6800" s="34">
        <v>0.42444152431011828</v>
      </c>
      <c r="AS6800" s="36">
        <v>0</v>
      </c>
    </row>
    <row r="6801" spans="1:45" x14ac:dyDescent="0.3">
      <c r="A6801" s="4" t="s">
        <v>223</v>
      </c>
      <c r="B6801" t="s">
        <v>138</v>
      </c>
      <c r="C6801" s="28">
        <v>44639</v>
      </c>
      <c r="D6801">
        <v>1</v>
      </c>
      <c r="F6801" t="s">
        <v>170</v>
      </c>
      <c r="G6801" s="42" t="s">
        <v>231</v>
      </c>
      <c r="H6801">
        <f t="shared" si="496"/>
        <v>2022</v>
      </c>
      <c r="I6801" s="2" t="s">
        <v>139</v>
      </c>
      <c r="J6801">
        <v>8</v>
      </c>
      <c r="N6801" s="40">
        <v>137.74537868690967</v>
      </c>
      <c r="O6801" s="33">
        <f t="shared" si="495"/>
        <v>137.74537868690967</v>
      </c>
      <c r="P6801" s="22">
        <f>IF(ISNUMBER(O6801),SUMIFS(O$1:$O6801,A$1:$A6801,A6801,H$1:$H6801,H6801,D$1:$D6801,D6801),"")</f>
        <v>291.81934207876623</v>
      </c>
      <c r="AK6801" s="34">
        <v>0.24233432245301681</v>
      </c>
      <c r="AL6801" s="34">
        <v>0</v>
      </c>
      <c r="AN6801" s="36">
        <v>0.64094955489614236</v>
      </c>
      <c r="AO6801" s="34">
        <v>0.55885262116716117</v>
      </c>
      <c r="AP6801" s="34">
        <v>8.2096933728981192E-2</v>
      </c>
      <c r="AS6801" s="36">
        <v>0.11671612265084073</v>
      </c>
    </row>
    <row r="6802" spans="1:45" x14ac:dyDescent="0.3">
      <c r="A6802" s="4" t="s">
        <v>223</v>
      </c>
      <c r="B6802" t="s">
        <v>138</v>
      </c>
      <c r="C6802" s="28">
        <v>44639</v>
      </c>
      <c r="D6802">
        <v>2</v>
      </c>
      <c r="F6802" t="s">
        <v>170</v>
      </c>
      <c r="G6802" s="42" t="s">
        <v>231</v>
      </c>
      <c r="H6802">
        <f t="shared" si="496"/>
        <v>2022</v>
      </c>
      <c r="I6802" s="2" t="s">
        <v>139</v>
      </c>
      <c r="J6802">
        <v>8</v>
      </c>
      <c r="N6802" s="40">
        <v>221.28829183294926</v>
      </c>
      <c r="O6802" s="33">
        <f t="shared" si="495"/>
        <v>221.28829183294926</v>
      </c>
      <c r="P6802" s="22">
        <f>IF(ISNUMBER(O6802),SUMIFS(O$1:$O6802,A$1:$A6802,A6802,H$1:$H6802,H6802,D$1:$D6802,D6802),"")</f>
        <v>324.35527585199043</v>
      </c>
      <c r="AK6802" s="34">
        <v>0.10232945091514144</v>
      </c>
      <c r="AL6802" s="34">
        <v>0</v>
      </c>
      <c r="AN6802" s="36">
        <v>0.69550748752079872</v>
      </c>
      <c r="AO6802" s="34">
        <v>0.65474209650582371</v>
      </c>
      <c r="AP6802" s="34">
        <v>4.076539101497504E-2</v>
      </c>
      <c r="AS6802" s="36">
        <v>0.20216306156405991</v>
      </c>
    </row>
    <row r="6803" spans="1:45" x14ac:dyDescent="0.3">
      <c r="A6803" s="4" t="s">
        <v>223</v>
      </c>
      <c r="B6803" t="s">
        <v>138</v>
      </c>
      <c r="C6803" s="28">
        <v>44639</v>
      </c>
      <c r="D6803">
        <v>3</v>
      </c>
      <c r="F6803" t="s">
        <v>170</v>
      </c>
      <c r="G6803" s="42" t="s">
        <v>231</v>
      </c>
      <c r="H6803">
        <f t="shared" si="496"/>
        <v>2022</v>
      </c>
      <c r="I6803" s="2" t="s">
        <v>139</v>
      </c>
      <c r="J6803">
        <v>8</v>
      </c>
      <c r="N6803" s="40">
        <v>184.45061089252431</v>
      </c>
      <c r="O6803" s="33">
        <f t="shared" si="495"/>
        <v>184.45061089252431</v>
      </c>
      <c r="P6803" s="22">
        <f>IF(ISNUMBER(O6803),SUMIFS(O$1:$O6803,A$1:$A6803,A6803,H$1:$H6803,H6803,D$1:$D6803,D6803),"")</f>
        <v>316.36506769320863</v>
      </c>
      <c r="AK6803" s="34">
        <v>5.1147540983606563E-2</v>
      </c>
      <c r="AL6803" s="34">
        <v>0</v>
      </c>
      <c r="AN6803" s="36">
        <v>0.82885245901639348</v>
      </c>
      <c r="AO6803" s="34">
        <v>0.80459016393442628</v>
      </c>
      <c r="AP6803" s="34">
        <v>2.4262295081967214E-2</v>
      </c>
      <c r="AS6803" s="36">
        <v>0.12000000000000002</v>
      </c>
    </row>
    <row r="6804" spans="1:45" x14ac:dyDescent="0.3">
      <c r="A6804" s="4" t="s">
        <v>223</v>
      </c>
      <c r="B6804" t="s">
        <v>138</v>
      </c>
      <c r="C6804" s="28">
        <v>44639</v>
      </c>
      <c r="D6804">
        <v>4</v>
      </c>
      <c r="F6804" t="s">
        <v>170</v>
      </c>
      <c r="G6804" s="42" t="s">
        <v>231</v>
      </c>
      <c r="H6804">
        <f t="shared" si="496"/>
        <v>2022</v>
      </c>
      <c r="I6804" s="2" t="s">
        <v>139</v>
      </c>
      <c r="J6804">
        <v>8</v>
      </c>
      <c r="N6804" s="40">
        <v>272.724704912118</v>
      </c>
      <c r="O6804" s="33">
        <f t="shared" si="495"/>
        <v>272.724704912118</v>
      </c>
      <c r="P6804" s="22">
        <f>IF(ISNUMBER(O6804),SUMIFS(O$1:$O6804,A$1:$A6804,A6804,H$1:$H6804,H6804,D$1:$D6804,D6804),"")</f>
        <v>454.06582982081045</v>
      </c>
      <c r="AK6804" s="34">
        <v>3.8043478260869561E-2</v>
      </c>
      <c r="AL6804" s="34">
        <v>0</v>
      </c>
      <c r="AN6804" s="36">
        <v>0.84299516908212546</v>
      </c>
      <c r="AO6804" s="34">
        <v>0.70289855072463758</v>
      </c>
      <c r="AP6804" s="34">
        <v>0.14009661835748791</v>
      </c>
      <c r="AS6804" s="36">
        <v>0.11896135265700482</v>
      </c>
    </row>
    <row r="6805" spans="1:45" x14ac:dyDescent="0.3">
      <c r="A6805" s="4" t="s">
        <v>223</v>
      </c>
      <c r="B6805" t="s">
        <v>138</v>
      </c>
      <c r="C6805" s="28">
        <v>44639</v>
      </c>
      <c r="D6805">
        <v>5</v>
      </c>
      <c r="F6805" t="s">
        <v>170</v>
      </c>
      <c r="G6805" s="42" t="s">
        <v>231</v>
      </c>
      <c r="H6805">
        <f t="shared" si="496"/>
        <v>2022</v>
      </c>
      <c r="I6805" s="2" t="s">
        <v>139</v>
      </c>
      <c r="J6805">
        <v>8</v>
      </c>
      <c r="N6805" s="40">
        <v>131.77132327983324</v>
      </c>
      <c r="O6805" s="33">
        <f t="shared" si="495"/>
        <v>131.77132327983324</v>
      </c>
      <c r="P6805" s="22">
        <f>IF(ISNUMBER(O6805),SUMIFS(O$1:$O6805,A$1:$A6805,A6805,H$1:$H6805,H6805,D$1:$D6805,D6805),"")</f>
        <v>225.83756816260217</v>
      </c>
      <c r="AK6805" s="34">
        <v>7.8699743370402045E-2</v>
      </c>
      <c r="AL6805" s="34">
        <v>0</v>
      </c>
      <c r="AN6805" s="36">
        <v>0.86655260906757903</v>
      </c>
      <c r="AO6805" s="34">
        <v>0.83404619332763041</v>
      </c>
      <c r="AP6805" s="34">
        <v>3.2506415739948669E-2</v>
      </c>
      <c r="AS6805" s="36">
        <v>5.4747647562018817E-2</v>
      </c>
    </row>
    <row r="6806" spans="1:45" x14ac:dyDescent="0.3">
      <c r="A6806" s="4" t="s">
        <v>223</v>
      </c>
      <c r="B6806" t="s">
        <v>138</v>
      </c>
      <c r="C6806" s="28">
        <v>44707</v>
      </c>
      <c r="D6806">
        <v>1</v>
      </c>
      <c r="F6806" t="s">
        <v>170</v>
      </c>
      <c r="G6806" s="42" t="s">
        <v>231</v>
      </c>
      <c r="H6806">
        <f t="shared" si="496"/>
        <v>2022</v>
      </c>
      <c r="I6806" s="2" t="s">
        <v>139</v>
      </c>
      <c r="J6806">
        <v>9</v>
      </c>
      <c r="N6806" s="40">
        <v>97.268167996121804</v>
      </c>
      <c r="O6806" s="33">
        <f t="shared" si="495"/>
        <v>97.268167996121804</v>
      </c>
      <c r="P6806" s="22">
        <f>IF(ISNUMBER(O6806),SUMIFS(O$1:$O6806,A$1:$A6806,A6806,H$1:$H6806,H6806,D$1:$D6806,D6806),"")</f>
        <v>389.08751007488803</v>
      </c>
      <c r="AK6806" s="34">
        <v>0</v>
      </c>
      <c r="AL6806" s="34">
        <v>0</v>
      </c>
      <c r="AN6806" s="36">
        <v>1</v>
      </c>
      <c r="AO6806" s="34">
        <v>1</v>
      </c>
      <c r="AP6806" s="34">
        <v>0</v>
      </c>
      <c r="AS6806" s="36">
        <v>0</v>
      </c>
    </row>
    <row r="6807" spans="1:45" x14ac:dyDescent="0.3">
      <c r="A6807" s="4" t="s">
        <v>223</v>
      </c>
      <c r="B6807" t="s">
        <v>138</v>
      </c>
      <c r="C6807" s="28">
        <v>44707</v>
      </c>
      <c r="D6807">
        <v>2</v>
      </c>
      <c r="F6807" t="s">
        <v>170</v>
      </c>
      <c r="G6807" s="42" t="s">
        <v>231</v>
      </c>
      <c r="H6807">
        <f t="shared" si="496"/>
        <v>2022</v>
      </c>
      <c r="I6807" s="2" t="s">
        <v>139</v>
      </c>
      <c r="J6807">
        <v>9</v>
      </c>
      <c r="N6807" s="40">
        <v>88.175307119480152</v>
      </c>
      <c r="O6807" s="33">
        <f t="shared" si="495"/>
        <v>88.175307119480152</v>
      </c>
      <c r="P6807" s="22">
        <f>IF(ISNUMBER(O6807),SUMIFS(O$1:$O6807,A$1:$A6807,A6807,H$1:$H6807,H6807,D$1:$D6807,D6807),"")</f>
        <v>412.53058297147061</v>
      </c>
      <c r="AK6807" s="34">
        <v>0.28752978554408259</v>
      </c>
      <c r="AL6807" s="34">
        <v>0</v>
      </c>
      <c r="AN6807" s="36">
        <v>0.71247021445591741</v>
      </c>
      <c r="AO6807" s="34">
        <v>0.71247021445591741</v>
      </c>
      <c r="AP6807" s="34">
        <v>0</v>
      </c>
      <c r="AS6807" s="36">
        <v>0</v>
      </c>
    </row>
    <row r="6808" spans="1:45" x14ac:dyDescent="0.3">
      <c r="A6808" s="4" t="s">
        <v>223</v>
      </c>
      <c r="B6808" t="s">
        <v>138</v>
      </c>
      <c r="C6808" s="28">
        <v>44707</v>
      </c>
      <c r="D6808">
        <v>3</v>
      </c>
      <c r="F6808" t="s">
        <v>170</v>
      </c>
      <c r="G6808" s="42" t="s">
        <v>231</v>
      </c>
      <c r="H6808">
        <f t="shared" si="496"/>
        <v>2022</v>
      </c>
      <c r="I6808" s="2" t="s">
        <v>139</v>
      </c>
      <c r="J6808">
        <v>9</v>
      </c>
      <c r="N6808" s="40">
        <v>93.564826065433593</v>
      </c>
      <c r="O6808" s="33">
        <f t="shared" si="495"/>
        <v>93.564826065433593</v>
      </c>
      <c r="P6808" s="22">
        <f>IF(ISNUMBER(O6808),SUMIFS(O$1:$O6808,A$1:$A6808,A6808,H$1:$H6808,H6808,D$1:$D6808,D6808),"")</f>
        <v>409.92989375864221</v>
      </c>
      <c r="AK6808" s="34">
        <v>0.48651079136690645</v>
      </c>
      <c r="AL6808" s="34">
        <v>0</v>
      </c>
      <c r="AN6808" s="36">
        <v>0.51348920863309344</v>
      </c>
      <c r="AO6808" s="34">
        <v>0.51348920863309344</v>
      </c>
      <c r="AP6808" s="34">
        <v>0</v>
      </c>
      <c r="AS6808" s="36">
        <v>0</v>
      </c>
    </row>
    <row r="6809" spans="1:45" x14ac:dyDescent="0.3">
      <c r="A6809" s="4" t="s">
        <v>223</v>
      </c>
      <c r="B6809" t="s">
        <v>138</v>
      </c>
      <c r="C6809" s="28">
        <v>44707</v>
      </c>
      <c r="D6809">
        <v>4</v>
      </c>
      <c r="F6809" t="s">
        <v>170</v>
      </c>
      <c r="G6809" s="42" t="s">
        <v>231</v>
      </c>
      <c r="H6809">
        <f t="shared" si="496"/>
        <v>2022</v>
      </c>
      <c r="I6809" s="2" t="s">
        <v>139</v>
      </c>
      <c r="J6809">
        <v>9</v>
      </c>
      <c r="N6809" s="40">
        <v>99.916808333634748</v>
      </c>
      <c r="O6809" s="33">
        <f t="shared" si="495"/>
        <v>99.916808333634748</v>
      </c>
      <c r="P6809" s="22">
        <f>IF(ISNUMBER(O6809),SUMIFS(O$1:$O6809,A$1:$A6809,A6809,H$1:$H6809,H6809,D$1:$D6809,D6809),"")</f>
        <v>553.98263815444523</v>
      </c>
      <c r="AK6809" s="34">
        <v>0.6103363412633307</v>
      </c>
      <c r="AL6809" s="34">
        <v>0</v>
      </c>
      <c r="AN6809" s="36">
        <v>0.35356849876948315</v>
      </c>
      <c r="AO6809" s="34">
        <v>0.35356849876948315</v>
      </c>
      <c r="AP6809" s="34">
        <v>0</v>
      </c>
      <c r="AS6809" s="36">
        <v>3.6095159967186222E-2</v>
      </c>
    </row>
    <row r="6810" spans="1:45" x14ac:dyDescent="0.3">
      <c r="A6810" s="4" t="s">
        <v>223</v>
      </c>
      <c r="B6810" t="s">
        <v>138</v>
      </c>
      <c r="C6810" s="28">
        <v>44707</v>
      </c>
      <c r="D6810">
        <v>5</v>
      </c>
      <c r="F6810" t="s">
        <v>170</v>
      </c>
      <c r="G6810" s="42" t="s">
        <v>231</v>
      </c>
      <c r="H6810">
        <f t="shared" si="496"/>
        <v>2022</v>
      </c>
      <c r="I6810" s="2" t="s">
        <v>139</v>
      </c>
      <c r="J6810">
        <v>9</v>
      </c>
      <c r="N6810" s="40">
        <v>42.503416233943696</v>
      </c>
      <c r="O6810" s="33">
        <f t="shared" si="495"/>
        <v>42.503416233943696</v>
      </c>
      <c r="P6810" s="22">
        <f>IF(ISNUMBER(O6810),SUMIFS(O$1:$O6810,A$1:$A6810,A6810,H$1:$H6810,H6810,D$1:$D6810,D6810),"")</f>
        <v>268.34098439654588</v>
      </c>
      <c r="AK6810" s="34">
        <v>0.8258196721311476</v>
      </c>
      <c r="AL6810" s="34">
        <v>4.0983606557377051E-3</v>
      </c>
      <c r="AN6810" s="36">
        <v>0.17008196721311475</v>
      </c>
      <c r="AO6810" s="34">
        <v>0.17008196721311475</v>
      </c>
      <c r="AP6810" s="34">
        <v>0</v>
      </c>
      <c r="AS6810" s="36">
        <v>0</v>
      </c>
    </row>
    <row r="6811" spans="1:45" x14ac:dyDescent="0.3">
      <c r="A6811" s="4" t="s">
        <v>223</v>
      </c>
      <c r="B6811" t="s">
        <v>138</v>
      </c>
      <c r="C6811" s="28">
        <v>44782</v>
      </c>
      <c r="D6811">
        <v>1</v>
      </c>
      <c r="F6811" t="s">
        <v>170</v>
      </c>
      <c r="G6811" s="42" t="s">
        <v>231</v>
      </c>
      <c r="H6811">
        <f t="shared" si="496"/>
        <v>2022</v>
      </c>
      <c r="I6811" s="2" t="s">
        <v>139</v>
      </c>
      <c r="J6811">
        <v>10</v>
      </c>
      <c r="N6811" s="40">
        <v>86.101903480099992</v>
      </c>
      <c r="O6811" s="33">
        <f t="shared" si="495"/>
        <v>86.101903480099992</v>
      </c>
      <c r="P6811" s="22">
        <f>IF(ISNUMBER(O6811),SUMIFS(O$1:$O6811,A$1:$A6811,A6811,H$1:$H6811,H6811,D$1:$D6811,D6811),"")</f>
        <v>475.18941355498805</v>
      </c>
      <c r="AK6811" s="34">
        <v>0.53627450980392144</v>
      </c>
      <c r="AL6811" s="34">
        <v>0</v>
      </c>
      <c r="AN6811" s="36">
        <v>0.45784313725490189</v>
      </c>
      <c r="AO6811" s="34">
        <v>0.45784313725490189</v>
      </c>
      <c r="AP6811" s="34">
        <v>0</v>
      </c>
      <c r="AS6811" s="36">
        <v>5.8823529411764696E-3</v>
      </c>
    </row>
    <row r="6812" spans="1:45" x14ac:dyDescent="0.3">
      <c r="A6812" s="4" t="s">
        <v>223</v>
      </c>
      <c r="B6812" t="s">
        <v>138</v>
      </c>
      <c r="C6812" s="28">
        <v>44782</v>
      </c>
      <c r="D6812">
        <v>2</v>
      </c>
      <c r="F6812" t="s">
        <v>170</v>
      </c>
      <c r="G6812" s="42" t="s">
        <v>231</v>
      </c>
      <c r="H6812">
        <f t="shared" si="496"/>
        <v>2022</v>
      </c>
      <c r="I6812" s="2" t="s">
        <v>139</v>
      </c>
      <c r="J6812">
        <v>10</v>
      </c>
      <c r="N6812" s="40">
        <v>93.429454170957769</v>
      </c>
      <c r="O6812" s="33">
        <f t="shared" si="495"/>
        <v>93.429454170957769</v>
      </c>
      <c r="P6812" s="22">
        <f>IF(ISNUMBER(O6812),SUMIFS(O$1:$O6812,A$1:$A6812,A6812,H$1:$H6812,H6812,D$1:$D6812,D6812),"")</f>
        <v>505.9600371424284</v>
      </c>
      <c r="AK6812" s="34">
        <v>0.62008469449485781</v>
      </c>
      <c r="AL6812" s="34">
        <v>0</v>
      </c>
      <c r="AN6812" s="36">
        <v>0.37991530550514213</v>
      </c>
      <c r="AO6812" s="34">
        <v>0.37991530550514213</v>
      </c>
      <c r="AP6812" s="34">
        <v>0</v>
      </c>
      <c r="AS6812" s="36">
        <v>0</v>
      </c>
    </row>
    <row r="6813" spans="1:45" x14ac:dyDescent="0.3">
      <c r="A6813" s="4" t="s">
        <v>223</v>
      </c>
      <c r="B6813" t="s">
        <v>138</v>
      </c>
      <c r="C6813" s="28">
        <v>44782</v>
      </c>
      <c r="D6813">
        <v>3</v>
      </c>
      <c r="F6813" t="s">
        <v>170</v>
      </c>
      <c r="G6813" s="42" t="s">
        <v>231</v>
      </c>
      <c r="H6813">
        <f t="shared" si="496"/>
        <v>2022</v>
      </c>
      <c r="I6813" s="2" t="s">
        <v>139</v>
      </c>
      <c r="J6813">
        <v>10</v>
      </c>
      <c r="N6813" s="40">
        <v>108.30285809794418</v>
      </c>
      <c r="O6813" s="33">
        <f t="shared" si="495"/>
        <v>108.30285809794418</v>
      </c>
      <c r="P6813" s="22">
        <f>IF(ISNUMBER(O6813),SUMIFS(O$1:$O6813,A$1:$A6813,A6813,H$1:$H6813,H6813,D$1:$D6813,D6813),"")</f>
        <v>518.23275185658645</v>
      </c>
      <c r="AK6813" s="34">
        <v>0.39528193325661681</v>
      </c>
      <c r="AL6813" s="34">
        <v>0</v>
      </c>
      <c r="AN6813" s="36">
        <v>0.60471806674338324</v>
      </c>
      <c r="AO6813" s="34">
        <v>0.60471806674338324</v>
      </c>
      <c r="AP6813" s="34">
        <v>0</v>
      </c>
      <c r="AS6813" s="36">
        <v>0</v>
      </c>
    </row>
    <row r="6814" spans="1:45" x14ac:dyDescent="0.3">
      <c r="A6814" s="4" t="s">
        <v>223</v>
      </c>
      <c r="B6814" t="s">
        <v>138</v>
      </c>
      <c r="C6814" s="28">
        <v>44782</v>
      </c>
      <c r="D6814">
        <v>4</v>
      </c>
      <c r="F6814" t="s">
        <v>170</v>
      </c>
      <c r="G6814" s="42" t="s">
        <v>231</v>
      </c>
      <c r="H6814">
        <f t="shared" si="496"/>
        <v>2022</v>
      </c>
      <c r="I6814" s="2" t="s">
        <v>139</v>
      </c>
      <c r="J6814">
        <v>10</v>
      </c>
      <c r="N6814" s="40">
        <v>80.349006301502669</v>
      </c>
      <c r="O6814" s="33">
        <f t="shared" si="495"/>
        <v>80.349006301502669</v>
      </c>
      <c r="P6814" s="22">
        <f>IF(ISNUMBER(O6814),SUMIFS(O$1:$O6814,A$1:$A6814,A6814,H$1:$H6814,H6814,D$1:$D6814,D6814),"")</f>
        <v>634.33164445594787</v>
      </c>
      <c r="AK6814" s="34">
        <v>1</v>
      </c>
      <c r="AL6814" s="34">
        <v>0</v>
      </c>
      <c r="AN6814" s="36">
        <v>0</v>
      </c>
      <c r="AO6814" s="34">
        <v>0</v>
      </c>
      <c r="AP6814" s="34">
        <v>0</v>
      </c>
      <c r="AS6814" s="36">
        <v>0</v>
      </c>
    </row>
    <row r="6815" spans="1:45" x14ac:dyDescent="0.3">
      <c r="A6815" s="4" t="s">
        <v>223</v>
      </c>
      <c r="B6815" t="s">
        <v>138</v>
      </c>
      <c r="C6815" s="28">
        <v>44782</v>
      </c>
      <c r="D6815">
        <v>5</v>
      </c>
      <c r="F6815" t="s">
        <v>170</v>
      </c>
      <c r="G6815" s="42" t="s">
        <v>231</v>
      </c>
      <c r="H6815">
        <f t="shared" si="496"/>
        <v>2022</v>
      </c>
      <c r="I6815" s="2" t="s">
        <v>139</v>
      </c>
      <c r="J6815">
        <v>10</v>
      </c>
      <c r="N6815" s="40">
        <v>98.171133920319136</v>
      </c>
      <c r="O6815" s="33">
        <f t="shared" si="495"/>
        <v>98.171133920319136</v>
      </c>
      <c r="P6815" s="22">
        <f>IF(ISNUMBER(O6815),SUMIFS(O$1:$O6815,A$1:$A6815,A6815,H$1:$H6815,H6815,D$1:$D6815,D6815),"")</f>
        <v>366.51211831686498</v>
      </c>
      <c r="AK6815" s="34">
        <v>0.74024438312968077</v>
      </c>
      <c r="AL6815" s="34">
        <v>0</v>
      </c>
      <c r="AN6815" s="36">
        <v>0.25975561687031928</v>
      </c>
      <c r="AO6815" s="34">
        <v>0.25975561687031928</v>
      </c>
      <c r="AP6815" s="34">
        <v>0</v>
      </c>
      <c r="AS6815" s="36">
        <v>0</v>
      </c>
    </row>
    <row r="6816" spans="1:45" x14ac:dyDescent="0.3">
      <c r="A6816" s="4" t="s">
        <v>223</v>
      </c>
      <c r="B6816" t="s">
        <v>138</v>
      </c>
      <c r="C6816" s="28">
        <v>44844</v>
      </c>
      <c r="D6816">
        <v>1</v>
      </c>
      <c r="F6816" t="s">
        <v>170</v>
      </c>
      <c r="G6816" s="42" t="s">
        <v>231</v>
      </c>
      <c r="H6816">
        <f t="shared" si="496"/>
        <v>2022</v>
      </c>
      <c r="I6816" s="2" t="s">
        <v>139</v>
      </c>
      <c r="J6816">
        <v>11</v>
      </c>
      <c r="N6816" s="40">
        <v>48.703865304655814</v>
      </c>
      <c r="O6816" s="33">
        <f t="shared" si="495"/>
        <v>48.703865304655814</v>
      </c>
      <c r="P6816" s="22">
        <f>IF(ISNUMBER(O6816),SUMIFS(O$1:$O6816,A$1:$A6816,A6816,H$1:$H6816,H6816,D$1:$D6816,D6816),"")</f>
        <v>523.89327885964383</v>
      </c>
      <c r="AK6816" s="34">
        <v>0.20472440944881889</v>
      </c>
      <c r="AL6816" s="34">
        <v>0</v>
      </c>
      <c r="AN6816" s="36">
        <v>0.79527559055118113</v>
      </c>
      <c r="AO6816" s="34">
        <v>0.69291338582677175</v>
      </c>
      <c r="AP6816" s="34">
        <v>0.10236220472440945</v>
      </c>
      <c r="AS6816" s="36">
        <v>0</v>
      </c>
    </row>
    <row r="6817" spans="1:45" x14ac:dyDescent="0.3">
      <c r="A6817" s="4" t="s">
        <v>223</v>
      </c>
      <c r="B6817" t="s">
        <v>138</v>
      </c>
      <c r="C6817" s="28">
        <v>44844</v>
      </c>
      <c r="D6817">
        <v>2</v>
      </c>
      <c r="F6817" t="s">
        <v>170</v>
      </c>
      <c r="G6817" s="42" t="s">
        <v>231</v>
      </c>
      <c r="H6817">
        <f t="shared" si="496"/>
        <v>2022</v>
      </c>
      <c r="I6817" s="2" t="s">
        <v>139</v>
      </c>
      <c r="J6817">
        <v>11</v>
      </c>
      <c r="N6817" s="40">
        <v>50.950130140551792</v>
      </c>
      <c r="O6817" s="33">
        <f t="shared" si="495"/>
        <v>50.950130140551792</v>
      </c>
      <c r="P6817" s="22">
        <f>IF(ISNUMBER(O6817),SUMIFS(O$1:$O6817,A$1:$A6817,A6817,H$1:$H6817,H6817,D$1:$D6817,D6817),"")</f>
        <v>556.91016728298018</v>
      </c>
      <c r="AK6817" s="34">
        <v>0.65909090909090906</v>
      </c>
      <c r="AL6817" s="34">
        <v>0</v>
      </c>
      <c r="AN6817" s="36">
        <v>0.34090909090909088</v>
      </c>
      <c r="AO6817" s="34">
        <v>0.34090909090909088</v>
      </c>
      <c r="AP6817" s="34">
        <v>0</v>
      </c>
      <c r="AS6817" s="36">
        <v>0</v>
      </c>
    </row>
    <row r="6818" spans="1:45" x14ac:dyDescent="0.3">
      <c r="A6818" s="4" t="s">
        <v>223</v>
      </c>
      <c r="B6818" t="s">
        <v>138</v>
      </c>
      <c r="C6818" s="28">
        <v>44844</v>
      </c>
      <c r="D6818">
        <v>3</v>
      </c>
      <c r="F6818" t="s">
        <v>170</v>
      </c>
      <c r="G6818" s="42" t="s">
        <v>231</v>
      </c>
      <c r="H6818">
        <f t="shared" si="496"/>
        <v>2022</v>
      </c>
      <c r="I6818" s="2" t="s">
        <v>139</v>
      </c>
      <c r="J6818">
        <v>11</v>
      </c>
      <c r="N6818" s="40">
        <v>30.390175656769777</v>
      </c>
      <c r="O6818" s="33">
        <f t="shared" si="495"/>
        <v>30.390175656769777</v>
      </c>
      <c r="P6818" s="22">
        <f>IF(ISNUMBER(O6818),SUMIFS(O$1:$O6818,A$1:$A6818,A6818,H$1:$H6818,H6818,D$1:$D6818,D6818),"")</f>
        <v>548.62292751335622</v>
      </c>
      <c r="AK6818" s="34">
        <v>0.48101265822784811</v>
      </c>
      <c r="AL6818" s="34">
        <v>0</v>
      </c>
      <c r="AN6818" s="36">
        <v>0.51898734177215189</v>
      </c>
      <c r="AO6818" s="34">
        <v>0.51898734177215189</v>
      </c>
      <c r="AP6818" s="34">
        <v>0</v>
      </c>
      <c r="AS6818" s="36">
        <v>0</v>
      </c>
    </row>
    <row r="6819" spans="1:45" x14ac:dyDescent="0.3">
      <c r="A6819" s="4" t="s">
        <v>223</v>
      </c>
      <c r="B6819" t="s">
        <v>138</v>
      </c>
      <c r="C6819" s="28">
        <v>44844</v>
      </c>
      <c r="D6819">
        <v>4</v>
      </c>
      <c r="F6819" t="s">
        <v>170</v>
      </c>
      <c r="G6819" s="42" t="s">
        <v>231</v>
      </c>
      <c r="H6819">
        <f t="shared" si="496"/>
        <v>2022</v>
      </c>
      <c r="I6819" s="2" t="s">
        <v>139</v>
      </c>
      <c r="J6819">
        <v>11</v>
      </c>
      <c r="N6819" s="40">
        <v>92.336395759717306</v>
      </c>
      <c r="O6819" s="33">
        <f t="shared" ref="O6819:O6882" si="497">IF(LEN(N6819)&gt;0,N6819,"")</f>
        <v>92.336395759717306</v>
      </c>
      <c r="P6819" s="22">
        <f>IF(ISNUMBER(O6819),SUMIFS(O$1:$O6819,A$1:$A6819,A6819,H$1:$H6819,H6819,D$1:$D6819,D6819),"")</f>
        <v>726.6680402156652</v>
      </c>
      <c r="AK6819" s="34">
        <v>0.72619047619047616</v>
      </c>
      <c r="AL6819" s="34">
        <v>0</v>
      </c>
      <c r="AN6819" s="36">
        <v>0.27380952380952384</v>
      </c>
      <c r="AO6819" s="34">
        <v>0.27380952380952384</v>
      </c>
      <c r="AP6819" s="34">
        <v>0</v>
      </c>
      <c r="AS6819" s="36">
        <v>0</v>
      </c>
    </row>
    <row r="6820" spans="1:45" x14ac:dyDescent="0.3">
      <c r="A6820" s="4" t="s">
        <v>223</v>
      </c>
      <c r="B6820" t="s">
        <v>138</v>
      </c>
      <c r="C6820" s="28">
        <v>44844</v>
      </c>
      <c r="D6820">
        <v>5</v>
      </c>
      <c r="F6820" t="s">
        <v>170</v>
      </c>
      <c r="G6820" s="42" t="s">
        <v>231</v>
      </c>
      <c r="H6820">
        <f t="shared" si="496"/>
        <v>2022</v>
      </c>
      <c r="I6820" s="2" t="s">
        <v>139</v>
      </c>
      <c r="J6820">
        <v>11</v>
      </c>
      <c r="N6820" s="40">
        <v>58.295811910347922</v>
      </c>
      <c r="O6820" s="33">
        <f t="shared" si="497"/>
        <v>58.295811910347922</v>
      </c>
      <c r="P6820" s="22">
        <f>IF(ISNUMBER(O6820),SUMIFS(O$1:$O6820,A$1:$A6820,A6820,H$1:$H6820,H6820,D$1:$D6820,D6820),"")</f>
        <v>424.80793022721292</v>
      </c>
      <c r="AK6820" s="34">
        <v>0.84090909090909094</v>
      </c>
      <c r="AL6820" s="34">
        <v>0</v>
      </c>
      <c r="AN6820" s="36">
        <v>0.15909090909090912</v>
      </c>
      <c r="AO6820" s="34">
        <v>0.15909090909090912</v>
      </c>
      <c r="AP6820" s="34">
        <v>0</v>
      </c>
      <c r="AS6820" s="36">
        <v>0</v>
      </c>
    </row>
    <row r="6821" spans="1:45" x14ac:dyDescent="0.3">
      <c r="A6821" s="4" t="s">
        <v>223</v>
      </c>
      <c r="B6821" t="s">
        <v>138</v>
      </c>
      <c r="C6821" s="28">
        <v>44898</v>
      </c>
      <c r="D6821">
        <v>1</v>
      </c>
      <c r="F6821" t="s">
        <v>170</v>
      </c>
      <c r="G6821" s="42" t="s">
        <v>231</v>
      </c>
      <c r="H6821">
        <f t="shared" si="496"/>
        <v>2022</v>
      </c>
      <c r="I6821" s="2" t="s">
        <v>139</v>
      </c>
      <c r="J6821">
        <v>12</v>
      </c>
      <c r="N6821" s="40">
        <v>100.92972116289437</v>
      </c>
      <c r="O6821" s="33">
        <f t="shared" si="497"/>
        <v>100.92972116289437</v>
      </c>
      <c r="P6821" s="22">
        <f>IF(ISNUMBER(O6821),SUMIFS(O$1:$O6821,A$1:$A6821,A6821,H$1:$H6821,H6821,D$1:$D6821,D6821),"")</f>
        <v>624.82300002253817</v>
      </c>
      <c r="AK6821" s="34">
        <v>0.33333333333333337</v>
      </c>
      <c r="AL6821" s="34">
        <v>0</v>
      </c>
      <c r="AN6821" s="36">
        <v>0.66666666666666674</v>
      </c>
      <c r="AO6821" s="34">
        <v>0.49382716049382719</v>
      </c>
      <c r="AP6821" s="34">
        <v>0.1728395061728395</v>
      </c>
      <c r="AS6821" s="36">
        <v>0</v>
      </c>
    </row>
    <row r="6822" spans="1:45" x14ac:dyDescent="0.3">
      <c r="A6822" s="4" t="s">
        <v>223</v>
      </c>
      <c r="B6822" t="s">
        <v>138</v>
      </c>
      <c r="C6822" s="28">
        <v>44898</v>
      </c>
      <c r="D6822">
        <v>2</v>
      </c>
      <c r="F6822" t="s">
        <v>170</v>
      </c>
      <c r="G6822" s="42" t="s">
        <v>231</v>
      </c>
      <c r="H6822">
        <f t="shared" si="496"/>
        <v>2022</v>
      </c>
      <c r="I6822" s="2" t="s">
        <v>139</v>
      </c>
      <c r="J6822">
        <v>12</v>
      </c>
      <c r="N6822" s="40">
        <v>67.238114124237782</v>
      </c>
      <c r="O6822" s="33">
        <f t="shared" si="497"/>
        <v>67.238114124237782</v>
      </c>
      <c r="P6822" s="22">
        <f>IF(ISNUMBER(O6822),SUMIFS(O$1:$O6822,A$1:$A6822,A6822,H$1:$H6822,H6822,D$1:$D6822,D6822),"")</f>
        <v>624.14828140721795</v>
      </c>
      <c r="AK6822" s="34">
        <v>0.61842105263157898</v>
      </c>
      <c r="AL6822" s="34">
        <v>0</v>
      </c>
      <c r="AN6822" s="36">
        <v>0.38157894736842107</v>
      </c>
      <c r="AO6822" s="34">
        <v>0.23684210526315791</v>
      </c>
      <c r="AP6822" s="34">
        <v>0.14473684210526316</v>
      </c>
      <c r="AS6822" s="36">
        <v>0</v>
      </c>
    </row>
    <row r="6823" spans="1:45" x14ac:dyDescent="0.3">
      <c r="A6823" s="4" t="s">
        <v>223</v>
      </c>
      <c r="B6823" t="s">
        <v>138</v>
      </c>
      <c r="C6823" s="28">
        <v>44898</v>
      </c>
      <c r="D6823">
        <v>3</v>
      </c>
      <c r="F6823" t="s">
        <v>170</v>
      </c>
      <c r="G6823" s="42" t="s">
        <v>231</v>
      </c>
      <c r="H6823">
        <f t="shared" si="496"/>
        <v>2022</v>
      </c>
      <c r="I6823" s="2" t="s">
        <v>139</v>
      </c>
      <c r="J6823">
        <v>12</v>
      </c>
      <c r="N6823" s="40">
        <v>109.64444213480223</v>
      </c>
      <c r="O6823" s="33">
        <f t="shared" si="497"/>
        <v>109.64444213480223</v>
      </c>
      <c r="P6823" s="22">
        <f>IF(ISNUMBER(O6823),SUMIFS(O$1:$O6823,A$1:$A6823,A6823,H$1:$H6823,H6823,D$1:$D6823,D6823),"")</f>
        <v>658.26736964815848</v>
      </c>
      <c r="AK6823" s="34">
        <v>0.49557522123893805</v>
      </c>
      <c r="AL6823" s="34">
        <v>0</v>
      </c>
      <c r="AN6823" s="36">
        <v>0.50442477876106206</v>
      </c>
      <c r="AO6823" s="34">
        <v>0.39823008849557529</v>
      </c>
      <c r="AP6823" s="34">
        <v>0.10619469026548674</v>
      </c>
      <c r="AS6823" s="36">
        <v>0</v>
      </c>
    </row>
    <row r="6824" spans="1:45" x14ac:dyDescent="0.3">
      <c r="A6824" s="4" t="s">
        <v>223</v>
      </c>
      <c r="B6824" t="s">
        <v>138</v>
      </c>
      <c r="C6824" s="28">
        <v>44898</v>
      </c>
      <c r="D6824">
        <v>4</v>
      </c>
      <c r="F6824" t="s">
        <v>170</v>
      </c>
      <c r="G6824" s="42" t="s">
        <v>231</v>
      </c>
      <c r="H6824">
        <f t="shared" si="496"/>
        <v>2022</v>
      </c>
      <c r="I6824" s="2" t="s">
        <v>139</v>
      </c>
      <c r="J6824">
        <v>12</v>
      </c>
      <c r="N6824" s="40">
        <v>184.29436273279455</v>
      </c>
      <c r="O6824" s="33">
        <f t="shared" si="497"/>
        <v>184.29436273279455</v>
      </c>
      <c r="P6824" s="22">
        <f>IF(ISNUMBER(O6824),SUMIFS(O$1:$O6824,A$1:$A6824,A6824,H$1:$H6824,H6824,D$1:$D6824,D6824),"")</f>
        <v>910.96240294845973</v>
      </c>
      <c r="AK6824" s="34">
        <v>0.36612021857923499</v>
      </c>
      <c r="AL6824" s="34">
        <v>0</v>
      </c>
      <c r="AN6824" s="36">
        <v>0.63387978142076495</v>
      </c>
      <c r="AO6824" s="34">
        <v>0.30601092896174859</v>
      </c>
      <c r="AP6824" s="34">
        <v>0.32786885245901637</v>
      </c>
      <c r="AS6824" s="36">
        <v>0</v>
      </c>
    </row>
    <row r="6825" spans="1:45" x14ac:dyDescent="0.3">
      <c r="A6825" s="4" t="s">
        <v>223</v>
      </c>
      <c r="B6825" t="s">
        <v>138</v>
      </c>
      <c r="C6825" s="28">
        <v>44898</v>
      </c>
      <c r="D6825">
        <v>5</v>
      </c>
      <c r="F6825" t="s">
        <v>170</v>
      </c>
      <c r="G6825" s="42" t="s">
        <v>231</v>
      </c>
      <c r="H6825">
        <f t="shared" si="496"/>
        <v>2022</v>
      </c>
      <c r="I6825" s="2" t="s">
        <v>139</v>
      </c>
      <c r="J6825">
        <v>12</v>
      </c>
      <c r="N6825" s="40">
        <v>98.800000000000011</v>
      </c>
      <c r="O6825" s="33">
        <f t="shared" si="497"/>
        <v>98.800000000000011</v>
      </c>
      <c r="P6825" s="22">
        <f>IF(ISNUMBER(O6825),SUMIFS(O$1:$O6825,A$1:$A6825,A6825,H$1:$H6825,H6825,D$1:$D6825,D6825),"")</f>
        <v>523.60793022721293</v>
      </c>
      <c r="AK6825" s="34">
        <v>0.6875</v>
      </c>
      <c r="AL6825" s="34">
        <v>2.0833333333333336E-2</v>
      </c>
      <c r="AN6825" s="36">
        <v>0.29166666666666669</v>
      </c>
      <c r="AO6825" s="34">
        <v>0.15625</v>
      </c>
      <c r="AP6825" s="34">
        <v>0.13541666666666669</v>
      </c>
      <c r="AS6825" s="36">
        <v>0</v>
      </c>
    </row>
    <row r="6826" spans="1:45" x14ac:dyDescent="0.3">
      <c r="A6826" s="4" t="s">
        <v>223</v>
      </c>
      <c r="B6826" t="s">
        <v>138</v>
      </c>
      <c r="C6826" s="28">
        <v>44964</v>
      </c>
      <c r="D6826">
        <v>1</v>
      </c>
      <c r="F6826" t="s">
        <v>170</v>
      </c>
      <c r="G6826" s="42" t="s">
        <v>231</v>
      </c>
      <c r="H6826">
        <f t="shared" si="496"/>
        <v>2023</v>
      </c>
      <c r="I6826" s="2" t="s">
        <v>139</v>
      </c>
      <c r="J6826">
        <v>13</v>
      </c>
      <c r="N6826" s="40">
        <v>172.82518419290017</v>
      </c>
      <c r="O6826" s="33">
        <f t="shared" si="497"/>
        <v>172.82518419290017</v>
      </c>
      <c r="P6826" s="22">
        <f>IF(ISNUMBER(O6826),SUMIFS(O$1:$O6826,A$1:$A6826,A6826,H$1:$H6826,H6826,D$1:$D6826,D6826),"")</f>
        <v>172.82518419290017</v>
      </c>
      <c r="AK6826" s="34">
        <v>7.6470588235294124E-2</v>
      </c>
      <c r="AL6826" s="34">
        <v>0</v>
      </c>
      <c r="AN6826" s="36">
        <v>0.86176470588235299</v>
      </c>
      <c r="AO6826" s="34">
        <v>0.45588235294117646</v>
      </c>
      <c r="AP6826" s="34">
        <v>0.40588235294117647</v>
      </c>
      <c r="AS6826" s="36">
        <v>6.1764705882352944E-2</v>
      </c>
    </row>
    <row r="6827" spans="1:45" x14ac:dyDescent="0.3">
      <c r="A6827" s="4" t="s">
        <v>223</v>
      </c>
      <c r="B6827" t="s">
        <v>138</v>
      </c>
      <c r="C6827" s="28">
        <v>44964</v>
      </c>
      <c r="D6827">
        <v>2</v>
      </c>
      <c r="F6827" t="s">
        <v>170</v>
      </c>
      <c r="G6827" s="42" t="s">
        <v>231</v>
      </c>
      <c r="H6827">
        <f t="shared" si="496"/>
        <v>2023</v>
      </c>
      <c r="I6827" s="2" t="s">
        <v>139</v>
      </c>
      <c r="J6827">
        <v>13</v>
      </c>
      <c r="N6827" s="40">
        <v>185.39143984028823</v>
      </c>
      <c r="O6827" s="33">
        <f t="shared" si="497"/>
        <v>185.39143984028823</v>
      </c>
      <c r="P6827" s="22">
        <f>IF(ISNUMBER(O6827),SUMIFS(O$1:$O6827,A$1:$A6827,A6827,H$1:$H6827,H6827,D$1:$D6827,D6827),"")</f>
        <v>185.39143984028823</v>
      </c>
      <c r="AK6827" s="34">
        <v>0</v>
      </c>
      <c r="AL6827" s="34">
        <v>0</v>
      </c>
      <c r="AN6827" s="36">
        <v>0.65174129353233823</v>
      </c>
      <c r="AO6827" s="34">
        <v>0.31343283582089548</v>
      </c>
      <c r="AP6827" s="34">
        <v>0.33830845771144274</v>
      </c>
      <c r="AS6827" s="36">
        <v>0.34825870646766166</v>
      </c>
    </row>
    <row r="6828" spans="1:45" x14ac:dyDescent="0.3">
      <c r="A6828" s="4" t="s">
        <v>223</v>
      </c>
      <c r="B6828" t="s">
        <v>138</v>
      </c>
      <c r="C6828" s="28">
        <v>44964</v>
      </c>
      <c r="D6828">
        <v>3</v>
      </c>
      <c r="F6828" t="s">
        <v>170</v>
      </c>
      <c r="G6828" s="42" t="s">
        <v>231</v>
      </c>
      <c r="H6828">
        <f t="shared" si="496"/>
        <v>2023</v>
      </c>
      <c r="I6828" s="2" t="s">
        <v>139</v>
      </c>
      <c r="J6828">
        <v>13</v>
      </c>
      <c r="N6828" s="40">
        <v>207.55927822715745</v>
      </c>
      <c r="O6828" s="33">
        <f t="shared" si="497"/>
        <v>207.55927822715745</v>
      </c>
      <c r="P6828" s="22">
        <f>IF(ISNUMBER(O6828),SUMIFS(O$1:$O6828,A$1:$A6828,A6828,H$1:$H6828,H6828,D$1:$D6828,D6828),"")</f>
        <v>207.55927822715745</v>
      </c>
      <c r="AK6828" s="34">
        <v>7.43801652892562E-2</v>
      </c>
      <c r="AL6828" s="34">
        <v>0</v>
      </c>
      <c r="AN6828" s="36">
        <v>0.48347107438016534</v>
      </c>
      <c r="AO6828" s="34">
        <v>0.18181818181818185</v>
      </c>
      <c r="AP6828" s="34">
        <v>0.30165289256198347</v>
      </c>
      <c r="AS6828" s="36">
        <v>0.44214876033057848</v>
      </c>
    </row>
    <row r="6829" spans="1:45" x14ac:dyDescent="0.3">
      <c r="A6829" s="4" t="s">
        <v>223</v>
      </c>
      <c r="B6829" t="s">
        <v>138</v>
      </c>
      <c r="C6829" s="28">
        <v>44964</v>
      </c>
      <c r="D6829">
        <v>4</v>
      </c>
      <c r="F6829" t="s">
        <v>170</v>
      </c>
      <c r="G6829" s="42" t="s">
        <v>231</v>
      </c>
      <c r="H6829">
        <f t="shared" si="496"/>
        <v>2023</v>
      </c>
      <c r="I6829" s="2" t="s">
        <v>139</v>
      </c>
      <c r="J6829">
        <v>13</v>
      </c>
      <c r="N6829" s="40">
        <v>226.61088871096882</v>
      </c>
      <c r="O6829" s="33">
        <f t="shared" si="497"/>
        <v>226.61088871096882</v>
      </c>
      <c r="P6829" s="22">
        <f>IF(ISNUMBER(O6829),SUMIFS(O$1:$O6829,A$1:$A6829,A6829,H$1:$H6829,H6829,D$1:$D6829,D6829),"")</f>
        <v>226.61088871096882</v>
      </c>
      <c r="AK6829" s="34">
        <v>0</v>
      </c>
      <c r="AL6829" s="34">
        <v>0</v>
      </c>
      <c r="AN6829" s="36">
        <v>0.17073170731707318</v>
      </c>
      <c r="AO6829" s="34">
        <v>6.5040650406504072E-2</v>
      </c>
      <c r="AP6829" s="34">
        <v>0.10569105691056911</v>
      </c>
      <c r="AS6829" s="36">
        <v>0.82926829268292679</v>
      </c>
    </row>
    <row r="6830" spans="1:45" x14ac:dyDescent="0.3">
      <c r="A6830" s="4" t="s">
        <v>223</v>
      </c>
      <c r="B6830" t="s">
        <v>138</v>
      </c>
      <c r="C6830" s="28">
        <v>44964</v>
      </c>
      <c r="D6830">
        <v>5</v>
      </c>
      <c r="F6830" t="s">
        <v>170</v>
      </c>
      <c r="G6830" s="42" t="s">
        <v>231</v>
      </c>
      <c r="H6830">
        <f t="shared" si="496"/>
        <v>2023</v>
      </c>
      <c r="I6830" s="2" t="s">
        <v>139</v>
      </c>
      <c r="J6830">
        <v>13</v>
      </c>
      <c r="N6830" s="40">
        <v>248.67664610094056</v>
      </c>
      <c r="O6830" s="33">
        <f t="shared" si="497"/>
        <v>248.67664610094056</v>
      </c>
      <c r="P6830" s="22">
        <f>IF(ISNUMBER(O6830),SUMIFS(O$1:$O6830,A$1:$A6830,A6830,H$1:$H6830,H6830,D$1:$D6830,D6830),"")</f>
        <v>248.67664610094056</v>
      </c>
      <c r="AK6830" s="34">
        <v>5.0632911392405069E-2</v>
      </c>
      <c r="AL6830" s="34">
        <v>0</v>
      </c>
      <c r="AN6830" s="36">
        <v>0.33544303797468356</v>
      </c>
      <c r="AO6830" s="34">
        <v>0.30379746835443039</v>
      </c>
      <c r="AP6830" s="34">
        <v>3.1645569620253167E-2</v>
      </c>
      <c r="AS6830" s="36">
        <v>0.61392405063291133</v>
      </c>
    </row>
    <row r="6831" spans="1:45" x14ac:dyDescent="0.3">
      <c r="A6831" s="4" t="s">
        <v>223</v>
      </c>
      <c r="B6831" t="s">
        <v>138</v>
      </c>
      <c r="C6831" s="28">
        <v>45004</v>
      </c>
      <c r="D6831">
        <v>1</v>
      </c>
      <c r="F6831" t="s">
        <v>170</v>
      </c>
      <c r="G6831" s="42" t="s">
        <v>231</v>
      </c>
      <c r="H6831">
        <f t="shared" si="496"/>
        <v>2023</v>
      </c>
      <c r="I6831" s="2" t="s">
        <v>139</v>
      </c>
      <c r="J6831">
        <v>14</v>
      </c>
      <c r="N6831" s="40">
        <v>115.74601537112497</v>
      </c>
      <c r="O6831" s="33">
        <f t="shared" si="497"/>
        <v>115.74601537112497</v>
      </c>
      <c r="P6831" s="22">
        <f>IF(ISNUMBER(O6831),SUMIFS(O$1:$O6831,A$1:$A6831,A6831,H$1:$H6831,H6831,D$1:$D6831,D6831),"")</f>
        <v>288.57119956402516</v>
      </c>
      <c r="AK6831" s="34">
        <v>0.24233432245301681</v>
      </c>
      <c r="AL6831" s="34">
        <v>0</v>
      </c>
      <c r="AN6831" s="36">
        <v>0.64094955489614236</v>
      </c>
      <c r="AO6831" s="34">
        <v>0.55885262116716117</v>
      </c>
      <c r="AP6831" s="34">
        <v>8.2096933728981192E-2</v>
      </c>
      <c r="AS6831" s="36">
        <v>0.11671612265084073</v>
      </c>
    </row>
    <row r="6832" spans="1:45" x14ac:dyDescent="0.3">
      <c r="A6832" s="4" t="s">
        <v>223</v>
      </c>
      <c r="B6832" t="s">
        <v>138</v>
      </c>
      <c r="C6832" s="28">
        <v>45004</v>
      </c>
      <c r="D6832">
        <v>2</v>
      </c>
      <c r="F6832" t="s">
        <v>170</v>
      </c>
      <c r="G6832" s="42" t="s">
        <v>231</v>
      </c>
      <c r="H6832">
        <f t="shared" si="496"/>
        <v>2023</v>
      </c>
      <c r="I6832" s="2" t="s">
        <v>139</v>
      </c>
      <c r="J6832">
        <v>14</v>
      </c>
      <c r="N6832" s="40">
        <v>188.82572181086317</v>
      </c>
      <c r="O6832" s="33">
        <f t="shared" si="497"/>
        <v>188.82572181086317</v>
      </c>
      <c r="P6832" s="22">
        <f>IF(ISNUMBER(O6832),SUMIFS(O$1:$O6832,A$1:$A6832,A6832,H$1:$H6832,H6832,D$1:$D6832,D6832),"")</f>
        <v>374.2171616511514</v>
      </c>
      <c r="AK6832" s="34">
        <v>0.10232945091514144</v>
      </c>
      <c r="AL6832" s="34">
        <v>0</v>
      </c>
      <c r="AN6832" s="36">
        <v>0.69550748752079872</v>
      </c>
      <c r="AO6832" s="34">
        <v>0.65474209650582371</v>
      </c>
      <c r="AP6832" s="34">
        <v>4.076539101497504E-2</v>
      </c>
      <c r="AS6832" s="36">
        <v>0.20216306156405991</v>
      </c>
    </row>
    <row r="6833" spans="1:45" x14ac:dyDescent="0.3">
      <c r="A6833" s="4" t="s">
        <v>223</v>
      </c>
      <c r="B6833" t="s">
        <v>138</v>
      </c>
      <c r="C6833" s="28">
        <v>45004</v>
      </c>
      <c r="D6833">
        <v>3</v>
      </c>
      <c r="F6833" t="s">
        <v>170</v>
      </c>
      <c r="G6833" s="42" t="s">
        <v>231</v>
      </c>
      <c r="H6833">
        <f t="shared" si="496"/>
        <v>2023</v>
      </c>
      <c r="I6833" s="2" t="s">
        <v>139</v>
      </c>
      <c r="J6833">
        <v>14</v>
      </c>
      <c r="N6833" s="40">
        <v>93.491531785127833</v>
      </c>
      <c r="O6833" s="33">
        <f t="shared" si="497"/>
        <v>93.491531785127833</v>
      </c>
      <c r="P6833" s="22">
        <f>IF(ISNUMBER(O6833),SUMIFS(O$1:$O6833,A$1:$A6833,A6833,H$1:$H6833,H6833,D$1:$D6833,D6833),"")</f>
        <v>301.0508100122853</v>
      </c>
      <c r="AK6833" s="34">
        <v>5.1147540983606563E-2</v>
      </c>
      <c r="AL6833" s="34">
        <v>0</v>
      </c>
      <c r="AN6833" s="36">
        <v>0.82885245901639348</v>
      </c>
      <c r="AO6833" s="34">
        <v>0.80459016393442628</v>
      </c>
      <c r="AP6833" s="34">
        <v>2.4262295081967214E-2</v>
      </c>
      <c r="AS6833" s="36">
        <v>0.12000000000000002</v>
      </c>
    </row>
    <row r="6834" spans="1:45" x14ac:dyDescent="0.3">
      <c r="A6834" s="4" t="s">
        <v>223</v>
      </c>
      <c r="B6834" t="s">
        <v>138</v>
      </c>
      <c r="C6834" s="28">
        <v>45004</v>
      </c>
      <c r="D6834">
        <v>4</v>
      </c>
      <c r="F6834" t="s">
        <v>170</v>
      </c>
      <c r="G6834" s="42" t="s">
        <v>231</v>
      </c>
      <c r="H6834">
        <f t="shared" si="496"/>
        <v>2023</v>
      </c>
      <c r="I6834" s="2" t="s">
        <v>139</v>
      </c>
      <c r="J6834">
        <v>14</v>
      </c>
      <c r="N6834" s="40">
        <v>105.51370959137951</v>
      </c>
      <c r="O6834" s="33">
        <f t="shared" si="497"/>
        <v>105.51370959137951</v>
      </c>
      <c r="P6834" s="22">
        <f>IF(ISNUMBER(O6834),SUMIFS(O$1:$O6834,A$1:$A6834,A6834,H$1:$H6834,H6834,D$1:$D6834,D6834),"")</f>
        <v>332.12459830234832</v>
      </c>
      <c r="AK6834" s="34">
        <v>3.8043478260869561E-2</v>
      </c>
      <c r="AL6834" s="34">
        <v>0</v>
      </c>
      <c r="AN6834" s="36">
        <v>0.84299516908212546</v>
      </c>
      <c r="AO6834" s="34">
        <v>0.70289855072463758</v>
      </c>
      <c r="AP6834" s="34">
        <v>0.14009661835748791</v>
      </c>
      <c r="AS6834" s="36">
        <v>0.11896135265700482</v>
      </c>
    </row>
    <row r="6835" spans="1:45" x14ac:dyDescent="0.3">
      <c r="A6835" s="4" t="s">
        <v>223</v>
      </c>
      <c r="B6835" t="s">
        <v>138</v>
      </c>
      <c r="C6835" s="28">
        <v>45004</v>
      </c>
      <c r="D6835">
        <v>5</v>
      </c>
      <c r="F6835" t="s">
        <v>170</v>
      </c>
      <c r="G6835" s="42" t="s">
        <v>231</v>
      </c>
      <c r="H6835">
        <f t="shared" si="496"/>
        <v>2023</v>
      </c>
      <c r="I6835" s="2" t="s">
        <v>139</v>
      </c>
      <c r="J6835">
        <v>14</v>
      </c>
      <c r="N6835" s="40">
        <v>122.18264248704661</v>
      </c>
      <c r="O6835" s="33">
        <f t="shared" si="497"/>
        <v>122.18264248704661</v>
      </c>
      <c r="P6835" s="22">
        <f>IF(ISNUMBER(O6835),SUMIFS(O$1:$O6835,A$1:$A6835,A6835,H$1:$H6835,H6835,D$1:$D6835,D6835),"")</f>
        <v>370.85928858798718</v>
      </c>
      <c r="AK6835" s="34">
        <v>7.8699743370402045E-2</v>
      </c>
      <c r="AL6835" s="34">
        <v>0</v>
      </c>
      <c r="AN6835" s="36">
        <v>0.86655260906757903</v>
      </c>
      <c r="AO6835" s="34">
        <v>0.83404619332763041</v>
      </c>
      <c r="AP6835" s="34">
        <v>3.2506415739948669E-2</v>
      </c>
      <c r="AS6835" s="36">
        <v>5.4747647562018817E-2</v>
      </c>
    </row>
    <row r="6836" spans="1:45" x14ac:dyDescent="0.3">
      <c r="A6836" s="4" t="s">
        <v>223</v>
      </c>
      <c r="B6836" t="s">
        <v>138</v>
      </c>
      <c r="C6836" s="28">
        <v>45061</v>
      </c>
      <c r="D6836">
        <v>1</v>
      </c>
      <c r="F6836" t="s">
        <v>170</v>
      </c>
      <c r="G6836" s="42" t="s">
        <v>231</v>
      </c>
      <c r="H6836">
        <f t="shared" si="496"/>
        <v>2023</v>
      </c>
      <c r="I6836" s="2" t="s">
        <v>139</v>
      </c>
      <c r="J6836">
        <v>15</v>
      </c>
      <c r="N6836" s="40">
        <v>21.265509864511529</v>
      </c>
      <c r="O6836" s="33">
        <f t="shared" si="497"/>
        <v>21.265509864511529</v>
      </c>
      <c r="P6836" s="22">
        <f>IF(ISNUMBER(O6836),SUMIFS(O$1:$O6836,A$1:$A6836,A6836,H$1:$H6836,H6836,D$1:$D6836,D6836),"")</f>
        <v>309.83670942853666</v>
      </c>
      <c r="AK6836" s="34">
        <v>1.2820512820512822E-2</v>
      </c>
      <c r="AL6836" s="34">
        <v>0</v>
      </c>
      <c r="AN6836" s="36">
        <v>0.7564102564102565</v>
      </c>
      <c r="AO6836" s="34">
        <v>0.7564102564102565</v>
      </c>
      <c r="AP6836" s="34">
        <v>0</v>
      </c>
      <c r="AS6836" s="36">
        <v>0.23076923076923078</v>
      </c>
    </row>
    <row r="6837" spans="1:45" x14ac:dyDescent="0.3">
      <c r="A6837" s="4" t="s">
        <v>223</v>
      </c>
      <c r="B6837" t="s">
        <v>138</v>
      </c>
      <c r="C6837" s="28">
        <v>45061</v>
      </c>
      <c r="D6837">
        <v>2</v>
      </c>
      <c r="F6837" t="s">
        <v>170</v>
      </c>
      <c r="G6837" s="42" t="s">
        <v>231</v>
      </c>
      <c r="H6837">
        <f t="shared" si="496"/>
        <v>2023</v>
      </c>
      <c r="I6837" s="2" t="s">
        <v>139</v>
      </c>
      <c r="J6837">
        <v>15</v>
      </c>
      <c r="N6837" s="40">
        <v>41.251133272892119</v>
      </c>
      <c r="O6837" s="33">
        <f t="shared" si="497"/>
        <v>41.251133272892119</v>
      </c>
      <c r="P6837" s="22">
        <f>IF(ISNUMBER(O6837),SUMIFS(O$1:$O6837,A$1:$A6837,A6837,H$1:$H6837,H6837,D$1:$D6837,D6837),"")</f>
        <v>415.46829492404351</v>
      </c>
      <c r="AK6837" s="34">
        <v>9.4339622641509448E-3</v>
      </c>
      <c r="AL6837" s="34">
        <v>0</v>
      </c>
      <c r="AN6837" s="36">
        <v>0.99056603773584906</v>
      </c>
      <c r="AO6837" s="34">
        <v>0.99056603773584906</v>
      </c>
      <c r="AP6837" s="34">
        <v>0</v>
      </c>
      <c r="AS6837" s="36">
        <v>0</v>
      </c>
    </row>
    <row r="6838" spans="1:45" x14ac:dyDescent="0.3">
      <c r="A6838" s="4" t="s">
        <v>223</v>
      </c>
      <c r="B6838" t="s">
        <v>138</v>
      </c>
      <c r="C6838" s="28">
        <v>45061</v>
      </c>
      <c r="D6838">
        <v>3</v>
      </c>
      <c r="F6838" t="s">
        <v>170</v>
      </c>
      <c r="G6838" s="42" t="s">
        <v>231</v>
      </c>
      <c r="H6838">
        <f t="shared" si="496"/>
        <v>2023</v>
      </c>
      <c r="I6838" s="2" t="s">
        <v>139</v>
      </c>
      <c r="J6838">
        <v>15</v>
      </c>
      <c r="N6838" s="40">
        <v>73.782330345710605</v>
      </c>
      <c r="O6838" s="33">
        <f t="shared" si="497"/>
        <v>73.782330345710605</v>
      </c>
      <c r="P6838" s="22">
        <f>IF(ISNUMBER(O6838),SUMIFS(O$1:$O6838,A$1:$A6838,A6838,H$1:$H6838,H6838,D$1:$D6838,D6838),"")</f>
        <v>374.83314035799589</v>
      </c>
      <c r="AK6838" s="34">
        <v>0</v>
      </c>
      <c r="AL6838" s="34">
        <v>0</v>
      </c>
      <c r="AN6838" s="36">
        <v>0.91249999999999998</v>
      </c>
      <c r="AO6838" s="34">
        <v>0.91249999999999998</v>
      </c>
      <c r="AP6838" s="34">
        <v>0</v>
      </c>
      <c r="AS6838" s="36">
        <v>8.7499999999999994E-2</v>
      </c>
    </row>
    <row r="6839" spans="1:45" x14ac:dyDescent="0.3">
      <c r="A6839" s="4" t="s">
        <v>223</v>
      </c>
      <c r="B6839" t="s">
        <v>138</v>
      </c>
      <c r="C6839" s="28">
        <v>45061</v>
      </c>
      <c r="D6839">
        <v>4</v>
      </c>
      <c r="F6839" t="s">
        <v>170</v>
      </c>
      <c r="G6839" s="42" t="s">
        <v>231</v>
      </c>
      <c r="H6839">
        <f t="shared" si="496"/>
        <v>2023</v>
      </c>
      <c r="I6839" s="2" t="s">
        <v>139</v>
      </c>
      <c r="J6839">
        <v>15</v>
      </c>
      <c r="N6839" s="40">
        <v>46.483030004918838</v>
      </c>
      <c r="O6839" s="33">
        <f t="shared" si="497"/>
        <v>46.483030004918838</v>
      </c>
      <c r="P6839" s="22">
        <f>IF(ISNUMBER(O6839),SUMIFS(O$1:$O6839,A$1:$A6839,A6839,H$1:$H6839,H6839,D$1:$D6839,D6839),"")</f>
        <v>378.60762830726713</v>
      </c>
      <c r="AK6839" s="34">
        <v>3.125E-2</v>
      </c>
      <c r="AL6839" s="34">
        <v>0</v>
      </c>
      <c r="AN6839" s="36">
        <v>0.89583333333333337</v>
      </c>
      <c r="AO6839" s="34">
        <v>0.89583333333333337</v>
      </c>
      <c r="AP6839" s="34">
        <v>0</v>
      </c>
      <c r="AS6839" s="36">
        <v>7.2916666666666671E-2</v>
      </c>
    </row>
    <row r="6840" spans="1:45" x14ac:dyDescent="0.3">
      <c r="A6840" s="4" t="s">
        <v>223</v>
      </c>
      <c r="B6840" t="s">
        <v>138</v>
      </c>
      <c r="C6840" s="28">
        <v>45061</v>
      </c>
      <c r="D6840">
        <v>5</v>
      </c>
      <c r="F6840" t="s">
        <v>170</v>
      </c>
      <c r="G6840" s="42" t="s">
        <v>231</v>
      </c>
      <c r="H6840">
        <f t="shared" si="496"/>
        <v>2023</v>
      </c>
      <c r="I6840" s="2" t="s">
        <v>139</v>
      </c>
      <c r="J6840">
        <v>15</v>
      </c>
      <c r="N6840" s="40">
        <v>33.476640038731531</v>
      </c>
      <c r="O6840" s="33">
        <f t="shared" si="497"/>
        <v>33.476640038731531</v>
      </c>
      <c r="P6840" s="22">
        <f>IF(ISNUMBER(O6840),SUMIFS(O$1:$O6840,A$1:$A6840,A6840,H$1:$H6840,H6840,D$1:$D6840,D6840),"")</f>
        <v>404.33592862671873</v>
      </c>
      <c r="AK6840" s="34">
        <v>9.1743119266055051E-3</v>
      </c>
      <c r="AL6840" s="34">
        <v>0</v>
      </c>
      <c r="AN6840" s="36">
        <v>0.99082568807339455</v>
      </c>
      <c r="AO6840" s="34">
        <v>0.99082568807339455</v>
      </c>
      <c r="AP6840" s="34">
        <v>0</v>
      </c>
      <c r="AS6840" s="36">
        <v>0</v>
      </c>
    </row>
    <row r="6841" spans="1:45" x14ac:dyDescent="0.3">
      <c r="A6841" s="4" t="s">
        <v>223</v>
      </c>
      <c r="B6841" t="s">
        <v>138</v>
      </c>
      <c r="C6841" s="28">
        <v>45111</v>
      </c>
      <c r="D6841">
        <v>1</v>
      </c>
      <c r="F6841" t="s">
        <v>170</v>
      </c>
      <c r="G6841" s="42" t="s">
        <v>231</v>
      </c>
      <c r="H6841">
        <f t="shared" si="496"/>
        <v>2023</v>
      </c>
      <c r="I6841" s="2" t="s">
        <v>139</v>
      </c>
      <c r="J6841">
        <v>16</v>
      </c>
      <c r="N6841" s="40">
        <v>98.187826457733721</v>
      </c>
      <c r="O6841" s="33">
        <f t="shared" si="497"/>
        <v>98.187826457733721</v>
      </c>
      <c r="P6841" s="22">
        <f>IF(ISNUMBER(O6841),SUMIFS(O$1:$O6841,A$1:$A6841,A6841,H$1:$H6841,H6841,D$1:$D6841,D6841),"")</f>
        <v>408.02453588627037</v>
      </c>
      <c r="AK6841" s="34">
        <v>0.27272727272727276</v>
      </c>
      <c r="AL6841" s="34">
        <v>0</v>
      </c>
      <c r="AN6841" s="36">
        <v>0.59343434343434354</v>
      </c>
      <c r="AO6841" s="34">
        <v>0.59343434343434354</v>
      </c>
      <c r="AP6841" s="34">
        <v>0</v>
      </c>
      <c r="AS6841" s="36">
        <v>0.13383838383838384</v>
      </c>
    </row>
    <row r="6842" spans="1:45" x14ac:dyDescent="0.3">
      <c r="A6842" s="4" t="s">
        <v>223</v>
      </c>
      <c r="B6842" t="s">
        <v>138</v>
      </c>
      <c r="C6842" s="28">
        <v>45111</v>
      </c>
      <c r="D6842">
        <v>2</v>
      </c>
      <c r="F6842" t="s">
        <v>170</v>
      </c>
      <c r="G6842" s="42" t="s">
        <v>231</v>
      </c>
      <c r="H6842">
        <f t="shared" si="496"/>
        <v>2023</v>
      </c>
      <c r="I6842" s="2" t="s">
        <v>139</v>
      </c>
      <c r="J6842">
        <v>16</v>
      </c>
      <c r="N6842" s="40">
        <v>77.416503218320941</v>
      </c>
      <c r="O6842" s="33">
        <f t="shared" si="497"/>
        <v>77.416503218320941</v>
      </c>
      <c r="P6842" s="22">
        <f>IF(ISNUMBER(O6842),SUMIFS(O$1:$O6842,A$1:$A6842,A6842,H$1:$H6842,H6842,D$1:$D6842,D6842),"")</f>
        <v>492.88479814236445</v>
      </c>
      <c r="AK6842" s="34">
        <v>0.2494279176201373</v>
      </c>
      <c r="AL6842" s="34">
        <v>0</v>
      </c>
      <c r="AN6842" s="36">
        <v>0.62471395881006864</v>
      </c>
      <c r="AO6842" s="34">
        <v>0.62471395881006864</v>
      </c>
      <c r="AP6842" s="34">
        <v>0</v>
      </c>
      <c r="AS6842" s="36">
        <v>0.12585812356979403</v>
      </c>
    </row>
    <row r="6843" spans="1:45" x14ac:dyDescent="0.3">
      <c r="A6843" s="4" t="s">
        <v>223</v>
      </c>
      <c r="B6843" t="s">
        <v>138</v>
      </c>
      <c r="C6843" s="28">
        <v>45111</v>
      </c>
      <c r="D6843">
        <v>3</v>
      </c>
      <c r="F6843" t="s">
        <v>170</v>
      </c>
      <c r="G6843" s="42" t="s">
        <v>231</v>
      </c>
      <c r="H6843">
        <f t="shared" si="496"/>
        <v>2023</v>
      </c>
      <c r="I6843" s="2" t="s">
        <v>139</v>
      </c>
      <c r="J6843">
        <v>16</v>
      </c>
      <c r="N6843" s="40">
        <v>190.15728056823951</v>
      </c>
      <c r="O6843" s="33">
        <f t="shared" si="497"/>
        <v>190.15728056823951</v>
      </c>
      <c r="P6843" s="22">
        <f>IF(ISNUMBER(O6843),SUMIFS(O$1:$O6843,A$1:$A6843,A6843,H$1:$H6843,H6843,D$1:$D6843,D6843),"")</f>
        <v>564.9904209262354</v>
      </c>
      <c r="AK6843" s="34">
        <v>0.31168831168831168</v>
      </c>
      <c r="AL6843" s="34">
        <v>0</v>
      </c>
      <c r="AN6843" s="36">
        <v>0.53246753246753242</v>
      </c>
      <c r="AO6843" s="34">
        <v>0.53246753246753242</v>
      </c>
      <c r="AP6843" s="34">
        <v>0</v>
      </c>
      <c r="AS6843" s="36">
        <v>0.15584415584415584</v>
      </c>
    </row>
    <row r="6844" spans="1:45" x14ac:dyDescent="0.3">
      <c r="A6844" s="4" t="s">
        <v>223</v>
      </c>
      <c r="B6844" t="s">
        <v>138</v>
      </c>
      <c r="C6844" s="28">
        <v>45111</v>
      </c>
      <c r="D6844">
        <v>4</v>
      </c>
      <c r="F6844" t="s">
        <v>170</v>
      </c>
      <c r="G6844" s="42" t="s">
        <v>231</v>
      </c>
      <c r="H6844">
        <f t="shared" si="496"/>
        <v>2023</v>
      </c>
      <c r="I6844" s="2" t="s">
        <v>139</v>
      </c>
      <c r="J6844">
        <v>16</v>
      </c>
      <c r="N6844" s="40">
        <v>148.28603828234944</v>
      </c>
      <c r="O6844" s="33">
        <f t="shared" si="497"/>
        <v>148.28603828234944</v>
      </c>
      <c r="P6844" s="22">
        <f>IF(ISNUMBER(O6844),SUMIFS(O$1:$O6844,A$1:$A6844,A6844,H$1:$H6844,H6844,D$1:$D6844,D6844),"")</f>
        <v>526.8936665896166</v>
      </c>
      <c r="AK6844" s="34">
        <v>0.3660477453580902</v>
      </c>
      <c r="AL6844" s="34">
        <v>0</v>
      </c>
      <c r="AN6844" s="36">
        <v>0.5145888594164455</v>
      </c>
      <c r="AO6844" s="34">
        <v>0.5145888594164455</v>
      </c>
      <c r="AP6844" s="34">
        <v>0</v>
      </c>
      <c r="AS6844" s="36">
        <v>0.11936339522546419</v>
      </c>
    </row>
    <row r="6845" spans="1:45" x14ac:dyDescent="0.3">
      <c r="A6845" s="4" t="s">
        <v>223</v>
      </c>
      <c r="B6845" t="s">
        <v>138</v>
      </c>
      <c r="C6845" s="28">
        <v>45111</v>
      </c>
      <c r="D6845">
        <v>5</v>
      </c>
      <c r="F6845" t="s">
        <v>170</v>
      </c>
      <c r="G6845" s="42" t="s">
        <v>231</v>
      </c>
      <c r="H6845">
        <f t="shared" si="496"/>
        <v>2023</v>
      </c>
      <c r="I6845" s="2" t="s">
        <v>139</v>
      </c>
      <c r="J6845">
        <v>16</v>
      </c>
      <c r="N6845" s="40">
        <v>97.371578143745253</v>
      </c>
      <c r="O6845" s="33">
        <f t="shared" si="497"/>
        <v>97.371578143745253</v>
      </c>
      <c r="P6845" s="22">
        <f>IF(ISNUMBER(O6845),SUMIFS(O$1:$O6845,A$1:$A6845,A6845,H$1:$H6845,H6845,D$1:$D6845,D6845),"")</f>
        <v>501.70750677046397</v>
      </c>
      <c r="AK6845" s="34">
        <v>0.23209169054441262</v>
      </c>
      <c r="AL6845" s="34">
        <v>0</v>
      </c>
      <c r="AN6845" s="36">
        <v>0.76790830945558741</v>
      </c>
      <c r="AO6845" s="34">
        <v>0.76790830945558741</v>
      </c>
      <c r="AP6845" s="34">
        <v>0</v>
      </c>
      <c r="AS6845" s="36">
        <v>0</v>
      </c>
    </row>
    <row r="6846" spans="1:45" x14ac:dyDescent="0.3">
      <c r="A6846" s="4" t="s">
        <v>223</v>
      </c>
      <c r="B6846" t="s">
        <v>138</v>
      </c>
      <c r="C6846" s="28">
        <v>45173</v>
      </c>
      <c r="D6846">
        <v>1</v>
      </c>
      <c r="F6846" t="s">
        <v>170</v>
      </c>
      <c r="G6846" s="42" t="s">
        <v>231</v>
      </c>
      <c r="H6846">
        <f t="shared" si="496"/>
        <v>2023</v>
      </c>
      <c r="I6846" s="2" t="s">
        <v>139</v>
      </c>
      <c r="J6846">
        <v>17</v>
      </c>
      <c r="N6846" s="40">
        <v>104.72994809226093</v>
      </c>
      <c r="O6846" s="33">
        <f t="shared" si="497"/>
        <v>104.72994809226093</v>
      </c>
      <c r="P6846" s="22">
        <f>IF(ISNUMBER(O6846),SUMIFS(O$1:$O6846,A$1:$A6846,A6846,H$1:$H6846,H6846,D$1:$D6846,D6846),"")</f>
        <v>512.75448397853131</v>
      </c>
      <c r="AK6846" s="34">
        <v>0.27272727272727276</v>
      </c>
      <c r="AL6846" s="34">
        <v>0</v>
      </c>
      <c r="AN6846" s="36">
        <v>0.59343434343434354</v>
      </c>
      <c r="AO6846" s="34">
        <v>0.59343434343434354</v>
      </c>
      <c r="AP6846" s="34">
        <v>0</v>
      </c>
      <c r="AS6846" s="36">
        <v>0.13383838383838384</v>
      </c>
    </row>
    <row r="6847" spans="1:45" x14ac:dyDescent="0.3">
      <c r="A6847" s="4" t="s">
        <v>223</v>
      </c>
      <c r="B6847" t="s">
        <v>138</v>
      </c>
      <c r="C6847" s="28">
        <v>45173</v>
      </c>
      <c r="D6847">
        <v>2</v>
      </c>
      <c r="F6847" t="s">
        <v>170</v>
      </c>
      <c r="G6847" s="42" t="s">
        <v>231</v>
      </c>
      <c r="H6847">
        <f t="shared" ref="H6847:H6910" si="498">YEAR(C6847)</f>
        <v>2023</v>
      </c>
      <c r="I6847" s="2" t="s">
        <v>139</v>
      </c>
      <c r="J6847">
        <v>17</v>
      </c>
      <c r="N6847" s="40">
        <v>33.438890529381219</v>
      </c>
      <c r="O6847" s="33">
        <f t="shared" si="497"/>
        <v>33.438890529381219</v>
      </c>
      <c r="P6847" s="22">
        <f>IF(ISNUMBER(O6847),SUMIFS(O$1:$O6847,A$1:$A6847,A6847,H$1:$H6847,H6847,D$1:$D6847,D6847),"")</f>
        <v>526.32368867174569</v>
      </c>
      <c r="AK6847" s="34">
        <v>0.2494279176201373</v>
      </c>
      <c r="AL6847" s="34">
        <v>0</v>
      </c>
      <c r="AN6847" s="36">
        <v>0.62471395881006864</v>
      </c>
      <c r="AO6847" s="34">
        <v>0.62471395881006864</v>
      </c>
      <c r="AP6847" s="34">
        <v>0</v>
      </c>
      <c r="AS6847" s="36">
        <v>0.12585812356979403</v>
      </c>
    </row>
    <row r="6848" spans="1:45" x14ac:dyDescent="0.3">
      <c r="A6848" s="4" t="s">
        <v>223</v>
      </c>
      <c r="B6848" t="s">
        <v>138</v>
      </c>
      <c r="C6848" s="28">
        <v>45173</v>
      </c>
      <c r="D6848">
        <v>3</v>
      </c>
      <c r="F6848" t="s">
        <v>170</v>
      </c>
      <c r="G6848" s="42" t="s">
        <v>231</v>
      </c>
      <c r="H6848">
        <f t="shared" si="498"/>
        <v>2023</v>
      </c>
      <c r="I6848" s="2" t="s">
        <v>139</v>
      </c>
      <c r="J6848">
        <v>17</v>
      </c>
      <c r="N6848" s="40">
        <v>73.319207614435143</v>
      </c>
      <c r="O6848" s="33">
        <f t="shared" si="497"/>
        <v>73.319207614435143</v>
      </c>
      <c r="P6848" s="22">
        <f>IF(ISNUMBER(O6848),SUMIFS(O$1:$O6848,A$1:$A6848,A6848,H$1:$H6848,H6848,D$1:$D6848,D6848),"")</f>
        <v>638.30962854067059</v>
      </c>
      <c r="AK6848" s="34">
        <v>0.31168831168831168</v>
      </c>
      <c r="AL6848" s="34">
        <v>0</v>
      </c>
      <c r="AN6848" s="36">
        <v>0.53246753246753242</v>
      </c>
      <c r="AO6848" s="34">
        <v>0.53246753246753242</v>
      </c>
      <c r="AP6848" s="34">
        <v>0</v>
      </c>
      <c r="AS6848" s="36">
        <v>0.15584415584415584</v>
      </c>
    </row>
    <row r="6849" spans="1:45" x14ac:dyDescent="0.3">
      <c r="A6849" s="4" t="s">
        <v>223</v>
      </c>
      <c r="B6849" t="s">
        <v>138</v>
      </c>
      <c r="C6849" s="28">
        <v>45173</v>
      </c>
      <c r="D6849">
        <v>4</v>
      </c>
      <c r="F6849" t="s">
        <v>170</v>
      </c>
      <c r="G6849" s="42" t="s">
        <v>231</v>
      </c>
      <c r="H6849">
        <f t="shared" si="498"/>
        <v>2023</v>
      </c>
      <c r="I6849" s="2" t="s">
        <v>139</v>
      </c>
      <c r="J6849">
        <v>17</v>
      </c>
      <c r="N6849" s="40">
        <v>122.78664731494921</v>
      </c>
      <c r="O6849" s="33">
        <f t="shared" si="497"/>
        <v>122.78664731494921</v>
      </c>
      <c r="P6849" s="22">
        <f>IF(ISNUMBER(O6849),SUMIFS(O$1:$O6849,A$1:$A6849,A6849,H$1:$H6849,H6849,D$1:$D6849,D6849),"")</f>
        <v>649.68031390456576</v>
      </c>
      <c r="AK6849" s="34">
        <v>0.3660477453580902</v>
      </c>
      <c r="AL6849" s="34">
        <v>0</v>
      </c>
      <c r="AN6849" s="36">
        <v>0.5145888594164455</v>
      </c>
      <c r="AO6849" s="34">
        <v>0.5145888594164455</v>
      </c>
      <c r="AP6849" s="34">
        <v>0</v>
      </c>
      <c r="AS6849" s="36">
        <v>0.11936339522546419</v>
      </c>
    </row>
    <row r="6850" spans="1:45" x14ac:dyDescent="0.3">
      <c r="A6850" s="4" t="s">
        <v>223</v>
      </c>
      <c r="B6850" t="s">
        <v>138</v>
      </c>
      <c r="C6850" s="28">
        <v>45173</v>
      </c>
      <c r="D6850">
        <v>5</v>
      </c>
      <c r="F6850" t="s">
        <v>170</v>
      </c>
      <c r="G6850" s="42" t="s">
        <v>231</v>
      </c>
      <c r="H6850">
        <f t="shared" si="498"/>
        <v>2023</v>
      </c>
      <c r="I6850" s="2" t="s">
        <v>139</v>
      </c>
      <c r="J6850">
        <v>17</v>
      </c>
      <c r="N6850" s="40">
        <v>50.857415810843101</v>
      </c>
      <c r="O6850" s="33">
        <f t="shared" si="497"/>
        <v>50.857415810843101</v>
      </c>
      <c r="P6850" s="22">
        <f>IF(ISNUMBER(O6850),SUMIFS(O$1:$O6850,A$1:$A6850,A6850,H$1:$H6850,H6850,D$1:$D6850,D6850),"")</f>
        <v>552.56492258130709</v>
      </c>
      <c r="AK6850" s="34">
        <v>0.23209169054441262</v>
      </c>
      <c r="AL6850" s="34">
        <v>0</v>
      </c>
      <c r="AN6850" s="36">
        <v>0.76790830945558741</v>
      </c>
      <c r="AO6850" s="34">
        <v>0.76790830945558741</v>
      </c>
      <c r="AP6850" s="34">
        <v>0</v>
      </c>
      <c r="AS6850" s="36">
        <v>0</v>
      </c>
    </row>
    <row r="6851" spans="1:45" x14ac:dyDescent="0.3">
      <c r="A6851" s="4" t="s">
        <v>223</v>
      </c>
      <c r="B6851" t="s">
        <v>138</v>
      </c>
      <c r="C6851" s="28">
        <v>45212</v>
      </c>
      <c r="D6851">
        <v>1</v>
      </c>
      <c r="F6851" t="s">
        <v>170</v>
      </c>
      <c r="G6851" s="42" t="s">
        <v>231</v>
      </c>
      <c r="H6851">
        <f t="shared" si="498"/>
        <v>2023</v>
      </c>
      <c r="I6851" s="2" t="s">
        <v>139</v>
      </c>
      <c r="J6851">
        <v>18</v>
      </c>
      <c r="N6851" s="40">
        <v>202.51540888362814</v>
      </c>
      <c r="O6851" s="33">
        <f t="shared" si="497"/>
        <v>202.51540888362814</v>
      </c>
      <c r="P6851" s="22">
        <f>IF(ISNUMBER(O6851),SUMIFS(O$1:$O6851,A$1:$A6851,A6851,H$1:$H6851,H6851,D$1:$D6851,D6851),"")</f>
        <v>715.2698928621594</v>
      </c>
      <c r="AK6851" s="34">
        <v>0.11854684512428298</v>
      </c>
      <c r="AL6851" s="34">
        <v>0</v>
      </c>
      <c r="AN6851" s="36">
        <v>0.85468451242829813</v>
      </c>
      <c r="AO6851" s="34">
        <v>0.55831739961759075</v>
      </c>
      <c r="AP6851" s="34">
        <v>0.29636711281070743</v>
      </c>
      <c r="AS6851" s="36">
        <v>2.6768642447418733E-2</v>
      </c>
    </row>
    <row r="6852" spans="1:45" x14ac:dyDescent="0.3">
      <c r="A6852" s="4" t="s">
        <v>223</v>
      </c>
      <c r="B6852" t="s">
        <v>138</v>
      </c>
      <c r="C6852" s="28">
        <v>45212</v>
      </c>
      <c r="D6852">
        <v>2</v>
      </c>
      <c r="F6852" t="s">
        <v>170</v>
      </c>
      <c r="G6852" s="42" t="s">
        <v>231</v>
      </c>
      <c r="H6852">
        <f t="shared" si="498"/>
        <v>2023</v>
      </c>
      <c r="I6852" s="2" t="s">
        <v>139</v>
      </c>
      <c r="J6852">
        <v>18</v>
      </c>
      <c r="N6852" s="40">
        <v>164.98254422782728</v>
      </c>
      <c r="O6852" s="33">
        <f t="shared" si="497"/>
        <v>164.98254422782728</v>
      </c>
      <c r="P6852" s="22">
        <f>IF(ISNUMBER(O6852),SUMIFS(O$1:$O6852,A$1:$A6852,A6852,H$1:$H6852,H6852,D$1:$D6852,D6852),"")</f>
        <v>691.30623289957293</v>
      </c>
      <c r="AK6852" s="34">
        <v>0.15988372093023256</v>
      </c>
      <c r="AL6852" s="34">
        <v>0</v>
      </c>
      <c r="AN6852" s="36">
        <v>0.81395348837209314</v>
      </c>
      <c r="AO6852" s="34">
        <v>0.58720930232558144</v>
      </c>
      <c r="AP6852" s="34">
        <v>0.22674418604651167</v>
      </c>
      <c r="AS6852" s="36">
        <v>2.616279069767442E-2</v>
      </c>
    </row>
    <row r="6853" spans="1:45" x14ac:dyDescent="0.3">
      <c r="A6853" s="4" t="s">
        <v>223</v>
      </c>
      <c r="B6853" t="s">
        <v>138</v>
      </c>
      <c r="C6853" s="28">
        <v>45212</v>
      </c>
      <c r="D6853">
        <v>3</v>
      </c>
      <c r="F6853" t="s">
        <v>170</v>
      </c>
      <c r="G6853" s="42" t="s">
        <v>231</v>
      </c>
      <c r="H6853">
        <f t="shared" si="498"/>
        <v>2023</v>
      </c>
      <c r="I6853" s="2" t="s">
        <v>139</v>
      </c>
      <c r="J6853">
        <v>18</v>
      </c>
      <c r="N6853" s="40">
        <v>135.82502740830108</v>
      </c>
      <c r="O6853" s="33">
        <f t="shared" si="497"/>
        <v>135.82502740830108</v>
      </c>
      <c r="P6853" s="22">
        <f>IF(ISNUMBER(O6853),SUMIFS(O$1:$O6853,A$1:$A6853,A6853,H$1:$H6853,H6853,D$1:$D6853,D6853),"")</f>
        <v>774.13465594897161</v>
      </c>
      <c r="AK6853" s="34">
        <v>0.2246696035242291</v>
      </c>
      <c r="AL6853" s="34">
        <v>0</v>
      </c>
      <c r="AN6853" s="36">
        <v>0.76651982378854622</v>
      </c>
      <c r="AO6853" s="34">
        <v>0.72687224669603523</v>
      </c>
      <c r="AP6853" s="34">
        <v>3.9647577092511016E-2</v>
      </c>
      <c r="AS6853" s="36">
        <v>8.8105726872246704E-3</v>
      </c>
    </row>
    <row r="6854" spans="1:45" x14ac:dyDescent="0.3">
      <c r="A6854" s="4" t="s">
        <v>223</v>
      </c>
      <c r="B6854" t="s">
        <v>138</v>
      </c>
      <c r="C6854" s="28">
        <v>45212</v>
      </c>
      <c r="D6854">
        <v>4</v>
      </c>
      <c r="F6854" t="s">
        <v>170</v>
      </c>
      <c r="G6854" s="42" t="s">
        <v>231</v>
      </c>
      <c r="H6854">
        <f t="shared" si="498"/>
        <v>2023</v>
      </c>
      <c r="I6854" s="2" t="s">
        <v>139</v>
      </c>
      <c r="J6854">
        <v>18</v>
      </c>
      <c r="N6854" s="40">
        <v>171.94993241616825</v>
      </c>
      <c r="O6854" s="33">
        <f t="shared" si="497"/>
        <v>171.94993241616825</v>
      </c>
      <c r="P6854" s="22">
        <f>IF(ISNUMBER(O6854),SUMIFS(O$1:$O6854,A$1:$A6854,A6854,H$1:$H6854,H6854,D$1:$D6854,D6854),"")</f>
        <v>821.63024632073405</v>
      </c>
      <c r="AK6854" s="34">
        <v>0.26341463414634142</v>
      </c>
      <c r="AL6854" s="34">
        <v>0</v>
      </c>
      <c r="AN6854" s="36">
        <v>0.64878048780487785</v>
      </c>
      <c r="AO6854" s="34">
        <v>0.53658536585365846</v>
      </c>
      <c r="AP6854" s="34">
        <v>0.11219512195121949</v>
      </c>
      <c r="AS6854" s="36">
        <v>8.7804878048780483E-2</v>
      </c>
    </row>
    <row r="6855" spans="1:45" x14ac:dyDescent="0.3">
      <c r="A6855" s="4" t="s">
        <v>223</v>
      </c>
      <c r="B6855" t="s">
        <v>138</v>
      </c>
      <c r="C6855" s="28">
        <v>45212</v>
      </c>
      <c r="D6855">
        <v>5</v>
      </c>
      <c r="F6855" t="s">
        <v>170</v>
      </c>
      <c r="G6855" s="42" t="s">
        <v>231</v>
      </c>
      <c r="H6855">
        <f t="shared" si="498"/>
        <v>2023</v>
      </c>
      <c r="I6855" s="2" t="s">
        <v>139</v>
      </c>
      <c r="J6855">
        <v>18</v>
      </c>
      <c r="N6855" s="40">
        <v>176.45834393372405</v>
      </c>
      <c r="O6855" s="33">
        <f t="shared" si="497"/>
        <v>176.45834393372405</v>
      </c>
      <c r="P6855" s="22">
        <f>IF(ISNUMBER(O6855),SUMIFS(O$1:$O6855,A$1:$A6855,A6855,H$1:$H6855,H6855,D$1:$D6855,D6855),"")</f>
        <v>729.02326651503108</v>
      </c>
      <c r="AK6855" s="34">
        <v>5.6047197640117986E-2</v>
      </c>
      <c r="AL6855" s="34">
        <v>0</v>
      </c>
      <c r="AN6855" s="36">
        <v>0.93215339233038352</v>
      </c>
      <c r="AO6855" s="34">
        <v>0.59292035398230092</v>
      </c>
      <c r="AP6855" s="34">
        <v>0.33923303834808261</v>
      </c>
      <c r="AS6855" s="36">
        <v>1.1799410029498527E-2</v>
      </c>
    </row>
    <row r="6856" spans="1:45" x14ac:dyDescent="0.3">
      <c r="A6856" s="4" t="s">
        <v>223</v>
      </c>
      <c r="B6856" t="s">
        <v>138</v>
      </c>
      <c r="C6856" s="28">
        <v>45253</v>
      </c>
      <c r="D6856">
        <v>1</v>
      </c>
      <c r="F6856" t="s">
        <v>170</v>
      </c>
      <c r="G6856" s="42" t="s">
        <v>231</v>
      </c>
      <c r="H6856">
        <f t="shared" si="498"/>
        <v>2023</v>
      </c>
      <c r="I6856" s="2" t="s">
        <v>139</v>
      </c>
      <c r="J6856">
        <v>19</v>
      </c>
      <c r="N6856" s="40">
        <v>81.417953116066343</v>
      </c>
      <c r="O6856" s="33">
        <f t="shared" si="497"/>
        <v>81.417953116066343</v>
      </c>
      <c r="P6856" s="22">
        <f>IF(ISNUMBER(O6856),SUMIFS(O$1:$O6856,A$1:$A6856,A6856,H$1:$H6856,H6856,D$1:$D6856,D6856),"")</f>
        <v>796.68784597822571</v>
      </c>
      <c r="AK6856" s="34">
        <v>0.21794871794871795</v>
      </c>
      <c r="AL6856" s="34">
        <v>0</v>
      </c>
      <c r="AN6856" s="36">
        <v>0.75128205128205128</v>
      </c>
      <c r="AO6856" s="34">
        <v>0.34615384615384615</v>
      </c>
      <c r="AP6856" s="34">
        <v>0.40512820512820513</v>
      </c>
      <c r="AS6856" s="36">
        <v>3.0769230769230767E-2</v>
      </c>
    </row>
    <row r="6857" spans="1:45" x14ac:dyDescent="0.3">
      <c r="A6857" s="4" t="s">
        <v>223</v>
      </c>
      <c r="B6857" t="s">
        <v>138</v>
      </c>
      <c r="C6857" s="28">
        <v>45253</v>
      </c>
      <c r="D6857">
        <v>2</v>
      </c>
      <c r="F6857" t="s">
        <v>170</v>
      </c>
      <c r="G6857" s="42" t="s">
        <v>231</v>
      </c>
      <c r="H6857">
        <f t="shared" si="498"/>
        <v>2023</v>
      </c>
      <c r="I6857" s="2" t="s">
        <v>139</v>
      </c>
      <c r="J6857">
        <v>19</v>
      </c>
      <c r="N6857" s="40">
        <v>105.67621196601496</v>
      </c>
      <c r="O6857" s="33">
        <f t="shared" si="497"/>
        <v>105.67621196601496</v>
      </c>
      <c r="P6857" s="22">
        <f>IF(ISNUMBER(O6857),SUMIFS(O$1:$O6857,A$1:$A6857,A6857,H$1:$H6857,H6857,D$1:$D6857,D6857),"")</f>
        <v>796.98244486558792</v>
      </c>
      <c r="AK6857" s="34">
        <v>0.19786096256684493</v>
      </c>
      <c r="AL6857" s="34">
        <v>0</v>
      </c>
      <c r="AN6857" s="36">
        <v>0.73529411764705888</v>
      </c>
      <c r="AO6857" s="34">
        <v>0.42513368983957223</v>
      </c>
      <c r="AP6857" s="34">
        <v>0.31016042780748665</v>
      </c>
      <c r="AS6857" s="36">
        <v>6.684491978609626E-2</v>
      </c>
    </row>
    <row r="6858" spans="1:45" x14ac:dyDescent="0.3">
      <c r="A6858" s="4" t="s">
        <v>223</v>
      </c>
      <c r="B6858" t="s">
        <v>138</v>
      </c>
      <c r="C6858" s="28">
        <v>45253</v>
      </c>
      <c r="D6858">
        <v>3</v>
      </c>
      <c r="F6858" t="s">
        <v>170</v>
      </c>
      <c r="G6858" s="42" t="s">
        <v>231</v>
      </c>
      <c r="H6858">
        <f t="shared" si="498"/>
        <v>2023</v>
      </c>
      <c r="I6858" s="2" t="s">
        <v>139</v>
      </c>
      <c r="J6858">
        <v>19</v>
      </c>
      <c r="N6858" s="40">
        <v>106.83383828241645</v>
      </c>
      <c r="O6858" s="33">
        <f t="shared" si="497"/>
        <v>106.83383828241645</v>
      </c>
      <c r="P6858" s="22">
        <f>IF(ISNUMBER(O6858),SUMIFS(O$1:$O6858,A$1:$A6858,A6858,H$1:$H6858,H6858,D$1:$D6858,D6858),"")</f>
        <v>880.96849423138804</v>
      </c>
      <c r="AK6858" s="34">
        <v>0.20512820512820518</v>
      </c>
      <c r="AL6858" s="34">
        <v>0</v>
      </c>
      <c r="AN6858" s="36">
        <v>0.63076923076923086</v>
      </c>
      <c r="AO6858" s="34">
        <v>0.42051282051282057</v>
      </c>
      <c r="AP6858" s="34">
        <v>0.21025641025641029</v>
      </c>
      <c r="AS6858" s="36">
        <v>0.16410256410256413</v>
      </c>
    </row>
    <row r="6859" spans="1:45" x14ac:dyDescent="0.3">
      <c r="A6859" s="4" t="s">
        <v>223</v>
      </c>
      <c r="B6859" t="s">
        <v>138</v>
      </c>
      <c r="C6859" s="28">
        <v>45253</v>
      </c>
      <c r="D6859">
        <v>4</v>
      </c>
      <c r="F6859" t="s">
        <v>170</v>
      </c>
      <c r="G6859" s="42" t="s">
        <v>231</v>
      </c>
      <c r="H6859">
        <f t="shared" si="498"/>
        <v>2023</v>
      </c>
      <c r="I6859" s="2" t="s">
        <v>139</v>
      </c>
      <c r="J6859">
        <v>19</v>
      </c>
      <c r="N6859" s="40">
        <v>93.434001767787748</v>
      </c>
      <c r="O6859" s="33">
        <f t="shared" si="497"/>
        <v>93.434001767787748</v>
      </c>
      <c r="P6859" s="22">
        <f>IF(ISNUMBER(O6859),SUMIFS(O$1:$O6859,A$1:$A6859,A6859,H$1:$H6859,H6859,D$1:$D6859,D6859),"")</f>
        <v>915.06424808852182</v>
      </c>
      <c r="AK6859" s="34">
        <v>0.75757575757575757</v>
      </c>
      <c r="AL6859" s="34">
        <v>0</v>
      </c>
      <c r="AN6859" s="36">
        <v>0.20454545454545453</v>
      </c>
      <c r="AO6859" s="34">
        <v>0.14646464646464646</v>
      </c>
      <c r="AP6859" s="34">
        <v>5.8080808080808073E-2</v>
      </c>
      <c r="AS6859" s="36">
        <v>3.787878787878788E-2</v>
      </c>
    </row>
    <row r="6860" spans="1:45" x14ac:dyDescent="0.3">
      <c r="A6860" s="4" t="s">
        <v>223</v>
      </c>
      <c r="B6860" t="s">
        <v>138</v>
      </c>
      <c r="C6860" s="28">
        <v>45253</v>
      </c>
      <c r="D6860">
        <v>5</v>
      </c>
      <c r="F6860" t="s">
        <v>170</v>
      </c>
      <c r="G6860" s="42" t="s">
        <v>231</v>
      </c>
      <c r="H6860">
        <f t="shared" si="498"/>
        <v>2023</v>
      </c>
      <c r="I6860" s="2" t="s">
        <v>139</v>
      </c>
      <c r="J6860">
        <v>19</v>
      </c>
      <c r="N6860" s="40">
        <v>105.25731151911388</v>
      </c>
      <c r="O6860" s="33">
        <f t="shared" si="497"/>
        <v>105.25731151911388</v>
      </c>
      <c r="P6860" s="22">
        <f>IF(ISNUMBER(O6860),SUMIFS(O$1:$O6860,A$1:$A6860,A6860,H$1:$H6860,H6860,D$1:$D6860,D6860),"")</f>
        <v>834.28057803414492</v>
      </c>
      <c r="AK6860" s="34">
        <v>0.18159806295399514</v>
      </c>
      <c r="AL6860" s="34">
        <v>0</v>
      </c>
      <c r="AN6860" s="36">
        <v>0.76513317191283292</v>
      </c>
      <c r="AO6860" s="34">
        <v>0.33898305084745761</v>
      </c>
      <c r="AP6860" s="34">
        <v>0.42615012106537531</v>
      </c>
      <c r="AS6860" s="36">
        <v>5.3268765133171914E-2</v>
      </c>
    </row>
    <row r="6861" spans="1:45" x14ac:dyDescent="0.3">
      <c r="A6861" s="4" t="s">
        <v>223</v>
      </c>
      <c r="B6861" t="s">
        <v>138</v>
      </c>
      <c r="C6861" s="28">
        <v>45301</v>
      </c>
      <c r="D6861">
        <v>1</v>
      </c>
      <c r="F6861" t="s">
        <v>170</v>
      </c>
      <c r="G6861" s="42" t="s">
        <v>231</v>
      </c>
      <c r="H6861">
        <f t="shared" si="498"/>
        <v>2024</v>
      </c>
      <c r="I6861" s="2" t="s">
        <v>139</v>
      </c>
      <c r="J6861">
        <v>20</v>
      </c>
      <c r="N6861" s="40">
        <v>91.546607189503092</v>
      </c>
      <c r="O6861" s="33">
        <f t="shared" si="497"/>
        <v>91.546607189503092</v>
      </c>
      <c r="P6861" s="22">
        <f>IF(ISNUMBER(O6861),SUMIFS(O$1:$O6861,A$1:$A6861,A6861,H$1:$H6861,H6861,D$1:$D6861,D6861),"")</f>
        <v>91.546607189503092</v>
      </c>
      <c r="AK6861" s="34">
        <v>9.8130841121495338E-2</v>
      </c>
      <c r="AL6861" s="34">
        <v>0</v>
      </c>
      <c r="AN6861" s="36">
        <v>0.60046728971962615</v>
      </c>
      <c r="AO6861" s="34">
        <v>0.18224299065420563</v>
      </c>
      <c r="AP6861" s="34">
        <v>0.41822429906542058</v>
      </c>
      <c r="AS6861" s="36">
        <v>0.30140186915887851</v>
      </c>
    </row>
    <row r="6862" spans="1:45" x14ac:dyDescent="0.3">
      <c r="A6862" s="4" t="s">
        <v>223</v>
      </c>
      <c r="B6862" t="s">
        <v>138</v>
      </c>
      <c r="C6862" s="28">
        <v>45301</v>
      </c>
      <c r="D6862">
        <v>2</v>
      </c>
      <c r="F6862" t="s">
        <v>170</v>
      </c>
      <c r="G6862" s="42" t="s">
        <v>231</v>
      </c>
      <c r="H6862">
        <f t="shared" si="498"/>
        <v>2024</v>
      </c>
      <c r="I6862" s="2" t="s">
        <v>139</v>
      </c>
      <c r="J6862">
        <v>20</v>
      </c>
      <c r="N6862" s="40">
        <v>92.156128474722749</v>
      </c>
      <c r="O6862" s="33">
        <f t="shared" si="497"/>
        <v>92.156128474722749</v>
      </c>
      <c r="P6862" s="22">
        <f>IF(ISNUMBER(O6862),SUMIFS(O$1:$O6862,A$1:$A6862,A6862,H$1:$H6862,H6862,D$1:$D6862,D6862),"")</f>
        <v>92.156128474722749</v>
      </c>
      <c r="AK6862" s="34">
        <v>9.3975903614457831E-2</v>
      </c>
      <c r="AL6862" s="34">
        <v>0</v>
      </c>
      <c r="AN6862" s="36">
        <v>0.38554216867469882</v>
      </c>
      <c r="AO6862" s="34">
        <v>0.19036144578313255</v>
      </c>
      <c r="AP6862" s="34">
        <v>0.19518072289156627</v>
      </c>
      <c r="AS6862" s="36">
        <v>0.52048192771084345</v>
      </c>
    </row>
    <row r="6863" spans="1:45" x14ac:dyDescent="0.3">
      <c r="A6863" s="4" t="s">
        <v>223</v>
      </c>
      <c r="B6863" t="s">
        <v>138</v>
      </c>
      <c r="C6863" s="28">
        <v>45301</v>
      </c>
      <c r="D6863">
        <v>3</v>
      </c>
      <c r="F6863" t="s">
        <v>170</v>
      </c>
      <c r="G6863" s="42" t="s">
        <v>231</v>
      </c>
      <c r="H6863">
        <f t="shared" si="498"/>
        <v>2024</v>
      </c>
      <c r="I6863" s="2" t="s">
        <v>139</v>
      </c>
      <c r="J6863">
        <v>20</v>
      </c>
      <c r="N6863" s="40">
        <v>67.142993966095219</v>
      </c>
      <c r="O6863" s="33">
        <f t="shared" si="497"/>
        <v>67.142993966095219</v>
      </c>
      <c r="P6863" s="22">
        <f>IF(ISNUMBER(O6863),SUMIFS(O$1:$O6863,A$1:$A6863,A6863,H$1:$H6863,H6863,D$1:$D6863,D6863),"")</f>
        <v>67.142993966095219</v>
      </c>
      <c r="AK6863" s="34">
        <v>0.15198237885462557</v>
      </c>
      <c r="AL6863" s="34">
        <v>0</v>
      </c>
      <c r="AN6863" s="36">
        <v>0.60572687224669608</v>
      </c>
      <c r="AO6863" s="34">
        <v>0.28193832599118945</v>
      </c>
      <c r="AP6863" s="34">
        <v>0.32378854625550663</v>
      </c>
      <c r="AS6863" s="36">
        <v>0.24229074889867841</v>
      </c>
    </row>
    <row r="6864" spans="1:45" x14ac:dyDescent="0.3">
      <c r="A6864" s="4" t="s">
        <v>223</v>
      </c>
      <c r="B6864" t="s">
        <v>138</v>
      </c>
      <c r="C6864" s="28">
        <v>45301</v>
      </c>
      <c r="D6864">
        <v>4</v>
      </c>
      <c r="F6864" t="s">
        <v>170</v>
      </c>
      <c r="G6864" s="42" t="s">
        <v>231</v>
      </c>
      <c r="H6864">
        <f t="shared" si="498"/>
        <v>2024</v>
      </c>
      <c r="I6864" s="2" t="s">
        <v>139</v>
      </c>
      <c r="J6864">
        <v>20</v>
      </c>
      <c r="N6864" s="40">
        <v>102.2863485016648</v>
      </c>
      <c r="O6864" s="33">
        <f t="shared" si="497"/>
        <v>102.2863485016648</v>
      </c>
      <c r="P6864" s="22">
        <f>IF(ISNUMBER(O6864),SUMIFS(O$1:$O6864,A$1:$A6864,A6864,H$1:$H6864,H6864,D$1:$D6864,D6864),"")</f>
        <v>102.2863485016648</v>
      </c>
      <c r="AK6864" s="34">
        <v>6.3725490196078441E-2</v>
      </c>
      <c r="AL6864" s="34">
        <v>0</v>
      </c>
      <c r="AN6864" s="36">
        <v>0.69607843137254899</v>
      </c>
      <c r="AO6864" s="34">
        <v>0.27941176470588236</v>
      </c>
      <c r="AP6864" s="34">
        <v>0.41666666666666669</v>
      </c>
      <c r="AS6864" s="36">
        <v>0.24019607843137258</v>
      </c>
    </row>
    <row r="6865" spans="1:45" x14ac:dyDescent="0.3">
      <c r="A6865" s="4" t="s">
        <v>223</v>
      </c>
      <c r="B6865" t="s">
        <v>138</v>
      </c>
      <c r="C6865" s="28">
        <v>45301</v>
      </c>
      <c r="D6865">
        <v>5</v>
      </c>
      <c r="F6865" t="s">
        <v>170</v>
      </c>
      <c r="G6865" s="42" t="s">
        <v>231</v>
      </c>
      <c r="H6865">
        <f t="shared" si="498"/>
        <v>2024</v>
      </c>
      <c r="I6865" s="2" t="s">
        <v>139</v>
      </c>
      <c r="J6865">
        <v>20</v>
      </c>
      <c r="N6865" s="40">
        <v>100.82130965593784</v>
      </c>
      <c r="O6865" s="33">
        <f t="shared" si="497"/>
        <v>100.82130965593784</v>
      </c>
      <c r="P6865" s="22">
        <f>IF(ISNUMBER(O6865),SUMIFS(O$1:$O6865,A$1:$A6865,A6865,H$1:$H6865,H6865,D$1:$D6865,D6865),"")</f>
        <v>100.82130965593784</v>
      </c>
      <c r="AK6865" s="34">
        <v>0.1992753623188406</v>
      </c>
      <c r="AL6865" s="34">
        <v>0</v>
      </c>
      <c r="AN6865" s="36">
        <v>0.69565217391304357</v>
      </c>
      <c r="AO6865" s="34">
        <v>0.28260869565217395</v>
      </c>
      <c r="AP6865" s="34">
        <v>0.41304347826086962</v>
      </c>
      <c r="AS6865" s="36">
        <v>0.10507246376811595</v>
      </c>
    </row>
    <row r="6866" spans="1:45" x14ac:dyDescent="0.3">
      <c r="A6866" s="4" t="s">
        <v>223</v>
      </c>
      <c r="B6866" t="s">
        <v>138</v>
      </c>
      <c r="C6866" s="28">
        <v>45353</v>
      </c>
      <c r="D6866">
        <v>1</v>
      </c>
      <c r="F6866" t="s">
        <v>170</v>
      </c>
      <c r="G6866" s="42" t="s">
        <v>231</v>
      </c>
      <c r="H6866">
        <f t="shared" si="498"/>
        <v>2024</v>
      </c>
      <c r="I6866" s="2" t="s">
        <v>139</v>
      </c>
      <c r="J6866">
        <v>21</v>
      </c>
      <c r="N6866" s="40">
        <v>102.52945538436188</v>
      </c>
      <c r="O6866" s="33">
        <f t="shared" si="497"/>
        <v>102.52945538436188</v>
      </c>
      <c r="P6866" s="22">
        <f>IF(ISNUMBER(O6866),SUMIFS(O$1:$O6866,A$1:$A6866,A6866,H$1:$H6866,H6866,D$1:$D6866,D6866),"")</f>
        <v>194.07606257386499</v>
      </c>
      <c r="AK6866" s="34">
        <v>2.7303754266211604E-2</v>
      </c>
      <c r="AL6866" s="34">
        <v>0</v>
      </c>
      <c r="AN6866" s="36">
        <v>0.22866894197952217</v>
      </c>
      <c r="AO6866" s="34">
        <v>0.18771331058020477</v>
      </c>
      <c r="AP6866" s="34">
        <v>4.0955631399317405E-2</v>
      </c>
      <c r="AS6866" s="36">
        <v>0.74402730375426618</v>
      </c>
    </row>
    <row r="6867" spans="1:45" x14ac:dyDescent="0.3">
      <c r="A6867" s="4" t="s">
        <v>223</v>
      </c>
      <c r="B6867" t="s">
        <v>138</v>
      </c>
      <c r="C6867" s="28">
        <v>45353</v>
      </c>
      <c r="D6867">
        <v>2</v>
      </c>
      <c r="F6867" t="s">
        <v>170</v>
      </c>
      <c r="G6867" s="42" t="s">
        <v>231</v>
      </c>
      <c r="H6867">
        <f t="shared" si="498"/>
        <v>2024</v>
      </c>
      <c r="I6867" s="2" t="s">
        <v>139</v>
      </c>
      <c r="J6867">
        <v>21</v>
      </c>
      <c r="N6867" s="40">
        <v>53.857541154254577</v>
      </c>
      <c r="O6867" s="33">
        <f t="shared" si="497"/>
        <v>53.857541154254577</v>
      </c>
      <c r="P6867" s="22">
        <f>IF(ISNUMBER(O6867),SUMIFS(O$1:$O6867,A$1:$A6867,A6867,H$1:$H6867,H6867,D$1:$D6867,D6867),"")</f>
        <v>146.01366962897731</v>
      </c>
      <c r="AK6867" s="34">
        <v>1.662049861495845E-2</v>
      </c>
      <c r="AL6867" s="34">
        <v>0</v>
      </c>
      <c r="AN6867" s="36">
        <v>0.44598337950138511</v>
      </c>
      <c r="AO6867" s="34">
        <v>0.28531855955678675</v>
      </c>
      <c r="AP6867" s="34">
        <v>0.16066481994459836</v>
      </c>
      <c r="AS6867" s="36">
        <v>0.5373961218836566</v>
      </c>
    </row>
    <row r="6868" spans="1:45" x14ac:dyDescent="0.3">
      <c r="A6868" s="4" t="s">
        <v>223</v>
      </c>
      <c r="B6868" t="s">
        <v>138</v>
      </c>
      <c r="C6868" s="28">
        <v>45353</v>
      </c>
      <c r="D6868">
        <v>3</v>
      </c>
      <c r="F6868" t="s">
        <v>170</v>
      </c>
      <c r="G6868" s="42" t="s">
        <v>231</v>
      </c>
      <c r="H6868">
        <f t="shared" si="498"/>
        <v>2024</v>
      </c>
      <c r="I6868" s="2" t="s">
        <v>139</v>
      </c>
      <c r="J6868">
        <v>21</v>
      </c>
      <c r="N6868" s="40">
        <v>85.930703998941894</v>
      </c>
      <c r="O6868" s="33">
        <f t="shared" si="497"/>
        <v>85.930703998941894</v>
      </c>
      <c r="P6868" s="22">
        <f>IF(ISNUMBER(O6868),SUMIFS(O$1:$O6868,A$1:$A6868,A6868,H$1:$H6868,H6868,D$1:$D6868,D6868),"")</f>
        <v>153.07369796503713</v>
      </c>
      <c r="AK6868" s="34">
        <v>0.11835748792270531</v>
      </c>
      <c r="AL6868" s="34">
        <v>0</v>
      </c>
      <c r="AN6868" s="36">
        <v>0.21014492753623187</v>
      </c>
      <c r="AO6868" s="34">
        <v>8.212560386473429E-2</v>
      </c>
      <c r="AP6868" s="34">
        <v>0.12801932367149757</v>
      </c>
      <c r="AS6868" s="36">
        <v>0.67149758454106268</v>
      </c>
    </row>
    <row r="6869" spans="1:45" x14ac:dyDescent="0.3">
      <c r="A6869" s="4" t="s">
        <v>223</v>
      </c>
      <c r="B6869" t="s">
        <v>138</v>
      </c>
      <c r="C6869" s="28">
        <v>45353</v>
      </c>
      <c r="D6869">
        <v>4</v>
      </c>
      <c r="F6869" t="s">
        <v>170</v>
      </c>
      <c r="G6869" s="42" t="s">
        <v>231</v>
      </c>
      <c r="H6869">
        <f t="shared" si="498"/>
        <v>2024</v>
      </c>
      <c r="I6869" s="2" t="s">
        <v>139</v>
      </c>
      <c r="J6869">
        <v>21</v>
      </c>
      <c r="N6869" s="40">
        <v>106.92588092345079</v>
      </c>
      <c r="O6869" s="33">
        <f t="shared" si="497"/>
        <v>106.92588092345079</v>
      </c>
      <c r="P6869" s="22">
        <f>IF(ISNUMBER(O6869),SUMIFS(O$1:$O6869,A$1:$A6869,A6869,H$1:$H6869,H6869,D$1:$D6869,D6869),"")</f>
        <v>209.21222942511559</v>
      </c>
      <c r="AK6869" s="34">
        <v>2.766798418972332E-2</v>
      </c>
      <c r="AL6869" s="34">
        <v>0</v>
      </c>
      <c r="AN6869" s="36">
        <v>0.31422924901185778</v>
      </c>
      <c r="AO6869" s="34">
        <v>0.21541501976284588</v>
      </c>
      <c r="AP6869" s="34">
        <v>9.881422924901187E-2</v>
      </c>
      <c r="AS6869" s="36">
        <v>0.65810276679841895</v>
      </c>
    </row>
    <row r="6870" spans="1:45" x14ac:dyDescent="0.3">
      <c r="A6870" s="4" t="s">
        <v>223</v>
      </c>
      <c r="B6870" t="s">
        <v>138</v>
      </c>
      <c r="C6870" s="28">
        <v>45353</v>
      </c>
      <c r="D6870">
        <v>5</v>
      </c>
      <c r="F6870" t="s">
        <v>170</v>
      </c>
      <c r="G6870" s="42" t="s">
        <v>231</v>
      </c>
      <c r="H6870">
        <f t="shared" si="498"/>
        <v>2024</v>
      </c>
      <c r="I6870" s="2" t="s">
        <v>139</v>
      </c>
      <c r="J6870">
        <v>21</v>
      </c>
      <c r="N6870" s="40">
        <v>112.66333462457837</v>
      </c>
      <c r="O6870" s="33">
        <f t="shared" si="497"/>
        <v>112.66333462457837</v>
      </c>
      <c r="P6870" s="22">
        <f>IF(ISNUMBER(O6870),SUMIFS(O$1:$O6870,A$1:$A6870,A6870,H$1:$H6870,H6870,D$1:$D6870,D6870),"")</f>
        <v>213.48464428051619</v>
      </c>
      <c r="AK6870" s="34">
        <v>7.9787234042553182E-2</v>
      </c>
      <c r="AL6870" s="34">
        <v>0</v>
      </c>
      <c r="AN6870" s="36">
        <v>0.28191489361702127</v>
      </c>
      <c r="AO6870" s="34">
        <v>0.175531914893617</v>
      </c>
      <c r="AP6870" s="34">
        <v>0.10638297872340426</v>
      </c>
      <c r="AS6870" s="36">
        <v>0.63829787234042545</v>
      </c>
    </row>
    <row r="6871" spans="1:45" x14ac:dyDescent="0.3">
      <c r="A6871" s="4" t="s">
        <v>223</v>
      </c>
      <c r="B6871" t="s">
        <v>138</v>
      </c>
      <c r="C6871" s="28">
        <v>45410</v>
      </c>
      <c r="D6871">
        <v>1</v>
      </c>
      <c r="F6871" t="s">
        <v>170</v>
      </c>
      <c r="G6871" s="42" t="s">
        <v>231</v>
      </c>
      <c r="H6871">
        <f t="shared" si="498"/>
        <v>2024</v>
      </c>
      <c r="I6871" s="2" t="s">
        <v>139</v>
      </c>
      <c r="J6871">
        <v>22</v>
      </c>
      <c r="N6871" s="40">
        <v>123.05796145531929</v>
      </c>
      <c r="O6871" s="33">
        <f t="shared" si="497"/>
        <v>123.05796145531929</v>
      </c>
      <c r="P6871" s="22">
        <f>IF(ISNUMBER(O6871),SUMIFS(O$1:$O6871,A$1:$A6871,A6871,H$1:$H6871,H6871,D$1:$D6871,D6871),"")</f>
        <v>317.13402402918427</v>
      </c>
      <c r="AK6871" s="34">
        <v>0.44607843137254904</v>
      </c>
      <c r="AL6871" s="34">
        <v>0</v>
      </c>
      <c r="AN6871" s="36">
        <v>0.3970588235294118</v>
      </c>
      <c r="AO6871" s="34">
        <v>0.3970588235294118</v>
      </c>
      <c r="AP6871" s="34">
        <v>0</v>
      </c>
      <c r="AS6871" s="36">
        <v>0.15686274509803924</v>
      </c>
    </row>
    <row r="6872" spans="1:45" x14ac:dyDescent="0.3">
      <c r="A6872" s="4" t="s">
        <v>223</v>
      </c>
      <c r="B6872" t="s">
        <v>138</v>
      </c>
      <c r="C6872" s="28">
        <v>45410</v>
      </c>
      <c r="D6872">
        <v>2</v>
      </c>
      <c r="F6872" t="s">
        <v>170</v>
      </c>
      <c r="G6872" s="42" t="s">
        <v>231</v>
      </c>
      <c r="H6872">
        <f t="shared" si="498"/>
        <v>2024</v>
      </c>
      <c r="I6872" s="2" t="s">
        <v>139</v>
      </c>
      <c r="J6872">
        <v>22</v>
      </c>
      <c r="N6872" s="40">
        <v>114.13274843598117</v>
      </c>
      <c r="O6872" s="33">
        <f t="shared" si="497"/>
        <v>114.13274843598117</v>
      </c>
      <c r="P6872" s="22">
        <f>IF(ISNUMBER(O6872),SUMIFS(O$1:$O6872,A$1:$A6872,A6872,H$1:$H6872,H6872,D$1:$D6872,D6872),"")</f>
        <v>260.14641806495848</v>
      </c>
      <c r="AK6872" s="34">
        <v>0.30962343096234307</v>
      </c>
      <c r="AL6872" s="34">
        <v>0</v>
      </c>
      <c r="AN6872" s="36">
        <v>0.49372384937238495</v>
      </c>
      <c r="AO6872" s="34">
        <v>0.49372384937238495</v>
      </c>
      <c r="AP6872" s="34">
        <v>0</v>
      </c>
      <c r="AS6872" s="36">
        <v>0.19665271966527195</v>
      </c>
    </row>
    <row r="6873" spans="1:45" x14ac:dyDescent="0.3">
      <c r="A6873" s="4" t="s">
        <v>223</v>
      </c>
      <c r="B6873" t="s">
        <v>138</v>
      </c>
      <c r="C6873" s="28">
        <v>45410</v>
      </c>
      <c r="D6873">
        <v>3</v>
      </c>
      <c r="F6873" t="s">
        <v>170</v>
      </c>
      <c r="G6873" s="42" t="s">
        <v>231</v>
      </c>
      <c r="H6873">
        <f t="shared" si="498"/>
        <v>2024</v>
      </c>
      <c r="I6873" s="2" t="s">
        <v>139</v>
      </c>
      <c r="J6873">
        <v>22</v>
      </c>
      <c r="N6873" s="40">
        <v>110.05042900021222</v>
      </c>
      <c r="O6873" s="33">
        <f t="shared" si="497"/>
        <v>110.05042900021222</v>
      </c>
      <c r="P6873" s="22">
        <f>IF(ISNUMBER(O6873),SUMIFS(O$1:$O6873,A$1:$A6873,A6873,H$1:$H6873,H6873,D$1:$D6873,D6873),"")</f>
        <v>263.12412696524933</v>
      </c>
      <c r="AK6873" s="34">
        <v>0.23711340206185566</v>
      </c>
      <c r="AL6873" s="34">
        <v>0</v>
      </c>
      <c r="AN6873" s="36">
        <v>0.54639175257731964</v>
      </c>
      <c r="AO6873" s="34">
        <v>0.54639175257731964</v>
      </c>
      <c r="AP6873" s="34">
        <v>0</v>
      </c>
      <c r="AS6873" s="36">
        <v>0.21649484536082478</v>
      </c>
    </row>
    <row r="6874" spans="1:45" x14ac:dyDescent="0.3">
      <c r="A6874" s="4" t="s">
        <v>223</v>
      </c>
      <c r="B6874" t="s">
        <v>138</v>
      </c>
      <c r="C6874" s="28">
        <v>45410</v>
      </c>
      <c r="D6874">
        <v>4</v>
      </c>
      <c r="F6874" t="s">
        <v>170</v>
      </c>
      <c r="G6874" s="42" t="s">
        <v>231</v>
      </c>
      <c r="H6874">
        <f t="shared" si="498"/>
        <v>2024</v>
      </c>
      <c r="I6874" s="2" t="s">
        <v>139</v>
      </c>
      <c r="J6874">
        <v>22</v>
      </c>
      <c r="N6874" s="40">
        <v>62.722379029268282</v>
      </c>
      <c r="O6874" s="33">
        <f t="shared" si="497"/>
        <v>62.722379029268282</v>
      </c>
      <c r="P6874" s="22">
        <f>IF(ISNUMBER(O6874),SUMIFS(O$1:$O6874,A$1:$A6874,A6874,H$1:$H6874,H6874,D$1:$D6874,D6874),"")</f>
        <v>271.93460845438386</v>
      </c>
      <c r="AK6874" s="34">
        <v>4.8780487804878044E-2</v>
      </c>
      <c r="AL6874" s="34">
        <v>0</v>
      </c>
      <c r="AN6874" s="36">
        <v>0.3983739837398374</v>
      </c>
      <c r="AO6874" s="34">
        <v>0.3983739837398374</v>
      </c>
      <c r="AP6874" s="34">
        <v>0</v>
      </c>
      <c r="AS6874" s="36">
        <v>0.55284552845528445</v>
      </c>
    </row>
    <row r="6875" spans="1:45" x14ac:dyDescent="0.3">
      <c r="A6875" s="4" t="s">
        <v>223</v>
      </c>
      <c r="B6875" t="s">
        <v>138</v>
      </c>
      <c r="C6875" s="28">
        <v>45410</v>
      </c>
      <c r="D6875">
        <v>5</v>
      </c>
      <c r="F6875" t="s">
        <v>170</v>
      </c>
      <c r="G6875" s="42" t="s">
        <v>231</v>
      </c>
      <c r="H6875">
        <f t="shared" si="498"/>
        <v>2024</v>
      </c>
      <c r="I6875" s="2" t="s">
        <v>139</v>
      </c>
      <c r="J6875">
        <v>22</v>
      </c>
      <c r="N6875" s="40">
        <v>128.82602247255724</v>
      </c>
      <c r="O6875" s="33">
        <f t="shared" si="497"/>
        <v>128.82602247255724</v>
      </c>
      <c r="P6875" s="22">
        <f>IF(ISNUMBER(O6875),SUMIFS(O$1:$O6875,A$1:$A6875,A6875,H$1:$H6875,H6875,D$1:$D6875,D6875),"")</f>
        <v>342.31066675307341</v>
      </c>
      <c r="AK6875" s="34">
        <v>0.28017241379310348</v>
      </c>
      <c r="AL6875" s="34">
        <v>0</v>
      </c>
      <c r="AN6875" s="36">
        <v>0.44827586206896552</v>
      </c>
      <c r="AO6875" s="34">
        <v>0.44827586206896552</v>
      </c>
      <c r="AP6875" s="34">
        <v>0</v>
      </c>
      <c r="AS6875" s="36">
        <v>0.27155172413793105</v>
      </c>
    </row>
    <row r="6876" spans="1:45" x14ac:dyDescent="0.3">
      <c r="A6876" s="4" t="s">
        <v>223</v>
      </c>
      <c r="B6876" t="s">
        <v>138</v>
      </c>
      <c r="C6876" s="28">
        <v>45445</v>
      </c>
      <c r="D6876">
        <v>1</v>
      </c>
      <c r="F6876" t="s">
        <v>170</v>
      </c>
      <c r="G6876" s="42" t="s">
        <v>231</v>
      </c>
      <c r="H6876">
        <f t="shared" si="498"/>
        <v>2024</v>
      </c>
      <c r="I6876" s="2" t="s">
        <v>139</v>
      </c>
      <c r="J6876">
        <v>23</v>
      </c>
      <c r="N6876" s="40">
        <v>39.02181933171709</v>
      </c>
      <c r="O6876" s="33">
        <f t="shared" si="497"/>
        <v>39.02181933171709</v>
      </c>
      <c r="P6876" s="22">
        <f>IF(ISNUMBER(O6876),SUMIFS(O$1:$O6876,A$1:$A6876,A6876,H$1:$H6876,H6876,D$1:$D6876,D6876),"")</f>
        <v>356.15584336090137</v>
      </c>
      <c r="AK6876" s="34">
        <v>0.61006289308176098</v>
      </c>
      <c r="AL6876" s="34">
        <v>0</v>
      </c>
      <c r="AN6876" s="36">
        <v>0.32075471698113206</v>
      </c>
      <c r="AO6876" s="34">
        <v>0.32075471698113206</v>
      </c>
      <c r="AP6876" s="34">
        <v>0</v>
      </c>
      <c r="AS6876" s="36">
        <v>6.9182389937106931E-2</v>
      </c>
    </row>
    <row r="6877" spans="1:45" x14ac:dyDescent="0.3">
      <c r="A6877" s="4" t="s">
        <v>223</v>
      </c>
      <c r="B6877" t="s">
        <v>138</v>
      </c>
      <c r="C6877" s="28">
        <v>45445</v>
      </c>
      <c r="D6877">
        <v>2</v>
      </c>
      <c r="F6877" t="s">
        <v>170</v>
      </c>
      <c r="G6877" s="42" t="s">
        <v>231</v>
      </c>
      <c r="H6877">
        <f t="shared" si="498"/>
        <v>2024</v>
      </c>
      <c r="I6877" s="2" t="s">
        <v>139</v>
      </c>
      <c r="J6877">
        <v>23</v>
      </c>
      <c r="N6877" s="40">
        <v>25.242182679235249</v>
      </c>
      <c r="O6877" s="33">
        <f t="shared" si="497"/>
        <v>25.242182679235249</v>
      </c>
      <c r="P6877" s="22">
        <f>IF(ISNUMBER(O6877),SUMIFS(O$1:$O6877,A$1:$A6877,A6877,H$1:$H6877,H6877,D$1:$D6877,D6877),"")</f>
        <v>285.38860074419375</v>
      </c>
      <c r="AK6877" s="34">
        <v>0.64539007092198575</v>
      </c>
      <c r="AL6877" s="34">
        <v>0</v>
      </c>
      <c r="AN6877" s="36">
        <v>0.2978723404255319</v>
      </c>
      <c r="AO6877" s="34">
        <v>0.2978723404255319</v>
      </c>
      <c r="AP6877" s="34">
        <v>0</v>
      </c>
      <c r="AS6877" s="36">
        <v>5.6737588652482268E-2</v>
      </c>
    </row>
    <row r="6878" spans="1:45" x14ac:dyDescent="0.3">
      <c r="A6878" s="4" t="s">
        <v>223</v>
      </c>
      <c r="B6878" t="s">
        <v>138</v>
      </c>
      <c r="C6878" s="28">
        <v>45445</v>
      </c>
      <c r="D6878">
        <v>3</v>
      </c>
      <c r="F6878" t="s">
        <v>170</v>
      </c>
      <c r="G6878" s="42" t="s">
        <v>231</v>
      </c>
      <c r="H6878">
        <f t="shared" si="498"/>
        <v>2024</v>
      </c>
      <c r="I6878" s="2" t="s">
        <v>139</v>
      </c>
      <c r="J6878">
        <v>23</v>
      </c>
      <c r="N6878" s="40">
        <v>25.473792997500105</v>
      </c>
      <c r="O6878" s="33">
        <f t="shared" si="497"/>
        <v>25.473792997500105</v>
      </c>
      <c r="P6878" s="22">
        <f>IF(ISNUMBER(O6878),SUMIFS(O$1:$O6878,A$1:$A6878,A6878,H$1:$H6878,H6878,D$1:$D6878,D6878),"")</f>
        <v>288.59791996274942</v>
      </c>
      <c r="AK6878" s="34">
        <v>0.47222222222222215</v>
      </c>
      <c r="AL6878" s="34">
        <v>0</v>
      </c>
      <c r="AN6878" s="36">
        <v>0.52314814814814814</v>
      </c>
      <c r="AO6878" s="34">
        <v>0.52314814814814814</v>
      </c>
      <c r="AP6878" s="34">
        <v>0</v>
      </c>
      <c r="AS6878" s="36">
        <v>4.6296296296296294E-3</v>
      </c>
    </row>
    <row r="6879" spans="1:45" x14ac:dyDescent="0.3">
      <c r="A6879" s="4" t="s">
        <v>223</v>
      </c>
      <c r="B6879" t="s">
        <v>138</v>
      </c>
      <c r="C6879" s="28">
        <v>45445</v>
      </c>
      <c r="D6879">
        <v>4</v>
      </c>
      <c r="F6879" t="s">
        <v>170</v>
      </c>
      <c r="G6879" s="42" t="s">
        <v>231</v>
      </c>
      <c r="H6879">
        <f t="shared" si="498"/>
        <v>2024</v>
      </c>
      <c r="I6879" s="2" t="s">
        <v>139</v>
      </c>
      <c r="J6879">
        <v>23</v>
      </c>
      <c r="N6879" s="40">
        <v>36.69205693707169</v>
      </c>
      <c r="O6879" s="33">
        <f t="shared" si="497"/>
        <v>36.69205693707169</v>
      </c>
      <c r="P6879" s="22">
        <f>IF(ISNUMBER(O6879),SUMIFS(O$1:$O6879,A$1:$A6879,A6879,H$1:$H6879,H6879,D$1:$D6879,D6879),"")</f>
        <v>308.62666539145556</v>
      </c>
      <c r="AK6879" s="34">
        <v>0.33333333333333337</v>
      </c>
      <c r="AL6879" s="34">
        <v>0</v>
      </c>
      <c r="AN6879" s="36">
        <v>0.42622950819672134</v>
      </c>
      <c r="AO6879" s="34">
        <v>0.42622950819672134</v>
      </c>
      <c r="AP6879" s="34">
        <v>0</v>
      </c>
      <c r="AS6879" s="36">
        <v>0.2404371584699454</v>
      </c>
    </row>
    <row r="6880" spans="1:45" x14ac:dyDescent="0.3">
      <c r="A6880" s="4" t="s">
        <v>223</v>
      </c>
      <c r="B6880" t="s">
        <v>138</v>
      </c>
      <c r="C6880" s="28">
        <v>45445</v>
      </c>
      <c r="D6880">
        <v>5</v>
      </c>
      <c r="F6880" t="s">
        <v>170</v>
      </c>
      <c r="G6880" s="42" t="s">
        <v>231</v>
      </c>
      <c r="H6880">
        <f t="shared" si="498"/>
        <v>2024</v>
      </c>
      <c r="I6880" s="2" t="s">
        <v>139</v>
      </c>
      <c r="J6880">
        <v>23</v>
      </c>
      <c r="N6880" s="40">
        <v>34.865390706302875</v>
      </c>
      <c r="O6880" s="33">
        <f t="shared" si="497"/>
        <v>34.865390706302875</v>
      </c>
      <c r="P6880" s="22">
        <f>IF(ISNUMBER(O6880),SUMIFS(O$1:$O6880,A$1:$A6880,A6880,H$1:$H6880,H6880,D$1:$D6880,D6880),"")</f>
        <v>377.1760574593763</v>
      </c>
      <c r="AK6880" s="34">
        <v>0.71256038647343001</v>
      </c>
      <c r="AL6880" s="34">
        <v>0</v>
      </c>
      <c r="AN6880" s="36">
        <v>0.28381642512077299</v>
      </c>
      <c r="AO6880" s="34">
        <v>0.28381642512077299</v>
      </c>
      <c r="AP6880" s="34">
        <v>0</v>
      </c>
      <c r="AS6880" s="36">
        <v>3.6231884057971015E-3</v>
      </c>
    </row>
    <row r="6881" spans="1:45" x14ac:dyDescent="0.3">
      <c r="A6881" s="4" t="s">
        <v>214</v>
      </c>
      <c r="B6881" t="s">
        <v>138</v>
      </c>
      <c r="C6881" s="28">
        <v>44356</v>
      </c>
      <c r="D6881">
        <v>1</v>
      </c>
      <c r="F6881" t="s">
        <v>171</v>
      </c>
      <c r="G6881" s="42" t="s">
        <v>160</v>
      </c>
      <c r="H6881">
        <f t="shared" si="498"/>
        <v>2021</v>
      </c>
      <c r="I6881" s="2" t="s">
        <v>139</v>
      </c>
      <c r="J6881">
        <v>1</v>
      </c>
      <c r="N6881" s="40">
        <v>0</v>
      </c>
      <c r="O6881" s="33">
        <f t="shared" si="497"/>
        <v>0</v>
      </c>
      <c r="P6881" s="22">
        <f>IF(ISNUMBER(O6881),SUMIFS(O$1:$O6881,A$1:$A6881,A6881,H$1:$H6881,H6881,D$1:$D6881,D6881),"")</f>
        <v>0</v>
      </c>
      <c r="AK6881" s="34">
        <v>1</v>
      </c>
      <c r="AL6881" s="34"/>
      <c r="AN6881" s="36"/>
      <c r="AO6881" s="34"/>
      <c r="AP6881" s="34"/>
      <c r="AS6881" s="36"/>
    </row>
    <row r="6882" spans="1:45" x14ac:dyDescent="0.3">
      <c r="A6882" s="4" t="s">
        <v>214</v>
      </c>
      <c r="B6882" t="s">
        <v>138</v>
      </c>
      <c r="C6882" s="28">
        <v>44356</v>
      </c>
      <c r="D6882">
        <v>2</v>
      </c>
      <c r="F6882" t="s">
        <v>171</v>
      </c>
      <c r="G6882" s="42" t="s">
        <v>160</v>
      </c>
      <c r="H6882">
        <f t="shared" si="498"/>
        <v>2021</v>
      </c>
      <c r="I6882" s="2" t="s">
        <v>139</v>
      </c>
      <c r="J6882">
        <v>1</v>
      </c>
      <c r="N6882" s="40">
        <v>0</v>
      </c>
      <c r="O6882" s="33">
        <f t="shared" si="497"/>
        <v>0</v>
      </c>
      <c r="P6882" s="22">
        <f>IF(ISNUMBER(O6882),SUMIFS(O$1:$O6882,A$1:$A6882,A6882,H$1:$H6882,H6882,D$1:$D6882,D6882),"")</f>
        <v>0</v>
      </c>
      <c r="AK6882" s="34">
        <v>1</v>
      </c>
      <c r="AL6882" s="34"/>
      <c r="AN6882" s="36"/>
      <c r="AO6882" s="34"/>
      <c r="AP6882" s="34"/>
      <c r="AS6882" s="36"/>
    </row>
    <row r="6883" spans="1:45" x14ac:dyDescent="0.3">
      <c r="A6883" s="4" t="s">
        <v>214</v>
      </c>
      <c r="B6883" t="s">
        <v>138</v>
      </c>
      <c r="C6883" s="28">
        <v>44356</v>
      </c>
      <c r="D6883">
        <v>3</v>
      </c>
      <c r="F6883" t="s">
        <v>171</v>
      </c>
      <c r="G6883" s="42" t="s">
        <v>160</v>
      </c>
      <c r="H6883">
        <f t="shared" si="498"/>
        <v>2021</v>
      </c>
      <c r="I6883" s="2" t="s">
        <v>139</v>
      </c>
      <c r="J6883">
        <v>1</v>
      </c>
      <c r="N6883" s="40">
        <v>0</v>
      </c>
      <c r="O6883" s="33">
        <f t="shared" ref="O6883:O6946" si="499">IF(LEN(N6883)&gt;0,N6883,"")</f>
        <v>0</v>
      </c>
      <c r="P6883" s="22">
        <f>IF(ISNUMBER(O6883),SUMIFS(O$1:$O6883,A$1:$A6883,A6883,H$1:$H6883,H6883,D$1:$D6883,D6883),"")</f>
        <v>0</v>
      </c>
      <c r="AK6883" s="34">
        <v>1</v>
      </c>
      <c r="AL6883" s="34"/>
      <c r="AN6883" s="36"/>
      <c r="AO6883" s="34"/>
      <c r="AP6883" s="34"/>
      <c r="AS6883" s="36"/>
    </row>
    <row r="6884" spans="1:45" x14ac:dyDescent="0.3">
      <c r="A6884" s="4" t="s">
        <v>214</v>
      </c>
      <c r="B6884" t="s">
        <v>138</v>
      </c>
      <c r="C6884" s="28">
        <v>44356</v>
      </c>
      <c r="D6884">
        <v>4</v>
      </c>
      <c r="F6884" t="s">
        <v>171</v>
      </c>
      <c r="G6884" s="42" t="s">
        <v>160</v>
      </c>
      <c r="H6884">
        <f t="shared" si="498"/>
        <v>2021</v>
      </c>
      <c r="I6884" s="2" t="s">
        <v>139</v>
      </c>
      <c r="J6884">
        <v>1</v>
      </c>
      <c r="N6884" s="40">
        <v>0</v>
      </c>
      <c r="O6884" s="33">
        <f t="shared" si="499"/>
        <v>0</v>
      </c>
      <c r="P6884" s="22">
        <f>IF(ISNUMBER(O6884),SUMIFS(O$1:$O6884,A$1:$A6884,A6884,H$1:$H6884,H6884,D$1:$D6884,D6884),"")</f>
        <v>0</v>
      </c>
      <c r="AK6884" s="34">
        <v>1</v>
      </c>
      <c r="AL6884" s="34"/>
      <c r="AN6884" s="36"/>
      <c r="AO6884" s="34"/>
      <c r="AP6884" s="34"/>
      <c r="AS6884" s="36"/>
    </row>
    <row r="6885" spans="1:45" x14ac:dyDescent="0.3">
      <c r="A6885" s="4" t="s">
        <v>214</v>
      </c>
      <c r="B6885" t="s">
        <v>138</v>
      </c>
      <c r="C6885" s="28">
        <v>44356</v>
      </c>
      <c r="D6885">
        <v>5</v>
      </c>
      <c r="F6885" t="s">
        <v>171</v>
      </c>
      <c r="G6885" s="42" t="s">
        <v>160</v>
      </c>
      <c r="H6885">
        <f t="shared" si="498"/>
        <v>2021</v>
      </c>
      <c r="I6885" s="2" t="s">
        <v>139</v>
      </c>
      <c r="J6885">
        <v>1</v>
      </c>
      <c r="N6885" s="40">
        <v>0</v>
      </c>
      <c r="O6885" s="33">
        <f t="shared" si="499"/>
        <v>0</v>
      </c>
      <c r="P6885" s="22">
        <f>IF(ISNUMBER(O6885),SUMIFS(O$1:$O6885,A$1:$A6885,A6885,H$1:$H6885,H6885,D$1:$D6885,D6885),"")</f>
        <v>0</v>
      </c>
      <c r="AK6885" s="34">
        <v>0.96527777777777779</v>
      </c>
      <c r="AL6885" s="34"/>
      <c r="AN6885" s="36"/>
      <c r="AO6885" s="34"/>
      <c r="AP6885" s="34"/>
      <c r="AS6885" s="36"/>
    </row>
    <row r="6886" spans="1:45" x14ac:dyDescent="0.3">
      <c r="A6886" s="4" t="s">
        <v>214</v>
      </c>
      <c r="B6886" t="s">
        <v>138</v>
      </c>
      <c r="C6886" s="28">
        <v>44382</v>
      </c>
      <c r="D6886">
        <v>1</v>
      </c>
      <c r="F6886" t="s">
        <v>171</v>
      </c>
      <c r="G6886" s="42" t="s">
        <v>160</v>
      </c>
      <c r="H6886">
        <f t="shared" si="498"/>
        <v>2021</v>
      </c>
      <c r="I6886" s="2" t="s">
        <v>139</v>
      </c>
      <c r="J6886">
        <v>2</v>
      </c>
      <c r="N6886" s="40">
        <v>111.46251358203547</v>
      </c>
      <c r="O6886" s="33">
        <f t="shared" si="499"/>
        <v>111.46251358203547</v>
      </c>
      <c r="P6886" s="22">
        <f>IF(ISNUMBER(O6886),SUMIFS(O$1:$O6886,A$1:$A6886,A6886,H$1:$H6886,H6886,D$1:$D6886,D6886),"")</f>
        <v>111.46251358203547</v>
      </c>
      <c r="AK6886" s="49">
        <v>0.67254601226993871</v>
      </c>
      <c r="AL6886" s="34"/>
      <c r="AN6886" s="36">
        <v>0.32745398773006129</v>
      </c>
      <c r="AO6886" s="34"/>
      <c r="AP6886" s="34"/>
      <c r="AS6886" s="36"/>
    </row>
    <row r="6887" spans="1:45" x14ac:dyDescent="0.3">
      <c r="A6887" s="4" t="s">
        <v>214</v>
      </c>
      <c r="B6887" t="s">
        <v>138</v>
      </c>
      <c r="C6887" s="28">
        <v>44382</v>
      </c>
      <c r="D6887">
        <v>2</v>
      </c>
      <c r="F6887" t="s">
        <v>171</v>
      </c>
      <c r="G6887" s="42" t="s">
        <v>160</v>
      </c>
      <c r="H6887">
        <f t="shared" si="498"/>
        <v>2021</v>
      </c>
      <c r="I6887" s="2" t="s">
        <v>139</v>
      </c>
      <c r="J6887">
        <v>2</v>
      </c>
      <c r="N6887" s="40">
        <v>100.58275163251518</v>
      </c>
      <c r="O6887" s="33">
        <f t="shared" si="499"/>
        <v>100.58275163251518</v>
      </c>
      <c r="P6887" s="22">
        <f>IF(ISNUMBER(O6887),SUMIFS(O$1:$O6887,A$1:$A6887,A6887,H$1:$H6887,H6887,D$1:$D6887,D6887),"")</f>
        <v>100.58275163251518</v>
      </c>
      <c r="AK6887" s="49">
        <v>0.9185750636132316</v>
      </c>
      <c r="AL6887" s="34"/>
      <c r="AN6887" s="36">
        <v>8.1424936386768454E-2</v>
      </c>
      <c r="AO6887" s="34"/>
      <c r="AP6887" s="34"/>
      <c r="AS6887" s="36"/>
    </row>
    <row r="6888" spans="1:45" x14ac:dyDescent="0.3">
      <c r="A6888" s="4" t="s">
        <v>214</v>
      </c>
      <c r="B6888" t="s">
        <v>138</v>
      </c>
      <c r="C6888" s="28">
        <v>44382</v>
      </c>
      <c r="D6888">
        <v>3</v>
      </c>
      <c r="F6888" t="s">
        <v>171</v>
      </c>
      <c r="G6888" s="42" t="s">
        <v>160</v>
      </c>
      <c r="H6888">
        <f t="shared" si="498"/>
        <v>2021</v>
      </c>
      <c r="I6888" s="2" t="s">
        <v>139</v>
      </c>
      <c r="J6888">
        <v>2</v>
      </c>
      <c r="N6888" s="40">
        <v>91.239628482972151</v>
      </c>
      <c r="O6888" s="33">
        <f t="shared" si="499"/>
        <v>91.239628482972151</v>
      </c>
      <c r="P6888" s="22">
        <f>IF(ISNUMBER(O6888),SUMIFS(O$1:$O6888,A$1:$A6888,A6888,H$1:$H6888,H6888,D$1:$D6888,D6888),"")</f>
        <v>91.239628482972151</v>
      </c>
      <c r="AK6888" s="49">
        <v>0.79828850855745725</v>
      </c>
      <c r="AL6888" s="34"/>
      <c r="AN6888" s="36">
        <v>0.20171149144254277</v>
      </c>
      <c r="AO6888" s="34"/>
      <c r="AP6888" s="34"/>
      <c r="AS6888" s="36"/>
    </row>
    <row r="6889" spans="1:45" x14ac:dyDescent="0.3">
      <c r="A6889" s="4" t="s">
        <v>214</v>
      </c>
      <c r="B6889" t="s">
        <v>138</v>
      </c>
      <c r="C6889" s="28">
        <v>44382</v>
      </c>
      <c r="D6889">
        <v>4</v>
      </c>
      <c r="F6889" t="s">
        <v>171</v>
      </c>
      <c r="G6889" s="42" t="s">
        <v>160</v>
      </c>
      <c r="H6889">
        <f t="shared" si="498"/>
        <v>2021</v>
      </c>
      <c r="I6889" s="2" t="s">
        <v>139</v>
      </c>
      <c r="J6889">
        <v>2</v>
      </c>
      <c r="N6889" s="40">
        <v>109.25094768764214</v>
      </c>
      <c r="O6889" s="33">
        <f t="shared" si="499"/>
        <v>109.25094768764214</v>
      </c>
      <c r="P6889" s="22">
        <f>IF(ISNUMBER(O6889),SUMIFS(O$1:$O6889,A$1:$A6889,A6889,H$1:$H6889,H6889,D$1:$D6889,D6889),"")</f>
        <v>109.25094768764214</v>
      </c>
      <c r="AK6889" s="49">
        <v>0.85730926033779842</v>
      </c>
      <c r="AL6889" s="34"/>
      <c r="AN6889" s="36">
        <v>0.1426907396622015</v>
      </c>
      <c r="AO6889" s="34"/>
      <c r="AP6889" s="34"/>
      <c r="AS6889" s="36"/>
    </row>
    <row r="6890" spans="1:45" x14ac:dyDescent="0.3">
      <c r="A6890" s="4" t="s">
        <v>214</v>
      </c>
      <c r="B6890" t="s">
        <v>138</v>
      </c>
      <c r="C6890" s="28">
        <v>44382</v>
      </c>
      <c r="D6890">
        <v>5</v>
      </c>
      <c r="F6890" t="s">
        <v>171</v>
      </c>
      <c r="G6890" s="42" t="s">
        <v>160</v>
      </c>
      <c r="H6890">
        <f t="shared" si="498"/>
        <v>2021</v>
      </c>
      <c r="I6890" s="2" t="s">
        <v>139</v>
      </c>
      <c r="J6890">
        <v>2</v>
      </c>
      <c r="N6890" s="40">
        <v>89.556534508076382</v>
      </c>
      <c r="O6890" s="33">
        <f t="shared" si="499"/>
        <v>89.556534508076382</v>
      </c>
      <c r="P6890" s="22">
        <f>IF(ISNUMBER(O6890),SUMIFS(O$1:$O6890,A$1:$A6890,A6890,H$1:$H6890,H6890,D$1:$D6890,D6890),"")</f>
        <v>89.556534508076382</v>
      </c>
      <c r="AK6890" s="49">
        <v>0.8673565380997178</v>
      </c>
      <c r="AL6890" s="34"/>
      <c r="AN6890" s="36">
        <v>0.1326434619002822</v>
      </c>
      <c r="AO6890" s="34"/>
      <c r="AP6890" s="34"/>
      <c r="AS6890" s="36"/>
    </row>
    <row r="6891" spans="1:45" x14ac:dyDescent="0.3">
      <c r="A6891" s="4" t="s">
        <v>214</v>
      </c>
      <c r="B6891" t="s">
        <v>138</v>
      </c>
      <c r="C6891" s="28">
        <v>44424</v>
      </c>
      <c r="D6891">
        <v>1</v>
      </c>
      <c r="F6891" t="s">
        <v>171</v>
      </c>
      <c r="G6891" s="42" t="s">
        <v>160</v>
      </c>
      <c r="H6891">
        <f t="shared" si="498"/>
        <v>2021</v>
      </c>
      <c r="I6891" s="2" t="s">
        <v>139</v>
      </c>
      <c r="J6891">
        <v>3</v>
      </c>
      <c r="N6891" s="40">
        <v>132.69565217391306</v>
      </c>
      <c r="O6891" s="33">
        <f t="shared" si="499"/>
        <v>132.69565217391306</v>
      </c>
      <c r="P6891" s="22">
        <f>IF(ISNUMBER(O6891),SUMIFS(O$1:$O6891,A$1:$A6891,A6891,H$1:$H6891,H6891,D$1:$D6891,D6891),"")</f>
        <v>244.15816575594852</v>
      </c>
      <c r="AK6891" s="34">
        <v>0.59688412852969808</v>
      </c>
      <c r="AL6891" s="34"/>
      <c r="AN6891" s="36">
        <v>0.20577734501785133</v>
      </c>
      <c r="AO6891" s="34"/>
      <c r="AP6891" s="34"/>
      <c r="AS6891" s="36"/>
    </row>
    <row r="6892" spans="1:45" x14ac:dyDescent="0.3">
      <c r="A6892" s="4" t="s">
        <v>214</v>
      </c>
      <c r="B6892" t="s">
        <v>138</v>
      </c>
      <c r="C6892" s="28">
        <v>44424</v>
      </c>
      <c r="D6892">
        <v>2</v>
      </c>
      <c r="F6892" t="s">
        <v>171</v>
      </c>
      <c r="G6892" s="42" t="s">
        <v>160</v>
      </c>
      <c r="H6892">
        <f t="shared" si="498"/>
        <v>2021</v>
      </c>
      <c r="I6892" s="2" t="s">
        <v>139</v>
      </c>
      <c r="J6892">
        <v>3</v>
      </c>
      <c r="N6892" s="40">
        <v>109.17381489841985</v>
      </c>
      <c r="O6892" s="33">
        <f t="shared" si="499"/>
        <v>109.17381489841985</v>
      </c>
      <c r="P6892" s="22">
        <f>IF(ISNUMBER(O6892),SUMIFS(O$1:$O6892,A$1:$A6892,A6892,H$1:$H6892,H6892,D$1:$D6892,D6892),"")</f>
        <v>209.75656653093503</v>
      </c>
      <c r="AK6892" s="34">
        <v>0.54152933421226102</v>
      </c>
      <c r="AL6892" s="34"/>
      <c r="AN6892" s="36">
        <v>0.17534607778510219</v>
      </c>
      <c r="AO6892" s="34"/>
      <c r="AP6892" s="34"/>
      <c r="AS6892" s="36"/>
    </row>
    <row r="6893" spans="1:45" x14ac:dyDescent="0.3">
      <c r="A6893" s="4" t="s">
        <v>214</v>
      </c>
      <c r="B6893" t="s">
        <v>138</v>
      </c>
      <c r="C6893" s="28">
        <v>44424</v>
      </c>
      <c r="D6893">
        <v>3</v>
      </c>
      <c r="F6893" t="s">
        <v>171</v>
      </c>
      <c r="G6893" s="42" t="s">
        <v>160</v>
      </c>
      <c r="H6893">
        <f t="shared" si="498"/>
        <v>2021</v>
      </c>
      <c r="I6893" s="2" t="s">
        <v>139</v>
      </c>
      <c r="J6893">
        <v>3</v>
      </c>
      <c r="N6893" s="40">
        <v>98.600896860986552</v>
      </c>
      <c r="O6893" s="33">
        <f t="shared" si="499"/>
        <v>98.600896860986552</v>
      </c>
      <c r="P6893" s="22">
        <f>IF(ISNUMBER(O6893),SUMIFS(O$1:$O6893,A$1:$A6893,A6893,H$1:$H6893,H6893,D$1:$D6893,D6893),"")</f>
        <v>189.84052534395869</v>
      </c>
      <c r="AK6893" s="34">
        <v>0.71654730493780627</v>
      </c>
      <c r="AL6893" s="34"/>
      <c r="AN6893" s="36">
        <v>0.2777987184319638</v>
      </c>
      <c r="AO6893" s="34"/>
      <c r="AP6893" s="34"/>
      <c r="AS6893" s="36"/>
    </row>
    <row r="6894" spans="1:45" x14ac:dyDescent="0.3">
      <c r="A6894" s="4" t="s">
        <v>214</v>
      </c>
      <c r="B6894" t="s">
        <v>138</v>
      </c>
      <c r="C6894" s="28">
        <v>44424</v>
      </c>
      <c r="D6894">
        <v>4</v>
      </c>
      <c r="F6894" t="s">
        <v>171</v>
      </c>
      <c r="G6894" s="42" t="s">
        <v>160</v>
      </c>
      <c r="H6894">
        <f t="shared" si="498"/>
        <v>2021</v>
      </c>
      <c r="I6894" s="2" t="s">
        <v>139</v>
      </c>
      <c r="J6894">
        <v>3</v>
      </c>
      <c r="N6894" s="40">
        <v>128.05460750853243</v>
      </c>
      <c r="O6894" s="33">
        <f t="shared" si="499"/>
        <v>128.05460750853243</v>
      </c>
      <c r="P6894" s="22">
        <f>IF(ISNUMBER(O6894),SUMIFS(O$1:$O6894,A$1:$A6894,A6894,H$1:$H6894,H6894,D$1:$D6894,D6894),"")</f>
        <v>237.30555519617457</v>
      </c>
      <c r="AK6894" s="34">
        <v>0.54229934924078094</v>
      </c>
      <c r="AL6894" s="34"/>
      <c r="AN6894" s="36">
        <v>0.24728850325379609</v>
      </c>
      <c r="AO6894" s="34"/>
      <c r="AP6894" s="34"/>
      <c r="AS6894" s="36"/>
    </row>
    <row r="6895" spans="1:45" x14ac:dyDescent="0.3">
      <c r="A6895" s="4" t="s">
        <v>214</v>
      </c>
      <c r="B6895" t="s">
        <v>138</v>
      </c>
      <c r="C6895" s="28">
        <v>44424</v>
      </c>
      <c r="D6895">
        <v>5</v>
      </c>
      <c r="F6895" t="s">
        <v>171</v>
      </c>
      <c r="G6895" s="42" t="s">
        <v>160</v>
      </c>
      <c r="H6895">
        <f t="shared" si="498"/>
        <v>2021</v>
      </c>
      <c r="I6895" s="2" t="s">
        <v>139</v>
      </c>
      <c r="J6895">
        <v>3</v>
      </c>
      <c r="N6895" s="40">
        <v>90.624323348971473</v>
      </c>
      <c r="O6895" s="33">
        <f t="shared" si="499"/>
        <v>90.624323348971473</v>
      </c>
      <c r="P6895" s="22">
        <f>IF(ISNUMBER(O6895),SUMIFS(O$1:$O6895,A$1:$A6895,A6895,H$1:$H6895,H6895,D$1:$D6895,D6895),"")</f>
        <v>180.18085785704784</v>
      </c>
      <c r="AK6895" s="34">
        <v>0.49306688417618272</v>
      </c>
      <c r="AL6895" s="34"/>
      <c r="AN6895" s="36">
        <v>0.29119086460032628</v>
      </c>
      <c r="AO6895" s="34"/>
      <c r="AP6895" s="34"/>
      <c r="AS6895" s="36"/>
    </row>
    <row r="6896" spans="1:45" x14ac:dyDescent="0.3">
      <c r="A6896" s="4" t="s">
        <v>214</v>
      </c>
      <c r="B6896" t="s">
        <v>138</v>
      </c>
      <c r="C6896" s="28">
        <v>44477</v>
      </c>
      <c r="D6896">
        <v>1</v>
      </c>
      <c r="F6896" t="s">
        <v>171</v>
      </c>
      <c r="G6896" s="42" t="s">
        <v>160</v>
      </c>
      <c r="H6896">
        <f t="shared" si="498"/>
        <v>2021</v>
      </c>
      <c r="I6896" s="2" t="s">
        <v>139</v>
      </c>
      <c r="J6896">
        <v>4</v>
      </c>
      <c r="N6896" s="40">
        <v>448.3711340206184</v>
      </c>
      <c r="O6896" s="33">
        <f t="shared" si="499"/>
        <v>448.3711340206184</v>
      </c>
      <c r="P6896" s="22">
        <f>IF(ISNUMBER(O6896),SUMIFS(O$1:$O6896,A$1:$A6896,A6896,H$1:$H6896,H6896,D$1:$D6896,D6896),"")</f>
        <v>692.52929977656686</v>
      </c>
      <c r="AK6896" s="34">
        <v>0.67967479674796749</v>
      </c>
      <c r="AL6896" s="34"/>
      <c r="AN6896" s="36">
        <v>0.32032520325203251</v>
      </c>
      <c r="AO6896" s="34"/>
      <c r="AP6896" s="34"/>
      <c r="AS6896" s="36"/>
    </row>
    <row r="6897" spans="1:45" x14ac:dyDescent="0.3">
      <c r="A6897" s="4" t="s">
        <v>214</v>
      </c>
      <c r="B6897" t="s">
        <v>138</v>
      </c>
      <c r="C6897" s="28">
        <v>44477</v>
      </c>
      <c r="D6897">
        <v>2</v>
      </c>
      <c r="F6897" t="s">
        <v>171</v>
      </c>
      <c r="G6897" s="42" t="s">
        <v>160</v>
      </c>
      <c r="H6897">
        <f t="shared" si="498"/>
        <v>2021</v>
      </c>
      <c r="I6897" s="2" t="s">
        <v>139</v>
      </c>
      <c r="J6897">
        <v>4</v>
      </c>
      <c r="N6897" s="40">
        <v>259.2307083498219</v>
      </c>
      <c r="O6897" s="33">
        <f t="shared" si="499"/>
        <v>259.2307083498219</v>
      </c>
      <c r="P6897" s="22">
        <f>IF(ISNUMBER(O6897),SUMIFS(O$1:$O6897,A$1:$A6897,A6897,H$1:$H6897,H6897,D$1:$D6897,D6897),"")</f>
        <v>468.9872748807569</v>
      </c>
      <c r="AK6897" s="34">
        <v>0.58326394671107407</v>
      </c>
      <c r="AL6897" s="34"/>
      <c r="AN6897" s="36">
        <v>0.41673605328892593</v>
      </c>
      <c r="AO6897" s="34"/>
      <c r="AP6897" s="34"/>
      <c r="AS6897" s="36"/>
    </row>
    <row r="6898" spans="1:45" x14ac:dyDescent="0.3">
      <c r="A6898" s="4" t="s">
        <v>214</v>
      </c>
      <c r="B6898" t="s">
        <v>138</v>
      </c>
      <c r="C6898" s="28">
        <v>44477</v>
      </c>
      <c r="D6898">
        <v>3</v>
      </c>
      <c r="F6898" t="s">
        <v>171</v>
      </c>
      <c r="G6898" s="42" t="s">
        <v>160</v>
      </c>
      <c r="H6898">
        <f t="shared" si="498"/>
        <v>2021</v>
      </c>
      <c r="I6898" s="2" t="s">
        <v>139</v>
      </c>
      <c r="J6898">
        <v>4</v>
      </c>
      <c r="N6898" s="40">
        <v>390.6773115656419</v>
      </c>
      <c r="O6898" s="33">
        <f t="shared" si="499"/>
        <v>390.6773115656419</v>
      </c>
      <c r="P6898" s="22">
        <f>IF(ISNUMBER(O6898),SUMIFS(O$1:$O6898,A$1:$A6898,A6898,H$1:$H6898,H6898,D$1:$D6898,D6898),"")</f>
        <v>580.51783690960065</v>
      </c>
      <c r="AK6898" s="34">
        <v>0.62989434431323799</v>
      </c>
      <c r="AL6898" s="34"/>
      <c r="AN6898" s="36">
        <v>0.37010565568676201</v>
      </c>
      <c r="AO6898" s="34"/>
      <c r="AP6898" s="34"/>
      <c r="AS6898" s="36"/>
    </row>
    <row r="6899" spans="1:45" x14ac:dyDescent="0.3">
      <c r="A6899" s="4" t="s">
        <v>214</v>
      </c>
      <c r="B6899" t="s">
        <v>138</v>
      </c>
      <c r="C6899" s="28">
        <v>44477</v>
      </c>
      <c r="D6899">
        <v>4</v>
      </c>
      <c r="F6899" t="s">
        <v>171</v>
      </c>
      <c r="G6899" s="42" t="s">
        <v>160</v>
      </c>
      <c r="H6899">
        <f t="shared" si="498"/>
        <v>2021</v>
      </c>
      <c r="I6899" s="2" t="s">
        <v>139</v>
      </c>
      <c r="J6899">
        <v>4</v>
      </c>
      <c r="N6899" s="40">
        <v>305.52212389380531</v>
      </c>
      <c r="O6899" s="33">
        <f t="shared" si="499"/>
        <v>305.52212389380531</v>
      </c>
      <c r="P6899" s="22">
        <f>IF(ISNUMBER(O6899),SUMIFS(O$1:$O6899,A$1:$A6899,A6899,H$1:$H6899,H6899,D$1:$D6899,D6899),"")</f>
        <v>542.82767908997994</v>
      </c>
      <c r="AK6899" s="34">
        <v>0.68944941687008421</v>
      </c>
      <c r="AL6899" s="34"/>
      <c r="AN6899" s="36">
        <v>0.31055058312991585</v>
      </c>
      <c r="AO6899" s="34"/>
      <c r="AP6899" s="34"/>
      <c r="AS6899" s="36"/>
    </row>
    <row r="6900" spans="1:45" x14ac:dyDescent="0.3">
      <c r="A6900" s="4" t="s">
        <v>214</v>
      </c>
      <c r="B6900" t="s">
        <v>138</v>
      </c>
      <c r="C6900" s="28">
        <v>44477</v>
      </c>
      <c r="D6900">
        <v>5</v>
      </c>
      <c r="F6900" t="s">
        <v>171</v>
      </c>
      <c r="G6900" s="42" t="s">
        <v>160</v>
      </c>
      <c r="H6900">
        <f t="shared" si="498"/>
        <v>2021</v>
      </c>
      <c r="I6900" s="2" t="s">
        <v>139</v>
      </c>
      <c r="J6900">
        <v>4</v>
      </c>
      <c r="N6900" s="40">
        <v>198.71919770773641</v>
      </c>
      <c r="O6900" s="33">
        <f t="shared" si="499"/>
        <v>198.71919770773641</v>
      </c>
      <c r="P6900" s="22">
        <f>IF(ISNUMBER(O6900),SUMIFS(O$1:$O6900,A$1:$A6900,A6900,H$1:$H6900,H6900,D$1:$D6900,D6900),"")</f>
        <v>378.90005556478422</v>
      </c>
      <c r="AK6900" s="34">
        <v>0.68349514563106795</v>
      </c>
      <c r="AL6900" s="34"/>
      <c r="AN6900" s="36">
        <v>0.31650485436893205</v>
      </c>
      <c r="AO6900" s="34"/>
      <c r="AP6900" s="34"/>
      <c r="AS6900" s="36"/>
    </row>
    <row r="6901" spans="1:45" x14ac:dyDescent="0.3">
      <c r="A6901" s="4" t="s">
        <v>214</v>
      </c>
      <c r="B6901" t="s">
        <v>138</v>
      </c>
      <c r="C6901" s="28">
        <v>44509</v>
      </c>
      <c r="D6901">
        <v>1</v>
      </c>
      <c r="F6901" t="s">
        <v>171</v>
      </c>
      <c r="G6901" s="42" t="s">
        <v>160</v>
      </c>
      <c r="H6901">
        <f t="shared" si="498"/>
        <v>2021</v>
      </c>
      <c r="I6901" s="2" t="s">
        <v>139</v>
      </c>
      <c r="J6901">
        <v>5</v>
      </c>
      <c r="N6901" s="40">
        <v>142.66666666666669</v>
      </c>
      <c r="O6901" s="33">
        <f t="shared" si="499"/>
        <v>142.66666666666669</v>
      </c>
      <c r="P6901" s="22">
        <f>IF(ISNUMBER(O6901),SUMIFS(O$1:$O6901,A$1:$A6901,A6901,H$1:$H6901,H6901,D$1:$D6901,D6901),"")</f>
        <v>835.1959664432336</v>
      </c>
      <c r="AK6901" s="34">
        <v>0.64115363283416527</v>
      </c>
      <c r="AL6901" s="34">
        <v>0</v>
      </c>
      <c r="AN6901" s="36">
        <v>0.35219079312257345</v>
      </c>
      <c r="AO6901" s="34">
        <v>0.35219079312257345</v>
      </c>
      <c r="AP6901" s="34">
        <v>0</v>
      </c>
      <c r="AS6901" s="36">
        <v>6.6555740432612306E-3</v>
      </c>
    </row>
    <row r="6902" spans="1:45" x14ac:dyDescent="0.3">
      <c r="A6902" s="4" t="s">
        <v>214</v>
      </c>
      <c r="B6902" t="s">
        <v>138</v>
      </c>
      <c r="C6902" s="28">
        <v>44509</v>
      </c>
      <c r="D6902">
        <v>2</v>
      </c>
      <c r="F6902" t="s">
        <v>171</v>
      </c>
      <c r="G6902" s="42" t="s">
        <v>160</v>
      </c>
      <c r="H6902">
        <f t="shared" si="498"/>
        <v>2021</v>
      </c>
      <c r="I6902" s="2" t="s">
        <v>139</v>
      </c>
      <c r="J6902">
        <v>5</v>
      </c>
      <c r="N6902" s="40">
        <v>118.44155844155846</v>
      </c>
      <c r="O6902" s="33">
        <f t="shared" si="499"/>
        <v>118.44155844155846</v>
      </c>
      <c r="P6902" s="22">
        <f>IF(ISNUMBER(O6902),SUMIFS(O$1:$O6902,A$1:$A6902,A6902,H$1:$H6902,H6902,D$1:$D6902,D6902),"")</f>
        <v>587.42883332231531</v>
      </c>
      <c r="AK6902" s="34">
        <v>0.59965831435079731</v>
      </c>
      <c r="AL6902" s="34">
        <v>0</v>
      </c>
      <c r="AN6902" s="36">
        <v>0.39236902050113898</v>
      </c>
      <c r="AO6902" s="34">
        <v>0.39236902050113898</v>
      </c>
      <c r="AP6902" s="34">
        <v>0</v>
      </c>
      <c r="AS6902" s="36">
        <v>7.972665148063782E-3</v>
      </c>
    </row>
    <row r="6903" spans="1:45" x14ac:dyDescent="0.3">
      <c r="A6903" s="4" t="s">
        <v>214</v>
      </c>
      <c r="B6903" t="s">
        <v>138</v>
      </c>
      <c r="C6903" s="28">
        <v>44509</v>
      </c>
      <c r="D6903">
        <v>3</v>
      </c>
      <c r="F6903" t="s">
        <v>171</v>
      </c>
      <c r="G6903" s="42" t="s">
        <v>160</v>
      </c>
      <c r="H6903">
        <f t="shared" si="498"/>
        <v>2021</v>
      </c>
      <c r="I6903" s="2" t="s">
        <v>139</v>
      </c>
      <c r="J6903">
        <v>5</v>
      </c>
      <c r="N6903" s="40">
        <v>155.26276745868668</v>
      </c>
      <c r="O6903" s="33">
        <f t="shared" si="499"/>
        <v>155.26276745868668</v>
      </c>
      <c r="P6903" s="22">
        <f>IF(ISNUMBER(O6903),SUMIFS(O$1:$O6903,A$1:$A6903,A6903,H$1:$H6903,H6903,D$1:$D6903,D6903),"")</f>
        <v>735.7806043682873</v>
      </c>
      <c r="AK6903" s="34">
        <v>0.52505694760820054</v>
      </c>
      <c r="AL6903" s="34">
        <v>0</v>
      </c>
      <c r="AN6903" s="36">
        <v>0.46753986332574038</v>
      </c>
      <c r="AO6903" s="34">
        <v>0.46753986332574038</v>
      </c>
      <c r="AP6903" s="34">
        <v>0</v>
      </c>
      <c r="AS6903" s="36">
        <v>7.4031890660592259E-3</v>
      </c>
    </row>
    <row r="6904" spans="1:45" x14ac:dyDescent="0.3">
      <c r="A6904" s="4" t="s">
        <v>214</v>
      </c>
      <c r="B6904" t="s">
        <v>138</v>
      </c>
      <c r="C6904" s="28">
        <v>44509</v>
      </c>
      <c r="D6904">
        <v>4</v>
      </c>
      <c r="F6904" t="s">
        <v>171</v>
      </c>
      <c r="G6904" s="42" t="s">
        <v>160</v>
      </c>
      <c r="H6904">
        <f t="shared" si="498"/>
        <v>2021</v>
      </c>
      <c r="I6904" s="2" t="s">
        <v>139</v>
      </c>
      <c r="J6904">
        <v>5</v>
      </c>
      <c r="N6904" s="40">
        <v>136.44051665533649</v>
      </c>
      <c r="O6904" s="33">
        <f t="shared" si="499"/>
        <v>136.44051665533649</v>
      </c>
      <c r="P6904" s="22">
        <f>IF(ISNUMBER(O6904),SUMIFS(O$1:$O6904,A$1:$A6904,A6904,H$1:$H6904,H6904,D$1:$D6904,D6904),"")</f>
        <v>679.26819574531646</v>
      </c>
      <c r="AK6904" s="34">
        <v>0.45801526717557245</v>
      </c>
      <c r="AL6904" s="34">
        <v>0</v>
      </c>
      <c r="AN6904" s="36">
        <v>0.32671755725190837</v>
      </c>
      <c r="AO6904" s="34">
        <v>0.32671755725190837</v>
      </c>
      <c r="AP6904" s="34">
        <v>0</v>
      </c>
      <c r="AS6904" s="36">
        <v>0.21526717557251904</v>
      </c>
    </row>
    <row r="6905" spans="1:45" x14ac:dyDescent="0.3">
      <c r="A6905" s="4" t="s">
        <v>214</v>
      </c>
      <c r="B6905" t="s">
        <v>138</v>
      </c>
      <c r="C6905" s="28">
        <v>44509</v>
      </c>
      <c r="D6905">
        <v>5</v>
      </c>
      <c r="F6905" t="s">
        <v>171</v>
      </c>
      <c r="G6905" s="42" t="s">
        <v>160</v>
      </c>
      <c r="H6905">
        <f t="shared" si="498"/>
        <v>2021</v>
      </c>
      <c r="I6905" s="2" t="s">
        <v>139</v>
      </c>
      <c r="J6905">
        <v>5</v>
      </c>
      <c r="N6905" s="40">
        <v>161.46679139382599</v>
      </c>
      <c r="O6905" s="33">
        <f t="shared" si="499"/>
        <v>161.46679139382599</v>
      </c>
      <c r="P6905" s="22">
        <f>IF(ISNUMBER(O6905),SUMIFS(O$1:$O6905,A$1:$A6905,A6905,H$1:$H6905,H6905,D$1:$D6905,D6905),"")</f>
        <v>540.36684695861027</v>
      </c>
      <c r="AK6905" s="34">
        <v>0.60780984719864173</v>
      </c>
      <c r="AL6905" s="34">
        <v>0</v>
      </c>
      <c r="AN6905" s="36">
        <v>0.39219015280135816</v>
      </c>
      <c r="AO6905" s="34">
        <v>0.39219015280135816</v>
      </c>
      <c r="AP6905" s="34">
        <v>0</v>
      </c>
      <c r="AS6905" s="36">
        <v>0</v>
      </c>
    </row>
    <row r="6906" spans="1:45" x14ac:dyDescent="0.3">
      <c r="A6906" s="4" t="s">
        <v>214</v>
      </c>
      <c r="B6906" t="s">
        <v>138</v>
      </c>
      <c r="C6906" s="28">
        <v>44546</v>
      </c>
      <c r="D6906">
        <v>1</v>
      </c>
      <c r="F6906" t="s">
        <v>171</v>
      </c>
      <c r="G6906" s="42" t="s">
        <v>160</v>
      </c>
      <c r="H6906">
        <f t="shared" si="498"/>
        <v>2021</v>
      </c>
      <c r="I6906" s="2" t="s">
        <v>139</v>
      </c>
      <c r="J6906">
        <v>6</v>
      </c>
      <c r="N6906" s="40">
        <v>159.47720055887208</v>
      </c>
      <c r="O6906" s="33">
        <f t="shared" si="499"/>
        <v>159.47720055887208</v>
      </c>
      <c r="P6906" s="22">
        <f>IF(ISNUMBER(O6906),SUMIFS(O$1:$O6906,A$1:$A6906,A6906,H$1:$H6906,H6906,D$1:$D6906,D6906),"")</f>
        <v>994.67316700210563</v>
      </c>
      <c r="AK6906" s="34">
        <v>0.5725190839694656</v>
      </c>
      <c r="AL6906" s="34">
        <v>1.0905125408942203E-3</v>
      </c>
      <c r="AN6906" s="36">
        <v>0.42529989094874593</v>
      </c>
      <c r="AO6906" s="34">
        <v>0.26172300981461288</v>
      </c>
      <c r="AP6906" s="34">
        <v>0.16357688113413305</v>
      </c>
      <c r="AS6906" s="36">
        <v>1.0905125408942203E-3</v>
      </c>
    </row>
    <row r="6907" spans="1:45" x14ac:dyDescent="0.3">
      <c r="A6907" s="4" t="s">
        <v>214</v>
      </c>
      <c r="B6907" t="s">
        <v>138</v>
      </c>
      <c r="C6907" s="28">
        <v>44546</v>
      </c>
      <c r="D6907">
        <v>2</v>
      </c>
      <c r="F6907" t="s">
        <v>171</v>
      </c>
      <c r="G6907" s="42" t="s">
        <v>160</v>
      </c>
      <c r="H6907">
        <f t="shared" si="498"/>
        <v>2021</v>
      </c>
      <c r="I6907" s="2" t="s">
        <v>139</v>
      </c>
      <c r="J6907">
        <v>6</v>
      </c>
      <c r="N6907" s="40">
        <v>125.51122953939857</v>
      </c>
      <c r="O6907" s="33">
        <f t="shared" si="499"/>
        <v>125.51122953939857</v>
      </c>
      <c r="P6907" s="22">
        <f>IF(ISNUMBER(O6907),SUMIFS(O$1:$O6907,A$1:$A6907,A6907,H$1:$H6907,H6907,D$1:$D6907,D6907),"")</f>
        <v>712.94006286171384</v>
      </c>
      <c r="AK6907" s="34">
        <v>0.53711526855763425</v>
      </c>
      <c r="AL6907" s="34">
        <v>1.2070006035003018E-3</v>
      </c>
      <c r="AN6907" s="36">
        <v>0.43452021726010859</v>
      </c>
      <c r="AO6907" s="34">
        <v>0.2051901025950513</v>
      </c>
      <c r="AP6907" s="34">
        <v>0.22933011466505732</v>
      </c>
      <c r="AS6907" s="36">
        <v>2.715751357875679E-2</v>
      </c>
    </row>
    <row r="6908" spans="1:45" x14ac:dyDescent="0.3">
      <c r="A6908" s="4" t="s">
        <v>214</v>
      </c>
      <c r="B6908" t="s">
        <v>138</v>
      </c>
      <c r="C6908" s="28">
        <v>44546</v>
      </c>
      <c r="D6908">
        <v>3</v>
      </c>
      <c r="F6908" t="s">
        <v>171</v>
      </c>
      <c r="G6908" s="42" t="s">
        <v>160</v>
      </c>
      <c r="H6908">
        <f t="shared" si="498"/>
        <v>2021</v>
      </c>
      <c r="I6908" s="2" t="s">
        <v>139</v>
      </c>
      <c r="J6908">
        <v>6</v>
      </c>
      <c r="N6908" s="40">
        <v>134.43778606143536</v>
      </c>
      <c r="O6908" s="33">
        <f t="shared" si="499"/>
        <v>134.43778606143536</v>
      </c>
      <c r="P6908" s="22">
        <f>IF(ISNUMBER(O6908),SUMIFS(O$1:$O6908,A$1:$A6908,A6908,H$1:$H6908,H6908,D$1:$D6908,D6908),"")</f>
        <v>870.2183904297226</v>
      </c>
      <c r="AK6908" s="34">
        <v>0.54020871700429707</v>
      </c>
      <c r="AL6908" s="34">
        <v>4.2971147943523628E-3</v>
      </c>
      <c r="AN6908" s="36">
        <v>0.4542664211172498</v>
      </c>
      <c r="AO6908" s="34">
        <v>0.23327194597912826</v>
      </c>
      <c r="AP6908" s="34">
        <v>0.22099447513812151</v>
      </c>
      <c r="AS6908" s="36">
        <v>1.2277470841006752E-3</v>
      </c>
    </row>
    <row r="6909" spans="1:45" x14ac:dyDescent="0.3">
      <c r="A6909" s="4" t="s">
        <v>214</v>
      </c>
      <c r="B6909" t="s">
        <v>138</v>
      </c>
      <c r="C6909" s="28">
        <v>44546</v>
      </c>
      <c r="D6909">
        <v>4</v>
      </c>
      <c r="F6909" t="s">
        <v>171</v>
      </c>
      <c r="G6909" s="42" t="s">
        <v>160</v>
      </c>
      <c r="H6909">
        <f t="shared" si="498"/>
        <v>2021</v>
      </c>
      <c r="I6909" s="2" t="s">
        <v>139</v>
      </c>
      <c r="J6909">
        <v>6</v>
      </c>
      <c r="N6909" s="40">
        <v>234.25885383129426</v>
      </c>
      <c r="O6909" s="33">
        <f t="shared" si="499"/>
        <v>234.25885383129426</v>
      </c>
      <c r="P6909" s="22">
        <f>IF(ISNUMBER(O6909),SUMIFS(O$1:$O6909,A$1:$A6909,A6909,H$1:$H6909,H6909,D$1:$D6909,D6909),"")</f>
        <v>913.52704957661069</v>
      </c>
      <c r="AK6909" s="34">
        <v>0.32332563510392609</v>
      </c>
      <c r="AL6909" s="34">
        <v>5.7736720554272516E-4</v>
      </c>
      <c r="AN6909" s="36">
        <v>0.64953810623556585</v>
      </c>
      <c r="AO6909" s="34">
        <v>0.3348729792147806</v>
      </c>
      <c r="AP6909" s="34">
        <v>0.31466512702078525</v>
      </c>
      <c r="AS6909" s="36">
        <v>2.6558891454965358E-2</v>
      </c>
    </row>
    <row r="6910" spans="1:45" x14ac:dyDescent="0.3">
      <c r="A6910" s="4" t="s">
        <v>214</v>
      </c>
      <c r="B6910" t="s">
        <v>138</v>
      </c>
      <c r="C6910" s="28">
        <v>44546</v>
      </c>
      <c r="D6910">
        <v>5</v>
      </c>
      <c r="F6910" t="s">
        <v>171</v>
      </c>
      <c r="G6910" s="42" t="s">
        <v>160</v>
      </c>
      <c r="H6910">
        <f t="shared" si="498"/>
        <v>2021</v>
      </c>
      <c r="I6910" s="2" t="s">
        <v>139</v>
      </c>
      <c r="J6910">
        <v>6</v>
      </c>
      <c r="N6910" s="40">
        <v>123.46095102331739</v>
      </c>
      <c r="O6910" s="33">
        <f t="shared" si="499"/>
        <v>123.46095102331739</v>
      </c>
      <c r="P6910" s="22">
        <f>IF(ISNUMBER(O6910),SUMIFS(O$1:$O6910,A$1:$A6910,A6910,H$1:$H6910,H6910,D$1:$D6910,D6910),"")</f>
        <v>663.82779798192769</v>
      </c>
      <c r="AK6910" s="34">
        <v>0.67251461988304095</v>
      </c>
      <c r="AL6910" s="34">
        <v>9.7465886939571156E-4</v>
      </c>
      <c r="AN6910" s="36">
        <v>0.32651072124756336</v>
      </c>
      <c r="AO6910" s="34">
        <v>0.14619883040935672</v>
      </c>
      <c r="AP6910" s="34">
        <v>0.18031189083820665</v>
      </c>
      <c r="AS6910" s="36">
        <v>0</v>
      </c>
    </row>
    <row r="6911" spans="1:45" x14ac:dyDescent="0.3">
      <c r="A6911" s="4" t="s">
        <v>214</v>
      </c>
      <c r="B6911" t="s">
        <v>138</v>
      </c>
      <c r="C6911" s="28">
        <v>44585</v>
      </c>
      <c r="D6911">
        <v>1</v>
      </c>
      <c r="F6911" t="s">
        <v>171</v>
      </c>
      <c r="G6911" s="42" t="s">
        <v>160</v>
      </c>
      <c r="H6911">
        <f t="shared" ref="H6911:H6974" si="500">YEAR(C6911)</f>
        <v>2022</v>
      </c>
      <c r="I6911" s="2" t="s">
        <v>139</v>
      </c>
      <c r="J6911">
        <v>7</v>
      </c>
      <c r="N6911" s="40">
        <v>132.69565217391306</v>
      </c>
      <c r="O6911" s="33">
        <f t="shared" si="499"/>
        <v>132.69565217391306</v>
      </c>
      <c r="P6911" s="22">
        <f>IF(ISNUMBER(O6911),SUMIFS(O$1:$O6911,A$1:$A6911,A6911,H$1:$H6911,H6911,D$1:$D6911,D6911),"")</f>
        <v>132.69565217391306</v>
      </c>
      <c r="AK6911" s="34">
        <v>0.363061797752809</v>
      </c>
      <c r="AL6911" s="34">
        <v>0</v>
      </c>
      <c r="AN6911" s="36">
        <v>0.636938202247191</v>
      </c>
      <c r="AO6911" s="34">
        <v>0.28511235955056174</v>
      </c>
      <c r="AP6911" s="34">
        <v>0.3518258426966292</v>
      </c>
      <c r="AS6911" s="36">
        <v>0</v>
      </c>
    </row>
    <row r="6912" spans="1:45" x14ac:dyDescent="0.3">
      <c r="A6912" s="4" t="s">
        <v>214</v>
      </c>
      <c r="B6912" t="s">
        <v>138</v>
      </c>
      <c r="C6912" s="28">
        <v>44585</v>
      </c>
      <c r="D6912">
        <v>2</v>
      </c>
      <c r="F6912" t="s">
        <v>171</v>
      </c>
      <c r="G6912" s="42" t="s">
        <v>160</v>
      </c>
      <c r="H6912">
        <f t="shared" si="500"/>
        <v>2022</v>
      </c>
      <c r="I6912" s="2" t="s">
        <v>139</v>
      </c>
      <c r="J6912">
        <v>7</v>
      </c>
      <c r="N6912" s="40">
        <v>109.17381489841985</v>
      </c>
      <c r="O6912" s="33">
        <f t="shared" si="499"/>
        <v>109.17381489841985</v>
      </c>
      <c r="P6912" s="22">
        <f>IF(ISNUMBER(O6912),SUMIFS(O$1:$O6912,A$1:$A6912,A6912,H$1:$H6912,H6912,D$1:$D6912,D6912),"")</f>
        <v>109.17381489841985</v>
      </c>
      <c r="AK6912" s="34">
        <v>0.26610978520286399</v>
      </c>
      <c r="AL6912" s="34">
        <v>4.7732696897374713E-3</v>
      </c>
      <c r="AN6912" s="36">
        <v>0.72911694510739866</v>
      </c>
      <c r="AO6912" s="34">
        <v>0</v>
      </c>
      <c r="AP6912" s="34">
        <v>0.72911694510739866</v>
      </c>
      <c r="AS6912" s="36">
        <v>0</v>
      </c>
    </row>
    <row r="6913" spans="1:45" x14ac:dyDescent="0.3">
      <c r="A6913" s="4" t="s">
        <v>214</v>
      </c>
      <c r="B6913" t="s">
        <v>138</v>
      </c>
      <c r="C6913" s="28">
        <v>44585</v>
      </c>
      <c r="D6913">
        <v>3</v>
      </c>
      <c r="F6913" t="s">
        <v>171</v>
      </c>
      <c r="G6913" s="42" t="s">
        <v>160</v>
      </c>
      <c r="H6913">
        <f t="shared" si="500"/>
        <v>2022</v>
      </c>
      <c r="I6913" s="2" t="s">
        <v>139</v>
      </c>
      <c r="J6913">
        <v>7</v>
      </c>
      <c r="N6913" s="40">
        <v>98.600896860986552</v>
      </c>
      <c r="O6913" s="33">
        <f t="shared" si="499"/>
        <v>98.600896860986552</v>
      </c>
      <c r="P6913" s="22">
        <f>IF(ISNUMBER(O6913),SUMIFS(O$1:$O6913,A$1:$A6913,A6913,H$1:$H6913,H6913,D$1:$D6913,D6913),"")</f>
        <v>98.600896860986552</v>
      </c>
      <c r="AK6913" s="34">
        <v>0.17425227568270482</v>
      </c>
      <c r="AL6913" s="34">
        <v>0</v>
      </c>
      <c r="AN6913" s="36">
        <v>0.82574772431729515</v>
      </c>
      <c r="AO6913" s="34">
        <v>0.25487646293888166</v>
      </c>
      <c r="AP6913" s="34">
        <v>0.57087126137841349</v>
      </c>
      <c r="AS6913" s="36">
        <v>0</v>
      </c>
    </row>
    <row r="6914" spans="1:45" x14ac:dyDescent="0.3">
      <c r="A6914" s="4" t="s">
        <v>214</v>
      </c>
      <c r="B6914" t="s">
        <v>138</v>
      </c>
      <c r="C6914" s="28">
        <v>44585</v>
      </c>
      <c r="D6914">
        <v>4</v>
      </c>
      <c r="F6914" t="s">
        <v>171</v>
      </c>
      <c r="G6914" s="42" t="s">
        <v>160</v>
      </c>
      <c r="H6914">
        <f t="shared" si="500"/>
        <v>2022</v>
      </c>
      <c r="I6914" s="2" t="s">
        <v>139</v>
      </c>
      <c r="J6914">
        <v>7</v>
      </c>
      <c r="N6914" s="40">
        <v>128.05460750853243</v>
      </c>
      <c r="O6914" s="33">
        <f t="shared" si="499"/>
        <v>128.05460750853243</v>
      </c>
      <c r="P6914" s="22">
        <f>IF(ISNUMBER(O6914),SUMIFS(O$1:$O6914,A$1:$A6914,A6914,H$1:$H6914,H6914,D$1:$D6914,D6914),"")</f>
        <v>128.05460750853243</v>
      </c>
      <c r="AK6914" s="34">
        <v>0.11149425287356322</v>
      </c>
      <c r="AL6914" s="34">
        <v>0</v>
      </c>
      <c r="AN6914" s="36">
        <v>0.88850574712643682</v>
      </c>
      <c r="AO6914" s="34">
        <v>0.39080459770114945</v>
      </c>
      <c r="AP6914" s="34">
        <v>0.49770114942528743</v>
      </c>
      <c r="AS6914" s="36">
        <v>0</v>
      </c>
    </row>
    <row r="6915" spans="1:45" x14ac:dyDescent="0.3">
      <c r="A6915" s="4" t="s">
        <v>214</v>
      </c>
      <c r="B6915" t="s">
        <v>138</v>
      </c>
      <c r="C6915" s="28">
        <v>44585</v>
      </c>
      <c r="D6915">
        <v>5</v>
      </c>
      <c r="F6915" t="s">
        <v>171</v>
      </c>
      <c r="G6915" s="42" t="s">
        <v>160</v>
      </c>
      <c r="H6915">
        <f t="shared" si="500"/>
        <v>2022</v>
      </c>
      <c r="I6915" s="2" t="s">
        <v>139</v>
      </c>
      <c r="J6915">
        <v>7</v>
      </c>
      <c r="N6915" s="40">
        <v>90.624323348971473</v>
      </c>
      <c r="O6915" s="33">
        <f t="shared" si="499"/>
        <v>90.624323348971473</v>
      </c>
      <c r="P6915" s="22">
        <f>IF(ISNUMBER(O6915),SUMIFS(O$1:$O6915,A$1:$A6915,A6915,H$1:$H6915,H6915,D$1:$D6915,D6915),"")</f>
        <v>90.624323348971473</v>
      </c>
      <c r="AK6915" s="34">
        <v>8.7361419068736137E-2</v>
      </c>
      <c r="AL6915" s="34">
        <v>0</v>
      </c>
      <c r="AN6915" s="36">
        <v>0.89090909090909087</v>
      </c>
      <c r="AO6915" s="34">
        <v>0.3046563192904656</v>
      </c>
      <c r="AP6915" s="34">
        <v>0.58625277161862532</v>
      </c>
      <c r="AS6915" s="36">
        <v>2.1729490022172948E-2</v>
      </c>
    </row>
    <row r="6916" spans="1:45" x14ac:dyDescent="0.3">
      <c r="A6916" s="4" t="s">
        <v>214</v>
      </c>
      <c r="B6916" t="s">
        <v>138</v>
      </c>
      <c r="C6916" s="28">
        <v>44639</v>
      </c>
      <c r="D6916">
        <v>1</v>
      </c>
      <c r="F6916" t="s">
        <v>171</v>
      </c>
      <c r="G6916" s="42" t="s">
        <v>160</v>
      </c>
      <c r="H6916">
        <f t="shared" si="500"/>
        <v>2022</v>
      </c>
      <c r="I6916" s="2" t="s">
        <v>139</v>
      </c>
      <c r="J6916">
        <v>8</v>
      </c>
      <c r="N6916" s="40">
        <v>180.22410423452769</v>
      </c>
      <c r="O6916" s="33">
        <f t="shared" si="499"/>
        <v>180.22410423452769</v>
      </c>
      <c r="P6916" s="22">
        <f>IF(ISNUMBER(O6916),SUMIFS(O$1:$O6916,A$1:$A6916,A6916,H$1:$H6916,H6916,D$1:$D6916,D6916),"")</f>
        <v>312.91975640844078</v>
      </c>
      <c r="AK6916" s="34">
        <v>0.12373225152129817</v>
      </c>
      <c r="AL6916" s="34">
        <v>0</v>
      </c>
      <c r="AN6916" s="36">
        <v>0.65517241379310354</v>
      </c>
      <c r="AO6916" s="34">
        <v>0.65517241379310354</v>
      </c>
      <c r="AP6916" s="34">
        <v>0</v>
      </c>
      <c r="AS6916" s="36">
        <v>0.22109533468559842</v>
      </c>
    </row>
    <row r="6917" spans="1:45" x14ac:dyDescent="0.3">
      <c r="A6917" s="4" t="s">
        <v>214</v>
      </c>
      <c r="B6917" t="s">
        <v>138</v>
      </c>
      <c r="C6917" s="28">
        <v>44639</v>
      </c>
      <c r="D6917">
        <v>2</v>
      </c>
      <c r="F6917" t="s">
        <v>171</v>
      </c>
      <c r="G6917" s="42" t="s">
        <v>160</v>
      </c>
      <c r="H6917">
        <f t="shared" si="500"/>
        <v>2022</v>
      </c>
      <c r="I6917" s="2" t="s">
        <v>139</v>
      </c>
      <c r="J6917">
        <v>8</v>
      </c>
      <c r="N6917" s="40">
        <v>179.16789862724391</v>
      </c>
      <c r="O6917" s="33">
        <f t="shared" si="499"/>
        <v>179.16789862724391</v>
      </c>
      <c r="P6917" s="22">
        <f>IF(ISNUMBER(O6917),SUMIFS(O$1:$O6917,A$1:$A6917,A6917,H$1:$H6917,H6917,D$1:$D6917,D6917),"")</f>
        <v>288.34171352566375</v>
      </c>
      <c r="AK6917" s="34">
        <v>0.27688787185354691</v>
      </c>
      <c r="AL6917" s="34">
        <v>0</v>
      </c>
      <c r="AN6917" s="36">
        <v>0.61861174675819985</v>
      </c>
      <c r="AO6917" s="34">
        <v>0.61861174675819985</v>
      </c>
      <c r="AP6917" s="34">
        <v>0</v>
      </c>
      <c r="AS6917" s="36">
        <v>0.10450038138825325</v>
      </c>
    </row>
    <row r="6918" spans="1:45" x14ac:dyDescent="0.3">
      <c r="A6918" s="4" t="s">
        <v>214</v>
      </c>
      <c r="B6918" t="s">
        <v>138</v>
      </c>
      <c r="C6918" s="28">
        <v>44639</v>
      </c>
      <c r="D6918">
        <v>3</v>
      </c>
      <c r="F6918" t="s">
        <v>171</v>
      </c>
      <c r="G6918" s="42" t="s">
        <v>160</v>
      </c>
      <c r="H6918">
        <f t="shared" si="500"/>
        <v>2022</v>
      </c>
      <c r="I6918" s="2" t="s">
        <v>139</v>
      </c>
      <c r="J6918">
        <v>8</v>
      </c>
      <c r="N6918" s="40">
        <v>257.20168204904155</v>
      </c>
      <c r="O6918" s="33">
        <f t="shared" si="499"/>
        <v>257.20168204904155</v>
      </c>
      <c r="P6918" s="22">
        <f>IF(ISNUMBER(O6918),SUMIFS(O$1:$O6918,A$1:$A6918,A6918,H$1:$H6918,H6918,D$1:$D6918,D6918),"")</f>
        <v>355.8025789100281</v>
      </c>
      <c r="AK6918" s="34">
        <v>0.20837390457643623</v>
      </c>
      <c r="AL6918" s="34">
        <v>0</v>
      </c>
      <c r="AN6918" s="36">
        <v>0.58909444985394355</v>
      </c>
      <c r="AO6918" s="34">
        <v>0.58909444985394355</v>
      </c>
      <c r="AP6918" s="34">
        <v>0</v>
      </c>
      <c r="AS6918" s="36">
        <v>0.20253164556962028</v>
      </c>
    </row>
    <row r="6919" spans="1:45" x14ac:dyDescent="0.3">
      <c r="A6919" s="4" t="s">
        <v>214</v>
      </c>
      <c r="B6919" t="s">
        <v>138</v>
      </c>
      <c r="C6919" s="28">
        <v>44639</v>
      </c>
      <c r="D6919">
        <v>4</v>
      </c>
      <c r="F6919" t="s">
        <v>171</v>
      </c>
      <c r="G6919" s="42" t="s">
        <v>160</v>
      </c>
      <c r="H6919">
        <f t="shared" si="500"/>
        <v>2022</v>
      </c>
      <c r="I6919" s="2" t="s">
        <v>139</v>
      </c>
      <c r="J6919">
        <v>8</v>
      </c>
      <c r="N6919" s="40">
        <v>320.12481371087927</v>
      </c>
      <c r="O6919" s="33">
        <f t="shared" si="499"/>
        <v>320.12481371087927</v>
      </c>
      <c r="P6919" s="22">
        <f>IF(ISNUMBER(O6919),SUMIFS(O$1:$O6919,A$1:$A6919,A6919,H$1:$H6919,H6919,D$1:$D6919,D6919),"")</f>
        <v>448.17942121941167</v>
      </c>
      <c r="AK6919" s="34">
        <v>0.33305227655986508</v>
      </c>
      <c r="AL6919" s="34">
        <v>0</v>
      </c>
      <c r="AN6919" s="36">
        <v>0.62057335581787509</v>
      </c>
      <c r="AO6919" s="34">
        <v>0.57757166947723426</v>
      </c>
      <c r="AP6919" s="34">
        <v>4.3001686340640805E-2</v>
      </c>
      <c r="AS6919" s="36">
        <v>4.6374367622259695E-2</v>
      </c>
    </row>
    <row r="6920" spans="1:45" x14ac:dyDescent="0.3">
      <c r="A6920" s="4" t="s">
        <v>214</v>
      </c>
      <c r="B6920" t="s">
        <v>138</v>
      </c>
      <c r="C6920" s="28">
        <v>44639</v>
      </c>
      <c r="D6920">
        <v>5</v>
      </c>
      <c r="F6920" t="s">
        <v>171</v>
      </c>
      <c r="G6920" s="42" t="s">
        <v>160</v>
      </c>
      <c r="H6920">
        <f t="shared" si="500"/>
        <v>2022</v>
      </c>
      <c r="I6920" s="2" t="s">
        <v>139</v>
      </c>
      <c r="J6920">
        <v>8</v>
      </c>
      <c r="N6920" s="40">
        <v>169.07800655878719</v>
      </c>
      <c r="O6920" s="33">
        <f t="shared" si="499"/>
        <v>169.07800655878719</v>
      </c>
      <c r="P6920" s="22">
        <f>IF(ISNUMBER(O6920),SUMIFS(O$1:$O6920,A$1:$A6920,A6920,H$1:$H6920,H6920,D$1:$D6920,D6920),"")</f>
        <v>259.70232990775867</v>
      </c>
      <c r="AK6920" s="34">
        <v>0.2338104976141786</v>
      </c>
      <c r="AL6920" s="34">
        <v>0</v>
      </c>
      <c r="AN6920" s="36">
        <v>0.63053851397409677</v>
      </c>
      <c r="AO6920" s="34">
        <v>0.58214042263122012</v>
      </c>
      <c r="AP6920" s="34">
        <v>4.839809134287662E-2</v>
      </c>
      <c r="AS6920" s="36">
        <v>0.1356509884117246</v>
      </c>
    </row>
    <row r="6921" spans="1:45" x14ac:dyDescent="0.3">
      <c r="A6921" s="4" t="s">
        <v>214</v>
      </c>
      <c r="B6921" t="s">
        <v>138</v>
      </c>
      <c r="C6921" s="28">
        <v>44707</v>
      </c>
      <c r="D6921">
        <v>1</v>
      </c>
      <c r="F6921" t="s">
        <v>171</v>
      </c>
      <c r="G6921" s="42" t="s">
        <v>160</v>
      </c>
      <c r="H6921">
        <f t="shared" si="500"/>
        <v>2022</v>
      </c>
      <c r="I6921" s="2" t="s">
        <v>139</v>
      </c>
      <c r="J6921">
        <v>9</v>
      </c>
      <c r="N6921" s="40">
        <v>108.29393057717031</v>
      </c>
      <c r="O6921" s="33">
        <f t="shared" si="499"/>
        <v>108.29393057717031</v>
      </c>
      <c r="P6921" s="22">
        <f>IF(ISNUMBER(O6921),SUMIFS(O$1:$O6921,A$1:$A6921,A6921,H$1:$H6921,H6921,D$1:$D6921,D6921),"")</f>
        <v>421.2136869856111</v>
      </c>
      <c r="AK6921" s="34">
        <v>0.30476190476190473</v>
      </c>
      <c r="AL6921" s="34">
        <v>0</v>
      </c>
      <c r="AN6921" s="36">
        <v>0.69523809523809521</v>
      </c>
      <c r="AO6921" s="34">
        <v>0.69523809523809521</v>
      </c>
      <c r="AP6921" s="34">
        <v>0</v>
      </c>
      <c r="AS6921" s="36">
        <v>0</v>
      </c>
    </row>
    <row r="6922" spans="1:45" x14ac:dyDescent="0.3">
      <c r="A6922" s="4" t="s">
        <v>214</v>
      </c>
      <c r="B6922" t="s">
        <v>138</v>
      </c>
      <c r="C6922" s="28">
        <v>44707</v>
      </c>
      <c r="D6922">
        <v>2</v>
      </c>
      <c r="F6922" t="s">
        <v>171</v>
      </c>
      <c r="G6922" s="42" t="s">
        <v>160</v>
      </c>
      <c r="H6922">
        <f t="shared" si="500"/>
        <v>2022</v>
      </c>
      <c r="I6922" s="2" t="s">
        <v>139</v>
      </c>
      <c r="J6922">
        <v>9</v>
      </c>
      <c r="N6922" s="40">
        <v>77.360908503369942</v>
      </c>
      <c r="O6922" s="33">
        <f t="shared" si="499"/>
        <v>77.360908503369942</v>
      </c>
      <c r="P6922" s="22">
        <f>IF(ISNUMBER(O6922),SUMIFS(O$1:$O6922,A$1:$A6922,A6922,H$1:$H6922,H6922,D$1:$D6922,D6922),"")</f>
        <v>365.70262202903371</v>
      </c>
      <c r="AK6922" s="49"/>
      <c r="AL6922" s="34"/>
      <c r="AN6922" s="36"/>
      <c r="AO6922" s="34"/>
      <c r="AP6922" s="34"/>
      <c r="AS6922" s="36"/>
    </row>
    <row r="6923" spans="1:45" x14ac:dyDescent="0.3">
      <c r="A6923" s="4" t="s">
        <v>214</v>
      </c>
      <c r="B6923" t="s">
        <v>138</v>
      </c>
      <c r="C6923" s="28">
        <v>44707</v>
      </c>
      <c r="D6923">
        <v>3</v>
      </c>
      <c r="F6923" t="s">
        <v>171</v>
      </c>
      <c r="G6923" s="42" t="s">
        <v>160</v>
      </c>
      <c r="H6923">
        <f t="shared" si="500"/>
        <v>2022</v>
      </c>
      <c r="I6923" s="2" t="s">
        <v>139</v>
      </c>
      <c r="J6923">
        <v>9</v>
      </c>
      <c r="N6923" s="40">
        <v>97.607118704395788</v>
      </c>
      <c r="O6923" s="33">
        <f t="shared" si="499"/>
        <v>97.607118704395788</v>
      </c>
      <c r="P6923" s="22">
        <f>IF(ISNUMBER(O6923),SUMIFS(O$1:$O6923,A$1:$A6923,A6923,H$1:$H6923,H6923,D$1:$D6923,D6923),"")</f>
        <v>453.40969761442386</v>
      </c>
      <c r="AK6923" s="34">
        <v>0.90075512405609492</v>
      </c>
      <c r="AL6923" s="34">
        <v>0</v>
      </c>
      <c r="AN6923" s="36">
        <v>7.3354908306364625E-2</v>
      </c>
      <c r="AO6923" s="34">
        <v>7.3354908306364625E-2</v>
      </c>
      <c r="AP6923" s="34">
        <v>0</v>
      </c>
      <c r="AS6923" s="36">
        <v>2.5889967637540454E-2</v>
      </c>
    </row>
    <row r="6924" spans="1:45" x14ac:dyDescent="0.3">
      <c r="A6924" s="4" t="s">
        <v>214</v>
      </c>
      <c r="B6924" t="s">
        <v>138</v>
      </c>
      <c r="C6924" s="28">
        <v>44707</v>
      </c>
      <c r="D6924">
        <v>4</v>
      </c>
      <c r="F6924" t="s">
        <v>171</v>
      </c>
      <c r="G6924" s="42" t="s">
        <v>160</v>
      </c>
      <c r="H6924">
        <f t="shared" si="500"/>
        <v>2022</v>
      </c>
      <c r="I6924" s="2" t="s">
        <v>139</v>
      </c>
      <c r="J6924">
        <v>9</v>
      </c>
      <c r="N6924" s="40">
        <v>114.68108011124068</v>
      </c>
      <c r="O6924" s="33">
        <f t="shared" si="499"/>
        <v>114.68108011124068</v>
      </c>
      <c r="P6924" s="22">
        <f>IF(ISNUMBER(O6924),SUMIFS(O$1:$O6924,A$1:$A6924,A6924,H$1:$H6924,H6924,D$1:$D6924,D6924),"")</f>
        <v>562.86050133065237</v>
      </c>
      <c r="AK6924" s="34">
        <v>0.48721590909090912</v>
      </c>
      <c r="AL6924" s="34">
        <v>0</v>
      </c>
      <c r="AN6924" s="36">
        <v>0.51278409090909094</v>
      </c>
      <c r="AO6924" s="34">
        <v>0.51278409090909094</v>
      </c>
      <c r="AP6924" s="34">
        <v>0</v>
      </c>
      <c r="AS6924" s="36">
        <v>0</v>
      </c>
    </row>
    <row r="6925" spans="1:45" x14ac:dyDescent="0.3">
      <c r="A6925" s="4" t="s">
        <v>214</v>
      </c>
      <c r="B6925" t="s">
        <v>138</v>
      </c>
      <c r="C6925" s="28">
        <v>44707</v>
      </c>
      <c r="D6925">
        <v>5</v>
      </c>
      <c r="F6925" t="s">
        <v>171</v>
      </c>
      <c r="G6925" s="42" t="s">
        <v>160</v>
      </c>
      <c r="H6925">
        <f t="shared" si="500"/>
        <v>2022</v>
      </c>
      <c r="I6925" s="2" t="s">
        <v>139</v>
      </c>
      <c r="J6925">
        <v>9</v>
      </c>
      <c r="N6925" s="40">
        <v>62.019898477157369</v>
      </c>
      <c r="O6925" s="33">
        <f t="shared" si="499"/>
        <v>62.019898477157369</v>
      </c>
      <c r="P6925" s="22">
        <f>IF(ISNUMBER(O6925),SUMIFS(O$1:$O6925,A$1:$A6925,A6925,H$1:$H6925,H6925,D$1:$D6925,D6925),"")</f>
        <v>321.72222838491604</v>
      </c>
      <c r="AK6925" s="34">
        <v>0.5327433628318583</v>
      </c>
      <c r="AL6925" s="34">
        <v>0</v>
      </c>
      <c r="AN6925" s="36">
        <v>0.46725663716814159</v>
      </c>
      <c r="AO6925" s="34">
        <v>0.46725663716814159</v>
      </c>
      <c r="AP6925" s="34">
        <v>0</v>
      </c>
      <c r="AS6925" s="36">
        <v>0</v>
      </c>
    </row>
    <row r="6926" spans="1:45" x14ac:dyDescent="0.3">
      <c r="A6926" s="4" t="s">
        <v>214</v>
      </c>
      <c r="B6926" t="s">
        <v>138</v>
      </c>
      <c r="C6926" s="28">
        <v>44782</v>
      </c>
      <c r="D6926">
        <v>1</v>
      </c>
      <c r="F6926" t="s">
        <v>171</v>
      </c>
      <c r="G6926" s="42" t="s">
        <v>160</v>
      </c>
      <c r="H6926">
        <f t="shared" si="500"/>
        <v>2022</v>
      </c>
      <c r="I6926" s="2" t="s">
        <v>139</v>
      </c>
      <c r="J6926">
        <v>10</v>
      </c>
      <c r="N6926" s="40">
        <v>113.7428768238462</v>
      </c>
      <c r="O6926" s="33">
        <f t="shared" si="499"/>
        <v>113.7428768238462</v>
      </c>
      <c r="P6926" s="22">
        <f>IF(ISNUMBER(O6926),SUMIFS(O$1:$O6926,A$1:$A6926,A6926,H$1:$H6926,H6926,D$1:$D6926,D6926),"")</f>
        <v>534.95656380945729</v>
      </c>
      <c r="AK6926" s="34">
        <v>0.54848966613672501</v>
      </c>
      <c r="AL6926" s="34">
        <v>0</v>
      </c>
      <c r="AN6926" s="36">
        <v>0.4515103338632751</v>
      </c>
      <c r="AO6926" s="34">
        <v>0.4515103338632751</v>
      </c>
      <c r="AP6926" s="34">
        <v>0</v>
      </c>
      <c r="AS6926" s="36">
        <v>0</v>
      </c>
    </row>
    <row r="6927" spans="1:45" x14ac:dyDescent="0.3">
      <c r="A6927" s="4" t="s">
        <v>214</v>
      </c>
      <c r="B6927" t="s">
        <v>138</v>
      </c>
      <c r="C6927" s="28">
        <v>44782</v>
      </c>
      <c r="D6927">
        <v>2</v>
      </c>
      <c r="F6927" t="s">
        <v>171</v>
      </c>
      <c r="G6927" s="42" t="s">
        <v>160</v>
      </c>
      <c r="H6927">
        <f t="shared" si="500"/>
        <v>2022</v>
      </c>
      <c r="I6927" s="2" t="s">
        <v>139</v>
      </c>
      <c r="J6927">
        <v>10</v>
      </c>
      <c r="N6927" s="40">
        <v>80.992463541156894</v>
      </c>
      <c r="O6927" s="33">
        <f t="shared" si="499"/>
        <v>80.992463541156894</v>
      </c>
      <c r="P6927" s="22">
        <f>IF(ISNUMBER(O6927),SUMIFS(O$1:$O6927,A$1:$A6927,A6927,H$1:$H6927,H6927,D$1:$D6927,D6927),"")</f>
        <v>446.6950855701906</v>
      </c>
      <c r="AK6927" s="34">
        <v>0.43383356070941331</v>
      </c>
      <c r="AL6927" s="34">
        <v>0</v>
      </c>
      <c r="AN6927" s="36">
        <v>0.56070941336971347</v>
      </c>
      <c r="AO6927" s="34">
        <v>0.56070941336971347</v>
      </c>
      <c r="AP6927" s="34">
        <v>0</v>
      </c>
      <c r="AS6927" s="36">
        <v>5.4570259208731233E-3</v>
      </c>
    </row>
    <row r="6928" spans="1:45" x14ac:dyDescent="0.3">
      <c r="A6928" s="4" t="s">
        <v>214</v>
      </c>
      <c r="B6928" t="s">
        <v>138</v>
      </c>
      <c r="C6928" s="28">
        <v>44782</v>
      </c>
      <c r="D6928">
        <v>3</v>
      </c>
      <c r="F6928" t="s">
        <v>171</v>
      </c>
      <c r="G6928" s="42" t="s">
        <v>160</v>
      </c>
      <c r="H6928">
        <f t="shared" si="500"/>
        <v>2022</v>
      </c>
      <c r="I6928" s="2" t="s">
        <v>139</v>
      </c>
      <c r="J6928">
        <v>10</v>
      </c>
      <c r="N6928" s="40">
        <v>60.589910870164474</v>
      </c>
      <c r="O6928" s="33">
        <f t="shared" si="499"/>
        <v>60.589910870164474</v>
      </c>
      <c r="P6928" s="22">
        <f>IF(ISNUMBER(O6928),SUMIFS(O$1:$O6928,A$1:$A6928,A6928,H$1:$H6928,H6928,D$1:$D6928,D6928),"")</f>
        <v>513.99960848458829</v>
      </c>
      <c r="AK6928" s="34">
        <v>0.50417827298050144</v>
      </c>
      <c r="AL6928" s="34">
        <v>0</v>
      </c>
      <c r="AN6928" s="36">
        <v>0.49396471680594251</v>
      </c>
      <c r="AO6928" s="34">
        <v>0.49396471680594251</v>
      </c>
      <c r="AP6928" s="34">
        <v>0</v>
      </c>
      <c r="AS6928" s="36">
        <v>1.8570102135561746E-3</v>
      </c>
    </row>
    <row r="6929" spans="1:45" x14ac:dyDescent="0.3">
      <c r="A6929" s="4" t="s">
        <v>214</v>
      </c>
      <c r="B6929" t="s">
        <v>138</v>
      </c>
      <c r="C6929" s="28">
        <v>44782</v>
      </c>
      <c r="D6929">
        <v>4</v>
      </c>
      <c r="F6929" t="s">
        <v>171</v>
      </c>
      <c r="G6929" s="42" t="s">
        <v>160</v>
      </c>
      <c r="H6929">
        <f t="shared" si="500"/>
        <v>2022</v>
      </c>
      <c r="I6929" s="2" t="s">
        <v>139</v>
      </c>
      <c r="J6929">
        <v>10</v>
      </c>
      <c r="N6929" s="40">
        <v>174.29049576783558</v>
      </c>
      <c r="O6929" s="33">
        <f t="shared" si="499"/>
        <v>174.29049576783558</v>
      </c>
      <c r="P6929" s="22">
        <f>IF(ISNUMBER(O6929),SUMIFS(O$1:$O6929,A$1:$A6929,A6929,H$1:$H6929,H6929,D$1:$D6929,D6929),"")</f>
        <v>737.15099709848801</v>
      </c>
      <c r="AK6929" s="34">
        <v>0.22669322709163348</v>
      </c>
      <c r="AL6929" s="34">
        <v>0</v>
      </c>
      <c r="AN6929" s="36">
        <v>0.6525896414342629</v>
      </c>
      <c r="AO6929" s="34">
        <v>0.6525896414342629</v>
      </c>
      <c r="AP6929" s="34">
        <v>0</v>
      </c>
      <c r="AS6929" s="36">
        <v>0.12071713147410357</v>
      </c>
    </row>
    <row r="6930" spans="1:45" x14ac:dyDescent="0.3">
      <c r="A6930" s="4" t="s">
        <v>214</v>
      </c>
      <c r="B6930" t="s">
        <v>138</v>
      </c>
      <c r="C6930" s="28">
        <v>44782</v>
      </c>
      <c r="D6930">
        <v>5</v>
      </c>
      <c r="F6930" t="s">
        <v>171</v>
      </c>
      <c r="G6930" s="42" t="s">
        <v>160</v>
      </c>
      <c r="H6930">
        <f t="shared" si="500"/>
        <v>2022</v>
      </c>
      <c r="I6930" s="2" t="s">
        <v>139</v>
      </c>
      <c r="J6930">
        <v>10</v>
      </c>
      <c r="N6930" s="40">
        <v>89.422508729519208</v>
      </c>
      <c r="O6930" s="33">
        <f t="shared" si="499"/>
        <v>89.422508729519208</v>
      </c>
      <c r="P6930" s="22">
        <f>IF(ISNUMBER(O6930),SUMIFS(O$1:$O6930,A$1:$A6930,A6930,H$1:$H6930,H6930,D$1:$D6930,D6930),"")</f>
        <v>411.14473711443526</v>
      </c>
      <c r="AK6930" s="34">
        <v>0.87894201424211604</v>
      </c>
      <c r="AL6930" s="34">
        <v>0</v>
      </c>
      <c r="AN6930" s="36">
        <v>0.12105798575788403</v>
      </c>
      <c r="AO6930" s="34">
        <v>0.12105798575788403</v>
      </c>
      <c r="AP6930" s="34">
        <v>0</v>
      </c>
      <c r="AS6930" s="36">
        <v>0</v>
      </c>
    </row>
    <row r="6931" spans="1:45" x14ac:dyDescent="0.3">
      <c r="A6931" s="4" t="s">
        <v>214</v>
      </c>
      <c r="B6931" t="s">
        <v>138</v>
      </c>
      <c r="C6931" s="28">
        <v>44844</v>
      </c>
      <c r="D6931">
        <v>1</v>
      </c>
      <c r="F6931" t="s">
        <v>171</v>
      </c>
      <c r="G6931" s="42" t="s">
        <v>160</v>
      </c>
      <c r="H6931">
        <f t="shared" si="500"/>
        <v>2022</v>
      </c>
      <c r="I6931" s="2" t="s">
        <v>139</v>
      </c>
      <c r="J6931">
        <v>11</v>
      </c>
      <c r="N6931" s="40">
        <v>36.76807333964426</v>
      </c>
      <c r="O6931" s="33">
        <f t="shared" si="499"/>
        <v>36.76807333964426</v>
      </c>
      <c r="P6931" s="22">
        <f>IF(ISNUMBER(O6931),SUMIFS(O$1:$O6931,A$1:$A6931,A6931,H$1:$H6931,H6931,D$1:$D6931,D6931),"")</f>
        <v>571.72463714910157</v>
      </c>
      <c r="AK6931" s="34">
        <v>0.37333333333333329</v>
      </c>
      <c r="AL6931" s="34">
        <v>0</v>
      </c>
      <c r="AN6931" s="36">
        <v>0.62666666666666671</v>
      </c>
      <c r="AO6931" s="34">
        <v>0.62666666666666671</v>
      </c>
      <c r="AP6931" s="34">
        <v>0</v>
      </c>
      <c r="AS6931" s="36">
        <v>0</v>
      </c>
    </row>
    <row r="6932" spans="1:45" x14ac:dyDescent="0.3">
      <c r="A6932" s="4" t="s">
        <v>214</v>
      </c>
      <c r="B6932" t="s">
        <v>138</v>
      </c>
      <c r="C6932" s="28">
        <v>44844</v>
      </c>
      <c r="D6932">
        <v>2</v>
      </c>
      <c r="F6932" t="s">
        <v>171</v>
      </c>
      <c r="G6932" s="42" t="s">
        <v>160</v>
      </c>
      <c r="H6932">
        <f t="shared" si="500"/>
        <v>2022</v>
      </c>
      <c r="I6932" s="2" t="s">
        <v>139</v>
      </c>
      <c r="J6932">
        <v>11</v>
      </c>
      <c r="N6932" s="40">
        <v>53.642642281313911</v>
      </c>
      <c r="O6932" s="33">
        <f t="shared" si="499"/>
        <v>53.642642281313911</v>
      </c>
      <c r="P6932" s="22">
        <f>IF(ISNUMBER(O6932),SUMIFS(O$1:$O6932,A$1:$A6932,A6932,H$1:$H6932,H6932,D$1:$D6932,D6932),"")</f>
        <v>500.3377278515045</v>
      </c>
      <c r="AK6932" s="34">
        <v>0.5</v>
      </c>
      <c r="AL6932" s="34">
        <v>0</v>
      </c>
      <c r="AN6932" s="36">
        <v>0.5</v>
      </c>
      <c r="AO6932" s="34">
        <v>0.5</v>
      </c>
      <c r="AP6932" s="34">
        <v>0</v>
      </c>
      <c r="AS6932" s="36">
        <v>0</v>
      </c>
    </row>
    <row r="6933" spans="1:45" x14ac:dyDescent="0.3">
      <c r="A6933" s="4" t="s">
        <v>214</v>
      </c>
      <c r="B6933" t="s">
        <v>138</v>
      </c>
      <c r="C6933" s="28">
        <v>44844</v>
      </c>
      <c r="D6933">
        <v>3</v>
      </c>
      <c r="F6933" t="s">
        <v>171</v>
      </c>
      <c r="G6933" s="42" t="s">
        <v>160</v>
      </c>
      <c r="H6933">
        <f t="shared" si="500"/>
        <v>2022</v>
      </c>
      <c r="I6933" s="2" t="s">
        <v>139</v>
      </c>
      <c r="J6933">
        <v>11</v>
      </c>
      <c r="N6933" s="40">
        <v>39.535590065154558</v>
      </c>
      <c r="O6933" s="33">
        <f t="shared" si="499"/>
        <v>39.535590065154558</v>
      </c>
      <c r="P6933" s="22">
        <f>IF(ISNUMBER(O6933),SUMIFS(O$1:$O6933,A$1:$A6933,A6933,H$1:$H6933,H6933,D$1:$D6933,D6933),"")</f>
        <v>553.53519854974286</v>
      </c>
      <c r="AK6933" s="34">
        <v>0.3012048192771084</v>
      </c>
      <c r="AL6933" s="34">
        <v>0</v>
      </c>
      <c r="AN6933" s="36">
        <v>0.69879518072289148</v>
      </c>
      <c r="AO6933" s="34">
        <v>0.69879518072289148</v>
      </c>
      <c r="AP6933" s="34">
        <v>0</v>
      </c>
      <c r="AS6933" s="36">
        <v>0</v>
      </c>
    </row>
    <row r="6934" spans="1:45" x14ac:dyDescent="0.3">
      <c r="A6934" s="4" t="s">
        <v>214</v>
      </c>
      <c r="B6934" t="s">
        <v>138</v>
      </c>
      <c r="C6934" s="28">
        <v>44844</v>
      </c>
      <c r="D6934">
        <v>4</v>
      </c>
      <c r="F6934" t="s">
        <v>171</v>
      </c>
      <c r="G6934" s="42" t="s">
        <v>160</v>
      </c>
      <c r="H6934">
        <f t="shared" si="500"/>
        <v>2022</v>
      </c>
      <c r="I6934" s="2" t="s">
        <v>139</v>
      </c>
      <c r="J6934">
        <v>11</v>
      </c>
      <c r="N6934" s="40">
        <v>65.99017028248025</v>
      </c>
      <c r="O6934" s="33">
        <f t="shared" si="499"/>
        <v>65.99017028248025</v>
      </c>
      <c r="P6934" s="22">
        <f>IF(ISNUMBER(O6934),SUMIFS(O$1:$O6934,A$1:$A6934,A6934,H$1:$H6934,H6934,D$1:$D6934,D6934),"")</f>
        <v>803.14116738096823</v>
      </c>
      <c r="AK6934" s="34">
        <v>0.56701030927835061</v>
      </c>
      <c r="AL6934" s="34">
        <v>0</v>
      </c>
      <c r="AN6934" s="36">
        <v>0.43298969072164956</v>
      </c>
      <c r="AO6934" s="34">
        <v>0.43298969072164956</v>
      </c>
      <c r="AP6934" s="34">
        <v>0</v>
      </c>
      <c r="AS6934" s="36">
        <v>0</v>
      </c>
    </row>
    <row r="6935" spans="1:45" x14ac:dyDescent="0.3">
      <c r="A6935" s="4" t="s">
        <v>214</v>
      </c>
      <c r="B6935" t="s">
        <v>138</v>
      </c>
      <c r="C6935" s="28">
        <v>44844</v>
      </c>
      <c r="D6935">
        <v>5</v>
      </c>
      <c r="F6935" t="s">
        <v>171</v>
      </c>
      <c r="G6935" s="42" t="s">
        <v>160</v>
      </c>
      <c r="H6935">
        <f t="shared" si="500"/>
        <v>2022</v>
      </c>
      <c r="I6935" s="2" t="s">
        <v>139</v>
      </c>
      <c r="J6935">
        <v>11</v>
      </c>
      <c r="N6935" s="40">
        <v>45.552751135790004</v>
      </c>
      <c r="O6935" s="33">
        <f t="shared" si="499"/>
        <v>45.552751135790004</v>
      </c>
      <c r="P6935" s="22">
        <f>IF(ISNUMBER(O6935),SUMIFS(O$1:$O6935,A$1:$A6935,A6935,H$1:$H6935,H6935,D$1:$D6935,D6935),"")</f>
        <v>456.69748825022526</v>
      </c>
      <c r="AK6935" s="34">
        <v>0.98445595854922285</v>
      </c>
      <c r="AL6935" s="34">
        <v>0</v>
      </c>
      <c r="AN6935" s="36">
        <v>1.5544041450777204E-2</v>
      </c>
      <c r="AO6935" s="34">
        <v>1.5544041450777204E-2</v>
      </c>
      <c r="AP6935" s="34">
        <v>0</v>
      </c>
      <c r="AS6935" s="36">
        <v>0</v>
      </c>
    </row>
    <row r="6936" spans="1:45" x14ac:dyDescent="0.3">
      <c r="A6936" s="4" t="s">
        <v>214</v>
      </c>
      <c r="B6936" t="s">
        <v>138</v>
      </c>
      <c r="C6936" s="28">
        <v>44898</v>
      </c>
      <c r="D6936">
        <v>1</v>
      </c>
      <c r="F6936" t="s">
        <v>171</v>
      </c>
      <c r="G6936" s="42" t="s">
        <v>160</v>
      </c>
      <c r="H6936">
        <f t="shared" si="500"/>
        <v>2022</v>
      </c>
      <c r="I6936" s="2" t="s">
        <v>139</v>
      </c>
      <c r="J6936">
        <v>12</v>
      </c>
      <c r="N6936" s="40">
        <v>66.972657065330822</v>
      </c>
      <c r="O6936" s="33">
        <f t="shared" si="499"/>
        <v>66.972657065330822</v>
      </c>
      <c r="P6936" s="22">
        <f>IF(ISNUMBER(O6936),SUMIFS(O$1:$O6936,A$1:$A6936,A6936,H$1:$H6936,H6936,D$1:$D6936,D6936),"")</f>
        <v>638.69729421443242</v>
      </c>
      <c r="AK6936" s="34">
        <v>0.22826086956521741</v>
      </c>
      <c r="AL6936" s="34">
        <v>0</v>
      </c>
      <c r="AN6936" s="36">
        <v>0.77173913043478271</v>
      </c>
      <c r="AO6936" s="34">
        <v>0.36956521739130438</v>
      </c>
      <c r="AP6936" s="34">
        <v>0.40217391304347833</v>
      </c>
      <c r="AS6936" s="36">
        <v>0</v>
      </c>
    </row>
    <row r="6937" spans="1:45" x14ac:dyDescent="0.3">
      <c r="A6937" s="4" t="s">
        <v>214</v>
      </c>
      <c r="B6937" t="s">
        <v>138</v>
      </c>
      <c r="C6937" s="28">
        <v>44898</v>
      </c>
      <c r="D6937">
        <v>2</v>
      </c>
      <c r="F6937" t="s">
        <v>171</v>
      </c>
      <c r="G6937" s="42" t="s">
        <v>160</v>
      </c>
      <c r="H6937">
        <f t="shared" si="500"/>
        <v>2022</v>
      </c>
      <c r="I6937" s="2" t="s">
        <v>139</v>
      </c>
      <c r="J6937">
        <v>12</v>
      </c>
      <c r="N6937" s="40">
        <v>108.0614897928921</v>
      </c>
      <c r="O6937" s="33">
        <f t="shared" si="499"/>
        <v>108.0614897928921</v>
      </c>
      <c r="P6937" s="22">
        <f>IF(ISNUMBER(O6937),SUMIFS(O$1:$O6937,A$1:$A6937,A6937,H$1:$H6937,H6937,D$1:$D6937,D6937),"")</f>
        <v>608.39921764439657</v>
      </c>
      <c r="AK6937" s="34">
        <v>0.32558139534883718</v>
      </c>
      <c r="AL6937" s="34">
        <v>0</v>
      </c>
      <c r="AN6937" s="36">
        <v>0.67441860465116288</v>
      </c>
      <c r="AO6937" s="34">
        <v>0.45348837209302328</v>
      </c>
      <c r="AP6937" s="34">
        <v>0.22093023255813954</v>
      </c>
      <c r="AS6937" s="36">
        <v>0</v>
      </c>
    </row>
    <row r="6938" spans="1:45" x14ac:dyDescent="0.3">
      <c r="A6938" s="4" t="s">
        <v>214</v>
      </c>
      <c r="B6938" t="s">
        <v>138</v>
      </c>
      <c r="C6938" s="28">
        <v>44898</v>
      </c>
      <c r="D6938">
        <v>3</v>
      </c>
      <c r="F6938" t="s">
        <v>171</v>
      </c>
      <c r="G6938" s="42" t="s">
        <v>160</v>
      </c>
      <c r="H6938">
        <f t="shared" si="500"/>
        <v>2022</v>
      </c>
      <c r="I6938" s="2" t="s">
        <v>139</v>
      </c>
      <c r="J6938">
        <v>12</v>
      </c>
      <c r="N6938" s="40">
        <v>86.705055368319691</v>
      </c>
      <c r="O6938" s="33">
        <f t="shared" si="499"/>
        <v>86.705055368319691</v>
      </c>
      <c r="P6938" s="22">
        <f>IF(ISNUMBER(O6938),SUMIFS(O$1:$O6938,A$1:$A6938,A6938,H$1:$H6938,H6938,D$1:$D6938,D6938),"")</f>
        <v>640.24025391806254</v>
      </c>
      <c r="AK6938" s="34">
        <v>0.54098360655737698</v>
      </c>
      <c r="AL6938" s="34">
        <v>0</v>
      </c>
      <c r="AN6938" s="36">
        <v>0.45901639344262291</v>
      </c>
      <c r="AO6938" s="34">
        <v>0.34426229508196721</v>
      </c>
      <c r="AP6938" s="34">
        <v>0.11475409836065573</v>
      </c>
      <c r="AS6938" s="36">
        <v>0</v>
      </c>
    </row>
    <row r="6939" spans="1:45" x14ac:dyDescent="0.3">
      <c r="A6939" s="4" t="s">
        <v>214</v>
      </c>
      <c r="B6939" t="s">
        <v>138</v>
      </c>
      <c r="C6939" s="28">
        <v>44898</v>
      </c>
      <c r="D6939">
        <v>4</v>
      </c>
      <c r="F6939" t="s">
        <v>171</v>
      </c>
      <c r="G6939" s="42" t="s">
        <v>160</v>
      </c>
      <c r="H6939">
        <f t="shared" si="500"/>
        <v>2022</v>
      </c>
      <c r="I6939" s="2" t="s">
        <v>139</v>
      </c>
      <c r="J6939">
        <v>12</v>
      </c>
      <c r="N6939" s="40">
        <v>119.14624663543016</v>
      </c>
      <c r="O6939" s="33">
        <f t="shared" si="499"/>
        <v>119.14624663543016</v>
      </c>
      <c r="P6939" s="22">
        <f>IF(ISNUMBER(O6939),SUMIFS(O$1:$O6939,A$1:$A6939,A6939,H$1:$H6939,H6939,D$1:$D6939,D6939),"")</f>
        <v>922.28741401639843</v>
      </c>
      <c r="AK6939" s="34">
        <v>0.63106796116504849</v>
      </c>
      <c r="AL6939" s="34">
        <v>0</v>
      </c>
      <c r="AN6939" s="36">
        <v>0.3689320388349514</v>
      </c>
      <c r="AO6939" s="34">
        <v>0.23300970873786406</v>
      </c>
      <c r="AP6939" s="34">
        <v>0.13592233009708737</v>
      </c>
      <c r="AS6939" s="36">
        <v>0</v>
      </c>
    </row>
    <row r="6940" spans="1:45" x14ac:dyDescent="0.3">
      <c r="A6940" s="4" t="s">
        <v>214</v>
      </c>
      <c r="B6940" t="s">
        <v>138</v>
      </c>
      <c r="C6940" s="28">
        <v>44898</v>
      </c>
      <c r="D6940">
        <v>5</v>
      </c>
      <c r="F6940" t="s">
        <v>171</v>
      </c>
      <c r="G6940" s="42" t="s">
        <v>160</v>
      </c>
      <c r="H6940">
        <f t="shared" si="500"/>
        <v>2022</v>
      </c>
      <c r="I6940" s="2" t="s">
        <v>139</v>
      </c>
      <c r="J6940">
        <v>12</v>
      </c>
      <c r="N6940" s="40">
        <v>80.48837663606173</v>
      </c>
      <c r="O6940" s="33">
        <f t="shared" si="499"/>
        <v>80.48837663606173</v>
      </c>
      <c r="P6940" s="22">
        <f>IF(ISNUMBER(O6940),SUMIFS(O$1:$O6940,A$1:$A6940,A6940,H$1:$H6940,H6940,D$1:$D6940,D6940),"")</f>
        <v>537.18586488628694</v>
      </c>
      <c r="AK6940" s="34">
        <v>0.33962264150943394</v>
      </c>
      <c r="AL6940" s="34">
        <v>0</v>
      </c>
      <c r="AN6940" s="36">
        <v>0.62264150943396213</v>
      </c>
      <c r="AO6940" s="34">
        <v>0.34905660377358488</v>
      </c>
      <c r="AP6940" s="34">
        <v>0.2735849056603773</v>
      </c>
      <c r="AS6940" s="36">
        <v>3.7735849056603772E-2</v>
      </c>
    </row>
    <row r="6941" spans="1:45" x14ac:dyDescent="0.3">
      <c r="A6941" s="4" t="s">
        <v>214</v>
      </c>
      <c r="B6941" t="s">
        <v>138</v>
      </c>
      <c r="C6941" s="28">
        <v>44964</v>
      </c>
      <c r="D6941">
        <v>1</v>
      </c>
      <c r="F6941" t="s">
        <v>171</v>
      </c>
      <c r="G6941" s="42" t="s">
        <v>160</v>
      </c>
      <c r="H6941">
        <f t="shared" si="500"/>
        <v>2023</v>
      </c>
      <c r="I6941" s="2" t="s">
        <v>139</v>
      </c>
      <c r="J6941">
        <v>13</v>
      </c>
      <c r="N6941" s="40">
        <v>218.33356990773595</v>
      </c>
      <c r="O6941" s="33">
        <f t="shared" si="499"/>
        <v>218.33356990773595</v>
      </c>
      <c r="P6941" s="22">
        <f>IF(ISNUMBER(O6941),SUMIFS(O$1:$O6941,A$1:$A6941,A6941,H$1:$H6941,H6941,D$1:$D6941,D6941),"")</f>
        <v>218.33356990773595</v>
      </c>
      <c r="AK6941" s="34">
        <v>0</v>
      </c>
      <c r="AL6941" s="34">
        <v>0</v>
      </c>
      <c r="AN6941" s="36">
        <v>0.84183673469387743</v>
      </c>
      <c r="AO6941" s="34">
        <v>0.64285714285714279</v>
      </c>
      <c r="AP6941" s="34">
        <v>0.19897959183673466</v>
      </c>
      <c r="AS6941" s="36">
        <v>0.15816326530612243</v>
      </c>
    </row>
    <row r="6942" spans="1:45" x14ac:dyDescent="0.3">
      <c r="A6942" s="4" t="s">
        <v>214</v>
      </c>
      <c r="B6942" t="s">
        <v>138</v>
      </c>
      <c r="C6942" s="28">
        <v>44964</v>
      </c>
      <c r="D6942">
        <v>2</v>
      </c>
      <c r="F6942" t="s">
        <v>171</v>
      </c>
      <c r="G6942" s="42" t="s">
        <v>160</v>
      </c>
      <c r="H6942">
        <f t="shared" si="500"/>
        <v>2023</v>
      </c>
      <c r="I6942" s="2" t="s">
        <v>139</v>
      </c>
      <c r="J6942">
        <v>13</v>
      </c>
      <c r="N6942" s="40">
        <v>173.29318513926404</v>
      </c>
      <c r="O6942" s="33">
        <f t="shared" si="499"/>
        <v>173.29318513926404</v>
      </c>
      <c r="P6942" s="22">
        <f>IF(ISNUMBER(O6942),SUMIFS(O$1:$O6942,A$1:$A6942,A6942,H$1:$H6942,H6942,D$1:$D6942,D6942),"")</f>
        <v>173.29318513926404</v>
      </c>
      <c r="AK6942" s="34">
        <v>0</v>
      </c>
      <c r="AL6942" s="34">
        <v>0</v>
      </c>
      <c r="AN6942" s="36">
        <v>0.84090909090909094</v>
      </c>
      <c r="AO6942" s="34">
        <v>0.41818181818181815</v>
      </c>
      <c r="AP6942" s="34">
        <v>0.42272727272727278</v>
      </c>
      <c r="AS6942" s="36">
        <v>0.15909090909090909</v>
      </c>
    </row>
    <row r="6943" spans="1:45" x14ac:dyDescent="0.3">
      <c r="A6943" s="4" t="s">
        <v>214</v>
      </c>
      <c r="B6943" t="s">
        <v>138</v>
      </c>
      <c r="C6943" s="28">
        <v>44964</v>
      </c>
      <c r="D6943">
        <v>3</v>
      </c>
      <c r="F6943" t="s">
        <v>171</v>
      </c>
      <c r="G6943" s="42" t="s">
        <v>160</v>
      </c>
      <c r="H6943">
        <f t="shared" si="500"/>
        <v>2023</v>
      </c>
      <c r="I6943" s="2" t="s">
        <v>139</v>
      </c>
      <c r="J6943">
        <v>13</v>
      </c>
      <c r="N6943" s="40">
        <v>182.40606000199341</v>
      </c>
      <c r="O6943" s="33">
        <f t="shared" si="499"/>
        <v>182.40606000199341</v>
      </c>
      <c r="P6943" s="22">
        <f>IF(ISNUMBER(O6943),SUMIFS(O$1:$O6943,A$1:$A6943,A6943,H$1:$H6943,H6943,D$1:$D6943,D6943),"")</f>
        <v>182.40606000199341</v>
      </c>
      <c r="AK6943" s="34">
        <v>4.0816326530612249E-2</v>
      </c>
      <c r="AL6943" s="34">
        <v>0</v>
      </c>
      <c r="AN6943" s="36">
        <v>0.94217687074829937</v>
      </c>
      <c r="AO6943" s="34">
        <v>0.64285714285714279</v>
      </c>
      <c r="AP6943" s="34">
        <v>0.29931972789115652</v>
      </c>
      <c r="AS6943" s="36">
        <v>1.7006802721088437E-2</v>
      </c>
    </row>
    <row r="6944" spans="1:45" x14ac:dyDescent="0.3">
      <c r="A6944" s="4" t="s">
        <v>214</v>
      </c>
      <c r="B6944" t="s">
        <v>138</v>
      </c>
      <c r="C6944" s="28">
        <v>44964</v>
      </c>
      <c r="D6944">
        <v>4</v>
      </c>
      <c r="F6944" t="s">
        <v>171</v>
      </c>
      <c r="G6944" s="42" t="s">
        <v>160</v>
      </c>
      <c r="H6944">
        <f t="shared" si="500"/>
        <v>2023</v>
      </c>
      <c r="I6944" s="2" t="s">
        <v>139</v>
      </c>
      <c r="J6944">
        <v>13</v>
      </c>
      <c r="N6944" s="40">
        <v>197.35185093658873</v>
      </c>
      <c r="O6944" s="33">
        <f t="shared" si="499"/>
        <v>197.35185093658873</v>
      </c>
      <c r="P6944" s="22">
        <f>IF(ISNUMBER(O6944),SUMIFS(O$1:$O6944,A$1:$A6944,A6944,H$1:$H6944,H6944,D$1:$D6944,D6944),"")</f>
        <v>197.35185093658873</v>
      </c>
      <c r="AK6944" s="34">
        <v>0</v>
      </c>
      <c r="AL6944" s="34">
        <v>0</v>
      </c>
      <c r="AN6944" s="36">
        <v>0.90041493775933612</v>
      </c>
      <c r="AO6944" s="34">
        <v>0.42323651452282157</v>
      </c>
      <c r="AP6944" s="34">
        <v>0.47717842323651455</v>
      </c>
      <c r="AS6944" s="36">
        <v>9.9585062240663907E-2</v>
      </c>
    </row>
    <row r="6945" spans="1:45" x14ac:dyDescent="0.3">
      <c r="A6945" s="4" t="s">
        <v>214</v>
      </c>
      <c r="B6945" t="s">
        <v>138</v>
      </c>
      <c r="C6945" s="28">
        <v>44964</v>
      </c>
      <c r="D6945">
        <v>5</v>
      </c>
      <c r="F6945" t="s">
        <v>171</v>
      </c>
      <c r="G6945" s="42" t="s">
        <v>160</v>
      </c>
      <c r="H6945">
        <f t="shared" si="500"/>
        <v>2023</v>
      </c>
      <c r="I6945" s="2" t="s">
        <v>139</v>
      </c>
      <c r="J6945">
        <v>13</v>
      </c>
      <c r="N6945" s="40">
        <v>172.72830991028368</v>
      </c>
      <c r="O6945" s="33">
        <f t="shared" si="499"/>
        <v>172.72830991028368</v>
      </c>
      <c r="P6945" s="22">
        <f>IF(ISNUMBER(O6945),SUMIFS(O$1:$O6945,A$1:$A6945,A6945,H$1:$H6945,H6945,D$1:$D6945,D6945),"")</f>
        <v>172.72830991028368</v>
      </c>
      <c r="AK6945" s="34">
        <v>0</v>
      </c>
      <c r="AL6945" s="34">
        <v>0</v>
      </c>
      <c r="AN6945" s="36">
        <v>0.53472222222222221</v>
      </c>
      <c r="AO6945" s="34">
        <v>0.4236111111111111</v>
      </c>
      <c r="AP6945" s="34">
        <v>0.11111111111111113</v>
      </c>
      <c r="AS6945" s="36">
        <v>0.46527777777777785</v>
      </c>
    </row>
    <row r="6946" spans="1:45" x14ac:dyDescent="0.3">
      <c r="A6946" s="4" t="s">
        <v>214</v>
      </c>
      <c r="B6946" t="s">
        <v>138</v>
      </c>
      <c r="C6946" s="28">
        <v>45004</v>
      </c>
      <c r="D6946">
        <v>1</v>
      </c>
      <c r="F6946" t="s">
        <v>171</v>
      </c>
      <c r="G6946" s="42" t="s">
        <v>160</v>
      </c>
      <c r="H6946">
        <f t="shared" si="500"/>
        <v>2023</v>
      </c>
      <c r="I6946" s="2" t="s">
        <v>139</v>
      </c>
      <c r="J6946">
        <v>14</v>
      </c>
      <c r="N6946" s="40">
        <v>67.993734616245249</v>
      </c>
      <c r="O6946" s="33">
        <f t="shared" si="499"/>
        <v>67.993734616245249</v>
      </c>
      <c r="P6946" s="22">
        <f>IF(ISNUMBER(O6946),SUMIFS(O$1:$O6946,A$1:$A6946,A6946,H$1:$H6946,H6946,D$1:$D6946,D6946),"")</f>
        <v>286.32730452398118</v>
      </c>
      <c r="AK6946" s="34">
        <v>0.12373225152129817</v>
      </c>
      <c r="AL6946" s="34">
        <v>0</v>
      </c>
      <c r="AN6946" s="36">
        <v>0.65517241379310354</v>
      </c>
      <c r="AO6946" s="34">
        <v>0.65517241379310354</v>
      </c>
      <c r="AP6946" s="34">
        <v>0</v>
      </c>
      <c r="AS6946" s="36">
        <v>0.22109533468559842</v>
      </c>
    </row>
    <row r="6947" spans="1:45" x14ac:dyDescent="0.3">
      <c r="A6947" s="4" t="s">
        <v>214</v>
      </c>
      <c r="B6947" t="s">
        <v>138</v>
      </c>
      <c r="C6947" s="28">
        <v>45004</v>
      </c>
      <c r="D6947">
        <v>2</v>
      </c>
      <c r="F6947" t="s">
        <v>171</v>
      </c>
      <c r="G6947" s="42" t="s">
        <v>160</v>
      </c>
      <c r="H6947">
        <f t="shared" si="500"/>
        <v>2023</v>
      </c>
      <c r="I6947" s="2" t="s">
        <v>139</v>
      </c>
      <c r="J6947">
        <v>14</v>
      </c>
      <c r="N6947" s="40">
        <v>128.55810017453854</v>
      </c>
      <c r="O6947" s="33">
        <f t="shared" ref="O6947:O7010" si="501">IF(LEN(N6947)&gt;0,N6947,"")</f>
        <v>128.55810017453854</v>
      </c>
      <c r="P6947" s="22">
        <f>IF(ISNUMBER(O6947),SUMIFS(O$1:$O6947,A$1:$A6947,A6947,H$1:$H6947,H6947,D$1:$D6947,D6947),"")</f>
        <v>301.85128531380258</v>
      </c>
      <c r="AK6947" s="34">
        <v>0.27688787185354691</v>
      </c>
      <c r="AL6947" s="34">
        <v>0</v>
      </c>
      <c r="AN6947" s="36">
        <v>0.61861174675819985</v>
      </c>
      <c r="AO6947" s="34">
        <v>0.61861174675819985</v>
      </c>
      <c r="AP6947" s="34">
        <v>0</v>
      </c>
      <c r="AS6947" s="36">
        <v>0.10450038138825325</v>
      </c>
    </row>
    <row r="6948" spans="1:45" x14ac:dyDescent="0.3">
      <c r="A6948" s="4" t="s">
        <v>214</v>
      </c>
      <c r="B6948" t="s">
        <v>138</v>
      </c>
      <c r="C6948" s="28">
        <v>45004</v>
      </c>
      <c r="D6948">
        <v>3</v>
      </c>
      <c r="F6948" t="s">
        <v>171</v>
      </c>
      <c r="G6948" s="42" t="s">
        <v>160</v>
      </c>
      <c r="H6948">
        <f t="shared" si="500"/>
        <v>2023</v>
      </c>
      <c r="I6948" s="2" t="s">
        <v>139</v>
      </c>
      <c r="J6948">
        <v>14</v>
      </c>
      <c r="N6948" s="40">
        <v>110.61135928525846</v>
      </c>
      <c r="O6948" s="33">
        <f t="shared" si="501"/>
        <v>110.61135928525846</v>
      </c>
      <c r="P6948" s="22">
        <f>IF(ISNUMBER(O6948),SUMIFS(O$1:$O6948,A$1:$A6948,A6948,H$1:$H6948,H6948,D$1:$D6948,D6948),"")</f>
        <v>293.01741928725187</v>
      </c>
      <c r="AK6948" s="34">
        <v>0.20837390457643623</v>
      </c>
      <c r="AL6948" s="34">
        <v>0</v>
      </c>
      <c r="AN6948" s="36">
        <v>0.58909444985394355</v>
      </c>
      <c r="AO6948" s="34">
        <v>0.58909444985394355</v>
      </c>
      <c r="AP6948" s="34">
        <v>0</v>
      </c>
      <c r="AS6948" s="36">
        <v>0.20253164556962028</v>
      </c>
    </row>
    <row r="6949" spans="1:45" x14ac:dyDescent="0.3">
      <c r="A6949" s="4" t="s">
        <v>214</v>
      </c>
      <c r="B6949" t="s">
        <v>138</v>
      </c>
      <c r="C6949" s="28">
        <v>45004</v>
      </c>
      <c r="D6949">
        <v>4</v>
      </c>
      <c r="F6949" t="s">
        <v>171</v>
      </c>
      <c r="G6949" s="42" t="s">
        <v>160</v>
      </c>
      <c r="H6949">
        <f t="shared" si="500"/>
        <v>2023</v>
      </c>
      <c r="I6949" s="2" t="s">
        <v>139</v>
      </c>
      <c r="J6949">
        <v>14</v>
      </c>
      <c r="N6949" s="40">
        <v>134.6555740432612</v>
      </c>
      <c r="O6949" s="33">
        <f t="shared" si="501"/>
        <v>134.6555740432612</v>
      </c>
      <c r="P6949" s="22">
        <f>IF(ISNUMBER(O6949),SUMIFS(O$1:$O6949,A$1:$A6949,A6949,H$1:$H6949,H6949,D$1:$D6949,D6949),"")</f>
        <v>332.00742497984993</v>
      </c>
      <c r="AK6949" s="34">
        <v>0.33305227655986508</v>
      </c>
      <c r="AL6949" s="34">
        <v>0</v>
      </c>
      <c r="AN6949" s="36">
        <v>0.62057335581787509</v>
      </c>
      <c r="AO6949" s="34">
        <v>0.57757166947723426</v>
      </c>
      <c r="AP6949" s="34">
        <v>4.3001686340640805E-2</v>
      </c>
      <c r="AS6949" s="36">
        <v>4.6374367622259695E-2</v>
      </c>
    </row>
    <row r="6950" spans="1:45" x14ac:dyDescent="0.3">
      <c r="A6950" s="4" t="s">
        <v>214</v>
      </c>
      <c r="B6950" t="s">
        <v>138</v>
      </c>
      <c r="C6950" s="28">
        <v>45004</v>
      </c>
      <c r="D6950">
        <v>5</v>
      </c>
      <c r="F6950" t="s">
        <v>171</v>
      </c>
      <c r="G6950" s="42" t="s">
        <v>160</v>
      </c>
      <c r="H6950">
        <f t="shared" si="500"/>
        <v>2023</v>
      </c>
      <c r="I6950" s="2" t="s">
        <v>139</v>
      </c>
      <c r="J6950">
        <v>14</v>
      </c>
      <c r="N6950" s="40">
        <v>84.990582356332879</v>
      </c>
      <c r="O6950" s="33">
        <f t="shared" si="501"/>
        <v>84.990582356332879</v>
      </c>
      <c r="P6950" s="22">
        <f>IF(ISNUMBER(O6950),SUMIFS(O$1:$O6950,A$1:$A6950,A6950,H$1:$H6950,H6950,D$1:$D6950,D6950),"")</f>
        <v>257.71889226661654</v>
      </c>
      <c r="AK6950" s="34">
        <v>0.2338104976141786</v>
      </c>
      <c r="AL6950" s="34">
        <v>0</v>
      </c>
      <c r="AN6950" s="36">
        <v>0.63053851397409677</v>
      </c>
      <c r="AO6950" s="34">
        <v>0.58214042263122012</v>
      </c>
      <c r="AP6950" s="34">
        <v>4.839809134287662E-2</v>
      </c>
      <c r="AS6950" s="36">
        <v>0.1356509884117246</v>
      </c>
    </row>
    <row r="6951" spans="1:45" x14ac:dyDescent="0.3">
      <c r="A6951" s="4" t="s">
        <v>214</v>
      </c>
      <c r="B6951" t="s">
        <v>138</v>
      </c>
      <c r="C6951" s="28">
        <v>45061</v>
      </c>
      <c r="D6951">
        <v>1</v>
      </c>
      <c r="F6951" t="s">
        <v>171</v>
      </c>
      <c r="G6951" s="42" t="s">
        <v>160</v>
      </c>
      <c r="H6951">
        <f t="shared" si="500"/>
        <v>2023</v>
      </c>
      <c r="I6951" s="2" t="s">
        <v>139</v>
      </c>
      <c r="J6951">
        <v>15</v>
      </c>
      <c r="N6951" s="40">
        <v>16.114060963618488</v>
      </c>
      <c r="O6951" s="33">
        <f t="shared" si="501"/>
        <v>16.114060963618488</v>
      </c>
      <c r="P6951" s="22">
        <f>IF(ISNUMBER(O6951),SUMIFS(O$1:$O6951,A$1:$A6951,A6951,H$1:$H6951,H6951,D$1:$D6951,D6951),"")</f>
        <v>302.44136548759968</v>
      </c>
      <c r="AK6951" s="34">
        <v>0.12328767123287672</v>
      </c>
      <c r="AL6951" s="34">
        <v>0</v>
      </c>
      <c r="AN6951" s="36">
        <v>0.86301369863013699</v>
      </c>
      <c r="AO6951" s="34">
        <v>0.86301369863013699</v>
      </c>
      <c r="AP6951" s="34">
        <v>0</v>
      </c>
      <c r="AS6951" s="36">
        <v>1.3698630136986302E-2</v>
      </c>
    </row>
    <row r="6952" spans="1:45" x14ac:dyDescent="0.3">
      <c r="A6952" s="4" t="s">
        <v>214</v>
      </c>
      <c r="B6952" t="s">
        <v>138</v>
      </c>
      <c r="C6952" s="28">
        <v>45061</v>
      </c>
      <c r="D6952">
        <v>2</v>
      </c>
      <c r="F6952" t="s">
        <v>171</v>
      </c>
      <c r="G6952" s="42" t="s">
        <v>160</v>
      </c>
      <c r="H6952">
        <f t="shared" si="500"/>
        <v>2023</v>
      </c>
      <c r="I6952" s="2" t="s">
        <v>139</v>
      </c>
      <c r="J6952">
        <v>15</v>
      </c>
      <c r="N6952" s="40">
        <v>27.695146057544481</v>
      </c>
      <c r="O6952" s="33">
        <f t="shared" si="501"/>
        <v>27.695146057544481</v>
      </c>
      <c r="P6952" s="22">
        <f>IF(ISNUMBER(O6952),SUMIFS(O$1:$O6952,A$1:$A6952,A6952,H$1:$H6952,H6952,D$1:$D6952,D6952),"")</f>
        <v>329.54643137134707</v>
      </c>
      <c r="AK6952" s="34">
        <v>7.2289156626506035E-2</v>
      </c>
      <c r="AL6952" s="34">
        <v>0</v>
      </c>
      <c r="AN6952" s="36">
        <v>0.9156626506024097</v>
      </c>
      <c r="AO6952" s="34">
        <v>0.9156626506024097</v>
      </c>
      <c r="AP6952" s="34">
        <v>0</v>
      </c>
      <c r="AS6952" s="36">
        <v>1.204819277108434E-2</v>
      </c>
    </row>
    <row r="6953" spans="1:45" x14ac:dyDescent="0.3">
      <c r="A6953" s="4" t="s">
        <v>214</v>
      </c>
      <c r="B6953" t="s">
        <v>138</v>
      </c>
      <c r="C6953" s="28">
        <v>45061</v>
      </c>
      <c r="D6953">
        <v>3</v>
      </c>
      <c r="F6953" t="s">
        <v>171</v>
      </c>
      <c r="G6953" s="42" t="s">
        <v>160</v>
      </c>
      <c r="H6953">
        <f t="shared" si="500"/>
        <v>2023</v>
      </c>
      <c r="I6953" s="2" t="s">
        <v>139</v>
      </c>
      <c r="J6953">
        <v>15</v>
      </c>
      <c r="N6953" s="40">
        <v>24.619940769990126</v>
      </c>
      <c r="O6953" s="33">
        <f t="shared" si="501"/>
        <v>24.619940769990126</v>
      </c>
      <c r="P6953" s="22">
        <f>IF(ISNUMBER(O6953),SUMIFS(O$1:$O6953,A$1:$A6953,A6953,H$1:$H6953,H6953,D$1:$D6953,D6953),"")</f>
        <v>317.63736005724201</v>
      </c>
      <c r="AK6953" s="34">
        <v>0.23300970873786409</v>
      </c>
      <c r="AL6953" s="34">
        <v>0</v>
      </c>
      <c r="AN6953" s="36">
        <v>0.75728155339805836</v>
      </c>
      <c r="AO6953" s="34">
        <v>0.75728155339805836</v>
      </c>
      <c r="AP6953" s="34">
        <v>0</v>
      </c>
      <c r="AS6953" s="36">
        <v>9.7087378640776708E-3</v>
      </c>
    </row>
    <row r="6954" spans="1:45" x14ac:dyDescent="0.3">
      <c r="A6954" s="4" t="s">
        <v>214</v>
      </c>
      <c r="B6954" t="s">
        <v>138</v>
      </c>
      <c r="C6954" s="28">
        <v>45061</v>
      </c>
      <c r="D6954">
        <v>4</v>
      </c>
      <c r="F6954" t="s">
        <v>171</v>
      </c>
      <c r="G6954" s="42" t="s">
        <v>160</v>
      </c>
      <c r="H6954">
        <f t="shared" si="500"/>
        <v>2023</v>
      </c>
      <c r="I6954" s="2" t="s">
        <v>139</v>
      </c>
      <c r="J6954">
        <v>15</v>
      </c>
      <c r="N6954" s="40">
        <v>21.74117647058824</v>
      </c>
      <c r="O6954" s="33">
        <f t="shared" si="501"/>
        <v>21.74117647058824</v>
      </c>
      <c r="P6954" s="22">
        <f>IF(ISNUMBER(O6954),SUMIFS(O$1:$O6954,A$1:$A6954,A6954,H$1:$H6954,H6954,D$1:$D6954,D6954),"")</f>
        <v>353.74860145043817</v>
      </c>
      <c r="AK6954" s="34">
        <v>0.17</v>
      </c>
      <c r="AL6954" s="34">
        <v>0</v>
      </c>
      <c r="AN6954" s="36">
        <v>0.82000000000000006</v>
      </c>
      <c r="AO6954" s="34">
        <v>0.82000000000000006</v>
      </c>
      <c r="AP6954" s="34">
        <v>0</v>
      </c>
      <c r="AS6954" s="36">
        <v>1.0000000000000002E-2</v>
      </c>
    </row>
    <row r="6955" spans="1:45" x14ac:dyDescent="0.3">
      <c r="A6955" s="4" t="s">
        <v>214</v>
      </c>
      <c r="B6955" t="s">
        <v>138</v>
      </c>
      <c r="C6955" s="28">
        <v>45061</v>
      </c>
      <c r="D6955">
        <v>5</v>
      </c>
      <c r="F6955" t="s">
        <v>171</v>
      </c>
      <c r="G6955" s="42" t="s">
        <v>160</v>
      </c>
      <c r="H6955">
        <f t="shared" si="500"/>
        <v>2023</v>
      </c>
      <c r="I6955" s="2" t="s">
        <v>139</v>
      </c>
      <c r="J6955">
        <v>15</v>
      </c>
      <c r="N6955" s="40">
        <v>21.367852318775327</v>
      </c>
      <c r="O6955" s="33">
        <f t="shared" si="501"/>
        <v>21.367852318775327</v>
      </c>
      <c r="P6955" s="22">
        <f>IF(ISNUMBER(O6955),SUMIFS(O$1:$O6955,A$1:$A6955,A6955,H$1:$H6955,H6955,D$1:$D6955,D6955),"")</f>
        <v>279.08674458539184</v>
      </c>
      <c r="AK6955" s="34">
        <v>5.5555555555555552E-2</v>
      </c>
      <c r="AL6955" s="34">
        <v>0</v>
      </c>
      <c r="AN6955" s="36">
        <v>0.94444444444444442</v>
      </c>
      <c r="AO6955" s="34">
        <v>0.94444444444444442</v>
      </c>
      <c r="AP6955" s="34">
        <v>0</v>
      </c>
      <c r="AS6955" s="36">
        <v>0</v>
      </c>
    </row>
    <row r="6956" spans="1:45" x14ac:dyDescent="0.3">
      <c r="A6956" s="4" t="s">
        <v>214</v>
      </c>
      <c r="B6956" t="s">
        <v>138</v>
      </c>
      <c r="C6956" s="28">
        <v>45111</v>
      </c>
      <c r="D6956">
        <v>1</v>
      </c>
      <c r="F6956" t="s">
        <v>171</v>
      </c>
      <c r="G6956" s="42" t="s">
        <v>160</v>
      </c>
      <c r="H6956">
        <f t="shared" si="500"/>
        <v>2023</v>
      </c>
      <c r="I6956" s="2" t="s">
        <v>139</v>
      </c>
      <c r="J6956">
        <v>16</v>
      </c>
      <c r="N6956" s="40">
        <v>70.320258192651437</v>
      </c>
      <c r="O6956" s="33">
        <f t="shared" si="501"/>
        <v>70.320258192651437</v>
      </c>
      <c r="P6956" s="22">
        <f>IF(ISNUMBER(O6956),SUMIFS(O$1:$O6956,A$1:$A6956,A6956,H$1:$H6956,H6956,D$1:$D6956,D6956),"")</f>
        <v>372.76162368025109</v>
      </c>
      <c r="AK6956" s="34">
        <v>0.32291666666666669</v>
      </c>
      <c r="AL6956" s="34">
        <v>0</v>
      </c>
      <c r="AN6956" s="36">
        <v>0.67708333333333337</v>
      </c>
      <c r="AO6956" s="34">
        <v>0.67708333333333337</v>
      </c>
      <c r="AP6956" s="34">
        <v>0</v>
      </c>
      <c r="AS6956" s="36">
        <v>0</v>
      </c>
    </row>
    <row r="6957" spans="1:45" x14ac:dyDescent="0.3">
      <c r="A6957" s="4" t="s">
        <v>214</v>
      </c>
      <c r="B6957" t="s">
        <v>138</v>
      </c>
      <c r="C6957" s="28">
        <v>45111</v>
      </c>
      <c r="D6957">
        <v>2</v>
      </c>
      <c r="F6957" t="s">
        <v>171</v>
      </c>
      <c r="G6957" s="42" t="s">
        <v>160</v>
      </c>
      <c r="H6957">
        <f t="shared" si="500"/>
        <v>2023</v>
      </c>
      <c r="I6957" s="2" t="s">
        <v>139</v>
      </c>
      <c r="J6957">
        <v>16</v>
      </c>
      <c r="N6957" s="40">
        <v>119.16077183317066</v>
      </c>
      <c r="O6957" s="33">
        <f t="shared" si="501"/>
        <v>119.16077183317066</v>
      </c>
      <c r="P6957" s="22">
        <f>IF(ISNUMBER(O6957),SUMIFS(O$1:$O6957,A$1:$A6957,A6957,H$1:$H6957,H6957,D$1:$D6957,D6957),"")</f>
        <v>448.70720320451773</v>
      </c>
      <c r="AK6957" s="34">
        <v>0.42666666666666669</v>
      </c>
      <c r="AL6957" s="34">
        <v>0</v>
      </c>
      <c r="AN6957" s="36">
        <v>0.57333333333333336</v>
      </c>
      <c r="AO6957" s="34">
        <v>0.57333333333333336</v>
      </c>
      <c r="AP6957" s="34">
        <v>0</v>
      </c>
      <c r="AS6957" s="36">
        <v>0</v>
      </c>
    </row>
    <row r="6958" spans="1:45" x14ac:dyDescent="0.3">
      <c r="A6958" s="4" t="s">
        <v>214</v>
      </c>
      <c r="B6958" t="s">
        <v>138</v>
      </c>
      <c r="C6958" s="28">
        <v>45111</v>
      </c>
      <c r="D6958">
        <v>3</v>
      </c>
      <c r="F6958" t="s">
        <v>171</v>
      </c>
      <c r="G6958" s="42" t="s">
        <v>160</v>
      </c>
      <c r="H6958">
        <f t="shared" si="500"/>
        <v>2023</v>
      </c>
      <c r="I6958" s="2" t="s">
        <v>139</v>
      </c>
      <c r="J6958">
        <v>16</v>
      </c>
      <c r="N6958" s="40">
        <v>131.88223765027396</v>
      </c>
      <c r="O6958" s="33">
        <f t="shared" si="501"/>
        <v>131.88223765027396</v>
      </c>
      <c r="P6958" s="22">
        <f>IF(ISNUMBER(O6958),SUMIFS(O$1:$O6958,A$1:$A6958,A6958,H$1:$H6958,H6958,D$1:$D6958,D6958),"")</f>
        <v>449.51959770751597</v>
      </c>
      <c r="AK6958" s="34">
        <v>0.41954022988505751</v>
      </c>
      <c r="AL6958" s="34">
        <v>0.14655172413793105</v>
      </c>
      <c r="AN6958" s="36">
        <v>0.43390804597701155</v>
      </c>
      <c r="AO6958" s="34">
        <v>0.43390804597701155</v>
      </c>
      <c r="AP6958" s="34">
        <v>0</v>
      </c>
      <c r="AS6958" s="36">
        <v>0</v>
      </c>
    </row>
    <row r="6959" spans="1:45" x14ac:dyDescent="0.3">
      <c r="A6959" s="4" t="s">
        <v>214</v>
      </c>
      <c r="B6959" t="s">
        <v>138</v>
      </c>
      <c r="C6959" s="28">
        <v>45111</v>
      </c>
      <c r="D6959">
        <v>4</v>
      </c>
      <c r="F6959" t="s">
        <v>171</v>
      </c>
      <c r="G6959" s="42" t="s">
        <v>160</v>
      </c>
      <c r="H6959">
        <f t="shared" si="500"/>
        <v>2023</v>
      </c>
      <c r="I6959" s="2" t="s">
        <v>139</v>
      </c>
      <c r="J6959">
        <v>16</v>
      </c>
      <c r="N6959" s="40">
        <v>131.70542281511257</v>
      </c>
      <c r="O6959" s="33">
        <f t="shared" si="501"/>
        <v>131.70542281511257</v>
      </c>
      <c r="P6959" s="22">
        <f>IF(ISNUMBER(O6959),SUMIFS(O$1:$O6959,A$1:$A6959,A6959,H$1:$H6959,H6959,D$1:$D6959,D6959),"")</f>
        <v>485.45402426555074</v>
      </c>
      <c r="AK6959" s="34">
        <v>0.42088607594936711</v>
      </c>
      <c r="AL6959" s="34">
        <v>0</v>
      </c>
      <c r="AN6959" s="36">
        <v>0.57911392405063289</v>
      </c>
      <c r="AO6959" s="34">
        <v>0.57911392405063289</v>
      </c>
      <c r="AP6959" s="34">
        <v>0</v>
      </c>
      <c r="AS6959" s="36">
        <v>0</v>
      </c>
    </row>
    <row r="6960" spans="1:45" x14ac:dyDescent="0.3">
      <c r="A6960" s="4" t="s">
        <v>214</v>
      </c>
      <c r="B6960" t="s">
        <v>138</v>
      </c>
      <c r="C6960" s="28">
        <v>45111</v>
      </c>
      <c r="D6960">
        <v>5</v>
      </c>
      <c r="F6960" t="s">
        <v>171</v>
      </c>
      <c r="G6960" s="42" t="s">
        <v>160</v>
      </c>
      <c r="H6960">
        <f t="shared" si="500"/>
        <v>2023</v>
      </c>
      <c r="I6960" s="2" t="s">
        <v>139</v>
      </c>
      <c r="J6960">
        <v>16</v>
      </c>
      <c r="N6960" s="40">
        <v>99.905702102092079</v>
      </c>
      <c r="O6960" s="33">
        <f t="shared" si="501"/>
        <v>99.905702102092079</v>
      </c>
      <c r="P6960" s="22">
        <f>IF(ISNUMBER(O6960),SUMIFS(O$1:$O6960,A$1:$A6960,A6960,H$1:$H6960,H6960,D$1:$D6960,D6960),"")</f>
        <v>378.99244668748395</v>
      </c>
      <c r="AK6960" s="34">
        <v>0.26056338028169013</v>
      </c>
      <c r="AL6960" s="34">
        <v>0</v>
      </c>
      <c r="AN6960" s="36">
        <v>0.57042253521126751</v>
      </c>
      <c r="AO6960" s="34">
        <v>0.42723004694835676</v>
      </c>
      <c r="AP6960" s="34">
        <v>0.14319248826291078</v>
      </c>
      <c r="AS6960" s="36">
        <v>0.16901408450704225</v>
      </c>
    </row>
    <row r="6961" spans="1:45" x14ac:dyDescent="0.3">
      <c r="A6961" s="4" t="s">
        <v>214</v>
      </c>
      <c r="B6961" t="s">
        <v>138</v>
      </c>
      <c r="C6961" s="28">
        <v>45173</v>
      </c>
      <c r="D6961">
        <v>1</v>
      </c>
      <c r="F6961" t="s">
        <v>171</v>
      </c>
      <c r="G6961" s="42" t="s">
        <v>160</v>
      </c>
      <c r="H6961">
        <f t="shared" si="500"/>
        <v>2023</v>
      </c>
      <c r="I6961" s="2" t="s">
        <v>139</v>
      </c>
      <c r="J6961">
        <v>17</v>
      </c>
      <c r="N6961" s="40">
        <v>49.177135969588804</v>
      </c>
      <c r="O6961" s="33">
        <f t="shared" si="501"/>
        <v>49.177135969588804</v>
      </c>
      <c r="P6961" s="22">
        <f>IF(ISNUMBER(O6961),SUMIFS(O$1:$O6961,A$1:$A6961,A6961,H$1:$H6961,H6961,D$1:$D6961,D6961),"")</f>
        <v>421.93875964983988</v>
      </c>
      <c r="AK6961" s="34">
        <v>0.32291666666666674</v>
      </c>
      <c r="AL6961" s="34">
        <v>0</v>
      </c>
      <c r="AN6961" s="36">
        <v>0.67708333333333348</v>
      </c>
      <c r="AO6961" s="34">
        <v>0.67708333333333348</v>
      </c>
      <c r="AP6961" s="34">
        <v>0</v>
      </c>
      <c r="AS6961" s="36">
        <v>0</v>
      </c>
    </row>
    <row r="6962" spans="1:45" x14ac:dyDescent="0.3">
      <c r="A6962" s="4" t="s">
        <v>214</v>
      </c>
      <c r="B6962" t="s">
        <v>138</v>
      </c>
      <c r="C6962" s="28">
        <v>45173</v>
      </c>
      <c r="D6962">
        <v>2</v>
      </c>
      <c r="F6962" t="s">
        <v>171</v>
      </c>
      <c r="G6962" s="42" t="s">
        <v>160</v>
      </c>
      <c r="H6962">
        <f t="shared" si="500"/>
        <v>2023</v>
      </c>
      <c r="I6962" s="2" t="s">
        <v>139</v>
      </c>
      <c r="J6962">
        <v>17</v>
      </c>
      <c r="N6962" s="40">
        <v>97.271563342318061</v>
      </c>
      <c r="O6962" s="33">
        <f t="shared" si="501"/>
        <v>97.271563342318061</v>
      </c>
      <c r="P6962" s="22">
        <f>IF(ISNUMBER(O6962),SUMIFS(O$1:$O6962,A$1:$A6962,A6962,H$1:$H6962,H6962,D$1:$D6962,D6962),"")</f>
        <v>545.9787665468358</v>
      </c>
      <c r="AK6962" s="34">
        <v>0.42666666666666669</v>
      </c>
      <c r="AL6962" s="34">
        <v>0</v>
      </c>
      <c r="AN6962" s="36">
        <v>0.57333333333333336</v>
      </c>
      <c r="AO6962" s="34">
        <v>0.57333333333333336</v>
      </c>
      <c r="AP6962" s="34">
        <v>0</v>
      </c>
      <c r="AS6962" s="36">
        <v>0</v>
      </c>
    </row>
    <row r="6963" spans="1:45" x14ac:dyDescent="0.3">
      <c r="A6963" s="4" t="s">
        <v>214</v>
      </c>
      <c r="B6963" t="s">
        <v>138</v>
      </c>
      <c r="C6963" s="28">
        <v>45173</v>
      </c>
      <c r="D6963">
        <v>3</v>
      </c>
      <c r="F6963" t="s">
        <v>171</v>
      </c>
      <c r="G6963" s="42" t="s">
        <v>160</v>
      </c>
      <c r="H6963">
        <f t="shared" si="500"/>
        <v>2023</v>
      </c>
      <c r="I6963" s="2" t="s">
        <v>139</v>
      </c>
      <c r="J6963">
        <v>17</v>
      </c>
      <c r="N6963" s="40">
        <v>94.480205506588234</v>
      </c>
      <c r="O6963" s="33">
        <f t="shared" si="501"/>
        <v>94.480205506588234</v>
      </c>
      <c r="P6963" s="22">
        <f>IF(ISNUMBER(O6963),SUMIFS(O$1:$O6963,A$1:$A6963,A6963,H$1:$H6963,H6963,D$1:$D6963,D6963),"")</f>
        <v>543.99980321410419</v>
      </c>
      <c r="AK6963" s="34">
        <v>0.41954022988505746</v>
      </c>
      <c r="AL6963" s="34">
        <v>0.14655172413793105</v>
      </c>
      <c r="AN6963" s="36">
        <v>0.43390804597701155</v>
      </c>
      <c r="AO6963" s="34">
        <v>0.43390804597701155</v>
      </c>
      <c r="AP6963" s="34">
        <v>0</v>
      </c>
      <c r="AS6963" s="36">
        <v>0</v>
      </c>
    </row>
    <row r="6964" spans="1:45" x14ac:dyDescent="0.3">
      <c r="A6964" s="4" t="s">
        <v>214</v>
      </c>
      <c r="B6964" t="s">
        <v>138</v>
      </c>
      <c r="C6964" s="28">
        <v>45173</v>
      </c>
      <c r="D6964">
        <v>4</v>
      </c>
      <c r="F6964" t="s">
        <v>171</v>
      </c>
      <c r="G6964" s="42" t="s">
        <v>160</v>
      </c>
      <c r="H6964">
        <f t="shared" si="500"/>
        <v>2023</v>
      </c>
      <c r="I6964" s="2" t="s">
        <v>139</v>
      </c>
      <c r="J6964">
        <v>17</v>
      </c>
      <c r="N6964" s="40">
        <v>78.549062884109858</v>
      </c>
      <c r="O6964" s="33">
        <f t="shared" si="501"/>
        <v>78.549062884109858</v>
      </c>
      <c r="P6964" s="22">
        <f>IF(ISNUMBER(O6964),SUMIFS(O$1:$O6964,A$1:$A6964,A6964,H$1:$H6964,H6964,D$1:$D6964,D6964),"")</f>
        <v>564.00308714966059</v>
      </c>
      <c r="AK6964" s="34">
        <v>0.42088607594936711</v>
      </c>
      <c r="AL6964" s="34">
        <v>0</v>
      </c>
      <c r="AN6964" s="36">
        <v>0.57911392405063289</v>
      </c>
      <c r="AO6964" s="34">
        <v>0.57911392405063289</v>
      </c>
      <c r="AP6964" s="34">
        <v>0</v>
      </c>
      <c r="AS6964" s="36">
        <v>0</v>
      </c>
    </row>
    <row r="6965" spans="1:45" x14ac:dyDescent="0.3">
      <c r="A6965" s="4" t="s">
        <v>214</v>
      </c>
      <c r="B6965" t="s">
        <v>138</v>
      </c>
      <c r="C6965" s="28">
        <v>45173</v>
      </c>
      <c r="D6965">
        <v>5</v>
      </c>
      <c r="F6965" t="s">
        <v>171</v>
      </c>
      <c r="G6965" s="42" t="s">
        <v>160</v>
      </c>
      <c r="H6965">
        <f t="shared" si="500"/>
        <v>2023</v>
      </c>
      <c r="I6965" s="2" t="s">
        <v>139</v>
      </c>
      <c r="J6965">
        <v>17</v>
      </c>
      <c r="N6965" s="40">
        <v>22.544183680240664</v>
      </c>
      <c r="O6965" s="33">
        <f t="shared" si="501"/>
        <v>22.544183680240664</v>
      </c>
      <c r="P6965" s="22">
        <f>IF(ISNUMBER(O6965),SUMIFS(O$1:$O6965,A$1:$A6965,A6965,H$1:$H6965,H6965,D$1:$D6965,D6965),"")</f>
        <v>401.53663036772463</v>
      </c>
      <c r="AK6965" s="34">
        <v>0.26056338028169013</v>
      </c>
      <c r="AL6965" s="34">
        <v>0</v>
      </c>
      <c r="AN6965" s="36">
        <v>0.57042253521126751</v>
      </c>
      <c r="AO6965" s="34">
        <v>0.42723004694835676</v>
      </c>
      <c r="AP6965" s="34">
        <v>0.14319248826291078</v>
      </c>
      <c r="AS6965" s="36">
        <v>0.16901408450704225</v>
      </c>
    </row>
    <row r="6966" spans="1:45" x14ac:dyDescent="0.3">
      <c r="A6966" s="4" t="s">
        <v>214</v>
      </c>
      <c r="B6966" t="s">
        <v>138</v>
      </c>
      <c r="C6966" s="28">
        <v>45212</v>
      </c>
      <c r="D6966">
        <v>1</v>
      </c>
      <c r="F6966" t="s">
        <v>171</v>
      </c>
      <c r="G6966" s="42" t="s">
        <v>160</v>
      </c>
      <c r="H6966">
        <f t="shared" si="500"/>
        <v>2023</v>
      </c>
      <c r="I6966" s="2" t="s">
        <v>139</v>
      </c>
      <c r="J6966">
        <v>18</v>
      </c>
      <c r="N6966" s="40">
        <v>201.4925018192541</v>
      </c>
      <c r="O6966" s="33">
        <f t="shared" si="501"/>
        <v>201.4925018192541</v>
      </c>
      <c r="P6966" s="22">
        <f>IF(ISNUMBER(O6966),SUMIFS(O$1:$O6966,A$1:$A6966,A6966,H$1:$H6966,H6966,D$1:$D6966,D6966),"")</f>
        <v>623.43126146909401</v>
      </c>
      <c r="AK6966" s="34">
        <v>0.25732217573221761</v>
      </c>
      <c r="AL6966" s="34">
        <v>0</v>
      </c>
      <c r="AN6966" s="36">
        <v>0.74267782426778239</v>
      </c>
      <c r="AO6966" s="34">
        <v>0.58158995815899583</v>
      </c>
      <c r="AP6966" s="34">
        <v>0.16108786610878659</v>
      </c>
      <c r="AS6966" s="36">
        <v>0</v>
      </c>
    </row>
    <row r="6967" spans="1:45" x14ac:dyDescent="0.3">
      <c r="A6967" s="4" t="s">
        <v>214</v>
      </c>
      <c r="B6967" t="s">
        <v>138</v>
      </c>
      <c r="C6967" s="28">
        <v>45212</v>
      </c>
      <c r="D6967">
        <v>2</v>
      </c>
      <c r="F6967" t="s">
        <v>171</v>
      </c>
      <c r="G6967" s="42" t="s">
        <v>160</v>
      </c>
      <c r="H6967">
        <f t="shared" si="500"/>
        <v>2023</v>
      </c>
      <c r="I6967" s="2" t="s">
        <v>139</v>
      </c>
      <c r="J6967">
        <v>18</v>
      </c>
      <c r="N6967" s="40">
        <v>209.35666425026938</v>
      </c>
      <c r="O6967" s="33">
        <f t="shared" si="501"/>
        <v>209.35666425026938</v>
      </c>
      <c r="P6967" s="22">
        <f>IF(ISNUMBER(O6967),SUMIFS(O$1:$O6967,A$1:$A6967,A6967,H$1:$H6967,H6967,D$1:$D6967,D6967),"")</f>
        <v>755.33543079710512</v>
      </c>
      <c r="AK6967" s="34">
        <v>0.31360946745562129</v>
      </c>
      <c r="AL6967" s="34">
        <v>0</v>
      </c>
      <c r="AN6967" s="36">
        <v>0.67455621301775148</v>
      </c>
      <c r="AO6967" s="34">
        <v>0.62130177514792906</v>
      </c>
      <c r="AP6967" s="34">
        <v>5.3254437869822494E-2</v>
      </c>
      <c r="AS6967" s="36">
        <v>1.1834319526627219E-2</v>
      </c>
    </row>
    <row r="6968" spans="1:45" x14ac:dyDescent="0.3">
      <c r="A6968" s="4" t="s">
        <v>214</v>
      </c>
      <c r="B6968" t="s">
        <v>138</v>
      </c>
      <c r="C6968" s="28">
        <v>45212</v>
      </c>
      <c r="D6968">
        <v>3</v>
      </c>
      <c r="F6968" t="s">
        <v>171</v>
      </c>
      <c r="G6968" s="42" t="s">
        <v>160</v>
      </c>
      <c r="H6968">
        <f t="shared" si="500"/>
        <v>2023</v>
      </c>
      <c r="I6968" s="2" t="s">
        <v>139</v>
      </c>
      <c r="J6968">
        <v>18</v>
      </c>
      <c r="N6968" s="40">
        <v>281.76531957395525</v>
      </c>
      <c r="O6968" s="33">
        <f t="shared" si="501"/>
        <v>281.76531957395525</v>
      </c>
      <c r="P6968" s="22">
        <f>IF(ISNUMBER(O6968),SUMIFS(O$1:$O6968,A$1:$A6968,A6968,H$1:$H6968,H6968,D$1:$D6968,D6968),"")</f>
        <v>825.76512278805944</v>
      </c>
      <c r="AK6968" s="34">
        <v>0.2810126582278481</v>
      </c>
      <c r="AL6968" s="34">
        <v>0</v>
      </c>
      <c r="AN6968" s="36">
        <v>0.71898734177215184</v>
      </c>
      <c r="AO6968" s="34">
        <v>0.51898734177215189</v>
      </c>
      <c r="AP6968" s="34">
        <v>0.2</v>
      </c>
      <c r="AS6968" s="36">
        <v>0</v>
      </c>
    </row>
    <row r="6969" spans="1:45" x14ac:dyDescent="0.3">
      <c r="A6969" s="4" t="s">
        <v>214</v>
      </c>
      <c r="B6969" t="s">
        <v>138</v>
      </c>
      <c r="C6969" s="28">
        <v>45212</v>
      </c>
      <c r="D6969">
        <v>4</v>
      </c>
      <c r="F6969" t="s">
        <v>171</v>
      </c>
      <c r="G6969" s="42" t="s">
        <v>160</v>
      </c>
      <c r="H6969">
        <f t="shared" si="500"/>
        <v>2023</v>
      </c>
      <c r="I6969" s="2" t="s">
        <v>139</v>
      </c>
      <c r="J6969">
        <v>18</v>
      </c>
      <c r="N6969" s="40">
        <v>168.80654239144803</v>
      </c>
      <c r="O6969" s="33">
        <f t="shared" si="501"/>
        <v>168.80654239144803</v>
      </c>
      <c r="P6969" s="22">
        <f>IF(ISNUMBER(O6969),SUMIFS(O$1:$O6969,A$1:$A6969,A6969,H$1:$H6969,H6969,D$1:$D6969,D6969),"")</f>
        <v>732.80962954110862</v>
      </c>
      <c r="AK6969" s="34">
        <v>0.36220472440944884</v>
      </c>
      <c r="AL6969" s="34">
        <v>0</v>
      </c>
      <c r="AN6969" s="36">
        <v>0.63779527559055116</v>
      </c>
      <c r="AO6969" s="34">
        <v>0.48031496062992124</v>
      </c>
      <c r="AP6969" s="34">
        <v>0.15748031496062992</v>
      </c>
      <c r="AS6969" s="36">
        <v>0</v>
      </c>
    </row>
    <row r="6970" spans="1:45" x14ac:dyDescent="0.3">
      <c r="A6970" s="4" t="s">
        <v>214</v>
      </c>
      <c r="B6970" t="s">
        <v>138</v>
      </c>
      <c r="C6970" s="28">
        <v>45212</v>
      </c>
      <c r="D6970">
        <v>5</v>
      </c>
      <c r="F6970" t="s">
        <v>171</v>
      </c>
      <c r="G6970" s="42" t="s">
        <v>160</v>
      </c>
      <c r="H6970">
        <f t="shared" si="500"/>
        <v>2023</v>
      </c>
      <c r="I6970" s="2" t="s">
        <v>139</v>
      </c>
      <c r="J6970">
        <v>18</v>
      </c>
      <c r="N6970" s="40">
        <v>121.058044579678</v>
      </c>
      <c r="O6970" s="33">
        <f t="shared" si="501"/>
        <v>121.058044579678</v>
      </c>
      <c r="P6970" s="22">
        <f>IF(ISNUMBER(O6970),SUMIFS(O$1:$O6970,A$1:$A6970,A6970,H$1:$H6970,H6970,D$1:$D6970,D6970),"")</f>
        <v>522.59467494740261</v>
      </c>
      <c r="AK6970" s="34">
        <v>0.10362694300518134</v>
      </c>
      <c r="AL6970" s="34">
        <v>0</v>
      </c>
      <c r="AN6970" s="36">
        <v>0.89378238341968907</v>
      </c>
      <c r="AO6970" s="34">
        <v>0.61917098445595853</v>
      </c>
      <c r="AP6970" s="34">
        <v>0.27461139896373055</v>
      </c>
      <c r="AS6970" s="36">
        <v>2.5906735751295342E-3</v>
      </c>
    </row>
    <row r="6971" spans="1:45" x14ac:dyDescent="0.3">
      <c r="A6971" s="4" t="s">
        <v>214</v>
      </c>
      <c r="B6971" t="s">
        <v>138</v>
      </c>
      <c r="C6971" s="28">
        <v>45253</v>
      </c>
      <c r="D6971">
        <v>1</v>
      </c>
      <c r="F6971" t="s">
        <v>171</v>
      </c>
      <c r="G6971" s="42" t="s">
        <v>160</v>
      </c>
      <c r="H6971">
        <f t="shared" si="500"/>
        <v>2023</v>
      </c>
      <c r="I6971" s="2" t="s">
        <v>139</v>
      </c>
      <c r="J6971">
        <v>19</v>
      </c>
      <c r="N6971" s="40">
        <v>87.176237482372684</v>
      </c>
      <c r="O6971" s="33">
        <f t="shared" si="501"/>
        <v>87.176237482372684</v>
      </c>
      <c r="P6971" s="22">
        <f>IF(ISNUMBER(O6971),SUMIFS(O$1:$O6971,A$1:$A6971,A6971,H$1:$H6971,H6971,D$1:$D6971,D6971),"")</f>
        <v>710.60749895146671</v>
      </c>
      <c r="AK6971" s="34">
        <v>0.12690355329949238</v>
      </c>
      <c r="AL6971" s="34">
        <v>0</v>
      </c>
      <c r="AN6971" s="36">
        <v>0.87309644670050757</v>
      </c>
      <c r="AO6971" s="34">
        <v>0.46446700507614208</v>
      </c>
      <c r="AP6971" s="34">
        <v>0.40862944162436549</v>
      </c>
      <c r="AS6971" s="36">
        <v>0</v>
      </c>
    </row>
    <row r="6972" spans="1:45" x14ac:dyDescent="0.3">
      <c r="A6972" s="4" t="s">
        <v>214</v>
      </c>
      <c r="B6972" t="s">
        <v>138</v>
      </c>
      <c r="C6972" s="28">
        <v>45253</v>
      </c>
      <c r="D6972">
        <v>2</v>
      </c>
      <c r="F6972" t="s">
        <v>171</v>
      </c>
      <c r="G6972" s="42" t="s">
        <v>160</v>
      </c>
      <c r="H6972">
        <f t="shared" si="500"/>
        <v>2023</v>
      </c>
      <c r="I6972" s="2" t="s">
        <v>139</v>
      </c>
      <c r="J6972">
        <v>19</v>
      </c>
      <c r="N6972" s="40">
        <v>95.15852861621434</v>
      </c>
      <c r="O6972" s="33">
        <f t="shared" si="501"/>
        <v>95.15852861621434</v>
      </c>
      <c r="P6972" s="22">
        <f>IF(ISNUMBER(O6972),SUMIFS(O$1:$O6972,A$1:$A6972,A6972,H$1:$H6972,H6972,D$1:$D6972,D6972),"")</f>
        <v>850.49395941331943</v>
      </c>
      <c r="AK6972" s="34">
        <v>0.23486682808716708</v>
      </c>
      <c r="AL6972" s="34">
        <v>0</v>
      </c>
      <c r="AN6972" s="36">
        <v>0.75786924939467326</v>
      </c>
      <c r="AO6972" s="34">
        <v>0.45036319612590808</v>
      </c>
      <c r="AP6972" s="34">
        <v>0.30750605326876512</v>
      </c>
      <c r="AS6972" s="36">
        <v>7.2639225181598066E-3</v>
      </c>
    </row>
    <row r="6973" spans="1:45" x14ac:dyDescent="0.3">
      <c r="A6973" s="4" t="s">
        <v>214</v>
      </c>
      <c r="B6973" t="s">
        <v>138</v>
      </c>
      <c r="C6973" s="28">
        <v>45253</v>
      </c>
      <c r="D6973">
        <v>3</v>
      </c>
      <c r="F6973" t="s">
        <v>171</v>
      </c>
      <c r="G6973" s="42" t="s">
        <v>160</v>
      </c>
      <c r="H6973">
        <f t="shared" si="500"/>
        <v>2023</v>
      </c>
      <c r="I6973" s="2" t="s">
        <v>139</v>
      </c>
      <c r="J6973">
        <v>19</v>
      </c>
      <c r="N6973" s="40">
        <v>96.708516447268238</v>
      </c>
      <c r="O6973" s="33">
        <f t="shared" si="501"/>
        <v>96.708516447268238</v>
      </c>
      <c r="P6973" s="22">
        <f>IF(ISNUMBER(O6973),SUMIFS(O$1:$O6973,A$1:$A6973,A6973,H$1:$H6973,H6973,D$1:$D6973,D6973),"")</f>
        <v>922.47363923532771</v>
      </c>
      <c r="AK6973" s="34">
        <v>0.46127946127946129</v>
      </c>
      <c r="AL6973" s="34">
        <v>0</v>
      </c>
      <c r="AN6973" s="36">
        <v>0.50841750841750843</v>
      </c>
      <c r="AO6973" s="34">
        <v>0.3164983164983165</v>
      </c>
      <c r="AP6973" s="34">
        <v>0.19191919191919193</v>
      </c>
      <c r="AS6973" s="36">
        <v>3.0303030303030304E-2</v>
      </c>
    </row>
    <row r="6974" spans="1:45" x14ac:dyDescent="0.3">
      <c r="A6974" s="4" t="s">
        <v>214</v>
      </c>
      <c r="B6974" t="s">
        <v>138</v>
      </c>
      <c r="C6974" s="28">
        <v>45253</v>
      </c>
      <c r="D6974">
        <v>4</v>
      </c>
      <c r="F6974" t="s">
        <v>171</v>
      </c>
      <c r="G6974" s="42" t="s">
        <v>160</v>
      </c>
      <c r="H6974">
        <f t="shared" si="500"/>
        <v>2023</v>
      </c>
      <c r="I6974" s="2" t="s">
        <v>139</v>
      </c>
      <c r="J6974">
        <v>19</v>
      </c>
      <c r="N6974" s="40">
        <v>127.55243232453377</v>
      </c>
      <c r="O6974" s="33">
        <f t="shared" si="501"/>
        <v>127.55243232453377</v>
      </c>
      <c r="P6974" s="22">
        <f>IF(ISNUMBER(O6974),SUMIFS(O$1:$O6974,A$1:$A6974,A6974,H$1:$H6974,H6974,D$1:$D6974,D6974),"")</f>
        <v>860.36206186564243</v>
      </c>
      <c r="AK6974" s="34">
        <v>0.18156424581005587</v>
      </c>
      <c r="AL6974" s="34">
        <v>0</v>
      </c>
      <c r="AN6974" s="36">
        <v>0.81843575418994419</v>
      </c>
      <c r="AO6974" s="34">
        <v>0.43575418994413412</v>
      </c>
      <c r="AP6974" s="34">
        <v>0.38268156424581007</v>
      </c>
      <c r="AS6974" s="36">
        <v>0</v>
      </c>
    </row>
    <row r="6975" spans="1:45" x14ac:dyDescent="0.3">
      <c r="A6975" s="4" t="s">
        <v>214</v>
      </c>
      <c r="B6975" t="s">
        <v>138</v>
      </c>
      <c r="C6975" s="28">
        <v>45253</v>
      </c>
      <c r="D6975">
        <v>5</v>
      </c>
      <c r="F6975" t="s">
        <v>171</v>
      </c>
      <c r="G6975" s="42" t="s">
        <v>160</v>
      </c>
      <c r="H6975">
        <f t="shared" ref="H6975:H7038" si="502">YEAR(C6975)</f>
        <v>2023</v>
      </c>
      <c r="I6975" s="2" t="s">
        <v>139</v>
      </c>
      <c r="J6975">
        <v>19</v>
      </c>
      <c r="N6975" s="40">
        <v>92.473815746799687</v>
      </c>
      <c r="O6975" s="33">
        <f t="shared" si="501"/>
        <v>92.473815746799687</v>
      </c>
      <c r="P6975" s="22">
        <f>IF(ISNUMBER(O6975),SUMIFS(O$1:$O6975,A$1:$A6975,A6975,H$1:$H6975,H6975,D$1:$D6975,D6975),"")</f>
        <v>615.0684906942023</v>
      </c>
      <c r="AK6975" s="34">
        <v>0.21561338289962825</v>
      </c>
      <c r="AL6975" s="34">
        <v>0</v>
      </c>
      <c r="AN6975" s="36">
        <v>0.71375464684014878</v>
      </c>
      <c r="AO6975" s="34">
        <v>0.46468401486988847</v>
      </c>
      <c r="AP6975" s="34">
        <v>0.24907063197026025</v>
      </c>
      <c r="AS6975" s="36">
        <v>7.0631970260223054E-2</v>
      </c>
    </row>
    <row r="6976" spans="1:45" x14ac:dyDescent="0.3">
      <c r="A6976" s="4" t="s">
        <v>214</v>
      </c>
      <c r="B6976" t="s">
        <v>138</v>
      </c>
      <c r="C6976" s="28">
        <v>45301</v>
      </c>
      <c r="D6976">
        <v>1</v>
      </c>
      <c r="F6976" t="s">
        <v>171</v>
      </c>
      <c r="G6976" s="42" t="s">
        <v>160</v>
      </c>
      <c r="H6976">
        <f t="shared" si="502"/>
        <v>2024</v>
      </c>
      <c r="I6976" s="2" t="s">
        <v>139</v>
      </c>
      <c r="J6976">
        <v>20</v>
      </c>
      <c r="N6976" s="40">
        <v>103.02806685906928</v>
      </c>
      <c r="O6976" s="33">
        <f t="shared" si="501"/>
        <v>103.02806685906928</v>
      </c>
      <c r="P6976" s="22">
        <f>IF(ISNUMBER(O6976),SUMIFS(O$1:$O6976,A$1:$A6976,A6976,H$1:$H6976,H6976,D$1:$D6976,D6976),"")</f>
        <v>103.02806685906928</v>
      </c>
      <c r="AK6976" s="34">
        <v>0.13772455089820357</v>
      </c>
      <c r="AL6976" s="34">
        <v>0</v>
      </c>
      <c r="AN6976" s="36">
        <v>0.82634730538922141</v>
      </c>
      <c r="AO6976" s="34">
        <v>0.3832335329341317</v>
      </c>
      <c r="AP6976" s="34">
        <v>0.44311377245508976</v>
      </c>
      <c r="AS6976" s="36">
        <v>3.5928143712574842E-2</v>
      </c>
    </row>
    <row r="6977" spans="1:45" x14ac:dyDescent="0.3">
      <c r="A6977" s="4" t="s">
        <v>214</v>
      </c>
      <c r="B6977" t="s">
        <v>138</v>
      </c>
      <c r="C6977" s="28">
        <v>45301</v>
      </c>
      <c r="D6977">
        <v>2</v>
      </c>
      <c r="F6977" t="s">
        <v>171</v>
      </c>
      <c r="G6977" s="42" t="s">
        <v>160</v>
      </c>
      <c r="H6977">
        <f t="shared" si="502"/>
        <v>2024</v>
      </c>
      <c r="I6977" s="2" t="s">
        <v>139</v>
      </c>
      <c r="J6977">
        <v>20</v>
      </c>
      <c r="N6977" s="40">
        <v>82.020409661552023</v>
      </c>
      <c r="O6977" s="33">
        <f t="shared" si="501"/>
        <v>82.020409661552023</v>
      </c>
      <c r="P6977" s="22">
        <f>IF(ISNUMBER(O6977),SUMIFS(O$1:$O6977,A$1:$A6977,A6977,H$1:$H6977,H6977,D$1:$D6977,D6977),"")</f>
        <v>82.020409661552023</v>
      </c>
      <c r="AK6977" s="34">
        <v>0.28169014084507044</v>
      </c>
      <c r="AL6977" s="34">
        <v>0</v>
      </c>
      <c r="AN6977" s="36">
        <v>0.61971830985915499</v>
      </c>
      <c r="AO6977" s="34">
        <v>0.42253521126760563</v>
      </c>
      <c r="AP6977" s="34">
        <v>0.19718309859154931</v>
      </c>
      <c r="AS6977" s="36">
        <v>9.8591549295774655E-2</v>
      </c>
    </row>
    <row r="6978" spans="1:45" x14ac:dyDescent="0.3">
      <c r="A6978" s="4" t="s">
        <v>214</v>
      </c>
      <c r="B6978" t="s">
        <v>138</v>
      </c>
      <c r="C6978" s="28">
        <v>45301</v>
      </c>
      <c r="D6978">
        <v>3</v>
      </c>
      <c r="F6978" t="s">
        <v>171</v>
      </c>
      <c r="G6978" s="42" t="s">
        <v>160</v>
      </c>
      <c r="H6978">
        <f t="shared" si="502"/>
        <v>2024</v>
      </c>
      <c r="I6978" s="2" t="s">
        <v>139</v>
      </c>
      <c r="J6978">
        <v>20</v>
      </c>
      <c r="N6978" s="40">
        <v>82.073963872498283</v>
      </c>
      <c r="O6978" s="33">
        <f t="shared" si="501"/>
        <v>82.073963872498283</v>
      </c>
      <c r="P6978" s="22">
        <f>IF(ISNUMBER(O6978),SUMIFS(O$1:$O6978,A$1:$A6978,A6978,H$1:$H6978,H6978,D$1:$D6978,D6978),"")</f>
        <v>82.073963872498283</v>
      </c>
      <c r="AK6978" s="34">
        <v>0.25356125356125359</v>
      </c>
      <c r="AL6978" s="34">
        <v>0</v>
      </c>
      <c r="AN6978" s="36">
        <v>0.63532763532763536</v>
      </c>
      <c r="AO6978" s="34">
        <v>0.28774928774928776</v>
      </c>
      <c r="AP6978" s="34">
        <v>0.3475783475783476</v>
      </c>
      <c r="AS6978" s="36">
        <v>0.11111111111111113</v>
      </c>
    </row>
    <row r="6979" spans="1:45" x14ac:dyDescent="0.3">
      <c r="A6979" s="4" t="s">
        <v>214</v>
      </c>
      <c r="B6979" t="s">
        <v>138</v>
      </c>
      <c r="C6979" s="28">
        <v>45301</v>
      </c>
      <c r="D6979">
        <v>4</v>
      </c>
      <c r="F6979" t="s">
        <v>171</v>
      </c>
      <c r="G6979" s="42" t="s">
        <v>160</v>
      </c>
      <c r="H6979">
        <f t="shared" si="502"/>
        <v>2024</v>
      </c>
      <c r="I6979" s="2" t="s">
        <v>139</v>
      </c>
      <c r="J6979">
        <v>20</v>
      </c>
      <c r="N6979" s="40">
        <v>79.16427245923569</v>
      </c>
      <c r="O6979" s="33">
        <f t="shared" si="501"/>
        <v>79.16427245923569</v>
      </c>
      <c r="P6979" s="22">
        <f>IF(ISNUMBER(O6979),SUMIFS(O$1:$O6979,A$1:$A6979,A6979,H$1:$H6979,H6979,D$1:$D6979,D6979),"")</f>
        <v>79.16427245923569</v>
      </c>
      <c r="AK6979" s="34">
        <v>0.49260042283298094</v>
      </c>
      <c r="AL6979" s="34">
        <v>0</v>
      </c>
      <c r="AN6979" s="36">
        <v>0.41437632135306551</v>
      </c>
      <c r="AO6979" s="34">
        <v>0.16067653276955601</v>
      </c>
      <c r="AP6979" s="34">
        <v>0.2536997885835095</v>
      </c>
      <c r="AS6979" s="36">
        <v>9.3023255813953487E-2</v>
      </c>
    </row>
    <row r="6980" spans="1:45" x14ac:dyDescent="0.3">
      <c r="A6980" s="4" t="s">
        <v>214</v>
      </c>
      <c r="B6980" t="s">
        <v>138</v>
      </c>
      <c r="C6980" s="28">
        <v>45301</v>
      </c>
      <c r="D6980">
        <v>5</v>
      </c>
      <c r="F6980" t="s">
        <v>171</v>
      </c>
      <c r="G6980" s="42" t="s">
        <v>160</v>
      </c>
      <c r="H6980">
        <f t="shared" si="502"/>
        <v>2024</v>
      </c>
      <c r="I6980" s="2" t="s">
        <v>139</v>
      </c>
      <c r="J6980">
        <v>20</v>
      </c>
      <c r="N6980" s="40">
        <v>77.002701459634082</v>
      </c>
      <c r="O6980" s="33">
        <f t="shared" si="501"/>
        <v>77.002701459634082</v>
      </c>
      <c r="P6980" s="22">
        <f>IF(ISNUMBER(O6980),SUMIFS(O$1:$O6980,A$1:$A6980,A6980,H$1:$H6980,H6980,D$1:$D6980,D6980),"")</f>
        <v>77.002701459634082</v>
      </c>
      <c r="AK6980" s="34">
        <v>0.15671641791044777</v>
      </c>
      <c r="AL6980" s="34">
        <v>9.950248756218907E-3</v>
      </c>
      <c r="AN6980" s="36">
        <v>0.79353233830845782</v>
      </c>
      <c r="AO6980" s="34">
        <v>0.31592039800995025</v>
      </c>
      <c r="AP6980" s="34">
        <v>0.47761194029850751</v>
      </c>
      <c r="AS6980" s="36">
        <v>3.9800995024875628E-2</v>
      </c>
    </row>
    <row r="6981" spans="1:45" x14ac:dyDescent="0.3">
      <c r="A6981" s="4" t="s">
        <v>214</v>
      </c>
      <c r="B6981" t="s">
        <v>138</v>
      </c>
      <c r="C6981" s="28">
        <v>45353</v>
      </c>
      <c r="D6981">
        <v>1</v>
      </c>
      <c r="F6981" t="s">
        <v>171</v>
      </c>
      <c r="G6981" s="42" t="s">
        <v>160</v>
      </c>
      <c r="H6981">
        <f t="shared" si="502"/>
        <v>2024</v>
      </c>
      <c r="I6981" s="2" t="s">
        <v>139</v>
      </c>
      <c r="J6981">
        <v>21</v>
      </c>
      <c r="N6981" s="40">
        <v>53.478835196466946</v>
      </c>
      <c r="O6981" s="33">
        <f t="shared" si="501"/>
        <v>53.478835196466946</v>
      </c>
      <c r="P6981" s="22">
        <f>IF(ISNUMBER(O6981),SUMIFS(O$1:$O6981,A$1:$A6981,A6981,H$1:$H6981,H6981,D$1:$D6981,D6981),"")</f>
        <v>156.50690205553622</v>
      </c>
      <c r="AK6981" s="34">
        <v>0.20731707317073172</v>
      </c>
      <c r="AL6981" s="34">
        <v>0</v>
      </c>
      <c r="AN6981" s="36">
        <v>0.65243902439024393</v>
      </c>
      <c r="AO6981" s="34">
        <v>0.37195121951219512</v>
      </c>
      <c r="AP6981" s="34">
        <v>0.28048780487804881</v>
      </c>
      <c r="AS6981" s="36">
        <v>0.1402439024390244</v>
      </c>
    </row>
    <row r="6982" spans="1:45" x14ac:dyDescent="0.3">
      <c r="A6982" s="4" t="s">
        <v>214</v>
      </c>
      <c r="B6982" t="s">
        <v>138</v>
      </c>
      <c r="C6982" s="28">
        <v>45353</v>
      </c>
      <c r="D6982">
        <v>2</v>
      </c>
      <c r="F6982" t="s">
        <v>171</v>
      </c>
      <c r="G6982" s="42" t="s">
        <v>160</v>
      </c>
      <c r="H6982">
        <f t="shared" si="502"/>
        <v>2024</v>
      </c>
      <c r="I6982" s="2" t="s">
        <v>139</v>
      </c>
      <c r="J6982">
        <v>21</v>
      </c>
      <c r="N6982" s="40">
        <v>44.031594600336028</v>
      </c>
      <c r="O6982" s="33">
        <f t="shared" si="501"/>
        <v>44.031594600336028</v>
      </c>
      <c r="P6982" s="22">
        <f>IF(ISNUMBER(O6982),SUMIFS(O$1:$O6982,A$1:$A6982,A6982,H$1:$H6982,H6982,D$1:$D6982,D6982),"")</f>
        <v>126.05200426188804</v>
      </c>
      <c r="AK6982" s="34">
        <v>0.13908872901678657</v>
      </c>
      <c r="AL6982" s="34">
        <v>0</v>
      </c>
      <c r="AN6982" s="36">
        <v>0.5539568345323741</v>
      </c>
      <c r="AO6982" s="34">
        <v>0.31894484412470026</v>
      </c>
      <c r="AP6982" s="34">
        <v>0.23501199040767387</v>
      </c>
      <c r="AS6982" s="36">
        <v>0.30695443645083931</v>
      </c>
    </row>
    <row r="6983" spans="1:45" x14ac:dyDescent="0.3">
      <c r="A6983" s="4" t="s">
        <v>214</v>
      </c>
      <c r="B6983" t="s">
        <v>138</v>
      </c>
      <c r="C6983" s="28">
        <v>45353</v>
      </c>
      <c r="D6983">
        <v>3</v>
      </c>
      <c r="F6983" t="s">
        <v>171</v>
      </c>
      <c r="G6983" s="42" t="s">
        <v>160</v>
      </c>
      <c r="H6983">
        <f t="shared" si="502"/>
        <v>2024</v>
      </c>
      <c r="I6983" s="2" t="s">
        <v>139</v>
      </c>
      <c r="J6983">
        <v>21</v>
      </c>
      <c r="N6983" s="40">
        <v>84.265689989382537</v>
      </c>
      <c r="O6983" s="33">
        <f t="shared" si="501"/>
        <v>84.265689989382537</v>
      </c>
      <c r="P6983" s="22">
        <f>IF(ISNUMBER(O6983),SUMIFS(O$1:$O6983,A$1:$A6983,A6983,H$1:$H6983,H6983,D$1:$D6983,D6983),"")</f>
        <v>166.33965386188083</v>
      </c>
      <c r="AK6983" s="34">
        <v>0.29518072289156627</v>
      </c>
      <c r="AL6983" s="34">
        <v>0</v>
      </c>
      <c r="AN6983" s="36">
        <v>9.3373493975903596E-2</v>
      </c>
      <c r="AO6983" s="34">
        <v>9.0361445783132516E-2</v>
      </c>
      <c r="AP6983" s="34">
        <v>3.0120481927710841E-3</v>
      </c>
      <c r="AS6983" s="36">
        <v>0.61144578313253006</v>
      </c>
    </row>
    <row r="6984" spans="1:45" x14ac:dyDescent="0.3">
      <c r="A6984" s="4" t="s">
        <v>214</v>
      </c>
      <c r="B6984" t="s">
        <v>138</v>
      </c>
      <c r="C6984" s="28">
        <v>45353</v>
      </c>
      <c r="D6984">
        <v>4</v>
      </c>
      <c r="F6984" t="s">
        <v>171</v>
      </c>
      <c r="G6984" s="42" t="s">
        <v>160</v>
      </c>
      <c r="H6984">
        <f t="shared" si="502"/>
        <v>2024</v>
      </c>
      <c r="I6984" s="2" t="s">
        <v>139</v>
      </c>
      <c r="J6984">
        <v>21</v>
      </c>
      <c r="N6984" s="40">
        <v>74.060068502643105</v>
      </c>
      <c r="O6984" s="33">
        <f t="shared" si="501"/>
        <v>74.060068502643105</v>
      </c>
      <c r="P6984" s="22">
        <f>IF(ISNUMBER(O6984),SUMIFS(O$1:$O6984,A$1:$A6984,A6984,H$1:$H6984,H6984,D$1:$D6984,D6984),"")</f>
        <v>153.2243409618788</v>
      </c>
      <c r="AK6984" s="34">
        <v>0.33333333333333331</v>
      </c>
      <c r="AL6984" s="34">
        <v>0</v>
      </c>
      <c r="AN6984" s="36">
        <v>6.933333333333333E-2</v>
      </c>
      <c r="AO6984" s="34">
        <v>2.4E-2</v>
      </c>
      <c r="AP6984" s="34">
        <v>4.533333333333333E-2</v>
      </c>
      <c r="AS6984" s="36">
        <v>0.59733333333333327</v>
      </c>
    </row>
    <row r="6985" spans="1:45" x14ac:dyDescent="0.3">
      <c r="A6985" s="4" t="s">
        <v>214</v>
      </c>
      <c r="B6985" t="s">
        <v>138</v>
      </c>
      <c r="C6985" s="28">
        <v>45353</v>
      </c>
      <c r="D6985">
        <v>5</v>
      </c>
      <c r="F6985" t="s">
        <v>171</v>
      </c>
      <c r="G6985" s="42" t="s">
        <v>160</v>
      </c>
      <c r="H6985">
        <f t="shared" si="502"/>
        <v>2024</v>
      </c>
      <c r="I6985" s="2" t="s">
        <v>139</v>
      </c>
      <c r="J6985">
        <v>21</v>
      </c>
      <c r="N6985" s="40">
        <v>39.265800378163092</v>
      </c>
      <c r="O6985" s="33">
        <f t="shared" si="501"/>
        <v>39.265800378163092</v>
      </c>
      <c r="P6985" s="22">
        <f>IF(ISNUMBER(O6985),SUMIFS(O$1:$O6985,A$1:$A6985,A6985,H$1:$H6985,H6985,D$1:$D6985,D6985),"")</f>
        <v>116.26850183779717</v>
      </c>
      <c r="AK6985" s="34">
        <v>0.18181818181818182</v>
      </c>
      <c r="AL6985" s="34">
        <v>0</v>
      </c>
      <c r="AN6985" s="36">
        <v>0.54545454545454541</v>
      </c>
      <c r="AO6985" s="34">
        <v>0.40259740259740262</v>
      </c>
      <c r="AP6985" s="34">
        <v>0.14285714285714285</v>
      </c>
      <c r="AS6985" s="36">
        <v>0.27272727272727271</v>
      </c>
    </row>
    <row r="6986" spans="1:45" x14ac:dyDescent="0.3">
      <c r="A6986" s="4" t="s">
        <v>214</v>
      </c>
      <c r="B6986" t="s">
        <v>138</v>
      </c>
      <c r="C6986" s="28">
        <v>45410</v>
      </c>
      <c r="D6986">
        <v>1</v>
      </c>
      <c r="F6986" t="s">
        <v>171</v>
      </c>
      <c r="G6986" s="42" t="s">
        <v>160</v>
      </c>
      <c r="H6986">
        <f t="shared" si="502"/>
        <v>2024</v>
      </c>
      <c r="I6986" s="2" t="s">
        <v>139</v>
      </c>
      <c r="J6986">
        <v>22</v>
      </c>
      <c r="N6986" s="40">
        <v>112.02502372199255</v>
      </c>
      <c r="O6986" s="33">
        <f t="shared" si="501"/>
        <v>112.02502372199255</v>
      </c>
      <c r="P6986" s="22">
        <f>IF(ISNUMBER(O6986),SUMIFS(O$1:$O6986,A$1:$A6986,A6986,H$1:$H6986,H6986,D$1:$D6986,D6986),"")</f>
        <v>268.53192577752878</v>
      </c>
      <c r="AK6986" s="34">
        <v>0.3863636363636363</v>
      </c>
      <c r="AL6986" s="34">
        <v>0</v>
      </c>
      <c r="AN6986" s="36">
        <v>0.57954545454545447</v>
      </c>
      <c r="AO6986" s="34">
        <v>0.57954545454545447</v>
      </c>
      <c r="AP6986" s="34">
        <v>0</v>
      </c>
      <c r="AS6986" s="36">
        <v>3.4090909090909088E-2</v>
      </c>
    </row>
    <row r="6987" spans="1:45" x14ac:dyDescent="0.3">
      <c r="A6987" s="4" t="s">
        <v>214</v>
      </c>
      <c r="B6987" t="s">
        <v>138</v>
      </c>
      <c r="C6987" s="28">
        <v>45410</v>
      </c>
      <c r="D6987">
        <v>2</v>
      </c>
      <c r="F6987" t="s">
        <v>171</v>
      </c>
      <c r="G6987" s="42" t="s">
        <v>160</v>
      </c>
      <c r="H6987">
        <f t="shared" si="502"/>
        <v>2024</v>
      </c>
      <c r="I6987" s="2" t="s">
        <v>139</v>
      </c>
      <c r="J6987">
        <v>22</v>
      </c>
      <c r="N6987" s="40">
        <v>122.84794731108448</v>
      </c>
      <c r="O6987" s="33">
        <f t="shared" si="501"/>
        <v>122.84794731108448</v>
      </c>
      <c r="P6987" s="22">
        <f>IF(ISNUMBER(O6987),SUMIFS(O$1:$O6987,A$1:$A6987,A6987,H$1:$H6987,H6987,D$1:$D6987,D6987),"")</f>
        <v>248.89995157297253</v>
      </c>
      <c r="AK6987" s="34">
        <v>0.4553191489361702</v>
      </c>
      <c r="AL6987" s="34">
        <v>0</v>
      </c>
      <c r="AN6987" s="36">
        <v>0.36170212765957449</v>
      </c>
      <c r="AO6987" s="34">
        <v>0.36170212765957449</v>
      </c>
      <c r="AP6987" s="34">
        <v>0</v>
      </c>
      <c r="AS6987" s="36">
        <v>0.18297872340425531</v>
      </c>
    </row>
    <row r="6988" spans="1:45" x14ac:dyDescent="0.3">
      <c r="A6988" s="4" t="s">
        <v>214</v>
      </c>
      <c r="B6988" t="s">
        <v>138</v>
      </c>
      <c r="C6988" s="28">
        <v>45410</v>
      </c>
      <c r="D6988">
        <v>3</v>
      </c>
      <c r="F6988" t="s">
        <v>171</v>
      </c>
      <c r="G6988" s="42" t="s">
        <v>160</v>
      </c>
      <c r="H6988">
        <f t="shared" si="502"/>
        <v>2024</v>
      </c>
      <c r="I6988" s="2" t="s">
        <v>139</v>
      </c>
      <c r="J6988">
        <v>22</v>
      </c>
      <c r="N6988" s="40">
        <v>133.16736094094585</v>
      </c>
      <c r="O6988" s="33">
        <f t="shared" si="501"/>
        <v>133.16736094094585</v>
      </c>
      <c r="P6988" s="22">
        <f>IF(ISNUMBER(O6988),SUMIFS(O$1:$O6988,A$1:$A6988,A6988,H$1:$H6988,H6988,D$1:$D6988,D6988),"")</f>
        <v>299.50701480282669</v>
      </c>
      <c r="AK6988" s="34">
        <v>0.45679012345679015</v>
      </c>
      <c r="AL6988" s="34">
        <v>0</v>
      </c>
      <c r="AN6988" s="36">
        <v>0.37448559670781895</v>
      </c>
      <c r="AO6988" s="34">
        <v>0.37448559670781895</v>
      </c>
      <c r="AP6988" s="34">
        <v>0</v>
      </c>
      <c r="AS6988" s="36">
        <v>0.16872427983539096</v>
      </c>
    </row>
    <row r="6989" spans="1:45" x14ac:dyDescent="0.3">
      <c r="A6989" s="4" t="s">
        <v>214</v>
      </c>
      <c r="B6989" t="s">
        <v>138</v>
      </c>
      <c r="C6989" s="28">
        <v>45410</v>
      </c>
      <c r="D6989">
        <v>4</v>
      </c>
      <c r="F6989" t="s">
        <v>171</v>
      </c>
      <c r="G6989" s="42" t="s">
        <v>160</v>
      </c>
      <c r="H6989">
        <f t="shared" si="502"/>
        <v>2024</v>
      </c>
      <c r="I6989" s="2" t="s">
        <v>139</v>
      </c>
      <c r="J6989">
        <v>22</v>
      </c>
      <c r="N6989" s="40">
        <v>146.97940618092943</v>
      </c>
      <c r="O6989" s="33">
        <f t="shared" si="501"/>
        <v>146.97940618092943</v>
      </c>
      <c r="P6989" s="22">
        <f>IF(ISNUMBER(O6989),SUMIFS(O$1:$O6989,A$1:$A6989,A6989,H$1:$H6989,H6989,D$1:$D6989,D6989),"")</f>
        <v>300.2037471428082</v>
      </c>
      <c r="AK6989" s="34">
        <v>0.56198347107438018</v>
      </c>
      <c r="AL6989" s="34">
        <v>0</v>
      </c>
      <c r="AN6989" s="36">
        <v>0.38429752066115708</v>
      </c>
      <c r="AO6989" s="34">
        <v>0.38429752066115708</v>
      </c>
      <c r="AP6989" s="34">
        <v>0</v>
      </c>
      <c r="AS6989" s="36">
        <v>5.3719008264462811E-2</v>
      </c>
    </row>
    <row r="6990" spans="1:45" x14ac:dyDescent="0.3">
      <c r="A6990" s="4" t="s">
        <v>214</v>
      </c>
      <c r="B6990" t="s">
        <v>138</v>
      </c>
      <c r="C6990" s="28">
        <v>45410</v>
      </c>
      <c r="D6990">
        <v>5</v>
      </c>
      <c r="F6990" t="s">
        <v>171</v>
      </c>
      <c r="G6990" s="42" t="s">
        <v>160</v>
      </c>
      <c r="H6990">
        <f t="shared" si="502"/>
        <v>2024</v>
      </c>
      <c r="I6990" s="2" t="s">
        <v>139</v>
      </c>
      <c r="J6990">
        <v>22</v>
      </c>
      <c r="N6990" s="40">
        <v>68.139846240907659</v>
      </c>
      <c r="O6990" s="33">
        <f t="shared" si="501"/>
        <v>68.139846240907659</v>
      </c>
      <c r="P6990" s="22">
        <f>IF(ISNUMBER(O6990),SUMIFS(O$1:$O6990,A$1:$A6990,A6990,H$1:$H6990,H6990,D$1:$D6990,D6990),"")</f>
        <v>184.40834807870482</v>
      </c>
      <c r="AK6990" s="34">
        <v>0.44859813084112149</v>
      </c>
      <c r="AL6990" s="34">
        <v>0</v>
      </c>
      <c r="AN6990" s="36">
        <v>0.55140186915887857</v>
      </c>
      <c r="AO6990" s="34">
        <v>0.55140186915887857</v>
      </c>
      <c r="AP6990" s="34">
        <v>0</v>
      </c>
      <c r="AS6990" s="36">
        <v>0</v>
      </c>
    </row>
    <row r="6991" spans="1:45" x14ac:dyDescent="0.3">
      <c r="A6991" s="4" t="s">
        <v>214</v>
      </c>
      <c r="B6991" t="s">
        <v>138</v>
      </c>
      <c r="C6991" s="28">
        <v>45445</v>
      </c>
      <c r="D6991">
        <v>1</v>
      </c>
      <c r="F6991" t="s">
        <v>171</v>
      </c>
      <c r="G6991" s="42" t="s">
        <v>160</v>
      </c>
      <c r="H6991">
        <f t="shared" si="502"/>
        <v>2024</v>
      </c>
      <c r="I6991" s="2" t="s">
        <v>139</v>
      </c>
      <c r="J6991">
        <v>23</v>
      </c>
      <c r="N6991" s="40">
        <v>30.241895249996428</v>
      </c>
      <c r="O6991" s="33">
        <f t="shared" si="501"/>
        <v>30.241895249996428</v>
      </c>
      <c r="P6991" s="22">
        <f>IF(ISNUMBER(O6991),SUMIFS(O$1:$O6991,A$1:$A6991,A6991,H$1:$H6991,H6991,D$1:$D6991,D6991),"")</f>
        <v>298.77382102752523</v>
      </c>
      <c r="AK6991" s="34">
        <v>0.67475728155339798</v>
      </c>
      <c r="AL6991" s="34">
        <v>0</v>
      </c>
      <c r="AN6991" s="36">
        <v>0.27184466019417475</v>
      </c>
      <c r="AO6991" s="34">
        <v>0.27184466019417475</v>
      </c>
      <c r="AP6991" s="34">
        <v>0</v>
      </c>
      <c r="AS6991" s="36">
        <v>5.3398058252427189E-2</v>
      </c>
    </row>
    <row r="6992" spans="1:45" x14ac:dyDescent="0.3">
      <c r="A6992" s="4" t="s">
        <v>214</v>
      </c>
      <c r="B6992" t="s">
        <v>138</v>
      </c>
      <c r="C6992" s="28">
        <v>45445</v>
      </c>
      <c r="D6992">
        <v>2</v>
      </c>
      <c r="F6992" t="s">
        <v>171</v>
      </c>
      <c r="G6992" s="42" t="s">
        <v>160</v>
      </c>
      <c r="H6992">
        <f t="shared" si="502"/>
        <v>2024</v>
      </c>
      <c r="I6992" s="2" t="s">
        <v>139</v>
      </c>
      <c r="J6992">
        <v>23</v>
      </c>
      <c r="N6992" s="40">
        <v>45.782555755601578</v>
      </c>
      <c r="O6992" s="33">
        <f t="shared" si="501"/>
        <v>45.782555755601578</v>
      </c>
      <c r="P6992" s="22">
        <f>IF(ISNUMBER(O6992),SUMIFS(O$1:$O6992,A$1:$A6992,A6992,H$1:$H6992,H6992,D$1:$D6992,D6992),"")</f>
        <v>294.6825073285741</v>
      </c>
      <c r="AK6992" s="34">
        <v>0.62240663900414939</v>
      </c>
      <c r="AL6992" s="34">
        <v>0</v>
      </c>
      <c r="AN6992" s="36">
        <v>0.31120331950207469</v>
      </c>
      <c r="AO6992" s="34">
        <v>0.31120331950207469</v>
      </c>
      <c r="AP6992" s="34">
        <v>0</v>
      </c>
      <c r="AS6992" s="36">
        <v>6.6390041493775934E-2</v>
      </c>
    </row>
    <row r="6993" spans="1:45" x14ac:dyDescent="0.3">
      <c r="A6993" s="4" t="s">
        <v>214</v>
      </c>
      <c r="B6993" t="s">
        <v>138</v>
      </c>
      <c r="C6993" s="28">
        <v>45445</v>
      </c>
      <c r="D6993">
        <v>3</v>
      </c>
      <c r="F6993" t="s">
        <v>171</v>
      </c>
      <c r="G6993" s="42" t="s">
        <v>160</v>
      </c>
      <c r="H6993">
        <f t="shared" si="502"/>
        <v>2024</v>
      </c>
      <c r="I6993" s="2" t="s">
        <v>139</v>
      </c>
      <c r="J6993">
        <v>23</v>
      </c>
      <c r="N6993" s="40">
        <v>51.675766128818736</v>
      </c>
      <c r="O6993" s="33">
        <f t="shared" si="501"/>
        <v>51.675766128818736</v>
      </c>
      <c r="P6993" s="22">
        <f>IF(ISNUMBER(O6993),SUMIFS(O$1:$O6993,A$1:$A6993,A6993,H$1:$H6993,H6993,D$1:$D6993,D6993),"")</f>
        <v>351.18278093164542</v>
      </c>
      <c r="AK6993" s="34">
        <v>0.58620689655172409</v>
      </c>
      <c r="AL6993" s="34">
        <v>0</v>
      </c>
      <c r="AN6993" s="36">
        <v>0.2413793103448276</v>
      </c>
      <c r="AO6993" s="34">
        <v>0.2413793103448276</v>
      </c>
      <c r="AP6993" s="34">
        <v>0</v>
      </c>
      <c r="AS6993" s="36">
        <v>0.17241379310344826</v>
      </c>
    </row>
    <row r="6994" spans="1:45" x14ac:dyDescent="0.3">
      <c r="A6994" s="4" t="s">
        <v>214</v>
      </c>
      <c r="B6994" t="s">
        <v>138</v>
      </c>
      <c r="C6994" s="28">
        <v>45445</v>
      </c>
      <c r="D6994">
        <v>4</v>
      </c>
      <c r="F6994" t="s">
        <v>171</v>
      </c>
      <c r="G6994" s="42" t="s">
        <v>160</v>
      </c>
      <c r="H6994">
        <f t="shared" si="502"/>
        <v>2024</v>
      </c>
      <c r="I6994" s="2" t="s">
        <v>139</v>
      </c>
      <c r="J6994">
        <v>23</v>
      </c>
      <c r="N6994" s="40">
        <v>60.873016641335177</v>
      </c>
      <c r="O6994" s="33">
        <f t="shared" si="501"/>
        <v>60.873016641335177</v>
      </c>
      <c r="P6994" s="22">
        <f>IF(ISNUMBER(O6994),SUMIFS(O$1:$O6994,A$1:$A6994,A6994,H$1:$H6994,H6994,D$1:$D6994,D6994),"")</f>
        <v>361.0767637841434</v>
      </c>
      <c r="AK6994" s="34">
        <v>0.76433121019108274</v>
      </c>
      <c r="AL6994" s="34">
        <v>0</v>
      </c>
      <c r="AN6994" s="36">
        <v>0.21656050955414011</v>
      </c>
      <c r="AO6994" s="34">
        <v>0.21656050955414011</v>
      </c>
      <c r="AP6994" s="34">
        <v>0</v>
      </c>
      <c r="AS6994" s="36">
        <v>1.9108280254777069E-2</v>
      </c>
    </row>
    <row r="6995" spans="1:45" x14ac:dyDescent="0.3">
      <c r="A6995" s="4" t="s">
        <v>214</v>
      </c>
      <c r="B6995" t="s">
        <v>138</v>
      </c>
      <c r="C6995" s="28">
        <v>45445</v>
      </c>
      <c r="D6995">
        <v>5</v>
      </c>
      <c r="F6995" t="s">
        <v>171</v>
      </c>
      <c r="G6995" s="42" t="s">
        <v>160</v>
      </c>
      <c r="H6995">
        <f t="shared" si="502"/>
        <v>2024</v>
      </c>
      <c r="I6995" s="2" t="s">
        <v>139</v>
      </c>
      <c r="J6995">
        <v>23</v>
      </c>
      <c r="N6995" s="40">
        <v>50.099675801937138</v>
      </c>
      <c r="O6995" s="33">
        <f t="shared" si="501"/>
        <v>50.099675801937138</v>
      </c>
      <c r="P6995" s="22">
        <f>IF(ISNUMBER(O6995),SUMIFS(O$1:$O6995,A$1:$A6995,A6995,H$1:$H6995,H6995,D$1:$D6995,D6995),"")</f>
        <v>234.50802388064196</v>
      </c>
      <c r="AK6995" s="34">
        <v>0.13414634146341461</v>
      </c>
      <c r="AL6995" s="34">
        <v>0</v>
      </c>
      <c r="AN6995" s="36">
        <v>0.64634146341463405</v>
      </c>
      <c r="AO6995" s="34">
        <v>0.64634146341463405</v>
      </c>
      <c r="AP6995" s="34">
        <v>0</v>
      </c>
      <c r="AS6995" s="36">
        <v>0.21951219512195119</v>
      </c>
    </row>
    <row r="6996" spans="1:45" x14ac:dyDescent="0.3">
      <c r="A6996" s="4" t="s">
        <v>233</v>
      </c>
      <c r="B6996" t="s">
        <v>138</v>
      </c>
      <c r="C6996" s="28">
        <v>44382</v>
      </c>
      <c r="D6996">
        <v>1</v>
      </c>
      <c r="F6996" t="s">
        <v>162</v>
      </c>
      <c r="G6996" s="42" t="s">
        <v>193</v>
      </c>
      <c r="H6996">
        <f t="shared" si="502"/>
        <v>2021</v>
      </c>
      <c r="I6996" s="2" t="s">
        <v>139</v>
      </c>
      <c r="J6996">
        <v>1</v>
      </c>
      <c r="N6996" s="22">
        <v>122.31258494156023</v>
      </c>
      <c r="O6996" s="33">
        <f t="shared" si="501"/>
        <v>122.31258494156023</v>
      </c>
      <c r="P6996" s="22">
        <f>IF(ISNUMBER(O6996),SUMIFS(O$1:$O6996,A$1:$A6996,A6996,H$1:$H6996,H6996,D$1:$D6996,D6996),"")</f>
        <v>122.31258494156023</v>
      </c>
      <c r="AK6996" s="49">
        <v>1</v>
      </c>
      <c r="AL6996" s="34"/>
      <c r="AN6996" s="36">
        <v>0</v>
      </c>
      <c r="AO6996" s="34"/>
      <c r="AP6996" s="34"/>
      <c r="AS6996" s="36"/>
    </row>
    <row r="6997" spans="1:45" x14ac:dyDescent="0.3">
      <c r="A6997" s="4" t="s">
        <v>233</v>
      </c>
      <c r="B6997" t="s">
        <v>138</v>
      </c>
      <c r="C6997" s="28">
        <v>44382</v>
      </c>
      <c r="D6997">
        <v>2</v>
      </c>
      <c r="F6997" t="s">
        <v>162</v>
      </c>
      <c r="G6997" s="42" t="s">
        <v>193</v>
      </c>
      <c r="H6997">
        <f t="shared" si="502"/>
        <v>2021</v>
      </c>
      <c r="I6997" s="2" t="s">
        <v>139</v>
      </c>
      <c r="J6997">
        <v>1</v>
      </c>
      <c r="N6997" s="22">
        <v>106.76913580246912</v>
      </c>
      <c r="O6997" s="33">
        <f t="shared" si="501"/>
        <v>106.76913580246912</v>
      </c>
      <c r="P6997" s="22">
        <f>IF(ISNUMBER(O6997),SUMIFS(O$1:$O6997,A$1:$A6997,A6997,H$1:$H6997,H6997,D$1:$D6997,D6997),"")</f>
        <v>106.76913580246912</v>
      </c>
      <c r="AK6997" s="49">
        <v>1</v>
      </c>
      <c r="AL6997" s="34"/>
      <c r="AN6997" s="36">
        <v>0</v>
      </c>
      <c r="AO6997" s="34"/>
      <c r="AP6997" s="34"/>
      <c r="AS6997" s="36"/>
    </row>
    <row r="6998" spans="1:45" x14ac:dyDescent="0.3">
      <c r="A6998" s="4" t="s">
        <v>233</v>
      </c>
      <c r="B6998" t="s">
        <v>138</v>
      </c>
      <c r="C6998" s="28">
        <v>44382</v>
      </c>
      <c r="D6998">
        <v>3</v>
      </c>
      <c r="F6998" t="s">
        <v>162</v>
      </c>
      <c r="G6998" s="42" t="s">
        <v>193</v>
      </c>
      <c r="H6998">
        <f t="shared" si="502"/>
        <v>2021</v>
      </c>
      <c r="I6998" s="2" t="s">
        <v>139</v>
      </c>
      <c r="J6998">
        <v>1</v>
      </c>
      <c r="N6998" s="22">
        <v>110.7737532808399</v>
      </c>
      <c r="O6998" s="33">
        <f t="shared" si="501"/>
        <v>110.7737532808399</v>
      </c>
      <c r="P6998" s="22">
        <f>IF(ISNUMBER(O6998),SUMIFS(O$1:$O6998,A$1:$A6998,A6998,H$1:$H6998,H6998,D$1:$D6998,D6998),"")</f>
        <v>110.7737532808399</v>
      </c>
      <c r="AK6998" s="49">
        <v>1</v>
      </c>
      <c r="AL6998" s="34"/>
      <c r="AN6998" s="36">
        <v>0</v>
      </c>
      <c r="AO6998" s="34"/>
      <c r="AP6998" s="34"/>
      <c r="AS6998" s="36"/>
    </row>
    <row r="6999" spans="1:45" x14ac:dyDescent="0.3">
      <c r="A6999" s="4" t="s">
        <v>233</v>
      </c>
      <c r="B6999" t="s">
        <v>138</v>
      </c>
      <c r="C6999" s="28">
        <v>44382</v>
      </c>
      <c r="D6999">
        <v>4</v>
      </c>
      <c r="F6999" t="s">
        <v>162</v>
      </c>
      <c r="G6999" s="42" t="s">
        <v>193</v>
      </c>
      <c r="H6999">
        <f t="shared" si="502"/>
        <v>2021</v>
      </c>
      <c r="I6999" s="2" t="s">
        <v>139</v>
      </c>
      <c r="J6999">
        <v>1</v>
      </c>
      <c r="N6999" s="22">
        <v>118.04359510301583</v>
      </c>
      <c r="O6999" s="33">
        <f t="shared" si="501"/>
        <v>118.04359510301583</v>
      </c>
      <c r="P6999" s="22">
        <f>IF(ISNUMBER(O6999),SUMIFS(O$1:$O6999,A$1:$A6999,A6999,H$1:$H6999,H6999,D$1:$D6999,D6999),"")</f>
        <v>118.04359510301583</v>
      </c>
      <c r="AK6999" s="49">
        <v>1</v>
      </c>
      <c r="AL6999" s="34"/>
      <c r="AN6999" s="36">
        <v>0</v>
      </c>
      <c r="AO6999" s="34"/>
      <c r="AP6999" s="34"/>
      <c r="AS6999" s="36"/>
    </row>
    <row r="7000" spans="1:45" x14ac:dyDescent="0.3">
      <c r="A7000" s="4" t="s">
        <v>233</v>
      </c>
      <c r="B7000" t="s">
        <v>138</v>
      </c>
      <c r="C7000" s="28">
        <v>44382</v>
      </c>
      <c r="D7000">
        <v>5</v>
      </c>
      <c r="F7000" t="s">
        <v>162</v>
      </c>
      <c r="G7000" s="42" t="s">
        <v>193</v>
      </c>
      <c r="H7000">
        <f t="shared" si="502"/>
        <v>2021</v>
      </c>
      <c r="I7000" s="2" t="s">
        <v>139</v>
      </c>
      <c r="J7000">
        <v>1</v>
      </c>
      <c r="N7000" s="22">
        <v>125.07284768211919</v>
      </c>
      <c r="O7000" s="33">
        <f t="shared" si="501"/>
        <v>125.07284768211919</v>
      </c>
      <c r="P7000" s="22">
        <f>IF(ISNUMBER(O7000),SUMIFS(O$1:$O7000,A$1:$A7000,A7000,H$1:$H7000,H7000,D$1:$D7000,D7000),"")</f>
        <v>125.07284768211919</v>
      </c>
      <c r="AK7000" s="49">
        <v>1</v>
      </c>
      <c r="AL7000" s="34"/>
      <c r="AN7000" s="36">
        <v>0</v>
      </c>
      <c r="AO7000" s="34"/>
      <c r="AP7000" s="34"/>
      <c r="AS7000" s="36"/>
    </row>
    <row r="7001" spans="1:45" x14ac:dyDescent="0.3">
      <c r="A7001" s="4" t="s">
        <v>233</v>
      </c>
      <c r="B7001" t="s">
        <v>138</v>
      </c>
      <c r="C7001" s="28">
        <v>44460</v>
      </c>
      <c r="D7001">
        <v>1</v>
      </c>
      <c r="F7001" t="s">
        <v>162</v>
      </c>
      <c r="G7001" s="42" t="s">
        <v>193</v>
      </c>
      <c r="H7001">
        <f t="shared" si="502"/>
        <v>2021</v>
      </c>
      <c r="I7001" s="2" t="s">
        <v>139</v>
      </c>
      <c r="J7001">
        <v>2</v>
      </c>
      <c r="N7001" s="22">
        <v>209.91266375545848</v>
      </c>
      <c r="O7001" s="33">
        <f t="shared" si="501"/>
        <v>209.91266375545848</v>
      </c>
      <c r="P7001" s="22">
        <f>IF(ISNUMBER(O7001),SUMIFS(O$1:$O7001,A$1:$A7001,A7001,H$1:$H7001,H7001,D$1:$D7001,D7001),"")</f>
        <v>332.22524869701874</v>
      </c>
      <c r="AK7001" s="49">
        <v>1</v>
      </c>
      <c r="AL7001" s="34"/>
      <c r="AN7001" s="36">
        <v>0</v>
      </c>
      <c r="AO7001" s="34"/>
      <c r="AP7001" s="34"/>
      <c r="AS7001" s="36"/>
    </row>
    <row r="7002" spans="1:45" x14ac:dyDescent="0.3">
      <c r="A7002" s="4" t="s">
        <v>233</v>
      </c>
      <c r="B7002" t="s">
        <v>138</v>
      </c>
      <c r="C7002" s="28">
        <v>44460</v>
      </c>
      <c r="D7002">
        <v>2</v>
      </c>
      <c r="F7002" t="s">
        <v>162</v>
      </c>
      <c r="G7002" s="42" t="s">
        <v>193</v>
      </c>
      <c r="H7002">
        <f t="shared" si="502"/>
        <v>2021</v>
      </c>
      <c r="I7002" s="2" t="s">
        <v>139</v>
      </c>
      <c r="J7002">
        <v>2</v>
      </c>
      <c r="N7002" s="22">
        <v>213.99170750094231</v>
      </c>
      <c r="O7002" s="33">
        <f t="shared" si="501"/>
        <v>213.99170750094231</v>
      </c>
      <c r="P7002" s="22">
        <f>IF(ISNUMBER(O7002),SUMIFS(O$1:$O7002,A$1:$A7002,A7002,H$1:$H7002,H7002,D$1:$D7002,D7002),"")</f>
        <v>320.76084330341143</v>
      </c>
      <c r="AK7002" s="49">
        <v>1</v>
      </c>
      <c r="AL7002" s="34"/>
      <c r="AN7002" s="36">
        <v>0</v>
      </c>
      <c r="AO7002" s="34"/>
      <c r="AP7002" s="34"/>
      <c r="AS7002" s="36"/>
    </row>
    <row r="7003" spans="1:45" x14ac:dyDescent="0.3">
      <c r="A7003" s="4" t="s">
        <v>233</v>
      </c>
      <c r="B7003" t="s">
        <v>138</v>
      </c>
      <c r="C7003" s="28">
        <v>44460</v>
      </c>
      <c r="D7003">
        <v>3</v>
      </c>
      <c r="F7003" t="s">
        <v>162</v>
      </c>
      <c r="G7003" s="42" t="s">
        <v>193</v>
      </c>
      <c r="H7003">
        <f t="shared" si="502"/>
        <v>2021</v>
      </c>
      <c r="I7003" s="2" t="s">
        <v>139</v>
      </c>
      <c r="J7003">
        <v>2</v>
      </c>
      <c r="N7003" s="22">
        <v>168.88888888888886</v>
      </c>
      <c r="O7003" s="33">
        <f t="shared" si="501"/>
        <v>168.88888888888886</v>
      </c>
      <c r="P7003" s="22">
        <f>IF(ISNUMBER(O7003),SUMIFS(O$1:$O7003,A$1:$A7003,A7003,H$1:$H7003,H7003,D$1:$D7003,D7003),"")</f>
        <v>279.66264216972877</v>
      </c>
      <c r="AK7003" s="49">
        <v>1</v>
      </c>
      <c r="AL7003" s="34"/>
      <c r="AN7003" s="36">
        <v>0</v>
      </c>
      <c r="AO7003" s="34"/>
      <c r="AP7003" s="34"/>
      <c r="AS7003" s="36"/>
    </row>
    <row r="7004" spans="1:45" x14ac:dyDescent="0.3">
      <c r="A7004" s="4" t="s">
        <v>233</v>
      </c>
      <c r="B7004" t="s">
        <v>138</v>
      </c>
      <c r="C7004" s="28">
        <v>44460</v>
      </c>
      <c r="D7004">
        <v>4</v>
      </c>
      <c r="F7004" t="s">
        <v>162</v>
      </c>
      <c r="G7004" s="42" t="s">
        <v>193</v>
      </c>
      <c r="H7004">
        <f t="shared" si="502"/>
        <v>2021</v>
      </c>
      <c r="I7004" s="2" t="s">
        <v>139</v>
      </c>
      <c r="J7004">
        <v>2</v>
      </c>
      <c r="N7004" s="22">
        <v>204.83516483516482</v>
      </c>
      <c r="O7004" s="33">
        <f t="shared" si="501"/>
        <v>204.83516483516482</v>
      </c>
      <c r="P7004" s="22">
        <f>IF(ISNUMBER(O7004),SUMIFS(O$1:$O7004,A$1:$A7004,A7004,H$1:$H7004,H7004,D$1:$D7004,D7004),"")</f>
        <v>322.87875993818068</v>
      </c>
      <c r="AK7004" s="49">
        <v>1</v>
      </c>
      <c r="AL7004" s="34"/>
      <c r="AN7004" s="36">
        <v>0</v>
      </c>
      <c r="AO7004" s="34"/>
      <c r="AP7004" s="34"/>
      <c r="AS7004" s="36"/>
    </row>
    <row r="7005" spans="1:45" x14ac:dyDescent="0.3">
      <c r="A7005" s="4" t="s">
        <v>233</v>
      </c>
      <c r="B7005" t="s">
        <v>138</v>
      </c>
      <c r="C7005" s="28">
        <v>44460</v>
      </c>
      <c r="D7005">
        <v>5</v>
      </c>
      <c r="F7005" t="s">
        <v>162</v>
      </c>
      <c r="G7005" s="42" t="s">
        <v>193</v>
      </c>
      <c r="H7005">
        <f t="shared" si="502"/>
        <v>2021</v>
      </c>
      <c r="I7005" s="2" t="s">
        <v>139</v>
      </c>
      <c r="J7005">
        <v>2</v>
      </c>
      <c r="N7005" s="22">
        <v>199.40710624511362</v>
      </c>
      <c r="O7005" s="33">
        <f t="shared" si="501"/>
        <v>199.40710624511362</v>
      </c>
      <c r="P7005" s="22">
        <f>IF(ISNUMBER(O7005),SUMIFS(O$1:$O7005,A$1:$A7005,A7005,H$1:$H7005,H7005,D$1:$D7005,D7005),"")</f>
        <v>324.47995392723283</v>
      </c>
      <c r="AK7005" s="49">
        <v>1</v>
      </c>
      <c r="AL7005" s="34"/>
      <c r="AN7005" s="36">
        <v>0</v>
      </c>
      <c r="AO7005" s="34"/>
      <c r="AP7005" s="34"/>
      <c r="AS7005" s="36"/>
    </row>
    <row r="7006" spans="1:45" x14ac:dyDescent="0.3">
      <c r="A7006" s="4" t="s">
        <v>233</v>
      </c>
      <c r="B7006" t="s">
        <v>138</v>
      </c>
      <c r="C7006" s="28">
        <v>44502</v>
      </c>
      <c r="D7006">
        <v>1</v>
      </c>
      <c r="F7006" t="s">
        <v>162</v>
      </c>
      <c r="G7006" s="42" t="s">
        <v>193</v>
      </c>
      <c r="H7006">
        <f t="shared" si="502"/>
        <v>2021</v>
      </c>
      <c r="I7006" s="2" t="s">
        <v>139</v>
      </c>
      <c r="J7006">
        <v>3</v>
      </c>
      <c r="N7006" s="22">
        <v>185.90922401171304</v>
      </c>
      <c r="O7006" s="33">
        <f t="shared" si="501"/>
        <v>185.90922401171304</v>
      </c>
      <c r="P7006" s="22">
        <f>IF(ISNUMBER(O7006),SUMIFS(O$1:$O7006,A$1:$A7006,A7006,H$1:$H7006,H7006,D$1:$D7006,D7006),"")</f>
        <v>518.13447270873178</v>
      </c>
      <c r="AK7006" s="49">
        <v>1</v>
      </c>
      <c r="AL7006" s="34"/>
      <c r="AN7006" s="36">
        <v>0</v>
      </c>
      <c r="AO7006" s="34"/>
      <c r="AP7006" s="34"/>
      <c r="AS7006" s="36"/>
    </row>
    <row r="7007" spans="1:45" x14ac:dyDescent="0.3">
      <c r="A7007" s="4" t="s">
        <v>233</v>
      </c>
      <c r="B7007" t="s">
        <v>138</v>
      </c>
      <c r="C7007" s="28">
        <v>44502</v>
      </c>
      <c r="D7007">
        <v>2</v>
      </c>
      <c r="F7007" t="s">
        <v>162</v>
      </c>
      <c r="G7007" s="42" t="s">
        <v>193</v>
      </c>
      <c r="H7007">
        <f t="shared" si="502"/>
        <v>2021</v>
      </c>
      <c r="I7007" s="2" t="s">
        <v>139</v>
      </c>
      <c r="J7007">
        <v>3</v>
      </c>
      <c r="N7007" s="22">
        <v>206.4725581395349</v>
      </c>
      <c r="O7007" s="33">
        <f t="shared" si="501"/>
        <v>206.4725581395349</v>
      </c>
      <c r="P7007" s="22">
        <f>IF(ISNUMBER(O7007),SUMIFS(O$1:$O7007,A$1:$A7007,A7007,H$1:$H7007,H7007,D$1:$D7007,D7007),"")</f>
        <v>527.23340144294639</v>
      </c>
      <c r="AK7007" s="49">
        <v>1</v>
      </c>
      <c r="AL7007" s="34"/>
      <c r="AN7007" s="36">
        <v>0</v>
      </c>
      <c r="AO7007" s="34"/>
      <c r="AP7007" s="34"/>
      <c r="AS7007" s="36"/>
    </row>
    <row r="7008" spans="1:45" x14ac:dyDescent="0.3">
      <c r="A7008" s="4" t="s">
        <v>233</v>
      </c>
      <c r="B7008" t="s">
        <v>138</v>
      </c>
      <c r="C7008" s="28">
        <v>44502</v>
      </c>
      <c r="D7008">
        <v>3</v>
      </c>
      <c r="F7008" t="s">
        <v>162</v>
      </c>
      <c r="G7008" s="42" t="s">
        <v>193</v>
      </c>
      <c r="H7008">
        <f t="shared" si="502"/>
        <v>2021</v>
      </c>
      <c r="I7008" s="2" t="s">
        <v>139</v>
      </c>
      <c r="J7008">
        <v>3</v>
      </c>
      <c r="N7008" s="22">
        <v>275.49287469287475</v>
      </c>
      <c r="O7008" s="33">
        <f t="shared" si="501"/>
        <v>275.49287469287475</v>
      </c>
      <c r="P7008" s="22">
        <f>IF(ISNUMBER(O7008),SUMIFS(O$1:$O7008,A$1:$A7008,A7008,H$1:$H7008,H7008,D$1:$D7008,D7008),"")</f>
        <v>555.15551686260346</v>
      </c>
      <c r="AK7008" s="49">
        <v>1</v>
      </c>
      <c r="AL7008" s="34"/>
      <c r="AN7008" s="36">
        <v>0</v>
      </c>
      <c r="AO7008" s="34"/>
      <c r="AP7008" s="34"/>
      <c r="AS7008" s="36"/>
    </row>
    <row r="7009" spans="1:45" x14ac:dyDescent="0.3">
      <c r="A7009" s="4" t="s">
        <v>233</v>
      </c>
      <c r="B7009" t="s">
        <v>138</v>
      </c>
      <c r="C7009" s="28">
        <v>44502</v>
      </c>
      <c r="D7009">
        <v>4</v>
      </c>
      <c r="F7009" t="s">
        <v>162</v>
      </c>
      <c r="G7009" s="42" t="s">
        <v>193</v>
      </c>
      <c r="H7009">
        <f t="shared" si="502"/>
        <v>2021</v>
      </c>
      <c r="I7009" s="2" t="s">
        <v>139</v>
      </c>
      <c r="J7009">
        <v>3</v>
      </c>
      <c r="N7009" s="22">
        <v>181.47588005215124</v>
      </c>
      <c r="O7009" s="33">
        <f t="shared" si="501"/>
        <v>181.47588005215124</v>
      </c>
      <c r="P7009" s="22">
        <f>IF(ISNUMBER(O7009),SUMIFS(O$1:$O7009,A$1:$A7009,A7009,H$1:$H7009,H7009,D$1:$D7009,D7009),"")</f>
        <v>504.35463999033192</v>
      </c>
      <c r="AK7009" s="49">
        <v>1</v>
      </c>
      <c r="AL7009" s="34"/>
      <c r="AN7009" s="36">
        <v>0</v>
      </c>
      <c r="AO7009" s="34"/>
      <c r="AP7009" s="34"/>
      <c r="AS7009" s="36"/>
    </row>
    <row r="7010" spans="1:45" x14ac:dyDescent="0.3">
      <c r="A7010" s="4" t="s">
        <v>233</v>
      </c>
      <c r="B7010" t="s">
        <v>138</v>
      </c>
      <c r="C7010" s="28">
        <v>44502</v>
      </c>
      <c r="D7010">
        <v>5</v>
      </c>
      <c r="F7010" t="s">
        <v>162</v>
      </c>
      <c r="G7010" s="42" t="s">
        <v>193</v>
      </c>
      <c r="H7010">
        <f t="shared" si="502"/>
        <v>2021</v>
      </c>
      <c r="I7010" s="2" t="s">
        <v>139</v>
      </c>
      <c r="J7010">
        <v>3</v>
      </c>
      <c r="N7010" s="22">
        <v>199.40710624511362</v>
      </c>
      <c r="O7010" s="33">
        <f t="shared" si="501"/>
        <v>199.40710624511362</v>
      </c>
      <c r="P7010" s="22">
        <f>IF(ISNUMBER(O7010),SUMIFS(O$1:$O7010,A$1:$A7010,A7010,H$1:$H7010,H7010,D$1:$D7010,D7010),"")</f>
        <v>523.88706017234642</v>
      </c>
      <c r="AK7010" s="49">
        <v>1</v>
      </c>
      <c r="AL7010" s="34"/>
      <c r="AN7010" s="36">
        <v>0</v>
      </c>
      <c r="AO7010" s="34"/>
      <c r="AP7010" s="34"/>
      <c r="AS7010" s="36"/>
    </row>
    <row r="7011" spans="1:45" x14ac:dyDescent="0.3">
      <c r="A7011" s="4" t="s">
        <v>233</v>
      </c>
      <c r="B7011" t="s">
        <v>138</v>
      </c>
      <c r="C7011" s="28">
        <v>44530</v>
      </c>
      <c r="D7011">
        <v>1</v>
      </c>
      <c r="F7011" t="s">
        <v>162</v>
      </c>
      <c r="G7011" s="42" t="s">
        <v>193</v>
      </c>
      <c r="H7011">
        <f t="shared" si="502"/>
        <v>2021</v>
      </c>
      <c r="I7011" s="2" t="s">
        <v>139</v>
      </c>
      <c r="J7011">
        <v>4</v>
      </c>
      <c r="N7011" s="22">
        <v>208.51428571428568</v>
      </c>
      <c r="O7011" s="33">
        <f t="shared" ref="O7011:O7074" si="503">IF(LEN(N7011)&gt;0,N7011,"")</f>
        <v>208.51428571428568</v>
      </c>
      <c r="P7011" s="22">
        <f>IF(ISNUMBER(O7011),SUMIFS(O$1:$O7011,A$1:$A7011,A7011,H$1:$H7011,H7011,D$1:$D7011,D7011),"")</f>
        <v>726.6487584230174</v>
      </c>
      <c r="AK7011" s="34">
        <v>1</v>
      </c>
      <c r="AL7011" s="34">
        <v>0</v>
      </c>
      <c r="AN7011" s="36">
        <v>0</v>
      </c>
      <c r="AO7011" s="34">
        <v>0</v>
      </c>
      <c r="AP7011" s="34">
        <v>0</v>
      </c>
      <c r="AS7011" s="36">
        <v>0</v>
      </c>
    </row>
    <row r="7012" spans="1:45" x14ac:dyDescent="0.3">
      <c r="A7012" s="4" t="s">
        <v>233</v>
      </c>
      <c r="B7012" t="s">
        <v>138</v>
      </c>
      <c r="C7012" s="28">
        <v>44530</v>
      </c>
      <c r="D7012">
        <v>2</v>
      </c>
      <c r="F7012" t="s">
        <v>162</v>
      </c>
      <c r="G7012" s="42" t="s">
        <v>193</v>
      </c>
      <c r="H7012">
        <f t="shared" si="502"/>
        <v>2021</v>
      </c>
      <c r="I7012" s="2" t="s">
        <v>139</v>
      </c>
      <c r="J7012">
        <v>4</v>
      </c>
      <c r="N7012" s="22">
        <v>231.70187985288106</v>
      </c>
      <c r="O7012" s="33">
        <f t="shared" si="503"/>
        <v>231.70187985288106</v>
      </c>
      <c r="P7012" s="22">
        <f>IF(ISNUMBER(O7012),SUMIFS(O$1:$O7012,A$1:$A7012,A7012,H$1:$H7012,H7012,D$1:$D7012,D7012),"")</f>
        <v>758.93528129582751</v>
      </c>
      <c r="AK7012" s="34">
        <v>1</v>
      </c>
      <c r="AL7012" s="34">
        <v>0</v>
      </c>
      <c r="AN7012" s="36">
        <v>0</v>
      </c>
      <c r="AO7012" s="34">
        <v>0</v>
      </c>
      <c r="AP7012" s="34">
        <v>0</v>
      </c>
      <c r="AS7012" s="36">
        <v>0</v>
      </c>
    </row>
    <row r="7013" spans="1:45" x14ac:dyDescent="0.3">
      <c r="A7013" s="4" t="s">
        <v>233</v>
      </c>
      <c r="B7013" t="s">
        <v>138</v>
      </c>
      <c r="C7013" s="28">
        <v>44530</v>
      </c>
      <c r="D7013">
        <v>3</v>
      </c>
      <c r="F7013" t="s">
        <v>162</v>
      </c>
      <c r="G7013" s="42" t="s">
        <v>193</v>
      </c>
      <c r="H7013">
        <f t="shared" si="502"/>
        <v>2021</v>
      </c>
      <c r="I7013" s="2" t="s">
        <v>139</v>
      </c>
      <c r="J7013">
        <v>4</v>
      </c>
      <c r="N7013" s="22">
        <v>230.16621499548327</v>
      </c>
      <c r="O7013" s="33">
        <f t="shared" si="503"/>
        <v>230.16621499548327</v>
      </c>
      <c r="P7013" s="22">
        <f>IF(ISNUMBER(O7013),SUMIFS(O$1:$O7013,A$1:$A7013,A7013,H$1:$H7013,H7013,D$1:$D7013,D7013),"")</f>
        <v>785.32173185808676</v>
      </c>
      <c r="AK7013" s="34">
        <v>1</v>
      </c>
      <c r="AL7013" s="34">
        <v>0</v>
      </c>
      <c r="AN7013" s="36">
        <v>0</v>
      </c>
      <c r="AO7013" s="34">
        <v>0</v>
      </c>
      <c r="AP7013" s="34">
        <v>0</v>
      </c>
      <c r="AS7013" s="36">
        <v>0</v>
      </c>
    </row>
    <row r="7014" spans="1:45" x14ac:dyDescent="0.3">
      <c r="A7014" s="4" t="s">
        <v>233</v>
      </c>
      <c r="B7014" t="s">
        <v>138</v>
      </c>
      <c r="C7014" s="28">
        <v>44530</v>
      </c>
      <c r="D7014">
        <v>4</v>
      </c>
      <c r="F7014" t="s">
        <v>162</v>
      </c>
      <c r="G7014" s="42" t="s">
        <v>193</v>
      </c>
      <c r="H7014">
        <f t="shared" si="502"/>
        <v>2021</v>
      </c>
      <c r="I7014" s="2" t="s">
        <v>139</v>
      </c>
      <c r="J7014">
        <v>4</v>
      </c>
      <c r="N7014" s="22">
        <v>140.43846412609929</v>
      </c>
      <c r="O7014" s="33">
        <f t="shared" si="503"/>
        <v>140.43846412609929</v>
      </c>
      <c r="P7014" s="22">
        <f>IF(ISNUMBER(O7014),SUMIFS(O$1:$O7014,A$1:$A7014,A7014,H$1:$H7014,H7014,D$1:$D7014,D7014),"")</f>
        <v>644.79310411643121</v>
      </c>
      <c r="AK7014" s="34">
        <v>1</v>
      </c>
      <c r="AL7014" s="34">
        <v>0</v>
      </c>
      <c r="AN7014" s="36">
        <v>0</v>
      </c>
      <c r="AO7014" s="34">
        <v>0</v>
      </c>
      <c r="AP7014" s="34">
        <v>0</v>
      </c>
      <c r="AS7014" s="36">
        <v>0</v>
      </c>
    </row>
    <row r="7015" spans="1:45" x14ac:dyDescent="0.3">
      <c r="A7015" s="4" t="s">
        <v>233</v>
      </c>
      <c r="B7015" t="s">
        <v>138</v>
      </c>
      <c r="C7015" s="28">
        <v>44530</v>
      </c>
      <c r="D7015">
        <v>5</v>
      </c>
      <c r="F7015" t="s">
        <v>162</v>
      </c>
      <c r="G7015" s="42" t="s">
        <v>193</v>
      </c>
      <c r="H7015">
        <f t="shared" si="502"/>
        <v>2021</v>
      </c>
      <c r="I7015" s="2" t="s">
        <v>139</v>
      </c>
      <c r="J7015">
        <v>4</v>
      </c>
      <c r="N7015" s="22">
        <v>231.94068905364148</v>
      </c>
      <c r="O7015" s="33">
        <f t="shared" si="503"/>
        <v>231.94068905364148</v>
      </c>
      <c r="P7015" s="22">
        <f>IF(ISNUMBER(O7015),SUMIFS(O$1:$O7015,A$1:$A7015,A7015,H$1:$H7015,H7015,D$1:$D7015,D7015),"")</f>
        <v>755.82774922598787</v>
      </c>
      <c r="AK7015" s="34">
        <v>1</v>
      </c>
      <c r="AL7015" s="34">
        <v>0</v>
      </c>
      <c r="AN7015" s="36">
        <v>0</v>
      </c>
      <c r="AO7015" s="34">
        <v>0</v>
      </c>
      <c r="AP7015" s="34">
        <v>0</v>
      </c>
      <c r="AS7015" s="36">
        <v>0</v>
      </c>
    </row>
    <row r="7016" spans="1:45" x14ac:dyDescent="0.3">
      <c r="A7016" s="4" t="s">
        <v>233</v>
      </c>
      <c r="B7016" t="s">
        <v>138</v>
      </c>
      <c r="C7016" s="28">
        <v>44567</v>
      </c>
      <c r="D7016">
        <v>1</v>
      </c>
      <c r="F7016" t="s">
        <v>162</v>
      </c>
      <c r="G7016" s="42" t="s">
        <v>193</v>
      </c>
      <c r="H7016">
        <f t="shared" si="502"/>
        <v>2022</v>
      </c>
      <c r="I7016" s="2" t="s">
        <v>139</v>
      </c>
      <c r="J7016">
        <v>5</v>
      </c>
      <c r="N7016" s="22">
        <v>119.93697253131214</v>
      </c>
      <c r="O7016" s="33">
        <f t="shared" si="503"/>
        <v>119.93697253131214</v>
      </c>
      <c r="P7016" s="22">
        <f>IF(ISNUMBER(O7016),SUMIFS(O$1:$O7016,A$1:$A7016,A7016,H$1:$H7016,H7016,D$1:$D7016,D7016),"")</f>
        <v>119.93697253131214</v>
      </c>
      <c r="AK7016" s="34">
        <v>1</v>
      </c>
      <c r="AL7016" s="34">
        <v>0</v>
      </c>
      <c r="AN7016" s="36">
        <v>0</v>
      </c>
      <c r="AO7016" s="34">
        <v>0</v>
      </c>
      <c r="AP7016" s="34">
        <v>0</v>
      </c>
      <c r="AS7016" s="36">
        <v>0</v>
      </c>
    </row>
    <row r="7017" spans="1:45" x14ac:dyDescent="0.3">
      <c r="A7017" s="4" t="s">
        <v>233</v>
      </c>
      <c r="B7017" t="s">
        <v>138</v>
      </c>
      <c r="C7017" s="28">
        <v>44567</v>
      </c>
      <c r="D7017">
        <v>2</v>
      </c>
      <c r="F7017" t="s">
        <v>162</v>
      </c>
      <c r="G7017" s="42" t="s">
        <v>193</v>
      </c>
      <c r="H7017">
        <f t="shared" si="502"/>
        <v>2022</v>
      </c>
      <c r="I7017" s="2" t="s">
        <v>139</v>
      </c>
      <c r="J7017">
        <v>5</v>
      </c>
      <c r="N7017" s="22">
        <v>84.981584299928556</v>
      </c>
      <c r="O7017" s="33">
        <f t="shared" si="503"/>
        <v>84.981584299928556</v>
      </c>
      <c r="P7017" s="22">
        <f>IF(ISNUMBER(O7017),SUMIFS(O$1:$O7017,A$1:$A7017,A7017,H$1:$H7017,H7017,D$1:$D7017,D7017),"")</f>
        <v>84.981584299928556</v>
      </c>
      <c r="AK7017" s="34">
        <v>1</v>
      </c>
      <c r="AL7017" s="34">
        <v>0</v>
      </c>
      <c r="AN7017" s="36">
        <v>0</v>
      </c>
      <c r="AO7017" s="34">
        <v>0</v>
      </c>
      <c r="AP7017" s="34">
        <v>0</v>
      </c>
      <c r="AS7017" s="36">
        <v>0</v>
      </c>
    </row>
    <row r="7018" spans="1:45" x14ac:dyDescent="0.3">
      <c r="A7018" s="4" t="s">
        <v>233</v>
      </c>
      <c r="B7018" t="s">
        <v>138</v>
      </c>
      <c r="C7018" s="28">
        <v>44567</v>
      </c>
      <c r="D7018">
        <v>3</v>
      </c>
      <c r="F7018" t="s">
        <v>162</v>
      </c>
      <c r="G7018" s="42" t="s">
        <v>193</v>
      </c>
      <c r="H7018">
        <f t="shared" si="502"/>
        <v>2022</v>
      </c>
      <c r="I7018" s="2" t="s">
        <v>139</v>
      </c>
      <c r="J7018">
        <v>5</v>
      </c>
      <c r="N7018" s="22">
        <v>94.682720468597452</v>
      </c>
      <c r="O7018" s="33">
        <f t="shared" si="503"/>
        <v>94.682720468597452</v>
      </c>
      <c r="P7018" s="22">
        <f>IF(ISNUMBER(O7018),SUMIFS(O$1:$O7018,A$1:$A7018,A7018,H$1:$H7018,H7018,D$1:$D7018,D7018),"")</f>
        <v>94.682720468597452</v>
      </c>
      <c r="AK7018" s="34">
        <v>1</v>
      </c>
      <c r="AL7018" s="34">
        <v>0</v>
      </c>
      <c r="AN7018" s="36">
        <v>0</v>
      </c>
      <c r="AO7018" s="34">
        <v>0</v>
      </c>
      <c r="AP7018" s="34">
        <v>0</v>
      </c>
      <c r="AS7018" s="36">
        <v>0</v>
      </c>
    </row>
    <row r="7019" spans="1:45" x14ac:dyDescent="0.3">
      <c r="A7019" s="4" t="s">
        <v>233</v>
      </c>
      <c r="B7019" t="s">
        <v>138</v>
      </c>
      <c r="C7019" s="28">
        <v>44567</v>
      </c>
      <c r="D7019">
        <v>4</v>
      </c>
      <c r="F7019" t="s">
        <v>162</v>
      </c>
      <c r="G7019" s="42" t="s">
        <v>193</v>
      </c>
      <c r="H7019">
        <f t="shared" si="502"/>
        <v>2022</v>
      </c>
      <c r="I7019" s="2" t="s">
        <v>139</v>
      </c>
      <c r="J7019">
        <v>5</v>
      </c>
      <c r="N7019" s="22">
        <v>92.121807580515934</v>
      </c>
      <c r="O7019" s="33">
        <f t="shared" si="503"/>
        <v>92.121807580515934</v>
      </c>
      <c r="P7019" s="22">
        <f>IF(ISNUMBER(O7019),SUMIFS(O$1:$O7019,A$1:$A7019,A7019,H$1:$H7019,H7019,D$1:$D7019,D7019),"")</f>
        <v>92.121807580515934</v>
      </c>
      <c r="AK7019" s="34">
        <v>1</v>
      </c>
      <c r="AL7019" s="34">
        <v>0</v>
      </c>
      <c r="AN7019" s="36">
        <v>0</v>
      </c>
      <c r="AO7019" s="34">
        <v>0</v>
      </c>
      <c r="AP7019" s="34">
        <v>0</v>
      </c>
      <c r="AS7019" s="36">
        <v>0</v>
      </c>
    </row>
    <row r="7020" spans="1:45" x14ac:dyDescent="0.3">
      <c r="A7020" s="4" t="s">
        <v>233</v>
      </c>
      <c r="B7020" t="s">
        <v>138</v>
      </c>
      <c r="C7020" s="28">
        <v>44567</v>
      </c>
      <c r="D7020">
        <v>5</v>
      </c>
      <c r="F7020" t="s">
        <v>162</v>
      </c>
      <c r="G7020" s="42" t="s">
        <v>193</v>
      </c>
      <c r="H7020">
        <f t="shared" si="502"/>
        <v>2022</v>
      </c>
      <c r="I7020" s="2" t="s">
        <v>139</v>
      </c>
      <c r="J7020">
        <v>5</v>
      </c>
      <c r="N7020" s="22">
        <v>56.683684200462721</v>
      </c>
      <c r="O7020" s="33">
        <f t="shared" si="503"/>
        <v>56.683684200462721</v>
      </c>
      <c r="P7020" s="22">
        <f>IF(ISNUMBER(O7020),SUMIFS(O$1:$O7020,A$1:$A7020,A7020,H$1:$H7020,H7020,D$1:$D7020,D7020),"")</f>
        <v>56.683684200462721</v>
      </c>
      <c r="AK7020" s="34">
        <v>1</v>
      </c>
      <c r="AL7020" s="34">
        <v>0</v>
      </c>
      <c r="AN7020" s="36">
        <v>0</v>
      </c>
      <c r="AO7020" s="34">
        <v>0</v>
      </c>
      <c r="AP7020" s="34">
        <v>0</v>
      </c>
      <c r="AS7020" s="36">
        <v>0</v>
      </c>
    </row>
    <row r="7021" spans="1:45" x14ac:dyDescent="0.3">
      <c r="A7021" s="4" t="s">
        <v>233</v>
      </c>
      <c r="B7021" t="s">
        <v>138</v>
      </c>
      <c r="C7021" s="28">
        <v>44623</v>
      </c>
      <c r="D7021">
        <v>1</v>
      </c>
      <c r="F7021" t="s">
        <v>162</v>
      </c>
      <c r="G7021" s="42" t="s">
        <v>193</v>
      </c>
      <c r="H7021">
        <f t="shared" si="502"/>
        <v>2022</v>
      </c>
      <c r="I7021" s="2" t="s">
        <v>139</v>
      </c>
      <c r="J7021">
        <v>6</v>
      </c>
      <c r="N7021" s="22">
        <v>181.237837924768</v>
      </c>
      <c r="O7021" s="33">
        <f t="shared" si="503"/>
        <v>181.237837924768</v>
      </c>
      <c r="P7021" s="22">
        <f>IF(ISNUMBER(O7021),SUMIFS(O$1:$O7021,A$1:$A7021,A7021,H$1:$H7021,H7021,D$1:$D7021,D7021),"")</f>
        <v>301.17481045608014</v>
      </c>
      <c r="AK7021" s="49">
        <v>0.76521739130434785</v>
      </c>
      <c r="AL7021" s="34">
        <v>0</v>
      </c>
      <c r="AN7021" s="36">
        <v>3.4782608695652174E-2</v>
      </c>
      <c r="AO7021" s="34">
        <v>3.4782608695652174E-2</v>
      </c>
      <c r="AP7021" s="34">
        <v>0</v>
      </c>
      <c r="AS7021" s="36">
        <v>0.19999999999999998</v>
      </c>
    </row>
    <row r="7022" spans="1:45" x14ac:dyDescent="0.3">
      <c r="A7022" s="4" t="s">
        <v>233</v>
      </c>
      <c r="B7022" t="s">
        <v>138</v>
      </c>
      <c r="C7022" s="28">
        <v>44623</v>
      </c>
      <c r="D7022">
        <v>2</v>
      </c>
      <c r="F7022" t="s">
        <v>162</v>
      </c>
      <c r="G7022" s="42" t="s">
        <v>193</v>
      </c>
      <c r="H7022">
        <f t="shared" si="502"/>
        <v>2022</v>
      </c>
      <c r="I7022" s="2" t="s">
        <v>139</v>
      </c>
      <c r="J7022">
        <v>6</v>
      </c>
      <c r="N7022" s="22">
        <v>215.10451253834231</v>
      </c>
      <c r="O7022" s="33">
        <f t="shared" si="503"/>
        <v>215.10451253834231</v>
      </c>
      <c r="P7022" s="22">
        <f>IF(ISNUMBER(O7022),SUMIFS(O$1:$O7022,A$1:$A7022,A7022,H$1:$H7022,H7022,D$1:$D7022,D7022),"")</f>
        <v>300.08609683827086</v>
      </c>
      <c r="AK7022" s="49">
        <v>0.7</v>
      </c>
      <c r="AL7022" s="34">
        <v>0</v>
      </c>
      <c r="AN7022" s="36">
        <v>0.14444444444444446</v>
      </c>
      <c r="AO7022" s="34">
        <v>0.14444444444444446</v>
      </c>
      <c r="AP7022" s="34">
        <v>0</v>
      </c>
      <c r="AS7022" s="36">
        <v>0.15555555555555556</v>
      </c>
    </row>
    <row r="7023" spans="1:45" x14ac:dyDescent="0.3">
      <c r="A7023" s="4" t="s">
        <v>233</v>
      </c>
      <c r="B7023" t="s">
        <v>138</v>
      </c>
      <c r="C7023" s="28">
        <v>44623</v>
      </c>
      <c r="D7023">
        <v>3</v>
      </c>
      <c r="F7023" t="s">
        <v>162</v>
      </c>
      <c r="G7023" s="42" t="s">
        <v>193</v>
      </c>
      <c r="H7023">
        <f t="shared" si="502"/>
        <v>2022</v>
      </c>
      <c r="I7023" s="2" t="s">
        <v>139</v>
      </c>
      <c r="J7023">
        <v>6</v>
      </c>
      <c r="N7023" s="22">
        <v>139.09036512224742</v>
      </c>
      <c r="O7023" s="33">
        <f t="shared" si="503"/>
        <v>139.09036512224742</v>
      </c>
      <c r="P7023" s="22">
        <f>IF(ISNUMBER(O7023),SUMIFS(O$1:$O7023,A$1:$A7023,A7023,H$1:$H7023,H7023,D$1:$D7023,D7023),"")</f>
        <v>233.77308559084486</v>
      </c>
      <c r="AK7023" s="49">
        <v>0.49152542372881353</v>
      </c>
      <c r="AL7023" s="34">
        <v>0</v>
      </c>
      <c r="AN7023" s="36">
        <v>0.29661016949152541</v>
      </c>
      <c r="AO7023" s="34">
        <v>0.29661016949152541</v>
      </c>
      <c r="AP7023" s="34">
        <v>0</v>
      </c>
      <c r="AS7023" s="36">
        <v>0.21186440677966101</v>
      </c>
    </row>
    <row r="7024" spans="1:45" x14ac:dyDescent="0.3">
      <c r="A7024" s="4" t="s">
        <v>233</v>
      </c>
      <c r="B7024" t="s">
        <v>138</v>
      </c>
      <c r="C7024" s="28">
        <v>44623</v>
      </c>
      <c r="D7024">
        <v>4</v>
      </c>
      <c r="F7024" t="s">
        <v>162</v>
      </c>
      <c r="G7024" s="42" t="s">
        <v>193</v>
      </c>
      <c r="H7024">
        <f t="shared" si="502"/>
        <v>2022</v>
      </c>
      <c r="I7024" s="2" t="s">
        <v>139</v>
      </c>
      <c r="J7024">
        <v>6</v>
      </c>
      <c r="N7024" s="22">
        <v>163.68768848189654</v>
      </c>
      <c r="O7024" s="33">
        <f t="shared" si="503"/>
        <v>163.68768848189654</v>
      </c>
      <c r="P7024" s="22">
        <f>IF(ISNUMBER(O7024),SUMIFS(O$1:$O7024,A$1:$A7024,A7024,H$1:$H7024,H7024,D$1:$D7024,D7024),"")</f>
        <v>255.80949606241248</v>
      </c>
      <c r="AK7024" s="49"/>
      <c r="AL7024" s="34"/>
      <c r="AN7024" s="36"/>
      <c r="AO7024" s="34"/>
      <c r="AP7024" s="34"/>
      <c r="AS7024" s="36"/>
    </row>
    <row r="7025" spans="1:45" x14ac:dyDescent="0.3">
      <c r="A7025" s="4" t="s">
        <v>233</v>
      </c>
      <c r="B7025" t="s">
        <v>138</v>
      </c>
      <c r="C7025" s="28">
        <v>44623</v>
      </c>
      <c r="D7025">
        <v>5</v>
      </c>
      <c r="F7025" t="s">
        <v>162</v>
      </c>
      <c r="G7025" s="42" t="s">
        <v>193</v>
      </c>
      <c r="H7025">
        <f t="shared" si="502"/>
        <v>2022</v>
      </c>
      <c r="I7025" s="2" t="s">
        <v>139</v>
      </c>
      <c r="J7025">
        <v>6</v>
      </c>
      <c r="N7025" s="22">
        <v>110.50946983370636</v>
      </c>
      <c r="O7025" s="33">
        <f t="shared" si="503"/>
        <v>110.50946983370636</v>
      </c>
      <c r="P7025" s="22">
        <f>IF(ISNUMBER(O7025),SUMIFS(O$1:$O7025,A$1:$A7025,A7025,H$1:$H7025,H7025,D$1:$D7025,D7025),"")</f>
        <v>167.19315403416908</v>
      </c>
      <c r="AK7025" s="49">
        <v>0.94017094017094027</v>
      </c>
      <c r="AL7025" s="34">
        <v>0</v>
      </c>
      <c r="AN7025" s="36">
        <v>0</v>
      </c>
      <c r="AO7025" s="34">
        <v>0</v>
      </c>
      <c r="AP7025" s="34">
        <v>0</v>
      </c>
      <c r="AS7025" s="36">
        <v>5.9829059829059832E-2</v>
      </c>
    </row>
    <row r="7026" spans="1:45" x14ac:dyDescent="0.3">
      <c r="A7026" s="4" t="s">
        <v>233</v>
      </c>
      <c r="B7026" t="s">
        <v>138</v>
      </c>
      <c r="C7026" s="28">
        <v>44707</v>
      </c>
      <c r="D7026">
        <v>1</v>
      </c>
      <c r="F7026" t="s">
        <v>162</v>
      </c>
      <c r="G7026" s="42" t="s">
        <v>193</v>
      </c>
      <c r="H7026">
        <f t="shared" si="502"/>
        <v>2022</v>
      </c>
      <c r="I7026" s="2" t="s">
        <v>139</v>
      </c>
      <c r="J7026">
        <v>7</v>
      </c>
      <c r="N7026" s="22">
        <v>47.524788194325758</v>
      </c>
      <c r="O7026" s="33">
        <f t="shared" si="503"/>
        <v>47.524788194325758</v>
      </c>
      <c r="P7026" s="22">
        <f>IF(ISNUMBER(O7026),SUMIFS(O$1:$O7026,A$1:$A7026,A7026,H$1:$H7026,H7026,D$1:$D7026,D7026),"")</f>
        <v>348.6995986504059</v>
      </c>
      <c r="AK7026" s="34">
        <v>1</v>
      </c>
      <c r="AL7026" s="34">
        <v>0</v>
      </c>
      <c r="AN7026" s="36">
        <v>0</v>
      </c>
      <c r="AO7026" s="34">
        <v>0</v>
      </c>
      <c r="AP7026" s="34">
        <v>0</v>
      </c>
      <c r="AS7026" s="36">
        <v>0</v>
      </c>
    </row>
    <row r="7027" spans="1:45" x14ac:dyDescent="0.3">
      <c r="A7027" s="4" t="s">
        <v>233</v>
      </c>
      <c r="B7027" t="s">
        <v>138</v>
      </c>
      <c r="C7027" s="28">
        <v>44707</v>
      </c>
      <c r="D7027">
        <v>2</v>
      </c>
      <c r="F7027" t="s">
        <v>162</v>
      </c>
      <c r="G7027" s="42" t="s">
        <v>193</v>
      </c>
      <c r="H7027">
        <f t="shared" si="502"/>
        <v>2022</v>
      </c>
      <c r="I7027" s="2" t="s">
        <v>139</v>
      </c>
      <c r="J7027">
        <v>7</v>
      </c>
      <c r="N7027" s="22">
        <v>71.980709401124273</v>
      </c>
      <c r="O7027" s="33">
        <f t="shared" si="503"/>
        <v>71.980709401124273</v>
      </c>
      <c r="P7027" s="22">
        <f>IF(ISNUMBER(O7027),SUMIFS(O$1:$O7027,A$1:$A7027,A7027,H$1:$H7027,H7027,D$1:$D7027,D7027),"")</f>
        <v>372.06680623939513</v>
      </c>
      <c r="AK7027" s="34">
        <v>1</v>
      </c>
      <c r="AL7027" s="34">
        <v>0</v>
      </c>
      <c r="AN7027" s="36">
        <v>0</v>
      </c>
      <c r="AO7027" s="34">
        <v>0</v>
      </c>
      <c r="AP7027" s="34">
        <v>0</v>
      </c>
      <c r="AS7027" s="36">
        <v>0</v>
      </c>
    </row>
    <row r="7028" spans="1:45" x14ac:dyDescent="0.3">
      <c r="A7028" s="4" t="s">
        <v>233</v>
      </c>
      <c r="B7028" t="s">
        <v>138</v>
      </c>
      <c r="C7028" s="28">
        <v>44707</v>
      </c>
      <c r="D7028">
        <v>3</v>
      </c>
      <c r="F7028" t="s">
        <v>162</v>
      </c>
      <c r="G7028" s="42" t="s">
        <v>193</v>
      </c>
      <c r="H7028">
        <f t="shared" si="502"/>
        <v>2022</v>
      </c>
      <c r="I7028" s="2" t="s">
        <v>139</v>
      </c>
      <c r="J7028">
        <v>7</v>
      </c>
      <c r="N7028" s="22">
        <v>86.236745124621137</v>
      </c>
      <c r="O7028" s="33">
        <f t="shared" si="503"/>
        <v>86.236745124621137</v>
      </c>
      <c r="P7028" s="22">
        <f>IF(ISNUMBER(O7028),SUMIFS(O$1:$O7028,A$1:$A7028,A7028,H$1:$H7028,H7028,D$1:$D7028,D7028),"")</f>
        <v>320.00983071546602</v>
      </c>
      <c r="AK7028" s="34">
        <v>1</v>
      </c>
      <c r="AL7028" s="34">
        <v>0</v>
      </c>
      <c r="AN7028" s="36">
        <v>0</v>
      </c>
      <c r="AO7028" s="34">
        <v>0</v>
      </c>
      <c r="AP7028" s="34">
        <v>0</v>
      </c>
      <c r="AS7028" s="36">
        <v>0</v>
      </c>
    </row>
    <row r="7029" spans="1:45" x14ac:dyDescent="0.3">
      <c r="A7029" s="4" t="s">
        <v>233</v>
      </c>
      <c r="B7029" t="s">
        <v>138</v>
      </c>
      <c r="C7029" s="28">
        <v>44707</v>
      </c>
      <c r="D7029">
        <v>4</v>
      </c>
      <c r="F7029" t="s">
        <v>162</v>
      </c>
      <c r="G7029" s="42" t="s">
        <v>193</v>
      </c>
      <c r="H7029">
        <f t="shared" si="502"/>
        <v>2022</v>
      </c>
      <c r="I7029" s="2" t="s">
        <v>139</v>
      </c>
      <c r="J7029">
        <v>7</v>
      </c>
      <c r="N7029" s="22">
        <v>68.011997706320855</v>
      </c>
      <c r="O7029" s="33">
        <f t="shared" si="503"/>
        <v>68.011997706320855</v>
      </c>
      <c r="P7029" s="22">
        <f>IF(ISNUMBER(O7029),SUMIFS(O$1:$O7029,A$1:$A7029,A7029,H$1:$H7029,H7029,D$1:$D7029,D7029),"")</f>
        <v>323.82149376873332</v>
      </c>
      <c r="AK7029" s="34">
        <v>1</v>
      </c>
      <c r="AL7029" s="34">
        <v>0</v>
      </c>
      <c r="AN7029" s="36">
        <v>0</v>
      </c>
      <c r="AO7029" s="34">
        <v>0</v>
      </c>
      <c r="AP7029" s="34">
        <v>0</v>
      </c>
      <c r="AS7029" s="36">
        <v>0</v>
      </c>
    </row>
    <row r="7030" spans="1:45" x14ac:dyDescent="0.3">
      <c r="A7030" s="4" t="s">
        <v>233</v>
      </c>
      <c r="B7030" t="s">
        <v>138</v>
      </c>
      <c r="C7030" s="28">
        <v>44707</v>
      </c>
      <c r="D7030">
        <v>5</v>
      </c>
      <c r="F7030" t="s">
        <v>162</v>
      </c>
      <c r="G7030" s="42" t="s">
        <v>193</v>
      </c>
      <c r="H7030">
        <f t="shared" si="502"/>
        <v>2022</v>
      </c>
      <c r="I7030" s="2" t="s">
        <v>139</v>
      </c>
      <c r="J7030">
        <v>7</v>
      </c>
      <c r="N7030" s="22">
        <v>71.136522829822951</v>
      </c>
      <c r="O7030" s="33">
        <f t="shared" si="503"/>
        <v>71.136522829822951</v>
      </c>
      <c r="P7030" s="22">
        <f>IF(ISNUMBER(O7030),SUMIFS(O$1:$O7030,A$1:$A7030,A7030,H$1:$H7030,H7030,D$1:$D7030,D7030),"")</f>
        <v>238.32967686399203</v>
      </c>
      <c r="AK7030" s="34">
        <v>1</v>
      </c>
      <c r="AL7030" s="34">
        <v>0</v>
      </c>
      <c r="AN7030" s="36">
        <v>0</v>
      </c>
      <c r="AO7030" s="34">
        <v>0</v>
      </c>
      <c r="AP7030" s="34">
        <v>0</v>
      </c>
      <c r="AS7030" s="36">
        <v>0</v>
      </c>
    </row>
    <row r="7031" spans="1:45" x14ac:dyDescent="0.3">
      <c r="A7031" s="4" t="s">
        <v>233</v>
      </c>
      <c r="B7031" t="s">
        <v>138</v>
      </c>
      <c r="C7031" s="28">
        <v>44733</v>
      </c>
      <c r="D7031">
        <v>1</v>
      </c>
      <c r="F7031" t="s">
        <v>162</v>
      </c>
      <c r="G7031" s="42" t="s">
        <v>193</v>
      </c>
      <c r="H7031">
        <f t="shared" si="502"/>
        <v>2022</v>
      </c>
      <c r="I7031" s="2" t="s">
        <v>139</v>
      </c>
      <c r="J7031">
        <v>8</v>
      </c>
      <c r="N7031" s="22">
        <v>76.17659569704702</v>
      </c>
      <c r="O7031" s="33">
        <f t="shared" si="503"/>
        <v>76.17659569704702</v>
      </c>
      <c r="P7031" s="22">
        <f>IF(ISNUMBER(O7031),SUMIFS(O$1:$O7031,A$1:$A7031,A7031,H$1:$H7031,H7031,D$1:$D7031,D7031),"")</f>
        <v>424.87619434745295</v>
      </c>
      <c r="AK7031" s="49"/>
      <c r="AL7031" s="34"/>
      <c r="AN7031" s="36"/>
      <c r="AO7031" s="34"/>
      <c r="AP7031" s="34"/>
      <c r="AS7031" s="36"/>
    </row>
    <row r="7032" spans="1:45" x14ac:dyDescent="0.3">
      <c r="A7032" s="4" t="s">
        <v>233</v>
      </c>
      <c r="B7032" t="s">
        <v>138</v>
      </c>
      <c r="C7032" s="28">
        <v>44733</v>
      </c>
      <c r="D7032">
        <v>2</v>
      </c>
      <c r="F7032" t="s">
        <v>162</v>
      </c>
      <c r="G7032" s="42" t="s">
        <v>193</v>
      </c>
      <c r="H7032">
        <f t="shared" si="502"/>
        <v>2022</v>
      </c>
      <c r="I7032" s="2" t="s">
        <v>139</v>
      </c>
      <c r="J7032">
        <v>8</v>
      </c>
      <c r="N7032" s="22">
        <v>69.965510683464146</v>
      </c>
      <c r="O7032" s="33">
        <f t="shared" si="503"/>
        <v>69.965510683464146</v>
      </c>
      <c r="P7032" s="22">
        <f>IF(ISNUMBER(O7032),SUMIFS(O$1:$O7032,A$1:$A7032,A7032,H$1:$H7032,H7032,D$1:$D7032,D7032),"")</f>
        <v>442.03231692285931</v>
      </c>
      <c r="AK7032" s="49"/>
      <c r="AL7032" s="34"/>
      <c r="AN7032" s="36"/>
      <c r="AO7032" s="34"/>
      <c r="AP7032" s="34"/>
      <c r="AS7032" s="36"/>
    </row>
    <row r="7033" spans="1:45" x14ac:dyDescent="0.3">
      <c r="A7033" s="4" t="s">
        <v>233</v>
      </c>
      <c r="B7033" t="s">
        <v>138</v>
      </c>
      <c r="C7033" s="28">
        <v>44733</v>
      </c>
      <c r="D7033">
        <v>3</v>
      </c>
      <c r="F7033" t="s">
        <v>162</v>
      </c>
      <c r="G7033" s="42" t="s">
        <v>193</v>
      </c>
      <c r="H7033">
        <f t="shared" si="502"/>
        <v>2022</v>
      </c>
      <c r="I7033" s="2" t="s">
        <v>139</v>
      </c>
      <c r="J7033">
        <v>8</v>
      </c>
      <c r="N7033" s="22">
        <v>69.297482426703112</v>
      </c>
      <c r="O7033" s="33">
        <f t="shared" si="503"/>
        <v>69.297482426703112</v>
      </c>
      <c r="P7033" s="22">
        <f>IF(ISNUMBER(O7033),SUMIFS(O$1:$O7033,A$1:$A7033,A7033,H$1:$H7033,H7033,D$1:$D7033,D7033),"")</f>
        <v>389.30731314216916</v>
      </c>
      <c r="AK7033" s="49"/>
      <c r="AL7033" s="34"/>
      <c r="AN7033" s="36"/>
      <c r="AO7033" s="34"/>
      <c r="AP7033" s="34"/>
      <c r="AS7033" s="36"/>
    </row>
    <row r="7034" spans="1:45" x14ac:dyDescent="0.3">
      <c r="A7034" s="4" t="s">
        <v>233</v>
      </c>
      <c r="B7034" t="s">
        <v>138</v>
      </c>
      <c r="C7034" s="28">
        <v>44733</v>
      </c>
      <c r="D7034">
        <v>4</v>
      </c>
      <c r="F7034" t="s">
        <v>162</v>
      </c>
      <c r="G7034" s="42" t="s">
        <v>193</v>
      </c>
      <c r="H7034">
        <f t="shared" si="502"/>
        <v>2022</v>
      </c>
      <c r="I7034" s="2" t="s">
        <v>139</v>
      </c>
      <c r="J7034">
        <v>8</v>
      </c>
      <c r="N7034" s="22">
        <v>74.33244654645776</v>
      </c>
      <c r="O7034" s="33">
        <f t="shared" si="503"/>
        <v>74.33244654645776</v>
      </c>
      <c r="P7034" s="22">
        <f>IF(ISNUMBER(O7034),SUMIFS(O$1:$O7034,A$1:$A7034,A7034,H$1:$H7034,H7034,D$1:$D7034,D7034),"")</f>
        <v>398.15394031519111</v>
      </c>
      <c r="AK7034" s="49"/>
      <c r="AL7034" s="34"/>
      <c r="AN7034" s="36"/>
      <c r="AO7034" s="34"/>
      <c r="AP7034" s="34"/>
      <c r="AS7034" s="36"/>
    </row>
    <row r="7035" spans="1:45" x14ac:dyDescent="0.3">
      <c r="A7035" s="4" t="s">
        <v>233</v>
      </c>
      <c r="B7035" t="s">
        <v>138</v>
      </c>
      <c r="C7035" s="28">
        <v>44733</v>
      </c>
      <c r="D7035">
        <v>5</v>
      </c>
      <c r="F7035" t="s">
        <v>162</v>
      </c>
      <c r="G7035" s="42" t="s">
        <v>193</v>
      </c>
      <c r="H7035">
        <f t="shared" si="502"/>
        <v>2022</v>
      </c>
      <c r="I7035" s="2" t="s">
        <v>139</v>
      </c>
      <c r="J7035">
        <v>8</v>
      </c>
      <c r="N7035" s="22">
        <v>87.303174131414352</v>
      </c>
      <c r="O7035" s="33">
        <f t="shared" si="503"/>
        <v>87.303174131414352</v>
      </c>
      <c r="P7035" s="22">
        <f>IF(ISNUMBER(O7035),SUMIFS(O$1:$O7035,A$1:$A7035,A7035,H$1:$H7035,H7035,D$1:$D7035,D7035),"")</f>
        <v>325.63285099540639</v>
      </c>
      <c r="AK7035" s="49"/>
      <c r="AL7035" s="34"/>
      <c r="AN7035" s="36"/>
      <c r="AO7035" s="34"/>
      <c r="AP7035" s="34"/>
      <c r="AS7035" s="36"/>
    </row>
    <row r="7036" spans="1:45" x14ac:dyDescent="0.3">
      <c r="A7036" s="4" t="s">
        <v>233</v>
      </c>
      <c r="B7036" t="s">
        <v>138</v>
      </c>
      <c r="C7036" s="28">
        <v>44815</v>
      </c>
      <c r="D7036">
        <v>1</v>
      </c>
      <c r="F7036" t="s">
        <v>162</v>
      </c>
      <c r="G7036" s="42" t="s">
        <v>193</v>
      </c>
      <c r="H7036">
        <f t="shared" si="502"/>
        <v>2022</v>
      </c>
      <c r="I7036" s="2" t="s">
        <v>139</v>
      </c>
      <c r="J7036">
        <v>9</v>
      </c>
      <c r="N7036" s="22">
        <v>106.48385558644392</v>
      </c>
      <c r="O7036" s="33">
        <f t="shared" si="503"/>
        <v>106.48385558644392</v>
      </c>
      <c r="P7036" s="22">
        <f>IF(ISNUMBER(O7036),SUMIFS(O$1:$O7036,A$1:$A7036,A7036,H$1:$H7036,H7036,D$1:$D7036,D7036),"")</f>
        <v>531.3600499338969</v>
      </c>
      <c r="AK7036" s="34">
        <v>0.99903194578896415</v>
      </c>
      <c r="AL7036" s="34">
        <v>0</v>
      </c>
      <c r="AN7036" s="36">
        <v>0</v>
      </c>
      <c r="AO7036" s="34">
        <v>0</v>
      </c>
      <c r="AP7036" s="34">
        <v>0</v>
      </c>
      <c r="AS7036" s="36">
        <v>9.6805421103581804E-4</v>
      </c>
    </row>
    <row r="7037" spans="1:45" x14ac:dyDescent="0.3">
      <c r="A7037" s="4" t="s">
        <v>233</v>
      </c>
      <c r="B7037" t="s">
        <v>138</v>
      </c>
      <c r="C7037" s="28">
        <v>44815</v>
      </c>
      <c r="D7037">
        <v>2</v>
      </c>
      <c r="F7037" t="s">
        <v>162</v>
      </c>
      <c r="G7037" s="42" t="s">
        <v>193</v>
      </c>
      <c r="H7037">
        <f t="shared" si="502"/>
        <v>2022</v>
      </c>
      <c r="I7037" s="2" t="s">
        <v>139</v>
      </c>
      <c r="J7037">
        <v>9</v>
      </c>
      <c r="N7037" s="22">
        <v>128.90634375170455</v>
      </c>
      <c r="O7037" s="33">
        <f t="shared" si="503"/>
        <v>128.90634375170455</v>
      </c>
      <c r="P7037" s="22">
        <f>IF(ISNUMBER(O7037),SUMIFS(O$1:$O7037,A$1:$A7037,A7037,H$1:$H7037,H7037,D$1:$D7037,D7037),"")</f>
        <v>570.93866067456383</v>
      </c>
      <c r="AK7037" s="34">
        <v>1</v>
      </c>
      <c r="AL7037" s="34">
        <v>0</v>
      </c>
      <c r="AN7037" s="36">
        <v>0</v>
      </c>
      <c r="AO7037" s="34">
        <v>0</v>
      </c>
      <c r="AP7037" s="34">
        <v>0</v>
      </c>
      <c r="AS7037" s="36">
        <v>0</v>
      </c>
    </row>
    <row r="7038" spans="1:45" x14ac:dyDescent="0.3">
      <c r="A7038" s="4" t="s">
        <v>233</v>
      </c>
      <c r="B7038" t="s">
        <v>138</v>
      </c>
      <c r="C7038" s="28">
        <v>44815</v>
      </c>
      <c r="D7038">
        <v>3</v>
      </c>
      <c r="F7038" t="s">
        <v>162</v>
      </c>
      <c r="G7038" s="42" t="s">
        <v>193</v>
      </c>
      <c r="H7038">
        <f t="shared" si="502"/>
        <v>2022</v>
      </c>
      <c r="I7038" s="2" t="s">
        <v>139</v>
      </c>
      <c r="J7038">
        <v>9</v>
      </c>
      <c r="N7038" s="22">
        <v>79.168786215042047</v>
      </c>
      <c r="O7038" s="33">
        <f t="shared" si="503"/>
        <v>79.168786215042047</v>
      </c>
      <c r="P7038" s="22">
        <f>IF(ISNUMBER(O7038),SUMIFS(O$1:$O7038,A$1:$A7038,A7038,H$1:$H7038,H7038,D$1:$D7038,D7038),"")</f>
        <v>468.47609935721118</v>
      </c>
      <c r="AK7038" s="34">
        <v>0.99898373983739841</v>
      </c>
      <c r="AL7038" s="34">
        <v>0</v>
      </c>
      <c r="AN7038" s="36">
        <v>0</v>
      </c>
      <c r="AO7038" s="34">
        <v>0</v>
      </c>
      <c r="AP7038" s="34">
        <v>0</v>
      </c>
      <c r="AS7038" s="36">
        <v>1.0162601626016261E-3</v>
      </c>
    </row>
    <row r="7039" spans="1:45" x14ac:dyDescent="0.3">
      <c r="A7039" s="4" t="s">
        <v>233</v>
      </c>
      <c r="B7039" t="s">
        <v>138</v>
      </c>
      <c r="C7039" s="28">
        <v>44815</v>
      </c>
      <c r="D7039">
        <v>4</v>
      </c>
      <c r="F7039" t="s">
        <v>162</v>
      </c>
      <c r="G7039" s="42" t="s">
        <v>193</v>
      </c>
      <c r="H7039">
        <f t="shared" ref="H7039:H7102" si="504">YEAR(C7039)</f>
        <v>2022</v>
      </c>
      <c r="I7039" s="2" t="s">
        <v>139</v>
      </c>
      <c r="J7039">
        <v>9</v>
      </c>
      <c r="N7039" s="22">
        <v>0</v>
      </c>
      <c r="O7039" s="33">
        <f t="shared" si="503"/>
        <v>0</v>
      </c>
      <c r="P7039" s="22">
        <f>IF(ISNUMBER(O7039),SUMIFS(O$1:$O7039,A$1:$A7039,A7039,H$1:$H7039,H7039,D$1:$D7039,D7039),"")</f>
        <v>398.15394031519111</v>
      </c>
      <c r="AK7039" s="49"/>
      <c r="AL7039" s="34"/>
      <c r="AN7039" s="36"/>
      <c r="AO7039" s="34"/>
      <c r="AP7039" s="34"/>
      <c r="AS7039" s="36"/>
    </row>
    <row r="7040" spans="1:45" x14ac:dyDescent="0.3">
      <c r="A7040" s="4" t="s">
        <v>233</v>
      </c>
      <c r="B7040" t="s">
        <v>138</v>
      </c>
      <c r="C7040" s="28">
        <v>44815</v>
      </c>
      <c r="D7040">
        <v>5</v>
      </c>
      <c r="F7040" t="s">
        <v>162</v>
      </c>
      <c r="G7040" s="42" t="s">
        <v>193</v>
      </c>
      <c r="H7040">
        <f t="shared" si="504"/>
        <v>2022</v>
      </c>
      <c r="I7040" s="2" t="s">
        <v>139</v>
      </c>
      <c r="J7040">
        <v>9</v>
      </c>
      <c r="N7040" s="22">
        <v>54.288649203903447</v>
      </c>
      <c r="O7040" s="33">
        <f t="shared" si="503"/>
        <v>54.288649203903447</v>
      </c>
      <c r="P7040" s="22">
        <f>IF(ISNUMBER(O7040),SUMIFS(O$1:$O7040,A$1:$A7040,A7040,H$1:$H7040,H7040,D$1:$D7040,D7040),"")</f>
        <v>379.92150019930983</v>
      </c>
      <c r="AK7040" s="34">
        <v>1</v>
      </c>
      <c r="AL7040" s="34">
        <v>0</v>
      </c>
      <c r="AN7040" s="36">
        <v>0</v>
      </c>
      <c r="AO7040" s="34">
        <v>0</v>
      </c>
      <c r="AP7040" s="34">
        <v>0</v>
      </c>
      <c r="AS7040" s="36">
        <v>0</v>
      </c>
    </row>
    <row r="7041" spans="1:45" x14ac:dyDescent="0.3">
      <c r="A7041" s="4" t="s">
        <v>233</v>
      </c>
      <c r="B7041" t="s">
        <v>138</v>
      </c>
      <c r="C7041" s="28">
        <v>44844</v>
      </c>
      <c r="D7041">
        <v>1</v>
      </c>
      <c r="F7041" t="s">
        <v>162</v>
      </c>
      <c r="G7041" s="42" t="s">
        <v>193</v>
      </c>
      <c r="H7041">
        <f t="shared" si="504"/>
        <v>2022</v>
      </c>
      <c r="I7041" s="2" t="s">
        <v>139</v>
      </c>
      <c r="J7041">
        <v>10</v>
      </c>
      <c r="N7041" s="22">
        <v>18.204984620878275</v>
      </c>
      <c r="O7041" s="33">
        <f t="shared" si="503"/>
        <v>18.204984620878275</v>
      </c>
      <c r="P7041" s="22">
        <f>IF(ISNUMBER(O7041),SUMIFS(O$1:$O7041,A$1:$A7041,A7041,H$1:$H7041,H7041,D$1:$D7041,D7041),"")</f>
        <v>549.56503455477514</v>
      </c>
      <c r="AK7041" s="34">
        <v>0.97940074906367036</v>
      </c>
      <c r="AL7041" s="34">
        <v>0</v>
      </c>
      <c r="AN7041" s="36">
        <v>0</v>
      </c>
      <c r="AO7041" s="34">
        <v>0</v>
      </c>
      <c r="AP7041" s="34">
        <v>0</v>
      </c>
      <c r="AS7041" s="36">
        <v>2.0599250936329586E-2</v>
      </c>
    </row>
    <row r="7042" spans="1:45" x14ac:dyDescent="0.3">
      <c r="A7042" s="4" t="s">
        <v>233</v>
      </c>
      <c r="B7042" t="s">
        <v>138</v>
      </c>
      <c r="C7042" s="28">
        <v>44844</v>
      </c>
      <c r="D7042">
        <v>2</v>
      </c>
      <c r="F7042" t="s">
        <v>162</v>
      </c>
      <c r="G7042" s="42" t="s">
        <v>193</v>
      </c>
      <c r="H7042">
        <f t="shared" si="504"/>
        <v>2022</v>
      </c>
      <c r="I7042" s="2" t="s">
        <v>139</v>
      </c>
      <c r="J7042">
        <v>10</v>
      </c>
      <c r="N7042" s="22">
        <v>19.688274374683782</v>
      </c>
      <c r="O7042" s="33">
        <f t="shared" si="503"/>
        <v>19.688274374683782</v>
      </c>
      <c r="P7042" s="22">
        <f>IF(ISNUMBER(O7042),SUMIFS(O$1:$O7042,A$1:$A7042,A7042,H$1:$H7042,H7042,D$1:$D7042,D7042),"")</f>
        <v>590.62693504924766</v>
      </c>
      <c r="AK7042" s="34">
        <v>1</v>
      </c>
      <c r="AL7042" s="34">
        <v>0</v>
      </c>
      <c r="AN7042" s="36">
        <v>0</v>
      </c>
      <c r="AO7042" s="34">
        <v>0</v>
      </c>
      <c r="AP7042" s="34">
        <v>0</v>
      </c>
      <c r="AS7042" s="36">
        <v>0</v>
      </c>
    </row>
    <row r="7043" spans="1:45" x14ac:dyDescent="0.3">
      <c r="A7043" s="4" t="s">
        <v>233</v>
      </c>
      <c r="B7043" t="s">
        <v>138</v>
      </c>
      <c r="C7043" s="28">
        <v>44844</v>
      </c>
      <c r="D7043">
        <v>3</v>
      </c>
      <c r="F7043" t="s">
        <v>162</v>
      </c>
      <c r="G7043" s="42" t="s">
        <v>193</v>
      </c>
      <c r="H7043">
        <f t="shared" si="504"/>
        <v>2022</v>
      </c>
      <c r="I7043" s="2" t="s">
        <v>139</v>
      </c>
      <c r="J7043">
        <v>10</v>
      </c>
      <c r="N7043" s="22">
        <v>25.993235141066538</v>
      </c>
      <c r="O7043" s="33">
        <f t="shared" si="503"/>
        <v>25.993235141066538</v>
      </c>
      <c r="P7043" s="22">
        <f>IF(ISNUMBER(O7043),SUMIFS(O$1:$O7043,A$1:$A7043,A7043,H$1:$H7043,H7043,D$1:$D7043,D7043),"")</f>
        <v>494.4693344982777</v>
      </c>
      <c r="AK7043" s="34">
        <v>0.9614890885750963</v>
      </c>
      <c r="AL7043" s="34">
        <v>0</v>
      </c>
      <c r="AN7043" s="36">
        <v>0</v>
      </c>
      <c r="AO7043" s="34">
        <v>0</v>
      </c>
      <c r="AP7043" s="34">
        <v>0</v>
      </c>
      <c r="AS7043" s="36">
        <v>3.8510911424903718E-2</v>
      </c>
    </row>
    <row r="7044" spans="1:45" x14ac:dyDescent="0.3">
      <c r="A7044" s="4" t="s">
        <v>233</v>
      </c>
      <c r="B7044" t="s">
        <v>138</v>
      </c>
      <c r="C7044" s="28">
        <v>44844</v>
      </c>
      <c r="D7044">
        <v>4</v>
      </c>
      <c r="F7044" t="s">
        <v>162</v>
      </c>
      <c r="G7044" s="42" t="s">
        <v>193</v>
      </c>
      <c r="H7044">
        <f t="shared" si="504"/>
        <v>2022</v>
      </c>
      <c r="I7044" s="2" t="s">
        <v>139</v>
      </c>
      <c r="J7044">
        <v>10</v>
      </c>
      <c r="N7044" s="22">
        <v>0</v>
      </c>
      <c r="O7044" s="33">
        <f t="shared" si="503"/>
        <v>0</v>
      </c>
      <c r="P7044" s="22">
        <f>IF(ISNUMBER(O7044),SUMIFS(O$1:$O7044,A$1:$A7044,A7044,H$1:$H7044,H7044,D$1:$D7044,D7044),"")</f>
        <v>398.15394031519111</v>
      </c>
      <c r="AK7044" s="49"/>
      <c r="AL7044" s="34"/>
      <c r="AN7044" s="36"/>
      <c r="AO7044" s="34"/>
      <c r="AP7044" s="34"/>
      <c r="AS7044" s="36"/>
    </row>
    <row r="7045" spans="1:45" x14ac:dyDescent="0.3">
      <c r="A7045" s="4" t="s">
        <v>233</v>
      </c>
      <c r="B7045" t="s">
        <v>138</v>
      </c>
      <c r="C7045" s="28">
        <v>44844</v>
      </c>
      <c r="D7045">
        <v>5</v>
      </c>
      <c r="F7045" t="s">
        <v>162</v>
      </c>
      <c r="G7045" s="42" t="s">
        <v>193</v>
      </c>
      <c r="H7045">
        <f t="shared" si="504"/>
        <v>2022</v>
      </c>
      <c r="I7045" s="2" t="s">
        <v>139</v>
      </c>
      <c r="J7045">
        <v>10</v>
      </c>
      <c r="N7045" s="22">
        <v>8.4091535704438929</v>
      </c>
      <c r="O7045" s="33">
        <f t="shared" si="503"/>
        <v>8.4091535704438929</v>
      </c>
      <c r="P7045" s="22">
        <f>IF(ISNUMBER(O7045),SUMIFS(O$1:$O7045,A$1:$A7045,A7045,H$1:$H7045,H7045,D$1:$D7045,D7045),"")</f>
        <v>388.33065376975372</v>
      </c>
      <c r="AK7045" s="34">
        <v>0.98654104979811574</v>
      </c>
      <c r="AL7045" s="34">
        <v>0</v>
      </c>
      <c r="AN7045" s="36">
        <v>0</v>
      </c>
      <c r="AO7045" s="34">
        <v>0</v>
      </c>
      <c r="AP7045" s="34">
        <v>0</v>
      </c>
      <c r="AS7045" s="36">
        <v>1.3458950201884255E-2</v>
      </c>
    </row>
    <row r="7046" spans="1:45" x14ac:dyDescent="0.3">
      <c r="A7046" s="4" t="s">
        <v>233</v>
      </c>
      <c r="B7046" t="s">
        <v>138</v>
      </c>
      <c r="C7046" s="28">
        <v>44898</v>
      </c>
      <c r="D7046">
        <v>1</v>
      </c>
      <c r="F7046" t="s">
        <v>162</v>
      </c>
      <c r="G7046" s="42" t="s">
        <v>193</v>
      </c>
      <c r="H7046">
        <f t="shared" si="504"/>
        <v>2022</v>
      </c>
      <c r="I7046" s="2" t="s">
        <v>139</v>
      </c>
      <c r="J7046">
        <v>11</v>
      </c>
      <c r="N7046" s="22">
        <v>85.901526460135869</v>
      </c>
      <c r="O7046" s="33">
        <f t="shared" si="503"/>
        <v>85.901526460135869</v>
      </c>
      <c r="P7046" s="22">
        <f>IF(ISNUMBER(O7046),SUMIFS(O$1:$O7046,A$1:$A7046,A7046,H$1:$H7046,H7046,D$1:$D7046,D7046),"")</f>
        <v>635.46656101491101</v>
      </c>
      <c r="AK7046" s="34">
        <v>0.86250000000000004</v>
      </c>
      <c r="AL7046" s="34">
        <v>0</v>
      </c>
      <c r="AN7046" s="36">
        <v>0</v>
      </c>
      <c r="AO7046" s="34">
        <v>0</v>
      </c>
      <c r="AP7046" s="34">
        <v>0</v>
      </c>
      <c r="AS7046" s="36">
        <v>0.13750000000000001</v>
      </c>
    </row>
    <row r="7047" spans="1:45" x14ac:dyDescent="0.3">
      <c r="A7047" s="4" t="s">
        <v>233</v>
      </c>
      <c r="B7047" t="s">
        <v>138</v>
      </c>
      <c r="C7047" s="28">
        <v>44898</v>
      </c>
      <c r="D7047">
        <v>2</v>
      </c>
      <c r="F7047" t="s">
        <v>162</v>
      </c>
      <c r="G7047" s="42" t="s">
        <v>193</v>
      </c>
      <c r="H7047">
        <f t="shared" si="504"/>
        <v>2022</v>
      </c>
      <c r="I7047" s="2" t="s">
        <v>139</v>
      </c>
      <c r="J7047">
        <v>11</v>
      </c>
      <c r="N7047" s="22">
        <v>40.101626016260155</v>
      </c>
      <c r="O7047" s="33">
        <f t="shared" si="503"/>
        <v>40.101626016260155</v>
      </c>
      <c r="P7047" s="22">
        <f>IF(ISNUMBER(O7047),SUMIFS(O$1:$O7047,A$1:$A7047,A7047,H$1:$H7047,H7047,D$1:$D7047,D7047),"")</f>
        <v>630.72856106550785</v>
      </c>
      <c r="AK7047" s="34">
        <v>1</v>
      </c>
      <c r="AL7047" s="34">
        <v>0</v>
      </c>
      <c r="AN7047" s="36">
        <v>0</v>
      </c>
      <c r="AO7047" s="34">
        <v>0</v>
      </c>
      <c r="AP7047" s="34">
        <v>0</v>
      </c>
      <c r="AS7047" s="36">
        <v>0</v>
      </c>
    </row>
    <row r="7048" spans="1:45" x14ac:dyDescent="0.3">
      <c r="A7048" s="4" t="s">
        <v>233</v>
      </c>
      <c r="B7048" t="s">
        <v>138</v>
      </c>
      <c r="C7048" s="28">
        <v>44898</v>
      </c>
      <c r="D7048">
        <v>3</v>
      </c>
      <c r="F7048" t="s">
        <v>162</v>
      </c>
      <c r="G7048" s="42" t="s">
        <v>193</v>
      </c>
      <c r="H7048">
        <f t="shared" si="504"/>
        <v>2022</v>
      </c>
      <c r="I7048" s="2" t="s">
        <v>139</v>
      </c>
      <c r="J7048">
        <v>11</v>
      </c>
      <c r="N7048" s="22">
        <v>76.145997988216692</v>
      </c>
      <c r="O7048" s="33">
        <f t="shared" si="503"/>
        <v>76.145997988216692</v>
      </c>
      <c r="P7048" s="22">
        <f>IF(ISNUMBER(O7048),SUMIFS(O$1:$O7048,A$1:$A7048,A7048,H$1:$H7048,H7048,D$1:$D7048,D7048),"")</f>
        <v>570.61533248649437</v>
      </c>
      <c r="AK7048" s="34">
        <v>1</v>
      </c>
      <c r="AL7048" s="34">
        <v>0</v>
      </c>
      <c r="AN7048" s="36">
        <v>0</v>
      </c>
      <c r="AO7048" s="34">
        <v>0</v>
      </c>
      <c r="AP7048" s="34">
        <v>0</v>
      </c>
      <c r="AS7048" s="36">
        <v>0</v>
      </c>
    </row>
    <row r="7049" spans="1:45" x14ac:dyDescent="0.3">
      <c r="A7049" s="4" t="s">
        <v>233</v>
      </c>
      <c r="B7049" t="s">
        <v>138</v>
      </c>
      <c r="C7049" s="28">
        <v>44898</v>
      </c>
      <c r="D7049">
        <v>4</v>
      </c>
      <c r="F7049" t="s">
        <v>162</v>
      </c>
      <c r="G7049" s="42" t="s">
        <v>193</v>
      </c>
      <c r="H7049">
        <f t="shared" si="504"/>
        <v>2022</v>
      </c>
      <c r="I7049" s="2" t="s">
        <v>139</v>
      </c>
      <c r="J7049">
        <v>11</v>
      </c>
      <c r="N7049" s="22">
        <v>0</v>
      </c>
      <c r="O7049" s="33">
        <f t="shared" si="503"/>
        <v>0</v>
      </c>
      <c r="P7049" s="22">
        <f>IF(ISNUMBER(O7049),SUMIFS(O$1:$O7049,A$1:$A7049,A7049,H$1:$H7049,H7049,D$1:$D7049,D7049),"")</f>
        <v>398.15394031519111</v>
      </c>
      <c r="AK7049" s="49"/>
      <c r="AL7049" s="34"/>
      <c r="AN7049" s="36"/>
      <c r="AO7049" s="34"/>
      <c r="AP7049" s="34"/>
      <c r="AS7049" s="36"/>
    </row>
    <row r="7050" spans="1:45" x14ac:dyDescent="0.3">
      <c r="A7050" s="4" t="s">
        <v>233</v>
      </c>
      <c r="B7050" t="s">
        <v>138</v>
      </c>
      <c r="C7050" s="28">
        <v>44898</v>
      </c>
      <c r="D7050">
        <v>5</v>
      </c>
      <c r="F7050" t="s">
        <v>162</v>
      </c>
      <c r="G7050" s="42" t="s">
        <v>193</v>
      </c>
      <c r="H7050">
        <f t="shared" si="504"/>
        <v>2022</v>
      </c>
      <c r="I7050" s="2" t="s">
        <v>139</v>
      </c>
      <c r="J7050">
        <v>11</v>
      </c>
      <c r="N7050" s="22">
        <v>34.494508662944618</v>
      </c>
      <c r="O7050" s="33">
        <f t="shared" si="503"/>
        <v>34.494508662944618</v>
      </c>
      <c r="P7050" s="22">
        <f>IF(ISNUMBER(O7050),SUMIFS(O$1:$O7050,A$1:$A7050,A7050,H$1:$H7050,H7050,D$1:$D7050,D7050),"")</f>
        <v>422.82516243269833</v>
      </c>
      <c r="AK7050" s="34">
        <v>1</v>
      </c>
      <c r="AL7050" s="34">
        <v>0</v>
      </c>
      <c r="AN7050" s="36">
        <v>0</v>
      </c>
      <c r="AO7050" s="34">
        <v>0</v>
      </c>
      <c r="AP7050" s="34">
        <v>0</v>
      </c>
      <c r="AS7050" s="36">
        <v>0</v>
      </c>
    </row>
    <row r="7051" spans="1:45" x14ac:dyDescent="0.3">
      <c r="A7051" s="4" t="s">
        <v>233</v>
      </c>
      <c r="B7051" t="s">
        <v>138</v>
      </c>
      <c r="C7051" s="28">
        <v>44964</v>
      </c>
      <c r="D7051">
        <v>1</v>
      </c>
      <c r="F7051" t="s">
        <v>162</v>
      </c>
      <c r="G7051" s="42" t="s">
        <v>193</v>
      </c>
      <c r="H7051">
        <f t="shared" si="504"/>
        <v>2023</v>
      </c>
      <c r="I7051" s="2" t="s">
        <v>139</v>
      </c>
      <c r="J7051">
        <v>12</v>
      </c>
      <c r="N7051" s="22">
        <v>0</v>
      </c>
      <c r="O7051" s="33">
        <f t="shared" si="503"/>
        <v>0</v>
      </c>
      <c r="P7051" s="22">
        <f>IF(ISNUMBER(O7051),SUMIFS(O$1:$O7051,A$1:$A7051,A7051,H$1:$H7051,H7051,D$1:$D7051,D7051),"")</f>
        <v>0</v>
      </c>
      <c r="AK7051" s="49"/>
      <c r="AL7051" s="34"/>
      <c r="AN7051" s="36"/>
      <c r="AO7051" s="34"/>
      <c r="AP7051" s="34"/>
      <c r="AS7051" s="36"/>
    </row>
    <row r="7052" spans="1:45" x14ac:dyDescent="0.3">
      <c r="A7052" s="4" t="s">
        <v>233</v>
      </c>
      <c r="B7052" t="s">
        <v>138</v>
      </c>
      <c r="C7052" s="28">
        <v>44964</v>
      </c>
      <c r="D7052">
        <v>2</v>
      </c>
      <c r="F7052" t="s">
        <v>162</v>
      </c>
      <c r="G7052" s="42" t="s">
        <v>193</v>
      </c>
      <c r="H7052">
        <f t="shared" si="504"/>
        <v>2023</v>
      </c>
      <c r="I7052" s="2" t="s">
        <v>139</v>
      </c>
      <c r="J7052">
        <v>12</v>
      </c>
      <c r="N7052" s="22">
        <v>0</v>
      </c>
      <c r="O7052" s="33">
        <f t="shared" si="503"/>
        <v>0</v>
      </c>
      <c r="P7052" s="22">
        <f>IF(ISNUMBER(O7052),SUMIFS(O$1:$O7052,A$1:$A7052,A7052,H$1:$H7052,H7052,D$1:$D7052,D7052),"")</f>
        <v>0</v>
      </c>
      <c r="AK7052" s="49"/>
      <c r="AL7052" s="34"/>
      <c r="AN7052" s="36"/>
      <c r="AO7052" s="34"/>
      <c r="AP7052" s="34"/>
      <c r="AS7052" s="36"/>
    </row>
    <row r="7053" spans="1:45" x14ac:dyDescent="0.3">
      <c r="A7053" s="4" t="s">
        <v>233</v>
      </c>
      <c r="B7053" t="s">
        <v>138</v>
      </c>
      <c r="C7053" s="28">
        <v>44964</v>
      </c>
      <c r="D7053">
        <v>3</v>
      </c>
      <c r="F7053" t="s">
        <v>162</v>
      </c>
      <c r="G7053" s="42" t="s">
        <v>193</v>
      </c>
      <c r="H7053">
        <f t="shared" si="504"/>
        <v>2023</v>
      </c>
      <c r="I7053" s="2" t="s">
        <v>139</v>
      </c>
      <c r="J7053">
        <v>12</v>
      </c>
      <c r="N7053" s="22">
        <v>0</v>
      </c>
      <c r="O7053" s="33">
        <f t="shared" si="503"/>
        <v>0</v>
      </c>
      <c r="P7053" s="22">
        <f>IF(ISNUMBER(O7053),SUMIFS(O$1:$O7053,A$1:$A7053,A7053,H$1:$H7053,H7053,D$1:$D7053,D7053),"")</f>
        <v>0</v>
      </c>
      <c r="AK7053" s="49"/>
      <c r="AL7053" s="34"/>
      <c r="AN7053" s="36"/>
      <c r="AO7053" s="34"/>
      <c r="AP7053" s="34"/>
      <c r="AS7053" s="36"/>
    </row>
    <row r="7054" spans="1:45" x14ac:dyDescent="0.3">
      <c r="A7054" s="4" t="s">
        <v>233</v>
      </c>
      <c r="B7054" t="s">
        <v>138</v>
      </c>
      <c r="C7054" s="28">
        <v>44964</v>
      </c>
      <c r="D7054">
        <v>4</v>
      </c>
      <c r="F7054" t="s">
        <v>162</v>
      </c>
      <c r="G7054" s="42" t="s">
        <v>193</v>
      </c>
      <c r="H7054">
        <f t="shared" si="504"/>
        <v>2023</v>
      </c>
      <c r="I7054" s="2" t="s">
        <v>139</v>
      </c>
      <c r="J7054">
        <v>12</v>
      </c>
      <c r="N7054" s="22">
        <v>0</v>
      </c>
      <c r="O7054" s="33">
        <f t="shared" si="503"/>
        <v>0</v>
      </c>
      <c r="P7054" s="22">
        <f>IF(ISNUMBER(O7054),SUMIFS(O$1:$O7054,A$1:$A7054,A7054,H$1:$H7054,H7054,D$1:$D7054,D7054),"")</f>
        <v>0</v>
      </c>
      <c r="AK7054" s="49"/>
      <c r="AL7054" s="34"/>
      <c r="AN7054" s="36"/>
      <c r="AO7054" s="34"/>
      <c r="AP7054" s="34"/>
      <c r="AS7054" s="36"/>
    </row>
    <row r="7055" spans="1:45" x14ac:dyDescent="0.3">
      <c r="A7055" s="4" t="s">
        <v>233</v>
      </c>
      <c r="B7055" t="s">
        <v>138</v>
      </c>
      <c r="C7055" s="28">
        <v>44964</v>
      </c>
      <c r="D7055">
        <v>5</v>
      </c>
      <c r="F7055" t="s">
        <v>162</v>
      </c>
      <c r="G7055" s="42" t="s">
        <v>193</v>
      </c>
      <c r="H7055">
        <f t="shared" si="504"/>
        <v>2023</v>
      </c>
      <c r="I7055" s="2" t="s">
        <v>139</v>
      </c>
      <c r="J7055">
        <v>12</v>
      </c>
      <c r="N7055" s="22">
        <v>0</v>
      </c>
      <c r="O7055" s="33">
        <f t="shared" si="503"/>
        <v>0</v>
      </c>
      <c r="P7055" s="22">
        <f>IF(ISNUMBER(O7055),SUMIFS(O$1:$O7055,A$1:$A7055,A7055,H$1:$H7055,H7055,D$1:$D7055,D7055),"")</f>
        <v>0</v>
      </c>
      <c r="AK7055" s="49"/>
      <c r="AL7055" s="34"/>
      <c r="AN7055" s="36"/>
      <c r="AO7055" s="34"/>
      <c r="AP7055" s="34"/>
      <c r="AS7055" s="36"/>
    </row>
    <row r="7056" spans="1:45" x14ac:dyDescent="0.3">
      <c r="A7056" s="4" t="s">
        <v>233</v>
      </c>
      <c r="B7056" t="s">
        <v>138</v>
      </c>
      <c r="C7056" s="28">
        <v>45004</v>
      </c>
      <c r="D7056">
        <v>1</v>
      </c>
      <c r="F7056" t="s">
        <v>162</v>
      </c>
      <c r="G7056" s="42" t="s">
        <v>193</v>
      </c>
      <c r="H7056">
        <f t="shared" si="504"/>
        <v>2023</v>
      </c>
      <c r="I7056" s="2" t="s">
        <v>139</v>
      </c>
      <c r="J7056">
        <v>13</v>
      </c>
      <c r="N7056" s="22">
        <v>79.10191154846737</v>
      </c>
      <c r="O7056" s="33">
        <f t="shared" si="503"/>
        <v>79.10191154846737</v>
      </c>
      <c r="P7056" s="22">
        <f>IF(ISNUMBER(O7056),SUMIFS(O$1:$O7056,A$1:$A7056,A7056,H$1:$H7056,H7056,D$1:$D7056,D7056),"")</f>
        <v>79.10191154846737</v>
      </c>
      <c r="AK7056" s="34">
        <v>0.76521739130434785</v>
      </c>
      <c r="AL7056" s="34">
        <v>0</v>
      </c>
      <c r="AN7056" s="36">
        <v>3.4782608695652174E-2</v>
      </c>
      <c r="AO7056" s="34">
        <v>3.4782608695652174E-2</v>
      </c>
      <c r="AP7056" s="34">
        <v>0</v>
      </c>
      <c r="AS7056" s="36">
        <v>0.19999999999999998</v>
      </c>
    </row>
    <row r="7057" spans="1:45" x14ac:dyDescent="0.3">
      <c r="A7057" s="4" t="s">
        <v>233</v>
      </c>
      <c r="B7057" t="s">
        <v>138</v>
      </c>
      <c r="C7057" s="28">
        <v>45004</v>
      </c>
      <c r="D7057">
        <v>2</v>
      </c>
      <c r="F7057" t="s">
        <v>162</v>
      </c>
      <c r="G7057" s="42" t="s">
        <v>193</v>
      </c>
      <c r="H7057">
        <f t="shared" si="504"/>
        <v>2023</v>
      </c>
      <c r="I7057" s="2" t="s">
        <v>139</v>
      </c>
      <c r="J7057">
        <v>13</v>
      </c>
      <c r="N7057" s="22">
        <v>37.438995217564113</v>
      </c>
      <c r="O7057" s="33">
        <f t="shared" si="503"/>
        <v>37.438995217564113</v>
      </c>
      <c r="P7057" s="22">
        <f>IF(ISNUMBER(O7057),SUMIFS(O$1:$O7057,A$1:$A7057,A7057,H$1:$H7057,H7057,D$1:$D7057,D7057),"")</f>
        <v>37.438995217564113</v>
      </c>
      <c r="AK7057" s="34">
        <v>0.7</v>
      </c>
      <c r="AL7057" s="34">
        <v>0</v>
      </c>
      <c r="AN7057" s="36">
        <v>0.14444444444444446</v>
      </c>
      <c r="AO7057" s="34">
        <v>0.14444444444444446</v>
      </c>
      <c r="AP7057" s="34">
        <v>0</v>
      </c>
      <c r="AS7057" s="36">
        <v>0.15555555555555556</v>
      </c>
    </row>
    <row r="7058" spans="1:45" x14ac:dyDescent="0.3">
      <c r="A7058" s="4" t="s">
        <v>233</v>
      </c>
      <c r="B7058" t="s">
        <v>138</v>
      </c>
      <c r="C7058" s="28">
        <v>45004</v>
      </c>
      <c r="D7058">
        <v>3</v>
      </c>
      <c r="F7058" t="s">
        <v>162</v>
      </c>
      <c r="G7058" s="42" t="s">
        <v>193</v>
      </c>
      <c r="H7058">
        <f t="shared" si="504"/>
        <v>2023</v>
      </c>
      <c r="I7058" s="2" t="s">
        <v>139</v>
      </c>
      <c r="J7058">
        <v>13</v>
      </c>
      <c r="N7058" s="22">
        <v>48.025365528869131</v>
      </c>
      <c r="O7058" s="33">
        <f t="shared" si="503"/>
        <v>48.025365528869131</v>
      </c>
      <c r="P7058" s="22">
        <f>IF(ISNUMBER(O7058),SUMIFS(O$1:$O7058,A$1:$A7058,A7058,H$1:$H7058,H7058,D$1:$D7058,D7058),"")</f>
        <v>48.025365528869131</v>
      </c>
      <c r="AK7058" s="34">
        <v>0.49152542372881353</v>
      </c>
      <c r="AL7058" s="34">
        <v>0</v>
      </c>
      <c r="AN7058" s="36">
        <v>0.29661016949152541</v>
      </c>
      <c r="AO7058" s="34">
        <v>0.29661016949152541</v>
      </c>
      <c r="AP7058" s="34">
        <v>0</v>
      </c>
      <c r="AS7058" s="36">
        <v>0.21186440677966101</v>
      </c>
    </row>
    <row r="7059" spans="1:45" x14ac:dyDescent="0.3">
      <c r="A7059" s="4" t="s">
        <v>233</v>
      </c>
      <c r="B7059" t="s">
        <v>138</v>
      </c>
      <c r="C7059" s="28">
        <v>45004</v>
      </c>
      <c r="D7059">
        <v>4</v>
      </c>
      <c r="F7059" t="s">
        <v>162</v>
      </c>
      <c r="G7059" s="42" t="s">
        <v>193</v>
      </c>
      <c r="H7059">
        <f t="shared" si="504"/>
        <v>2023</v>
      </c>
      <c r="I7059" s="2" t="s">
        <v>139</v>
      </c>
      <c r="J7059">
        <v>13</v>
      </c>
      <c r="N7059" s="22">
        <v>0</v>
      </c>
      <c r="O7059" s="33">
        <f t="shared" si="503"/>
        <v>0</v>
      </c>
      <c r="P7059" s="22">
        <f>IF(ISNUMBER(O7059),SUMIFS(O$1:$O7059,A$1:$A7059,A7059,H$1:$H7059,H7059,D$1:$D7059,D7059),"")</f>
        <v>0</v>
      </c>
      <c r="AK7059" s="49"/>
      <c r="AL7059" s="34"/>
      <c r="AN7059" s="36"/>
      <c r="AO7059" s="34"/>
      <c r="AP7059" s="34"/>
      <c r="AS7059" s="36"/>
    </row>
    <row r="7060" spans="1:45" x14ac:dyDescent="0.3">
      <c r="A7060" s="4" t="s">
        <v>233</v>
      </c>
      <c r="B7060" t="s">
        <v>138</v>
      </c>
      <c r="C7060" s="28">
        <v>45004</v>
      </c>
      <c r="D7060">
        <v>5</v>
      </c>
      <c r="F7060" t="s">
        <v>162</v>
      </c>
      <c r="G7060" s="42" t="s">
        <v>193</v>
      </c>
      <c r="H7060">
        <f t="shared" si="504"/>
        <v>2023</v>
      </c>
      <c r="I7060" s="2" t="s">
        <v>139</v>
      </c>
      <c r="J7060">
        <v>13</v>
      </c>
      <c r="N7060" s="22">
        <v>60.903682698294801</v>
      </c>
      <c r="O7060" s="33">
        <f t="shared" si="503"/>
        <v>60.903682698294801</v>
      </c>
      <c r="P7060" s="22">
        <f>IF(ISNUMBER(O7060),SUMIFS(O$1:$O7060,A$1:$A7060,A7060,H$1:$H7060,H7060,D$1:$D7060,D7060),"")</f>
        <v>60.903682698294801</v>
      </c>
      <c r="AK7060" s="34">
        <v>0.94017094017094027</v>
      </c>
      <c r="AL7060" s="34">
        <v>0</v>
      </c>
      <c r="AN7060" s="36">
        <v>0</v>
      </c>
      <c r="AO7060" s="34">
        <v>0</v>
      </c>
      <c r="AP7060" s="34">
        <v>0</v>
      </c>
      <c r="AS7060" s="36">
        <v>5.9829059829059832E-2</v>
      </c>
    </row>
    <row r="7061" spans="1:45" x14ac:dyDescent="0.3">
      <c r="A7061" s="4" t="s">
        <v>233</v>
      </c>
      <c r="B7061" t="s">
        <v>138</v>
      </c>
      <c r="C7061" s="28">
        <v>45061</v>
      </c>
      <c r="D7061">
        <v>1</v>
      </c>
      <c r="F7061" t="s">
        <v>162</v>
      </c>
      <c r="G7061" s="42" t="s">
        <v>193</v>
      </c>
      <c r="H7061">
        <f t="shared" si="504"/>
        <v>2023</v>
      </c>
      <c r="I7061" s="2" t="s">
        <v>139</v>
      </c>
      <c r="J7061">
        <v>14</v>
      </c>
      <c r="N7061" s="22">
        <v>81.600613653796998</v>
      </c>
      <c r="O7061" s="33">
        <f t="shared" si="503"/>
        <v>81.600613653796998</v>
      </c>
      <c r="P7061" s="22">
        <f>IF(ISNUMBER(O7061),SUMIFS(O$1:$O7061,A$1:$A7061,A7061,H$1:$H7061,H7061,D$1:$D7061,D7061),"")</f>
        <v>160.70252520226438</v>
      </c>
      <c r="AK7061" s="34">
        <v>0.29230769230769232</v>
      </c>
      <c r="AL7061" s="34">
        <v>0</v>
      </c>
      <c r="AN7061" s="36">
        <v>0</v>
      </c>
      <c r="AO7061" s="34">
        <v>0</v>
      </c>
      <c r="AP7061" s="34">
        <v>0</v>
      </c>
      <c r="AS7061" s="36">
        <v>0.70769230769230773</v>
      </c>
    </row>
    <row r="7062" spans="1:45" x14ac:dyDescent="0.3">
      <c r="A7062" s="4" t="s">
        <v>233</v>
      </c>
      <c r="B7062" t="s">
        <v>138</v>
      </c>
      <c r="C7062" s="28">
        <v>45061</v>
      </c>
      <c r="D7062">
        <v>2</v>
      </c>
      <c r="F7062" t="s">
        <v>162</v>
      </c>
      <c r="G7062" s="42" t="s">
        <v>193</v>
      </c>
      <c r="H7062">
        <f t="shared" si="504"/>
        <v>2023</v>
      </c>
      <c r="I7062" s="2" t="s">
        <v>139</v>
      </c>
      <c r="J7062">
        <v>14</v>
      </c>
      <c r="N7062" s="22">
        <v>44.748395812225596</v>
      </c>
      <c r="O7062" s="33">
        <f t="shared" si="503"/>
        <v>44.748395812225596</v>
      </c>
      <c r="P7062" s="22">
        <f>IF(ISNUMBER(O7062),SUMIFS(O$1:$O7062,A$1:$A7062,A7062,H$1:$H7062,H7062,D$1:$D7062,D7062),"")</f>
        <v>82.187391029789708</v>
      </c>
      <c r="AK7062" s="34">
        <v>0.8007518796992481</v>
      </c>
      <c r="AL7062" s="34">
        <v>0</v>
      </c>
      <c r="AN7062" s="36">
        <v>0</v>
      </c>
      <c r="AO7062" s="34">
        <v>0</v>
      </c>
      <c r="AP7062" s="34">
        <v>0</v>
      </c>
      <c r="AS7062" s="36">
        <v>0.19924812030075187</v>
      </c>
    </row>
    <row r="7063" spans="1:45" x14ac:dyDescent="0.3">
      <c r="A7063" s="4" t="s">
        <v>233</v>
      </c>
      <c r="B7063" t="s">
        <v>138</v>
      </c>
      <c r="C7063" s="28">
        <v>45061</v>
      </c>
      <c r="D7063">
        <v>3</v>
      </c>
      <c r="F7063" t="s">
        <v>162</v>
      </c>
      <c r="G7063" s="42" t="s">
        <v>193</v>
      </c>
      <c r="H7063">
        <f t="shared" si="504"/>
        <v>2023</v>
      </c>
      <c r="I7063" s="2" t="s">
        <v>139</v>
      </c>
      <c r="J7063">
        <v>14</v>
      </c>
      <c r="N7063" s="22">
        <v>48.985507246376812</v>
      </c>
      <c r="O7063" s="33">
        <f t="shared" si="503"/>
        <v>48.985507246376812</v>
      </c>
      <c r="P7063" s="22">
        <f>IF(ISNUMBER(O7063),SUMIFS(O$1:$O7063,A$1:$A7063,A7063,H$1:$H7063,H7063,D$1:$D7063,D7063),"")</f>
        <v>97.010872775245943</v>
      </c>
      <c r="AK7063" s="34">
        <v>0.86122448979591848</v>
      </c>
      <c r="AL7063" s="34">
        <v>0</v>
      </c>
      <c r="AN7063" s="36">
        <v>0</v>
      </c>
      <c r="AO7063" s="34">
        <v>0</v>
      </c>
      <c r="AP7063" s="34">
        <v>0</v>
      </c>
      <c r="AS7063" s="36">
        <v>0.13877551020408163</v>
      </c>
    </row>
    <row r="7064" spans="1:45" x14ac:dyDescent="0.3">
      <c r="A7064" s="4" t="s">
        <v>233</v>
      </c>
      <c r="B7064" t="s">
        <v>138</v>
      </c>
      <c r="C7064" s="28">
        <v>45061</v>
      </c>
      <c r="D7064">
        <v>4</v>
      </c>
      <c r="F7064" t="s">
        <v>162</v>
      </c>
      <c r="G7064" s="42" t="s">
        <v>193</v>
      </c>
      <c r="H7064">
        <f t="shared" si="504"/>
        <v>2023</v>
      </c>
      <c r="I7064" s="2" t="s">
        <v>139</v>
      </c>
      <c r="J7064">
        <v>14</v>
      </c>
      <c r="N7064" s="22">
        <v>0</v>
      </c>
      <c r="O7064" s="33">
        <f t="shared" si="503"/>
        <v>0</v>
      </c>
      <c r="P7064" s="22">
        <f>IF(ISNUMBER(O7064),SUMIFS(O$1:$O7064,A$1:$A7064,A7064,H$1:$H7064,H7064,D$1:$D7064,D7064),"")</f>
        <v>0</v>
      </c>
      <c r="AK7064" s="49"/>
      <c r="AL7064" s="34"/>
      <c r="AN7064" s="36"/>
      <c r="AO7064" s="34"/>
      <c r="AP7064" s="34"/>
      <c r="AS7064" s="36"/>
    </row>
    <row r="7065" spans="1:45" x14ac:dyDescent="0.3">
      <c r="A7065" s="4" t="s">
        <v>233</v>
      </c>
      <c r="B7065" t="s">
        <v>138</v>
      </c>
      <c r="C7065" s="28">
        <v>45061</v>
      </c>
      <c r="D7065">
        <v>5</v>
      </c>
      <c r="F7065" t="s">
        <v>162</v>
      </c>
      <c r="G7065" s="42" t="s">
        <v>193</v>
      </c>
      <c r="H7065">
        <f t="shared" si="504"/>
        <v>2023</v>
      </c>
      <c r="I7065" s="2" t="s">
        <v>139</v>
      </c>
      <c r="J7065">
        <v>14</v>
      </c>
      <c r="N7065" s="22">
        <v>47.263681592039795</v>
      </c>
      <c r="O7065" s="33">
        <f t="shared" si="503"/>
        <v>47.263681592039795</v>
      </c>
      <c r="P7065" s="22">
        <f>IF(ISNUMBER(O7065),SUMIFS(O$1:$O7065,A$1:$A7065,A7065,H$1:$H7065,H7065,D$1:$D7065,D7065),"")</f>
        <v>108.1673642903346</v>
      </c>
      <c r="AK7065" s="34">
        <v>1</v>
      </c>
      <c r="AL7065" s="34">
        <v>0</v>
      </c>
      <c r="AN7065" s="36">
        <v>0</v>
      </c>
      <c r="AO7065" s="34">
        <v>0</v>
      </c>
      <c r="AP7065" s="34">
        <v>0</v>
      </c>
      <c r="AS7065" s="36">
        <v>0</v>
      </c>
    </row>
    <row r="7066" spans="1:45" x14ac:dyDescent="0.3">
      <c r="A7066" s="4" t="s">
        <v>233</v>
      </c>
      <c r="B7066" t="s">
        <v>138</v>
      </c>
      <c r="C7066" s="28">
        <v>45125</v>
      </c>
      <c r="D7066">
        <v>1</v>
      </c>
      <c r="F7066" t="s">
        <v>162</v>
      </c>
      <c r="G7066" s="42" t="s">
        <v>193</v>
      </c>
      <c r="H7066">
        <f t="shared" si="504"/>
        <v>2023</v>
      </c>
      <c r="I7066" s="2" t="s">
        <v>139</v>
      </c>
      <c r="J7066">
        <v>15</v>
      </c>
      <c r="N7066" s="22">
        <v>81.371690939091764</v>
      </c>
      <c r="O7066" s="33">
        <f t="shared" si="503"/>
        <v>81.371690939091764</v>
      </c>
      <c r="P7066" s="22">
        <f>IF(ISNUMBER(O7066),SUMIFS(O$1:$O7066,A$1:$A7066,A7066,H$1:$H7066,H7066,D$1:$D7066,D7066),"")</f>
        <v>242.07421614135615</v>
      </c>
      <c r="AK7066" s="49"/>
      <c r="AL7066" s="34"/>
      <c r="AN7066" s="36"/>
      <c r="AO7066" s="34"/>
      <c r="AP7066" s="34"/>
      <c r="AS7066" s="36"/>
    </row>
    <row r="7067" spans="1:45" x14ac:dyDescent="0.3">
      <c r="A7067" s="4" t="s">
        <v>233</v>
      </c>
      <c r="B7067" t="s">
        <v>138</v>
      </c>
      <c r="C7067" s="28">
        <v>45125</v>
      </c>
      <c r="D7067">
        <v>2</v>
      </c>
      <c r="F7067" t="s">
        <v>162</v>
      </c>
      <c r="G7067" s="42" t="s">
        <v>193</v>
      </c>
      <c r="H7067">
        <f t="shared" si="504"/>
        <v>2023</v>
      </c>
      <c r="I7067" s="2" t="s">
        <v>139</v>
      </c>
      <c r="J7067">
        <v>15</v>
      </c>
      <c r="N7067" s="22">
        <v>49.501858586265605</v>
      </c>
      <c r="O7067" s="33">
        <f t="shared" si="503"/>
        <v>49.501858586265605</v>
      </c>
      <c r="P7067" s="22">
        <f>IF(ISNUMBER(O7067),SUMIFS(O$1:$O7067,A$1:$A7067,A7067,H$1:$H7067,H7067,D$1:$D7067,D7067),"")</f>
        <v>131.68924961605532</v>
      </c>
      <c r="AK7067" s="49"/>
      <c r="AL7067" s="34"/>
      <c r="AN7067" s="36"/>
      <c r="AO7067" s="34"/>
      <c r="AP7067" s="34"/>
      <c r="AS7067" s="36"/>
    </row>
    <row r="7068" spans="1:45" x14ac:dyDescent="0.3">
      <c r="A7068" s="4" t="s">
        <v>233</v>
      </c>
      <c r="B7068" t="s">
        <v>138</v>
      </c>
      <c r="C7068" s="28">
        <v>45125</v>
      </c>
      <c r="D7068">
        <v>3</v>
      </c>
      <c r="F7068" t="s">
        <v>162</v>
      </c>
      <c r="G7068" s="42" t="s">
        <v>193</v>
      </c>
      <c r="H7068">
        <f t="shared" si="504"/>
        <v>2023</v>
      </c>
      <c r="I7068" s="2" t="s">
        <v>139</v>
      </c>
      <c r="J7068">
        <v>15</v>
      </c>
      <c r="N7068" s="22">
        <v>95.346100959698362</v>
      </c>
      <c r="O7068" s="33">
        <f t="shared" si="503"/>
        <v>95.346100959698362</v>
      </c>
      <c r="P7068" s="22">
        <f>IF(ISNUMBER(O7068),SUMIFS(O$1:$O7068,A$1:$A7068,A7068,H$1:$H7068,H7068,D$1:$D7068,D7068),"")</f>
        <v>192.35697373494429</v>
      </c>
      <c r="AK7068" s="49"/>
      <c r="AL7068" s="34"/>
      <c r="AN7068" s="36"/>
      <c r="AO7068" s="34"/>
      <c r="AP7068" s="34"/>
      <c r="AS7068" s="36"/>
    </row>
    <row r="7069" spans="1:45" x14ac:dyDescent="0.3">
      <c r="A7069" s="4" t="s">
        <v>233</v>
      </c>
      <c r="B7069" t="s">
        <v>138</v>
      </c>
      <c r="C7069" s="28">
        <v>45125</v>
      </c>
      <c r="D7069">
        <v>4</v>
      </c>
      <c r="F7069" t="s">
        <v>162</v>
      </c>
      <c r="G7069" s="42" t="s">
        <v>193</v>
      </c>
      <c r="H7069">
        <f t="shared" si="504"/>
        <v>2023</v>
      </c>
      <c r="I7069" s="2" t="s">
        <v>139</v>
      </c>
      <c r="J7069">
        <v>15</v>
      </c>
      <c r="N7069" s="22">
        <v>0</v>
      </c>
      <c r="O7069" s="33">
        <f t="shared" si="503"/>
        <v>0</v>
      </c>
      <c r="P7069" s="22">
        <f>IF(ISNUMBER(O7069),SUMIFS(O$1:$O7069,A$1:$A7069,A7069,H$1:$H7069,H7069,D$1:$D7069,D7069),"")</f>
        <v>0</v>
      </c>
      <c r="AK7069" s="49"/>
      <c r="AL7069" s="34"/>
      <c r="AN7069" s="36"/>
      <c r="AO7069" s="34"/>
      <c r="AP7069" s="34"/>
      <c r="AS7069" s="36"/>
    </row>
    <row r="7070" spans="1:45" x14ac:dyDescent="0.3">
      <c r="A7070" s="4" t="s">
        <v>233</v>
      </c>
      <c r="B7070" t="s">
        <v>138</v>
      </c>
      <c r="C7070" s="28">
        <v>45125</v>
      </c>
      <c r="D7070">
        <v>5</v>
      </c>
      <c r="F7070" t="s">
        <v>162</v>
      </c>
      <c r="G7070" s="42" t="s">
        <v>193</v>
      </c>
      <c r="H7070">
        <f t="shared" si="504"/>
        <v>2023</v>
      </c>
      <c r="I7070" s="2" t="s">
        <v>139</v>
      </c>
      <c r="J7070">
        <v>15</v>
      </c>
      <c r="N7070" s="22">
        <v>146.84414889377257</v>
      </c>
      <c r="O7070" s="33">
        <f t="shared" si="503"/>
        <v>146.84414889377257</v>
      </c>
      <c r="P7070" s="22">
        <f>IF(ISNUMBER(O7070),SUMIFS(O$1:$O7070,A$1:$A7070,A7070,H$1:$H7070,H7070,D$1:$D7070,D7070),"")</f>
        <v>255.01151318410717</v>
      </c>
      <c r="AK7070" s="49"/>
      <c r="AL7070" s="34"/>
      <c r="AN7070" s="36"/>
      <c r="AO7070" s="34"/>
      <c r="AP7070" s="34"/>
      <c r="AS7070" s="36"/>
    </row>
    <row r="7071" spans="1:45" x14ac:dyDescent="0.3">
      <c r="A7071" s="4" t="s">
        <v>233</v>
      </c>
      <c r="B7071" t="s">
        <v>138</v>
      </c>
      <c r="C7071" s="28">
        <v>45173</v>
      </c>
      <c r="D7071">
        <v>1</v>
      </c>
      <c r="F7071" t="s">
        <v>162</v>
      </c>
      <c r="G7071" s="42" t="s">
        <v>193</v>
      </c>
      <c r="H7071">
        <f t="shared" si="504"/>
        <v>2023</v>
      </c>
      <c r="I7071" s="2" t="s">
        <v>139</v>
      </c>
      <c r="J7071">
        <v>16</v>
      </c>
      <c r="N7071" s="40">
        <v>66.301626279048435</v>
      </c>
      <c r="O7071" s="33">
        <f t="shared" si="503"/>
        <v>66.301626279048435</v>
      </c>
      <c r="P7071" s="22">
        <f>IF(ISNUMBER(O7071),SUMIFS(O$1:$O7071,A$1:$A7071,A7071,H$1:$H7071,H7071,D$1:$D7071,D7071),"")</f>
        <v>308.37584242040458</v>
      </c>
      <c r="AK7071" s="34">
        <v>1</v>
      </c>
      <c r="AL7071" s="34">
        <v>0</v>
      </c>
      <c r="AN7071" s="36">
        <v>0</v>
      </c>
      <c r="AO7071" s="34">
        <v>0</v>
      </c>
      <c r="AP7071" s="34">
        <v>0</v>
      </c>
      <c r="AS7071" s="36">
        <v>0</v>
      </c>
    </row>
    <row r="7072" spans="1:45" x14ac:dyDescent="0.3">
      <c r="A7072" s="4" t="s">
        <v>233</v>
      </c>
      <c r="B7072" t="s">
        <v>138</v>
      </c>
      <c r="C7072" s="28">
        <v>45173</v>
      </c>
      <c r="D7072">
        <v>2</v>
      </c>
      <c r="F7072" t="s">
        <v>162</v>
      </c>
      <c r="G7072" s="42" t="s">
        <v>193</v>
      </c>
      <c r="H7072">
        <f t="shared" si="504"/>
        <v>2023</v>
      </c>
      <c r="I7072" s="2" t="s">
        <v>139</v>
      </c>
      <c r="J7072">
        <v>16</v>
      </c>
      <c r="N7072" s="40">
        <v>112.33594746302228</v>
      </c>
      <c r="O7072" s="33">
        <f t="shared" si="503"/>
        <v>112.33594746302228</v>
      </c>
      <c r="P7072" s="22">
        <f>IF(ISNUMBER(O7072),SUMIFS(O$1:$O7072,A$1:$A7072,A7072,H$1:$H7072,H7072,D$1:$D7072,D7072),"")</f>
        <v>244.0251970790776</v>
      </c>
      <c r="AK7072" s="34">
        <v>1</v>
      </c>
      <c r="AL7072" s="34">
        <v>0</v>
      </c>
      <c r="AN7072" s="36">
        <v>0</v>
      </c>
      <c r="AO7072" s="34">
        <v>0</v>
      </c>
      <c r="AP7072" s="34">
        <v>0</v>
      </c>
      <c r="AS7072" s="36">
        <v>0</v>
      </c>
    </row>
    <row r="7073" spans="1:45" x14ac:dyDescent="0.3">
      <c r="A7073" s="4" t="s">
        <v>233</v>
      </c>
      <c r="B7073" t="s">
        <v>138</v>
      </c>
      <c r="C7073" s="28">
        <v>45173</v>
      </c>
      <c r="D7073">
        <v>3</v>
      </c>
      <c r="F7073" t="s">
        <v>162</v>
      </c>
      <c r="G7073" s="42" t="s">
        <v>193</v>
      </c>
      <c r="H7073">
        <f t="shared" si="504"/>
        <v>2023</v>
      </c>
      <c r="I7073" s="2" t="s">
        <v>139</v>
      </c>
      <c r="J7073">
        <v>16</v>
      </c>
      <c r="N7073" s="40">
        <v>110.8964429007149</v>
      </c>
      <c r="O7073" s="33">
        <f t="shared" si="503"/>
        <v>110.8964429007149</v>
      </c>
      <c r="P7073" s="22">
        <f>IF(ISNUMBER(O7073),SUMIFS(O$1:$O7073,A$1:$A7073,A7073,H$1:$H7073,H7073,D$1:$D7073,D7073),"")</f>
        <v>303.25341663565916</v>
      </c>
      <c r="AK7073" s="34">
        <v>1</v>
      </c>
      <c r="AL7073" s="34">
        <v>0</v>
      </c>
      <c r="AN7073" s="36">
        <v>0</v>
      </c>
      <c r="AO7073" s="34">
        <v>0</v>
      </c>
      <c r="AP7073" s="34">
        <v>0</v>
      </c>
      <c r="AS7073" s="36">
        <v>0</v>
      </c>
    </row>
    <row r="7074" spans="1:45" x14ac:dyDescent="0.3">
      <c r="A7074" s="4" t="s">
        <v>233</v>
      </c>
      <c r="B7074" t="s">
        <v>138</v>
      </c>
      <c r="C7074" s="28">
        <v>45173</v>
      </c>
      <c r="D7074">
        <v>4</v>
      </c>
      <c r="F7074" t="s">
        <v>162</v>
      </c>
      <c r="G7074" s="42" t="s">
        <v>193</v>
      </c>
      <c r="H7074">
        <f t="shared" si="504"/>
        <v>2023</v>
      </c>
      <c r="I7074" s="2" t="s">
        <v>139</v>
      </c>
      <c r="J7074">
        <v>16</v>
      </c>
      <c r="N7074" s="40">
        <v>0</v>
      </c>
      <c r="O7074" s="33">
        <f t="shared" si="503"/>
        <v>0</v>
      </c>
      <c r="P7074" s="22">
        <f>IF(ISNUMBER(O7074),SUMIFS(O$1:$O7074,A$1:$A7074,A7074,H$1:$H7074,H7074,D$1:$D7074,D7074),"")</f>
        <v>0</v>
      </c>
      <c r="AK7074" s="34"/>
      <c r="AL7074" s="34"/>
      <c r="AN7074" s="36"/>
      <c r="AO7074" s="34"/>
      <c r="AP7074" s="34"/>
      <c r="AS7074" s="36"/>
    </row>
    <row r="7075" spans="1:45" x14ac:dyDescent="0.3">
      <c r="A7075" s="4" t="s">
        <v>233</v>
      </c>
      <c r="B7075" t="s">
        <v>138</v>
      </c>
      <c r="C7075" s="28">
        <v>45173</v>
      </c>
      <c r="D7075">
        <v>5</v>
      </c>
      <c r="F7075" t="s">
        <v>162</v>
      </c>
      <c r="G7075" s="42" t="s">
        <v>193</v>
      </c>
      <c r="H7075">
        <f t="shared" si="504"/>
        <v>2023</v>
      </c>
      <c r="I7075" s="2" t="s">
        <v>139</v>
      </c>
      <c r="J7075">
        <v>16</v>
      </c>
      <c r="N7075" s="40">
        <v>99.713738948900044</v>
      </c>
      <c r="O7075" s="33">
        <f t="shared" ref="O7075:O7138" si="505">IF(LEN(N7075)&gt;0,N7075,"")</f>
        <v>99.713738948900044</v>
      </c>
      <c r="P7075" s="22">
        <f>IF(ISNUMBER(O7075),SUMIFS(O$1:$O7075,A$1:$A7075,A7075,H$1:$H7075,H7075,D$1:$D7075,D7075),"")</f>
        <v>354.72525213300719</v>
      </c>
      <c r="AK7075" s="34">
        <v>1</v>
      </c>
      <c r="AL7075" s="34">
        <v>0</v>
      </c>
      <c r="AN7075" s="36">
        <v>0</v>
      </c>
      <c r="AO7075" s="34">
        <v>0</v>
      </c>
      <c r="AP7075" s="34">
        <v>0</v>
      </c>
      <c r="AS7075" s="36">
        <v>0</v>
      </c>
    </row>
    <row r="7076" spans="1:45" x14ac:dyDescent="0.3">
      <c r="A7076" s="4" t="s">
        <v>233</v>
      </c>
      <c r="B7076" t="s">
        <v>138</v>
      </c>
      <c r="C7076" s="28">
        <v>45212</v>
      </c>
      <c r="D7076">
        <v>1</v>
      </c>
      <c r="F7076" t="s">
        <v>162</v>
      </c>
      <c r="G7076" s="42" t="s">
        <v>193</v>
      </c>
      <c r="H7076">
        <f t="shared" si="504"/>
        <v>2023</v>
      </c>
      <c r="I7076" s="2" t="s">
        <v>139</v>
      </c>
      <c r="J7076">
        <v>17</v>
      </c>
      <c r="N7076" s="40">
        <v>115.19415955531198</v>
      </c>
      <c r="O7076" s="33">
        <f t="shared" si="505"/>
        <v>115.19415955531198</v>
      </c>
      <c r="P7076" s="22">
        <f>IF(ISNUMBER(O7076),SUMIFS(O$1:$O7076,A$1:$A7076,A7076,H$1:$H7076,H7076,D$1:$D7076,D7076),"")</f>
        <v>423.57000197571654</v>
      </c>
      <c r="AK7076" s="49">
        <v>1</v>
      </c>
      <c r="AL7076" s="49">
        <v>0</v>
      </c>
      <c r="AN7076" s="49">
        <v>0</v>
      </c>
      <c r="AO7076" s="49">
        <v>0</v>
      </c>
      <c r="AP7076" s="49">
        <v>0</v>
      </c>
      <c r="AS7076" s="49">
        <v>0</v>
      </c>
    </row>
    <row r="7077" spans="1:45" x14ac:dyDescent="0.3">
      <c r="A7077" s="4" t="s">
        <v>233</v>
      </c>
      <c r="B7077" t="s">
        <v>138</v>
      </c>
      <c r="C7077" s="28">
        <v>45212</v>
      </c>
      <c r="D7077">
        <v>2</v>
      </c>
      <c r="F7077" t="s">
        <v>162</v>
      </c>
      <c r="G7077" s="42" t="s">
        <v>193</v>
      </c>
      <c r="H7077">
        <f t="shared" si="504"/>
        <v>2023</v>
      </c>
      <c r="I7077" s="2" t="s">
        <v>139</v>
      </c>
      <c r="J7077">
        <v>17</v>
      </c>
      <c r="N7077" s="40">
        <v>277.75258954417052</v>
      </c>
      <c r="O7077" s="33">
        <f t="shared" si="505"/>
        <v>277.75258954417052</v>
      </c>
      <c r="P7077" s="22">
        <f>IF(ISNUMBER(O7077),SUMIFS(O$1:$O7077,A$1:$A7077,A7077,H$1:$H7077,H7077,D$1:$D7077,D7077),"")</f>
        <v>521.77778662324818</v>
      </c>
      <c r="AK7077" s="49">
        <v>1</v>
      </c>
      <c r="AL7077" s="49">
        <v>0</v>
      </c>
      <c r="AN7077" s="49">
        <v>0</v>
      </c>
      <c r="AO7077" s="49">
        <v>0</v>
      </c>
      <c r="AP7077" s="49">
        <v>0</v>
      </c>
      <c r="AS7077" s="49">
        <v>0</v>
      </c>
    </row>
    <row r="7078" spans="1:45" x14ac:dyDescent="0.3">
      <c r="A7078" s="4" t="s">
        <v>233</v>
      </c>
      <c r="B7078" t="s">
        <v>138</v>
      </c>
      <c r="C7078" s="28">
        <v>45212</v>
      </c>
      <c r="D7078">
        <v>3</v>
      </c>
      <c r="F7078" t="s">
        <v>162</v>
      </c>
      <c r="G7078" s="42" t="s">
        <v>193</v>
      </c>
      <c r="H7078">
        <f t="shared" si="504"/>
        <v>2023</v>
      </c>
      <c r="I7078" s="2" t="s">
        <v>139</v>
      </c>
      <c r="J7078">
        <v>17</v>
      </c>
      <c r="N7078" s="40">
        <v>222.7111466616478</v>
      </c>
      <c r="O7078" s="33">
        <f t="shared" si="505"/>
        <v>222.7111466616478</v>
      </c>
      <c r="P7078" s="22">
        <f>IF(ISNUMBER(O7078),SUMIFS(O$1:$O7078,A$1:$A7078,A7078,H$1:$H7078,H7078,D$1:$D7078,D7078),"")</f>
        <v>525.964563297307</v>
      </c>
      <c r="AK7078" s="49">
        <v>1</v>
      </c>
      <c r="AL7078" s="49">
        <v>0</v>
      </c>
      <c r="AN7078" s="49">
        <v>0</v>
      </c>
      <c r="AO7078" s="49">
        <v>0</v>
      </c>
      <c r="AP7078" s="49">
        <v>0</v>
      </c>
      <c r="AS7078" s="49">
        <v>0</v>
      </c>
    </row>
    <row r="7079" spans="1:45" x14ac:dyDescent="0.3">
      <c r="A7079" s="4" t="s">
        <v>233</v>
      </c>
      <c r="B7079" t="s">
        <v>138</v>
      </c>
      <c r="C7079" s="28">
        <v>45212</v>
      </c>
      <c r="D7079">
        <v>4</v>
      </c>
      <c r="F7079" t="s">
        <v>162</v>
      </c>
      <c r="G7079" s="42" t="s">
        <v>193</v>
      </c>
      <c r="H7079">
        <f t="shared" si="504"/>
        <v>2023</v>
      </c>
      <c r="I7079" s="2" t="s">
        <v>139</v>
      </c>
      <c r="J7079">
        <v>17</v>
      </c>
      <c r="N7079" s="40">
        <v>0</v>
      </c>
      <c r="O7079" s="33">
        <f t="shared" si="505"/>
        <v>0</v>
      </c>
      <c r="P7079" s="22">
        <f>IF(ISNUMBER(O7079),SUMIFS(O$1:$O7079,A$1:$A7079,A7079,H$1:$H7079,H7079,D$1:$D7079,D7079),"")</f>
        <v>0</v>
      </c>
      <c r="AK7079" s="49"/>
      <c r="AL7079" s="49"/>
      <c r="AN7079" s="49"/>
      <c r="AO7079" s="49"/>
      <c r="AP7079" s="49"/>
      <c r="AS7079" s="49"/>
    </row>
    <row r="7080" spans="1:45" x14ac:dyDescent="0.3">
      <c r="A7080" s="4" t="s">
        <v>233</v>
      </c>
      <c r="B7080" t="s">
        <v>138</v>
      </c>
      <c r="C7080" s="28">
        <v>45212</v>
      </c>
      <c r="D7080">
        <v>5</v>
      </c>
      <c r="F7080" t="s">
        <v>162</v>
      </c>
      <c r="G7080" s="42" t="s">
        <v>193</v>
      </c>
      <c r="H7080">
        <f t="shared" si="504"/>
        <v>2023</v>
      </c>
      <c r="I7080" s="2" t="s">
        <v>139</v>
      </c>
      <c r="J7080">
        <v>17</v>
      </c>
      <c r="N7080" s="40">
        <v>215.35799176468791</v>
      </c>
      <c r="O7080" s="33">
        <f t="shared" si="505"/>
        <v>215.35799176468791</v>
      </c>
      <c r="P7080" s="22">
        <f>IF(ISNUMBER(O7080),SUMIFS(O$1:$O7080,A$1:$A7080,A7080,H$1:$H7080,H7080,D$1:$D7080,D7080),"")</f>
        <v>570.08324389769507</v>
      </c>
      <c r="AK7080" s="49">
        <v>1</v>
      </c>
      <c r="AL7080" s="49">
        <v>0</v>
      </c>
      <c r="AN7080" s="49">
        <v>0</v>
      </c>
      <c r="AO7080" s="49">
        <v>0</v>
      </c>
      <c r="AP7080" s="49">
        <v>0</v>
      </c>
      <c r="AS7080" s="49">
        <v>0</v>
      </c>
    </row>
    <row r="7081" spans="1:45" x14ac:dyDescent="0.3">
      <c r="A7081" s="4" t="s">
        <v>233</v>
      </c>
      <c r="B7081" t="s">
        <v>138</v>
      </c>
      <c r="C7081" s="28">
        <v>45253</v>
      </c>
      <c r="D7081">
        <v>1</v>
      </c>
      <c r="F7081" t="s">
        <v>162</v>
      </c>
      <c r="G7081" s="42" t="s">
        <v>193</v>
      </c>
      <c r="H7081">
        <f t="shared" si="504"/>
        <v>2023</v>
      </c>
      <c r="I7081" s="2" t="s">
        <v>139</v>
      </c>
      <c r="J7081">
        <v>18</v>
      </c>
      <c r="N7081" s="40">
        <v>31.076581576026637</v>
      </c>
      <c r="O7081" s="33">
        <f t="shared" si="505"/>
        <v>31.076581576026637</v>
      </c>
      <c r="P7081" s="22">
        <f>IF(ISNUMBER(O7081),SUMIFS(O$1:$O7081,A$1:$A7081,A7081,H$1:$H7081,H7081,D$1:$D7081,D7081),"")</f>
        <v>454.64658355174316</v>
      </c>
      <c r="AK7081" s="49">
        <v>1</v>
      </c>
      <c r="AL7081" s="49">
        <v>0</v>
      </c>
      <c r="AN7081" s="49">
        <v>0</v>
      </c>
      <c r="AO7081" s="49">
        <v>0</v>
      </c>
      <c r="AP7081" s="49">
        <v>0</v>
      </c>
      <c r="AS7081" s="49">
        <v>0</v>
      </c>
    </row>
    <row r="7082" spans="1:45" x14ac:dyDescent="0.3">
      <c r="A7082" s="4" t="s">
        <v>233</v>
      </c>
      <c r="B7082" t="s">
        <v>138</v>
      </c>
      <c r="C7082" s="28">
        <v>45253</v>
      </c>
      <c r="D7082">
        <v>2</v>
      </c>
      <c r="F7082" t="s">
        <v>162</v>
      </c>
      <c r="G7082" s="42" t="s">
        <v>193</v>
      </c>
      <c r="H7082">
        <f t="shared" si="504"/>
        <v>2023</v>
      </c>
      <c r="I7082" s="2" t="s">
        <v>139</v>
      </c>
      <c r="J7082">
        <v>18</v>
      </c>
      <c r="N7082" s="40">
        <v>97.445532959878335</v>
      </c>
      <c r="O7082" s="33">
        <f t="shared" si="505"/>
        <v>97.445532959878335</v>
      </c>
      <c r="P7082" s="22">
        <f>IF(ISNUMBER(O7082),SUMIFS(O$1:$O7082,A$1:$A7082,A7082,H$1:$H7082,H7082,D$1:$D7082,D7082),"")</f>
        <v>619.22331958312657</v>
      </c>
      <c r="AK7082" s="49">
        <v>1</v>
      </c>
      <c r="AL7082" s="49">
        <v>0</v>
      </c>
      <c r="AN7082" s="49">
        <v>0</v>
      </c>
      <c r="AO7082" s="49">
        <v>0</v>
      </c>
      <c r="AP7082" s="49">
        <v>0</v>
      </c>
      <c r="AS7082" s="49">
        <v>0</v>
      </c>
    </row>
    <row r="7083" spans="1:45" x14ac:dyDescent="0.3">
      <c r="A7083" s="4" t="s">
        <v>233</v>
      </c>
      <c r="B7083" t="s">
        <v>138</v>
      </c>
      <c r="C7083" s="28">
        <v>45253</v>
      </c>
      <c r="D7083">
        <v>3</v>
      </c>
      <c r="F7083" t="s">
        <v>162</v>
      </c>
      <c r="G7083" s="42" t="s">
        <v>193</v>
      </c>
      <c r="H7083">
        <f t="shared" si="504"/>
        <v>2023</v>
      </c>
      <c r="I7083" s="2" t="s">
        <v>139</v>
      </c>
      <c r="J7083">
        <v>18</v>
      </c>
      <c r="N7083" s="40">
        <v>61.376609052644483</v>
      </c>
      <c r="O7083" s="33">
        <f t="shared" si="505"/>
        <v>61.376609052644483</v>
      </c>
      <c r="P7083" s="22">
        <f>IF(ISNUMBER(O7083),SUMIFS(O$1:$O7083,A$1:$A7083,A7083,H$1:$H7083,H7083,D$1:$D7083,D7083),"")</f>
        <v>587.34117234995142</v>
      </c>
      <c r="AK7083" s="49">
        <v>1</v>
      </c>
      <c r="AL7083" s="49">
        <v>0</v>
      </c>
      <c r="AN7083" s="49">
        <v>0</v>
      </c>
      <c r="AO7083" s="49">
        <v>0</v>
      </c>
      <c r="AP7083" s="49">
        <v>0</v>
      </c>
      <c r="AS7083" s="49">
        <v>0</v>
      </c>
    </row>
    <row r="7084" spans="1:45" x14ac:dyDescent="0.3">
      <c r="A7084" s="4" t="s">
        <v>233</v>
      </c>
      <c r="B7084" t="s">
        <v>138</v>
      </c>
      <c r="C7084" s="28">
        <v>45253</v>
      </c>
      <c r="D7084">
        <v>4</v>
      </c>
      <c r="F7084" t="s">
        <v>162</v>
      </c>
      <c r="G7084" s="42" t="s">
        <v>193</v>
      </c>
      <c r="H7084">
        <f t="shared" si="504"/>
        <v>2023</v>
      </c>
      <c r="I7084" s="2" t="s">
        <v>139</v>
      </c>
      <c r="J7084">
        <v>18</v>
      </c>
      <c r="N7084" s="40">
        <v>0</v>
      </c>
      <c r="O7084" s="33">
        <f t="shared" si="505"/>
        <v>0</v>
      </c>
      <c r="P7084" s="22">
        <f>IF(ISNUMBER(O7084),SUMIFS(O$1:$O7084,A$1:$A7084,A7084,H$1:$H7084,H7084,D$1:$D7084,D7084),"")</f>
        <v>0</v>
      </c>
      <c r="AK7084" s="49"/>
      <c r="AL7084" s="49"/>
      <c r="AN7084" s="49"/>
      <c r="AO7084" s="49"/>
      <c r="AP7084" s="49"/>
      <c r="AS7084" s="49"/>
    </row>
    <row r="7085" spans="1:45" x14ac:dyDescent="0.3">
      <c r="A7085" s="4" t="s">
        <v>233</v>
      </c>
      <c r="B7085" t="s">
        <v>138</v>
      </c>
      <c r="C7085" s="28">
        <v>45253</v>
      </c>
      <c r="D7085">
        <v>5</v>
      </c>
      <c r="F7085" t="s">
        <v>162</v>
      </c>
      <c r="G7085" s="42" t="s">
        <v>193</v>
      </c>
      <c r="H7085">
        <f t="shared" si="504"/>
        <v>2023</v>
      </c>
      <c r="I7085" s="2" t="s">
        <v>139</v>
      </c>
      <c r="J7085">
        <v>18</v>
      </c>
      <c r="N7085" s="40">
        <v>195.83040524713047</v>
      </c>
      <c r="O7085" s="33">
        <f t="shared" si="505"/>
        <v>195.83040524713047</v>
      </c>
      <c r="P7085" s="22">
        <f>IF(ISNUMBER(O7085),SUMIFS(O$1:$O7085,A$1:$A7085,A7085,H$1:$H7085,H7085,D$1:$D7085,D7085),"")</f>
        <v>765.91364914482551</v>
      </c>
      <c r="AK7085" s="49">
        <v>0.93140794223826717</v>
      </c>
      <c r="AL7085" s="49">
        <v>0</v>
      </c>
      <c r="AN7085" s="49">
        <v>0</v>
      </c>
      <c r="AO7085" s="49">
        <v>0</v>
      </c>
      <c r="AP7085" s="49">
        <v>0</v>
      </c>
      <c r="AS7085" s="49">
        <v>6.8592057761732855E-2</v>
      </c>
    </row>
    <row r="7086" spans="1:45" x14ac:dyDescent="0.3">
      <c r="A7086" s="4" t="s">
        <v>233</v>
      </c>
      <c r="B7086" t="s">
        <v>138</v>
      </c>
      <c r="C7086" s="28">
        <v>45315</v>
      </c>
      <c r="D7086">
        <v>1</v>
      </c>
      <c r="F7086" t="s">
        <v>162</v>
      </c>
      <c r="G7086" s="42" t="s">
        <v>193</v>
      </c>
      <c r="H7086">
        <f t="shared" si="504"/>
        <v>2024</v>
      </c>
      <c r="I7086" s="2" t="s">
        <v>139</v>
      </c>
      <c r="J7086">
        <v>19</v>
      </c>
      <c r="N7086" s="40">
        <v>78.971984774615166</v>
      </c>
      <c r="O7086" s="33">
        <f t="shared" si="505"/>
        <v>78.971984774615166</v>
      </c>
      <c r="P7086" s="22">
        <f>IF(ISNUMBER(O7086),SUMIFS(O$1:$O7086,A$1:$A7086,A7086,H$1:$H7086,H7086,D$1:$D7086,D7086),"")</f>
        <v>78.971984774615166</v>
      </c>
      <c r="AK7086" s="49">
        <v>0.92962962962962981</v>
      </c>
      <c r="AL7086" s="49">
        <v>0</v>
      </c>
      <c r="AN7086" s="49">
        <v>0</v>
      </c>
      <c r="AO7086" s="49">
        <v>0</v>
      </c>
      <c r="AP7086" s="49">
        <v>0</v>
      </c>
      <c r="AS7086" s="49">
        <v>7.0370370370370361E-2</v>
      </c>
    </row>
    <row r="7087" spans="1:45" x14ac:dyDescent="0.3">
      <c r="A7087" s="4" t="s">
        <v>233</v>
      </c>
      <c r="B7087" t="s">
        <v>138</v>
      </c>
      <c r="C7087" s="28">
        <v>45315</v>
      </c>
      <c r="D7087">
        <v>2</v>
      </c>
      <c r="F7087" t="s">
        <v>162</v>
      </c>
      <c r="G7087" s="42" t="s">
        <v>193</v>
      </c>
      <c r="H7087">
        <f t="shared" si="504"/>
        <v>2024</v>
      </c>
      <c r="I7087" s="2" t="s">
        <v>139</v>
      </c>
      <c r="J7087">
        <v>19</v>
      </c>
      <c r="N7087" s="40">
        <v>98.68212768571415</v>
      </c>
      <c r="O7087" s="33">
        <f t="shared" si="505"/>
        <v>98.68212768571415</v>
      </c>
      <c r="P7087" s="22">
        <f>IF(ISNUMBER(O7087),SUMIFS(O$1:$O7087,A$1:$A7087,A7087,H$1:$H7087,H7087,D$1:$D7087,D7087),"")</f>
        <v>98.68212768571415</v>
      </c>
      <c r="AK7087" s="49">
        <v>0.53206650831353919</v>
      </c>
      <c r="AL7087" s="49">
        <v>0</v>
      </c>
      <c r="AN7087" s="49">
        <v>0.40142517814726852</v>
      </c>
      <c r="AO7087" s="49">
        <v>0.11638954869358673</v>
      </c>
      <c r="AP7087" s="49">
        <v>0.28503562945368177</v>
      </c>
      <c r="AS7087" s="49">
        <v>6.6508313539192399E-2</v>
      </c>
    </row>
    <row r="7088" spans="1:45" x14ac:dyDescent="0.3">
      <c r="A7088" s="4" t="s">
        <v>233</v>
      </c>
      <c r="B7088" t="s">
        <v>138</v>
      </c>
      <c r="C7088" s="28">
        <v>45315</v>
      </c>
      <c r="D7088">
        <v>3</v>
      </c>
      <c r="F7088" t="s">
        <v>162</v>
      </c>
      <c r="G7088" s="42" t="s">
        <v>193</v>
      </c>
      <c r="H7088">
        <f t="shared" si="504"/>
        <v>2024</v>
      </c>
      <c r="I7088" s="2" t="s">
        <v>139</v>
      </c>
      <c r="J7088">
        <v>19</v>
      </c>
      <c r="N7088" s="40">
        <v>101.2183180808195</v>
      </c>
      <c r="O7088" s="33">
        <f t="shared" si="505"/>
        <v>101.2183180808195</v>
      </c>
      <c r="P7088" s="22">
        <f>IF(ISNUMBER(O7088),SUMIFS(O$1:$O7088,A$1:$A7088,A7088,H$1:$H7088,H7088,D$1:$D7088,D7088),"")</f>
        <v>101.2183180808195</v>
      </c>
      <c r="AK7088" s="49">
        <v>0.29184549356223172</v>
      </c>
      <c r="AL7088" s="49">
        <v>0</v>
      </c>
      <c r="AN7088" s="49">
        <v>0.70815450643776823</v>
      </c>
      <c r="AO7088" s="49">
        <v>0.11587982832618027</v>
      </c>
      <c r="AP7088" s="49">
        <v>0.59227467811158796</v>
      </c>
      <c r="AS7088" s="49">
        <v>0</v>
      </c>
    </row>
    <row r="7089" spans="1:45" x14ac:dyDescent="0.3">
      <c r="A7089" s="4" t="s">
        <v>233</v>
      </c>
      <c r="B7089" t="s">
        <v>138</v>
      </c>
      <c r="C7089" s="28">
        <v>45315</v>
      </c>
      <c r="D7089">
        <v>4</v>
      </c>
      <c r="F7089" t="s">
        <v>162</v>
      </c>
      <c r="G7089" s="42" t="s">
        <v>193</v>
      </c>
      <c r="H7089">
        <f t="shared" si="504"/>
        <v>2024</v>
      </c>
      <c r="I7089" s="2" t="s">
        <v>139</v>
      </c>
      <c r="J7089">
        <v>19</v>
      </c>
      <c r="N7089" s="40">
        <v>0</v>
      </c>
      <c r="O7089" s="33">
        <f t="shared" si="505"/>
        <v>0</v>
      </c>
      <c r="P7089" s="22">
        <f>IF(ISNUMBER(O7089),SUMIFS(O$1:$O7089,A$1:$A7089,A7089,H$1:$H7089,H7089,D$1:$D7089,D7089),"")</f>
        <v>0</v>
      </c>
      <c r="AK7089" s="49"/>
      <c r="AL7089" s="49"/>
      <c r="AN7089" s="49"/>
      <c r="AO7089" s="49"/>
      <c r="AP7089" s="49"/>
      <c r="AS7089" s="49"/>
    </row>
    <row r="7090" spans="1:45" x14ac:dyDescent="0.3">
      <c r="A7090" s="4" t="s">
        <v>233</v>
      </c>
      <c r="B7090" t="s">
        <v>138</v>
      </c>
      <c r="C7090" s="28">
        <v>45315</v>
      </c>
      <c r="D7090">
        <v>5</v>
      </c>
      <c r="F7090" t="s">
        <v>162</v>
      </c>
      <c r="G7090" s="42" t="s">
        <v>193</v>
      </c>
      <c r="H7090">
        <f t="shared" si="504"/>
        <v>2024</v>
      </c>
      <c r="I7090" s="2" t="s">
        <v>139</v>
      </c>
      <c r="J7090">
        <v>19</v>
      </c>
      <c r="N7090" s="40">
        <v>172.83197475677096</v>
      </c>
      <c r="O7090" s="33">
        <f t="shared" si="505"/>
        <v>172.83197475677096</v>
      </c>
      <c r="P7090" s="22">
        <f>IF(ISNUMBER(O7090),SUMIFS(O$1:$O7090,A$1:$A7090,A7090,H$1:$H7090,H7090,D$1:$D7090,D7090),"")</f>
        <v>172.83197475677096</v>
      </c>
      <c r="AK7090" s="49">
        <v>0.89873417721518989</v>
      </c>
      <c r="AL7090" s="49">
        <v>0</v>
      </c>
      <c r="AN7090" s="49">
        <v>0</v>
      </c>
      <c r="AO7090" s="49">
        <v>0</v>
      </c>
      <c r="AP7090" s="49">
        <v>0</v>
      </c>
      <c r="AS7090" s="49">
        <v>0.10126582278481014</v>
      </c>
    </row>
    <row r="7091" spans="1:45" x14ac:dyDescent="0.3">
      <c r="A7091" s="4" t="s">
        <v>233</v>
      </c>
      <c r="B7091" t="s">
        <v>138</v>
      </c>
      <c r="C7091" s="28">
        <v>45371</v>
      </c>
      <c r="D7091">
        <v>1</v>
      </c>
      <c r="F7091" t="s">
        <v>162</v>
      </c>
      <c r="G7091" s="42" t="s">
        <v>193</v>
      </c>
      <c r="H7091">
        <f t="shared" si="504"/>
        <v>2024</v>
      </c>
      <c r="I7091" s="2" t="s">
        <v>139</v>
      </c>
      <c r="J7091">
        <v>20</v>
      </c>
      <c r="N7091" s="40">
        <v>98.880450951225242</v>
      </c>
      <c r="O7091" s="33">
        <f t="shared" si="505"/>
        <v>98.880450951225242</v>
      </c>
      <c r="P7091" s="22">
        <f>IF(ISNUMBER(O7091),SUMIFS(O$1:$O7091,A$1:$A7091,A7091,H$1:$H7091,H7091,D$1:$D7091,D7091),"")</f>
        <v>177.85243572584039</v>
      </c>
      <c r="AK7091" s="34">
        <v>0.48771929824561405</v>
      </c>
      <c r="AL7091" s="34">
        <v>0</v>
      </c>
      <c r="AN7091" s="36">
        <v>0</v>
      </c>
      <c r="AO7091" s="34">
        <v>0</v>
      </c>
      <c r="AP7091" s="34">
        <v>0</v>
      </c>
      <c r="AS7091" s="36">
        <v>0.512280701754386</v>
      </c>
    </row>
    <row r="7092" spans="1:45" x14ac:dyDescent="0.3">
      <c r="A7092" s="4" t="s">
        <v>233</v>
      </c>
      <c r="B7092" t="s">
        <v>138</v>
      </c>
      <c r="C7092" s="28">
        <v>45371</v>
      </c>
      <c r="D7092">
        <v>2</v>
      </c>
      <c r="F7092" t="s">
        <v>162</v>
      </c>
      <c r="G7092" s="42" t="s">
        <v>193</v>
      </c>
      <c r="H7092">
        <f t="shared" si="504"/>
        <v>2024</v>
      </c>
      <c r="I7092" s="2" t="s">
        <v>139</v>
      </c>
      <c r="J7092">
        <v>20</v>
      </c>
      <c r="N7092" s="40">
        <v>124.26113701944792</v>
      </c>
      <c r="O7092" s="33">
        <f t="shared" si="505"/>
        <v>124.26113701944792</v>
      </c>
      <c r="P7092" s="22">
        <f>IF(ISNUMBER(O7092),SUMIFS(O$1:$O7092,A$1:$A7092,A7092,H$1:$H7092,H7092,D$1:$D7092,D7092),"")</f>
        <v>222.94326470516205</v>
      </c>
      <c r="AK7092" s="34">
        <v>0.31558935361216733</v>
      </c>
      <c r="AL7092" s="34">
        <v>0</v>
      </c>
      <c r="AN7092" s="36">
        <v>0</v>
      </c>
      <c r="AO7092" s="34">
        <v>0</v>
      </c>
      <c r="AP7092" s="34">
        <v>0</v>
      </c>
      <c r="AS7092" s="36">
        <v>0.68441064638783256</v>
      </c>
    </row>
    <row r="7093" spans="1:45" x14ac:dyDescent="0.3">
      <c r="A7093" s="4" t="s">
        <v>233</v>
      </c>
      <c r="B7093" t="s">
        <v>138</v>
      </c>
      <c r="C7093" s="28">
        <v>45371</v>
      </c>
      <c r="D7093">
        <v>3</v>
      </c>
      <c r="F7093" t="s">
        <v>162</v>
      </c>
      <c r="G7093" s="42" t="s">
        <v>193</v>
      </c>
      <c r="H7093">
        <f t="shared" si="504"/>
        <v>2024</v>
      </c>
      <c r="I7093" s="2" t="s">
        <v>139</v>
      </c>
      <c r="J7093">
        <v>20</v>
      </c>
      <c r="N7093" s="40">
        <v>156.27816153677171</v>
      </c>
      <c r="O7093" s="33">
        <f t="shared" si="505"/>
        <v>156.27816153677171</v>
      </c>
      <c r="P7093" s="22">
        <f>IF(ISNUMBER(O7093),SUMIFS(O$1:$O7093,A$1:$A7093,A7093,H$1:$H7093,H7093,D$1:$D7093,D7093),"")</f>
        <v>257.49647961759121</v>
      </c>
      <c r="AK7093" s="34">
        <v>0.41333333333333333</v>
      </c>
      <c r="AL7093" s="34">
        <v>0</v>
      </c>
      <c r="AN7093" s="36">
        <v>0</v>
      </c>
      <c r="AO7093" s="34">
        <v>0</v>
      </c>
      <c r="AP7093" s="34">
        <v>0</v>
      </c>
      <c r="AS7093" s="36">
        <v>0.58666666666666667</v>
      </c>
    </row>
    <row r="7094" spans="1:45" x14ac:dyDescent="0.3">
      <c r="A7094" s="4" t="s">
        <v>233</v>
      </c>
      <c r="B7094" t="s">
        <v>138</v>
      </c>
      <c r="C7094" s="28">
        <v>45371</v>
      </c>
      <c r="D7094">
        <v>4</v>
      </c>
      <c r="F7094" t="s">
        <v>162</v>
      </c>
      <c r="G7094" s="42" t="s">
        <v>193</v>
      </c>
      <c r="H7094">
        <f t="shared" si="504"/>
        <v>2024</v>
      </c>
      <c r="I7094" s="2" t="s">
        <v>139</v>
      </c>
      <c r="J7094">
        <v>20</v>
      </c>
      <c r="N7094" s="40">
        <v>0</v>
      </c>
      <c r="O7094" s="33">
        <f t="shared" si="505"/>
        <v>0</v>
      </c>
      <c r="P7094" s="22">
        <f>IF(ISNUMBER(O7094),SUMIFS(O$1:$O7094,A$1:$A7094,A7094,H$1:$H7094,H7094,D$1:$D7094,D7094),"")</f>
        <v>0</v>
      </c>
      <c r="AK7094" s="34"/>
      <c r="AL7094" s="34"/>
      <c r="AN7094" s="36"/>
      <c r="AO7094" s="34"/>
      <c r="AP7094" s="34"/>
      <c r="AS7094" s="36"/>
    </row>
    <row r="7095" spans="1:45" x14ac:dyDescent="0.3">
      <c r="A7095" s="4" t="s">
        <v>233</v>
      </c>
      <c r="B7095" t="s">
        <v>138</v>
      </c>
      <c r="C7095" s="28">
        <v>45371</v>
      </c>
      <c r="D7095">
        <v>5</v>
      </c>
      <c r="F7095" t="s">
        <v>162</v>
      </c>
      <c r="G7095" s="42" t="s">
        <v>193</v>
      </c>
      <c r="H7095">
        <f t="shared" si="504"/>
        <v>2024</v>
      </c>
      <c r="I7095" s="2" t="s">
        <v>139</v>
      </c>
      <c r="J7095">
        <v>20</v>
      </c>
      <c r="N7095" s="40">
        <v>301.09031733116353</v>
      </c>
      <c r="O7095" s="33">
        <f t="shared" si="505"/>
        <v>301.09031733116353</v>
      </c>
      <c r="P7095" s="22">
        <f>IF(ISNUMBER(O7095),SUMIFS(O$1:$O7095,A$1:$A7095,A7095,H$1:$H7095,H7095,D$1:$D7095,D7095),"")</f>
        <v>473.92229208793447</v>
      </c>
      <c r="AK7095" s="34">
        <v>0.30843373493975906</v>
      </c>
      <c r="AL7095" s="34">
        <v>0</v>
      </c>
      <c r="AN7095" s="36">
        <v>0</v>
      </c>
      <c r="AO7095" s="34">
        <v>0</v>
      </c>
      <c r="AP7095" s="34">
        <v>0</v>
      </c>
      <c r="AS7095" s="36">
        <v>0.69156626506024099</v>
      </c>
    </row>
    <row r="7096" spans="1:45" x14ac:dyDescent="0.3">
      <c r="A7096" s="4" t="s">
        <v>233</v>
      </c>
      <c r="B7096" t="s">
        <v>138</v>
      </c>
      <c r="C7096" s="28">
        <v>45410</v>
      </c>
      <c r="D7096">
        <v>1</v>
      </c>
      <c r="F7096" t="s">
        <v>162</v>
      </c>
      <c r="G7096" s="42" t="s">
        <v>193</v>
      </c>
      <c r="H7096">
        <f t="shared" si="504"/>
        <v>2024</v>
      </c>
      <c r="I7096" s="2" t="s">
        <v>139</v>
      </c>
      <c r="J7096">
        <v>21</v>
      </c>
      <c r="N7096" s="40">
        <v>29.471378235730317</v>
      </c>
      <c r="O7096" s="33">
        <f t="shared" si="505"/>
        <v>29.471378235730317</v>
      </c>
      <c r="P7096" s="22">
        <f>IF(ISNUMBER(O7096),SUMIFS(O$1:$O7096,A$1:$A7096,A7096,H$1:$H7096,H7096,D$1:$D7096,D7096),"")</f>
        <v>207.32381396157072</v>
      </c>
      <c r="AK7096" s="34">
        <v>0.6768707482993197</v>
      </c>
      <c r="AL7096" s="34">
        <v>0</v>
      </c>
      <c r="AN7096" s="36">
        <v>0</v>
      </c>
      <c r="AO7096" s="34">
        <v>0</v>
      </c>
      <c r="AP7096" s="34">
        <v>0</v>
      </c>
      <c r="AS7096" s="36">
        <v>0.32312925170068024</v>
      </c>
    </row>
    <row r="7097" spans="1:45" x14ac:dyDescent="0.3">
      <c r="A7097" s="4" t="s">
        <v>233</v>
      </c>
      <c r="B7097" t="s">
        <v>138</v>
      </c>
      <c r="C7097" s="28">
        <v>45410</v>
      </c>
      <c r="D7097">
        <v>2</v>
      </c>
      <c r="F7097" t="s">
        <v>162</v>
      </c>
      <c r="G7097" s="42" t="s">
        <v>193</v>
      </c>
      <c r="H7097">
        <f t="shared" si="504"/>
        <v>2024</v>
      </c>
      <c r="I7097" s="2" t="s">
        <v>139</v>
      </c>
      <c r="J7097">
        <v>21</v>
      </c>
      <c r="N7097" s="40">
        <v>46.228392864206327</v>
      </c>
      <c r="O7097" s="33">
        <f t="shared" si="505"/>
        <v>46.228392864206327</v>
      </c>
      <c r="P7097" s="22">
        <f>IF(ISNUMBER(O7097),SUMIFS(O$1:$O7097,A$1:$A7097,A7097,H$1:$H7097,H7097,D$1:$D7097,D7097),"")</f>
        <v>269.17165756936839</v>
      </c>
      <c r="AK7097" s="34">
        <v>0.76315789473684215</v>
      </c>
      <c r="AL7097" s="34">
        <v>0</v>
      </c>
      <c r="AN7097" s="36">
        <v>0</v>
      </c>
      <c r="AO7097" s="34">
        <v>0</v>
      </c>
      <c r="AP7097" s="34">
        <v>0</v>
      </c>
      <c r="AS7097" s="36">
        <v>0.23684210526315791</v>
      </c>
    </row>
    <row r="7098" spans="1:45" x14ac:dyDescent="0.3">
      <c r="A7098" s="4" t="s">
        <v>233</v>
      </c>
      <c r="B7098" t="s">
        <v>138</v>
      </c>
      <c r="C7098" s="28">
        <v>45410</v>
      </c>
      <c r="D7098">
        <v>3</v>
      </c>
      <c r="F7098" t="s">
        <v>162</v>
      </c>
      <c r="G7098" s="42" t="s">
        <v>193</v>
      </c>
      <c r="H7098">
        <f t="shared" si="504"/>
        <v>2024</v>
      </c>
      <c r="I7098" s="2" t="s">
        <v>139</v>
      </c>
      <c r="J7098">
        <v>21</v>
      </c>
      <c r="N7098" s="40">
        <v>39.818996002279036</v>
      </c>
      <c r="O7098" s="33">
        <f t="shared" si="505"/>
        <v>39.818996002279036</v>
      </c>
      <c r="P7098" s="22">
        <f>IF(ISNUMBER(O7098),SUMIFS(O$1:$O7098,A$1:$A7098,A7098,H$1:$H7098,H7098,D$1:$D7098,D7098),"")</f>
        <v>297.31547561987026</v>
      </c>
      <c r="AK7098" s="34">
        <v>0.41558441558441561</v>
      </c>
      <c r="AL7098" s="34">
        <v>0</v>
      </c>
      <c r="AN7098" s="36">
        <v>0</v>
      </c>
      <c r="AO7098" s="34">
        <v>0</v>
      </c>
      <c r="AP7098" s="34">
        <v>0</v>
      </c>
      <c r="AS7098" s="36">
        <v>0.58441558441558439</v>
      </c>
    </row>
    <row r="7099" spans="1:45" x14ac:dyDescent="0.3">
      <c r="A7099" s="4" t="s">
        <v>233</v>
      </c>
      <c r="B7099" t="s">
        <v>138</v>
      </c>
      <c r="C7099" s="28">
        <v>45410</v>
      </c>
      <c r="D7099">
        <v>4</v>
      </c>
      <c r="F7099" t="s">
        <v>162</v>
      </c>
      <c r="G7099" s="42" t="s">
        <v>193</v>
      </c>
      <c r="H7099">
        <f t="shared" si="504"/>
        <v>2024</v>
      </c>
      <c r="I7099" s="2" t="s">
        <v>139</v>
      </c>
      <c r="J7099">
        <v>21</v>
      </c>
      <c r="N7099" s="40">
        <v>0</v>
      </c>
      <c r="O7099" s="33">
        <f t="shared" si="505"/>
        <v>0</v>
      </c>
      <c r="P7099" s="22">
        <f>IF(ISNUMBER(O7099),SUMIFS(O$1:$O7099,A$1:$A7099,A7099,H$1:$H7099,H7099,D$1:$D7099,D7099),"")</f>
        <v>0</v>
      </c>
      <c r="AK7099" s="34"/>
      <c r="AL7099" s="34"/>
      <c r="AN7099" s="36"/>
      <c r="AO7099" s="34"/>
      <c r="AP7099" s="34"/>
      <c r="AS7099" s="36"/>
    </row>
    <row r="7100" spans="1:45" x14ac:dyDescent="0.3">
      <c r="A7100" s="4" t="s">
        <v>233</v>
      </c>
      <c r="B7100" t="s">
        <v>138</v>
      </c>
      <c r="C7100" s="28">
        <v>45410</v>
      </c>
      <c r="D7100">
        <v>5</v>
      </c>
      <c r="F7100" t="s">
        <v>162</v>
      </c>
      <c r="G7100" s="42" t="s">
        <v>193</v>
      </c>
      <c r="H7100">
        <f t="shared" si="504"/>
        <v>2024</v>
      </c>
      <c r="I7100" s="2" t="s">
        <v>139</v>
      </c>
      <c r="J7100">
        <v>21</v>
      </c>
      <c r="N7100" s="40">
        <v>109.31031281908474</v>
      </c>
      <c r="O7100" s="33">
        <f t="shared" si="505"/>
        <v>109.31031281908474</v>
      </c>
      <c r="P7100" s="22">
        <f>IF(ISNUMBER(O7100),SUMIFS(O$1:$O7100,A$1:$A7100,A7100,H$1:$H7100,H7100,D$1:$D7100,D7100),"")</f>
        <v>583.23260490701921</v>
      </c>
      <c r="AK7100" s="34">
        <v>0.97465886939571145</v>
      </c>
      <c r="AL7100" s="34">
        <v>0</v>
      </c>
      <c r="AN7100" s="36">
        <v>0</v>
      </c>
      <c r="AO7100" s="34">
        <v>0</v>
      </c>
      <c r="AP7100" s="34">
        <v>0</v>
      </c>
      <c r="AS7100" s="36">
        <v>2.5341130604288498E-2</v>
      </c>
    </row>
    <row r="7101" spans="1:45" x14ac:dyDescent="0.3">
      <c r="A7101" s="4" t="s">
        <v>233</v>
      </c>
      <c r="B7101" t="s">
        <v>138</v>
      </c>
      <c r="C7101" s="28">
        <v>45445</v>
      </c>
      <c r="D7101">
        <v>1</v>
      </c>
      <c r="F7101" t="s">
        <v>162</v>
      </c>
      <c r="G7101" s="42" t="s">
        <v>193</v>
      </c>
      <c r="H7101">
        <f t="shared" si="504"/>
        <v>2024</v>
      </c>
      <c r="I7101" s="2" t="s">
        <v>139</v>
      </c>
      <c r="J7101">
        <v>22</v>
      </c>
      <c r="N7101" s="40">
        <v>24.690249946342512</v>
      </c>
      <c r="O7101" s="33">
        <f t="shared" si="505"/>
        <v>24.690249946342512</v>
      </c>
      <c r="P7101" s="22">
        <f>IF(ISNUMBER(O7101),SUMIFS(O$1:$O7101,A$1:$A7101,A7101,H$1:$H7101,H7101,D$1:$D7101,D7101),"")</f>
        <v>232.01406390791323</v>
      </c>
      <c r="AK7101" s="34">
        <v>0.92820512820512824</v>
      </c>
      <c r="AL7101" s="34">
        <v>0</v>
      </c>
      <c r="AN7101" s="36">
        <v>0</v>
      </c>
      <c r="AO7101" s="34">
        <v>0</v>
      </c>
      <c r="AP7101" s="34">
        <v>0</v>
      </c>
      <c r="AS7101" s="36">
        <v>7.179487179487179E-2</v>
      </c>
    </row>
    <row r="7102" spans="1:45" x14ac:dyDescent="0.3">
      <c r="A7102" s="4" t="s">
        <v>233</v>
      </c>
      <c r="B7102" t="s">
        <v>138</v>
      </c>
      <c r="C7102" s="28">
        <v>45445</v>
      </c>
      <c r="D7102">
        <v>2</v>
      </c>
      <c r="F7102" t="s">
        <v>162</v>
      </c>
      <c r="G7102" s="42" t="s">
        <v>193</v>
      </c>
      <c r="H7102">
        <f t="shared" si="504"/>
        <v>2024</v>
      </c>
      <c r="I7102" s="2" t="s">
        <v>139</v>
      </c>
      <c r="J7102">
        <v>22</v>
      </c>
      <c r="N7102" s="40">
        <v>55.531942416794493</v>
      </c>
      <c r="O7102" s="33">
        <f t="shared" si="505"/>
        <v>55.531942416794493</v>
      </c>
      <c r="P7102" s="22">
        <f>IF(ISNUMBER(O7102),SUMIFS(O$1:$O7102,A$1:$A7102,A7102,H$1:$H7102,H7102,D$1:$D7102,D7102),"")</f>
        <v>324.70359998616289</v>
      </c>
      <c r="AK7102" s="34">
        <v>0.8876811594202898</v>
      </c>
      <c r="AL7102" s="34">
        <v>0</v>
      </c>
      <c r="AN7102" s="36">
        <v>0</v>
      </c>
      <c r="AO7102" s="34">
        <v>0</v>
      </c>
      <c r="AP7102" s="34">
        <v>0</v>
      </c>
      <c r="AS7102" s="36">
        <v>0.11231884057971014</v>
      </c>
    </row>
    <row r="7103" spans="1:45" x14ac:dyDescent="0.3">
      <c r="A7103" s="4" t="s">
        <v>233</v>
      </c>
      <c r="B7103" t="s">
        <v>138</v>
      </c>
      <c r="C7103" s="28">
        <v>45445</v>
      </c>
      <c r="D7103">
        <v>3</v>
      </c>
      <c r="F7103" t="s">
        <v>162</v>
      </c>
      <c r="G7103" s="42" t="s">
        <v>193</v>
      </c>
      <c r="H7103">
        <f t="shared" ref="H7103:H7166" si="506">YEAR(C7103)</f>
        <v>2024</v>
      </c>
      <c r="I7103" s="2" t="s">
        <v>139</v>
      </c>
      <c r="J7103">
        <v>22</v>
      </c>
      <c r="N7103" s="40">
        <v>49.238001558488016</v>
      </c>
      <c r="O7103" s="33">
        <f t="shared" si="505"/>
        <v>49.238001558488016</v>
      </c>
      <c r="P7103" s="22">
        <f>IF(ISNUMBER(O7103),SUMIFS(O$1:$O7103,A$1:$A7103,A7103,H$1:$H7103,H7103,D$1:$D7103,D7103),"")</f>
        <v>346.55347717835826</v>
      </c>
      <c r="AK7103" s="34">
        <v>0.96799999999999997</v>
      </c>
      <c r="AL7103" s="34">
        <v>0</v>
      </c>
      <c r="AN7103" s="36">
        <v>0</v>
      </c>
      <c r="AO7103" s="34">
        <v>0</v>
      </c>
      <c r="AP7103" s="34">
        <v>0</v>
      </c>
      <c r="AS7103" s="36">
        <v>3.2000000000000001E-2</v>
      </c>
    </row>
    <row r="7104" spans="1:45" x14ac:dyDescent="0.3">
      <c r="A7104" s="4" t="s">
        <v>233</v>
      </c>
      <c r="B7104" t="s">
        <v>138</v>
      </c>
      <c r="C7104" s="28">
        <v>45445</v>
      </c>
      <c r="D7104">
        <v>4</v>
      </c>
      <c r="F7104" t="s">
        <v>162</v>
      </c>
      <c r="G7104" s="42" t="s">
        <v>193</v>
      </c>
      <c r="H7104">
        <f t="shared" si="506"/>
        <v>2024</v>
      </c>
      <c r="I7104" s="2" t="s">
        <v>139</v>
      </c>
      <c r="J7104">
        <v>22</v>
      </c>
      <c r="N7104" s="40">
        <v>0</v>
      </c>
      <c r="O7104" s="33">
        <f t="shared" si="505"/>
        <v>0</v>
      </c>
      <c r="P7104" s="22">
        <f>IF(ISNUMBER(O7104),SUMIFS(O$1:$O7104,A$1:$A7104,A7104,H$1:$H7104,H7104,D$1:$D7104,D7104),"")</f>
        <v>0</v>
      </c>
      <c r="AK7104" s="34"/>
      <c r="AL7104" s="34"/>
      <c r="AN7104" s="36"/>
      <c r="AO7104" s="34"/>
      <c r="AP7104" s="34"/>
      <c r="AS7104" s="36"/>
    </row>
    <row r="7105" spans="1:45" x14ac:dyDescent="0.3">
      <c r="A7105" s="4" t="s">
        <v>233</v>
      </c>
      <c r="B7105" t="s">
        <v>138</v>
      </c>
      <c r="C7105" s="28">
        <v>45445</v>
      </c>
      <c r="D7105">
        <v>5</v>
      </c>
      <c r="F7105" t="s">
        <v>162</v>
      </c>
      <c r="G7105" s="42" t="s">
        <v>193</v>
      </c>
      <c r="H7105">
        <f t="shared" si="506"/>
        <v>2024</v>
      </c>
      <c r="I7105" s="2" t="s">
        <v>139</v>
      </c>
      <c r="J7105">
        <v>22</v>
      </c>
      <c r="N7105" s="40">
        <v>98.037135278514597</v>
      </c>
      <c r="O7105" s="33">
        <f t="shared" si="505"/>
        <v>98.037135278514597</v>
      </c>
      <c r="P7105" s="22">
        <f>IF(ISNUMBER(O7105),SUMIFS(O$1:$O7105,A$1:$A7105,A7105,H$1:$H7105,H7105,D$1:$D7105,D7105),"")</f>
        <v>681.26974018553381</v>
      </c>
      <c r="AK7105" s="34">
        <v>0.98636363636363633</v>
      </c>
      <c r="AL7105" s="34">
        <v>0</v>
      </c>
      <c r="AN7105" s="36">
        <v>0</v>
      </c>
      <c r="AO7105" s="34">
        <v>0</v>
      </c>
      <c r="AP7105" s="34">
        <v>0</v>
      </c>
      <c r="AS7105" s="36">
        <v>1.3636363636363636E-2</v>
      </c>
    </row>
    <row r="7106" spans="1:45" x14ac:dyDescent="0.3">
      <c r="A7106" s="4" t="s">
        <v>234</v>
      </c>
      <c r="B7106" t="s">
        <v>138</v>
      </c>
      <c r="C7106" s="28">
        <v>44382</v>
      </c>
      <c r="D7106">
        <v>1</v>
      </c>
      <c r="F7106" t="s">
        <v>163</v>
      </c>
      <c r="G7106" s="42" t="s">
        <v>224</v>
      </c>
      <c r="H7106">
        <f t="shared" si="506"/>
        <v>2021</v>
      </c>
      <c r="I7106" s="2" t="s">
        <v>139</v>
      </c>
      <c r="J7106">
        <v>1</v>
      </c>
      <c r="N7106" s="22">
        <v>0</v>
      </c>
      <c r="O7106" s="33">
        <f t="shared" si="505"/>
        <v>0</v>
      </c>
      <c r="P7106" s="22">
        <f>IF(ISNUMBER(O7106),SUMIFS(O$1:$O7106,A$1:$A7106,A7106,H$1:$H7106,H7106,D$1:$D7106,D7106),"")</f>
        <v>0</v>
      </c>
      <c r="AK7106" s="49">
        <v>0</v>
      </c>
      <c r="AL7106" s="34"/>
      <c r="AN7106" s="36">
        <v>1</v>
      </c>
      <c r="AO7106" s="34"/>
      <c r="AP7106" s="34"/>
      <c r="AS7106" s="36"/>
    </row>
    <row r="7107" spans="1:45" x14ac:dyDescent="0.3">
      <c r="A7107" s="4" t="s">
        <v>234</v>
      </c>
      <c r="B7107" t="s">
        <v>138</v>
      </c>
      <c r="C7107" s="28">
        <v>44382</v>
      </c>
      <c r="D7107">
        <v>2</v>
      </c>
      <c r="F7107" t="s">
        <v>163</v>
      </c>
      <c r="G7107" s="42" t="s">
        <v>224</v>
      </c>
      <c r="H7107">
        <f t="shared" si="506"/>
        <v>2021</v>
      </c>
      <c r="I7107" s="2" t="s">
        <v>139</v>
      </c>
      <c r="J7107">
        <v>1</v>
      </c>
      <c r="N7107" s="22">
        <v>0</v>
      </c>
      <c r="O7107" s="33">
        <f t="shared" si="505"/>
        <v>0</v>
      </c>
      <c r="P7107" s="22">
        <f>IF(ISNUMBER(O7107),SUMIFS(O$1:$O7107,A$1:$A7107,A7107,H$1:$H7107,H7107,D$1:$D7107,D7107),"")</f>
        <v>0</v>
      </c>
      <c r="AK7107" s="49">
        <v>0</v>
      </c>
      <c r="AL7107" s="34"/>
      <c r="AN7107" s="36">
        <v>1</v>
      </c>
      <c r="AO7107" s="34"/>
      <c r="AP7107" s="34"/>
      <c r="AS7107" s="36"/>
    </row>
    <row r="7108" spans="1:45" x14ac:dyDescent="0.3">
      <c r="A7108" s="4" t="s">
        <v>234</v>
      </c>
      <c r="B7108" t="s">
        <v>138</v>
      </c>
      <c r="C7108" s="28">
        <v>44382</v>
      </c>
      <c r="D7108">
        <v>3</v>
      </c>
      <c r="F7108" t="s">
        <v>163</v>
      </c>
      <c r="G7108" s="42" t="s">
        <v>224</v>
      </c>
      <c r="H7108">
        <f t="shared" si="506"/>
        <v>2021</v>
      </c>
      <c r="I7108" s="2" t="s">
        <v>139</v>
      </c>
      <c r="J7108">
        <v>1</v>
      </c>
      <c r="N7108" s="22">
        <v>0</v>
      </c>
      <c r="O7108" s="33">
        <f t="shared" si="505"/>
        <v>0</v>
      </c>
      <c r="P7108" s="22">
        <f>IF(ISNUMBER(O7108),SUMIFS(O$1:$O7108,A$1:$A7108,A7108,H$1:$H7108,H7108,D$1:$D7108,D7108),"")</f>
        <v>0</v>
      </c>
      <c r="AK7108" s="49">
        <v>0</v>
      </c>
      <c r="AL7108" s="34"/>
      <c r="AN7108" s="36">
        <v>1</v>
      </c>
      <c r="AO7108" s="34"/>
      <c r="AP7108" s="34"/>
      <c r="AS7108" s="36"/>
    </row>
    <row r="7109" spans="1:45" x14ac:dyDescent="0.3">
      <c r="A7109" s="4" t="s">
        <v>234</v>
      </c>
      <c r="B7109" t="s">
        <v>138</v>
      </c>
      <c r="C7109" s="28">
        <v>44382</v>
      </c>
      <c r="D7109">
        <v>4</v>
      </c>
      <c r="F7109" t="s">
        <v>163</v>
      </c>
      <c r="G7109" s="42" t="s">
        <v>224</v>
      </c>
      <c r="H7109">
        <f t="shared" si="506"/>
        <v>2021</v>
      </c>
      <c r="I7109" s="2" t="s">
        <v>139</v>
      </c>
      <c r="J7109">
        <v>1</v>
      </c>
      <c r="N7109" s="22">
        <v>0</v>
      </c>
      <c r="O7109" s="33">
        <f t="shared" si="505"/>
        <v>0</v>
      </c>
      <c r="P7109" s="22">
        <f>IF(ISNUMBER(O7109),SUMIFS(O$1:$O7109,A$1:$A7109,A7109,H$1:$H7109,H7109,D$1:$D7109,D7109),"")</f>
        <v>0</v>
      </c>
      <c r="AK7109" s="49">
        <v>0</v>
      </c>
      <c r="AL7109" s="34"/>
      <c r="AN7109" s="36">
        <v>1</v>
      </c>
      <c r="AO7109" s="34"/>
      <c r="AP7109" s="34"/>
      <c r="AS7109" s="36"/>
    </row>
    <row r="7110" spans="1:45" x14ac:dyDescent="0.3">
      <c r="A7110" s="4" t="s">
        <v>234</v>
      </c>
      <c r="B7110" t="s">
        <v>138</v>
      </c>
      <c r="C7110" s="28">
        <v>44382</v>
      </c>
      <c r="D7110">
        <v>5</v>
      </c>
      <c r="F7110" t="s">
        <v>163</v>
      </c>
      <c r="G7110" s="42" t="s">
        <v>224</v>
      </c>
      <c r="H7110">
        <f t="shared" si="506"/>
        <v>2021</v>
      </c>
      <c r="I7110" s="2" t="s">
        <v>139</v>
      </c>
      <c r="J7110">
        <v>1</v>
      </c>
      <c r="N7110" s="22">
        <v>0</v>
      </c>
      <c r="O7110" s="33">
        <f t="shared" si="505"/>
        <v>0</v>
      </c>
      <c r="P7110" s="22">
        <f>IF(ISNUMBER(O7110),SUMIFS(O$1:$O7110,A$1:$A7110,A7110,H$1:$H7110,H7110,D$1:$D7110,D7110),"")</f>
        <v>0</v>
      </c>
      <c r="AK7110" s="49">
        <v>0</v>
      </c>
      <c r="AL7110" s="34"/>
      <c r="AN7110" s="36">
        <v>1</v>
      </c>
      <c r="AO7110" s="34"/>
      <c r="AP7110" s="34"/>
      <c r="AS7110" s="36"/>
    </row>
    <row r="7111" spans="1:45" x14ac:dyDescent="0.3">
      <c r="A7111" s="4" t="s">
        <v>234</v>
      </c>
      <c r="B7111" t="s">
        <v>138</v>
      </c>
      <c r="C7111" s="28">
        <v>44460</v>
      </c>
      <c r="D7111">
        <v>1</v>
      </c>
      <c r="F7111" t="s">
        <v>163</v>
      </c>
      <c r="G7111" s="42" t="s">
        <v>224</v>
      </c>
      <c r="H7111">
        <f t="shared" si="506"/>
        <v>2021</v>
      </c>
      <c r="I7111" s="2" t="s">
        <v>139</v>
      </c>
      <c r="J7111">
        <v>2</v>
      </c>
      <c r="N7111" s="22">
        <v>109.92686804451509</v>
      </c>
      <c r="O7111" s="33">
        <f t="shared" si="505"/>
        <v>109.92686804451509</v>
      </c>
      <c r="P7111" s="22">
        <f>IF(ISNUMBER(O7111),SUMIFS(O$1:$O7111,A$1:$A7111,A7111,H$1:$H7111,H7111,D$1:$D7111,D7111),"")</f>
        <v>109.92686804451509</v>
      </c>
      <c r="AK7111" s="49">
        <v>0</v>
      </c>
      <c r="AL7111" s="34"/>
      <c r="AN7111" s="36">
        <v>1</v>
      </c>
      <c r="AO7111" s="34"/>
      <c r="AP7111" s="34"/>
      <c r="AS7111" s="36"/>
    </row>
    <row r="7112" spans="1:45" x14ac:dyDescent="0.3">
      <c r="A7112" s="4" t="s">
        <v>234</v>
      </c>
      <c r="B7112" t="s">
        <v>138</v>
      </c>
      <c r="C7112" s="28">
        <v>44460</v>
      </c>
      <c r="D7112">
        <v>2</v>
      </c>
      <c r="F7112" t="s">
        <v>163</v>
      </c>
      <c r="G7112" s="42" t="s">
        <v>224</v>
      </c>
      <c r="H7112">
        <f t="shared" si="506"/>
        <v>2021</v>
      </c>
      <c r="I7112" s="2" t="s">
        <v>139</v>
      </c>
      <c r="J7112">
        <v>2</v>
      </c>
      <c r="N7112" s="22">
        <v>144.20196353436182</v>
      </c>
      <c r="O7112" s="33">
        <f t="shared" si="505"/>
        <v>144.20196353436182</v>
      </c>
      <c r="P7112" s="22">
        <f>IF(ISNUMBER(O7112),SUMIFS(O$1:$O7112,A$1:$A7112,A7112,H$1:$H7112,H7112,D$1:$D7112,D7112),"")</f>
        <v>144.20196353436182</v>
      </c>
      <c r="AK7112" s="49">
        <v>0</v>
      </c>
      <c r="AL7112" s="34"/>
      <c r="AN7112" s="36">
        <v>1</v>
      </c>
      <c r="AO7112" s="34"/>
      <c r="AP7112" s="34"/>
      <c r="AS7112" s="36"/>
    </row>
    <row r="7113" spans="1:45" x14ac:dyDescent="0.3">
      <c r="A7113" s="4" t="s">
        <v>234</v>
      </c>
      <c r="B7113" t="s">
        <v>138</v>
      </c>
      <c r="C7113" s="28">
        <v>44460</v>
      </c>
      <c r="D7113">
        <v>3</v>
      </c>
      <c r="F7113" t="s">
        <v>163</v>
      </c>
      <c r="G7113" s="42" t="s">
        <v>224</v>
      </c>
      <c r="H7113">
        <f t="shared" si="506"/>
        <v>2021</v>
      </c>
      <c r="I7113" s="2" t="s">
        <v>139</v>
      </c>
      <c r="J7113">
        <v>2</v>
      </c>
      <c r="N7113" s="22">
        <v>138.34797891036902</v>
      </c>
      <c r="O7113" s="33">
        <f t="shared" si="505"/>
        <v>138.34797891036902</v>
      </c>
      <c r="P7113" s="22">
        <f>IF(ISNUMBER(O7113),SUMIFS(O$1:$O7113,A$1:$A7113,A7113,H$1:$H7113,H7113,D$1:$D7113,D7113),"")</f>
        <v>138.34797891036902</v>
      </c>
      <c r="AK7113" s="49">
        <v>0</v>
      </c>
      <c r="AL7113" s="34"/>
      <c r="AN7113" s="36">
        <v>1</v>
      </c>
      <c r="AO7113" s="34"/>
      <c r="AP7113" s="34"/>
      <c r="AS7113" s="36"/>
    </row>
    <row r="7114" spans="1:45" x14ac:dyDescent="0.3">
      <c r="A7114" s="4" t="s">
        <v>234</v>
      </c>
      <c r="B7114" t="s">
        <v>138</v>
      </c>
      <c r="C7114" s="28">
        <v>44460</v>
      </c>
      <c r="D7114">
        <v>4</v>
      </c>
      <c r="F7114" t="s">
        <v>163</v>
      </c>
      <c r="G7114" s="42" t="s">
        <v>224</v>
      </c>
      <c r="H7114">
        <f t="shared" si="506"/>
        <v>2021</v>
      </c>
      <c r="I7114" s="2" t="s">
        <v>139</v>
      </c>
      <c r="J7114">
        <v>2</v>
      </c>
      <c r="N7114" s="22">
        <v>142.99449490602154</v>
      </c>
      <c r="O7114" s="33">
        <f t="shared" si="505"/>
        <v>142.99449490602154</v>
      </c>
      <c r="P7114" s="22">
        <f>IF(ISNUMBER(O7114),SUMIFS(O$1:$O7114,A$1:$A7114,A7114,H$1:$H7114,H7114,D$1:$D7114,D7114),"")</f>
        <v>142.99449490602154</v>
      </c>
      <c r="AK7114" s="49">
        <v>0</v>
      </c>
      <c r="AL7114" s="34"/>
      <c r="AN7114" s="36">
        <v>1</v>
      </c>
      <c r="AO7114" s="34"/>
      <c r="AP7114" s="34"/>
      <c r="AS7114" s="36"/>
    </row>
    <row r="7115" spans="1:45" x14ac:dyDescent="0.3">
      <c r="A7115" s="4" t="s">
        <v>234</v>
      </c>
      <c r="B7115" t="s">
        <v>138</v>
      </c>
      <c r="C7115" s="28">
        <v>44460</v>
      </c>
      <c r="D7115">
        <v>5</v>
      </c>
      <c r="F7115" t="s">
        <v>163</v>
      </c>
      <c r="G7115" s="42" t="s">
        <v>224</v>
      </c>
      <c r="H7115">
        <f t="shared" si="506"/>
        <v>2021</v>
      </c>
      <c r="I7115" s="2" t="s">
        <v>139</v>
      </c>
      <c r="J7115">
        <v>2</v>
      </c>
      <c r="N7115" s="22">
        <v>179.50116913484021</v>
      </c>
      <c r="O7115" s="33">
        <f t="shared" si="505"/>
        <v>179.50116913484021</v>
      </c>
      <c r="P7115" s="22">
        <f>IF(ISNUMBER(O7115),SUMIFS(O$1:$O7115,A$1:$A7115,A7115,H$1:$H7115,H7115,D$1:$D7115,D7115),"")</f>
        <v>179.50116913484021</v>
      </c>
      <c r="AK7115" s="49">
        <v>0</v>
      </c>
      <c r="AL7115" s="34"/>
      <c r="AN7115" s="36">
        <v>1</v>
      </c>
      <c r="AO7115" s="34"/>
      <c r="AP7115" s="34"/>
      <c r="AS7115" s="36"/>
    </row>
    <row r="7116" spans="1:45" x14ac:dyDescent="0.3">
      <c r="A7116" s="4" t="s">
        <v>234</v>
      </c>
      <c r="B7116" t="s">
        <v>138</v>
      </c>
      <c r="C7116" s="28">
        <v>44502</v>
      </c>
      <c r="D7116">
        <v>1</v>
      </c>
      <c r="F7116" t="s">
        <v>163</v>
      </c>
      <c r="G7116" s="42" t="s">
        <v>224</v>
      </c>
      <c r="H7116">
        <f t="shared" si="506"/>
        <v>2021</v>
      </c>
      <c r="I7116" s="2" t="s">
        <v>139</v>
      </c>
      <c r="J7116">
        <v>3</v>
      </c>
      <c r="N7116" s="22">
        <v>150.2031144211239</v>
      </c>
      <c r="O7116" s="33">
        <f t="shared" si="505"/>
        <v>150.2031144211239</v>
      </c>
      <c r="P7116" s="22">
        <f>IF(ISNUMBER(O7116),SUMIFS(O$1:$O7116,A$1:$A7116,A7116,H$1:$H7116,H7116,D$1:$D7116,D7116),"")</f>
        <v>260.12998246563899</v>
      </c>
      <c r="AK7116" s="49">
        <v>0</v>
      </c>
      <c r="AL7116" s="34"/>
      <c r="AN7116" s="36">
        <v>1</v>
      </c>
      <c r="AO7116" s="34"/>
      <c r="AP7116" s="34"/>
      <c r="AS7116" s="36"/>
    </row>
    <row r="7117" spans="1:45" x14ac:dyDescent="0.3">
      <c r="A7117" s="4" t="s">
        <v>234</v>
      </c>
      <c r="B7117" t="s">
        <v>138</v>
      </c>
      <c r="C7117" s="28">
        <v>44502</v>
      </c>
      <c r="D7117">
        <v>2</v>
      </c>
      <c r="F7117" t="s">
        <v>163</v>
      </c>
      <c r="G7117" s="42" t="s">
        <v>224</v>
      </c>
      <c r="H7117">
        <f t="shared" si="506"/>
        <v>2021</v>
      </c>
      <c r="I7117" s="2" t="s">
        <v>139</v>
      </c>
      <c r="J7117">
        <v>3</v>
      </c>
      <c r="N7117" s="22">
        <v>143.99283410963807</v>
      </c>
      <c r="O7117" s="33">
        <f t="shared" si="505"/>
        <v>143.99283410963807</v>
      </c>
      <c r="P7117" s="22">
        <f>IF(ISNUMBER(O7117),SUMIFS(O$1:$O7117,A$1:$A7117,A7117,H$1:$H7117,H7117,D$1:$D7117,D7117),"")</f>
        <v>288.19479764399989</v>
      </c>
      <c r="AK7117" s="49">
        <v>0</v>
      </c>
      <c r="AL7117" s="34"/>
      <c r="AN7117" s="36">
        <v>1</v>
      </c>
      <c r="AO7117" s="34"/>
      <c r="AP7117" s="34"/>
      <c r="AS7117" s="36"/>
    </row>
    <row r="7118" spans="1:45" x14ac:dyDescent="0.3">
      <c r="A7118" s="4" t="s">
        <v>234</v>
      </c>
      <c r="B7118" t="s">
        <v>138</v>
      </c>
      <c r="C7118" s="28">
        <v>44502</v>
      </c>
      <c r="D7118">
        <v>3</v>
      </c>
      <c r="F7118" t="s">
        <v>163</v>
      </c>
      <c r="G7118" s="42" t="s">
        <v>224</v>
      </c>
      <c r="H7118">
        <f t="shared" si="506"/>
        <v>2021</v>
      </c>
      <c r="I7118" s="2" t="s">
        <v>139</v>
      </c>
      <c r="J7118">
        <v>3</v>
      </c>
      <c r="N7118" s="22">
        <v>133.27772951057051</v>
      </c>
      <c r="O7118" s="33">
        <f t="shared" si="505"/>
        <v>133.27772951057051</v>
      </c>
      <c r="P7118" s="22">
        <f>IF(ISNUMBER(O7118),SUMIFS(O$1:$O7118,A$1:$A7118,A7118,H$1:$H7118,H7118,D$1:$D7118,D7118),"")</f>
        <v>271.62570842093953</v>
      </c>
      <c r="AK7118" s="49">
        <v>0</v>
      </c>
      <c r="AL7118" s="34"/>
      <c r="AN7118" s="36">
        <v>1</v>
      </c>
      <c r="AO7118" s="34"/>
      <c r="AP7118" s="34"/>
      <c r="AS7118" s="36"/>
    </row>
    <row r="7119" spans="1:45" x14ac:dyDescent="0.3">
      <c r="A7119" s="4" t="s">
        <v>234</v>
      </c>
      <c r="B7119" t="s">
        <v>138</v>
      </c>
      <c r="C7119" s="28">
        <v>44502</v>
      </c>
      <c r="D7119">
        <v>4</v>
      </c>
      <c r="F7119" t="s">
        <v>163</v>
      </c>
      <c r="G7119" s="42" t="s">
        <v>224</v>
      </c>
      <c r="H7119">
        <f t="shared" si="506"/>
        <v>2021</v>
      </c>
      <c r="I7119" s="2" t="s">
        <v>139</v>
      </c>
      <c r="J7119">
        <v>3</v>
      </c>
      <c r="N7119" s="22">
        <v>142.99449490602154</v>
      </c>
      <c r="O7119" s="33">
        <f t="shared" si="505"/>
        <v>142.99449490602154</v>
      </c>
      <c r="P7119" s="22">
        <f>IF(ISNUMBER(O7119),SUMIFS(O$1:$O7119,A$1:$A7119,A7119,H$1:$H7119,H7119,D$1:$D7119,D7119),"")</f>
        <v>285.98898981204309</v>
      </c>
      <c r="AK7119" s="49">
        <v>0</v>
      </c>
      <c r="AL7119" s="34"/>
      <c r="AN7119" s="36">
        <v>1</v>
      </c>
      <c r="AO7119" s="34"/>
      <c r="AP7119" s="34"/>
      <c r="AS7119" s="36"/>
    </row>
    <row r="7120" spans="1:45" x14ac:dyDescent="0.3">
      <c r="A7120" s="4" t="s">
        <v>234</v>
      </c>
      <c r="B7120" t="s">
        <v>138</v>
      </c>
      <c r="C7120" s="28">
        <v>44502</v>
      </c>
      <c r="D7120">
        <v>5</v>
      </c>
      <c r="F7120" t="s">
        <v>163</v>
      </c>
      <c r="G7120" s="42" t="s">
        <v>224</v>
      </c>
      <c r="H7120">
        <f t="shared" si="506"/>
        <v>2021</v>
      </c>
      <c r="I7120" s="2" t="s">
        <v>139</v>
      </c>
      <c r="J7120">
        <v>3</v>
      </c>
      <c r="N7120" s="22">
        <v>244.19233449477355</v>
      </c>
      <c r="O7120" s="33">
        <f t="shared" si="505"/>
        <v>244.19233449477355</v>
      </c>
      <c r="P7120" s="22">
        <f>IF(ISNUMBER(O7120),SUMIFS(O$1:$O7120,A$1:$A7120,A7120,H$1:$H7120,H7120,D$1:$D7120,D7120),"")</f>
        <v>423.69350362961376</v>
      </c>
      <c r="AK7120" s="49">
        <v>0</v>
      </c>
      <c r="AL7120" s="34"/>
      <c r="AN7120" s="36">
        <v>1</v>
      </c>
      <c r="AO7120" s="34"/>
      <c r="AP7120" s="34"/>
      <c r="AS7120" s="36"/>
    </row>
    <row r="7121" spans="1:45" x14ac:dyDescent="0.3">
      <c r="A7121" s="4" t="s">
        <v>234</v>
      </c>
      <c r="B7121" t="s">
        <v>138</v>
      </c>
      <c r="C7121" s="28">
        <v>44530</v>
      </c>
      <c r="D7121">
        <v>1</v>
      </c>
      <c r="F7121" t="s">
        <v>163</v>
      </c>
      <c r="G7121" s="42" t="s">
        <v>224</v>
      </c>
      <c r="H7121">
        <f t="shared" si="506"/>
        <v>2021</v>
      </c>
      <c r="I7121" s="2" t="s">
        <v>139</v>
      </c>
      <c r="J7121">
        <v>4</v>
      </c>
      <c r="N7121" s="22">
        <v>211.55473450860336</v>
      </c>
      <c r="O7121" s="33">
        <f t="shared" si="505"/>
        <v>211.55473450860336</v>
      </c>
      <c r="P7121" s="22">
        <f>IF(ISNUMBER(O7121),SUMIFS(O$1:$O7121,A$1:$A7121,A7121,H$1:$H7121,H7121,D$1:$D7121,D7121),"")</f>
        <v>471.68471697424235</v>
      </c>
      <c r="AK7121" s="34">
        <v>0</v>
      </c>
      <c r="AL7121" s="34">
        <v>0</v>
      </c>
      <c r="AN7121" s="36">
        <v>1</v>
      </c>
      <c r="AO7121" s="34">
        <v>1</v>
      </c>
      <c r="AP7121" s="34">
        <v>0</v>
      </c>
      <c r="AS7121" s="36">
        <v>0</v>
      </c>
    </row>
    <row r="7122" spans="1:45" x14ac:dyDescent="0.3">
      <c r="A7122" s="4" t="s">
        <v>234</v>
      </c>
      <c r="B7122" t="s">
        <v>138</v>
      </c>
      <c r="C7122" s="28">
        <v>44530</v>
      </c>
      <c r="D7122">
        <v>2</v>
      </c>
      <c r="F7122" t="s">
        <v>163</v>
      </c>
      <c r="G7122" s="42" t="s">
        <v>224</v>
      </c>
      <c r="H7122">
        <f t="shared" si="506"/>
        <v>2021</v>
      </c>
      <c r="I7122" s="2" t="s">
        <v>139</v>
      </c>
      <c r="J7122">
        <v>4</v>
      </c>
      <c r="N7122" s="22">
        <v>199.27770560607578</v>
      </c>
      <c r="O7122" s="33">
        <f t="shared" si="505"/>
        <v>199.27770560607578</v>
      </c>
      <c r="P7122" s="22">
        <f>IF(ISNUMBER(O7122),SUMIFS(O$1:$O7122,A$1:$A7122,A7122,H$1:$H7122,H7122,D$1:$D7122,D7122),"")</f>
        <v>487.47250325007565</v>
      </c>
      <c r="AK7122" s="34">
        <v>0</v>
      </c>
      <c r="AL7122" s="34">
        <v>0</v>
      </c>
      <c r="AN7122" s="36">
        <v>1</v>
      </c>
      <c r="AO7122" s="34">
        <v>1</v>
      </c>
      <c r="AP7122" s="34">
        <v>0</v>
      </c>
      <c r="AS7122" s="36">
        <v>0</v>
      </c>
    </row>
    <row r="7123" spans="1:45" x14ac:dyDescent="0.3">
      <c r="A7123" s="4" t="s">
        <v>234</v>
      </c>
      <c r="B7123" t="s">
        <v>138</v>
      </c>
      <c r="C7123" s="28">
        <v>44530</v>
      </c>
      <c r="D7123">
        <v>3</v>
      </c>
      <c r="F7123" t="s">
        <v>163</v>
      </c>
      <c r="G7123" s="42" t="s">
        <v>224</v>
      </c>
      <c r="H7123">
        <f t="shared" si="506"/>
        <v>2021</v>
      </c>
      <c r="I7123" s="2" t="s">
        <v>139</v>
      </c>
      <c r="J7123">
        <v>4</v>
      </c>
      <c r="N7123" s="22">
        <v>212.5543330680276</v>
      </c>
      <c r="O7123" s="33">
        <f t="shared" si="505"/>
        <v>212.5543330680276</v>
      </c>
      <c r="P7123" s="22">
        <f>IF(ISNUMBER(O7123),SUMIFS(O$1:$O7123,A$1:$A7123,A7123,H$1:$H7123,H7123,D$1:$D7123,D7123),"")</f>
        <v>484.18004148896716</v>
      </c>
      <c r="AK7123" s="34">
        <v>0</v>
      </c>
      <c r="AL7123" s="34">
        <v>0</v>
      </c>
      <c r="AN7123" s="36">
        <v>1</v>
      </c>
      <c r="AO7123" s="34">
        <v>1</v>
      </c>
      <c r="AP7123" s="34">
        <v>0</v>
      </c>
      <c r="AS7123" s="36">
        <v>0</v>
      </c>
    </row>
    <row r="7124" spans="1:45" x14ac:dyDescent="0.3">
      <c r="A7124" s="4" t="s">
        <v>234</v>
      </c>
      <c r="B7124" t="s">
        <v>138</v>
      </c>
      <c r="C7124" s="28">
        <v>44530</v>
      </c>
      <c r="D7124">
        <v>4</v>
      </c>
      <c r="F7124" t="s">
        <v>163</v>
      </c>
      <c r="G7124" s="42" t="s">
        <v>224</v>
      </c>
      <c r="H7124">
        <f t="shared" si="506"/>
        <v>2021</v>
      </c>
      <c r="I7124" s="2" t="s">
        <v>139</v>
      </c>
      <c r="J7124">
        <v>4</v>
      </c>
      <c r="N7124" s="22">
        <v>141.50969089010937</v>
      </c>
      <c r="O7124" s="33">
        <f t="shared" si="505"/>
        <v>141.50969089010937</v>
      </c>
      <c r="P7124" s="22">
        <f>IF(ISNUMBER(O7124),SUMIFS(O$1:$O7124,A$1:$A7124,A7124,H$1:$H7124,H7124,D$1:$D7124,D7124),"")</f>
        <v>427.49868070215246</v>
      </c>
      <c r="AK7124" s="34">
        <v>0</v>
      </c>
      <c r="AL7124" s="34">
        <v>0</v>
      </c>
      <c r="AN7124" s="36">
        <v>1</v>
      </c>
      <c r="AO7124" s="34">
        <v>1</v>
      </c>
      <c r="AP7124" s="34">
        <v>0</v>
      </c>
      <c r="AS7124" s="36">
        <v>0</v>
      </c>
    </row>
    <row r="7125" spans="1:45" x14ac:dyDescent="0.3">
      <c r="A7125" s="4" t="s">
        <v>234</v>
      </c>
      <c r="B7125" t="s">
        <v>138</v>
      </c>
      <c r="C7125" s="28">
        <v>44530</v>
      </c>
      <c r="D7125">
        <v>5</v>
      </c>
      <c r="F7125" t="s">
        <v>163</v>
      </c>
      <c r="G7125" s="42" t="s">
        <v>224</v>
      </c>
      <c r="H7125">
        <f t="shared" si="506"/>
        <v>2021</v>
      </c>
      <c r="I7125" s="2" t="s">
        <v>139</v>
      </c>
      <c r="J7125">
        <v>4</v>
      </c>
      <c r="N7125" s="22">
        <v>187.70843176839483</v>
      </c>
      <c r="O7125" s="33">
        <f t="shared" si="505"/>
        <v>187.70843176839483</v>
      </c>
      <c r="P7125" s="22">
        <f>IF(ISNUMBER(O7125),SUMIFS(O$1:$O7125,A$1:$A7125,A7125,H$1:$H7125,H7125,D$1:$D7125,D7125),"")</f>
        <v>611.40193539800862</v>
      </c>
      <c r="AK7125" s="34">
        <v>0</v>
      </c>
      <c r="AL7125" s="34">
        <v>0</v>
      </c>
      <c r="AN7125" s="36">
        <v>1</v>
      </c>
      <c r="AO7125" s="34">
        <v>1</v>
      </c>
      <c r="AP7125" s="34">
        <v>0</v>
      </c>
      <c r="AS7125" s="36">
        <v>0</v>
      </c>
    </row>
    <row r="7126" spans="1:45" x14ac:dyDescent="0.3">
      <c r="A7126" s="4" t="s">
        <v>234</v>
      </c>
      <c r="B7126" t="s">
        <v>138</v>
      </c>
      <c r="C7126" s="28">
        <v>44567</v>
      </c>
      <c r="D7126">
        <v>1</v>
      </c>
      <c r="F7126" t="s">
        <v>163</v>
      </c>
      <c r="G7126" s="42" t="s">
        <v>224</v>
      </c>
      <c r="H7126">
        <f t="shared" si="506"/>
        <v>2022</v>
      </c>
      <c r="I7126" s="2" t="s">
        <v>139</v>
      </c>
      <c r="J7126">
        <v>5</v>
      </c>
      <c r="N7126" s="22">
        <v>203.82309147249387</v>
      </c>
      <c r="O7126" s="33">
        <f t="shared" si="505"/>
        <v>203.82309147249387</v>
      </c>
      <c r="P7126" s="22">
        <f>IF(ISNUMBER(O7126),SUMIFS(O$1:$O7126,A$1:$A7126,A7126,H$1:$H7126,H7126,D$1:$D7126,D7126),"")</f>
        <v>203.82309147249387</v>
      </c>
      <c r="AK7126" s="34">
        <v>0</v>
      </c>
      <c r="AL7126" s="34">
        <v>0</v>
      </c>
      <c r="AN7126" s="36">
        <v>1</v>
      </c>
      <c r="AO7126" s="34">
        <v>1</v>
      </c>
      <c r="AP7126" s="34">
        <v>0</v>
      </c>
      <c r="AS7126" s="36">
        <v>0</v>
      </c>
    </row>
    <row r="7127" spans="1:45" x14ac:dyDescent="0.3">
      <c r="A7127" s="4" t="s">
        <v>234</v>
      </c>
      <c r="B7127" t="s">
        <v>138</v>
      </c>
      <c r="C7127" s="28">
        <v>44567</v>
      </c>
      <c r="D7127">
        <v>2</v>
      </c>
      <c r="F7127" t="s">
        <v>163</v>
      </c>
      <c r="G7127" s="42" t="s">
        <v>224</v>
      </c>
      <c r="H7127">
        <f t="shared" si="506"/>
        <v>2022</v>
      </c>
      <c r="I7127" s="2" t="s">
        <v>139</v>
      </c>
      <c r="J7127">
        <v>5</v>
      </c>
      <c r="N7127" s="22">
        <v>190.44833483686665</v>
      </c>
      <c r="O7127" s="33">
        <f t="shared" si="505"/>
        <v>190.44833483686665</v>
      </c>
      <c r="P7127" s="22">
        <f>IF(ISNUMBER(O7127),SUMIFS(O$1:$O7127,A$1:$A7127,A7127,H$1:$H7127,H7127,D$1:$D7127,D7127),"")</f>
        <v>190.44833483686665</v>
      </c>
      <c r="AK7127" s="34">
        <v>0</v>
      </c>
      <c r="AL7127" s="34">
        <v>0</v>
      </c>
      <c r="AN7127" s="36">
        <v>1</v>
      </c>
      <c r="AO7127" s="34">
        <v>1</v>
      </c>
      <c r="AP7127" s="34">
        <v>0</v>
      </c>
      <c r="AS7127" s="36">
        <v>0</v>
      </c>
    </row>
    <row r="7128" spans="1:45" x14ac:dyDescent="0.3">
      <c r="A7128" s="4" t="s">
        <v>234</v>
      </c>
      <c r="B7128" t="s">
        <v>138</v>
      </c>
      <c r="C7128" s="28">
        <v>44567</v>
      </c>
      <c r="D7128">
        <v>3</v>
      </c>
      <c r="F7128" t="s">
        <v>163</v>
      </c>
      <c r="G7128" s="42" t="s">
        <v>224</v>
      </c>
      <c r="H7128">
        <f t="shared" si="506"/>
        <v>2022</v>
      </c>
      <c r="I7128" s="2" t="s">
        <v>139</v>
      </c>
      <c r="J7128">
        <v>5</v>
      </c>
      <c r="N7128" s="22">
        <v>143.71300362803132</v>
      </c>
      <c r="O7128" s="33">
        <f t="shared" si="505"/>
        <v>143.71300362803132</v>
      </c>
      <c r="P7128" s="22">
        <f>IF(ISNUMBER(O7128),SUMIFS(O$1:$O7128,A$1:$A7128,A7128,H$1:$H7128,H7128,D$1:$D7128,D7128),"")</f>
        <v>143.71300362803132</v>
      </c>
      <c r="AK7128" s="34">
        <v>0</v>
      </c>
      <c r="AL7128" s="34">
        <v>0</v>
      </c>
      <c r="AN7128" s="36">
        <v>1</v>
      </c>
      <c r="AO7128" s="34">
        <v>1</v>
      </c>
      <c r="AP7128" s="34">
        <v>0</v>
      </c>
      <c r="AS7128" s="36">
        <v>0</v>
      </c>
    </row>
    <row r="7129" spans="1:45" x14ac:dyDescent="0.3">
      <c r="A7129" s="4" t="s">
        <v>234</v>
      </c>
      <c r="B7129" t="s">
        <v>138</v>
      </c>
      <c r="C7129" s="28">
        <v>44567</v>
      </c>
      <c r="D7129">
        <v>4</v>
      </c>
      <c r="F7129" t="s">
        <v>163</v>
      </c>
      <c r="G7129" s="42" t="s">
        <v>224</v>
      </c>
      <c r="H7129">
        <f t="shared" si="506"/>
        <v>2022</v>
      </c>
      <c r="I7129" s="2" t="s">
        <v>139</v>
      </c>
      <c r="J7129">
        <v>5</v>
      </c>
      <c r="N7129" s="22">
        <v>168.63839752435911</v>
      </c>
      <c r="O7129" s="33">
        <f t="shared" si="505"/>
        <v>168.63839752435911</v>
      </c>
      <c r="P7129" s="22">
        <f>IF(ISNUMBER(O7129),SUMIFS(O$1:$O7129,A$1:$A7129,A7129,H$1:$H7129,H7129,D$1:$D7129,D7129),"")</f>
        <v>168.63839752435911</v>
      </c>
      <c r="AK7129" s="34">
        <v>0</v>
      </c>
      <c r="AL7129" s="34">
        <v>0</v>
      </c>
      <c r="AN7129" s="36">
        <v>1</v>
      </c>
      <c r="AO7129" s="34">
        <v>1</v>
      </c>
      <c r="AP7129" s="34">
        <v>0</v>
      </c>
      <c r="AS7129" s="36">
        <v>0</v>
      </c>
    </row>
    <row r="7130" spans="1:45" x14ac:dyDescent="0.3">
      <c r="A7130" s="4" t="s">
        <v>234</v>
      </c>
      <c r="B7130" t="s">
        <v>138</v>
      </c>
      <c r="C7130" s="28">
        <v>44567</v>
      </c>
      <c r="D7130">
        <v>5</v>
      </c>
      <c r="F7130" t="s">
        <v>163</v>
      </c>
      <c r="G7130" s="42" t="s">
        <v>224</v>
      </c>
      <c r="H7130">
        <f t="shared" si="506"/>
        <v>2022</v>
      </c>
      <c r="I7130" s="2" t="s">
        <v>139</v>
      </c>
      <c r="J7130">
        <v>5</v>
      </c>
      <c r="N7130" s="22">
        <v>207.414725946836</v>
      </c>
      <c r="O7130" s="33">
        <f t="shared" si="505"/>
        <v>207.414725946836</v>
      </c>
      <c r="P7130" s="22">
        <f>IF(ISNUMBER(O7130),SUMIFS(O$1:$O7130,A$1:$A7130,A7130,H$1:$H7130,H7130,D$1:$D7130,D7130),"")</f>
        <v>207.414725946836</v>
      </c>
      <c r="AK7130" s="34">
        <v>0</v>
      </c>
      <c r="AL7130" s="34">
        <v>0</v>
      </c>
      <c r="AN7130" s="36">
        <v>1</v>
      </c>
      <c r="AO7130" s="34">
        <v>1</v>
      </c>
      <c r="AP7130" s="34">
        <v>0</v>
      </c>
      <c r="AS7130" s="36">
        <v>0</v>
      </c>
    </row>
    <row r="7131" spans="1:45" x14ac:dyDescent="0.3">
      <c r="A7131" s="4" t="s">
        <v>234</v>
      </c>
      <c r="B7131" t="s">
        <v>138</v>
      </c>
      <c r="C7131" s="28">
        <v>44623</v>
      </c>
      <c r="D7131">
        <v>1</v>
      </c>
      <c r="F7131" t="s">
        <v>163</v>
      </c>
      <c r="G7131" s="42" t="s">
        <v>224</v>
      </c>
      <c r="H7131">
        <f t="shared" si="506"/>
        <v>2022</v>
      </c>
      <c r="I7131" s="2" t="s">
        <v>139</v>
      </c>
      <c r="J7131">
        <v>6</v>
      </c>
      <c r="N7131" s="22">
        <v>196.84264596008109</v>
      </c>
      <c r="O7131" s="33">
        <f t="shared" si="505"/>
        <v>196.84264596008109</v>
      </c>
      <c r="P7131" s="22">
        <f>IF(ISNUMBER(O7131),SUMIFS(O$1:$O7131,A$1:$A7131,A7131,H$1:$H7131,H7131,D$1:$D7131,D7131),"")</f>
        <v>400.66573743257493</v>
      </c>
      <c r="AK7131" s="49">
        <v>0</v>
      </c>
      <c r="AL7131" s="34">
        <v>0</v>
      </c>
      <c r="AN7131" s="36">
        <v>0.88888888888888895</v>
      </c>
      <c r="AO7131" s="34">
        <v>0.88888888888888895</v>
      </c>
      <c r="AP7131" s="34">
        <v>0</v>
      </c>
      <c r="AS7131" s="36">
        <v>0.11111111111111112</v>
      </c>
    </row>
    <row r="7132" spans="1:45" x14ac:dyDescent="0.3">
      <c r="A7132" s="4" t="s">
        <v>234</v>
      </c>
      <c r="B7132" t="s">
        <v>138</v>
      </c>
      <c r="C7132" s="28">
        <v>44623</v>
      </c>
      <c r="D7132">
        <v>2</v>
      </c>
      <c r="F7132" t="s">
        <v>163</v>
      </c>
      <c r="G7132" s="42" t="s">
        <v>224</v>
      </c>
      <c r="H7132">
        <f t="shared" si="506"/>
        <v>2022</v>
      </c>
      <c r="I7132" s="2" t="s">
        <v>139</v>
      </c>
      <c r="J7132">
        <v>6</v>
      </c>
      <c r="N7132" s="22">
        <v>238.17685241758187</v>
      </c>
      <c r="O7132" s="33">
        <f t="shared" si="505"/>
        <v>238.17685241758187</v>
      </c>
      <c r="P7132" s="22">
        <f>IF(ISNUMBER(O7132),SUMIFS(O$1:$O7132,A$1:$A7132,A7132,H$1:$H7132,H7132,D$1:$D7132,D7132),"")</f>
        <v>428.62518725444852</v>
      </c>
      <c r="AK7132" s="49">
        <v>0</v>
      </c>
      <c r="AL7132" s="34">
        <v>0</v>
      </c>
      <c r="AN7132" s="36">
        <v>0.8131868131868133</v>
      </c>
      <c r="AO7132" s="34">
        <v>0.8131868131868133</v>
      </c>
      <c r="AP7132" s="34">
        <v>0</v>
      </c>
      <c r="AS7132" s="36">
        <v>0.18681318681318682</v>
      </c>
    </row>
    <row r="7133" spans="1:45" x14ac:dyDescent="0.3">
      <c r="A7133" s="4" t="s">
        <v>234</v>
      </c>
      <c r="B7133" t="s">
        <v>138</v>
      </c>
      <c r="C7133" s="28">
        <v>44623</v>
      </c>
      <c r="D7133">
        <v>3</v>
      </c>
      <c r="F7133" t="s">
        <v>163</v>
      </c>
      <c r="G7133" s="42" t="s">
        <v>224</v>
      </c>
      <c r="H7133">
        <f t="shared" si="506"/>
        <v>2022</v>
      </c>
      <c r="I7133" s="2" t="s">
        <v>139</v>
      </c>
      <c r="J7133">
        <v>6</v>
      </c>
      <c r="N7133" s="22">
        <v>238.22773640248971</v>
      </c>
      <c r="O7133" s="33">
        <f t="shared" si="505"/>
        <v>238.22773640248971</v>
      </c>
      <c r="P7133" s="22">
        <f>IF(ISNUMBER(O7133),SUMIFS(O$1:$O7133,A$1:$A7133,A7133,H$1:$H7133,H7133,D$1:$D7133,D7133),"")</f>
        <v>381.94074003052106</v>
      </c>
      <c r="AK7133" s="49">
        <v>0</v>
      </c>
      <c r="AL7133" s="34">
        <v>0</v>
      </c>
      <c r="AN7133" s="36">
        <v>0.78512396694214881</v>
      </c>
      <c r="AO7133" s="34">
        <v>0.78512396694214881</v>
      </c>
      <c r="AP7133" s="34">
        <v>0</v>
      </c>
      <c r="AS7133" s="36">
        <v>0.21487603305785125</v>
      </c>
    </row>
    <row r="7134" spans="1:45" x14ac:dyDescent="0.3">
      <c r="A7134" s="4" t="s">
        <v>234</v>
      </c>
      <c r="B7134" t="s">
        <v>138</v>
      </c>
      <c r="C7134" s="28">
        <v>44623</v>
      </c>
      <c r="D7134">
        <v>4</v>
      </c>
      <c r="F7134" t="s">
        <v>163</v>
      </c>
      <c r="G7134" s="42" t="s">
        <v>224</v>
      </c>
      <c r="H7134">
        <f t="shared" si="506"/>
        <v>2022</v>
      </c>
      <c r="I7134" s="2" t="s">
        <v>139</v>
      </c>
      <c r="J7134">
        <v>6</v>
      </c>
      <c r="N7134" s="22">
        <v>231.52686436974403</v>
      </c>
      <c r="O7134" s="33">
        <f t="shared" si="505"/>
        <v>231.52686436974403</v>
      </c>
      <c r="P7134" s="22">
        <f>IF(ISNUMBER(O7134),SUMIFS(O$1:$O7134,A$1:$A7134,A7134,H$1:$H7134,H7134,D$1:$D7134,D7134),"")</f>
        <v>400.16526189410314</v>
      </c>
      <c r="AK7134" s="49"/>
      <c r="AL7134" s="34"/>
      <c r="AN7134" s="36"/>
      <c r="AO7134" s="34"/>
      <c r="AP7134" s="34"/>
      <c r="AS7134" s="36"/>
    </row>
    <row r="7135" spans="1:45" x14ac:dyDescent="0.3">
      <c r="A7135" s="4" t="s">
        <v>234</v>
      </c>
      <c r="B7135" t="s">
        <v>138</v>
      </c>
      <c r="C7135" s="28">
        <v>44623</v>
      </c>
      <c r="D7135">
        <v>5</v>
      </c>
      <c r="F7135" t="s">
        <v>163</v>
      </c>
      <c r="G7135" s="42" t="s">
        <v>224</v>
      </c>
      <c r="H7135">
        <f t="shared" si="506"/>
        <v>2022</v>
      </c>
      <c r="I7135" s="2" t="s">
        <v>139</v>
      </c>
      <c r="J7135">
        <v>6</v>
      </c>
      <c r="N7135" s="22">
        <v>249.53010695982584</v>
      </c>
      <c r="O7135" s="33">
        <f t="shared" si="505"/>
        <v>249.53010695982584</v>
      </c>
      <c r="P7135" s="22">
        <f>IF(ISNUMBER(O7135),SUMIFS(O$1:$O7135,A$1:$A7135,A7135,H$1:$H7135,H7135,D$1:$D7135,D7135),"")</f>
        <v>456.94483290666187</v>
      </c>
      <c r="AK7135" s="49">
        <v>0</v>
      </c>
      <c r="AL7135" s="34">
        <v>0</v>
      </c>
      <c r="AN7135" s="36">
        <v>0.54054054054054046</v>
      </c>
      <c r="AO7135" s="34">
        <v>0.54054054054054046</v>
      </c>
      <c r="AP7135" s="34">
        <v>0</v>
      </c>
      <c r="AS7135" s="36">
        <v>0.45945945945945943</v>
      </c>
    </row>
    <row r="7136" spans="1:45" x14ac:dyDescent="0.3">
      <c r="A7136" s="4" t="s">
        <v>234</v>
      </c>
      <c r="B7136" t="s">
        <v>138</v>
      </c>
      <c r="C7136" s="28">
        <v>44707</v>
      </c>
      <c r="D7136">
        <v>1</v>
      </c>
      <c r="F7136" t="s">
        <v>163</v>
      </c>
      <c r="G7136" s="42" t="s">
        <v>224</v>
      </c>
      <c r="H7136">
        <f t="shared" si="506"/>
        <v>2022</v>
      </c>
      <c r="I7136" s="2" t="s">
        <v>139</v>
      </c>
      <c r="J7136">
        <v>7</v>
      </c>
      <c r="N7136" s="22">
        <v>46.024798220735846</v>
      </c>
      <c r="O7136" s="33">
        <f t="shared" si="505"/>
        <v>46.024798220735846</v>
      </c>
      <c r="P7136" s="22">
        <f>IF(ISNUMBER(O7136),SUMIFS(O$1:$O7136,A$1:$A7136,A7136,H$1:$H7136,H7136,D$1:$D7136,D7136),"")</f>
        <v>446.6905356533108</v>
      </c>
      <c r="AK7136" s="34">
        <v>0</v>
      </c>
      <c r="AL7136" s="34">
        <v>0</v>
      </c>
      <c r="AN7136" s="36">
        <v>1</v>
      </c>
      <c r="AO7136" s="34">
        <v>1</v>
      </c>
      <c r="AP7136" s="34">
        <v>0</v>
      </c>
      <c r="AS7136" s="36">
        <v>0</v>
      </c>
    </row>
    <row r="7137" spans="1:45" x14ac:dyDescent="0.3">
      <c r="A7137" s="4" t="s">
        <v>234</v>
      </c>
      <c r="B7137" t="s">
        <v>138</v>
      </c>
      <c r="C7137" s="28">
        <v>44707</v>
      </c>
      <c r="D7137">
        <v>2</v>
      </c>
      <c r="F7137" t="s">
        <v>163</v>
      </c>
      <c r="G7137" s="42" t="s">
        <v>224</v>
      </c>
      <c r="H7137">
        <f t="shared" si="506"/>
        <v>2022</v>
      </c>
      <c r="I7137" s="2" t="s">
        <v>139</v>
      </c>
      <c r="J7137">
        <v>7</v>
      </c>
      <c r="N7137" s="22">
        <v>10.991658943466174</v>
      </c>
      <c r="O7137" s="33">
        <f t="shared" si="505"/>
        <v>10.991658943466174</v>
      </c>
      <c r="P7137" s="22">
        <f>IF(ISNUMBER(O7137),SUMIFS(O$1:$O7137,A$1:$A7137,A7137,H$1:$H7137,H7137,D$1:$D7137,D7137),"")</f>
        <v>439.6168461979147</v>
      </c>
      <c r="AK7137" s="34">
        <v>0</v>
      </c>
      <c r="AL7137" s="34">
        <v>0</v>
      </c>
      <c r="AN7137" s="36">
        <v>1</v>
      </c>
      <c r="AO7137" s="34">
        <v>1</v>
      </c>
      <c r="AP7137" s="34">
        <v>0</v>
      </c>
      <c r="AS7137" s="36">
        <v>0</v>
      </c>
    </row>
    <row r="7138" spans="1:45" x14ac:dyDescent="0.3">
      <c r="A7138" s="4" t="s">
        <v>234</v>
      </c>
      <c r="B7138" t="s">
        <v>138</v>
      </c>
      <c r="C7138" s="28">
        <v>44707</v>
      </c>
      <c r="D7138">
        <v>3</v>
      </c>
      <c r="F7138" t="s">
        <v>163</v>
      </c>
      <c r="G7138" s="42" t="s">
        <v>224</v>
      </c>
      <c r="H7138">
        <f t="shared" si="506"/>
        <v>2022</v>
      </c>
      <c r="I7138" s="2" t="s">
        <v>139</v>
      </c>
      <c r="J7138">
        <v>7</v>
      </c>
      <c r="N7138" s="22">
        <v>26.224897228614701</v>
      </c>
      <c r="O7138" s="33">
        <f t="shared" si="505"/>
        <v>26.224897228614701</v>
      </c>
      <c r="P7138" s="22">
        <f>IF(ISNUMBER(O7138),SUMIFS(O$1:$O7138,A$1:$A7138,A7138,H$1:$H7138,H7138,D$1:$D7138,D7138),"")</f>
        <v>408.16563725913574</v>
      </c>
      <c r="AK7138" s="34">
        <v>0</v>
      </c>
      <c r="AL7138" s="34">
        <v>0</v>
      </c>
      <c r="AN7138" s="36">
        <v>1</v>
      </c>
      <c r="AO7138" s="34">
        <v>1</v>
      </c>
      <c r="AP7138" s="34">
        <v>0</v>
      </c>
      <c r="AS7138" s="36">
        <v>0</v>
      </c>
    </row>
    <row r="7139" spans="1:45" x14ac:dyDescent="0.3">
      <c r="A7139" s="4" t="s">
        <v>234</v>
      </c>
      <c r="B7139" t="s">
        <v>138</v>
      </c>
      <c r="C7139" s="28">
        <v>44707</v>
      </c>
      <c r="D7139">
        <v>4</v>
      </c>
      <c r="F7139" t="s">
        <v>163</v>
      </c>
      <c r="G7139" s="42" t="s">
        <v>224</v>
      </c>
      <c r="H7139">
        <f t="shared" si="506"/>
        <v>2022</v>
      </c>
      <c r="I7139" s="2" t="s">
        <v>139</v>
      </c>
      <c r="J7139">
        <v>7</v>
      </c>
      <c r="N7139" s="22">
        <v>23.730792901318644</v>
      </c>
      <c r="O7139" s="33">
        <f t="shared" ref="O7139:O7202" si="507">IF(LEN(N7139)&gt;0,N7139,"")</f>
        <v>23.730792901318644</v>
      </c>
      <c r="P7139" s="22">
        <f>IF(ISNUMBER(O7139),SUMIFS(O$1:$O7139,A$1:$A7139,A7139,H$1:$H7139,H7139,D$1:$D7139,D7139),"")</f>
        <v>423.89605479542178</v>
      </c>
      <c r="AK7139" s="34">
        <v>0</v>
      </c>
      <c r="AL7139" s="34">
        <v>0</v>
      </c>
      <c r="AN7139" s="36">
        <v>1</v>
      </c>
      <c r="AO7139" s="34">
        <v>1</v>
      </c>
      <c r="AP7139" s="34">
        <v>0</v>
      </c>
      <c r="AS7139" s="36">
        <v>0</v>
      </c>
    </row>
    <row r="7140" spans="1:45" x14ac:dyDescent="0.3">
      <c r="A7140" s="4" t="s">
        <v>234</v>
      </c>
      <c r="B7140" t="s">
        <v>138</v>
      </c>
      <c r="C7140" s="28">
        <v>44707</v>
      </c>
      <c r="D7140">
        <v>5</v>
      </c>
      <c r="F7140" t="s">
        <v>163</v>
      </c>
      <c r="G7140" s="42" t="s">
        <v>224</v>
      </c>
      <c r="H7140">
        <f t="shared" si="506"/>
        <v>2022</v>
      </c>
      <c r="I7140" s="2" t="s">
        <v>139</v>
      </c>
      <c r="J7140">
        <v>7</v>
      </c>
      <c r="N7140" s="22">
        <v>19.955694757836675</v>
      </c>
      <c r="O7140" s="33">
        <f t="shared" si="507"/>
        <v>19.955694757836675</v>
      </c>
      <c r="P7140" s="22">
        <f>IF(ISNUMBER(O7140),SUMIFS(O$1:$O7140,A$1:$A7140,A7140,H$1:$H7140,H7140,D$1:$D7140,D7140),"")</f>
        <v>476.90052766449855</v>
      </c>
      <c r="AK7140" s="34">
        <v>0</v>
      </c>
      <c r="AL7140" s="34">
        <v>0</v>
      </c>
      <c r="AN7140" s="36">
        <v>1</v>
      </c>
      <c r="AO7140" s="34">
        <v>1</v>
      </c>
      <c r="AP7140" s="34">
        <v>0</v>
      </c>
      <c r="AS7140" s="36">
        <v>0</v>
      </c>
    </row>
    <row r="7141" spans="1:45" x14ac:dyDescent="0.3">
      <c r="A7141" s="4" t="s">
        <v>234</v>
      </c>
      <c r="B7141" t="s">
        <v>138</v>
      </c>
      <c r="C7141" s="28">
        <v>44733</v>
      </c>
      <c r="D7141">
        <v>1</v>
      </c>
      <c r="F7141" t="s">
        <v>163</v>
      </c>
      <c r="G7141" s="42" t="s">
        <v>224</v>
      </c>
      <c r="H7141">
        <f t="shared" si="506"/>
        <v>2022</v>
      </c>
      <c r="I7141" s="2" t="s">
        <v>139</v>
      </c>
      <c r="J7141">
        <v>8</v>
      </c>
      <c r="N7141" s="22">
        <v>43.439447792716223</v>
      </c>
      <c r="O7141" s="33">
        <f t="shared" si="507"/>
        <v>43.439447792716223</v>
      </c>
      <c r="P7141" s="22">
        <f>IF(ISNUMBER(O7141),SUMIFS(O$1:$O7141,A$1:$A7141,A7141,H$1:$H7141,H7141,D$1:$D7141,D7141),"")</f>
        <v>490.12998344602704</v>
      </c>
      <c r="AK7141" s="49"/>
      <c r="AL7141" s="34"/>
      <c r="AN7141" s="36"/>
      <c r="AO7141" s="34"/>
      <c r="AP7141" s="34"/>
      <c r="AS7141" s="36"/>
    </row>
    <row r="7142" spans="1:45" x14ac:dyDescent="0.3">
      <c r="A7142" s="4" t="s">
        <v>234</v>
      </c>
      <c r="B7142" t="s">
        <v>138</v>
      </c>
      <c r="C7142" s="28">
        <v>44733</v>
      </c>
      <c r="D7142">
        <v>2</v>
      </c>
      <c r="F7142" t="s">
        <v>163</v>
      </c>
      <c r="G7142" s="42" t="s">
        <v>224</v>
      </c>
      <c r="H7142">
        <f t="shared" si="506"/>
        <v>2022</v>
      </c>
      <c r="I7142" s="2" t="s">
        <v>139</v>
      </c>
      <c r="J7142">
        <v>8</v>
      </c>
      <c r="N7142" s="22">
        <v>51.643230090351906</v>
      </c>
      <c r="O7142" s="33">
        <f t="shared" si="507"/>
        <v>51.643230090351906</v>
      </c>
      <c r="P7142" s="22">
        <f>IF(ISNUMBER(O7142),SUMIFS(O$1:$O7142,A$1:$A7142,A7142,H$1:$H7142,H7142,D$1:$D7142,D7142),"")</f>
        <v>491.26007628826659</v>
      </c>
      <c r="AK7142" s="49"/>
      <c r="AL7142" s="34"/>
      <c r="AN7142" s="36"/>
      <c r="AO7142" s="34"/>
      <c r="AP7142" s="34"/>
      <c r="AS7142" s="36"/>
    </row>
    <row r="7143" spans="1:45" x14ac:dyDescent="0.3">
      <c r="A7143" s="4" t="s">
        <v>234</v>
      </c>
      <c r="B7143" t="s">
        <v>138</v>
      </c>
      <c r="C7143" s="28">
        <v>44733</v>
      </c>
      <c r="D7143">
        <v>3</v>
      </c>
      <c r="F7143" t="s">
        <v>163</v>
      </c>
      <c r="G7143" s="42" t="s">
        <v>224</v>
      </c>
      <c r="H7143">
        <f t="shared" si="506"/>
        <v>2022</v>
      </c>
      <c r="I7143" s="2" t="s">
        <v>139</v>
      </c>
      <c r="J7143">
        <v>8</v>
      </c>
      <c r="N7143" s="22">
        <v>40.225296893776132</v>
      </c>
      <c r="O7143" s="33">
        <f t="shared" si="507"/>
        <v>40.225296893776132</v>
      </c>
      <c r="P7143" s="22">
        <f>IF(ISNUMBER(O7143),SUMIFS(O$1:$O7143,A$1:$A7143,A7143,H$1:$H7143,H7143,D$1:$D7143,D7143),"")</f>
        <v>448.39093415291188</v>
      </c>
      <c r="AK7143" s="49"/>
      <c r="AL7143" s="34"/>
      <c r="AN7143" s="36"/>
      <c r="AO7143" s="34"/>
      <c r="AP7143" s="34"/>
      <c r="AS7143" s="36"/>
    </row>
    <row r="7144" spans="1:45" x14ac:dyDescent="0.3">
      <c r="A7144" s="4" t="s">
        <v>234</v>
      </c>
      <c r="B7144" t="s">
        <v>138</v>
      </c>
      <c r="C7144" s="28">
        <v>44733</v>
      </c>
      <c r="D7144">
        <v>4</v>
      </c>
      <c r="F7144" t="s">
        <v>163</v>
      </c>
      <c r="G7144" s="42" t="s">
        <v>224</v>
      </c>
      <c r="H7144">
        <f t="shared" si="506"/>
        <v>2022</v>
      </c>
      <c r="I7144" s="2" t="s">
        <v>139</v>
      </c>
      <c r="J7144">
        <v>8</v>
      </c>
      <c r="N7144" s="22">
        <v>36.186705180425065</v>
      </c>
      <c r="O7144" s="33">
        <f t="shared" si="507"/>
        <v>36.186705180425065</v>
      </c>
      <c r="P7144" s="22">
        <f>IF(ISNUMBER(O7144),SUMIFS(O$1:$O7144,A$1:$A7144,A7144,H$1:$H7144,H7144,D$1:$D7144,D7144),"")</f>
        <v>460.08275997584684</v>
      </c>
      <c r="AK7144" s="49"/>
      <c r="AL7144" s="34"/>
      <c r="AN7144" s="36"/>
      <c r="AO7144" s="34"/>
      <c r="AP7144" s="34"/>
      <c r="AS7144" s="36"/>
    </row>
    <row r="7145" spans="1:45" x14ac:dyDescent="0.3">
      <c r="A7145" s="4" t="s">
        <v>234</v>
      </c>
      <c r="B7145" t="s">
        <v>138</v>
      </c>
      <c r="C7145" s="28">
        <v>44733</v>
      </c>
      <c r="D7145">
        <v>5</v>
      </c>
      <c r="F7145" t="s">
        <v>163</v>
      </c>
      <c r="G7145" s="42" t="s">
        <v>224</v>
      </c>
      <c r="H7145">
        <f t="shared" si="506"/>
        <v>2022</v>
      </c>
      <c r="I7145" s="2" t="s">
        <v>139</v>
      </c>
      <c r="J7145">
        <v>8</v>
      </c>
      <c r="N7145" s="22">
        <v>45.760743797142254</v>
      </c>
      <c r="O7145" s="33">
        <f t="shared" si="507"/>
        <v>45.760743797142254</v>
      </c>
      <c r="P7145" s="22">
        <f>IF(ISNUMBER(O7145),SUMIFS(O$1:$O7145,A$1:$A7145,A7145,H$1:$H7145,H7145,D$1:$D7145,D7145),"")</f>
        <v>522.66127146164081</v>
      </c>
      <c r="AK7145" s="49"/>
      <c r="AL7145" s="34"/>
      <c r="AN7145" s="36"/>
      <c r="AO7145" s="34"/>
      <c r="AP7145" s="34"/>
      <c r="AS7145" s="36"/>
    </row>
    <row r="7146" spans="1:45" x14ac:dyDescent="0.3">
      <c r="A7146" s="4" t="s">
        <v>234</v>
      </c>
      <c r="B7146" t="s">
        <v>138</v>
      </c>
      <c r="C7146" s="28">
        <v>44815</v>
      </c>
      <c r="D7146">
        <v>1</v>
      </c>
      <c r="F7146" t="s">
        <v>163</v>
      </c>
      <c r="G7146" s="42" t="s">
        <v>224</v>
      </c>
      <c r="H7146">
        <f t="shared" si="506"/>
        <v>2022</v>
      </c>
      <c r="I7146" s="2" t="s">
        <v>139</v>
      </c>
      <c r="J7146">
        <v>9</v>
      </c>
      <c r="N7146" s="22">
        <v>45.373952774332288</v>
      </c>
      <c r="O7146" s="33">
        <f t="shared" si="507"/>
        <v>45.373952774332288</v>
      </c>
      <c r="P7146" s="22">
        <f>IF(ISNUMBER(O7146),SUMIFS(O$1:$O7146,A$1:$A7146,A7146,H$1:$H7146,H7146,D$1:$D7146,D7146),"")</f>
        <v>535.50393622035938</v>
      </c>
      <c r="AK7146" s="34">
        <v>0</v>
      </c>
      <c r="AL7146" s="34">
        <v>0</v>
      </c>
      <c r="AN7146" s="36">
        <v>0.98022249690976515</v>
      </c>
      <c r="AO7146" s="34">
        <v>0.98022249690976515</v>
      </c>
      <c r="AP7146" s="34">
        <v>0</v>
      </c>
      <c r="AS7146" s="36">
        <v>1.977750309023486E-2</v>
      </c>
    </row>
    <row r="7147" spans="1:45" x14ac:dyDescent="0.3">
      <c r="A7147" s="4" t="s">
        <v>234</v>
      </c>
      <c r="B7147" t="s">
        <v>138</v>
      </c>
      <c r="C7147" s="28">
        <v>44815</v>
      </c>
      <c r="D7147">
        <v>2</v>
      </c>
      <c r="F7147" t="s">
        <v>163</v>
      </c>
      <c r="G7147" s="42" t="s">
        <v>224</v>
      </c>
      <c r="H7147">
        <f t="shared" si="506"/>
        <v>2022</v>
      </c>
      <c r="I7147" s="2" t="s">
        <v>139</v>
      </c>
      <c r="J7147">
        <v>9</v>
      </c>
      <c r="N7147" s="22">
        <v>75.593274508221754</v>
      </c>
      <c r="O7147" s="33">
        <f t="shared" si="507"/>
        <v>75.593274508221754</v>
      </c>
      <c r="P7147" s="22">
        <f>IF(ISNUMBER(O7147),SUMIFS(O$1:$O7147,A$1:$A7147,A7147,H$1:$H7147,H7147,D$1:$D7147,D7147),"")</f>
        <v>566.85335079648837</v>
      </c>
      <c r="AK7147" s="34">
        <v>0</v>
      </c>
      <c r="AL7147" s="34">
        <v>0</v>
      </c>
      <c r="AN7147" s="36">
        <v>0.99521531100478478</v>
      </c>
      <c r="AO7147" s="34">
        <v>0.95693779904306231</v>
      </c>
      <c r="AP7147" s="34">
        <v>3.8277511961722487E-2</v>
      </c>
      <c r="AS7147" s="36">
        <v>4.7846889952153108E-3</v>
      </c>
    </row>
    <row r="7148" spans="1:45" x14ac:dyDescent="0.3">
      <c r="A7148" s="4" t="s">
        <v>234</v>
      </c>
      <c r="B7148" t="s">
        <v>138</v>
      </c>
      <c r="C7148" s="28">
        <v>44815</v>
      </c>
      <c r="D7148">
        <v>3</v>
      </c>
      <c r="F7148" t="s">
        <v>163</v>
      </c>
      <c r="G7148" s="42" t="s">
        <v>224</v>
      </c>
      <c r="H7148">
        <f t="shared" si="506"/>
        <v>2022</v>
      </c>
      <c r="I7148" s="2" t="s">
        <v>139</v>
      </c>
      <c r="J7148">
        <v>9</v>
      </c>
      <c r="N7148" s="22">
        <v>55.114693009129255</v>
      </c>
      <c r="O7148" s="33">
        <f t="shared" si="507"/>
        <v>55.114693009129255</v>
      </c>
      <c r="P7148" s="22">
        <f>IF(ISNUMBER(O7148),SUMIFS(O$1:$O7148,A$1:$A7148,A7148,H$1:$H7148,H7148,D$1:$D7148,D7148),"")</f>
        <v>503.50562716204115</v>
      </c>
      <c r="AK7148" s="34">
        <v>0</v>
      </c>
      <c r="AL7148" s="34">
        <v>0</v>
      </c>
      <c r="AN7148" s="36">
        <v>1</v>
      </c>
      <c r="AO7148" s="34">
        <v>1</v>
      </c>
      <c r="AP7148" s="34">
        <v>0</v>
      </c>
      <c r="AS7148" s="36">
        <v>0</v>
      </c>
    </row>
    <row r="7149" spans="1:45" x14ac:dyDescent="0.3">
      <c r="A7149" s="4" t="s">
        <v>234</v>
      </c>
      <c r="B7149" t="s">
        <v>138</v>
      </c>
      <c r="C7149" s="28">
        <v>44815</v>
      </c>
      <c r="D7149">
        <v>4</v>
      </c>
      <c r="F7149" t="s">
        <v>163</v>
      </c>
      <c r="G7149" s="42" t="s">
        <v>224</v>
      </c>
      <c r="H7149">
        <f t="shared" si="506"/>
        <v>2022</v>
      </c>
      <c r="I7149" s="2" t="s">
        <v>139</v>
      </c>
      <c r="J7149">
        <v>9</v>
      </c>
      <c r="N7149" s="22">
        <v>0</v>
      </c>
      <c r="O7149" s="33">
        <f t="shared" si="507"/>
        <v>0</v>
      </c>
      <c r="P7149" s="22">
        <f>IF(ISNUMBER(O7149),SUMIFS(O$1:$O7149,A$1:$A7149,A7149,H$1:$H7149,H7149,D$1:$D7149,D7149),"")</f>
        <v>460.08275997584684</v>
      </c>
      <c r="AK7149" s="49"/>
      <c r="AL7149" s="34"/>
      <c r="AN7149" s="36"/>
      <c r="AO7149" s="34"/>
      <c r="AP7149" s="34"/>
      <c r="AS7149" s="36"/>
    </row>
    <row r="7150" spans="1:45" x14ac:dyDescent="0.3">
      <c r="A7150" s="4" t="s">
        <v>234</v>
      </c>
      <c r="B7150" t="s">
        <v>138</v>
      </c>
      <c r="C7150" s="28">
        <v>44815</v>
      </c>
      <c r="D7150">
        <v>5</v>
      </c>
      <c r="F7150" t="s">
        <v>163</v>
      </c>
      <c r="G7150" s="42" t="s">
        <v>224</v>
      </c>
      <c r="H7150">
        <f t="shared" si="506"/>
        <v>2022</v>
      </c>
      <c r="I7150" s="2" t="s">
        <v>139</v>
      </c>
      <c r="J7150">
        <v>9</v>
      </c>
      <c r="N7150" s="22">
        <v>53.095245560676837</v>
      </c>
      <c r="O7150" s="33">
        <f t="shared" si="507"/>
        <v>53.095245560676837</v>
      </c>
      <c r="P7150" s="22">
        <f>IF(ISNUMBER(O7150),SUMIFS(O$1:$O7150,A$1:$A7150,A7150,H$1:$H7150,H7150,D$1:$D7150,D7150),"")</f>
        <v>575.75651702231767</v>
      </c>
      <c r="AK7150" s="34">
        <v>0</v>
      </c>
      <c r="AL7150" s="34">
        <v>0</v>
      </c>
      <c r="AN7150" s="36">
        <v>0.9814814814814814</v>
      </c>
      <c r="AO7150" s="34">
        <v>0.97668038408779145</v>
      </c>
      <c r="AP7150" s="34">
        <v>4.8010973936899867E-3</v>
      </c>
      <c r="AS7150" s="36">
        <v>1.8518518518518521E-2</v>
      </c>
    </row>
    <row r="7151" spans="1:45" x14ac:dyDescent="0.3">
      <c r="A7151" s="4" t="s">
        <v>234</v>
      </c>
      <c r="B7151" t="s">
        <v>138</v>
      </c>
      <c r="C7151" s="28">
        <v>44844</v>
      </c>
      <c r="D7151">
        <v>1</v>
      </c>
      <c r="F7151" t="s">
        <v>163</v>
      </c>
      <c r="G7151" s="42" t="s">
        <v>224</v>
      </c>
      <c r="H7151">
        <f t="shared" si="506"/>
        <v>2022</v>
      </c>
      <c r="I7151" s="2" t="s">
        <v>139</v>
      </c>
      <c r="J7151">
        <v>10</v>
      </c>
      <c r="N7151" s="22">
        <v>8.7143920692762826</v>
      </c>
      <c r="O7151" s="33">
        <f t="shared" si="507"/>
        <v>8.7143920692762826</v>
      </c>
      <c r="P7151" s="22">
        <f>IF(ISNUMBER(O7151),SUMIFS(O$1:$O7151,A$1:$A7151,A7151,H$1:$H7151,H7151,D$1:$D7151,D7151),"")</f>
        <v>544.21832828963568</v>
      </c>
      <c r="AK7151" s="34">
        <v>0</v>
      </c>
      <c r="AL7151" s="34">
        <v>0</v>
      </c>
      <c r="AN7151" s="36">
        <v>0.96059113300492605</v>
      </c>
      <c r="AO7151" s="34">
        <v>0.92906403940886695</v>
      </c>
      <c r="AP7151" s="34">
        <v>3.1527093596059111E-2</v>
      </c>
      <c r="AS7151" s="36">
        <v>3.9408866995073892E-2</v>
      </c>
    </row>
    <row r="7152" spans="1:45" x14ac:dyDescent="0.3">
      <c r="A7152" s="4" t="s">
        <v>234</v>
      </c>
      <c r="B7152" t="s">
        <v>138</v>
      </c>
      <c r="C7152" s="28">
        <v>44844</v>
      </c>
      <c r="D7152">
        <v>2</v>
      </c>
      <c r="F7152" t="s">
        <v>163</v>
      </c>
      <c r="G7152" s="42" t="s">
        <v>224</v>
      </c>
      <c r="H7152">
        <f t="shared" si="506"/>
        <v>2022</v>
      </c>
      <c r="I7152" s="2" t="s">
        <v>139</v>
      </c>
      <c r="J7152">
        <v>10</v>
      </c>
      <c r="N7152" s="22">
        <v>25.061685333746716</v>
      </c>
      <c r="O7152" s="33">
        <f t="shared" si="507"/>
        <v>25.061685333746716</v>
      </c>
      <c r="P7152" s="22">
        <f>IF(ISNUMBER(O7152),SUMIFS(O$1:$O7152,A$1:$A7152,A7152,H$1:$H7152,H7152,D$1:$D7152,D7152),"")</f>
        <v>591.91503613023508</v>
      </c>
      <c r="AK7152" s="34">
        <v>0</v>
      </c>
      <c r="AL7152" s="34">
        <v>0</v>
      </c>
      <c r="AN7152" s="36">
        <v>0.9861671469740636</v>
      </c>
      <c r="AO7152" s="34">
        <v>0.96426512968299727</v>
      </c>
      <c r="AP7152" s="34">
        <v>2.1902017291066285E-2</v>
      </c>
      <c r="AS7152" s="36">
        <v>1.3832853025936601E-2</v>
      </c>
    </row>
    <row r="7153" spans="1:45" x14ac:dyDescent="0.3">
      <c r="A7153" s="4" t="s">
        <v>234</v>
      </c>
      <c r="B7153" t="s">
        <v>138</v>
      </c>
      <c r="C7153" s="28">
        <v>44844</v>
      </c>
      <c r="D7153">
        <v>3</v>
      </c>
      <c r="F7153" t="s">
        <v>163</v>
      </c>
      <c r="G7153" s="42" t="s">
        <v>224</v>
      </c>
      <c r="H7153">
        <f t="shared" si="506"/>
        <v>2022</v>
      </c>
      <c r="I7153" s="2" t="s">
        <v>139</v>
      </c>
      <c r="J7153">
        <v>10</v>
      </c>
      <c r="N7153" s="22">
        <v>19.291935252047253</v>
      </c>
      <c r="O7153" s="33">
        <f t="shared" si="507"/>
        <v>19.291935252047253</v>
      </c>
      <c r="P7153" s="22">
        <f>IF(ISNUMBER(O7153),SUMIFS(O$1:$O7153,A$1:$A7153,A7153,H$1:$H7153,H7153,D$1:$D7153,D7153),"")</f>
        <v>522.79756241408836</v>
      </c>
      <c r="AK7153" s="34">
        <v>0</v>
      </c>
      <c r="AL7153" s="34">
        <v>0</v>
      </c>
      <c r="AN7153" s="36">
        <v>0.72312703583061888</v>
      </c>
      <c r="AO7153" s="34">
        <v>0.72312703583061888</v>
      </c>
      <c r="AP7153" s="34">
        <v>0</v>
      </c>
      <c r="AS7153" s="36">
        <v>0.27687296416938106</v>
      </c>
    </row>
    <row r="7154" spans="1:45" x14ac:dyDescent="0.3">
      <c r="A7154" s="4" t="s">
        <v>234</v>
      </c>
      <c r="B7154" t="s">
        <v>138</v>
      </c>
      <c r="C7154" s="28">
        <v>44844</v>
      </c>
      <c r="D7154">
        <v>4</v>
      </c>
      <c r="F7154" t="s">
        <v>163</v>
      </c>
      <c r="G7154" s="42" t="s">
        <v>224</v>
      </c>
      <c r="H7154">
        <f t="shared" si="506"/>
        <v>2022</v>
      </c>
      <c r="I7154" s="2" t="s">
        <v>139</v>
      </c>
      <c r="J7154">
        <v>10</v>
      </c>
      <c r="N7154" s="22">
        <v>0</v>
      </c>
      <c r="O7154" s="33">
        <f t="shared" si="507"/>
        <v>0</v>
      </c>
      <c r="P7154" s="22">
        <f>IF(ISNUMBER(O7154),SUMIFS(O$1:$O7154,A$1:$A7154,A7154,H$1:$H7154,H7154,D$1:$D7154,D7154),"")</f>
        <v>460.08275997584684</v>
      </c>
      <c r="AK7154" s="49"/>
      <c r="AL7154" s="34"/>
      <c r="AN7154" s="36"/>
      <c r="AO7154" s="34"/>
      <c r="AP7154" s="34"/>
      <c r="AS7154" s="36"/>
    </row>
    <row r="7155" spans="1:45" x14ac:dyDescent="0.3">
      <c r="A7155" s="4" t="s">
        <v>234</v>
      </c>
      <c r="B7155" t="s">
        <v>138</v>
      </c>
      <c r="C7155" s="28">
        <v>44844</v>
      </c>
      <c r="D7155">
        <v>5</v>
      </c>
      <c r="F7155" t="s">
        <v>163</v>
      </c>
      <c r="G7155" s="42" t="s">
        <v>224</v>
      </c>
      <c r="H7155">
        <f t="shared" si="506"/>
        <v>2022</v>
      </c>
      <c r="I7155" s="2" t="s">
        <v>139</v>
      </c>
      <c r="J7155">
        <v>10</v>
      </c>
      <c r="N7155" s="22">
        <v>14.754716536453724</v>
      </c>
      <c r="O7155" s="33">
        <f t="shared" si="507"/>
        <v>14.754716536453724</v>
      </c>
      <c r="P7155" s="22">
        <f>IF(ISNUMBER(O7155),SUMIFS(O$1:$O7155,A$1:$A7155,A7155,H$1:$H7155,H7155,D$1:$D7155,D7155),"")</f>
        <v>590.51123355877144</v>
      </c>
      <c r="AK7155" s="34">
        <v>0</v>
      </c>
      <c r="AL7155" s="34">
        <v>0</v>
      </c>
      <c r="AN7155" s="36">
        <v>0.99016715830875124</v>
      </c>
      <c r="AO7155" s="34">
        <v>0.96558505408062933</v>
      </c>
      <c r="AP7155" s="34">
        <v>2.4582104228121928E-2</v>
      </c>
      <c r="AS7155" s="36">
        <v>9.8328416912487719E-3</v>
      </c>
    </row>
    <row r="7156" spans="1:45" x14ac:dyDescent="0.3">
      <c r="A7156" s="4" t="s">
        <v>234</v>
      </c>
      <c r="B7156" t="s">
        <v>138</v>
      </c>
      <c r="C7156" s="28">
        <v>44898</v>
      </c>
      <c r="D7156">
        <v>1</v>
      </c>
      <c r="F7156" t="s">
        <v>163</v>
      </c>
      <c r="G7156" s="42" t="s">
        <v>224</v>
      </c>
      <c r="H7156">
        <f t="shared" si="506"/>
        <v>2022</v>
      </c>
      <c r="I7156" s="2" t="s">
        <v>139</v>
      </c>
      <c r="J7156">
        <v>11</v>
      </c>
      <c r="N7156" s="22">
        <v>46.788637269182288</v>
      </c>
      <c r="O7156" s="33">
        <f t="shared" si="507"/>
        <v>46.788637269182288</v>
      </c>
      <c r="P7156" s="22">
        <f>IF(ISNUMBER(O7156),SUMIFS(O$1:$O7156,A$1:$A7156,A7156,H$1:$H7156,H7156,D$1:$D7156,D7156),"")</f>
        <v>591.00696555881791</v>
      </c>
      <c r="AK7156" s="34">
        <v>0</v>
      </c>
      <c r="AL7156" s="34">
        <v>0</v>
      </c>
      <c r="AN7156" s="36">
        <v>1</v>
      </c>
      <c r="AO7156" s="34">
        <v>0.62037037037037035</v>
      </c>
      <c r="AP7156" s="34">
        <v>0.37962962962962959</v>
      </c>
      <c r="AS7156" s="36">
        <v>0</v>
      </c>
    </row>
    <row r="7157" spans="1:45" x14ac:dyDescent="0.3">
      <c r="A7157" s="4" t="s">
        <v>234</v>
      </c>
      <c r="B7157" t="s">
        <v>138</v>
      </c>
      <c r="C7157" s="28">
        <v>44898</v>
      </c>
      <c r="D7157">
        <v>2</v>
      </c>
      <c r="F7157" t="s">
        <v>163</v>
      </c>
      <c r="G7157" s="42" t="s">
        <v>224</v>
      </c>
      <c r="H7157">
        <f t="shared" si="506"/>
        <v>2022</v>
      </c>
      <c r="I7157" s="2" t="s">
        <v>139</v>
      </c>
      <c r="J7157">
        <v>11</v>
      </c>
      <c r="N7157" s="22">
        <v>95.966526775343127</v>
      </c>
      <c r="O7157" s="33">
        <f t="shared" si="507"/>
        <v>95.966526775343127</v>
      </c>
      <c r="P7157" s="22">
        <f>IF(ISNUMBER(O7157),SUMIFS(O$1:$O7157,A$1:$A7157,A7157,H$1:$H7157,H7157,D$1:$D7157,D7157),"")</f>
        <v>687.88156290557822</v>
      </c>
      <c r="AK7157" s="34">
        <v>0</v>
      </c>
      <c r="AL7157" s="34">
        <v>0</v>
      </c>
      <c r="AN7157" s="36">
        <v>1</v>
      </c>
      <c r="AO7157" s="34">
        <v>0.66390041493775931</v>
      </c>
      <c r="AP7157" s="34">
        <v>0.33609958506224064</v>
      </c>
      <c r="AS7157" s="36">
        <v>0</v>
      </c>
    </row>
    <row r="7158" spans="1:45" x14ac:dyDescent="0.3">
      <c r="A7158" s="4" t="s">
        <v>234</v>
      </c>
      <c r="B7158" t="s">
        <v>138</v>
      </c>
      <c r="C7158" s="28">
        <v>44898</v>
      </c>
      <c r="D7158">
        <v>3</v>
      </c>
      <c r="F7158" t="s">
        <v>163</v>
      </c>
      <c r="G7158" s="42" t="s">
        <v>224</v>
      </c>
      <c r="H7158">
        <f t="shared" si="506"/>
        <v>2022</v>
      </c>
      <c r="I7158" s="2" t="s">
        <v>139</v>
      </c>
      <c r="J7158">
        <v>11</v>
      </c>
      <c r="N7158" s="22">
        <v>97.22337186951043</v>
      </c>
      <c r="O7158" s="33">
        <f t="shared" si="507"/>
        <v>97.22337186951043</v>
      </c>
      <c r="P7158" s="22">
        <f>IF(ISNUMBER(O7158),SUMIFS(O$1:$O7158,A$1:$A7158,A7158,H$1:$H7158,H7158,D$1:$D7158,D7158),"")</f>
        <v>620.02093428359876</v>
      </c>
      <c r="AK7158" s="34">
        <v>0</v>
      </c>
      <c r="AL7158" s="34">
        <v>0</v>
      </c>
      <c r="AN7158" s="36">
        <v>0.8922155688622756</v>
      </c>
      <c r="AO7158" s="34">
        <v>0.67664670658682646</v>
      </c>
      <c r="AP7158" s="34">
        <v>0.21556886227544911</v>
      </c>
      <c r="AS7158" s="36">
        <v>0.10778443113772455</v>
      </c>
    </row>
    <row r="7159" spans="1:45" x14ac:dyDescent="0.3">
      <c r="A7159" s="4" t="s">
        <v>234</v>
      </c>
      <c r="B7159" t="s">
        <v>138</v>
      </c>
      <c r="C7159" s="28">
        <v>44898</v>
      </c>
      <c r="D7159">
        <v>4</v>
      </c>
      <c r="F7159" t="s">
        <v>163</v>
      </c>
      <c r="G7159" s="42" t="s">
        <v>224</v>
      </c>
      <c r="H7159">
        <f t="shared" si="506"/>
        <v>2022</v>
      </c>
      <c r="I7159" s="2" t="s">
        <v>139</v>
      </c>
      <c r="J7159">
        <v>11</v>
      </c>
      <c r="N7159" s="22">
        <v>0</v>
      </c>
      <c r="O7159" s="33">
        <f t="shared" si="507"/>
        <v>0</v>
      </c>
      <c r="P7159" s="22">
        <f>IF(ISNUMBER(O7159),SUMIFS(O$1:$O7159,A$1:$A7159,A7159,H$1:$H7159,H7159,D$1:$D7159,D7159),"")</f>
        <v>460.08275997584684</v>
      </c>
      <c r="AK7159" s="49"/>
      <c r="AL7159" s="34"/>
      <c r="AN7159" s="36"/>
      <c r="AO7159" s="34"/>
      <c r="AP7159" s="34"/>
      <c r="AS7159" s="36"/>
    </row>
    <row r="7160" spans="1:45" x14ac:dyDescent="0.3">
      <c r="A7160" s="4" t="s">
        <v>234</v>
      </c>
      <c r="B7160" t="s">
        <v>138</v>
      </c>
      <c r="C7160" s="28">
        <v>44898</v>
      </c>
      <c r="D7160">
        <v>5</v>
      </c>
      <c r="F7160" t="s">
        <v>163</v>
      </c>
      <c r="G7160" s="42" t="s">
        <v>224</v>
      </c>
      <c r="H7160">
        <f t="shared" si="506"/>
        <v>2022</v>
      </c>
      <c r="I7160" s="2" t="s">
        <v>139</v>
      </c>
      <c r="J7160">
        <v>11</v>
      </c>
      <c r="N7160" s="22">
        <v>95.909618696999217</v>
      </c>
      <c r="O7160" s="33">
        <f t="shared" si="507"/>
        <v>95.909618696999217</v>
      </c>
      <c r="P7160" s="22">
        <f>IF(ISNUMBER(O7160),SUMIFS(O$1:$O7160,A$1:$A7160,A7160,H$1:$H7160,H7160,D$1:$D7160,D7160),"")</f>
        <v>686.42085225577068</v>
      </c>
      <c r="AK7160" s="34">
        <v>0</v>
      </c>
      <c r="AL7160" s="34">
        <v>0</v>
      </c>
      <c r="AN7160" s="36">
        <v>0.73248407643312108</v>
      </c>
      <c r="AO7160" s="34">
        <v>0.73248407643312108</v>
      </c>
      <c r="AP7160" s="34">
        <v>0</v>
      </c>
      <c r="AS7160" s="36">
        <v>0.26751592356687898</v>
      </c>
    </row>
    <row r="7161" spans="1:45" x14ac:dyDescent="0.3">
      <c r="A7161" s="4" t="s">
        <v>234</v>
      </c>
      <c r="B7161" t="s">
        <v>138</v>
      </c>
      <c r="C7161" s="28">
        <v>44964</v>
      </c>
      <c r="D7161">
        <v>1</v>
      </c>
      <c r="F7161" t="s">
        <v>163</v>
      </c>
      <c r="G7161" s="42" t="s">
        <v>224</v>
      </c>
      <c r="H7161">
        <f t="shared" si="506"/>
        <v>2023</v>
      </c>
      <c r="I7161" s="2" t="s">
        <v>139</v>
      </c>
      <c r="J7161">
        <v>12</v>
      </c>
      <c r="N7161" s="22">
        <v>0</v>
      </c>
      <c r="O7161" s="33">
        <f t="shared" si="507"/>
        <v>0</v>
      </c>
      <c r="P7161" s="22">
        <f>IF(ISNUMBER(O7161),SUMIFS(O$1:$O7161,A$1:$A7161,A7161,H$1:$H7161,H7161,D$1:$D7161,D7161),"")</f>
        <v>0</v>
      </c>
      <c r="AK7161" s="49"/>
      <c r="AL7161" s="34"/>
      <c r="AN7161" s="36"/>
      <c r="AO7161" s="34"/>
      <c r="AP7161" s="34"/>
      <c r="AS7161" s="36"/>
    </row>
    <row r="7162" spans="1:45" x14ac:dyDescent="0.3">
      <c r="A7162" s="4" t="s">
        <v>234</v>
      </c>
      <c r="B7162" t="s">
        <v>138</v>
      </c>
      <c r="C7162" s="28">
        <v>44964</v>
      </c>
      <c r="D7162">
        <v>2</v>
      </c>
      <c r="F7162" t="s">
        <v>163</v>
      </c>
      <c r="G7162" s="42" t="s">
        <v>224</v>
      </c>
      <c r="H7162">
        <f t="shared" si="506"/>
        <v>2023</v>
      </c>
      <c r="I7162" s="2" t="s">
        <v>139</v>
      </c>
      <c r="J7162">
        <v>12</v>
      </c>
      <c r="N7162" s="22">
        <v>0</v>
      </c>
      <c r="O7162" s="33">
        <f t="shared" si="507"/>
        <v>0</v>
      </c>
      <c r="P7162" s="22">
        <f>IF(ISNUMBER(O7162),SUMIFS(O$1:$O7162,A$1:$A7162,A7162,H$1:$H7162,H7162,D$1:$D7162,D7162),"")</f>
        <v>0</v>
      </c>
      <c r="AK7162" s="49"/>
      <c r="AL7162" s="34"/>
      <c r="AN7162" s="36"/>
      <c r="AO7162" s="34"/>
      <c r="AP7162" s="34"/>
      <c r="AS7162" s="36"/>
    </row>
    <row r="7163" spans="1:45" x14ac:dyDescent="0.3">
      <c r="A7163" s="4" t="s">
        <v>234</v>
      </c>
      <c r="B7163" t="s">
        <v>138</v>
      </c>
      <c r="C7163" s="28">
        <v>44964</v>
      </c>
      <c r="D7163">
        <v>3</v>
      </c>
      <c r="F7163" t="s">
        <v>163</v>
      </c>
      <c r="G7163" s="42" t="s">
        <v>224</v>
      </c>
      <c r="H7163">
        <f t="shared" si="506"/>
        <v>2023</v>
      </c>
      <c r="I7163" s="2" t="s">
        <v>139</v>
      </c>
      <c r="J7163">
        <v>12</v>
      </c>
      <c r="N7163" s="22">
        <v>0</v>
      </c>
      <c r="O7163" s="33">
        <f t="shared" si="507"/>
        <v>0</v>
      </c>
      <c r="P7163" s="22">
        <f>IF(ISNUMBER(O7163),SUMIFS(O$1:$O7163,A$1:$A7163,A7163,H$1:$H7163,H7163,D$1:$D7163,D7163),"")</f>
        <v>0</v>
      </c>
      <c r="AK7163" s="49"/>
      <c r="AL7163" s="34"/>
      <c r="AN7163" s="36"/>
      <c r="AO7163" s="34"/>
      <c r="AP7163" s="34"/>
      <c r="AS7163" s="36"/>
    </row>
    <row r="7164" spans="1:45" x14ac:dyDescent="0.3">
      <c r="A7164" s="4" t="s">
        <v>234</v>
      </c>
      <c r="B7164" t="s">
        <v>138</v>
      </c>
      <c r="C7164" s="28">
        <v>44964</v>
      </c>
      <c r="D7164">
        <v>4</v>
      </c>
      <c r="F7164" t="s">
        <v>163</v>
      </c>
      <c r="G7164" s="42" t="s">
        <v>224</v>
      </c>
      <c r="H7164">
        <f t="shared" si="506"/>
        <v>2023</v>
      </c>
      <c r="I7164" s="2" t="s">
        <v>139</v>
      </c>
      <c r="J7164">
        <v>12</v>
      </c>
      <c r="N7164" s="22">
        <v>0</v>
      </c>
      <c r="O7164" s="33">
        <f t="shared" si="507"/>
        <v>0</v>
      </c>
      <c r="P7164" s="22">
        <f>IF(ISNUMBER(O7164),SUMIFS(O$1:$O7164,A$1:$A7164,A7164,H$1:$H7164,H7164,D$1:$D7164,D7164),"")</f>
        <v>0</v>
      </c>
      <c r="AK7164" s="49"/>
      <c r="AL7164" s="34"/>
      <c r="AN7164" s="36"/>
      <c r="AO7164" s="34"/>
      <c r="AP7164" s="34"/>
      <c r="AS7164" s="36"/>
    </row>
    <row r="7165" spans="1:45" x14ac:dyDescent="0.3">
      <c r="A7165" s="4" t="s">
        <v>234</v>
      </c>
      <c r="B7165" t="s">
        <v>138</v>
      </c>
      <c r="C7165" s="28">
        <v>44964</v>
      </c>
      <c r="D7165">
        <v>5</v>
      </c>
      <c r="F7165" t="s">
        <v>163</v>
      </c>
      <c r="G7165" s="42" t="s">
        <v>224</v>
      </c>
      <c r="H7165">
        <f t="shared" si="506"/>
        <v>2023</v>
      </c>
      <c r="I7165" s="2" t="s">
        <v>139</v>
      </c>
      <c r="J7165">
        <v>12</v>
      </c>
      <c r="N7165" s="22">
        <v>0</v>
      </c>
      <c r="O7165" s="33">
        <f t="shared" si="507"/>
        <v>0</v>
      </c>
      <c r="P7165" s="22">
        <f>IF(ISNUMBER(O7165),SUMIFS(O$1:$O7165,A$1:$A7165,A7165,H$1:$H7165,H7165,D$1:$D7165,D7165),"")</f>
        <v>0</v>
      </c>
      <c r="AK7165" s="49"/>
      <c r="AL7165" s="34"/>
      <c r="AN7165" s="36"/>
      <c r="AO7165" s="34"/>
      <c r="AP7165" s="34"/>
      <c r="AS7165" s="36"/>
    </row>
    <row r="7166" spans="1:45" x14ac:dyDescent="0.3">
      <c r="A7166" s="4" t="s">
        <v>234</v>
      </c>
      <c r="B7166" t="s">
        <v>138</v>
      </c>
      <c r="C7166" s="28">
        <v>45004</v>
      </c>
      <c r="D7166">
        <v>1</v>
      </c>
      <c r="F7166" t="s">
        <v>163</v>
      </c>
      <c r="G7166" s="42" t="s">
        <v>224</v>
      </c>
      <c r="H7166">
        <f t="shared" si="506"/>
        <v>2023</v>
      </c>
      <c r="I7166" s="2" t="s">
        <v>139</v>
      </c>
      <c r="J7166">
        <v>13</v>
      </c>
      <c r="N7166" s="22">
        <v>38.808403888366264</v>
      </c>
      <c r="O7166" s="33">
        <f t="shared" si="507"/>
        <v>38.808403888366264</v>
      </c>
      <c r="P7166" s="22">
        <f>IF(ISNUMBER(O7166),SUMIFS(O$1:$O7166,A$1:$A7166,A7166,H$1:$H7166,H7166,D$1:$D7166,D7166),"")</f>
        <v>38.808403888366264</v>
      </c>
      <c r="AK7166" s="34">
        <v>0</v>
      </c>
      <c r="AL7166" s="34">
        <v>0</v>
      </c>
      <c r="AN7166" s="36">
        <v>0.88888888888888895</v>
      </c>
      <c r="AO7166" s="34">
        <v>0.88888888888888895</v>
      </c>
      <c r="AP7166" s="34">
        <v>0</v>
      </c>
      <c r="AS7166" s="36">
        <v>0.11111111111111112</v>
      </c>
    </row>
    <row r="7167" spans="1:45" x14ac:dyDescent="0.3">
      <c r="A7167" s="4" t="s">
        <v>234</v>
      </c>
      <c r="B7167" t="s">
        <v>138</v>
      </c>
      <c r="C7167" s="28">
        <v>45004</v>
      </c>
      <c r="D7167">
        <v>2</v>
      </c>
      <c r="F7167" t="s">
        <v>163</v>
      </c>
      <c r="G7167" s="42" t="s">
        <v>224</v>
      </c>
      <c r="H7167">
        <f t="shared" ref="H7167:H7230" si="508">YEAR(C7167)</f>
        <v>2023</v>
      </c>
      <c r="I7167" s="2" t="s">
        <v>139</v>
      </c>
      <c r="J7167">
        <v>13</v>
      </c>
      <c r="N7167" s="22">
        <v>40.128558310376491</v>
      </c>
      <c r="O7167" s="33">
        <f t="shared" si="507"/>
        <v>40.128558310376491</v>
      </c>
      <c r="P7167" s="22">
        <f>IF(ISNUMBER(O7167),SUMIFS(O$1:$O7167,A$1:$A7167,A7167,H$1:$H7167,H7167,D$1:$D7167,D7167),"")</f>
        <v>40.128558310376491</v>
      </c>
      <c r="AK7167" s="34">
        <v>0</v>
      </c>
      <c r="AL7167" s="34">
        <v>0</v>
      </c>
      <c r="AN7167" s="36">
        <v>0.8131868131868133</v>
      </c>
      <c r="AO7167" s="34">
        <v>0.8131868131868133</v>
      </c>
      <c r="AP7167" s="34">
        <v>0</v>
      </c>
      <c r="AS7167" s="36">
        <v>0.18681318681318682</v>
      </c>
    </row>
    <row r="7168" spans="1:45" x14ac:dyDescent="0.3">
      <c r="A7168" s="4" t="s">
        <v>234</v>
      </c>
      <c r="B7168" t="s">
        <v>138</v>
      </c>
      <c r="C7168" s="28">
        <v>45004</v>
      </c>
      <c r="D7168">
        <v>3</v>
      </c>
      <c r="F7168" t="s">
        <v>163</v>
      </c>
      <c r="G7168" s="42" t="s">
        <v>224</v>
      </c>
      <c r="H7168">
        <f t="shared" si="508"/>
        <v>2023</v>
      </c>
      <c r="I7168" s="2" t="s">
        <v>139</v>
      </c>
      <c r="J7168">
        <v>13</v>
      </c>
      <c r="N7168" s="22">
        <v>92.749954276380706</v>
      </c>
      <c r="O7168" s="33">
        <f t="shared" si="507"/>
        <v>92.749954276380706</v>
      </c>
      <c r="P7168" s="22">
        <f>IF(ISNUMBER(O7168),SUMIFS(O$1:$O7168,A$1:$A7168,A7168,H$1:$H7168,H7168,D$1:$D7168,D7168),"")</f>
        <v>92.749954276380706</v>
      </c>
      <c r="AK7168" s="34">
        <v>0</v>
      </c>
      <c r="AL7168" s="34">
        <v>0</v>
      </c>
      <c r="AN7168" s="36">
        <v>0.78512396694214881</v>
      </c>
      <c r="AO7168" s="34">
        <v>0.78512396694214881</v>
      </c>
      <c r="AP7168" s="34">
        <v>0</v>
      </c>
      <c r="AS7168" s="36">
        <v>0.21487603305785125</v>
      </c>
    </row>
    <row r="7169" spans="1:45" x14ac:dyDescent="0.3">
      <c r="A7169" s="4" t="s">
        <v>234</v>
      </c>
      <c r="B7169" t="s">
        <v>138</v>
      </c>
      <c r="C7169" s="28">
        <v>45004</v>
      </c>
      <c r="D7169">
        <v>4</v>
      </c>
      <c r="F7169" t="s">
        <v>163</v>
      </c>
      <c r="G7169" s="42" t="s">
        <v>224</v>
      </c>
      <c r="H7169">
        <f t="shared" si="508"/>
        <v>2023</v>
      </c>
      <c r="I7169" s="2" t="s">
        <v>139</v>
      </c>
      <c r="J7169">
        <v>13</v>
      </c>
      <c r="N7169" s="22">
        <v>0</v>
      </c>
      <c r="O7169" s="33">
        <f t="shared" si="507"/>
        <v>0</v>
      </c>
      <c r="P7169" s="22">
        <f>IF(ISNUMBER(O7169),SUMIFS(O$1:$O7169,A$1:$A7169,A7169,H$1:$H7169,H7169,D$1:$D7169,D7169),"")</f>
        <v>0</v>
      </c>
      <c r="AK7169" s="49"/>
      <c r="AL7169" s="34"/>
      <c r="AN7169" s="36"/>
      <c r="AO7169" s="34"/>
      <c r="AP7169" s="34"/>
      <c r="AS7169" s="36"/>
    </row>
    <row r="7170" spans="1:45" x14ac:dyDescent="0.3">
      <c r="A7170" s="4" t="s">
        <v>234</v>
      </c>
      <c r="B7170" t="s">
        <v>138</v>
      </c>
      <c r="C7170" s="28">
        <v>45004</v>
      </c>
      <c r="D7170">
        <v>5</v>
      </c>
      <c r="F7170" t="s">
        <v>163</v>
      </c>
      <c r="G7170" s="42" t="s">
        <v>224</v>
      </c>
      <c r="H7170">
        <f t="shared" si="508"/>
        <v>2023</v>
      </c>
      <c r="I7170" s="2" t="s">
        <v>139</v>
      </c>
      <c r="J7170">
        <v>13</v>
      </c>
      <c r="N7170" s="22">
        <v>55.550628670529342</v>
      </c>
      <c r="O7170" s="33">
        <f t="shared" si="507"/>
        <v>55.550628670529342</v>
      </c>
      <c r="P7170" s="22">
        <f>IF(ISNUMBER(O7170),SUMIFS(O$1:$O7170,A$1:$A7170,A7170,H$1:$H7170,H7170,D$1:$D7170,D7170),"")</f>
        <v>55.550628670529342</v>
      </c>
      <c r="AK7170" s="34">
        <v>0</v>
      </c>
      <c r="AL7170" s="34">
        <v>0</v>
      </c>
      <c r="AN7170" s="36">
        <v>0.54054054054054046</v>
      </c>
      <c r="AO7170" s="34">
        <v>0.54054054054054046</v>
      </c>
      <c r="AP7170" s="34">
        <v>0</v>
      </c>
      <c r="AS7170" s="36">
        <v>0.45945945945945943</v>
      </c>
    </row>
    <row r="7171" spans="1:45" x14ac:dyDescent="0.3">
      <c r="A7171" s="4" t="s">
        <v>234</v>
      </c>
      <c r="B7171" t="s">
        <v>138</v>
      </c>
      <c r="C7171" s="28">
        <v>45061</v>
      </c>
      <c r="D7171">
        <v>1</v>
      </c>
      <c r="F7171" t="s">
        <v>163</v>
      </c>
      <c r="G7171" s="42" t="s">
        <v>224</v>
      </c>
      <c r="H7171">
        <f t="shared" si="508"/>
        <v>2023</v>
      </c>
      <c r="I7171" s="2" t="s">
        <v>139</v>
      </c>
      <c r="J7171">
        <v>14</v>
      </c>
      <c r="N7171" s="22">
        <v>30.685971991455016</v>
      </c>
      <c r="O7171" s="33">
        <f t="shared" si="507"/>
        <v>30.685971991455016</v>
      </c>
      <c r="P7171" s="22">
        <f>IF(ISNUMBER(O7171),SUMIFS(O$1:$O7171,A$1:$A7171,A7171,H$1:$H7171,H7171,D$1:$D7171,D7171),"")</f>
        <v>69.494375879821277</v>
      </c>
      <c r="AK7171" s="34">
        <v>0</v>
      </c>
      <c r="AL7171" s="34">
        <v>0</v>
      </c>
      <c r="AN7171" s="36">
        <v>0.96190476190476182</v>
      </c>
      <c r="AO7171" s="34">
        <v>0.96190476190476182</v>
      </c>
      <c r="AP7171" s="34">
        <v>0</v>
      </c>
      <c r="AS7171" s="36">
        <v>3.8095238095238099E-2</v>
      </c>
    </row>
    <row r="7172" spans="1:45" x14ac:dyDescent="0.3">
      <c r="A7172" s="4" t="s">
        <v>234</v>
      </c>
      <c r="B7172" t="s">
        <v>138</v>
      </c>
      <c r="C7172" s="28">
        <v>45061</v>
      </c>
      <c r="D7172">
        <v>2</v>
      </c>
      <c r="F7172" t="s">
        <v>163</v>
      </c>
      <c r="G7172" s="42" t="s">
        <v>224</v>
      </c>
      <c r="H7172">
        <f t="shared" si="508"/>
        <v>2023</v>
      </c>
      <c r="I7172" s="2" t="s">
        <v>139</v>
      </c>
      <c r="J7172">
        <v>14</v>
      </c>
      <c r="N7172" s="22">
        <v>54.889246008251334</v>
      </c>
      <c r="O7172" s="33">
        <f t="shared" si="507"/>
        <v>54.889246008251334</v>
      </c>
      <c r="P7172" s="22">
        <f>IF(ISNUMBER(O7172),SUMIFS(O$1:$O7172,A$1:$A7172,A7172,H$1:$H7172,H7172,D$1:$D7172,D7172),"")</f>
        <v>95.017804318627825</v>
      </c>
      <c r="AK7172" s="34">
        <v>0</v>
      </c>
      <c r="AL7172" s="34">
        <v>0</v>
      </c>
      <c r="AN7172" s="36">
        <v>0.93837535014005591</v>
      </c>
      <c r="AO7172" s="34">
        <v>0.93837535014005591</v>
      </c>
      <c r="AP7172" s="34">
        <v>0</v>
      </c>
      <c r="AS7172" s="36">
        <v>6.1624649859943981E-2</v>
      </c>
    </row>
    <row r="7173" spans="1:45" x14ac:dyDescent="0.3">
      <c r="A7173" s="4" t="s">
        <v>234</v>
      </c>
      <c r="B7173" t="s">
        <v>138</v>
      </c>
      <c r="C7173" s="28">
        <v>45061</v>
      </c>
      <c r="D7173">
        <v>3</v>
      </c>
      <c r="F7173" t="s">
        <v>163</v>
      </c>
      <c r="G7173" s="42" t="s">
        <v>224</v>
      </c>
      <c r="H7173">
        <f t="shared" si="508"/>
        <v>2023</v>
      </c>
      <c r="I7173" s="2" t="s">
        <v>139</v>
      </c>
      <c r="J7173">
        <v>14</v>
      </c>
      <c r="N7173" s="22">
        <v>80.718623481781378</v>
      </c>
      <c r="O7173" s="33">
        <f t="shared" si="507"/>
        <v>80.718623481781378</v>
      </c>
      <c r="P7173" s="22">
        <f>IF(ISNUMBER(O7173),SUMIFS(O$1:$O7173,A$1:$A7173,A7173,H$1:$H7173,H7173,D$1:$D7173,D7173),"")</f>
        <v>173.4685777581621</v>
      </c>
      <c r="AK7173" s="34">
        <v>0</v>
      </c>
      <c r="AL7173" s="34">
        <v>0</v>
      </c>
      <c r="AN7173" s="36">
        <v>0.98369565217391297</v>
      </c>
      <c r="AO7173" s="34">
        <v>0.98369565217391297</v>
      </c>
      <c r="AP7173" s="34">
        <v>0</v>
      </c>
      <c r="AS7173" s="36">
        <v>1.6304347826086953E-2</v>
      </c>
    </row>
    <row r="7174" spans="1:45" x14ac:dyDescent="0.3">
      <c r="A7174" s="4" t="s">
        <v>234</v>
      </c>
      <c r="B7174" t="s">
        <v>138</v>
      </c>
      <c r="C7174" s="28">
        <v>45061</v>
      </c>
      <c r="D7174">
        <v>4</v>
      </c>
      <c r="F7174" t="s">
        <v>163</v>
      </c>
      <c r="G7174" s="42" t="s">
        <v>224</v>
      </c>
      <c r="H7174">
        <f t="shared" si="508"/>
        <v>2023</v>
      </c>
      <c r="I7174" s="2" t="s">
        <v>139</v>
      </c>
      <c r="J7174">
        <v>14</v>
      </c>
      <c r="N7174" s="22">
        <v>0</v>
      </c>
      <c r="O7174" s="33">
        <f t="shared" si="507"/>
        <v>0</v>
      </c>
      <c r="P7174" s="22">
        <f>IF(ISNUMBER(O7174),SUMIFS(O$1:$O7174,A$1:$A7174,A7174,H$1:$H7174,H7174,D$1:$D7174,D7174),"")</f>
        <v>0</v>
      </c>
      <c r="AK7174" s="49"/>
      <c r="AL7174" s="34"/>
      <c r="AN7174" s="36"/>
      <c r="AO7174" s="34"/>
      <c r="AP7174" s="34"/>
      <c r="AS7174" s="36"/>
    </row>
    <row r="7175" spans="1:45" x14ac:dyDescent="0.3">
      <c r="A7175" s="4" t="s">
        <v>234</v>
      </c>
      <c r="B7175" t="s">
        <v>138</v>
      </c>
      <c r="C7175" s="28">
        <v>45061</v>
      </c>
      <c r="D7175">
        <v>5</v>
      </c>
      <c r="F7175" t="s">
        <v>163</v>
      </c>
      <c r="G7175" s="42" t="s">
        <v>224</v>
      </c>
      <c r="H7175">
        <f t="shared" si="508"/>
        <v>2023</v>
      </c>
      <c r="I7175" s="2" t="s">
        <v>139</v>
      </c>
      <c r="J7175">
        <v>14</v>
      </c>
      <c r="N7175" s="22">
        <v>55.483597883597874</v>
      </c>
      <c r="O7175" s="33">
        <f t="shared" si="507"/>
        <v>55.483597883597874</v>
      </c>
      <c r="P7175" s="22">
        <f>IF(ISNUMBER(O7175),SUMIFS(O$1:$O7175,A$1:$A7175,A7175,H$1:$H7175,H7175,D$1:$D7175,D7175),"")</f>
        <v>111.03422655412722</v>
      </c>
      <c r="AK7175" s="34">
        <v>0</v>
      </c>
      <c r="AL7175" s="34">
        <v>0</v>
      </c>
      <c r="AN7175" s="36">
        <v>1</v>
      </c>
      <c r="AO7175" s="34">
        <v>1</v>
      </c>
      <c r="AP7175" s="34">
        <v>0</v>
      </c>
      <c r="AS7175" s="36">
        <v>0</v>
      </c>
    </row>
    <row r="7176" spans="1:45" x14ac:dyDescent="0.3">
      <c r="A7176" s="4" t="s">
        <v>234</v>
      </c>
      <c r="B7176" t="s">
        <v>138</v>
      </c>
      <c r="C7176" s="28">
        <v>45125</v>
      </c>
      <c r="D7176">
        <v>1</v>
      </c>
      <c r="F7176" t="s">
        <v>163</v>
      </c>
      <c r="G7176" s="42" t="s">
        <v>224</v>
      </c>
      <c r="H7176">
        <f t="shared" si="508"/>
        <v>2023</v>
      </c>
      <c r="I7176" s="2" t="s">
        <v>139</v>
      </c>
      <c r="J7176">
        <v>15</v>
      </c>
      <c r="N7176" s="22">
        <v>28.121387283236992</v>
      </c>
      <c r="O7176" s="33">
        <f t="shared" si="507"/>
        <v>28.121387283236992</v>
      </c>
      <c r="P7176" s="22">
        <f>IF(ISNUMBER(O7176),SUMIFS(O$1:$O7176,A$1:$A7176,A7176,H$1:$H7176,H7176,D$1:$D7176,D7176),"")</f>
        <v>97.615763163058261</v>
      </c>
      <c r="AK7176" s="49"/>
      <c r="AL7176" s="34"/>
      <c r="AN7176" s="36"/>
      <c r="AO7176" s="34"/>
      <c r="AP7176" s="34"/>
      <c r="AS7176" s="36"/>
    </row>
    <row r="7177" spans="1:45" x14ac:dyDescent="0.3">
      <c r="A7177" s="4" t="s">
        <v>234</v>
      </c>
      <c r="B7177" t="s">
        <v>138</v>
      </c>
      <c r="C7177" s="28">
        <v>45125</v>
      </c>
      <c r="D7177">
        <v>2</v>
      </c>
      <c r="F7177" t="s">
        <v>163</v>
      </c>
      <c r="G7177" s="42" t="s">
        <v>224</v>
      </c>
      <c r="H7177">
        <f t="shared" si="508"/>
        <v>2023</v>
      </c>
      <c r="I7177" s="2" t="s">
        <v>139</v>
      </c>
      <c r="J7177">
        <v>15</v>
      </c>
      <c r="N7177" s="22">
        <v>82.670163815126188</v>
      </c>
      <c r="O7177" s="33">
        <f t="shared" si="507"/>
        <v>82.670163815126188</v>
      </c>
      <c r="P7177" s="22">
        <f>IF(ISNUMBER(O7177),SUMIFS(O$1:$O7177,A$1:$A7177,A7177,H$1:$H7177,H7177,D$1:$D7177,D7177),"")</f>
        <v>177.687968133754</v>
      </c>
      <c r="AK7177" s="49"/>
      <c r="AL7177" s="34"/>
      <c r="AN7177" s="36"/>
      <c r="AO7177" s="34"/>
      <c r="AP7177" s="34"/>
      <c r="AS7177" s="36"/>
    </row>
    <row r="7178" spans="1:45" x14ac:dyDescent="0.3">
      <c r="A7178" s="4" t="s">
        <v>234</v>
      </c>
      <c r="B7178" t="s">
        <v>138</v>
      </c>
      <c r="C7178" s="28">
        <v>45125</v>
      </c>
      <c r="D7178">
        <v>3</v>
      </c>
      <c r="F7178" t="s">
        <v>163</v>
      </c>
      <c r="G7178" s="42" t="s">
        <v>224</v>
      </c>
      <c r="H7178">
        <f t="shared" si="508"/>
        <v>2023</v>
      </c>
      <c r="I7178" s="2" t="s">
        <v>139</v>
      </c>
      <c r="J7178">
        <v>15</v>
      </c>
      <c r="N7178" s="22">
        <v>82.367739548649638</v>
      </c>
      <c r="O7178" s="33">
        <f t="shared" si="507"/>
        <v>82.367739548649638</v>
      </c>
      <c r="P7178" s="22">
        <f>IF(ISNUMBER(O7178),SUMIFS(O$1:$O7178,A$1:$A7178,A7178,H$1:$H7178,H7178,D$1:$D7178,D7178),"")</f>
        <v>255.83631730681174</v>
      </c>
      <c r="AK7178" s="49"/>
      <c r="AL7178" s="34"/>
      <c r="AN7178" s="36"/>
      <c r="AO7178" s="34"/>
      <c r="AP7178" s="34"/>
      <c r="AS7178" s="36"/>
    </row>
    <row r="7179" spans="1:45" x14ac:dyDescent="0.3">
      <c r="A7179" s="4" t="s">
        <v>234</v>
      </c>
      <c r="B7179" t="s">
        <v>138</v>
      </c>
      <c r="C7179" s="28">
        <v>45125</v>
      </c>
      <c r="D7179">
        <v>4</v>
      </c>
      <c r="F7179" t="s">
        <v>163</v>
      </c>
      <c r="G7179" s="42" t="s">
        <v>224</v>
      </c>
      <c r="H7179">
        <f t="shared" si="508"/>
        <v>2023</v>
      </c>
      <c r="I7179" s="2" t="s">
        <v>139</v>
      </c>
      <c r="J7179">
        <v>15</v>
      </c>
      <c r="N7179" s="22">
        <v>0</v>
      </c>
      <c r="O7179" s="33">
        <f t="shared" si="507"/>
        <v>0</v>
      </c>
      <c r="P7179" s="22">
        <f>IF(ISNUMBER(O7179),SUMIFS(O$1:$O7179,A$1:$A7179,A7179,H$1:$H7179,H7179,D$1:$D7179,D7179),"")</f>
        <v>0</v>
      </c>
      <c r="AK7179" s="49"/>
      <c r="AL7179" s="34"/>
      <c r="AN7179" s="36"/>
      <c r="AO7179" s="34"/>
      <c r="AP7179" s="34"/>
      <c r="AS7179" s="36"/>
    </row>
    <row r="7180" spans="1:45" x14ac:dyDescent="0.3">
      <c r="A7180" s="4" t="s">
        <v>234</v>
      </c>
      <c r="B7180" t="s">
        <v>138</v>
      </c>
      <c r="C7180" s="28">
        <v>45125</v>
      </c>
      <c r="D7180">
        <v>5</v>
      </c>
      <c r="F7180" t="s">
        <v>163</v>
      </c>
      <c r="G7180" s="42" t="s">
        <v>224</v>
      </c>
      <c r="H7180">
        <f t="shared" si="508"/>
        <v>2023</v>
      </c>
      <c r="I7180" s="2" t="s">
        <v>139</v>
      </c>
      <c r="J7180">
        <v>15</v>
      </c>
      <c r="N7180" s="22">
        <v>50.745437673987013</v>
      </c>
      <c r="O7180" s="33">
        <f t="shared" si="507"/>
        <v>50.745437673987013</v>
      </c>
      <c r="P7180" s="22">
        <f>IF(ISNUMBER(O7180),SUMIFS(O$1:$O7180,A$1:$A7180,A7180,H$1:$H7180,H7180,D$1:$D7180,D7180),"")</f>
        <v>161.77966422811423</v>
      </c>
      <c r="AK7180" s="49"/>
      <c r="AL7180" s="34"/>
      <c r="AN7180" s="36"/>
      <c r="AO7180" s="34"/>
      <c r="AP7180" s="34"/>
      <c r="AS7180" s="36"/>
    </row>
    <row r="7181" spans="1:45" x14ac:dyDescent="0.3">
      <c r="A7181" s="4" t="s">
        <v>234</v>
      </c>
      <c r="B7181" t="s">
        <v>138</v>
      </c>
      <c r="C7181" s="28">
        <v>45173</v>
      </c>
      <c r="D7181">
        <v>1</v>
      </c>
      <c r="F7181" t="s">
        <v>163</v>
      </c>
      <c r="G7181" s="42" t="s">
        <v>224</v>
      </c>
      <c r="H7181">
        <f t="shared" si="508"/>
        <v>2023</v>
      </c>
      <c r="I7181" s="2" t="s">
        <v>139</v>
      </c>
      <c r="J7181">
        <v>16</v>
      </c>
      <c r="N7181" s="40">
        <v>54.597834012056978</v>
      </c>
      <c r="O7181" s="33">
        <f t="shared" si="507"/>
        <v>54.597834012056978</v>
      </c>
      <c r="P7181" s="22">
        <f>IF(ISNUMBER(O7181),SUMIFS(O$1:$O7181,A$1:$A7181,A7181,H$1:$H7181,H7181,D$1:$D7181,D7181),"")</f>
        <v>152.21359717511524</v>
      </c>
      <c r="AK7181" s="34">
        <v>0</v>
      </c>
      <c r="AL7181" s="34">
        <v>0</v>
      </c>
      <c r="AN7181" s="36">
        <v>0.80165289256198347</v>
      </c>
      <c r="AO7181" s="34">
        <v>0.80165289256198347</v>
      </c>
      <c r="AP7181" s="34">
        <v>0</v>
      </c>
      <c r="AS7181" s="36">
        <v>0.19834710743801653</v>
      </c>
    </row>
    <row r="7182" spans="1:45" x14ac:dyDescent="0.3">
      <c r="A7182" s="4" t="s">
        <v>234</v>
      </c>
      <c r="B7182" t="s">
        <v>138</v>
      </c>
      <c r="C7182" s="28">
        <v>45173</v>
      </c>
      <c r="D7182">
        <v>2</v>
      </c>
      <c r="F7182" t="s">
        <v>163</v>
      </c>
      <c r="G7182" s="42" t="s">
        <v>224</v>
      </c>
      <c r="H7182">
        <f t="shared" si="508"/>
        <v>2023</v>
      </c>
      <c r="I7182" s="2" t="s">
        <v>139</v>
      </c>
      <c r="J7182">
        <v>16</v>
      </c>
      <c r="N7182" s="40">
        <v>100.5531767634769</v>
      </c>
      <c r="O7182" s="33">
        <f t="shared" si="507"/>
        <v>100.5531767634769</v>
      </c>
      <c r="P7182" s="22">
        <f>IF(ISNUMBER(O7182),SUMIFS(O$1:$O7182,A$1:$A7182,A7182,H$1:$H7182,H7182,D$1:$D7182,D7182),"")</f>
        <v>278.24114489723092</v>
      </c>
      <c r="AK7182" s="34">
        <v>0</v>
      </c>
      <c r="AL7182" s="34">
        <v>0</v>
      </c>
      <c r="AN7182" s="36">
        <v>0.842741935483871</v>
      </c>
      <c r="AO7182" s="34">
        <v>0.842741935483871</v>
      </c>
      <c r="AP7182" s="34">
        <v>0</v>
      </c>
      <c r="AS7182" s="36">
        <v>0.15725806451612906</v>
      </c>
    </row>
    <row r="7183" spans="1:45" x14ac:dyDescent="0.3">
      <c r="A7183" s="4" t="s">
        <v>234</v>
      </c>
      <c r="B7183" t="s">
        <v>138</v>
      </c>
      <c r="C7183" s="28">
        <v>45173</v>
      </c>
      <c r="D7183">
        <v>3</v>
      </c>
      <c r="F7183" t="s">
        <v>163</v>
      </c>
      <c r="G7183" s="42" t="s">
        <v>224</v>
      </c>
      <c r="H7183">
        <f t="shared" si="508"/>
        <v>2023</v>
      </c>
      <c r="I7183" s="2" t="s">
        <v>139</v>
      </c>
      <c r="J7183">
        <v>16</v>
      </c>
      <c r="N7183" s="40">
        <v>69.669116186693145</v>
      </c>
      <c r="O7183" s="33">
        <f t="shared" si="507"/>
        <v>69.669116186693145</v>
      </c>
      <c r="P7183" s="22">
        <f>IF(ISNUMBER(O7183),SUMIFS(O$1:$O7183,A$1:$A7183,A7183,H$1:$H7183,H7183,D$1:$D7183,D7183),"")</f>
        <v>325.50543349350488</v>
      </c>
      <c r="AK7183" s="34">
        <v>0</v>
      </c>
      <c r="AL7183" s="34">
        <v>0</v>
      </c>
      <c r="AN7183" s="36">
        <v>0.91733333333333333</v>
      </c>
      <c r="AO7183" s="34">
        <v>0.91733333333333333</v>
      </c>
      <c r="AP7183" s="34">
        <v>0</v>
      </c>
      <c r="AS7183" s="36">
        <v>8.2666666666666652E-2</v>
      </c>
    </row>
    <row r="7184" spans="1:45" x14ac:dyDescent="0.3">
      <c r="A7184" s="4" t="s">
        <v>234</v>
      </c>
      <c r="B7184" t="s">
        <v>138</v>
      </c>
      <c r="C7184" s="28">
        <v>45173</v>
      </c>
      <c r="D7184">
        <v>4</v>
      </c>
      <c r="F7184" t="s">
        <v>163</v>
      </c>
      <c r="G7184" s="42" t="s">
        <v>224</v>
      </c>
      <c r="H7184">
        <f t="shared" si="508"/>
        <v>2023</v>
      </c>
      <c r="I7184" s="2" t="s">
        <v>139</v>
      </c>
      <c r="J7184">
        <v>16</v>
      </c>
      <c r="N7184" s="40">
        <v>0</v>
      </c>
      <c r="O7184" s="33">
        <f t="shared" si="507"/>
        <v>0</v>
      </c>
      <c r="P7184" s="22">
        <f>IF(ISNUMBER(O7184),SUMIFS(O$1:$O7184,A$1:$A7184,A7184,H$1:$H7184,H7184,D$1:$D7184,D7184),"")</f>
        <v>0</v>
      </c>
      <c r="AK7184" s="34"/>
      <c r="AL7184" s="34"/>
      <c r="AN7184" s="36"/>
      <c r="AO7184" s="34"/>
      <c r="AP7184" s="34"/>
      <c r="AS7184" s="36"/>
    </row>
    <row r="7185" spans="1:45" x14ac:dyDescent="0.3">
      <c r="A7185" s="4" t="s">
        <v>234</v>
      </c>
      <c r="B7185" t="s">
        <v>138</v>
      </c>
      <c r="C7185" s="28">
        <v>45173</v>
      </c>
      <c r="D7185">
        <v>5</v>
      </c>
      <c r="F7185" t="s">
        <v>163</v>
      </c>
      <c r="G7185" s="42" t="s">
        <v>224</v>
      </c>
      <c r="H7185">
        <f t="shared" si="508"/>
        <v>2023</v>
      </c>
      <c r="I7185" s="2" t="s">
        <v>139</v>
      </c>
      <c r="J7185">
        <v>16</v>
      </c>
      <c r="N7185" s="40">
        <v>50.427658806800089</v>
      </c>
      <c r="O7185" s="33">
        <f t="shared" si="507"/>
        <v>50.427658806800089</v>
      </c>
      <c r="P7185" s="22">
        <f>IF(ISNUMBER(O7185),SUMIFS(O$1:$O7185,A$1:$A7185,A7185,H$1:$H7185,H7185,D$1:$D7185,D7185),"")</f>
        <v>212.20732303491431</v>
      </c>
      <c r="AK7185" s="34">
        <v>0</v>
      </c>
      <c r="AL7185" s="34">
        <v>0</v>
      </c>
      <c r="AN7185" s="36">
        <v>1</v>
      </c>
      <c r="AO7185" s="34">
        <v>1</v>
      </c>
      <c r="AP7185" s="34">
        <v>0</v>
      </c>
      <c r="AS7185" s="36">
        <v>0</v>
      </c>
    </row>
    <row r="7186" spans="1:45" x14ac:dyDescent="0.3">
      <c r="A7186" s="4" t="s">
        <v>234</v>
      </c>
      <c r="B7186" t="s">
        <v>138</v>
      </c>
      <c r="C7186" s="28">
        <v>45212</v>
      </c>
      <c r="D7186">
        <v>1</v>
      </c>
      <c r="F7186" t="s">
        <v>163</v>
      </c>
      <c r="G7186" s="42" t="s">
        <v>224</v>
      </c>
      <c r="H7186">
        <f t="shared" si="508"/>
        <v>2023</v>
      </c>
      <c r="I7186" s="2" t="s">
        <v>139</v>
      </c>
      <c r="J7186">
        <v>17</v>
      </c>
      <c r="N7186" s="40">
        <v>222.76969696969689</v>
      </c>
      <c r="O7186" s="33">
        <f t="shared" si="507"/>
        <v>222.76969696969689</v>
      </c>
      <c r="P7186" s="22">
        <f>IF(ISNUMBER(O7186),SUMIFS(O$1:$O7186,A$1:$A7186,A7186,H$1:$H7186,H7186,D$1:$D7186,D7186),"")</f>
        <v>374.98329414481213</v>
      </c>
      <c r="AK7186" s="49">
        <v>0</v>
      </c>
      <c r="AL7186" s="49">
        <v>0</v>
      </c>
      <c r="AN7186" s="49">
        <v>1</v>
      </c>
      <c r="AO7186" s="49">
        <v>0.57102272727272729</v>
      </c>
      <c r="AP7186" s="49">
        <v>0.42897727272727271</v>
      </c>
      <c r="AS7186" s="49">
        <v>0</v>
      </c>
    </row>
    <row r="7187" spans="1:45" x14ac:dyDescent="0.3">
      <c r="A7187" s="4" t="s">
        <v>234</v>
      </c>
      <c r="B7187" t="s">
        <v>138</v>
      </c>
      <c r="C7187" s="28">
        <v>45212</v>
      </c>
      <c r="D7187">
        <v>2</v>
      </c>
      <c r="F7187" t="s">
        <v>163</v>
      </c>
      <c r="G7187" s="42" t="s">
        <v>224</v>
      </c>
      <c r="H7187">
        <f t="shared" si="508"/>
        <v>2023</v>
      </c>
      <c r="I7187" s="2" t="s">
        <v>139</v>
      </c>
      <c r="J7187">
        <v>17</v>
      </c>
      <c r="N7187" s="40">
        <v>195.9568086925446</v>
      </c>
      <c r="O7187" s="33">
        <f t="shared" si="507"/>
        <v>195.9568086925446</v>
      </c>
      <c r="P7187" s="22">
        <f>IF(ISNUMBER(O7187),SUMIFS(O$1:$O7187,A$1:$A7187,A7187,H$1:$H7187,H7187,D$1:$D7187,D7187),"")</f>
        <v>474.19795358977552</v>
      </c>
      <c r="AK7187" s="49">
        <v>0</v>
      </c>
      <c r="AL7187" s="49">
        <v>0</v>
      </c>
      <c r="AN7187" s="49">
        <v>0.64208242950108452</v>
      </c>
      <c r="AO7187" s="49">
        <v>0.41865509761388287</v>
      </c>
      <c r="AP7187" s="49">
        <v>0.22342733188720174</v>
      </c>
      <c r="AS7187" s="49">
        <v>0.35791757049891537</v>
      </c>
    </row>
    <row r="7188" spans="1:45" x14ac:dyDescent="0.3">
      <c r="A7188" s="4" t="s">
        <v>234</v>
      </c>
      <c r="B7188" t="s">
        <v>138</v>
      </c>
      <c r="C7188" s="28">
        <v>45212</v>
      </c>
      <c r="D7188">
        <v>3</v>
      </c>
      <c r="F7188" t="s">
        <v>163</v>
      </c>
      <c r="G7188" s="42" t="s">
        <v>224</v>
      </c>
      <c r="H7188">
        <f t="shared" si="508"/>
        <v>2023</v>
      </c>
      <c r="I7188" s="2" t="s">
        <v>139</v>
      </c>
      <c r="J7188">
        <v>17</v>
      </c>
      <c r="N7188" s="40">
        <v>211.50528209623104</v>
      </c>
      <c r="O7188" s="33">
        <f t="shared" si="507"/>
        <v>211.50528209623104</v>
      </c>
      <c r="P7188" s="22">
        <f>IF(ISNUMBER(O7188),SUMIFS(O$1:$O7188,A$1:$A7188,A7188,H$1:$H7188,H7188,D$1:$D7188,D7188),"")</f>
        <v>537.01071558973592</v>
      </c>
      <c r="AK7188" s="49">
        <v>0</v>
      </c>
      <c r="AL7188" s="49">
        <v>0</v>
      </c>
      <c r="AN7188" s="49">
        <v>0.90097087378640783</v>
      </c>
      <c r="AO7188" s="49">
        <v>0.67961165048543692</v>
      </c>
      <c r="AP7188" s="49">
        <v>0.22135922330097088</v>
      </c>
      <c r="AS7188" s="49">
        <v>9.9029126213592222E-2</v>
      </c>
    </row>
    <row r="7189" spans="1:45" x14ac:dyDescent="0.3">
      <c r="A7189" s="4" t="s">
        <v>234</v>
      </c>
      <c r="B7189" t="s">
        <v>138</v>
      </c>
      <c r="C7189" s="28">
        <v>45212</v>
      </c>
      <c r="D7189">
        <v>4</v>
      </c>
      <c r="F7189" t="s">
        <v>163</v>
      </c>
      <c r="G7189" s="42" t="s">
        <v>224</v>
      </c>
      <c r="H7189">
        <f t="shared" si="508"/>
        <v>2023</v>
      </c>
      <c r="I7189" s="2" t="s">
        <v>139</v>
      </c>
      <c r="J7189">
        <v>17</v>
      </c>
      <c r="N7189" s="40">
        <v>0</v>
      </c>
      <c r="O7189" s="33">
        <f t="shared" si="507"/>
        <v>0</v>
      </c>
      <c r="P7189" s="22">
        <f>IF(ISNUMBER(O7189),SUMIFS(O$1:$O7189,A$1:$A7189,A7189,H$1:$H7189,H7189,D$1:$D7189,D7189),"")</f>
        <v>0</v>
      </c>
      <c r="AK7189" s="49"/>
      <c r="AL7189" s="49"/>
      <c r="AN7189" s="49"/>
      <c r="AO7189" s="49"/>
      <c r="AP7189" s="49"/>
      <c r="AS7189" s="49"/>
    </row>
    <row r="7190" spans="1:45" x14ac:dyDescent="0.3">
      <c r="A7190" s="4" t="s">
        <v>234</v>
      </c>
      <c r="B7190" t="s">
        <v>138</v>
      </c>
      <c r="C7190" s="28">
        <v>45212</v>
      </c>
      <c r="D7190">
        <v>5</v>
      </c>
      <c r="F7190" t="s">
        <v>163</v>
      </c>
      <c r="G7190" s="42" t="s">
        <v>224</v>
      </c>
      <c r="H7190">
        <f t="shared" si="508"/>
        <v>2023</v>
      </c>
      <c r="I7190" s="2" t="s">
        <v>139</v>
      </c>
      <c r="J7190">
        <v>17</v>
      </c>
      <c r="N7190" s="40">
        <v>187.22722943782694</v>
      </c>
      <c r="O7190" s="33">
        <f t="shared" si="507"/>
        <v>187.22722943782694</v>
      </c>
      <c r="P7190" s="22">
        <f>IF(ISNUMBER(O7190),SUMIFS(O$1:$O7190,A$1:$A7190,A7190,H$1:$H7190,H7190,D$1:$D7190,D7190),"")</f>
        <v>399.43455247274125</v>
      </c>
      <c r="AK7190" s="49"/>
      <c r="AL7190" s="49"/>
      <c r="AN7190" s="49"/>
      <c r="AO7190" s="49"/>
      <c r="AP7190" s="49"/>
      <c r="AS7190" s="49"/>
    </row>
    <row r="7191" spans="1:45" x14ac:dyDescent="0.3">
      <c r="A7191" s="4" t="s">
        <v>234</v>
      </c>
      <c r="B7191" t="s">
        <v>138</v>
      </c>
      <c r="C7191" s="28">
        <v>45253</v>
      </c>
      <c r="D7191">
        <v>1</v>
      </c>
      <c r="F7191" t="s">
        <v>163</v>
      </c>
      <c r="G7191" s="42" t="s">
        <v>224</v>
      </c>
      <c r="H7191">
        <f t="shared" si="508"/>
        <v>2023</v>
      </c>
      <c r="I7191" s="2" t="s">
        <v>139</v>
      </c>
      <c r="J7191">
        <v>18</v>
      </c>
      <c r="N7191" s="40">
        <v>49.262651494125265</v>
      </c>
      <c r="O7191" s="33">
        <f t="shared" si="507"/>
        <v>49.262651494125265</v>
      </c>
      <c r="P7191" s="22">
        <f>IF(ISNUMBER(O7191),SUMIFS(O$1:$O7191,A$1:$A7191,A7191,H$1:$H7191,H7191,D$1:$D7191,D7191),"")</f>
        <v>424.24594563893743</v>
      </c>
      <c r="AK7191" s="49">
        <v>0</v>
      </c>
      <c r="AL7191" s="49">
        <v>0</v>
      </c>
      <c r="AN7191" s="49">
        <v>0.71830985915492962</v>
      </c>
      <c r="AO7191" s="49">
        <v>0.58450704225352113</v>
      </c>
      <c r="AP7191" s="49">
        <v>0.13380281690140844</v>
      </c>
      <c r="AS7191" s="49">
        <v>0.28169014084507038</v>
      </c>
    </row>
    <row r="7192" spans="1:45" x14ac:dyDescent="0.3">
      <c r="A7192" s="4" t="s">
        <v>234</v>
      </c>
      <c r="B7192" t="s">
        <v>138</v>
      </c>
      <c r="C7192" s="28">
        <v>45253</v>
      </c>
      <c r="D7192">
        <v>2</v>
      </c>
      <c r="F7192" t="s">
        <v>163</v>
      </c>
      <c r="G7192" s="42" t="s">
        <v>224</v>
      </c>
      <c r="H7192">
        <f t="shared" si="508"/>
        <v>2023</v>
      </c>
      <c r="I7192" s="2" t="s">
        <v>139</v>
      </c>
      <c r="J7192">
        <v>18</v>
      </c>
      <c r="N7192" s="40">
        <v>70.526364349310342</v>
      </c>
      <c r="O7192" s="33">
        <f t="shared" si="507"/>
        <v>70.526364349310342</v>
      </c>
      <c r="P7192" s="22">
        <f>IF(ISNUMBER(O7192),SUMIFS(O$1:$O7192,A$1:$A7192,A7192,H$1:$H7192,H7192,D$1:$D7192,D7192),"")</f>
        <v>544.72431793908584</v>
      </c>
      <c r="AK7192" s="49">
        <v>0</v>
      </c>
      <c r="AL7192" s="49">
        <v>0</v>
      </c>
      <c r="AN7192" s="49">
        <v>0.64885496183206104</v>
      </c>
      <c r="AO7192" s="49">
        <v>0.53816793893129766</v>
      </c>
      <c r="AP7192" s="49">
        <v>0.11068702290076336</v>
      </c>
      <c r="AS7192" s="49">
        <v>0.35114503816793891</v>
      </c>
    </row>
    <row r="7193" spans="1:45" x14ac:dyDescent="0.3">
      <c r="A7193" s="4" t="s">
        <v>234</v>
      </c>
      <c r="B7193" t="s">
        <v>138</v>
      </c>
      <c r="C7193" s="28">
        <v>45253</v>
      </c>
      <c r="D7193">
        <v>3</v>
      </c>
      <c r="F7193" t="s">
        <v>163</v>
      </c>
      <c r="G7193" s="42" t="s">
        <v>224</v>
      </c>
      <c r="H7193">
        <f t="shared" si="508"/>
        <v>2023</v>
      </c>
      <c r="I7193" s="2" t="s">
        <v>139</v>
      </c>
      <c r="J7193">
        <v>18</v>
      </c>
      <c r="N7193" s="40">
        <v>57.565854860895776</v>
      </c>
      <c r="O7193" s="33">
        <f t="shared" si="507"/>
        <v>57.565854860895776</v>
      </c>
      <c r="P7193" s="22">
        <f>IF(ISNUMBER(O7193),SUMIFS(O$1:$O7193,A$1:$A7193,A7193,H$1:$H7193,H7193,D$1:$D7193,D7193),"")</f>
        <v>594.57657045063172</v>
      </c>
      <c r="AK7193" s="49">
        <v>0</v>
      </c>
      <c r="AL7193" s="49">
        <v>0</v>
      </c>
      <c r="AN7193" s="49">
        <v>1</v>
      </c>
      <c r="AO7193" s="49">
        <v>0.46992481203007519</v>
      </c>
      <c r="AP7193" s="49">
        <v>0.53007518796992481</v>
      </c>
      <c r="AS7193" s="49">
        <v>0</v>
      </c>
    </row>
    <row r="7194" spans="1:45" x14ac:dyDescent="0.3">
      <c r="A7194" s="4" t="s">
        <v>234</v>
      </c>
      <c r="B7194" t="s">
        <v>138</v>
      </c>
      <c r="C7194" s="28">
        <v>45253</v>
      </c>
      <c r="D7194">
        <v>4</v>
      </c>
      <c r="F7194" t="s">
        <v>163</v>
      </c>
      <c r="G7194" s="42" t="s">
        <v>224</v>
      </c>
      <c r="H7194">
        <f t="shared" si="508"/>
        <v>2023</v>
      </c>
      <c r="I7194" s="2" t="s">
        <v>139</v>
      </c>
      <c r="J7194">
        <v>18</v>
      </c>
      <c r="N7194" s="40">
        <v>0</v>
      </c>
      <c r="O7194" s="33">
        <f t="shared" si="507"/>
        <v>0</v>
      </c>
      <c r="P7194" s="22">
        <f>IF(ISNUMBER(O7194),SUMIFS(O$1:$O7194,A$1:$A7194,A7194,H$1:$H7194,H7194,D$1:$D7194,D7194),"")</f>
        <v>0</v>
      </c>
      <c r="AK7194" s="49"/>
      <c r="AL7194" s="49"/>
      <c r="AN7194" s="49"/>
      <c r="AO7194" s="49"/>
      <c r="AP7194" s="49"/>
      <c r="AS7194" s="49"/>
    </row>
    <row r="7195" spans="1:45" x14ac:dyDescent="0.3">
      <c r="A7195" s="4" t="s">
        <v>234</v>
      </c>
      <c r="B7195" t="s">
        <v>138</v>
      </c>
      <c r="C7195" s="28">
        <v>45253</v>
      </c>
      <c r="D7195">
        <v>5</v>
      </c>
      <c r="F7195" t="s">
        <v>163</v>
      </c>
      <c r="G7195" s="42" t="s">
        <v>224</v>
      </c>
      <c r="H7195">
        <f t="shared" si="508"/>
        <v>2023</v>
      </c>
      <c r="I7195" s="2" t="s">
        <v>139</v>
      </c>
      <c r="J7195">
        <v>18</v>
      </c>
      <c r="N7195" s="40">
        <v>131.8477438870683</v>
      </c>
      <c r="O7195" s="33">
        <f t="shared" si="507"/>
        <v>131.8477438870683</v>
      </c>
      <c r="P7195" s="22">
        <f>IF(ISNUMBER(O7195),SUMIFS(O$1:$O7195,A$1:$A7195,A7195,H$1:$H7195,H7195,D$1:$D7195,D7195),"")</f>
        <v>531.28229635980961</v>
      </c>
      <c r="AK7195" s="49">
        <v>0</v>
      </c>
      <c r="AL7195" s="49">
        <v>0</v>
      </c>
      <c r="AN7195" s="49">
        <v>1</v>
      </c>
      <c r="AO7195" s="49">
        <v>0.68809523809523809</v>
      </c>
      <c r="AP7195" s="49">
        <v>0.31190476190476191</v>
      </c>
      <c r="AS7195" s="49">
        <v>0</v>
      </c>
    </row>
    <row r="7196" spans="1:45" x14ac:dyDescent="0.3">
      <c r="A7196" s="4" t="s">
        <v>234</v>
      </c>
      <c r="B7196" t="s">
        <v>138</v>
      </c>
      <c r="C7196" s="28">
        <v>45315</v>
      </c>
      <c r="D7196">
        <v>1</v>
      </c>
      <c r="F7196" t="s">
        <v>163</v>
      </c>
      <c r="G7196" s="42" t="s">
        <v>224</v>
      </c>
      <c r="H7196">
        <f t="shared" si="508"/>
        <v>2024</v>
      </c>
      <c r="I7196" s="2" t="s">
        <v>139</v>
      </c>
      <c r="J7196">
        <v>19</v>
      </c>
      <c r="N7196" s="40">
        <v>268.99114032580741</v>
      </c>
      <c r="O7196" s="33">
        <f t="shared" si="507"/>
        <v>268.99114032580741</v>
      </c>
      <c r="P7196" s="22">
        <f>IF(ISNUMBER(O7196),SUMIFS(O$1:$O7196,A$1:$A7196,A7196,H$1:$H7196,H7196,D$1:$D7196,D7196),"")</f>
        <v>268.99114032580741</v>
      </c>
      <c r="AK7196" s="49">
        <v>0</v>
      </c>
      <c r="AL7196" s="49">
        <v>0</v>
      </c>
      <c r="AN7196" s="49">
        <v>0.67424242424242431</v>
      </c>
      <c r="AO7196" s="49">
        <v>0.56439393939393945</v>
      </c>
      <c r="AP7196" s="49">
        <v>0.10984848484848485</v>
      </c>
      <c r="AS7196" s="49">
        <v>0.32575757575757575</v>
      </c>
    </row>
    <row r="7197" spans="1:45" x14ac:dyDescent="0.3">
      <c r="A7197" s="4" t="s">
        <v>234</v>
      </c>
      <c r="B7197" t="s">
        <v>138</v>
      </c>
      <c r="C7197" s="28">
        <v>45315</v>
      </c>
      <c r="D7197">
        <v>2</v>
      </c>
      <c r="F7197" t="s">
        <v>163</v>
      </c>
      <c r="G7197" s="42" t="s">
        <v>224</v>
      </c>
      <c r="H7197">
        <f t="shared" si="508"/>
        <v>2024</v>
      </c>
      <c r="I7197" s="2" t="s">
        <v>139</v>
      </c>
      <c r="J7197">
        <v>19</v>
      </c>
      <c r="N7197" s="40">
        <v>166.70390153746169</v>
      </c>
      <c r="O7197" s="33">
        <f t="shared" si="507"/>
        <v>166.70390153746169</v>
      </c>
      <c r="P7197" s="22">
        <f>IF(ISNUMBER(O7197),SUMIFS(O$1:$O7197,A$1:$A7197,A7197,H$1:$H7197,H7197,D$1:$D7197,D7197),"")</f>
        <v>166.70390153746169</v>
      </c>
      <c r="AK7197" s="49">
        <v>0</v>
      </c>
      <c r="AL7197" s="49">
        <v>0</v>
      </c>
      <c r="AN7197" s="49">
        <v>0.43596730245231607</v>
      </c>
      <c r="AO7197" s="49">
        <v>0.12261580381471388</v>
      </c>
      <c r="AP7197" s="49">
        <v>0.31335149863760214</v>
      </c>
      <c r="AS7197" s="49">
        <v>0.56403269754768381</v>
      </c>
    </row>
    <row r="7198" spans="1:45" x14ac:dyDescent="0.3">
      <c r="A7198" s="4" t="s">
        <v>234</v>
      </c>
      <c r="B7198" t="s">
        <v>138</v>
      </c>
      <c r="C7198" s="28">
        <v>45315</v>
      </c>
      <c r="D7198">
        <v>3</v>
      </c>
      <c r="F7198" t="s">
        <v>163</v>
      </c>
      <c r="G7198" s="42" t="s">
        <v>224</v>
      </c>
      <c r="H7198">
        <f t="shared" si="508"/>
        <v>2024</v>
      </c>
      <c r="I7198" s="2" t="s">
        <v>139</v>
      </c>
      <c r="J7198">
        <v>19</v>
      </c>
      <c r="N7198" s="40">
        <v>155.80383705094468</v>
      </c>
      <c r="O7198" s="33">
        <f t="shared" si="507"/>
        <v>155.80383705094468</v>
      </c>
      <c r="P7198" s="22">
        <f>IF(ISNUMBER(O7198),SUMIFS(O$1:$O7198,A$1:$A7198,A7198,H$1:$H7198,H7198,D$1:$D7198,D7198),"")</f>
        <v>155.80383705094468</v>
      </c>
      <c r="AK7198" s="49">
        <v>0</v>
      </c>
      <c r="AL7198" s="49">
        <v>0</v>
      </c>
      <c r="AN7198" s="49">
        <v>0.78181818181818186</v>
      </c>
      <c r="AO7198" s="49">
        <v>0.20303030303030303</v>
      </c>
      <c r="AP7198" s="49">
        <v>0.57878787878787885</v>
      </c>
      <c r="AS7198" s="49">
        <v>0.2181818181818182</v>
      </c>
    </row>
    <row r="7199" spans="1:45" x14ac:dyDescent="0.3">
      <c r="A7199" s="4" t="s">
        <v>234</v>
      </c>
      <c r="B7199" t="s">
        <v>138</v>
      </c>
      <c r="C7199" s="28">
        <v>45315</v>
      </c>
      <c r="D7199">
        <v>4</v>
      </c>
      <c r="F7199" t="s">
        <v>163</v>
      </c>
      <c r="G7199" s="42" t="s">
        <v>224</v>
      </c>
      <c r="H7199">
        <f t="shared" si="508"/>
        <v>2024</v>
      </c>
      <c r="I7199" s="2" t="s">
        <v>139</v>
      </c>
      <c r="J7199">
        <v>19</v>
      </c>
      <c r="N7199" s="40">
        <v>0</v>
      </c>
      <c r="O7199" s="33">
        <f t="shared" si="507"/>
        <v>0</v>
      </c>
      <c r="P7199" s="22">
        <f>IF(ISNUMBER(O7199),SUMIFS(O$1:$O7199,A$1:$A7199,A7199,H$1:$H7199,H7199,D$1:$D7199,D7199),"")</f>
        <v>0</v>
      </c>
      <c r="AK7199" s="49"/>
      <c r="AL7199" s="49"/>
      <c r="AN7199" s="49"/>
      <c r="AO7199" s="49"/>
      <c r="AP7199" s="49"/>
      <c r="AS7199" s="49"/>
    </row>
    <row r="7200" spans="1:45" x14ac:dyDescent="0.3">
      <c r="A7200" s="4" t="s">
        <v>234</v>
      </c>
      <c r="B7200" t="s">
        <v>138</v>
      </c>
      <c r="C7200" s="28">
        <v>45315</v>
      </c>
      <c r="D7200">
        <v>5</v>
      </c>
      <c r="F7200" t="s">
        <v>163</v>
      </c>
      <c r="G7200" s="42" t="s">
        <v>224</v>
      </c>
      <c r="H7200">
        <f t="shared" si="508"/>
        <v>2024</v>
      </c>
      <c r="I7200" s="2" t="s">
        <v>139</v>
      </c>
      <c r="J7200">
        <v>19</v>
      </c>
      <c r="N7200" s="40">
        <v>347.39864014102238</v>
      </c>
      <c r="O7200" s="33">
        <f t="shared" si="507"/>
        <v>347.39864014102238</v>
      </c>
      <c r="P7200" s="22">
        <f>IF(ISNUMBER(O7200),SUMIFS(O$1:$O7200,A$1:$A7200,A7200,H$1:$H7200,H7200,D$1:$D7200,D7200),"")</f>
        <v>347.39864014102238</v>
      </c>
      <c r="AK7200" s="49">
        <v>0</v>
      </c>
      <c r="AL7200" s="49">
        <v>0</v>
      </c>
      <c r="AN7200" s="49">
        <v>0.99414225941422585</v>
      </c>
      <c r="AO7200" s="49">
        <v>0.2200836820083682</v>
      </c>
      <c r="AP7200" s="49">
        <v>0.77405857740585771</v>
      </c>
      <c r="AS7200" s="49">
        <v>5.8577405857740579E-3</v>
      </c>
    </row>
    <row r="7201" spans="1:45" x14ac:dyDescent="0.3">
      <c r="A7201" s="4" t="s">
        <v>234</v>
      </c>
      <c r="B7201" t="s">
        <v>138</v>
      </c>
      <c r="C7201" s="28">
        <v>45371</v>
      </c>
      <c r="D7201">
        <v>1</v>
      </c>
      <c r="F7201" t="s">
        <v>163</v>
      </c>
      <c r="G7201" s="42" t="s">
        <v>224</v>
      </c>
      <c r="H7201">
        <f t="shared" si="508"/>
        <v>2024</v>
      </c>
      <c r="I7201" s="2" t="s">
        <v>139</v>
      </c>
      <c r="J7201">
        <v>20</v>
      </c>
      <c r="N7201" s="40">
        <v>75.811648079306082</v>
      </c>
      <c r="O7201" s="33">
        <f t="shared" si="507"/>
        <v>75.811648079306082</v>
      </c>
      <c r="P7201" s="22">
        <f>IF(ISNUMBER(O7201),SUMIFS(O$1:$O7201,A$1:$A7201,A7201,H$1:$H7201,H7201,D$1:$D7201,D7201),"")</f>
        <v>344.80278840511346</v>
      </c>
      <c r="AK7201" s="34">
        <v>0</v>
      </c>
      <c r="AL7201" s="34">
        <v>0</v>
      </c>
      <c r="AN7201" s="36">
        <v>0.69230769230769229</v>
      </c>
      <c r="AO7201" s="34">
        <v>0.69230769230769229</v>
      </c>
      <c r="AP7201" s="34">
        <v>0</v>
      </c>
      <c r="AS7201" s="36">
        <v>0.30769230769230771</v>
      </c>
    </row>
    <row r="7202" spans="1:45" x14ac:dyDescent="0.3">
      <c r="A7202" s="4" t="s">
        <v>234</v>
      </c>
      <c r="B7202" t="s">
        <v>138</v>
      </c>
      <c r="C7202" s="28">
        <v>45371</v>
      </c>
      <c r="D7202">
        <v>2</v>
      </c>
      <c r="F7202" t="s">
        <v>163</v>
      </c>
      <c r="G7202" s="42" t="s">
        <v>224</v>
      </c>
      <c r="H7202">
        <f t="shared" si="508"/>
        <v>2024</v>
      </c>
      <c r="I7202" s="2" t="s">
        <v>139</v>
      </c>
      <c r="J7202">
        <v>20</v>
      </c>
      <c r="N7202" s="40">
        <v>117.15449738507326</v>
      </c>
      <c r="O7202" s="33">
        <f t="shared" si="507"/>
        <v>117.15449738507326</v>
      </c>
      <c r="P7202" s="22">
        <f>IF(ISNUMBER(O7202),SUMIFS(O$1:$O7202,A$1:$A7202,A7202,H$1:$H7202,H7202,D$1:$D7202,D7202),"")</f>
        <v>283.85839892253495</v>
      </c>
      <c r="AK7202" s="34">
        <v>0</v>
      </c>
      <c r="AL7202" s="34">
        <v>0</v>
      </c>
      <c r="AN7202" s="36">
        <v>1.0000000000000002</v>
      </c>
      <c r="AO7202" s="34">
        <v>0.99290780141843982</v>
      </c>
      <c r="AP7202" s="34">
        <v>7.0921985815602835E-3</v>
      </c>
      <c r="AS7202" s="36">
        <v>0</v>
      </c>
    </row>
    <row r="7203" spans="1:45" x14ac:dyDescent="0.3">
      <c r="A7203" s="4" t="s">
        <v>234</v>
      </c>
      <c r="B7203" t="s">
        <v>138</v>
      </c>
      <c r="C7203" s="28">
        <v>45371</v>
      </c>
      <c r="D7203">
        <v>3</v>
      </c>
      <c r="F7203" t="s">
        <v>163</v>
      </c>
      <c r="G7203" s="42" t="s">
        <v>224</v>
      </c>
      <c r="H7203">
        <f t="shared" si="508"/>
        <v>2024</v>
      </c>
      <c r="I7203" s="2" t="s">
        <v>139</v>
      </c>
      <c r="J7203">
        <v>20</v>
      </c>
      <c r="N7203" s="40">
        <v>121.88446307943164</v>
      </c>
      <c r="O7203" s="33">
        <f t="shared" ref="O7203:O7266" si="509">IF(LEN(N7203)&gt;0,N7203,"")</f>
        <v>121.88446307943164</v>
      </c>
      <c r="P7203" s="22">
        <f>IF(ISNUMBER(O7203),SUMIFS(O$1:$O7203,A$1:$A7203,A7203,H$1:$H7203,H7203,D$1:$D7203,D7203),"")</f>
        <v>277.68830013037632</v>
      </c>
      <c r="AK7203" s="34">
        <v>0</v>
      </c>
      <c r="AL7203" s="34">
        <v>0</v>
      </c>
      <c r="AN7203" s="36">
        <v>0.7073732718894008</v>
      </c>
      <c r="AO7203" s="34">
        <v>0.7073732718894008</v>
      </c>
      <c r="AP7203" s="34">
        <v>0</v>
      </c>
      <c r="AS7203" s="36">
        <v>0.29262672811059909</v>
      </c>
    </row>
    <row r="7204" spans="1:45" x14ac:dyDescent="0.3">
      <c r="A7204" s="4" t="s">
        <v>234</v>
      </c>
      <c r="B7204" t="s">
        <v>138</v>
      </c>
      <c r="C7204" s="28">
        <v>45371</v>
      </c>
      <c r="D7204">
        <v>4</v>
      </c>
      <c r="F7204" t="s">
        <v>163</v>
      </c>
      <c r="G7204" s="42" t="s">
        <v>224</v>
      </c>
      <c r="H7204">
        <f t="shared" si="508"/>
        <v>2024</v>
      </c>
      <c r="I7204" s="2" t="s">
        <v>139</v>
      </c>
      <c r="J7204">
        <v>20</v>
      </c>
      <c r="N7204" s="40">
        <v>0</v>
      </c>
      <c r="O7204" s="33">
        <f t="shared" si="509"/>
        <v>0</v>
      </c>
      <c r="P7204" s="22">
        <f>IF(ISNUMBER(O7204),SUMIFS(O$1:$O7204,A$1:$A7204,A7204,H$1:$H7204,H7204,D$1:$D7204,D7204),"")</f>
        <v>0</v>
      </c>
      <c r="AK7204" s="34"/>
      <c r="AL7204" s="34"/>
      <c r="AN7204" s="36"/>
      <c r="AO7204" s="34"/>
      <c r="AP7204" s="34"/>
      <c r="AS7204" s="36"/>
    </row>
    <row r="7205" spans="1:45" x14ac:dyDescent="0.3">
      <c r="A7205" s="4" t="s">
        <v>234</v>
      </c>
      <c r="B7205" t="s">
        <v>138</v>
      </c>
      <c r="C7205" s="28">
        <v>45371</v>
      </c>
      <c r="D7205">
        <v>5</v>
      </c>
      <c r="F7205" t="s">
        <v>163</v>
      </c>
      <c r="G7205" s="42" t="s">
        <v>224</v>
      </c>
      <c r="H7205">
        <f t="shared" si="508"/>
        <v>2024</v>
      </c>
      <c r="I7205" s="2" t="s">
        <v>139</v>
      </c>
      <c r="J7205">
        <v>20</v>
      </c>
      <c r="N7205" s="40">
        <v>226.5242092766895</v>
      </c>
      <c r="O7205" s="33">
        <f t="shared" si="509"/>
        <v>226.5242092766895</v>
      </c>
      <c r="P7205" s="22">
        <f>IF(ISNUMBER(O7205),SUMIFS(O$1:$O7205,A$1:$A7205,A7205,H$1:$H7205,H7205,D$1:$D7205,D7205),"")</f>
        <v>573.92284941771186</v>
      </c>
      <c r="AK7205" s="34">
        <v>0</v>
      </c>
      <c r="AL7205" s="34">
        <v>0</v>
      </c>
      <c r="AN7205" s="36">
        <v>0.82591093117408898</v>
      </c>
      <c r="AO7205" s="34">
        <v>0.82388663967611331</v>
      </c>
      <c r="AP7205" s="34">
        <v>2.0242914979757085E-3</v>
      </c>
      <c r="AS7205" s="36">
        <v>0.17408906882591091</v>
      </c>
    </row>
    <row r="7206" spans="1:45" x14ac:dyDescent="0.3">
      <c r="A7206" s="4" t="s">
        <v>234</v>
      </c>
      <c r="B7206" t="s">
        <v>138</v>
      </c>
      <c r="C7206" s="28">
        <v>45410</v>
      </c>
      <c r="D7206">
        <v>1</v>
      </c>
      <c r="F7206" t="s">
        <v>163</v>
      </c>
      <c r="G7206" s="42" t="s">
        <v>224</v>
      </c>
      <c r="H7206">
        <f t="shared" si="508"/>
        <v>2024</v>
      </c>
      <c r="I7206" s="2" t="s">
        <v>139</v>
      </c>
      <c r="J7206">
        <v>21</v>
      </c>
      <c r="N7206" s="40">
        <v>73.223197384271202</v>
      </c>
      <c r="O7206" s="33">
        <f t="shared" si="509"/>
        <v>73.223197384271202</v>
      </c>
      <c r="P7206" s="22">
        <f>IF(ISNUMBER(O7206),SUMIFS(O$1:$O7206,A$1:$A7206,A7206,H$1:$H7206,H7206,D$1:$D7206,D7206),"")</f>
        <v>418.02598578938466</v>
      </c>
      <c r="AK7206" s="34">
        <v>0</v>
      </c>
      <c r="AL7206" s="34">
        <v>0</v>
      </c>
      <c r="AN7206" s="36">
        <v>0.5</v>
      </c>
      <c r="AO7206" s="34">
        <v>0.5</v>
      </c>
      <c r="AP7206" s="34">
        <v>0</v>
      </c>
      <c r="AS7206" s="36">
        <v>0.5</v>
      </c>
    </row>
    <row r="7207" spans="1:45" x14ac:dyDescent="0.3">
      <c r="A7207" s="4" t="s">
        <v>234</v>
      </c>
      <c r="B7207" t="s">
        <v>138</v>
      </c>
      <c r="C7207" s="28">
        <v>45410</v>
      </c>
      <c r="D7207">
        <v>2</v>
      </c>
      <c r="F7207" t="s">
        <v>163</v>
      </c>
      <c r="G7207" s="42" t="s">
        <v>224</v>
      </c>
      <c r="H7207">
        <f t="shared" si="508"/>
        <v>2024</v>
      </c>
      <c r="I7207" s="2" t="s">
        <v>139</v>
      </c>
      <c r="J7207">
        <v>21</v>
      </c>
      <c r="N7207" s="40">
        <v>88.378869363454868</v>
      </c>
      <c r="O7207" s="33">
        <f t="shared" si="509"/>
        <v>88.378869363454868</v>
      </c>
      <c r="P7207" s="22">
        <f>IF(ISNUMBER(O7207),SUMIFS(O$1:$O7207,A$1:$A7207,A7207,H$1:$H7207,H7207,D$1:$D7207,D7207),"")</f>
        <v>372.23726828598978</v>
      </c>
      <c r="AK7207" s="34">
        <v>0</v>
      </c>
      <c r="AL7207" s="34">
        <v>0</v>
      </c>
      <c r="AN7207" s="36">
        <v>0.7142857142857143</v>
      </c>
      <c r="AO7207" s="34">
        <v>0.7142857142857143</v>
      </c>
      <c r="AP7207" s="34">
        <v>0</v>
      </c>
      <c r="AS7207" s="36">
        <v>0.2857142857142857</v>
      </c>
    </row>
    <row r="7208" spans="1:45" x14ac:dyDescent="0.3">
      <c r="A7208" s="4" t="s">
        <v>234</v>
      </c>
      <c r="B7208" t="s">
        <v>138</v>
      </c>
      <c r="C7208" s="28">
        <v>45410</v>
      </c>
      <c r="D7208">
        <v>3</v>
      </c>
      <c r="F7208" t="s">
        <v>163</v>
      </c>
      <c r="G7208" s="42" t="s">
        <v>224</v>
      </c>
      <c r="H7208">
        <f t="shared" si="508"/>
        <v>2024</v>
      </c>
      <c r="I7208" s="2" t="s">
        <v>139</v>
      </c>
      <c r="J7208">
        <v>21</v>
      </c>
      <c r="N7208" s="40">
        <v>63.069342627088098</v>
      </c>
      <c r="O7208" s="33">
        <f t="shared" si="509"/>
        <v>63.069342627088098</v>
      </c>
      <c r="P7208" s="22">
        <f>IF(ISNUMBER(O7208),SUMIFS(O$1:$O7208,A$1:$A7208,A7208,H$1:$H7208,H7208,D$1:$D7208,D7208),"")</f>
        <v>340.7576427574644</v>
      </c>
      <c r="AK7208" s="34">
        <v>0</v>
      </c>
      <c r="AL7208" s="34">
        <v>0</v>
      </c>
      <c r="AN7208" s="36">
        <v>0.54838709677419351</v>
      </c>
      <c r="AO7208" s="34">
        <v>0.54838709677419351</v>
      </c>
      <c r="AP7208" s="34">
        <v>0</v>
      </c>
      <c r="AS7208" s="36">
        <v>0.45161290322580644</v>
      </c>
    </row>
    <row r="7209" spans="1:45" x14ac:dyDescent="0.3">
      <c r="A7209" s="4" t="s">
        <v>234</v>
      </c>
      <c r="B7209" t="s">
        <v>138</v>
      </c>
      <c r="C7209" s="28">
        <v>45410</v>
      </c>
      <c r="D7209">
        <v>4</v>
      </c>
      <c r="F7209" t="s">
        <v>163</v>
      </c>
      <c r="G7209" s="42" t="s">
        <v>224</v>
      </c>
      <c r="H7209">
        <f t="shared" si="508"/>
        <v>2024</v>
      </c>
      <c r="I7209" s="2" t="s">
        <v>139</v>
      </c>
      <c r="J7209">
        <v>21</v>
      </c>
      <c r="N7209" s="40">
        <v>0</v>
      </c>
      <c r="O7209" s="33">
        <f t="shared" si="509"/>
        <v>0</v>
      </c>
      <c r="P7209" s="22">
        <f>IF(ISNUMBER(O7209),SUMIFS(O$1:$O7209,A$1:$A7209,A7209,H$1:$H7209,H7209,D$1:$D7209,D7209),"")</f>
        <v>0</v>
      </c>
      <c r="AK7209" s="34"/>
      <c r="AL7209" s="34"/>
      <c r="AN7209" s="36"/>
      <c r="AO7209" s="34"/>
      <c r="AP7209" s="34"/>
      <c r="AS7209" s="36"/>
    </row>
    <row r="7210" spans="1:45" x14ac:dyDescent="0.3">
      <c r="A7210" s="4" t="s">
        <v>234</v>
      </c>
      <c r="B7210" t="s">
        <v>138</v>
      </c>
      <c r="C7210" s="28">
        <v>45410</v>
      </c>
      <c r="D7210">
        <v>5</v>
      </c>
      <c r="F7210" t="s">
        <v>163</v>
      </c>
      <c r="G7210" s="42" t="s">
        <v>224</v>
      </c>
      <c r="H7210">
        <f t="shared" si="508"/>
        <v>2024</v>
      </c>
      <c r="I7210" s="2" t="s">
        <v>139</v>
      </c>
      <c r="J7210">
        <v>21</v>
      </c>
      <c r="N7210" s="40">
        <v>124.69914040114614</v>
      </c>
      <c r="O7210" s="33">
        <f t="shared" si="509"/>
        <v>124.69914040114614</v>
      </c>
      <c r="P7210" s="22">
        <f>IF(ISNUMBER(O7210),SUMIFS(O$1:$O7210,A$1:$A7210,A7210,H$1:$H7210,H7210,D$1:$D7210,D7210),"")</f>
        <v>698.62198981885797</v>
      </c>
      <c r="AK7210" s="34">
        <v>0</v>
      </c>
      <c r="AL7210" s="34">
        <v>0</v>
      </c>
      <c r="AN7210" s="36">
        <v>0.83908045977011492</v>
      </c>
      <c r="AO7210" s="34">
        <v>0.83908045977011492</v>
      </c>
      <c r="AP7210" s="34">
        <v>0</v>
      </c>
      <c r="AS7210" s="36">
        <v>0.16091954022988508</v>
      </c>
    </row>
    <row r="7211" spans="1:45" x14ac:dyDescent="0.3">
      <c r="A7211" s="4" t="s">
        <v>234</v>
      </c>
      <c r="B7211" t="s">
        <v>138</v>
      </c>
      <c r="C7211" s="28">
        <v>45445</v>
      </c>
      <c r="D7211">
        <v>1</v>
      </c>
      <c r="F7211" t="s">
        <v>163</v>
      </c>
      <c r="G7211" s="42" t="s">
        <v>224</v>
      </c>
      <c r="H7211">
        <f t="shared" si="508"/>
        <v>2024</v>
      </c>
      <c r="I7211" s="2" t="s">
        <v>139</v>
      </c>
      <c r="J7211">
        <v>22</v>
      </c>
      <c r="N7211" s="40">
        <v>49.572459744586347</v>
      </c>
      <c r="O7211" s="33">
        <f t="shared" si="509"/>
        <v>49.572459744586347</v>
      </c>
      <c r="P7211" s="22">
        <f>IF(ISNUMBER(O7211),SUMIFS(O$1:$O7211,A$1:$A7211,A7211,H$1:$H7211,H7211,D$1:$D7211,D7211),"")</f>
        <v>467.59844553397102</v>
      </c>
      <c r="AK7211" s="34">
        <v>0</v>
      </c>
      <c r="AL7211" s="34">
        <v>0</v>
      </c>
      <c r="AN7211" s="36">
        <v>0.97241379310344822</v>
      </c>
      <c r="AO7211" s="34">
        <v>0.97241379310344822</v>
      </c>
      <c r="AP7211" s="34">
        <v>0</v>
      </c>
      <c r="AS7211" s="36">
        <v>2.7586206896551727E-2</v>
      </c>
    </row>
    <row r="7212" spans="1:45" x14ac:dyDescent="0.3">
      <c r="A7212" s="4" t="s">
        <v>234</v>
      </c>
      <c r="B7212" t="s">
        <v>138</v>
      </c>
      <c r="C7212" s="28">
        <v>45445</v>
      </c>
      <c r="D7212">
        <v>2</v>
      </c>
      <c r="F7212" t="s">
        <v>163</v>
      </c>
      <c r="G7212" s="42" t="s">
        <v>224</v>
      </c>
      <c r="H7212">
        <f t="shared" si="508"/>
        <v>2024</v>
      </c>
      <c r="I7212" s="2" t="s">
        <v>139</v>
      </c>
      <c r="J7212">
        <v>22</v>
      </c>
      <c r="N7212" s="40">
        <v>56.993269866574884</v>
      </c>
      <c r="O7212" s="33">
        <f t="shared" si="509"/>
        <v>56.993269866574884</v>
      </c>
      <c r="P7212" s="22">
        <f>IF(ISNUMBER(O7212),SUMIFS(O$1:$O7212,A$1:$A7212,A7212,H$1:$H7212,H7212,D$1:$D7212,D7212),"")</f>
        <v>429.23053815256469</v>
      </c>
      <c r="AK7212" s="34">
        <v>0.16494845360824742</v>
      </c>
      <c r="AL7212" s="34">
        <v>0</v>
      </c>
      <c r="AN7212" s="36">
        <v>0.67010309278350511</v>
      </c>
      <c r="AO7212" s="34">
        <v>0.67010309278350511</v>
      </c>
      <c r="AP7212" s="34">
        <v>0</v>
      </c>
      <c r="AS7212" s="36">
        <v>0.16494845360824742</v>
      </c>
    </row>
    <row r="7213" spans="1:45" x14ac:dyDescent="0.3">
      <c r="A7213" s="4" t="s">
        <v>234</v>
      </c>
      <c r="B7213" t="s">
        <v>138</v>
      </c>
      <c r="C7213" s="28">
        <v>45445</v>
      </c>
      <c r="D7213">
        <v>3</v>
      </c>
      <c r="F7213" t="s">
        <v>163</v>
      </c>
      <c r="G7213" s="42" t="s">
        <v>224</v>
      </c>
      <c r="H7213">
        <f t="shared" si="508"/>
        <v>2024</v>
      </c>
      <c r="I7213" s="2" t="s">
        <v>139</v>
      </c>
      <c r="J7213">
        <v>22</v>
      </c>
      <c r="N7213" s="40">
        <v>48.003398060595529</v>
      </c>
      <c r="O7213" s="33">
        <f t="shared" si="509"/>
        <v>48.003398060595529</v>
      </c>
      <c r="P7213" s="22">
        <f>IF(ISNUMBER(O7213),SUMIFS(O$1:$O7213,A$1:$A7213,A7213,H$1:$H7213,H7213,D$1:$D7213,D7213),"")</f>
        <v>388.76104081805994</v>
      </c>
      <c r="AK7213" s="34">
        <v>0</v>
      </c>
      <c r="AL7213" s="34">
        <v>0</v>
      </c>
      <c r="AN7213" s="36">
        <v>0.74074074074074081</v>
      </c>
      <c r="AO7213" s="34">
        <v>0.74074074074074081</v>
      </c>
      <c r="AP7213" s="34">
        <v>0</v>
      </c>
      <c r="AS7213" s="36">
        <v>0.2592592592592593</v>
      </c>
    </row>
    <row r="7214" spans="1:45" x14ac:dyDescent="0.3">
      <c r="A7214" s="4" t="s">
        <v>234</v>
      </c>
      <c r="B7214" t="s">
        <v>138</v>
      </c>
      <c r="C7214" s="28">
        <v>45445</v>
      </c>
      <c r="D7214">
        <v>4</v>
      </c>
      <c r="F7214" t="s">
        <v>163</v>
      </c>
      <c r="G7214" s="42" t="s">
        <v>224</v>
      </c>
      <c r="H7214">
        <f t="shared" si="508"/>
        <v>2024</v>
      </c>
      <c r="I7214" s="2" t="s">
        <v>139</v>
      </c>
      <c r="J7214">
        <v>22</v>
      </c>
      <c r="N7214" s="40">
        <v>0</v>
      </c>
      <c r="O7214" s="33">
        <f t="shared" si="509"/>
        <v>0</v>
      </c>
      <c r="P7214" s="22">
        <f>IF(ISNUMBER(O7214),SUMIFS(O$1:$O7214,A$1:$A7214,A7214,H$1:$H7214,H7214,D$1:$D7214,D7214),"")</f>
        <v>0</v>
      </c>
      <c r="AK7214" s="34"/>
      <c r="AL7214" s="34"/>
      <c r="AN7214" s="36"/>
      <c r="AO7214" s="34"/>
      <c r="AP7214" s="34"/>
      <c r="AS7214" s="36"/>
    </row>
    <row r="7215" spans="1:45" x14ac:dyDescent="0.3">
      <c r="A7215" s="4" t="s">
        <v>234</v>
      </c>
      <c r="B7215" t="s">
        <v>138</v>
      </c>
      <c r="C7215" s="28">
        <v>45445</v>
      </c>
      <c r="D7215">
        <v>5</v>
      </c>
      <c r="F7215" t="s">
        <v>163</v>
      </c>
      <c r="G7215" s="42" t="s">
        <v>224</v>
      </c>
      <c r="H7215">
        <f t="shared" si="508"/>
        <v>2024</v>
      </c>
      <c r="I7215" s="2" t="s">
        <v>139</v>
      </c>
      <c r="J7215">
        <v>22</v>
      </c>
      <c r="N7215" s="40">
        <v>89.313075112347533</v>
      </c>
      <c r="O7215" s="33">
        <f t="shared" si="509"/>
        <v>89.313075112347533</v>
      </c>
      <c r="P7215" s="22">
        <f>IF(ISNUMBER(O7215),SUMIFS(O$1:$O7215,A$1:$A7215,A7215,H$1:$H7215,H7215,D$1:$D7215,D7215),"")</f>
        <v>787.93506493120549</v>
      </c>
      <c r="AK7215" s="34">
        <v>0</v>
      </c>
      <c r="AL7215" s="34">
        <v>0</v>
      </c>
      <c r="AN7215" s="36">
        <v>0.98393574297188757</v>
      </c>
      <c r="AO7215" s="34">
        <v>0.98393574297188757</v>
      </c>
      <c r="AP7215" s="34">
        <v>0</v>
      </c>
      <c r="AS7215" s="36">
        <v>1.6064257028112452E-2</v>
      </c>
    </row>
    <row r="7216" spans="1:45" x14ac:dyDescent="0.3">
      <c r="A7216" s="4" t="s">
        <v>235</v>
      </c>
      <c r="B7216" t="s">
        <v>138</v>
      </c>
      <c r="C7216" s="28">
        <v>44382</v>
      </c>
      <c r="D7216">
        <v>1</v>
      </c>
      <c r="F7216" t="s">
        <v>164</v>
      </c>
      <c r="G7216" s="42" t="s">
        <v>144</v>
      </c>
      <c r="H7216">
        <f t="shared" si="508"/>
        <v>2021</v>
      </c>
      <c r="I7216" s="2" t="s">
        <v>139</v>
      </c>
      <c r="J7216">
        <v>1</v>
      </c>
      <c r="N7216" s="22">
        <v>133.46952224052723</v>
      </c>
      <c r="O7216" s="33">
        <f t="shared" si="509"/>
        <v>133.46952224052723</v>
      </c>
      <c r="P7216" s="22">
        <f>IF(ISNUMBER(O7216),SUMIFS(O$1:$O7216,A$1:$A7216,A7216,H$1:$H7216,H7216,D$1:$D7216,D7216),"")</f>
        <v>133.46952224052723</v>
      </c>
      <c r="AK7216" s="34">
        <v>0.87681862269641131</v>
      </c>
      <c r="AL7216" s="34"/>
      <c r="AN7216" s="36">
        <v>0.12318137730358873</v>
      </c>
      <c r="AO7216" s="34"/>
      <c r="AP7216" s="34"/>
      <c r="AS7216" s="36"/>
    </row>
    <row r="7217" spans="1:45" x14ac:dyDescent="0.3">
      <c r="A7217" s="4" t="s">
        <v>235</v>
      </c>
      <c r="B7217" t="s">
        <v>138</v>
      </c>
      <c r="C7217" s="28">
        <v>44382</v>
      </c>
      <c r="D7217">
        <v>2</v>
      </c>
      <c r="F7217" t="s">
        <v>164</v>
      </c>
      <c r="G7217" s="42" t="s">
        <v>144</v>
      </c>
      <c r="H7217">
        <f t="shared" si="508"/>
        <v>2021</v>
      </c>
      <c r="I7217" s="2" t="s">
        <v>139</v>
      </c>
      <c r="J7217">
        <v>1</v>
      </c>
      <c r="N7217" s="22">
        <v>91.409369951534728</v>
      </c>
      <c r="O7217" s="33">
        <f t="shared" si="509"/>
        <v>91.409369951534728</v>
      </c>
      <c r="P7217" s="22">
        <f>IF(ISNUMBER(O7217),SUMIFS(O$1:$O7217,A$1:$A7217,A7217,H$1:$H7217,H7217,D$1:$D7217,D7217),"")</f>
        <v>91.409369951534728</v>
      </c>
      <c r="AK7217" s="34">
        <v>0.73551637279596971</v>
      </c>
      <c r="AL7217" s="34"/>
      <c r="AN7217" s="36">
        <v>0.26448362720403024</v>
      </c>
      <c r="AO7217" s="34"/>
      <c r="AP7217" s="34"/>
      <c r="AS7217" s="36"/>
    </row>
    <row r="7218" spans="1:45" x14ac:dyDescent="0.3">
      <c r="A7218" s="4" t="s">
        <v>235</v>
      </c>
      <c r="B7218" t="s">
        <v>138</v>
      </c>
      <c r="C7218" s="28">
        <v>44382</v>
      </c>
      <c r="D7218">
        <v>3</v>
      </c>
      <c r="F7218" t="s">
        <v>164</v>
      </c>
      <c r="G7218" s="42" t="s">
        <v>144</v>
      </c>
      <c r="H7218">
        <f t="shared" si="508"/>
        <v>2021</v>
      </c>
      <c r="I7218" s="2" t="s">
        <v>139</v>
      </c>
      <c r="J7218">
        <v>1</v>
      </c>
      <c r="N7218" s="22">
        <v>158.6016702272286</v>
      </c>
      <c r="O7218" s="33">
        <f t="shared" si="509"/>
        <v>158.6016702272286</v>
      </c>
      <c r="P7218" s="22">
        <f>IF(ISNUMBER(O7218),SUMIFS(O$1:$O7218,A$1:$A7218,A7218,H$1:$H7218,H7218,D$1:$D7218,D7218),"")</f>
        <v>158.6016702272286</v>
      </c>
      <c r="AK7218" s="34">
        <v>0.9043956043956044</v>
      </c>
      <c r="AL7218" s="34"/>
      <c r="AN7218" s="36">
        <v>9.5604395604395584E-2</v>
      </c>
      <c r="AO7218" s="34"/>
      <c r="AP7218" s="34"/>
      <c r="AS7218" s="36"/>
    </row>
    <row r="7219" spans="1:45" x14ac:dyDescent="0.3">
      <c r="A7219" s="4" t="s">
        <v>235</v>
      </c>
      <c r="B7219" t="s">
        <v>138</v>
      </c>
      <c r="C7219" s="28">
        <v>44382</v>
      </c>
      <c r="D7219">
        <v>4</v>
      </c>
      <c r="F7219" t="s">
        <v>164</v>
      </c>
      <c r="G7219" s="42" t="s">
        <v>144</v>
      </c>
      <c r="H7219">
        <f t="shared" si="508"/>
        <v>2021</v>
      </c>
      <c r="I7219" s="2" t="s">
        <v>139</v>
      </c>
      <c r="J7219">
        <v>1</v>
      </c>
      <c r="N7219" s="22">
        <v>113.98365122615806</v>
      </c>
      <c r="O7219" s="33">
        <f t="shared" si="509"/>
        <v>113.98365122615806</v>
      </c>
      <c r="P7219" s="22">
        <f>IF(ISNUMBER(O7219),SUMIFS(O$1:$O7219,A$1:$A7219,A7219,H$1:$H7219,H7219,D$1:$D7219,D7219),"")</f>
        <v>113.98365122615806</v>
      </c>
      <c r="AK7219" s="34">
        <v>0.8873426110006627</v>
      </c>
      <c r="AL7219" s="34"/>
      <c r="AN7219" s="36">
        <v>0.1126573889993373</v>
      </c>
      <c r="AO7219" s="34"/>
      <c r="AP7219" s="34"/>
      <c r="AS7219" s="36"/>
    </row>
    <row r="7220" spans="1:45" x14ac:dyDescent="0.3">
      <c r="A7220" s="4" t="s">
        <v>235</v>
      </c>
      <c r="B7220" t="s">
        <v>138</v>
      </c>
      <c r="C7220" s="28">
        <v>44382</v>
      </c>
      <c r="D7220">
        <v>5</v>
      </c>
      <c r="F7220" t="s">
        <v>164</v>
      </c>
      <c r="G7220" s="42" t="s">
        <v>144</v>
      </c>
      <c r="H7220">
        <f t="shared" si="508"/>
        <v>2021</v>
      </c>
      <c r="I7220" s="2" t="s">
        <v>139</v>
      </c>
      <c r="J7220">
        <v>1</v>
      </c>
      <c r="N7220" s="22">
        <v>131.22689075630254</v>
      </c>
      <c r="O7220" s="33">
        <f t="shared" si="509"/>
        <v>131.22689075630254</v>
      </c>
      <c r="P7220" s="22">
        <f>IF(ISNUMBER(O7220),SUMIFS(O$1:$O7220,A$1:$A7220,A7220,H$1:$H7220,H7220,D$1:$D7220,D7220),"")</f>
        <v>131.22689075630254</v>
      </c>
      <c r="AK7220" s="34">
        <v>0.7580128205128206</v>
      </c>
      <c r="AL7220" s="34"/>
      <c r="AN7220" s="36">
        <v>0.24198717948717943</v>
      </c>
      <c r="AO7220" s="34"/>
      <c r="AP7220" s="34"/>
      <c r="AS7220" s="36"/>
    </row>
    <row r="7221" spans="1:45" x14ac:dyDescent="0.3">
      <c r="A7221" s="4" t="s">
        <v>235</v>
      </c>
      <c r="B7221" t="s">
        <v>138</v>
      </c>
      <c r="C7221" s="28">
        <v>44460</v>
      </c>
      <c r="D7221">
        <v>1</v>
      </c>
      <c r="F7221" t="s">
        <v>164</v>
      </c>
      <c r="G7221" s="42" t="s">
        <v>144</v>
      </c>
      <c r="H7221">
        <f t="shared" si="508"/>
        <v>2021</v>
      </c>
      <c r="I7221" s="2" t="s">
        <v>139</v>
      </c>
      <c r="J7221">
        <v>2</v>
      </c>
      <c r="N7221" s="22">
        <v>211.66402535657684</v>
      </c>
      <c r="O7221" s="33">
        <f t="shared" si="509"/>
        <v>211.66402535657684</v>
      </c>
      <c r="P7221" s="22">
        <f>IF(ISNUMBER(O7221),SUMIFS(O$1:$O7221,A$1:$A7221,A7221,H$1:$H7221,H7221,D$1:$D7221,D7221),"")</f>
        <v>345.1335475971041</v>
      </c>
      <c r="AK7221" s="34">
        <v>0.72444968553459121</v>
      </c>
      <c r="AL7221" s="34"/>
      <c r="AN7221" s="36">
        <v>0.27555031446540879</v>
      </c>
      <c r="AO7221" s="34"/>
      <c r="AP7221" s="34"/>
      <c r="AS7221" s="36"/>
    </row>
    <row r="7222" spans="1:45" x14ac:dyDescent="0.3">
      <c r="A7222" s="4" t="s">
        <v>235</v>
      </c>
      <c r="B7222" t="s">
        <v>138</v>
      </c>
      <c r="C7222" s="28">
        <v>44460</v>
      </c>
      <c r="D7222">
        <v>2</v>
      </c>
      <c r="F7222" t="s">
        <v>164</v>
      </c>
      <c r="G7222" s="42" t="s">
        <v>144</v>
      </c>
      <c r="H7222">
        <f t="shared" si="508"/>
        <v>2021</v>
      </c>
      <c r="I7222" s="2" t="s">
        <v>139</v>
      </c>
      <c r="J7222">
        <v>2</v>
      </c>
      <c r="N7222" s="22">
        <v>193.48326079019245</v>
      </c>
      <c r="O7222" s="33">
        <f t="shared" si="509"/>
        <v>193.48326079019245</v>
      </c>
      <c r="P7222" s="22">
        <f>IF(ISNUMBER(O7222),SUMIFS(O$1:$O7222,A$1:$A7222,A7222,H$1:$H7222,H7222,D$1:$D7222,D7222),"")</f>
        <v>284.8926307417272</v>
      </c>
      <c r="AK7222" s="34">
        <v>0.75741466144376046</v>
      </c>
      <c r="AL7222" s="34"/>
      <c r="AN7222" s="36">
        <v>0.24258533855623948</v>
      </c>
      <c r="AO7222" s="34"/>
      <c r="AP7222" s="34"/>
      <c r="AS7222" s="36"/>
    </row>
    <row r="7223" spans="1:45" x14ac:dyDescent="0.3">
      <c r="A7223" s="4" t="s">
        <v>235</v>
      </c>
      <c r="B7223" t="s">
        <v>138</v>
      </c>
      <c r="C7223" s="28">
        <v>44460</v>
      </c>
      <c r="D7223">
        <v>3</v>
      </c>
      <c r="F7223" t="s">
        <v>164</v>
      </c>
      <c r="G7223" s="42" t="s">
        <v>144</v>
      </c>
      <c r="H7223">
        <f t="shared" si="508"/>
        <v>2021</v>
      </c>
      <c r="I7223" s="2" t="s">
        <v>139</v>
      </c>
      <c r="J7223">
        <v>2</v>
      </c>
      <c r="N7223" s="22">
        <v>207.48246297739675</v>
      </c>
      <c r="O7223" s="33">
        <f t="shared" si="509"/>
        <v>207.48246297739675</v>
      </c>
      <c r="P7223" s="22">
        <f>IF(ISNUMBER(O7223),SUMIFS(O$1:$O7223,A$1:$A7223,A7223,H$1:$H7223,H7223,D$1:$D7223,D7223),"")</f>
        <v>366.08413320462535</v>
      </c>
      <c r="AK7223" s="34">
        <v>0.73120066472787704</v>
      </c>
      <c r="AL7223" s="34"/>
      <c r="AN7223" s="36">
        <v>0.26879933527212291</v>
      </c>
      <c r="AO7223" s="34"/>
      <c r="AP7223" s="34"/>
      <c r="AS7223" s="36"/>
    </row>
    <row r="7224" spans="1:45" x14ac:dyDescent="0.3">
      <c r="A7224" s="4" t="s">
        <v>235</v>
      </c>
      <c r="B7224" t="s">
        <v>138</v>
      </c>
      <c r="C7224" s="28">
        <v>44460</v>
      </c>
      <c r="D7224">
        <v>4</v>
      </c>
      <c r="F7224" t="s">
        <v>164</v>
      </c>
      <c r="G7224" s="42" t="s">
        <v>144</v>
      </c>
      <c r="H7224">
        <f t="shared" si="508"/>
        <v>2021</v>
      </c>
      <c r="I7224" s="2" t="s">
        <v>139</v>
      </c>
      <c r="J7224">
        <v>2</v>
      </c>
      <c r="N7224" s="22">
        <v>142.48608534322821</v>
      </c>
      <c r="O7224" s="33">
        <f t="shared" si="509"/>
        <v>142.48608534322821</v>
      </c>
      <c r="P7224" s="22">
        <f>IF(ISNUMBER(O7224),SUMIFS(O$1:$O7224,A$1:$A7224,A7224,H$1:$H7224,H7224,D$1:$D7224,D7224),"")</f>
        <v>256.46973656938627</v>
      </c>
      <c r="AK7224" s="34">
        <v>0.71444362564480479</v>
      </c>
      <c r="AL7224" s="34"/>
      <c r="AN7224" s="36">
        <v>0.28555637435519526</v>
      </c>
      <c r="AO7224" s="34"/>
      <c r="AP7224" s="34"/>
      <c r="AS7224" s="36"/>
    </row>
    <row r="7225" spans="1:45" x14ac:dyDescent="0.3">
      <c r="A7225" s="4" t="s">
        <v>235</v>
      </c>
      <c r="B7225" t="s">
        <v>138</v>
      </c>
      <c r="C7225" s="28">
        <v>44460</v>
      </c>
      <c r="D7225">
        <v>5</v>
      </c>
      <c r="F7225" t="s">
        <v>164</v>
      </c>
      <c r="G7225" s="42" t="s">
        <v>144</v>
      </c>
      <c r="H7225">
        <f t="shared" si="508"/>
        <v>2021</v>
      </c>
      <c r="I7225" s="2" t="s">
        <v>139</v>
      </c>
      <c r="J7225">
        <v>2</v>
      </c>
      <c r="N7225" s="22">
        <v>212.30046948356804</v>
      </c>
      <c r="O7225" s="33">
        <f t="shared" si="509"/>
        <v>212.30046948356804</v>
      </c>
      <c r="P7225" s="22">
        <f>IF(ISNUMBER(O7225),SUMIFS(O$1:$O7225,A$1:$A7225,A7225,H$1:$H7225,H7225,D$1:$D7225,D7225),"")</f>
        <v>343.52736023987057</v>
      </c>
      <c r="AK7225" s="34">
        <v>0.74399426317676598</v>
      </c>
      <c r="AL7225" s="34"/>
      <c r="AN7225" s="36">
        <v>0.25600573682323408</v>
      </c>
      <c r="AO7225" s="34"/>
      <c r="AP7225" s="34"/>
      <c r="AS7225" s="36"/>
    </row>
    <row r="7226" spans="1:45" x14ac:dyDescent="0.3">
      <c r="A7226" s="4" t="s">
        <v>235</v>
      </c>
      <c r="B7226" t="s">
        <v>138</v>
      </c>
      <c r="C7226" s="28">
        <v>44502</v>
      </c>
      <c r="D7226">
        <v>1</v>
      </c>
      <c r="F7226" t="s">
        <v>164</v>
      </c>
      <c r="G7226" s="42" t="s">
        <v>144</v>
      </c>
      <c r="H7226">
        <f t="shared" si="508"/>
        <v>2021</v>
      </c>
      <c r="I7226" s="2" t="s">
        <v>139</v>
      </c>
      <c r="J7226">
        <v>3</v>
      </c>
      <c r="N7226" s="22">
        <v>231.92808988764051</v>
      </c>
      <c r="O7226" s="33">
        <f t="shared" si="509"/>
        <v>231.92808988764051</v>
      </c>
      <c r="P7226" s="22">
        <f>IF(ISNUMBER(O7226),SUMIFS(O$1:$O7226,A$1:$A7226,A7226,H$1:$H7226,H7226,D$1:$D7226,D7226),"")</f>
        <v>577.06163748474455</v>
      </c>
      <c r="AK7226" s="49">
        <v>0.56474030724213609</v>
      </c>
      <c r="AL7226" s="34"/>
      <c r="AN7226" s="36">
        <v>0.24579370885149962</v>
      </c>
      <c r="AO7226" s="34"/>
      <c r="AP7226" s="34"/>
      <c r="AS7226" s="36">
        <v>0.18946598390636429</v>
      </c>
    </row>
    <row r="7227" spans="1:45" x14ac:dyDescent="0.3">
      <c r="A7227" s="4" t="s">
        <v>235</v>
      </c>
      <c r="B7227" t="s">
        <v>138</v>
      </c>
      <c r="C7227" s="28">
        <v>44502</v>
      </c>
      <c r="D7227">
        <v>2</v>
      </c>
      <c r="F7227" t="s">
        <v>164</v>
      </c>
      <c r="G7227" s="42" t="s">
        <v>144</v>
      </c>
      <c r="H7227">
        <f t="shared" si="508"/>
        <v>2021</v>
      </c>
      <c r="I7227" s="2" t="s">
        <v>139</v>
      </c>
      <c r="J7227">
        <v>3</v>
      </c>
      <c r="N7227" s="22">
        <v>193.48326079019245</v>
      </c>
      <c r="O7227" s="33">
        <f t="shared" si="509"/>
        <v>193.48326079019245</v>
      </c>
      <c r="P7227" s="22">
        <f>IF(ISNUMBER(O7227),SUMIFS(O$1:$O7227,A$1:$A7227,A7227,H$1:$H7227,H7227,D$1:$D7227,D7227),"")</f>
        <v>478.37589153191965</v>
      </c>
      <c r="AK7227" s="49">
        <v>0.80074550999661132</v>
      </c>
      <c r="AL7227" s="34"/>
      <c r="AN7227" s="36">
        <v>0.19823788546255508</v>
      </c>
      <c r="AO7227" s="34"/>
      <c r="AP7227" s="34"/>
      <c r="AS7227" s="36">
        <v>1.0166045408336157E-3</v>
      </c>
    </row>
    <row r="7228" spans="1:45" x14ac:dyDescent="0.3">
      <c r="A7228" s="4" t="s">
        <v>235</v>
      </c>
      <c r="B7228" t="s">
        <v>138</v>
      </c>
      <c r="C7228" s="28">
        <v>44502</v>
      </c>
      <c r="D7228">
        <v>3</v>
      </c>
      <c r="F7228" t="s">
        <v>164</v>
      </c>
      <c r="G7228" s="42" t="s">
        <v>144</v>
      </c>
      <c r="H7228">
        <f t="shared" si="508"/>
        <v>2021</v>
      </c>
      <c r="I7228" s="2" t="s">
        <v>139</v>
      </c>
      <c r="J7228">
        <v>3</v>
      </c>
      <c r="N7228" s="22">
        <v>261.43476256339329</v>
      </c>
      <c r="O7228" s="33">
        <f t="shared" si="509"/>
        <v>261.43476256339329</v>
      </c>
      <c r="P7228" s="22">
        <f>IF(ISNUMBER(O7228),SUMIFS(O$1:$O7228,A$1:$A7228,A7228,H$1:$H7228,H7228,D$1:$D7228,D7228),"")</f>
        <v>627.51889576801864</v>
      </c>
      <c r="AK7228" s="49">
        <v>0.51193444959030987</v>
      </c>
      <c r="AL7228" s="34"/>
      <c r="AN7228" s="36">
        <v>0.29212682579266119</v>
      </c>
      <c r="AO7228" s="34"/>
      <c r="AP7228" s="34"/>
      <c r="AS7228" s="36">
        <v>0.19593872461702885</v>
      </c>
    </row>
    <row r="7229" spans="1:45" x14ac:dyDescent="0.3">
      <c r="A7229" s="4" t="s">
        <v>235</v>
      </c>
      <c r="B7229" t="s">
        <v>138</v>
      </c>
      <c r="C7229" s="28">
        <v>44502</v>
      </c>
      <c r="D7229">
        <v>4</v>
      </c>
      <c r="F7229" t="s">
        <v>164</v>
      </c>
      <c r="G7229" s="42" t="s">
        <v>144</v>
      </c>
      <c r="H7229">
        <f t="shared" si="508"/>
        <v>2021</v>
      </c>
      <c r="I7229" s="2" t="s">
        <v>139</v>
      </c>
      <c r="J7229">
        <v>3</v>
      </c>
      <c r="N7229" s="22">
        <v>300.97818599311142</v>
      </c>
      <c r="O7229" s="33">
        <f t="shared" si="509"/>
        <v>300.97818599311142</v>
      </c>
      <c r="P7229" s="22">
        <f>IF(ISNUMBER(O7229),SUMIFS(O$1:$O7229,A$1:$A7229,A7229,H$1:$H7229,H7229,D$1:$D7229,D7229),"")</f>
        <v>557.44792256249775</v>
      </c>
      <c r="AK7229" s="49">
        <v>0.71546291808046525</v>
      </c>
      <c r="AL7229" s="34"/>
      <c r="AN7229" s="36">
        <v>0.28405235094522541</v>
      </c>
      <c r="AO7229" s="34"/>
      <c r="AP7229" s="34"/>
      <c r="AS7229" s="36">
        <v>4.8473097430925833E-4</v>
      </c>
    </row>
    <row r="7230" spans="1:45" x14ac:dyDescent="0.3">
      <c r="A7230" s="4" t="s">
        <v>235</v>
      </c>
      <c r="B7230" t="s">
        <v>138</v>
      </c>
      <c r="C7230" s="28">
        <v>44502</v>
      </c>
      <c r="D7230">
        <v>5</v>
      </c>
      <c r="F7230" t="s">
        <v>164</v>
      </c>
      <c r="G7230" s="42" t="s">
        <v>144</v>
      </c>
      <c r="H7230">
        <f t="shared" si="508"/>
        <v>2021</v>
      </c>
      <c r="I7230" s="2" t="s">
        <v>139</v>
      </c>
      <c r="J7230">
        <v>3</v>
      </c>
      <c r="N7230" s="22">
        <v>225.40326741186587</v>
      </c>
      <c r="O7230" s="33">
        <f t="shared" si="509"/>
        <v>225.40326741186587</v>
      </c>
      <c r="P7230" s="22">
        <f>IF(ISNUMBER(O7230),SUMIFS(O$1:$O7230,A$1:$A7230,A7230,H$1:$H7230,H7230,D$1:$D7230,D7230),"")</f>
        <v>568.93062765173647</v>
      </c>
      <c r="AK7230" s="49">
        <v>0.98279764599366237</v>
      </c>
      <c r="AL7230" s="34"/>
      <c r="AN7230" s="36">
        <v>1.7202354006337711E-2</v>
      </c>
      <c r="AO7230" s="34"/>
      <c r="AP7230" s="34"/>
      <c r="AS7230" s="36"/>
    </row>
    <row r="7231" spans="1:45" x14ac:dyDescent="0.3">
      <c r="A7231" s="4" t="s">
        <v>235</v>
      </c>
      <c r="B7231" t="s">
        <v>138</v>
      </c>
      <c r="C7231" s="28">
        <v>44530</v>
      </c>
      <c r="D7231">
        <v>1</v>
      </c>
      <c r="F7231" t="s">
        <v>164</v>
      </c>
      <c r="G7231" s="42" t="s">
        <v>144</v>
      </c>
      <c r="H7231">
        <f t="shared" ref="H7231:H7294" si="510">YEAR(C7231)</f>
        <v>2021</v>
      </c>
      <c r="I7231" s="2" t="s">
        <v>139</v>
      </c>
      <c r="J7231">
        <v>4</v>
      </c>
      <c r="N7231" s="22">
        <v>251.61495287514558</v>
      </c>
      <c r="O7231" s="33">
        <f t="shared" si="509"/>
        <v>251.61495287514558</v>
      </c>
      <c r="P7231" s="22">
        <f>IF(ISNUMBER(O7231),SUMIFS(O$1:$O7231,A$1:$A7231,A7231,H$1:$H7231,H7231,D$1:$D7231,D7231),"")</f>
        <v>828.67659035989016</v>
      </c>
      <c r="AK7231" s="34">
        <v>0.78417266187050361</v>
      </c>
      <c r="AL7231" s="34">
        <v>3.5971223021582735E-4</v>
      </c>
      <c r="AN7231" s="36">
        <v>0.21546762589928056</v>
      </c>
      <c r="AO7231" s="34">
        <v>0.17697841726618704</v>
      </c>
      <c r="AP7231" s="34">
        <v>3.8489208633093526E-2</v>
      </c>
      <c r="AS7231" s="36">
        <v>0</v>
      </c>
    </row>
    <row r="7232" spans="1:45" x14ac:dyDescent="0.3">
      <c r="A7232" s="4" t="s">
        <v>235</v>
      </c>
      <c r="B7232" t="s">
        <v>138</v>
      </c>
      <c r="C7232" s="28">
        <v>44530</v>
      </c>
      <c r="D7232">
        <v>2</v>
      </c>
      <c r="F7232" t="s">
        <v>164</v>
      </c>
      <c r="G7232" s="42" t="s">
        <v>144</v>
      </c>
      <c r="H7232">
        <f t="shared" si="510"/>
        <v>2021</v>
      </c>
      <c r="I7232" s="2" t="s">
        <v>139</v>
      </c>
      <c r="J7232">
        <v>4</v>
      </c>
      <c r="N7232" s="22">
        <v>211.26397890805225</v>
      </c>
      <c r="O7232" s="33">
        <f t="shared" si="509"/>
        <v>211.26397890805225</v>
      </c>
      <c r="P7232" s="22">
        <f>IF(ISNUMBER(O7232),SUMIFS(O$1:$O7232,A$1:$A7232,A7232,H$1:$H7232,H7232,D$1:$D7232,D7232),"")</f>
        <v>689.6398704399719</v>
      </c>
      <c r="AK7232" s="34">
        <v>0.73204419889502759</v>
      </c>
      <c r="AL7232" s="34">
        <v>0</v>
      </c>
      <c r="AN7232" s="36">
        <v>0.26795580110497241</v>
      </c>
      <c r="AO7232" s="34">
        <v>0.20511049723756908</v>
      </c>
      <c r="AP7232" s="34">
        <v>6.2845303867403321E-2</v>
      </c>
      <c r="AS7232" s="36">
        <v>0</v>
      </c>
    </row>
    <row r="7233" spans="1:45" x14ac:dyDescent="0.3">
      <c r="A7233" s="4" t="s">
        <v>235</v>
      </c>
      <c r="B7233" t="s">
        <v>138</v>
      </c>
      <c r="C7233" s="28">
        <v>44530</v>
      </c>
      <c r="D7233">
        <v>3</v>
      </c>
      <c r="F7233" t="s">
        <v>164</v>
      </c>
      <c r="G7233" s="42" t="s">
        <v>144</v>
      </c>
      <c r="H7233">
        <f t="shared" si="510"/>
        <v>2021</v>
      </c>
      <c r="I7233" s="2" t="s">
        <v>139</v>
      </c>
      <c r="J7233">
        <v>4</v>
      </c>
      <c r="N7233" s="22">
        <v>165.28880491261219</v>
      </c>
      <c r="O7233" s="33">
        <f t="shared" si="509"/>
        <v>165.28880491261219</v>
      </c>
      <c r="P7233" s="22">
        <f>IF(ISNUMBER(O7233),SUMIFS(O$1:$O7233,A$1:$A7233,A7233,H$1:$H7233,H7233,D$1:$D7233,D7233),"")</f>
        <v>792.80770068063089</v>
      </c>
      <c r="AK7233" s="34">
        <v>0.84714548802946588</v>
      </c>
      <c r="AL7233" s="34">
        <v>0</v>
      </c>
      <c r="AN7233" s="36">
        <v>0.15285451197053407</v>
      </c>
      <c r="AO7233" s="34">
        <v>0.13996316758747698</v>
      </c>
      <c r="AP7233" s="34">
        <v>1.2891344383057092E-2</v>
      </c>
      <c r="AS7233" s="36">
        <v>0</v>
      </c>
    </row>
    <row r="7234" spans="1:45" x14ac:dyDescent="0.3">
      <c r="A7234" s="4" t="s">
        <v>235</v>
      </c>
      <c r="B7234" t="s">
        <v>138</v>
      </c>
      <c r="C7234" s="28">
        <v>44530</v>
      </c>
      <c r="D7234">
        <v>4</v>
      </c>
      <c r="F7234" t="s">
        <v>164</v>
      </c>
      <c r="G7234" s="42" t="s">
        <v>144</v>
      </c>
      <c r="H7234">
        <f t="shared" si="510"/>
        <v>2021</v>
      </c>
      <c r="I7234" s="2" t="s">
        <v>139</v>
      </c>
      <c r="J7234">
        <v>4</v>
      </c>
      <c r="N7234" s="22">
        <v>210.75165363800366</v>
      </c>
      <c r="O7234" s="33">
        <f t="shared" si="509"/>
        <v>210.75165363800366</v>
      </c>
      <c r="P7234" s="22">
        <f>IF(ISNUMBER(O7234),SUMIFS(O$1:$O7234,A$1:$A7234,A7234,H$1:$H7234,H7234,D$1:$D7234,D7234),"")</f>
        <v>768.19957620050138</v>
      </c>
      <c r="AK7234" s="34">
        <v>0.67681895093062605</v>
      </c>
      <c r="AL7234" s="34">
        <v>0</v>
      </c>
      <c r="AN7234" s="36">
        <v>0.30513254371122389</v>
      </c>
      <c r="AO7234" s="34">
        <v>0.25155104342921603</v>
      </c>
      <c r="AP7234" s="34">
        <v>5.3581500282007893E-2</v>
      </c>
      <c r="AS7234" s="36">
        <v>1.804850535815003E-2</v>
      </c>
    </row>
    <row r="7235" spans="1:45" x14ac:dyDescent="0.3">
      <c r="A7235" s="4" t="s">
        <v>235</v>
      </c>
      <c r="B7235" t="s">
        <v>138</v>
      </c>
      <c r="C7235" s="28">
        <v>44530</v>
      </c>
      <c r="D7235">
        <v>5</v>
      </c>
      <c r="F7235" t="s">
        <v>164</v>
      </c>
      <c r="G7235" s="42" t="s">
        <v>144</v>
      </c>
      <c r="H7235">
        <f t="shared" si="510"/>
        <v>2021</v>
      </c>
      <c r="I7235" s="2" t="s">
        <v>139</v>
      </c>
      <c r="J7235">
        <v>4</v>
      </c>
      <c r="N7235" s="22">
        <v>240.68949277068714</v>
      </c>
      <c r="O7235" s="33">
        <f t="shared" si="509"/>
        <v>240.68949277068714</v>
      </c>
      <c r="P7235" s="22">
        <f>IF(ISNUMBER(O7235),SUMIFS(O$1:$O7235,A$1:$A7235,A7235,H$1:$H7235,H7235,D$1:$D7235,D7235),"")</f>
        <v>809.62012042242361</v>
      </c>
      <c r="AK7235" s="34">
        <v>0.68544102019128572</v>
      </c>
      <c r="AL7235" s="34">
        <v>5.3134962805526022E-4</v>
      </c>
      <c r="AN7235" s="36">
        <v>0.31349628055260359</v>
      </c>
      <c r="AO7235" s="34">
        <v>0.27577045696068009</v>
      </c>
      <c r="AP7235" s="34">
        <v>3.7725823591923474E-2</v>
      </c>
      <c r="AS7235" s="36">
        <v>5.3134962805526022E-4</v>
      </c>
    </row>
    <row r="7236" spans="1:45" x14ac:dyDescent="0.3">
      <c r="A7236" s="4" t="s">
        <v>235</v>
      </c>
      <c r="B7236" t="s">
        <v>138</v>
      </c>
      <c r="C7236" s="28">
        <v>44567</v>
      </c>
      <c r="D7236">
        <v>1</v>
      </c>
      <c r="F7236" t="s">
        <v>164</v>
      </c>
      <c r="G7236" s="42" t="s">
        <v>144</v>
      </c>
      <c r="H7236">
        <f t="shared" si="510"/>
        <v>2022</v>
      </c>
      <c r="I7236" s="2" t="s">
        <v>139</v>
      </c>
      <c r="J7236">
        <v>5</v>
      </c>
      <c r="N7236" s="22">
        <v>118.66036832924249</v>
      </c>
      <c r="O7236" s="33">
        <f t="shared" si="509"/>
        <v>118.66036832924249</v>
      </c>
      <c r="P7236" s="22">
        <f>IF(ISNUMBER(O7236),SUMIFS(O$1:$O7236,A$1:$A7236,A7236,H$1:$H7236,H7236,D$1:$D7236,D7236),"")</f>
        <v>118.66036832924249</v>
      </c>
      <c r="AK7236" s="34">
        <v>0.53015472055573098</v>
      </c>
      <c r="AL7236" s="34">
        <v>0</v>
      </c>
      <c r="AN7236" s="36">
        <v>0.46984527944426902</v>
      </c>
      <c r="AO7236" s="34">
        <v>0.3530154720555731</v>
      </c>
      <c r="AP7236" s="34">
        <v>0.11682980738869594</v>
      </c>
      <c r="AS7236" s="36">
        <v>0</v>
      </c>
    </row>
    <row r="7237" spans="1:45" x14ac:dyDescent="0.3">
      <c r="A7237" s="4" t="s">
        <v>235</v>
      </c>
      <c r="B7237" t="s">
        <v>138</v>
      </c>
      <c r="C7237" s="28">
        <v>44567</v>
      </c>
      <c r="D7237">
        <v>2</v>
      </c>
      <c r="F7237" t="s">
        <v>164</v>
      </c>
      <c r="G7237" s="42" t="s">
        <v>144</v>
      </c>
      <c r="H7237">
        <f t="shared" si="510"/>
        <v>2022</v>
      </c>
      <c r="I7237" s="2" t="s">
        <v>139</v>
      </c>
      <c r="J7237">
        <v>5</v>
      </c>
      <c r="N7237" s="22">
        <v>130.74389191283973</v>
      </c>
      <c r="O7237" s="33">
        <f t="shared" si="509"/>
        <v>130.74389191283973</v>
      </c>
      <c r="P7237" s="22">
        <f>IF(ISNUMBER(O7237),SUMIFS(O$1:$O7237,A$1:$A7237,A7237,H$1:$H7237,H7237,D$1:$D7237,D7237),"")</f>
        <v>130.74389191283973</v>
      </c>
      <c r="AK7237" s="34">
        <v>0.54951943167572082</v>
      </c>
      <c r="AL7237" s="34">
        <v>0</v>
      </c>
      <c r="AN7237" s="36">
        <v>0.45048056832427907</v>
      </c>
      <c r="AO7237" s="34">
        <v>0.34851650647722521</v>
      </c>
      <c r="AP7237" s="34">
        <v>0.10196406184705389</v>
      </c>
      <c r="AS7237" s="36">
        <v>0</v>
      </c>
    </row>
    <row r="7238" spans="1:45" x14ac:dyDescent="0.3">
      <c r="A7238" s="4" t="s">
        <v>235</v>
      </c>
      <c r="B7238" t="s">
        <v>138</v>
      </c>
      <c r="C7238" s="28">
        <v>44567</v>
      </c>
      <c r="D7238">
        <v>3</v>
      </c>
      <c r="F7238" t="s">
        <v>164</v>
      </c>
      <c r="G7238" s="42" t="s">
        <v>144</v>
      </c>
      <c r="H7238">
        <f t="shared" si="510"/>
        <v>2022</v>
      </c>
      <c r="I7238" s="2" t="s">
        <v>139</v>
      </c>
      <c r="J7238">
        <v>5</v>
      </c>
      <c r="N7238" s="22">
        <v>93.872471905580156</v>
      </c>
      <c r="O7238" s="33">
        <f t="shared" si="509"/>
        <v>93.872471905580156</v>
      </c>
      <c r="P7238" s="22">
        <f>IF(ISNUMBER(O7238),SUMIFS(O$1:$O7238,A$1:$A7238,A7238,H$1:$H7238,H7238,D$1:$D7238,D7238),"")</f>
        <v>93.872471905580156</v>
      </c>
      <c r="AK7238" s="34">
        <v>0.84517304189435338</v>
      </c>
      <c r="AL7238" s="34">
        <v>0</v>
      </c>
      <c r="AN7238" s="36">
        <v>0.15482695810564664</v>
      </c>
      <c r="AO7238" s="34">
        <v>0.13661202185792351</v>
      </c>
      <c r="AP7238" s="34">
        <v>1.8214936247723135E-2</v>
      </c>
      <c r="AS7238" s="36">
        <v>0</v>
      </c>
    </row>
    <row r="7239" spans="1:45" x14ac:dyDescent="0.3">
      <c r="A7239" s="4" t="s">
        <v>235</v>
      </c>
      <c r="B7239" t="s">
        <v>138</v>
      </c>
      <c r="C7239" s="28">
        <v>44567</v>
      </c>
      <c r="D7239">
        <v>4</v>
      </c>
      <c r="F7239" t="s">
        <v>164</v>
      </c>
      <c r="G7239" s="42" t="s">
        <v>144</v>
      </c>
      <c r="H7239">
        <f t="shared" si="510"/>
        <v>2022</v>
      </c>
      <c r="I7239" s="2" t="s">
        <v>139</v>
      </c>
      <c r="J7239">
        <v>5</v>
      </c>
      <c r="N7239" s="22">
        <v>114.94788439232882</v>
      </c>
      <c r="O7239" s="33">
        <f t="shared" si="509"/>
        <v>114.94788439232882</v>
      </c>
      <c r="P7239" s="22">
        <f>IF(ISNUMBER(O7239),SUMIFS(O$1:$O7239,A$1:$A7239,A7239,H$1:$H7239,H7239,D$1:$D7239,D7239),"")</f>
        <v>114.94788439232882</v>
      </c>
      <c r="AK7239" s="34">
        <v>0.73188762937407592</v>
      </c>
      <c r="AL7239" s="34">
        <v>6.8999507146377537E-3</v>
      </c>
      <c r="AN7239" s="36">
        <v>0.25480532281912271</v>
      </c>
      <c r="AO7239" s="34">
        <v>0.2483982257269591</v>
      </c>
      <c r="AP7239" s="34">
        <v>6.4070970921636279E-3</v>
      </c>
      <c r="AS7239" s="36">
        <v>6.4070970921636279E-3</v>
      </c>
    </row>
    <row r="7240" spans="1:45" x14ac:dyDescent="0.3">
      <c r="A7240" s="4" t="s">
        <v>235</v>
      </c>
      <c r="B7240" t="s">
        <v>138</v>
      </c>
      <c r="C7240" s="28">
        <v>44567</v>
      </c>
      <c r="D7240">
        <v>5</v>
      </c>
      <c r="F7240" t="s">
        <v>164</v>
      </c>
      <c r="G7240" s="42" t="s">
        <v>144</v>
      </c>
      <c r="H7240">
        <f t="shared" si="510"/>
        <v>2022</v>
      </c>
      <c r="I7240" s="2" t="s">
        <v>139</v>
      </c>
      <c r="J7240">
        <v>5</v>
      </c>
      <c r="N7240" s="22">
        <v>95.808233655185646</v>
      </c>
      <c r="O7240" s="33">
        <f t="shared" si="509"/>
        <v>95.808233655185646</v>
      </c>
      <c r="P7240" s="22">
        <f>IF(ISNUMBER(O7240),SUMIFS(O$1:$O7240,A$1:$A7240,A7240,H$1:$H7240,H7240,D$1:$D7240,D7240),"")</f>
        <v>95.808233655185646</v>
      </c>
      <c r="AK7240" s="34">
        <v>0.52960940781184374</v>
      </c>
      <c r="AL7240" s="34">
        <v>0</v>
      </c>
      <c r="AN7240" s="36">
        <v>0.47039059218815615</v>
      </c>
      <c r="AO7240" s="34">
        <v>0.28769424611507766</v>
      </c>
      <c r="AP7240" s="34">
        <v>0.1826963460730785</v>
      </c>
      <c r="AS7240" s="36">
        <v>0</v>
      </c>
    </row>
    <row r="7241" spans="1:45" x14ac:dyDescent="0.3">
      <c r="A7241" s="4" t="s">
        <v>235</v>
      </c>
      <c r="B7241" t="s">
        <v>138</v>
      </c>
      <c r="C7241" s="28">
        <v>44623</v>
      </c>
      <c r="D7241">
        <v>1</v>
      </c>
      <c r="F7241" t="s">
        <v>164</v>
      </c>
      <c r="G7241" s="42" t="s">
        <v>144</v>
      </c>
      <c r="H7241">
        <f t="shared" si="510"/>
        <v>2022</v>
      </c>
      <c r="I7241" s="2" t="s">
        <v>139</v>
      </c>
      <c r="J7241">
        <v>6</v>
      </c>
      <c r="N7241" s="22">
        <v>253.12877199669646</v>
      </c>
      <c r="O7241" s="33">
        <f t="shared" si="509"/>
        <v>253.12877199669646</v>
      </c>
      <c r="P7241" s="22">
        <f>IF(ISNUMBER(O7241),SUMIFS(O$1:$O7241,A$1:$A7241,A7241,H$1:$H7241,H7241,D$1:$D7241,D7241),"")</f>
        <v>371.78914032593894</v>
      </c>
      <c r="AK7241" s="49">
        <v>0.34482758620689657</v>
      </c>
      <c r="AL7241" s="34">
        <v>0</v>
      </c>
      <c r="AN7241" s="36">
        <v>0.39655172413793099</v>
      </c>
      <c r="AO7241" s="34">
        <v>0.39655172413793099</v>
      </c>
      <c r="AP7241" s="34">
        <v>0</v>
      </c>
      <c r="AS7241" s="36">
        <v>0.25862068965517243</v>
      </c>
    </row>
    <row r="7242" spans="1:45" x14ac:dyDescent="0.3">
      <c r="A7242" s="4" t="s">
        <v>235</v>
      </c>
      <c r="B7242" t="s">
        <v>138</v>
      </c>
      <c r="C7242" s="28">
        <v>44623</v>
      </c>
      <c r="D7242">
        <v>2</v>
      </c>
      <c r="F7242" t="s">
        <v>164</v>
      </c>
      <c r="G7242" s="42" t="s">
        <v>144</v>
      </c>
      <c r="H7242">
        <f t="shared" si="510"/>
        <v>2022</v>
      </c>
      <c r="I7242" s="2" t="s">
        <v>139</v>
      </c>
      <c r="J7242">
        <v>6</v>
      </c>
      <c r="N7242" s="22">
        <v>162.43882225134112</v>
      </c>
      <c r="O7242" s="33">
        <f t="shared" si="509"/>
        <v>162.43882225134112</v>
      </c>
      <c r="P7242" s="22">
        <f>IF(ISNUMBER(O7242),SUMIFS(O$1:$O7242,A$1:$A7242,A7242,H$1:$H7242,H7242,D$1:$D7242,D7242),"")</f>
        <v>293.18271416418088</v>
      </c>
      <c r="AK7242" s="49">
        <v>0.5446428571428571</v>
      </c>
      <c r="AL7242" s="34">
        <v>0</v>
      </c>
      <c r="AN7242" s="36">
        <v>0.35714285714285715</v>
      </c>
      <c r="AO7242" s="34">
        <v>0.35714285714285715</v>
      </c>
      <c r="AP7242" s="34">
        <v>0</v>
      </c>
      <c r="AS7242" s="36">
        <v>9.8214285714285726E-2</v>
      </c>
    </row>
    <row r="7243" spans="1:45" x14ac:dyDescent="0.3">
      <c r="A7243" s="4" t="s">
        <v>235</v>
      </c>
      <c r="B7243" t="s">
        <v>138</v>
      </c>
      <c r="C7243" s="28">
        <v>44623</v>
      </c>
      <c r="D7243">
        <v>3</v>
      </c>
      <c r="F7243" t="s">
        <v>164</v>
      </c>
      <c r="G7243" s="42" t="s">
        <v>144</v>
      </c>
      <c r="H7243">
        <f t="shared" si="510"/>
        <v>2022</v>
      </c>
      <c r="I7243" s="2" t="s">
        <v>139</v>
      </c>
      <c r="J7243">
        <v>6</v>
      </c>
      <c r="N7243" s="22">
        <v>185.41174654626843</v>
      </c>
      <c r="O7243" s="33">
        <f t="shared" si="509"/>
        <v>185.41174654626843</v>
      </c>
      <c r="P7243" s="22">
        <f>IF(ISNUMBER(O7243),SUMIFS(O$1:$O7243,A$1:$A7243,A7243,H$1:$H7243,H7243,D$1:$D7243,D7243),"")</f>
        <v>279.28421845184857</v>
      </c>
      <c r="AK7243" s="49">
        <v>0.81690140845070425</v>
      </c>
      <c r="AL7243" s="34">
        <v>0</v>
      </c>
      <c r="AN7243" s="36">
        <v>0.18309859154929578</v>
      </c>
      <c r="AO7243" s="34">
        <v>0.18309859154929578</v>
      </c>
      <c r="AP7243" s="34">
        <v>0</v>
      </c>
      <c r="AS7243" s="36">
        <v>0</v>
      </c>
    </row>
    <row r="7244" spans="1:45" x14ac:dyDescent="0.3">
      <c r="A7244" s="4" t="s">
        <v>235</v>
      </c>
      <c r="B7244" t="s">
        <v>138</v>
      </c>
      <c r="C7244" s="28">
        <v>44623</v>
      </c>
      <c r="D7244">
        <v>4</v>
      </c>
      <c r="F7244" t="s">
        <v>164</v>
      </c>
      <c r="G7244" s="42" t="s">
        <v>144</v>
      </c>
      <c r="H7244">
        <f t="shared" si="510"/>
        <v>2022</v>
      </c>
      <c r="I7244" s="2" t="s">
        <v>139</v>
      </c>
      <c r="J7244">
        <v>6</v>
      </c>
      <c r="N7244" s="22">
        <v>259.9597585513078</v>
      </c>
      <c r="O7244" s="33">
        <f t="shared" si="509"/>
        <v>259.9597585513078</v>
      </c>
      <c r="P7244" s="22">
        <f>IF(ISNUMBER(O7244),SUMIFS(O$1:$O7244,A$1:$A7244,A7244,H$1:$H7244,H7244,D$1:$D7244,D7244),"")</f>
        <v>374.90764294363663</v>
      </c>
      <c r="AK7244" s="49"/>
      <c r="AL7244" s="34"/>
      <c r="AN7244" s="36"/>
      <c r="AO7244" s="34"/>
      <c r="AP7244" s="34"/>
      <c r="AS7244" s="36"/>
    </row>
    <row r="7245" spans="1:45" x14ac:dyDescent="0.3">
      <c r="A7245" s="4" t="s">
        <v>235</v>
      </c>
      <c r="B7245" t="s">
        <v>138</v>
      </c>
      <c r="C7245" s="28">
        <v>44623</v>
      </c>
      <c r="D7245">
        <v>5</v>
      </c>
      <c r="F7245" t="s">
        <v>164</v>
      </c>
      <c r="G7245" s="42" t="s">
        <v>144</v>
      </c>
      <c r="H7245">
        <f t="shared" si="510"/>
        <v>2022</v>
      </c>
      <c r="I7245" s="2" t="s">
        <v>139</v>
      </c>
      <c r="J7245">
        <v>6</v>
      </c>
      <c r="N7245" s="22">
        <v>194.30510628766689</v>
      </c>
      <c r="O7245" s="33">
        <f t="shared" si="509"/>
        <v>194.30510628766689</v>
      </c>
      <c r="P7245" s="22">
        <f>IF(ISNUMBER(O7245),SUMIFS(O$1:$O7245,A$1:$A7245,A7245,H$1:$H7245,H7245,D$1:$D7245,D7245),"")</f>
        <v>290.11333994285252</v>
      </c>
      <c r="AK7245" s="49">
        <v>0.68085106382978722</v>
      </c>
      <c r="AL7245" s="34">
        <v>0</v>
      </c>
      <c r="AN7245" s="36">
        <v>0.31914893617021273</v>
      </c>
      <c r="AO7245" s="34">
        <v>0.31914893617021273</v>
      </c>
      <c r="AP7245" s="34">
        <v>0</v>
      </c>
      <c r="AS7245" s="36">
        <v>0</v>
      </c>
    </row>
    <row r="7246" spans="1:45" x14ac:dyDescent="0.3">
      <c r="A7246" s="4" t="s">
        <v>235</v>
      </c>
      <c r="B7246" t="s">
        <v>138</v>
      </c>
      <c r="C7246" s="28">
        <v>44707</v>
      </c>
      <c r="D7246">
        <v>1</v>
      </c>
      <c r="F7246" t="s">
        <v>164</v>
      </c>
      <c r="G7246" s="42" t="s">
        <v>144</v>
      </c>
      <c r="H7246">
        <f t="shared" si="510"/>
        <v>2022</v>
      </c>
      <c r="I7246" s="2" t="s">
        <v>139</v>
      </c>
      <c r="J7246">
        <v>7</v>
      </c>
      <c r="N7246" s="22">
        <v>53.887675474098486</v>
      </c>
      <c r="O7246" s="33">
        <f t="shared" si="509"/>
        <v>53.887675474098486</v>
      </c>
      <c r="P7246" s="22">
        <f>IF(ISNUMBER(O7246),SUMIFS(O$1:$O7246,A$1:$A7246,A7246,H$1:$H7246,H7246,D$1:$D7246,D7246),"")</f>
        <v>425.67681580003745</v>
      </c>
      <c r="AK7246" s="34">
        <v>0.88235294117647056</v>
      </c>
      <c r="AL7246" s="34">
        <v>0</v>
      </c>
      <c r="AN7246" s="36">
        <v>0.11764705882352942</v>
      </c>
      <c r="AO7246" s="34">
        <v>0.11764705882352942</v>
      </c>
      <c r="AP7246" s="34">
        <v>0</v>
      </c>
      <c r="AS7246" s="36">
        <v>0</v>
      </c>
    </row>
    <row r="7247" spans="1:45" x14ac:dyDescent="0.3">
      <c r="A7247" s="4" t="s">
        <v>235</v>
      </c>
      <c r="B7247" t="s">
        <v>138</v>
      </c>
      <c r="C7247" s="28">
        <v>44707</v>
      </c>
      <c r="D7247">
        <v>2</v>
      </c>
      <c r="F7247" t="s">
        <v>164</v>
      </c>
      <c r="G7247" s="42" t="s">
        <v>144</v>
      </c>
      <c r="H7247">
        <f t="shared" si="510"/>
        <v>2022</v>
      </c>
      <c r="I7247" s="2" t="s">
        <v>139</v>
      </c>
      <c r="J7247">
        <v>7</v>
      </c>
      <c r="N7247" s="22">
        <v>52.948039707514319</v>
      </c>
      <c r="O7247" s="33">
        <f t="shared" si="509"/>
        <v>52.948039707514319</v>
      </c>
      <c r="P7247" s="22">
        <f>IF(ISNUMBER(O7247),SUMIFS(O$1:$O7247,A$1:$A7247,A7247,H$1:$H7247,H7247,D$1:$D7247,D7247),"")</f>
        <v>346.13075387169522</v>
      </c>
      <c r="AK7247" s="34">
        <v>0.42465753424657532</v>
      </c>
      <c r="AL7247" s="34">
        <v>0</v>
      </c>
      <c r="AN7247" s="36">
        <v>0.57534246575342463</v>
      </c>
      <c r="AO7247" s="34">
        <v>0.57534246575342463</v>
      </c>
      <c r="AP7247" s="34">
        <v>0</v>
      </c>
      <c r="AS7247" s="36">
        <v>0</v>
      </c>
    </row>
    <row r="7248" spans="1:45" x14ac:dyDescent="0.3">
      <c r="A7248" s="4" t="s">
        <v>235</v>
      </c>
      <c r="B7248" t="s">
        <v>138</v>
      </c>
      <c r="C7248" s="28">
        <v>44707</v>
      </c>
      <c r="D7248">
        <v>3</v>
      </c>
      <c r="F7248" t="s">
        <v>164</v>
      </c>
      <c r="G7248" s="42" t="s">
        <v>144</v>
      </c>
      <c r="H7248">
        <f t="shared" si="510"/>
        <v>2022</v>
      </c>
      <c r="I7248" s="2" t="s">
        <v>139</v>
      </c>
      <c r="J7248">
        <v>7</v>
      </c>
      <c r="N7248" s="22">
        <v>42.222835926232776</v>
      </c>
      <c r="O7248" s="33">
        <f t="shared" si="509"/>
        <v>42.222835926232776</v>
      </c>
      <c r="P7248" s="22">
        <f>IF(ISNUMBER(O7248),SUMIFS(O$1:$O7248,A$1:$A7248,A7248,H$1:$H7248,H7248,D$1:$D7248,D7248),"")</f>
        <v>321.50705437808136</v>
      </c>
      <c r="AK7248" s="34">
        <v>0.67836257309941517</v>
      </c>
      <c r="AL7248" s="34">
        <v>0</v>
      </c>
      <c r="AN7248" s="36">
        <v>0.32163742690058478</v>
      </c>
      <c r="AO7248" s="34">
        <v>0.32163742690058478</v>
      </c>
      <c r="AP7248" s="34">
        <v>0</v>
      </c>
      <c r="AS7248" s="36">
        <v>0</v>
      </c>
    </row>
    <row r="7249" spans="1:45" x14ac:dyDescent="0.3">
      <c r="A7249" s="4" t="s">
        <v>235</v>
      </c>
      <c r="B7249" t="s">
        <v>138</v>
      </c>
      <c r="C7249" s="28">
        <v>44707</v>
      </c>
      <c r="D7249">
        <v>4</v>
      </c>
      <c r="F7249" t="s">
        <v>164</v>
      </c>
      <c r="G7249" s="42" t="s">
        <v>144</v>
      </c>
      <c r="H7249">
        <f t="shared" si="510"/>
        <v>2022</v>
      </c>
      <c r="I7249" s="2" t="s">
        <v>139</v>
      </c>
      <c r="J7249">
        <v>7</v>
      </c>
      <c r="N7249" s="22">
        <v>45.097535318647346</v>
      </c>
      <c r="O7249" s="33">
        <f t="shared" si="509"/>
        <v>45.097535318647346</v>
      </c>
      <c r="P7249" s="22">
        <f>IF(ISNUMBER(O7249),SUMIFS(O$1:$O7249,A$1:$A7249,A7249,H$1:$H7249,H7249,D$1:$D7249,D7249),"")</f>
        <v>420.00517826228395</v>
      </c>
      <c r="AK7249" s="34">
        <v>0.93939393939393945</v>
      </c>
      <c r="AL7249" s="34">
        <v>0</v>
      </c>
      <c r="AN7249" s="36">
        <v>6.0606060606060601E-2</v>
      </c>
      <c r="AO7249" s="34">
        <v>6.0606060606060601E-2</v>
      </c>
      <c r="AP7249" s="34">
        <v>0</v>
      </c>
      <c r="AS7249" s="36">
        <v>0</v>
      </c>
    </row>
    <row r="7250" spans="1:45" x14ac:dyDescent="0.3">
      <c r="A7250" s="4" t="s">
        <v>235</v>
      </c>
      <c r="B7250" t="s">
        <v>138</v>
      </c>
      <c r="C7250" s="28">
        <v>44707</v>
      </c>
      <c r="D7250">
        <v>5</v>
      </c>
      <c r="F7250" t="s">
        <v>164</v>
      </c>
      <c r="G7250" s="42" t="s">
        <v>144</v>
      </c>
      <c r="H7250">
        <f t="shared" si="510"/>
        <v>2022</v>
      </c>
      <c r="I7250" s="2" t="s">
        <v>139</v>
      </c>
      <c r="J7250">
        <v>7</v>
      </c>
      <c r="N7250" s="22">
        <v>38.811429942130665</v>
      </c>
      <c r="O7250" s="33">
        <f t="shared" si="509"/>
        <v>38.811429942130665</v>
      </c>
      <c r="P7250" s="22">
        <f>IF(ISNUMBER(O7250),SUMIFS(O$1:$O7250,A$1:$A7250,A7250,H$1:$H7250,H7250,D$1:$D7250,D7250),"")</f>
        <v>328.92476988498316</v>
      </c>
      <c r="AK7250" s="34">
        <v>0.3783783783783784</v>
      </c>
      <c r="AL7250" s="34">
        <v>0</v>
      </c>
      <c r="AN7250" s="36">
        <v>0.6216216216216216</v>
      </c>
      <c r="AO7250" s="34">
        <v>0.6216216216216216</v>
      </c>
      <c r="AP7250" s="34">
        <v>0</v>
      </c>
      <c r="AS7250" s="36">
        <v>0</v>
      </c>
    </row>
    <row r="7251" spans="1:45" x14ac:dyDescent="0.3">
      <c r="A7251" s="4" t="s">
        <v>235</v>
      </c>
      <c r="B7251" t="s">
        <v>138</v>
      </c>
      <c r="C7251" s="28">
        <v>44733</v>
      </c>
      <c r="D7251">
        <v>1</v>
      </c>
      <c r="F7251" t="s">
        <v>164</v>
      </c>
      <c r="G7251" s="42" t="s">
        <v>144</v>
      </c>
      <c r="H7251">
        <f t="shared" si="510"/>
        <v>2022</v>
      </c>
      <c r="I7251" s="2" t="s">
        <v>139</v>
      </c>
      <c r="J7251">
        <v>8</v>
      </c>
      <c r="N7251" s="22">
        <v>74.784164430298105</v>
      </c>
      <c r="O7251" s="33">
        <f t="shared" si="509"/>
        <v>74.784164430298105</v>
      </c>
      <c r="P7251" s="22">
        <f>IF(ISNUMBER(O7251),SUMIFS(O$1:$O7251,A$1:$A7251,A7251,H$1:$H7251,H7251,D$1:$D7251,D7251),"")</f>
        <v>500.46098023033557</v>
      </c>
      <c r="AK7251" s="49"/>
      <c r="AL7251" s="34"/>
      <c r="AN7251" s="36"/>
      <c r="AO7251" s="34"/>
      <c r="AP7251" s="34"/>
      <c r="AS7251" s="36"/>
    </row>
    <row r="7252" spans="1:45" x14ac:dyDescent="0.3">
      <c r="A7252" s="4" t="s">
        <v>235</v>
      </c>
      <c r="B7252" t="s">
        <v>138</v>
      </c>
      <c r="C7252" s="28">
        <v>44733</v>
      </c>
      <c r="D7252">
        <v>2</v>
      </c>
      <c r="F7252" t="s">
        <v>164</v>
      </c>
      <c r="G7252" s="42" t="s">
        <v>144</v>
      </c>
      <c r="H7252">
        <f t="shared" si="510"/>
        <v>2022</v>
      </c>
      <c r="I7252" s="2" t="s">
        <v>139</v>
      </c>
      <c r="J7252">
        <v>8</v>
      </c>
      <c r="N7252" s="22">
        <v>87.966596442042956</v>
      </c>
      <c r="O7252" s="33">
        <f t="shared" si="509"/>
        <v>87.966596442042956</v>
      </c>
      <c r="P7252" s="22">
        <f>IF(ISNUMBER(O7252),SUMIFS(O$1:$O7252,A$1:$A7252,A7252,H$1:$H7252,H7252,D$1:$D7252,D7252),"")</f>
        <v>434.09735031373816</v>
      </c>
      <c r="AK7252" s="49"/>
      <c r="AL7252" s="34"/>
      <c r="AN7252" s="36"/>
      <c r="AO7252" s="34"/>
      <c r="AP7252" s="34"/>
      <c r="AS7252" s="36"/>
    </row>
    <row r="7253" spans="1:45" x14ac:dyDescent="0.3">
      <c r="A7253" s="4" t="s">
        <v>235</v>
      </c>
      <c r="B7253" t="s">
        <v>138</v>
      </c>
      <c r="C7253" s="28">
        <v>44733</v>
      </c>
      <c r="D7253">
        <v>3</v>
      </c>
      <c r="F7253" t="s">
        <v>164</v>
      </c>
      <c r="G7253" s="42" t="s">
        <v>144</v>
      </c>
      <c r="H7253">
        <f t="shared" si="510"/>
        <v>2022</v>
      </c>
      <c r="I7253" s="2" t="s">
        <v>139</v>
      </c>
      <c r="J7253">
        <v>8</v>
      </c>
      <c r="N7253" s="22">
        <v>43.89268531294946</v>
      </c>
      <c r="O7253" s="33">
        <f t="shared" si="509"/>
        <v>43.89268531294946</v>
      </c>
      <c r="P7253" s="22">
        <f>IF(ISNUMBER(O7253),SUMIFS(O$1:$O7253,A$1:$A7253,A7253,H$1:$H7253,H7253,D$1:$D7253,D7253),"")</f>
        <v>365.39973969103085</v>
      </c>
      <c r="AK7253" s="49"/>
      <c r="AL7253" s="34"/>
      <c r="AN7253" s="36"/>
      <c r="AO7253" s="34"/>
      <c r="AP7253" s="34"/>
      <c r="AS7253" s="36"/>
    </row>
    <row r="7254" spans="1:45" x14ac:dyDescent="0.3">
      <c r="A7254" s="4" t="s">
        <v>235</v>
      </c>
      <c r="B7254" t="s">
        <v>138</v>
      </c>
      <c r="C7254" s="28">
        <v>44733</v>
      </c>
      <c r="D7254">
        <v>4</v>
      </c>
      <c r="F7254" t="s">
        <v>164</v>
      </c>
      <c r="G7254" s="42" t="s">
        <v>144</v>
      </c>
      <c r="H7254">
        <f t="shared" si="510"/>
        <v>2022</v>
      </c>
      <c r="I7254" s="2" t="s">
        <v>139</v>
      </c>
      <c r="J7254">
        <v>8</v>
      </c>
      <c r="N7254" s="22">
        <v>52.417302798982192</v>
      </c>
      <c r="O7254" s="33">
        <f t="shared" si="509"/>
        <v>52.417302798982192</v>
      </c>
      <c r="P7254" s="22">
        <f>IF(ISNUMBER(O7254),SUMIFS(O$1:$O7254,A$1:$A7254,A7254,H$1:$H7254,H7254,D$1:$D7254,D7254),"")</f>
        <v>472.42248106126613</v>
      </c>
      <c r="AK7254" s="49"/>
      <c r="AL7254" s="34"/>
      <c r="AN7254" s="36"/>
      <c r="AO7254" s="34"/>
      <c r="AP7254" s="34"/>
      <c r="AS7254" s="36"/>
    </row>
    <row r="7255" spans="1:45" x14ac:dyDescent="0.3">
      <c r="A7255" s="4" t="s">
        <v>235</v>
      </c>
      <c r="B7255" t="s">
        <v>138</v>
      </c>
      <c r="C7255" s="28">
        <v>44733</v>
      </c>
      <c r="D7255">
        <v>5</v>
      </c>
      <c r="F7255" t="s">
        <v>164</v>
      </c>
      <c r="G7255" s="42" t="s">
        <v>144</v>
      </c>
      <c r="H7255">
        <f t="shared" si="510"/>
        <v>2022</v>
      </c>
      <c r="I7255" s="2" t="s">
        <v>139</v>
      </c>
      <c r="J7255">
        <v>8</v>
      </c>
      <c r="N7255" s="22">
        <v>47.676705488003009</v>
      </c>
      <c r="O7255" s="33">
        <f t="shared" si="509"/>
        <v>47.676705488003009</v>
      </c>
      <c r="P7255" s="22">
        <f>IF(ISNUMBER(O7255),SUMIFS(O$1:$O7255,A$1:$A7255,A7255,H$1:$H7255,H7255,D$1:$D7255,D7255),"")</f>
        <v>376.60147537298616</v>
      </c>
      <c r="AK7255" s="49"/>
      <c r="AL7255" s="34"/>
      <c r="AN7255" s="36"/>
      <c r="AO7255" s="34"/>
      <c r="AP7255" s="34"/>
      <c r="AS7255" s="36"/>
    </row>
    <row r="7256" spans="1:45" x14ac:dyDescent="0.3">
      <c r="A7256" s="4" t="s">
        <v>235</v>
      </c>
      <c r="B7256" t="s">
        <v>138</v>
      </c>
      <c r="C7256" s="28">
        <v>44815</v>
      </c>
      <c r="D7256">
        <v>1</v>
      </c>
      <c r="F7256" t="s">
        <v>164</v>
      </c>
      <c r="G7256" s="42" t="s">
        <v>144</v>
      </c>
      <c r="H7256">
        <f t="shared" si="510"/>
        <v>2022</v>
      </c>
      <c r="I7256" s="2" t="s">
        <v>139</v>
      </c>
      <c r="J7256">
        <v>9</v>
      </c>
      <c r="N7256" s="22">
        <v>101.25694734136464</v>
      </c>
      <c r="O7256" s="33">
        <f t="shared" si="509"/>
        <v>101.25694734136464</v>
      </c>
      <c r="P7256" s="22">
        <f>IF(ISNUMBER(O7256),SUMIFS(O$1:$O7256,A$1:$A7256,A7256,H$1:$H7256,H7256,D$1:$D7256,D7256),"")</f>
        <v>601.71792757170022</v>
      </c>
      <c r="AK7256" s="34">
        <v>0.59024390243902436</v>
      </c>
      <c r="AL7256" s="34">
        <v>0</v>
      </c>
      <c r="AN7256" s="36">
        <v>0.40975609756097559</v>
      </c>
      <c r="AO7256" s="34">
        <v>0.40975609756097559</v>
      </c>
      <c r="AP7256" s="34">
        <v>0</v>
      </c>
      <c r="AS7256" s="36">
        <v>0</v>
      </c>
    </row>
    <row r="7257" spans="1:45" x14ac:dyDescent="0.3">
      <c r="A7257" s="4" t="s">
        <v>235</v>
      </c>
      <c r="B7257" t="s">
        <v>138</v>
      </c>
      <c r="C7257" s="28">
        <v>44815</v>
      </c>
      <c r="D7257">
        <v>2</v>
      </c>
      <c r="F7257" t="s">
        <v>164</v>
      </c>
      <c r="G7257" s="42" t="s">
        <v>144</v>
      </c>
      <c r="H7257">
        <f t="shared" si="510"/>
        <v>2022</v>
      </c>
      <c r="I7257" s="2" t="s">
        <v>139</v>
      </c>
      <c r="J7257">
        <v>9</v>
      </c>
      <c r="N7257" s="22">
        <v>122.86868013299622</v>
      </c>
      <c r="O7257" s="33">
        <f t="shared" si="509"/>
        <v>122.86868013299622</v>
      </c>
      <c r="P7257" s="22">
        <f>IF(ISNUMBER(O7257),SUMIFS(O$1:$O7257,A$1:$A7257,A7257,H$1:$H7257,H7257,D$1:$D7257,D7257),"")</f>
        <v>556.96603044673441</v>
      </c>
      <c r="AK7257" s="34">
        <v>0.6044568245125348</v>
      </c>
      <c r="AL7257" s="34">
        <v>0</v>
      </c>
      <c r="AN7257" s="36">
        <v>0.3955431754874652</v>
      </c>
      <c r="AO7257" s="34">
        <v>0.3955431754874652</v>
      </c>
      <c r="AP7257" s="34">
        <v>0</v>
      </c>
      <c r="AS7257" s="36">
        <v>0</v>
      </c>
    </row>
    <row r="7258" spans="1:45" x14ac:dyDescent="0.3">
      <c r="A7258" s="4" t="s">
        <v>235</v>
      </c>
      <c r="B7258" t="s">
        <v>138</v>
      </c>
      <c r="C7258" s="28">
        <v>44815</v>
      </c>
      <c r="D7258">
        <v>3</v>
      </c>
      <c r="F7258" t="s">
        <v>164</v>
      </c>
      <c r="G7258" s="42" t="s">
        <v>144</v>
      </c>
      <c r="H7258">
        <f t="shared" si="510"/>
        <v>2022</v>
      </c>
      <c r="I7258" s="2" t="s">
        <v>139</v>
      </c>
      <c r="J7258">
        <v>9</v>
      </c>
      <c r="N7258" s="22">
        <v>60.366398570151922</v>
      </c>
      <c r="O7258" s="33">
        <f t="shared" si="509"/>
        <v>60.366398570151922</v>
      </c>
      <c r="P7258" s="22">
        <f>IF(ISNUMBER(O7258),SUMIFS(O$1:$O7258,A$1:$A7258,A7258,H$1:$H7258,H7258,D$1:$D7258,D7258),"")</f>
        <v>425.76613826118279</v>
      </c>
      <c r="AK7258" s="34">
        <v>0.88408304498269896</v>
      </c>
      <c r="AL7258" s="34">
        <v>0</v>
      </c>
      <c r="AN7258" s="36">
        <v>0.11534025374855825</v>
      </c>
      <c r="AO7258" s="34">
        <v>0.11534025374855825</v>
      </c>
      <c r="AP7258" s="34">
        <v>0</v>
      </c>
      <c r="AS7258" s="36">
        <v>5.7670126874279125E-4</v>
      </c>
    </row>
    <row r="7259" spans="1:45" x14ac:dyDescent="0.3">
      <c r="A7259" s="4" t="s">
        <v>235</v>
      </c>
      <c r="B7259" t="s">
        <v>138</v>
      </c>
      <c r="C7259" s="28">
        <v>44815</v>
      </c>
      <c r="D7259">
        <v>4</v>
      </c>
      <c r="F7259" t="s">
        <v>164</v>
      </c>
      <c r="G7259" s="42" t="s">
        <v>144</v>
      </c>
      <c r="H7259">
        <f t="shared" si="510"/>
        <v>2022</v>
      </c>
      <c r="I7259" s="2" t="s">
        <v>139</v>
      </c>
      <c r="J7259">
        <v>9</v>
      </c>
      <c r="N7259" s="22">
        <v>0</v>
      </c>
      <c r="O7259" s="33">
        <f t="shared" si="509"/>
        <v>0</v>
      </c>
      <c r="P7259" s="22">
        <f>IF(ISNUMBER(O7259),SUMIFS(O$1:$O7259,A$1:$A7259,A7259,H$1:$H7259,H7259,D$1:$D7259,D7259),"")</f>
        <v>472.42248106126613</v>
      </c>
      <c r="AK7259" s="49"/>
      <c r="AL7259" s="34"/>
      <c r="AN7259" s="36"/>
      <c r="AO7259" s="34"/>
      <c r="AP7259" s="34"/>
      <c r="AS7259" s="36"/>
    </row>
    <row r="7260" spans="1:45" x14ac:dyDescent="0.3">
      <c r="A7260" s="4" t="s">
        <v>235</v>
      </c>
      <c r="B7260" t="s">
        <v>138</v>
      </c>
      <c r="C7260" s="28">
        <v>44815</v>
      </c>
      <c r="D7260">
        <v>5</v>
      </c>
      <c r="F7260" t="s">
        <v>164</v>
      </c>
      <c r="G7260" s="42" t="s">
        <v>144</v>
      </c>
      <c r="H7260">
        <f t="shared" si="510"/>
        <v>2022</v>
      </c>
      <c r="I7260" s="2" t="s">
        <v>139</v>
      </c>
      <c r="J7260">
        <v>9</v>
      </c>
      <c r="N7260" s="22">
        <v>69.513554653644263</v>
      </c>
      <c r="O7260" s="33">
        <f t="shared" si="509"/>
        <v>69.513554653644263</v>
      </c>
      <c r="P7260" s="22">
        <f>IF(ISNUMBER(O7260),SUMIFS(O$1:$O7260,A$1:$A7260,A7260,H$1:$H7260,H7260,D$1:$D7260,D7260),"")</f>
        <v>446.11503002663039</v>
      </c>
      <c r="AK7260" s="34">
        <v>0.67803177063153808</v>
      </c>
      <c r="AL7260" s="34">
        <v>0</v>
      </c>
      <c r="AN7260" s="36">
        <v>0.31925610228593565</v>
      </c>
      <c r="AO7260" s="34">
        <v>0.31925610228593565</v>
      </c>
      <c r="AP7260" s="34">
        <v>0</v>
      </c>
      <c r="AS7260" s="36">
        <v>2.7121270825261525E-3</v>
      </c>
    </row>
    <row r="7261" spans="1:45" x14ac:dyDescent="0.3">
      <c r="A7261" s="4" t="s">
        <v>235</v>
      </c>
      <c r="B7261" t="s">
        <v>138</v>
      </c>
      <c r="C7261" s="28">
        <v>44844</v>
      </c>
      <c r="D7261">
        <v>1</v>
      </c>
      <c r="F7261" t="s">
        <v>164</v>
      </c>
      <c r="G7261" s="42" t="s">
        <v>144</v>
      </c>
      <c r="H7261">
        <f t="shared" si="510"/>
        <v>2022</v>
      </c>
      <c r="I7261" s="2" t="s">
        <v>139</v>
      </c>
      <c r="J7261">
        <v>10</v>
      </c>
      <c r="N7261" s="22">
        <v>29.40145758397885</v>
      </c>
      <c r="O7261" s="33">
        <f t="shared" si="509"/>
        <v>29.40145758397885</v>
      </c>
      <c r="P7261" s="22">
        <f>IF(ISNUMBER(O7261),SUMIFS(O$1:$O7261,A$1:$A7261,A7261,H$1:$H7261,H7261,D$1:$D7261,D7261),"")</f>
        <v>631.11938515567908</v>
      </c>
      <c r="AK7261" s="34">
        <v>0.75790754257907544</v>
      </c>
      <c r="AL7261" s="34">
        <v>0</v>
      </c>
      <c r="AN7261" s="36">
        <v>0.24209245742092453</v>
      </c>
      <c r="AO7261" s="34">
        <v>0.10340632603406325</v>
      </c>
      <c r="AP7261" s="34">
        <v>0.13868613138686128</v>
      </c>
      <c r="AS7261" s="36">
        <v>0</v>
      </c>
    </row>
    <row r="7262" spans="1:45" x14ac:dyDescent="0.3">
      <c r="A7262" s="4" t="s">
        <v>235</v>
      </c>
      <c r="B7262" t="s">
        <v>138</v>
      </c>
      <c r="C7262" s="28">
        <v>44844</v>
      </c>
      <c r="D7262">
        <v>2</v>
      </c>
      <c r="F7262" t="s">
        <v>164</v>
      </c>
      <c r="G7262" s="42" t="s">
        <v>144</v>
      </c>
      <c r="H7262">
        <f t="shared" si="510"/>
        <v>2022</v>
      </c>
      <c r="I7262" s="2" t="s">
        <v>139</v>
      </c>
      <c r="J7262">
        <v>10</v>
      </c>
      <c r="N7262" s="22">
        <v>20.868262610549358</v>
      </c>
      <c r="O7262" s="33">
        <f t="shared" si="509"/>
        <v>20.868262610549358</v>
      </c>
      <c r="P7262" s="22">
        <f>IF(ISNUMBER(O7262),SUMIFS(O$1:$O7262,A$1:$A7262,A7262,H$1:$H7262,H7262,D$1:$D7262,D7262),"")</f>
        <v>577.83429305728373</v>
      </c>
      <c r="AK7262" s="34">
        <v>0.62305025996533792</v>
      </c>
      <c r="AL7262" s="34">
        <v>0</v>
      </c>
      <c r="AN7262" s="36">
        <v>0.37694974003466203</v>
      </c>
      <c r="AO7262" s="34">
        <v>0.30502599653379547</v>
      </c>
      <c r="AP7262" s="34">
        <v>7.1923743500866541E-2</v>
      </c>
      <c r="AS7262" s="36">
        <v>0</v>
      </c>
    </row>
    <row r="7263" spans="1:45" x14ac:dyDescent="0.3">
      <c r="A7263" s="4" t="s">
        <v>235</v>
      </c>
      <c r="B7263" t="s">
        <v>138</v>
      </c>
      <c r="C7263" s="28">
        <v>44844</v>
      </c>
      <c r="D7263">
        <v>3</v>
      </c>
      <c r="F7263" t="s">
        <v>164</v>
      </c>
      <c r="G7263" s="42" t="s">
        <v>144</v>
      </c>
      <c r="H7263">
        <f t="shared" si="510"/>
        <v>2022</v>
      </c>
      <c r="I7263" s="2" t="s">
        <v>139</v>
      </c>
      <c r="J7263">
        <v>10</v>
      </c>
      <c r="N7263" s="22">
        <v>7.7583247511156888</v>
      </c>
      <c r="O7263" s="33">
        <f t="shared" si="509"/>
        <v>7.7583247511156888</v>
      </c>
      <c r="P7263" s="22">
        <f>IF(ISNUMBER(O7263),SUMIFS(O$1:$O7263,A$1:$A7263,A7263,H$1:$H7263,H7263,D$1:$D7263,D7263),"")</f>
        <v>433.5244630122985</v>
      </c>
      <c r="AK7263" s="34">
        <v>0.44770408163265307</v>
      </c>
      <c r="AL7263" s="34">
        <v>0</v>
      </c>
      <c r="AN7263" s="36">
        <v>0.55229591836734704</v>
      </c>
      <c r="AO7263" s="34">
        <v>0.54464285714285721</v>
      </c>
      <c r="AP7263" s="34">
        <v>7.6530612244897966E-3</v>
      </c>
      <c r="AS7263" s="36">
        <v>0</v>
      </c>
    </row>
    <row r="7264" spans="1:45" x14ac:dyDescent="0.3">
      <c r="A7264" s="4" t="s">
        <v>235</v>
      </c>
      <c r="B7264" t="s">
        <v>138</v>
      </c>
      <c r="C7264" s="28">
        <v>44844</v>
      </c>
      <c r="D7264">
        <v>4</v>
      </c>
      <c r="F7264" t="s">
        <v>164</v>
      </c>
      <c r="G7264" s="42" t="s">
        <v>144</v>
      </c>
      <c r="H7264">
        <f t="shared" si="510"/>
        <v>2022</v>
      </c>
      <c r="I7264" s="2" t="s">
        <v>139</v>
      </c>
      <c r="J7264">
        <v>10</v>
      </c>
      <c r="N7264" s="22">
        <v>0</v>
      </c>
      <c r="O7264" s="33">
        <f t="shared" si="509"/>
        <v>0</v>
      </c>
      <c r="P7264" s="22">
        <f>IF(ISNUMBER(O7264),SUMIFS(O$1:$O7264,A$1:$A7264,A7264,H$1:$H7264,H7264,D$1:$D7264,D7264),"")</f>
        <v>472.42248106126613</v>
      </c>
      <c r="AK7264" s="49"/>
      <c r="AL7264" s="34"/>
      <c r="AN7264" s="36"/>
      <c r="AO7264" s="34"/>
      <c r="AP7264" s="34"/>
      <c r="AS7264" s="36"/>
    </row>
    <row r="7265" spans="1:45" x14ac:dyDescent="0.3">
      <c r="A7265" s="4" t="s">
        <v>235</v>
      </c>
      <c r="B7265" t="s">
        <v>138</v>
      </c>
      <c r="C7265" s="28">
        <v>44844</v>
      </c>
      <c r="D7265">
        <v>5</v>
      </c>
      <c r="F7265" t="s">
        <v>164</v>
      </c>
      <c r="G7265" s="42" t="s">
        <v>144</v>
      </c>
      <c r="H7265">
        <f t="shared" si="510"/>
        <v>2022</v>
      </c>
      <c r="I7265" s="2" t="s">
        <v>139</v>
      </c>
      <c r="J7265">
        <v>10</v>
      </c>
      <c r="N7265" s="22">
        <v>27.821691670699572</v>
      </c>
      <c r="O7265" s="33">
        <f t="shared" si="509"/>
        <v>27.821691670699572</v>
      </c>
      <c r="P7265" s="22">
        <f>IF(ISNUMBER(O7265),SUMIFS(O$1:$O7265,A$1:$A7265,A7265,H$1:$H7265,H7265,D$1:$D7265,D7265),"")</f>
        <v>473.93672169732997</v>
      </c>
      <c r="AK7265" s="34">
        <v>0.63850931677018641</v>
      </c>
      <c r="AL7265" s="34">
        <v>0</v>
      </c>
      <c r="AN7265" s="36">
        <v>0.30062111801242242</v>
      </c>
      <c r="AO7265" s="34">
        <v>0.30062111801242242</v>
      </c>
      <c r="AP7265" s="34">
        <v>0</v>
      </c>
      <c r="AS7265" s="36">
        <v>6.0869565217391314E-2</v>
      </c>
    </row>
    <row r="7266" spans="1:45" x14ac:dyDescent="0.3">
      <c r="A7266" s="4" t="s">
        <v>235</v>
      </c>
      <c r="B7266" t="s">
        <v>138</v>
      </c>
      <c r="C7266" s="28">
        <v>44898</v>
      </c>
      <c r="D7266">
        <v>1</v>
      </c>
      <c r="F7266" t="s">
        <v>164</v>
      </c>
      <c r="G7266" s="42" t="s">
        <v>144</v>
      </c>
      <c r="H7266">
        <f t="shared" si="510"/>
        <v>2022</v>
      </c>
      <c r="I7266" s="2" t="s">
        <v>139</v>
      </c>
      <c r="J7266">
        <v>11</v>
      </c>
      <c r="N7266" s="22">
        <v>87.669421589019578</v>
      </c>
      <c r="O7266" s="33">
        <f t="shared" si="509"/>
        <v>87.669421589019578</v>
      </c>
      <c r="P7266" s="22">
        <f>IF(ISNUMBER(O7266),SUMIFS(O$1:$O7266,A$1:$A7266,A7266,H$1:$H7266,H7266,D$1:$D7266,D7266),"")</f>
        <v>718.7888067446986</v>
      </c>
      <c r="AK7266" s="34">
        <v>0.80508474576271194</v>
      </c>
      <c r="AL7266" s="34">
        <v>0</v>
      </c>
      <c r="AN7266" s="36">
        <v>0.17796610169491528</v>
      </c>
      <c r="AO7266" s="34">
        <v>0.17796610169491528</v>
      </c>
      <c r="AP7266" s="34">
        <v>0</v>
      </c>
      <c r="AS7266" s="36">
        <v>1.6949152542372885E-2</v>
      </c>
    </row>
    <row r="7267" spans="1:45" x14ac:dyDescent="0.3">
      <c r="A7267" s="4" t="s">
        <v>235</v>
      </c>
      <c r="B7267" t="s">
        <v>138</v>
      </c>
      <c r="C7267" s="28">
        <v>44898</v>
      </c>
      <c r="D7267">
        <v>2</v>
      </c>
      <c r="F7267" t="s">
        <v>164</v>
      </c>
      <c r="G7267" s="42" t="s">
        <v>144</v>
      </c>
      <c r="H7267">
        <f t="shared" si="510"/>
        <v>2022</v>
      </c>
      <c r="I7267" s="2" t="s">
        <v>139</v>
      </c>
      <c r="J7267">
        <v>11</v>
      </c>
      <c r="N7267" s="22">
        <v>50.442434129220423</v>
      </c>
      <c r="O7267" s="33">
        <f t="shared" ref="O7267:O7330" si="511">IF(LEN(N7267)&gt;0,N7267,"")</f>
        <v>50.442434129220423</v>
      </c>
      <c r="P7267" s="22">
        <f>IF(ISNUMBER(O7267),SUMIFS(O$1:$O7267,A$1:$A7267,A7267,H$1:$H7267,H7267,D$1:$D7267,D7267),"")</f>
        <v>628.2767271865041</v>
      </c>
      <c r="AK7267" s="34">
        <v>0.49382716049382719</v>
      </c>
      <c r="AL7267" s="34">
        <v>0</v>
      </c>
      <c r="AN7267" s="36">
        <v>0.50617283950617287</v>
      </c>
      <c r="AO7267" s="34">
        <v>0.30864197530864201</v>
      </c>
      <c r="AP7267" s="34">
        <v>0.19753086419753088</v>
      </c>
      <c r="AS7267" s="36">
        <v>0</v>
      </c>
    </row>
    <row r="7268" spans="1:45" x14ac:dyDescent="0.3">
      <c r="A7268" s="4" t="s">
        <v>235</v>
      </c>
      <c r="B7268" t="s">
        <v>138</v>
      </c>
      <c r="C7268" s="28">
        <v>44898</v>
      </c>
      <c r="D7268">
        <v>3</v>
      </c>
      <c r="F7268" t="s">
        <v>164</v>
      </c>
      <c r="G7268" s="42" t="s">
        <v>144</v>
      </c>
      <c r="H7268">
        <f t="shared" si="510"/>
        <v>2022</v>
      </c>
      <c r="I7268" s="2" t="s">
        <v>139</v>
      </c>
      <c r="J7268">
        <v>11</v>
      </c>
      <c r="N7268" s="22">
        <v>38.278223192118539</v>
      </c>
      <c r="O7268" s="33">
        <f t="shared" si="511"/>
        <v>38.278223192118539</v>
      </c>
      <c r="P7268" s="22">
        <f>IF(ISNUMBER(O7268),SUMIFS(O$1:$O7268,A$1:$A7268,A7268,H$1:$H7268,H7268,D$1:$D7268,D7268),"")</f>
        <v>471.80268620441706</v>
      </c>
      <c r="AK7268" s="34">
        <v>0.58173076923076927</v>
      </c>
      <c r="AL7268" s="34">
        <v>0</v>
      </c>
      <c r="AN7268" s="36">
        <v>0.41826923076923078</v>
      </c>
      <c r="AO7268" s="34">
        <v>0.41826923076923078</v>
      </c>
      <c r="AP7268" s="34">
        <v>0</v>
      </c>
      <c r="AS7268" s="36">
        <v>0</v>
      </c>
    </row>
    <row r="7269" spans="1:45" x14ac:dyDescent="0.3">
      <c r="A7269" s="4" t="s">
        <v>235</v>
      </c>
      <c r="B7269" t="s">
        <v>138</v>
      </c>
      <c r="C7269" s="28">
        <v>44898</v>
      </c>
      <c r="D7269">
        <v>4</v>
      </c>
      <c r="F7269" t="s">
        <v>164</v>
      </c>
      <c r="G7269" s="42" t="s">
        <v>144</v>
      </c>
      <c r="H7269">
        <f t="shared" si="510"/>
        <v>2022</v>
      </c>
      <c r="I7269" s="2" t="s">
        <v>139</v>
      </c>
      <c r="J7269">
        <v>11</v>
      </c>
      <c r="N7269" s="22">
        <v>0</v>
      </c>
      <c r="O7269" s="33">
        <f t="shared" si="511"/>
        <v>0</v>
      </c>
      <c r="P7269" s="22">
        <f>IF(ISNUMBER(O7269),SUMIFS(O$1:$O7269,A$1:$A7269,A7269,H$1:$H7269,H7269,D$1:$D7269,D7269),"")</f>
        <v>472.42248106126613</v>
      </c>
      <c r="AK7269" s="49"/>
      <c r="AL7269" s="34"/>
      <c r="AN7269" s="36"/>
      <c r="AO7269" s="34"/>
      <c r="AP7269" s="34"/>
      <c r="AS7269" s="36"/>
    </row>
    <row r="7270" spans="1:45" x14ac:dyDescent="0.3">
      <c r="A7270" s="4" t="s">
        <v>235</v>
      </c>
      <c r="B7270" t="s">
        <v>138</v>
      </c>
      <c r="C7270" s="28">
        <v>44898</v>
      </c>
      <c r="D7270">
        <v>5</v>
      </c>
      <c r="F7270" t="s">
        <v>164</v>
      </c>
      <c r="G7270" s="42" t="s">
        <v>144</v>
      </c>
      <c r="H7270">
        <f t="shared" si="510"/>
        <v>2022</v>
      </c>
      <c r="I7270" s="2" t="s">
        <v>139</v>
      </c>
      <c r="J7270">
        <v>11</v>
      </c>
      <c r="N7270" s="22">
        <v>71.772284272917915</v>
      </c>
      <c r="O7270" s="33">
        <f t="shared" si="511"/>
        <v>71.772284272917915</v>
      </c>
      <c r="P7270" s="22">
        <f>IF(ISNUMBER(O7270),SUMIFS(O$1:$O7270,A$1:$A7270,A7270,H$1:$H7270,H7270,D$1:$D7270,D7270),"")</f>
        <v>545.70900597024786</v>
      </c>
      <c r="AK7270" s="34">
        <v>0.63186813186813184</v>
      </c>
      <c r="AL7270" s="34">
        <v>0</v>
      </c>
      <c r="AN7270" s="36">
        <v>0.36813186813186816</v>
      </c>
      <c r="AO7270" s="34">
        <v>0.17032967032967034</v>
      </c>
      <c r="AP7270" s="34">
        <v>0.19780219780219782</v>
      </c>
      <c r="AS7270" s="36">
        <v>0</v>
      </c>
    </row>
    <row r="7271" spans="1:45" x14ac:dyDescent="0.3">
      <c r="A7271" s="4" t="s">
        <v>235</v>
      </c>
      <c r="B7271" t="s">
        <v>138</v>
      </c>
      <c r="C7271" s="28">
        <v>44964</v>
      </c>
      <c r="D7271">
        <v>1</v>
      </c>
      <c r="F7271" t="s">
        <v>164</v>
      </c>
      <c r="G7271" s="42" t="s">
        <v>144</v>
      </c>
      <c r="H7271">
        <f t="shared" si="510"/>
        <v>2023</v>
      </c>
      <c r="I7271" s="2" t="s">
        <v>139</v>
      </c>
      <c r="J7271">
        <v>12</v>
      </c>
      <c r="N7271" s="22">
        <v>0</v>
      </c>
      <c r="O7271" s="33">
        <f t="shared" si="511"/>
        <v>0</v>
      </c>
      <c r="P7271" s="22">
        <f>IF(ISNUMBER(O7271),SUMIFS(O$1:$O7271,A$1:$A7271,A7271,H$1:$H7271,H7271,D$1:$D7271,D7271),"")</f>
        <v>0</v>
      </c>
      <c r="AK7271" s="49"/>
      <c r="AL7271" s="34"/>
      <c r="AN7271" s="36"/>
      <c r="AO7271" s="34"/>
      <c r="AP7271" s="34"/>
      <c r="AS7271" s="36"/>
    </row>
    <row r="7272" spans="1:45" x14ac:dyDescent="0.3">
      <c r="A7272" s="4" t="s">
        <v>235</v>
      </c>
      <c r="B7272" t="s">
        <v>138</v>
      </c>
      <c r="C7272" s="28">
        <v>44964</v>
      </c>
      <c r="D7272">
        <v>2</v>
      </c>
      <c r="F7272" t="s">
        <v>164</v>
      </c>
      <c r="G7272" s="42" t="s">
        <v>144</v>
      </c>
      <c r="H7272">
        <f t="shared" si="510"/>
        <v>2023</v>
      </c>
      <c r="I7272" s="2" t="s">
        <v>139</v>
      </c>
      <c r="J7272">
        <v>12</v>
      </c>
      <c r="N7272" s="22">
        <v>0</v>
      </c>
      <c r="O7272" s="33">
        <f t="shared" si="511"/>
        <v>0</v>
      </c>
      <c r="P7272" s="22">
        <f>IF(ISNUMBER(O7272),SUMIFS(O$1:$O7272,A$1:$A7272,A7272,H$1:$H7272,H7272,D$1:$D7272,D7272),"")</f>
        <v>0</v>
      </c>
      <c r="AK7272" s="49"/>
      <c r="AL7272" s="34"/>
      <c r="AN7272" s="36"/>
      <c r="AO7272" s="34"/>
      <c r="AP7272" s="34"/>
      <c r="AS7272" s="36"/>
    </row>
    <row r="7273" spans="1:45" x14ac:dyDescent="0.3">
      <c r="A7273" s="4" t="s">
        <v>235</v>
      </c>
      <c r="B7273" t="s">
        <v>138</v>
      </c>
      <c r="C7273" s="28">
        <v>44964</v>
      </c>
      <c r="D7273">
        <v>3</v>
      </c>
      <c r="F7273" t="s">
        <v>164</v>
      </c>
      <c r="G7273" s="42" t="s">
        <v>144</v>
      </c>
      <c r="H7273">
        <f t="shared" si="510"/>
        <v>2023</v>
      </c>
      <c r="I7273" s="2" t="s">
        <v>139</v>
      </c>
      <c r="J7273">
        <v>12</v>
      </c>
      <c r="N7273" s="22">
        <v>0</v>
      </c>
      <c r="O7273" s="33">
        <f t="shared" si="511"/>
        <v>0</v>
      </c>
      <c r="P7273" s="22">
        <f>IF(ISNUMBER(O7273),SUMIFS(O$1:$O7273,A$1:$A7273,A7273,H$1:$H7273,H7273,D$1:$D7273,D7273),"")</f>
        <v>0</v>
      </c>
      <c r="AK7273" s="49"/>
      <c r="AL7273" s="34"/>
      <c r="AN7273" s="36"/>
      <c r="AO7273" s="34"/>
      <c r="AP7273" s="34"/>
      <c r="AS7273" s="36"/>
    </row>
    <row r="7274" spans="1:45" x14ac:dyDescent="0.3">
      <c r="A7274" s="4" t="s">
        <v>235</v>
      </c>
      <c r="B7274" t="s">
        <v>138</v>
      </c>
      <c r="C7274" s="28">
        <v>44964</v>
      </c>
      <c r="D7274">
        <v>4</v>
      </c>
      <c r="F7274" t="s">
        <v>164</v>
      </c>
      <c r="G7274" s="42" t="s">
        <v>144</v>
      </c>
      <c r="H7274">
        <f t="shared" si="510"/>
        <v>2023</v>
      </c>
      <c r="I7274" s="2" t="s">
        <v>139</v>
      </c>
      <c r="J7274">
        <v>12</v>
      </c>
      <c r="N7274" s="22">
        <v>0</v>
      </c>
      <c r="O7274" s="33">
        <f t="shared" si="511"/>
        <v>0</v>
      </c>
      <c r="P7274" s="22">
        <f>IF(ISNUMBER(O7274),SUMIFS(O$1:$O7274,A$1:$A7274,A7274,H$1:$H7274,H7274,D$1:$D7274,D7274),"")</f>
        <v>0</v>
      </c>
      <c r="AK7274" s="49"/>
      <c r="AL7274" s="34"/>
      <c r="AN7274" s="36"/>
      <c r="AO7274" s="34"/>
      <c r="AP7274" s="34"/>
      <c r="AS7274" s="36"/>
    </row>
    <row r="7275" spans="1:45" x14ac:dyDescent="0.3">
      <c r="A7275" s="4" t="s">
        <v>235</v>
      </c>
      <c r="B7275" t="s">
        <v>138</v>
      </c>
      <c r="C7275" s="28">
        <v>44964</v>
      </c>
      <c r="D7275">
        <v>5</v>
      </c>
      <c r="F7275" t="s">
        <v>164</v>
      </c>
      <c r="G7275" s="42" t="s">
        <v>144</v>
      </c>
      <c r="H7275">
        <f t="shared" si="510"/>
        <v>2023</v>
      </c>
      <c r="I7275" s="2" t="s">
        <v>139</v>
      </c>
      <c r="J7275">
        <v>12</v>
      </c>
      <c r="N7275" s="22">
        <v>0</v>
      </c>
      <c r="O7275" s="33">
        <f t="shared" si="511"/>
        <v>0</v>
      </c>
      <c r="P7275" s="22">
        <f>IF(ISNUMBER(O7275),SUMIFS(O$1:$O7275,A$1:$A7275,A7275,H$1:$H7275,H7275,D$1:$D7275,D7275),"")</f>
        <v>0</v>
      </c>
      <c r="AK7275" s="49"/>
      <c r="AL7275" s="34"/>
      <c r="AN7275" s="36"/>
      <c r="AO7275" s="34"/>
      <c r="AP7275" s="34"/>
      <c r="AS7275" s="36"/>
    </row>
    <row r="7276" spans="1:45" x14ac:dyDescent="0.3">
      <c r="A7276" s="4" t="s">
        <v>235</v>
      </c>
      <c r="B7276" t="s">
        <v>138</v>
      </c>
      <c r="C7276" s="28">
        <v>45004</v>
      </c>
      <c r="D7276">
        <v>1</v>
      </c>
      <c r="F7276" t="s">
        <v>164</v>
      </c>
      <c r="G7276" s="42" t="s">
        <v>144</v>
      </c>
      <c r="H7276">
        <f t="shared" si="510"/>
        <v>2023</v>
      </c>
      <c r="I7276" s="2" t="s">
        <v>139</v>
      </c>
      <c r="J7276">
        <v>13</v>
      </c>
      <c r="N7276" s="22">
        <v>42.508987941840857</v>
      </c>
      <c r="O7276" s="33">
        <f t="shared" si="511"/>
        <v>42.508987941840857</v>
      </c>
      <c r="P7276" s="22">
        <f>IF(ISNUMBER(O7276),SUMIFS(O$1:$O7276,A$1:$A7276,A7276,H$1:$H7276,H7276,D$1:$D7276,D7276),"")</f>
        <v>42.508987941840857</v>
      </c>
      <c r="AK7276" s="34">
        <v>0.34482758620689657</v>
      </c>
      <c r="AL7276" s="34">
        <v>0</v>
      </c>
      <c r="AN7276" s="36">
        <v>0.39655172413793099</v>
      </c>
      <c r="AO7276" s="34">
        <v>0.39655172413793099</v>
      </c>
      <c r="AP7276" s="34">
        <v>0</v>
      </c>
      <c r="AS7276" s="36">
        <v>0.25862068965517243</v>
      </c>
    </row>
    <row r="7277" spans="1:45" x14ac:dyDescent="0.3">
      <c r="A7277" s="4" t="s">
        <v>235</v>
      </c>
      <c r="B7277" t="s">
        <v>138</v>
      </c>
      <c r="C7277" s="28">
        <v>45004</v>
      </c>
      <c r="D7277">
        <v>2</v>
      </c>
      <c r="F7277" t="s">
        <v>164</v>
      </c>
      <c r="G7277" s="42" t="s">
        <v>144</v>
      </c>
      <c r="H7277">
        <f t="shared" si="510"/>
        <v>2023</v>
      </c>
      <c r="I7277" s="2" t="s">
        <v>139</v>
      </c>
      <c r="J7277">
        <v>13</v>
      </c>
      <c r="N7277" s="22">
        <v>45.990607627920994</v>
      </c>
      <c r="O7277" s="33">
        <f t="shared" si="511"/>
        <v>45.990607627920994</v>
      </c>
      <c r="P7277" s="22">
        <f>IF(ISNUMBER(O7277),SUMIFS(O$1:$O7277,A$1:$A7277,A7277,H$1:$H7277,H7277,D$1:$D7277,D7277),"")</f>
        <v>45.990607627920994</v>
      </c>
      <c r="AK7277" s="34">
        <v>0.5446428571428571</v>
      </c>
      <c r="AL7277" s="34">
        <v>0</v>
      </c>
      <c r="AN7277" s="36">
        <v>0.35714285714285715</v>
      </c>
      <c r="AO7277" s="34">
        <v>0.35714285714285715</v>
      </c>
      <c r="AP7277" s="34">
        <v>0</v>
      </c>
      <c r="AS7277" s="36">
        <v>9.8214285714285726E-2</v>
      </c>
    </row>
    <row r="7278" spans="1:45" x14ac:dyDescent="0.3">
      <c r="A7278" s="4" t="s">
        <v>235</v>
      </c>
      <c r="B7278" t="s">
        <v>138</v>
      </c>
      <c r="C7278" s="28">
        <v>45004</v>
      </c>
      <c r="D7278">
        <v>3</v>
      </c>
      <c r="F7278" t="s">
        <v>164</v>
      </c>
      <c r="G7278" s="42" t="s">
        <v>144</v>
      </c>
      <c r="H7278">
        <f t="shared" si="510"/>
        <v>2023</v>
      </c>
      <c r="I7278" s="2" t="s">
        <v>139</v>
      </c>
      <c r="J7278">
        <v>13</v>
      </c>
      <c r="N7278" s="22">
        <v>16.392455561191046</v>
      </c>
      <c r="O7278" s="33">
        <f t="shared" si="511"/>
        <v>16.392455561191046</v>
      </c>
      <c r="P7278" s="22">
        <f>IF(ISNUMBER(O7278),SUMIFS(O$1:$O7278,A$1:$A7278,A7278,H$1:$H7278,H7278,D$1:$D7278,D7278),"")</f>
        <v>16.392455561191046</v>
      </c>
      <c r="AK7278" s="34">
        <v>0.81690140845070425</v>
      </c>
      <c r="AL7278" s="34">
        <v>0</v>
      </c>
      <c r="AN7278" s="36">
        <v>0.18309859154929578</v>
      </c>
      <c r="AO7278" s="34">
        <v>0.18309859154929578</v>
      </c>
      <c r="AP7278" s="34">
        <v>0</v>
      </c>
      <c r="AS7278" s="36">
        <v>0</v>
      </c>
    </row>
    <row r="7279" spans="1:45" x14ac:dyDescent="0.3">
      <c r="A7279" s="4" t="s">
        <v>235</v>
      </c>
      <c r="B7279" t="s">
        <v>138</v>
      </c>
      <c r="C7279" s="28">
        <v>45004</v>
      </c>
      <c r="D7279">
        <v>4</v>
      </c>
      <c r="F7279" t="s">
        <v>164</v>
      </c>
      <c r="G7279" s="42" t="s">
        <v>144</v>
      </c>
      <c r="H7279">
        <f t="shared" si="510"/>
        <v>2023</v>
      </c>
      <c r="I7279" s="2" t="s">
        <v>139</v>
      </c>
      <c r="J7279">
        <v>13</v>
      </c>
      <c r="N7279" s="22">
        <v>0</v>
      </c>
      <c r="O7279" s="33">
        <f t="shared" si="511"/>
        <v>0</v>
      </c>
      <c r="P7279" s="22">
        <f>IF(ISNUMBER(O7279),SUMIFS(O$1:$O7279,A$1:$A7279,A7279,H$1:$H7279,H7279,D$1:$D7279,D7279),"")</f>
        <v>0</v>
      </c>
      <c r="AK7279" s="49"/>
      <c r="AL7279" s="34"/>
      <c r="AN7279" s="36"/>
      <c r="AO7279" s="34"/>
      <c r="AP7279" s="34"/>
      <c r="AS7279" s="36"/>
    </row>
    <row r="7280" spans="1:45" x14ac:dyDescent="0.3">
      <c r="A7280" s="4" t="s">
        <v>235</v>
      </c>
      <c r="B7280" t="s">
        <v>138</v>
      </c>
      <c r="C7280" s="28">
        <v>45004</v>
      </c>
      <c r="D7280">
        <v>5</v>
      </c>
      <c r="F7280" t="s">
        <v>164</v>
      </c>
      <c r="G7280" s="42" t="s">
        <v>144</v>
      </c>
      <c r="H7280">
        <f t="shared" si="510"/>
        <v>2023</v>
      </c>
      <c r="I7280" s="2" t="s">
        <v>139</v>
      </c>
      <c r="J7280">
        <v>13</v>
      </c>
      <c r="N7280" s="22">
        <v>84.646996953037743</v>
      </c>
      <c r="O7280" s="33">
        <f t="shared" si="511"/>
        <v>84.646996953037743</v>
      </c>
      <c r="P7280" s="22">
        <f>IF(ISNUMBER(O7280),SUMIFS(O$1:$O7280,A$1:$A7280,A7280,H$1:$H7280,H7280,D$1:$D7280,D7280),"")</f>
        <v>84.646996953037743</v>
      </c>
      <c r="AK7280" s="34">
        <v>0.68085106382978722</v>
      </c>
      <c r="AL7280" s="34">
        <v>0</v>
      </c>
      <c r="AN7280" s="36">
        <v>0.31914893617021273</v>
      </c>
      <c r="AO7280" s="34">
        <v>0.31914893617021273</v>
      </c>
      <c r="AP7280" s="34">
        <v>0</v>
      </c>
      <c r="AS7280" s="36">
        <v>0</v>
      </c>
    </row>
    <row r="7281" spans="1:45" x14ac:dyDescent="0.3">
      <c r="A7281" s="4" t="s">
        <v>235</v>
      </c>
      <c r="B7281" t="s">
        <v>138</v>
      </c>
      <c r="C7281" s="28">
        <v>45061</v>
      </c>
      <c r="D7281">
        <v>1</v>
      </c>
      <c r="F7281" t="s">
        <v>164</v>
      </c>
      <c r="G7281" s="42" t="s">
        <v>144</v>
      </c>
      <c r="H7281">
        <f t="shared" si="510"/>
        <v>2023</v>
      </c>
      <c r="I7281" s="2" t="s">
        <v>139</v>
      </c>
      <c r="J7281">
        <v>14</v>
      </c>
      <c r="N7281" s="22">
        <v>45.900769434863356</v>
      </c>
      <c r="O7281" s="33">
        <f t="shared" si="511"/>
        <v>45.900769434863356</v>
      </c>
      <c r="P7281" s="22">
        <f>IF(ISNUMBER(O7281),SUMIFS(O$1:$O7281,A$1:$A7281,A7281,H$1:$H7281,H7281,D$1:$D7281,D7281),"")</f>
        <v>88.409757376704221</v>
      </c>
      <c r="AK7281" s="34">
        <v>0.4</v>
      </c>
      <c r="AL7281" s="34">
        <v>0</v>
      </c>
      <c r="AN7281" s="36">
        <v>0.6</v>
      </c>
      <c r="AO7281" s="34">
        <v>0.6</v>
      </c>
      <c r="AP7281" s="34">
        <v>0</v>
      </c>
      <c r="AS7281" s="36">
        <v>0</v>
      </c>
    </row>
    <row r="7282" spans="1:45" x14ac:dyDescent="0.3">
      <c r="A7282" s="4" t="s">
        <v>235</v>
      </c>
      <c r="B7282" t="s">
        <v>138</v>
      </c>
      <c r="C7282" s="28">
        <v>45061</v>
      </c>
      <c r="D7282">
        <v>2</v>
      </c>
      <c r="F7282" t="s">
        <v>164</v>
      </c>
      <c r="G7282" s="42" t="s">
        <v>144</v>
      </c>
      <c r="H7282">
        <f t="shared" si="510"/>
        <v>2023</v>
      </c>
      <c r="I7282" s="2" t="s">
        <v>139</v>
      </c>
      <c r="J7282">
        <v>14</v>
      </c>
      <c r="N7282" s="22">
        <v>57.255616272009718</v>
      </c>
      <c r="O7282" s="33">
        <f t="shared" si="511"/>
        <v>57.255616272009718</v>
      </c>
      <c r="P7282" s="22">
        <f>IF(ISNUMBER(O7282),SUMIFS(O$1:$O7282,A$1:$A7282,A7282,H$1:$H7282,H7282,D$1:$D7282,D7282),"")</f>
        <v>103.24622389993071</v>
      </c>
      <c r="AK7282" s="34">
        <v>0.56944444444444442</v>
      </c>
      <c r="AL7282" s="34">
        <v>0</v>
      </c>
      <c r="AN7282" s="36">
        <v>0.41666666666666663</v>
      </c>
      <c r="AO7282" s="34">
        <v>0.41666666666666663</v>
      </c>
      <c r="AP7282" s="34">
        <v>0</v>
      </c>
      <c r="AS7282" s="36">
        <v>1.3888888888888888E-2</v>
      </c>
    </row>
    <row r="7283" spans="1:45" x14ac:dyDescent="0.3">
      <c r="A7283" s="4" t="s">
        <v>235</v>
      </c>
      <c r="B7283" t="s">
        <v>138</v>
      </c>
      <c r="C7283" s="28">
        <v>45061</v>
      </c>
      <c r="D7283">
        <v>3</v>
      </c>
      <c r="F7283" t="s">
        <v>164</v>
      </c>
      <c r="G7283" s="42" t="s">
        <v>144</v>
      </c>
      <c r="H7283">
        <f t="shared" si="510"/>
        <v>2023</v>
      </c>
      <c r="I7283" s="2" t="s">
        <v>139</v>
      </c>
      <c r="J7283">
        <v>14</v>
      </c>
      <c r="N7283" s="22">
        <v>29.522065236350954</v>
      </c>
      <c r="O7283" s="33">
        <f t="shared" si="511"/>
        <v>29.522065236350954</v>
      </c>
      <c r="P7283" s="22">
        <f>IF(ISNUMBER(O7283),SUMIFS(O$1:$O7283,A$1:$A7283,A7283,H$1:$H7283,H7283,D$1:$D7283,D7283),"")</f>
        <v>45.914520797541996</v>
      </c>
      <c r="AK7283" s="34">
        <v>0.5056179775280899</v>
      </c>
      <c r="AL7283" s="34">
        <v>0</v>
      </c>
      <c r="AN7283" s="36">
        <v>0.49438202247191015</v>
      </c>
      <c r="AO7283" s="34">
        <v>0.49438202247191015</v>
      </c>
      <c r="AP7283" s="34">
        <v>0</v>
      </c>
      <c r="AS7283" s="36">
        <v>0</v>
      </c>
    </row>
    <row r="7284" spans="1:45" x14ac:dyDescent="0.3">
      <c r="A7284" s="4" t="s">
        <v>235</v>
      </c>
      <c r="B7284" t="s">
        <v>138</v>
      </c>
      <c r="C7284" s="28">
        <v>45061</v>
      </c>
      <c r="D7284">
        <v>4</v>
      </c>
      <c r="F7284" t="s">
        <v>164</v>
      </c>
      <c r="G7284" s="42" t="s">
        <v>144</v>
      </c>
      <c r="H7284">
        <f t="shared" si="510"/>
        <v>2023</v>
      </c>
      <c r="I7284" s="2" t="s">
        <v>139</v>
      </c>
      <c r="J7284">
        <v>14</v>
      </c>
      <c r="N7284" s="22">
        <v>0</v>
      </c>
      <c r="O7284" s="33">
        <f t="shared" si="511"/>
        <v>0</v>
      </c>
      <c r="P7284" s="22">
        <f>IF(ISNUMBER(O7284),SUMIFS(O$1:$O7284,A$1:$A7284,A7284,H$1:$H7284,H7284,D$1:$D7284,D7284),"")</f>
        <v>0</v>
      </c>
      <c r="AK7284" s="49"/>
      <c r="AL7284" s="34"/>
      <c r="AN7284" s="36"/>
      <c r="AO7284" s="34"/>
      <c r="AP7284" s="34"/>
      <c r="AS7284" s="36"/>
    </row>
    <row r="7285" spans="1:45" x14ac:dyDescent="0.3">
      <c r="A7285" s="4" t="s">
        <v>235</v>
      </c>
      <c r="B7285" t="s">
        <v>138</v>
      </c>
      <c r="C7285" s="28">
        <v>45061</v>
      </c>
      <c r="D7285">
        <v>5</v>
      </c>
      <c r="F7285" t="s">
        <v>164</v>
      </c>
      <c r="G7285" s="42" t="s">
        <v>144</v>
      </c>
      <c r="H7285">
        <f t="shared" si="510"/>
        <v>2023</v>
      </c>
      <c r="I7285" s="2" t="s">
        <v>139</v>
      </c>
      <c r="J7285">
        <v>14</v>
      </c>
      <c r="N7285" s="22">
        <v>78.167944800015391</v>
      </c>
      <c r="O7285" s="33">
        <f t="shared" si="511"/>
        <v>78.167944800015391</v>
      </c>
      <c r="P7285" s="22">
        <f>IF(ISNUMBER(O7285),SUMIFS(O$1:$O7285,A$1:$A7285,A7285,H$1:$H7285,H7285,D$1:$D7285,D7285),"")</f>
        <v>162.81494175305312</v>
      </c>
      <c r="AK7285" s="34">
        <v>0.35430463576158938</v>
      </c>
      <c r="AL7285" s="34">
        <v>0</v>
      </c>
      <c r="AN7285" s="36">
        <v>0.64569536423841056</v>
      </c>
      <c r="AO7285" s="34">
        <v>0.64569536423841056</v>
      </c>
      <c r="AP7285" s="34">
        <v>0</v>
      </c>
      <c r="AS7285" s="36">
        <v>0</v>
      </c>
    </row>
    <row r="7286" spans="1:45" x14ac:dyDescent="0.3">
      <c r="A7286" s="4" t="s">
        <v>235</v>
      </c>
      <c r="B7286" t="s">
        <v>138</v>
      </c>
      <c r="C7286" s="28">
        <v>45125</v>
      </c>
      <c r="D7286">
        <v>1</v>
      </c>
      <c r="F7286" t="s">
        <v>164</v>
      </c>
      <c r="G7286" s="42" t="s">
        <v>144</v>
      </c>
      <c r="H7286">
        <f t="shared" si="510"/>
        <v>2023</v>
      </c>
      <c r="I7286" s="2" t="s">
        <v>139</v>
      </c>
      <c r="J7286">
        <v>15</v>
      </c>
      <c r="N7286" s="22">
        <v>95.470652798829249</v>
      </c>
      <c r="O7286" s="33">
        <f t="shared" si="511"/>
        <v>95.470652798829249</v>
      </c>
      <c r="P7286" s="22">
        <f>IF(ISNUMBER(O7286),SUMIFS(O$1:$O7286,A$1:$A7286,A7286,H$1:$H7286,H7286,D$1:$D7286,D7286),"")</f>
        <v>183.88041017553348</v>
      </c>
      <c r="AK7286" s="49"/>
      <c r="AL7286" s="34"/>
      <c r="AN7286" s="36"/>
      <c r="AO7286" s="34"/>
      <c r="AP7286" s="34"/>
      <c r="AS7286" s="36"/>
    </row>
    <row r="7287" spans="1:45" x14ac:dyDescent="0.3">
      <c r="A7287" s="4" t="s">
        <v>235</v>
      </c>
      <c r="B7287" t="s">
        <v>138</v>
      </c>
      <c r="C7287" s="28">
        <v>45125</v>
      </c>
      <c r="D7287">
        <v>2</v>
      </c>
      <c r="F7287" t="s">
        <v>164</v>
      </c>
      <c r="G7287" s="42" t="s">
        <v>144</v>
      </c>
      <c r="H7287">
        <f t="shared" si="510"/>
        <v>2023</v>
      </c>
      <c r="I7287" s="2" t="s">
        <v>139</v>
      </c>
      <c r="J7287">
        <v>15</v>
      </c>
      <c r="N7287" s="22">
        <v>170.76342827415789</v>
      </c>
      <c r="O7287" s="33">
        <f t="shared" si="511"/>
        <v>170.76342827415789</v>
      </c>
      <c r="P7287" s="22">
        <f>IF(ISNUMBER(O7287),SUMIFS(O$1:$O7287,A$1:$A7287,A7287,H$1:$H7287,H7287,D$1:$D7287,D7287),"")</f>
        <v>274.00965217408861</v>
      </c>
      <c r="AK7287" s="49"/>
      <c r="AL7287" s="34"/>
      <c r="AN7287" s="36"/>
      <c r="AO7287" s="34"/>
      <c r="AP7287" s="34"/>
      <c r="AS7287" s="36"/>
    </row>
    <row r="7288" spans="1:45" x14ac:dyDescent="0.3">
      <c r="A7288" s="4" t="s">
        <v>235</v>
      </c>
      <c r="B7288" t="s">
        <v>138</v>
      </c>
      <c r="C7288" s="28">
        <v>45125</v>
      </c>
      <c r="D7288">
        <v>3</v>
      </c>
      <c r="F7288" t="s">
        <v>164</v>
      </c>
      <c r="G7288" s="42" t="s">
        <v>144</v>
      </c>
      <c r="H7288">
        <f t="shared" si="510"/>
        <v>2023</v>
      </c>
      <c r="I7288" s="2" t="s">
        <v>139</v>
      </c>
      <c r="J7288">
        <v>15</v>
      </c>
      <c r="N7288" s="22">
        <v>80.289028332382586</v>
      </c>
      <c r="O7288" s="33">
        <f t="shared" si="511"/>
        <v>80.289028332382586</v>
      </c>
      <c r="P7288" s="22">
        <f>IF(ISNUMBER(O7288),SUMIFS(O$1:$O7288,A$1:$A7288,A7288,H$1:$H7288,H7288,D$1:$D7288,D7288),"")</f>
        <v>126.20354912992458</v>
      </c>
      <c r="AK7288" s="49"/>
      <c r="AL7288" s="34"/>
      <c r="AN7288" s="36"/>
      <c r="AO7288" s="34"/>
      <c r="AP7288" s="34"/>
      <c r="AS7288" s="36"/>
    </row>
    <row r="7289" spans="1:45" x14ac:dyDescent="0.3">
      <c r="A7289" s="4" t="s">
        <v>235</v>
      </c>
      <c r="B7289" t="s">
        <v>138</v>
      </c>
      <c r="C7289" s="28">
        <v>45125</v>
      </c>
      <c r="D7289">
        <v>4</v>
      </c>
      <c r="F7289" t="s">
        <v>164</v>
      </c>
      <c r="G7289" s="42" t="s">
        <v>144</v>
      </c>
      <c r="H7289">
        <f t="shared" si="510"/>
        <v>2023</v>
      </c>
      <c r="I7289" s="2" t="s">
        <v>139</v>
      </c>
      <c r="J7289">
        <v>15</v>
      </c>
      <c r="N7289" s="22">
        <v>0</v>
      </c>
      <c r="O7289" s="33">
        <f t="shared" si="511"/>
        <v>0</v>
      </c>
      <c r="P7289" s="22">
        <f>IF(ISNUMBER(O7289),SUMIFS(O$1:$O7289,A$1:$A7289,A7289,H$1:$H7289,H7289,D$1:$D7289,D7289),"")</f>
        <v>0</v>
      </c>
      <c r="AK7289" s="49"/>
      <c r="AL7289" s="34"/>
      <c r="AN7289" s="36"/>
      <c r="AO7289" s="34"/>
      <c r="AP7289" s="34"/>
      <c r="AS7289" s="36"/>
    </row>
    <row r="7290" spans="1:45" x14ac:dyDescent="0.3">
      <c r="A7290" s="4" t="s">
        <v>235</v>
      </c>
      <c r="B7290" t="s">
        <v>138</v>
      </c>
      <c r="C7290" s="28">
        <v>45125</v>
      </c>
      <c r="D7290">
        <v>5</v>
      </c>
      <c r="F7290" t="s">
        <v>164</v>
      </c>
      <c r="G7290" s="42" t="s">
        <v>144</v>
      </c>
      <c r="H7290">
        <f t="shared" si="510"/>
        <v>2023</v>
      </c>
      <c r="I7290" s="2" t="s">
        <v>139</v>
      </c>
      <c r="J7290">
        <v>15</v>
      </c>
      <c r="N7290" s="22">
        <v>94.7899100308138</v>
      </c>
      <c r="O7290" s="33">
        <f t="shared" si="511"/>
        <v>94.7899100308138</v>
      </c>
      <c r="P7290" s="22">
        <f>IF(ISNUMBER(O7290),SUMIFS(O$1:$O7290,A$1:$A7290,A7290,H$1:$H7290,H7290,D$1:$D7290,D7290),"")</f>
        <v>257.60485178386693</v>
      </c>
      <c r="AK7290" s="49"/>
      <c r="AL7290" s="34"/>
      <c r="AN7290" s="36"/>
      <c r="AO7290" s="34"/>
      <c r="AP7290" s="34"/>
      <c r="AS7290" s="36"/>
    </row>
    <row r="7291" spans="1:45" x14ac:dyDescent="0.3">
      <c r="A7291" s="4" t="s">
        <v>235</v>
      </c>
      <c r="B7291" t="s">
        <v>138</v>
      </c>
      <c r="C7291" s="28">
        <v>45173</v>
      </c>
      <c r="D7291">
        <v>1</v>
      </c>
      <c r="F7291" t="s">
        <v>164</v>
      </c>
      <c r="G7291" s="42" t="s">
        <v>144</v>
      </c>
      <c r="H7291">
        <f t="shared" si="510"/>
        <v>2023</v>
      </c>
      <c r="I7291" s="2" t="s">
        <v>139</v>
      </c>
      <c r="J7291">
        <v>16</v>
      </c>
      <c r="N7291" s="40">
        <v>24.887588477012116</v>
      </c>
      <c r="O7291" s="33">
        <f t="shared" si="511"/>
        <v>24.887588477012116</v>
      </c>
      <c r="P7291" s="22">
        <f>IF(ISNUMBER(O7291),SUMIFS(O$1:$O7291,A$1:$A7291,A7291,H$1:$H7291,H7291,D$1:$D7291,D7291),"")</f>
        <v>208.7679986525456</v>
      </c>
      <c r="AK7291" s="34">
        <v>0.70879120879120872</v>
      </c>
      <c r="AL7291" s="34">
        <v>0</v>
      </c>
      <c r="AN7291" s="36">
        <v>0.29120879120879123</v>
      </c>
      <c r="AO7291" s="34">
        <v>0.29120879120879123</v>
      </c>
      <c r="AP7291" s="34">
        <v>0</v>
      </c>
      <c r="AS7291" s="36">
        <v>0</v>
      </c>
    </row>
    <row r="7292" spans="1:45" x14ac:dyDescent="0.3">
      <c r="A7292" s="4" t="s">
        <v>235</v>
      </c>
      <c r="B7292" t="s">
        <v>138</v>
      </c>
      <c r="C7292" s="28">
        <v>45173</v>
      </c>
      <c r="D7292">
        <v>2</v>
      </c>
      <c r="F7292" t="s">
        <v>164</v>
      </c>
      <c r="G7292" s="42" t="s">
        <v>144</v>
      </c>
      <c r="H7292">
        <f t="shared" si="510"/>
        <v>2023</v>
      </c>
      <c r="I7292" s="2" t="s">
        <v>139</v>
      </c>
      <c r="J7292">
        <v>16</v>
      </c>
      <c r="N7292" s="40">
        <v>99.726936569640657</v>
      </c>
      <c r="O7292" s="33">
        <f t="shared" si="511"/>
        <v>99.726936569640657</v>
      </c>
      <c r="P7292" s="22">
        <f>IF(ISNUMBER(O7292),SUMIFS(O$1:$O7292,A$1:$A7292,A7292,H$1:$H7292,H7292,D$1:$D7292,D7292),"")</f>
        <v>373.73658874372927</v>
      </c>
      <c r="AK7292" s="34">
        <v>0.2857142857142857</v>
      </c>
      <c r="AL7292" s="34">
        <v>0</v>
      </c>
      <c r="AN7292" s="36">
        <v>0.71428571428571419</v>
      </c>
      <c r="AO7292" s="34">
        <v>0.71428571428571419</v>
      </c>
      <c r="AP7292" s="34">
        <v>0</v>
      </c>
      <c r="AS7292" s="36">
        <v>0</v>
      </c>
    </row>
    <row r="7293" spans="1:45" x14ac:dyDescent="0.3">
      <c r="A7293" s="4" t="s">
        <v>235</v>
      </c>
      <c r="B7293" t="s">
        <v>138</v>
      </c>
      <c r="C7293" s="28">
        <v>45173</v>
      </c>
      <c r="D7293">
        <v>3</v>
      </c>
      <c r="F7293" t="s">
        <v>164</v>
      </c>
      <c r="G7293" s="42" t="s">
        <v>144</v>
      </c>
      <c r="H7293">
        <f t="shared" si="510"/>
        <v>2023</v>
      </c>
      <c r="I7293" s="2" t="s">
        <v>139</v>
      </c>
      <c r="J7293">
        <v>16</v>
      </c>
      <c r="N7293" s="40">
        <v>54.334194650035919</v>
      </c>
      <c r="O7293" s="33">
        <f t="shared" si="511"/>
        <v>54.334194650035919</v>
      </c>
      <c r="P7293" s="22">
        <f>IF(ISNUMBER(O7293),SUMIFS(O$1:$O7293,A$1:$A7293,A7293,H$1:$H7293,H7293,D$1:$D7293,D7293),"")</f>
        <v>180.53774377996049</v>
      </c>
      <c r="AK7293" s="34">
        <v>0.52054794520547942</v>
      </c>
      <c r="AL7293" s="34">
        <v>0</v>
      </c>
      <c r="AN7293" s="36">
        <v>0.47945205479452058</v>
      </c>
      <c r="AO7293" s="34">
        <v>0.47945205479452058</v>
      </c>
      <c r="AP7293" s="34">
        <v>0</v>
      </c>
      <c r="AS7293" s="36">
        <v>0</v>
      </c>
    </row>
    <row r="7294" spans="1:45" x14ac:dyDescent="0.3">
      <c r="A7294" s="4" t="s">
        <v>235</v>
      </c>
      <c r="B7294" t="s">
        <v>138</v>
      </c>
      <c r="C7294" s="28">
        <v>45173</v>
      </c>
      <c r="D7294">
        <v>4</v>
      </c>
      <c r="F7294" t="s">
        <v>164</v>
      </c>
      <c r="G7294" s="42" t="s">
        <v>144</v>
      </c>
      <c r="H7294">
        <f t="shared" si="510"/>
        <v>2023</v>
      </c>
      <c r="I7294" s="2" t="s">
        <v>139</v>
      </c>
      <c r="J7294">
        <v>16</v>
      </c>
      <c r="N7294" s="40">
        <v>0</v>
      </c>
      <c r="O7294" s="33">
        <f t="shared" si="511"/>
        <v>0</v>
      </c>
      <c r="P7294" s="22">
        <f>IF(ISNUMBER(O7294),SUMIFS(O$1:$O7294,A$1:$A7294,A7294,H$1:$H7294,H7294,D$1:$D7294,D7294),"")</f>
        <v>0</v>
      </c>
      <c r="AK7294" s="34"/>
      <c r="AL7294" s="34"/>
      <c r="AN7294" s="36"/>
      <c r="AO7294" s="34"/>
      <c r="AP7294" s="34"/>
      <c r="AS7294" s="36"/>
    </row>
    <row r="7295" spans="1:45" x14ac:dyDescent="0.3">
      <c r="A7295" s="4" t="s">
        <v>235</v>
      </c>
      <c r="B7295" t="s">
        <v>138</v>
      </c>
      <c r="C7295" s="28">
        <v>45173</v>
      </c>
      <c r="D7295">
        <v>5</v>
      </c>
      <c r="F7295" t="s">
        <v>164</v>
      </c>
      <c r="G7295" s="42" t="s">
        <v>144</v>
      </c>
      <c r="H7295">
        <f t="shared" ref="H7295:H7358" si="512">YEAR(C7295)</f>
        <v>2023</v>
      </c>
      <c r="I7295" s="2" t="s">
        <v>139</v>
      </c>
      <c r="J7295">
        <v>16</v>
      </c>
      <c r="N7295" s="40">
        <v>135.45416998257261</v>
      </c>
      <c r="O7295" s="33">
        <f t="shared" si="511"/>
        <v>135.45416998257261</v>
      </c>
      <c r="P7295" s="22">
        <f>IF(ISNUMBER(O7295),SUMIFS(O$1:$O7295,A$1:$A7295,A7295,H$1:$H7295,H7295,D$1:$D7295,D7295),"")</f>
        <v>393.05902176643951</v>
      </c>
      <c r="AK7295" s="34">
        <v>0.66397849462365588</v>
      </c>
      <c r="AL7295" s="34">
        <v>0</v>
      </c>
      <c r="AN7295" s="36">
        <v>0.33602150537634407</v>
      </c>
      <c r="AO7295" s="34">
        <v>0.33602150537634407</v>
      </c>
      <c r="AP7295" s="34">
        <v>0</v>
      </c>
      <c r="AS7295" s="36">
        <v>0</v>
      </c>
    </row>
    <row r="7296" spans="1:45" x14ac:dyDescent="0.3">
      <c r="A7296" s="4" t="s">
        <v>235</v>
      </c>
      <c r="B7296" t="s">
        <v>138</v>
      </c>
      <c r="C7296" s="28">
        <v>45212</v>
      </c>
      <c r="D7296">
        <v>1</v>
      </c>
      <c r="F7296" t="s">
        <v>164</v>
      </c>
      <c r="G7296" s="42" t="s">
        <v>144</v>
      </c>
      <c r="H7296">
        <f t="shared" si="512"/>
        <v>2023</v>
      </c>
      <c r="I7296" s="2" t="s">
        <v>139</v>
      </c>
      <c r="J7296">
        <v>17</v>
      </c>
      <c r="N7296" s="40">
        <v>186.76984610033912</v>
      </c>
      <c r="O7296" s="33">
        <f t="shared" si="511"/>
        <v>186.76984610033912</v>
      </c>
      <c r="P7296" s="22">
        <f>IF(ISNUMBER(O7296),SUMIFS(O$1:$O7296,A$1:$A7296,A7296,H$1:$H7296,H7296,D$1:$D7296,D7296),"")</f>
        <v>395.53784475288472</v>
      </c>
      <c r="AK7296" s="49">
        <v>0.2671081677704194</v>
      </c>
      <c r="AL7296" s="49">
        <v>0</v>
      </c>
      <c r="AN7296" s="49">
        <v>0.717439293598234</v>
      </c>
      <c r="AO7296" s="49">
        <v>0.34216335540838849</v>
      </c>
      <c r="AP7296" s="49">
        <v>0.37527593818984539</v>
      </c>
      <c r="AS7296" s="49">
        <v>1.5452538631346576E-2</v>
      </c>
    </row>
    <row r="7297" spans="1:45" x14ac:dyDescent="0.3">
      <c r="A7297" s="4" t="s">
        <v>235</v>
      </c>
      <c r="B7297" t="s">
        <v>138</v>
      </c>
      <c r="C7297" s="28">
        <v>45212</v>
      </c>
      <c r="D7297">
        <v>2</v>
      </c>
      <c r="F7297" t="s">
        <v>164</v>
      </c>
      <c r="G7297" s="42" t="s">
        <v>144</v>
      </c>
      <c r="H7297">
        <f t="shared" si="512"/>
        <v>2023</v>
      </c>
      <c r="I7297" s="2" t="s">
        <v>139</v>
      </c>
      <c r="J7297">
        <v>17</v>
      </c>
      <c r="N7297" s="40">
        <v>307.49354005167959</v>
      </c>
      <c r="O7297" s="33">
        <f t="shared" si="511"/>
        <v>307.49354005167959</v>
      </c>
      <c r="P7297" s="22">
        <f>IF(ISNUMBER(O7297),SUMIFS(O$1:$O7297,A$1:$A7297,A7297,H$1:$H7297,H7297,D$1:$D7297,D7297),"")</f>
        <v>681.23012879540886</v>
      </c>
      <c r="AK7297" s="49">
        <v>0.28080808080808084</v>
      </c>
      <c r="AL7297" s="49">
        <v>0.17373737373737369</v>
      </c>
      <c r="AN7297" s="49">
        <v>0.54545454545454541</v>
      </c>
      <c r="AO7297" s="49">
        <v>0.27272727272727271</v>
      </c>
      <c r="AP7297" s="49">
        <v>0.27272727272727271</v>
      </c>
      <c r="AS7297" s="49">
        <v>0</v>
      </c>
    </row>
    <row r="7298" spans="1:45" x14ac:dyDescent="0.3">
      <c r="A7298" s="4" t="s">
        <v>235</v>
      </c>
      <c r="B7298" t="s">
        <v>138</v>
      </c>
      <c r="C7298" s="28">
        <v>45212</v>
      </c>
      <c r="D7298">
        <v>3</v>
      </c>
      <c r="F7298" t="s">
        <v>164</v>
      </c>
      <c r="G7298" s="42" t="s">
        <v>144</v>
      </c>
      <c r="H7298">
        <f t="shared" si="512"/>
        <v>2023</v>
      </c>
      <c r="I7298" s="2" t="s">
        <v>139</v>
      </c>
      <c r="J7298">
        <v>17</v>
      </c>
      <c r="N7298" s="40">
        <v>200.91975598310654</v>
      </c>
      <c r="O7298" s="33">
        <f t="shared" si="511"/>
        <v>200.91975598310654</v>
      </c>
      <c r="P7298" s="22">
        <f>IF(ISNUMBER(O7298),SUMIFS(O$1:$O7298,A$1:$A7298,A7298,H$1:$H7298,H7298,D$1:$D7298,D7298),"")</f>
        <v>381.45749976306706</v>
      </c>
      <c r="AK7298" s="49">
        <v>0.55079155672823221</v>
      </c>
      <c r="AL7298" s="49">
        <v>0</v>
      </c>
      <c r="AN7298" s="49">
        <v>0.43931398416886547</v>
      </c>
      <c r="AO7298" s="49">
        <v>0.43865435356200527</v>
      </c>
      <c r="AP7298" s="49">
        <v>6.5963060686015829E-4</v>
      </c>
      <c r="AS7298" s="49">
        <v>9.8944591029023737E-3</v>
      </c>
    </row>
    <row r="7299" spans="1:45" x14ac:dyDescent="0.3">
      <c r="A7299" s="4" t="s">
        <v>235</v>
      </c>
      <c r="B7299" t="s">
        <v>138</v>
      </c>
      <c r="C7299" s="28">
        <v>45212</v>
      </c>
      <c r="D7299">
        <v>4</v>
      </c>
      <c r="F7299" t="s">
        <v>164</v>
      </c>
      <c r="G7299" s="42" t="s">
        <v>144</v>
      </c>
      <c r="H7299">
        <f t="shared" si="512"/>
        <v>2023</v>
      </c>
      <c r="I7299" s="2" t="s">
        <v>139</v>
      </c>
      <c r="J7299">
        <v>17</v>
      </c>
      <c r="N7299" s="40">
        <v>0</v>
      </c>
      <c r="O7299" s="33">
        <f t="shared" si="511"/>
        <v>0</v>
      </c>
      <c r="P7299" s="22">
        <f>IF(ISNUMBER(O7299),SUMIFS(O$1:$O7299,A$1:$A7299,A7299,H$1:$H7299,H7299,D$1:$D7299,D7299),"")</f>
        <v>0</v>
      </c>
      <c r="AK7299" s="49"/>
      <c r="AL7299" s="49"/>
      <c r="AN7299" s="49"/>
      <c r="AO7299" s="49"/>
      <c r="AP7299" s="49"/>
      <c r="AS7299" s="49"/>
    </row>
    <row r="7300" spans="1:45" x14ac:dyDescent="0.3">
      <c r="A7300" s="4" t="s">
        <v>235</v>
      </c>
      <c r="B7300" t="s">
        <v>138</v>
      </c>
      <c r="C7300" s="28">
        <v>45212</v>
      </c>
      <c r="D7300">
        <v>5</v>
      </c>
      <c r="F7300" t="s">
        <v>164</v>
      </c>
      <c r="G7300" s="42" t="s">
        <v>144</v>
      </c>
      <c r="H7300">
        <f t="shared" si="512"/>
        <v>2023</v>
      </c>
      <c r="I7300" s="2" t="s">
        <v>139</v>
      </c>
      <c r="J7300">
        <v>17</v>
      </c>
      <c r="N7300" s="40">
        <v>209.05419253722349</v>
      </c>
      <c r="O7300" s="33">
        <f t="shared" si="511"/>
        <v>209.05419253722349</v>
      </c>
      <c r="P7300" s="22">
        <f>IF(ISNUMBER(O7300),SUMIFS(O$1:$O7300,A$1:$A7300,A7300,H$1:$H7300,H7300,D$1:$D7300,D7300),"")</f>
        <v>602.11321430366297</v>
      </c>
      <c r="AK7300" s="49">
        <v>0.50177935943060492</v>
      </c>
      <c r="AL7300" s="49">
        <v>0</v>
      </c>
      <c r="AN7300" s="49">
        <v>0.49822064056939497</v>
      </c>
      <c r="AO7300" s="49">
        <v>0.29893238434163699</v>
      </c>
      <c r="AP7300" s="49">
        <v>0.19928825622775798</v>
      </c>
      <c r="AS7300" s="49">
        <v>0</v>
      </c>
    </row>
    <row r="7301" spans="1:45" x14ac:dyDescent="0.3">
      <c r="A7301" s="4" t="s">
        <v>235</v>
      </c>
      <c r="B7301" t="s">
        <v>138</v>
      </c>
      <c r="C7301" s="28">
        <v>45253</v>
      </c>
      <c r="D7301">
        <v>1</v>
      </c>
      <c r="F7301" t="s">
        <v>164</v>
      </c>
      <c r="G7301" s="42" t="s">
        <v>144</v>
      </c>
      <c r="H7301">
        <f t="shared" si="512"/>
        <v>2023</v>
      </c>
      <c r="I7301" s="2" t="s">
        <v>139</v>
      </c>
      <c r="J7301">
        <v>18</v>
      </c>
      <c r="N7301" s="40">
        <v>41.808773186848171</v>
      </c>
      <c r="O7301" s="33">
        <f t="shared" si="511"/>
        <v>41.808773186848171</v>
      </c>
      <c r="P7301" s="22">
        <f>IF(ISNUMBER(O7301),SUMIFS(O$1:$O7301,A$1:$A7301,A7301,H$1:$H7301,H7301,D$1:$D7301,D7301),"")</f>
        <v>437.34661793973288</v>
      </c>
      <c r="AK7301" s="49">
        <v>0.48799999999999999</v>
      </c>
      <c r="AL7301" s="49">
        <v>0</v>
      </c>
      <c r="AN7301" s="49">
        <v>0.51200000000000001</v>
      </c>
      <c r="AO7301" s="49">
        <v>0.28000000000000003</v>
      </c>
      <c r="AP7301" s="49">
        <v>0.23199999999999998</v>
      </c>
      <c r="AS7301" s="49">
        <v>0</v>
      </c>
    </row>
    <row r="7302" spans="1:45" x14ac:dyDescent="0.3">
      <c r="A7302" s="4" t="s">
        <v>235</v>
      </c>
      <c r="B7302" t="s">
        <v>138</v>
      </c>
      <c r="C7302" s="28">
        <v>45253</v>
      </c>
      <c r="D7302">
        <v>2</v>
      </c>
      <c r="F7302" t="s">
        <v>164</v>
      </c>
      <c r="G7302" s="42" t="s">
        <v>144</v>
      </c>
      <c r="H7302">
        <f t="shared" si="512"/>
        <v>2023</v>
      </c>
      <c r="I7302" s="2" t="s">
        <v>139</v>
      </c>
      <c r="J7302">
        <v>18</v>
      </c>
      <c r="N7302" s="40">
        <v>100.4604564994514</v>
      </c>
      <c r="O7302" s="33">
        <f t="shared" si="511"/>
        <v>100.4604564994514</v>
      </c>
      <c r="P7302" s="22">
        <f>IF(ISNUMBER(O7302),SUMIFS(O$1:$O7302,A$1:$A7302,A7302,H$1:$H7302,H7302,D$1:$D7302,D7302),"")</f>
        <v>781.69058529486028</v>
      </c>
      <c r="AK7302" s="49">
        <v>0.67765567765567769</v>
      </c>
      <c r="AL7302" s="49">
        <v>0</v>
      </c>
      <c r="AN7302" s="49">
        <v>0.32234432234432231</v>
      </c>
      <c r="AO7302" s="49">
        <v>0.23076923076923075</v>
      </c>
      <c r="AP7302" s="49">
        <v>9.1575091575091569E-2</v>
      </c>
      <c r="AS7302" s="49">
        <v>0</v>
      </c>
    </row>
    <row r="7303" spans="1:45" x14ac:dyDescent="0.3">
      <c r="A7303" s="4" t="s">
        <v>235</v>
      </c>
      <c r="B7303" t="s">
        <v>138</v>
      </c>
      <c r="C7303" s="28">
        <v>45253</v>
      </c>
      <c r="D7303">
        <v>3</v>
      </c>
      <c r="F7303" t="s">
        <v>164</v>
      </c>
      <c r="G7303" s="42" t="s">
        <v>144</v>
      </c>
      <c r="H7303">
        <f t="shared" si="512"/>
        <v>2023</v>
      </c>
      <c r="I7303" s="2" t="s">
        <v>139</v>
      </c>
      <c r="J7303">
        <v>18</v>
      </c>
      <c r="N7303" s="40">
        <v>66.394313646775444</v>
      </c>
      <c r="O7303" s="33">
        <f t="shared" si="511"/>
        <v>66.394313646775444</v>
      </c>
      <c r="P7303" s="22">
        <f>IF(ISNUMBER(O7303),SUMIFS(O$1:$O7303,A$1:$A7303,A7303,H$1:$H7303,H7303,D$1:$D7303,D7303),"")</f>
        <v>447.85181340984252</v>
      </c>
      <c r="AK7303" s="49">
        <v>0.2960526315789474</v>
      </c>
      <c r="AL7303" s="49">
        <v>0</v>
      </c>
      <c r="AN7303" s="49">
        <v>0.70394736842105265</v>
      </c>
      <c r="AO7303" s="49">
        <v>0.70394736842105265</v>
      </c>
      <c r="AP7303" s="49">
        <v>0</v>
      </c>
      <c r="AS7303" s="49">
        <v>0</v>
      </c>
    </row>
    <row r="7304" spans="1:45" x14ac:dyDescent="0.3">
      <c r="A7304" s="4" t="s">
        <v>235</v>
      </c>
      <c r="B7304" t="s">
        <v>138</v>
      </c>
      <c r="C7304" s="28">
        <v>45253</v>
      </c>
      <c r="D7304">
        <v>4</v>
      </c>
      <c r="F7304" t="s">
        <v>164</v>
      </c>
      <c r="G7304" s="42" t="s">
        <v>144</v>
      </c>
      <c r="H7304">
        <f t="shared" si="512"/>
        <v>2023</v>
      </c>
      <c r="I7304" s="2" t="s">
        <v>139</v>
      </c>
      <c r="J7304">
        <v>18</v>
      </c>
      <c r="N7304" s="40">
        <v>0</v>
      </c>
      <c r="O7304" s="33">
        <f t="shared" si="511"/>
        <v>0</v>
      </c>
      <c r="P7304" s="22">
        <f>IF(ISNUMBER(O7304),SUMIFS(O$1:$O7304,A$1:$A7304,A7304,H$1:$H7304,H7304,D$1:$D7304,D7304),"")</f>
        <v>0</v>
      </c>
      <c r="AK7304" s="49"/>
      <c r="AL7304" s="49"/>
      <c r="AN7304" s="49"/>
      <c r="AO7304" s="49"/>
      <c r="AP7304" s="49"/>
      <c r="AS7304" s="49"/>
    </row>
    <row r="7305" spans="1:45" x14ac:dyDescent="0.3">
      <c r="A7305" s="4" t="s">
        <v>235</v>
      </c>
      <c r="B7305" t="s">
        <v>138</v>
      </c>
      <c r="C7305" s="28">
        <v>45253</v>
      </c>
      <c r="D7305">
        <v>5</v>
      </c>
      <c r="F7305" t="s">
        <v>164</v>
      </c>
      <c r="G7305" s="42" t="s">
        <v>144</v>
      </c>
      <c r="H7305">
        <f t="shared" si="512"/>
        <v>2023</v>
      </c>
      <c r="I7305" s="2" t="s">
        <v>139</v>
      </c>
      <c r="J7305">
        <v>18</v>
      </c>
      <c r="N7305" s="40">
        <v>96.03699785983126</v>
      </c>
      <c r="O7305" s="33">
        <f t="shared" si="511"/>
        <v>96.03699785983126</v>
      </c>
      <c r="P7305" s="22">
        <f>IF(ISNUMBER(O7305),SUMIFS(O$1:$O7305,A$1:$A7305,A7305,H$1:$H7305,H7305,D$1:$D7305,D7305),"")</f>
        <v>698.15021216349419</v>
      </c>
      <c r="AK7305" s="49">
        <v>0.54291044776119413</v>
      </c>
      <c r="AL7305" s="49">
        <v>0</v>
      </c>
      <c r="AN7305" s="49">
        <v>0.45708955223880593</v>
      </c>
      <c r="AO7305" s="49">
        <v>0.25559701492537312</v>
      </c>
      <c r="AP7305" s="49">
        <v>0.20149253731343286</v>
      </c>
      <c r="AS7305" s="49">
        <v>0</v>
      </c>
    </row>
    <row r="7306" spans="1:45" x14ac:dyDescent="0.3">
      <c r="A7306" s="4" t="s">
        <v>235</v>
      </c>
      <c r="B7306" t="s">
        <v>138</v>
      </c>
      <c r="C7306" s="28">
        <v>45315</v>
      </c>
      <c r="D7306">
        <v>1</v>
      </c>
      <c r="F7306" t="s">
        <v>164</v>
      </c>
      <c r="G7306" s="42" t="s">
        <v>144</v>
      </c>
      <c r="H7306">
        <f t="shared" si="512"/>
        <v>2024</v>
      </c>
      <c r="I7306" s="2" t="s">
        <v>139</v>
      </c>
      <c r="J7306">
        <v>19</v>
      </c>
      <c r="N7306" s="40">
        <v>200.73001063916851</v>
      </c>
      <c r="O7306" s="33">
        <f t="shared" si="511"/>
        <v>200.73001063916851</v>
      </c>
      <c r="P7306" s="22">
        <f>IF(ISNUMBER(O7306),SUMIFS(O$1:$O7306,A$1:$A7306,A7306,H$1:$H7306,H7306,D$1:$D7306,D7306),"")</f>
        <v>200.73001063916851</v>
      </c>
      <c r="AK7306" s="49">
        <v>0.1214470284237726</v>
      </c>
      <c r="AL7306" s="49">
        <v>0</v>
      </c>
      <c r="AN7306" s="49">
        <v>0.87855297157622725</v>
      </c>
      <c r="AO7306" s="49">
        <v>0.18087855297157621</v>
      </c>
      <c r="AP7306" s="49">
        <v>0.69767441860465107</v>
      </c>
      <c r="AS7306" s="49">
        <v>0</v>
      </c>
    </row>
    <row r="7307" spans="1:45" x14ac:dyDescent="0.3">
      <c r="A7307" s="4" t="s">
        <v>235</v>
      </c>
      <c r="B7307" t="s">
        <v>138</v>
      </c>
      <c r="C7307" s="28">
        <v>45315</v>
      </c>
      <c r="D7307">
        <v>2</v>
      </c>
      <c r="F7307" t="s">
        <v>164</v>
      </c>
      <c r="G7307" s="42" t="s">
        <v>144</v>
      </c>
      <c r="H7307">
        <f t="shared" si="512"/>
        <v>2024</v>
      </c>
      <c r="I7307" s="2" t="s">
        <v>139</v>
      </c>
      <c r="J7307">
        <v>19</v>
      </c>
      <c r="N7307" s="40">
        <v>191.22669503387272</v>
      </c>
      <c r="O7307" s="33">
        <f t="shared" si="511"/>
        <v>191.22669503387272</v>
      </c>
      <c r="P7307" s="22">
        <f>IF(ISNUMBER(O7307),SUMIFS(O$1:$O7307,A$1:$A7307,A7307,H$1:$H7307,H7307,D$1:$D7307,D7307),"")</f>
        <v>191.22669503387272</v>
      </c>
      <c r="AK7307" s="49">
        <v>3.5714285714285719E-2</v>
      </c>
      <c r="AL7307" s="49">
        <v>0</v>
      </c>
      <c r="AN7307" s="49">
        <v>0.8080357142857143</v>
      </c>
      <c r="AO7307" s="49">
        <v>0.2455357142857143</v>
      </c>
      <c r="AP7307" s="49">
        <v>0.5625</v>
      </c>
      <c r="AS7307" s="49">
        <v>0.15625</v>
      </c>
    </row>
    <row r="7308" spans="1:45" x14ac:dyDescent="0.3">
      <c r="A7308" s="4" t="s">
        <v>235</v>
      </c>
      <c r="B7308" t="s">
        <v>138</v>
      </c>
      <c r="C7308" s="28">
        <v>45315</v>
      </c>
      <c r="D7308">
        <v>3</v>
      </c>
      <c r="F7308" t="s">
        <v>164</v>
      </c>
      <c r="G7308" s="42" t="s">
        <v>144</v>
      </c>
      <c r="H7308">
        <f t="shared" si="512"/>
        <v>2024</v>
      </c>
      <c r="I7308" s="2" t="s">
        <v>139</v>
      </c>
      <c r="J7308">
        <v>19</v>
      </c>
      <c r="N7308" s="40">
        <v>107.44451131013489</v>
      </c>
      <c r="O7308" s="33">
        <f t="shared" si="511"/>
        <v>107.44451131013489</v>
      </c>
      <c r="P7308" s="22">
        <f>IF(ISNUMBER(O7308),SUMIFS(O$1:$O7308,A$1:$A7308,A7308,H$1:$H7308,H7308,D$1:$D7308,D7308),"")</f>
        <v>107.44451131013489</v>
      </c>
      <c r="AK7308" s="49">
        <v>0.26618705035971219</v>
      </c>
      <c r="AL7308" s="49">
        <v>0</v>
      </c>
      <c r="AN7308" s="49">
        <v>0.73381294964028787</v>
      </c>
      <c r="AO7308" s="49">
        <v>0.23501199040767384</v>
      </c>
      <c r="AP7308" s="49">
        <v>0.49880095923261392</v>
      </c>
      <c r="AS7308" s="49">
        <v>0</v>
      </c>
    </row>
    <row r="7309" spans="1:45" x14ac:dyDescent="0.3">
      <c r="A7309" s="4" t="s">
        <v>235</v>
      </c>
      <c r="B7309" t="s">
        <v>138</v>
      </c>
      <c r="C7309" s="28">
        <v>45315</v>
      </c>
      <c r="D7309">
        <v>4</v>
      </c>
      <c r="F7309" t="s">
        <v>164</v>
      </c>
      <c r="G7309" s="42" t="s">
        <v>144</v>
      </c>
      <c r="H7309">
        <f t="shared" si="512"/>
        <v>2024</v>
      </c>
      <c r="I7309" s="2" t="s">
        <v>139</v>
      </c>
      <c r="J7309">
        <v>19</v>
      </c>
      <c r="N7309" s="40">
        <v>0</v>
      </c>
      <c r="O7309" s="33">
        <f t="shared" si="511"/>
        <v>0</v>
      </c>
      <c r="P7309" s="22">
        <f>IF(ISNUMBER(O7309),SUMIFS(O$1:$O7309,A$1:$A7309,A7309,H$1:$H7309,H7309,D$1:$D7309,D7309),"")</f>
        <v>0</v>
      </c>
      <c r="AK7309" s="49"/>
      <c r="AL7309" s="49"/>
      <c r="AN7309" s="49"/>
      <c r="AO7309" s="49"/>
      <c r="AP7309" s="49"/>
      <c r="AS7309" s="49"/>
    </row>
    <row r="7310" spans="1:45" x14ac:dyDescent="0.3">
      <c r="A7310" s="4" t="s">
        <v>235</v>
      </c>
      <c r="B7310" t="s">
        <v>138</v>
      </c>
      <c r="C7310" s="28">
        <v>45315</v>
      </c>
      <c r="D7310">
        <v>5</v>
      </c>
      <c r="F7310" t="s">
        <v>164</v>
      </c>
      <c r="G7310" s="42" t="s">
        <v>144</v>
      </c>
      <c r="H7310">
        <f t="shared" si="512"/>
        <v>2024</v>
      </c>
      <c r="I7310" s="2" t="s">
        <v>139</v>
      </c>
      <c r="J7310">
        <v>19</v>
      </c>
      <c r="N7310" s="40">
        <v>174.97811939960823</v>
      </c>
      <c r="O7310" s="33">
        <f t="shared" si="511"/>
        <v>174.97811939960823</v>
      </c>
      <c r="P7310" s="22">
        <f>IF(ISNUMBER(O7310),SUMIFS(O$1:$O7310,A$1:$A7310,A7310,H$1:$H7310,H7310,D$1:$D7310,D7310),"")</f>
        <v>174.97811939960823</v>
      </c>
      <c r="AK7310" s="49">
        <v>0.2033195020746888</v>
      </c>
      <c r="AL7310" s="49">
        <v>0</v>
      </c>
      <c r="AN7310" s="49">
        <v>0.79668049792531126</v>
      </c>
      <c r="AO7310" s="49">
        <v>0.24066390041493771</v>
      </c>
      <c r="AP7310" s="49">
        <v>0.55601659751037347</v>
      </c>
      <c r="AS7310" s="49">
        <v>0</v>
      </c>
    </row>
    <row r="7311" spans="1:45" x14ac:dyDescent="0.3">
      <c r="A7311" s="4" t="s">
        <v>235</v>
      </c>
      <c r="B7311" t="s">
        <v>138</v>
      </c>
      <c r="C7311" s="28">
        <v>45371</v>
      </c>
      <c r="D7311">
        <v>1</v>
      </c>
      <c r="F7311" t="s">
        <v>164</v>
      </c>
      <c r="G7311" s="42" t="s">
        <v>144</v>
      </c>
      <c r="H7311">
        <f t="shared" si="512"/>
        <v>2024</v>
      </c>
      <c r="I7311" s="2" t="s">
        <v>139</v>
      </c>
      <c r="J7311">
        <v>20</v>
      </c>
      <c r="N7311" s="40">
        <v>136.41714333084639</v>
      </c>
      <c r="O7311" s="33">
        <f t="shared" si="511"/>
        <v>136.41714333084639</v>
      </c>
      <c r="P7311" s="22">
        <f>IF(ISNUMBER(O7311),SUMIFS(O$1:$O7311,A$1:$A7311,A7311,H$1:$H7311,H7311,D$1:$D7311,D7311),"")</f>
        <v>337.14715397001487</v>
      </c>
      <c r="AK7311" s="34">
        <v>0.12371134020618556</v>
      </c>
      <c r="AL7311" s="34">
        <v>0</v>
      </c>
      <c r="AN7311" s="36">
        <v>0.24742268041237112</v>
      </c>
      <c r="AO7311" s="34">
        <v>0.10652920962199312</v>
      </c>
      <c r="AP7311" s="34">
        <v>0.14089347079037798</v>
      </c>
      <c r="AS7311" s="36">
        <v>0.62886597938144329</v>
      </c>
    </row>
    <row r="7312" spans="1:45" x14ac:dyDescent="0.3">
      <c r="A7312" s="4" t="s">
        <v>235</v>
      </c>
      <c r="B7312" t="s">
        <v>138</v>
      </c>
      <c r="C7312" s="28">
        <v>45371</v>
      </c>
      <c r="D7312">
        <v>2</v>
      </c>
      <c r="F7312" t="s">
        <v>164</v>
      </c>
      <c r="G7312" s="42" t="s">
        <v>144</v>
      </c>
      <c r="H7312">
        <f t="shared" si="512"/>
        <v>2024</v>
      </c>
      <c r="I7312" s="2" t="s">
        <v>139</v>
      </c>
      <c r="J7312">
        <v>20</v>
      </c>
      <c r="N7312" s="40">
        <v>155.78132559264634</v>
      </c>
      <c r="O7312" s="33">
        <f t="shared" si="511"/>
        <v>155.78132559264634</v>
      </c>
      <c r="P7312" s="22">
        <f>IF(ISNUMBER(O7312),SUMIFS(O$1:$O7312,A$1:$A7312,A7312,H$1:$H7312,H7312,D$1:$D7312,D7312),"")</f>
        <v>347.00802062651906</v>
      </c>
      <c r="AK7312" s="34">
        <v>0.1491442542787286</v>
      </c>
      <c r="AL7312" s="34">
        <v>0</v>
      </c>
      <c r="AN7312" s="36">
        <v>0.41075794621026884</v>
      </c>
      <c r="AO7312" s="34">
        <v>0.36919315403422975</v>
      </c>
      <c r="AP7312" s="34">
        <v>4.1564792176039117E-2</v>
      </c>
      <c r="AS7312" s="36">
        <v>0.44009779951100247</v>
      </c>
    </row>
    <row r="7313" spans="1:45" x14ac:dyDescent="0.3">
      <c r="A7313" s="4" t="s">
        <v>235</v>
      </c>
      <c r="B7313" t="s">
        <v>138</v>
      </c>
      <c r="C7313" s="28">
        <v>45371</v>
      </c>
      <c r="D7313">
        <v>3</v>
      </c>
      <c r="F7313" t="s">
        <v>164</v>
      </c>
      <c r="G7313" s="42" t="s">
        <v>144</v>
      </c>
      <c r="H7313">
        <f t="shared" si="512"/>
        <v>2024</v>
      </c>
      <c r="I7313" s="2" t="s">
        <v>139</v>
      </c>
      <c r="J7313">
        <v>20</v>
      </c>
      <c r="N7313" s="40">
        <v>137.20551248598798</v>
      </c>
      <c r="O7313" s="33">
        <f t="shared" si="511"/>
        <v>137.20551248598798</v>
      </c>
      <c r="P7313" s="22">
        <f>IF(ISNUMBER(O7313),SUMIFS(O$1:$O7313,A$1:$A7313,A7313,H$1:$H7313,H7313,D$1:$D7313,D7313),"")</f>
        <v>244.65002379612287</v>
      </c>
      <c r="AK7313" s="34">
        <v>0.16224188790560473</v>
      </c>
      <c r="AL7313" s="34">
        <v>0</v>
      </c>
      <c r="AN7313" s="36">
        <v>0.75811209439528027</v>
      </c>
      <c r="AO7313" s="34">
        <v>0.67256637168141598</v>
      </c>
      <c r="AP7313" s="34">
        <v>8.5545722713864306E-2</v>
      </c>
      <c r="AS7313" s="36">
        <v>7.9646017699115057E-2</v>
      </c>
    </row>
    <row r="7314" spans="1:45" x14ac:dyDescent="0.3">
      <c r="A7314" s="4" t="s">
        <v>235</v>
      </c>
      <c r="B7314" t="s">
        <v>138</v>
      </c>
      <c r="C7314" s="28">
        <v>45371</v>
      </c>
      <c r="D7314">
        <v>4</v>
      </c>
      <c r="F7314" t="s">
        <v>164</v>
      </c>
      <c r="G7314" s="42" t="s">
        <v>144</v>
      </c>
      <c r="H7314">
        <f t="shared" si="512"/>
        <v>2024</v>
      </c>
      <c r="I7314" s="2" t="s">
        <v>139</v>
      </c>
      <c r="J7314">
        <v>20</v>
      </c>
      <c r="N7314" s="40">
        <v>0</v>
      </c>
      <c r="O7314" s="33">
        <f t="shared" si="511"/>
        <v>0</v>
      </c>
      <c r="P7314" s="22">
        <f>IF(ISNUMBER(O7314),SUMIFS(O$1:$O7314,A$1:$A7314,A7314,H$1:$H7314,H7314,D$1:$D7314,D7314),"")</f>
        <v>0</v>
      </c>
      <c r="AK7314" s="34"/>
      <c r="AL7314" s="34"/>
      <c r="AN7314" s="36"/>
      <c r="AO7314" s="34"/>
      <c r="AP7314" s="34"/>
      <c r="AS7314" s="36"/>
    </row>
    <row r="7315" spans="1:45" x14ac:dyDescent="0.3">
      <c r="A7315" s="4" t="s">
        <v>235</v>
      </c>
      <c r="B7315" t="s">
        <v>138</v>
      </c>
      <c r="C7315" s="28">
        <v>45371</v>
      </c>
      <c r="D7315">
        <v>5</v>
      </c>
      <c r="F7315" t="s">
        <v>164</v>
      </c>
      <c r="G7315" s="42" t="s">
        <v>144</v>
      </c>
      <c r="H7315">
        <f t="shared" si="512"/>
        <v>2024</v>
      </c>
      <c r="I7315" s="2" t="s">
        <v>139</v>
      </c>
      <c r="J7315">
        <v>20</v>
      </c>
      <c r="N7315" s="40">
        <v>149.78967573307196</v>
      </c>
      <c r="O7315" s="33">
        <f t="shared" si="511"/>
        <v>149.78967573307196</v>
      </c>
      <c r="P7315" s="22">
        <f>IF(ISNUMBER(O7315),SUMIFS(O$1:$O7315,A$1:$A7315,A7315,H$1:$H7315,H7315,D$1:$D7315,D7315),"")</f>
        <v>324.76779513268019</v>
      </c>
      <c r="AK7315" s="34">
        <v>0.34277620396600567</v>
      </c>
      <c r="AL7315" s="34">
        <v>0</v>
      </c>
      <c r="AN7315" s="36">
        <v>0.53824362606232301</v>
      </c>
      <c r="AO7315" s="34">
        <v>0.47592067988668563</v>
      </c>
      <c r="AP7315" s="34">
        <v>6.2322946175637405E-2</v>
      </c>
      <c r="AS7315" s="36">
        <v>0.11898016997167141</v>
      </c>
    </row>
    <row r="7316" spans="1:45" x14ac:dyDescent="0.3">
      <c r="A7316" s="4" t="s">
        <v>235</v>
      </c>
      <c r="B7316" t="s">
        <v>138</v>
      </c>
      <c r="C7316" s="28">
        <v>45410</v>
      </c>
      <c r="D7316">
        <v>1</v>
      </c>
      <c r="F7316" t="s">
        <v>164</v>
      </c>
      <c r="G7316" s="42" t="s">
        <v>144</v>
      </c>
      <c r="H7316">
        <f t="shared" si="512"/>
        <v>2024</v>
      </c>
      <c r="I7316" s="2" t="s">
        <v>139</v>
      </c>
      <c r="J7316">
        <v>21</v>
      </c>
      <c r="N7316" s="40">
        <v>41.400304414003045</v>
      </c>
      <c r="O7316" s="33">
        <f t="shared" si="511"/>
        <v>41.400304414003045</v>
      </c>
      <c r="P7316" s="22">
        <f>IF(ISNUMBER(O7316),SUMIFS(O$1:$O7316,A$1:$A7316,A7316,H$1:$H7316,H7316,D$1:$D7316,D7316),"")</f>
        <v>378.54745838401789</v>
      </c>
      <c r="AK7316" s="34">
        <v>0.22907488986784141</v>
      </c>
      <c r="AL7316" s="34">
        <v>0</v>
      </c>
      <c r="AN7316" s="36">
        <v>0.6035242290748899</v>
      </c>
      <c r="AO7316" s="34">
        <v>0.6035242290748899</v>
      </c>
      <c r="AP7316" s="34">
        <v>0</v>
      </c>
      <c r="AS7316" s="36">
        <v>0.16740088105726872</v>
      </c>
    </row>
    <row r="7317" spans="1:45" x14ac:dyDescent="0.3">
      <c r="A7317" s="4" t="s">
        <v>235</v>
      </c>
      <c r="B7317" t="s">
        <v>138</v>
      </c>
      <c r="C7317" s="28">
        <v>45410</v>
      </c>
      <c r="D7317">
        <v>2</v>
      </c>
      <c r="F7317" t="s">
        <v>164</v>
      </c>
      <c r="G7317" s="42" t="s">
        <v>144</v>
      </c>
      <c r="H7317">
        <f t="shared" si="512"/>
        <v>2024</v>
      </c>
      <c r="I7317" s="2" t="s">
        <v>139</v>
      </c>
      <c r="J7317">
        <v>21</v>
      </c>
      <c r="N7317" s="40">
        <v>97.918943201962051</v>
      </c>
      <c r="O7317" s="33">
        <f t="shared" si="511"/>
        <v>97.918943201962051</v>
      </c>
      <c r="P7317" s="22">
        <f>IF(ISNUMBER(O7317),SUMIFS(O$1:$O7317,A$1:$A7317,A7317,H$1:$H7317,H7317,D$1:$D7317,D7317),"")</f>
        <v>444.92696382848112</v>
      </c>
      <c r="AK7317" s="34">
        <v>9.5833333333333326E-2</v>
      </c>
      <c r="AL7317" s="34">
        <v>0</v>
      </c>
      <c r="AN7317" s="36">
        <v>0.7416666666666667</v>
      </c>
      <c r="AO7317" s="34">
        <v>0.7416666666666667</v>
      </c>
      <c r="AP7317" s="34">
        <v>0</v>
      </c>
      <c r="AS7317" s="36">
        <v>0.16250000000000001</v>
      </c>
    </row>
    <row r="7318" spans="1:45" x14ac:dyDescent="0.3">
      <c r="A7318" s="4" t="s">
        <v>235</v>
      </c>
      <c r="B7318" t="s">
        <v>138</v>
      </c>
      <c r="C7318" s="28">
        <v>45410</v>
      </c>
      <c r="D7318">
        <v>3</v>
      </c>
      <c r="F7318" t="s">
        <v>164</v>
      </c>
      <c r="G7318" s="42" t="s">
        <v>144</v>
      </c>
      <c r="H7318">
        <f t="shared" si="512"/>
        <v>2024</v>
      </c>
      <c r="I7318" s="2" t="s">
        <v>139</v>
      </c>
      <c r="J7318">
        <v>21</v>
      </c>
      <c r="N7318" s="40">
        <v>58.086770723934386</v>
      </c>
      <c r="O7318" s="33">
        <f t="shared" si="511"/>
        <v>58.086770723934386</v>
      </c>
      <c r="P7318" s="22">
        <f>IF(ISNUMBER(O7318),SUMIFS(O$1:$O7318,A$1:$A7318,A7318,H$1:$H7318,H7318,D$1:$D7318,D7318),"")</f>
        <v>302.73679452005723</v>
      </c>
      <c r="AK7318" s="34">
        <v>0.17877094972067042</v>
      </c>
      <c r="AL7318" s="34">
        <v>0</v>
      </c>
      <c r="AN7318" s="36">
        <v>0.79888268156424591</v>
      </c>
      <c r="AO7318" s="34">
        <v>0.79888268156424591</v>
      </c>
      <c r="AP7318" s="34">
        <v>0</v>
      </c>
      <c r="AS7318" s="36">
        <v>2.2346368715083803E-2</v>
      </c>
    </row>
    <row r="7319" spans="1:45" x14ac:dyDescent="0.3">
      <c r="A7319" s="4" t="s">
        <v>235</v>
      </c>
      <c r="B7319" t="s">
        <v>138</v>
      </c>
      <c r="C7319" s="28">
        <v>45410</v>
      </c>
      <c r="D7319">
        <v>4</v>
      </c>
      <c r="F7319" t="s">
        <v>164</v>
      </c>
      <c r="G7319" s="42" t="s">
        <v>144</v>
      </c>
      <c r="H7319">
        <f t="shared" si="512"/>
        <v>2024</v>
      </c>
      <c r="I7319" s="2" t="s">
        <v>139</v>
      </c>
      <c r="J7319">
        <v>21</v>
      </c>
      <c r="N7319" s="40">
        <v>0</v>
      </c>
      <c r="O7319" s="33">
        <f t="shared" si="511"/>
        <v>0</v>
      </c>
      <c r="P7319" s="22">
        <f>IF(ISNUMBER(O7319),SUMIFS(O$1:$O7319,A$1:$A7319,A7319,H$1:$H7319,H7319,D$1:$D7319,D7319),"")</f>
        <v>0</v>
      </c>
      <c r="AK7319" s="34"/>
      <c r="AL7319" s="34"/>
      <c r="AN7319" s="36"/>
      <c r="AO7319" s="34"/>
      <c r="AP7319" s="34"/>
      <c r="AS7319" s="36"/>
    </row>
    <row r="7320" spans="1:45" x14ac:dyDescent="0.3">
      <c r="A7320" s="4" t="s">
        <v>235</v>
      </c>
      <c r="B7320" t="s">
        <v>138</v>
      </c>
      <c r="C7320" s="28">
        <v>45410</v>
      </c>
      <c r="D7320">
        <v>5</v>
      </c>
      <c r="F7320" t="s">
        <v>164</v>
      </c>
      <c r="G7320" s="42" t="s">
        <v>144</v>
      </c>
      <c r="H7320">
        <f t="shared" si="512"/>
        <v>2024</v>
      </c>
      <c r="I7320" s="2" t="s">
        <v>139</v>
      </c>
      <c r="J7320">
        <v>21</v>
      </c>
      <c r="N7320" s="40">
        <v>88.384629850184908</v>
      </c>
      <c r="O7320" s="33">
        <f t="shared" si="511"/>
        <v>88.384629850184908</v>
      </c>
      <c r="P7320" s="22">
        <f>IF(ISNUMBER(O7320),SUMIFS(O$1:$O7320,A$1:$A7320,A7320,H$1:$H7320,H7320,D$1:$D7320,D7320),"")</f>
        <v>413.15242498286511</v>
      </c>
      <c r="AK7320" s="34">
        <v>0.34112149532710279</v>
      </c>
      <c r="AL7320" s="34">
        <v>0</v>
      </c>
      <c r="AN7320" s="36">
        <v>0.64485981308411211</v>
      </c>
      <c r="AO7320" s="34">
        <v>0.64485981308411211</v>
      </c>
      <c r="AP7320" s="34">
        <v>0</v>
      </c>
      <c r="AS7320" s="36">
        <v>1.4018691588785045E-2</v>
      </c>
    </row>
    <row r="7321" spans="1:45" x14ac:dyDescent="0.3">
      <c r="A7321" s="4" t="s">
        <v>235</v>
      </c>
      <c r="B7321" t="s">
        <v>138</v>
      </c>
      <c r="C7321" s="28">
        <v>45445</v>
      </c>
      <c r="D7321">
        <v>1</v>
      </c>
      <c r="F7321" t="s">
        <v>164</v>
      </c>
      <c r="G7321" s="42" t="s">
        <v>144</v>
      </c>
      <c r="H7321">
        <f t="shared" si="512"/>
        <v>2024</v>
      </c>
      <c r="I7321" s="2" t="s">
        <v>139</v>
      </c>
      <c r="J7321">
        <v>22</v>
      </c>
      <c r="N7321" s="40">
        <v>40.673934588701677</v>
      </c>
      <c r="O7321" s="33">
        <f t="shared" si="511"/>
        <v>40.673934588701677</v>
      </c>
      <c r="P7321" s="22">
        <f>IF(ISNUMBER(O7321),SUMIFS(O$1:$O7321,A$1:$A7321,A7321,H$1:$H7321,H7321,D$1:$D7321,D7321),"")</f>
        <v>419.22139297271957</v>
      </c>
      <c r="AK7321" s="34">
        <v>0.44654088050314467</v>
      </c>
      <c r="AL7321" s="34">
        <v>0</v>
      </c>
      <c r="AN7321" s="36">
        <v>0.54716981132075471</v>
      </c>
      <c r="AO7321" s="34">
        <v>0.54716981132075471</v>
      </c>
      <c r="AP7321" s="34">
        <v>0</v>
      </c>
      <c r="AS7321" s="36">
        <v>6.2893081761006301E-3</v>
      </c>
    </row>
    <row r="7322" spans="1:45" x14ac:dyDescent="0.3">
      <c r="A7322" s="4" t="s">
        <v>235</v>
      </c>
      <c r="B7322" t="s">
        <v>138</v>
      </c>
      <c r="C7322" s="28">
        <v>45445</v>
      </c>
      <c r="D7322">
        <v>2</v>
      </c>
      <c r="F7322" t="s">
        <v>164</v>
      </c>
      <c r="G7322" s="42" t="s">
        <v>144</v>
      </c>
      <c r="H7322">
        <f t="shared" si="512"/>
        <v>2024</v>
      </c>
      <c r="I7322" s="2" t="s">
        <v>139</v>
      </c>
      <c r="J7322">
        <v>22</v>
      </c>
      <c r="N7322" s="40">
        <v>65.696949547003584</v>
      </c>
      <c r="O7322" s="33">
        <f t="shared" si="511"/>
        <v>65.696949547003584</v>
      </c>
      <c r="P7322" s="22">
        <f>IF(ISNUMBER(O7322),SUMIFS(O$1:$O7322,A$1:$A7322,A7322,H$1:$H7322,H7322,D$1:$D7322,D7322),"")</f>
        <v>510.62391337548468</v>
      </c>
      <c r="AK7322" s="34">
        <v>0.34328358208955223</v>
      </c>
      <c r="AL7322" s="34">
        <v>0</v>
      </c>
      <c r="AN7322" s="36">
        <v>0.32835820895522388</v>
      </c>
      <c r="AO7322" s="34">
        <v>0.32835820895522388</v>
      </c>
      <c r="AP7322" s="34">
        <v>0</v>
      </c>
      <c r="AS7322" s="36">
        <v>0.32835820895522388</v>
      </c>
    </row>
    <row r="7323" spans="1:45" x14ac:dyDescent="0.3">
      <c r="A7323" s="4" t="s">
        <v>235</v>
      </c>
      <c r="B7323" t="s">
        <v>138</v>
      </c>
      <c r="C7323" s="28">
        <v>45445</v>
      </c>
      <c r="D7323">
        <v>3</v>
      </c>
      <c r="F7323" t="s">
        <v>164</v>
      </c>
      <c r="G7323" s="42" t="s">
        <v>144</v>
      </c>
      <c r="H7323">
        <f t="shared" si="512"/>
        <v>2024</v>
      </c>
      <c r="I7323" s="2" t="s">
        <v>139</v>
      </c>
      <c r="J7323">
        <v>22</v>
      </c>
      <c r="N7323" s="40">
        <v>25.694441264943027</v>
      </c>
      <c r="O7323" s="33">
        <f t="shared" si="511"/>
        <v>25.694441264943027</v>
      </c>
      <c r="P7323" s="22">
        <f>IF(ISNUMBER(O7323),SUMIFS(O$1:$O7323,A$1:$A7323,A7323,H$1:$H7323,H7323,D$1:$D7323,D7323),"")</f>
        <v>328.43123578500024</v>
      </c>
      <c r="AK7323" s="34">
        <v>0.10984182776801407</v>
      </c>
      <c r="AL7323" s="34">
        <v>0</v>
      </c>
      <c r="AN7323" s="36">
        <v>0.88752196836555364</v>
      </c>
      <c r="AO7323" s="34">
        <v>0.88752196836555364</v>
      </c>
      <c r="AP7323" s="34">
        <v>0</v>
      </c>
      <c r="AS7323" s="36">
        <v>2.6362038664323375E-3</v>
      </c>
    </row>
    <row r="7324" spans="1:45" x14ac:dyDescent="0.3">
      <c r="A7324" s="4" t="s">
        <v>235</v>
      </c>
      <c r="B7324" t="s">
        <v>138</v>
      </c>
      <c r="C7324" s="28">
        <v>45445</v>
      </c>
      <c r="D7324">
        <v>4</v>
      </c>
      <c r="F7324" t="s">
        <v>164</v>
      </c>
      <c r="G7324" s="42" t="s">
        <v>144</v>
      </c>
      <c r="H7324">
        <f t="shared" si="512"/>
        <v>2024</v>
      </c>
      <c r="I7324" s="2" t="s">
        <v>139</v>
      </c>
      <c r="J7324">
        <v>22</v>
      </c>
      <c r="N7324" s="40">
        <v>0</v>
      </c>
      <c r="O7324" s="33">
        <f t="shared" si="511"/>
        <v>0</v>
      </c>
      <c r="P7324" s="22">
        <f>IF(ISNUMBER(O7324),SUMIFS(O$1:$O7324,A$1:$A7324,A7324,H$1:$H7324,H7324,D$1:$D7324,D7324),"")</f>
        <v>0</v>
      </c>
      <c r="AK7324" s="34"/>
      <c r="AL7324" s="34"/>
      <c r="AN7324" s="36"/>
      <c r="AO7324" s="34"/>
      <c r="AP7324" s="34"/>
      <c r="AS7324" s="36"/>
    </row>
    <row r="7325" spans="1:45" x14ac:dyDescent="0.3">
      <c r="A7325" s="4" t="s">
        <v>235</v>
      </c>
      <c r="B7325" t="s">
        <v>138</v>
      </c>
      <c r="C7325" s="28">
        <v>45445</v>
      </c>
      <c r="D7325">
        <v>5</v>
      </c>
      <c r="F7325" t="s">
        <v>164</v>
      </c>
      <c r="G7325" s="42" t="s">
        <v>144</v>
      </c>
      <c r="H7325">
        <f t="shared" si="512"/>
        <v>2024</v>
      </c>
      <c r="I7325" s="2" t="s">
        <v>139</v>
      </c>
      <c r="J7325">
        <v>22</v>
      </c>
      <c r="N7325" s="40">
        <v>50.534660005780111</v>
      </c>
      <c r="O7325" s="33">
        <f t="shared" si="511"/>
        <v>50.534660005780111</v>
      </c>
      <c r="P7325" s="22">
        <f>IF(ISNUMBER(O7325),SUMIFS(O$1:$O7325,A$1:$A7325,A7325,H$1:$H7325,H7325,D$1:$D7325,D7325),"")</f>
        <v>463.68708498864521</v>
      </c>
      <c r="AK7325" s="34">
        <v>0.27096114519427406</v>
      </c>
      <c r="AL7325" s="34">
        <v>0</v>
      </c>
      <c r="AN7325" s="36">
        <v>0.72597137014314927</v>
      </c>
      <c r="AO7325" s="34">
        <v>0.72597137014314927</v>
      </c>
      <c r="AP7325" s="34">
        <v>0</v>
      </c>
      <c r="AS7325" s="36">
        <v>3.0674846625766872E-3</v>
      </c>
    </row>
    <row r="7326" spans="1:45" x14ac:dyDescent="0.3">
      <c r="A7326" s="4" t="s">
        <v>236</v>
      </c>
      <c r="B7326" t="s">
        <v>138</v>
      </c>
      <c r="C7326" s="28">
        <v>44382</v>
      </c>
      <c r="D7326">
        <v>1</v>
      </c>
      <c r="F7326" t="s">
        <v>165</v>
      </c>
      <c r="G7326" s="42" t="s">
        <v>148</v>
      </c>
      <c r="H7326">
        <f t="shared" si="512"/>
        <v>2021</v>
      </c>
      <c r="I7326" s="2" t="s">
        <v>139</v>
      </c>
      <c r="J7326">
        <v>1</v>
      </c>
      <c r="N7326" s="22">
        <v>163.16676923076921</v>
      </c>
      <c r="O7326" s="33">
        <f t="shared" si="511"/>
        <v>163.16676923076921</v>
      </c>
      <c r="P7326" s="22">
        <f>IF(ISNUMBER(O7326),SUMIFS(O$1:$O7326,A$1:$A7326,A7326,H$1:$H7326,H7326,D$1:$D7326,D7326),"")</f>
        <v>163.16676923076921</v>
      </c>
      <c r="AK7326" s="34">
        <v>0.93895499224004142</v>
      </c>
      <c r="AL7326" s="34"/>
      <c r="AN7326" s="36">
        <v>6.1045007759958615E-2</v>
      </c>
      <c r="AO7326" s="34"/>
      <c r="AP7326" s="34"/>
      <c r="AS7326" s="36"/>
    </row>
    <row r="7327" spans="1:45" x14ac:dyDescent="0.3">
      <c r="A7327" s="4" t="s">
        <v>236</v>
      </c>
      <c r="B7327" t="s">
        <v>138</v>
      </c>
      <c r="C7327" s="28">
        <v>44382</v>
      </c>
      <c r="D7327">
        <v>2</v>
      </c>
      <c r="F7327" t="s">
        <v>165</v>
      </c>
      <c r="G7327" s="42" t="s">
        <v>148</v>
      </c>
      <c r="H7327">
        <f t="shared" si="512"/>
        <v>2021</v>
      </c>
      <c r="I7327" s="2" t="s">
        <v>139</v>
      </c>
      <c r="J7327">
        <v>1</v>
      </c>
      <c r="N7327" s="22">
        <v>153.76271186440675</v>
      </c>
      <c r="O7327" s="33">
        <f t="shared" si="511"/>
        <v>153.76271186440675</v>
      </c>
      <c r="P7327" s="22">
        <f>IF(ISNUMBER(O7327),SUMIFS(O$1:$O7327,A$1:$A7327,A7327,H$1:$H7327,H7327,D$1:$D7327,D7327),"")</f>
        <v>153.76271186440675</v>
      </c>
      <c r="AK7327" s="34">
        <v>0.94900849858356939</v>
      </c>
      <c r="AL7327" s="34"/>
      <c r="AN7327" s="36">
        <v>5.0991501416430593E-2</v>
      </c>
      <c r="AO7327" s="34"/>
      <c r="AP7327" s="34"/>
      <c r="AS7327" s="36"/>
    </row>
    <row r="7328" spans="1:45" x14ac:dyDescent="0.3">
      <c r="A7328" s="4" t="s">
        <v>236</v>
      </c>
      <c r="B7328" t="s">
        <v>138</v>
      </c>
      <c r="C7328" s="28">
        <v>44382</v>
      </c>
      <c r="D7328">
        <v>3</v>
      </c>
      <c r="F7328" t="s">
        <v>165</v>
      </c>
      <c r="G7328" s="42" t="s">
        <v>148</v>
      </c>
      <c r="H7328">
        <f t="shared" si="512"/>
        <v>2021</v>
      </c>
      <c r="I7328" s="2" t="s">
        <v>139</v>
      </c>
      <c r="J7328">
        <v>1</v>
      </c>
      <c r="N7328" s="22">
        <v>153.98347107438013</v>
      </c>
      <c r="O7328" s="33">
        <f t="shared" si="511"/>
        <v>153.98347107438013</v>
      </c>
      <c r="P7328" s="22">
        <f>IF(ISNUMBER(O7328),SUMIFS(O$1:$O7328,A$1:$A7328,A7328,H$1:$H7328,H7328,D$1:$D7328,D7328),"")</f>
        <v>153.98347107438013</v>
      </c>
      <c r="AK7328" s="34">
        <v>0.99515347334410342</v>
      </c>
      <c r="AL7328" s="34"/>
      <c r="AN7328" s="36">
        <v>4.8465266558966073E-3</v>
      </c>
      <c r="AO7328" s="34"/>
      <c r="AP7328" s="34"/>
      <c r="AS7328" s="36"/>
    </row>
    <row r="7329" spans="1:45" x14ac:dyDescent="0.3">
      <c r="A7329" s="4" t="s">
        <v>236</v>
      </c>
      <c r="B7329" t="s">
        <v>138</v>
      </c>
      <c r="C7329" s="28">
        <v>44382</v>
      </c>
      <c r="D7329">
        <v>4</v>
      </c>
      <c r="F7329" t="s">
        <v>165</v>
      </c>
      <c r="G7329" s="42" t="s">
        <v>148</v>
      </c>
      <c r="H7329">
        <f t="shared" si="512"/>
        <v>2021</v>
      </c>
      <c r="I7329" s="2" t="s">
        <v>139</v>
      </c>
      <c r="J7329">
        <v>1</v>
      </c>
      <c r="N7329" s="22">
        <v>148.3247983163802</v>
      </c>
      <c r="O7329" s="33">
        <f t="shared" si="511"/>
        <v>148.3247983163802</v>
      </c>
      <c r="P7329" s="22">
        <f>IF(ISNUMBER(O7329),SUMIFS(O$1:$O7329,A$1:$A7329,A7329,H$1:$H7329,H7329,D$1:$D7329,D7329),"")</f>
        <v>148.3247983163802</v>
      </c>
      <c r="AK7329" s="34">
        <v>0.90108303249097477</v>
      </c>
      <c r="AL7329" s="34"/>
      <c r="AN7329" s="36">
        <v>9.8916967509025275E-2</v>
      </c>
      <c r="AO7329" s="34"/>
      <c r="AP7329" s="34"/>
      <c r="AS7329" s="36"/>
    </row>
    <row r="7330" spans="1:45" x14ac:dyDescent="0.3">
      <c r="A7330" s="4" t="s">
        <v>236</v>
      </c>
      <c r="B7330" t="s">
        <v>138</v>
      </c>
      <c r="C7330" s="28">
        <v>44382</v>
      </c>
      <c r="D7330">
        <v>5</v>
      </c>
      <c r="F7330" t="s">
        <v>165</v>
      </c>
      <c r="G7330" s="42" t="s">
        <v>148</v>
      </c>
      <c r="H7330">
        <f t="shared" si="512"/>
        <v>2021</v>
      </c>
      <c r="I7330" s="2" t="s">
        <v>139</v>
      </c>
      <c r="J7330">
        <v>1</v>
      </c>
      <c r="N7330" s="22">
        <v>155.01737619461341</v>
      </c>
      <c r="O7330" s="33">
        <f t="shared" si="511"/>
        <v>155.01737619461341</v>
      </c>
      <c r="P7330" s="22">
        <f>IF(ISNUMBER(O7330),SUMIFS(O$1:$O7330,A$1:$A7330,A7330,H$1:$H7330,H7330,D$1:$D7330,D7330),"")</f>
        <v>155.01737619461341</v>
      </c>
      <c r="AK7330" s="34">
        <v>0.91756947715496939</v>
      </c>
      <c r="AL7330" s="34"/>
      <c r="AN7330" s="36">
        <v>8.2430522845030621E-2</v>
      </c>
      <c r="AO7330" s="34"/>
      <c r="AP7330" s="34"/>
      <c r="AS7330" s="36"/>
    </row>
    <row r="7331" spans="1:45" x14ac:dyDescent="0.3">
      <c r="A7331" s="4" t="s">
        <v>236</v>
      </c>
      <c r="B7331" t="s">
        <v>138</v>
      </c>
      <c r="C7331" s="28">
        <v>44460</v>
      </c>
      <c r="D7331">
        <v>1</v>
      </c>
      <c r="F7331" t="s">
        <v>165</v>
      </c>
      <c r="G7331" s="42" t="s">
        <v>148</v>
      </c>
      <c r="H7331">
        <f t="shared" si="512"/>
        <v>2021</v>
      </c>
      <c r="I7331" s="2" t="s">
        <v>139</v>
      </c>
      <c r="J7331">
        <v>2</v>
      </c>
      <c r="N7331" s="22">
        <v>251.5</v>
      </c>
      <c r="O7331" s="33">
        <f t="shared" ref="O7331:O7394" si="513">IF(LEN(N7331)&gt;0,N7331,"")</f>
        <v>251.5</v>
      </c>
      <c r="P7331" s="22">
        <f>IF(ISNUMBER(O7331),SUMIFS(O$1:$O7331,A$1:$A7331,A7331,H$1:$H7331,H7331,D$1:$D7331,D7331),"")</f>
        <v>414.66676923076921</v>
      </c>
      <c r="AK7331" s="34">
        <v>0.86105424769703176</v>
      </c>
      <c r="AL7331" s="34"/>
      <c r="AN7331" s="36">
        <v>0.13894575230296827</v>
      </c>
      <c r="AO7331" s="34"/>
      <c r="AP7331" s="34"/>
      <c r="AS7331" s="36"/>
    </row>
    <row r="7332" spans="1:45" x14ac:dyDescent="0.3">
      <c r="A7332" s="4" t="s">
        <v>236</v>
      </c>
      <c r="B7332" t="s">
        <v>138</v>
      </c>
      <c r="C7332" s="28">
        <v>44460</v>
      </c>
      <c r="D7332">
        <v>2</v>
      </c>
      <c r="F7332" t="s">
        <v>165</v>
      </c>
      <c r="G7332" s="42" t="s">
        <v>148</v>
      </c>
      <c r="H7332">
        <f t="shared" si="512"/>
        <v>2021</v>
      </c>
      <c r="I7332" s="2" t="s">
        <v>139</v>
      </c>
      <c r="J7332">
        <v>2</v>
      </c>
      <c r="N7332" s="22">
        <v>223.03113239822096</v>
      </c>
      <c r="O7332" s="33">
        <f t="shared" si="513"/>
        <v>223.03113239822096</v>
      </c>
      <c r="P7332" s="22">
        <f>IF(ISNUMBER(O7332),SUMIFS(O$1:$O7332,A$1:$A7332,A7332,H$1:$H7332,H7332,D$1:$D7332,D7332),"")</f>
        <v>376.79384426262772</v>
      </c>
      <c r="AK7332" s="34">
        <v>0.81388429752066116</v>
      </c>
      <c r="AL7332" s="34"/>
      <c r="AN7332" s="36">
        <v>0.18611570247933881</v>
      </c>
      <c r="AO7332" s="34"/>
      <c r="AP7332" s="34"/>
      <c r="AS7332" s="36"/>
    </row>
    <row r="7333" spans="1:45" x14ac:dyDescent="0.3">
      <c r="A7333" s="4" t="s">
        <v>236</v>
      </c>
      <c r="B7333" t="s">
        <v>138</v>
      </c>
      <c r="C7333" s="28">
        <v>44460</v>
      </c>
      <c r="D7333">
        <v>3</v>
      </c>
      <c r="F7333" t="s">
        <v>165</v>
      </c>
      <c r="G7333" s="42" t="s">
        <v>148</v>
      </c>
      <c r="H7333">
        <f t="shared" si="512"/>
        <v>2021</v>
      </c>
      <c r="I7333" s="2" t="s">
        <v>139</v>
      </c>
      <c r="J7333">
        <v>2</v>
      </c>
      <c r="N7333" s="22">
        <v>250.45454545454544</v>
      </c>
      <c r="O7333" s="33">
        <f t="shared" si="513"/>
        <v>250.45454545454544</v>
      </c>
      <c r="P7333" s="22">
        <f>IF(ISNUMBER(O7333),SUMIFS(O$1:$O7333,A$1:$A7333,A7333,H$1:$H7333,H7333,D$1:$D7333,D7333),"")</f>
        <v>404.43801652892557</v>
      </c>
      <c r="AK7333" s="34">
        <v>0.81446071108455331</v>
      </c>
      <c r="AL7333" s="34"/>
      <c r="AN7333" s="36">
        <v>0.18553928891544666</v>
      </c>
      <c r="AO7333" s="34"/>
      <c r="AP7333" s="34"/>
      <c r="AS7333" s="36"/>
    </row>
    <row r="7334" spans="1:45" x14ac:dyDescent="0.3">
      <c r="A7334" s="4" t="s">
        <v>236</v>
      </c>
      <c r="B7334" t="s">
        <v>138</v>
      </c>
      <c r="C7334" s="28">
        <v>44460</v>
      </c>
      <c r="D7334">
        <v>4</v>
      </c>
      <c r="F7334" t="s">
        <v>165</v>
      </c>
      <c r="G7334" s="42" t="s">
        <v>148</v>
      </c>
      <c r="H7334">
        <f t="shared" si="512"/>
        <v>2021</v>
      </c>
      <c r="I7334" s="2" t="s">
        <v>139</v>
      </c>
      <c r="J7334">
        <v>2</v>
      </c>
      <c r="N7334" s="22">
        <v>367.89217521527513</v>
      </c>
      <c r="O7334" s="33">
        <f t="shared" si="513"/>
        <v>367.89217521527513</v>
      </c>
      <c r="P7334" s="22">
        <f>IF(ISNUMBER(O7334),SUMIFS(O$1:$O7334,A$1:$A7334,A7334,H$1:$H7334,H7334,D$1:$D7334,D7334),"")</f>
        <v>516.2169735316553</v>
      </c>
      <c r="AK7334" s="34">
        <v>0.83392645314353497</v>
      </c>
      <c r="AL7334" s="34"/>
      <c r="AN7334" s="36">
        <v>0.16607354685646503</v>
      </c>
      <c r="AO7334" s="34"/>
      <c r="AP7334" s="34"/>
      <c r="AS7334" s="36"/>
    </row>
    <row r="7335" spans="1:45" x14ac:dyDescent="0.3">
      <c r="A7335" s="4" t="s">
        <v>236</v>
      </c>
      <c r="B7335" t="s">
        <v>138</v>
      </c>
      <c r="C7335" s="28">
        <v>44460</v>
      </c>
      <c r="D7335">
        <v>5</v>
      </c>
      <c r="F7335" t="s">
        <v>165</v>
      </c>
      <c r="G7335" s="42" t="s">
        <v>148</v>
      </c>
      <c r="H7335">
        <f t="shared" si="512"/>
        <v>2021</v>
      </c>
      <c r="I7335" s="2" t="s">
        <v>139</v>
      </c>
      <c r="J7335">
        <v>2</v>
      </c>
      <c r="N7335" s="22">
        <v>164.81252575195714</v>
      </c>
      <c r="O7335" s="33">
        <f t="shared" si="513"/>
        <v>164.81252575195714</v>
      </c>
      <c r="P7335" s="22">
        <f>IF(ISNUMBER(O7335),SUMIFS(O$1:$O7335,A$1:$A7335,A7335,H$1:$H7335,H7335,D$1:$D7335,D7335),"")</f>
        <v>319.82990194657054</v>
      </c>
      <c r="AK7335" s="34">
        <v>0.80649308903889427</v>
      </c>
      <c r="AL7335" s="34"/>
      <c r="AN7335" s="36">
        <v>0.19350691096110575</v>
      </c>
      <c r="AO7335" s="34"/>
      <c r="AP7335" s="34"/>
      <c r="AS7335" s="36"/>
    </row>
    <row r="7336" spans="1:45" x14ac:dyDescent="0.3">
      <c r="A7336" s="4" t="s">
        <v>236</v>
      </c>
      <c r="B7336" t="s">
        <v>138</v>
      </c>
      <c r="C7336" s="28">
        <v>44502</v>
      </c>
      <c r="D7336">
        <v>1</v>
      </c>
      <c r="F7336" t="s">
        <v>165</v>
      </c>
      <c r="G7336" s="42" t="s">
        <v>148</v>
      </c>
      <c r="H7336">
        <f t="shared" si="512"/>
        <v>2021</v>
      </c>
      <c r="I7336" s="2" t="s">
        <v>139</v>
      </c>
      <c r="J7336">
        <v>3</v>
      </c>
      <c r="N7336" s="22">
        <v>251.5</v>
      </c>
      <c r="O7336" s="33">
        <f t="shared" si="513"/>
        <v>251.5</v>
      </c>
      <c r="P7336" s="22">
        <f>IF(ISNUMBER(O7336),SUMIFS(O$1:$O7336,A$1:$A7336,A7336,H$1:$H7336,H7336,D$1:$D7336,D7336),"")</f>
        <v>666.16676923076921</v>
      </c>
      <c r="AK7336" s="49">
        <v>0.82047635975826516</v>
      </c>
      <c r="AL7336" s="34"/>
      <c r="AN7336" s="36">
        <v>0.17845716317099181</v>
      </c>
      <c r="AO7336" s="34"/>
      <c r="AP7336" s="34"/>
      <c r="AS7336" s="36">
        <v>1.0664770707429791E-3</v>
      </c>
    </row>
    <row r="7337" spans="1:45" x14ac:dyDescent="0.3">
      <c r="A7337" s="4" t="s">
        <v>236</v>
      </c>
      <c r="B7337" t="s">
        <v>138</v>
      </c>
      <c r="C7337" s="28">
        <v>44502</v>
      </c>
      <c r="D7337">
        <v>2</v>
      </c>
      <c r="F7337" t="s">
        <v>165</v>
      </c>
      <c r="G7337" s="42" t="s">
        <v>148</v>
      </c>
      <c r="H7337">
        <f t="shared" si="512"/>
        <v>2021</v>
      </c>
      <c r="I7337" s="2" t="s">
        <v>139</v>
      </c>
      <c r="J7337">
        <v>3</v>
      </c>
      <c r="N7337" s="22">
        <v>287.27091633466136</v>
      </c>
      <c r="O7337" s="33">
        <f t="shared" si="513"/>
        <v>287.27091633466136</v>
      </c>
      <c r="P7337" s="22">
        <f>IF(ISNUMBER(O7337),SUMIFS(O$1:$O7337,A$1:$A7337,A7337,H$1:$H7337,H7337,D$1:$D7337,D7337),"")</f>
        <v>664.06476059728902</v>
      </c>
      <c r="AK7337" s="49">
        <v>0.65552384834896049</v>
      </c>
      <c r="AL7337" s="34"/>
      <c r="AN7337" s="36">
        <v>0.33836119037912765</v>
      </c>
      <c r="AO7337" s="34"/>
      <c r="AP7337" s="34"/>
      <c r="AS7337" s="36">
        <v>6.1149612719119447E-3</v>
      </c>
    </row>
    <row r="7338" spans="1:45" x14ac:dyDescent="0.3">
      <c r="A7338" s="4" t="s">
        <v>236</v>
      </c>
      <c r="B7338" t="s">
        <v>138</v>
      </c>
      <c r="C7338" s="28">
        <v>44502</v>
      </c>
      <c r="D7338">
        <v>3</v>
      </c>
      <c r="F7338" t="s">
        <v>165</v>
      </c>
      <c r="G7338" s="42" t="s">
        <v>148</v>
      </c>
      <c r="H7338">
        <f t="shared" si="512"/>
        <v>2021</v>
      </c>
      <c r="I7338" s="2" t="s">
        <v>139</v>
      </c>
      <c r="J7338">
        <v>3</v>
      </c>
      <c r="N7338" s="22">
        <v>292.65423242467716</v>
      </c>
      <c r="O7338" s="33">
        <f t="shared" si="513"/>
        <v>292.65423242467716</v>
      </c>
      <c r="P7338" s="22">
        <f>IF(ISNUMBER(O7338),SUMIFS(O$1:$O7338,A$1:$A7338,A7338,H$1:$H7338,H7338,D$1:$D7338,D7338),"")</f>
        <v>697.09224895360273</v>
      </c>
      <c r="AK7338" s="49">
        <v>0.82404784387787222</v>
      </c>
      <c r="AL7338" s="34"/>
      <c r="AN7338" s="36">
        <v>0.17595215612212778</v>
      </c>
      <c r="AO7338" s="34"/>
      <c r="AP7338" s="34"/>
      <c r="AS7338" s="36"/>
    </row>
    <row r="7339" spans="1:45" x14ac:dyDescent="0.3">
      <c r="A7339" s="4" t="s">
        <v>236</v>
      </c>
      <c r="B7339" t="s">
        <v>138</v>
      </c>
      <c r="C7339" s="28">
        <v>44502</v>
      </c>
      <c r="D7339">
        <v>4</v>
      </c>
      <c r="F7339" t="s">
        <v>165</v>
      </c>
      <c r="G7339" s="42" t="s">
        <v>148</v>
      </c>
      <c r="H7339">
        <f t="shared" si="512"/>
        <v>2021</v>
      </c>
      <c r="I7339" s="2" t="s">
        <v>139</v>
      </c>
      <c r="J7339">
        <v>3</v>
      </c>
      <c r="N7339" s="22">
        <v>253.5315985130112</v>
      </c>
      <c r="O7339" s="33">
        <f t="shared" si="513"/>
        <v>253.5315985130112</v>
      </c>
      <c r="P7339" s="22">
        <f>IF(ISNUMBER(O7339),SUMIFS(O$1:$O7339,A$1:$A7339,A7339,H$1:$H7339,H7339,D$1:$D7339,D7339),"")</f>
        <v>769.7485720446665</v>
      </c>
      <c r="AK7339" s="49">
        <v>0.83951734539969836</v>
      </c>
      <c r="AL7339" s="34"/>
      <c r="AN7339" s="36">
        <v>0.15927601809954753</v>
      </c>
      <c r="AO7339" s="34"/>
      <c r="AP7339" s="34"/>
      <c r="AS7339" s="36">
        <v>1.2066365007541479E-3</v>
      </c>
    </row>
    <row r="7340" spans="1:45" x14ac:dyDescent="0.3">
      <c r="A7340" s="4" t="s">
        <v>236</v>
      </c>
      <c r="B7340" t="s">
        <v>138</v>
      </c>
      <c r="C7340" s="28">
        <v>44502</v>
      </c>
      <c r="D7340">
        <v>5</v>
      </c>
      <c r="F7340" t="s">
        <v>165</v>
      </c>
      <c r="G7340" s="42" t="s">
        <v>148</v>
      </c>
      <c r="H7340">
        <f t="shared" si="512"/>
        <v>2021</v>
      </c>
      <c r="I7340" s="2" t="s">
        <v>139</v>
      </c>
      <c r="J7340">
        <v>3</v>
      </c>
      <c r="N7340" s="22">
        <v>243.55326814204841</v>
      </c>
      <c r="O7340" s="33">
        <f t="shared" si="513"/>
        <v>243.55326814204841</v>
      </c>
      <c r="P7340" s="22">
        <f>IF(ISNUMBER(O7340),SUMIFS(O$1:$O7340,A$1:$A7340,A7340,H$1:$H7340,H7340,D$1:$D7340,D7340),"")</f>
        <v>563.38317008861895</v>
      </c>
      <c r="AK7340" s="49">
        <v>0.85511134961094715</v>
      </c>
      <c r="AL7340" s="34"/>
      <c r="AN7340" s="36">
        <v>0.14327877649584114</v>
      </c>
      <c r="AO7340" s="34"/>
      <c r="AP7340" s="34"/>
      <c r="AS7340" s="36">
        <v>1.6098738932116981E-3</v>
      </c>
    </row>
    <row r="7341" spans="1:45" x14ac:dyDescent="0.3">
      <c r="A7341" s="4" t="s">
        <v>236</v>
      </c>
      <c r="B7341" t="s">
        <v>138</v>
      </c>
      <c r="C7341" s="28">
        <v>44530</v>
      </c>
      <c r="D7341">
        <v>1</v>
      </c>
      <c r="F7341" t="s">
        <v>165</v>
      </c>
      <c r="G7341" s="42" t="s">
        <v>148</v>
      </c>
      <c r="H7341">
        <f t="shared" si="512"/>
        <v>2021</v>
      </c>
      <c r="I7341" s="2" t="s">
        <v>139</v>
      </c>
      <c r="J7341">
        <v>4</v>
      </c>
      <c r="N7341" s="22">
        <v>154.26173826173829</v>
      </c>
      <c r="O7341" s="33">
        <f t="shared" si="513"/>
        <v>154.26173826173829</v>
      </c>
      <c r="P7341" s="22">
        <f>IF(ISNUMBER(O7341),SUMIFS(O$1:$O7341,A$1:$A7341,A7341,H$1:$H7341,H7341,D$1:$D7341,D7341),"")</f>
        <v>820.42850749250749</v>
      </c>
      <c r="AK7341" s="34">
        <v>0.83848797250859108</v>
      </c>
      <c r="AL7341" s="34">
        <v>0</v>
      </c>
      <c r="AN7341" s="36">
        <v>0.16151202749140894</v>
      </c>
      <c r="AO7341" s="34">
        <v>0.15670103092783505</v>
      </c>
      <c r="AP7341" s="34">
        <v>4.8109965635738843E-3</v>
      </c>
      <c r="AS7341" s="36">
        <v>0</v>
      </c>
    </row>
    <row r="7342" spans="1:45" x14ac:dyDescent="0.3">
      <c r="A7342" s="4" t="s">
        <v>236</v>
      </c>
      <c r="B7342" t="s">
        <v>138</v>
      </c>
      <c r="C7342" s="28">
        <v>44530</v>
      </c>
      <c r="D7342">
        <v>2</v>
      </c>
      <c r="F7342" t="s">
        <v>165</v>
      </c>
      <c r="G7342" s="42" t="s">
        <v>148</v>
      </c>
      <c r="H7342">
        <f t="shared" si="512"/>
        <v>2021</v>
      </c>
      <c r="I7342" s="2" t="s">
        <v>139</v>
      </c>
      <c r="J7342">
        <v>4</v>
      </c>
      <c r="N7342" s="22">
        <v>243.70941250789647</v>
      </c>
      <c r="O7342" s="33">
        <f t="shared" si="513"/>
        <v>243.70941250789647</v>
      </c>
      <c r="P7342" s="22">
        <f>IF(ISNUMBER(O7342),SUMIFS(O$1:$O7342,A$1:$A7342,A7342,H$1:$H7342,H7342,D$1:$D7342,D7342),"")</f>
        <v>907.77417310518547</v>
      </c>
      <c r="AK7342" s="34">
        <v>0.97395833333333337</v>
      </c>
      <c r="AL7342" s="34">
        <v>0</v>
      </c>
      <c r="AN7342" s="36">
        <v>2.6041666666666668E-2</v>
      </c>
      <c r="AO7342" s="34">
        <v>2.6041666666666668E-2</v>
      </c>
      <c r="AP7342" s="34">
        <v>0</v>
      </c>
      <c r="AS7342" s="36">
        <v>0</v>
      </c>
    </row>
    <row r="7343" spans="1:45" x14ac:dyDescent="0.3">
      <c r="A7343" s="4" t="s">
        <v>236</v>
      </c>
      <c r="B7343" t="s">
        <v>138</v>
      </c>
      <c r="C7343" s="28">
        <v>44530</v>
      </c>
      <c r="D7343">
        <v>3</v>
      </c>
      <c r="F7343" t="s">
        <v>165</v>
      </c>
      <c r="G7343" s="42" t="s">
        <v>148</v>
      </c>
      <c r="H7343">
        <f t="shared" si="512"/>
        <v>2021</v>
      </c>
      <c r="I7343" s="2" t="s">
        <v>139</v>
      </c>
      <c r="J7343">
        <v>4</v>
      </c>
      <c r="N7343" s="22">
        <v>178.91276864728195</v>
      </c>
      <c r="O7343" s="33">
        <f t="shared" si="513"/>
        <v>178.91276864728195</v>
      </c>
      <c r="P7343" s="22">
        <f>IF(ISNUMBER(O7343),SUMIFS(O$1:$O7343,A$1:$A7343,A7343,H$1:$H7343,H7343,D$1:$D7343,D7343),"")</f>
        <v>876.00501760088468</v>
      </c>
      <c r="AK7343" s="34">
        <v>0.86836452899662464</v>
      </c>
      <c r="AL7343" s="34">
        <v>0</v>
      </c>
      <c r="AN7343" s="36">
        <v>0.13163547100337525</v>
      </c>
      <c r="AO7343" s="34">
        <v>0.10984964713102177</v>
      </c>
      <c r="AP7343" s="34">
        <v>2.178582387235348E-2</v>
      </c>
      <c r="AS7343" s="36">
        <v>0</v>
      </c>
    </row>
    <row r="7344" spans="1:45" x14ac:dyDescent="0.3">
      <c r="A7344" s="4" t="s">
        <v>236</v>
      </c>
      <c r="B7344" t="s">
        <v>138</v>
      </c>
      <c r="C7344" s="28">
        <v>44530</v>
      </c>
      <c r="D7344">
        <v>4</v>
      </c>
      <c r="F7344" t="s">
        <v>165</v>
      </c>
      <c r="G7344" s="42" t="s">
        <v>148</v>
      </c>
      <c r="H7344">
        <f t="shared" si="512"/>
        <v>2021</v>
      </c>
      <c r="I7344" s="2" t="s">
        <v>139</v>
      </c>
      <c r="J7344">
        <v>4</v>
      </c>
      <c r="N7344" s="22">
        <v>254.30777096114517</v>
      </c>
      <c r="O7344" s="33">
        <f t="shared" si="513"/>
        <v>254.30777096114517</v>
      </c>
      <c r="P7344" s="22">
        <f>IF(ISNUMBER(O7344),SUMIFS(O$1:$O7344,A$1:$A7344,A7344,H$1:$H7344,H7344,D$1:$D7344,D7344),"")</f>
        <v>1024.0563430058116</v>
      </c>
      <c r="AK7344" s="34">
        <v>0.98317560462670872</v>
      </c>
      <c r="AL7344" s="34">
        <v>5.2576235541535224E-4</v>
      </c>
      <c r="AN7344" s="36">
        <v>1.1566771819137751E-2</v>
      </c>
      <c r="AO7344" s="34">
        <v>1.1566771819137751E-2</v>
      </c>
      <c r="AP7344" s="34">
        <v>0</v>
      </c>
      <c r="AS7344" s="36">
        <v>4.7318611987381704E-3</v>
      </c>
    </row>
    <row r="7345" spans="1:45" x14ac:dyDescent="0.3">
      <c r="A7345" s="4" t="s">
        <v>236</v>
      </c>
      <c r="B7345" t="s">
        <v>138</v>
      </c>
      <c r="C7345" s="28">
        <v>44530</v>
      </c>
      <c r="D7345">
        <v>5</v>
      </c>
      <c r="F7345" t="s">
        <v>165</v>
      </c>
      <c r="G7345" s="42" t="s">
        <v>148</v>
      </c>
      <c r="H7345">
        <f t="shared" si="512"/>
        <v>2021</v>
      </c>
      <c r="I7345" s="2" t="s">
        <v>139</v>
      </c>
      <c r="J7345">
        <v>4</v>
      </c>
      <c r="N7345" s="22">
        <v>285.71264367816087</v>
      </c>
      <c r="O7345" s="33">
        <f t="shared" si="513"/>
        <v>285.71264367816087</v>
      </c>
      <c r="P7345" s="22">
        <f>IF(ISNUMBER(O7345),SUMIFS(O$1:$O7345,A$1:$A7345,A7345,H$1:$H7345,H7345,D$1:$D7345,D7345),"")</f>
        <v>849.09581376677988</v>
      </c>
      <c r="AK7345" s="34">
        <v>0.98138747884940769</v>
      </c>
      <c r="AL7345" s="34">
        <v>0</v>
      </c>
      <c r="AN7345" s="36">
        <v>1.8189509306260575E-2</v>
      </c>
      <c r="AO7345" s="34">
        <v>1.8189509306260575E-2</v>
      </c>
      <c r="AP7345" s="34">
        <v>0</v>
      </c>
      <c r="AS7345" s="36">
        <v>4.2301184433164127E-4</v>
      </c>
    </row>
    <row r="7346" spans="1:45" x14ac:dyDescent="0.3">
      <c r="A7346" s="4" t="s">
        <v>236</v>
      </c>
      <c r="B7346" t="s">
        <v>138</v>
      </c>
      <c r="C7346" s="28">
        <v>44567</v>
      </c>
      <c r="D7346">
        <v>1</v>
      </c>
      <c r="F7346" t="s">
        <v>165</v>
      </c>
      <c r="G7346" s="42" t="s">
        <v>148</v>
      </c>
      <c r="H7346">
        <f t="shared" si="512"/>
        <v>2022</v>
      </c>
      <c r="I7346" s="2" t="s">
        <v>139</v>
      </c>
      <c r="J7346">
        <v>5</v>
      </c>
      <c r="N7346" s="22">
        <v>60.867624761988182</v>
      </c>
      <c r="O7346" s="33">
        <f t="shared" si="513"/>
        <v>60.867624761988182</v>
      </c>
      <c r="P7346" s="22">
        <f>IF(ISNUMBER(O7346),SUMIFS(O$1:$O7346,A$1:$A7346,A7346,H$1:$H7346,H7346,D$1:$D7346,D7346),"")</f>
        <v>60.867624761988182</v>
      </c>
      <c r="AK7346" s="34">
        <v>0.82380013149243925</v>
      </c>
      <c r="AL7346" s="34">
        <v>0</v>
      </c>
      <c r="AN7346" s="36">
        <v>0.17619986850756081</v>
      </c>
      <c r="AO7346" s="34">
        <v>0.15121630506245889</v>
      </c>
      <c r="AP7346" s="34">
        <v>2.4983563445101907E-2</v>
      </c>
      <c r="AS7346" s="36">
        <v>0</v>
      </c>
    </row>
    <row r="7347" spans="1:45" x14ac:dyDescent="0.3">
      <c r="A7347" s="4" t="s">
        <v>236</v>
      </c>
      <c r="B7347" t="s">
        <v>138</v>
      </c>
      <c r="C7347" s="28">
        <v>44567</v>
      </c>
      <c r="D7347">
        <v>2</v>
      </c>
      <c r="F7347" t="s">
        <v>165</v>
      </c>
      <c r="G7347" s="42" t="s">
        <v>148</v>
      </c>
      <c r="H7347">
        <f t="shared" si="512"/>
        <v>2022</v>
      </c>
      <c r="I7347" s="2" t="s">
        <v>139</v>
      </c>
      <c r="J7347">
        <v>5</v>
      </c>
      <c r="N7347" s="22">
        <v>100.20809436954298</v>
      </c>
      <c r="O7347" s="33">
        <f t="shared" si="513"/>
        <v>100.20809436954298</v>
      </c>
      <c r="P7347" s="22">
        <f>IF(ISNUMBER(O7347),SUMIFS(O$1:$O7347,A$1:$A7347,A7347,H$1:$H7347,H7347,D$1:$D7347,D7347),"")</f>
        <v>100.20809436954298</v>
      </c>
      <c r="AK7347" s="34">
        <v>0.90952155376598764</v>
      </c>
      <c r="AL7347" s="34">
        <v>0</v>
      </c>
      <c r="AN7347" s="36">
        <v>9.0478446234012314E-2</v>
      </c>
      <c r="AO7347" s="34">
        <v>8.8109900521080059E-2</v>
      </c>
      <c r="AP7347" s="34">
        <v>2.3685457129322598E-3</v>
      </c>
      <c r="AS7347" s="36">
        <v>0</v>
      </c>
    </row>
    <row r="7348" spans="1:45" x14ac:dyDescent="0.3">
      <c r="A7348" s="4" t="s">
        <v>236</v>
      </c>
      <c r="B7348" t="s">
        <v>138</v>
      </c>
      <c r="C7348" s="28">
        <v>44567</v>
      </c>
      <c r="D7348">
        <v>3</v>
      </c>
      <c r="F7348" t="s">
        <v>165</v>
      </c>
      <c r="G7348" s="42" t="s">
        <v>148</v>
      </c>
      <c r="H7348">
        <f t="shared" si="512"/>
        <v>2022</v>
      </c>
      <c r="I7348" s="2" t="s">
        <v>139</v>
      </c>
      <c r="J7348">
        <v>5</v>
      </c>
      <c r="N7348" s="22">
        <v>93.519353881292005</v>
      </c>
      <c r="O7348" s="33">
        <f t="shared" si="513"/>
        <v>93.519353881292005</v>
      </c>
      <c r="P7348" s="22">
        <f>IF(ISNUMBER(O7348),SUMIFS(O$1:$O7348,A$1:$A7348,A7348,H$1:$H7348,H7348,D$1:$D7348,D7348),"")</f>
        <v>93.519353881292005</v>
      </c>
      <c r="AK7348" s="34">
        <v>0.73421793325291507</v>
      </c>
      <c r="AL7348" s="34">
        <v>6.8355448331322869E-3</v>
      </c>
      <c r="AN7348" s="36">
        <v>0.25894652191395251</v>
      </c>
      <c r="AO7348" s="34">
        <v>0.22195416164053069</v>
      </c>
      <c r="AP7348" s="34">
        <v>3.6992360273421787E-2</v>
      </c>
      <c r="AS7348" s="36">
        <v>0</v>
      </c>
    </row>
    <row r="7349" spans="1:45" x14ac:dyDescent="0.3">
      <c r="A7349" s="4" t="s">
        <v>236</v>
      </c>
      <c r="B7349" t="s">
        <v>138</v>
      </c>
      <c r="C7349" s="28">
        <v>44567</v>
      </c>
      <c r="D7349">
        <v>4</v>
      </c>
      <c r="F7349" t="s">
        <v>165</v>
      </c>
      <c r="G7349" s="42" t="s">
        <v>148</v>
      </c>
      <c r="H7349">
        <f t="shared" si="512"/>
        <v>2022</v>
      </c>
      <c r="I7349" s="2" t="s">
        <v>139</v>
      </c>
      <c r="J7349">
        <v>5</v>
      </c>
      <c r="N7349" s="22">
        <v>88.306347982523761</v>
      </c>
      <c r="O7349" s="33">
        <f t="shared" si="513"/>
        <v>88.306347982523761</v>
      </c>
      <c r="P7349" s="22">
        <f>IF(ISNUMBER(O7349),SUMIFS(O$1:$O7349,A$1:$A7349,A7349,H$1:$H7349,H7349,D$1:$D7349,D7349),"")</f>
        <v>88.306347982523761</v>
      </c>
      <c r="AK7349" s="34">
        <v>0.87109974424552428</v>
      </c>
      <c r="AL7349" s="34">
        <v>1.0230179028132993E-2</v>
      </c>
      <c r="AN7349" s="36">
        <v>0.11867007672634269</v>
      </c>
      <c r="AO7349" s="34">
        <v>9.9232736572890015E-2</v>
      </c>
      <c r="AP7349" s="34">
        <v>1.9437340153452685E-2</v>
      </c>
      <c r="AS7349" s="36">
        <v>0</v>
      </c>
    </row>
    <row r="7350" spans="1:45" x14ac:dyDescent="0.3">
      <c r="A7350" s="4" t="s">
        <v>236</v>
      </c>
      <c r="B7350" t="s">
        <v>138</v>
      </c>
      <c r="C7350" s="28">
        <v>44567</v>
      </c>
      <c r="D7350">
        <v>5</v>
      </c>
      <c r="F7350" t="s">
        <v>165</v>
      </c>
      <c r="G7350" s="42" t="s">
        <v>148</v>
      </c>
      <c r="H7350">
        <f t="shared" si="512"/>
        <v>2022</v>
      </c>
      <c r="I7350" s="2" t="s">
        <v>139</v>
      </c>
      <c r="J7350">
        <v>5</v>
      </c>
      <c r="N7350" s="22">
        <v>103.29146093808306</v>
      </c>
      <c r="O7350" s="33">
        <f t="shared" si="513"/>
        <v>103.29146093808306</v>
      </c>
      <c r="P7350" s="22">
        <f>IF(ISNUMBER(O7350),SUMIFS(O$1:$O7350,A$1:$A7350,A7350,H$1:$H7350,H7350,D$1:$D7350,D7350),"")</f>
        <v>103.29146093808306</v>
      </c>
      <c r="AK7350" s="34">
        <v>0.96426043878273171</v>
      </c>
      <c r="AL7350" s="34">
        <v>3.1847133757961781E-3</v>
      </c>
      <c r="AN7350" s="36">
        <v>3.2554847841472043E-2</v>
      </c>
      <c r="AO7350" s="34">
        <v>3.2554847841472043E-2</v>
      </c>
      <c r="AP7350" s="34">
        <v>0</v>
      </c>
      <c r="AS7350" s="36">
        <v>0</v>
      </c>
    </row>
    <row r="7351" spans="1:45" x14ac:dyDescent="0.3">
      <c r="A7351" s="4" t="s">
        <v>236</v>
      </c>
      <c r="B7351" t="s">
        <v>138</v>
      </c>
      <c r="C7351" s="28">
        <v>44623</v>
      </c>
      <c r="D7351">
        <v>1</v>
      </c>
      <c r="F7351" t="s">
        <v>165</v>
      </c>
      <c r="G7351" s="42" t="s">
        <v>148</v>
      </c>
      <c r="H7351">
        <f t="shared" si="512"/>
        <v>2022</v>
      </c>
      <c r="I7351" s="2" t="s">
        <v>139</v>
      </c>
      <c r="J7351">
        <v>6</v>
      </c>
      <c r="N7351" s="22">
        <v>183.76056756443757</v>
      </c>
      <c r="O7351" s="33">
        <f t="shared" si="513"/>
        <v>183.76056756443757</v>
      </c>
      <c r="P7351" s="22">
        <f>IF(ISNUMBER(O7351),SUMIFS(O$1:$O7351,A$1:$A7351,A7351,H$1:$H7351,H7351,D$1:$D7351,D7351),"")</f>
        <v>244.62819232642573</v>
      </c>
      <c r="AK7351" s="49">
        <v>0.52023121387283233</v>
      </c>
      <c r="AL7351" s="34">
        <v>0</v>
      </c>
      <c r="AN7351" s="36">
        <v>0.47894302229562347</v>
      </c>
      <c r="AO7351" s="34">
        <v>0.47894302229562347</v>
      </c>
      <c r="AP7351" s="34">
        <v>0</v>
      </c>
      <c r="AS7351" s="36">
        <v>8.2576383154417843E-4</v>
      </c>
    </row>
    <row r="7352" spans="1:45" x14ac:dyDescent="0.3">
      <c r="A7352" s="4" t="s">
        <v>236</v>
      </c>
      <c r="B7352" t="s">
        <v>138</v>
      </c>
      <c r="C7352" s="28">
        <v>44623</v>
      </c>
      <c r="D7352">
        <v>2</v>
      </c>
      <c r="F7352" t="s">
        <v>165</v>
      </c>
      <c r="G7352" s="42" t="s">
        <v>148</v>
      </c>
      <c r="H7352">
        <f t="shared" si="512"/>
        <v>2022</v>
      </c>
      <c r="I7352" s="2" t="s">
        <v>139</v>
      </c>
      <c r="J7352">
        <v>6</v>
      </c>
      <c r="N7352" s="22">
        <v>134.74937863715419</v>
      </c>
      <c r="O7352" s="33">
        <f t="shared" si="513"/>
        <v>134.74937863715419</v>
      </c>
      <c r="P7352" s="22">
        <f>IF(ISNUMBER(O7352),SUMIFS(O$1:$O7352,A$1:$A7352,A7352,H$1:$H7352,H7352,D$1:$D7352,D7352),"")</f>
        <v>234.95747300669717</v>
      </c>
      <c r="AK7352" s="49">
        <v>0.43010752688172038</v>
      </c>
      <c r="AL7352" s="34">
        <v>0</v>
      </c>
      <c r="AN7352" s="36">
        <v>0.43010752688172038</v>
      </c>
      <c r="AO7352" s="34">
        <v>0.43010752688172038</v>
      </c>
      <c r="AP7352" s="34">
        <v>0</v>
      </c>
      <c r="AS7352" s="36">
        <v>0.13978494623655913</v>
      </c>
    </row>
    <row r="7353" spans="1:45" x14ac:dyDescent="0.3">
      <c r="A7353" s="4" t="s">
        <v>236</v>
      </c>
      <c r="B7353" t="s">
        <v>138</v>
      </c>
      <c r="C7353" s="28">
        <v>44623</v>
      </c>
      <c r="D7353">
        <v>3</v>
      </c>
      <c r="F7353" t="s">
        <v>165</v>
      </c>
      <c r="G7353" s="42" t="s">
        <v>148</v>
      </c>
      <c r="H7353">
        <f t="shared" si="512"/>
        <v>2022</v>
      </c>
      <c r="I7353" s="2" t="s">
        <v>139</v>
      </c>
      <c r="J7353">
        <v>6</v>
      </c>
      <c r="N7353" s="22">
        <v>183.26080459518758</v>
      </c>
      <c r="O7353" s="33">
        <f t="shared" si="513"/>
        <v>183.26080459518758</v>
      </c>
      <c r="P7353" s="22">
        <f>IF(ISNUMBER(O7353),SUMIFS(O$1:$O7353,A$1:$A7353,A7353,H$1:$H7353,H7353,D$1:$D7353,D7353),"")</f>
        <v>276.78015847647958</v>
      </c>
      <c r="AK7353" s="49">
        <v>0.52577319587628868</v>
      </c>
      <c r="AL7353" s="34">
        <v>0</v>
      </c>
      <c r="AN7353" s="36">
        <v>0.47422680412371132</v>
      </c>
      <c r="AO7353" s="34">
        <v>0.47422680412371132</v>
      </c>
      <c r="AP7353" s="34">
        <v>0</v>
      </c>
      <c r="AS7353" s="36">
        <v>0</v>
      </c>
    </row>
    <row r="7354" spans="1:45" x14ac:dyDescent="0.3">
      <c r="A7354" s="4" t="s">
        <v>236</v>
      </c>
      <c r="B7354" t="s">
        <v>138</v>
      </c>
      <c r="C7354" s="28">
        <v>44623</v>
      </c>
      <c r="D7354">
        <v>4</v>
      </c>
      <c r="F7354" t="s">
        <v>165</v>
      </c>
      <c r="G7354" s="42" t="s">
        <v>148</v>
      </c>
      <c r="H7354">
        <f t="shared" si="512"/>
        <v>2022</v>
      </c>
      <c r="I7354" s="2" t="s">
        <v>139</v>
      </c>
      <c r="J7354">
        <v>6</v>
      </c>
      <c r="N7354" s="22">
        <v>204.72229356314622</v>
      </c>
      <c r="O7354" s="33">
        <f t="shared" si="513"/>
        <v>204.72229356314622</v>
      </c>
      <c r="P7354" s="22">
        <f>IF(ISNUMBER(O7354),SUMIFS(O$1:$O7354,A$1:$A7354,A7354,H$1:$H7354,H7354,D$1:$D7354,D7354),"")</f>
        <v>293.02864154566998</v>
      </c>
      <c r="AK7354" s="49"/>
      <c r="AL7354" s="34"/>
      <c r="AN7354" s="36"/>
      <c r="AO7354" s="34"/>
      <c r="AP7354" s="34"/>
      <c r="AS7354" s="36"/>
    </row>
    <row r="7355" spans="1:45" x14ac:dyDescent="0.3">
      <c r="A7355" s="4" t="s">
        <v>236</v>
      </c>
      <c r="B7355" t="s">
        <v>138</v>
      </c>
      <c r="C7355" s="28">
        <v>44623</v>
      </c>
      <c r="D7355">
        <v>5</v>
      </c>
      <c r="F7355" t="s">
        <v>165</v>
      </c>
      <c r="G7355" s="42" t="s">
        <v>148</v>
      </c>
      <c r="H7355">
        <f t="shared" si="512"/>
        <v>2022</v>
      </c>
      <c r="I7355" s="2" t="s">
        <v>139</v>
      </c>
      <c r="J7355">
        <v>6</v>
      </c>
      <c r="N7355" s="22">
        <v>157.40740740740742</v>
      </c>
      <c r="O7355" s="33">
        <f t="shared" si="513"/>
        <v>157.40740740740742</v>
      </c>
      <c r="P7355" s="22">
        <f>IF(ISNUMBER(O7355),SUMIFS(O$1:$O7355,A$1:$A7355,A7355,H$1:$H7355,H7355,D$1:$D7355,D7355),"")</f>
        <v>260.6988683454905</v>
      </c>
      <c r="AK7355" s="49">
        <v>0.70886075949367089</v>
      </c>
      <c r="AL7355" s="34">
        <v>0</v>
      </c>
      <c r="AN7355" s="36">
        <v>0</v>
      </c>
      <c r="AO7355" s="34">
        <v>0</v>
      </c>
      <c r="AP7355" s="34">
        <v>0</v>
      </c>
      <c r="AS7355" s="36">
        <v>0.29113924050632911</v>
      </c>
    </row>
    <row r="7356" spans="1:45" x14ac:dyDescent="0.3">
      <c r="A7356" s="4" t="s">
        <v>236</v>
      </c>
      <c r="B7356" t="s">
        <v>138</v>
      </c>
      <c r="C7356" s="28">
        <v>44707</v>
      </c>
      <c r="D7356">
        <v>1</v>
      </c>
      <c r="F7356" t="s">
        <v>165</v>
      </c>
      <c r="G7356" s="42" t="s">
        <v>148</v>
      </c>
      <c r="H7356">
        <f t="shared" si="512"/>
        <v>2022</v>
      </c>
      <c r="I7356" s="2" t="s">
        <v>139</v>
      </c>
      <c r="J7356">
        <v>7</v>
      </c>
      <c r="N7356" s="22">
        <v>45.397714090493039</v>
      </c>
      <c r="O7356" s="33">
        <f t="shared" si="513"/>
        <v>45.397714090493039</v>
      </c>
      <c r="P7356" s="22">
        <f>IF(ISNUMBER(O7356),SUMIFS(O$1:$O7356,A$1:$A7356,A7356,H$1:$H7356,H7356,D$1:$D7356,D7356),"")</f>
        <v>290.02590641691876</v>
      </c>
      <c r="AK7356" s="34">
        <v>0.43333333333333335</v>
      </c>
      <c r="AL7356" s="34">
        <v>0</v>
      </c>
      <c r="AN7356" s="36">
        <v>0.56666666666666665</v>
      </c>
      <c r="AO7356" s="34">
        <v>0.56666666666666665</v>
      </c>
      <c r="AP7356" s="34">
        <v>0</v>
      </c>
      <c r="AS7356" s="36">
        <v>0</v>
      </c>
    </row>
    <row r="7357" spans="1:45" x14ac:dyDescent="0.3">
      <c r="A7357" s="4" t="s">
        <v>236</v>
      </c>
      <c r="B7357" t="s">
        <v>138</v>
      </c>
      <c r="C7357" s="28">
        <v>44707</v>
      </c>
      <c r="D7357">
        <v>2</v>
      </c>
      <c r="F7357" t="s">
        <v>165</v>
      </c>
      <c r="G7357" s="42" t="s">
        <v>148</v>
      </c>
      <c r="H7357">
        <f t="shared" si="512"/>
        <v>2022</v>
      </c>
      <c r="I7357" s="2" t="s">
        <v>139</v>
      </c>
      <c r="J7357">
        <v>7</v>
      </c>
      <c r="N7357" s="22">
        <v>46.516510348919475</v>
      </c>
      <c r="O7357" s="33">
        <f t="shared" si="513"/>
        <v>46.516510348919475</v>
      </c>
      <c r="P7357" s="22">
        <f>IF(ISNUMBER(O7357),SUMIFS(O$1:$O7357,A$1:$A7357,A7357,H$1:$H7357,H7357,D$1:$D7357,D7357),"")</f>
        <v>281.47398335561667</v>
      </c>
      <c r="AK7357" s="34">
        <v>0.77777777777777779</v>
      </c>
      <c r="AL7357" s="34">
        <v>0</v>
      </c>
      <c r="AN7357" s="36">
        <v>0.22222222222222227</v>
      </c>
      <c r="AO7357" s="34">
        <v>0.22222222222222227</v>
      </c>
      <c r="AP7357" s="34">
        <v>0</v>
      </c>
      <c r="AS7357" s="36">
        <v>0</v>
      </c>
    </row>
    <row r="7358" spans="1:45" x14ac:dyDescent="0.3">
      <c r="A7358" s="4" t="s">
        <v>236</v>
      </c>
      <c r="B7358" t="s">
        <v>138</v>
      </c>
      <c r="C7358" s="28">
        <v>44707</v>
      </c>
      <c r="D7358">
        <v>3</v>
      </c>
      <c r="F7358" t="s">
        <v>165</v>
      </c>
      <c r="G7358" s="42" t="s">
        <v>148</v>
      </c>
      <c r="H7358">
        <f t="shared" si="512"/>
        <v>2022</v>
      </c>
      <c r="I7358" s="2" t="s">
        <v>139</v>
      </c>
      <c r="J7358">
        <v>7</v>
      </c>
      <c r="N7358" s="22">
        <v>53.557565979197662</v>
      </c>
      <c r="O7358" s="33">
        <f t="shared" si="513"/>
        <v>53.557565979197662</v>
      </c>
      <c r="P7358" s="22">
        <f>IF(ISNUMBER(O7358),SUMIFS(O$1:$O7358,A$1:$A7358,A7358,H$1:$H7358,H7358,D$1:$D7358,D7358),"")</f>
        <v>330.33772445567723</v>
      </c>
      <c r="AK7358" s="34">
        <v>0.49090909090909096</v>
      </c>
      <c r="AL7358" s="34">
        <v>0</v>
      </c>
      <c r="AN7358" s="36">
        <v>0.50909090909090904</v>
      </c>
      <c r="AO7358" s="34">
        <v>0.50909090909090904</v>
      </c>
      <c r="AP7358" s="34">
        <v>0</v>
      </c>
      <c r="AS7358" s="36">
        <v>0</v>
      </c>
    </row>
    <row r="7359" spans="1:45" x14ac:dyDescent="0.3">
      <c r="A7359" s="4" t="s">
        <v>236</v>
      </c>
      <c r="B7359" t="s">
        <v>138</v>
      </c>
      <c r="C7359" s="28">
        <v>44707</v>
      </c>
      <c r="D7359">
        <v>4</v>
      </c>
      <c r="F7359" t="s">
        <v>165</v>
      </c>
      <c r="G7359" s="42" t="s">
        <v>148</v>
      </c>
      <c r="H7359">
        <f t="shared" ref="H7359:H7422" si="514">YEAR(C7359)</f>
        <v>2022</v>
      </c>
      <c r="I7359" s="2" t="s">
        <v>139</v>
      </c>
      <c r="J7359">
        <v>7</v>
      </c>
      <c r="N7359" s="22">
        <v>49.555717407137649</v>
      </c>
      <c r="O7359" s="33">
        <f t="shared" si="513"/>
        <v>49.555717407137649</v>
      </c>
      <c r="P7359" s="22">
        <f>IF(ISNUMBER(O7359),SUMIFS(O$1:$O7359,A$1:$A7359,A7359,H$1:$H7359,H7359,D$1:$D7359,D7359),"")</f>
        <v>342.58435895280763</v>
      </c>
      <c r="AK7359" s="34">
        <v>1</v>
      </c>
      <c r="AL7359" s="34">
        <v>0</v>
      </c>
      <c r="AN7359" s="36">
        <v>0</v>
      </c>
      <c r="AO7359" s="34">
        <v>0</v>
      </c>
      <c r="AP7359" s="34">
        <v>0</v>
      </c>
      <c r="AS7359" s="36">
        <v>0</v>
      </c>
    </row>
    <row r="7360" spans="1:45" x14ac:dyDescent="0.3">
      <c r="A7360" s="4" t="s">
        <v>236</v>
      </c>
      <c r="B7360" t="s">
        <v>138</v>
      </c>
      <c r="C7360" s="28">
        <v>44707</v>
      </c>
      <c r="D7360">
        <v>5</v>
      </c>
      <c r="F7360" t="s">
        <v>165</v>
      </c>
      <c r="G7360" s="42" t="s">
        <v>148</v>
      </c>
      <c r="H7360">
        <f t="shared" si="514"/>
        <v>2022</v>
      </c>
      <c r="I7360" s="2" t="s">
        <v>139</v>
      </c>
      <c r="J7360">
        <v>7</v>
      </c>
      <c r="N7360" s="22">
        <v>25.957188347155789</v>
      </c>
      <c r="O7360" s="33">
        <f t="shared" si="513"/>
        <v>25.957188347155789</v>
      </c>
      <c r="P7360" s="22">
        <f>IF(ISNUMBER(O7360),SUMIFS(O$1:$O7360,A$1:$A7360,A7360,H$1:$H7360,H7360,D$1:$D7360,D7360),"")</f>
        <v>286.6560566926463</v>
      </c>
      <c r="AK7360" s="34">
        <v>0.6506024096385542</v>
      </c>
      <c r="AL7360" s="34">
        <v>0</v>
      </c>
      <c r="AN7360" s="36">
        <v>0.34939759036144574</v>
      </c>
      <c r="AO7360" s="34">
        <v>0.34939759036144574</v>
      </c>
      <c r="AP7360" s="34">
        <v>0</v>
      </c>
      <c r="AS7360" s="36">
        <v>0</v>
      </c>
    </row>
    <row r="7361" spans="1:45" x14ac:dyDescent="0.3">
      <c r="A7361" s="4" t="s">
        <v>236</v>
      </c>
      <c r="B7361" t="s">
        <v>138</v>
      </c>
      <c r="C7361" s="28">
        <v>44733</v>
      </c>
      <c r="D7361">
        <v>1</v>
      </c>
      <c r="F7361" t="s">
        <v>165</v>
      </c>
      <c r="G7361" s="42" t="s">
        <v>148</v>
      </c>
      <c r="H7361">
        <f t="shared" si="514"/>
        <v>2022</v>
      </c>
      <c r="I7361" s="2" t="s">
        <v>139</v>
      </c>
      <c r="J7361">
        <v>8</v>
      </c>
      <c r="N7361" s="22">
        <v>67.768355439588305</v>
      </c>
      <c r="O7361" s="33">
        <f t="shared" si="513"/>
        <v>67.768355439588305</v>
      </c>
      <c r="P7361" s="22">
        <f>IF(ISNUMBER(O7361),SUMIFS(O$1:$O7361,A$1:$A7361,A7361,H$1:$H7361,H7361,D$1:$D7361,D7361),"")</f>
        <v>357.79426185650709</v>
      </c>
      <c r="AK7361" s="49"/>
      <c r="AL7361" s="34"/>
      <c r="AN7361" s="36"/>
      <c r="AO7361" s="34"/>
      <c r="AP7361" s="34"/>
      <c r="AS7361" s="36"/>
    </row>
    <row r="7362" spans="1:45" x14ac:dyDescent="0.3">
      <c r="A7362" s="4" t="s">
        <v>236</v>
      </c>
      <c r="B7362" t="s">
        <v>138</v>
      </c>
      <c r="C7362" s="28">
        <v>44733</v>
      </c>
      <c r="D7362">
        <v>2</v>
      </c>
      <c r="F7362" t="s">
        <v>165</v>
      </c>
      <c r="G7362" s="42" t="s">
        <v>148</v>
      </c>
      <c r="H7362">
        <f t="shared" si="514"/>
        <v>2022</v>
      </c>
      <c r="I7362" s="2" t="s">
        <v>139</v>
      </c>
      <c r="J7362">
        <v>8</v>
      </c>
      <c r="N7362" s="22">
        <v>74.004989176266491</v>
      </c>
      <c r="O7362" s="33">
        <f t="shared" si="513"/>
        <v>74.004989176266491</v>
      </c>
      <c r="P7362" s="22">
        <f>IF(ISNUMBER(O7362),SUMIFS(O$1:$O7362,A$1:$A7362,A7362,H$1:$H7362,H7362,D$1:$D7362,D7362),"")</f>
        <v>355.47897253188319</v>
      </c>
      <c r="AK7362" s="49"/>
      <c r="AL7362" s="34"/>
      <c r="AN7362" s="36"/>
      <c r="AO7362" s="34"/>
      <c r="AP7362" s="34"/>
      <c r="AS7362" s="36"/>
    </row>
    <row r="7363" spans="1:45" x14ac:dyDescent="0.3">
      <c r="A7363" s="4" t="s">
        <v>236</v>
      </c>
      <c r="B7363" t="s">
        <v>138</v>
      </c>
      <c r="C7363" s="28">
        <v>44733</v>
      </c>
      <c r="D7363">
        <v>3</v>
      </c>
      <c r="F7363" t="s">
        <v>165</v>
      </c>
      <c r="G7363" s="42" t="s">
        <v>148</v>
      </c>
      <c r="H7363">
        <f t="shared" si="514"/>
        <v>2022</v>
      </c>
      <c r="I7363" s="2" t="s">
        <v>139</v>
      </c>
      <c r="J7363">
        <v>8</v>
      </c>
      <c r="N7363" s="22">
        <v>83.111965026592046</v>
      </c>
      <c r="O7363" s="33">
        <f t="shared" si="513"/>
        <v>83.111965026592046</v>
      </c>
      <c r="P7363" s="22">
        <f>IF(ISNUMBER(O7363),SUMIFS(O$1:$O7363,A$1:$A7363,A7363,H$1:$H7363,H7363,D$1:$D7363,D7363),"")</f>
        <v>413.44968948226926</v>
      </c>
      <c r="AK7363" s="49"/>
      <c r="AL7363" s="34"/>
      <c r="AN7363" s="36"/>
      <c r="AO7363" s="34"/>
      <c r="AP7363" s="34"/>
      <c r="AS7363" s="36"/>
    </row>
    <row r="7364" spans="1:45" x14ac:dyDescent="0.3">
      <c r="A7364" s="4" t="s">
        <v>236</v>
      </c>
      <c r="B7364" t="s">
        <v>138</v>
      </c>
      <c r="C7364" s="28">
        <v>44733</v>
      </c>
      <c r="D7364">
        <v>4</v>
      </c>
      <c r="F7364" t="s">
        <v>165</v>
      </c>
      <c r="G7364" s="42" t="s">
        <v>148</v>
      </c>
      <c r="H7364">
        <f t="shared" si="514"/>
        <v>2022</v>
      </c>
      <c r="I7364" s="2" t="s">
        <v>139</v>
      </c>
      <c r="J7364">
        <v>8</v>
      </c>
      <c r="N7364" s="22">
        <v>55.536761342514851</v>
      </c>
      <c r="O7364" s="33">
        <f t="shared" si="513"/>
        <v>55.536761342514851</v>
      </c>
      <c r="P7364" s="22">
        <f>IF(ISNUMBER(O7364),SUMIFS(O$1:$O7364,A$1:$A7364,A7364,H$1:$H7364,H7364,D$1:$D7364,D7364),"")</f>
        <v>398.1211202953225</v>
      </c>
      <c r="AK7364" s="49"/>
      <c r="AL7364" s="34"/>
      <c r="AN7364" s="36"/>
      <c r="AO7364" s="34"/>
      <c r="AP7364" s="34"/>
      <c r="AS7364" s="36"/>
    </row>
    <row r="7365" spans="1:45" x14ac:dyDescent="0.3">
      <c r="A7365" s="4" t="s">
        <v>236</v>
      </c>
      <c r="B7365" t="s">
        <v>138</v>
      </c>
      <c r="C7365" s="28">
        <v>44733</v>
      </c>
      <c r="D7365">
        <v>5</v>
      </c>
      <c r="F7365" t="s">
        <v>165</v>
      </c>
      <c r="G7365" s="42" t="s">
        <v>148</v>
      </c>
      <c r="H7365">
        <f t="shared" si="514"/>
        <v>2022</v>
      </c>
      <c r="I7365" s="2" t="s">
        <v>139</v>
      </c>
      <c r="J7365">
        <v>8</v>
      </c>
      <c r="N7365" s="22">
        <v>60.251461047664996</v>
      </c>
      <c r="O7365" s="33">
        <f t="shared" si="513"/>
        <v>60.251461047664996</v>
      </c>
      <c r="P7365" s="22">
        <f>IF(ISNUMBER(O7365),SUMIFS(O$1:$O7365,A$1:$A7365,A7365,H$1:$H7365,H7365,D$1:$D7365,D7365),"")</f>
        <v>346.90751774031128</v>
      </c>
      <c r="AK7365" s="49"/>
      <c r="AL7365" s="34"/>
      <c r="AN7365" s="36"/>
      <c r="AO7365" s="34"/>
      <c r="AP7365" s="34"/>
      <c r="AS7365" s="36"/>
    </row>
    <row r="7366" spans="1:45" x14ac:dyDescent="0.3">
      <c r="A7366" s="4" t="s">
        <v>236</v>
      </c>
      <c r="B7366" t="s">
        <v>138</v>
      </c>
      <c r="C7366" s="28">
        <v>44815</v>
      </c>
      <c r="D7366">
        <v>1</v>
      </c>
      <c r="F7366" t="s">
        <v>165</v>
      </c>
      <c r="G7366" s="42" t="s">
        <v>148</v>
      </c>
      <c r="H7366">
        <f t="shared" si="514"/>
        <v>2022</v>
      </c>
      <c r="I7366" s="2" t="s">
        <v>139</v>
      </c>
      <c r="J7366">
        <v>9</v>
      </c>
      <c r="N7366" s="22">
        <v>244.50162620504244</v>
      </c>
      <c r="O7366" s="33">
        <f t="shared" si="513"/>
        <v>244.50162620504244</v>
      </c>
      <c r="P7366" s="22">
        <f>IF(ISNUMBER(O7366),SUMIFS(O$1:$O7366,A$1:$A7366,A7366,H$1:$H7366,H7366,D$1:$D7366,D7366),"")</f>
        <v>602.29588806154948</v>
      </c>
      <c r="AK7366" s="34">
        <v>0.48406374501992039</v>
      </c>
      <c r="AL7366" s="34">
        <v>0</v>
      </c>
      <c r="AN7366" s="36">
        <v>0.51593625498007967</v>
      </c>
      <c r="AO7366" s="34">
        <v>0.51593625498007967</v>
      </c>
      <c r="AP7366" s="34">
        <v>0</v>
      </c>
      <c r="AS7366" s="36">
        <v>0</v>
      </c>
    </row>
    <row r="7367" spans="1:45" x14ac:dyDescent="0.3">
      <c r="A7367" s="4" t="s">
        <v>236</v>
      </c>
      <c r="B7367" t="s">
        <v>138</v>
      </c>
      <c r="C7367" s="28">
        <v>44815</v>
      </c>
      <c r="D7367">
        <v>2</v>
      </c>
      <c r="F7367" t="s">
        <v>165</v>
      </c>
      <c r="G7367" s="42" t="s">
        <v>148</v>
      </c>
      <c r="H7367">
        <f t="shared" si="514"/>
        <v>2022</v>
      </c>
      <c r="I7367" s="2" t="s">
        <v>139</v>
      </c>
      <c r="J7367">
        <v>9</v>
      </c>
      <c r="N7367" s="22">
        <v>72.224156005414599</v>
      </c>
      <c r="O7367" s="33">
        <f t="shared" si="513"/>
        <v>72.224156005414599</v>
      </c>
      <c r="P7367" s="22">
        <f>IF(ISNUMBER(O7367),SUMIFS(O$1:$O7367,A$1:$A7367,A7367,H$1:$H7367,H7367,D$1:$D7367,D7367),"")</f>
        <v>427.7031285372978</v>
      </c>
      <c r="AK7367" s="34">
        <v>0.82328308207705192</v>
      </c>
      <c r="AL7367" s="34">
        <v>0</v>
      </c>
      <c r="AN7367" s="36">
        <v>0.17504187604690116</v>
      </c>
      <c r="AO7367" s="34">
        <v>0.17504187604690116</v>
      </c>
      <c r="AP7367" s="34">
        <v>0</v>
      </c>
      <c r="AS7367" s="36">
        <v>1.6750418760469012E-3</v>
      </c>
    </row>
    <row r="7368" spans="1:45" x14ac:dyDescent="0.3">
      <c r="A7368" s="4" t="s">
        <v>236</v>
      </c>
      <c r="B7368" t="s">
        <v>138</v>
      </c>
      <c r="C7368" s="28">
        <v>44815</v>
      </c>
      <c r="D7368">
        <v>3</v>
      </c>
      <c r="F7368" t="s">
        <v>165</v>
      </c>
      <c r="G7368" s="42" t="s">
        <v>148</v>
      </c>
      <c r="H7368">
        <f t="shared" si="514"/>
        <v>2022</v>
      </c>
      <c r="I7368" s="2" t="s">
        <v>139</v>
      </c>
      <c r="J7368">
        <v>9</v>
      </c>
      <c r="N7368" s="22">
        <v>121.78082366464636</v>
      </c>
      <c r="O7368" s="33">
        <f t="shared" si="513"/>
        <v>121.78082366464636</v>
      </c>
      <c r="P7368" s="22">
        <f>IF(ISNUMBER(O7368),SUMIFS(O$1:$O7368,A$1:$A7368,A7368,H$1:$H7368,H7368,D$1:$D7368,D7368),"")</f>
        <v>535.23051314691565</v>
      </c>
      <c r="AK7368" s="34">
        <v>0.55602536997885832</v>
      </c>
      <c r="AL7368" s="34">
        <v>0</v>
      </c>
      <c r="AN7368" s="36">
        <v>0.4425651867512333</v>
      </c>
      <c r="AO7368" s="34">
        <v>0.4425651867512333</v>
      </c>
      <c r="AP7368" s="34">
        <v>0</v>
      </c>
      <c r="AS7368" s="36">
        <v>1.4094432699083862E-3</v>
      </c>
    </row>
    <row r="7369" spans="1:45" x14ac:dyDescent="0.3">
      <c r="A7369" s="4" t="s">
        <v>236</v>
      </c>
      <c r="B7369" t="s">
        <v>138</v>
      </c>
      <c r="C7369" s="28">
        <v>44815</v>
      </c>
      <c r="D7369">
        <v>4</v>
      </c>
      <c r="F7369" t="s">
        <v>165</v>
      </c>
      <c r="G7369" s="42" t="s">
        <v>148</v>
      </c>
      <c r="H7369">
        <f t="shared" si="514"/>
        <v>2022</v>
      </c>
      <c r="I7369" s="2" t="s">
        <v>139</v>
      </c>
      <c r="J7369">
        <v>9</v>
      </c>
      <c r="N7369" s="22">
        <v>0</v>
      </c>
      <c r="O7369" s="33">
        <f t="shared" si="513"/>
        <v>0</v>
      </c>
      <c r="P7369" s="22">
        <f>IF(ISNUMBER(O7369),SUMIFS(O$1:$O7369,A$1:$A7369,A7369,H$1:$H7369,H7369,D$1:$D7369,D7369),"")</f>
        <v>398.1211202953225</v>
      </c>
      <c r="AK7369" s="49"/>
      <c r="AL7369" s="34"/>
      <c r="AN7369" s="36"/>
      <c r="AO7369" s="34"/>
      <c r="AP7369" s="34"/>
      <c r="AS7369" s="36"/>
    </row>
    <row r="7370" spans="1:45" x14ac:dyDescent="0.3">
      <c r="A7370" s="4" t="s">
        <v>236</v>
      </c>
      <c r="B7370" t="s">
        <v>138</v>
      </c>
      <c r="C7370" s="28">
        <v>44815</v>
      </c>
      <c r="D7370">
        <v>5</v>
      </c>
      <c r="F7370" t="s">
        <v>165</v>
      </c>
      <c r="G7370" s="42" t="s">
        <v>148</v>
      </c>
      <c r="H7370">
        <f t="shared" si="514"/>
        <v>2022</v>
      </c>
      <c r="I7370" s="2" t="s">
        <v>139</v>
      </c>
      <c r="J7370">
        <v>9</v>
      </c>
      <c r="N7370" s="22">
        <v>62.59309766075738</v>
      </c>
      <c r="O7370" s="33">
        <f t="shared" si="513"/>
        <v>62.59309766075738</v>
      </c>
      <c r="P7370" s="22">
        <f>IF(ISNUMBER(O7370),SUMIFS(O$1:$O7370,A$1:$A7370,A7370,H$1:$H7370,H7370,D$1:$D7370,D7370),"")</f>
        <v>409.50061540106867</v>
      </c>
      <c r="AK7370" s="34">
        <v>0.99676375404530737</v>
      </c>
      <c r="AL7370" s="34">
        <v>0</v>
      </c>
      <c r="AN7370" s="36">
        <v>0</v>
      </c>
      <c r="AO7370" s="34">
        <v>0</v>
      </c>
      <c r="AP7370" s="34">
        <v>0</v>
      </c>
      <c r="AS7370" s="36">
        <v>3.2362459546925568E-3</v>
      </c>
    </row>
    <row r="7371" spans="1:45" x14ac:dyDescent="0.3">
      <c r="A7371" s="4" t="s">
        <v>236</v>
      </c>
      <c r="B7371" t="s">
        <v>138</v>
      </c>
      <c r="C7371" s="28">
        <v>44844</v>
      </c>
      <c r="D7371">
        <v>1</v>
      </c>
      <c r="F7371" t="s">
        <v>165</v>
      </c>
      <c r="G7371" s="42" t="s">
        <v>148</v>
      </c>
      <c r="H7371">
        <f t="shared" si="514"/>
        <v>2022</v>
      </c>
      <c r="I7371" s="2" t="s">
        <v>139</v>
      </c>
      <c r="J7371">
        <v>10</v>
      </c>
      <c r="N7371" s="22">
        <v>41.123319941268527</v>
      </c>
      <c r="O7371" s="33">
        <f t="shared" si="513"/>
        <v>41.123319941268527</v>
      </c>
      <c r="P7371" s="22">
        <f>IF(ISNUMBER(O7371),SUMIFS(O$1:$O7371,A$1:$A7371,A7371,H$1:$H7371,H7371,D$1:$D7371,D7371),"")</f>
        <v>643.41920800281798</v>
      </c>
      <c r="AK7371" s="34">
        <v>1</v>
      </c>
      <c r="AL7371" s="34">
        <v>0</v>
      </c>
      <c r="AN7371" s="36">
        <v>0</v>
      </c>
      <c r="AO7371" s="34">
        <v>0</v>
      </c>
      <c r="AP7371" s="34">
        <v>0</v>
      </c>
      <c r="AS7371" s="36">
        <v>0</v>
      </c>
    </row>
    <row r="7372" spans="1:45" x14ac:dyDescent="0.3">
      <c r="A7372" s="4" t="s">
        <v>236</v>
      </c>
      <c r="B7372" t="s">
        <v>138</v>
      </c>
      <c r="C7372" s="28">
        <v>44844</v>
      </c>
      <c r="D7372">
        <v>2</v>
      </c>
      <c r="F7372" t="s">
        <v>165</v>
      </c>
      <c r="G7372" s="42" t="s">
        <v>148</v>
      </c>
      <c r="H7372">
        <f t="shared" si="514"/>
        <v>2022</v>
      </c>
      <c r="I7372" s="2" t="s">
        <v>139</v>
      </c>
      <c r="J7372">
        <v>10</v>
      </c>
      <c r="N7372" s="22">
        <v>18.061305083223839</v>
      </c>
      <c r="O7372" s="33">
        <f t="shared" si="513"/>
        <v>18.061305083223839</v>
      </c>
      <c r="P7372" s="22">
        <f>IF(ISNUMBER(O7372),SUMIFS(O$1:$O7372,A$1:$A7372,A7372,H$1:$H7372,H7372,D$1:$D7372,D7372),"")</f>
        <v>445.76443362052163</v>
      </c>
      <c r="AK7372" s="34">
        <v>1</v>
      </c>
      <c r="AL7372" s="34">
        <v>0</v>
      </c>
      <c r="AN7372" s="36">
        <v>0</v>
      </c>
      <c r="AO7372" s="34">
        <v>0</v>
      </c>
      <c r="AP7372" s="34">
        <v>0</v>
      </c>
      <c r="AS7372" s="36">
        <v>0</v>
      </c>
    </row>
    <row r="7373" spans="1:45" x14ac:dyDescent="0.3">
      <c r="A7373" s="4" t="s">
        <v>236</v>
      </c>
      <c r="B7373" t="s">
        <v>138</v>
      </c>
      <c r="C7373" s="28">
        <v>44844</v>
      </c>
      <c r="D7373">
        <v>3</v>
      </c>
      <c r="F7373" t="s">
        <v>165</v>
      </c>
      <c r="G7373" s="42" t="s">
        <v>148</v>
      </c>
      <c r="H7373">
        <f t="shared" si="514"/>
        <v>2022</v>
      </c>
      <c r="I7373" s="2" t="s">
        <v>139</v>
      </c>
      <c r="J7373">
        <v>10</v>
      </c>
      <c r="N7373" s="22">
        <v>26.074485700653931</v>
      </c>
      <c r="O7373" s="33">
        <f t="shared" si="513"/>
        <v>26.074485700653931</v>
      </c>
      <c r="P7373" s="22">
        <f>IF(ISNUMBER(O7373),SUMIFS(O$1:$O7373,A$1:$A7373,A7373,H$1:$H7373,H7373,D$1:$D7373,D7373),"")</f>
        <v>561.30499884756955</v>
      </c>
      <c r="AK7373" s="34">
        <v>0.74899328859060399</v>
      </c>
      <c r="AL7373" s="34">
        <v>0</v>
      </c>
      <c r="AN7373" s="36">
        <v>0.24161073825503357</v>
      </c>
      <c r="AO7373" s="34">
        <v>0.24161073825503357</v>
      </c>
      <c r="AP7373" s="34">
        <v>0</v>
      </c>
      <c r="AS7373" s="36">
        <v>9.3959731543624171E-3</v>
      </c>
    </row>
    <row r="7374" spans="1:45" x14ac:dyDescent="0.3">
      <c r="A7374" s="4" t="s">
        <v>236</v>
      </c>
      <c r="B7374" t="s">
        <v>138</v>
      </c>
      <c r="C7374" s="28">
        <v>44844</v>
      </c>
      <c r="D7374">
        <v>4</v>
      </c>
      <c r="F7374" t="s">
        <v>165</v>
      </c>
      <c r="G7374" s="42" t="s">
        <v>148</v>
      </c>
      <c r="H7374">
        <f t="shared" si="514"/>
        <v>2022</v>
      </c>
      <c r="I7374" s="2" t="s">
        <v>139</v>
      </c>
      <c r="J7374">
        <v>10</v>
      </c>
      <c r="N7374" s="22">
        <v>0</v>
      </c>
      <c r="O7374" s="33">
        <f t="shared" si="513"/>
        <v>0</v>
      </c>
      <c r="P7374" s="22">
        <f>IF(ISNUMBER(O7374),SUMIFS(O$1:$O7374,A$1:$A7374,A7374,H$1:$H7374,H7374,D$1:$D7374,D7374),"")</f>
        <v>398.1211202953225</v>
      </c>
      <c r="AK7374" s="49"/>
      <c r="AL7374" s="34"/>
      <c r="AN7374" s="36"/>
      <c r="AO7374" s="34"/>
      <c r="AP7374" s="34"/>
      <c r="AS7374" s="36"/>
    </row>
    <row r="7375" spans="1:45" x14ac:dyDescent="0.3">
      <c r="A7375" s="4" t="s">
        <v>236</v>
      </c>
      <c r="B7375" t="s">
        <v>138</v>
      </c>
      <c r="C7375" s="28">
        <v>44844</v>
      </c>
      <c r="D7375">
        <v>5</v>
      </c>
      <c r="F7375" t="s">
        <v>165</v>
      </c>
      <c r="G7375" s="42" t="s">
        <v>148</v>
      </c>
      <c r="H7375">
        <f t="shared" si="514"/>
        <v>2022</v>
      </c>
      <c r="I7375" s="2" t="s">
        <v>139</v>
      </c>
      <c r="J7375">
        <v>10</v>
      </c>
      <c r="N7375" s="22">
        <v>21.1407681868777</v>
      </c>
      <c r="O7375" s="33">
        <f t="shared" si="513"/>
        <v>21.1407681868777</v>
      </c>
      <c r="P7375" s="22">
        <f>IF(ISNUMBER(O7375),SUMIFS(O$1:$O7375,A$1:$A7375,A7375,H$1:$H7375,H7375,D$1:$D7375,D7375),"")</f>
        <v>430.64138358794639</v>
      </c>
      <c r="AK7375" s="34">
        <v>0.95660036166365281</v>
      </c>
      <c r="AL7375" s="34">
        <v>0</v>
      </c>
      <c r="AN7375" s="36">
        <v>4.1591320072332731E-2</v>
      </c>
      <c r="AO7375" s="34">
        <v>4.1591320072332731E-2</v>
      </c>
      <c r="AP7375" s="34">
        <v>0</v>
      </c>
      <c r="AS7375" s="36">
        <v>1.8083182640144665E-3</v>
      </c>
    </row>
    <row r="7376" spans="1:45" x14ac:dyDescent="0.3">
      <c r="A7376" s="4" t="s">
        <v>236</v>
      </c>
      <c r="B7376" t="s">
        <v>138</v>
      </c>
      <c r="C7376" s="28">
        <v>44898</v>
      </c>
      <c r="D7376">
        <v>1</v>
      </c>
      <c r="F7376" t="s">
        <v>165</v>
      </c>
      <c r="G7376" s="42" t="s">
        <v>148</v>
      </c>
      <c r="H7376">
        <f t="shared" si="514"/>
        <v>2022</v>
      </c>
      <c r="I7376" s="2" t="s">
        <v>139</v>
      </c>
      <c r="J7376">
        <v>11</v>
      </c>
      <c r="N7376" s="22">
        <v>83.301213780978443</v>
      </c>
      <c r="O7376" s="33">
        <f t="shared" si="513"/>
        <v>83.301213780978443</v>
      </c>
      <c r="P7376" s="22">
        <f>IF(ISNUMBER(O7376),SUMIFS(O$1:$O7376,A$1:$A7376,A7376,H$1:$H7376,H7376,D$1:$D7376,D7376),"")</f>
        <v>726.72042178379638</v>
      </c>
      <c r="AK7376" s="34">
        <v>0.39247311827956988</v>
      </c>
      <c r="AL7376" s="34">
        <v>0</v>
      </c>
      <c r="AN7376" s="36">
        <v>0.60752688172043012</v>
      </c>
      <c r="AO7376" s="34">
        <v>0.31720430107526881</v>
      </c>
      <c r="AP7376" s="34">
        <v>0.29032258064516131</v>
      </c>
      <c r="AS7376" s="36">
        <v>0</v>
      </c>
    </row>
    <row r="7377" spans="1:45" x14ac:dyDescent="0.3">
      <c r="A7377" s="4" t="s">
        <v>236</v>
      </c>
      <c r="B7377" t="s">
        <v>138</v>
      </c>
      <c r="C7377" s="28">
        <v>44898</v>
      </c>
      <c r="D7377">
        <v>2</v>
      </c>
      <c r="F7377" t="s">
        <v>165</v>
      </c>
      <c r="G7377" s="42" t="s">
        <v>148</v>
      </c>
      <c r="H7377">
        <f t="shared" si="514"/>
        <v>2022</v>
      </c>
      <c r="I7377" s="2" t="s">
        <v>139</v>
      </c>
      <c r="J7377">
        <v>11</v>
      </c>
      <c r="N7377" s="22">
        <v>57.805043253427947</v>
      </c>
      <c r="O7377" s="33">
        <f t="shared" si="513"/>
        <v>57.805043253427947</v>
      </c>
      <c r="P7377" s="22">
        <f>IF(ISNUMBER(O7377),SUMIFS(O$1:$O7377,A$1:$A7377,A7377,H$1:$H7377,H7377,D$1:$D7377,D7377),"")</f>
        <v>503.56947687394955</v>
      </c>
      <c r="AK7377" s="34">
        <v>0.68656716417910446</v>
      </c>
      <c r="AL7377" s="34">
        <v>0</v>
      </c>
      <c r="AN7377" s="36">
        <v>0.31343283582089554</v>
      </c>
      <c r="AO7377" s="34">
        <v>0.17910447761194029</v>
      </c>
      <c r="AP7377" s="34">
        <v>0.13432835820895522</v>
      </c>
      <c r="AS7377" s="36">
        <v>0</v>
      </c>
    </row>
    <row r="7378" spans="1:45" x14ac:dyDescent="0.3">
      <c r="A7378" s="4" t="s">
        <v>236</v>
      </c>
      <c r="B7378" t="s">
        <v>138</v>
      </c>
      <c r="C7378" s="28">
        <v>44898</v>
      </c>
      <c r="D7378">
        <v>3</v>
      </c>
      <c r="F7378" t="s">
        <v>165</v>
      </c>
      <c r="G7378" s="42" t="s">
        <v>148</v>
      </c>
      <c r="H7378">
        <f t="shared" si="514"/>
        <v>2022</v>
      </c>
      <c r="I7378" s="2" t="s">
        <v>139</v>
      </c>
      <c r="J7378">
        <v>11</v>
      </c>
      <c r="N7378" s="22">
        <v>83.346515113852917</v>
      </c>
      <c r="O7378" s="33">
        <f t="shared" si="513"/>
        <v>83.346515113852917</v>
      </c>
      <c r="P7378" s="22">
        <f>IF(ISNUMBER(O7378),SUMIFS(O$1:$O7378,A$1:$A7378,A7378,H$1:$H7378,H7378,D$1:$D7378,D7378),"")</f>
        <v>644.65151396142244</v>
      </c>
      <c r="AK7378" s="34">
        <v>0.52651515151515149</v>
      </c>
      <c r="AL7378" s="34">
        <v>2.2727272727272724E-2</v>
      </c>
      <c r="AN7378" s="36">
        <v>0.45075757575757569</v>
      </c>
      <c r="AO7378" s="34">
        <v>0.29166666666666663</v>
      </c>
      <c r="AP7378" s="34">
        <v>0.15909090909090909</v>
      </c>
      <c r="AS7378" s="36">
        <v>0</v>
      </c>
    </row>
    <row r="7379" spans="1:45" x14ac:dyDescent="0.3">
      <c r="A7379" s="4" t="s">
        <v>236</v>
      </c>
      <c r="B7379" t="s">
        <v>138</v>
      </c>
      <c r="C7379" s="28">
        <v>44898</v>
      </c>
      <c r="D7379">
        <v>4</v>
      </c>
      <c r="F7379" t="s">
        <v>165</v>
      </c>
      <c r="G7379" s="42" t="s">
        <v>148</v>
      </c>
      <c r="H7379">
        <f t="shared" si="514"/>
        <v>2022</v>
      </c>
      <c r="I7379" s="2" t="s">
        <v>139</v>
      </c>
      <c r="J7379">
        <v>11</v>
      </c>
      <c r="N7379" s="22">
        <v>0</v>
      </c>
      <c r="O7379" s="33">
        <f t="shared" si="513"/>
        <v>0</v>
      </c>
      <c r="P7379" s="22">
        <f>IF(ISNUMBER(O7379),SUMIFS(O$1:$O7379,A$1:$A7379,A7379,H$1:$H7379,H7379,D$1:$D7379,D7379),"")</f>
        <v>398.1211202953225</v>
      </c>
      <c r="AK7379" s="49"/>
      <c r="AL7379" s="34"/>
      <c r="AN7379" s="36"/>
      <c r="AO7379" s="34"/>
      <c r="AP7379" s="34"/>
      <c r="AS7379" s="36"/>
    </row>
    <row r="7380" spans="1:45" x14ac:dyDescent="0.3">
      <c r="A7380" s="4" t="s">
        <v>236</v>
      </c>
      <c r="B7380" t="s">
        <v>138</v>
      </c>
      <c r="C7380" s="28">
        <v>44898</v>
      </c>
      <c r="D7380">
        <v>5</v>
      </c>
      <c r="F7380" t="s">
        <v>165</v>
      </c>
      <c r="G7380" s="42" t="s">
        <v>148</v>
      </c>
      <c r="H7380">
        <f t="shared" si="514"/>
        <v>2022</v>
      </c>
      <c r="I7380" s="2" t="s">
        <v>139</v>
      </c>
      <c r="J7380">
        <v>11</v>
      </c>
      <c r="N7380" s="22">
        <v>90.582947043124037</v>
      </c>
      <c r="O7380" s="33">
        <f t="shared" si="513"/>
        <v>90.582947043124037</v>
      </c>
      <c r="P7380" s="22">
        <f>IF(ISNUMBER(O7380),SUMIFS(O$1:$O7380,A$1:$A7380,A7380,H$1:$H7380,H7380,D$1:$D7380,D7380),"")</f>
        <v>521.22433063107042</v>
      </c>
      <c r="AK7380" s="34">
        <v>0.86419753086419759</v>
      </c>
      <c r="AL7380" s="34">
        <v>0</v>
      </c>
      <c r="AN7380" s="36">
        <v>0.13580246913580246</v>
      </c>
      <c r="AO7380" s="34">
        <v>0.11728395061728394</v>
      </c>
      <c r="AP7380" s="34">
        <v>1.8518518518518517E-2</v>
      </c>
      <c r="AS7380" s="36">
        <v>0</v>
      </c>
    </row>
    <row r="7381" spans="1:45" x14ac:dyDescent="0.3">
      <c r="A7381" s="4" t="s">
        <v>236</v>
      </c>
      <c r="B7381" t="s">
        <v>138</v>
      </c>
      <c r="C7381" s="28">
        <v>44964</v>
      </c>
      <c r="D7381">
        <v>1</v>
      </c>
      <c r="F7381" t="s">
        <v>165</v>
      </c>
      <c r="G7381" s="42" t="s">
        <v>148</v>
      </c>
      <c r="H7381">
        <f t="shared" si="514"/>
        <v>2023</v>
      </c>
      <c r="I7381" s="2" t="s">
        <v>139</v>
      </c>
      <c r="J7381">
        <v>12</v>
      </c>
      <c r="N7381" s="22">
        <v>0</v>
      </c>
      <c r="O7381" s="33">
        <f t="shared" si="513"/>
        <v>0</v>
      </c>
      <c r="P7381" s="22">
        <f>IF(ISNUMBER(O7381),SUMIFS(O$1:$O7381,A$1:$A7381,A7381,H$1:$H7381,H7381,D$1:$D7381,D7381),"")</f>
        <v>0</v>
      </c>
      <c r="AK7381" s="49"/>
      <c r="AL7381" s="34"/>
      <c r="AN7381" s="36"/>
      <c r="AO7381" s="34"/>
      <c r="AP7381" s="34"/>
      <c r="AS7381" s="36"/>
    </row>
    <row r="7382" spans="1:45" x14ac:dyDescent="0.3">
      <c r="A7382" s="4" t="s">
        <v>236</v>
      </c>
      <c r="B7382" t="s">
        <v>138</v>
      </c>
      <c r="C7382" s="28">
        <v>44964</v>
      </c>
      <c r="D7382">
        <v>2</v>
      </c>
      <c r="F7382" t="s">
        <v>165</v>
      </c>
      <c r="G7382" s="42" t="s">
        <v>148</v>
      </c>
      <c r="H7382">
        <f t="shared" si="514"/>
        <v>2023</v>
      </c>
      <c r="I7382" s="2" t="s">
        <v>139</v>
      </c>
      <c r="J7382">
        <v>12</v>
      </c>
      <c r="N7382" s="22">
        <v>0</v>
      </c>
      <c r="O7382" s="33">
        <f t="shared" si="513"/>
        <v>0</v>
      </c>
      <c r="P7382" s="22">
        <f>IF(ISNUMBER(O7382),SUMIFS(O$1:$O7382,A$1:$A7382,A7382,H$1:$H7382,H7382,D$1:$D7382,D7382),"")</f>
        <v>0</v>
      </c>
      <c r="AK7382" s="49"/>
      <c r="AL7382" s="34"/>
      <c r="AN7382" s="36"/>
      <c r="AO7382" s="34"/>
      <c r="AP7382" s="34"/>
      <c r="AS7382" s="36"/>
    </row>
    <row r="7383" spans="1:45" x14ac:dyDescent="0.3">
      <c r="A7383" s="4" t="s">
        <v>236</v>
      </c>
      <c r="B7383" t="s">
        <v>138</v>
      </c>
      <c r="C7383" s="28">
        <v>44964</v>
      </c>
      <c r="D7383">
        <v>3</v>
      </c>
      <c r="F7383" t="s">
        <v>165</v>
      </c>
      <c r="G7383" s="42" t="s">
        <v>148</v>
      </c>
      <c r="H7383">
        <f t="shared" si="514"/>
        <v>2023</v>
      </c>
      <c r="I7383" s="2" t="s">
        <v>139</v>
      </c>
      <c r="J7383">
        <v>12</v>
      </c>
      <c r="N7383" s="22">
        <v>0</v>
      </c>
      <c r="O7383" s="33">
        <f t="shared" si="513"/>
        <v>0</v>
      </c>
      <c r="P7383" s="22">
        <f>IF(ISNUMBER(O7383),SUMIFS(O$1:$O7383,A$1:$A7383,A7383,H$1:$H7383,H7383,D$1:$D7383,D7383),"")</f>
        <v>0</v>
      </c>
      <c r="AK7383" s="49"/>
      <c r="AL7383" s="34"/>
      <c r="AN7383" s="36"/>
      <c r="AO7383" s="34"/>
      <c r="AP7383" s="34"/>
      <c r="AS7383" s="36"/>
    </row>
    <row r="7384" spans="1:45" x14ac:dyDescent="0.3">
      <c r="A7384" s="4" t="s">
        <v>236</v>
      </c>
      <c r="B7384" t="s">
        <v>138</v>
      </c>
      <c r="C7384" s="28">
        <v>44964</v>
      </c>
      <c r="D7384">
        <v>4</v>
      </c>
      <c r="F7384" t="s">
        <v>165</v>
      </c>
      <c r="G7384" s="42" t="s">
        <v>148</v>
      </c>
      <c r="H7384">
        <f t="shared" si="514"/>
        <v>2023</v>
      </c>
      <c r="I7384" s="2" t="s">
        <v>139</v>
      </c>
      <c r="J7384">
        <v>12</v>
      </c>
      <c r="N7384" s="22">
        <v>0</v>
      </c>
      <c r="O7384" s="33">
        <f t="shared" si="513"/>
        <v>0</v>
      </c>
      <c r="P7384" s="22">
        <f>IF(ISNUMBER(O7384),SUMIFS(O$1:$O7384,A$1:$A7384,A7384,H$1:$H7384,H7384,D$1:$D7384,D7384),"")</f>
        <v>0</v>
      </c>
      <c r="AK7384" s="49"/>
      <c r="AL7384" s="34"/>
      <c r="AN7384" s="36"/>
      <c r="AO7384" s="34"/>
      <c r="AP7384" s="34"/>
      <c r="AS7384" s="36"/>
    </row>
    <row r="7385" spans="1:45" x14ac:dyDescent="0.3">
      <c r="A7385" s="4" t="s">
        <v>236</v>
      </c>
      <c r="B7385" t="s">
        <v>138</v>
      </c>
      <c r="C7385" s="28">
        <v>44964</v>
      </c>
      <c r="D7385">
        <v>5</v>
      </c>
      <c r="F7385" t="s">
        <v>165</v>
      </c>
      <c r="G7385" s="42" t="s">
        <v>148</v>
      </c>
      <c r="H7385">
        <f t="shared" si="514"/>
        <v>2023</v>
      </c>
      <c r="I7385" s="2" t="s">
        <v>139</v>
      </c>
      <c r="J7385">
        <v>12</v>
      </c>
      <c r="N7385" s="22">
        <v>0</v>
      </c>
      <c r="O7385" s="33">
        <f t="shared" si="513"/>
        <v>0</v>
      </c>
      <c r="P7385" s="22">
        <f>IF(ISNUMBER(O7385),SUMIFS(O$1:$O7385,A$1:$A7385,A7385,H$1:$H7385,H7385,D$1:$D7385,D7385),"")</f>
        <v>0</v>
      </c>
      <c r="AK7385" s="49"/>
      <c r="AL7385" s="34"/>
      <c r="AN7385" s="36"/>
      <c r="AO7385" s="34"/>
      <c r="AP7385" s="34"/>
      <c r="AS7385" s="36"/>
    </row>
    <row r="7386" spans="1:45" x14ac:dyDescent="0.3">
      <c r="A7386" s="4" t="s">
        <v>236</v>
      </c>
      <c r="B7386" t="s">
        <v>138</v>
      </c>
      <c r="C7386" s="28">
        <v>45004</v>
      </c>
      <c r="D7386">
        <v>1</v>
      </c>
      <c r="F7386" t="s">
        <v>165</v>
      </c>
      <c r="G7386" s="42" t="s">
        <v>148</v>
      </c>
      <c r="H7386">
        <f t="shared" si="514"/>
        <v>2023</v>
      </c>
      <c r="I7386" s="2" t="s">
        <v>139</v>
      </c>
      <c r="J7386">
        <v>13</v>
      </c>
      <c r="N7386" s="22">
        <v>29.664439837211084</v>
      </c>
      <c r="O7386" s="33">
        <f t="shared" si="513"/>
        <v>29.664439837211084</v>
      </c>
      <c r="P7386" s="22">
        <f>IF(ISNUMBER(O7386),SUMIFS(O$1:$O7386,A$1:$A7386,A7386,H$1:$H7386,H7386,D$1:$D7386,D7386),"")</f>
        <v>29.664439837211084</v>
      </c>
      <c r="AK7386" s="34">
        <v>0.52023121387283233</v>
      </c>
      <c r="AL7386" s="34">
        <v>0</v>
      </c>
      <c r="AN7386" s="36">
        <v>0.47894302229562347</v>
      </c>
      <c r="AO7386" s="34">
        <v>0.47894302229562347</v>
      </c>
      <c r="AP7386" s="34">
        <v>0</v>
      </c>
      <c r="AS7386" s="36">
        <v>8.2576383154417843E-4</v>
      </c>
    </row>
    <row r="7387" spans="1:45" x14ac:dyDescent="0.3">
      <c r="A7387" s="4" t="s">
        <v>236</v>
      </c>
      <c r="B7387" t="s">
        <v>138</v>
      </c>
      <c r="C7387" s="28">
        <v>45004</v>
      </c>
      <c r="D7387">
        <v>2</v>
      </c>
      <c r="F7387" t="s">
        <v>165</v>
      </c>
      <c r="G7387" s="42" t="s">
        <v>148</v>
      </c>
      <c r="H7387">
        <f t="shared" si="514"/>
        <v>2023</v>
      </c>
      <c r="I7387" s="2" t="s">
        <v>139</v>
      </c>
      <c r="J7387">
        <v>13</v>
      </c>
      <c r="N7387" s="22">
        <v>24.444822952743245</v>
      </c>
      <c r="O7387" s="33">
        <f t="shared" si="513"/>
        <v>24.444822952743245</v>
      </c>
      <c r="P7387" s="22">
        <f>IF(ISNUMBER(O7387),SUMIFS(O$1:$O7387,A$1:$A7387,A7387,H$1:$H7387,H7387,D$1:$D7387,D7387),"")</f>
        <v>24.444822952743245</v>
      </c>
      <c r="AK7387" s="34">
        <v>0.43010752688172038</v>
      </c>
      <c r="AL7387" s="34">
        <v>0</v>
      </c>
      <c r="AN7387" s="36">
        <v>0.43010752688172038</v>
      </c>
      <c r="AO7387" s="34">
        <v>0.43010752688172038</v>
      </c>
      <c r="AP7387" s="34">
        <v>0</v>
      </c>
      <c r="AS7387" s="36">
        <v>0.13978494623655913</v>
      </c>
    </row>
    <row r="7388" spans="1:45" x14ac:dyDescent="0.3">
      <c r="A7388" s="4" t="s">
        <v>236</v>
      </c>
      <c r="B7388" t="s">
        <v>138</v>
      </c>
      <c r="C7388" s="28">
        <v>45004</v>
      </c>
      <c r="D7388">
        <v>3</v>
      </c>
      <c r="F7388" t="s">
        <v>165</v>
      </c>
      <c r="G7388" s="42" t="s">
        <v>148</v>
      </c>
      <c r="H7388">
        <f t="shared" si="514"/>
        <v>2023</v>
      </c>
      <c r="I7388" s="2" t="s">
        <v>139</v>
      </c>
      <c r="J7388">
        <v>13</v>
      </c>
      <c r="N7388" s="22">
        <v>53.28284588163325</v>
      </c>
      <c r="O7388" s="33">
        <f t="shared" si="513"/>
        <v>53.28284588163325</v>
      </c>
      <c r="P7388" s="22">
        <f>IF(ISNUMBER(O7388),SUMIFS(O$1:$O7388,A$1:$A7388,A7388,H$1:$H7388,H7388,D$1:$D7388,D7388),"")</f>
        <v>53.28284588163325</v>
      </c>
      <c r="AK7388" s="34">
        <v>0.52577319587628868</v>
      </c>
      <c r="AL7388" s="34">
        <v>0</v>
      </c>
      <c r="AN7388" s="36">
        <v>0.47422680412371132</v>
      </c>
      <c r="AO7388" s="34">
        <v>0.47422680412371132</v>
      </c>
      <c r="AP7388" s="34">
        <v>0</v>
      </c>
      <c r="AS7388" s="36">
        <v>0</v>
      </c>
    </row>
    <row r="7389" spans="1:45" x14ac:dyDescent="0.3">
      <c r="A7389" s="4" t="s">
        <v>236</v>
      </c>
      <c r="B7389" t="s">
        <v>138</v>
      </c>
      <c r="C7389" s="28">
        <v>45004</v>
      </c>
      <c r="D7389">
        <v>4</v>
      </c>
      <c r="F7389" t="s">
        <v>165</v>
      </c>
      <c r="G7389" s="42" t="s">
        <v>148</v>
      </c>
      <c r="H7389">
        <f t="shared" si="514"/>
        <v>2023</v>
      </c>
      <c r="I7389" s="2" t="s">
        <v>139</v>
      </c>
      <c r="J7389">
        <v>13</v>
      </c>
      <c r="N7389" s="22">
        <v>0</v>
      </c>
      <c r="O7389" s="33">
        <f t="shared" si="513"/>
        <v>0</v>
      </c>
      <c r="P7389" s="22">
        <f>IF(ISNUMBER(O7389),SUMIFS(O$1:$O7389,A$1:$A7389,A7389,H$1:$H7389,H7389,D$1:$D7389,D7389),"")</f>
        <v>0</v>
      </c>
      <c r="AK7389" s="49"/>
      <c r="AL7389" s="34"/>
      <c r="AN7389" s="36"/>
      <c r="AO7389" s="34"/>
      <c r="AP7389" s="34"/>
      <c r="AS7389" s="36"/>
    </row>
    <row r="7390" spans="1:45" x14ac:dyDescent="0.3">
      <c r="A7390" s="4" t="s">
        <v>236</v>
      </c>
      <c r="B7390" t="s">
        <v>138</v>
      </c>
      <c r="C7390" s="28">
        <v>45004</v>
      </c>
      <c r="D7390">
        <v>5</v>
      </c>
      <c r="F7390" t="s">
        <v>165</v>
      </c>
      <c r="G7390" s="42" t="s">
        <v>148</v>
      </c>
      <c r="H7390">
        <f t="shared" si="514"/>
        <v>2023</v>
      </c>
      <c r="I7390" s="2" t="s">
        <v>139</v>
      </c>
      <c r="J7390">
        <v>13</v>
      </c>
      <c r="N7390" s="22">
        <v>30.334173615150927</v>
      </c>
      <c r="O7390" s="33">
        <f t="shared" si="513"/>
        <v>30.334173615150927</v>
      </c>
      <c r="P7390" s="22">
        <f>IF(ISNUMBER(O7390),SUMIFS(O$1:$O7390,A$1:$A7390,A7390,H$1:$H7390,H7390,D$1:$D7390,D7390),"")</f>
        <v>30.334173615150927</v>
      </c>
      <c r="AK7390" s="34">
        <v>0.70886075949367089</v>
      </c>
      <c r="AL7390" s="34">
        <v>0</v>
      </c>
      <c r="AN7390" s="36">
        <v>0</v>
      </c>
      <c r="AO7390" s="34">
        <v>0</v>
      </c>
      <c r="AP7390" s="34">
        <v>0</v>
      </c>
      <c r="AS7390" s="36">
        <v>0.29113924050632911</v>
      </c>
    </row>
    <row r="7391" spans="1:45" x14ac:dyDescent="0.3">
      <c r="A7391" s="4" t="s">
        <v>236</v>
      </c>
      <c r="B7391" t="s">
        <v>138</v>
      </c>
      <c r="C7391" s="28">
        <v>45061</v>
      </c>
      <c r="D7391">
        <v>1</v>
      </c>
      <c r="F7391" t="s">
        <v>165</v>
      </c>
      <c r="G7391" s="42" t="s">
        <v>148</v>
      </c>
      <c r="H7391">
        <f t="shared" si="514"/>
        <v>2023</v>
      </c>
      <c r="I7391" s="2" t="s">
        <v>139</v>
      </c>
      <c r="J7391">
        <v>14</v>
      </c>
      <c r="N7391" s="22">
        <v>36.715723543680532</v>
      </c>
      <c r="O7391" s="33">
        <f t="shared" si="513"/>
        <v>36.715723543680532</v>
      </c>
      <c r="P7391" s="22">
        <f>IF(ISNUMBER(O7391),SUMIFS(O$1:$O7391,A$1:$A7391,A7391,H$1:$H7391,H7391,D$1:$D7391,D7391),"")</f>
        <v>66.380163380891616</v>
      </c>
      <c r="AK7391" s="34">
        <v>0.66108786610878667</v>
      </c>
      <c r="AL7391" s="34">
        <v>0</v>
      </c>
      <c r="AN7391" s="36">
        <v>0.33891213389121339</v>
      </c>
      <c r="AO7391" s="34">
        <v>0.33891213389121339</v>
      </c>
      <c r="AP7391" s="34">
        <v>0</v>
      </c>
      <c r="AS7391" s="36">
        <v>0</v>
      </c>
    </row>
    <row r="7392" spans="1:45" x14ac:dyDescent="0.3">
      <c r="A7392" s="4" t="s">
        <v>236</v>
      </c>
      <c r="B7392" t="s">
        <v>138</v>
      </c>
      <c r="C7392" s="28">
        <v>45061</v>
      </c>
      <c r="D7392">
        <v>2</v>
      </c>
      <c r="F7392" t="s">
        <v>165</v>
      </c>
      <c r="G7392" s="42" t="s">
        <v>148</v>
      </c>
      <c r="H7392">
        <f t="shared" si="514"/>
        <v>2023</v>
      </c>
      <c r="I7392" s="2" t="s">
        <v>139</v>
      </c>
      <c r="J7392">
        <v>14</v>
      </c>
      <c r="N7392" s="22">
        <v>34.045727499906754</v>
      </c>
      <c r="O7392" s="33">
        <f t="shared" si="513"/>
        <v>34.045727499906754</v>
      </c>
      <c r="P7392" s="22">
        <f>IF(ISNUMBER(O7392),SUMIFS(O$1:$O7392,A$1:$A7392,A7392,H$1:$H7392,H7392,D$1:$D7392,D7392),"")</f>
        <v>58.490550452649998</v>
      </c>
      <c r="AK7392" s="34">
        <v>0.60173160173160167</v>
      </c>
      <c r="AL7392" s="34">
        <v>0</v>
      </c>
      <c r="AN7392" s="36">
        <v>0.39826839826839822</v>
      </c>
      <c r="AO7392" s="34">
        <v>0.39826839826839822</v>
      </c>
      <c r="AP7392" s="34">
        <v>0</v>
      </c>
      <c r="AS7392" s="36">
        <v>0</v>
      </c>
    </row>
    <row r="7393" spans="1:45" x14ac:dyDescent="0.3">
      <c r="A7393" s="4" t="s">
        <v>236</v>
      </c>
      <c r="B7393" t="s">
        <v>138</v>
      </c>
      <c r="C7393" s="28">
        <v>45061</v>
      </c>
      <c r="D7393">
        <v>3</v>
      </c>
      <c r="F7393" t="s">
        <v>165</v>
      </c>
      <c r="G7393" s="42" t="s">
        <v>148</v>
      </c>
      <c r="H7393">
        <f t="shared" si="514"/>
        <v>2023</v>
      </c>
      <c r="I7393" s="2" t="s">
        <v>139</v>
      </c>
      <c r="J7393">
        <v>14</v>
      </c>
      <c r="N7393" s="22">
        <v>39.900249376558605</v>
      </c>
      <c r="O7393" s="33">
        <f t="shared" si="513"/>
        <v>39.900249376558605</v>
      </c>
      <c r="P7393" s="22">
        <f>IF(ISNUMBER(O7393),SUMIFS(O$1:$O7393,A$1:$A7393,A7393,H$1:$H7393,H7393,D$1:$D7393,D7393),"")</f>
        <v>93.183095258191855</v>
      </c>
      <c r="AK7393" s="34">
        <v>0.41379310344827586</v>
      </c>
      <c r="AL7393" s="34">
        <v>0</v>
      </c>
      <c r="AN7393" s="36">
        <v>0.57680250783699061</v>
      </c>
      <c r="AO7393" s="34">
        <v>0.57680250783699061</v>
      </c>
      <c r="AP7393" s="34">
        <v>0</v>
      </c>
      <c r="AS7393" s="36">
        <v>9.4043887147335428E-3</v>
      </c>
    </row>
    <row r="7394" spans="1:45" x14ac:dyDescent="0.3">
      <c r="A7394" s="4" t="s">
        <v>236</v>
      </c>
      <c r="B7394" t="s">
        <v>138</v>
      </c>
      <c r="C7394" s="28">
        <v>45061</v>
      </c>
      <c r="D7394">
        <v>4</v>
      </c>
      <c r="F7394" t="s">
        <v>165</v>
      </c>
      <c r="G7394" s="42" t="s">
        <v>148</v>
      </c>
      <c r="H7394">
        <f t="shared" si="514"/>
        <v>2023</v>
      </c>
      <c r="I7394" s="2" t="s">
        <v>139</v>
      </c>
      <c r="J7394">
        <v>14</v>
      </c>
      <c r="N7394" s="22">
        <v>0</v>
      </c>
      <c r="O7394" s="33">
        <f t="shared" si="513"/>
        <v>0</v>
      </c>
      <c r="P7394" s="22">
        <f>IF(ISNUMBER(O7394),SUMIFS(O$1:$O7394,A$1:$A7394,A7394,H$1:$H7394,H7394,D$1:$D7394,D7394),"")</f>
        <v>0</v>
      </c>
      <c r="AK7394" s="49"/>
      <c r="AL7394" s="34"/>
      <c r="AN7394" s="36"/>
      <c r="AO7394" s="34"/>
      <c r="AP7394" s="34"/>
      <c r="AS7394" s="36"/>
    </row>
    <row r="7395" spans="1:45" x14ac:dyDescent="0.3">
      <c r="A7395" s="4" t="s">
        <v>236</v>
      </c>
      <c r="B7395" t="s">
        <v>138</v>
      </c>
      <c r="C7395" s="28">
        <v>45061</v>
      </c>
      <c r="D7395">
        <v>5</v>
      </c>
      <c r="F7395" t="s">
        <v>165</v>
      </c>
      <c r="G7395" s="42" t="s">
        <v>148</v>
      </c>
      <c r="H7395">
        <f t="shared" si="514"/>
        <v>2023</v>
      </c>
      <c r="I7395" s="2" t="s">
        <v>139</v>
      </c>
      <c r="J7395">
        <v>14</v>
      </c>
      <c r="N7395" s="22">
        <v>50.261863039195298</v>
      </c>
      <c r="O7395" s="33">
        <f t="shared" ref="O7395:O7458" si="515">IF(LEN(N7395)&gt;0,N7395,"")</f>
        <v>50.261863039195298</v>
      </c>
      <c r="P7395" s="22">
        <f>IF(ISNUMBER(O7395),SUMIFS(O$1:$O7395,A$1:$A7395,A7395,H$1:$H7395,H7395,D$1:$D7395,D7395),"")</f>
        <v>80.596036654346221</v>
      </c>
      <c r="AK7395" s="34">
        <v>0.80295566502463056</v>
      </c>
      <c r="AL7395" s="34">
        <v>0</v>
      </c>
      <c r="AN7395" s="36">
        <v>0.19704433497536944</v>
      </c>
      <c r="AO7395" s="34">
        <v>0.19704433497536944</v>
      </c>
      <c r="AP7395" s="34">
        <v>0</v>
      </c>
      <c r="AS7395" s="36">
        <v>0</v>
      </c>
    </row>
    <row r="7396" spans="1:45" x14ac:dyDescent="0.3">
      <c r="A7396" s="4" t="s">
        <v>236</v>
      </c>
      <c r="B7396" t="s">
        <v>138</v>
      </c>
      <c r="C7396" s="28">
        <v>45125</v>
      </c>
      <c r="D7396">
        <v>1</v>
      </c>
      <c r="F7396" t="s">
        <v>165</v>
      </c>
      <c r="G7396" s="42" t="s">
        <v>148</v>
      </c>
      <c r="H7396">
        <f t="shared" si="514"/>
        <v>2023</v>
      </c>
      <c r="I7396" s="2" t="s">
        <v>139</v>
      </c>
      <c r="J7396">
        <v>15</v>
      </c>
      <c r="N7396" s="22">
        <v>145.67901234567901</v>
      </c>
      <c r="O7396" s="33">
        <f t="shared" si="515"/>
        <v>145.67901234567901</v>
      </c>
      <c r="P7396" s="22">
        <f>IF(ISNUMBER(O7396),SUMIFS(O$1:$O7396,A$1:$A7396,A7396,H$1:$H7396,H7396,D$1:$D7396,D7396),"")</f>
        <v>212.05917572657063</v>
      </c>
      <c r="AK7396" s="49"/>
      <c r="AL7396" s="34"/>
      <c r="AN7396" s="36"/>
      <c r="AO7396" s="34"/>
      <c r="AP7396" s="34"/>
      <c r="AS7396" s="36"/>
    </row>
    <row r="7397" spans="1:45" x14ac:dyDescent="0.3">
      <c r="A7397" s="4" t="s">
        <v>236</v>
      </c>
      <c r="B7397" t="s">
        <v>138</v>
      </c>
      <c r="C7397" s="28">
        <v>45125</v>
      </c>
      <c r="D7397">
        <v>2</v>
      </c>
      <c r="F7397" t="s">
        <v>165</v>
      </c>
      <c r="G7397" s="42" t="s">
        <v>148</v>
      </c>
      <c r="H7397">
        <f t="shared" si="514"/>
        <v>2023</v>
      </c>
      <c r="I7397" s="2" t="s">
        <v>139</v>
      </c>
      <c r="J7397">
        <v>15</v>
      </c>
      <c r="N7397" s="22">
        <v>82.241618176780264</v>
      </c>
      <c r="O7397" s="33">
        <f t="shared" si="515"/>
        <v>82.241618176780264</v>
      </c>
      <c r="P7397" s="22">
        <f>IF(ISNUMBER(O7397),SUMIFS(O$1:$O7397,A$1:$A7397,A7397,H$1:$H7397,H7397,D$1:$D7397,D7397),"")</f>
        <v>140.73216862943025</v>
      </c>
      <c r="AK7397" s="49"/>
      <c r="AL7397" s="34"/>
      <c r="AN7397" s="36"/>
      <c r="AO7397" s="34"/>
      <c r="AP7397" s="34"/>
      <c r="AS7397" s="36"/>
    </row>
    <row r="7398" spans="1:45" x14ac:dyDescent="0.3">
      <c r="A7398" s="4" t="s">
        <v>236</v>
      </c>
      <c r="B7398" t="s">
        <v>138</v>
      </c>
      <c r="C7398" s="28">
        <v>45125</v>
      </c>
      <c r="D7398">
        <v>3</v>
      </c>
      <c r="F7398" t="s">
        <v>165</v>
      </c>
      <c r="G7398" s="42" t="s">
        <v>148</v>
      </c>
      <c r="H7398">
        <f t="shared" si="514"/>
        <v>2023</v>
      </c>
      <c r="I7398" s="2" t="s">
        <v>139</v>
      </c>
      <c r="J7398">
        <v>15</v>
      </c>
      <c r="N7398" s="22">
        <v>96.025495946975823</v>
      </c>
      <c r="O7398" s="33">
        <f t="shared" si="515"/>
        <v>96.025495946975823</v>
      </c>
      <c r="P7398" s="22">
        <f>IF(ISNUMBER(O7398),SUMIFS(O$1:$O7398,A$1:$A7398,A7398,H$1:$H7398,H7398,D$1:$D7398,D7398),"")</f>
        <v>189.20859120516769</v>
      </c>
      <c r="AK7398" s="49"/>
      <c r="AL7398" s="34"/>
      <c r="AN7398" s="36"/>
      <c r="AO7398" s="34"/>
      <c r="AP7398" s="34"/>
      <c r="AS7398" s="36"/>
    </row>
    <row r="7399" spans="1:45" x14ac:dyDescent="0.3">
      <c r="A7399" s="4" t="s">
        <v>236</v>
      </c>
      <c r="B7399" t="s">
        <v>138</v>
      </c>
      <c r="C7399" s="28">
        <v>45125</v>
      </c>
      <c r="D7399">
        <v>4</v>
      </c>
      <c r="F7399" t="s">
        <v>165</v>
      </c>
      <c r="G7399" s="42" t="s">
        <v>148</v>
      </c>
      <c r="H7399">
        <f t="shared" si="514"/>
        <v>2023</v>
      </c>
      <c r="I7399" s="2" t="s">
        <v>139</v>
      </c>
      <c r="J7399">
        <v>15</v>
      </c>
      <c r="N7399" s="22">
        <v>0</v>
      </c>
      <c r="O7399" s="33">
        <f t="shared" si="515"/>
        <v>0</v>
      </c>
      <c r="P7399" s="22">
        <f>IF(ISNUMBER(O7399),SUMIFS(O$1:$O7399,A$1:$A7399,A7399,H$1:$H7399,H7399,D$1:$D7399,D7399),"")</f>
        <v>0</v>
      </c>
      <c r="AK7399" s="49"/>
      <c r="AL7399" s="34"/>
      <c r="AN7399" s="36"/>
      <c r="AO7399" s="34"/>
      <c r="AP7399" s="34"/>
      <c r="AS7399" s="36"/>
    </row>
    <row r="7400" spans="1:45" x14ac:dyDescent="0.3">
      <c r="A7400" s="4" t="s">
        <v>236</v>
      </c>
      <c r="B7400" t="s">
        <v>138</v>
      </c>
      <c r="C7400" s="28">
        <v>45125</v>
      </c>
      <c r="D7400">
        <v>5</v>
      </c>
      <c r="F7400" t="s">
        <v>165</v>
      </c>
      <c r="G7400" s="42" t="s">
        <v>148</v>
      </c>
      <c r="H7400">
        <f t="shared" si="514"/>
        <v>2023</v>
      </c>
      <c r="I7400" s="2" t="s">
        <v>139</v>
      </c>
      <c r="J7400">
        <v>15</v>
      </c>
      <c r="N7400" s="22">
        <v>55.497496665865029</v>
      </c>
      <c r="O7400" s="33">
        <f t="shared" si="515"/>
        <v>55.497496665865029</v>
      </c>
      <c r="P7400" s="22">
        <f>IF(ISNUMBER(O7400),SUMIFS(O$1:$O7400,A$1:$A7400,A7400,H$1:$H7400,H7400,D$1:$D7400,D7400),"")</f>
        <v>136.09353332021124</v>
      </c>
      <c r="AK7400" s="49"/>
      <c r="AL7400" s="34"/>
      <c r="AN7400" s="36"/>
      <c r="AO7400" s="34"/>
      <c r="AP7400" s="34"/>
      <c r="AS7400" s="36"/>
    </row>
    <row r="7401" spans="1:45" x14ac:dyDescent="0.3">
      <c r="A7401" s="4" t="s">
        <v>236</v>
      </c>
      <c r="B7401" t="s">
        <v>138</v>
      </c>
      <c r="C7401" s="28">
        <v>45173</v>
      </c>
      <c r="D7401">
        <v>1</v>
      </c>
      <c r="F7401" t="s">
        <v>165</v>
      </c>
      <c r="G7401" s="42" t="s">
        <v>148</v>
      </c>
      <c r="H7401">
        <f t="shared" si="514"/>
        <v>2023</v>
      </c>
      <c r="I7401" s="2" t="s">
        <v>139</v>
      </c>
      <c r="J7401">
        <v>16</v>
      </c>
      <c r="N7401" s="40">
        <v>128.08517878410692</v>
      </c>
      <c r="O7401" s="33">
        <f t="shared" si="515"/>
        <v>128.08517878410692</v>
      </c>
      <c r="P7401" s="22">
        <f>IF(ISNUMBER(O7401),SUMIFS(O$1:$O7401,A$1:$A7401,A7401,H$1:$H7401,H7401,D$1:$D7401,D7401),"")</f>
        <v>340.14435451067754</v>
      </c>
      <c r="AK7401" s="34">
        <v>0.4258064516129032</v>
      </c>
      <c r="AL7401" s="34">
        <v>0</v>
      </c>
      <c r="AN7401" s="36">
        <v>0.5741935483870968</v>
      </c>
      <c r="AO7401" s="34">
        <v>0.5741935483870968</v>
      </c>
      <c r="AP7401" s="34">
        <v>0</v>
      </c>
      <c r="AS7401" s="36">
        <v>0</v>
      </c>
    </row>
    <row r="7402" spans="1:45" x14ac:dyDescent="0.3">
      <c r="A7402" s="4" t="s">
        <v>236</v>
      </c>
      <c r="B7402" t="s">
        <v>138</v>
      </c>
      <c r="C7402" s="28">
        <v>45173</v>
      </c>
      <c r="D7402">
        <v>2</v>
      </c>
      <c r="F7402" t="s">
        <v>165</v>
      </c>
      <c r="G7402" s="42" t="s">
        <v>148</v>
      </c>
      <c r="H7402">
        <f t="shared" si="514"/>
        <v>2023</v>
      </c>
      <c r="I7402" s="2" t="s">
        <v>139</v>
      </c>
      <c r="J7402">
        <v>16</v>
      </c>
      <c r="N7402" s="40">
        <v>133.9262107919721</v>
      </c>
      <c r="O7402" s="33">
        <f t="shared" si="515"/>
        <v>133.9262107919721</v>
      </c>
      <c r="P7402" s="22">
        <f>IF(ISNUMBER(O7402),SUMIFS(O$1:$O7402,A$1:$A7402,A7402,H$1:$H7402,H7402,D$1:$D7402,D7402),"")</f>
        <v>274.65837942140234</v>
      </c>
      <c r="AK7402" s="34">
        <v>0.83712121212121215</v>
      </c>
      <c r="AL7402" s="34">
        <v>0</v>
      </c>
      <c r="AN7402" s="36">
        <v>0.16287878787878785</v>
      </c>
      <c r="AO7402" s="34">
        <v>0.16287878787878785</v>
      </c>
      <c r="AP7402" s="34">
        <v>0</v>
      </c>
      <c r="AS7402" s="36">
        <v>0</v>
      </c>
    </row>
    <row r="7403" spans="1:45" x14ac:dyDescent="0.3">
      <c r="A7403" s="4" t="s">
        <v>236</v>
      </c>
      <c r="B7403" t="s">
        <v>138</v>
      </c>
      <c r="C7403" s="28">
        <v>45173</v>
      </c>
      <c r="D7403">
        <v>3</v>
      </c>
      <c r="F7403" t="s">
        <v>165</v>
      </c>
      <c r="G7403" s="42" t="s">
        <v>148</v>
      </c>
      <c r="H7403">
        <f t="shared" si="514"/>
        <v>2023</v>
      </c>
      <c r="I7403" s="2" t="s">
        <v>139</v>
      </c>
      <c r="J7403">
        <v>16</v>
      </c>
      <c r="N7403" s="40">
        <v>106.83577229412253</v>
      </c>
      <c r="O7403" s="33">
        <f t="shared" si="515"/>
        <v>106.83577229412253</v>
      </c>
      <c r="P7403" s="22">
        <f>IF(ISNUMBER(O7403),SUMIFS(O$1:$O7403,A$1:$A7403,A7403,H$1:$H7403,H7403,D$1:$D7403,D7403),"")</f>
        <v>296.04436349929023</v>
      </c>
      <c r="AK7403" s="34">
        <v>0.76623376623376627</v>
      </c>
      <c r="AL7403" s="34">
        <v>0</v>
      </c>
      <c r="AN7403" s="36">
        <v>0.23376623376623373</v>
      </c>
      <c r="AO7403" s="34">
        <v>0.23376623376623373</v>
      </c>
      <c r="AP7403" s="34">
        <v>0</v>
      </c>
      <c r="AS7403" s="36">
        <v>0</v>
      </c>
    </row>
    <row r="7404" spans="1:45" x14ac:dyDescent="0.3">
      <c r="A7404" s="4" t="s">
        <v>236</v>
      </c>
      <c r="B7404" t="s">
        <v>138</v>
      </c>
      <c r="C7404" s="28">
        <v>45173</v>
      </c>
      <c r="D7404">
        <v>4</v>
      </c>
      <c r="F7404" t="s">
        <v>165</v>
      </c>
      <c r="G7404" s="42" t="s">
        <v>148</v>
      </c>
      <c r="H7404">
        <f t="shared" si="514"/>
        <v>2023</v>
      </c>
      <c r="I7404" s="2" t="s">
        <v>139</v>
      </c>
      <c r="J7404">
        <v>16</v>
      </c>
      <c r="N7404" s="40">
        <v>0</v>
      </c>
      <c r="O7404" s="33">
        <f t="shared" si="515"/>
        <v>0</v>
      </c>
      <c r="P7404" s="22">
        <f>IF(ISNUMBER(O7404),SUMIFS(O$1:$O7404,A$1:$A7404,A7404,H$1:$H7404,H7404,D$1:$D7404,D7404),"")</f>
        <v>0</v>
      </c>
      <c r="AK7404" s="34"/>
      <c r="AL7404" s="34"/>
      <c r="AN7404" s="36"/>
      <c r="AO7404" s="34"/>
      <c r="AP7404" s="34"/>
      <c r="AS7404" s="36"/>
    </row>
    <row r="7405" spans="1:45" x14ac:dyDescent="0.3">
      <c r="A7405" s="4" t="s">
        <v>236</v>
      </c>
      <c r="B7405" t="s">
        <v>138</v>
      </c>
      <c r="C7405" s="28">
        <v>45173</v>
      </c>
      <c r="D7405">
        <v>5</v>
      </c>
      <c r="F7405" t="s">
        <v>165</v>
      </c>
      <c r="G7405" s="42" t="s">
        <v>148</v>
      </c>
      <c r="H7405">
        <f t="shared" si="514"/>
        <v>2023</v>
      </c>
      <c r="I7405" s="2" t="s">
        <v>139</v>
      </c>
      <c r="J7405">
        <v>16</v>
      </c>
      <c r="N7405" s="40">
        <v>128.0469148393677</v>
      </c>
      <c r="O7405" s="33">
        <f t="shared" si="515"/>
        <v>128.0469148393677</v>
      </c>
      <c r="P7405" s="22">
        <f>IF(ISNUMBER(O7405),SUMIFS(O$1:$O7405,A$1:$A7405,A7405,H$1:$H7405,H7405,D$1:$D7405,D7405),"")</f>
        <v>264.14044815957891</v>
      </c>
      <c r="AK7405" s="34">
        <v>0.79442508710801396</v>
      </c>
      <c r="AL7405" s="34">
        <v>0</v>
      </c>
      <c r="AN7405" s="36">
        <v>0.20557491289198604</v>
      </c>
      <c r="AO7405" s="34">
        <v>0.20557491289198604</v>
      </c>
      <c r="AP7405" s="34">
        <v>0</v>
      </c>
      <c r="AS7405" s="36">
        <v>0</v>
      </c>
    </row>
    <row r="7406" spans="1:45" x14ac:dyDescent="0.3">
      <c r="A7406" s="4" t="s">
        <v>236</v>
      </c>
      <c r="B7406" t="s">
        <v>138</v>
      </c>
      <c r="C7406" s="28">
        <v>45212</v>
      </c>
      <c r="D7406">
        <v>1</v>
      </c>
      <c r="F7406" t="s">
        <v>165</v>
      </c>
      <c r="G7406" s="42" t="s">
        <v>148</v>
      </c>
      <c r="H7406">
        <f t="shared" si="514"/>
        <v>2023</v>
      </c>
      <c r="I7406" s="2" t="s">
        <v>139</v>
      </c>
      <c r="J7406">
        <v>17</v>
      </c>
      <c r="N7406" s="40">
        <v>320.9127954360228</v>
      </c>
      <c r="O7406" s="33">
        <f t="shared" si="515"/>
        <v>320.9127954360228</v>
      </c>
      <c r="P7406" s="22">
        <f>IF(ISNUMBER(O7406),SUMIFS(O$1:$O7406,A$1:$A7406,A7406,H$1:$H7406,H7406,D$1:$D7406,D7406),"")</f>
        <v>661.05714994670029</v>
      </c>
      <c r="AK7406" s="49">
        <v>0.31894934333958724</v>
      </c>
      <c r="AL7406" s="49">
        <v>5.8161350844277669E-2</v>
      </c>
      <c r="AN7406" s="49">
        <v>0.62288930581613511</v>
      </c>
      <c r="AO7406" s="49">
        <v>0.31144465290806755</v>
      </c>
      <c r="AP7406" s="49">
        <v>0.31144465290806755</v>
      </c>
      <c r="AS7406" s="49">
        <v>0</v>
      </c>
    </row>
    <row r="7407" spans="1:45" x14ac:dyDescent="0.3">
      <c r="A7407" s="4" t="s">
        <v>236</v>
      </c>
      <c r="B7407" t="s">
        <v>138</v>
      </c>
      <c r="C7407" s="28">
        <v>45212</v>
      </c>
      <c r="D7407">
        <v>2</v>
      </c>
      <c r="F7407" t="s">
        <v>165</v>
      </c>
      <c r="G7407" s="42" t="s">
        <v>148</v>
      </c>
      <c r="H7407">
        <f t="shared" si="514"/>
        <v>2023</v>
      </c>
      <c r="I7407" s="2" t="s">
        <v>139</v>
      </c>
      <c r="J7407">
        <v>17</v>
      </c>
      <c r="N7407" s="40">
        <v>148.32104298985467</v>
      </c>
      <c r="O7407" s="33">
        <f t="shared" si="515"/>
        <v>148.32104298985467</v>
      </c>
      <c r="P7407" s="22">
        <f>IF(ISNUMBER(O7407),SUMIFS(O$1:$O7407,A$1:$A7407,A7407,H$1:$H7407,H7407,D$1:$D7407,D7407),"")</f>
        <v>422.97942241125702</v>
      </c>
      <c r="AK7407" s="49">
        <v>0.67138810198300258</v>
      </c>
      <c r="AL7407" s="49">
        <v>0</v>
      </c>
      <c r="AN7407" s="49">
        <v>0.32577903682719545</v>
      </c>
      <c r="AO7407" s="49">
        <v>0.32011331444759206</v>
      </c>
      <c r="AP7407" s="49">
        <v>5.6657223796033988E-3</v>
      </c>
      <c r="AS7407" s="49">
        <v>2.8328611898016994E-3</v>
      </c>
    </row>
    <row r="7408" spans="1:45" x14ac:dyDescent="0.3">
      <c r="A7408" s="4" t="s">
        <v>236</v>
      </c>
      <c r="B7408" t="s">
        <v>138</v>
      </c>
      <c r="C7408" s="28">
        <v>45212</v>
      </c>
      <c r="D7408">
        <v>3</v>
      </c>
      <c r="F7408" t="s">
        <v>165</v>
      </c>
      <c r="G7408" s="42" t="s">
        <v>148</v>
      </c>
      <c r="H7408">
        <f t="shared" si="514"/>
        <v>2023</v>
      </c>
      <c r="I7408" s="2" t="s">
        <v>139</v>
      </c>
      <c r="J7408">
        <v>17</v>
      </c>
      <c r="N7408" s="40">
        <v>168.76310272536688</v>
      </c>
      <c r="O7408" s="33">
        <f t="shared" si="515"/>
        <v>168.76310272536688</v>
      </c>
      <c r="P7408" s="22">
        <f>IF(ISNUMBER(O7408),SUMIFS(O$1:$O7408,A$1:$A7408,A7408,H$1:$H7408,H7408,D$1:$D7408,D7408),"")</f>
        <v>464.80746622465711</v>
      </c>
      <c r="AK7408" s="49">
        <v>0.56170212765957439</v>
      </c>
      <c r="AL7408" s="49">
        <v>0</v>
      </c>
      <c r="AN7408" s="49">
        <v>0.43829787234042555</v>
      </c>
      <c r="AO7408" s="49">
        <v>0.36170212765957449</v>
      </c>
      <c r="AP7408" s="49">
        <v>7.6595744680851063E-2</v>
      </c>
      <c r="AS7408" s="49">
        <v>0</v>
      </c>
    </row>
    <row r="7409" spans="1:45" x14ac:dyDescent="0.3">
      <c r="A7409" s="4" t="s">
        <v>236</v>
      </c>
      <c r="B7409" t="s">
        <v>138</v>
      </c>
      <c r="C7409" s="28">
        <v>45212</v>
      </c>
      <c r="D7409">
        <v>4</v>
      </c>
      <c r="F7409" t="s">
        <v>165</v>
      </c>
      <c r="G7409" s="42" t="s">
        <v>148</v>
      </c>
      <c r="H7409">
        <f t="shared" si="514"/>
        <v>2023</v>
      </c>
      <c r="I7409" s="2" t="s">
        <v>139</v>
      </c>
      <c r="J7409">
        <v>17</v>
      </c>
      <c r="N7409" s="40">
        <v>0</v>
      </c>
      <c r="O7409" s="33">
        <f t="shared" si="515"/>
        <v>0</v>
      </c>
      <c r="P7409" s="22">
        <f>IF(ISNUMBER(O7409),SUMIFS(O$1:$O7409,A$1:$A7409,A7409,H$1:$H7409,H7409,D$1:$D7409,D7409),"")</f>
        <v>0</v>
      </c>
      <c r="AK7409" s="49"/>
      <c r="AL7409" s="49"/>
      <c r="AN7409" s="49"/>
      <c r="AO7409" s="49"/>
      <c r="AP7409" s="49"/>
      <c r="AS7409" s="49"/>
    </row>
    <row r="7410" spans="1:45" x14ac:dyDescent="0.3">
      <c r="A7410" s="4" t="s">
        <v>236</v>
      </c>
      <c r="B7410" t="s">
        <v>138</v>
      </c>
      <c r="C7410" s="28">
        <v>45212</v>
      </c>
      <c r="D7410">
        <v>5</v>
      </c>
      <c r="F7410" t="s">
        <v>165</v>
      </c>
      <c r="G7410" s="42" t="s">
        <v>148</v>
      </c>
      <c r="H7410">
        <f t="shared" si="514"/>
        <v>2023</v>
      </c>
      <c r="I7410" s="2" t="s">
        <v>139</v>
      </c>
      <c r="J7410">
        <v>17</v>
      </c>
      <c r="N7410" s="40">
        <v>249.93233838540056</v>
      </c>
      <c r="O7410" s="33">
        <f t="shared" si="515"/>
        <v>249.93233838540056</v>
      </c>
      <c r="P7410" s="22">
        <f>IF(ISNUMBER(O7410),SUMIFS(O$1:$O7410,A$1:$A7410,A7410,H$1:$H7410,H7410,D$1:$D7410,D7410),"")</f>
        <v>514.07278654497941</v>
      </c>
      <c r="AK7410" s="49">
        <v>0.79695431472081213</v>
      </c>
      <c r="AL7410" s="49">
        <v>0</v>
      </c>
      <c r="AN7410" s="49">
        <v>0.20304568527918782</v>
      </c>
      <c r="AO7410" s="49">
        <v>0.20304568527918782</v>
      </c>
      <c r="AP7410" s="49">
        <v>0</v>
      </c>
      <c r="AS7410" s="49">
        <v>0</v>
      </c>
    </row>
    <row r="7411" spans="1:45" x14ac:dyDescent="0.3">
      <c r="A7411" s="4" t="s">
        <v>236</v>
      </c>
      <c r="B7411" t="s">
        <v>138</v>
      </c>
      <c r="C7411" s="28">
        <v>45253</v>
      </c>
      <c r="D7411">
        <v>1</v>
      </c>
      <c r="F7411" t="s">
        <v>165</v>
      </c>
      <c r="G7411" s="42" t="s">
        <v>148</v>
      </c>
      <c r="H7411">
        <f t="shared" si="514"/>
        <v>2023</v>
      </c>
      <c r="I7411" s="2" t="s">
        <v>139</v>
      </c>
      <c r="J7411">
        <v>18</v>
      </c>
      <c r="N7411" s="40">
        <v>52.817648876568036</v>
      </c>
      <c r="O7411" s="33">
        <f t="shared" si="515"/>
        <v>52.817648876568036</v>
      </c>
      <c r="P7411" s="22">
        <f>IF(ISNUMBER(O7411),SUMIFS(O$1:$O7411,A$1:$A7411,A7411,H$1:$H7411,H7411,D$1:$D7411,D7411),"")</f>
        <v>713.87479882326829</v>
      </c>
      <c r="AK7411" s="49">
        <v>0.14860139860139859</v>
      </c>
      <c r="AL7411" s="49">
        <v>0</v>
      </c>
      <c r="AN7411" s="49">
        <v>0.85139860139860135</v>
      </c>
      <c r="AO7411" s="49">
        <v>0.37937062937062932</v>
      </c>
      <c r="AP7411" s="49">
        <v>0.47202797202797198</v>
      </c>
      <c r="AS7411" s="49">
        <v>0</v>
      </c>
    </row>
    <row r="7412" spans="1:45" x14ac:dyDescent="0.3">
      <c r="A7412" s="4" t="s">
        <v>236</v>
      </c>
      <c r="B7412" t="s">
        <v>138</v>
      </c>
      <c r="C7412" s="28">
        <v>45253</v>
      </c>
      <c r="D7412">
        <v>2</v>
      </c>
      <c r="F7412" t="s">
        <v>165</v>
      </c>
      <c r="G7412" s="42" t="s">
        <v>148</v>
      </c>
      <c r="H7412">
        <f t="shared" si="514"/>
        <v>2023</v>
      </c>
      <c r="I7412" s="2" t="s">
        <v>139</v>
      </c>
      <c r="J7412">
        <v>18</v>
      </c>
      <c r="N7412" s="40">
        <v>99.158076637129</v>
      </c>
      <c r="O7412" s="33">
        <f t="shared" si="515"/>
        <v>99.158076637129</v>
      </c>
      <c r="P7412" s="22">
        <f>IF(ISNUMBER(O7412),SUMIFS(O$1:$O7412,A$1:$A7412,A7412,H$1:$H7412,H7412,D$1:$D7412,D7412),"")</f>
        <v>522.13749904838596</v>
      </c>
      <c r="AK7412" s="49">
        <v>0.58805970149253728</v>
      </c>
      <c r="AL7412" s="49">
        <v>0</v>
      </c>
      <c r="AN7412" s="49">
        <v>0.41194029850746261</v>
      </c>
      <c r="AO7412" s="49">
        <v>0.15522388059701492</v>
      </c>
      <c r="AP7412" s="49">
        <v>0.25671641791044775</v>
      </c>
      <c r="AS7412" s="49">
        <v>0</v>
      </c>
    </row>
    <row r="7413" spans="1:45" x14ac:dyDescent="0.3">
      <c r="A7413" s="4" t="s">
        <v>236</v>
      </c>
      <c r="B7413" t="s">
        <v>138</v>
      </c>
      <c r="C7413" s="28">
        <v>45253</v>
      </c>
      <c r="D7413">
        <v>3</v>
      </c>
      <c r="F7413" t="s">
        <v>165</v>
      </c>
      <c r="G7413" s="42" t="s">
        <v>148</v>
      </c>
      <c r="H7413">
        <f t="shared" si="514"/>
        <v>2023</v>
      </c>
      <c r="I7413" s="2" t="s">
        <v>139</v>
      </c>
      <c r="J7413">
        <v>18</v>
      </c>
      <c r="N7413" s="40">
        <v>118.89357374600074</v>
      </c>
      <c r="O7413" s="33">
        <f t="shared" si="515"/>
        <v>118.89357374600074</v>
      </c>
      <c r="P7413" s="22">
        <f>IF(ISNUMBER(O7413),SUMIFS(O$1:$O7413,A$1:$A7413,A7413,H$1:$H7413,H7413,D$1:$D7413,D7413),"")</f>
        <v>583.7010399706578</v>
      </c>
      <c r="AK7413" s="49">
        <v>0.690217391304348</v>
      </c>
      <c r="AL7413" s="49">
        <v>0</v>
      </c>
      <c r="AN7413" s="49">
        <v>0.30978260869565222</v>
      </c>
      <c r="AO7413" s="49">
        <v>0.30978260869565222</v>
      </c>
      <c r="AP7413" s="49">
        <v>0</v>
      </c>
      <c r="AS7413" s="49">
        <v>0</v>
      </c>
    </row>
    <row r="7414" spans="1:45" x14ac:dyDescent="0.3">
      <c r="A7414" s="4" t="s">
        <v>236</v>
      </c>
      <c r="B7414" t="s">
        <v>138</v>
      </c>
      <c r="C7414" s="28">
        <v>45253</v>
      </c>
      <c r="D7414">
        <v>4</v>
      </c>
      <c r="F7414" t="s">
        <v>165</v>
      </c>
      <c r="G7414" s="42" t="s">
        <v>148</v>
      </c>
      <c r="H7414">
        <f t="shared" si="514"/>
        <v>2023</v>
      </c>
      <c r="I7414" s="2" t="s">
        <v>139</v>
      </c>
      <c r="J7414">
        <v>18</v>
      </c>
      <c r="N7414" s="40">
        <v>0</v>
      </c>
      <c r="O7414" s="33">
        <f t="shared" si="515"/>
        <v>0</v>
      </c>
      <c r="P7414" s="22">
        <f>IF(ISNUMBER(O7414),SUMIFS(O$1:$O7414,A$1:$A7414,A7414,H$1:$H7414,H7414,D$1:$D7414,D7414),"")</f>
        <v>0</v>
      </c>
      <c r="AK7414" s="49"/>
      <c r="AL7414" s="49"/>
      <c r="AN7414" s="49"/>
      <c r="AO7414" s="49"/>
      <c r="AP7414" s="49"/>
      <c r="AS7414" s="49"/>
    </row>
    <row r="7415" spans="1:45" x14ac:dyDescent="0.3">
      <c r="A7415" s="4" t="s">
        <v>236</v>
      </c>
      <c r="B7415" t="s">
        <v>138</v>
      </c>
      <c r="C7415" s="28">
        <v>45253</v>
      </c>
      <c r="D7415">
        <v>5</v>
      </c>
      <c r="F7415" t="s">
        <v>165</v>
      </c>
      <c r="G7415" s="42" t="s">
        <v>148</v>
      </c>
      <c r="H7415">
        <f t="shared" si="514"/>
        <v>2023</v>
      </c>
      <c r="I7415" s="2" t="s">
        <v>139</v>
      </c>
      <c r="J7415">
        <v>18</v>
      </c>
      <c r="N7415" s="40">
        <v>114.10676230573313</v>
      </c>
      <c r="O7415" s="33">
        <f t="shared" si="515"/>
        <v>114.10676230573313</v>
      </c>
      <c r="P7415" s="22">
        <f>IF(ISNUMBER(O7415),SUMIFS(O$1:$O7415,A$1:$A7415,A7415,H$1:$H7415,H7415,D$1:$D7415,D7415),"")</f>
        <v>628.17954885071254</v>
      </c>
      <c r="AK7415" s="49">
        <v>0.65596330275229364</v>
      </c>
      <c r="AL7415" s="49">
        <v>0</v>
      </c>
      <c r="AN7415" s="49">
        <v>0.34403669724770647</v>
      </c>
      <c r="AO7415" s="49">
        <v>0.34403669724770647</v>
      </c>
      <c r="AP7415" s="49">
        <v>0</v>
      </c>
      <c r="AS7415" s="49">
        <v>0</v>
      </c>
    </row>
    <row r="7416" spans="1:45" x14ac:dyDescent="0.3">
      <c r="A7416" s="4" t="s">
        <v>236</v>
      </c>
      <c r="B7416" t="s">
        <v>138</v>
      </c>
      <c r="C7416" s="28">
        <v>45315</v>
      </c>
      <c r="D7416">
        <v>1</v>
      </c>
      <c r="F7416" t="s">
        <v>165</v>
      </c>
      <c r="G7416" s="42" t="s">
        <v>148</v>
      </c>
      <c r="H7416">
        <f t="shared" si="514"/>
        <v>2024</v>
      </c>
      <c r="I7416" s="2" t="s">
        <v>139</v>
      </c>
      <c r="J7416">
        <v>19</v>
      </c>
      <c r="N7416" s="40">
        <v>125.56093829678734</v>
      </c>
      <c r="O7416" s="33">
        <f t="shared" si="515"/>
        <v>125.56093829678734</v>
      </c>
      <c r="P7416" s="22">
        <f>IF(ISNUMBER(O7416),SUMIFS(O$1:$O7416,A$1:$A7416,A7416,H$1:$H7416,H7416,D$1:$D7416,D7416),"")</f>
        <v>125.56093829678734</v>
      </c>
      <c r="AK7416" s="49">
        <v>2.6041666666666671E-2</v>
      </c>
      <c r="AL7416" s="49">
        <v>0</v>
      </c>
      <c r="AN7416" s="49">
        <v>0.52083333333333337</v>
      </c>
      <c r="AO7416" s="49">
        <v>0.22916666666666669</v>
      </c>
      <c r="AP7416" s="49">
        <v>0.29166666666666669</v>
      </c>
      <c r="AS7416" s="49">
        <v>0.453125</v>
      </c>
    </row>
    <row r="7417" spans="1:45" x14ac:dyDescent="0.3">
      <c r="A7417" s="4" t="s">
        <v>236</v>
      </c>
      <c r="B7417" t="s">
        <v>138</v>
      </c>
      <c r="C7417" s="28">
        <v>45315</v>
      </c>
      <c r="D7417">
        <v>2</v>
      </c>
      <c r="F7417" t="s">
        <v>165</v>
      </c>
      <c r="G7417" s="42" t="s">
        <v>148</v>
      </c>
      <c r="H7417">
        <f t="shared" si="514"/>
        <v>2024</v>
      </c>
      <c r="I7417" s="2" t="s">
        <v>139</v>
      </c>
      <c r="J7417">
        <v>19</v>
      </c>
      <c r="N7417" s="40">
        <v>168.8446156488456</v>
      </c>
      <c r="O7417" s="33">
        <f t="shared" si="515"/>
        <v>168.8446156488456</v>
      </c>
      <c r="P7417" s="22">
        <f>IF(ISNUMBER(O7417),SUMIFS(O$1:$O7417,A$1:$A7417,A7417,H$1:$H7417,H7417,D$1:$D7417,D7417),"")</f>
        <v>168.8446156488456</v>
      </c>
      <c r="AK7417" s="49">
        <v>0.3899999999999999</v>
      </c>
      <c r="AL7417" s="49">
        <v>0</v>
      </c>
      <c r="AN7417" s="49">
        <v>0.58799999999999997</v>
      </c>
      <c r="AO7417" s="49">
        <v>0.20599999999999999</v>
      </c>
      <c r="AP7417" s="49">
        <v>0.38199999999999995</v>
      </c>
      <c r="AS7417" s="49">
        <v>2.1999999999999999E-2</v>
      </c>
    </row>
    <row r="7418" spans="1:45" x14ac:dyDescent="0.3">
      <c r="A7418" s="4" t="s">
        <v>236</v>
      </c>
      <c r="B7418" t="s">
        <v>138</v>
      </c>
      <c r="C7418" s="28">
        <v>45315</v>
      </c>
      <c r="D7418">
        <v>3</v>
      </c>
      <c r="F7418" t="s">
        <v>165</v>
      </c>
      <c r="G7418" s="42" t="s">
        <v>148</v>
      </c>
      <c r="H7418">
        <f t="shared" si="514"/>
        <v>2024</v>
      </c>
      <c r="I7418" s="2" t="s">
        <v>139</v>
      </c>
      <c r="J7418">
        <v>19</v>
      </c>
      <c r="N7418" s="40">
        <v>126.69755412191958</v>
      </c>
      <c r="O7418" s="33">
        <f t="shared" si="515"/>
        <v>126.69755412191958</v>
      </c>
      <c r="P7418" s="22">
        <f>IF(ISNUMBER(O7418),SUMIFS(O$1:$O7418,A$1:$A7418,A7418,H$1:$H7418,H7418,D$1:$D7418,D7418),"")</f>
        <v>126.69755412191958</v>
      </c>
      <c r="AK7418" s="49">
        <v>0.21379310344827587</v>
      </c>
      <c r="AL7418" s="49">
        <v>0</v>
      </c>
      <c r="AN7418" s="49">
        <v>0.78620689655172415</v>
      </c>
      <c r="AO7418" s="49">
        <v>0.24482758620689654</v>
      </c>
      <c r="AP7418" s="49">
        <v>0.54137931034482756</v>
      </c>
      <c r="AS7418" s="49">
        <v>0</v>
      </c>
    </row>
    <row r="7419" spans="1:45" x14ac:dyDescent="0.3">
      <c r="A7419" s="4" t="s">
        <v>236</v>
      </c>
      <c r="B7419" t="s">
        <v>138</v>
      </c>
      <c r="C7419" s="28">
        <v>45315</v>
      </c>
      <c r="D7419">
        <v>4</v>
      </c>
      <c r="F7419" t="s">
        <v>165</v>
      </c>
      <c r="G7419" s="42" t="s">
        <v>148</v>
      </c>
      <c r="H7419">
        <f t="shared" si="514"/>
        <v>2024</v>
      </c>
      <c r="I7419" s="2" t="s">
        <v>139</v>
      </c>
      <c r="J7419">
        <v>19</v>
      </c>
      <c r="N7419" s="40">
        <v>0</v>
      </c>
      <c r="O7419" s="33">
        <f t="shared" si="515"/>
        <v>0</v>
      </c>
      <c r="P7419" s="22">
        <f>IF(ISNUMBER(O7419),SUMIFS(O$1:$O7419,A$1:$A7419,A7419,H$1:$H7419,H7419,D$1:$D7419,D7419),"")</f>
        <v>0</v>
      </c>
      <c r="AK7419" s="49"/>
      <c r="AL7419" s="49"/>
      <c r="AN7419" s="49"/>
      <c r="AO7419" s="49"/>
      <c r="AP7419" s="49"/>
      <c r="AS7419" s="49"/>
    </row>
    <row r="7420" spans="1:45" x14ac:dyDescent="0.3">
      <c r="A7420" s="4" t="s">
        <v>236</v>
      </c>
      <c r="B7420" t="s">
        <v>138</v>
      </c>
      <c r="C7420" s="28">
        <v>45315</v>
      </c>
      <c r="D7420">
        <v>5</v>
      </c>
      <c r="F7420" t="s">
        <v>165</v>
      </c>
      <c r="G7420" s="42" t="s">
        <v>148</v>
      </c>
      <c r="H7420">
        <f t="shared" si="514"/>
        <v>2024</v>
      </c>
      <c r="I7420" s="2" t="s">
        <v>139</v>
      </c>
      <c r="J7420">
        <v>19</v>
      </c>
      <c r="N7420" s="40">
        <v>123.47824392904803</v>
      </c>
      <c r="O7420" s="33">
        <f t="shared" si="515"/>
        <v>123.47824392904803</v>
      </c>
      <c r="P7420" s="22">
        <f>IF(ISNUMBER(O7420),SUMIFS(O$1:$O7420,A$1:$A7420,A7420,H$1:$H7420,H7420,D$1:$D7420,D7420),"")</f>
        <v>123.47824392904803</v>
      </c>
      <c r="AK7420" s="49">
        <v>0.4441087613293051</v>
      </c>
      <c r="AL7420" s="49">
        <v>0</v>
      </c>
      <c r="AN7420" s="49">
        <v>0.55287009063444104</v>
      </c>
      <c r="AO7420" s="49">
        <v>0.19939577039274922</v>
      </c>
      <c r="AP7420" s="49">
        <v>0.35347432024169179</v>
      </c>
      <c r="AS7420" s="49">
        <v>3.0211480362537764E-3</v>
      </c>
    </row>
    <row r="7421" spans="1:45" x14ac:dyDescent="0.3">
      <c r="A7421" s="4" t="s">
        <v>236</v>
      </c>
      <c r="B7421" t="s">
        <v>138</v>
      </c>
      <c r="C7421" s="28">
        <v>45371</v>
      </c>
      <c r="D7421">
        <v>1</v>
      </c>
      <c r="F7421" t="s">
        <v>165</v>
      </c>
      <c r="G7421" s="42" t="s">
        <v>148</v>
      </c>
      <c r="H7421">
        <f t="shared" si="514"/>
        <v>2024</v>
      </c>
      <c r="I7421" s="2" t="s">
        <v>139</v>
      </c>
      <c r="J7421">
        <v>20</v>
      </c>
      <c r="N7421" s="40">
        <v>101.46317950714442</v>
      </c>
      <c r="O7421" s="33">
        <f t="shared" si="515"/>
        <v>101.46317950714442</v>
      </c>
      <c r="P7421" s="22">
        <f>IF(ISNUMBER(O7421),SUMIFS(O$1:$O7421,A$1:$A7421,A7421,H$1:$H7421,H7421,D$1:$D7421,D7421),"")</f>
        <v>227.02411780393174</v>
      </c>
      <c r="AK7421" s="34">
        <v>8.9834515366430251E-2</v>
      </c>
      <c r="AL7421" s="34">
        <v>0</v>
      </c>
      <c r="AN7421" s="36">
        <v>0.69976359338061467</v>
      </c>
      <c r="AO7421" s="34">
        <v>0.69739952718676124</v>
      </c>
      <c r="AP7421" s="34">
        <v>2.3640661938534283E-3</v>
      </c>
      <c r="AS7421" s="36">
        <v>0.21040189125295514</v>
      </c>
    </row>
    <row r="7422" spans="1:45" x14ac:dyDescent="0.3">
      <c r="A7422" s="4" t="s">
        <v>236</v>
      </c>
      <c r="B7422" t="s">
        <v>138</v>
      </c>
      <c r="C7422" s="28">
        <v>45371</v>
      </c>
      <c r="D7422">
        <v>2</v>
      </c>
      <c r="F7422" t="s">
        <v>165</v>
      </c>
      <c r="G7422" s="42" t="s">
        <v>148</v>
      </c>
      <c r="H7422">
        <f t="shared" si="514"/>
        <v>2024</v>
      </c>
      <c r="I7422" s="2" t="s">
        <v>139</v>
      </c>
      <c r="J7422">
        <v>20</v>
      </c>
      <c r="N7422" s="40">
        <v>179.31124080588421</v>
      </c>
      <c r="O7422" s="33">
        <f t="shared" si="515"/>
        <v>179.31124080588421</v>
      </c>
      <c r="P7422" s="22">
        <f>IF(ISNUMBER(O7422),SUMIFS(O$1:$O7422,A$1:$A7422,A7422,H$1:$H7422,H7422,D$1:$D7422,D7422),"")</f>
        <v>348.15585645472981</v>
      </c>
      <c r="AK7422" s="34">
        <v>8.5995085995085999E-2</v>
      </c>
      <c r="AL7422" s="34">
        <v>0</v>
      </c>
      <c r="AN7422" s="36">
        <v>0.78624078624078608</v>
      </c>
      <c r="AO7422" s="34">
        <v>0.41523341523341517</v>
      </c>
      <c r="AP7422" s="34">
        <v>0.37100737100737097</v>
      </c>
      <c r="AS7422" s="36">
        <v>0.12776412776412777</v>
      </c>
    </row>
    <row r="7423" spans="1:45" x14ac:dyDescent="0.3">
      <c r="A7423" s="4" t="s">
        <v>236</v>
      </c>
      <c r="B7423" t="s">
        <v>138</v>
      </c>
      <c r="C7423" s="28">
        <v>45371</v>
      </c>
      <c r="D7423">
        <v>3</v>
      </c>
      <c r="F7423" t="s">
        <v>165</v>
      </c>
      <c r="G7423" s="42" t="s">
        <v>148</v>
      </c>
      <c r="H7423">
        <f t="shared" ref="H7423:H7486" si="516">YEAR(C7423)</f>
        <v>2024</v>
      </c>
      <c r="I7423" s="2" t="s">
        <v>139</v>
      </c>
      <c r="J7423">
        <v>20</v>
      </c>
      <c r="N7423" s="40">
        <v>109.64637649036285</v>
      </c>
      <c r="O7423" s="33">
        <f t="shared" si="515"/>
        <v>109.64637649036285</v>
      </c>
      <c r="P7423" s="22">
        <f>IF(ISNUMBER(O7423),SUMIFS(O$1:$O7423,A$1:$A7423,A7423,H$1:$H7423,H7423,D$1:$D7423,D7423),"")</f>
        <v>236.34393061228243</v>
      </c>
      <c r="AK7423" s="34">
        <v>0.46723044397462998</v>
      </c>
      <c r="AL7423" s="34">
        <v>0</v>
      </c>
      <c r="AN7423" s="36">
        <v>0.39534883720930231</v>
      </c>
      <c r="AO7423" s="34">
        <v>0.29598308668076106</v>
      </c>
      <c r="AP7423" s="34">
        <v>9.9365750528541227E-2</v>
      </c>
      <c r="AS7423" s="36">
        <v>0.13742071881606763</v>
      </c>
    </row>
    <row r="7424" spans="1:45" x14ac:dyDescent="0.3">
      <c r="A7424" s="4" t="s">
        <v>236</v>
      </c>
      <c r="B7424" t="s">
        <v>138</v>
      </c>
      <c r="C7424" s="28">
        <v>45371</v>
      </c>
      <c r="D7424">
        <v>4</v>
      </c>
      <c r="F7424" t="s">
        <v>165</v>
      </c>
      <c r="G7424" s="42" t="s">
        <v>148</v>
      </c>
      <c r="H7424">
        <f t="shared" si="516"/>
        <v>2024</v>
      </c>
      <c r="I7424" s="2" t="s">
        <v>139</v>
      </c>
      <c r="J7424">
        <v>20</v>
      </c>
      <c r="N7424" s="40">
        <v>0</v>
      </c>
      <c r="O7424" s="33">
        <f t="shared" si="515"/>
        <v>0</v>
      </c>
      <c r="P7424" s="22">
        <f>IF(ISNUMBER(O7424),SUMIFS(O$1:$O7424,A$1:$A7424,A7424,H$1:$H7424,H7424,D$1:$D7424,D7424),"")</f>
        <v>0</v>
      </c>
      <c r="AK7424" s="34"/>
      <c r="AL7424" s="34"/>
      <c r="AN7424" s="36"/>
      <c r="AO7424" s="34"/>
      <c r="AP7424" s="34"/>
      <c r="AS7424" s="36"/>
    </row>
    <row r="7425" spans="1:45" x14ac:dyDescent="0.3">
      <c r="A7425" s="4" t="s">
        <v>236</v>
      </c>
      <c r="B7425" t="s">
        <v>138</v>
      </c>
      <c r="C7425" s="28">
        <v>45371</v>
      </c>
      <c r="D7425">
        <v>5</v>
      </c>
      <c r="F7425" t="s">
        <v>165</v>
      </c>
      <c r="G7425" s="42" t="s">
        <v>148</v>
      </c>
      <c r="H7425">
        <f t="shared" si="516"/>
        <v>2024</v>
      </c>
      <c r="I7425" s="2" t="s">
        <v>139</v>
      </c>
      <c r="J7425">
        <v>20</v>
      </c>
      <c r="N7425" s="40">
        <v>133.48300129820694</v>
      </c>
      <c r="O7425" s="33">
        <f t="shared" si="515"/>
        <v>133.48300129820694</v>
      </c>
      <c r="P7425" s="22">
        <f>IF(ISNUMBER(O7425),SUMIFS(O$1:$O7425,A$1:$A7425,A7425,H$1:$H7425,H7425,D$1:$D7425,D7425),"")</f>
        <v>256.96124522725495</v>
      </c>
      <c r="AK7425" s="34">
        <v>0.51089588377723971</v>
      </c>
      <c r="AL7425" s="34">
        <v>0</v>
      </c>
      <c r="AN7425" s="36">
        <v>0.31719128329297819</v>
      </c>
      <c r="AO7425" s="34">
        <v>0.22518159806295399</v>
      </c>
      <c r="AP7425" s="34">
        <v>9.2009685230024202E-2</v>
      </c>
      <c r="AS7425" s="36">
        <v>0.17191283292978204</v>
      </c>
    </row>
    <row r="7426" spans="1:45" x14ac:dyDescent="0.3">
      <c r="A7426" s="4" t="s">
        <v>236</v>
      </c>
      <c r="B7426" t="s">
        <v>138</v>
      </c>
      <c r="C7426" s="28">
        <v>45410</v>
      </c>
      <c r="D7426">
        <v>1</v>
      </c>
      <c r="F7426" t="s">
        <v>165</v>
      </c>
      <c r="G7426" s="42" t="s">
        <v>148</v>
      </c>
      <c r="H7426">
        <f t="shared" si="516"/>
        <v>2024</v>
      </c>
      <c r="I7426" s="2" t="s">
        <v>139</v>
      </c>
      <c r="J7426">
        <v>21</v>
      </c>
      <c r="N7426" s="40">
        <v>53.409429703138983</v>
      </c>
      <c r="O7426" s="33">
        <f t="shared" si="515"/>
        <v>53.409429703138983</v>
      </c>
      <c r="P7426" s="22">
        <f>IF(ISNUMBER(O7426),SUMIFS(O$1:$O7426,A$1:$A7426,A7426,H$1:$H7426,H7426,D$1:$D7426,D7426),"")</f>
        <v>280.43354750707073</v>
      </c>
      <c r="AK7426" s="34">
        <v>0.14953271028037385</v>
      </c>
      <c r="AL7426" s="34">
        <v>0</v>
      </c>
      <c r="AN7426" s="36">
        <v>0.62149532710280386</v>
      </c>
      <c r="AO7426" s="34">
        <v>0.62149532710280386</v>
      </c>
      <c r="AP7426" s="34">
        <v>0</v>
      </c>
      <c r="AS7426" s="36">
        <v>0.22897196261682246</v>
      </c>
    </row>
    <row r="7427" spans="1:45" x14ac:dyDescent="0.3">
      <c r="A7427" s="4" t="s">
        <v>236</v>
      </c>
      <c r="B7427" t="s">
        <v>138</v>
      </c>
      <c r="C7427" s="28">
        <v>45410</v>
      </c>
      <c r="D7427">
        <v>2</v>
      </c>
      <c r="F7427" t="s">
        <v>165</v>
      </c>
      <c r="G7427" s="42" t="s">
        <v>148</v>
      </c>
      <c r="H7427">
        <f t="shared" si="516"/>
        <v>2024</v>
      </c>
      <c r="I7427" s="2" t="s">
        <v>139</v>
      </c>
      <c r="J7427">
        <v>21</v>
      </c>
      <c r="N7427" s="40">
        <v>62.26550607324026</v>
      </c>
      <c r="O7427" s="33">
        <f t="shared" si="515"/>
        <v>62.26550607324026</v>
      </c>
      <c r="P7427" s="22">
        <f>IF(ISNUMBER(O7427),SUMIFS(O$1:$O7427,A$1:$A7427,A7427,H$1:$H7427,H7427,D$1:$D7427,D7427),"")</f>
        <v>410.42136252797008</v>
      </c>
      <c r="AK7427" s="34">
        <v>0.17333333333333334</v>
      </c>
      <c r="AL7427" s="34">
        <v>0</v>
      </c>
      <c r="AN7427" s="36">
        <v>0.82000000000000006</v>
      </c>
      <c r="AO7427" s="34">
        <v>0.82000000000000006</v>
      </c>
      <c r="AP7427" s="34">
        <v>0</v>
      </c>
      <c r="AS7427" s="36">
        <v>6.6666666666666671E-3</v>
      </c>
    </row>
    <row r="7428" spans="1:45" x14ac:dyDescent="0.3">
      <c r="A7428" s="4" t="s">
        <v>236</v>
      </c>
      <c r="B7428" t="s">
        <v>138</v>
      </c>
      <c r="C7428" s="28">
        <v>45410</v>
      </c>
      <c r="D7428">
        <v>3</v>
      </c>
      <c r="F7428" t="s">
        <v>165</v>
      </c>
      <c r="G7428" s="42" t="s">
        <v>148</v>
      </c>
      <c r="H7428">
        <f t="shared" si="516"/>
        <v>2024</v>
      </c>
      <c r="I7428" s="2" t="s">
        <v>139</v>
      </c>
      <c r="J7428">
        <v>21</v>
      </c>
      <c r="N7428" s="40">
        <v>71.547397307019679</v>
      </c>
      <c r="O7428" s="33">
        <f t="shared" si="515"/>
        <v>71.547397307019679</v>
      </c>
      <c r="P7428" s="22">
        <f>IF(ISNUMBER(O7428),SUMIFS(O$1:$O7428,A$1:$A7428,A7428,H$1:$H7428,H7428,D$1:$D7428,D7428),"")</f>
        <v>307.89132791930211</v>
      </c>
      <c r="AK7428" s="34">
        <v>0.20524017467248909</v>
      </c>
      <c r="AL7428" s="34">
        <v>0</v>
      </c>
      <c r="AN7428" s="36">
        <v>0.77729257641921401</v>
      </c>
      <c r="AO7428" s="34">
        <v>0.77729257641921401</v>
      </c>
      <c r="AP7428" s="34">
        <v>0</v>
      </c>
      <c r="AS7428" s="36">
        <v>1.7467248908296946E-2</v>
      </c>
    </row>
    <row r="7429" spans="1:45" x14ac:dyDescent="0.3">
      <c r="A7429" s="4" t="s">
        <v>236</v>
      </c>
      <c r="B7429" t="s">
        <v>138</v>
      </c>
      <c r="C7429" s="28">
        <v>45410</v>
      </c>
      <c r="D7429">
        <v>4</v>
      </c>
      <c r="F7429" t="s">
        <v>165</v>
      </c>
      <c r="G7429" s="42" t="s">
        <v>148</v>
      </c>
      <c r="H7429">
        <f t="shared" si="516"/>
        <v>2024</v>
      </c>
      <c r="I7429" s="2" t="s">
        <v>139</v>
      </c>
      <c r="J7429">
        <v>21</v>
      </c>
      <c r="N7429" s="40">
        <v>0</v>
      </c>
      <c r="O7429" s="33">
        <f t="shared" si="515"/>
        <v>0</v>
      </c>
      <c r="P7429" s="22">
        <f>IF(ISNUMBER(O7429),SUMIFS(O$1:$O7429,A$1:$A7429,A7429,H$1:$H7429,H7429,D$1:$D7429,D7429),"")</f>
        <v>0</v>
      </c>
      <c r="AK7429" s="34"/>
      <c r="AL7429" s="34"/>
      <c r="AN7429" s="36"/>
      <c r="AO7429" s="34"/>
      <c r="AP7429" s="34"/>
      <c r="AS7429" s="36"/>
    </row>
    <row r="7430" spans="1:45" x14ac:dyDescent="0.3">
      <c r="A7430" s="4" t="s">
        <v>236</v>
      </c>
      <c r="B7430" t="s">
        <v>138</v>
      </c>
      <c r="C7430" s="28">
        <v>45410</v>
      </c>
      <c r="D7430">
        <v>5</v>
      </c>
      <c r="F7430" t="s">
        <v>165</v>
      </c>
      <c r="G7430" s="42" t="s">
        <v>148</v>
      </c>
      <c r="H7430">
        <f t="shared" si="516"/>
        <v>2024</v>
      </c>
      <c r="I7430" s="2" t="s">
        <v>139</v>
      </c>
      <c r="J7430">
        <v>21</v>
      </c>
      <c r="N7430" s="40">
        <v>66.576983661596131</v>
      </c>
      <c r="O7430" s="33">
        <f t="shared" si="515"/>
        <v>66.576983661596131</v>
      </c>
      <c r="P7430" s="22">
        <f>IF(ISNUMBER(O7430),SUMIFS(O$1:$O7430,A$1:$A7430,A7430,H$1:$H7430,H7430,D$1:$D7430,D7430),"")</f>
        <v>323.53822888885111</v>
      </c>
      <c r="AK7430" s="34">
        <v>0.35813953488372091</v>
      </c>
      <c r="AL7430" s="34">
        <v>0</v>
      </c>
      <c r="AN7430" s="36">
        <v>0.6</v>
      </c>
      <c r="AO7430" s="34">
        <v>0.6</v>
      </c>
      <c r="AP7430" s="34">
        <v>0</v>
      </c>
      <c r="AS7430" s="36">
        <v>4.1860465116279069E-2</v>
      </c>
    </row>
    <row r="7431" spans="1:45" x14ac:dyDescent="0.3">
      <c r="A7431" s="4" t="s">
        <v>236</v>
      </c>
      <c r="B7431" t="s">
        <v>138</v>
      </c>
      <c r="C7431" s="28">
        <v>45445</v>
      </c>
      <c r="D7431">
        <v>1</v>
      </c>
      <c r="F7431" t="s">
        <v>165</v>
      </c>
      <c r="G7431" s="42" t="s">
        <v>148</v>
      </c>
      <c r="H7431">
        <f t="shared" si="516"/>
        <v>2024</v>
      </c>
      <c r="I7431" s="2" t="s">
        <v>139</v>
      </c>
      <c r="J7431">
        <v>22</v>
      </c>
      <c r="N7431" s="40">
        <v>39.111777126898708</v>
      </c>
      <c r="O7431" s="33">
        <f t="shared" si="515"/>
        <v>39.111777126898708</v>
      </c>
      <c r="P7431" s="22">
        <f>IF(ISNUMBER(O7431),SUMIFS(O$1:$O7431,A$1:$A7431,A7431,H$1:$H7431,H7431,D$1:$D7431,D7431),"")</f>
        <v>319.54532463396941</v>
      </c>
      <c r="AK7431" s="34">
        <v>0.70093457943925241</v>
      </c>
      <c r="AL7431" s="34">
        <v>0</v>
      </c>
      <c r="AN7431" s="36">
        <v>0.28971962616822433</v>
      </c>
      <c r="AO7431" s="34">
        <v>0.28971962616822433</v>
      </c>
      <c r="AP7431" s="34">
        <v>0</v>
      </c>
      <c r="AS7431" s="36">
        <v>9.3457943925233655E-3</v>
      </c>
    </row>
    <row r="7432" spans="1:45" x14ac:dyDescent="0.3">
      <c r="A7432" s="4" t="s">
        <v>236</v>
      </c>
      <c r="B7432" t="s">
        <v>138</v>
      </c>
      <c r="C7432" s="28">
        <v>45445</v>
      </c>
      <c r="D7432">
        <v>2</v>
      </c>
      <c r="F7432" t="s">
        <v>165</v>
      </c>
      <c r="G7432" s="42" t="s">
        <v>148</v>
      </c>
      <c r="H7432">
        <f t="shared" si="516"/>
        <v>2024</v>
      </c>
      <c r="I7432" s="2" t="s">
        <v>139</v>
      </c>
      <c r="J7432">
        <v>22</v>
      </c>
      <c r="N7432" s="40">
        <v>33.76890990872409</v>
      </c>
      <c r="O7432" s="33">
        <f t="shared" si="515"/>
        <v>33.76890990872409</v>
      </c>
      <c r="P7432" s="22">
        <f>IF(ISNUMBER(O7432),SUMIFS(O$1:$O7432,A$1:$A7432,A7432,H$1:$H7432,H7432,D$1:$D7432,D7432),"")</f>
        <v>444.19027243669416</v>
      </c>
      <c r="AK7432" s="34">
        <v>0.14071294559099437</v>
      </c>
      <c r="AL7432" s="34">
        <v>0</v>
      </c>
      <c r="AN7432" s="36">
        <v>0.85365853658536583</v>
      </c>
      <c r="AO7432" s="34">
        <v>0.85365853658536583</v>
      </c>
      <c r="AP7432" s="34">
        <v>0</v>
      </c>
      <c r="AS7432" s="36">
        <v>5.6285178236397749E-3</v>
      </c>
    </row>
    <row r="7433" spans="1:45" x14ac:dyDescent="0.3">
      <c r="A7433" s="4" t="s">
        <v>236</v>
      </c>
      <c r="B7433" t="s">
        <v>138</v>
      </c>
      <c r="C7433" s="28">
        <v>45445</v>
      </c>
      <c r="D7433">
        <v>3</v>
      </c>
      <c r="F7433" t="s">
        <v>165</v>
      </c>
      <c r="G7433" s="42" t="s">
        <v>148</v>
      </c>
      <c r="H7433">
        <f t="shared" si="516"/>
        <v>2024</v>
      </c>
      <c r="I7433" s="2" t="s">
        <v>139</v>
      </c>
      <c r="J7433">
        <v>22</v>
      </c>
      <c r="N7433" s="40">
        <v>44.085623528167673</v>
      </c>
      <c r="O7433" s="33">
        <f t="shared" si="515"/>
        <v>44.085623528167673</v>
      </c>
      <c r="P7433" s="22">
        <f>IF(ISNUMBER(O7433),SUMIFS(O$1:$O7433,A$1:$A7433,A7433,H$1:$H7433,H7433,D$1:$D7433,D7433),"")</f>
        <v>351.97695144746979</v>
      </c>
      <c r="AK7433" s="34">
        <v>0.28856243441762858</v>
      </c>
      <c r="AL7433" s="34">
        <v>0</v>
      </c>
      <c r="AN7433" s="36">
        <v>0.70828961175236105</v>
      </c>
      <c r="AO7433" s="34">
        <v>0.70828961175236105</v>
      </c>
      <c r="AP7433" s="34">
        <v>0</v>
      </c>
      <c r="AS7433" s="36">
        <v>3.1479538300104933E-3</v>
      </c>
    </row>
    <row r="7434" spans="1:45" x14ac:dyDescent="0.3">
      <c r="A7434" s="4" t="s">
        <v>236</v>
      </c>
      <c r="B7434" t="s">
        <v>138</v>
      </c>
      <c r="C7434" s="28">
        <v>45445</v>
      </c>
      <c r="D7434">
        <v>4</v>
      </c>
      <c r="F7434" t="s">
        <v>165</v>
      </c>
      <c r="G7434" s="42" t="s">
        <v>148</v>
      </c>
      <c r="H7434">
        <f t="shared" si="516"/>
        <v>2024</v>
      </c>
      <c r="I7434" s="2" t="s">
        <v>139</v>
      </c>
      <c r="J7434">
        <v>22</v>
      </c>
      <c r="N7434" s="40">
        <v>0</v>
      </c>
      <c r="O7434" s="33">
        <f t="shared" si="515"/>
        <v>0</v>
      </c>
      <c r="P7434" s="22">
        <f>IF(ISNUMBER(O7434),SUMIFS(O$1:$O7434,A$1:$A7434,A7434,H$1:$H7434,H7434,D$1:$D7434,D7434),"")</f>
        <v>0</v>
      </c>
      <c r="AK7434" s="34"/>
      <c r="AL7434" s="34"/>
      <c r="AN7434" s="36"/>
      <c r="AO7434" s="34"/>
      <c r="AP7434" s="34"/>
      <c r="AS7434" s="36"/>
    </row>
    <row r="7435" spans="1:45" x14ac:dyDescent="0.3">
      <c r="A7435" s="4" t="s">
        <v>236</v>
      </c>
      <c r="B7435" t="s">
        <v>138</v>
      </c>
      <c r="C7435" s="28">
        <v>45445</v>
      </c>
      <c r="D7435">
        <v>5</v>
      </c>
      <c r="F7435" t="s">
        <v>165</v>
      </c>
      <c r="G7435" s="42" t="s">
        <v>148</v>
      </c>
      <c r="H7435">
        <f t="shared" si="516"/>
        <v>2024</v>
      </c>
      <c r="I7435" s="2" t="s">
        <v>139</v>
      </c>
      <c r="J7435">
        <v>22</v>
      </c>
      <c r="N7435" s="40">
        <v>37.747030048916841</v>
      </c>
      <c r="O7435" s="33">
        <f t="shared" si="515"/>
        <v>37.747030048916841</v>
      </c>
      <c r="P7435" s="22">
        <f>IF(ISNUMBER(O7435),SUMIFS(O$1:$O7435,A$1:$A7435,A7435,H$1:$H7435,H7435,D$1:$D7435,D7435),"")</f>
        <v>361.28525893776794</v>
      </c>
      <c r="AK7435" s="34">
        <v>0.48780487804878053</v>
      </c>
      <c r="AL7435" s="34">
        <v>0</v>
      </c>
      <c r="AN7435" s="36">
        <v>0.50813008130081305</v>
      </c>
      <c r="AO7435" s="34">
        <v>0.50813008130081305</v>
      </c>
      <c r="AP7435" s="34">
        <v>0</v>
      </c>
      <c r="AS7435" s="36">
        <v>4.0650406504065036E-3</v>
      </c>
    </row>
    <row r="7436" spans="1:45" x14ac:dyDescent="0.3">
      <c r="A7436" s="4" t="s">
        <v>237</v>
      </c>
      <c r="B7436" t="s">
        <v>138</v>
      </c>
      <c r="C7436" s="28">
        <v>44382</v>
      </c>
      <c r="D7436">
        <v>1</v>
      </c>
      <c r="F7436" t="s">
        <v>166</v>
      </c>
      <c r="G7436" s="42" t="s">
        <v>150</v>
      </c>
      <c r="H7436">
        <f t="shared" si="516"/>
        <v>2021</v>
      </c>
      <c r="I7436" s="2" t="s">
        <v>139</v>
      </c>
      <c r="J7436">
        <v>1</v>
      </c>
      <c r="N7436" s="22">
        <v>177.69666456891125</v>
      </c>
      <c r="O7436" s="33">
        <f t="shared" si="515"/>
        <v>177.69666456891125</v>
      </c>
      <c r="P7436" s="22">
        <f>IF(ISNUMBER(O7436),SUMIFS(O$1:$O7436,A$1:$A7436,A7436,H$1:$H7436,H7436,D$1:$D7436,D7436),"")</f>
        <v>177.69666456891125</v>
      </c>
      <c r="AK7436" s="34">
        <v>0.98024948024948022</v>
      </c>
      <c r="AL7436" s="34"/>
      <c r="AN7436" s="36">
        <v>1.9750519750519752E-2</v>
      </c>
      <c r="AO7436" s="34"/>
      <c r="AP7436" s="34"/>
      <c r="AS7436" s="36"/>
    </row>
    <row r="7437" spans="1:45" x14ac:dyDescent="0.3">
      <c r="A7437" s="4" t="s">
        <v>237</v>
      </c>
      <c r="B7437" t="s">
        <v>138</v>
      </c>
      <c r="C7437" s="28">
        <v>44382</v>
      </c>
      <c r="D7437">
        <v>2</v>
      </c>
      <c r="F7437" t="s">
        <v>166</v>
      </c>
      <c r="G7437" s="42" t="s">
        <v>150</v>
      </c>
      <c r="H7437">
        <f t="shared" si="516"/>
        <v>2021</v>
      </c>
      <c r="I7437" s="2" t="s">
        <v>139</v>
      </c>
      <c r="J7437">
        <v>1</v>
      </c>
      <c r="N7437" s="22">
        <v>174.2495378927911</v>
      </c>
      <c r="O7437" s="33">
        <f t="shared" si="515"/>
        <v>174.2495378927911</v>
      </c>
      <c r="P7437" s="22">
        <f>IF(ISNUMBER(O7437),SUMIFS(O$1:$O7437,A$1:$A7437,A7437,H$1:$H7437,H7437,D$1:$D7437,D7437),"")</f>
        <v>174.2495378927911</v>
      </c>
      <c r="AK7437" s="34">
        <v>0.99147242751563391</v>
      </c>
      <c r="AL7437" s="34"/>
      <c r="AN7437" s="36">
        <v>8.5275724843661155E-3</v>
      </c>
      <c r="AO7437" s="34"/>
      <c r="AP7437" s="34"/>
      <c r="AS7437" s="36"/>
    </row>
    <row r="7438" spans="1:45" x14ac:dyDescent="0.3">
      <c r="A7438" s="4" t="s">
        <v>237</v>
      </c>
      <c r="B7438" t="s">
        <v>138</v>
      </c>
      <c r="C7438" s="28">
        <v>44382</v>
      </c>
      <c r="D7438">
        <v>3</v>
      </c>
      <c r="F7438" t="s">
        <v>166</v>
      </c>
      <c r="G7438" s="42" t="s">
        <v>150</v>
      </c>
      <c r="H7438">
        <f t="shared" si="516"/>
        <v>2021</v>
      </c>
      <c r="I7438" s="2" t="s">
        <v>139</v>
      </c>
      <c r="J7438">
        <v>1</v>
      </c>
      <c r="N7438" s="22">
        <v>176.60175167439465</v>
      </c>
      <c r="O7438" s="33">
        <f t="shared" si="515"/>
        <v>176.60175167439465</v>
      </c>
      <c r="P7438" s="22">
        <f>IF(ISNUMBER(O7438),SUMIFS(O$1:$O7438,A$1:$A7438,A7438,H$1:$H7438,H7438,D$1:$D7438,D7438),"")</f>
        <v>176.60175167439465</v>
      </c>
      <c r="AK7438" s="34">
        <v>0.97210526315789469</v>
      </c>
      <c r="AL7438" s="34"/>
      <c r="AN7438" s="36">
        <v>2.7894736842105267E-2</v>
      </c>
      <c r="AO7438" s="34"/>
      <c r="AP7438" s="34"/>
      <c r="AS7438" s="36"/>
    </row>
    <row r="7439" spans="1:45" x14ac:dyDescent="0.3">
      <c r="A7439" s="4" t="s">
        <v>237</v>
      </c>
      <c r="B7439" t="s">
        <v>138</v>
      </c>
      <c r="C7439" s="28">
        <v>44382</v>
      </c>
      <c r="D7439">
        <v>4</v>
      </c>
      <c r="F7439" t="s">
        <v>166</v>
      </c>
      <c r="G7439" s="42" t="s">
        <v>150</v>
      </c>
      <c r="H7439">
        <f t="shared" si="516"/>
        <v>2021</v>
      </c>
      <c r="I7439" s="2" t="s">
        <v>139</v>
      </c>
      <c r="J7439">
        <v>1</v>
      </c>
      <c r="N7439" s="22">
        <v>199.98241554835727</v>
      </c>
      <c r="O7439" s="33">
        <f t="shared" si="515"/>
        <v>199.98241554835727</v>
      </c>
      <c r="P7439" s="22">
        <f>IF(ISNUMBER(O7439),SUMIFS(O$1:$O7439,A$1:$A7439,A7439,H$1:$H7439,H7439,D$1:$D7439,D7439),"")</f>
        <v>199.98241554835727</v>
      </c>
      <c r="AK7439" s="34">
        <v>0.99278499278499277</v>
      </c>
      <c r="AL7439" s="34"/>
      <c r="AN7439" s="36">
        <v>7.2150072150072141E-3</v>
      </c>
      <c r="AO7439" s="34"/>
      <c r="AP7439" s="34"/>
      <c r="AS7439" s="36"/>
    </row>
    <row r="7440" spans="1:45" x14ac:dyDescent="0.3">
      <c r="A7440" s="4" t="s">
        <v>237</v>
      </c>
      <c r="B7440" t="s">
        <v>138</v>
      </c>
      <c r="C7440" s="28">
        <v>44382</v>
      </c>
      <c r="D7440">
        <v>5</v>
      </c>
      <c r="F7440" t="s">
        <v>166</v>
      </c>
      <c r="G7440" s="42" t="s">
        <v>150</v>
      </c>
      <c r="H7440">
        <f t="shared" si="516"/>
        <v>2021</v>
      </c>
      <c r="I7440" s="2" t="s">
        <v>139</v>
      </c>
      <c r="J7440">
        <v>1</v>
      </c>
      <c r="N7440" s="22">
        <v>173.06204183801179</v>
      </c>
      <c r="O7440" s="33">
        <f t="shared" si="515"/>
        <v>173.06204183801179</v>
      </c>
      <c r="P7440" s="22">
        <f>IF(ISNUMBER(O7440),SUMIFS(O$1:$O7440,A$1:$A7440,A7440,H$1:$H7440,H7440,D$1:$D7440,D7440),"")</f>
        <v>173.06204183801179</v>
      </c>
      <c r="AK7440" s="34">
        <v>0.99578059071729963</v>
      </c>
      <c r="AL7440" s="34"/>
      <c r="AN7440" s="36">
        <v>4.2194092827004216E-3</v>
      </c>
      <c r="AO7440" s="34"/>
      <c r="AP7440" s="34"/>
      <c r="AS7440" s="36"/>
    </row>
    <row r="7441" spans="1:45" x14ac:dyDescent="0.3">
      <c r="A7441" s="4" t="s">
        <v>237</v>
      </c>
      <c r="B7441" t="s">
        <v>138</v>
      </c>
      <c r="C7441" s="28">
        <v>44460</v>
      </c>
      <c r="D7441">
        <v>1</v>
      </c>
      <c r="F7441" t="s">
        <v>166</v>
      </c>
      <c r="G7441" s="42" t="s">
        <v>150</v>
      </c>
      <c r="H7441">
        <f t="shared" si="516"/>
        <v>2021</v>
      </c>
      <c r="I7441" s="2" t="s">
        <v>139</v>
      </c>
      <c r="J7441">
        <v>2</v>
      </c>
      <c r="N7441" s="22">
        <v>180.42342778733286</v>
      </c>
      <c r="O7441" s="33">
        <f t="shared" si="515"/>
        <v>180.42342778733286</v>
      </c>
      <c r="P7441" s="22">
        <f>IF(ISNUMBER(O7441),SUMIFS(O$1:$O7441,A$1:$A7441,A7441,H$1:$H7441,H7441,D$1:$D7441,D7441),"")</f>
        <v>358.12009235624407</v>
      </c>
      <c r="AK7441" s="34">
        <v>0.78262386601535239</v>
      </c>
      <c r="AL7441" s="34"/>
      <c r="AN7441" s="36">
        <v>0.21737613398464761</v>
      </c>
      <c r="AO7441" s="34"/>
      <c r="AP7441" s="34"/>
      <c r="AS7441" s="36"/>
    </row>
    <row r="7442" spans="1:45" x14ac:dyDescent="0.3">
      <c r="A7442" s="4" t="s">
        <v>237</v>
      </c>
      <c r="B7442" t="s">
        <v>138</v>
      </c>
      <c r="C7442" s="28">
        <v>44460</v>
      </c>
      <c r="D7442">
        <v>2</v>
      </c>
      <c r="F7442" t="s">
        <v>166</v>
      </c>
      <c r="G7442" s="42" t="s">
        <v>150</v>
      </c>
      <c r="H7442">
        <f t="shared" si="516"/>
        <v>2021</v>
      </c>
      <c r="I7442" s="2" t="s">
        <v>139</v>
      </c>
      <c r="J7442">
        <v>2</v>
      </c>
      <c r="N7442" s="22">
        <v>209.05634289664704</v>
      </c>
      <c r="O7442" s="33">
        <f t="shared" si="515"/>
        <v>209.05634289664704</v>
      </c>
      <c r="P7442" s="22">
        <f>IF(ISNUMBER(O7442),SUMIFS(O$1:$O7442,A$1:$A7442,A7442,H$1:$H7442,H7442,D$1:$D7442,D7442),"")</f>
        <v>383.30588078943811</v>
      </c>
      <c r="AK7442" s="34">
        <v>0.99772209567198178</v>
      </c>
      <c r="AL7442" s="34"/>
      <c r="AN7442" s="36">
        <v>2.2779043280182231E-3</v>
      </c>
      <c r="AO7442" s="34"/>
      <c r="AP7442" s="34"/>
      <c r="AS7442" s="36"/>
    </row>
    <row r="7443" spans="1:45" x14ac:dyDescent="0.3">
      <c r="A7443" s="4" t="s">
        <v>237</v>
      </c>
      <c r="B7443" t="s">
        <v>138</v>
      </c>
      <c r="C7443" s="28">
        <v>44460</v>
      </c>
      <c r="D7443">
        <v>3</v>
      </c>
      <c r="F7443" t="s">
        <v>166</v>
      </c>
      <c r="G7443" s="42" t="s">
        <v>150</v>
      </c>
      <c r="H7443">
        <f t="shared" si="516"/>
        <v>2021</v>
      </c>
      <c r="I7443" s="2" t="s">
        <v>139</v>
      </c>
      <c r="J7443">
        <v>2</v>
      </c>
      <c r="N7443" s="22">
        <v>127.33023255813953</v>
      </c>
      <c r="O7443" s="33">
        <f t="shared" si="515"/>
        <v>127.33023255813953</v>
      </c>
      <c r="P7443" s="22">
        <f>IF(ISNUMBER(O7443),SUMIFS(O$1:$O7443,A$1:$A7443,A7443,H$1:$H7443,H7443,D$1:$D7443,D7443),"")</f>
        <v>303.93198423253421</v>
      </c>
      <c r="AK7443" s="34">
        <v>0.81668383110195675</v>
      </c>
      <c r="AL7443" s="34"/>
      <c r="AN7443" s="36">
        <v>0.18331616889804325</v>
      </c>
      <c r="AO7443" s="34"/>
      <c r="AP7443" s="34"/>
      <c r="AS7443" s="36"/>
    </row>
    <row r="7444" spans="1:45" x14ac:dyDescent="0.3">
      <c r="A7444" s="4" t="s">
        <v>237</v>
      </c>
      <c r="B7444" t="s">
        <v>138</v>
      </c>
      <c r="C7444" s="28">
        <v>44460</v>
      </c>
      <c r="D7444">
        <v>4</v>
      </c>
      <c r="F7444" t="s">
        <v>166</v>
      </c>
      <c r="G7444" s="42" t="s">
        <v>150</v>
      </c>
      <c r="H7444">
        <f t="shared" si="516"/>
        <v>2021</v>
      </c>
      <c r="I7444" s="2" t="s">
        <v>139</v>
      </c>
      <c r="J7444">
        <v>2</v>
      </c>
      <c r="N7444" s="22">
        <v>190.66067104808025</v>
      </c>
      <c r="O7444" s="33">
        <f t="shared" si="515"/>
        <v>190.66067104808025</v>
      </c>
      <c r="P7444" s="22">
        <f>IF(ISNUMBER(O7444),SUMIFS(O$1:$O7444,A$1:$A7444,A7444,H$1:$H7444,H7444,D$1:$D7444,D7444),"")</f>
        <v>390.64308659643751</v>
      </c>
      <c r="AK7444" s="34">
        <v>1</v>
      </c>
      <c r="AL7444" s="34"/>
      <c r="AN7444" s="36">
        <v>0</v>
      </c>
      <c r="AO7444" s="34"/>
      <c r="AP7444" s="34"/>
      <c r="AS7444" s="36"/>
    </row>
    <row r="7445" spans="1:45" x14ac:dyDescent="0.3">
      <c r="A7445" s="4" t="s">
        <v>237</v>
      </c>
      <c r="B7445" t="s">
        <v>138</v>
      </c>
      <c r="C7445" s="28">
        <v>44460</v>
      </c>
      <c r="D7445">
        <v>5</v>
      </c>
      <c r="F7445" t="s">
        <v>166</v>
      </c>
      <c r="G7445" s="42" t="s">
        <v>150</v>
      </c>
      <c r="H7445">
        <f t="shared" si="516"/>
        <v>2021</v>
      </c>
      <c r="I7445" s="2" t="s">
        <v>139</v>
      </c>
      <c r="J7445">
        <v>2</v>
      </c>
      <c r="N7445" s="22">
        <v>194.64646464646469</v>
      </c>
      <c r="O7445" s="33">
        <f t="shared" si="515"/>
        <v>194.64646464646469</v>
      </c>
      <c r="P7445" s="22">
        <f>IF(ISNUMBER(O7445),SUMIFS(O$1:$O7445,A$1:$A7445,A7445,H$1:$H7445,H7445,D$1:$D7445,D7445),"")</f>
        <v>367.70850648447652</v>
      </c>
      <c r="AK7445" s="34">
        <v>1</v>
      </c>
      <c r="AL7445" s="34"/>
      <c r="AN7445" s="36">
        <v>0</v>
      </c>
      <c r="AO7445" s="34"/>
      <c r="AP7445" s="34"/>
      <c r="AS7445" s="36"/>
    </row>
    <row r="7446" spans="1:45" x14ac:dyDescent="0.3">
      <c r="A7446" s="4" t="s">
        <v>237</v>
      </c>
      <c r="B7446" t="s">
        <v>138</v>
      </c>
      <c r="C7446" s="28">
        <v>44502</v>
      </c>
      <c r="D7446">
        <v>1</v>
      </c>
      <c r="F7446" t="s">
        <v>166</v>
      </c>
      <c r="G7446" s="42" t="s">
        <v>150</v>
      </c>
      <c r="H7446">
        <f t="shared" si="516"/>
        <v>2021</v>
      </c>
      <c r="I7446" s="2" t="s">
        <v>139</v>
      </c>
      <c r="J7446">
        <v>3</v>
      </c>
      <c r="N7446" s="22">
        <v>180.42342778733286</v>
      </c>
      <c r="O7446" s="33">
        <f t="shared" si="515"/>
        <v>180.42342778733286</v>
      </c>
      <c r="P7446" s="22">
        <f>IF(ISNUMBER(O7446),SUMIFS(O$1:$O7446,A$1:$A7446,A7446,H$1:$H7446,H7446,D$1:$D7446,D7446),"")</f>
        <v>538.54352014357687</v>
      </c>
      <c r="AK7446" s="49">
        <v>0.81901840490797551</v>
      </c>
      <c r="AL7446" s="34"/>
      <c r="AN7446" s="36">
        <v>0.18098159509202452</v>
      </c>
      <c r="AO7446" s="34"/>
      <c r="AP7446" s="34"/>
      <c r="AS7446" s="36"/>
    </row>
    <row r="7447" spans="1:45" x14ac:dyDescent="0.3">
      <c r="A7447" s="4" t="s">
        <v>237</v>
      </c>
      <c r="B7447" t="s">
        <v>138</v>
      </c>
      <c r="C7447" s="28">
        <v>44502</v>
      </c>
      <c r="D7447">
        <v>2</v>
      </c>
      <c r="F7447" t="s">
        <v>166</v>
      </c>
      <c r="G7447" s="42" t="s">
        <v>150</v>
      </c>
      <c r="H7447">
        <f t="shared" si="516"/>
        <v>2021</v>
      </c>
      <c r="I7447" s="2" t="s">
        <v>139</v>
      </c>
      <c r="J7447">
        <v>3</v>
      </c>
      <c r="N7447" s="22">
        <v>245.63035495716036</v>
      </c>
      <c r="O7447" s="33">
        <f t="shared" si="515"/>
        <v>245.63035495716036</v>
      </c>
      <c r="P7447" s="22">
        <f>IF(ISNUMBER(O7447),SUMIFS(O$1:$O7447,A$1:$A7447,A7447,H$1:$H7447,H7447,D$1:$D7447,D7447),"")</f>
        <v>628.93623574659841</v>
      </c>
      <c r="AK7447" s="49">
        <v>0.81238746849117749</v>
      </c>
      <c r="AL7447" s="34"/>
      <c r="AN7447" s="36">
        <v>0.1825711199135758</v>
      </c>
      <c r="AO7447" s="34"/>
      <c r="AP7447" s="34"/>
      <c r="AS7447" s="36">
        <v>5.0414115952466696E-3</v>
      </c>
    </row>
    <row r="7448" spans="1:45" x14ac:dyDescent="0.3">
      <c r="A7448" s="4" t="s">
        <v>237</v>
      </c>
      <c r="B7448" t="s">
        <v>138</v>
      </c>
      <c r="C7448" s="28">
        <v>44502</v>
      </c>
      <c r="D7448">
        <v>3</v>
      </c>
      <c r="F7448" t="s">
        <v>166</v>
      </c>
      <c r="G7448" s="42" t="s">
        <v>150</v>
      </c>
      <c r="H7448">
        <f t="shared" si="516"/>
        <v>2021</v>
      </c>
      <c r="I7448" s="2" t="s">
        <v>139</v>
      </c>
      <c r="J7448">
        <v>3</v>
      </c>
      <c r="N7448" s="22">
        <v>189.54266211604096</v>
      </c>
      <c r="O7448" s="33">
        <f t="shared" si="515"/>
        <v>189.54266211604096</v>
      </c>
      <c r="P7448" s="22">
        <f>IF(ISNUMBER(O7448),SUMIFS(O$1:$O7448,A$1:$A7448,A7448,H$1:$H7448,H7448,D$1:$D7448,D7448),"")</f>
        <v>493.47464634857516</v>
      </c>
      <c r="AK7448" s="49">
        <v>0.74046184738955811</v>
      </c>
      <c r="AL7448" s="34"/>
      <c r="AN7448" s="36">
        <v>0.25451807228915663</v>
      </c>
      <c r="AO7448" s="34"/>
      <c r="AP7448" s="34"/>
      <c r="AS7448" s="36">
        <v>5.0200803212851405E-3</v>
      </c>
    </row>
    <row r="7449" spans="1:45" x14ac:dyDescent="0.3">
      <c r="A7449" s="4" t="s">
        <v>237</v>
      </c>
      <c r="B7449" t="s">
        <v>138</v>
      </c>
      <c r="C7449" s="28">
        <v>44502</v>
      </c>
      <c r="D7449">
        <v>4</v>
      </c>
      <c r="F7449" t="s">
        <v>166</v>
      </c>
      <c r="G7449" s="42" t="s">
        <v>150</v>
      </c>
      <c r="H7449">
        <f t="shared" si="516"/>
        <v>2021</v>
      </c>
      <c r="I7449" s="2" t="s">
        <v>139</v>
      </c>
      <c r="J7449">
        <v>3</v>
      </c>
      <c r="N7449" s="22">
        <v>245.52462526766595</v>
      </c>
      <c r="O7449" s="33">
        <f t="shared" si="515"/>
        <v>245.52462526766595</v>
      </c>
      <c r="P7449" s="22">
        <f>IF(ISNUMBER(O7449),SUMIFS(O$1:$O7449,A$1:$A7449,A7449,H$1:$H7449,H7449,D$1:$D7449,D7449),"")</f>
        <v>636.16771186410347</v>
      </c>
      <c r="AK7449" s="49">
        <v>0.81109445277361325</v>
      </c>
      <c r="AL7449" s="34"/>
      <c r="AN7449" s="36">
        <v>0.18890554722638681</v>
      </c>
      <c r="AO7449" s="34"/>
      <c r="AP7449" s="34"/>
      <c r="AS7449" s="36"/>
    </row>
    <row r="7450" spans="1:45" x14ac:dyDescent="0.3">
      <c r="A7450" s="4" t="s">
        <v>237</v>
      </c>
      <c r="B7450" t="s">
        <v>138</v>
      </c>
      <c r="C7450" s="28">
        <v>44502</v>
      </c>
      <c r="D7450">
        <v>5</v>
      </c>
      <c r="F7450" t="s">
        <v>166</v>
      </c>
      <c r="G7450" s="42" t="s">
        <v>150</v>
      </c>
      <c r="H7450">
        <f t="shared" si="516"/>
        <v>2021</v>
      </c>
      <c r="I7450" s="2" t="s">
        <v>139</v>
      </c>
      <c r="J7450">
        <v>3</v>
      </c>
      <c r="N7450" s="22">
        <v>250.59592610137378</v>
      </c>
      <c r="O7450" s="33">
        <f t="shared" si="515"/>
        <v>250.59592610137378</v>
      </c>
      <c r="P7450" s="22">
        <f>IF(ISNUMBER(O7450),SUMIFS(O$1:$O7450,A$1:$A7450,A7450,H$1:$H7450,H7450,D$1:$D7450,D7450),"")</f>
        <v>618.30443258585024</v>
      </c>
      <c r="AK7450" s="49">
        <v>0.80299448384554761</v>
      </c>
      <c r="AL7450" s="34"/>
      <c r="AN7450" s="36">
        <v>0.19700551615445233</v>
      </c>
      <c r="AO7450" s="34"/>
      <c r="AP7450" s="34"/>
      <c r="AS7450" s="36"/>
    </row>
    <row r="7451" spans="1:45" x14ac:dyDescent="0.3">
      <c r="A7451" s="4" t="s">
        <v>237</v>
      </c>
      <c r="B7451" t="s">
        <v>138</v>
      </c>
      <c r="C7451" s="28">
        <v>44530</v>
      </c>
      <c r="D7451">
        <v>1</v>
      </c>
      <c r="F7451" t="s">
        <v>166</v>
      </c>
      <c r="G7451" s="42" t="s">
        <v>150</v>
      </c>
      <c r="H7451">
        <f t="shared" si="516"/>
        <v>2021</v>
      </c>
      <c r="I7451" s="2" t="s">
        <v>139</v>
      </c>
      <c r="J7451">
        <v>4</v>
      </c>
      <c r="N7451" s="22">
        <v>232.49249249249254</v>
      </c>
      <c r="O7451" s="33">
        <f t="shared" si="515"/>
        <v>232.49249249249254</v>
      </c>
      <c r="P7451" s="22">
        <f>IF(ISNUMBER(O7451),SUMIFS(O$1:$O7451,A$1:$A7451,A7451,H$1:$H7451,H7451,D$1:$D7451,D7451),"")</f>
        <v>771.03601263606947</v>
      </c>
      <c r="AK7451" s="34">
        <v>0.93670886075949367</v>
      </c>
      <c r="AL7451" s="34">
        <v>0</v>
      </c>
      <c r="AN7451" s="36">
        <v>6.3291139240506333E-2</v>
      </c>
      <c r="AO7451" s="34">
        <v>6.3291139240506333E-2</v>
      </c>
      <c r="AP7451" s="34">
        <v>0</v>
      </c>
      <c r="AS7451" s="36">
        <v>0</v>
      </c>
    </row>
    <row r="7452" spans="1:45" x14ac:dyDescent="0.3">
      <c r="A7452" s="4" t="s">
        <v>237</v>
      </c>
      <c r="B7452" t="s">
        <v>138</v>
      </c>
      <c r="C7452" s="28">
        <v>44530</v>
      </c>
      <c r="D7452">
        <v>2</v>
      </c>
      <c r="F7452" t="s">
        <v>166</v>
      </c>
      <c r="G7452" s="42" t="s">
        <v>150</v>
      </c>
      <c r="H7452">
        <f t="shared" si="516"/>
        <v>2021</v>
      </c>
      <c r="I7452" s="2" t="s">
        <v>139</v>
      </c>
      <c r="J7452">
        <v>4</v>
      </c>
      <c r="N7452" s="22">
        <v>180.25118848191241</v>
      </c>
      <c r="O7452" s="33">
        <f t="shared" si="515"/>
        <v>180.25118848191241</v>
      </c>
      <c r="P7452" s="22">
        <f>IF(ISNUMBER(O7452),SUMIFS(O$1:$O7452,A$1:$A7452,A7452,H$1:$H7452,H7452,D$1:$D7452,D7452),"")</f>
        <v>809.18742422851085</v>
      </c>
      <c r="AK7452" s="34">
        <v>0.98927294398092969</v>
      </c>
      <c r="AL7452" s="34">
        <v>0</v>
      </c>
      <c r="AN7452" s="36">
        <v>1.072705601907032E-2</v>
      </c>
      <c r="AO7452" s="34">
        <v>1.072705601907032E-2</v>
      </c>
      <c r="AP7452" s="34">
        <v>0</v>
      </c>
      <c r="AS7452" s="36">
        <v>0</v>
      </c>
    </row>
    <row r="7453" spans="1:45" x14ac:dyDescent="0.3">
      <c r="A7453" s="4" t="s">
        <v>237</v>
      </c>
      <c r="B7453" t="s">
        <v>138</v>
      </c>
      <c r="C7453" s="28">
        <v>44530</v>
      </c>
      <c r="D7453">
        <v>3</v>
      </c>
      <c r="F7453" t="s">
        <v>166</v>
      </c>
      <c r="G7453" s="42" t="s">
        <v>150</v>
      </c>
      <c r="H7453">
        <f t="shared" si="516"/>
        <v>2021</v>
      </c>
      <c r="I7453" s="2" t="s">
        <v>139</v>
      </c>
      <c r="J7453">
        <v>4</v>
      </c>
      <c r="N7453" s="22">
        <v>156.15866388308976</v>
      </c>
      <c r="O7453" s="33">
        <f t="shared" si="515"/>
        <v>156.15866388308976</v>
      </c>
      <c r="P7453" s="22">
        <f>IF(ISNUMBER(O7453),SUMIFS(O$1:$O7453,A$1:$A7453,A7453,H$1:$H7453,H7453,D$1:$D7453,D7453),"")</f>
        <v>649.63331023166495</v>
      </c>
      <c r="AK7453" s="34">
        <v>0.91654606849975884</v>
      </c>
      <c r="AL7453" s="34">
        <v>1.9295706705258081E-3</v>
      </c>
      <c r="AN7453" s="36">
        <v>8.1524360829715384E-2</v>
      </c>
      <c r="AO7453" s="34">
        <v>8.1524360829715384E-2</v>
      </c>
      <c r="AP7453" s="34">
        <v>0</v>
      </c>
      <c r="AS7453" s="36">
        <v>0</v>
      </c>
    </row>
    <row r="7454" spans="1:45" x14ac:dyDescent="0.3">
      <c r="A7454" s="4" t="s">
        <v>237</v>
      </c>
      <c r="B7454" t="s">
        <v>138</v>
      </c>
      <c r="C7454" s="28">
        <v>44530</v>
      </c>
      <c r="D7454">
        <v>4</v>
      </c>
      <c r="F7454" t="s">
        <v>166</v>
      </c>
      <c r="G7454" s="42" t="s">
        <v>150</v>
      </c>
      <c r="H7454">
        <f t="shared" si="516"/>
        <v>2021</v>
      </c>
      <c r="I7454" s="2" t="s">
        <v>139</v>
      </c>
      <c r="J7454">
        <v>4</v>
      </c>
      <c r="N7454" s="22">
        <v>173.24707194645845</v>
      </c>
      <c r="O7454" s="33">
        <f t="shared" si="515"/>
        <v>173.24707194645845</v>
      </c>
      <c r="P7454" s="22">
        <f>IF(ISNUMBER(O7454),SUMIFS(O$1:$O7454,A$1:$A7454,A7454,H$1:$H7454,H7454,D$1:$D7454,D7454),"")</f>
        <v>809.41478381056186</v>
      </c>
      <c r="AK7454" s="34">
        <v>0.94618834080717495</v>
      </c>
      <c r="AL7454" s="34">
        <v>0</v>
      </c>
      <c r="AN7454" s="36">
        <v>5.3811659192825115E-2</v>
      </c>
      <c r="AO7454" s="34">
        <v>3.5874439461883408E-3</v>
      </c>
      <c r="AP7454" s="34">
        <v>5.0224215246636776E-2</v>
      </c>
      <c r="AS7454" s="36">
        <v>0</v>
      </c>
    </row>
    <row r="7455" spans="1:45" x14ac:dyDescent="0.3">
      <c r="A7455" s="4" t="s">
        <v>237</v>
      </c>
      <c r="B7455" t="s">
        <v>138</v>
      </c>
      <c r="C7455" s="28">
        <v>44530</v>
      </c>
      <c r="D7455">
        <v>5</v>
      </c>
      <c r="F7455" t="s">
        <v>166</v>
      </c>
      <c r="G7455" s="42" t="s">
        <v>150</v>
      </c>
      <c r="H7455">
        <f t="shared" si="516"/>
        <v>2021</v>
      </c>
      <c r="I7455" s="2" t="s">
        <v>139</v>
      </c>
      <c r="J7455">
        <v>4</v>
      </c>
      <c r="N7455" s="22">
        <v>210.83470702832309</v>
      </c>
      <c r="O7455" s="33">
        <f t="shared" si="515"/>
        <v>210.83470702832309</v>
      </c>
      <c r="P7455" s="22">
        <f>IF(ISNUMBER(O7455),SUMIFS(O$1:$O7455,A$1:$A7455,A7455,H$1:$H7455,H7455,D$1:$D7455,D7455),"")</f>
        <v>829.13913961417336</v>
      </c>
      <c r="AK7455" s="34">
        <v>0.96935933147632292</v>
      </c>
      <c r="AL7455" s="34">
        <v>5.5710306406685228E-4</v>
      </c>
      <c r="AN7455" s="36">
        <v>2.9526462395543171E-2</v>
      </c>
      <c r="AO7455" s="34">
        <v>2.9526462395543171E-2</v>
      </c>
      <c r="AP7455" s="34">
        <v>0</v>
      </c>
      <c r="AS7455" s="36">
        <v>5.5710306406685228E-4</v>
      </c>
    </row>
    <row r="7456" spans="1:45" x14ac:dyDescent="0.3">
      <c r="A7456" s="4" t="s">
        <v>237</v>
      </c>
      <c r="B7456" t="s">
        <v>138</v>
      </c>
      <c r="C7456" s="28">
        <v>44567</v>
      </c>
      <c r="D7456">
        <v>1</v>
      </c>
      <c r="F7456" t="s">
        <v>166</v>
      </c>
      <c r="G7456" s="42" t="s">
        <v>150</v>
      </c>
      <c r="H7456">
        <f t="shared" si="516"/>
        <v>2022</v>
      </c>
      <c r="I7456" s="2" t="s">
        <v>139</v>
      </c>
      <c r="J7456">
        <v>5</v>
      </c>
      <c r="N7456" s="22">
        <v>67.480722012936866</v>
      </c>
      <c r="O7456" s="33">
        <f t="shared" si="515"/>
        <v>67.480722012936866</v>
      </c>
      <c r="P7456" s="22">
        <f>IF(ISNUMBER(O7456),SUMIFS(O$1:$O7456,A$1:$A7456,A7456,H$1:$H7456,H7456,D$1:$D7456,D7456),"")</f>
        <v>67.480722012936866</v>
      </c>
      <c r="AK7456" s="34">
        <v>0.81571562207670711</v>
      </c>
      <c r="AL7456" s="34">
        <v>0</v>
      </c>
      <c r="AN7456" s="36">
        <v>0.18428437792329277</v>
      </c>
      <c r="AO7456" s="34">
        <v>0.13330215154349859</v>
      </c>
      <c r="AP7456" s="34">
        <v>5.0982226379794195E-2</v>
      </c>
      <c r="AS7456" s="36">
        <v>0</v>
      </c>
    </row>
    <row r="7457" spans="1:45" x14ac:dyDescent="0.3">
      <c r="A7457" s="4" t="s">
        <v>237</v>
      </c>
      <c r="B7457" t="s">
        <v>138</v>
      </c>
      <c r="C7457" s="28">
        <v>44567</v>
      </c>
      <c r="D7457">
        <v>2</v>
      </c>
      <c r="F7457" t="s">
        <v>166</v>
      </c>
      <c r="G7457" s="42" t="s">
        <v>150</v>
      </c>
      <c r="H7457">
        <f t="shared" si="516"/>
        <v>2022</v>
      </c>
      <c r="I7457" s="2" t="s">
        <v>139</v>
      </c>
      <c r="J7457">
        <v>5</v>
      </c>
      <c r="N7457" s="22">
        <v>75.839606253618996</v>
      </c>
      <c r="O7457" s="33">
        <f t="shared" si="515"/>
        <v>75.839606253618996</v>
      </c>
      <c r="P7457" s="22">
        <f>IF(ISNUMBER(O7457),SUMIFS(O$1:$O7457,A$1:$A7457,A7457,H$1:$H7457,H7457,D$1:$D7457,D7457),"")</f>
        <v>75.839606253618996</v>
      </c>
      <c r="AK7457" s="34">
        <v>0.85376930063578571</v>
      </c>
      <c r="AL7457" s="34">
        <v>0</v>
      </c>
      <c r="AN7457" s="36">
        <v>0.14623069936421437</v>
      </c>
      <c r="AO7457" s="34">
        <v>0.14623069936421437</v>
      </c>
      <c r="AP7457" s="34">
        <v>0</v>
      </c>
      <c r="AS7457" s="36">
        <v>0</v>
      </c>
    </row>
    <row r="7458" spans="1:45" x14ac:dyDescent="0.3">
      <c r="A7458" s="4" t="s">
        <v>237</v>
      </c>
      <c r="B7458" t="s">
        <v>138</v>
      </c>
      <c r="C7458" s="28">
        <v>44567</v>
      </c>
      <c r="D7458">
        <v>3</v>
      </c>
      <c r="F7458" t="s">
        <v>166</v>
      </c>
      <c r="G7458" s="42" t="s">
        <v>150</v>
      </c>
      <c r="H7458">
        <f t="shared" si="516"/>
        <v>2022</v>
      </c>
      <c r="I7458" s="2" t="s">
        <v>139</v>
      </c>
      <c r="J7458">
        <v>5</v>
      </c>
      <c r="N7458" s="22">
        <v>105</v>
      </c>
      <c r="O7458" s="33">
        <f t="shared" si="515"/>
        <v>105</v>
      </c>
      <c r="P7458" s="22">
        <f>IF(ISNUMBER(O7458),SUMIFS(O$1:$O7458,A$1:$A7458,A7458,H$1:$H7458,H7458,D$1:$D7458,D7458),"")</f>
        <v>105</v>
      </c>
      <c r="AK7458" s="34">
        <v>0.87518721917124309</v>
      </c>
      <c r="AL7458" s="34">
        <v>0</v>
      </c>
      <c r="AN7458" s="36">
        <v>0.12481278082875685</v>
      </c>
      <c r="AO7458" s="34">
        <v>0.12481278082875685</v>
      </c>
      <c r="AP7458" s="34">
        <v>0</v>
      </c>
      <c r="AS7458" s="36">
        <v>0</v>
      </c>
    </row>
    <row r="7459" spans="1:45" x14ac:dyDescent="0.3">
      <c r="A7459" s="4" t="s">
        <v>237</v>
      </c>
      <c r="B7459" t="s">
        <v>138</v>
      </c>
      <c r="C7459" s="28">
        <v>44567</v>
      </c>
      <c r="D7459">
        <v>4</v>
      </c>
      <c r="F7459" t="s">
        <v>166</v>
      </c>
      <c r="G7459" s="42" t="s">
        <v>150</v>
      </c>
      <c r="H7459">
        <f t="shared" si="516"/>
        <v>2022</v>
      </c>
      <c r="I7459" s="2" t="s">
        <v>139</v>
      </c>
      <c r="J7459">
        <v>5</v>
      </c>
      <c r="N7459" s="22">
        <v>97.855406638804837</v>
      </c>
      <c r="O7459" s="33">
        <f t="shared" ref="O7459:O7522" si="517">IF(LEN(N7459)&gt;0,N7459,"")</f>
        <v>97.855406638804837</v>
      </c>
      <c r="P7459" s="22">
        <f>IF(ISNUMBER(O7459),SUMIFS(O$1:$O7459,A$1:$A7459,A7459,H$1:$H7459,H7459,D$1:$D7459,D7459),"")</f>
        <v>97.855406638804837</v>
      </c>
      <c r="AK7459" s="34">
        <v>0.96560509554140128</v>
      </c>
      <c r="AL7459" s="34">
        <v>0</v>
      </c>
      <c r="AN7459" s="36">
        <v>1.7834394904458602E-2</v>
      </c>
      <c r="AO7459" s="34">
        <v>1.7834394904458602E-2</v>
      </c>
      <c r="AP7459" s="34">
        <v>0</v>
      </c>
      <c r="AS7459" s="36">
        <v>1.6560509554140127E-2</v>
      </c>
    </row>
    <row r="7460" spans="1:45" x14ac:dyDescent="0.3">
      <c r="A7460" s="4" t="s">
        <v>237</v>
      </c>
      <c r="B7460" t="s">
        <v>138</v>
      </c>
      <c r="C7460" s="28">
        <v>44567</v>
      </c>
      <c r="D7460">
        <v>5</v>
      </c>
      <c r="F7460" t="s">
        <v>166</v>
      </c>
      <c r="G7460" s="42" t="s">
        <v>150</v>
      </c>
      <c r="H7460">
        <f t="shared" si="516"/>
        <v>2022</v>
      </c>
      <c r="I7460" s="2" t="s">
        <v>139</v>
      </c>
      <c r="J7460">
        <v>5</v>
      </c>
      <c r="N7460" s="22">
        <v>107.07218258204269</v>
      </c>
      <c r="O7460" s="33">
        <f t="shared" si="517"/>
        <v>107.07218258204269</v>
      </c>
      <c r="P7460" s="22">
        <f>IF(ISNUMBER(O7460),SUMIFS(O$1:$O7460,A$1:$A7460,A7460,H$1:$H7460,H7460,D$1:$D7460,D7460),"")</f>
        <v>107.07218258204269</v>
      </c>
      <c r="AK7460" s="34">
        <v>0.96899632159747773</v>
      </c>
      <c r="AL7460" s="34">
        <v>0</v>
      </c>
      <c r="AN7460" s="36">
        <v>3.1003678402522331E-2</v>
      </c>
      <c r="AO7460" s="34">
        <v>3.1003678402522331E-2</v>
      </c>
      <c r="AP7460" s="34">
        <v>0</v>
      </c>
      <c r="AS7460" s="36">
        <v>0</v>
      </c>
    </row>
    <row r="7461" spans="1:45" x14ac:dyDescent="0.3">
      <c r="A7461" s="4" t="s">
        <v>237</v>
      </c>
      <c r="B7461" t="s">
        <v>138</v>
      </c>
      <c r="C7461" s="28">
        <v>44623</v>
      </c>
      <c r="D7461">
        <v>1</v>
      </c>
      <c r="F7461" t="s">
        <v>166</v>
      </c>
      <c r="G7461" s="42" t="s">
        <v>150</v>
      </c>
      <c r="H7461">
        <f t="shared" si="516"/>
        <v>2022</v>
      </c>
      <c r="I7461" s="2" t="s">
        <v>139</v>
      </c>
      <c r="J7461">
        <v>6</v>
      </c>
      <c r="N7461" s="22">
        <v>169.33286578128116</v>
      </c>
      <c r="O7461" s="33">
        <f t="shared" si="517"/>
        <v>169.33286578128116</v>
      </c>
      <c r="P7461" s="22">
        <f>IF(ISNUMBER(O7461),SUMIFS(O$1:$O7461,A$1:$A7461,A7461,H$1:$H7461,H7461,D$1:$D7461,D7461),"")</f>
        <v>236.81358779421802</v>
      </c>
      <c r="AK7461" s="49">
        <v>0.25217391304347825</v>
      </c>
      <c r="AL7461" s="34">
        <v>0</v>
      </c>
      <c r="AN7461" s="36">
        <v>0.58260869565217388</v>
      </c>
      <c r="AO7461" s="34">
        <v>0.58260869565217388</v>
      </c>
      <c r="AP7461" s="34">
        <v>0</v>
      </c>
      <c r="AS7461" s="36">
        <v>0.16521739130434782</v>
      </c>
    </row>
    <row r="7462" spans="1:45" x14ac:dyDescent="0.3">
      <c r="A7462" s="4" t="s">
        <v>237</v>
      </c>
      <c r="B7462" t="s">
        <v>138</v>
      </c>
      <c r="C7462" s="28">
        <v>44623</v>
      </c>
      <c r="D7462">
        <v>2</v>
      </c>
      <c r="F7462" t="s">
        <v>166</v>
      </c>
      <c r="G7462" s="42" t="s">
        <v>150</v>
      </c>
      <c r="H7462">
        <f t="shared" si="516"/>
        <v>2022</v>
      </c>
      <c r="I7462" s="2" t="s">
        <v>139</v>
      </c>
      <c r="J7462">
        <v>6</v>
      </c>
      <c r="N7462" s="22">
        <v>170.46766229869974</v>
      </c>
      <c r="O7462" s="33">
        <f t="shared" si="517"/>
        <v>170.46766229869974</v>
      </c>
      <c r="P7462" s="22">
        <f>IF(ISNUMBER(O7462),SUMIFS(O$1:$O7462,A$1:$A7462,A7462,H$1:$H7462,H7462,D$1:$D7462,D7462),"")</f>
        <v>246.30726855231873</v>
      </c>
      <c r="AK7462" s="49">
        <v>0.46913580246913578</v>
      </c>
      <c r="AL7462" s="34">
        <v>0</v>
      </c>
      <c r="AN7462" s="36">
        <v>0.29629629629629628</v>
      </c>
      <c r="AO7462" s="34">
        <v>0.29629629629629628</v>
      </c>
      <c r="AP7462" s="34">
        <v>0</v>
      </c>
      <c r="AS7462" s="36">
        <v>0.23456790123456789</v>
      </c>
    </row>
    <row r="7463" spans="1:45" x14ac:dyDescent="0.3">
      <c r="A7463" s="4" t="s">
        <v>237</v>
      </c>
      <c r="B7463" t="s">
        <v>138</v>
      </c>
      <c r="C7463" s="28">
        <v>44623</v>
      </c>
      <c r="D7463">
        <v>3</v>
      </c>
      <c r="F7463" t="s">
        <v>166</v>
      </c>
      <c r="G7463" s="42" t="s">
        <v>150</v>
      </c>
      <c r="H7463">
        <f t="shared" si="516"/>
        <v>2022</v>
      </c>
      <c r="I7463" s="2" t="s">
        <v>139</v>
      </c>
      <c r="J7463">
        <v>6</v>
      </c>
      <c r="N7463" s="22">
        <v>156.07005613022977</v>
      </c>
      <c r="O7463" s="33">
        <f t="shared" si="517"/>
        <v>156.07005613022977</v>
      </c>
      <c r="P7463" s="22">
        <f>IF(ISNUMBER(O7463),SUMIFS(O$1:$O7463,A$1:$A7463,A7463,H$1:$H7463,H7463,D$1:$D7463,D7463),"")</f>
        <v>261.07005613022977</v>
      </c>
      <c r="AK7463" s="49">
        <v>0.28104575163398693</v>
      </c>
      <c r="AL7463" s="34">
        <v>0</v>
      </c>
      <c r="AN7463" s="36">
        <v>0.28104575163398693</v>
      </c>
      <c r="AO7463" s="34">
        <v>0.28104575163398693</v>
      </c>
      <c r="AP7463" s="34">
        <v>0</v>
      </c>
      <c r="AS7463" s="36">
        <v>0.43790849673202614</v>
      </c>
    </row>
    <row r="7464" spans="1:45" x14ac:dyDescent="0.3">
      <c r="A7464" s="4" t="s">
        <v>237</v>
      </c>
      <c r="B7464" t="s">
        <v>138</v>
      </c>
      <c r="C7464" s="28">
        <v>44623</v>
      </c>
      <c r="D7464">
        <v>4</v>
      </c>
      <c r="F7464" t="s">
        <v>166</v>
      </c>
      <c r="G7464" s="42" t="s">
        <v>150</v>
      </c>
      <c r="H7464">
        <f t="shared" si="516"/>
        <v>2022</v>
      </c>
      <c r="I7464" s="2" t="s">
        <v>139</v>
      </c>
      <c r="J7464">
        <v>6</v>
      </c>
      <c r="N7464" s="22">
        <v>166.68223862468466</v>
      </c>
      <c r="O7464" s="33">
        <f t="shared" si="517"/>
        <v>166.68223862468466</v>
      </c>
      <c r="P7464" s="22">
        <f>IF(ISNUMBER(O7464),SUMIFS(O$1:$O7464,A$1:$A7464,A7464,H$1:$H7464,H7464,D$1:$D7464,D7464),"")</f>
        <v>264.53764526348948</v>
      </c>
      <c r="AK7464" s="49"/>
      <c r="AL7464" s="34"/>
      <c r="AN7464" s="36"/>
      <c r="AO7464" s="34"/>
      <c r="AP7464" s="34"/>
      <c r="AS7464" s="36"/>
    </row>
    <row r="7465" spans="1:45" x14ac:dyDescent="0.3">
      <c r="A7465" s="4" t="s">
        <v>237</v>
      </c>
      <c r="B7465" t="s">
        <v>138</v>
      </c>
      <c r="C7465" s="28">
        <v>44623</v>
      </c>
      <c r="D7465">
        <v>5</v>
      </c>
      <c r="F7465" t="s">
        <v>166</v>
      </c>
      <c r="G7465" s="42" t="s">
        <v>150</v>
      </c>
      <c r="H7465">
        <f t="shared" si="516"/>
        <v>2022</v>
      </c>
      <c r="I7465" s="2" t="s">
        <v>139</v>
      </c>
      <c r="J7465">
        <v>6</v>
      </c>
      <c r="N7465" s="22">
        <v>186.44461670217453</v>
      </c>
      <c r="O7465" s="33">
        <f t="shared" si="517"/>
        <v>186.44461670217453</v>
      </c>
      <c r="P7465" s="22">
        <f>IF(ISNUMBER(O7465),SUMIFS(O$1:$O7465,A$1:$A7465,A7465,H$1:$H7465,H7465,D$1:$D7465,D7465),"")</f>
        <v>293.5167992842172</v>
      </c>
      <c r="AK7465" s="49">
        <v>0.61538461538461542</v>
      </c>
      <c r="AL7465" s="34">
        <v>0</v>
      </c>
      <c r="AN7465" s="36">
        <v>0</v>
      </c>
      <c r="AO7465" s="34">
        <v>0</v>
      </c>
      <c r="AP7465" s="34">
        <v>0</v>
      </c>
      <c r="AS7465" s="36">
        <v>0.38461538461538464</v>
      </c>
    </row>
    <row r="7466" spans="1:45" x14ac:dyDescent="0.3">
      <c r="A7466" s="4" t="s">
        <v>237</v>
      </c>
      <c r="B7466" t="s">
        <v>138</v>
      </c>
      <c r="C7466" s="28">
        <v>44707</v>
      </c>
      <c r="D7466">
        <v>1</v>
      </c>
      <c r="F7466" t="s">
        <v>166</v>
      </c>
      <c r="G7466" s="42" t="s">
        <v>150</v>
      </c>
      <c r="H7466">
        <f t="shared" si="516"/>
        <v>2022</v>
      </c>
      <c r="I7466" s="2" t="s">
        <v>139</v>
      </c>
      <c r="J7466">
        <v>7</v>
      </c>
      <c r="N7466" s="22">
        <v>49.145590216289023</v>
      </c>
      <c r="O7466" s="33">
        <f t="shared" si="517"/>
        <v>49.145590216289023</v>
      </c>
      <c r="P7466" s="22">
        <f>IF(ISNUMBER(O7466),SUMIFS(O$1:$O7466,A$1:$A7466,A7466,H$1:$H7466,H7466,D$1:$D7466,D7466),"")</f>
        <v>285.95917801050706</v>
      </c>
      <c r="AK7466" s="34">
        <v>0.63865546218487401</v>
      </c>
      <c r="AL7466" s="34">
        <v>0</v>
      </c>
      <c r="AN7466" s="36">
        <v>0.3613445378151261</v>
      </c>
      <c r="AO7466" s="34">
        <v>0.3613445378151261</v>
      </c>
      <c r="AP7466" s="34">
        <v>0</v>
      </c>
      <c r="AS7466" s="36">
        <v>0</v>
      </c>
    </row>
    <row r="7467" spans="1:45" x14ac:dyDescent="0.3">
      <c r="A7467" s="4" t="s">
        <v>237</v>
      </c>
      <c r="B7467" t="s">
        <v>138</v>
      </c>
      <c r="C7467" s="28">
        <v>44707</v>
      </c>
      <c r="D7467">
        <v>2</v>
      </c>
      <c r="F7467" t="s">
        <v>166</v>
      </c>
      <c r="G7467" s="42" t="s">
        <v>150</v>
      </c>
      <c r="H7467">
        <f t="shared" si="516"/>
        <v>2022</v>
      </c>
      <c r="I7467" s="2" t="s">
        <v>139</v>
      </c>
      <c r="J7467">
        <v>7</v>
      </c>
      <c r="N7467" s="22">
        <v>20.047761245039116</v>
      </c>
      <c r="O7467" s="33">
        <f t="shared" si="517"/>
        <v>20.047761245039116</v>
      </c>
      <c r="P7467" s="22">
        <f>IF(ISNUMBER(O7467),SUMIFS(O$1:$O7467,A$1:$A7467,A7467,H$1:$H7467,H7467,D$1:$D7467,D7467),"")</f>
        <v>266.35502979735787</v>
      </c>
      <c r="AK7467" s="34">
        <v>0.41935483870967738</v>
      </c>
      <c r="AL7467" s="34">
        <v>0</v>
      </c>
      <c r="AN7467" s="36">
        <v>0.58064516129032262</v>
      </c>
      <c r="AO7467" s="34">
        <v>0.58064516129032262</v>
      </c>
      <c r="AP7467" s="34">
        <v>0</v>
      </c>
      <c r="AS7467" s="36">
        <v>0</v>
      </c>
    </row>
    <row r="7468" spans="1:45" x14ac:dyDescent="0.3">
      <c r="A7468" s="4" t="s">
        <v>237</v>
      </c>
      <c r="B7468" t="s">
        <v>138</v>
      </c>
      <c r="C7468" s="28">
        <v>44707</v>
      </c>
      <c r="D7468">
        <v>3</v>
      </c>
      <c r="F7468" t="s">
        <v>166</v>
      </c>
      <c r="G7468" s="42" t="s">
        <v>150</v>
      </c>
      <c r="H7468">
        <f t="shared" si="516"/>
        <v>2022</v>
      </c>
      <c r="I7468" s="2" t="s">
        <v>139</v>
      </c>
      <c r="J7468">
        <v>7</v>
      </c>
      <c r="N7468" s="22">
        <v>50.681233815549874</v>
      </c>
      <c r="O7468" s="33">
        <f t="shared" si="517"/>
        <v>50.681233815549874</v>
      </c>
      <c r="P7468" s="22">
        <f>IF(ISNUMBER(O7468),SUMIFS(O$1:$O7468,A$1:$A7468,A7468,H$1:$H7468,H7468,D$1:$D7468,D7468),"")</f>
        <v>311.75128994577966</v>
      </c>
      <c r="AK7468" s="34">
        <v>0.75496688741721851</v>
      </c>
      <c r="AL7468" s="34">
        <v>0</v>
      </c>
      <c r="AN7468" s="36">
        <v>0.24503311258278146</v>
      </c>
      <c r="AO7468" s="34">
        <v>0.24503311258278146</v>
      </c>
      <c r="AP7468" s="34">
        <v>0</v>
      </c>
      <c r="AS7468" s="36">
        <v>0</v>
      </c>
    </row>
    <row r="7469" spans="1:45" x14ac:dyDescent="0.3">
      <c r="A7469" s="4" t="s">
        <v>237</v>
      </c>
      <c r="B7469" t="s">
        <v>138</v>
      </c>
      <c r="C7469" s="28">
        <v>44707</v>
      </c>
      <c r="D7469">
        <v>4</v>
      </c>
      <c r="F7469" t="s">
        <v>166</v>
      </c>
      <c r="G7469" s="42" t="s">
        <v>150</v>
      </c>
      <c r="H7469">
        <f t="shared" si="516"/>
        <v>2022</v>
      </c>
      <c r="I7469" s="2" t="s">
        <v>139</v>
      </c>
      <c r="J7469">
        <v>7</v>
      </c>
      <c r="N7469" s="22">
        <v>36.072972285786925</v>
      </c>
      <c r="O7469" s="33">
        <f t="shared" si="517"/>
        <v>36.072972285786925</v>
      </c>
      <c r="P7469" s="22">
        <f>IF(ISNUMBER(O7469),SUMIFS(O$1:$O7469,A$1:$A7469,A7469,H$1:$H7469,H7469,D$1:$D7469,D7469),"")</f>
        <v>300.61061754927641</v>
      </c>
      <c r="AK7469" s="34">
        <v>0.62686567164179108</v>
      </c>
      <c r="AL7469" s="34">
        <v>0</v>
      </c>
      <c r="AN7469" s="36">
        <v>0.37313432835820892</v>
      </c>
      <c r="AO7469" s="34">
        <v>0.37313432835820892</v>
      </c>
      <c r="AP7469" s="34">
        <v>0</v>
      </c>
      <c r="AS7469" s="36">
        <v>0</v>
      </c>
    </row>
    <row r="7470" spans="1:45" x14ac:dyDescent="0.3">
      <c r="A7470" s="4" t="s">
        <v>237</v>
      </c>
      <c r="B7470" t="s">
        <v>138</v>
      </c>
      <c r="C7470" s="28">
        <v>44707</v>
      </c>
      <c r="D7470">
        <v>5</v>
      </c>
      <c r="F7470" t="s">
        <v>166</v>
      </c>
      <c r="G7470" s="42" t="s">
        <v>150</v>
      </c>
      <c r="H7470">
        <f t="shared" si="516"/>
        <v>2022</v>
      </c>
      <c r="I7470" s="2" t="s">
        <v>139</v>
      </c>
      <c r="J7470">
        <v>7</v>
      </c>
      <c r="N7470" s="22">
        <v>39.29345043519357</v>
      </c>
      <c r="O7470" s="33">
        <f t="shared" si="517"/>
        <v>39.29345043519357</v>
      </c>
      <c r="P7470" s="22">
        <f>IF(ISNUMBER(O7470),SUMIFS(O$1:$O7470,A$1:$A7470,A7470,H$1:$H7470,H7470,D$1:$D7470,D7470),"")</f>
        <v>332.81024971941076</v>
      </c>
      <c r="AK7470" s="34">
        <v>0.79268292682926833</v>
      </c>
      <c r="AL7470" s="34">
        <v>0</v>
      </c>
      <c r="AN7470" s="36">
        <v>0.20731707317073172</v>
      </c>
      <c r="AO7470" s="34">
        <v>0.20731707317073172</v>
      </c>
      <c r="AP7470" s="34">
        <v>0</v>
      </c>
      <c r="AS7470" s="36">
        <v>0</v>
      </c>
    </row>
    <row r="7471" spans="1:45" x14ac:dyDescent="0.3">
      <c r="A7471" s="4" t="s">
        <v>237</v>
      </c>
      <c r="B7471" t="s">
        <v>138</v>
      </c>
      <c r="C7471" s="28">
        <v>44733</v>
      </c>
      <c r="D7471">
        <v>1</v>
      </c>
      <c r="F7471" t="s">
        <v>166</v>
      </c>
      <c r="G7471" s="42" t="s">
        <v>150</v>
      </c>
      <c r="H7471">
        <f t="shared" si="516"/>
        <v>2022</v>
      </c>
      <c r="I7471" s="2" t="s">
        <v>139</v>
      </c>
      <c r="J7471">
        <v>8</v>
      </c>
      <c r="N7471" s="22">
        <v>70.457218068636649</v>
      </c>
      <c r="O7471" s="33">
        <f t="shared" si="517"/>
        <v>70.457218068636649</v>
      </c>
      <c r="P7471" s="22">
        <f>IF(ISNUMBER(O7471),SUMIFS(O$1:$O7471,A$1:$A7471,A7471,H$1:$H7471,H7471,D$1:$D7471,D7471),"")</f>
        <v>356.41639607914374</v>
      </c>
      <c r="AK7471" s="49"/>
      <c r="AL7471" s="34"/>
      <c r="AN7471" s="36"/>
      <c r="AO7471" s="34"/>
      <c r="AP7471" s="34"/>
      <c r="AS7471" s="36"/>
    </row>
    <row r="7472" spans="1:45" x14ac:dyDescent="0.3">
      <c r="A7472" s="4" t="s">
        <v>237</v>
      </c>
      <c r="B7472" t="s">
        <v>138</v>
      </c>
      <c r="C7472" s="28">
        <v>44733</v>
      </c>
      <c r="D7472">
        <v>2</v>
      </c>
      <c r="F7472" t="s">
        <v>166</v>
      </c>
      <c r="G7472" s="42" t="s">
        <v>150</v>
      </c>
      <c r="H7472">
        <f t="shared" si="516"/>
        <v>2022</v>
      </c>
      <c r="I7472" s="2" t="s">
        <v>139</v>
      </c>
      <c r="J7472">
        <v>8</v>
      </c>
      <c r="N7472" s="22">
        <v>51.286020289067736</v>
      </c>
      <c r="O7472" s="33">
        <f t="shared" si="517"/>
        <v>51.286020289067736</v>
      </c>
      <c r="P7472" s="22">
        <f>IF(ISNUMBER(O7472),SUMIFS(O$1:$O7472,A$1:$A7472,A7472,H$1:$H7472,H7472,D$1:$D7472,D7472),"")</f>
        <v>317.64105008642559</v>
      </c>
      <c r="AK7472" s="49"/>
      <c r="AL7472" s="34"/>
      <c r="AN7472" s="36"/>
      <c r="AO7472" s="34"/>
      <c r="AP7472" s="34"/>
      <c r="AS7472" s="36"/>
    </row>
    <row r="7473" spans="1:45" x14ac:dyDescent="0.3">
      <c r="A7473" s="4" t="s">
        <v>237</v>
      </c>
      <c r="B7473" t="s">
        <v>138</v>
      </c>
      <c r="C7473" s="28">
        <v>44733</v>
      </c>
      <c r="D7473">
        <v>3</v>
      </c>
      <c r="F7473" t="s">
        <v>166</v>
      </c>
      <c r="G7473" s="42" t="s">
        <v>150</v>
      </c>
      <c r="H7473">
        <f t="shared" si="516"/>
        <v>2022</v>
      </c>
      <c r="I7473" s="2" t="s">
        <v>139</v>
      </c>
      <c r="J7473">
        <v>8</v>
      </c>
      <c r="N7473" s="22">
        <v>67.725268980798788</v>
      </c>
      <c r="O7473" s="33">
        <f t="shared" si="517"/>
        <v>67.725268980798788</v>
      </c>
      <c r="P7473" s="22">
        <f>IF(ISNUMBER(O7473),SUMIFS(O$1:$O7473,A$1:$A7473,A7473,H$1:$H7473,H7473,D$1:$D7473,D7473),"")</f>
        <v>379.47655892657843</v>
      </c>
      <c r="AK7473" s="49"/>
      <c r="AL7473" s="34"/>
      <c r="AN7473" s="36"/>
      <c r="AO7473" s="34"/>
      <c r="AP7473" s="34"/>
      <c r="AS7473" s="36"/>
    </row>
    <row r="7474" spans="1:45" x14ac:dyDescent="0.3">
      <c r="A7474" s="4" t="s">
        <v>237</v>
      </c>
      <c r="B7474" t="s">
        <v>138</v>
      </c>
      <c r="C7474" s="28">
        <v>44733</v>
      </c>
      <c r="D7474">
        <v>4</v>
      </c>
      <c r="F7474" t="s">
        <v>166</v>
      </c>
      <c r="G7474" s="42" t="s">
        <v>150</v>
      </c>
      <c r="H7474">
        <f t="shared" si="516"/>
        <v>2022</v>
      </c>
      <c r="I7474" s="2" t="s">
        <v>139</v>
      </c>
      <c r="J7474">
        <v>8</v>
      </c>
      <c r="N7474" s="22">
        <v>89.344848817665962</v>
      </c>
      <c r="O7474" s="33">
        <f t="shared" si="517"/>
        <v>89.344848817665962</v>
      </c>
      <c r="P7474" s="22">
        <f>IF(ISNUMBER(O7474),SUMIFS(O$1:$O7474,A$1:$A7474,A7474,H$1:$H7474,H7474,D$1:$D7474,D7474),"")</f>
        <v>389.95546636694235</v>
      </c>
      <c r="AK7474" s="49"/>
      <c r="AL7474" s="34"/>
      <c r="AN7474" s="36"/>
      <c r="AO7474" s="34"/>
      <c r="AP7474" s="34"/>
      <c r="AS7474" s="36"/>
    </row>
    <row r="7475" spans="1:45" x14ac:dyDescent="0.3">
      <c r="A7475" s="4" t="s">
        <v>237</v>
      </c>
      <c r="B7475" t="s">
        <v>138</v>
      </c>
      <c r="C7475" s="28">
        <v>44733</v>
      </c>
      <c r="D7475">
        <v>5</v>
      </c>
      <c r="F7475" t="s">
        <v>166</v>
      </c>
      <c r="G7475" s="42" t="s">
        <v>150</v>
      </c>
      <c r="H7475">
        <f t="shared" si="516"/>
        <v>2022</v>
      </c>
      <c r="I7475" s="2" t="s">
        <v>139</v>
      </c>
      <c r="J7475">
        <v>8</v>
      </c>
      <c r="N7475" s="22">
        <v>60.235296279452221</v>
      </c>
      <c r="O7475" s="33">
        <f t="shared" si="517"/>
        <v>60.235296279452221</v>
      </c>
      <c r="P7475" s="22">
        <f>IF(ISNUMBER(O7475),SUMIFS(O$1:$O7475,A$1:$A7475,A7475,H$1:$H7475,H7475,D$1:$D7475,D7475),"")</f>
        <v>393.04554599886296</v>
      </c>
      <c r="AK7475" s="49"/>
      <c r="AL7475" s="34"/>
      <c r="AN7475" s="36"/>
      <c r="AO7475" s="34"/>
      <c r="AP7475" s="34"/>
      <c r="AS7475" s="36"/>
    </row>
    <row r="7476" spans="1:45" x14ac:dyDescent="0.3">
      <c r="A7476" s="4" t="s">
        <v>237</v>
      </c>
      <c r="B7476" t="s">
        <v>138</v>
      </c>
      <c r="C7476" s="28">
        <v>44815</v>
      </c>
      <c r="D7476">
        <v>1</v>
      </c>
      <c r="F7476" t="s">
        <v>166</v>
      </c>
      <c r="G7476" s="42" t="s">
        <v>150</v>
      </c>
      <c r="H7476">
        <f t="shared" si="516"/>
        <v>2022</v>
      </c>
      <c r="I7476" s="2" t="s">
        <v>139</v>
      </c>
      <c r="J7476">
        <v>9</v>
      </c>
      <c r="N7476" s="22">
        <v>199.63467685725956</v>
      </c>
      <c r="O7476" s="33">
        <f t="shared" si="517"/>
        <v>199.63467685725956</v>
      </c>
      <c r="P7476" s="22">
        <f>IF(ISNUMBER(O7476),SUMIFS(O$1:$O7476,A$1:$A7476,A7476,H$1:$H7476,H7476,D$1:$D7476,D7476),"")</f>
        <v>556.05107293640333</v>
      </c>
      <c r="AK7476" s="34">
        <v>0.54121660034110286</v>
      </c>
      <c r="AL7476" s="34">
        <v>0</v>
      </c>
      <c r="AN7476" s="36">
        <v>0.45196134167140423</v>
      </c>
      <c r="AO7476" s="34">
        <v>0.45196134167140423</v>
      </c>
      <c r="AP7476" s="34">
        <v>0</v>
      </c>
      <c r="AS7476" s="36">
        <v>6.8220579874928933E-3</v>
      </c>
    </row>
    <row r="7477" spans="1:45" x14ac:dyDescent="0.3">
      <c r="A7477" s="4" t="s">
        <v>237</v>
      </c>
      <c r="B7477" t="s">
        <v>138</v>
      </c>
      <c r="C7477" s="28">
        <v>44815</v>
      </c>
      <c r="D7477">
        <v>2</v>
      </c>
      <c r="F7477" t="s">
        <v>166</v>
      </c>
      <c r="G7477" s="42" t="s">
        <v>150</v>
      </c>
      <c r="H7477">
        <f t="shared" si="516"/>
        <v>2022</v>
      </c>
      <c r="I7477" s="2" t="s">
        <v>139</v>
      </c>
      <c r="J7477">
        <v>9</v>
      </c>
      <c r="N7477" s="22">
        <v>127.67853706544388</v>
      </c>
      <c r="O7477" s="33">
        <f t="shared" si="517"/>
        <v>127.67853706544388</v>
      </c>
      <c r="P7477" s="22">
        <f>IF(ISNUMBER(O7477),SUMIFS(O$1:$O7477,A$1:$A7477,A7477,H$1:$H7477,H7477,D$1:$D7477,D7477),"")</f>
        <v>445.31958715186948</v>
      </c>
      <c r="AK7477" s="34">
        <v>0.52513966480446927</v>
      </c>
      <c r="AL7477" s="34">
        <v>0</v>
      </c>
      <c r="AN7477" s="36">
        <v>0.47486033519553078</v>
      </c>
      <c r="AO7477" s="34">
        <v>0.47486033519553078</v>
      </c>
      <c r="AP7477" s="34">
        <v>0</v>
      </c>
      <c r="AS7477" s="36">
        <v>0</v>
      </c>
    </row>
    <row r="7478" spans="1:45" x14ac:dyDescent="0.3">
      <c r="A7478" s="4" t="s">
        <v>237</v>
      </c>
      <c r="B7478" t="s">
        <v>138</v>
      </c>
      <c r="C7478" s="28">
        <v>44815</v>
      </c>
      <c r="D7478">
        <v>3</v>
      </c>
      <c r="F7478" t="s">
        <v>166</v>
      </c>
      <c r="G7478" s="42" t="s">
        <v>150</v>
      </c>
      <c r="H7478">
        <f t="shared" si="516"/>
        <v>2022</v>
      </c>
      <c r="I7478" s="2" t="s">
        <v>139</v>
      </c>
      <c r="J7478">
        <v>9</v>
      </c>
      <c r="N7478" s="22">
        <v>73.295868974205945</v>
      </c>
      <c r="O7478" s="33">
        <f t="shared" si="517"/>
        <v>73.295868974205945</v>
      </c>
      <c r="P7478" s="22">
        <f>IF(ISNUMBER(O7478),SUMIFS(O$1:$O7478,A$1:$A7478,A7478,H$1:$H7478,H7478,D$1:$D7478,D7478),"")</f>
        <v>452.77242790078435</v>
      </c>
      <c r="AK7478" s="34">
        <v>0.95960264900662251</v>
      </c>
      <c r="AL7478" s="34">
        <v>0</v>
      </c>
      <c r="AN7478" s="36">
        <v>4.0397350993377483E-2</v>
      </c>
      <c r="AO7478" s="34">
        <v>4.0397350993377483E-2</v>
      </c>
      <c r="AP7478" s="34">
        <v>0</v>
      </c>
      <c r="AS7478" s="36">
        <v>0</v>
      </c>
    </row>
    <row r="7479" spans="1:45" x14ac:dyDescent="0.3">
      <c r="A7479" s="4" t="s">
        <v>237</v>
      </c>
      <c r="B7479" t="s">
        <v>138</v>
      </c>
      <c r="C7479" s="28">
        <v>44815</v>
      </c>
      <c r="D7479">
        <v>4</v>
      </c>
      <c r="F7479" t="s">
        <v>166</v>
      </c>
      <c r="G7479" s="42" t="s">
        <v>150</v>
      </c>
      <c r="H7479">
        <f t="shared" si="516"/>
        <v>2022</v>
      </c>
      <c r="I7479" s="2" t="s">
        <v>139</v>
      </c>
      <c r="J7479">
        <v>9</v>
      </c>
      <c r="N7479" s="22">
        <v>0</v>
      </c>
      <c r="O7479" s="33">
        <f t="shared" si="517"/>
        <v>0</v>
      </c>
      <c r="P7479" s="22">
        <f>IF(ISNUMBER(O7479),SUMIFS(O$1:$O7479,A$1:$A7479,A7479,H$1:$H7479,H7479,D$1:$D7479,D7479),"")</f>
        <v>389.95546636694235</v>
      </c>
      <c r="AK7479" s="49"/>
      <c r="AL7479" s="34"/>
      <c r="AN7479" s="36"/>
      <c r="AO7479" s="34"/>
      <c r="AP7479" s="34"/>
      <c r="AS7479" s="36"/>
    </row>
    <row r="7480" spans="1:45" x14ac:dyDescent="0.3">
      <c r="A7480" s="4" t="s">
        <v>237</v>
      </c>
      <c r="B7480" t="s">
        <v>138</v>
      </c>
      <c r="C7480" s="28">
        <v>44815</v>
      </c>
      <c r="D7480">
        <v>5</v>
      </c>
      <c r="F7480" t="s">
        <v>166</v>
      </c>
      <c r="G7480" s="42" t="s">
        <v>150</v>
      </c>
      <c r="H7480">
        <f t="shared" si="516"/>
        <v>2022</v>
      </c>
      <c r="I7480" s="2" t="s">
        <v>139</v>
      </c>
      <c r="J7480">
        <v>9</v>
      </c>
      <c r="N7480" s="22">
        <v>98.084028665976405</v>
      </c>
      <c r="O7480" s="33">
        <f t="shared" si="517"/>
        <v>98.084028665976405</v>
      </c>
      <c r="P7480" s="22">
        <f>IF(ISNUMBER(O7480),SUMIFS(O$1:$O7480,A$1:$A7480,A7480,H$1:$H7480,H7480,D$1:$D7480,D7480),"")</f>
        <v>491.12957466483937</v>
      </c>
      <c r="AK7480" s="34">
        <v>0.50577557755775571</v>
      </c>
      <c r="AL7480" s="34">
        <v>0</v>
      </c>
      <c r="AN7480" s="36">
        <v>0.49422442244224418</v>
      </c>
      <c r="AO7480" s="34">
        <v>0.49422442244224418</v>
      </c>
      <c r="AP7480" s="34">
        <v>0</v>
      </c>
      <c r="AS7480" s="36">
        <v>0</v>
      </c>
    </row>
    <row r="7481" spans="1:45" x14ac:dyDescent="0.3">
      <c r="A7481" s="4" t="s">
        <v>237</v>
      </c>
      <c r="B7481" t="s">
        <v>138</v>
      </c>
      <c r="C7481" s="28">
        <v>44844</v>
      </c>
      <c r="D7481">
        <v>1</v>
      </c>
      <c r="F7481" t="s">
        <v>166</v>
      </c>
      <c r="G7481" s="42" t="s">
        <v>150</v>
      </c>
      <c r="H7481">
        <f t="shared" si="516"/>
        <v>2022</v>
      </c>
      <c r="I7481" s="2" t="s">
        <v>139</v>
      </c>
      <c r="J7481">
        <v>10</v>
      </c>
      <c r="N7481" s="22">
        <v>41.203908283006818</v>
      </c>
      <c r="O7481" s="33">
        <f t="shared" si="517"/>
        <v>41.203908283006818</v>
      </c>
      <c r="P7481" s="22">
        <f>IF(ISNUMBER(O7481),SUMIFS(O$1:$O7481,A$1:$A7481,A7481,H$1:$H7481,H7481,D$1:$D7481,D7481),"")</f>
        <v>597.25498121941018</v>
      </c>
      <c r="AK7481" s="34">
        <v>0.46283524904214557</v>
      </c>
      <c r="AL7481" s="34">
        <v>0</v>
      </c>
      <c r="AN7481" s="36">
        <v>0.53716475095785432</v>
      </c>
      <c r="AO7481" s="34">
        <v>0.51954022988505744</v>
      </c>
      <c r="AP7481" s="34">
        <v>1.7624521072796936E-2</v>
      </c>
      <c r="AS7481" s="36">
        <v>0</v>
      </c>
    </row>
    <row r="7482" spans="1:45" x14ac:dyDescent="0.3">
      <c r="A7482" s="4" t="s">
        <v>237</v>
      </c>
      <c r="B7482" t="s">
        <v>138</v>
      </c>
      <c r="C7482" s="28">
        <v>44844</v>
      </c>
      <c r="D7482">
        <v>2</v>
      </c>
      <c r="F7482" t="s">
        <v>166</v>
      </c>
      <c r="G7482" s="42" t="s">
        <v>150</v>
      </c>
      <c r="H7482">
        <f t="shared" si="516"/>
        <v>2022</v>
      </c>
      <c r="I7482" s="2" t="s">
        <v>139</v>
      </c>
      <c r="J7482">
        <v>10</v>
      </c>
      <c r="N7482" s="22">
        <v>32.746595202368354</v>
      </c>
      <c r="O7482" s="33">
        <f t="shared" si="517"/>
        <v>32.746595202368354</v>
      </c>
      <c r="P7482" s="22">
        <f>IF(ISNUMBER(O7482),SUMIFS(O$1:$O7482,A$1:$A7482,A7482,H$1:$H7482,H7482,D$1:$D7482,D7482),"")</f>
        <v>478.06618235423787</v>
      </c>
      <c r="AK7482" s="34">
        <v>0.45655877342419082</v>
      </c>
      <c r="AL7482" s="34">
        <v>0</v>
      </c>
      <c r="AN7482" s="36">
        <v>0.52810902896081768</v>
      </c>
      <c r="AO7482" s="34">
        <v>0.52810902896081768</v>
      </c>
      <c r="AP7482" s="34">
        <v>0</v>
      </c>
      <c r="AS7482" s="36">
        <v>1.5332197614991482E-2</v>
      </c>
    </row>
    <row r="7483" spans="1:45" x14ac:dyDescent="0.3">
      <c r="A7483" s="4" t="s">
        <v>237</v>
      </c>
      <c r="B7483" t="s">
        <v>138</v>
      </c>
      <c r="C7483" s="28">
        <v>44844</v>
      </c>
      <c r="D7483">
        <v>3</v>
      </c>
      <c r="F7483" t="s">
        <v>166</v>
      </c>
      <c r="G7483" s="42" t="s">
        <v>150</v>
      </c>
      <c r="H7483">
        <f t="shared" si="516"/>
        <v>2022</v>
      </c>
      <c r="I7483" s="2" t="s">
        <v>139</v>
      </c>
      <c r="J7483">
        <v>10</v>
      </c>
      <c r="N7483" s="22">
        <v>21.992128576788488</v>
      </c>
      <c r="O7483" s="33">
        <f t="shared" si="517"/>
        <v>21.992128576788488</v>
      </c>
      <c r="P7483" s="22">
        <f>IF(ISNUMBER(O7483),SUMIFS(O$1:$O7483,A$1:$A7483,A7483,H$1:$H7483,H7483,D$1:$D7483,D7483),"")</f>
        <v>474.76455647757285</v>
      </c>
      <c r="AK7483" s="34">
        <v>0.97350993377483441</v>
      </c>
      <c r="AL7483" s="34">
        <v>0</v>
      </c>
      <c r="AN7483" s="36">
        <v>0</v>
      </c>
      <c r="AO7483" s="34">
        <v>0</v>
      </c>
      <c r="AP7483" s="34">
        <v>0</v>
      </c>
      <c r="AS7483" s="36">
        <v>2.6490066225165563E-2</v>
      </c>
    </row>
    <row r="7484" spans="1:45" x14ac:dyDescent="0.3">
      <c r="A7484" s="4" t="s">
        <v>237</v>
      </c>
      <c r="B7484" t="s">
        <v>138</v>
      </c>
      <c r="C7484" s="28">
        <v>44844</v>
      </c>
      <c r="D7484">
        <v>4</v>
      </c>
      <c r="F7484" t="s">
        <v>166</v>
      </c>
      <c r="G7484" s="42" t="s">
        <v>150</v>
      </c>
      <c r="H7484">
        <f t="shared" si="516"/>
        <v>2022</v>
      </c>
      <c r="I7484" s="2" t="s">
        <v>139</v>
      </c>
      <c r="J7484">
        <v>10</v>
      </c>
      <c r="N7484" s="22">
        <v>0</v>
      </c>
      <c r="O7484" s="33">
        <f t="shared" si="517"/>
        <v>0</v>
      </c>
      <c r="P7484" s="22">
        <f>IF(ISNUMBER(O7484),SUMIFS(O$1:$O7484,A$1:$A7484,A7484,H$1:$H7484,H7484,D$1:$D7484,D7484),"")</f>
        <v>389.95546636694235</v>
      </c>
      <c r="AK7484" s="49"/>
      <c r="AL7484" s="34"/>
      <c r="AN7484" s="36"/>
      <c r="AO7484" s="34"/>
      <c r="AP7484" s="34"/>
      <c r="AS7484" s="36"/>
    </row>
    <row r="7485" spans="1:45" x14ac:dyDescent="0.3">
      <c r="A7485" s="4" t="s">
        <v>237</v>
      </c>
      <c r="B7485" t="s">
        <v>138</v>
      </c>
      <c r="C7485" s="28">
        <v>44844</v>
      </c>
      <c r="D7485">
        <v>5</v>
      </c>
      <c r="F7485" t="s">
        <v>166</v>
      </c>
      <c r="G7485" s="42" t="s">
        <v>150</v>
      </c>
      <c r="H7485">
        <f t="shared" si="516"/>
        <v>2022</v>
      </c>
      <c r="I7485" s="2" t="s">
        <v>139</v>
      </c>
      <c r="J7485">
        <v>10</v>
      </c>
      <c r="N7485" s="22">
        <v>22.359738833997802</v>
      </c>
      <c r="O7485" s="33">
        <f t="shared" si="517"/>
        <v>22.359738833997802</v>
      </c>
      <c r="P7485" s="22">
        <f>IF(ISNUMBER(O7485),SUMIFS(O$1:$O7485,A$1:$A7485,A7485,H$1:$H7485,H7485,D$1:$D7485,D7485),"")</f>
        <v>513.48931349883719</v>
      </c>
      <c r="AK7485" s="34">
        <v>0.56960227272727282</v>
      </c>
      <c r="AL7485" s="34">
        <v>0</v>
      </c>
      <c r="AN7485" s="36">
        <v>0.27556818181818182</v>
      </c>
      <c r="AO7485" s="34">
        <v>0.27556818181818182</v>
      </c>
      <c r="AP7485" s="34">
        <v>0</v>
      </c>
      <c r="AS7485" s="36">
        <v>0.1548295454545455</v>
      </c>
    </row>
    <row r="7486" spans="1:45" x14ac:dyDescent="0.3">
      <c r="A7486" s="4" t="s">
        <v>237</v>
      </c>
      <c r="B7486" t="s">
        <v>138</v>
      </c>
      <c r="C7486" s="28">
        <v>44898</v>
      </c>
      <c r="D7486">
        <v>1</v>
      </c>
      <c r="F7486" t="s">
        <v>166</v>
      </c>
      <c r="G7486" s="42" t="s">
        <v>150</v>
      </c>
      <c r="H7486">
        <f t="shared" si="516"/>
        <v>2022</v>
      </c>
      <c r="I7486" s="2" t="s">
        <v>139</v>
      </c>
      <c r="J7486">
        <v>11</v>
      </c>
      <c r="N7486" s="22">
        <v>113.0942214631369</v>
      </c>
      <c r="O7486" s="33">
        <f t="shared" si="517"/>
        <v>113.0942214631369</v>
      </c>
      <c r="P7486" s="22">
        <f>IF(ISNUMBER(O7486),SUMIFS(O$1:$O7486,A$1:$A7486,A7486,H$1:$H7486,H7486,D$1:$D7486,D7486),"")</f>
        <v>710.34920268254712</v>
      </c>
      <c r="AK7486" s="34">
        <v>0.18382352941176472</v>
      </c>
      <c r="AL7486" s="34">
        <v>0</v>
      </c>
      <c r="AN7486" s="36">
        <v>0.78676470588235303</v>
      </c>
      <c r="AO7486" s="34">
        <v>0.36764705882352944</v>
      </c>
      <c r="AP7486" s="34">
        <v>0.41911764705882354</v>
      </c>
      <c r="AS7486" s="36">
        <v>2.9411764705882356E-2</v>
      </c>
    </row>
    <row r="7487" spans="1:45" x14ac:dyDescent="0.3">
      <c r="A7487" s="4" t="s">
        <v>237</v>
      </c>
      <c r="B7487" t="s">
        <v>138</v>
      </c>
      <c r="C7487" s="28">
        <v>44898</v>
      </c>
      <c r="D7487">
        <v>2</v>
      </c>
      <c r="F7487" t="s">
        <v>166</v>
      </c>
      <c r="G7487" s="42" t="s">
        <v>150</v>
      </c>
      <c r="H7487">
        <f t="shared" ref="H7487:H7550" si="518">YEAR(C7487)</f>
        <v>2022</v>
      </c>
      <c r="I7487" s="2" t="s">
        <v>139</v>
      </c>
      <c r="J7487">
        <v>11</v>
      </c>
      <c r="N7487" s="22">
        <v>95.36251665529231</v>
      </c>
      <c r="O7487" s="33">
        <f t="shared" si="517"/>
        <v>95.36251665529231</v>
      </c>
      <c r="P7487" s="22">
        <f>IF(ISNUMBER(O7487),SUMIFS(O$1:$O7487,A$1:$A7487,A7487,H$1:$H7487,H7487,D$1:$D7487,D7487),"")</f>
        <v>573.42869900953019</v>
      </c>
      <c r="AK7487" s="34">
        <v>0.90521327014218012</v>
      </c>
      <c r="AL7487" s="34">
        <v>0</v>
      </c>
      <c r="AN7487" s="36">
        <v>9.4786729857819912E-2</v>
      </c>
      <c r="AO7487" s="34">
        <v>4.2654028436018954E-2</v>
      </c>
      <c r="AP7487" s="34">
        <v>5.2132701421800952E-2</v>
      </c>
      <c r="AS7487" s="36">
        <v>0</v>
      </c>
    </row>
    <row r="7488" spans="1:45" x14ac:dyDescent="0.3">
      <c r="A7488" s="4" t="s">
        <v>237</v>
      </c>
      <c r="B7488" t="s">
        <v>138</v>
      </c>
      <c r="C7488" s="28">
        <v>44898</v>
      </c>
      <c r="D7488">
        <v>3</v>
      </c>
      <c r="F7488" t="s">
        <v>166</v>
      </c>
      <c r="G7488" s="42" t="s">
        <v>150</v>
      </c>
      <c r="H7488">
        <f t="shared" si="518"/>
        <v>2022</v>
      </c>
      <c r="I7488" s="2" t="s">
        <v>139</v>
      </c>
      <c r="J7488">
        <v>11</v>
      </c>
      <c r="N7488" s="22">
        <v>111.81696362102339</v>
      </c>
      <c r="O7488" s="33">
        <f t="shared" si="517"/>
        <v>111.81696362102339</v>
      </c>
      <c r="P7488" s="22">
        <f>IF(ISNUMBER(O7488),SUMIFS(O$1:$O7488,A$1:$A7488,A7488,H$1:$H7488,H7488,D$1:$D7488,D7488),"")</f>
        <v>586.58152009859623</v>
      </c>
      <c r="AK7488" s="34">
        <v>1</v>
      </c>
      <c r="AL7488" s="34">
        <v>0</v>
      </c>
      <c r="AN7488" s="36">
        <v>0</v>
      </c>
      <c r="AO7488" s="34">
        <v>0</v>
      </c>
      <c r="AP7488" s="34">
        <v>0</v>
      </c>
      <c r="AS7488" s="36">
        <v>0</v>
      </c>
    </row>
    <row r="7489" spans="1:45" x14ac:dyDescent="0.3">
      <c r="A7489" s="4" t="s">
        <v>237</v>
      </c>
      <c r="B7489" t="s">
        <v>138</v>
      </c>
      <c r="C7489" s="28">
        <v>44898</v>
      </c>
      <c r="D7489">
        <v>4</v>
      </c>
      <c r="F7489" t="s">
        <v>166</v>
      </c>
      <c r="G7489" s="42" t="s">
        <v>150</v>
      </c>
      <c r="H7489">
        <f t="shared" si="518"/>
        <v>2022</v>
      </c>
      <c r="I7489" s="2" t="s">
        <v>139</v>
      </c>
      <c r="J7489">
        <v>11</v>
      </c>
      <c r="N7489" s="22">
        <v>0</v>
      </c>
      <c r="O7489" s="33">
        <f t="shared" si="517"/>
        <v>0</v>
      </c>
      <c r="P7489" s="22">
        <f>IF(ISNUMBER(O7489),SUMIFS(O$1:$O7489,A$1:$A7489,A7489,H$1:$H7489,H7489,D$1:$D7489,D7489),"")</f>
        <v>389.95546636694235</v>
      </c>
      <c r="AK7489" s="49"/>
      <c r="AL7489" s="34"/>
      <c r="AN7489" s="36"/>
      <c r="AO7489" s="34"/>
      <c r="AP7489" s="34"/>
      <c r="AS7489" s="36"/>
    </row>
    <row r="7490" spans="1:45" x14ac:dyDescent="0.3">
      <c r="A7490" s="4" t="s">
        <v>237</v>
      </c>
      <c r="B7490" t="s">
        <v>138</v>
      </c>
      <c r="C7490" s="28">
        <v>44898</v>
      </c>
      <c r="D7490">
        <v>5</v>
      </c>
      <c r="F7490" t="s">
        <v>166</v>
      </c>
      <c r="G7490" s="42" t="s">
        <v>150</v>
      </c>
      <c r="H7490">
        <f t="shared" si="518"/>
        <v>2022</v>
      </c>
      <c r="I7490" s="2" t="s">
        <v>139</v>
      </c>
      <c r="J7490">
        <v>11</v>
      </c>
      <c r="N7490" s="22">
        <v>89.734428962724792</v>
      </c>
      <c r="O7490" s="33">
        <f t="shared" si="517"/>
        <v>89.734428962724792</v>
      </c>
      <c r="P7490" s="22">
        <f>IF(ISNUMBER(O7490),SUMIFS(O$1:$O7490,A$1:$A7490,A7490,H$1:$H7490,H7490,D$1:$D7490,D7490),"")</f>
        <v>603.22374246156198</v>
      </c>
      <c r="AK7490" s="34">
        <v>0.87878787878787867</v>
      </c>
      <c r="AL7490" s="34">
        <v>0</v>
      </c>
      <c r="AN7490" s="36">
        <v>0.1212121212121212</v>
      </c>
      <c r="AO7490" s="34">
        <v>9.8484848484848481E-2</v>
      </c>
      <c r="AP7490" s="34">
        <v>2.2727272727272724E-2</v>
      </c>
      <c r="AS7490" s="36">
        <v>0</v>
      </c>
    </row>
    <row r="7491" spans="1:45" x14ac:dyDescent="0.3">
      <c r="A7491" s="4" t="s">
        <v>237</v>
      </c>
      <c r="B7491" t="s">
        <v>138</v>
      </c>
      <c r="C7491" s="28">
        <v>44964</v>
      </c>
      <c r="D7491">
        <v>1</v>
      </c>
      <c r="F7491" t="s">
        <v>166</v>
      </c>
      <c r="G7491" s="42" t="s">
        <v>150</v>
      </c>
      <c r="H7491">
        <f t="shared" si="518"/>
        <v>2023</v>
      </c>
      <c r="I7491" s="2" t="s">
        <v>139</v>
      </c>
      <c r="J7491">
        <v>12</v>
      </c>
      <c r="N7491" s="22">
        <v>0</v>
      </c>
      <c r="O7491" s="33">
        <f t="shared" si="517"/>
        <v>0</v>
      </c>
      <c r="P7491" s="22">
        <f>IF(ISNUMBER(O7491),SUMIFS(O$1:$O7491,A$1:$A7491,A7491,H$1:$H7491,H7491,D$1:$D7491,D7491),"")</f>
        <v>0</v>
      </c>
      <c r="AK7491" s="49"/>
      <c r="AL7491" s="34"/>
      <c r="AN7491" s="36"/>
      <c r="AO7491" s="34"/>
      <c r="AP7491" s="34"/>
      <c r="AS7491" s="36"/>
    </row>
    <row r="7492" spans="1:45" x14ac:dyDescent="0.3">
      <c r="A7492" s="4" t="s">
        <v>237</v>
      </c>
      <c r="B7492" t="s">
        <v>138</v>
      </c>
      <c r="C7492" s="28">
        <v>44964</v>
      </c>
      <c r="D7492">
        <v>2</v>
      </c>
      <c r="F7492" t="s">
        <v>166</v>
      </c>
      <c r="G7492" s="42" t="s">
        <v>150</v>
      </c>
      <c r="H7492">
        <f t="shared" si="518"/>
        <v>2023</v>
      </c>
      <c r="I7492" s="2" t="s">
        <v>139</v>
      </c>
      <c r="J7492">
        <v>12</v>
      </c>
      <c r="N7492" s="22">
        <v>0</v>
      </c>
      <c r="O7492" s="33">
        <f t="shared" si="517"/>
        <v>0</v>
      </c>
      <c r="P7492" s="22">
        <f>IF(ISNUMBER(O7492),SUMIFS(O$1:$O7492,A$1:$A7492,A7492,H$1:$H7492,H7492,D$1:$D7492,D7492),"")</f>
        <v>0</v>
      </c>
      <c r="AK7492" s="49"/>
      <c r="AL7492" s="34"/>
      <c r="AN7492" s="36"/>
      <c r="AO7492" s="34"/>
      <c r="AP7492" s="34"/>
      <c r="AS7492" s="36"/>
    </row>
    <row r="7493" spans="1:45" x14ac:dyDescent="0.3">
      <c r="A7493" s="4" t="s">
        <v>237</v>
      </c>
      <c r="B7493" t="s">
        <v>138</v>
      </c>
      <c r="C7493" s="28">
        <v>44964</v>
      </c>
      <c r="D7493">
        <v>3</v>
      </c>
      <c r="F7493" t="s">
        <v>166</v>
      </c>
      <c r="G7493" s="42" t="s">
        <v>150</v>
      </c>
      <c r="H7493">
        <f t="shared" si="518"/>
        <v>2023</v>
      </c>
      <c r="I7493" s="2" t="s">
        <v>139</v>
      </c>
      <c r="J7493">
        <v>12</v>
      </c>
      <c r="N7493" s="22">
        <v>0</v>
      </c>
      <c r="O7493" s="33">
        <f t="shared" si="517"/>
        <v>0</v>
      </c>
      <c r="P7493" s="22">
        <f>IF(ISNUMBER(O7493),SUMIFS(O$1:$O7493,A$1:$A7493,A7493,H$1:$H7493,H7493,D$1:$D7493,D7493),"")</f>
        <v>0</v>
      </c>
      <c r="AK7493" s="49"/>
      <c r="AL7493" s="34"/>
      <c r="AN7493" s="36"/>
      <c r="AO7493" s="34"/>
      <c r="AP7493" s="34"/>
      <c r="AS7493" s="36"/>
    </row>
    <row r="7494" spans="1:45" x14ac:dyDescent="0.3">
      <c r="A7494" s="4" t="s">
        <v>237</v>
      </c>
      <c r="B7494" t="s">
        <v>138</v>
      </c>
      <c r="C7494" s="28">
        <v>44964</v>
      </c>
      <c r="D7494">
        <v>4</v>
      </c>
      <c r="F7494" t="s">
        <v>166</v>
      </c>
      <c r="G7494" s="42" t="s">
        <v>150</v>
      </c>
      <c r="H7494">
        <f t="shared" si="518"/>
        <v>2023</v>
      </c>
      <c r="I7494" s="2" t="s">
        <v>139</v>
      </c>
      <c r="J7494">
        <v>12</v>
      </c>
      <c r="N7494" s="22">
        <v>0</v>
      </c>
      <c r="O7494" s="33">
        <f t="shared" si="517"/>
        <v>0</v>
      </c>
      <c r="P7494" s="22">
        <f>IF(ISNUMBER(O7494),SUMIFS(O$1:$O7494,A$1:$A7494,A7494,H$1:$H7494,H7494,D$1:$D7494,D7494),"")</f>
        <v>0</v>
      </c>
      <c r="AK7494" s="49"/>
      <c r="AL7494" s="34"/>
      <c r="AN7494" s="36"/>
      <c r="AO7494" s="34"/>
      <c r="AP7494" s="34"/>
      <c r="AS7494" s="36"/>
    </row>
    <row r="7495" spans="1:45" x14ac:dyDescent="0.3">
      <c r="A7495" s="4" t="s">
        <v>237</v>
      </c>
      <c r="B7495" t="s">
        <v>138</v>
      </c>
      <c r="C7495" s="28">
        <v>44964</v>
      </c>
      <c r="D7495">
        <v>5</v>
      </c>
      <c r="F7495" t="s">
        <v>166</v>
      </c>
      <c r="G7495" s="42" t="s">
        <v>150</v>
      </c>
      <c r="H7495">
        <f t="shared" si="518"/>
        <v>2023</v>
      </c>
      <c r="I7495" s="2" t="s">
        <v>139</v>
      </c>
      <c r="J7495">
        <v>12</v>
      </c>
      <c r="N7495" s="22">
        <v>0</v>
      </c>
      <c r="O7495" s="33">
        <f t="shared" si="517"/>
        <v>0</v>
      </c>
      <c r="P7495" s="22">
        <f>IF(ISNUMBER(O7495),SUMIFS(O$1:$O7495,A$1:$A7495,A7495,H$1:$H7495,H7495,D$1:$D7495,D7495),"")</f>
        <v>0</v>
      </c>
      <c r="AK7495" s="49"/>
      <c r="AL7495" s="34"/>
      <c r="AN7495" s="36"/>
      <c r="AO7495" s="34"/>
      <c r="AP7495" s="34"/>
      <c r="AS7495" s="36"/>
    </row>
    <row r="7496" spans="1:45" x14ac:dyDescent="0.3">
      <c r="A7496" s="4" t="s">
        <v>237</v>
      </c>
      <c r="B7496" t="s">
        <v>138</v>
      </c>
      <c r="C7496" s="28">
        <v>45004</v>
      </c>
      <c r="D7496">
        <v>1</v>
      </c>
      <c r="F7496" t="s">
        <v>166</v>
      </c>
      <c r="G7496" s="42" t="s">
        <v>150</v>
      </c>
      <c r="H7496">
        <f t="shared" si="518"/>
        <v>2023</v>
      </c>
      <c r="I7496" s="2" t="s">
        <v>139</v>
      </c>
      <c r="J7496">
        <v>13</v>
      </c>
      <c r="N7496" s="22">
        <v>29.872839448839073</v>
      </c>
      <c r="O7496" s="33">
        <f t="shared" si="517"/>
        <v>29.872839448839073</v>
      </c>
      <c r="P7496" s="22">
        <f>IF(ISNUMBER(O7496),SUMIFS(O$1:$O7496,A$1:$A7496,A7496,H$1:$H7496,H7496,D$1:$D7496,D7496),"")</f>
        <v>29.872839448839073</v>
      </c>
      <c r="AK7496" s="34">
        <v>0.25217391304347825</v>
      </c>
      <c r="AL7496" s="34">
        <v>0</v>
      </c>
      <c r="AN7496" s="36">
        <v>0.58260869565217388</v>
      </c>
      <c r="AO7496" s="34">
        <v>0.58260869565217388</v>
      </c>
      <c r="AP7496" s="34">
        <v>0</v>
      </c>
      <c r="AS7496" s="36">
        <v>0.16521739130434782</v>
      </c>
    </row>
    <row r="7497" spans="1:45" x14ac:dyDescent="0.3">
      <c r="A7497" s="4" t="s">
        <v>237</v>
      </c>
      <c r="B7497" t="s">
        <v>138</v>
      </c>
      <c r="C7497" s="28">
        <v>45004</v>
      </c>
      <c r="D7497">
        <v>2</v>
      </c>
      <c r="F7497" t="s">
        <v>166</v>
      </c>
      <c r="G7497" s="42" t="s">
        <v>150</v>
      </c>
      <c r="H7497">
        <f t="shared" si="518"/>
        <v>2023</v>
      </c>
      <c r="I7497" s="2" t="s">
        <v>139</v>
      </c>
      <c r="J7497">
        <v>13</v>
      </c>
      <c r="N7497" s="22">
        <v>21.636222130659707</v>
      </c>
      <c r="O7497" s="33">
        <f t="shared" si="517"/>
        <v>21.636222130659707</v>
      </c>
      <c r="P7497" s="22">
        <f>IF(ISNUMBER(O7497),SUMIFS(O$1:$O7497,A$1:$A7497,A7497,H$1:$H7497,H7497,D$1:$D7497,D7497),"")</f>
        <v>21.636222130659707</v>
      </c>
      <c r="AK7497" s="34">
        <v>0.46913580246913578</v>
      </c>
      <c r="AL7497" s="34">
        <v>0</v>
      </c>
      <c r="AN7497" s="36">
        <v>0.29629629629629628</v>
      </c>
      <c r="AO7497" s="34">
        <v>0.29629629629629628</v>
      </c>
      <c r="AP7497" s="34">
        <v>0</v>
      </c>
      <c r="AS7497" s="36">
        <v>0.23456790123456789</v>
      </c>
    </row>
    <row r="7498" spans="1:45" x14ac:dyDescent="0.3">
      <c r="A7498" s="4" t="s">
        <v>237</v>
      </c>
      <c r="B7498" t="s">
        <v>138</v>
      </c>
      <c r="C7498" s="28">
        <v>45004</v>
      </c>
      <c r="D7498">
        <v>3</v>
      </c>
      <c r="F7498" t="s">
        <v>166</v>
      </c>
      <c r="G7498" s="42" t="s">
        <v>150</v>
      </c>
      <c r="H7498">
        <f t="shared" si="518"/>
        <v>2023</v>
      </c>
      <c r="I7498" s="2" t="s">
        <v>139</v>
      </c>
      <c r="J7498">
        <v>13</v>
      </c>
      <c r="N7498" s="22">
        <v>37.113045881702597</v>
      </c>
      <c r="O7498" s="33">
        <f t="shared" si="517"/>
        <v>37.113045881702597</v>
      </c>
      <c r="P7498" s="22">
        <f>IF(ISNUMBER(O7498),SUMIFS(O$1:$O7498,A$1:$A7498,A7498,H$1:$H7498,H7498,D$1:$D7498,D7498),"")</f>
        <v>37.113045881702597</v>
      </c>
      <c r="AK7498" s="34">
        <v>0.28104575163398693</v>
      </c>
      <c r="AL7498" s="34">
        <v>0</v>
      </c>
      <c r="AN7498" s="36">
        <v>0.28104575163398693</v>
      </c>
      <c r="AO7498" s="34">
        <v>0.28104575163398693</v>
      </c>
      <c r="AP7498" s="34">
        <v>0</v>
      </c>
      <c r="AS7498" s="36">
        <v>0.43790849673202614</v>
      </c>
    </row>
    <row r="7499" spans="1:45" x14ac:dyDescent="0.3">
      <c r="A7499" s="4" t="s">
        <v>237</v>
      </c>
      <c r="B7499" t="s">
        <v>138</v>
      </c>
      <c r="C7499" s="28">
        <v>45004</v>
      </c>
      <c r="D7499">
        <v>4</v>
      </c>
      <c r="F7499" t="s">
        <v>166</v>
      </c>
      <c r="G7499" s="42" t="s">
        <v>150</v>
      </c>
      <c r="H7499">
        <f t="shared" si="518"/>
        <v>2023</v>
      </c>
      <c r="I7499" s="2" t="s">
        <v>139</v>
      </c>
      <c r="J7499">
        <v>13</v>
      </c>
      <c r="N7499" s="22">
        <v>0</v>
      </c>
      <c r="O7499" s="33">
        <f t="shared" si="517"/>
        <v>0</v>
      </c>
      <c r="P7499" s="22">
        <f>IF(ISNUMBER(O7499),SUMIFS(O$1:$O7499,A$1:$A7499,A7499,H$1:$H7499,H7499,D$1:$D7499,D7499),"")</f>
        <v>0</v>
      </c>
      <c r="AK7499" s="49"/>
      <c r="AL7499" s="34"/>
      <c r="AN7499" s="36"/>
      <c r="AO7499" s="34"/>
      <c r="AP7499" s="34"/>
      <c r="AS7499" s="36"/>
    </row>
    <row r="7500" spans="1:45" x14ac:dyDescent="0.3">
      <c r="A7500" s="4" t="s">
        <v>237</v>
      </c>
      <c r="B7500" t="s">
        <v>138</v>
      </c>
      <c r="C7500" s="28">
        <v>45004</v>
      </c>
      <c r="D7500">
        <v>5</v>
      </c>
      <c r="F7500" t="s">
        <v>166</v>
      </c>
      <c r="G7500" s="42" t="s">
        <v>150</v>
      </c>
      <c r="H7500">
        <f t="shared" si="518"/>
        <v>2023</v>
      </c>
      <c r="I7500" s="2" t="s">
        <v>139</v>
      </c>
      <c r="J7500">
        <v>13</v>
      </c>
      <c r="N7500" s="22">
        <v>44.384057971014485</v>
      </c>
      <c r="O7500" s="33">
        <f t="shared" si="517"/>
        <v>44.384057971014485</v>
      </c>
      <c r="P7500" s="22">
        <f>IF(ISNUMBER(O7500),SUMIFS(O$1:$O7500,A$1:$A7500,A7500,H$1:$H7500,H7500,D$1:$D7500,D7500),"")</f>
        <v>44.384057971014485</v>
      </c>
      <c r="AK7500" s="34">
        <v>0.61538461538461542</v>
      </c>
      <c r="AL7500" s="34">
        <v>0</v>
      </c>
      <c r="AN7500" s="36">
        <v>0</v>
      </c>
      <c r="AO7500" s="34">
        <v>0</v>
      </c>
      <c r="AP7500" s="34">
        <v>0</v>
      </c>
      <c r="AS7500" s="36">
        <v>0.38461538461538464</v>
      </c>
    </row>
    <row r="7501" spans="1:45" x14ac:dyDescent="0.3">
      <c r="A7501" s="4" t="s">
        <v>237</v>
      </c>
      <c r="B7501" t="s">
        <v>138</v>
      </c>
      <c r="C7501" s="28">
        <v>45061</v>
      </c>
      <c r="D7501">
        <v>1</v>
      </c>
      <c r="F7501" t="s">
        <v>166</v>
      </c>
      <c r="G7501" s="42" t="s">
        <v>150</v>
      </c>
      <c r="H7501">
        <f t="shared" si="518"/>
        <v>2023</v>
      </c>
      <c r="I7501" s="2" t="s">
        <v>139</v>
      </c>
      <c r="J7501">
        <v>14</v>
      </c>
      <c r="N7501" s="22">
        <v>45.723021332777421</v>
      </c>
      <c r="O7501" s="33">
        <f t="shared" si="517"/>
        <v>45.723021332777421</v>
      </c>
      <c r="P7501" s="22">
        <f>IF(ISNUMBER(O7501),SUMIFS(O$1:$O7501,A$1:$A7501,A7501,H$1:$H7501,H7501,D$1:$D7501,D7501),"")</f>
        <v>75.595860781616494</v>
      </c>
      <c r="AK7501" s="34">
        <v>5.9459459459459463E-2</v>
      </c>
      <c r="AL7501" s="34">
        <v>0</v>
      </c>
      <c r="AN7501" s="36">
        <v>0.85945945945945945</v>
      </c>
      <c r="AO7501" s="34">
        <v>0.85945945945945945</v>
      </c>
      <c r="AP7501" s="34">
        <v>0</v>
      </c>
      <c r="AS7501" s="36">
        <v>8.1081081081081086E-2</v>
      </c>
    </row>
    <row r="7502" spans="1:45" x14ac:dyDescent="0.3">
      <c r="A7502" s="4" t="s">
        <v>237</v>
      </c>
      <c r="B7502" t="s">
        <v>138</v>
      </c>
      <c r="C7502" s="28">
        <v>45061</v>
      </c>
      <c r="D7502">
        <v>2</v>
      </c>
      <c r="F7502" t="s">
        <v>166</v>
      </c>
      <c r="G7502" s="42" t="s">
        <v>150</v>
      </c>
      <c r="H7502">
        <f t="shared" si="518"/>
        <v>2023</v>
      </c>
      <c r="I7502" s="2" t="s">
        <v>139</v>
      </c>
      <c r="J7502">
        <v>14</v>
      </c>
      <c r="N7502" s="22">
        <v>33.025859350362651</v>
      </c>
      <c r="O7502" s="33">
        <f t="shared" si="517"/>
        <v>33.025859350362651</v>
      </c>
      <c r="P7502" s="22">
        <f>IF(ISNUMBER(O7502),SUMIFS(O$1:$O7502,A$1:$A7502,A7502,H$1:$H7502,H7502,D$1:$D7502,D7502),"")</f>
        <v>54.662081481022355</v>
      </c>
      <c r="AK7502" s="34">
        <v>0.3487179487179487</v>
      </c>
      <c r="AL7502" s="34">
        <v>0</v>
      </c>
      <c r="AN7502" s="36">
        <v>0.6512820512820513</v>
      </c>
      <c r="AO7502" s="34">
        <v>0.6512820512820513</v>
      </c>
      <c r="AP7502" s="34">
        <v>0</v>
      </c>
      <c r="AS7502" s="36">
        <v>0</v>
      </c>
    </row>
    <row r="7503" spans="1:45" x14ac:dyDescent="0.3">
      <c r="A7503" s="4" t="s">
        <v>237</v>
      </c>
      <c r="B7503" t="s">
        <v>138</v>
      </c>
      <c r="C7503" s="28">
        <v>45061</v>
      </c>
      <c r="D7503">
        <v>3</v>
      </c>
      <c r="F7503" t="s">
        <v>166</v>
      </c>
      <c r="G7503" s="42" t="s">
        <v>150</v>
      </c>
      <c r="H7503">
        <f t="shared" si="518"/>
        <v>2023</v>
      </c>
      <c r="I7503" s="2" t="s">
        <v>139</v>
      </c>
      <c r="J7503">
        <v>14</v>
      </c>
      <c r="N7503" s="22">
        <v>43.1034338253166</v>
      </c>
      <c r="O7503" s="33">
        <f t="shared" si="517"/>
        <v>43.1034338253166</v>
      </c>
      <c r="P7503" s="22">
        <f>IF(ISNUMBER(O7503),SUMIFS(O$1:$O7503,A$1:$A7503,A7503,H$1:$H7503,H7503,D$1:$D7503,D7503),"")</f>
        <v>80.216479707019204</v>
      </c>
      <c r="AK7503" s="34">
        <v>0.75510204081632648</v>
      </c>
      <c r="AL7503" s="34">
        <v>0</v>
      </c>
      <c r="AN7503" s="36">
        <v>0.24489795918367346</v>
      </c>
      <c r="AO7503" s="34">
        <v>0.24489795918367346</v>
      </c>
      <c r="AP7503" s="34">
        <v>0</v>
      </c>
      <c r="AS7503" s="36">
        <v>0</v>
      </c>
    </row>
    <row r="7504" spans="1:45" x14ac:dyDescent="0.3">
      <c r="A7504" s="4" t="s">
        <v>237</v>
      </c>
      <c r="B7504" t="s">
        <v>138</v>
      </c>
      <c r="C7504" s="28">
        <v>45061</v>
      </c>
      <c r="D7504">
        <v>4</v>
      </c>
      <c r="F7504" t="s">
        <v>166</v>
      </c>
      <c r="G7504" s="42" t="s">
        <v>150</v>
      </c>
      <c r="H7504">
        <f t="shared" si="518"/>
        <v>2023</v>
      </c>
      <c r="I7504" s="2" t="s">
        <v>139</v>
      </c>
      <c r="J7504">
        <v>14</v>
      </c>
      <c r="N7504" s="22">
        <v>0</v>
      </c>
      <c r="O7504" s="33">
        <f t="shared" si="517"/>
        <v>0</v>
      </c>
      <c r="P7504" s="22">
        <f>IF(ISNUMBER(O7504),SUMIFS(O$1:$O7504,A$1:$A7504,A7504,H$1:$H7504,H7504,D$1:$D7504,D7504),"")</f>
        <v>0</v>
      </c>
      <c r="AK7504" s="49"/>
      <c r="AL7504" s="34"/>
      <c r="AN7504" s="36"/>
      <c r="AO7504" s="34"/>
      <c r="AP7504" s="34"/>
      <c r="AS7504" s="36"/>
    </row>
    <row r="7505" spans="1:45" x14ac:dyDescent="0.3">
      <c r="A7505" s="4" t="s">
        <v>237</v>
      </c>
      <c r="B7505" t="s">
        <v>138</v>
      </c>
      <c r="C7505" s="28">
        <v>45061</v>
      </c>
      <c r="D7505">
        <v>5</v>
      </c>
      <c r="F7505" t="s">
        <v>166</v>
      </c>
      <c r="G7505" s="42" t="s">
        <v>150</v>
      </c>
      <c r="H7505">
        <f t="shared" si="518"/>
        <v>2023</v>
      </c>
      <c r="I7505" s="2" t="s">
        <v>139</v>
      </c>
      <c r="J7505">
        <v>14</v>
      </c>
      <c r="N7505" s="22">
        <v>44.231795719475862</v>
      </c>
      <c r="O7505" s="33">
        <f t="shared" si="517"/>
        <v>44.231795719475862</v>
      </c>
      <c r="P7505" s="22">
        <f>IF(ISNUMBER(O7505),SUMIFS(O$1:$O7505,A$1:$A7505,A7505,H$1:$H7505,H7505,D$1:$D7505,D7505),"")</f>
        <v>88.615853690490354</v>
      </c>
      <c r="AK7505" s="34">
        <v>0.53023255813953485</v>
      </c>
      <c r="AL7505" s="34">
        <v>0</v>
      </c>
      <c r="AN7505" s="36">
        <v>0.4697674418604651</v>
      </c>
      <c r="AO7505" s="34">
        <v>0.4697674418604651</v>
      </c>
      <c r="AP7505" s="34">
        <v>0</v>
      </c>
      <c r="AS7505" s="36">
        <v>0</v>
      </c>
    </row>
    <row r="7506" spans="1:45" x14ac:dyDescent="0.3">
      <c r="A7506" s="4" t="s">
        <v>237</v>
      </c>
      <c r="B7506" t="s">
        <v>138</v>
      </c>
      <c r="C7506" s="28">
        <v>45125</v>
      </c>
      <c r="D7506">
        <v>1</v>
      </c>
      <c r="F7506" t="s">
        <v>166</v>
      </c>
      <c r="G7506" s="42" t="s">
        <v>150</v>
      </c>
      <c r="H7506">
        <f t="shared" si="518"/>
        <v>2023</v>
      </c>
      <c r="I7506" s="2" t="s">
        <v>139</v>
      </c>
      <c r="J7506">
        <v>15</v>
      </c>
      <c r="N7506" s="22">
        <v>34.295304653388754</v>
      </c>
      <c r="O7506" s="33">
        <f t="shared" si="517"/>
        <v>34.295304653388754</v>
      </c>
      <c r="P7506" s="22">
        <f>IF(ISNUMBER(O7506),SUMIFS(O$1:$O7506,A$1:$A7506,A7506,H$1:$H7506,H7506,D$1:$D7506,D7506),"")</f>
        <v>109.89116543500525</v>
      </c>
      <c r="AK7506" s="49"/>
      <c r="AL7506" s="34"/>
      <c r="AN7506" s="36"/>
      <c r="AO7506" s="34"/>
      <c r="AP7506" s="34"/>
      <c r="AS7506" s="36"/>
    </row>
    <row r="7507" spans="1:45" x14ac:dyDescent="0.3">
      <c r="A7507" s="4" t="s">
        <v>237</v>
      </c>
      <c r="B7507" t="s">
        <v>138</v>
      </c>
      <c r="C7507" s="28">
        <v>45125</v>
      </c>
      <c r="D7507">
        <v>2</v>
      </c>
      <c r="F7507" t="s">
        <v>166</v>
      </c>
      <c r="G7507" s="42" t="s">
        <v>150</v>
      </c>
      <c r="H7507">
        <f t="shared" si="518"/>
        <v>2023</v>
      </c>
      <c r="I7507" s="2" t="s">
        <v>139</v>
      </c>
      <c r="J7507">
        <v>15</v>
      </c>
      <c r="N7507" s="22">
        <v>60.297183173873535</v>
      </c>
      <c r="O7507" s="33">
        <f t="shared" si="517"/>
        <v>60.297183173873535</v>
      </c>
      <c r="P7507" s="22">
        <f>IF(ISNUMBER(O7507),SUMIFS(O$1:$O7507,A$1:$A7507,A7507,H$1:$H7507,H7507,D$1:$D7507,D7507),"")</f>
        <v>114.95926465489589</v>
      </c>
      <c r="AK7507" s="49"/>
      <c r="AL7507" s="34"/>
      <c r="AN7507" s="36"/>
      <c r="AO7507" s="34"/>
      <c r="AP7507" s="34"/>
      <c r="AS7507" s="36"/>
    </row>
    <row r="7508" spans="1:45" x14ac:dyDescent="0.3">
      <c r="A7508" s="4" t="s">
        <v>237</v>
      </c>
      <c r="B7508" t="s">
        <v>138</v>
      </c>
      <c r="C7508" s="28">
        <v>45125</v>
      </c>
      <c r="D7508">
        <v>3</v>
      </c>
      <c r="F7508" t="s">
        <v>166</v>
      </c>
      <c r="G7508" s="42" t="s">
        <v>150</v>
      </c>
      <c r="H7508">
        <f t="shared" si="518"/>
        <v>2023</v>
      </c>
      <c r="I7508" s="2" t="s">
        <v>139</v>
      </c>
      <c r="J7508">
        <v>15</v>
      </c>
      <c r="N7508" s="22">
        <v>113.64633611232996</v>
      </c>
      <c r="O7508" s="33">
        <f t="shared" si="517"/>
        <v>113.64633611232996</v>
      </c>
      <c r="P7508" s="22">
        <f>IF(ISNUMBER(O7508),SUMIFS(O$1:$O7508,A$1:$A7508,A7508,H$1:$H7508,H7508,D$1:$D7508,D7508),"")</f>
        <v>193.86281581934918</v>
      </c>
      <c r="AK7508" s="49"/>
      <c r="AL7508" s="34"/>
      <c r="AN7508" s="36"/>
      <c r="AO7508" s="34"/>
      <c r="AP7508" s="34"/>
      <c r="AS7508" s="36"/>
    </row>
    <row r="7509" spans="1:45" x14ac:dyDescent="0.3">
      <c r="A7509" s="4" t="s">
        <v>237</v>
      </c>
      <c r="B7509" t="s">
        <v>138</v>
      </c>
      <c r="C7509" s="28">
        <v>45125</v>
      </c>
      <c r="D7509">
        <v>4</v>
      </c>
      <c r="F7509" t="s">
        <v>166</v>
      </c>
      <c r="G7509" s="42" t="s">
        <v>150</v>
      </c>
      <c r="H7509">
        <f t="shared" si="518"/>
        <v>2023</v>
      </c>
      <c r="I7509" s="2" t="s">
        <v>139</v>
      </c>
      <c r="J7509">
        <v>15</v>
      </c>
      <c r="N7509" s="22">
        <v>0</v>
      </c>
      <c r="O7509" s="33">
        <f t="shared" si="517"/>
        <v>0</v>
      </c>
      <c r="P7509" s="22">
        <f>IF(ISNUMBER(O7509),SUMIFS(O$1:$O7509,A$1:$A7509,A7509,H$1:$H7509,H7509,D$1:$D7509,D7509),"")</f>
        <v>0</v>
      </c>
      <c r="AK7509" s="49"/>
      <c r="AL7509" s="34"/>
      <c r="AN7509" s="36"/>
      <c r="AO7509" s="34"/>
      <c r="AP7509" s="34"/>
      <c r="AS7509" s="36"/>
    </row>
    <row r="7510" spans="1:45" x14ac:dyDescent="0.3">
      <c r="A7510" s="4" t="s">
        <v>237</v>
      </c>
      <c r="B7510" t="s">
        <v>138</v>
      </c>
      <c r="C7510" s="28">
        <v>45125</v>
      </c>
      <c r="D7510">
        <v>5</v>
      </c>
      <c r="F7510" t="s">
        <v>166</v>
      </c>
      <c r="G7510" s="42" t="s">
        <v>150</v>
      </c>
      <c r="H7510">
        <f t="shared" si="518"/>
        <v>2023</v>
      </c>
      <c r="I7510" s="2" t="s">
        <v>139</v>
      </c>
      <c r="J7510">
        <v>15</v>
      </c>
      <c r="N7510" s="22">
        <v>69.591832625198862</v>
      </c>
      <c r="O7510" s="33">
        <f t="shared" si="517"/>
        <v>69.591832625198862</v>
      </c>
      <c r="P7510" s="22">
        <f>IF(ISNUMBER(O7510),SUMIFS(O$1:$O7510,A$1:$A7510,A7510,H$1:$H7510,H7510,D$1:$D7510,D7510),"")</f>
        <v>158.20768631568922</v>
      </c>
      <c r="AK7510" s="49"/>
      <c r="AL7510" s="34"/>
      <c r="AN7510" s="36"/>
      <c r="AO7510" s="34"/>
      <c r="AP7510" s="34"/>
      <c r="AS7510" s="36"/>
    </row>
    <row r="7511" spans="1:45" x14ac:dyDescent="0.3">
      <c r="A7511" s="4" t="s">
        <v>237</v>
      </c>
      <c r="B7511" t="s">
        <v>138</v>
      </c>
      <c r="C7511" s="28">
        <v>45173</v>
      </c>
      <c r="D7511">
        <v>1</v>
      </c>
      <c r="F7511" t="s">
        <v>166</v>
      </c>
      <c r="G7511" s="42" t="s">
        <v>150</v>
      </c>
      <c r="H7511">
        <f t="shared" si="518"/>
        <v>2023</v>
      </c>
      <c r="I7511" s="2" t="s">
        <v>139</v>
      </c>
      <c r="J7511">
        <v>16</v>
      </c>
      <c r="N7511" s="40">
        <v>52.902698700436602</v>
      </c>
      <c r="O7511" s="33">
        <f t="shared" si="517"/>
        <v>52.902698700436602</v>
      </c>
      <c r="P7511" s="22">
        <f>IF(ISNUMBER(O7511),SUMIFS(O$1:$O7511,A$1:$A7511,A7511,H$1:$H7511,H7511,D$1:$D7511,D7511),"")</f>
        <v>162.79386413544185</v>
      </c>
      <c r="AK7511" s="34">
        <v>0.16207951070336393</v>
      </c>
      <c r="AL7511" s="34">
        <v>0</v>
      </c>
      <c r="AN7511" s="36">
        <v>0.74617737003058093</v>
      </c>
      <c r="AO7511" s="34">
        <v>0.74617737003058093</v>
      </c>
      <c r="AP7511" s="34">
        <v>0</v>
      </c>
      <c r="AS7511" s="36">
        <v>9.1743119266055023E-2</v>
      </c>
    </row>
    <row r="7512" spans="1:45" x14ac:dyDescent="0.3">
      <c r="A7512" s="4" t="s">
        <v>237</v>
      </c>
      <c r="B7512" t="s">
        <v>138</v>
      </c>
      <c r="C7512" s="28">
        <v>45173</v>
      </c>
      <c r="D7512">
        <v>2</v>
      </c>
      <c r="F7512" t="s">
        <v>166</v>
      </c>
      <c r="G7512" s="42" t="s">
        <v>150</v>
      </c>
      <c r="H7512">
        <f t="shared" si="518"/>
        <v>2023</v>
      </c>
      <c r="I7512" s="2" t="s">
        <v>139</v>
      </c>
      <c r="J7512">
        <v>16</v>
      </c>
      <c r="N7512" s="40">
        <v>120.55438277874771</v>
      </c>
      <c r="O7512" s="33">
        <f t="shared" si="517"/>
        <v>120.55438277874771</v>
      </c>
      <c r="P7512" s="22">
        <f>IF(ISNUMBER(O7512),SUMIFS(O$1:$O7512,A$1:$A7512,A7512,H$1:$H7512,H7512,D$1:$D7512,D7512),"")</f>
        <v>235.5136474336436</v>
      </c>
      <c r="AK7512" s="34">
        <v>0.70093457943925241</v>
      </c>
      <c r="AL7512" s="34">
        <v>0</v>
      </c>
      <c r="AN7512" s="36">
        <v>0.2990654205607477</v>
      </c>
      <c r="AO7512" s="34">
        <v>0.2990654205607477</v>
      </c>
      <c r="AP7512" s="34">
        <v>0</v>
      </c>
      <c r="AS7512" s="36">
        <v>0</v>
      </c>
    </row>
    <row r="7513" spans="1:45" x14ac:dyDescent="0.3">
      <c r="A7513" s="4" t="s">
        <v>237</v>
      </c>
      <c r="B7513" t="s">
        <v>138</v>
      </c>
      <c r="C7513" s="28">
        <v>45173</v>
      </c>
      <c r="D7513">
        <v>3</v>
      </c>
      <c r="F7513" t="s">
        <v>166</v>
      </c>
      <c r="G7513" s="42" t="s">
        <v>150</v>
      </c>
      <c r="H7513">
        <f t="shared" si="518"/>
        <v>2023</v>
      </c>
      <c r="I7513" s="2" t="s">
        <v>139</v>
      </c>
      <c r="J7513">
        <v>16</v>
      </c>
      <c r="N7513" s="40">
        <v>148.53494031987938</v>
      </c>
      <c r="O7513" s="33">
        <f t="shared" si="517"/>
        <v>148.53494031987938</v>
      </c>
      <c r="P7513" s="22">
        <f>IF(ISNUMBER(O7513),SUMIFS(O$1:$O7513,A$1:$A7513,A7513,H$1:$H7513,H7513,D$1:$D7513,D7513),"")</f>
        <v>342.39775613922859</v>
      </c>
      <c r="AK7513" s="34">
        <v>0.57967667436489601</v>
      </c>
      <c r="AL7513" s="34">
        <v>0</v>
      </c>
      <c r="AN7513" s="36">
        <v>0.41801385681293302</v>
      </c>
      <c r="AO7513" s="34">
        <v>0.41801385681293302</v>
      </c>
      <c r="AP7513" s="34">
        <v>0</v>
      </c>
      <c r="AS7513" s="36">
        <v>2.3094688221709007E-3</v>
      </c>
    </row>
    <row r="7514" spans="1:45" x14ac:dyDescent="0.3">
      <c r="A7514" s="4" t="s">
        <v>237</v>
      </c>
      <c r="B7514" t="s">
        <v>138</v>
      </c>
      <c r="C7514" s="28">
        <v>45173</v>
      </c>
      <c r="D7514">
        <v>4</v>
      </c>
      <c r="F7514" t="s">
        <v>166</v>
      </c>
      <c r="G7514" s="42" t="s">
        <v>150</v>
      </c>
      <c r="H7514">
        <f t="shared" si="518"/>
        <v>2023</v>
      </c>
      <c r="I7514" s="2" t="s">
        <v>139</v>
      </c>
      <c r="J7514">
        <v>16</v>
      </c>
      <c r="N7514" s="40">
        <v>0</v>
      </c>
      <c r="O7514" s="33">
        <f t="shared" si="517"/>
        <v>0</v>
      </c>
      <c r="P7514" s="22">
        <f>IF(ISNUMBER(O7514),SUMIFS(O$1:$O7514,A$1:$A7514,A7514,H$1:$H7514,H7514,D$1:$D7514,D7514),"")</f>
        <v>0</v>
      </c>
      <c r="AK7514" s="34"/>
      <c r="AL7514" s="34"/>
      <c r="AN7514" s="36"/>
      <c r="AO7514" s="34"/>
      <c r="AP7514" s="34"/>
      <c r="AS7514" s="36"/>
    </row>
    <row r="7515" spans="1:45" x14ac:dyDescent="0.3">
      <c r="A7515" s="4" t="s">
        <v>237</v>
      </c>
      <c r="B7515" t="s">
        <v>138</v>
      </c>
      <c r="C7515" s="28">
        <v>45173</v>
      </c>
      <c r="D7515">
        <v>5</v>
      </c>
      <c r="F7515" t="s">
        <v>166</v>
      </c>
      <c r="G7515" s="42" t="s">
        <v>150</v>
      </c>
      <c r="H7515">
        <f t="shared" si="518"/>
        <v>2023</v>
      </c>
      <c r="I7515" s="2" t="s">
        <v>139</v>
      </c>
      <c r="J7515">
        <v>16</v>
      </c>
      <c r="N7515" s="40">
        <v>104.53407303292347</v>
      </c>
      <c r="O7515" s="33">
        <f t="shared" si="517"/>
        <v>104.53407303292347</v>
      </c>
      <c r="P7515" s="22">
        <f>IF(ISNUMBER(O7515),SUMIFS(O$1:$O7515,A$1:$A7515,A7515,H$1:$H7515,H7515,D$1:$D7515,D7515),"")</f>
        <v>262.74175934861267</v>
      </c>
      <c r="AK7515" s="34">
        <v>0.58333333333333337</v>
      </c>
      <c r="AL7515" s="34">
        <v>0</v>
      </c>
      <c r="AN7515" s="36">
        <v>0.41666666666666674</v>
      </c>
      <c r="AO7515" s="34">
        <v>0.41666666666666674</v>
      </c>
      <c r="AP7515" s="34">
        <v>0</v>
      </c>
      <c r="AS7515" s="36">
        <v>0</v>
      </c>
    </row>
    <row r="7516" spans="1:45" x14ac:dyDescent="0.3">
      <c r="A7516" s="4" t="s">
        <v>237</v>
      </c>
      <c r="B7516" t="s">
        <v>138</v>
      </c>
      <c r="C7516" s="28">
        <v>45212</v>
      </c>
      <c r="D7516">
        <v>1</v>
      </c>
      <c r="F7516" t="s">
        <v>166</v>
      </c>
      <c r="G7516" s="42" t="s">
        <v>150</v>
      </c>
      <c r="H7516">
        <f t="shared" si="518"/>
        <v>2023</v>
      </c>
      <c r="I7516" s="2" t="s">
        <v>139</v>
      </c>
      <c r="J7516">
        <v>17</v>
      </c>
      <c r="N7516" s="40">
        <v>179.69673557911594</v>
      </c>
      <c r="O7516" s="33">
        <f t="shared" si="517"/>
        <v>179.69673557911594</v>
      </c>
      <c r="P7516" s="22">
        <f>IF(ISNUMBER(O7516),SUMIFS(O$1:$O7516,A$1:$A7516,A7516,H$1:$H7516,H7516,D$1:$D7516,D7516),"")</f>
        <v>342.49059971455779</v>
      </c>
      <c r="AK7516" s="49">
        <v>0.47176079734219273</v>
      </c>
      <c r="AL7516" s="49">
        <v>0</v>
      </c>
      <c r="AN7516" s="49">
        <v>0.52823920265780733</v>
      </c>
      <c r="AO7516" s="49">
        <v>0.2558139534883721</v>
      </c>
      <c r="AP7516" s="49">
        <v>0.27242524916943522</v>
      </c>
      <c r="AS7516" s="49">
        <v>0</v>
      </c>
    </row>
    <row r="7517" spans="1:45" x14ac:dyDescent="0.3">
      <c r="A7517" s="4" t="s">
        <v>237</v>
      </c>
      <c r="B7517" t="s">
        <v>138</v>
      </c>
      <c r="C7517" s="28">
        <v>45212</v>
      </c>
      <c r="D7517">
        <v>2</v>
      </c>
      <c r="F7517" t="s">
        <v>166</v>
      </c>
      <c r="G7517" s="42" t="s">
        <v>150</v>
      </c>
      <c r="H7517">
        <f t="shared" si="518"/>
        <v>2023</v>
      </c>
      <c r="I7517" s="2" t="s">
        <v>139</v>
      </c>
      <c r="J7517">
        <v>17</v>
      </c>
      <c r="N7517" s="40">
        <v>210.36241610738256</v>
      </c>
      <c r="O7517" s="33">
        <f t="shared" si="517"/>
        <v>210.36241610738256</v>
      </c>
      <c r="P7517" s="22">
        <f>IF(ISNUMBER(O7517),SUMIFS(O$1:$O7517,A$1:$A7517,A7517,H$1:$H7517,H7517,D$1:$D7517,D7517),"")</f>
        <v>445.87606354102616</v>
      </c>
      <c r="AK7517" s="49">
        <v>0.46811000585137508</v>
      </c>
      <c r="AL7517" s="49">
        <v>0</v>
      </c>
      <c r="AN7517" s="49">
        <v>0.53101228788765364</v>
      </c>
      <c r="AO7517" s="49">
        <v>0.19748390871854887</v>
      </c>
      <c r="AP7517" s="49">
        <v>0.33352837916910472</v>
      </c>
      <c r="AS7517" s="49">
        <v>8.7770626097132822E-4</v>
      </c>
    </row>
    <row r="7518" spans="1:45" x14ac:dyDescent="0.3">
      <c r="A7518" s="4" t="s">
        <v>237</v>
      </c>
      <c r="B7518" t="s">
        <v>138</v>
      </c>
      <c r="C7518" s="28">
        <v>45212</v>
      </c>
      <c r="D7518">
        <v>3</v>
      </c>
      <c r="F7518" t="s">
        <v>166</v>
      </c>
      <c r="G7518" s="42" t="s">
        <v>150</v>
      </c>
      <c r="H7518">
        <f t="shared" si="518"/>
        <v>2023</v>
      </c>
      <c r="I7518" s="2" t="s">
        <v>139</v>
      </c>
      <c r="J7518">
        <v>17</v>
      </c>
      <c r="N7518" s="40">
        <v>234.40645393559248</v>
      </c>
      <c r="O7518" s="33">
        <f t="shared" si="517"/>
        <v>234.40645393559248</v>
      </c>
      <c r="P7518" s="22">
        <f>IF(ISNUMBER(O7518),SUMIFS(O$1:$O7518,A$1:$A7518,A7518,H$1:$H7518,H7518,D$1:$D7518,D7518),"")</f>
        <v>576.80421007482107</v>
      </c>
      <c r="AK7518" s="49">
        <v>0.41818181818181821</v>
      </c>
      <c r="AL7518" s="49">
        <v>0</v>
      </c>
      <c r="AN7518" s="49">
        <v>0.5818181818181819</v>
      </c>
      <c r="AO7518" s="49">
        <v>0.45714285714285713</v>
      </c>
      <c r="AP7518" s="49">
        <v>0.12467532467532468</v>
      </c>
      <c r="AS7518" s="49">
        <v>0</v>
      </c>
    </row>
    <row r="7519" spans="1:45" x14ac:dyDescent="0.3">
      <c r="A7519" s="4" t="s">
        <v>237</v>
      </c>
      <c r="B7519" t="s">
        <v>138</v>
      </c>
      <c r="C7519" s="28">
        <v>45212</v>
      </c>
      <c r="D7519">
        <v>4</v>
      </c>
      <c r="F7519" t="s">
        <v>166</v>
      </c>
      <c r="G7519" s="42" t="s">
        <v>150</v>
      </c>
      <c r="H7519">
        <f t="shared" si="518"/>
        <v>2023</v>
      </c>
      <c r="I7519" s="2" t="s">
        <v>139</v>
      </c>
      <c r="J7519">
        <v>17</v>
      </c>
      <c r="N7519" s="40">
        <v>0</v>
      </c>
      <c r="O7519" s="33">
        <f t="shared" si="517"/>
        <v>0</v>
      </c>
      <c r="P7519" s="22">
        <f>IF(ISNUMBER(O7519),SUMIFS(O$1:$O7519,A$1:$A7519,A7519,H$1:$H7519,H7519,D$1:$D7519,D7519),"")</f>
        <v>0</v>
      </c>
      <c r="AK7519" s="49"/>
      <c r="AL7519" s="49"/>
      <c r="AN7519" s="49"/>
      <c r="AO7519" s="49"/>
      <c r="AP7519" s="49"/>
      <c r="AS7519" s="49"/>
    </row>
    <row r="7520" spans="1:45" x14ac:dyDescent="0.3">
      <c r="A7520" s="4" t="s">
        <v>237</v>
      </c>
      <c r="B7520" t="s">
        <v>138</v>
      </c>
      <c r="C7520" s="28">
        <v>45212</v>
      </c>
      <c r="D7520">
        <v>5</v>
      </c>
      <c r="F7520" t="s">
        <v>166</v>
      </c>
      <c r="G7520" s="42" t="s">
        <v>150</v>
      </c>
      <c r="H7520">
        <f t="shared" si="518"/>
        <v>2023</v>
      </c>
      <c r="I7520" s="2" t="s">
        <v>139</v>
      </c>
      <c r="J7520">
        <v>17</v>
      </c>
      <c r="N7520" s="40">
        <v>269.46007273631534</v>
      </c>
      <c r="O7520" s="33">
        <f t="shared" si="517"/>
        <v>269.46007273631534</v>
      </c>
      <c r="P7520" s="22">
        <f>IF(ISNUMBER(O7520),SUMIFS(O$1:$O7520,A$1:$A7520,A7520,H$1:$H7520,H7520,D$1:$D7520,D7520),"")</f>
        <v>532.20183208492801</v>
      </c>
      <c r="AK7520" s="49">
        <v>0.71782945736434101</v>
      </c>
      <c r="AL7520" s="49">
        <v>0</v>
      </c>
      <c r="AN7520" s="49">
        <v>0.25116279069767444</v>
      </c>
      <c r="AO7520" s="49">
        <v>0.20465116279069767</v>
      </c>
      <c r="AP7520" s="49">
        <v>4.6511627906976744E-2</v>
      </c>
      <c r="AS7520" s="49">
        <v>3.1007751937984499E-2</v>
      </c>
    </row>
    <row r="7521" spans="1:45" x14ac:dyDescent="0.3">
      <c r="A7521" s="4" t="s">
        <v>237</v>
      </c>
      <c r="B7521" t="s">
        <v>138</v>
      </c>
      <c r="C7521" s="28">
        <v>45253</v>
      </c>
      <c r="D7521">
        <v>1</v>
      </c>
      <c r="F7521" t="s">
        <v>166</v>
      </c>
      <c r="G7521" s="42" t="s">
        <v>150</v>
      </c>
      <c r="H7521">
        <f t="shared" si="518"/>
        <v>2023</v>
      </c>
      <c r="I7521" s="2" t="s">
        <v>139</v>
      </c>
      <c r="J7521">
        <v>18</v>
      </c>
      <c r="N7521" s="40">
        <v>62.866298869045679</v>
      </c>
      <c r="O7521" s="33">
        <f t="shared" si="517"/>
        <v>62.866298869045679</v>
      </c>
      <c r="P7521" s="22">
        <f>IF(ISNUMBER(O7521),SUMIFS(O$1:$O7521,A$1:$A7521,A7521,H$1:$H7521,H7521,D$1:$D7521,D7521),"")</f>
        <v>405.35689858360348</v>
      </c>
      <c r="AK7521" s="49">
        <v>0.46902654867256638</v>
      </c>
      <c r="AL7521" s="49">
        <v>0</v>
      </c>
      <c r="AN7521" s="49">
        <v>0.47787610619469034</v>
      </c>
      <c r="AO7521" s="49">
        <v>0.47787610619469034</v>
      </c>
      <c r="AP7521" s="49">
        <v>0</v>
      </c>
      <c r="AS7521" s="49">
        <v>5.3097345132743362E-2</v>
      </c>
    </row>
    <row r="7522" spans="1:45" x14ac:dyDescent="0.3">
      <c r="A7522" s="4" t="s">
        <v>237</v>
      </c>
      <c r="B7522" t="s">
        <v>138</v>
      </c>
      <c r="C7522" s="28">
        <v>45253</v>
      </c>
      <c r="D7522">
        <v>2</v>
      </c>
      <c r="F7522" t="s">
        <v>166</v>
      </c>
      <c r="G7522" s="42" t="s">
        <v>150</v>
      </c>
      <c r="H7522">
        <f t="shared" si="518"/>
        <v>2023</v>
      </c>
      <c r="I7522" s="2" t="s">
        <v>139</v>
      </c>
      <c r="J7522">
        <v>18</v>
      </c>
      <c r="N7522" s="40">
        <v>58.338953314436672</v>
      </c>
      <c r="O7522" s="33">
        <f t="shared" si="517"/>
        <v>58.338953314436672</v>
      </c>
      <c r="P7522" s="22">
        <f>IF(ISNUMBER(O7522),SUMIFS(O$1:$O7522,A$1:$A7522,A7522,H$1:$H7522,H7522,D$1:$D7522,D7522),"")</f>
        <v>504.21501685546281</v>
      </c>
      <c r="AK7522" s="49">
        <v>0.68518518518518501</v>
      </c>
      <c r="AL7522" s="49">
        <v>0</v>
      </c>
      <c r="AN7522" s="49">
        <v>0.31481481481481483</v>
      </c>
      <c r="AO7522" s="49">
        <v>0.17901234567901234</v>
      </c>
      <c r="AP7522" s="49">
        <v>0.13580246913580246</v>
      </c>
      <c r="AS7522" s="49">
        <v>0</v>
      </c>
    </row>
    <row r="7523" spans="1:45" x14ac:dyDescent="0.3">
      <c r="A7523" s="4" t="s">
        <v>237</v>
      </c>
      <c r="B7523" t="s">
        <v>138</v>
      </c>
      <c r="C7523" s="28">
        <v>45253</v>
      </c>
      <c r="D7523">
        <v>3</v>
      </c>
      <c r="F7523" t="s">
        <v>166</v>
      </c>
      <c r="G7523" s="42" t="s">
        <v>150</v>
      </c>
      <c r="H7523">
        <f t="shared" si="518"/>
        <v>2023</v>
      </c>
      <c r="I7523" s="2" t="s">
        <v>139</v>
      </c>
      <c r="J7523">
        <v>18</v>
      </c>
      <c r="N7523" s="40">
        <v>118.46758616322043</v>
      </c>
      <c r="O7523" s="33">
        <f t="shared" ref="O7523:O7586" si="519">IF(LEN(N7523)&gt;0,N7523,"")</f>
        <v>118.46758616322043</v>
      </c>
      <c r="P7523" s="22">
        <f>IF(ISNUMBER(O7523),SUMIFS(O$1:$O7523,A$1:$A7523,A7523,H$1:$H7523,H7523,D$1:$D7523,D7523),"")</f>
        <v>695.27179623804147</v>
      </c>
      <c r="AK7523" s="49">
        <v>0.2695852534562212</v>
      </c>
      <c r="AL7523" s="49">
        <v>0</v>
      </c>
      <c r="AN7523" s="49">
        <v>0.7304147465437788</v>
      </c>
      <c r="AO7523" s="49">
        <v>0.31797235023041476</v>
      </c>
      <c r="AP7523" s="49">
        <v>0.41244239631336405</v>
      </c>
      <c r="AS7523" s="49">
        <v>0</v>
      </c>
    </row>
    <row r="7524" spans="1:45" x14ac:dyDescent="0.3">
      <c r="A7524" s="4" t="s">
        <v>237</v>
      </c>
      <c r="B7524" t="s">
        <v>138</v>
      </c>
      <c r="C7524" s="28">
        <v>45253</v>
      </c>
      <c r="D7524">
        <v>4</v>
      </c>
      <c r="F7524" t="s">
        <v>166</v>
      </c>
      <c r="G7524" s="42" t="s">
        <v>150</v>
      </c>
      <c r="H7524">
        <f t="shared" si="518"/>
        <v>2023</v>
      </c>
      <c r="I7524" s="2" t="s">
        <v>139</v>
      </c>
      <c r="J7524">
        <v>18</v>
      </c>
      <c r="N7524" s="40">
        <v>0</v>
      </c>
      <c r="O7524" s="33">
        <f t="shared" si="519"/>
        <v>0</v>
      </c>
      <c r="P7524" s="22">
        <f>IF(ISNUMBER(O7524),SUMIFS(O$1:$O7524,A$1:$A7524,A7524,H$1:$H7524,H7524,D$1:$D7524,D7524),"")</f>
        <v>0</v>
      </c>
      <c r="AK7524" s="49"/>
      <c r="AL7524" s="49"/>
      <c r="AN7524" s="49"/>
      <c r="AO7524" s="49"/>
      <c r="AP7524" s="49"/>
      <c r="AS7524" s="49"/>
    </row>
    <row r="7525" spans="1:45" x14ac:dyDescent="0.3">
      <c r="A7525" s="4" t="s">
        <v>237</v>
      </c>
      <c r="B7525" t="s">
        <v>138</v>
      </c>
      <c r="C7525" s="28">
        <v>45253</v>
      </c>
      <c r="D7525">
        <v>5</v>
      </c>
      <c r="F7525" t="s">
        <v>166</v>
      </c>
      <c r="G7525" s="42" t="s">
        <v>150</v>
      </c>
      <c r="H7525">
        <f t="shared" si="518"/>
        <v>2023</v>
      </c>
      <c r="I7525" s="2" t="s">
        <v>139</v>
      </c>
      <c r="J7525">
        <v>18</v>
      </c>
      <c r="N7525" s="40">
        <v>118.03974842767298</v>
      </c>
      <c r="O7525" s="33">
        <f t="shared" si="519"/>
        <v>118.03974842767298</v>
      </c>
      <c r="P7525" s="22">
        <f>IF(ISNUMBER(O7525),SUMIFS(O$1:$O7525,A$1:$A7525,A7525,H$1:$H7525,H7525,D$1:$D7525,D7525),"")</f>
        <v>650.24158051260099</v>
      </c>
      <c r="AK7525" s="49">
        <v>0.38669950738916259</v>
      </c>
      <c r="AL7525" s="49">
        <v>0</v>
      </c>
      <c r="AN7525" s="49">
        <v>0.61330049261083741</v>
      </c>
      <c r="AO7525" s="49">
        <v>0.30541871921182268</v>
      </c>
      <c r="AP7525" s="49">
        <v>0.30788177339901479</v>
      </c>
      <c r="AS7525" s="49">
        <v>0</v>
      </c>
    </row>
    <row r="7526" spans="1:45" x14ac:dyDescent="0.3">
      <c r="A7526" s="4" t="s">
        <v>237</v>
      </c>
      <c r="B7526" t="s">
        <v>138</v>
      </c>
      <c r="C7526" s="28">
        <v>45315</v>
      </c>
      <c r="D7526">
        <v>1</v>
      </c>
      <c r="F7526" t="s">
        <v>166</v>
      </c>
      <c r="G7526" s="42" t="s">
        <v>150</v>
      </c>
      <c r="H7526">
        <f t="shared" si="518"/>
        <v>2024</v>
      </c>
      <c r="I7526" s="2" t="s">
        <v>139</v>
      </c>
      <c r="J7526">
        <v>19</v>
      </c>
      <c r="N7526" s="40">
        <v>155.00929391694041</v>
      </c>
      <c r="O7526" s="33">
        <f t="shared" si="519"/>
        <v>155.00929391694041</v>
      </c>
      <c r="P7526" s="22">
        <f>IF(ISNUMBER(O7526),SUMIFS(O$1:$O7526,A$1:$A7526,A7526,H$1:$H7526,H7526,D$1:$D7526,D7526),"")</f>
        <v>155.00929391694041</v>
      </c>
      <c r="AK7526" s="49">
        <v>0.2754158964879852</v>
      </c>
      <c r="AL7526" s="49">
        <v>0</v>
      </c>
      <c r="AN7526" s="49">
        <v>0.60628465804066545</v>
      </c>
      <c r="AO7526" s="49">
        <v>0.16266173752310537</v>
      </c>
      <c r="AP7526" s="49">
        <v>0.44362292051756008</v>
      </c>
      <c r="AS7526" s="49">
        <v>0.11829944547134935</v>
      </c>
    </row>
    <row r="7527" spans="1:45" x14ac:dyDescent="0.3">
      <c r="A7527" s="4" t="s">
        <v>237</v>
      </c>
      <c r="B7527" t="s">
        <v>138</v>
      </c>
      <c r="C7527" s="28">
        <v>45315</v>
      </c>
      <c r="D7527">
        <v>2</v>
      </c>
      <c r="F7527" t="s">
        <v>166</v>
      </c>
      <c r="G7527" s="42" t="s">
        <v>150</v>
      </c>
      <c r="H7527">
        <f t="shared" si="518"/>
        <v>2024</v>
      </c>
      <c r="I7527" s="2" t="s">
        <v>139</v>
      </c>
      <c r="J7527">
        <v>19</v>
      </c>
      <c r="N7527" s="40">
        <v>153.00153875278508</v>
      </c>
      <c r="O7527" s="33">
        <f t="shared" si="519"/>
        <v>153.00153875278508</v>
      </c>
      <c r="P7527" s="22">
        <f>IF(ISNUMBER(O7527),SUMIFS(O$1:$O7527,A$1:$A7527,A7527,H$1:$H7527,H7527,D$1:$D7527,D7527),"")</f>
        <v>153.00153875278508</v>
      </c>
      <c r="AK7527" s="49">
        <v>0.51712328767123283</v>
      </c>
      <c r="AL7527" s="49">
        <v>0</v>
      </c>
      <c r="AN7527" s="49">
        <v>0.48287671232876717</v>
      </c>
      <c r="AO7527" s="49">
        <v>0.19863013698630139</v>
      </c>
      <c r="AP7527" s="49">
        <v>0.28424657534246578</v>
      </c>
      <c r="AS7527" s="49">
        <v>0</v>
      </c>
    </row>
    <row r="7528" spans="1:45" x14ac:dyDescent="0.3">
      <c r="A7528" s="4" t="s">
        <v>237</v>
      </c>
      <c r="B7528" t="s">
        <v>138</v>
      </c>
      <c r="C7528" s="28">
        <v>45315</v>
      </c>
      <c r="D7528">
        <v>3</v>
      </c>
      <c r="F7528" t="s">
        <v>166</v>
      </c>
      <c r="G7528" s="42" t="s">
        <v>150</v>
      </c>
      <c r="H7528">
        <f t="shared" si="518"/>
        <v>2024</v>
      </c>
      <c r="I7528" s="2" t="s">
        <v>139</v>
      </c>
      <c r="J7528">
        <v>19</v>
      </c>
      <c r="N7528" s="40">
        <v>259.60614286673518</v>
      </c>
      <c r="O7528" s="33">
        <f t="shared" si="519"/>
        <v>259.60614286673518</v>
      </c>
      <c r="P7528" s="22">
        <f>IF(ISNUMBER(O7528),SUMIFS(O$1:$O7528,A$1:$A7528,A7528,H$1:$H7528,H7528,D$1:$D7528,D7528),"")</f>
        <v>259.60614286673518</v>
      </c>
      <c r="AK7528" s="49">
        <v>0.19557195571955721</v>
      </c>
      <c r="AL7528" s="49">
        <v>0</v>
      </c>
      <c r="AN7528" s="49">
        <v>0.80442804428044301</v>
      </c>
      <c r="AO7528" s="49">
        <v>0.13007380073800739</v>
      </c>
      <c r="AP7528" s="49">
        <v>0.67435424354243556</v>
      </c>
      <c r="AS7528" s="49">
        <v>0</v>
      </c>
    </row>
    <row r="7529" spans="1:45" x14ac:dyDescent="0.3">
      <c r="A7529" s="4" t="s">
        <v>237</v>
      </c>
      <c r="B7529" t="s">
        <v>138</v>
      </c>
      <c r="C7529" s="28">
        <v>45315</v>
      </c>
      <c r="D7529">
        <v>4</v>
      </c>
      <c r="F7529" t="s">
        <v>166</v>
      </c>
      <c r="G7529" s="42" t="s">
        <v>150</v>
      </c>
      <c r="H7529">
        <f t="shared" si="518"/>
        <v>2024</v>
      </c>
      <c r="I7529" s="2" t="s">
        <v>139</v>
      </c>
      <c r="J7529">
        <v>19</v>
      </c>
      <c r="N7529" s="40">
        <v>0</v>
      </c>
      <c r="O7529" s="33">
        <f t="shared" si="519"/>
        <v>0</v>
      </c>
      <c r="P7529" s="22">
        <f>IF(ISNUMBER(O7529),SUMIFS(O$1:$O7529,A$1:$A7529,A7529,H$1:$H7529,H7529,D$1:$D7529,D7529),"")</f>
        <v>0</v>
      </c>
      <c r="AK7529" s="49"/>
      <c r="AL7529" s="49"/>
      <c r="AN7529" s="49"/>
      <c r="AO7529" s="49"/>
      <c r="AP7529" s="49"/>
      <c r="AS7529" s="49"/>
    </row>
    <row r="7530" spans="1:45" x14ac:dyDescent="0.3">
      <c r="A7530" s="4" t="s">
        <v>237</v>
      </c>
      <c r="B7530" t="s">
        <v>138</v>
      </c>
      <c r="C7530" s="28">
        <v>45315</v>
      </c>
      <c r="D7530">
        <v>5</v>
      </c>
      <c r="F7530" t="s">
        <v>166</v>
      </c>
      <c r="G7530" s="42" t="s">
        <v>150</v>
      </c>
      <c r="H7530">
        <f t="shared" si="518"/>
        <v>2024</v>
      </c>
      <c r="I7530" s="2" t="s">
        <v>139</v>
      </c>
      <c r="J7530">
        <v>19</v>
      </c>
      <c r="N7530" s="40">
        <v>155.90463151243145</v>
      </c>
      <c r="O7530" s="33">
        <f t="shared" si="519"/>
        <v>155.90463151243145</v>
      </c>
      <c r="P7530" s="22">
        <f>IF(ISNUMBER(O7530),SUMIFS(O$1:$O7530,A$1:$A7530,A7530,H$1:$H7530,H7530,D$1:$D7530,D7530),"")</f>
        <v>155.90463151243145</v>
      </c>
      <c r="AK7530" s="49">
        <v>0.25165562913907286</v>
      </c>
      <c r="AL7530" s="49">
        <v>0</v>
      </c>
      <c r="AN7530" s="49">
        <v>0.73951434878587208</v>
      </c>
      <c r="AO7530" s="49">
        <v>0.15231788079470199</v>
      </c>
      <c r="AP7530" s="49">
        <v>0.58719646799116998</v>
      </c>
      <c r="AS7530" s="49">
        <v>8.8300220750551876E-3</v>
      </c>
    </row>
    <row r="7531" spans="1:45" x14ac:dyDescent="0.3">
      <c r="A7531" s="4" t="s">
        <v>237</v>
      </c>
      <c r="B7531" t="s">
        <v>138</v>
      </c>
      <c r="C7531" s="28">
        <v>45371</v>
      </c>
      <c r="D7531">
        <v>1</v>
      </c>
      <c r="F7531" t="s">
        <v>166</v>
      </c>
      <c r="G7531" s="42" t="s">
        <v>150</v>
      </c>
      <c r="H7531">
        <f t="shared" si="518"/>
        <v>2024</v>
      </c>
      <c r="I7531" s="2" t="s">
        <v>139</v>
      </c>
      <c r="J7531">
        <v>20</v>
      </c>
      <c r="N7531" s="40">
        <v>116.76033721397027</v>
      </c>
      <c r="O7531" s="33">
        <f t="shared" si="519"/>
        <v>116.76033721397027</v>
      </c>
      <c r="P7531" s="22">
        <f>IF(ISNUMBER(O7531),SUMIFS(O$1:$O7531,A$1:$A7531,A7531,H$1:$H7531,H7531,D$1:$D7531,D7531),"")</f>
        <v>271.76963113091068</v>
      </c>
      <c r="AK7531" s="34">
        <v>0.26541554959785524</v>
      </c>
      <c r="AL7531" s="34">
        <v>0</v>
      </c>
      <c r="AN7531" s="36">
        <v>0.27882037533512066</v>
      </c>
      <c r="AO7531" s="34">
        <v>0.27882037533512066</v>
      </c>
      <c r="AP7531" s="34">
        <v>0</v>
      </c>
      <c r="AS7531" s="36">
        <v>0.45576407506702415</v>
      </c>
    </row>
    <row r="7532" spans="1:45" x14ac:dyDescent="0.3">
      <c r="A7532" s="4" t="s">
        <v>237</v>
      </c>
      <c r="B7532" t="s">
        <v>138</v>
      </c>
      <c r="C7532" s="28">
        <v>45371</v>
      </c>
      <c r="D7532">
        <v>2</v>
      </c>
      <c r="F7532" t="s">
        <v>166</v>
      </c>
      <c r="G7532" s="42" t="s">
        <v>150</v>
      </c>
      <c r="H7532">
        <f t="shared" si="518"/>
        <v>2024</v>
      </c>
      <c r="I7532" s="2" t="s">
        <v>139</v>
      </c>
      <c r="J7532">
        <v>20</v>
      </c>
      <c r="N7532" s="40">
        <v>147.44807049232347</v>
      </c>
      <c r="O7532" s="33">
        <f t="shared" si="519"/>
        <v>147.44807049232347</v>
      </c>
      <c r="P7532" s="22">
        <f>IF(ISNUMBER(O7532),SUMIFS(O$1:$O7532,A$1:$A7532,A7532,H$1:$H7532,H7532,D$1:$D7532,D7532),"")</f>
        <v>300.44960924510855</v>
      </c>
      <c r="AK7532" s="34">
        <v>0.16317016317016317</v>
      </c>
      <c r="AL7532" s="34">
        <v>0</v>
      </c>
      <c r="AN7532" s="36">
        <v>0.48951048951048948</v>
      </c>
      <c r="AO7532" s="34">
        <v>0.38228438228438227</v>
      </c>
      <c r="AP7532" s="34">
        <v>0.1072261072261072</v>
      </c>
      <c r="AS7532" s="36">
        <v>0.34731934731934738</v>
      </c>
    </row>
    <row r="7533" spans="1:45" x14ac:dyDescent="0.3">
      <c r="A7533" s="4" t="s">
        <v>237</v>
      </c>
      <c r="B7533" t="s">
        <v>138</v>
      </c>
      <c r="C7533" s="28">
        <v>45371</v>
      </c>
      <c r="D7533">
        <v>3</v>
      </c>
      <c r="F7533" t="s">
        <v>166</v>
      </c>
      <c r="G7533" s="42" t="s">
        <v>150</v>
      </c>
      <c r="H7533">
        <f t="shared" si="518"/>
        <v>2024</v>
      </c>
      <c r="I7533" s="2" t="s">
        <v>139</v>
      </c>
      <c r="J7533">
        <v>20</v>
      </c>
      <c r="N7533" s="40">
        <v>225.95100218123315</v>
      </c>
      <c r="O7533" s="33">
        <f t="shared" si="519"/>
        <v>225.95100218123315</v>
      </c>
      <c r="P7533" s="22">
        <f>IF(ISNUMBER(O7533),SUMIFS(O$1:$O7533,A$1:$A7533,A7533,H$1:$H7533,H7533,D$1:$D7533,D7533),"")</f>
        <v>485.55714504796833</v>
      </c>
      <c r="AK7533" s="34">
        <v>0.22508038585209003</v>
      </c>
      <c r="AL7533" s="34">
        <v>0</v>
      </c>
      <c r="AN7533" s="36">
        <v>0.52090032154340837</v>
      </c>
      <c r="AO7533" s="34">
        <v>0.45016077170418006</v>
      </c>
      <c r="AP7533" s="34">
        <v>7.0739549839228297E-2</v>
      </c>
      <c r="AS7533" s="36">
        <v>0.25401929260450162</v>
      </c>
    </row>
    <row r="7534" spans="1:45" x14ac:dyDescent="0.3">
      <c r="A7534" s="4" t="s">
        <v>237</v>
      </c>
      <c r="B7534" t="s">
        <v>138</v>
      </c>
      <c r="C7534" s="28">
        <v>45371</v>
      </c>
      <c r="D7534">
        <v>4</v>
      </c>
      <c r="F7534" t="s">
        <v>166</v>
      </c>
      <c r="G7534" s="42" t="s">
        <v>150</v>
      </c>
      <c r="H7534">
        <f t="shared" si="518"/>
        <v>2024</v>
      </c>
      <c r="I7534" s="2" t="s">
        <v>139</v>
      </c>
      <c r="J7534">
        <v>20</v>
      </c>
      <c r="N7534" s="40">
        <v>0</v>
      </c>
      <c r="O7534" s="33">
        <f t="shared" si="519"/>
        <v>0</v>
      </c>
      <c r="P7534" s="22">
        <f>IF(ISNUMBER(O7534),SUMIFS(O$1:$O7534,A$1:$A7534,A7534,H$1:$H7534,H7534,D$1:$D7534,D7534),"")</f>
        <v>0</v>
      </c>
      <c r="AK7534" s="34"/>
      <c r="AL7534" s="34"/>
      <c r="AN7534" s="36"/>
      <c r="AO7534" s="34"/>
      <c r="AP7534" s="34"/>
      <c r="AS7534" s="36"/>
    </row>
    <row r="7535" spans="1:45" x14ac:dyDescent="0.3">
      <c r="A7535" s="4" t="s">
        <v>237</v>
      </c>
      <c r="B7535" t="s">
        <v>138</v>
      </c>
      <c r="C7535" s="28">
        <v>45371</v>
      </c>
      <c r="D7535">
        <v>5</v>
      </c>
      <c r="F7535" t="s">
        <v>166</v>
      </c>
      <c r="G7535" s="42" t="s">
        <v>150</v>
      </c>
      <c r="H7535">
        <f t="shared" si="518"/>
        <v>2024</v>
      </c>
      <c r="I7535" s="2" t="s">
        <v>139</v>
      </c>
      <c r="J7535">
        <v>20</v>
      </c>
      <c r="N7535" s="40">
        <v>109.1321477625967</v>
      </c>
      <c r="O7535" s="33">
        <f t="shared" si="519"/>
        <v>109.1321477625967</v>
      </c>
      <c r="P7535" s="22">
        <f>IF(ISNUMBER(O7535),SUMIFS(O$1:$O7535,A$1:$A7535,A7535,H$1:$H7535,H7535,D$1:$D7535,D7535),"")</f>
        <v>265.03677927502815</v>
      </c>
      <c r="AK7535" s="34">
        <v>0.13053613053613053</v>
      </c>
      <c r="AL7535" s="34">
        <v>0</v>
      </c>
      <c r="AN7535" s="36">
        <v>0.65734265734265729</v>
      </c>
      <c r="AO7535" s="34">
        <v>0.317016317016317</v>
      </c>
      <c r="AP7535" s="34">
        <v>0.34032634032634035</v>
      </c>
      <c r="AS7535" s="36">
        <v>0.2121212121212121</v>
      </c>
    </row>
    <row r="7536" spans="1:45" x14ac:dyDescent="0.3">
      <c r="A7536" s="4" t="s">
        <v>237</v>
      </c>
      <c r="B7536" t="s">
        <v>138</v>
      </c>
      <c r="C7536" s="28">
        <v>45410</v>
      </c>
      <c r="D7536">
        <v>1</v>
      </c>
      <c r="F7536" t="s">
        <v>166</v>
      </c>
      <c r="G7536" s="42" t="s">
        <v>150</v>
      </c>
      <c r="H7536">
        <f t="shared" si="518"/>
        <v>2024</v>
      </c>
      <c r="I7536" s="2" t="s">
        <v>139</v>
      </c>
      <c r="J7536">
        <v>21</v>
      </c>
      <c r="N7536" s="40">
        <v>83.237274767942722</v>
      </c>
      <c r="O7536" s="33">
        <f t="shared" si="519"/>
        <v>83.237274767942722</v>
      </c>
      <c r="P7536" s="22">
        <f>IF(ISNUMBER(O7536),SUMIFS(O$1:$O7536,A$1:$A7536,A7536,H$1:$H7536,H7536,D$1:$D7536,D7536),"")</f>
        <v>355.0069058988534</v>
      </c>
      <c r="AK7536" s="34">
        <v>0.10727969348659003</v>
      </c>
      <c r="AL7536" s="34">
        <v>0</v>
      </c>
      <c r="AN7536" s="36">
        <v>0.67816091954022983</v>
      </c>
      <c r="AO7536" s="34">
        <v>0.67816091954022983</v>
      </c>
      <c r="AP7536" s="34">
        <v>0</v>
      </c>
      <c r="AS7536" s="36">
        <v>0.21455938697318006</v>
      </c>
    </row>
    <row r="7537" spans="1:45" x14ac:dyDescent="0.3">
      <c r="A7537" s="4" t="s">
        <v>237</v>
      </c>
      <c r="B7537" t="s">
        <v>138</v>
      </c>
      <c r="C7537" s="28">
        <v>45410</v>
      </c>
      <c r="D7537">
        <v>2</v>
      </c>
      <c r="F7537" t="s">
        <v>166</v>
      </c>
      <c r="G7537" s="42" t="s">
        <v>150</v>
      </c>
      <c r="H7537">
        <f t="shared" si="518"/>
        <v>2024</v>
      </c>
      <c r="I7537" s="2" t="s">
        <v>139</v>
      </c>
      <c r="J7537">
        <v>21</v>
      </c>
      <c r="N7537" s="40">
        <v>56.007944389275067</v>
      </c>
      <c r="O7537" s="33">
        <f t="shared" si="519"/>
        <v>56.007944389275067</v>
      </c>
      <c r="P7537" s="22">
        <f>IF(ISNUMBER(O7537),SUMIFS(O$1:$O7537,A$1:$A7537,A7537,H$1:$H7537,H7537,D$1:$D7537,D7537),"")</f>
        <v>356.4575536343836</v>
      </c>
      <c r="AK7537" s="34">
        <v>0.12681159420289853</v>
      </c>
      <c r="AL7537" s="34">
        <v>0</v>
      </c>
      <c r="AN7537" s="36">
        <v>0.86956521739130432</v>
      </c>
      <c r="AO7537" s="34">
        <v>0.86956521739130432</v>
      </c>
      <c r="AP7537" s="34">
        <v>0</v>
      </c>
      <c r="AS7537" s="36">
        <v>3.6231884057971015E-3</v>
      </c>
    </row>
    <row r="7538" spans="1:45" x14ac:dyDescent="0.3">
      <c r="A7538" s="4" t="s">
        <v>237</v>
      </c>
      <c r="B7538" t="s">
        <v>138</v>
      </c>
      <c r="C7538" s="28">
        <v>45410</v>
      </c>
      <c r="D7538">
        <v>3</v>
      </c>
      <c r="F7538" t="s">
        <v>166</v>
      </c>
      <c r="G7538" s="42" t="s">
        <v>150</v>
      </c>
      <c r="H7538">
        <f t="shared" si="518"/>
        <v>2024</v>
      </c>
      <c r="I7538" s="2" t="s">
        <v>139</v>
      </c>
      <c r="J7538">
        <v>21</v>
      </c>
      <c r="N7538" s="40">
        <v>78.02391961099525</v>
      </c>
      <c r="O7538" s="33">
        <f t="shared" si="519"/>
        <v>78.02391961099525</v>
      </c>
      <c r="P7538" s="22">
        <f>IF(ISNUMBER(O7538),SUMIFS(O$1:$O7538,A$1:$A7538,A7538,H$1:$H7538,H7538,D$1:$D7538,D7538),"")</f>
        <v>563.58106465896356</v>
      </c>
      <c r="AK7538" s="34">
        <v>0.13028169014084509</v>
      </c>
      <c r="AL7538" s="34">
        <v>0</v>
      </c>
      <c r="AN7538" s="36">
        <v>0.85563380281690149</v>
      </c>
      <c r="AO7538" s="34">
        <v>0.85563380281690149</v>
      </c>
      <c r="AP7538" s="34">
        <v>0</v>
      </c>
      <c r="AS7538" s="36">
        <v>1.4084507042253523E-2</v>
      </c>
    </row>
    <row r="7539" spans="1:45" x14ac:dyDescent="0.3">
      <c r="A7539" s="4" t="s">
        <v>237</v>
      </c>
      <c r="B7539" t="s">
        <v>138</v>
      </c>
      <c r="C7539" s="28">
        <v>45410</v>
      </c>
      <c r="D7539">
        <v>4</v>
      </c>
      <c r="F7539" t="s">
        <v>166</v>
      </c>
      <c r="G7539" s="42" t="s">
        <v>150</v>
      </c>
      <c r="H7539">
        <f t="shared" si="518"/>
        <v>2024</v>
      </c>
      <c r="I7539" s="2" t="s">
        <v>139</v>
      </c>
      <c r="J7539">
        <v>21</v>
      </c>
      <c r="N7539" s="40">
        <v>0</v>
      </c>
      <c r="O7539" s="33">
        <f t="shared" si="519"/>
        <v>0</v>
      </c>
      <c r="P7539" s="22">
        <f>IF(ISNUMBER(O7539),SUMIFS(O$1:$O7539,A$1:$A7539,A7539,H$1:$H7539,H7539,D$1:$D7539,D7539),"")</f>
        <v>0</v>
      </c>
      <c r="AK7539" s="34"/>
      <c r="AL7539" s="34"/>
      <c r="AN7539" s="36"/>
      <c r="AO7539" s="34"/>
      <c r="AP7539" s="34"/>
      <c r="AS7539" s="36"/>
    </row>
    <row r="7540" spans="1:45" x14ac:dyDescent="0.3">
      <c r="A7540" s="4" t="s">
        <v>237</v>
      </c>
      <c r="B7540" t="s">
        <v>138</v>
      </c>
      <c r="C7540" s="28">
        <v>45410</v>
      </c>
      <c r="D7540">
        <v>5</v>
      </c>
      <c r="F7540" t="s">
        <v>166</v>
      </c>
      <c r="G7540" s="42" t="s">
        <v>150</v>
      </c>
      <c r="H7540">
        <f t="shared" si="518"/>
        <v>2024</v>
      </c>
      <c r="I7540" s="2" t="s">
        <v>139</v>
      </c>
      <c r="J7540">
        <v>21</v>
      </c>
      <c r="N7540" s="40">
        <v>62.313494208040609</v>
      </c>
      <c r="O7540" s="33">
        <f t="shared" si="519"/>
        <v>62.313494208040609</v>
      </c>
      <c r="P7540" s="22">
        <f>IF(ISNUMBER(O7540),SUMIFS(O$1:$O7540,A$1:$A7540,A7540,H$1:$H7540,H7540,D$1:$D7540,D7540),"")</f>
        <v>327.35027348306875</v>
      </c>
      <c r="AK7540" s="34">
        <v>0.19662921348314605</v>
      </c>
      <c r="AL7540" s="34">
        <v>0</v>
      </c>
      <c r="AN7540" s="36">
        <v>0.60112359550561789</v>
      </c>
      <c r="AO7540" s="34">
        <v>0.60112359550561789</v>
      </c>
      <c r="AP7540" s="34">
        <v>0</v>
      </c>
      <c r="AS7540" s="36">
        <v>0.20224719101123595</v>
      </c>
    </row>
    <row r="7541" spans="1:45" x14ac:dyDescent="0.3">
      <c r="A7541" s="4" t="s">
        <v>237</v>
      </c>
      <c r="B7541" t="s">
        <v>138</v>
      </c>
      <c r="C7541" s="28">
        <v>45445</v>
      </c>
      <c r="D7541">
        <v>1</v>
      </c>
      <c r="F7541" t="s">
        <v>166</v>
      </c>
      <c r="G7541" s="42" t="s">
        <v>150</v>
      </c>
      <c r="H7541">
        <f t="shared" si="518"/>
        <v>2024</v>
      </c>
      <c r="I7541" s="2" t="s">
        <v>139</v>
      </c>
      <c r="J7541">
        <v>22</v>
      </c>
      <c r="N7541" s="40">
        <v>38.77011273474092</v>
      </c>
      <c r="O7541" s="33">
        <f t="shared" si="519"/>
        <v>38.77011273474092</v>
      </c>
      <c r="P7541" s="22">
        <f>IF(ISNUMBER(O7541),SUMIFS(O$1:$O7541,A$1:$A7541,A7541,H$1:$H7541,H7541,D$1:$D7541,D7541),"")</f>
        <v>393.77701863359431</v>
      </c>
      <c r="AK7541" s="34">
        <v>0.23686920700308961</v>
      </c>
      <c r="AL7541" s="34">
        <v>0</v>
      </c>
      <c r="AN7541" s="36">
        <v>0.76210092687950581</v>
      </c>
      <c r="AO7541" s="34">
        <v>0.76210092687950581</v>
      </c>
      <c r="AP7541" s="34">
        <v>0</v>
      </c>
      <c r="AS7541" s="36">
        <v>1.0298661174047376E-3</v>
      </c>
    </row>
    <row r="7542" spans="1:45" x14ac:dyDescent="0.3">
      <c r="A7542" s="4" t="s">
        <v>237</v>
      </c>
      <c r="B7542" t="s">
        <v>138</v>
      </c>
      <c r="C7542" s="28">
        <v>45445</v>
      </c>
      <c r="D7542">
        <v>2</v>
      </c>
      <c r="F7542" t="s">
        <v>166</v>
      </c>
      <c r="G7542" s="42" t="s">
        <v>150</v>
      </c>
      <c r="H7542">
        <f t="shared" si="518"/>
        <v>2024</v>
      </c>
      <c r="I7542" s="2" t="s">
        <v>139</v>
      </c>
      <c r="J7542">
        <v>22</v>
      </c>
      <c r="N7542" s="40">
        <v>30.74125803093019</v>
      </c>
      <c r="O7542" s="33">
        <f t="shared" si="519"/>
        <v>30.74125803093019</v>
      </c>
      <c r="P7542" s="22">
        <f>IF(ISNUMBER(O7542),SUMIFS(O$1:$O7542,A$1:$A7542,A7542,H$1:$H7542,H7542,D$1:$D7542,D7542),"")</f>
        <v>387.19881166531377</v>
      </c>
      <c r="AK7542" s="34">
        <v>0.23741007194244604</v>
      </c>
      <c r="AL7542" s="34">
        <v>0</v>
      </c>
      <c r="AN7542" s="36">
        <v>0.75539568345323738</v>
      </c>
      <c r="AO7542" s="34">
        <v>0.75539568345323738</v>
      </c>
      <c r="AP7542" s="34">
        <v>0</v>
      </c>
      <c r="AS7542" s="36">
        <v>7.1942446043165471E-3</v>
      </c>
    </row>
    <row r="7543" spans="1:45" x14ac:dyDescent="0.3">
      <c r="A7543" s="4" t="s">
        <v>237</v>
      </c>
      <c r="B7543" t="s">
        <v>138</v>
      </c>
      <c r="C7543" s="28">
        <v>45445</v>
      </c>
      <c r="D7543">
        <v>3</v>
      </c>
      <c r="F7543" t="s">
        <v>166</v>
      </c>
      <c r="G7543" s="42" t="s">
        <v>150</v>
      </c>
      <c r="H7543">
        <f t="shared" si="518"/>
        <v>2024</v>
      </c>
      <c r="I7543" s="2" t="s">
        <v>139</v>
      </c>
      <c r="J7543">
        <v>22</v>
      </c>
      <c r="N7543" s="40">
        <v>57.698499581428301</v>
      </c>
      <c r="O7543" s="33">
        <f t="shared" si="519"/>
        <v>57.698499581428301</v>
      </c>
      <c r="P7543" s="22">
        <f>IF(ISNUMBER(O7543),SUMIFS(O$1:$O7543,A$1:$A7543,A7543,H$1:$H7543,H7543,D$1:$D7543,D7543),"")</f>
        <v>621.27956424039189</v>
      </c>
      <c r="AK7543" s="34">
        <v>0.23577235772357721</v>
      </c>
      <c r="AL7543" s="34">
        <v>0</v>
      </c>
      <c r="AN7543" s="36">
        <v>0.75609756097560976</v>
      </c>
      <c r="AO7543" s="34">
        <v>0.75609756097560976</v>
      </c>
      <c r="AP7543" s="34">
        <v>0</v>
      </c>
      <c r="AS7543" s="36">
        <v>8.1300813008130073E-3</v>
      </c>
    </row>
    <row r="7544" spans="1:45" x14ac:dyDescent="0.3">
      <c r="A7544" s="4" t="s">
        <v>237</v>
      </c>
      <c r="B7544" t="s">
        <v>138</v>
      </c>
      <c r="C7544" s="28">
        <v>45445</v>
      </c>
      <c r="D7544">
        <v>4</v>
      </c>
      <c r="F7544" t="s">
        <v>166</v>
      </c>
      <c r="G7544" s="42" t="s">
        <v>150</v>
      </c>
      <c r="H7544">
        <f t="shared" si="518"/>
        <v>2024</v>
      </c>
      <c r="I7544" s="2" t="s">
        <v>139</v>
      </c>
      <c r="J7544">
        <v>22</v>
      </c>
      <c r="N7544" s="40">
        <v>0</v>
      </c>
      <c r="O7544" s="33">
        <f t="shared" si="519"/>
        <v>0</v>
      </c>
      <c r="P7544" s="22">
        <f>IF(ISNUMBER(O7544),SUMIFS(O$1:$O7544,A$1:$A7544,A7544,H$1:$H7544,H7544,D$1:$D7544,D7544),"")</f>
        <v>0</v>
      </c>
      <c r="AK7544" s="34"/>
      <c r="AL7544" s="34"/>
      <c r="AN7544" s="36"/>
      <c r="AO7544" s="34"/>
      <c r="AP7544" s="34"/>
      <c r="AS7544" s="36"/>
    </row>
    <row r="7545" spans="1:45" x14ac:dyDescent="0.3">
      <c r="A7545" s="4" t="s">
        <v>237</v>
      </c>
      <c r="B7545" t="s">
        <v>138</v>
      </c>
      <c r="C7545" s="28">
        <v>45445</v>
      </c>
      <c r="D7545">
        <v>5</v>
      </c>
      <c r="F7545" t="s">
        <v>166</v>
      </c>
      <c r="G7545" s="42" t="s">
        <v>150</v>
      </c>
      <c r="H7545">
        <f t="shared" si="518"/>
        <v>2024</v>
      </c>
      <c r="I7545" s="2" t="s">
        <v>139</v>
      </c>
      <c r="J7545">
        <v>22</v>
      </c>
      <c r="N7545" s="40">
        <v>45.525559097864026</v>
      </c>
      <c r="O7545" s="33">
        <f t="shared" si="519"/>
        <v>45.525559097864026</v>
      </c>
      <c r="P7545" s="22">
        <f>IF(ISNUMBER(O7545),SUMIFS(O$1:$O7545,A$1:$A7545,A7545,H$1:$H7545,H7545,D$1:$D7545,D7545),"")</f>
        <v>372.87583258093275</v>
      </c>
      <c r="AK7545" s="34">
        <v>0.35754189944134074</v>
      </c>
      <c r="AL7545" s="34">
        <v>0</v>
      </c>
      <c r="AN7545" s="36">
        <v>0.60335195530726249</v>
      </c>
      <c r="AO7545" s="34">
        <v>0.60335195530726249</v>
      </c>
      <c r="AP7545" s="34">
        <v>0</v>
      </c>
      <c r="AS7545" s="36">
        <v>3.9106145251396641E-2</v>
      </c>
    </row>
    <row r="7546" spans="1:45" x14ac:dyDescent="0.3">
      <c r="A7546" s="4" t="s">
        <v>238</v>
      </c>
      <c r="B7546" t="s">
        <v>138</v>
      </c>
      <c r="C7546" s="28">
        <v>44382</v>
      </c>
      <c r="D7546">
        <v>1</v>
      </c>
      <c r="F7546" t="s">
        <v>167</v>
      </c>
      <c r="G7546" s="42" t="s">
        <v>152</v>
      </c>
      <c r="H7546">
        <f t="shared" si="518"/>
        <v>2021</v>
      </c>
      <c r="I7546" s="2" t="s">
        <v>139</v>
      </c>
      <c r="J7546">
        <v>1</v>
      </c>
      <c r="N7546" s="22">
        <v>90.078008298755179</v>
      </c>
      <c r="O7546" s="33">
        <f t="shared" si="519"/>
        <v>90.078008298755179</v>
      </c>
      <c r="P7546" s="22">
        <f>IF(ISNUMBER(O7546),SUMIFS(O$1:$O7546,A$1:$A7546,A7546,H$1:$H7546,H7546,D$1:$D7546,D7546),"")</f>
        <v>90.078008298755179</v>
      </c>
      <c r="AK7546" s="34">
        <v>0.85906571654790187</v>
      </c>
      <c r="AL7546" s="34"/>
      <c r="AN7546" s="36">
        <v>0.14093428345209819</v>
      </c>
      <c r="AO7546" s="34"/>
      <c r="AP7546" s="34"/>
      <c r="AS7546" s="36"/>
    </row>
    <row r="7547" spans="1:45" x14ac:dyDescent="0.3">
      <c r="A7547" s="4" t="s">
        <v>238</v>
      </c>
      <c r="B7547" t="s">
        <v>138</v>
      </c>
      <c r="C7547" s="28">
        <v>44382</v>
      </c>
      <c r="D7547">
        <v>2</v>
      </c>
      <c r="F7547" t="s">
        <v>167</v>
      </c>
      <c r="G7547" s="42" t="s">
        <v>152</v>
      </c>
      <c r="H7547">
        <f t="shared" si="518"/>
        <v>2021</v>
      </c>
      <c r="I7547" s="2" t="s">
        <v>139</v>
      </c>
      <c r="J7547">
        <v>1</v>
      </c>
      <c r="N7547" s="22">
        <v>126.52020612964471</v>
      </c>
      <c r="O7547" s="33">
        <f t="shared" si="519"/>
        <v>126.52020612964471</v>
      </c>
      <c r="P7547" s="22">
        <f>IF(ISNUMBER(O7547),SUMIFS(O$1:$O7547,A$1:$A7547,A7547,H$1:$H7547,H7547,D$1:$D7547,D7547),"")</f>
        <v>126.52020612964471</v>
      </c>
      <c r="AK7547" s="34">
        <v>0.83481781376518216</v>
      </c>
      <c r="AL7547" s="34"/>
      <c r="AN7547" s="36">
        <v>0.16518218623481784</v>
      </c>
      <c r="AO7547" s="34"/>
      <c r="AP7547" s="34"/>
      <c r="AS7547" s="36"/>
    </row>
    <row r="7548" spans="1:45" x14ac:dyDescent="0.3">
      <c r="A7548" s="4" t="s">
        <v>238</v>
      </c>
      <c r="B7548" t="s">
        <v>138</v>
      </c>
      <c r="C7548" s="28">
        <v>44382</v>
      </c>
      <c r="D7548">
        <v>3</v>
      </c>
      <c r="F7548" t="s">
        <v>167</v>
      </c>
      <c r="G7548" s="42" t="s">
        <v>152</v>
      </c>
      <c r="H7548">
        <f t="shared" si="518"/>
        <v>2021</v>
      </c>
      <c r="I7548" s="2" t="s">
        <v>139</v>
      </c>
      <c r="J7548">
        <v>1</v>
      </c>
      <c r="N7548" s="22">
        <v>133.22064457967093</v>
      </c>
      <c r="O7548" s="33">
        <f t="shared" si="519"/>
        <v>133.22064457967093</v>
      </c>
      <c r="P7548" s="22">
        <f>IF(ISNUMBER(O7548),SUMIFS(O$1:$O7548,A$1:$A7548,A7548,H$1:$H7548,H7548,D$1:$D7548,D7548),"")</f>
        <v>133.22064457967093</v>
      </c>
      <c r="AK7548" s="34">
        <v>0.83016476552598228</v>
      </c>
      <c r="AL7548" s="34"/>
      <c r="AN7548" s="36">
        <v>0.16983523447401777</v>
      </c>
      <c r="AO7548" s="34"/>
      <c r="AP7548" s="34"/>
      <c r="AS7548" s="36"/>
    </row>
    <row r="7549" spans="1:45" x14ac:dyDescent="0.3">
      <c r="A7549" s="4" t="s">
        <v>238</v>
      </c>
      <c r="B7549" t="s">
        <v>138</v>
      </c>
      <c r="C7549" s="28">
        <v>44382</v>
      </c>
      <c r="D7549">
        <v>4</v>
      </c>
      <c r="F7549" t="s">
        <v>167</v>
      </c>
      <c r="G7549" s="42" t="s">
        <v>152</v>
      </c>
      <c r="H7549">
        <f t="shared" si="518"/>
        <v>2021</v>
      </c>
      <c r="I7549" s="2" t="s">
        <v>139</v>
      </c>
      <c r="J7549">
        <v>1</v>
      </c>
      <c r="N7549" s="22">
        <v>117.50561797752809</v>
      </c>
      <c r="O7549" s="33">
        <f t="shared" si="519"/>
        <v>117.50561797752809</v>
      </c>
      <c r="P7549" s="22">
        <f>IF(ISNUMBER(O7549),SUMIFS(O$1:$O7549,A$1:$A7549,A7549,H$1:$H7549,H7549,D$1:$D7549,D7549),"")</f>
        <v>117.50561797752809</v>
      </c>
      <c r="AK7549" s="34">
        <v>0.7272089761570828</v>
      </c>
      <c r="AL7549" s="34"/>
      <c r="AN7549" s="36">
        <v>0.27279102384291726</v>
      </c>
      <c r="AO7549" s="34"/>
      <c r="AP7549" s="34"/>
      <c r="AS7549" s="36"/>
    </row>
    <row r="7550" spans="1:45" x14ac:dyDescent="0.3">
      <c r="A7550" s="4" t="s">
        <v>238</v>
      </c>
      <c r="B7550" t="s">
        <v>138</v>
      </c>
      <c r="C7550" s="28">
        <v>44382</v>
      </c>
      <c r="D7550">
        <v>5</v>
      </c>
      <c r="F7550" t="s">
        <v>167</v>
      </c>
      <c r="G7550" s="42" t="s">
        <v>152</v>
      </c>
      <c r="H7550">
        <f t="shared" si="518"/>
        <v>2021</v>
      </c>
      <c r="I7550" s="2" t="s">
        <v>139</v>
      </c>
      <c r="J7550">
        <v>1</v>
      </c>
      <c r="N7550" s="22">
        <v>92.363081617086181</v>
      </c>
      <c r="O7550" s="33">
        <f t="shared" si="519"/>
        <v>92.363081617086181</v>
      </c>
      <c r="P7550" s="22">
        <f>IF(ISNUMBER(O7550),SUMIFS(O$1:$O7550,A$1:$A7550,A7550,H$1:$H7550,H7550,D$1:$D7550,D7550),"")</f>
        <v>92.363081617086181</v>
      </c>
      <c r="AK7550" s="34">
        <v>0.84663341645885282</v>
      </c>
      <c r="AL7550" s="34"/>
      <c r="AN7550" s="36">
        <v>0.15336658354114716</v>
      </c>
      <c r="AO7550" s="34"/>
      <c r="AP7550" s="34"/>
      <c r="AS7550" s="36"/>
    </row>
    <row r="7551" spans="1:45" x14ac:dyDescent="0.3">
      <c r="A7551" s="4" t="s">
        <v>238</v>
      </c>
      <c r="B7551" t="s">
        <v>138</v>
      </c>
      <c r="C7551" s="28">
        <v>44460</v>
      </c>
      <c r="D7551">
        <v>1</v>
      </c>
      <c r="F7551" t="s">
        <v>167</v>
      </c>
      <c r="G7551" s="42" t="s">
        <v>152</v>
      </c>
      <c r="H7551">
        <f t="shared" ref="H7551:H7614" si="520">YEAR(C7551)</f>
        <v>2021</v>
      </c>
      <c r="I7551" s="2" t="s">
        <v>139</v>
      </c>
      <c r="J7551">
        <v>2</v>
      </c>
      <c r="N7551" s="22">
        <v>151.63649272275472</v>
      </c>
      <c r="O7551" s="33">
        <f t="shared" si="519"/>
        <v>151.63649272275472</v>
      </c>
      <c r="P7551" s="22">
        <f>IF(ISNUMBER(O7551),SUMIFS(O$1:$O7551,A$1:$A7551,A7551,H$1:$H7551,H7551,D$1:$D7551,D7551),"")</f>
        <v>241.7145010215099</v>
      </c>
      <c r="AK7551" s="34">
        <v>0.66857142857142859</v>
      </c>
      <c r="AL7551" s="34"/>
      <c r="AN7551" s="36">
        <v>0.33142857142857141</v>
      </c>
      <c r="AO7551" s="34"/>
      <c r="AP7551" s="34"/>
      <c r="AS7551" s="36"/>
    </row>
    <row r="7552" spans="1:45" x14ac:dyDescent="0.3">
      <c r="A7552" s="4" t="s">
        <v>238</v>
      </c>
      <c r="B7552" t="s">
        <v>138</v>
      </c>
      <c r="C7552" s="28">
        <v>44460</v>
      </c>
      <c r="D7552">
        <v>2</v>
      </c>
      <c r="F7552" t="s">
        <v>167</v>
      </c>
      <c r="G7552" s="42" t="s">
        <v>152</v>
      </c>
      <c r="H7552">
        <f t="shared" si="520"/>
        <v>2021</v>
      </c>
      <c r="I7552" s="2" t="s">
        <v>139</v>
      </c>
      <c r="J7552">
        <v>2</v>
      </c>
      <c r="N7552" s="22">
        <v>137.08987161198289</v>
      </c>
      <c r="O7552" s="33">
        <f t="shared" si="519"/>
        <v>137.08987161198289</v>
      </c>
      <c r="P7552" s="22">
        <f>IF(ISNUMBER(O7552),SUMIFS(O$1:$O7552,A$1:$A7552,A7552,H$1:$H7552,H7552,D$1:$D7552,D7552),"")</f>
        <v>263.61007774162761</v>
      </c>
      <c r="AK7552" s="34">
        <v>0.59877653832313782</v>
      </c>
      <c r="AL7552" s="34"/>
      <c r="AN7552" s="36">
        <v>0.40122346167686218</v>
      </c>
      <c r="AO7552" s="34"/>
      <c r="AP7552" s="34"/>
      <c r="AS7552" s="36"/>
    </row>
    <row r="7553" spans="1:45" x14ac:dyDescent="0.3">
      <c r="A7553" s="4" t="s">
        <v>238</v>
      </c>
      <c r="B7553" t="s">
        <v>138</v>
      </c>
      <c r="C7553" s="28">
        <v>44460</v>
      </c>
      <c r="D7553">
        <v>3</v>
      </c>
      <c r="F7553" t="s">
        <v>167</v>
      </c>
      <c r="G7553" s="42" t="s">
        <v>152</v>
      </c>
      <c r="H7553">
        <f t="shared" si="520"/>
        <v>2021</v>
      </c>
      <c r="I7553" s="2" t="s">
        <v>139</v>
      </c>
      <c r="J7553">
        <v>2</v>
      </c>
      <c r="N7553" s="22">
        <v>194.88320355951055</v>
      </c>
      <c r="O7553" s="33">
        <f t="shared" si="519"/>
        <v>194.88320355951055</v>
      </c>
      <c r="P7553" s="22">
        <f>IF(ISNUMBER(O7553),SUMIFS(O$1:$O7553,A$1:$A7553,A7553,H$1:$H7553,H7553,D$1:$D7553,D7553),"")</f>
        <v>328.10384813918148</v>
      </c>
      <c r="AK7553" s="34">
        <v>0.68691860465116283</v>
      </c>
      <c r="AL7553" s="34"/>
      <c r="AN7553" s="36">
        <v>0.31308139534883717</v>
      </c>
      <c r="AO7553" s="34"/>
      <c r="AP7553" s="34"/>
      <c r="AS7553" s="36"/>
    </row>
    <row r="7554" spans="1:45" x14ac:dyDescent="0.3">
      <c r="A7554" s="4" t="s">
        <v>238</v>
      </c>
      <c r="B7554" t="s">
        <v>138</v>
      </c>
      <c r="C7554" s="28">
        <v>44460</v>
      </c>
      <c r="D7554">
        <v>4</v>
      </c>
      <c r="F7554" t="s">
        <v>167</v>
      </c>
      <c r="G7554" s="42" t="s">
        <v>152</v>
      </c>
      <c r="H7554">
        <f t="shared" si="520"/>
        <v>2021</v>
      </c>
      <c r="I7554" s="2" t="s">
        <v>139</v>
      </c>
      <c r="J7554">
        <v>2</v>
      </c>
      <c r="N7554" s="22">
        <v>266.07142857142856</v>
      </c>
      <c r="O7554" s="33">
        <f t="shared" si="519"/>
        <v>266.07142857142856</v>
      </c>
      <c r="P7554" s="22">
        <f>IF(ISNUMBER(O7554),SUMIFS(O$1:$O7554,A$1:$A7554,A7554,H$1:$H7554,H7554,D$1:$D7554,D7554),"")</f>
        <v>383.57704654895667</v>
      </c>
      <c r="AK7554" s="34">
        <v>0.70754076086956519</v>
      </c>
      <c r="AL7554" s="34"/>
      <c r="AN7554" s="36">
        <v>0.29245923913043476</v>
      </c>
      <c r="AO7554" s="34"/>
      <c r="AP7554" s="34"/>
      <c r="AS7554" s="36"/>
    </row>
    <row r="7555" spans="1:45" x14ac:dyDescent="0.3">
      <c r="A7555" s="4" t="s">
        <v>238</v>
      </c>
      <c r="B7555" t="s">
        <v>138</v>
      </c>
      <c r="C7555" s="28">
        <v>44460</v>
      </c>
      <c r="D7555">
        <v>5</v>
      </c>
      <c r="F7555" t="s">
        <v>167</v>
      </c>
      <c r="G7555" s="42" t="s">
        <v>152</v>
      </c>
      <c r="H7555">
        <f t="shared" si="520"/>
        <v>2021</v>
      </c>
      <c r="I7555" s="2" t="s">
        <v>139</v>
      </c>
      <c r="J7555">
        <v>2</v>
      </c>
      <c r="N7555" s="22">
        <v>187.4202491164192</v>
      </c>
      <c r="O7555" s="33">
        <f t="shared" si="519"/>
        <v>187.4202491164192</v>
      </c>
      <c r="P7555" s="22">
        <f>IF(ISNUMBER(O7555),SUMIFS(O$1:$O7555,A$1:$A7555,A7555,H$1:$H7555,H7555,D$1:$D7555,D7555),"")</f>
        <v>279.78333073350541</v>
      </c>
      <c r="AK7555" s="34">
        <v>0.77973927213470939</v>
      </c>
      <c r="AL7555" s="34"/>
      <c r="AN7555" s="36">
        <v>0.22026072786529061</v>
      </c>
      <c r="AO7555" s="34"/>
      <c r="AP7555" s="34"/>
      <c r="AS7555" s="36"/>
    </row>
    <row r="7556" spans="1:45" x14ac:dyDescent="0.3">
      <c r="A7556" s="4" t="s">
        <v>238</v>
      </c>
      <c r="B7556" t="s">
        <v>138</v>
      </c>
      <c r="C7556" s="28">
        <v>44502</v>
      </c>
      <c r="D7556">
        <v>1</v>
      </c>
      <c r="F7556" t="s">
        <v>167</v>
      </c>
      <c r="G7556" s="42" t="s">
        <v>152</v>
      </c>
      <c r="H7556">
        <f t="shared" si="520"/>
        <v>2021</v>
      </c>
      <c r="I7556" s="2" t="s">
        <v>139</v>
      </c>
      <c r="J7556">
        <v>3</v>
      </c>
      <c r="N7556" s="22">
        <v>183.46666666666667</v>
      </c>
      <c r="O7556" s="33">
        <f t="shared" si="519"/>
        <v>183.46666666666667</v>
      </c>
      <c r="P7556" s="22">
        <f>IF(ISNUMBER(O7556),SUMIFS(O$1:$O7556,A$1:$A7556,A7556,H$1:$H7556,H7556,D$1:$D7556,D7556),"")</f>
        <v>425.18116768817657</v>
      </c>
      <c r="AK7556" s="49">
        <v>0.54405360134003344</v>
      </c>
      <c r="AL7556" s="34"/>
      <c r="AN7556" s="36">
        <v>0.28408710217755445</v>
      </c>
      <c r="AO7556" s="34"/>
      <c r="AP7556" s="34"/>
      <c r="AS7556" s="36">
        <v>0.17185929648241208</v>
      </c>
    </row>
    <row r="7557" spans="1:45" x14ac:dyDescent="0.3">
      <c r="A7557" s="4" t="s">
        <v>238</v>
      </c>
      <c r="B7557" t="s">
        <v>138</v>
      </c>
      <c r="C7557" s="28">
        <v>44502</v>
      </c>
      <c r="D7557">
        <v>2</v>
      </c>
      <c r="F7557" t="s">
        <v>167</v>
      </c>
      <c r="G7557" s="42" t="s">
        <v>152</v>
      </c>
      <c r="H7557">
        <f t="shared" si="520"/>
        <v>2021</v>
      </c>
      <c r="I7557" s="2" t="s">
        <v>139</v>
      </c>
      <c r="J7557">
        <v>3</v>
      </c>
      <c r="N7557" s="22">
        <v>209.10497237569066</v>
      </c>
      <c r="O7557" s="33">
        <f t="shared" si="519"/>
        <v>209.10497237569066</v>
      </c>
      <c r="P7557" s="22">
        <f>IF(ISNUMBER(O7557),SUMIFS(O$1:$O7557,A$1:$A7557,A7557,H$1:$H7557,H7557,D$1:$D7557,D7557),"")</f>
        <v>472.71505011731824</v>
      </c>
      <c r="AK7557" s="49">
        <v>0.60383597883597884</v>
      </c>
      <c r="AL7557" s="34"/>
      <c r="AN7557" s="36">
        <v>0.21792328042328041</v>
      </c>
      <c r="AO7557" s="34"/>
      <c r="AP7557" s="34"/>
      <c r="AS7557" s="36">
        <v>0.17824074074074073</v>
      </c>
    </row>
    <row r="7558" spans="1:45" x14ac:dyDescent="0.3">
      <c r="A7558" s="4" t="s">
        <v>238</v>
      </c>
      <c r="B7558" t="s">
        <v>138</v>
      </c>
      <c r="C7558" s="28">
        <v>44502</v>
      </c>
      <c r="D7558">
        <v>3</v>
      </c>
      <c r="F7558" t="s">
        <v>167</v>
      </c>
      <c r="G7558" s="42" t="s">
        <v>152</v>
      </c>
      <c r="H7558">
        <f t="shared" si="520"/>
        <v>2021</v>
      </c>
      <c r="I7558" s="2" t="s">
        <v>139</v>
      </c>
      <c r="J7558">
        <v>3</v>
      </c>
      <c r="N7558" s="22">
        <v>287.89111111111112</v>
      </c>
      <c r="O7558" s="33">
        <f t="shared" si="519"/>
        <v>287.89111111111112</v>
      </c>
      <c r="P7558" s="22">
        <f>IF(ISNUMBER(O7558),SUMIFS(O$1:$O7558,A$1:$A7558,A7558,H$1:$H7558,H7558,D$1:$D7558,D7558),"")</f>
        <v>615.9949592502926</v>
      </c>
      <c r="AK7558" s="49">
        <v>0.722131593257205</v>
      </c>
      <c r="AL7558" s="34"/>
      <c r="AN7558" s="36">
        <v>0.277868406742795</v>
      </c>
      <c r="AO7558" s="34"/>
      <c r="AP7558" s="34"/>
      <c r="AS7558" s="36"/>
    </row>
    <row r="7559" spans="1:45" x14ac:dyDescent="0.3">
      <c r="A7559" s="4" t="s">
        <v>238</v>
      </c>
      <c r="B7559" t="s">
        <v>138</v>
      </c>
      <c r="C7559" s="28">
        <v>44502</v>
      </c>
      <c r="D7559">
        <v>4</v>
      </c>
      <c r="F7559" t="s">
        <v>167</v>
      </c>
      <c r="G7559" s="42" t="s">
        <v>152</v>
      </c>
      <c r="H7559">
        <f t="shared" si="520"/>
        <v>2021</v>
      </c>
      <c r="I7559" s="2" t="s">
        <v>139</v>
      </c>
      <c r="J7559">
        <v>3</v>
      </c>
      <c r="N7559" s="22">
        <v>290.50926829268292</v>
      </c>
      <c r="O7559" s="33">
        <f t="shared" si="519"/>
        <v>290.50926829268292</v>
      </c>
      <c r="P7559" s="22">
        <f>IF(ISNUMBER(O7559),SUMIFS(O$1:$O7559,A$1:$A7559,A7559,H$1:$H7559,H7559,D$1:$D7559,D7559),"")</f>
        <v>674.08631484163959</v>
      </c>
      <c r="AK7559" s="49">
        <v>0.7447306791569086</v>
      </c>
      <c r="AL7559" s="34"/>
      <c r="AN7559" s="36">
        <v>0.25292740046838408</v>
      </c>
      <c r="AO7559" s="34"/>
      <c r="AP7559" s="34"/>
      <c r="AS7559" s="36">
        <v>2.34192037470726E-3</v>
      </c>
    </row>
    <row r="7560" spans="1:45" x14ac:dyDescent="0.3">
      <c r="A7560" s="4" t="s">
        <v>238</v>
      </c>
      <c r="B7560" t="s">
        <v>138</v>
      </c>
      <c r="C7560" s="28">
        <v>44502</v>
      </c>
      <c r="D7560">
        <v>5</v>
      </c>
      <c r="F7560" t="s">
        <v>167</v>
      </c>
      <c r="G7560" s="42" t="s">
        <v>152</v>
      </c>
      <c r="H7560">
        <f t="shared" si="520"/>
        <v>2021</v>
      </c>
      <c r="I7560" s="2" t="s">
        <v>139</v>
      </c>
      <c r="J7560">
        <v>3</v>
      </c>
      <c r="N7560" s="22">
        <v>187.4202491164192</v>
      </c>
      <c r="O7560" s="33">
        <f t="shared" si="519"/>
        <v>187.4202491164192</v>
      </c>
      <c r="P7560" s="22">
        <f>IF(ISNUMBER(O7560),SUMIFS(O$1:$O7560,A$1:$A7560,A7560,H$1:$H7560,H7560,D$1:$D7560,D7560),"")</f>
        <v>467.20357984992461</v>
      </c>
      <c r="AK7560" s="49">
        <v>0.56355765446674544</v>
      </c>
      <c r="AL7560" s="34"/>
      <c r="AN7560" s="36">
        <v>0.20464384100747737</v>
      </c>
      <c r="AO7560" s="34"/>
      <c r="AP7560" s="34"/>
      <c r="AS7560" s="36">
        <v>0.23179850452577724</v>
      </c>
    </row>
    <row r="7561" spans="1:45" x14ac:dyDescent="0.3">
      <c r="A7561" s="4" t="s">
        <v>238</v>
      </c>
      <c r="B7561" t="s">
        <v>138</v>
      </c>
      <c r="C7561" s="28">
        <v>44530</v>
      </c>
      <c r="D7561">
        <v>1</v>
      </c>
      <c r="F7561" t="s">
        <v>167</v>
      </c>
      <c r="G7561" s="42" t="s">
        <v>152</v>
      </c>
      <c r="H7561">
        <f t="shared" si="520"/>
        <v>2021</v>
      </c>
      <c r="I7561" s="2" t="s">
        <v>139</v>
      </c>
      <c r="J7561">
        <v>4</v>
      </c>
      <c r="N7561" s="22">
        <v>253.05243958048337</v>
      </c>
      <c r="O7561" s="33">
        <f t="shared" si="519"/>
        <v>253.05243958048337</v>
      </c>
      <c r="P7561" s="22">
        <f>IF(ISNUMBER(O7561),SUMIFS(O$1:$O7561,A$1:$A7561,A7561,H$1:$H7561,H7561,D$1:$D7561,D7561),"")</f>
        <v>678.23360726865997</v>
      </c>
      <c r="AK7561" s="34">
        <v>0.62781954887218039</v>
      </c>
      <c r="AL7561" s="34">
        <v>3.7593984962406012E-4</v>
      </c>
      <c r="AN7561" s="36">
        <v>0.37030075187969924</v>
      </c>
      <c r="AO7561" s="34">
        <v>0.28120300751879701</v>
      </c>
      <c r="AP7561" s="34">
        <v>8.9097744360902259E-2</v>
      </c>
      <c r="AS7561" s="36">
        <v>1.5037593984962405E-3</v>
      </c>
    </row>
    <row r="7562" spans="1:45" x14ac:dyDescent="0.3">
      <c r="A7562" s="4" t="s">
        <v>238</v>
      </c>
      <c r="B7562" t="s">
        <v>138</v>
      </c>
      <c r="C7562" s="28">
        <v>44530</v>
      </c>
      <c r="D7562">
        <v>2</v>
      </c>
      <c r="F7562" t="s">
        <v>167</v>
      </c>
      <c r="G7562" s="42" t="s">
        <v>152</v>
      </c>
      <c r="H7562">
        <f t="shared" si="520"/>
        <v>2021</v>
      </c>
      <c r="I7562" s="2" t="s">
        <v>139</v>
      </c>
      <c r="J7562">
        <v>4</v>
      </c>
      <c r="N7562" s="22">
        <v>195.51731416796505</v>
      </c>
      <c r="O7562" s="33">
        <f t="shared" si="519"/>
        <v>195.51731416796505</v>
      </c>
      <c r="P7562" s="22">
        <f>IF(ISNUMBER(O7562),SUMIFS(O$1:$O7562,A$1:$A7562,A7562,H$1:$H7562,H7562,D$1:$D7562,D7562),"")</f>
        <v>668.23236428528332</v>
      </c>
      <c r="AK7562" s="34">
        <v>0.6448553816974868</v>
      </c>
      <c r="AL7562" s="34">
        <v>4.7415836889521095E-4</v>
      </c>
      <c r="AN7562" s="36">
        <v>0.35419630156472259</v>
      </c>
      <c r="AO7562" s="34">
        <v>0.2503556187766714</v>
      </c>
      <c r="AP7562" s="34">
        <v>0.10384068278805118</v>
      </c>
      <c r="AS7562" s="36">
        <v>4.7415836889521095E-4</v>
      </c>
    </row>
    <row r="7563" spans="1:45" x14ac:dyDescent="0.3">
      <c r="A7563" s="4" t="s">
        <v>238</v>
      </c>
      <c r="B7563" t="s">
        <v>138</v>
      </c>
      <c r="C7563" s="28">
        <v>44530</v>
      </c>
      <c r="D7563">
        <v>3</v>
      </c>
      <c r="F7563" t="s">
        <v>167</v>
      </c>
      <c r="G7563" s="42" t="s">
        <v>152</v>
      </c>
      <c r="H7563">
        <f t="shared" si="520"/>
        <v>2021</v>
      </c>
      <c r="I7563" s="2" t="s">
        <v>139</v>
      </c>
      <c r="J7563">
        <v>4</v>
      </c>
      <c r="N7563" s="22">
        <v>196.26947991856375</v>
      </c>
      <c r="O7563" s="33">
        <f t="shared" si="519"/>
        <v>196.26947991856375</v>
      </c>
      <c r="P7563" s="22">
        <f>IF(ISNUMBER(O7563),SUMIFS(O$1:$O7563,A$1:$A7563,A7563,H$1:$H7563,H7563,D$1:$D7563,D7563),"")</f>
        <v>812.26443916885637</v>
      </c>
      <c r="AK7563" s="34">
        <v>0.69876688197298886</v>
      </c>
      <c r="AL7563" s="34">
        <v>0</v>
      </c>
      <c r="AN7563" s="36">
        <v>0.29947152084556661</v>
      </c>
      <c r="AO7563" s="34">
        <v>0.29947152084556661</v>
      </c>
      <c r="AP7563" s="34">
        <v>0</v>
      </c>
      <c r="AS7563" s="36">
        <v>1.7615971814445095E-3</v>
      </c>
    </row>
    <row r="7564" spans="1:45" x14ac:dyDescent="0.3">
      <c r="A7564" s="4" t="s">
        <v>238</v>
      </c>
      <c r="B7564" t="s">
        <v>138</v>
      </c>
      <c r="C7564" s="28">
        <v>44530</v>
      </c>
      <c r="D7564">
        <v>4</v>
      </c>
      <c r="F7564" t="s">
        <v>167</v>
      </c>
      <c r="G7564" s="42" t="s">
        <v>152</v>
      </c>
      <c r="H7564">
        <f t="shared" si="520"/>
        <v>2021</v>
      </c>
      <c r="I7564" s="2" t="s">
        <v>139</v>
      </c>
      <c r="J7564">
        <v>4</v>
      </c>
      <c r="N7564" s="22">
        <v>205.19999999999996</v>
      </c>
      <c r="O7564" s="33">
        <f t="shared" si="519"/>
        <v>205.19999999999996</v>
      </c>
      <c r="P7564" s="22">
        <f>IF(ISNUMBER(O7564),SUMIFS(O$1:$O7564,A$1:$A7564,A7564,H$1:$H7564,H7564,D$1:$D7564,D7564),"")</f>
        <v>879.28631484163952</v>
      </c>
      <c r="AK7564" s="34">
        <v>0.78726968174204348</v>
      </c>
      <c r="AL7564" s="34">
        <v>5.5834729201563373E-4</v>
      </c>
      <c r="AN7564" s="36">
        <v>0.20603015075376885</v>
      </c>
      <c r="AO7564" s="34">
        <v>0.16527079843662759</v>
      </c>
      <c r="AP7564" s="34">
        <v>4.0759352317141263E-2</v>
      </c>
      <c r="AS7564" s="36">
        <v>6.1418202121719711E-3</v>
      </c>
    </row>
    <row r="7565" spans="1:45" x14ac:dyDescent="0.3">
      <c r="A7565" s="4" t="s">
        <v>238</v>
      </c>
      <c r="B7565" t="s">
        <v>138</v>
      </c>
      <c r="C7565" s="28">
        <v>44530</v>
      </c>
      <c r="D7565">
        <v>5</v>
      </c>
      <c r="F7565" t="s">
        <v>167</v>
      </c>
      <c r="G7565" s="42" t="s">
        <v>152</v>
      </c>
      <c r="H7565">
        <f t="shared" si="520"/>
        <v>2021</v>
      </c>
      <c r="I7565" s="2" t="s">
        <v>139</v>
      </c>
      <c r="J7565">
        <v>4</v>
      </c>
      <c r="N7565" s="22">
        <v>200.48158400975936</v>
      </c>
      <c r="O7565" s="33">
        <f t="shared" si="519"/>
        <v>200.48158400975936</v>
      </c>
      <c r="P7565" s="22">
        <f>IF(ISNUMBER(O7565),SUMIFS(O$1:$O7565,A$1:$A7565,A7565,H$1:$H7565,H7565,D$1:$D7565,D7565),"")</f>
        <v>667.68516385968394</v>
      </c>
      <c r="AK7565" s="34">
        <v>0.66835871404399316</v>
      </c>
      <c r="AL7565" s="34">
        <v>8.0372250423011837E-3</v>
      </c>
      <c r="AN7565" s="36">
        <v>0.31979695431472077</v>
      </c>
      <c r="AO7565" s="34">
        <v>0.24365482233502533</v>
      </c>
      <c r="AP7565" s="34">
        <v>7.6142131979695424E-2</v>
      </c>
      <c r="AS7565" s="36">
        <v>3.8071065989847708E-3</v>
      </c>
    </row>
    <row r="7566" spans="1:45" x14ac:dyDescent="0.3">
      <c r="A7566" s="4" t="s">
        <v>238</v>
      </c>
      <c r="B7566" t="s">
        <v>138</v>
      </c>
      <c r="C7566" s="28">
        <v>44567</v>
      </c>
      <c r="D7566">
        <v>1</v>
      </c>
      <c r="F7566" t="s">
        <v>167</v>
      </c>
      <c r="G7566" s="42" t="s">
        <v>152</v>
      </c>
      <c r="H7566">
        <f t="shared" si="520"/>
        <v>2022</v>
      </c>
      <c r="I7566" s="2" t="s">
        <v>139</v>
      </c>
      <c r="J7566">
        <v>5</v>
      </c>
      <c r="N7566" s="22">
        <v>91.155118616429107</v>
      </c>
      <c r="O7566" s="33">
        <f t="shared" si="519"/>
        <v>91.155118616429107</v>
      </c>
      <c r="P7566" s="22">
        <f>IF(ISNUMBER(O7566),SUMIFS(O$1:$O7566,A$1:$A7566,A7566,H$1:$H7566,H7566,D$1:$D7566,D7566),"")</f>
        <v>91.155118616429107</v>
      </c>
      <c r="AK7566" s="34">
        <v>0.69830878341516645</v>
      </c>
      <c r="AL7566" s="34">
        <v>0</v>
      </c>
      <c r="AN7566" s="36">
        <v>0.30169121658483367</v>
      </c>
      <c r="AO7566" s="34">
        <v>0.26132024004364435</v>
      </c>
      <c r="AP7566" s="34">
        <v>4.0370976541189312E-2</v>
      </c>
      <c r="AS7566" s="36">
        <v>0</v>
      </c>
    </row>
    <row r="7567" spans="1:45" x14ac:dyDescent="0.3">
      <c r="A7567" s="4" t="s">
        <v>238</v>
      </c>
      <c r="B7567" t="s">
        <v>138</v>
      </c>
      <c r="C7567" s="28">
        <v>44567</v>
      </c>
      <c r="D7567">
        <v>2</v>
      </c>
      <c r="F7567" t="s">
        <v>167</v>
      </c>
      <c r="G7567" s="42" t="s">
        <v>152</v>
      </c>
      <c r="H7567">
        <f t="shared" si="520"/>
        <v>2022</v>
      </c>
      <c r="I7567" s="2" t="s">
        <v>139</v>
      </c>
      <c r="J7567">
        <v>5</v>
      </c>
      <c r="N7567" s="22">
        <v>146.27752129788882</v>
      </c>
      <c r="O7567" s="33">
        <f t="shared" si="519"/>
        <v>146.27752129788882</v>
      </c>
      <c r="P7567" s="22">
        <f>IF(ISNUMBER(O7567),SUMIFS(O$1:$O7567,A$1:$A7567,A7567,H$1:$H7567,H7567,D$1:$D7567,D7567),"")</f>
        <v>146.27752129788882</v>
      </c>
      <c r="AK7567" s="34">
        <v>0.76658673061550764</v>
      </c>
      <c r="AL7567" s="34">
        <v>1.7585931254996003E-2</v>
      </c>
      <c r="AN7567" s="36">
        <v>0.21223021582733814</v>
      </c>
      <c r="AO7567" s="34">
        <v>0.19264588329336532</v>
      </c>
      <c r="AP7567" s="34">
        <v>1.958433253397282E-2</v>
      </c>
      <c r="AS7567" s="36">
        <v>3.5971223021582731E-3</v>
      </c>
    </row>
    <row r="7568" spans="1:45" x14ac:dyDescent="0.3">
      <c r="A7568" s="4" t="s">
        <v>238</v>
      </c>
      <c r="B7568" t="s">
        <v>138</v>
      </c>
      <c r="C7568" s="28">
        <v>44567</v>
      </c>
      <c r="D7568">
        <v>3</v>
      </c>
      <c r="F7568" t="s">
        <v>167</v>
      </c>
      <c r="G7568" s="42" t="s">
        <v>152</v>
      </c>
      <c r="H7568">
        <f t="shared" si="520"/>
        <v>2022</v>
      </c>
      <c r="I7568" s="2" t="s">
        <v>139</v>
      </c>
      <c r="J7568">
        <v>5</v>
      </c>
      <c r="N7568" s="22">
        <v>105.59398491115238</v>
      </c>
      <c r="O7568" s="33">
        <f t="shared" si="519"/>
        <v>105.59398491115238</v>
      </c>
      <c r="P7568" s="22">
        <f>IF(ISNUMBER(O7568),SUMIFS(O$1:$O7568,A$1:$A7568,A7568,H$1:$H7568,H7568,D$1:$D7568,D7568),"")</f>
        <v>105.59398491115238</v>
      </c>
      <c r="AK7568" s="34">
        <v>0.66015447523852799</v>
      </c>
      <c r="AL7568" s="34">
        <v>0</v>
      </c>
      <c r="AN7568" s="36">
        <v>0.33984552476147206</v>
      </c>
      <c r="AO7568" s="34">
        <v>0.22762380736029078</v>
      </c>
      <c r="AP7568" s="34">
        <v>0.1122217174011813</v>
      </c>
      <c r="AS7568" s="36">
        <v>0</v>
      </c>
    </row>
    <row r="7569" spans="1:45" x14ac:dyDescent="0.3">
      <c r="A7569" s="4" t="s">
        <v>238</v>
      </c>
      <c r="B7569" t="s">
        <v>138</v>
      </c>
      <c r="C7569" s="28">
        <v>44567</v>
      </c>
      <c r="D7569">
        <v>4</v>
      </c>
      <c r="F7569" t="s">
        <v>167</v>
      </c>
      <c r="G7569" s="42" t="s">
        <v>152</v>
      </c>
      <c r="H7569">
        <f t="shared" si="520"/>
        <v>2022</v>
      </c>
      <c r="I7569" s="2" t="s">
        <v>139</v>
      </c>
      <c r="J7569">
        <v>5</v>
      </c>
      <c r="N7569" s="22">
        <v>111.01351655293669</v>
      </c>
      <c r="O7569" s="33">
        <f t="shared" si="519"/>
        <v>111.01351655293669</v>
      </c>
      <c r="P7569" s="22">
        <f>IF(ISNUMBER(O7569),SUMIFS(O$1:$O7569,A$1:$A7569,A7569,H$1:$H7569,H7569,D$1:$D7569,D7569),"")</f>
        <v>111.01351655293669</v>
      </c>
      <c r="AK7569" s="34">
        <v>0.61047120418848166</v>
      </c>
      <c r="AL7569" s="34">
        <v>1.832460732984293E-2</v>
      </c>
      <c r="AN7569" s="36">
        <v>0.37120418848167541</v>
      </c>
      <c r="AO7569" s="34">
        <v>0.35916230366492147</v>
      </c>
      <c r="AP7569" s="34">
        <v>1.2041884816753926E-2</v>
      </c>
      <c r="AS7569" s="36">
        <v>0</v>
      </c>
    </row>
    <row r="7570" spans="1:45" x14ac:dyDescent="0.3">
      <c r="A7570" s="4" t="s">
        <v>238</v>
      </c>
      <c r="B7570" t="s">
        <v>138</v>
      </c>
      <c r="C7570" s="28">
        <v>44567</v>
      </c>
      <c r="D7570">
        <v>5</v>
      </c>
      <c r="F7570" t="s">
        <v>167</v>
      </c>
      <c r="G7570" s="42" t="s">
        <v>152</v>
      </c>
      <c r="H7570">
        <f t="shared" si="520"/>
        <v>2022</v>
      </c>
      <c r="I7570" s="2" t="s">
        <v>139</v>
      </c>
      <c r="J7570">
        <v>5</v>
      </c>
      <c r="N7570" s="22">
        <v>110.00876725094572</v>
      </c>
      <c r="O7570" s="33">
        <f t="shared" si="519"/>
        <v>110.00876725094572</v>
      </c>
      <c r="P7570" s="22">
        <f>IF(ISNUMBER(O7570),SUMIFS(O$1:$O7570,A$1:$A7570,A7570,H$1:$H7570,H7570,D$1:$D7570,D7570),"")</f>
        <v>110.00876725094572</v>
      </c>
      <c r="AK7570" s="34">
        <v>0.80931796349663809</v>
      </c>
      <c r="AL7570" s="34">
        <v>3.8424591738712784E-3</v>
      </c>
      <c r="AN7570" s="36">
        <v>0.18683957732949091</v>
      </c>
      <c r="AO7570" s="34">
        <v>0.17195004803073971</v>
      </c>
      <c r="AP7570" s="34">
        <v>1.4889529298751203E-2</v>
      </c>
      <c r="AS7570" s="36">
        <v>0</v>
      </c>
    </row>
    <row r="7571" spans="1:45" x14ac:dyDescent="0.3">
      <c r="A7571" s="4" t="s">
        <v>238</v>
      </c>
      <c r="B7571" t="s">
        <v>138</v>
      </c>
      <c r="C7571" s="28">
        <v>44623</v>
      </c>
      <c r="D7571">
        <v>1</v>
      </c>
      <c r="F7571" t="s">
        <v>167</v>
      </c>
      <c r="G7571" s="42" t="s">
        <v>152</v>
      </c>
      <c r="H7571">
        <f t="shared" si="520"/>
        <v>2022</v>
      </c>
      <c r="I7571" s="2" t="s">
        <v>139</v>
      </c>
      <c r="J7571">
        <v>6</v>
      </c>
      <c r="N7571" s="22">
        <v>256.52026697427237</v>
      </c>
      <c r="O7571" s="33">
        <f t="shared" si="519"/>
        <v>256.52026697427237</v>
      </c>
      <c r="P7571" s="22">
        <f>IF(ISNUMBER(O7571),SUMIFS(O$1:$O7571,A$1:$A7571,A7571,H$1:$H7571,H7571,D$1:$D7571,D7571),"")</f>
        <v>347.67538559070147</v>
      </c>
      <c r="AK7571" s="49">
        <v>9.9999999999999992E-2</v>
      </c>
      <c r="AL7571" s="34">
        <v>0</v>
      </c>
      <c r="AN7571" s="36">
        <v>0.62857142857142867</v>
      </c>
      <c r="AO7571" s="34">
        <v>0.62857142857142867</v>
      </c>
      <c r="AP7571" s="34">
        <v>0</v>
      </c>
      <c r="AS7571" s="36">
        <v>0.27142857142857141</v>
      </c>
    </row>
    <row r="7572" spans="1:45" x14ac:dyDescent="0.3">
      <c r="A7572" s="4" t="s">
        <v>238</v>
      </c>
      <c r="B7572" t="s">
        <v>138</v>
      </c>
      <c r="C7572" s="28">
        <v>44623</v>
      </c>
      <c r="D7572">
        <v>2</v>
      </c>
      <c r="F7572" t="s">
        <v>167</v>
      </c>
      <c r="G7572" s="42" t="s">
        <v>152</v>
      </c>
      <c r="H7572">
        <f t="shared" si="520"/>
        <v>2022</v>
      </c>
      <c r="I7572" s="2" t="s">
        <v>139</v>
      </c>
      <c r="J7572">
        <v>6</v>
      </c>
      <c r="N7572" s="22">
        <v>236.12926245389562</v>
      </c>
      <c r="O7572" s="33">
        <f t="shared" si="519"/>
        <v>236.12926245389562</v>
      </c>
      <c r="P7572" s="22">
        <f>IF(ISNUMBER(O7572),SUMIFS(O$1:$O7572,A$1:$A7572,A7572,H$1:$H7572,H7572,D$1:$D7572,D7572),"")</f>
        <v>382.40678375178447</v>
      </c>
      <c r="AK7572" s="49">
        <v>0.44029850746268656</v>
      </c>
      <c r="AL7572" s="34">
        <v>0</v>
      </c>
      <c r="AN7572" s="36">
        <v>0.48507462686567165</v>
      </c>
      <c r="AO7572" s="34">
        <v>0.48507462686567165</v>
      </c>
      <c r="AP7572" s="34">
        <v>0</v>
      </c>
      <c r="AS7572" s="36">
        <v>7.4626865671641784E-2</v>
      </c>
    </row>
    <row r="7573" spans="1:45" x14ac:dyDescent="0.3">
      <c r="A7573" s="4" t="s">
        <v>238</v>
      </c>
      <c r="B7573" t="s">
        <v>138</v>
      </c>
      <c r="C7573" s="28">
        <v>44623</v>
      </c>
      <c r="D7573">
        <v>3</v>
      </c>
      <c r="F7573" t="s">
        <v>167</v>
      </c>
      <c r="G7573" s="42" t="s">
        <v>152</v>
      </c>
      <c r="H7573">
        <f t="shared" si="520"/>
        <v>2022</v>
      </c>
      <c r="I7573" s="2" t="s">
        <v>139</v>
      </c>
      <c r="J7573">
        <v>6</v>
      </c>
      <c r="N7573" s="22">
        <v>218.95907020224217</v>
      </c>
      <c r="O7573" s="33">
        <f t="shared" si="519"/>
        <v>218.95907020224217</v>
      </c>
      <c r="P7573" s="22">
        <f>IF(ISNUMBER(O7573),SUMIFS(O$1:$O7573,A$1:$A7573,A7573,H$1:$H7573,H7573,D$1:$D7573,D7573),"")</f>
        <v>324.55305511339452</v>
      </c>
      <c r="AK7573" s="49">
        <v>0.57317073170731714</v>
      </c>
      <c r="AL7573" s="34">
        <v>0</v>
      </c>
      <c r="AN7573" s="36">
        <v>0.42682926829268297</v>
      </c>
      <c r="AO7573" s="34">
        <v>0.42682926829268297</v>
      </c>
      <c r="AP7573" s="34">
        <v>0</v>
      </c>
      <c r="AS7573" s="36">
        <v>0</v>
      </c>
    </row>
    <row r="7574" spans="1:45" x14ac:dyDescent="0.3">
      <c r="A7574" s="4" t="s">
        <v>238</v>
      </c>
      <c r="B7574" t="s">
        <v>138</v>
      </c>
      <c r="C7574" s="28">
        <v>44623</v>
      </c>
      <c r="D7574">
        <v>4</v>
      </c>
      <c r="F7574" t="s">
        <v>167</v>
      </c>
      <c r="G7574" s="42" t="s">
        <v>152</v>
      </c>
      <c r="H7574">
        <f t="shared" si="520"/>
        <v>2022</v>
      </c>
      <c r="I7574" s="2" t="s">
        <v>139</v>
      </c>
      <c r="J7574">
        <v>6</v>
      </c>
      <c r="N7574" s="22">
        <v>223.22848313521072</v>
      </c>
      <c r="O7574" s="33">
        <f t="shared" si="519"/>
        <v>223.22848313521072</v>
      </c>
      <c r="P7574" s="22">
        <f>IF(ISNUMBER(O7574),SUMIFS(O$1:$O7574,A$1:$A7574,A7574,H$1:$H7574,H7574,D$1:$D7574,D7574),"")</f>
        <v>334.24199968814742</v>
      </c>
      <c r="AK7574" s="49"/>
      <c r="AL7574" s="34"/>
      <c r="AN7574" s="36"/>
      <c r="AO7574" s="34"/>
      <c r="AP7574" s="34"/>
      <c r="AS7574" s="36"/>
    </row>
    <row r="7575" spans="1:45" x14ac:dyDescent="0.3">
      <c r="A7575" s="4" t="s">
        <v>238</v>
      </c>
      <c r="B7575" t="s">
        <v>138</v>
      </c>
      <c r="C7575" s="28">
        <v>44623</v>
      </c>
      <c r="D7575">
        <v>5</v>
      </c>
      <c r="F7575" t="s">
        <v>167</v>
      </c>
      <c r="G7575" s="42" t="s">
        <v>152</v>
      </c>
      <c r="H7575">
        <f t="shared" si="520"/>
        <v>2022</v>
      </c>
      <c r="I7575" s="2" t="s">
        <v>139</v>
      </c>
      <c r="J7575">
        <v>6</v>
      </c>
      <c r="N7575" s="22">
        <v>192.99758482033889</v>
      </c>
      <c r="O7575" s="33">
        <f t="shared" si="519"/>
        <v>192.99758482033889</v>
      </c>
      <c r="P7575" s="22">
        <f>IF(ISNUMBER(O7575),SUMIFS(O$1:$O7575,A$1:$A7575,A7575,H$1:$H7575,H7575,D$1:$D7575,D7575),"")</f>
        <v>303.0063520712846</v>
      </c>
      <c r="AK7575" s="49">
        <v>0</v>
      </c>
      <c r="AL7575" s="34">
        <v>0</v>
      </c>
      <c r="AN7575" s="36">
        <v>0.97435897435897434</v>
      </c>
      <c r="AO7575" s="34">
        <v>0.97435897435897434</v>
      </c>
      <c r="AP7575" s="34">
        <v>0</v>
      </c>
      <c r="AS7575" s="36">
        <v>2.5641025641025644E-2</v>
      </c>
    </row>
    <row r="7576" spans="1:45" x14ac:dyDescent="0.3">
      <c r="A7576" s="4" t="s">
        <v>238</v>
      </c>
      <c r="B7576" t="s">
        <v>138</v>
      </c>
      <c r="C7576" s="28">
        <v>44707</v>
      </c>
      <c r="D7576">
        <v>1</v>
      </c>
      <c r="F7576" t="s">
        <v>167</v>
      </c>
      <c r="G7576" s="42" t="s">
        <v>152</v>
      </c>
      <c r="H7576">
        <f t="shared" si="520"/>
        <v>2022</v>
      </c>
      <c r="I7576" s="2" t="s">
        <v>139</v>
      </c>
      <c r="J7576">
        <v>7</v>
      </c>
      <c r="N7576" s="22">
        <v>42.493666356093463</v>
      </c>
      <c r="O7576" s="33">
        <f t="shared" si="519"/>
        <v>42.493666356093463</v>
      </c>
      <c r="P7576" s="22">
        <f>IF(ISNUMBER(O7576),SUMIFS(O$1:$O7576,A$1:$A7576,A7576,H$1:$H7576,H7576,D$1:$D7576,D7576),"")</f>
        <v>390.16905194679492</v>
      </c>
      <c r="AK7576" s="34">
        <v>0.50588235294117645</v>
      </c>
      <c r="AL7576" s="34">
        <v>0</v>
      </c>
      <c r="AN7576" s="36">
        <v>0.49411764705882355</v>
      </c>
      <c r="AO7576" s="34">
        <v>0.49411764705882355</v>
      </c>
      <c r="AP7576" s="34">
        <v>0</v>
      </c>
      <c r="AS7576" s="36">
        <v>0</v>
      </c>
    </row>
    <row r="7577" spans="1:45" x14ac:dyDescent="0.3">
      <c r="A7577" s="4" t="s">
        <v>238</v>
      </c>
      <c r="B7577" t="s">
        <v>138</v>
      </c>
      <c r="C7577" s="28">
        <v>44707</v>
      </c>
      <c r="D7577">
        <v>2</v>
      </c>
      <c r="F7577" t="s">
        <v>167</v>
      </c>
      <c r="G7577" s="42" t="s">
        <v>152</v>
      </c>
      <c r="H7577">
        <f t="shared" si="520"/>
        <v>2022</v>
      </c>
      <c r="I7577" s="2" t="s">
        <v>139</v>
      </c>
      <c r="J7577">
        <v>7</v>
      </c>
      <c r="N7577" s="22">
        <v>49.945915871644104</v>
      </c>
      <c r="O7577" s="33">
        <f t="shared" si="519"/>
        <v>49.945915871644104</v>
      </c>
      <c r="P7577" s="22">
        <f>IF(ISNUMBER(O7577),SUMIFS(O$1:$O7577,A$1:$A7577,A7577,H$1:$H7577,H7577,D$1:$D7577,D7577),"")</f>
        <v>432.35269962342858</v>
      </c>
      <c r="AK7577" s="34">
        <v>0.52054794520547942</v>
      </c>
      <c r="AL7577" s="34">
        <v>0</v>
      </c>
      <c r="AN7577" s="36">
        <v>0.47945205479452058</v>
      </c>
      <c r="AO7577" s="34">
        <v>0.47945205479452058</v>
      </c>
      <c r="AP7577" s="34">
        <v>0</v>
      </c>
      <c r="AS7577" s="36">
        <v>0</v>
      </c>
    </row>
    <row r="7578" spans="1:45" x14ac:dyDescent="0.3">
      <c r="A7578" s="4" t="s">
        <v>238</v>
      </c>
      <c r="B7578" t="s">
        <v>138</v>
      </c>
      <c r="C7578" s="28">
        <v>44707</v>
      </c>
      <c r="D7578">
        <v>3</v>
      </c>
      <c r="F7578" t="s">
        <v>167</v>
      </c>
      <c r="G7578" s="42" t="s">
        <v>152</v>
      </c>
      <c r="H7578">
        <f t="shared" si="520"/>
        <v>2022</v>
      </c>
      <c r="I7578" s="2" t="s">
        <v>139</v>
      </c>
      <c r="J7578">
        <v>7</v>
      </c>
      <c r="N7578" s="22">
        <v>54.400782707027716</v>
      </c>
      <c r="O7578" s="33">
        <f t="shared" si="519"/>
        <v>54.400782707027716</v>
      </c>
      <c r="P7578" s="22">
        <f>IF(ISNUMBER(O7578),SUMIFS(O$1:$O7578,A$1:$A7578,A7578,H$1:$H7578,H7578,D$1:$D7578,D7578),"")</f>
        <v>378.95383782042222</v>
      </c>
      <c r="AK7578" s="34">
        <v>0.3125</v>
      </c>
      <c r="AL7578" s="34">
        <v>0</v>
      </c>
      <c r="AN7578" s="36">
        <v>0.6875</v>
      </c>
      <c r="AO7578" s="34">
        <v>0.6875</v>
      </c>
      <c r="AP7578" s="34">
        <v>0</v>
      </c>
      <c r="AS7578" s="36">
        <v>0</v>
      </c>
    </row>
    <row r="7579" spans="1:45" x14ac:dyDescent="0.3">
      <c r="A7579" s="4" t="s">
        <v>238</v>
      </c>
      <c r="B7579" t="s">
        <v>138</v>
      </c>
      <c r="C7579" s="28">
        <v>44707</v>
      </c>
      <c r="D7579">
        <v>4</v>
      </c>
      <c r="F7579" t="s">
        <v>167</v>
      </c>
      <c r="G7579" s="42" t="s">
        <v>152</v>
      </c>
      <c r="H7579">
        <f t="shared" si="520"/>
        <v>2022</v>
      </c>
      <c r="I7579" s="2" t="s">
        <v>139</v>
      </c>
      <c r="J7579">
        <v>7</v>
      </c>
      <c r="N7579" s="22">
        <v>72.108333451230607</v>
      </c>
      <c r="O7579" s="33">
        <f t="shared" si="519"/>
        <v>72.108333451230607</v>
      </c>
      <c r="P7579" s="22">
        <f>IF(ISNUMBER(O7579),SUMIFS(O$1:$O7579,A$1:$A7579,A7579,H$1:$H7579,H7579,D$1:$D7579,D7579),"")</f>
        <v>406.35033313937799</v>
      </c>
      <c r="AK7579" s="34">
        <v>0.43478260869565216</v>
      </c>
      <c r="AL7579" s="34">
        <v>0</v>
      </c>
      <c r="AN7579" s="36">
        <v>0.56521739130434778</v>
      </c>
      <c r="AO7579" s="34">
        <v>0.56521739130434778</v>
      </c>
      <c r="AP7579" s="34">
        <v>0</v>
      </c>
      <c r="AS7579" s="36">
        <v>0</v>
      </c>
    </row>
    <row r="7580" spans="1:45" x14ac:dyDescent="0.3">
      <c r="A7580" s="4" t="s">
        <v>238</v>
      </c>
      <c r="B7580" t="s">
        <v>138</v>
      </c>
      <c r="C7580" s="28">
        <v>44707</v>
      </c>
      <c r="D7580">
        <v>5</v>
      </c>
      <c r="F7580" t="s">
        <v>167</v>
      </c>
      <c r="G7580" s="42" t="s">
        <v>152</v>
      </c>
      <c r="H7580">
        <f t="shared" si="520"/>
        <v>2022</v>
      </c>
      <c r="I7580" s="2" t="s">
        <v>139</v>
      </c>
      <c r="J7580">
        <v>7</v>
      </c>
      <c r="N7580" s="22">
        <v>87.937818451098067</v>
      </c>
      <c r="O7580" s="33">
        <f t="shared" si="519"/>
        <v>87.937818451098067</v>
      </c>
      <c r="P7580" s="22">
        <f>IF(ISNUMBER(O7580),SUMIFS(O$1:$O7580,A$1:$A7580,A7580,H$1:$H7580,H7580,D$1:$D7580,D7580),"")</f>
        <v>390.94417052238265</v>
      </c>
      <c r="AK7580" s="34">
        <v>0.38059701492537312</v>
      </c>
      <c r="AL7580" s="34">
        <v>0</v>
      </c>
      <c r="AN7580" s="36">
        <v>0.55970149253731338</v>
      </c>
      <c r="AO7580" s="34">
        <v>0.55970149253731338</v>
      </c>
      <c r="AP7580" s="34">
        <v>0</v>
      </c>
      <c r="AS7580" s="36">
        <v>5.9701492537313432E-2</v>
      </c>
    </row>
    <row r="7581" spans="1:45" x14ac:dyDescent="0.3">
      <c r="A7581" s="4" t="s">
        <v>238</v>
      </c>
      <c r="B7581" t="s">
        <v>138</v>
      </c>
      <c r="C7581" s="28">
        <v>44733</v>
      </c>
      <c r="D7581">
        <v>1</v>
      </c>
      <c r="F7581" t="s">
        <v>167</v>
      </c>
      <c r="G7581" s="42" t="s">
        <v>152</v>
      </c>
      <c r="H7581">
        <f t="shared" si="520"/>
        <v>2022</v>
      </c>
      <c r="I7581" s="2" t="s">
        <v>139</v>
      </c>
      <c r="J7581">
        <v>8</v>
      </c>
      <c r="N7581" s="22">
        <v>53.485277507001499</v>
      </c>
      <c r="O7581" s="33">
        <f t="shared" si="519"/>
        <v>53.485277507001499</v>
      </c>
      <c r="P7581" s="22">
        <f>IF(ISNUMBER(O7581),SUMIFS(O$1:$O7581,A$1:$A7581,A7581,H$1:$H7581,H7581,D$1:$D7581,D7581),"")</f>
        <v>443.65432945379644</v>
      </c>
      <c r="AK7581" s="49"/>
      <c r="AL7581" s="34"/>
      <c r="AN7581" s="36"/>
      <c r="AO7581" s="34"/>
      <c r="AP7581" s="34"/>
      <c r="AS7581" s="36"/>
    </row>
    <row r="7582" spans="1:45" x14ac:dyDescent="0.3">
      <c r="A7582" s="4" t="s">
        <v>238</v>
      </c>
      <c r="B7582" t="s">
        <v>138</v>
      </c>
      <c r="C7582" s="28">
        <v>44733</v>
      </c>
      <c r="D7582">
        <v>2</v>
      </c>
      <c r="F7582" t="s">
        <v>167</v>
      </c>
      <c r="G7582" s="42" t="s">
        <v>152</v>
      </c>
      <c r="H7582">
        <f t="shared" si="520"/>
        <v>2022</v>
      </c>
      <c r="I7582" s="2" t="s">
        <v>139</v>
      </c>
      <c r="J7582">
        <v>8</v>
      </c>
      <c r="N7582" s="22">
        <v>63.649641914813415</v>
      </c>
      <c r="O7582" s="33">
        <f t="shared" si="519"/>
        <v>63.649641914813415</v>
      </c>
      <c r="P7582" s="22">
        <f>IF(ISNUMBER(O7582),SUMIFS(O$1:$O7582,A$1:$A7582,A7582,H$1:$H7582,H7582,D$1:$D7582,D7582),"")</f>
        <v>496.00234153824198</v>
      </c>
      <c r="AK7582" s="49"/>
      <c r="AL7582" s="34"/>
      <c r="AN7582" s="36"/>
      <c r="AO7582" s="34"/>
      <c r="AP7582" s="34"/>
      <c r="AS7582" s="36"/>
    </row>
    <row r="7583" spans="1:45" x14ac:dyDescent="0.3">
      <c r="A7583" s="4" t="s">
        <v>238</v>
      </c>
      <c r="B7583" t="s">
        <v>138</v>
      </c>
      <c r="C7583" s="28">
        <v>44733</v>
      </c>
      <c r="D7583">
        <v>3</v>
      </c>
      <c r="F7583" t="s">
        <v>167</v>
      </c>
      <c r="G7583" s="42" t="s">
        <v>152</v>
      </c>
      <c r="H7583">
        <f t="shared" si="520"/>
        <v>2022</v>
      </c>
      <c r="I7583" s="2" t="s">
        <v>139</v>
      </c>
      <c r="J7583">
        <v>8</v>
      </c>
      <c r="N7583" s="22">
        <v>56.154993277105483</v>
      </c>
      <c r="O7583" s="33">
        <f t="shared" si="519"/>
        <v>56.154993277105483</v>
      </c>
      <c r="P7583" s="22">
        <f>IF(ISNUMBER(O7583),SUMIFS(O$1:$O7583,A$1:$A7583,A7583,H$1:$H7583,H7583,D$1:$D7583,D7583),"")</f>
        <v>435.10883109752768</v>
      </c>
      <c r="AK7583" s="49"/>
      <c r="AL7583" s="34"/>
      <c r="AN7583" s="36"/>
      <c r="AO7583" s="34"/>
      <c r="AP7583" s="34"/>
      <c r="AS7583" s="36"/>
    </row>
    <row r="7584" spans="1:45" x14ac:dyDescent="0.3">
      <c r="A7584" s="4" t="s">
        <v>238</v>
      </c>
      <c r="B7584" t="s">
        <v>138</v>
      </c>
      <c r="C7584" s="28">
        <v>44733</v>
      </c>
      <c r="D7584">
        <v>4</v>
      </c>
      <c r="F7584" t="s">
        <v>167</v>
      </c>
      <c r="G7584" s="42" t="s">
        <v>152</v>
      </c>
      <c r="H7584">
        <f t="shared" si="520"/>
        <v>2022</v>
      </c>
      <c r="I7584" s="2" t="s">
        <v>139</v>
      </c>
      <c r="J7584">
        <v>8</v>
      </c>
      <c r="N7584" s="22">
        <v>63.231352314771456</v>
      </c>
      <c r="O7584" s="33">
        <f t="shared" si="519"/>
        <v>63.231352314771456</v>
      </c>
      <c r="P7584" s="22">
        <f>IF(ISNUMBER(O7584),SUMIFS(O$1:$O7584,A$1:$A7584,A7584,H$1:$H7584,H7584,D$1:$D7584,D7584),"")</f>
        <v>469.58168545414946</v>
      </c>
      <c r="AK7584" s="49"/>
      <c r="AL7584" s="34"/>
      <c r="AN7584" s="36"/>
      <c r="AO7584" s="34"/>
      <c r="AP7584" s="34"/>
      <c r="AS7584" s="36"/>
    </row>
    <row r="7585" spans="1:45" x14ac:dyDescent="0.3">
      <c r="A7585" s="4" t="s">
        <v>238</v>
      </c>
      <c r="B7585" t="s">
        <v>138</v>
      </c>
      <c r="C7585" s="28">
        <v>44733</v>
      </c>
      <c r="D7585">
        <v>5</v>
      </c>
      <c r="F7585" t="s">
        <v>167</v>
      </c>
      <c r="G7585" s="42" t="s">
        <v>152</v>
      </c>
      <c r="H7585">
        <f t="shared" si="520"/>
        <v>2022</v>
      </c>
      <c r="I7585" s="2" t="s">
        <v>139</v>
      </c>
      <c r="J7585">
        <v>8</v>
      </c>
      <c r="N7585" s="22">
        <v>84.709089053391196</v>
      </c>
      <c r="O7585" s="33">
        <f t="shared" si="519"/>
        <v>84.709089053391196</v>
      </c>
      <c r="P7585" s="22">
        <f>IF(ISNUMBER(O7585),SUMIFS(O$1:$O7585,A$1:$A7585,A7585,H$1:$H7585,H7585,D$1:$D7585,D7585),"")</f>
        <v>475.65325957577386</v>
      </c>
      <c r="AK7585" s="49"/>
      <c r="AL7585" s="34"/>
      <c r="AN7585" s="36"/>
      <c r="AO7585" s="34"/>
      <c r="AP7585" s="34"/>
      <c r="AS7585" s="36"/>
    </row>
    <row r="7586" spans="1:45" x14ac:dyDescent="0.3">
      <c r="A7586" s="4" t="s">
        <v>238</v>
      </c>
      <c r="B7586" t="s">
        <v>138</v>
      </c>
      <c r="C7586" s="28">
        <v>44815</v>
      </c>
      <c r="D7586">
        <v>1</v>
      </c>
      <c r="F7586" t="s">
        <v>167</v>
      </c>
      <c r="G7586" s="42" t="s">
        <v>152</v>
      </c>
      <c r="H7586">
        <f t="shared" si="520"/>
        <v>2022</v>
      </c>
      <c r="I7586" s="2" t="s">
        <v>139</v>
      </c>
      <c r="J7586">
        <v>9</v>
      </c>
      <c r="N7586" s="22">
        <v>60.131816856226308</v>
      </c>
      <c r="O7586" s="33">
        <f t="shared" si="519"/>
        <v>60.131816856226308</v>
      </c>
      <c r="P7586" s="22">
        <f>IF(ISNUMBER(O7586),SUMIFS(O$1:$O7586,A$1:$A7586,A7586,H$1:$H7586,H7586,D$1:$D7586,D7586),"")</f>
        <v>503.78614631002273</v>
      </c>
      <c r="AK7586" s="34">
        <v>0.64199561403508765</v>
      </c>
      <c r="AL7586" s="34">
        <v>0</v>
      </c>
      <c r="AN7586" s="36">
        <v>0.35635964912280699</v>
      </c>
      <c r="AO7586" s="34">
        <v>0.35635964912280699</v>
      </c>
      <c r="AP7586" s="34">
        <v>0</v>
      </c>
      <c r="AS7586" s="36">
        <v>1.6447368421052628E-3</v>
      </c>
    </row>
    <row r="7587" spans="1:45" x14ac:dyDescent="0.3">
      <c r="A7587" s="4" t="s">
        <v>238</v>
      </c>
      <c r="B7587" t="s">
        <v>138</v>
      </c>
      <c r="C7587" s="28">
        <v>44815</v>
      </c>
      <c r="D7587">
        <v>2</v>
      </c>
      <c r="F7587" t="s">
        <v>167</v>
      </c>
      <c r="G7587" s="42" t="s">
        <v>152</v>
      </c>
      <c r="H7587">
        <f t="shared" si="520"/>
        <v>2022</v>
      </c>
      <c r="I7587" s="2" t="s">
        <v>139</v>
      </c>
      <c r="J7587">
        <v>9</v>
      </c>
      <c r="N7587" s="22">
        <v>68.733435095953013</v>
      </c>
      <c r="O7587" s="33">
        <f t="shared" ref="O7587:O7650" si="521">IF(LEN(N7587)&gt;0,N7587,"")</f>
        <v>68.733435095953013</v>
      </c>
      <c r="P7587" s="22">
        <f>IF(ISNUMBER(O7587),SUMIFS(O$1:$O7587,A$1:$A7587,A7587,H$1:$H7587,H7587,D$1:$D7587,D7587),"")</f>
        <v>564.73577663419496</v>
      </c>
      <c r="AK7587" s="34">
        <v>0.71641791044776126</v>
      </c>
      <c r="AL7587" s="34">
        <v>0</v>
      </c>
      <c r="AN7587" s="36">
        <v>0.28122545168892382</v>
      </c>
      <c r="AO7587" s="34">
        <v>0.28122545168892382</v>
      </c>
      <c r="AP7587" s="34">
        <v>0</v>
      </c>
      <c r="AS7587" s="36">
        <v>2.3566378633150041E-3</v>
      </c>
    </row>
    <row r="7588" spans="1:45" x14ac:dyDescent="0.3">
      <c r="A7588" s="4" t="s">
        <v>238</v>
      </c>
      <c r="B7588" t="s">
        <v>138</v>
      </c>
      <c r="C7588" s="28">
        <v>44815</v>
      </c>
      <c r="D7588">
        <v>3</v>
      </c>
      <c r="F7588" t="s">
        <v>167</v>
      </c>
      <c r="G7588" s="42" t="s">
        <v>152</v>
      </c>
      <c r="H7588">
        <f t="shared" si="520"/>
        <v>2022</v>
      </c>
      <c r="I7588" s="2" t="s">
        <v>139</v>
      </c>
      <c r="J7588">
        <v>9</v>
      </c>
      <c r="N7588" s="22">
        <v>113.62732735802972</v>
      </c>
      <c r="O7588" s="33">
        <f t="shared" si="521"/>
        <v>113.62732735802972</v>
      </c>
      <c r="P7588" s="22">
        <f>IF(ISNUMBER(O7588),SUMIFS(O$1:$O7588,A$1:$A7588,A7588,H$1:$H7588,H7588,D$1:$D7588,D7588),"")</f>
        <v>548.73615845555742</v>
      </c>
      <c r="AK7588" s="34">
        <v>0.52610707204230001</v>
      </c>
      <c r="AL7588" s="34">
        <v>0</v>
      </c>
      <c r="AN7588" s="36">
        <v>0.47257105089226698</v>
      </c>
      <c r="AO7588" s="34">
        <v>0.44018506278916059</v>
      </c>
      <c r="AP7588" s="34">
        <v>3.238598810310641E-2</v>
      </c>
      <c r="AS7588" s="36">
        <v>1.3218770654329147E-3</v>
      </c>
    </row>
    <row r="7589" spans="1:45" x14ac:dyDescent="0.3">
      <c r="A7589" s="4" t="s">
        <v>238</v>
      </c>
      <c r="B7589" t="s">
        <v>138</v>
      </c>
      <c r="C7589" s="28">
        <v>44815</v>
      </c>
      <c r="D7589">
        <v>4</v>
      </c>
      <c r="F7589" t="s">
        <v>167</v>
      </c>
      <c r="G7589" s="42" t="s">
        <v>152</v>
      </c>
      <c r="H7589">
        <f t="shared" si="520"/>
        <v>2022</v>
      </c>
      <c r="I7589" s="2" t="s">
        <v>139</v>
      </c>
      <c r="J7589">
        <v>9</v>
      </c>
      <c r="N7589" s="22">
        <v>0</v>
      </c>
      <c r="O7589" s="33">
        <f t="shared" si="521"/>
        <v>0</v>
      </c>
      <c r="P7589" s="22">
        <f>IF(ISNUMBER(O7589),SUMIFS(O$1:$O7589,A$1:$A7589,A7589,H$1:$H7589,H7589,D$1:$D7589,D7589),"")</f>
        <v>469.58168545414946</v>
      </c>
      <c r="AK7589" s="49"/>
      <c r="AL7589" s="34"/>
      <c r="AN7589" s="36"/>
      <c r="AO7589" s="34"/>
      <c r="AP7589" s="34"/>
      <c r="AS7589" s="36"/>
    </row>
    <row r="7590" spans="1:45" x14ac:dyDescent="0.3">
      <c r="A7590" s="4" t="s">
        <v>238</v>
      </c>
      <c r="B7590" t="s">
        <v>138</v>
      </c>
      <c r="C7590" s="28">
        <v>44815</v>
      </c>
      <c r="D7590">
        <v>5</v>
      </c>
      <c r="F7590" t="s">
        <v>167</v>
      </c>
      <c r="G7590" s="42" t="s">
        <v>152</v>
      </c>
      <c r="H7590">
        <f t="shared" si="520"/>
        <v>2022</v>
      </c>
      <c r="I7590" s="2" t="s">
        <v>139</v>
      </c>
      <c r="J7590">
        <v>9</v>
      </c>
      <c r="N7590" s="22">
        <v>97.290551994125011</v>
      </c>
      <c r="O7590" s="33">
        <f t="shared" si="521"/>
        <v>97.290551994125011</v>
      </c>
      <c r="P7590" s="22">
        <f>IF(ISNUMBER(O7590),SUMIFS(O$1:$O7590,A$1:$A7590,A7590,H$1:$H7590,H7590,D$1:$D7590,D7590),"")</f>
        <v>572.94381156989891</v>
      </c>
      <c r="AK7590" s="34">
        <v>0.99863945578231295</v>
      </c>
      <c r="AL7590" s="34">
        <v>0</v>
      </c>
      <c r="AN7590" s="36">
        <v>0</v>
      </c>
      <c r="AO7590" s="34">
        <v>0</v>
      </c>
      <c r="AP7590" s="34">
        <v>0</v>
      </c>
      <c r="AS7590" s="36">
        <v>1.360544217687075E-3</v>
      </c>
    </row>
    <row r="7591" spans="1:45" x14ac:dyDescent="0.3">
      <c r="A7591" s="4" t="s">
        <v>238</v>
      </c>
      <c r="B7591" t="s">
        <v>138</v>
      </c>
      <c r="C7591" s="28">
        <v>44844</v>
      </c>
      <c r="D7591">
        <v>1</v>
      </c>
      <c r="F7591" t="s">
        <v>167</v>
      </c>
      <c r="G7591" s="42" t="s">
        <v>152</v>
      </c>
      <c r="H7591">
        <f t="shared" si="520"/>
        <v>2022</v>
      </c>
      <c r="I7591" s="2" t="s">
        <v>139</v>
      </c>
      <c r="J7591">
        <v>10</v>
      </c>
      <c r="N7591" s="22">
        <v>13.339525904069793</v>
      </c>
      <c r="O7591" s="33">
        <f t="shared" si="521"/>
        <v>13.339525904069793</v>
      </c>
      <c r="P7591" s="22">
        <f>IF(ISNUMBER(O7591),SUMIFS(O$1:$O7591,A$1:$A7591,A7591,H$1:$H7591,H7591,D$1:$D7591,D7591),"")</f>
        <v>517.12567221409256</v>
      </c>
      <c r="AK7591" s="34">
        <v>0.70327552986512532</v>
      </c>
      <c r="AL7591" s="34">
        <v>0</v>
      </c>
      <c r="AN7591" s="36">
        <v>0.29094412331406549</v>
      </c>
      <c r="AO7591" s="34">
        <v>0.25529865125240847</v>
      </c>
      <c r="AP7591" s="34">
        <v>3.5645472061657038E-2</v>
      </c>
      <c r="AS7591" s="36">
        <v>5.7803468208092491E-3</v>
      </c>
    </row>
    <row r="7592" spans="1:45" x14ac:dyDescent="0.3">
      <c r="A7592" s="4" t="s">
        <v>238</v>
      </c>
      <c r="B7592" t="s">
        <v>138</v>
      </c>
      <c r="C7592" s="28">
        <v>44844</v>
      </c>
      <c r="D7592">
        <v>2</v>
      </c>
      <c r="F7592" t="s">
        <v>167</v>
      </c>
      <c r="G7592" s="42" t="s">
        <v>152</v>
      </c>
      <c r="H7592">
        <f t="shared" si="520"/>
        <v>2022</v>
      </c>
      <c r="I7592" s="2" t="s">
        <v>139</v>
      </c>
      <c r="J7592">
        <v>10</v>
      </c>
      <c r="N7592" s="22">
        <v>21.354331818341961</v>
      </c>
      <c r="O7592" s="33">
        <f t="shared" si="521"/>
        <v>21.354331818341961</v>
      </c>
      <c r="P7592" s="22">
        <f>IF(ISNUMBER(O7592),SUMIFS(O$1:$O7592,A$1:$A7592,A7592,H$1:$H7592,H7592,D$1:$D7592,D7592),"")</f>
        <v>586.09010845253692</v>
      </c>
      <c r="AK7592" s="34">
        <v>0.66223404255319152</v>
      </c>
      <c r="AL7592" s="34">
        <v>0</v>
      </c>
      <c r="AN7592" s="36">
        <v>0.32003546099290781</v>
      </c>
      <c r="AO7592" s="34">
        <v>0.28280141843971635</v>
      </c>
      <c r="AP7592" s="34">
        <v>3.7234042553191488E-2</v>
      </c>
      <c r="AS7592" s="36">
        <v>1.7730496453900711E-2</v>
      </c>
    </row>
    <row r="7593" spans="1:45" x14ac:dyDescent="0.3">
      <c r="A7593" s="4" t="s">
        <v>238</v>
      </c>
      <c r="B7593" t="s">
        <v>138</v>
      </c>
      <c r="C7593" s="28">
        <v>44844</v>
      </c>
      <c r="D7593">
        <v>3</v>
      </c>
      <c r="F7593" t="s">
        <v>167</v>
      </c>
      <c r="G7593" s="42" t="s">
        <v>152</v>
      </c>
      <c r="H7593">
        <f t="shared" si="520"/>
        <v>2022</v>
      </c>
      <c r="I7593" s="2" t="s">
        <v>139</v>
      </c>
      <c r="J7593">
        <v>10</v>
      </c>
      <c r="N7593" s="22">
        <v>27.322342476020026</v>
      </c>
      <c r="O7593" s="33">
        <f t="shared" si="521"/>
        <v>27.322342476020026</v>
      </c>
      <c r="P7593" s="22">
        <f>IF(ISNUMBER(O7593),SUMIFS(O$1:$O7593,A$1:$A7593,A7593,H$1:$H7593,H7593,D$1:$D7593,D7593),"")</f>
        <v>576.05850093157744</v>
      </c>
      <c r="AK7593" s="34">
        <v>0.66148723640399565</v>
      </c>
      <c r="AL7593" s="34">
        <v>0</v>
      </c>
      <c r="AN7593" s="36">
        <v>0.33407325194228638</v>
      </c>
      <c r="AO7593" s="34">
        <v>0.33407325194228638</v>
      </c>
      <c r="AP7593" s="34">
        <v>0</v>
      </c>
      <c r="AS7593" s="36">
        <v>4.439511653718092E-3</v>
      </c>
    </row>
    <row r="7594" spans="1:45" x14ac:dyDescent="0.3">
      <c r="A7594" s="4" t="s">
        <v>238</v>
      </c>
      <c r="B7594" t="s">
        <v>138</v>
      </c>
      <c r="C7594" s="28">
        <v>44844</v>
      </c>
      <c r="D7594">
        <v>4</v>
      </c>
      <c r="F7594" t="s">
        <v>167</v>
      </c>
      <c r="G7594" s="42" t="s">
        <v>152</v>
      </c>
      <c r="H7594">
        <f t="shared" si="520"/>
        <v>2022</v>
      </c>
      <c r="I7594" s="2" t="s">
        <v>139</v>
      </c>
      <c r="J7594">
        <v>10</v>
      </c>
      <c r="N7594" s="22">
        <v>0</v>
      </c>
      <c r="O7594" s="33">
        <f t="shared" si="521"/>
        <v>0</v>
      </c>
      <c r="P7594" s="22">
        <f>IF(ISNUMBER(O7594),SUMIFS(O$1:$O7594,A$1:$A7594,A7594,H$1:$H7594,H7594,D$1:$D7594,D7594),"")</f>
        <v>469.58168545414946</v>
      </c>
      <c r="AK7594" s="49"/>
      <c r="AL7594" s="34"/>
      <c r="AN7594" s="36"/>
      <c r="AO7594" s="34"/>
      <c r="AP7594" s="34"/>
      <c r="AS7594" s="36"/>
    </row>
    <row r="7595" spans="1:45" x14ac:dyDescent="0.3">
      <c r="A7595" s="4" t="s">
        <v>238</v>
      </c>
      <c r="B7595" t="s">
        <v>138</v>
      </c>
      <c r="C7595" s="28">
        <v>44844</v>
      </c>
      <c r="D7595">
        <v>5</v>
      </c>
      <c r="F7595" t="s">
        <v>167</v>
      </c>
      <c r="G7595" s="42" t="s">
        <v>152</v>
      </c>
      <c r="H7595">
        <f t="shared" si="520"/>
        <v>2022</v>
      </c>
      <c r="I7595" s="2" t="s">
        <v>139</v>
      </c>
      <c r="J7595">
        <v>10</v>
      </c>
      <c r="N7595" s="22">
        <v>20.58936448612776</v>
      </c>
      <c r="O7595" s="33">
        <f t="shared" si="521"/>
        <v>20.58936448612776</v>
      </c>
      <c r="P7595" s="22">
        <f>IF(ISNUMBER(O7595),SUMIFS(O$1:$O7595,A$1:$A7595,A7595,H$1:$H7595,H7595,D$1:$D7595,D7595),"")</f>
        <v>593.53317605602672</v>
      </c>
      <c r="AK7595" s="34">
        <v>0.49649649649649646</v>
      </c>
      <c r="AL7595" s="34">
        <v>0</v>
      </c>
      <c r="AN7595" s="36">
        <v>0.48948948948948945</v>
      </c>
      <c r="AO7595" s="34">
        <v>0.48948948948948945</v>
      </c>
      <c r="AP7595" s="34">
        <v>0</v>
      </c>
      <c r="AS7595" s="36">
        <v>1.4014014014014016E-2</v>
      </c>
    </row>
    <row r="7596" spans="1:45" x14ac:dyDescent="0.3">
      <c r="A7596" s="4" t="s">
        <v>238</v>
      </c>
      <c r="B7596" t="s">
        <v>138</v>
      </c>
      <c r="C7596" s="28">
        <v>44898</v>
      </c>
      <c r="D7596">
        <v>1</v>
      </c>
      <c r="F7596" t="s">
        <v>167</v>
      </c>
      <c r="G7596" s="42" t="s">
        <v>152</v>
      </c>
      <c r="H7596">
        <f t="shared" si="520"/>
        <v>2022</v>
      </c>
      <c r="I7596" s="2" t="s">
        <v>139</v>
      </c>
      <c r="J7596">
        <v>11</v>
      </c>
      <c r="N7596" s="22">
        <v>79.451478195372118</v>
      </c>
      <c r="O7596" s="33">
        <f t="shared" si="521"/>
        <v>79.451478195372118</v>
      </c>
      <c r="P7596" s="22">
        <f>IF(ISNUMBER(O7596),SUMIFS(O$1:$O7596,A$1:$A7596,A7596,H$1:$H7596,H7596,D$1:$D7596,D7596),"")</f>
        <v>596.57715040946471</v>
      </c>
      <c r="AK7596" s="34">
        <v>0.17560975609756099</v>
      </c>
      <c r="AL7596" s="34">
        <v>0</v>
      </c>
      <c r="AN7596" s="36">
        <v>0.82439024390243909</v>
      </c>
      <c r="AO7596" s="34">
        <v>0.45365853658536587</v>
      </c>
      <c r="AP7596" s="34">
        <v>0.37073170731707317</v>
      </c>
      <c r="AS7596" s="36">
        <v>0</v>
      </c>
    </row>
    <row r="7597" spans="1:45" x14ac:dyDescent="0.3">
      <c r="A7597" s="4" t="s">
        <v>238</v>
      </c>
      <c r="B7597" t="s">
        <v>138</v>
      </c>
      <c r="C7597" s="28">
        <v>44898</v>
      </c>
      <c r="D7597">
        <v>2</v>
      </c>
      <c r="F7597" t="s">
        <v>167</v>
      </c>
      <c r="G7597" s="42" t="s">
        <v>152</v>
      </c>
      <c r="H7597">
        <f t="shared" si="520"/>
        <v>2022</v>
      </c>
      <c r="I7597" s="2" t="s">
        <v>139</v>
      </c>
      <c r="J7597">
        <v>11</v>
      </c>
      <c r="N7597" s="22">
        <v>61.983614887204439</v>
      </c>
      <c r="O7597" s="33">
        <f t="shared" si="521"/>
        <v>61.983614887204439</v>
      </c>
      <c r="P7597" s="22">
        <f>IF(ISNUMBER(O7597),SUMIFS(O$1:$O7597,A$1:$A7597,A7597,H$1:$H7597,H7597,D$1:$D7597,D7597),"")</f>
        <v>648.07372333974138</v>
      </c>
      <c r="AK7597" s="34">
        <v>0.5679012345679012</v>
      </c>
      <c r="AL7597" s="34">
        <v>0</v>
      </c>
      <c r="AN7597" s="36">
        <v>0.4320987654320988</v>
      </c>
      <c r="AO7597" s="34">
        <v>0.41975308641975312</v>
      </c>
      <c r="AP7597" s="34">
        <v>1.234567901234568E-2</v>
      </c>
      <c r="AS7597" s="36">
        <v>0</v>
      </c>
    </row>
    <row r="7598" spans="1:45" x14ac:dyDescent="0.3">
      <c r="A7598" s="4" t="s">
        <v>238</v>
      </c>
      <c r="B7598" t="s">
        <v>138</v>
      </c>
      <c r="C7598" s="28">
        <v>44898</v>
      </c>
      <c r="D7598">
        <v>3</v>
      </c>
      <c r="F7598" t="s">
        <v>167</v>
      </c>
      <c r="G7598" s="42" t="s">
        <v>152</v>
      </c>
      <c r="H7598">
        <f t="shared" si="520"/>
        <v>2022</v>
      </c>
      <c r="I7598" s="2" t="s">
        <v>139</v>
      </c>
      <c r="J7598">
        <v>11</v>
      </c>
      <c r="N7598" s="22">
        <v>73.559257772425184</v>
      </c>
      <c r="O7598" s="33">
        <f t="shared" si="521"/>
        <v>73.559257772425184</v>
      </c>
      <c r="P7598" s="22">
        <f>IF(ISNUMBER(O7598),SUMIFS(O$1:$O7598,A$1:$A7598,A7598,H$1:$H7598,H7598,D$1:$D7598,D7598),"")</f>
        <v>649.61775870400265</v>
      </c>
      <c r="AK7598" s="34">
        <v>0.28169014084507038</v>
      </c>
      <c r="AL7598" s="34">
        <v>0</v>
      </c>
      <c r="AN7598" s="36">
        <v>0.71830985915492951</v>
      </c>
      <c r="AO7598" s="34">
        <v>0.69718309859154926</v>
      </c>
      <c r="AP7598" s="34">
        <v>2.1126760563380278E-2</v>
      </c>
      <c r="AS7598" s="36">
        <v>0</v>
      </c>
    </row>
    <row r="7599" spans="1:45" x14ac:dyDescent="0.3">
      <c r="A7599" s="4" t="s">
        <v>238</v>
      </c>
      <c r="B7599" t="s">
        <v>138</v>
      </c>
      <c r="C7599" s="28">
        <v>44898</v>
      </c>
      <c r="D7599">
        <v>4</v>
      </c>
      <c r="F7599" t="s">
        <v>167</v>
      </c>
      <c r="G7599" s="42" t="s">
        <v>152</v>
      </c>
      <c r="H7599">
        <f t="shared" si="520"/>
        <v>2022</v>
      </c>
      <c r="I7599" s="2" t="s">
        <v>139</v>
      </c>
      <c r="J7599">
        <v>11</v>
      </c>
      <c r="N7599" s="22">
        <v>0</v>
      </c>
      <c r="O7599" s="33">
        <f t="shared" si="521"/>
        <v>0</v>
      </c>
      <c r="P7599" s="22">
        <f>IF(ISNUMBER(O7599),SUMIFS(O$1:$O7599,A$1:$A7599,A7599,H$1:$H7599,H7599,D$1:$D7599,D7599),"")</f>
        <v>469.58168545414946</v>
      </c>
      <c r="AK7599" s="49"/>
      <c r="AL7599" s="34"/>
      <c r="AN7599" s="36"/>
      <c r="AO7599" s="34"/>
      <c r="AP7599" s="34"/>
      <c r="AS7599" s="36"/>
    </row>
    <row r="7600" spans="1:45" x14ac:dyDescent="0.3">
      <c r="A7600" s="4" t="s">
        <v>238</v>
      </c>
      <c r="B7600" t="s">
        <v>138</v>
      </c>
      <c r="C7600" s="28">
        <v>44898</v>
      </c>
      <c r="D7600">
        <v>5</v>
      </c>
      <c r="F7600" t="s">
        <v>167</v>
      </c>
      <c r="G7600" s="42" t="s">
        <v>152</v>
      </c>
      <c r="H7600">
        <f t="shared" si="520"/>
        <v>2022</v>
      </c>
      <c r="I7600" s="2" t="s">
        <v>139</v>
      </c>
      <c r="J7600">
        <v>11</v>
      </c>
      <c r="N7600" s="22">
        <v>60.605763255159772</v>
      </c>
      <c r="O7600" s="33">
        <f t="shared" si="521"/>
        <v>60.605763255159772</v>
      </c>
      <c r="P7600" s="22">
        <f>IF(ISNUMBER(O7600),SUMIFS(O$1:$O7600,A$1:$A7600,A7600,H$1:$H7600,H7600,D$1:$D7600,D7600),"")</f>
        <v>654.1389393111865</v>
      </c>
      <c r="AK7600" s="34">
        <v>0.22000000000000003</v>
      </c>
      <c r="AL7600" s="34">
        <v>0</v>
      </c>
      <c r="AN7600" s="36">
        <v>0.78</v>
      </c>
      <c r="AO7600" s="34">
        <v>0.42499999999999999</v>
      </c>
      <c r="AP7600" s="34">
        <v>0.35499999999999998</v>
      </c>
      <c r="AS7600" s="36">
        <v>0</v>
      </c>
    </row>
    <row r="7601" spans="1:45" x14ac:dyDescent="0.3">
      <c r="A7601" s="4" t="s">
        <v>238</v>
      </c>
      <c r="B7601" t="s">
        <v>138</v>
      </c>
      <c r="C7601" s="28">
        <v>44964</v>
      </c>
      <c r="D7601">
        <v>1</v>
      </c>
      <c r="F7601" t="s">
        <v>167</v>
      </c>
      <c r="G7601" s="42" t="s">
        <v>152</v>
      </c>
      <c r="H7601">
        <f t="shared" si="520"/>
        <v>2023</v>
      </c>
      <c r="I7601" s="2" t="s">
        <v>139</v>
      </c>
      <c r="J7601">
        <v>12</v>
      </c>
      <c r="N7601" s="22">
        <v>0</v>
      </c>
      <c r="O7601" s="33">
        <f t="shared" si="521"/>
        <v>0</v>
      </c>
      <c r="P7601" s="22">
        <f>IF(ISNUMBER(O7601),SUMIFS(O$1:$O7601,A$1:$A7601,A7601,H$1:$H7601,H7601,D$1:$D7601,D7601),"")</f>
        <v>0</v>
      </c>
      <c r="AK7601" s="49"/>
      <c r="AL7601" s="34"/>
      <c r="AN7601" s="36"/>
      <c r="AO7601" s="34"/>
      <c r="AP7601" s="34"/>
      <c r="AS7601" s="36"/>
    </row>
    <row r="7602" spans="1:45" x14ac:dyDescent="0.3">
      <c r="A7602" s="4" t="s">
        <v>238</v>
      </c>
      <c r="B7602" t="s">
        <v>138</v>
      </c>
      <c r="C7602" s="28">
        <v>44964</v>
      </c>
      <c r="D7602">
        <v>2</v>
      </c>
      <c r="F7602" t="s">
        <v>167</v>
      </c>
      <c r="G7602" s="42" t="s">
        <v>152</v>
      </c>
      <c r="H7602">
        <f t="shared" si="520"/>
        <v>2023</v>
      </c>
      <c r="I7602" s="2" t="s">
        <v>139</v>
      </c>
      <c r="J7602">
        <v>12</v>
      </c>
      <c r="N7602" s="22">
        <v>0</v>
      </c>
      <c r="O7602" s="33">
        <f t="shared" si="521"/>
        <v>0</v>
      </c>
      <c r="P7602" s="22">
        <f>IF(ISNUMBER(O7602),SUMIFS(O$1:$O7602,A$1:$A7602,A7602,H$1:$H7602,H7602,D$1:$D7602,D7602),"")</f>
        <v>0</v>
      </c>
      <c r="AK7602" s="49"/>
      <c r="AL7602" s="34"/>
      <c r="AN7602" s="36"/>
      <c r="AO7602" s="34"/>
      <c r="AP7602" s="34"/>
      <c r="AS7602" s="36"/>
    </row>
    <row r="7603" spans="1:45" x14ac:dyDescent="0.3">
      <c r="A7603" s="4" t="s">
        <v>238</v>
      </c>
      <c r="B7603" t="s">
        <v>138</v>
      </c>
      <c r="C7603" s="28">
        <v>44964</v>
      </c>
      <c r="D7603">
        <v>3</v>
      </c>
      <c r="F7603" t="s">
        <v>167</v>
      </c>
      <c r="G7603" s="42" t="s">
        <v>152</v>
      </c>
      <c r="H7603">
        <f t="shared" si="520"/>
        <v>2023</v>
      </c>
      <c r="I7603" s="2" t="s">
        <v>139</v>
      </c>
      <c r="J7603">
        <v>12</v>
      </c>
      <c r="N7603" s="22">
        <v>0</v>
      </c>
      <c r="O7603" s="33">
        <f t="shared" si="521"/>
        <v>0</v>
      </c>
      <c r="P7603" s="22">
        <f>IF(ISNUMBER(O7603),SUMIFS(O$1:$O7603,A$1:$A7603,A7603,H$1:$H7603,H7603,D$1:$D7603,D7603),"")</f>
        <v>0</v>
      </c>
      <c r="AK7603" s="49"/>
      <c r="AL7603" s="34"/>
      <c r="AN7603" s="36"/>
      <c r="AO7603" s="34"/>
      <c r="AP7603" s="34"/>
      <c r="AS7603" s="36"/>
    </row>
    <row r="7604" spans="1:45" x14ac:dyDescent="0.3">
      <c r="A7604" s="4" t="s">
        <v>238</v>
      </c>
      <c r="B7604" t="s">
        <v>138</v>
      </c>
      <c r="C7604" s="28">
        <v>44964</v>
      </c>
      <c r="D7604">
        <v>4</v>
      </c>
      <c r="F7604" t="s">
        <v>167</v>
      </c>
      <c r="G7604" s="42" t="s">
        <v>152</v>
      </c>
      <c r="H7604">
        <f t="shared" si="520"/>
        <v>2023</v>
      </c>
      <c r="I7604" s="2" t="s">
        <v>139</v>
      </c>
      <c r="J7604">
        <v>12</v>
      </c>
      <c r="N7604" s="22">
        <v>0</v>
      </c>
      <c r="O7604" s="33">
        <f t="shared" si="521"/>
        <v>0</v>
      </c>
      <c r="P7604" s="22">
        <f>IF(ISNUMBER(O7604),SUMIFS(O$1:$O7604,A$1:$A7604,A7604,H$1:$H7604,H7604,D$1:$D7604,D7604),"")</f>
        <v>0</v>
      </c>
      <c r="AK7604" s="49"/>
      <c r="AL7604" s="34"/>
      <c r="AN7604" s="36"/>
      <c r="AO7604" s="34"/>
      <c r="AP7604" s="34"/>
      <c r="AS7604" s="36"/>
    </row>
    <row r="7605" spans="1:45" x14ac:dyDescent="0.3">
      <c r="A7605" s="4" t="s">
        <v>238</v>
      </c>
      <c r="B7605" t="s">
        <v>138</v>
      </c>
      <c r="C7605" s="28">
        <v>44964</v>
      </c>
      <c r="D7605">
        <v>5</v>
      </c>
      <c r="F7605" t="s">
        <v>167</v>
      </c>
      <c r="G7605" s="42" t="s">
        <v>152</v>
      </c>
      <c r="H7605">
        <f t="shared" si="520"/>
        <v>2023</v>
      </c>
      <c r="I7605" s="2" t="s">
        <v>139</v>
      </c>
      <c r="J7605">
        <v>12</v>
      </c>
      <c r="N7605" s="22">
        <v>0</v>
      </c>
      <c r="O7605" s="33">
        <f t="shared" si="521"/>
        <v>0</v>
      </c>
      <c r="P7605" s="22">
        <f>IF(ISNUMBER(O7605),SUMIFS(O$1:$O7605,A$1:$A7605,A7605,H$1:$H7605,H7605,D$1:$D7605,D7605),"")</f>
        <v>0</v>
      </c>
      <c r="AK7605" s="49"/>
      <c r="AL7605" s="34"/>
      <c r="AN7605" s="36"/>
      <c r="AO7605" s="34"/>
      <c r="AP7605" s="34"/>
      <c r="AS7605" s="36"/>
    </row>
    <row r="7606" spans="1:45" x14ac:dyDescent="0.3">
      <c r="A7606" s="4" t="s">
        <v>238</v>
      </c>
      <c r="B7606" t="s">
        <v>138</v>
      </c>
      <c r="C7606" s="28">
        <v>45004</v>
      </c>
      <c r="D7606">
        <v>1</v>
      </c>
      <c r="F7606" t="s">
        <v>167</v>
      </c>
      <c r="G7606" s="42" t="s">
        <v>152</v>
      </c>
      <c r="H7606">
        <f t="shared" si="520"/>
        <v>2023</v>
      </c>
      <c r="I7606" s="2" t="s">
        <v>139</v>
      </c>
      <c r="J7606">
        <v>13</v>
      </c>
      <c r="N7606" s="22">
        <v>37.153138977519419</v>
      </c>
      <c r="O7606" s="33">
        <f t="shared" si="521"/>
        <v>37.153138977519419</v>
      </c>
      <c r="P7606" s="22">
        <f>IF(ISNUMBER(O7606),SUMIFS(O$1:$O7606,A$1:$A7606,A7606,H$1:$H7606,H7606,D$1:$D7606,D7606),"")</f>
        <v>37.153138977519419</v>
      </c>
      <c r="AK7606" s="34">
        <v>9.9999999999999992E-2</v>
      </c>
      <c r="AL7606" s="34">
        <v>0</v>
      </c>
      <c r="AN7606" s="36">
        <v>0.62857142857142867</v>
      </c>
      <c r="AO7606" s="34">
        <v>0.62857142857142867</v>
      </c>
      <c r="AP7606" s="34">
        <v>0</v>
      </c>
      <c r="AS7606" s="36">
        <v>0.27142857142857141</v>
      </c>
    </row>
    <row r="7607" spans="1:45" x14ac:dyDescent="0.3">
      <c r="A7607" s="4" t="s">
        <v>238</v>
      </c>
      <c r="B7607" t="s">
        <v>138</v>
      </c>
      <c r="C7607" s="28">
        <v>45004</v>
      </c>
      <c r="D7607">
        <v>2</v>
      </c>
      <c r="F7607" t="s">
        <v>167</v>
      </c>
      <c r="G7607" s="42" t="s">
        <v>152</v>
      </c>
      <c r="H7607">
        <f t="shared" si="520"/>
        <v>2023</v>
      </c>
      <c r="I7607" s="2" t="s">
        <v>139</v>
      </c>
      <c r="J7607">
        <v>13</v>
      </c>
      <c r="N7607" s="22">
        <v>46.976154755410072</v>
      </c>
      <c r="O7607" s="33">
        <f t="shared" si="521"/>
        <v>46.976154755410072</v>
      </c>
      <c r="P7607" s="22">
        <f>IF(ISNUMBER(O7607),SUMIFS(O$1:$O7607,A$1:$A7607,A7607,H$1:$H7607,H7607,D$1:$D7607,D7607),"")</f>
        <v>46.976154755410072</v>
      </c>
      <c r="AK7607" s="34">
        <v>0.44029850746268656</v>
      </c>
      <c r="AL7607" s="34">
        <v>0</v>
      </c>
      <c r="AN7607" s="36">
        <v>0.48507462686567165</v>
      </c>
      <c r="AO7607" s="34">
        <v>0.48507462686567165</v>
      </c>
      <c r="AP7607" s="34">
        <v>0</v>
      </c>
      <c r="AS7607" s="36">
        <v>7.4626865671641784E-2</v>
      </c>
    </row>
    <row r="7608" spans="1:45" x14ac:dyDescent="0.3">
      <c r="A7608" s="4" t="s">
        <v>238</v>
      </c>
      <c r="B7608" t="s">
        <v>138</v>
      </c>
      <c r="C7608" s="28">
        <v>45004</v>
      </c>
      <c r="D7608">
        <v>3</v>
      </c>
      <c r="F7608" t="s">
        <v>167</v>
      </c>
      <c r="G7608" s="42" t="s">
        <v>152</v>
      </c>
      <c r="H7608">
        <f t="shared" si="520"/>
        <v>2023</v>
      </c>
      <c r="I7608" s="2" t="s">
        <v>139</v>
      </c>
      <c r="J7608">
        <v>13</v>
      </c>
      <c r="N7608" s="22">
        <v>69.911504424778741</v>
      </c>
      <c r="O7608" s="33">
        <f t="shared" si="521"/>
        <v>69.911504424778741</v>
      </c>
      <c r="P7608" s="22">
        <f>IF(ISNUMBER(O7608),SUMIFS(O$1:$O7608,A$1:$A7608,A7608,H$1:$H7608,H7608,D$1:$D7608,D7608),"")</f>
        <v>69.911504424778741</v>
      </c>
      <c r="AK7608" s="34">
        <v>0.57317073170731714</v>
      </c>
      <c r="AL7608" s="34">
        <v>0</v>
      </c>
      <c r="AN7608" s="36">
        <v>0.42682926829268297</v>
      </c>
      <c r="AO7608" s="34">
        <v>0.42682926829268297</v>
      </c>
      <c r="AP7608" s="34">
        <v>0</v>
      </c>
      <c r="AS7608" s="36">
        <v>0</v>
      </c>
    </row>
    <row r="7609" spans="1:45" x14ac:dyDescent="0.3">
      <c r="A7609" s="4" t="s">
        <v>238</v>
      </c>
      <c r="B7609" t="s">
        <v>138</v>
      </c>
      <c r="C7609" s="28">
        <v>45004</v>
      </c>
      <c r="D7609">
        <v>4</v>
      </c>
      <c r="F7609" t="s">
        <v>167</v>
      </c>
      <c r="G7609" s="42" t="s">
        <v>152</v>
      </c>
      <c r="H7609">
        <f t="shared" si="520"/>
        <v>2023</v>
      </c>
      <c r="I7609" s="2" t="s">
        <v>139</v>
      </c>
      <c r="J7609">
        <v>13</v>
      </c>
      <c r="N7609" s="22">
        <v>0</v>
      </c>
      <c r="O7609" s="33">
        <f t="shared" si="521"/>
        <v>0</v>
      </c>
      <c r="P7609" s="22">
        <f>IF(ISNUMBER(O7609),SUMIFS(O$1:$O7609,A$1:$A7609,A7609,H$1:$H7609,H7609,D$1:$D7609,D7609),"")</f>
        <v>0</v>
      </c>
      <c r="AK7609" s="49"/>
      <c r="AL7609" s="34"/>
      <c r="AN7609" s="36"/>
      <c r="AO7609" s="34"/>
      <c r="AP7609" s="34"/>
      <c r="AS7609" s="36"/>
    </row>
    <row r="7610" spans="1:45" x14ac:dyDescent="0.3">
      <c r="A7610" s="4" t="s">
        <v>238</v>
      </c>
      <c r="B7610" t="s">
        <v>138</v>
      </c>
      <c r="C7610" s="28">
        <v>45004</v>
      </c>
      <c r="D7610">
        <v>5</v>
      </c>
      <c r="F7610" t="s">
        <v>167</v>
      </c>
      <c r="G7610" s="42" t="s">
        <v>152</v>
      </c>
      <c r="H7610">
        <f t="shared" si="520"/>
        <v>2023</v>
      </c>
      <c r="I7610" s="2" t="s">
        <v>139</v>
      </c>
      <c r="J7610">
        <v>13</v>
      </c>
      <c r="N7610" s="22">
        <v>86.278754277362665</v>
      </c>
      <c r="O7610" s="33">
        <f t="shared" si="521"/>
        <v>86.278754277362665</v>
      </c>
      <c r="P7610" s="22">
        <f>IF(ISNUMBER(O7610),SUMIFS(O$1:$O7610,A$1:$A7610,A7610,H$1:$H7610,H7610,D$1:$D7610,D7610),"")</f>
        <v>86.278754277362665</v>
      </c>
      <c r="AK7610" s="34"/>
      <c r="AL7610" s="34"/>
      <c r="AN7610" s="36"/>
      <c r="AO7610" s="34"/>
      <c r="AP7610" s="34"/>
      <c r="AS7610" s="36"/>
    </row>
    <row r="7611" spans="1:45" x14ac:dyDescent="0.3">
      <c r="A7611" s="4" t="s">
        <v>238</v>
      </c>
      <c r="B7611" t="s">
        <v>138</v>
      </c>
      <c r="C7611" s="28">
        <v>45061</v>
      </c>
      <c r="D7611">
        <v>1</v>
      </c>
      <c r="F7611" t="s">
        <v>167</v>
      </c>
      <c r="G7611" s="42" t="s">
        <v>152</v>
      </c>
      <c r="H7611">
        <f t="shared" si="520"/>
        <v>2023</v>
      </c>
      <c r="I7611" s="2" t="s">
        <v>139</v>
      </c>
      <c r="J7611">
        <v>14</v>
      </c>
      <c r="N7611" s="22">
        <v>41.893939393939391</v>
      </c>
      <c r="O7611" s="33">
        <f t="shared" si="521"/>
        <v>41.893939393939391</v>
      </c>
      <c r="P7611" s="22">
        <f>IF(ISNUMBER(O7611),SUMIFS(O$1:$O7611,A$1:$A7611,A7611,H$1:$H7611,H7611,D$1:$D7611,D7611),"")</f>
        <v>79.047078371458809</v>
      </c>
      <c r="AK7611" s="34">
        <v>0.35204081632653061</v>
      </c>
      <c r="AL7611" s="34">
        <v>0</v>
      </c>
      <c r="AN7611" s="36">
        <v>0.64795918367346927</v>
      </c>
      <c r="AO7611" s="34">
        <v>0.64795918367346927</v>
      </c>
      <c r="AP7611" s="34">
        <v>0</v>
      </c>
      <c r="AS7611" s="36">
        <v>0</v>
      </c>
    </row>
    <row r="7612" spans="1:45" x14ac:dyDescent="0.3">
      <c r="A7612" s="4" t="s">
        <v>238</v>
      </c>
      <c r="B7612" t="s">
        <v>138</v>
      </c>
      <c r="C7612" s="28">
        <v>45061</v>
      </c>
      <c r="D7612">
        <v>2</v>
      </c>
      <c r="F7612" t="s">
        <v>167</v>
      </c>
      <c r="G7612" s="42" t="s">
        <v>152</v>
      </c>
      <c r="H7612">
        <f t="shared" si="520"/>
        <v>2023</v>
      </c>
      <c r="I7612" s="2" t="s">
        <v>139</v>
      </c>
      <c r="J7612">
        <v>14</v>
      </c>
      <c r="N7612" s="22">
        <v>75.30836768783891</v>
      </c>
      <c r="O7612" s="33">
        <f t="shared" si="521"/>
        <v>75.30836768783891</v>
      </c>
      <c r="P7612" s="22">
        <f>IF(ISNUMBER(O7612),SUMIFS(O$1:$O7612,A$1:$A7612,A7612,H$1:$H7612,H7612,D$1:$D7612,D7612),"")</f>
        <v>122.28452244324899</v>
      </c>
      <c r="AK7612" s="34">
        <v>0.54545454545454541</v>
      </c>
      <c r="AL7612" s="34">
        <v>0</v>
      </c>
      <c r="AN7612" s="36">
        <v>0.45454545454545453</v>
      </c>
      <c r="AO7612" s="34">
        <v>0.45454545454545453</v>
      </c>
      <c r="AP7612" s="34">
        <v>0</v>
      </c>
      <c r="AS7612" s="36">
        <v>0</v>
      </c>
    </row>
    <row r="7613" spans="1:45" x14ac:dyDescent="0.3">
      <c r="A7613" s="4" t="s">
        <v>238</v>
      </c>
      <c r="B7613" t="s">
        <v>138</v>
      </c>
      <c r="C7613" s="28">
        <v>45061</v>
      </c>
      <c r="D7613">
        <v>3</v>
      </c>
      <c r="F7613" t="s">
        <v>167</v>
      </c>
      <c r="G7613" s="42" t="s">
        <v>152</v>
      </c>
      <c r="H7613">
        <f t="shared" si="520"/>
        <v>2023</v>
      </c>
      <c r="I7613" s="2" t="s">
        <v>139</v>
      </c>
      <c r="J7613">
        <v>14</v>
      </c>
      <c r="N7613" s="22">
        <v>80.954253874607872</v>
      </c>
      <c r="O7613" s="33">
        <f t="shared" si="521"/>
        <v>80.954253874607872</v>
      </c>
      <c r="P7613" s="22">
        <f>IF(ISNUMBER(O7613),SUMIFS(O$1:$O7613,A$1:$A7613,A7613,H$1:$H7613,H7613,D$1:$D7613,D7613),"")</f>
        <v>150.86575829938661</v>
      </c>
      <c r="AK7613" s="34">
        <v>0.28275862068965513</v>
      </c>
      <c r="AL7613" s="34">
        <v>0</v>
      </c>
      <c r="AN7613" s="36">
        <v>0.71724137931034482</v>
      </c>
      <c r="AO7613" s="34">
        <v>0.71724137931034482</v>
      </c>
      <c r="AP7613" s="34">
        <v>0</v>
      </c>
      <c r="AS7613" s="36">
        <v>0</v>
      </c>
    </row>
    <row r="7614" spans="1:45" x14ac:dyDescent="0.3">
      <c r="A7614" s="4" t="s">
        <v>238</v>
      </c>
      <c r="B7614" t="s">
        <v>138</v>
      </c>
      <c r="C7614" s="28">
        <v>45061</v>
      </c>
      <c r="D7614">
        <v>4</v>
      </c>
      <c r="F7614" t="s">
        <v>167</v>
      </c>
      <c r="G7614" s="42" t="s">
        <v>152</v>
      </c>
      <c r="H7614">
        <f t="shared" si="520"/>
        <v>2023</v>
      </c>
      <c r="I7614" s="2" t="s">
        <v>139</v>
      </c>
      <c r="J7614">
        <v>14</v>
      </c>
      <c r="N7614" s="22">
        <v>0</v>
      </c>
      <c r="O7614" s="33">
        <f t="shared" si="521"/>
        <v>0</v>
      </c>
      <c r="P7614" s="22">
        <f>IF(ISNUMBER(O7614),SUMIFS(O$1:$O7614,A$1:$A7614,A7614,H$1:$H7614,H7614,D$1:$D7614,D7614),"")</f>
        <v>0</v>
      </c>
      <c r="AK7614" s="49"/>
      <c r="AL7614" s="34"/>
      <c r="AN7614" s="36"/>
      <c r="AO7614" s="34"/>
      <c r="AP7614" s="34"/>
      <c r="AS7614" s="36"/>
    </row>
    <row r="7615" spans="1:45" x14ac:dyDescent="0.3">
      <c r="A7615" s="4" t="s">
        <v>238</v>
      </c>
      <c r="B7615" t="s">
        <v>138</v>
      </c>
      <c r="C7615" s="28">
        <v>45061</v>
      </c>
      <c r="D7615">
        <v>5</v>
      </c>
      <c r="F7615" t="s">
        <v>167</v>
      </c>
      <c r="G7615" s="42" t="s">
        <v>152</v>
      </c>
      <c r="H7615">
        <f t="shared" ref="H7615:H7678" si="522">YEAR(C7615)</f>
        <v>2023</v>
      </c>
      <c r="I7615" s="2" t="s">
        <v>139</v>
      </c>
      <c r="J7615">
        <v>14</v>
      </c>
      <c r="N7615" s="22">
        <v>101.45634457511646</v>
      </c>
      <c r="O7615" s="33">
        <f t="shared" si="521"/>
        <v>101.45634457511646</v>
      </c>
      <c r="P7615" s="22">
        <f>IF(ISNUMBER(O7615),SUMIFS(O$1:$O7615,A$1:$A7615,A7615,H$1:$H7615,H7615,D$1:$D7615,D7615),"")</f>
        <v>187.73509885247913</v>
      </c>
      <c r="AK7615" s="34">
        <v>0.59756097560975607</v>
      </c>
      <c r="AL7615" s="34">
        <v>0</v>
      </c>
      <c r="AN7615" s="36">
        <v>0.40243902439024387</v>
      </c>
      <c r="AO7615" s="34">
        <v>0.40243902439024387</v>
      </c>
      <c r="AP7615" s="34">
        <v>0</v>
      </c>
      <c r="AS7615" s="36">
        <v>0</v>
      </c>
    </row>
    <row r="7616" spans="1:45" x14ac:dyDescent="0.3">
      <c r="A7616" s="4" t="s">
        <v>238</v>
      </c>
      <c r="B7616" t="s">
        <v>138</v>
      </c>
      <c r="C7616" s="28">
        <v>45125</v>
      </c>
      <c r="D7616">
        <v>1</v>
      </c>
      <c r="F7616" t="s">
        <v>167</v>
      </c>
      <c r="G7616" s="42" t="s">
        <v>152</v>
      </c>
      <c r="H7616">
        <f t="shared" si="522"/>
        <v>2023</v>
      </c>
      <c r="I7616" s="2" t="s">
        <v>139</v>
      </c>
      <c r="J7616">
        <v>15</v>
      </c>
      <c r="N7616" s="22">
        <v>80.008871568208093</v>
      </c>
      <c r="O7616" s="33">
        <f t="shared" si="521"/>
        <v>80.008871568208093</v>
      </c>
      <c r="P7616" s="22">
        <f>IF(ISNUMBER(O7616),SUMIFS(O$1:$O7616,A$1:$A7616,A7616,H$1:$H7616,H7616,D$1:$D7616,D7616),"")</f>
        <v>159.0559499396669</v>
      </c>
      <c r="AK7616" s="49"/>
      <c r="AL7616" s="34"/>
      <c r="AN7616" s="36"/>
      <c r="AO7616" s="34"/>
      <c r="AP7616" s="34"/>
      <c r="AS7616" s="36"/>
    </row>
    <row r="7617" spans="1:45" x14ac:dyDescent="0.3">
      <c r="A7617" s="4" t="s">
        <v>238</v>
      </c>
      <c r="B7617" t="s">
        <v>138</v>
      </c>
      <c r="C7617" s="28">
        <v>45125</v>
      </c>
      <c r="D7617">
        <v>2</v>
      </c>
      <c r="F7617" t="s">
        <v>167</v>
      </c>
      <c r="G7617" s="42" t="s">
        <v>152</v>
      </c>
      <c r="H7617">
        <f t="shared" si="522"/>
        <v>2023</v>
      </c>
      <c r="I7617" s="2" t="s">
        <v>139</v>
      </c>
      <c r="J7617">
        <v>15</v>
      </c>
      <c r="N7617" s="22">
        <v>201.31387156854811</v>
      </c>
      <c r="O7617" s="33">
        <f t="shared" si="521"/>
        <v>201.31387156854811</v>
      </c>
      <c r="P7617" s="22">
        <f>IF(ISNUMBER(O7617),SUMIFS(O$1:$O7617,A$1:$A7617,A7617,H$1:$H7617,H7617,D$1:$D7617,D7617),"")</f>
        <v>323.5983940117971</v>
      </c>
      <c r="AK7617" s="49"/>
      <c r="AL7617" s="34"/>
      <c r="AN7617" s="36"/>
      <c r="AO7617" s="34"/>
      <c r="AP7617" s="34"/>
      <c r="AS7617" s="36"/>
    </row>
    <row r="7618" spans="1:45" x14ac:dyDescent="0.3">
      <c r="A7618" s="4" t="s">
        <v>238</v>
      </c>
      <c r="B7618" t="s">
        <v>138</v>
      </c>
      <c r="C7618" s="28">
        <v>45125</v>
      </c>
      <c r="D7618">
        <v>3</v>
      </c>
      <c r="F7618" t="s">
        <v>167</v>
      </c>
      <c r="G7618" s="42" t="s">
        <v>152</v>
      </c>
      <c r="H7618">
        <f t="shared" si="522"/>
        <v>2023</v>
      </c>
      <c r="I7618" s="2" t="s">
        <v>139</v>
      </c>
      <c r="J7618">
        <v>15</v>
      </c>
      <c r="N7618" s="22">
        <v>118.01854861027341</v>
      </c>
      <c r="O7618" s="33">
        <f t="shared" si="521"/>
        <v>118.01854861027341</v>
      </c>
      <c r="P7618" s="22">
        <f>IF(ISNUMBER(O7618),SUMIFS(O$1:$O7618,A$1:$A7618,A7618,H$1:$H7618,H7618,D$1:$D7618,D7618),"")</f>
        <v>268.88430690966004</v>
      </c>
      <c r="AK7618" s="49"/>
      <c r="AL7618" s="34"/>
      <c r="AN7618" s="36"/>
      <c r="AO7618" s="34"/>
      <c r="AP7618" s="34"/>
      <c r="AS7618" s="36"/>
    </row>
    <row r="7619" spans="1:45" x14ac:dyDescent="0.3">
      <c r="A7619" s="4" t="s">
        <v>238</v>
      </c>
      <c r="B7619" t="s">
        <v>138</v>
      </c>
      <c r="C7619" s="28">
        <v>45125</v>
      </c>
      <c r="D7619">
        <v>4</v>
      </c>
      <c r="F7619" t="s">
        <v>167</v>
      </c>
      <c r="G7619" s="42" t="s">
        <v>152</v>
      </c>
      <c r="H7619">
        <f t="shared" si="522"/>
        <v>2023</v>
      </c>
      <c r="I7619" s="2" t="s">
        <v>139</v>
      </c>
      <c r="J7619">
        <v>15</v>
      </c>
      <c r="N7619" s="22">
        <v>0</v>
      </c>
      <c r="O7619" s="33">
        <f t="shared" si="521"/>
        <v>0</v>
      </c>
      <c r="P7619" s="22">
        <f>IF(ISNUMBER(O7619),SUMIFS(O$1:$O7619,A$1:$A7619,A7619,H$1:$H7619,H7619,D$1:$D7619,D7619),"")</f>
        <v>0</v>
      </c>
      <c r="AK7619" s="49"/>
      <c r="AL7619" s="34"/>
      <c r="AN7619" s="36"/>
      <c r="AO7619" s="34"/>
      <c r="AP7619" s="34"/>
      <c r="AS7619" s="36"/>
    </row>
    <row r="7620" spans="1:45" x14ac:dyDescent="0.3">
      <c r="A7620" s="4" t="s">
        <v>238</v>
      </c>
      <c r="B7620" t="s">
        <v>138</v>
      </c>
      <c r="C7620" s="28">
        <v>45125</v>
      </c>
      <c r="D7620">
        <v>5</v>
      </c>
      <c r="F7620" t="s">
        <v>167</v>
      </c>
      <c r="G7620" s="42" t="s">
        <v>152</v>
      </c>
      <c r="H7620">
        <f t="shared" si="522"/>
        <v>2023</v>
      </c>
      <c r="I7620" s="2" t="s">
        <v>139</v>
      </c>
      <c r="J7620">
        <v>15</v>
      </c>
      <c r="N7620" s="22">
        <v>157.3193940907486</v>
      </c>
      <c r="O7620" s="33">
        <f t="shared" si="521"/>
        <v>157.3193940907486</v>
      </c>
      <c r="P7620" s="22">
        <f>IF(ISNUMBER(O7620),SUMIFS(O$1:$O7620,A$1:$A7620,A7620,H$1:$H7620,H7620,D$1:$D7620,D7620),"")</f>
        <v>345.05449294322773</v>
      </c>
      <c r="AK7620" s="49"/>
      <c r="AL7620" s="34"/>
      <c r="AN7620" s="36"/>
      <c r="AO7620" s="34"/>
      <c r="AP7620" s="34"/>
      <c r="AS7620" s="36"/>
    </row>
    <row r="7621" spans="1:45" x14ac:dyDescent="0.3">
      <c r="A7621" s="4" t="s">
        <v>238</v>
      </c>
      <c r="B7621" t="s">
        <v>138</v>
      </c>
      <c r="C7621" s="28">
        <v>45173</v>
      </c>
      <c r="D7621">
        <v>1</v>
      </c>
      <c r="F7621" t="s">
        <v>167</v>
      </c>
      <c r="G7621" s="42" t="s">
        <v>152</v>
      </c>
      <c r="H7621">
        <f t="shared" si="522"/>
        <v>2023</v>
      </c>
      <c r="I7621" s="2" t="s">
        <v>139</v>
      </c>
      <c r="J7621">
        <v>16</v>
      </c>
      <c r="N7621" s="40">
        <v>32.933739620895288</v>
      </c>
      <c r="O7621" s="33">
        <f t="shared" si="521"/>
        <v>32.933739620895288</v>
      </c>
      <c r="P7621" s="22">
        <f>IF(ISNUMBER(O7621),SUMIFS(O$1:$O7621,A$1:$A7621,A7621,H$1:$H7621,H7621,D$1:$D7621,D7621),"")</f>
        <v>191.9896895605622</v>
      </c>
      <c r="AK7621" s="34">
        <v>0.3928571428571429</v>
      </c>
      <c r="AL7621" s="34">
        <v>0</v>
      </c>
      <c r="AN7621" s="36">
        <v>0.60714285714285721</v>
      </c>
      <c r="AO7621" s="34">
        <v>0.60714285714285721</v>
      </c>
      <c r="AP7621" s="34">
        <v>0</v>
      </c>
      <c r="AS7621" s="36">
        <v>0</v>
      </c>
    </row>
    <row r="7622" spans="1:45" x14ac:dyDescent="0.3">
      <c r="A7622" s="4" t="s">
        <v>238</v>
      </c>
      <c r="B7622" t="s">
        <v>138</v>
      </c>
      <c r="C7622" s="28">
        <v>45173</v>
      </c>
      <c r="D7622">
        <v>2</v>
      </c>
      <c r="F7622" t="s">
        <v>167</v>
      </c>
      <c r="G7622" s="42" t="s">
        <v>152</v>
      </c>
      <c r="H7622">
        <f t="shared" si="522"/>
        <v>2023</v>
      </c>
      <c r="I7622" s="2" t="s">
        <v>139</v>
      </c>
      <c r="J7622">
        <v>16</v>
      </c>
      <c r="N7622" s="40">
        <v>188.82927836615664</v>
      </c>
      <c r="O7622" s="33">
        <f t="shared" si="521"/>
        <v>188.82927836615664</v>
      </c>
      <c r="P7622" s="22">
        <f>IF(ISNUMBER(O7622),SUMIFS(O$1:$O7622,A$1:$A7622,A7622,H$1:$H7622,H7622,D$1:$D7622,D7622),"")</f>
        <v>512.42767237795374</v>
      </c>
      <c r="AK7622" s="34">
        <v>0.50728862973760935</v>
      </c>
      <c r="AL7622" s="34">
        <v>0</v>
      </c>
      <c r="AN7622" s="36">
        <v>0.49271137026239065</v>
      </c>
      <c r="AO7622" s="34">
        <v>0.49271137026239065</v>
      </c>
      <c r="AP7622" s="34">
        <v>0</v>
      </c>
      <c r="AS7622" s="36">
        <v>0</v>
      </c>
    </row>
    <row r="7623" spans="1:45" x14ac:dyDescent="0.3">
      <c r="A7623" s="4" t="s">
        <v>238</v>
      </c>
      <c r="B7623" t="s">
        <v>138</v>
      </c>
      <c r="C7623" s="28">
        <v>45173</v>
      </c>
      <c r="D7623">
        <v>3</v>
      </c>
      <c r="F7623" t="s">
        <v>167</v>
      </c>
      <c r="G7623" s="42" t="s">
        <v>152</v>
      </c>
      <c r="H7623">
        <f t="shared" si="522"/>
        <v>2023</v>
      </c>
      <c r="I7623" s="2" t="s">
        <v>139</v>
      </c>
      <c r="J7623">
        <v>16</v>
      </c>
      <c r="N7623" s="40">
        <v>98.386199220923771</v>
      </c>
      <c r="O7623" s="33">
        <f t="shared" si="521"/>
        <v>98.386199220923771</v>
      </c>
      <c r="P7623" s="22">
        <f>IF(ISNUMBER(O7623),SUMIFS(O$1:$O7623,A$1:$A7623,A7623,H$1:$H7623,H7623,D$1:$D7623,D7623),"")</f>
        <v>367.27050613058384</v>
      </c>
      <c r="AK7623" s="34">
        <v>0.59276018099547501</v>
      </c>
      <c r="AL7623" s="34">
        <v>0</v>
      </c>
      <c r="AN7623" s="36">
        <v>0.40723981900452488</v>
      </c>
      <c r="AO7623" s="34">
        <v>0.40723981900452488</v>
      </c>
      <c r="AP7623" s="34">
        <v>0</v>
      </c>
      <c r="AS7623" s="36">
        <v>0</v>
      </c>
    </row>
    <row r="7624" spans="1:45" x14ac:dyDescent="0.3">
      <c r="A7624" s="4" t="s">
        <v>238</v>
      </c>
      <c r="B7624" t="s">
        <v>138</v>
      </c>
      <c r="C7624" s="28">
        <v>45173</v>
      </c>
      <c r="D7624">
        <v>4</v>
      </c>
      <c r="F7624" t="s">
        <v>167</v>
      </c>
      <c r="G7624" s="42" t="s">
        <v>152</v>
      </c>
      <c r="H7624">
        <f t="shared" si="522"/>
        <v>2023</v>
      </c>
      <c r="I7624" s="2" t="s">
        <v>139</v>
      </c>
      <c r="J7624">
        <v>16</v>
      </c>
      <c r="N7624" s="40">
        <v>0</v>
      </c>
      <c r="O7624" s="33">
        <f t="shared" si="521"/>
        <v>0</v>
      </c>
      <c r="P7624" s="22">
        <f>IF(ISNUMBER(O7624),SUMIFS(O$1:$O7624,A$1:$A7624,A7624,H$1:$H7624,H7624,D$1:$D7624,D7624),"")</f>
        <v>0</v>
      </c>
      <c r="AK7624" s="34"/>
      <c r="AL7624" s="34"/>
      <c r="AN7624" s="36"/>
      <c r="AO7624" s="34"/>
      <c r="AP7624" s="34"/>
      <c r="AS7624" s="36"/>
    </row>
    <row r="7625" spans="1:45" x14ac:dyDescent="0.3">
      <c r="A7625" s="4" t="s">
        <v>238</v>
      </c>
      <c r="B7625" t="s">
        <v>138</v>
      </c>
      <c r="C7625" s="28">
        <v>45173</v>
      </c>
      <c r="D7625">
        <v>5</v>
      </c>
      <c r="F7625" t="s">
        <v>167</v>
      </c>
      <c r="G7625" s="42" t="s">
        <v>152</v>
      </c>
      <c r="H7625">
        <f t="shared" si="522"/>
        <v>2023</v>
      </c>
      <c r="I7625" s="2" t="s">
        <v>139</v>
      </c>
      <c r="J7625">
        <v>16</v>
      </c>
      <c r="N7625" s="40">
        <v>98.508782112528891</v>
      </c>
      <c r="O7625" s="33">
        <f t="shared" si="521"/>
        <v>98.508782112528891</v>
      </c>
      <c r="P7625" s="22">
        <f>IF(ISNUMBER(O7625),SUMIFS(O$1:$O7625,A$1:$A7625,A7625,H$1:$H7625,H7625,D$1:$D7625,D7625),"")</f>
        <v>443.56327505575661</v>
      </c>
      <c r="AK7625" s="34">
        <v>0.39583333333333326</v>
      </c>
      <c r="AL7625" s="34">
        <v>0</v>
      </c>
      <c r="AN7625" s="36">
        <v>0.60416666666666663</v>
      </c>
      <c r="AO7625" s="34">
        <v>0.60416666666666663</v>
      </c>
      <c r="AP7625" s="34">
        <v>0</v>
      </c>
      <c r="AS7625" s="36">
        <v>0</v>
      </c>
    </row>
    <row r="7626" spans="1:45" x14ac:dyDescent="0.3">
      <c r="A7626" s="4" t="s">
        <v>238</v>
      </c>
      <c r="B7626" t="s">
        <v>138</v>
      </c>
      <c r="C7626" s="28">
        <v>45212</v>
      </c>
      <c r="D7626">
        <v>1</v>
      </c>
      <c r="F7626" t="s">
        <v>167</v>
      </c>
      <c r="G7626" s="42" t="s">
        <v>152</v>
      </c>
      <c r="H7626">
        <f t="shared" si="522"/>
        <v>2023</v>
      </c>
      <c r="I7626" s="2" t="s">
        <v>139</v>
      </c>
      <c r="J7626">
        <v>17</v>
      </c>
      <c r="N7626" s="40">
        <v>101.85048112509251</v>
      </c>
      <c r="O7626" s="33">
        <f t="shared" si="521"/>
        <v>101.85048112509251</v>
      </c>
      <c r="P7626" s="22">
        <f>IF(ISNUMBER(O7626),SUMIFS(O$1:$O7626,A$1:$A7626,A7626,H$1:$H7626,H7626,D$1:$D7626,D7626),"")</f>
        <v>293.8401706856547</v>
      </c>
      <c r="AK7626" s="49">
        <v>0.50902527075812276</v>
      </c>
      <c r="AL7626" s="49">
        <v>0</v>
      </c>
      <c r="AN7626" s="49">
        <v>0.49097472924187729</v>
      </c>
      <c r="AO7626" s="49">
        <v>0.4296028880866426</v>
      </c>
      <c r="AP7626" s="49">
        <v>6.1371841155234662E-2</v>
      </c>
      <c r="AS7626" s="49">
        <v>0</v>
      </c>
    </row>
    <row r="7627" spans="1:45" x14ac:dyDescent="0.3">
      <c r="A7627" s="4" t="s">
        <v>238</v>
      </c>
      <c r="B7627" t="s">
        <v>138</v>
      </c>
      <c r="C7627" s="28">
        <v>45212</v>
      </c>
      <c r="D7627">
        <v>2</v>
      </c>
      <c r="F7627" t="s">
        <v>167</v>
      </c>
      <c r="G7627" s="42" t="s">
        <v>152</v>
      </c>
      <c r="H7627">
        <f t="shared" si="522"/>
        <v>2023</v>
      </c>
      <c r="I7627" s="2" t="s">
        <v>139</v>
      </c>
      <c r="J7627">
        <v>17</v>
      </c>
      <c r="N7627" s="40">
        <v>283.98763666559023</v>
      </c>
      <c r="O7627" s="33">
        <f t="shared" si="521"/>
        <v>283.98763666559023</v>
      </c>
      <c r="P7627" s="22">
        <f>IF(ISNUMBER(O7627),SUMIFS(O$1:$O7627,A$1:$A7627,A7627,H$1:$H7627,H7627,D$1:$D7627,D7627),"")</f>
        <v>796.41530904354397</v>
      </c>
      <c r="AK7627" s="49">
        <v>0.62951807228915668</v>
      </c>
      <c r="AL7627" s="49">
        <v>0</v>
      </c>
      <c r="AN7627" s="49">
        <v>0.37048192771084343</v>
      </c>
      <c r="AO7627" s="49">
        <v>0.23795180722891568</v>
      </c>
      <c r="AP7627" s="49">
        <v>0.13253012048192775</v>
      </c>
      <c r="AS7627" s="49">
        <v>0</v>
      </c>
    </row>
    <row r="7628" spans="1:45" x14ac:dyDescent="0.3">
      <c r="A7628" s="4" t="s">
        <v>238</v>
      </c>
      <c r="B7628" t="s">
        <v>138</v>
      </c>
      <c r="C7628" s="28">
        <v>45212</v>
      </c>
      <c r="D7628">
        <v>3</v>
      </c>
      <c r="F7628" t="s">
        <v>167</v>
      </c>
      <c r="G7628" s="42" t="s">
        <v>152</v>
      </c>
      <c r="H7628">
        <f t="shared" si="522"/>
        <v>2023</v>
      </c>
      <c r="I7628" s="2" t="s">
        <v>139</v>
      </c>
      <c r="J7628">
        <v>17</v>
      </c>
      <c r="N7628" s="40">
        <v>225.75600005402416</v>
      </c>
      <c r="O7628" s="33">
        <f t="shared" si="521"/>
        <v>225.75600005402416</v>
      </c>
      <c r="P7628" s="22">
        <f>IF(ISNUMBER(O7628),SUMIFS(O$1:$O7628,A$1:$A7628,A7628,H$1:$H7628,H7628,D$1:$D7628,D7628),"")</f>
        <v>593.02650618460802</v>
      </c>
      <c r="AK7628" s="49">
        <v>0.33268482490272366</v>
      </c>
      <c r="AL7628" s="49">
        <v>0</v>
      </c>
      <c r="AN7628" s="49">
        <v>0.66731517509727623</v>
      </c>
      <c r="AO7628" s="49">
        <v>0.43968871595330739</v>
      </c>
      <c r="AP7628" s="49">
        <v>0.22762645914396884</v>
      </c>
      <c r="AS7628" s="49">
        <v>0</v>
      </c>
    </row>
    <row r="7629" spans="1:45" x14ac:dyDescent="0.3">
      <c r="A7629" s="4" t="s">
        <v>238</v>
      </c>
      <c r="B7629" t="s">
        <v>138</v>
      </c>
      <c r="C7629" s="28">
        <v>45212</v>
      </c>
      <c r="D7629">
        <v>4</v>
      </c>
      <c r="F7629" t="s">
        <v>167</v>
      </c>
      <c r="G7629" s="42" t="s">
        <v>152</v>
      </c>
      <c r="H7629">
        <f t="shared" si="522"/>
        <v>2023</v>
      </c>
      <c r="I7629" s="2" t="s">
        <v>139</v>
      </c>
      <c r="J7629">
        <v>17</v>
      </c>
      <c r="N7629" s="40">
        <v>0</v>
      </c>
      <c r="O7629" s="33">
        <f t="shared" si="521"/>
        <v>0</v>
      </c>
      <c r="P7629" s="22">
        <f>IF(ISNUMBER(O7629),SUMIFS(O$1:$O7629,A$1:$A7629,A7629,H$1:$H7629,H7629,D$1:$D7629,D7629),"")</f>
        <v>0</v>
      </c>
      <c r="AK7629" s="49"/>
      <c r="AL7629" s="49"/>
      <c r="AN7629" s="49"/>
      <c r="AO7629" s="49"/>
      <c r="AP7629" s="49"/>
      <c r="AS7629" s="49"/>
    </row>
    <row r="7630" spans="1:45" x14ac:dyDescent="0.3">
      <c r="A7630" s="4" t="s">
        <v>238</v>
      </c>
      <c r="B7630" t="s">
        <v>138</v>
      </c>
      <c r="C7630" s="28">
        <v>45212</v>
      </c>
      <c r="D7630">
        <v>5</v>
      </c>
      <c r="F7630" t="s">
        <v>167</v>
      </c>
      <c r="G7630" s="42" t="s">
        <v>152</v>
      </c>
      <c r="H7630">
        <f t="shared" si="522"/>
        <v>2023</v>
      </c>
      <c r="I7630" s="2" t="s">
        <v>139</v>
      </c>
      <c r="J7630">
        <v>17</v>
      </c>
      <c r="N7630" s="40">
        <v>246.16723886655512</v>
      </c>
      <c r="O7630" s="33">
        <f t="shared" si="521"/>
        <v>246.16723886655512</v>
      </c>
      <c r="P7630" s="22">
        <f>IF(ISNUMBER(O7630),SUMIFS(O$1:$O7630,A$1:$A7630,A7630,H$1:$H7630,H7630,D$1:$D7630,D7630),"")</f>
        <v>689.73051392231173</v>
      </c>
      <c r="AK7630" s="49">
        <v>0.35056179775280893</v>
      </c>
      <c r="AL7630" s="49">
        <v>0</v>
      </c>
      <c r="AN7630" s="49">
        <v>0.64943820224719107</v>
      </c>
      <c r="AO7630" s="49">
        <v>0.40898876404494383</v>
      </c>
      <c r="AP7630" s="49">
        <v>0.24044943820224718</v>
      </c>
      <c r="AS7630" s="49">
        <v>0</v>
      </c>
    </row>
    <row r="7631" spans="1:45" x14ac:dyDescent="0.3">
      <c r="A7631" s="4" t="s">
        <v>238</v>
      </c>
      <c r="B7631" t="s">
        <v>138</v>
      </c>
      <c r="C7631" s="28">
        <v>45253</v>
      </c>
      <c r="D7631">
        <v>1</v>
      </c>
      <c r="F7631" t="s">
        <v>167</v>
      </c>
      <c r="G7631" s="42" t="s">
        <v>152</v>
      </c>
      <c r="H7631">
        <f t="shared" si="522"/>
        <v>2023</v>
      </c>
      <c r="I7631" s="2" t="s">
        <v>139</v>
      </c>
      <c r="J7631">
        <v>18</v>
      </c>
      <c r="N7631" s="40">
        <v>126.55147237770748</v>
      </c>
      <c r="O7631" s="33">
        <f t="shared" si="521"/>
        <v>126.55147237770748</v>
      </c>
      <c r="P7631" s="22">
        <f>IF(ISNUMBER(O7631),SUMIFS(O$1:$O7631,A$1:$A7631,A7631,H$1:$H7631,H7631,D$1:$D7631,D7631),"")</f>
        <v>420.39164306336215</v>
      </c>
      <c r="AK7631" s="49">
        <v>0.61632653061224485</v>
      </c>
      <c r="AL7631" s="49">
        <v>0</v>
      </c>
      <c r="AN7631" s="49">
        <v>0.3836734693877551</v>
      </c>
      <c r="AO7631" s="49">
        <v>0.31428571428571428</v>
      </c>
      <c r="AP7631" s="49">
        <v>6.9387755102040816E-2</v>
      </c>
      <c r="AS7631" s="49">
        <v>0</v>
      </c>
    </row>
    <row r="7632" spans="1:45" x14ac:dyDescent="0.3">
      <c r="A7632" s="4" t="s">
        <v>238</v>
      </c>
      <c r="B7632" t="s">
        <v>138</v>
      </c>
      <c r="C7632" s="28">
        <v>45253</v>
      </c>
      <c r="D7632">
        <v>2</v>
      </c>
      <c r="F7632" t="s">
        <v>167</v>
      </c>
      <c r="G7632" s="42" t="s">
        <v>152</v>
      </c>
      <c r="H7632">
        <f t="shared" si="522"/>
        <v>2023</v>
      </c>
      <c r="I7632" s="2" t="s">
        <v>139</v>
      </c>
      <c r="J7632">
        <v>18</v>
      </c>
      <c r="N7632" s="40">
        <v>114.406007970156</v>
      </c>
      <c r="O7632" s="33">
        <f t="shared" si="521"/>
        <v>114.406007970156</v>
      </c>
      <c r="P7632" s="22">
        <f>IF(ISNUMBER(O7632),SUMIFS(O$1:$O7632,A$1:$A7632,A7632,H$1:$H7632,H7632,D$1:$D7632,D7632),"")</f>
        <v>910.82131701369997</v>
      </c>
      <c r="AK7632" s="49">
        <v>0.34328358208955223</v>
      </c>
      <c r="AL7632" s="49">
        <v>0</v>
      </c>
      <c r="AN7632" s="49">
        <v>0.65671641791044777</v>
      </c>
      <c r="AO7632" s="49">
        <v>0.30597014925373134</v>
      </c>
      <c r="AP7632" s="49">
        <v>0.35074626865671649</v>
      </c>
      <c r="AS7632" s="49">
        <v>0</v>
      </c>
    </row>
    <row r="7633" spans="1:45" x14ac:dyDescent="0.3">
      <c r="A7633" s="4" t="s">
        <v>238</v>
      </c>
      <c r="B7633" t="s">
        <v>138</v>
      </c>
      <c r="C7633" s="28">
        <v>45253</v>
      </c>
      <c r="D7633">
        <v>3</v>
      </c>
      <c r="F7633" t="s">
        <v>167</v>
      </c>
      <c r="G7633" s="42" t="s">
        <v>152</v>
      </c>
      <c r="H7633">
        <f t="shared" si="522"/>
        <v>2023</v>
      </c>
      <c r="I7633" s="2" t="s">
        <v>139</v>
      </c>
      <c r="J7633">
        <v>18</v>
      </c>
      <c r="N7633" s="40">
        <v>121.29540974373415</v>
      </c>
      <c r="O7633" s="33">
        <f t="shared" si="521"/>
        <v>121.29540974373415</v>
      </c>
      <c r="P7633" s="22">
        <f>IF(ISNUMBER(O7633),SUMIFS(O$1:$O7633,A$1:$A7633,A7633,H$1:$H7633,H7633,D$1:$D7633,D7633),"")</f>
        <v>714.32191592834215</v>
      </c>
      <c r="AK7633" s="49">
        <v>0.30982367758186397</v>
      </c>
      <c r="AL7633" s="49">
        <v>0</v>
      </c>
      <c r="AN7633" s="49">
        <v>0.69017632241813598</v>
      </c>
      <c r="AO7633" s="49">
        <v>0.41309823677581858</v>
      </c>
      <c r="AP7633" s="49">
        <v>0.27707808564231734</v>
      </c>
      <c r="AS7633" s="49">
        <v>0</v>
      </c>
    </row>
    <row r="7634" spans="1:45" x14ac:dyDescent="0.3">
      <c r="A7634" s="4" t="s">
        <v>238</v>
      </c>
      <c r="B7634" t="s">
        <v>138</v>
      </c>
      <c r="C7634" s="28">
        <v>45253</v>
      </c>
      <c r="D7634">
        <v>4</v>
      </c>
      <c r="F7634" t="s">
        <v>167</v>
      </c>
      <c r="G7634" s="42" t="s">
        <v>152</v>
      </c>
      <c r="H7634">
        <f t="shared" si="522"/>
        <v>2023</v>
      </c>
      <c r="I7634" s="2" t="s">
        <v>139</v>
      </c>
      <c r="J7634">
        <v>18</v>
      </c>
      <c r="N7634" s="40">
        <v>0</v>
      </c>
      <c r="O7634" s="33">
        <f t="shared" si="521"/>
        <v>0</v>
      </c>
      <c r="P7634" s="22">
        <f>IF(ISNUMBER(O7634),SUMIFS(O$1:$O7634,A$1:$A7634,A7634,H$1:$H7634,H7634,D$1:$D7634,D7634),"")</f>
        <v>0</v>
      </c>
      <c r="AK7634" s="49"/>
      <c r="AL7634" s="49"/>
      <c r="AN7634" s="49"/>
      <c r="AO7634" s="49"/>
      <c r="AP7634" s="49"/>
      <c r="AS7634" s="49"/>
    </row>
    <row r="7635" spans="1:45" x14ac:dyDescent="0.3">
      <c r="A7635" s="4" t="s">
        <v>238</v>
      </c>
      <c r="B7635" t="s">
        <v>138</v>
      </c>
      <c r="C7635" s="28">
        <v>45253</v>
      </c>
      <c r="D7635">
        <v>5</v>
      </c>
      <c r="F7635" t="s">
        <v>167</v>
      </c>
      <c r="G7635" s="42" t="s">
        <v>152</v>
      </c>
      <c r="H7635">
        <f t="shared" si="522"/>
        <v>2023</v>
      </c>
      <c r="I7635" s="2" t="s">
        <v>139</v>
      </c>
      <c r="J7635">
        <v>18</v>
      </c>
      <c r="N7635" s="40">
        <v>191.96186961869611</v>
      </c>
      <c r="O7635" s="33">
        <f t="shared" si="521"/>
        <v>191.96186961869611</v>
      </c>
      <c r="P7635" s="22">
        <f>IF(ISNUMBER(O7635),SUMIFS(O$1:$O7635,A$1:$A7635,A7635,H$1:$H7635,H7635,D$1:$D7635,D7635),"")</f>
        <v>881.69238354100787</v>
      </c>
      <c r="AK7635" s="49">
        <v>0.42013888888888884</v>
      </c>
      <c r="AL7635" s="49">
        <v>0</v>
      </c>
      <c r="AN7635" s="49">
        <v>0.57986111111111116</v>
      </c>
      <c r="AO7635" s="49">
        <v>0.50347222222222221</v>
      </c>
      <c r="AP7635" s="49">
        <v>7.6388888888888895E-2</v>
      </c>
      <c r="AS7635" s="49">
        <v>0</v>
      </c>
    </row>
    <row r="7636" spans="1:45" x14ac:dyDescent="0.3">
      <c r="A7636" s="4" t="s">
        <v>238</v>
      </c>
      <c r="B7636" t="s">
        <v>138</v>
      </c>
      <c r="C7636" s="28">
        <v>45315</v>
      </c>
      <c r="D7636">
        <v>1</v>
      </c>
      <c r="F7636" t="s">
        <v>167</v>
      </c>
      <c r="G7636" s="42" t="s">
        <v>152</v>
      </c>
      <c r="H7636">
        <f t="shared" si="522"/>
        <v>2024</v>
      </c>
      <c r="I7636" s="2" t="s">
        <v>139</v>
      </c>
      <c r="J7636">
        <v>19</v>
      </c>
      <c r="N7636" s="40">
        <v>175.23809523809524</v>
      </c>
      <c r="O7636" s="33">
        <f t="shared" si="521"/>
        <v>175.23809523809524</v>
      </c>
      <c r="P7636" s="22">
        <f>IF(ISNUMBER(O7636),SUMIFS(O$1:$O7636,A$1:$A7636,A7636,H$1:$H7636,H7636,D$1:$D7636,D7636),"")</f>
        <v>175.23809523809524</v>
      </c>
      <c r="AK7636" s="49">
        <v>8.45771144278607E-2</v>
      </c>
      <c r="AL7636" s="49">
        <v>0</v>
      </c>
      <c r="AN7636" s="49">
        <v>0.91542288557213936</v>
      </c>
      <c r="AO7636" s="49">
        <v>0.3101160862354892</v>
      </c>
      <c r="AP7636" s="49">
        <v>0.6053067993366501</v>
      </c>
      <c r="AS7636" s="49">
        <v>0</v>
      </c>
    </row>
    <row r="7637" spans="1:45" x14ac:dyDescent="0.3">
      <c r="A7637" s="4" t="s">
        <v>238</v>
      </c>
      <c r="B7637" t="s">
        <v>138</v>
      </c>
      <c r="C7637" s="28">
        <v>45315</v>
      </c>
      <c r="D7637">
        <v>2</v>
      </c>
      <c r="F7637" t="s">
        <v>167</v>
      </c>
      <c r="G7637" s="42" t="s">
        <v>152</v>
      </c>
      <c r="H7637">
        <f t="shared" si="522"/>
        <v>2024</v>
      </c>
      <c r="I7637" s="2" t="s">
        <v>139</v>
      </c>
      <c r="J7637">
        <v>19</v>
      </c>
      <c r="N7637" s="40">
        <v>219.50165634451969</v>
      </c>
      <c r="O7637" s="33">
        <f t="shared" si="521"/>
        <v>219.50165634451969</v>
      </c>
      <c r="P7637" s="22">
        <f>IF(ISNUMBER(O7637),SUMIFS(O$1:$O7637,A$1:$A7637,A7637,H$1:$H7637,H7637,D$1:$D7637,D7637),"")</f>
        <v>219.50165634451969</v>
      </c>
      <c r="AK7637" s="49">
        <v>0.21587301587301586</v>
      </c>
      <c r="AL7637" s="49">
        <v>0</v>
      </c>
      <c r="AN7637" s="49">
        <v>0.77142857142857135</v>
      </c>
      <c r="AO7637" s="49">
        <v>0.17460317460317459</v>
      </c>
      <c r="AP7637" s="49">
        <v>0.59682539682539681</v>
      </c>
      <c r="AS7637" s="49">
        <v>1.2698412698412698E-2</v>
      </c>
    </row>
    <row r="7638" spans="1:45" x14ac:dyDescent="0.3">
      <c r="A7638" s="4" t="s">
        <v>238</v>
      </c>
      <c r="B7638" t="s">
        <v>138</v>
      </c>
      <c r="C7638" s="28">
        <v>45315</v>
      </c>
      <c r="D7638">
        <v>3</v>
      </c>
      <c r="F7638" t="s">
        <v>167</v>
      </c>
      <c r="G7638" s="42" t="s">
        <v>152</v>
      </c>
      <c r="H7638">
        <f t="shared" si="522"/>
        <v>2024</v>
      </c>
      <c r="I7638" s="2" t="s">
        <v>139</v>
      </c>
      <c r="J7638">
        <v>19</v>
      </c>
      <c r="N7638" s="40">
        <v>181.90416445495342</v>
      </c>
      <c r="O7638" s="33">
        <f t="shared" si="521"/>
        <v>181.90416445495342</v>
      </c>
      <c r="P7638" s="22">
        <f>IF(ISNUMBER(O7638),SUMIFS(O$1:$O7638,A$1:$A7638,A7638,H$1:$H7638,H7638,D$1:$D7638,D7638),"")</f>
        <v>181.90416445495342</v>
      </c>
      <c r="AK7638" s="49">
        <v>0.14805194805194805</v>
      </c>
      <c r="AL7638" s="49">
        <v>0</v>
      </c>
      <c r="AN7638" s="49">
        <v>0.85194805194805179</v>
      </c>
      <c r="AO7638" s="49">
        <v>0.32207792207792207</v>
      </c>
      <c r="AP7638" s="49">
        <v>0.52987012987012982</v>
      </c>
      <c r="AS7638" s="49">
        <v>0</v>
      </c>
    </row>
    <row r="7639" spans="1:45" x14ac:dyDescent="0.3">
      <c r="A7639" s="4" t="s">
        <v>238</v>
      </c>
      <c r="B7639" t="s">
        <v>138</v>
      </c>
      <c r="C7639" s="28">
        <v>45315</v>
      </c>
      <c r="D7639">
        <v>4</v>
      </c>
      <c r="F7639" t="s">
        <v>167</v>
      </c>
      <c r="G7639" s="42" t="s">
        <v>152</v>
      </c>
      <c r="H7639">
        <f t="shared" si="522"/>
        <v>2024</v>
      </c>
      <c r="I7639" s="2" t="s">
        <v>139</v>
      </c>
      <c r="J7639">
        <v>19</v>
      </c>
      <c r="N7639" s="40">
        <v>0</v>
      </c>
      <c r="O7639" s="33">
        <f t="shared" si="521"/>
        <v>0</v>
      </c>
      <c r="P7639" s="22">
        <f>IF(ISNUMBER(O7639),SUMIFS(O$1:$O7639,A$1:$A7639,A7639,H$1:$H7639,H7639,D$1:$D7639,D7639),"")</f>
        <v>0</v>
      </c>
      <c r="AK7639" s="49"/>
      <c r="AL7639" s="49"/>
      <c r="AN7639" s="49"/>
      <c r="AO7639" s="49"/>
      <c r="AP7639" s="49"/>
      <c r="AS7639" s="49"/>
    </row>
    <row r="7640" spans="1:45" x14ac:dyDescent="0.3">
      <c r="A7640" s="4" t="s">
        <v>238</v>
      </c>
      <c r="B7640" t="s">
        <v>138</v>
      </c>
      <c r="C7640" s="28">
        <v>45315</v>
      </c>
      <c r="D7640">
        <v>5</v>
      </c>
      <c r="F7640" t="s">
        <v>167</v>
      </c>
      <c r="G7640" s="42" t="s">
        <v>152</v>
      </c>
      <c r="H7640">
        <f t="shared" si="522"/>
        <v>2024</v>
      </c>
      <c r="I7640" s="2" t="s">
        <v>139</v>
      </c>
      <c r="J7640">
        <v>19</v>
      </c>
      <c r="N7640" s="40">
        <v>297.21122547725872</v>
      </c>
      <c r="O7640" s="33">
        <f t="shared" si="521"/>
        <v>297.21122547725872</v>
      </c>
      <c r="P7640" s="22">
        <f>IF(ISNUMBER(O7640),SUMIFS(O$1:$O7640,A$1:$A7640,A7640,H$1:$H7640,H7640,D$1:$D7640,D7640),"")</f>
        <v>297.21122547725872</v>
      </c>
      <c r="AK7640" s="49">
        <v>5.2805280528052806E-2</v>
      </c>
      <c r="AL7640" s="49">
        <v>0</v>
      </c>
      <c r="AN7640" s="49">
        <v>0.94719471947194722</v>
      </c>
      <c r="AO7640" s="49">
        <v>0.3267326732673268</v>
      </c>
      <c r="AP7640" s="49">
        <v>0.62046204620462042</v>
      </c>
      <c r="AS7640" s="49">
        <v>0</v>
      </c>
    </row>
    <row r="7641" spans="1:45" x14ac:dyDescent="0.3">
      <c r="A7641" s="4" t="s">
        <v>238</v>
      </c>
      <c r="B7641" t="s">
        <v>138</v>
      </c>
      <c r="C7641" s="28">
        <v>45371</v>
      </c>
      <c r="D7641">
        <v>1</v>
      </c>
      <c r="F7641" t="s">
        <v>167</v>
      </c>
      <c r="G7641" s="42" t="s">
        <v>152</v>
      </c>
      <c r="H7641">
        <f t="shared" si="522"/>
        <v>2024</v>
      </c>
      <c r="I7641" s="2" t="s">
        <v>139</v>
      </c>
      <c r="J7641">
        <v>20</v>
      </c>
      <c r="N7641" s="40">
        <v>171.43976160068115</v>
      </c>
      <c r="O7641" s="33">
        <f t="shared" si="521"/>
        <v>171.43976160068115</v>
      </c>
      <c r="P7641" s="22">
        <f>IF(ISNUMBER(O7641),SUMIFS(O$1:$O7641,A$1:$A7641,A7641,H$1:$H7641,H7641,D$1:$D7641,D7641),"")</f>
        <v>346.67785683877639</v>
      </c>
      <c r="AK7641" s="34">
        <v>0.44819819819819817</v>
      </c>
      <c r="AL7641" s="34">
        <v>0</v>
      </c>
      <c r="AN7641" s="36">
        <v>0.35810810810810811</v>
      </c>
      <c r="AO7641" s="34">
        <v>0.35810810810810811</v>
      </c>
      <c r="AP7641" s="34">
        <v>0</v>
      </c>
      <c r="AS7641" s="36">
        <v>0.19369369369369369</v>
      </c>
    </row>
    <row r="7642" spans="1:45" x14ac:dyDescent="0.3">
      <c r="A7642" s="4" t="s">
        <v>238</v>
      </c>
      <c r="B7642" t="s">
        <v>138</v>
      </c>
      <c r="C7642" s="28">
        <v>45371</v>
      </c>
      <c r="D7642">
        <v>2</v>
      </c>
      <c r="F7642" t="s">
        <v>167</v>
      </c>
      <c r="G7642" s="42" t="s">
        <v>152</v>
      </c>
      <c r="H7642">
        <f t="shared" si="522"/>
        <v>2024</v>
      </c>
      <c r="I7642" s="2" t="s">
        <v>139</v>
      </c>
      <c r="J7642">
        <v>20</v>
      </c>
      <c r="N7642" s="40">
        <v>72.674291542216068</v>
      </c>
      <c r="O7642" s="33">
        <f t="shared" si="521"/>
        <v>72.674291542216068</v>
      </c>
      <c r="P7642" s="22">
        <f>IF(ISNUMBER(O7642),SUMIFS(O$1:$O7642,A$1:$A7642,A7642,H$1:$H7642,H7642,D$1:$D7642,D7642),"")</f>
        <v>292.17594788673574</v>
      </c>
      <c r="AK7642" s="34">
        <v>0.30769230769230771</v>
      </c>
      <c r="AL7642" s="34">
        <v>0</v>
      </c>
      <c r="AN7642" s="36">
        <v>0.69059829059829059</v>
      </c>
      <c r="AO7642" s="34">
        <v>0.62222222222222223</v>
      </c>
      <c r="AP7642" s="34">
        <v>6.8376068376068383E-2</v>
      </c>
      <c r="AS7642" s="36">
        <v>1.7094017094017094E-3</v>
      </c>
    </row>
    <row r="7643" spans="1:45" x14ac:dyDescent="0.3">
      <c r="A7643" s="4" t="s">
        <v>238</v>
      </c>
      <c r="B7643" t="s">
        <v>138</v>
      </c>
      <c r="C7643" s="28">
        <v>45371</v>
      </c>
      <c r="D7643">
        <v>3</v>
      </c>
      <c r="F7643" t="s">
        <v>167</v>
      </c>
      <c r="G7643" s="42" t="s">
        <v>152</v>
      </c>
      <c r="H7643">
        <f t="shared" si="522"/>
        <v>2024</v>
      </c>
      <c r="I7643" s="2" t="s">
        <v>139</v>
      </c>
      <c r="J7643">
        <v>20</v>
      </c>
      <c r="N7643" s="40">
        <v>147.19979646447896</v>
      </c>
      <c r="O7643" s="33">
        <f t="shared" si="521"/>
        <v>147.19979646447896</v>
      </c>
      <c r="P7643" s="22">
        <f>IF(ISNUMBER(O7643),SUMIFS(O$1:$O7643,A$1:$A7643,A7643,H$1:$H7643,H7643,D$1:$D7643,D7643),"")</f>
        <v>329.10396091943238</v>
      </c>
      <c r="AK7643" s="34">
        <v>0.41176470588235292</v>
      </c>
      <c r="AL7643" s="34">
        <v>0</v>
      </c>
      <c r="AN7643" s="36">
        <v>0.47404844290657427</v>
      </c>
      <c r="AO7643" s="34">
        <v>0.45674740484429061</v>
      </c>
      <c r="AP7643" s="34">
        <v>1.7301038062283735E-2</v>
      </c>
      <c r="AS7643" s="36">
        <v>0.11418685121107265</v>
      </c>
    </row>
    <row r="7644" spans="1:45" x14ac:dyDescent="0.3">
      <c r="A7644" s="4" t="s">
        <v>238</v>
      </c>
      <c r="B7644" t="s">
        <v>138</v>
      </c>
      <c r="C7644" s="28">
        <v>45371</v>
      </c>
      <c r="D7644">
        <v>4</v>
      </c>
      <c r="F7644" t="s">
        <v>167</v>
      </c>
      <c r="G7644" s="42" t="s">
        <v>152</v>
      </c>
      <c r="H7644">
        <f t="shared" si="522"/>
        <v>2024</v>
      </c>
      <c r="I7644" s="2" t="s">
        <v>139</v>
      </c>
      <c r="J7644">
        <v>20</v>
      </c>
      <c r="N7644" s="40">
        <v>0</v>
      </c>
      <c r="O7644" s="33">
        <f t="shared" si="521"/>
        <v>0</v>
      </c>
      <c r="P7644" s="22">
        <f>IF(ISNUMBER(O7644),SUMIFS(O$1:$O7644,A$1:$A7644,A7644,H$1:$H7644,H7644,D$1:$D7644,D7644),"")</f>
        <v>0</v>
      </c>
      <c r="AK7644" s="34"/>
      <c r="AL7644" s="34"/>
      <c r="AN7644" s="36"/>
      <c r="AO7644" s="34"/>
      <c r="AP7644" s="34"/>
      <c r="AS7644" s="36"/>
    </row>
    <row r="7645" spans="1:45" x14ac:dyDescent="0.3">
      <c r="A7645" s="4" t="s">
        <v>238</v>
      </c>
      <c r="B7645" t="s">
        <v>138</v>
      </c>
      <c r="C7645" s="28">
        <v>45371</v>
      </c>
      <c r="D7645">
        <v>5</v>
      </c>
      <c r="F7645" t="s">
        <v>167</v>
      </c>
      <c r="G7645" s="42" t="s">
        <v>152</v>
      </c>
      <c r="H7645">
        <f t="shared" si="522"/>
        <v>2024</v>
      </c>
      <c r="I7645" s="2" t="s">
        <v>139</v>
      </c>
      <c r="J7645">
        <v>20</v>
      </c>
      <c r="N7645" s="40">
        <v>279.13195310551259</v>
      </c>
      <c r="O7645" s="33">
        <f t="shared" si="521"/>
        <v>279.13195310551259</v>
      </c>
      <c r="P7645" s="22">
        <f>IF(ISNUMBER(O7645),SUMIFS(O$1:$O7645,A$1:$A7645,A7645,H$1:$H7645,H7645,D$1:$D7645,D7645),"")</f>
        <v>576.34317858277132</v>
      </c>
      <c r="AK7645" s="34">
        <v>0.39615384615384619</v>
      </c>
      <c r="AL7645" s="34">
        <v>0</v>
      </c>
      <c r="AN7645" s="36">
        <v>0.5461538461538461</v>
      </c>
      <c r="AO7645" s="34">
        <v>0.5461538461538461</v>
      </c>
      <c r="AP7645" s="34">
        <v>0</v>
      </c>
      <c r="AS7645" s="36">
        <v>5.7692307692307689E-2</v>
      </c>
    </row>
    <row r="7646" spans="1:45" x14ac:dyDescent="0.3">
      <c r="A7646" s="4" t="s">
        <v>238</v>
      </c>
      <c r="B7646" t="s">
        <v>138</v>
      </c>
      <c r="C7646" s="28">
        <v>45410</v>
      </c>
      <c r="D7646">
        <v>1</v>
      </c>
      <c r="F7646" t="s">
        <v>167</v>
      </c>
      <c r="G7646" s="42" t="s">
        <v>152</v>
      </c>
      <c r="H7646">
        <f t="shared" si="522"/>
        <v>2024</v>
      </c>
      <c r="I7646" s="2" t="s">
        <v>139</v>
      </c>
      <c r="J7646">
        <v>21</v>
      </c>
      <c r="N7646" s="40">
        <v>71.350894967916247</v>
      </c>
      <c r="O7646" s="33">
        <f t="shared" si="521"/>
        <v>71.350894967916247</v>
      </c>
      <c r="P7646" s="22">
        <f>IF(ISNUMBER(O7646),SUMIFS(O$1:$O7646,A$1:$A7646,A7646,H$1:$H7646,H7646,D$1:$D7646,D7646),"")</f>
        <v>418.02875180669264</v>
      </c>
      <c r="AK7646" s="34">
        <v>0.10407239819004524</v>
      </c>
      <c r="AL7646" s="34">
        <v>0</v>
      </c>
      <c r="AN7646" s="36">
        <v>0.82352941176470584</v>
      </c>
      <c r="AO7646" s="34">
        <v>0.82352941176470584</v>
      </c>
      <c r="AP7646" s="34">
        <v>0</v>
      </c>
      <c r="AS7646" s="36">
        <v>7.2398190045248861E-2</v>
      </c>
    </row>
    <row r="7647" spans="1:45" x14ac:dyDescent="0.3">
      <c r="A7647" s="4" t="s">
        <v>238</v>
      </c>
      <c r="B7647" t="s">
        <v>138</v>
      </c>
      <c r="C7647" s="28">
        <v>45410</v>
      </c>
      <c r="D7647">
        <v>2</v>
      </c>
      <c r="F7647" t="s">
        <v>167</v>
      </c>
      <c r="G7647" s="42" t="s">
        <v>152</v>
      </c>
      <c r="H7647">
        <f t="shared" si="522"/>
        <v>2024</v>
      </c>
      <c r="I7647" s="2" t="s">
        <v>139</v>
      </c>
      <c r="J7647">
        <v>21</v>
      </c>
      <c r="N7647" s="40">
        <v>104.06050068945436</v>
      </c>
      <c r="O7647" s="33">
        <f t="shared" si="521"/>
        <v>104.06050068945436</v>
      </c>
      <c r="P7647" s="22">
        <f>IF(ISNUMBER(O7647),SUMIFS(O$1:$O7647,A$1:$A7647,A7647,H$1:$H7647,H7647,D$1:$D7647,D7647),"")</f>
        <v>396.23644857619013</v>
      </c>
      <c r="AK7647" s="34">
        <v>0.10179640718562874</v>
      </c>
      <c r="AL7647" s="34">
        <v>0</v>
      </c>
      <c r="AN7647" s="36">
        <v>0.87425149700598803</v>
      </c>
      <c r="AO7647" s="34">
        <v>0.87425149700598803</v>
      </c>
      <c r="AP7647" s="34">
        <v>0</v>
      </c>
      <c r="AS7647" s="36">
        <v>2.3952095808383235E-2</v>
      </c>
    </row>
    <row r="7648" spans="1:45" x14ac:dyDescent="0.3">
      <c r="A7648" s="4" t="s">
        <v>238</v>
      </c>
      <c r="B7648" t="s">
        <v>138</v>
      </c>
      <c r="C7648" s="28">
        <v>45410</v>
      </c>
      <c r="D7648">
        <v>3</v>
      </c>
      <c r="F7648" t="s">
        <v>167</v>
      </c>
      <c r="G7648" s="42" t="s">
        <v>152</v>
      </c>
      <c r="H7648">
        <f t="shared" si="522"/>
        <v>2024</v>
      </c>
      <c r="I7648" s="2" t="s">
        <v>139</v>
      </c>
      <c r="J7648">
        <v>21</v>
      </c>
      <c r="N7648" s="40">
        <v>70.720788417835934</v>
      </c>
      <c r="O7648" s="33">
        <f t="shared" si="521"/>
        <v>70.720788417835934</v>
      </c>
      <c r="P7648" s="22">
        <f>IF(ISNUMBER(O7648),SUMIFS(O$1:$O7648,A$1:$A7648,A7648,H$1:$H7648,H7648,D$1:$D7648,D7648),"")</f>
        <v>399.82474933726832</v>
      </c>
      <c r="AK7648" s="34">
        <v>0.32432432432432429</v>
      </c>
      <c r="AL7648" s="34">
        <v>0</v>
      </c>
      <c r="AN7648" s="36">
        <v>0.66795366795366795</v>
      </c>
      <c r="AO7648" s="34">
        <v>0.66795366795366795</v>
      </c>
      <c r="AP7648" s="34">
        <v>0</v>
      </c>
      <c r="AS7648" s="36">
        <v>7.7220077220077222E-3</v>
      </c>
    </row>
    <row r="7649" spans="1:45" x14ac:dyDescent="0.3">
      <c r="A7649" s="4" t="s">
        <v>238</v>
      </c>
      <c r="B7649" t="s">
        <v>138</v>
      </c>
      <c r="C7649" s="28">
        <v>45410</v>
      </c>
      <c r="D7649">
        <v>4</v>
      </c>
      <c r="F7649" t="s">
        <v>167</v>
      </c>
      <c r="G7649" s="42" t="s">
        <v>152</v>
      </c>
      <c r="H7649">
        <f t="shared" si="522"/>
        <v>2024</v>
      </c>
      <c r="I7649" s="2" t="s">
        <v>139</v>
      </c>
      <c r="J7649">
        <v>21</v>
      </c>
      <c r="N7649" s="40">
        <v>0</v>
      </c>
      <c r="O7649" s="33">
        <f t="shared" si="521"/>
        <v>0</v>
      </c>
      <c r="P7649" s="22">
        <f>IF(ISNUMBER(O7649),SUMIFS(O$1:$O7649,A$1:$A7649,A7649,H$1:$H7649,H7649,D$1:$D7649,D7649),"")</f>
        <v>0</v>
      </c>
      <c r="AK7649" s="34"/>
      <c r="AL7649" s="34"/>
      <c r="AN7649" s="36"/>
      <c r="AO7649" s="34"/>
      <c r="AP7649" s="34"/>
      <c r="AS7649" s="36"/>
    </row>
    <row r="7650" spans="1:45" x14ac:dyDescent="0.3">
      <c r="A7650" s="4" t="s">
        <v>238</v>
      </c>
      <c r="B7650" t="s">
        <v>138</v>
      </c>
      <c r="C7650" s="28">
        <v>45410</v>
      </c>
      <c r="D7650">
        <v>5</v>
      </c>
      <c r="F7650" t="s">
        <v>167</v>
      </c>
      <c r="G7650" s="42" t="s">
        <v>152</v>
      </c>
      <c r="H7650">
        <f t="shared" si="522"/>
        <v>2024</v>
      </c>
      <c r="I7650" s="2" t="s">
        <v>139</v>
      </c>
      <c r="J7650">
        <v>21</v>
      </c>
      <c r="N7650" s="40">
        <v>153.6288288288288</v>
      </c>
      <c r="O7650" s="33">
        <f t="shared" si="521"/>
        <v>153.6288288288288</v>
      </c>
      <c r="P7650" s="22">
        <f>IF(ISNUMBER(O7650),SUMIFS(O$1:$O7650,A$1:$A7650,A7650,H$1:$H7650,H7650,D$1:$D7650,D7650),"")</f>
        <v>729.97200741160009</v>
      </c>
      <c r="AK7650" s="34">
        <v>0.35371179039301309</v>
      </c>
      <c r="AL7650" s="34">
        <v>0</v>
      </c>
      <c r="AN7650" s="36">
        <v>0.64192139737991272</v>
      </c>
      <c r="AO7650" s="34">
        <v>0.64192139737991272</v>
      </c>
      <c r="AP7650" s="34">
        <v>0</v>
      </c>
      <c r="AS7650" s="36">
        <v>4.3668122270742364E-3</v>
      </c>
    </row>
    <row r="7651" spans="1:45" x14ac:dyDescent="0.3">
      <c r="A7651" s="4" t="s">
        <v>238</v>
      </c>
      <c r="B7651" t="s">
        <v>138</v>
      </c>
      <c r="C7651" s="28">
        <v>45445</v>
      </c>
      <c r="D7651">
        <v>1</v>
      </c>
      <c r="F7651" t="s">
        <v>167</v>
      </c>
      <c r="G7651" s="42" t="s">
        <v>152</v>
      </c>
      <c r="H7651">
        <f t="shared" si="522"/>
        <v>2024</v>
      </c>
      <c r="I7651" s="2" t="s">
        <v>139</v>
      </c>
      <c r="J7651">
        <v>22</v>
      </c>
      <c r="N7651" s="40">
        <v>31.564625850340139</v>
      </c>
      <c r="O7651" s="33">
        <f t="shared" ref="O7651:O7714" si="523">IF(LEN(N7651)&gt;0,N7651,"")</f>
        <v>31.564625850340139</v>
      </c>
      <c r="P7651" s="22">
        <f>IF(ISNUMBER(O7651),SUMIFS(O$1:$O7651,A$1:$A7651,A7651,H$1:$H7651,H7651,D$1:$D7651,D7651),"")</f>
        <v>449.59337765703276</v>
      </c>
      <c r="AK7651" s="34">
        <v>0.39583333333333331</v>
      </c>
      <c r="AL7651" s="34">
        <v>0</v>
      </c>
      <c r="AN7651" s="36">
        <v>0.59375</v>
      </c>
      <c r="AO7651" s="34">
        <v>0.59375</v>
      </c>
      <c r="AP7651" s="34">
        <v>0</v>
      </c>
      <c r="AS7651" s="36">
        <v>1.0416666666666668E-2</v>
      </c>
    </row>
    <row r="7652" spans="1:45" x14ac:dyDescent="0.3">
      <c r="A7652" s="4" t="s">
        <v>238</v>
      </c>
      <c r="B7652" t="s">
        <v>138</v>
      </c>
      <c r="C7652" s="28">
        <v>45445</v>
      </c>
      <c r="D7652">
        <v>2</v>
      </c>
      <c r="F7652" t="s">
        <v>167</v>
      </c>
      <c r="G7652" s="42" t="s">
        <v>152</v>
      </c>
      <c r="H7652">
        <f t="shared" si="522"/>
        <v>2024</v>
      </c>
      <c r="I7652" s="2" t="s">
        <v>139</v>
      </c>
      <c r="J7652">
        <v>22</v>
      </c>
      <c r="N7652" s="40">
        <v>89.643776659109264</v>
      </c>
      <c r="O7652" s="33">
        <f t="shared" si="523"/>
        <v>89.643776659109264</v>
      </c>
      <c r="P7652" s="22">
        <f>IF(ISNUMBER(O7652),SUMIFS(O$1:$O7652,A$1:$A7652,A7652,H$1:$H7652,H7652,D$1:$D7652,D7652),"")</f>
        <v>485.88022523529941</v>
      </c>
      <c r="AK7652" s="34">
        <v>0.35757575757575755</v>
      </c>
      <c r="AL7652" s="34">
        <v>0</v>
      </c>
      <c r="AN7652" s="36">
        <v>0.63939393939393929</v>
      </c>
      <c r="AO7652" s="34">
        <v>0.63939393939393929</v>
      </c>
      <c r="AP7652" s="34">
        <v>0</v>
      </c>
      <c r="AS7652" s="36">
        <v>3.0303030303030299E-3</v>
      </c>
    </row>
    <row r="7653" spans="1:45" x14ac:dyDescent="0.3">
      <c r="A7653" s="4" t="s">
        <v>238</v>
      </c>
      <c r="B7653" t="s">
        <v>138</v>
      </c>
      <c r="C7653" s="28">
        <v>45445</v>
      </c>
      <c r="D7653">
        <v>3</v>
      </c>
      <c r="F7653" t="s">
        <v>167</v>
      </c>
      <c r="G7653" s="42" t="s">
        <v>152</v>
      </c>
      <c r="H7653">
        <f t="shared" si="522"/>
        <v>2024</v>
      </c>
      <c r="I7653" s="2" t="s">
        <v>139</v>
      </c>
      <c r="J7653">
        <v>22</v>
      </c>
      <c r="N7653" s="40">
        <v>50.337831259614077</v>
      </c>
      <c r="O7653" s="33">
        <f t="shared" si="523"/>
        <v>50.337831259614077</v>
      </c>
      <c r="P7653" s="22">
        <f>IF(ISNUMBER(O7653),SUMIFS(O$1:$O7653,A$1:$A7653,A7653,H$1:$H7653,H7653,D$1:$D7653,D7653),"")</f>
        <v>450.16258059688238</v>
      </c>
      <c r="AK7653" s="34">
        <v>0.31976744186046507</v>
      </c>
      <c r="AL7653" s="34">
        <v>0</v>
      </c>
      <c r="AN7653" s="36">
        <v>0.67441860465116266</v>
      </c>
      <c r="AO7653" s="34">
        <v>0.67441860465116266</v>
      </c>
      <c r="AP7653" s="34">
        <v>0</v>
      </c>
      <c r="AS7653" s="36">
        <v>5.8139534883720921E-3</v>
      </c>
    </row>
    <row r="7654" spans="1:45" x14ac:dyDescent="0.3">
      <c r="A7654" s="4" t="s">
        <v>238</v>
      </c>
      <c r="B7654" t="s">
        <v>138</v>
      </c>
      <c r="C7654" s="28">
        <v>45445</v>
      </c>
      <c r="D7654">
        <v>4</v>
      </c>
      <c r="F7654" t="s">
        <v>167</v>
      </c>
      <c r="G7654" s="42" t="s">
        <v>152</v>
      </c>
      <c r="H7654">
        <f t="shared" si="522"/>
        <v>2024</v>
      </c>
      <c r="I7654" s="2" t="s">
        <v>139</v>
      </c>
      <c r="J7654">
        <v>22</v>
      </c>
      <c r="N7654" s="40">
        <v>0</v>
      </c>
      <c r="O7654" s="33">
        <f t="shared" si="523"/>
        <v>0</v>
      </c>
      <c r="P7654" s="22">
        <f>IF(ISNUMBER(O7654),SUMIFS(O$1:$O7654,A$1:$A7654,A7654,H$1:$H7654,H7654,D$1:$D7654,D7654),"")</f>
        <v>0</v>
      </c>
      <c r="AK7654" s="34"/>
      <c r="AL7654" s="34"/>
      <c r="AN7654" s="36"/>
      <c r="AO7654" s="34"/>
      <c r="AP7654" s="34"/>
      <c r="AS7654" s="36"/>
    </row>
    <row r="7655" spans="1:45" x14ac:dyDescent="0.3">
      <c r="A7655" s="4" t="s">
        <v>238</v>
      </c>
      <c r="B7655" t="s">
        <v>138</v>
      </c>
      <c r="C7655" s="28">
        <v>45445</v>
      </c>
      <c r="D7655">
        <v>5</v>
      </c>
      <c r="F7655" t="s">
        <v>167</v>
      </c>
      <c r="G7655" s="42" t="s">
        <v>152</v>
      </c>
      <c r="H7655">
        <f t="shared" si="522"/>
        <v>2024</v>
      </c>
      <c r="I7655" s="2" t="s">
        <v>139</v>
      </c>
      <c r="J7655">
        <v>22</v>
      </c>
      <c r="N7655" s="40">
        <v>118.75332205846823</v>
      </c>
      <c r="O7655" s="33">
        <f t="shared" si="523"/>
        <v>118.75332205846823</v>
      </c>
      <c r="P7655" s="22">
        <f>IF(ISNUMBER(O7655),SUMIFS(O$1:$O7655,A$1:$A7655,A7655,H$1:$H7655,H7655,D$1:$D7655,D7655),"")</f>
        <v>848.72532947006835</v>
      </c>
      <c r="AK7655" s="34">
        <v>0.27588813303099013</v>
      </c>
      <c r="AL7655" s="34">
        <v>0</v>
      </c>
      <c r="AN7655" s="36">
        <v>0.7218442932728647</v>
      </c>
      <c r="AO7655" s="34">
        <v>0.7218442932728647</v>
      </c>
      <c r="AP7655" s="34">
        <v>0</v>
      </c>
      <c r="AS7655" s="36">
        <v>2.2675736961451243E-3</v>
      </c>
    </row>
    <row r="7656" spans="1:45" x14ac:dyDescent="0.3">
      <c r="A7656" s="4" t="s">
        <v>239</v>
      </c>
      <c r="B7656" t="s">
        <v>138</v>
      </c>
      <c r="C7656" s="28">
        <v>44382</v>
      </c>
      <c r="D7656">
        <v>1</v>
      </c>
      <c r="F7656" t="s">
        <v>168</v>
      </c>
      <c r="G7656" s="42" t="s">
        <v>154</v>
      </c>
      <c r="H7656">
        <f t="shared" si="522"/>
        <v>2021</v>
      </c>
      <c r="I7656" s="2" t="s">
        <v>139</v>
      </c>
      <c r="J7656">
        <v>1</v>
      </c>
      <c r="N7656" s="22">
        <v>102.59007832898173</v>
      </c>
      <c r="O7656" s="33">
        <f t="shared" si="523"/>
        <v>102.59007832898173</v>
      </c>
      <c r="P7656" s="22">
        <f>IF(ISNUMBER(O7656),SUMIFS(O$1:$O7656,A$1:$A7656,A7656,H$1:$H7656,H7656,D$1:$D7656,D7656),"")</f>
        <v>102.59007832898173</v>
      </c>
      <c r="AK7656" s="34">
        <v>0.75126903553299496</v>
      </c>
      <c r="AL7656" s="34"/>
      <c r="AN7656" s="36">
        <v>0.24873096446700504</v>
      </c>
      <c r="AO7656" s="34"/>
      <c r="AP7656" s="34"/>
      <c r="AS7656" s="36"/>
    </row>
    <row r="7657" spans="1:45" x14ac:dyDescent="0.3">
      <c r="A7657" s="4" t="s">
        <v>239</v>
      </c>
      <c r="B7657" t="s">
        <v>138</v>
      </c>
      <c r="C7657" s="28">
        <v>44382</v>
      </c>
      <c r="D7657">
        <v>2</v>
      </c>
      <c r="F7657" t="s">
        <v>168</v>
      </c>
      <c r="G7657" s="42" t="s">
        <v>154</v>
      </c>
      <c r="H7657">
        <f t="shared" si="522"/>
        <v>2021</v>
      </c>
      <c r="I7657" s="2" t="s">
        <v>139</v>
      </c>
      <c r="J7657">
        <v>1</v>
      </c>
      <c r="N7657" s="22">
        <v>104.92767598842815</v>
      </c>
      <c r="O7657" s="33">
        <f t="shared" si="523"/>
        <v>104.92767598842815</v>
      </c>
      <c r="P7657" s="22">
        <f>IF(ISNUMBER(O7657),SUMIFS(O$1:$O7657,A$1:$A7657,A7657,H$1:$H7657,H7657,D$1:$D7657,D7657),"")</f>
        <v>104.92767598842815</v>
      </c>
      <c r="AK7657" s="34">
        <v>0.80971025841816757</v>
      </c>
      <c r="AL7657" s="34"/>
      <c r="AN7657" s="36">
        <v>0.19028974158183243</v>
      </c>
      <c r="AO7657" s="34"/>
      <c r="AP7657" s="34"/>
      <c r="AS7657" s="36"/>
    </row>
    <row r="7658" spans="1:45" x14ac:dyDescent="0.3">
      <c r="A7658" s="4" t="s">
        <v>239</v>
      </c>
      <c r="B7658" t="s">
        <v>138</v>
      </c>
      <c r="C7658" s="28">
        <v>44382</v>
      </c>
      <c r="D7658">
        <v>3</v>
      </c>
      <c r="F7658" t="s">
        <v>168</v>
      </c>
      <c r="G7658" s="42" t="s">
        <v>154</v>
      </c>
      <c r="H7658">
        <f t="shared" si="522"/>
        <v>2021</v>
      </c>
      <c r="I7658" s="2" t="s">
        <v>139</v>
      </c>
      <c r="J7658">
        <v>1</v>
      </c>
      <c r="N7658" s="22">
        <v>88.705730843528642</v>
      </c>
      <c r="O7658" s="33">
        <f t="shared" si="523"/>
        <v>88.705730843528642</v>
      </c>
      <c r="P7658" s="22">
        <f>IF(ISNUMBER(O7658),SUMIFS(O$1:$O7658,A$1:$A7658,A7658,H$1:$H7658,H7658,D$1:$D7658,D7658),"")</f>
        <v>88.705730843528642</v>
      </c>
      <c r="AK7658" s="34">
        <v>0.76955074875207985</v>
      </c>
      <c r="AL7658" s="34"/>
      <c r="AN7658" s="36">
        <v>0.23044925124792015</v>
      </c>
      <c r="AO7658" s="34"/>
      <c r="AP7658" s="34"/>
      <c r="AS7658" s="36"/>
    </row>
    <row r="7659" spans="1:45" x14ac:dyDescent="0.3">
      <c r="A7659" s="4" t="s">
        <v>239</v>
      </c>
      <c r="B7659" t="s">
        <v>138</v>
      </c>
      <c r="C7659" s="28">
        <v>44382</v>
      </c>
      <c r="D7659">
        <v>4</v>
      </c>
      <c r="F7659" t="s">
        <v>168</v>
      </c>
      <c r="G7659" s="42" t="s">
        <v>154</v>
      </c>
      <c r="H7659">
        <f t="shared" si="522"/>
        <v>2021</v>
      </c>
      <c r="I7659" s="2" t="s">
        <v>139</v>
      </c>
      <c r="J7659">
        <v>1</v>
      </c>
      <c r="N7659" s="22">
        <v>136.92426187419773</v>
      </c>
      <c r="O7659" s="33">
        <f t="shared" si="523"/>
        <v>136.92426187419773</v>
      </c>
      <c r="P7659" s="22">
        <f>IF(ISNUMBER(O7659),SUMIFS(O$1:$O7659,A$1:$A7659,A7659,H$1:$H7659,H7659,D$1:$D7659,D7659),"")</f>
        <v>136.92426187419773</v>
      </c>
      <c r="AK7659" s="34">
        <v>0.84241103848946985</v>
      </c>
      <c r="AL7659" s="34"/>
      <c r="AN7659" s="36">
        <v>0.15758896151053015</v>
      </c>
      <c r="AO7659" s="34"/>
      <c r="AP7659" s="34"/>
      <c r="AS7659" s="36"/>
    </row>
    <row r="7660" spans="1:45" x14ac:dyDescent="0.3">
      <c r="A7660" s="4" t="s">
        <v>239</v>
      </c>
      <c r="B7660" t="s">
        <v>138</v>
      </c>
      <c r="C7660" s="28">
        <v>44382</v>
      </c>
      <c r="D7660">
        <v>5</v>
      </c>
      <c r="F7660" t="s">
        <v>168</v>
      </c>
      <c r="G7660" s="42" t="s">
        <v>154</v>
      </c>
      <c r="H7660">
        <f t="shared" si="522"/>
        <v>2021</v>
      </c>
      <c r="I7660" s="2" t="s">
        <v>139</v>
      </c>
      <c r="J7660">
        <v>1</v>
      </c>
      <c r="N7660" s="22">
        <v>121.78974624546865</v>
      </c>
      <c r="O7660" s="33">
        <f t="shared" si="523"/>
        <v>121.78974624546865</v>
      </c>
      <c r="P7660" s="22">
        <f>IF(ISNUMBER(O7660),SUMIFS(O$1:$O7660,A$1:$A7660,A7660,H$1:$H7660,H7660,D$1:$D7660,D7660),"")</f>
        <v>121.78974624546865</v>
      </c>
      <c r="AK7660" s="34">
        <v>0.85349901896664493</v>
      </c>
      <c r="AL7660" s="34"/>
      <c r="AN7660" s="36">
        <v>0.14650098103335513</v>
      </c>
      <c r="AO7660" s="34"/>
      <c r="AP7660" s="34"/>
      <c r="AS7660" s="36"/>
    </row>
    <row r="7661" spans="1:45" x14ac:dyDescent="0.3">
      <c r="A7661" s="4" t="s">
        <v>239</v>
      </c>
      <c r="B7661" t="s">
        <v>138</v>
      </c>
      <c r="C7661" s="28">
        <v>44460</v>
      </c>
      <c r="D7661">
        <v>1</v>
      </c>
      <c r="F7661" t="s">
        <v>168</v>
      </c>
      <c r="G7661" s="42" t="s">
        <v>154</v>
      </c>
      <c r="H7661">
        <f t="shared" si="522"/>
        <v>2021</v>
      </c>
      <c r="I7661" s="2" t="s">
        <v>139</v>
      </c>
      <c r="J7661">
        <v>2</v>
      </c>
      <c r="N7661" s="22">
        <v>158.21118012422357</v>
      </c>
      <c r="O7661" s="33">
        <f t="shared" si="523"/>
        <v>158.21118012422357</v>
      </c>
      <c r="P7661" s="22">
        <f>IF(ISNUMBER(O7661),SUMIFS(O$1:$O7661,A$1:$A7661,A7661,H$1:$H7661,H7661,D$1:$D7661,D7661),"")</f>
        <v>260.80125845320532</v>
      </c>
      <c r="AK7661" s="34">
        <v>0.67832625040863026</v>
      </c>
      <c r="AL7661" s="34"/>
      <c r="AN7661" s="36">
        <v>0.32167374959136974</v>
      </c>
      <c r="AO7661" s="34"/>
      <c r="AP7661" s="34"/>
      <c r="AS7661" s="36"/>
    </row>
    <row r="7662" spans="1:45" x14ac:dyDescent="0.3">
      <c r="A7662" s="4" t="s">
        <v>239</v>
      </c>
      <c r="B7662" t="s">
        <v>138</v>
      </c>
      <c r="C7662" s="28">
        <v>44460</v>
      </c>
      <c r="D7662">
        <v>2</v>
      </c>
      <c r="F7662" t="s">
        <v>168</v>
      </c>
      <c r="G7662" s="42" t="s">
        <v>154</v>
      </c>
      <c r="H7662">
        <f t="shared" si="522"/>
        <v>2021</v>
      </c>
      <c r="I7662" s="2" t="s">
        <v>139</v>
      </c>
      <c r="J7662">
        <v>2</v>
      </c>
      <c r="N7662" s="22">
        <v>194.8993288590604</v>
      </c>
      <c r="O7662" s="33">
        <f t="shared" si="523"/>
        <v>194.8993288590604</v>
      </c>
      <c r="P7662" s="22">
        <f>IF(ISNUMBER(O7662),SUMIFS(O$1:$O7662,A$1:$A7662,A7662,H$1:$H7662,H7662,D$1:$D7662,D7662),"")</f>
        <v>299.82700484748852</v>
      </c>
      <c r="AK7662" s="34">
        <v>0.71316931982633869</v>
      </c>
      <c r="AL7662" s="34"/>
      <c r="AN7662" s="36">
        <v>0.28683068017366137</v>
      </c>
      <c r="AO7662" s="34"/>
      <c r="AP7662" s="34"/>
      <c r="AS7662" s="36"/>
    </row>
    <row r="7663" spans="1:45" x14ac:dyDescent="0.3">
      <c r="A7663" s="4" t="s">
        <v>239</v>
      </c>
      <c r="B7663" t="s">
        <v>138</v>
      </c>
      <c r="C7663" s="28">
        <v>44460</v>
      </c>
      <c r="D7663">
        <v>3</v>
      </c>
      <c r="F7663" t="s">
        <v>168</v>
      </c>
      <c r="G7663" s="42" t="s">
        <v>154</v>
      </c>
      <c r="H7663">
        <f t="shared" si="522"/>
        <v>2021</v>
      </c>
      <c r="I7663" s="2" t="s">
        <v>139</v>
      </c>
      <c r="J7663">
        <v>2</v>
      </c>
      <c r="N7663" s="22">
        <v>197.647292978557</v>
      </c>
      <c r="O7663" s="33">
        <f t="shared" si="523"/>
        <v>197.647292978557</v>
      </c>
      <c r="P7663" s="22">
        <f>IF(ISNUMBER(O7663),SUMIFS(O$1:$O7663,A$1:$A7663,A7663,H$1:$H7663,H7663,D$1:$D7663,D7663),"")</f>
        <v>286.35302382208567</v>
      </c>
      <c r="AK7663" s="34">
        <v>0.67492663840886857</v>
      </c>
      <c r="AL7663" s="34"/>
      <c r="AN7663" s="36">
        <v>0.32507336159113137</v>
      </c>
      <c r="AO7663" s="34"/>
      <c r="AP7663" s="34"/>
      <c r="AS7663" s="36"/>
    </row>
    <row r="7664" spans="1:45" x14ac:dyDescent="0.3">
      <c r="A7664" s="4" t="s">
        <v>239</v>
      </c>
      <c r="B7664" t="s">
        <v>138</v>
      </c>
      <c r="C7664" s="28">
        <v>44460</v>
      </c>
      <c r="D7664">
        <v>4</v>
      </c>
      <c r="F7664" t="s">
        <v>168</v>
      </c>
      <c r="G7664" s="42" t="s">
        <v>154</v>
      </c>
      <c r="H7664">
        <f t="shared" si="522"/>
        <v>2021</v>
      </c>
      <c r="I7664" s="2" t="s">
        <v>139</v>
      </c>
      <c r="J7664">
        <v>2</v>
      </c>
      <c r="N7664" s="22">
        <v>185.45285647933116</v>
      </c>
      <c r="O7664" s="33">
        <f t="shared" si="523"/>
        <v>185.45285647933116</v>
      </c>
      <c r="P7664" s="22">
        <f>IF(ISNUMBER(O7664),SUMIFS(O$1:$O7664,A$1:$A7664,A7664,H$1:$H7664,H7664,D$1:$D7664,D7664),"")</f>
        <v>322.37711835352889</v>
      </c>
      <c r="AK7664" s="34">
        <v>0.75210589651022863</v>
      </c>
      <c r="AL7664" s="34"/>
      <c r="AN7664" s="36">
        <v>0.24789410348977139</v>
      </c>
      <c r="AO7664" s="34"/>
      <c r="AP7664" s="34"/>
      <c r="AS7664" s="36"/>
    </row>
    <row r="7665" spans="1:45" x14ac:dyDescent="0.3">
      <c r="A7665" s="4" t="s">
        <v>239</v>
      </c>
      <c r="B7665" t="s">
        <v>138</v>
      </c>
      <c r="C7665" s="28">
        <v>44460</v>
      </c>
      <c r="D7665">
        <v>5</v>
      </c>
      <c r="F7665" t="s">
        <v>168</v>
      </c>
      <c r="G7665" s="42" t="s">
        <v>154</v>
      </c>
      <c r="H7665">
        <f t="shared" si="522"/>
        <v>2021</v>
      </c>
      <c r="I7665" s="2" t="s">
        <v>139</v>
      </c>
      <c r="J7665">
        <v>2</v>
      </c>
      <c r="N7665" s="22">
        <v>252.02580645161288</v>
      </c>
      <c r="O7665" s="33">
        <f t="shared" si="523"/>
        <v>252.02580645161288</v>
      </c>
      <c r="P7665" s="22">
        <f>IF(ISNUMBER(O7665),SUMIFS(O$1:$O7665,A$1:$A7665,A7665,H$1:$H7665,H7665,D$1:$D7665,D7665),"")</f>
        <v>373.81555269708156</v>
      </c>
      <c r="AK7665" s="34">
        <v>0.68229531140657795</v>
      </c>
      <c r="AL7665" s="34"/>
      <c r="AN7665" s="36">
        <v>0.31770468859342199</v>
      </c>
      <c r="AO7665" s="34"/>
      <c r="AP7665" s="34"/>
      <c r="AS7665" s="36"/>
    </row>
    <row r="7666" spans="1:45" x14ac:dyDescent="0.3">
      <c r="A7666" s="4" t="s">
        <v>239</v>
      </c>
      <c r="B7666" t="s">
        <v>138</v>
      </c>
      <c r="C7666" s="28">
        <v>44502</v>
      </c>
      <c r="D7666">
        <v>1</v>
      </c>
      <c r="F7666" t="s">
        <v>168</v>
      </c>
      <c r="G7666" s="42" t="s">
        <v>154</v>
      </c>
      <c r="H7666">
        <f t="shared" si="522"/>
        <v>2021</v>
      </c>
      <c r="I7666" s="2" t="s">
        <v>139</v>
      </c>
      <c r="J7666">
        <v>3</v>
      </c>
      <c r="N7666" s="22">
        <v>218.12968036529682</v>
      </c>
      <c r="O7666" s="33">
        <f t="shared" si="523"/>
        <v>218.12968036529682</v>
      </c>
      <c r="P7666" s="22">
        <f>IF(ISNUMBER(O7666),SUMIFS(O$1:$O7666,A$1:$A7666,A7666,H$1:$H7666,H7666,D$1:$D7666,D7666),"")</f>
        <v>478.93093881850211</v>
      </c>
      <c r="AK7666" s="49">
        <v>0.438</v>
      </c>
      <c r="AL7666" s="34">
        <v>0.17733333333333334</v>
      </c>
      <c r="AN7666" s="36">
        <v>0.21299999999999999</v>
      </c>
      <c r="AO7666" s="34"/>
      <c r="AP7666" s="34"/>
      <c r="AS7666" s="36">
        <v>0.17166666666666669</v>
      </c>
    </row>
    <row r="7667" spans="1:45" x14ac:dyDescent="0.3">
      <c r="A7667" s="4" t="s">
        <v>239</v>
      </c>
      <c r="B7667" t="s">
        <v>138</v>
      </c>
      <c r="C7667" s="28">
        <v>44502</v>
      </c>
      <c r="D7667">
        <v>2</v>
      </c>
      <c r="F7667" t="s">
        <v>168</v>
      </c>
      <c r="G7667" s="42" t="s">
        <v>154</v>
      </c>
      <c r="H7667">
        <f t="shared" si="522"/>
        <v>2021</v>
      </c>
      <c r="I7667" s="2" t="s">
        <v>139</v>
      </c>
      <c r="J7667">
        <v>3</v>
      </c>
      <c r="N7667" s="22">
        <v>315.39581437670603</v>
      </c>
      <c r="O7667" s="33">
        <f t="shared" si="523"/>
        <v>315.39581437670603</v>
      </c>
      <c r="P7667" s="22">
        <f>IF(ISNUMBER(O7667),SUMIFS(O$1:$O7667,A$1:$A7667,A7667,H$1:$H7667,H7667,D$1:$D7667,D7667),"")</f>
        <v>615.22281922419461</v>
      </c>
      <c r="AK7667" s="49">
        <v>0.5935020778239517</v>
      </c>
      <c r="AL7667" s="34">
        <v>0.2089157536834152</v>
      </c>
      <c r="AN7667" s="36">
        <v>0.19191537589724217</v>
      </c>
      <c r="AO7667" s="34"/>
      <c r="AP7667" s="34"/>
      <c r="AS7667" s="36">
        <v>5.6667925953910086E-3</v>
      </c>
    </row>
    <row r="7668" spans="1:45" x14ac:dyDescent="0.3">
      <c r="A7668" s="4" t="s">
        <v>239</v>
      </c>
      <c r="B7668" t="s">
        <v>138</v>
      </c>
      <c r="C7668" s="28">
        <v>44502</v>
      </c>
      <c r="D7668">
        <v>3</v>
      </c>
      <c r="F7668" t="s">
        <v>168</v>
      </c>
      <c r="G7668" s="42" t="s">
        <v>154</v>
      </c>
      <c r="H7668">
        <f t="shared" si="522"/>
        <v>2021</v>
      </c>
      <c r="I7668" s="2" t="s">
        <v>139</v>
      </c>
      <c r="J7668">
        <v>3</v>
      </c>
      <c r="N7668" s="22">
        <v>197.647292978557</v>
      </c>
      <c r="O7668" s="33">
        <f t="shared" si="523"/>
        <v>197.647292978557</v>
      </c>
      <c r="P7668" s="22">
        <f>IF(ISNUMBER(O7668),SUMIFS(O$1:$O7668,A$1:$A7668,A7668,H$1:$H7668,H7668,D$1:$D7668,D7668),"")</f>
        <v>484.00031680064268</v>
      </c>
      <c r="AK7668" s="49">
        <v>0.42563739376770537</v>
      </c>
      <c r="AL7668" s="34">
        <v>0.17917847025495751</v>
      </c>
      <c r="AN7668" s="36">
        <v>0.20184135977337112</v>
      </c>
      <c r="AO7668" s="34"/>
      <c r="AP7668" s="34"/>
      <c r="AS7668" s="36">
        <v>0.193342776203966</v>
      </c>
    </row>
    <row r="7669" spans="1:45" x14ac:dyDescent="0.3">
      <c r="A7669" s="4" t="s">
        <v>239</v>
      </c>
      <c r="B7669" t="s">
        <v>138</v>
      </c>
      <c r="C7669" s="28">
        <v>44502</v>
      </c>
      <c r="D7669">
        <v>4</v>
      </c>
      <c r="F7669" t="s">
        <v>168</v>
      </c>
      <c r="G7669" s="42" t="s">
        <v>154</v>
      </c>
      <c r="H7669">
        <f t="shared" si="522"/>
        <v>2021</v>
      </c>
      <c r="I7669" s="2" t="s">
        <v>139</v>
      </c>
      <c r="J7669">
        <v>3</v>
      </c>
      <c r="N7669" s="22">
        <v>217.06063720452212</v>
      </c>
      <c r="O7669" s="33">
        <f t="shared" si="523"/>
        <v>217.06063720452212</v>
      </c>
      <c r="P7669" s="22">
        <f>IF(ISNUMBER(O7669),SUMIFS(O$1:$O7669,A$1:$A7669,A7669,H$1:$H7669,H7669,D$1:$D7669,D7669),"")</f>
        <v>539.43775555805098</v>
      </c>
      <c r="AK7669" s="49">
        <v>0.49664429530201348</v>
      </c>
      <c r="AL7669" s="34">
        <v>0.17420484388678145</v>
      </c>
      <c r="AN7669" s="36">
        <v>0.15728042019258828</v>
      </c>
      <c r="AO7669" s="34"/>
      <c r="AP7669" s="34"/>
      <c r="AS7669" s="36">
        <v>0.17187044061861687</v>
      </c>
    </row>
    <row r="7670" spans="1:45" x14ac:dyDescent="0.3">
      <c r="A7670" s="4" t="s">
        <v>239</v>
      </c>
      <c r="B7670" t="s">
        <v>138</v>
      </c>
      <c r="C7670" s="28">
        <v>44502</v>
      </c>
      <c r="D7670">
        <v>5</v>
      </c>
      <c r="F7670" t="s">
        <v>168</v>
      </c>
      <c r="G7670" s="42" t="s">
        <v>154</v>
      </c>
      <c r="H7670">
        <f t="shared" si="522"/>
        <v>2021</v>
      </c>
      <c r="I7670" s="2" t="s">
        <v>139</v>
      </c>
      <c r="J7670">
        <v>3</v>
      </c>
      <c r="N7670" s="22">
        <v>261.22448979591843</v>
      </c>
      <c r="O7670" s="33">
        <f t="shared" si="523"/>
        <v>261.22448979591843</v>
      </c>
      <c r="P7670" s="22">
        <f>IF(ISNUMBER(O7670),SUMIFS(O$1:$O7670,A$1:$A7670,A7670,H$1:$H7670,H7670,D$1:$D7670,D7670),"")</f>
        <v>635.04004249299999</v>
      </c>
      <c r="AK7670" s="49">
        <v>0.47563249001331559</v>
      </c>
      <c r="AL7670" s="34">
        <v>0.1856191744340879</v>
      </c>
      <c r="AN7670" s="36">
        <v>0.18322237017310253</v>
      </c>
      <c r="AO7670" s="34"/>
      <c r="AP7670" s="34"/>
      <c r="AS7670" s="36">
        <v>0.15552596537949401</v>
      </c>
    </row>
    <row r="7671" spans="1:45" x14ac:dyDescent="0.3">
      <c r="A7671" s="4" t="s">
        <v>239</v>
      </c>
      <c r="B7671" t="s">
        <v>138</v>
      </c>
      <c r="C7671" s="28">
        <v>44530</v>
      </c>
      <c r="D7671">
        <v>1</v>
      </c>
      <c r="F7671" t="s">
        <v>168</v>
      </c>
      <c r="G7671" s="42" t="s">
        <v>154</v>
      </c>
      <c r="H7671">
        <f t="shared" si="522"/>
        <v>2021</v>
      </c>
      <c r="I7671" s="2" t="s">
        <v>139</v>
      </c>
      <c r="J7671">
        <v>4</v>
      </c>
      <c r="N7671" s="22">
        <v>212.75993785981905</v>
      </c>
      <c r="O7671" s="33">
        <f t="shared" si="523"/>
        <v>212.75993785981905</v>
      </c>
      <c r="P7671" s="22">
        <f>IF(ISNUMBER(O7671),SUMIFS(O$1:$O7671,A$1:$A7671,A7671,H$1:$H7671,H7671,D$1:$D7671,D7671),"")</f>
        <v>691.69087667832116</v>
      </c>
      <c r="AK7671" s="34">
        <v>0.57204923968139021</v>
      </c>
      <c r="AL7671" s="34">
        <v>3.6567704561911656E-2</v>
      </c>
      <c r="AN7671" s="36">
        <v>0.39102099927588696</v>
      </c>
      <c r="AO7671" s="34">
        <v>0.26973207820419981</v>
      </c>
      <c r="AP7671" s="34">
        <v>0.12128892107168716</v>
      </c>
      <c r="AS7671" s="36">
        <v>3.6205648081100649E-4</v>
      </c>
    </row>
    <row r="7672" spans="1:45" x14ac:dyDescent="0.3">
      <c r="A7672" s="4" t="s">
        <v>239</v>
      </c>
      <c r="B7672" t="s">
        <v>138</v>
      </c>
      <c r="C7672" s="28">
        <v>44530</v>
      </c>
      <c r="D7672">
        <v>2</v>
      </c>
      <c r="F7672" t="s">
        <v>168</v>
      </c>
      <c r="G7672" s="42" t="s">
        <v>154</v>
      </c>
      <c r="H7672">
        <f t="shared" si="522"/>
        <v>2021</v>
      </c>
      <c r="I7672" s="2" t="s">
        <v>139</v>
      </c>
      <c r="J7672">
        <v>4</v>
      </c>
      <c r="N7672" s="22">
        <v>157.55061421240862</v>
      </c>
      <c r="O7672" s="33">
        <f t="shared" si="523"/>
        <v>157.55061421240862</v>
      </c>
      <c r="P7672" s="22">
        <f>IF(ISNUMBER(O7672),SUMIFS(O$1:$O7672,A$1:$A7672,A7672,H$1:$H7672,H7672,D$1:$D7672,D7672),"")</f>
        <v>772.77343343660323</v>
      </c>
      <c r="AK7672" s="34">
        <v>0.78982009653356755</v>
      </c>
      <c r="AL7672" s="34">
        <v>0.10355419043440106</v>
      </c>
      <c r="AN7672" s="36">
        <v>0.1057481351469943</v>
      </c>
      <c r="AO7672" s="34">
        <v>8.8196577446248356E-2</v>
      </c>
      <c r="AP7672" s="34">
        <v>1.7551557700745946E-2</v>
      </c>
      <c r="AS7672" s="36">
        <v>8.7757788503729729E-4</v>
      </c>
    </row>
    <row r="7673" spans="1:45" x14ac:dyDescent="0.3">
      <c r="A7673" s="4" t="s">
        <v>239</v>
      </c>
      <c r="B7673" t="s">
        <v>138</v>
      </c>
      <c r="C7673" s="28">
        <v>44530</v>
      </c>
      <c r="D7673">
        <v>3</v>
      </c>
      <c r="F7673" t="s">
        <v>168</v>
      </c>
      <c r="G7673" s="42" t="s">
        <v>154</v>
      </c>
      <c r="H7673">
        <f t="shared" si="522"/>
        <v>2021</v>
      </c>
      <c r="I7673" s="2" t="s">
        <v>139</v>
      </c>
      <c r="J7673">
        <v>4</v>
      </c>
      <c r="N7673" s="22">
        <v>202.15346872018534</v>
      </c>
      <c r="O7673" s="33">
        <f t="shared" si="523"/>
        <v>202.15346872018534</v>
      </c>
      <c r="P7673" s="22">
        <f>IF(ISNUMBER(O7673),SUMIFS(O$1:$O7673,A$1:$A7673,A7673,H$1:$H7673,H7673,D$1:$D7673,D7673),"")</f>
        <v>686.15378552082802</v>
      </c>
      <c r="AK7673" s="34">
        <v>0.48793565683646112</v>
      </c>
      <c r="AL7673" s="34">
        <v>6.2734584450402142E-2</v>
      </c>
      <c r="AN7673" s="36">
        <v>0.44932975871313674</v>
      </c>
      <c r="AO7673" s="34">
        <v>0.38713136729222519</v>
      </c>
      <c r="AP7673" s="34">
        <v>6.2198391420911527E-2</v>
      </c>
      <c r="AS7673" s="36">
        <v>0</v>
      </c>
    </row>
    <row r="7674" spans="1:45" x14ac:dyDescent="0.3">
      <c r="A7674" s="4" t="s">
        <v>239</v>
      </c>
      <c r="B7674" t="s">
        <v>138</v>
      </c>
      <c r="C7674" s="28">
        <v>44530</v>
      </c>
      <c r="D7674">
        <v>4</v>
      </c>
      <c r="F7674" t="s">
        <v>168</v>
      </c>
      <c r="G7674" s="42" t="s">
        <v>154</v>
      </c>
      <c r="H7674">
        <f t="shared" si="522"/>
        <v>2021</v>
      </c>
      <c r="I7674" s="2" t="s">
        <v>139</v>
      </c>
      <c r="J7674">
        <v>4</v>
      </c>
      <c r="N7674" s="22">
        <v>150.20499469675059</v>
      </c>
      <c r="O7674" s="33">
        <f t="shared" si="523"/>
        <v>150.20499469675059</v>
      </c>
      <c r="P7674" s="22">
        <f>IF(ISNUMBER(O7674),SUMIFS(O$1:$O7674,A$1:$A7674,A7674,H$1:$H7674,H7674,D$1:$D7674,D7674),"")</f>
        <v>689.64275025480151</v>
      </c>
      <c r="AK7674" s="34">
        <v>0.74652777777777768</v>
      </c>
      <c r="AL7674" s="34">
        <v>0.10807291666666666</v>
      </c>
      <c r="AN7674" s="36">
        <v>0.14496527777777776</v>
      </c>
      <c r="AO7674" s="34">
        <v>0.12152777777777776</v>
      </c>
      <c r="AP7674" s="34">
        <v>2.34375E-2</v>
      </c>
      <c r="AS7674" s="36">
        <v>4.3402777777777775E-4</v>
      </c>
    </row>
    <row r="7675" spans="1:45" x14ac:dyDescent="0.3">
      <c r="A7675" s="4" t="s">
        <v>239</v>
      </c>
      <c r="B7675" t="s">
        <v>138</v>
      </c>
      <c r="C7675" s="28">
        <v>44530</v>
      </c>
      <c r="D7675">
        <v>5</v>
      </c>
      <c r="F7675" t="s">
        <v>168</v>
      </c>
      <c r="G7675" s="42" t="s">
        <v>154</v>
      </c>
      <c r="H7675">
        <f t="shared" si="522"/>
        <v>2021</v>
      </c>
      <c r="I7675" s="2" t="s">
        <v>139</v>
      </c>
      <c r="J7675">
        <v>4</v>
      </c>
      <c r="N7675" s="22">
        <v>240.14607775477339</v>
      </c>
      <c r="O7675" s="33">
        <f t="shared" si="523"/>
        <v>240.14607775477339</v>
      </c>
      <c r="P7675" s="22">
        <f>IF(ISNUMBER(O7675),SUMIFS(O$1:$O7675,A$1:$A7675,A7675,H$1:$H7675,H7675,D$1:$D7675,D7675),"")</f>
        <v>875.18612024777337</v>
      </c>
      <c r="AK7675" s="34">
        <v>0.73980664144598574</v>
      </c>
      <c r="AL7675" s="34">
        <v>5.6326187473728452E-2</v>
      </c>
      <c r="AN7675" s="36">
        <v>0.19293820933165196</v>
      </c>
      <c r="AO7675" s="34">
        <v>0.17990752416981926</v>
      </c>
      <c r="AP7675" s="34">
        <v>1.3030685161832702E-2</v>
      </c>
      <c r="AS7675" s="36">
        <v>1.092896174863388E-2</v>
      </c>
    </row>
    <row r="7676" spans="1:45" x14ac:dyDescent="0.3">
      <c r="A7676" s="4" t="s">
        <v>239</v>
      </c>
      <c r="B7676" t="s">
        <v>138</v>
      </c>
      <c r="C7676" s="28">
        <v>44567</v>
      </c>
      <c r="D7676">
        <v>1</v>
      </c>
      <c r="F7676" t="s">
        <v>168</v>
      </c>
      <c r="G7676" s="42" t="s">
        <v>154</v>
      </c>
      <c r="H7676">
        <f t="shared" si="522"/>
        <v>2022</v>
      </c>
      <c r="I7676" s="2" t="s">
        <v>139</v>
      </c>
      <c r="J7676">
        <v>5</v>
      </c>
      <c r="N7676" s="22">
        <v>159.73006905210295</v>
      </c>
      <c r="O7676" s="33">
        <f t="shared" si="523"/>
        <v>159.73006905210295</v>
      </c>
      <c r="P7676" s="22">
        <f>IF(ISNUMBER(O7676),SUMIFS(O$1:$O7676,A$1:$A7676,A7676,H$1:$H7676,H7676,D$1:$D7676,D7676),"")</f>
        <v>159.73006905210295</v>
      </c>
      <c r="AK7676" s="34">
        <v>0.3797216699801193</v>
      </c>
      <c r="AL7676" s="34">
        <v>0.14370917353024709</v>
      </c>
      <c r="AN7676" s="36">
        <v>0.46634478841238292</v>
      </c>
      <c r="AO7676" s="34">
        <v>0.33683612610053965</v>
      </c>
      <c r="AP7676" s="34">
        <v>0.12950866231184324</v>
      </c>
      <c r="AS7676" s="36">
        <v>1.0224368077250783E-2</v>
      </c>
    </row>
    <row r="7677" spans="1:45" x14ac:dyDescent="0.3">
      <c r="A7677" s="4" t="s">
        <v>239</v>
      </c>
      <c r="B7677" t="s">
        <v>138</v>
      </c>
      <c r="C7677" s="28">
        <v>44567</v>
      </c>
      <c r="D7677">
        <v>2</v>
      </c>
      <c r="F7677" t="s">
        <v>168</v>
      </c>
      <c r="G7677" s="42" t="s">
        <v>154</v>
      </c>
      <c r="H7677">
        <f t="shared" si="522"/>
        <v>2022</v>
      </c>
      <c r="I7677" s="2" t="s">
        <v>139</v>
      </c>
      <c r="J7677">
        <v>5</v>
      </c>
      <c r="N7677" s="22">
        <v>161.05499438832771</v>
      </c>
      <c r="O7677" s="33">
        <f t="shared" si="523"/>
        <v>161.05499438832771</v>
      </c>
      <c r="P7677" s="22">
        <f>IF(ISNUMBER(O7677),SUMIFS(O$1:$O7677,A$1:$A7677,A7677,H$1:$H7677,H7677,D$1:$D7677,D7677),"")</f>
        <v>161.05499438832771</v>
      </c>
      <c r="AK7677" s="34">
        <v>0.37542229729729731</v>
      </c>
      <c r="AL7677" s="34">
        <v>4.0118243243243243E-2</v>
      </c>
      <c r="AN7677" s="36">
        <v>0.58445945945945943</v>
      </c>
      <c r="AO7677" s="34">
        <v>0.44552364864864868</v>
      </c>
      <c r="AP7677" s="34">
        <v>0.1389358108108108</v>
      </c>
      <c r="AS7677" s="36">
        <v>0</v>
      </c>
    </row>
    <row r="7678" spans="1:45" x14ac:dyDescent="0.3">
      <c r="A7678" s="4" t="s">
        <v>239</v>
      </c>
      <c r="B7678" t="s">
        <v>138</v>
      </c>
      <c r="C7678" s="28">
        <v>44567</v>
      </c>
      <c r="D7678">
        <v>3</v>
      </c>
      <c r="F7678" t="s">
        <v>168</v>
      </c>
      <c r="G7678" s="42" t="s">
        <v>154</v>
      </c>
      <c r="H7678">
        <f t="shared" si="522"/>
        <v>2022</v>
      </c>
      <c r="I7678" s="2" t="s">
        <v>139</v>
      </c>
      <c r="J7678">
        <v>5</v>
      </c>
      <c r="N7678" s="22">
        <v>157.57705150102325</v>
      </c>
      <c r="O7678" s="33">
        <f t="shared" si="523"/>
        <v>157.57705150102325</v>
      </c>
      <c r="P7678" s="22">
        <f>IF(ISNUMBER(O7678),SUMIFS(O$1:$O7678,A$1:$A7678,A7678,H$1:$H7678,H7678,D$1:$D7678,D7678),"")</f>
        <v>157.57705150102325</v>
      </c>
      <c r="AK7678" s="34">
        <v>0.43330134357005756</v>
      </c>
      <c r="AL7678" s="34">
        <v>6.1900191938579659E-2</v>
      </c>
      <c r="AN7678" s="36">
        <v>0.49616122840690979</v>
      </c>
      <c r="AO7678" s="34">
        <v>0.37715930902111328</v>
      </c>
      <c r="AP7678" s="34">
        <v>0.11900191938579655</v>
      </c>
      <c r="AS7678" s="36">
        <v>8.6372360844529754E-3</v>
      </c>
    </row>
    <row r="7679" spans="1:45" x14ac:dyDescent="0.3">
      <c r="A7679" s="4" t="s">
        <v>239</v>
      </c>
      <c r="B7679" t="s">
        <v>138</v>
      </c>
      <c r="C7679" s="28">
        <v>44567</v>
      </c>
      <c r="D7679">
        <v>4</v>
      </c>
      <c r="F7679" t="s">
        <v>168</v>
      </c>
      <c r="G7679" s="42" t="s">
        <v>154</v>
      </c>
      <c r="H7679">
        <f t="shared" ref="H7679:H7742" si="524">YEAR(C7679)</f>
        <v>2022</v>
      </c>
      <c r="I7679" s="2" t="s">
        <v>139</v>
      </c>
      <c r="J7679">
        <v>5</v>
      </c>
      <c r="N7679" s="22">
        <v>168.0487442413434</v>
      </c>
      <c r="O7679" s="33">
        <f t="shared" si="523"/>
        <v>168.0487442413434</v>
      </c>
      <c r="P7679" s="22">
        <f>IF(ISNUMBER(O7679),SUMIFS(O$1:$O7679,A$1:$A7679,A7679,H$1:$H7679,H7679,D$1:$D7679,D7679),"")</f>
        <v>168.0487442413434</v>
      </c>
      <c r="AK7679" s="34">
        <v>0.41103448275862065</v>
      </c>
      <c r="AL7679" s="34">
        <v>0.2142528735632184</v>
      </c>
      <c r="AN7679" s="36">
        <v>0.37471264367816093</v>
      </c>
      <c r="AO7679" s="34">
        <v>0.28873563218390808</v>
      </c>
      <c r="AP7679" s="34">
        <v>8.5977011494252881E-2</v>
      </c>
      <c r="AS7679" s="36">
        <v>0</v>
      </c>
    </row>
    <row r="7680" spans="1:45" x14ac:dyDescent="0.3">
      <c r="A7680" s="4" t="s">
        <v>239</v>
      </c>
      <c r="B7680" t="s">
        <v>138</v>
      </c>
      <c r="C7680" s="28">
        <v>44567</v>
      </c>
      <c r="D7680">
        <v>5</v>
      </c>
      <c r="F7680" t="s">
        <v>168</v>
      </c>
      <c r="G7680" s="42" t="s">
        <v>154</v>
      </c>
      <c r="H7680">
        <f t="shared" si="524"/>
        <v>2022</v>
      </c>
      <c r="I7680" s="2" t="s">
        <v>139</v>
      </c>
      <c r="J7680">
        <v>5</v>
      </c>
      <c r="N7680" s="22">
        <v>134.26693156305021</v>
      </c>
      <c r="O7680" s="33">
        <f t="shared" si="523"/>
        <v>134.26693156305021</v>
      </c>
      <c r="P7680" s="22">
        <f>IF(ISNUMBER(O7680),SUMIFS(O$1:$O7680,A$1:$A7680,A7680,H$1:$H7680,H7680,D$1:$D7680,D7680),"")</f>
        <v>134.26693156305021</v>
      </c>
      <c r="AK7680" s="34">
        <v>0.47769371249673881</v>
      </c>
      <c r="AL7680" s="34">
        <v>7.8528567701539265E-2</v>
      </c>
      <c r="AN7680" s="36">
        <v>0.44377771980172198</v>
      </c>
      <c r="AO7680" s="34">
        <v>0.29689538220714851</v>
      </c>
      <c r="AP7680" s="34">
        <v>0.14688233759457345</v>
      </c>
      <c r="AS7680" s="36">
        <v>0</v>
      </c>
    </row>
    <row r="7681" spans="1:45" x14ac:dyDescent="0.3">
      <c r="A7681" s="4" t="s">
        <v>239</v>
      </c>
      <c r="B7681" t="s">
        <v>138</v>
      </c>
      <c r="C7681" s="28">
        <v>44623</v>
      </c>
      <c r="D7681">
        <v>1</v>
      </c>
      <c r="F7681" t="s">
        <v>168</v>
      </c>
      <c r="G7681" s="42" t="s">
        <v>154</v>
      </c>
      <c r="H7681">
        <f t="shared" si="524"/>
        <v>2022</v>
      </c>
      <c r="I7681" s="2" t="s">
        <v>139</v>
      </c>
      <c r="J7681">
        <v>6</v>
      </c>
      <c r="N7681" s="22">
        <v>326.34905354687902</v>
      </c>
      <c r="O7681" s="33">
        <f t="shared" si="523"/>
        <v>326.34905354687902</v>
      </c>
      <c r="P7681" s="22">
        <f>IF(ISNUMBER(O7681),SUMIFS(O$1:$O7681,A$1:$A7681,A7681,H$1:$H7681,H7681,D$1:$D7681,D7681),"")</f>
        <v>486.07912259898194</v>
      </c>
      <c r="AK7681" s="49">
        <v>0.11428571428571428</v>
      </c>
      <c r="AL7681" s="34">
        <v>3.8095238095238099E-2</v>
      </c>
      <c r="AN7681" s="36">
        <v>0.84761904761904761</v>
      </c>
      <c r="AO7681" s="34">
        <v>0.84761904761904761</v>
      </c>
      <c r="AP7681" s="34">
        <v>0</v>
      </c>
      <c r="AS7681" s="36">
        <v>0</v>
      </c>
    </row>
    <row r="7682" spans="1:45" x14ac:dyDescent="0.3">
      <c r="A7682" s="4" t="s">
        <v>239</v>
      </c>
      <c r="B7682" t="s">
        <v>138</v>
      </c>
      <c r="C7682" s="28">
        <v>44623</v>
      </c>
      <c r="D7682">
        <v>2</v>
      </c>
      <c r="F7682" t="s">
        <v>168</v>
      </c>
      <c r="G7682" s="42" t="s">
        <v>154</v>
      </c>
      <c r="H7682">
        <f t="shared" si="524"/>
        <v>2022</v>
      </c>
      <c r="I7682" s="2" t="s">
        <v>139</v>
      </c>
      <c r="J7682">
        <v>6</v>
      </c>
      <c r="N7682" s="22">
        <v>233.87054712355911</v>
      </c>
      <c r="O7682" s="33">
        <f t="shared" si="523"/>
        <v>233.87054712355911</v>
      </c>
      <c r="P7682" s="22">
        <f>IF(ISNUMBER(O7682),SUMIFS(O$1:$O7682,A$1:$A7682,A7682,H$1:$H7682,H7682,D$1:$D7682,D7682),"")</f>
        <v>394.92554151188682</v>
      </c>
      <c r="AK7682" s="49">
        <v>0.33333333333333331</v>
      </c>
      <c r="AL7682" s="34">
        <v>0</v>
      </c>
      <c r="AN7682" s="36">
        <v>0.61538461538461531</v>
      </c>
      <c r="AO7682" s="34">
        <v>0.53846153846153844</v>
      </c>
      <c r="AP7682" s="34">
        <v>7.6923076923076913E-2</v>
      </c>
      <c r="AS7682" s="36">
        <v>5.128205128205128E-2</v>
      </c>
    </row>
    <row r="7683" spans="1:45" x14ac:dyDescent="0.3">
      <c r="A7683" s="4" t="s">
        <v>239</v>
      </c>
      <c r="B7683" t="s">
        <v>138</v>
      </c>
      <c r="C7683" s="28">
        <v>44623</v>
      </c>
      <c r="D7683">
        <v>3</v>
      </c>
      <c r="F7683" t="s">
        <v>168</v>
      </c>
      <c r="G7683" s="42" t="s">
        <v>154</v>
      </c>
      <c r="H7683">
        <f t="shared" si="524"/>
        <v>2022</v>
      </c>
      <c r="I7683" s="2" t="s">
        <v>139</v>
      </c>
      <c r="J7683">
        <v>6</v>
      </c>
      <c r="N7683" s="22">
        <v>199.44446843112698</v>
      </c>
      <c r="O7683" s="33">
        <f t="shared" si="523"/>
        <v>199.44446843112698</v>
      </c>
      <c r="P7683" s="22">
        <f>IF(ISNUMBER(O7683),SUMIFS(O$1:$O7683,A$1:$A7683,A7683,H$1:$H7683,H7683,D$1:$D7683,D7683),"")</f>
        <v>357.02151993215023</v>
      </c>
      <c r="AK7683" s="49">
        <v>0.48717948717948723</v>
      </c>
      <c r="AL7683" s="34">
        <v>0</v>
      </c>
      <c r="AN7683" s="36">
        <v>0.30769230769230771</v>
      </c>
      <c r="AO7683" s="34">
        <v>0.30769230769230771</v>
      </c>
      <c r="AP7683" s="34">
        <v>0</v>
      </c>
      <c r="AS7683" s="36">
        <v>0.20512820512820518</v>
      </c>
    </row>
    <row r="7684" spans="1:45" x14ac:dyDescent="0.3">
      <c r="A7684" s="4" t="s">
        <v>239</v>
      </c>
      <c r="B7684" t="s">
        <v>138</v>
      </c>
      <c r="C7684" s="28">
        <v>44623</v>
      </c>
      <c r="D7684">
        <v>4</v>
      </c>
      <c r="F7684" t="s">
        <v>168</v>
      </c>
      <c r="G7684" s="42" t="s">
        <v>154</v>
      </c>
      <c r="H7684">
        <f t="shared" si="524"/>
        <v>2022</v>
      </c>
      <c r="I7684" s="2" t="s">
        <v>139</v>
      </c>
      <c r="J7684">
        <v>6</v>
      </c>
      <c r="N7684" s="22">
        <v>231.45714039022897</v>
      </c>
      <c r="O7684" s="33">
        <f t="shared" si="523"/>
        <v>231.45714039022897</v>
      </c>
      <c r="P7684" s="22">
        <f>IF(ISNUMBER(O7684),SUMIFS(O$1:$O7684,A$1:$A7684,A7684,H$1:$H7684,H7684,D$1:$D7684,D7684),"")</f>
        <v>399.50588463157237</v>
      </c>
      <c r="AK7684" s="49"/>
      <c r="AL7684" s="34"/>
      <c r="AN7684" s="36"/>
      <c r="AO7684" s="34"/>
      <c r="AP7684" s="34"/>
      <c r="AS7684" s="36"/>
    </row>
    <row r="7685" spans="1:45" x14ac:dyDescent="0.3">
      <c r="A7685" s="4" t="s">
        <v>239</v>
      </c>
      <c r="B7685" t="s">
        <v>138</v>
      </c>
      <c r="C7685" s="28">
        <v>44623</v>
      </c>
      <c r="D7685">
        <v>5</v>
      </c>
      <c r="F7685" t="s">
        <v>168</v>
      </c>
      <c r="G7685" s="42" t="s">
        <v>154</v>
      </c>
      <c r="H7685">
        <f t="shared" si="524"/>
        <v>2022</v>
      </c>
      <c r="I7685" s="2" t="s">
        <v>139</v>
      </c>
      <c r="J7685">
        <v>6</v>
      </c>
      <c r="N7685" s="22">
        <v>223.22863721273728</v>
      </c>
      <c r="O7685" s="33">
        <f t="shared" si="523"/>
        <v>223.22863721273728</v>
      </c>
      <c r="P7685" s="22">
        <f>IF(ISNUMBER(O7685),SUMIFS(O$1:$O7685,A$1:$A7685,A7685,H$1:$H7685,H7685,D$1:$D7685,D7685),"")</f>
        <v>357.49556877578749</v>
      </c>
      <c r="AK7685" s="49">
        <v>0.64893617021276606</v>
      </c>
      <c r="AL7685" s="34">
        <v>1.0638297872340427E-2</v>
      </c>
      <c r="AN7685" s="36">
        <v>0.26595744680851069</v>
      </c>
      <c r="AO7685" s="34">
        <v>0.26595744680851069</v>
      </c>
      <c r="AP7685" s="34">
        <v>0</v>
      </c>
      <c r="AS7685" s="36">
        <v>7.4468085106382989E-2</v>
      </c>
    </row>
    <row r="7686" spans="1:45" x14ac:dyDescent="0.3">
      <c r="A7686" s="4" t="s">
        <v>239</v>
      </c>
      <c r="B7686" t="s">
        <v>138</v>
      </c>
      <c r="C7686" s="28">
        <v>44707</v>
      </c>
      <c r="D7686">
        <v>1</v>
      </c>
      <c r="F7686" t="s">
        <v>168</v>
      </c>
      <c r="G7686" s="42" t="s">
        <v>154</v>
      </c>
      <c r="H7686">
        <f t="shared" si="524"/>
        <v>2022</v>
      </c>
      <c r="I7686" s="2" t="s">
        <v>139</v>
      </c>
      <c r="J7686">
        <v>7</v>
      </c>
      <c r="N7686" s="22">
        <v>30.591255932032254</v>
      </c>
      <c r="O7686" s="33">
        <f t="shared" si="523"/>
        <v>30.591255932032254</v>
      </c>
      <c r="P7686" s="22">
        <f>IF(ISNUMBER(O7686),SUMIFS(O$1:$O7686,A$1:$A7686,A7686,H$1:$H7686,H7686,D$1:$D7686,D7686),"")</f>
        <v>516.67037853101419</v>
      </c>
      <c r="AK7686" s="34">
        <v>0</v>
      </c>
      <c r="AL7686" s="34">
        <v>3.3333333333333333E-2</v>
      </c>
      <c r="AN7686" s="36">
        <v>0.96666666666666667</v>
      </c>
      <c r="AO7686" s="34">
        <v>0.96666666666666667</v>
      </c>
      <c r="AP7686" s="34">
        <v>0</v>
      </c>
      <c r="AS7686" s="36">
        <v>0</v>
      </c>
    </row>
    <row r="7687" spans="1:45" x14ac:dyDescent="0.3">
      <c r="A7687" s="4" t="s">
        <v>239</v>
      </c>
      <c r="B7687" t="s">
        <v>138</v>
      </c>
      <c r="C7687" s="28">
        <v>44707</v>
      </c>
      <c r="D7687">
        <v>2</v>
      </c>
      <c r="F7687" t="s">
        <v>168</v>
      </c>
      <c r="G7687" s="42" t="s">
        <v>154</v>
      </c>
      <c r="H7687">
        <f t="shared" si="524"/>
        <v>2022</v>
      </c>
      <c r="I7687" s="2" t="s">
        <v>139</v>
      </c>
      <c r="J7687">
        <v>7</v>
      </c>
      <c r="N7687" s="22">
        <v>39.219968798751957</v>
      </c>
      <c r="O7687" s="33">
        <f t="shared" si="523"/>
        <v>39.219968798751957</v>
      </c>
      <c r="P7687" s="22">
        <f>IF(ISNUMBER(O7687),SUMIFS(O$1:$O7687,A$1:$A7687,A7687,H$1:$H7687,H7687,D$1:$D7687,D7687),"")</f>
        <v>434.14551031063877</v>
      </c>
      <c r="AK7687" s="34">
        <v>0.38636363636363635</v>
      </c>
      <c r="AL7687" s="34">
        <v>0</v>
      </c>
      <c r="AN7687" s="36">
        <v>0.61363636363636365</v>
      </c>
      <c r="AO7687" s="34">
        <v>0.61363636363636365</v>
      </c>
      <c r="AP7687" s="34">
        <v>0</v>
      </c>
      <c r="AS7687" s="36">
        <v>0</v>
      </c>
    </row>
    <row r="7688" spans="1:45" x14ac:dyDescent="0.3">
      <c r="A7688" s="4" t="s">
        <v>239</v>
      </c>
      <c r="B7688" t="s">
        <v>138</v>
      </c>
      <c r="C7688" s="28">
        <v>44707</v>
      </c>
      <c r="D7688">
        <v>3</v>
      </c>
      <c r="F7688" t="s">
        <v>168</v>
      </c>
      <c r="G7688" s="42" t="s">
        <v>154</v>
      </c>
      <c r="H7688">
        <f t="shared" si="524"/>
        <v>2022</v>
      </c>
      <c r="I7688" s="2" t="s">
        <v>139</v>
      </c>
      <c r="J7688">
        <v>7</v>
      </c>
      <c r="N7688" s="22">
        <v>74.795997688735909</v>
      </c>
      <c r="O7688" s="33">
        <f t="shared" si="523"/>
        <v>74.795997688735909</v>
      </c>
      <c r="P7688" s="22">
        <f>IF(ISNUMBER(O7688),SUMIFS(O$1:$O7688,A$1:$A7688,A7688,H$1:$H7688,H7688,D$1:$D7688,D7688),"")</f>
        <v>431.81751762088612</v>
      </c>
      <c r="AK7688" s="34">
        <v>0.49593495934959342</v>
      </c>
      <c r="AL7688" s="34">
        <v>0</v>
      </c>
      <c r="AN7688" s="36">
        <v>0.50406504065040647</v>
      </c>
      <c r="AO7688" s="34">
        <v>0.50406504065040647</v>
      </c>
      <c r="AP7688" s="34">
        <v>0</v>
      </c>
      <c r="AS7688" s="36">
        <v>0</v>
      </c>
    </row>
    <row r="7689" spans="1:45" x14ac:dyDescent="0.3">
      <c r="A7689" s="4" t="s">
        <v>239</v>
      </c>
      <c r="B7689" t="s">
        <v>138</v>
      </c>
      <c r="C7689" s="28">
        <v>44707</v>
      </c>
      <c r="D7689">
        <v>4</v>
      </c>
      <c r="F7689" t="s">
        <v>168</v>
      </c>
      <c r="G7689" s="42" t="s">
        <v>154</v>
      </c>
      <c r="H7689">
        <f t="shared" si="524"/>
        <v>2022</v>
      </c>
      <c r="I7689" s="2" t="s">
        <v>139</v>
      </c>
      <c r="J7689">
        <v>7</v>
      </c>
      <c r="N7689" s="22">
        <v>33.449024050572135</v>
      </c>
      <c r="O7689" s="33">
        <f t="shared" si="523"/>
        <v>33.449024050572135</v>
      </c>
      <c r="P7689" s="22">
        <f>IF(ISNUMBER(O7689),SUMIFS(O$1:$O7689,A$1:$A7689,A7689,H$1:$H7689,H7689,D$1:$D7689,D7689),"")</f>
        <v>432.95490868214449</v>
      </c>
      <c r="AK7689" s="34">
        <v>0.39316239316239315</v>
      </c>
      <c r="AL7689" s="34">
        <v>0</v>
      </c>
      <c r="AN7689" s="36">
        <v>0.60683760683760679</v>
      </c>
      <c r="AO7689" s="34">
        <v>0.60683760683760679</v>
      </c>
      <c r="AP7689" s="34">
        <v>0</v>
      </c>
      <c r="AS7689" s="36">
        <v>0</v>
      </c>
    </row>
    <row r="7690" spans="1:45" x14ac:dyDescent="0.3">
      <c r="A7690" s="4" t="s">
        <v>239</v>
      </c>
      <c r="B7690" t="s">
        <v>138</v>
      </c>
      <c r="C7690" s="28">
        <v>44707</v>
      </c>
      <c r="D7690">
        <v>5</v>
      </c>
      <c r="F7690" t="s">
        <v>168</v>
      </c>
      <c r="G7690" s="42" t="s">
        <v>154</v>
      </c>
      <c r="H7690">
        <f t="shared" si="524"/>
        <v>2022</v>
      </c>
      <c r="I7690" s="2" t="s">
        <v>139</v>
      </c>
      <c r="J7690">
        <v>7</v>
      </c>
      <c r="N7690" s="22">
        <v>47.510153424378402</v>
      </c>
      <c r="O7690" s="33">
        <f t="shared" si="523"/>
        <v>47.510153424378402</v>
      </c>
      <c r="P7690" s="22">
        <f>IF(ISNUMBER(O7690),SUMIFS(O$1:$O7690,A$1:$A7690,A7690,H$1:$H7690,H7690,D$1:$D7690,D7690),"")</f>
        <v>405.00572220016591</v>
      </c>
      <c r="AK7690" s="34">
        <v>0.26829268292682928</v>
      </c>
      <c r="AL7690" s="34">
        <v>0</v>
      </c>
      <c r="AN7690" s="36">
        <v>0.72357723577235777</v>
      </c>
      <c r="AO7690" s="34">
        <v>0.72357723577235777</v>
      </c>
      <c r="AP7690" s="34">
        <v>0</v>
      </c>
      <c r="AS7690" s="36">
        <v>8.130081300813009E-3</v>
      </c>
    </row>
    <row r="7691" spans="1:45" x14ac:dyDescent="0.3">
      <c r="A7691" s="4" t="s">
        <v>239</v>
      </c>
      <c r="B7691" t="s">
        <v>138</v>
      </c>
      <c r="C7691" s="28">
        <v>44733</v>
      </c>
      <c r="D7691">
        <v>1</v>
      </c>
      <c r="F7691" t="s">
        <v>168</v>
      </c>
      <c r="G7691" s="42" t="s">
        <v>154</v>
      </c>
      <c r="H7691">
        <f t="shared" si="524"/>
        <v>2022</v>
      </c>
      <c r="I7691" s="2" t="s">
        <v>139</v>
      </c>
      <c r="J7691">
        <v>8</v>
      </c>
      <c r="N7691" s="22">
        <v>91.53947360991117</v>
      </c>
      <c r="O7691" s="33">
        <f t="shared" si="523"/>
        <v>91.53947360991117</v>
      </c>
      <c r="P7691" s="22">
        <f>IF(ISNUMBER(O7691),SUMIFS(O$1:$O7691,A$1:$A7691,A7691,H$1:$H7691,H7691,D$1:$D7691,D7691),"")</f>
        <v>608.20985214092536</v>
      </c>
      <c r="AK7691" s="49"/>
      <c r="AL7691" s="34"/>
      <c r="AN7691" s="36"/>
      <c r="AO7691" s="34"/>
      <c r="AP7691" s="34"/>
      <c r="AS7691" s="36"/>
    </row>
    <row r="7692" spans="1:45" x14ac:dyDescent="0.3">
      <c r="A7692" s="4" t="s">
        <v>239</v>
      </c>
      <c r="B7692" t="s">
        <v>138</v>
      </c>
      <c r="C7692" s="28">
        <v>44733</v>
      </c>
      <c r="D7692">
        <v>2</v>
      </c>
      <c r="F7692" t="s">
        <v>168</v>
      </c>
      <c r="G7692" s="42" t="s">
        <v>154</v>
      </c>
      <c r="H7692">
        <f t="shared" si="524"/>
        <v>2022</v>
      </c>
      <c r="I7692" s="2" t="s">
        <v>139</v>
      </c>
      <c r="J7692">
        <v>8</v>
      </c>
      <c r="N7692" s="22">
        <v>56.583866575366201</v>
      </c>
      <c r="O7692" s="33">
        <f t="shared" si="523"/>
        <v>56.583866575366201</v>
      </c>
      <c r="P7692" s="22">
        <f>IF(ISNUMBER(O7692),SUMIFS(O$1:$O7692,A$1:$A7692,A7692,H$1:$H7692,H7692,D$1:$D7692,D7692),"")</f>
        <v>490.72937688600496</v>
      </c>
      <c r="AK7692" s="49"/>
      <c r="AL7692" s="34"/>
      <c r="AN7692" s="36"/>
      <c r="AO7692" s="34"/>
      <c r="AP7692" s="34"/>
      <c r="AS7692" s="36"/>
    </row>
    <row r="7693" spans="1:45" x14ac:dyDescent="0.3">
      <c r="A7693" s="4" t="s">
        <v>239</v>
      </c>
      <c r="B7693" t="s">
        <v>138</v>
      </c>
      <c r="C7693" s="28">
        <v>44733</v>
      </c>
      <c r="D7693">
        <v>3</v>
      </c>
      <c r="F7693" t="s">
        <v>168</v>
      </c>
      <c r="G7693" s="42" t="s">
        <v>154</v>
      </c>
      <c r="H7693">
        <f t="shared" si="524"/>
        <v>2022</v>
      </c>
      <c r="I7693" s="2" t="s">
        <v>139</v>
      </c>
      <c r="J7693">
        <v>8</v>
      </c>
      <c r="N7693" s="22">
        <v>81.647920180249557</v>
      </c>
      <c r="O7693" s="33">
        <f t="shared" si="523"/>
        <v>81.647920180249557</v>
      </c>
      <c r="P7693" s="22">
        <f>IF(ISNUMBER(O7693),SUMIFS(O$1:$O7693,A$1:$A7693,A7693,H$1:$H7693,H7693,D$1:$D7693,D7693),"")</f>
        <v>513.46543780113564</v>
      </c>
      <c r="AK7693" s="49"/>
      <c r="AL7693" s="34"/>
      <c r="AN7693" s="36"/>
      <c r="AO7693" s="34"/>
      <c r="AP7693" s="34"/>
      <c r="AS7693" s="36"/>
    </row>
    <row r="7694" spans="1:45" x14ac:dyDescent="0.3">
      <c r="A7694" s="4" t="s">
        <v>239</v>
      </c>
      <c r="B7694" t="s">
        <v>138</v>
      </c>
      <c r="C7694" s="28">
        <v>44733</v>
      </c>
      <c r="D7694">
        <v>4</v>
      </c>
      <c r="F7694" t="s">
        <v>168</v>
      </c>
      <c r="G7694" s="42" t="s">
        <v>154</v>
      </c>
      <c r="H7694">
        <f t="shared" si="524"/>
        <v>2022</v>
      </c>
      <c r="I7694" s="2" t="s">
        <v>139</v>
      </c>
      <c r="J7694">
        <v>8</v>
      </c>
      <c r="N7694" s="22">
        <v>44.692986690774823</v>
      </c>
      <c r="O7694" s="33">
        <f t="shared" si="523"/>
        <v>44.692986690774823</v>
      </c>
      <c r="P7694" s="22">
        <f>IF(ISNUMBER(O7694),SUMIFS(O$1:$O7694,A$1:$A7694,A7694,H$1:$H7694,H7694,D$1:$D7694,D7694),"")</f>
        <v>477.64789537291932</v>
      </c>
      <c r="AK7694" s="49"/>
      <c r="AL7694" s="34"/>
      <c r="AN7694" s="36"/>
      <c r="AO7694" s="34"/>
      <c r="AP7694" s="34"/>
      <c r="AS7694" s="36"/>
    </row>
    <row r="7695" spans="1:45" x14ac:dyDescent="0.3">
      <c r="A7695" s="4" t="s">
        <v>239</v>
      </c>
      <c r="B7695" t="s">
        <v>138</v>
      </c>
      <c r="C7695" s="28">
        <v>44733</v>
      </c>
      <c r="D7695">
        <v>5</v>
      </c>
      <c r="F7695" t="s">
        <v>168</v>
      </c>
      <c r="G7695" s="42" t="s">
        <v>154</v>
      </c>
      <c r="H7695">
        <f t="shared" si="524"/>
        <v>2022</v>
      </c>
      <c r="I7695" s="2" t="s">
        <v>139</v>
      </c>
      <c r="J7695">
        <v>8</v>
      </c>
      <c r="N7695" s="22">
        <v>71.2745483692227</v>
      </c>
      <c r="O7695" s="33">
        <f t="shared" si="523"/>
        <v>71.2745483692227</v>
      </c>
      <c r="P7695" s="22">
        <f>IF(ISNUMBER(O7695),SUMIFS(O$1:$O7695,A$1:$A7695,A7695,H$1:$H7695,H7695,D$1:$D7695,D7695),"")</f>
        <v>476.28027056938862</v>
      </c>
      <c r="AK7695" s="49"/>
      <c r="AL7695" s="34"/>
      <c r="AN7695" s="36"/>
      <c r="AO7695" s="34"/>
      <c r="AP7695" s="34"/>
      <c r="AS7695" s="36"/>
    </row>
    <row r="7696" spans="1:45" x14ac:dyDescent="0.3">
      <c r="A7696" s="4" t="s">
        <v>239</v>
      </c>
      <c r="B7696" t="s">
        <v>138</v>
      </c>
      <c r="C7696" s="28">
        <v>44815</v>
      </c>
      <c r="D7696">
        <v>1</v>
      </c>
      <c r="F7696" t="s">
        <v>168</v>
      </c>
      <c r="G7696" s="42" t="s">
        <v>154</v>
      </c>
      <c r="H7696">
        <f t="shared" si="524"/>
        <v>2022</v>
      </c>
      <c r="I7696" s="2" t="s">
        <v>139</v>
      </c>
      <c r="J7696">
        <v>9</v>
      </c>
      <c r="N7696" s="22">
        <v>148.17259402878807</v>
      </c>
      <c r="O7696" s="33">
        <f t="shared" si="523"/>
        <v>148.17259402878807</v>
      </c>
      <c r="P7696" s="22">
        <f>IF(ISNUMBER(O7696),SUMIFS(O$1:$O7696,A$1:$A7696,A7696,H$1:$H7696,H7696,D$1:$D7696,D7696),"")</f>
        <v>756.38244616971338</v>
      </c>
      <c r="AK7696" s="34">
        <v>0.20999074930619799</v>
      </c>
      <c r="AL7696" s="34">
        <v>2.4976873265494918E-2</v>
      </c>
      <c r="AN7696" s="36">
        <v>0.76410730804810367</v>
      </c>
      <c r="AO7696" s="34">
        <v>0.76410730804810367</v>
      </c>
      <c r="AP7696" s="34">
        <v>0</v>
      </c>
      <c r="AS7696" s="36">
        <v>9.2506938020351542E-4</v>
      </c>
    </row>
    <row r="7697" spans="1:45" x14ac:dyDescent="0.3">
      <c r="A7697" s="4" t="s">
        <v>239</v>
      </c>
      <c r="B7697" t="s">
        <v>138</v>
      </c>
      <c r="C7697" s="28">
        <v>44815</v>
      </c>
      <c r="D7697">
        <v>2</v>
      </c>
      <c r="F7697" t="s">
        <v>168</v>
      </c>
      <c r="G7697" s="42" t="s">
        <v>154</v>
      </c>
      <c r="H7697">
        <f t="shared" si="524"/>
        <v>2022</v>
      </c>
      <c r="I7697" s="2" t="s">
        <v>139</v>
      </c>
      <c r="J7697">
        <v>9</v>
      </c>
      <c r="N7697" s="22">
        <v>123.96165122415069</v>
      </c>
      <c r="O7697" s="33">
        <f t="shared" si="523"/>
        <v>123.96165122415069</v>
      </c>
      <c r="P7697" s="22">
        <f>IF(ISNUMBER(O7697),SUMIFS(O$1:$O7697,A$1:$A7697,A7697,H$1:$H7697,H7697,D$1:$D7697,D7697),"")</f>
        <v>614.69102811015568</v>
      </c>
      <c r="AK7697" s="34">
        <v>0.40583232077764275</v>
      </c>
      <c r="AL7697" s="34">
        <v>0</v>
      </c>
      <c r="AN7697" s="36">
        <v>0.59335763466990687</v>
      </c>
      <c r="AO7697" s="34">
        <v>0.59335763466990687</v>
      </c>
      <c r="AP7697" s="34">
        <v>0</v>
      </c>
      <c r="AS7697" s="36">
        <v>8.100445524503847E-4</v>
      </c>
    </row>
    <row r="7698" spans="1:45" x14ac:dyDescent="0.3">
      <c r="A7698" s="4" t="s">
        <v>239</v>
      </c>
      <c r="B7698" t="s">
        <v>138</v>
      </c>
      <c r="C7698" s="28">
        <v>44815</v>
      </c>
      <c r="D7698">
        <v>3</v>
      </c>
      <c r="F7698" t="s">
        <v>168</v>
      </c>
      <c r="G7698" s="42" t="s">
        <v>154</v>
      </c>
      <c r="H7698">
        <f t="shared" si="524"/>
        <v>2022</v>
      </c>
      <c r="I7698" s="2" t="s">
        <v>139</v>
      </c>
      <c r="J7698">
        <v>9</v>
      </c>
      <c r="N7698" s="22">
        <v>93.525918885576715</v>
      </c>
      <c r="O7698" s="33">
        <f t="shared" si="523"/>
        <v>93.525918885576715</v>
      </c>
      <c r="P7698" s="22">
        <f>IF(ISNUMBER(O7698),SUMIFS(O$1:$O7698,A$1:$A7698,A7698,H$1:$H7698,H7698,D$1:$D7698,D7698),"")</f>
        <v>606.99135668671238</v>
      </c>
      <c r="AK7698" s="34">
        <v>0.73043478260869565</v>
      </c>
      <c r="AL7698" s="34">
        <v>0</v>
      </c>
      <c r="AN7698" s="36">
        <v>0.26956521739130435</v>
      </c>
      <c r="AO7698" s="34">
        <v>0.26956521739130435</v>
      </c>
      <c r="AP7698" s="34">
        <v>0</v>
      </c>
      <c r="AS7698" s="36">
        <v>0</v>
      </c>
    </row>
    <row r="7699" spans="1:45" x14ac:dyDescent="0.3">
      <c r="A7699" s="4" t="s">
        <v>239</v>
      </c>
      <c r="B7699" t="s">
        <v>138</v>
      </c>
      <c r="C7699" s="28">
        <v>44815</v>
      </c>
      <c r="D7699">
        <v>4</v>
      </c>
      <c r="F7699" t="s">
        <v>168</v>
      </c>
      <c r="G7699" s="42" t="s">
        <v>154</v>
      </c>
      <c r="H7699">
        <f t="shared" si="524"/>
        <v>2022</v>
      </c>
      <c r="I7699" s="2" t="s">
        <v>139</v>
      </c>
      <c r="J7699">
        <v>9</v>
      </c>
      <c r="N7699" s="22">
        <v>0</v>
      </c>
      <c r="O7699" s="33">
        <f t="shared" si="523"/>
        <v>0</v>
      </c>
      <c r="P7699" s="22">
        <f>IF(ISNUMBER(O7699),SUMIFS(O$1:$O7699,A$1:$A7699,A7699,H$1:$H7699,H7699,D$1:$D7699,D7699),"")</f>
        <v>477.64789537291932</v>
      </c>
      <c r="AK7699" s="49"/>
      <c r="AL7699" s="34"/>
      <c r="AN7699" s="36"/>
      <c r="AO7699" s="34"/>
      <c r="AP7699" s="34"/>
      <c r="AS7699" s="36"/>
    </row>
    <row r="7700" spans="1:45" x14ac:dyDescent="0.3">
      <c r="A7700" s="4" t="s">
        <v>239</v>
      </c>
      <c r="B7700" t="s">
        <v>138</v>
      </c>
      <c r="C7700" s="28">
        <v>44815</v>
      </c>
      <c r="D7700">
        <v>5</v>
      </c>
      <c r="F7700" t="s">
        <v>168</v>
      </c>
      <c r="G7700" s="42" t="s">
        <v>154</v>
      </c>
      <c r="H7700">
        <f t="shared" si="524"/>
        <v>2022</v>
      </c>
      <c r="I7700" s="2" t="s">
        <v>139</v>
      </c>
      <c r="J7700">
        <v>9</v>
      </c>
      <c r="N7700" s="22">
        <v>79.897559419479464</v>
      </c>
      <c r="O7700" s="33">
        <f t="shared" si="523"/>
        <v>79.897559419479464</v>
      </c>
      <c r="P7700" s="22">
        <f>IF(ISNUMBER(O7700),SUMIFS(O$1:$O7700,A$1:$A7700,A7700,H$1:$H7700,H7700,D$1:$D7700,D7700),"")</f>
        <v>556.1778299888681</v>
      </c>
      <c r="AK7700" s="34">
        <v>0.68133107727016351</v>
      </c>
      <c r="AL7700" s="34">
        <v>0</v>
      </c>
      <c r="AN7700" s="36">
        <v>0.31810490693739424</v>
      </c>
      <c r="AO7700" s="34">
        <v>0.31810490693739424</v>
      </c>
      <c r="AP7700" s="34">
        <v>0</v>
      </c>
      <c r="AS7700" s="36">
        <v>5.6401579244218843E-4</v>
      </c>
    </row>
    <row r="7701" spans="1:45" x14ac:dyDescent="0.3">
      <c r="A7701" s="4" t="s">
        <v>239</v>
      </c>
      <c r="B7701" t="s">
        <v>138</v>
      </c>
      <c r="C7701" s="28">
        <v>44844</v>
      </c>
      <c r="D7701">
        <v>1</v>
      </c>
      <c r="F7701" t="s">
        <v>168</v>
      </c>
      <c r="G7701" s="42" t="s">
        <v>154</v>
      </c>
      <c r="H7701">
        <f t="shared" si="524"/>
        <v>2022</v>
      </c>
      <c r="I7701" s="2" t="s">
        <v>139</v>
      </c>
      <c r="J7701">
        <v>10</v>
      </c>
      <c r="N7701" s="22">
        <v>42.208553230209276</v>
      </c>
      <c r="O7701" s="33">
        <f t="shared" si="523"/>
        <v>42.208553230209276</v>
      </c>
      <c r="P7701" s="22">
        <f>IF(ISNUMBER(O7701),SUMIFS(O$1:$O7701,A$1:$A7701,A7701,H$1:$H7701,H7701,D$1:$D7701,D7701),"")</f>
        <v>798.59099939992268</v>
      </c>
      <c r="AK7701" s="34">
        <v>0.66159355416293641</v>
      </c>
      <c r="AL7701" s="34">
        <v>7.162041181736795E-3</v>
      </c>
      <c r="AN7701" s="36">
        <v>0.32587287376902419</v>
      </c>
      <c r="AO7701" s="34">
        <v>0.31692032229185318</v>
      </c>
      <c r="AP7701" s="34">
        <v>8.952551477170995E-3</v>
      </c>
      <c r="AS7701" s="36">
        <v>5.3715308863025958E-3</v>
      </c>
    </row>
    <row r="7702" spans="1:45" x14ac:dyDescent="0.3">
      <c r="A7702" s="4" t="s">
        <v>239</v>
      </c>
      <c r="B7702" t="s">
        <v>138</v>
      </c>
      <c r="C7702" s="28">
        <v>44844</v>
      </c>
      <c r="D7702">
        <v>2</v>
      </c>
      <c r="F7702" t="s">
        <v>168</v>
      </c>
      <c r="G7702" s="42" t="s">
        <v>154</v>
      </c>
      <c r="H7702">
        <f t="shared" si="524"/>
        <v>2022</v>
      </c>
      <c r="I7702" s="2" t="s">
        <v>139</v>
      </c>
      <c r="J7702">
        <v>10</v>
      </c>
      <c r="N7702" s="22">
        <v>48.587270787380234</v>
      </c>
      <c r="O7702" s="33">
        <f t="shared" si="523"/>
        <v>48.587270787380234</v>
      </c>
      <c r="P7702" s="22">
        <f>IF(ISNUMBER(O7702),SUMIFS(O$1:$O7702,A$1:$A7702,A7702,H$1:$H7702,H7702,D$1:$D7702,D7702),"")</f>
        <v>663.27829889753593</v>
      </c>
      <c r="AK7702" s="34">
        <v>0.63514902363823234</v>
      </c>
      <c r="AL7702" s="34">
        <v>1.7471736896197333E-2</v>
      </c>
      <c r="AN7702" s="36">
        <v>0.32887975334018504</v>
      </c>
      <c r="AO7702" s="34">
        <v>0.32887975334018504</v>
      </c>
      <c r="AP7702" s="34">
        <v>0</v>
      </c>
      <c r="AS7702" s="36">
        <v>1.8499486125385409E-2</v>
      </c>
    </row>
    <row r="7703" spans="1:45" x14ac:dyDescent="0.3">
      <c r="A7703" s="4" t="s">
        <v>239</v>
      </c>
      <c r="B7703" t="s">
        <v>138</v>
      </c>
      <c r="C7703" s="28">
        <v>44844</v>
      </c>
      <c r="D7703">
        <v>3</v>
      </c>
      <c r="F7703" t="s">
        <v>168</v>
      </c>
      <c r="G7703" s="42" t="s">
        <v>154</v>
      </c>
      <c r="H7703">
        <f t="shared" si="524"/>
        <v>2022</v>
      </c>
      <c r="I7703" s="2" t="s">
        <v>139</v>
      </c>
      <c r="J7703">
        <v>10</v>
      </c>
      <c r="N7703" s="22">
        <v>19.69461147129191</v>
      </c>
      <c r="O7703" s="33">
        <f t="shared" si="523"/>
        <v>19.69461147129191</v>
      </c>
      <c r="P7703" s="22">
        <f>IF(ISNUMBER(O7703),SUMIFS(O$1:$O7703,A$1:$A7703,A7703,H$1:$H7703,H7703,D$1:$D7703,D7703),"")</f>
        <v>626.68596815800424</v>
      </c>
      <c r="AK7703" s="34">
        <v>0.61927945472249268</v>
      </c>
      <c r="AL7703" s="34">
        <v>0</v>
      </c>
      <c r="AN7703" s="36">
        <v>0.35929892891918203</v>
      </c>
      <c r="AO7703" s="34">
        <v>0.35929892891918203</v>
      </c>
      <c r="AP7703" s="34">
        <v>0</v>
      </c>
      <c r="AS7703" s="36">
        <v>2.1421616358325218E-2</v>
      </c>
    </row>
    <row r="7704" spans="1:45" x14ac:dyDescent="0.3">
      <c r="A7704" s="4" t="s">
        <v>239</v>
      </c>
      <c r="B7704" t="s">
        <v>138</v>
      </c>
      <c r="C7704" s="28">
        <v>44844</v>
      </c>
      <c r="D7704">
        <v>4</v>
      </c>
      <c r="F7704" t="s">
        <v>168</v>
      </c>
      <c r="G7704" s="42" t="s">
        <v>154</v>
      </c>
      <c r="H7704">
        <f t="shared" si="524"/>
        <v>2022</v>
      </c>
      <c r="I7704" s="2" t="s">
        <v>139</v>
      </c>
      <c r="J7704">
        <v>10</v>
      </c>
      <c r="N7704" s="22">
        <v>0</v>
      </c>
      <c r="O7704" s="33">
        <f t="shared" si="523"/>
        <v>0</v>
      </c>
      <c r="P7704" s="22">
        <f>IF(ISNUMBER(O7704),SUMIFS(O$1:$O7704,A$1:$A7704,A7704,H$1:$H7704,H7704,D$1:$D7704,D7704),"")</f>
        <v>477.64789537291932</v>
      </c>
      <c r="AK7704" s="49"/>
      <c r="AL7704" s="34"/>
      <c r="AN7704" s="36"/>
      <c r="AO7704" s="34"/>
      <c r="AP7704" s="34"/>
      <c r="AS7704" s="36"/>
    </row>
    <row r="7705" spans="1:45" x14ac:dyDescent="0.3">
      <c r="A7705" s="4" t="s">
        <v>239</v>
      </c>
      <c r="B7705" t="s">
        <v>138</v>
      </c>
      <c r="C7705" s="28">
        <v>44844</v>
      </c>
      <c r="D7705">
        <v>5</v>
      </c>
      <c r="F7705" t="s">
        <v>168</v>
      </c>
      <c r="G7705" s="42" t="s">
        <v>154</v>
      </c>
      <c r="H7705">
        <f t="shared" si="524"/>
        <v>2022</v>
      </c>
      <c r="I7705" s="2" t="s">
        <v>139</v>
      </c>
      <c r="J7705">
        <v>10</v>
      </c>
      <c r="N7705" s="22">
        <v>18.987503467203897</v>
      </c>
      <c r="O7705" s="33">
        <f t="shared" si="523"/>
        <v>18.987503467203897</v>
      </c>
      <c r="P7705" s="22">
        <f>IF(ISNUMBER(O7705),SUMIFS(O$1:$O7705,A$1:$A7705,A7705,H$1:$H7705,H7705,D$1:$D7705,D7705),"")</f>
        <v>575.16533345607195</v>
      </c>
      <c r="AK7705" s="34">
        <v>0.47565543071161048</v>
      </c>
      <c r="AL7705" s="34">
        <v>8.7390761548064924E-3</v>
      </c>
      <c r="AN7705" s="36">
        <v>0.5056179775280899</v>
      </c>
      <c r="AO7705" s="34">
        <v>0.5056179775280899</v>
      </c>
      <c r="AP7705" s="34">
        <v>0</v>
      </c>
      <c r="AS7705" s="36">
        <v>9.9875156054931337E-3</v>
      </c>
    </row>
    <row r="7706" spans="1:45" x14ac:dyDescent="0.3">
      <c r="A7706" s="4" t="s">
        <v>239</v>
      </c>
      <c r="B7706" t="s">
        <v>138</v>
      </c>
      <c r="C7706" s="28">
        <v>44898</v>
      </c>
      <c r="D7706">
        <v>1</v>
      </c>
      <c r="F7706" t="s">
        <v>168</v>
      </c>
      <c r="G7706" s="42" t="s">
        <v>154</v>
      </c>
      <c r="H7706">
        <f t="shared" si="524"/>
        <v>2022</v>
      </c>
      <c r="I7706" s="2" t="s">
        <v>139</v>
      </c>
      <c r="J7706">
        <v>11</v>
      </c>
      <c r="N7706" s="22">
        <v>126.79879742414167</v>
      </c>
      <c r="O7706" s="33">
        <f t="shared" si="523"/>
        <v>126.79879742414167</v>
      </c>
      <c r="P7706" s="22">
        <f>IF(ISNUMBER(O7706),SUMIFS(O$1:$O7706,A$1:$A7706,A7706,H$1:$H7706,H7706,D$1:$D7706,D7706),"")</f>
        <v>925.38979682406432</v>
      </c>
      <c r="AK7706" s="34">
        <v>0.38194444444444448</v>
      </c>
      <c r="AL7706" s="34">
        <v>1.7361111111111112E-2</v>
      </c>
      <c r="AN7706" s="36">
        <v>0.60069444444444453</v>
      </c>
      <c r="AO7706" s="34">
        <v>0.32638888888888895</v>
      </c>
      <c r="AP7706" s="34">
        <v>0.27430555555555558</v>
      </c>
      <c r="AS7706" s="36">
        <v>0</v>
      </c>
    </row>
    <row r="7707" spans="1:45" x14ac:dyDescent="0.3">
      <c r="A7707" s="4" t="s">
        <v>239</v>
      </c>
      <c r="B7707" t="s">
        <v>138</v>
      </c>
      <c r="C7707" s="28">
        <v>44898</v>
      </c>
      <c r="D7707">
        <v>2</v>
      </c>
      <c r="F7707" t="s">
        <v>168</v>
      </c>
      <c r="G7707" s="42" t="s">
        <v>154</v>
      </c>
      <c r="H7707">
        <f t="shared" si="524"/>
        <v>2022</v>
      </c>
      <c r="I7707" s="2" t="s">
        <v>139</v>
      </c>
      <c r="J7707">
        <v>11</v>
      </c>
      <c r="N7707" s="22">
        <v>75.438070989965553</v>
      </c>
      <c r="O7707" s="33">
        <f t="shared" si="523"/>
        <v>75.438070989965553</v>
      </c>
      <c r="P7707" s="22">
        <f>IF(ISNUMBER(O7707),SUMIFS(O$1:$O7707,A$1:$A7707,A7707,H$1:$H7707,H7707,D$1:$D7707,D7707),"")</f>
        <v>738.71636988750151</v>
      </c>
      <c r="AK7707" s="34">
        <v>0.38613861386138609</v>
      </c>
      <c r="AL7707" s="34">
        <v>2.9702970297029698E-2</v>
      </c>
      <c r="AN7707" s="36">
        <v>0.58415841584158412</v>
      </c>
      <c r="AO7707" s="34">
        <v>0.21782178217821782</v>
      </c>
      <c r="AP7707" s="34">
        <v>0.36633663366336633</v>
      </c>
      <c r="AS7707" s="36">
        <v>0</v>
      </c>
    </row>
    <row r="7708" spans="1:45" x14ac:dyDescent="0.3">
      <c r="A7708" s="4" t="s">
        <v>239</v>
      </c>
      <c r="B7708" t="s">
        <v>138</v>
      </c>
      <c r="C7708" s="28">
        <v>44898</v>
      </c>
      <c r="D7708">
        <v>3</v>
      </c>
      <c r="F7708" t="s">
        <v>168</v>
      </c>
      <c r="G7708" s="42" t="s">
        <v>154</v>
      </c>
      <c r="H7708">
        <f t="shared" si="524"/>
        <v>2022</v>
      </c>
      <c r="I7708" s="2" t="s">
        <v>139</v>
      </c>
      <c r="J7708">
        <v>11</v>
      </c>
      <c r="N7708" s="22">
        <v>60.318499127399647</v>
      </c>
      <c r="O7708" s="33">
        <f t="shared" si="523"/>
        <v>60.318499127399647</v>
      </c>
      <c r="P7708" s="22">
        <f>IF(ISNUMBER(O7708),SUMIFS(O$1:$O7708,A$1:$A7708,A7708,H$1:$H7708,H7708,D$1:$D7708,D7708),"")</f>
        <v>687.00446728540385</v>
      </c>
      <c r="AK7708" s="34">
        <v>0.80714285714285705</v>
      </c>
      <c r="AL7708" s="34">
        <v>0</v>
      </c>
      <c r="AN7708" s="36">
        <v>0.19285714285714284</v>
      </c>
      <c r="AO7708" s="34">
        <v>0.16428571428571426</v>
      </c>
      <c r="AP7708" s="34">
        <v>2.8571428571428571E-2</v>
      </c>
      <c r="AS7708" s="36">
        <v>0</v>
      </c>
    </row>
    <row r="7709" spans="1:45" x14ac:dyDescent="0.3">
      <c r="A7709" s="4" t="s">
        <v>239</v>
      </c>
      <c r="B7709" t="s">
        <v>138</v>
      </c>
      <c r="C7709" s="28">
        <v>44898</v>
      </c>
      <c r="D7709">
        <v>4</v>
      </c>
      <c r="F7709" t="s">
        <v>168</v>
      </c>
      <c r="G7709" s="42" t="s">
        <v>154</v>
      </c>
      <c r="H7709">
        <f t="shared" si="524"/>
        <v>2022</v>
      </c>
      <c r="I7709" s="2" t="s">
        <v>139</v>
      </c>
      <c r="J7709">
        <v>11</v>
      </c>
      <c r="N7709" s="22">
        <v>0</v>
      </c>
      <c r="O7709" s="33">
        <f t="shared" si="523"/>
        <v>0</v>
      </c>
      <c r="P7709" s="22">
        <f>IF(ISNUMBER(O7709),SUMIFS(O$1:$O7709,A$1:$A7709,A7709,H$1:$H7709,H7709,D$1:$D7709,D7709),"")</f>
        <v>477.64789537291932</v>
      </c>
      <c r="AK7709" s="49"/>
      <c r="AL7709" s="34"/>
      <c r="AN7709" s="36"/>
      <c r="AO7709" s="34"/>
      <c r="AP7709" s="34"/>
      <c r="AS7709" s="36"/>
    </row>
    <row r="7710" spans="1:45" x14ac:dyDescent="0.3">
      <c r="A7710" s="4" t="s">
        <v>239</v>
      </c>
      <c r="B7710" t="s">
        <v>138</v>
      </c>
      <c r="C7710" s="28">
        <v>44898</v>
      </c>
      <c r="D7710">
        <v>5</v>
      </c>
      <c r="F7710" t="s">
        <v>168</v>
      </c>
      <c r="G7710" s="42" t="s">
        <v>154</v>
      </c>
      <c r="H7710">
        <f t="shared" si="524"/>
        <v>2022</v>
      </c>
      <c r="I7710" s="2" t="s">
        <v>139</v>
      </c>
      <c r="J7710">
        <v>11</v>
      </c>
      <c r="N7710" s="22">
        <v>69.402752224481659</v>
      </c>
      <c r="O7710" s="33">
        <f t="shared" si="523"/>
        <v>69.402752224481659</v>
      </c>
      <c r="P7710" s="22">
        <f>IF(ISNUMBER(O7710),SUMIFS(O$1:$O7710,A$1:$A7710,A7710,H$1:$H7710,H7710,D$1:$D7710,D7710),"")</f>
        <v>644.56808568055362</v>
      </c>
      <c r="AK7710" s="34">
        <v>0.56849315068493156</v>
      </c>
      <c r="AL7710" s="34">
        <v>6.8493150684931512E-3</v>
      </c>
      <c r="AN7710" s="36">
        <v>0.42465753424657537</v>
      </c>
      <c r="AO7710" s="34">
        <v>0.21232876712328769</v>
      </c>
      <c r="AP7710" s="34">
        <v>0.21232876712328769</v>
      </c>
      <c r="AS7710" s="36">
        <v>0</v>
      </c>
    </row>
    <row r="7711" spans="1:45" x14ac:dyDescent="0.3">
      <c r="A7711" s="4" t="s">
        <v>239</v>
      </c>
      <c r="B7711" t="s">
        <v>138</v>
      </c>
      <c r="C7711" s="28">
        <v>44964</v>
      </c>
      <c r="D7711">
        <v>1</v>
      </c>
      <c r="F7711" t="s">
        <v>168</v>
      </c>
      <c r="G7711" s="42" t="s">
        <v>154</v>
      </c>
      <c r="H7711">
        <f t="shared" si="524"/>
        <v>2023</v>
      </c>
      <c r="I7711" s="2" t="s">
        <v>139</v>
      </c>
      <c r="J7711">
        <v>12</v>
      </c>
      <c r="N7711" s="22">
        <v>0</v>
      </c>
      <c r="O7711" s="33">
        <f t="shared" si="523"/>
        <v>0</v>
      </c>
      <c r="P7711" s="22">
        <f>IF(ISNUMBER(O7711),SUMIFS(O$1:$O7711,A$1:$A7711,A7711,H$1:$H7711,H7711,D$1:$D7711,D7711),"")</f>
        <v>0</v>
      </c>
      <c r="AK7711" s="49"/>
      <c r="AL7711" s="34"/>
      <c r="AN7711" s="36"/>
      <c r="AO7711" s="34"/>
      <c r="AP7711" s="34"/>
      <c r="AS7711" s="36"/>
    </row>
    <row r="7712" spans="1:45" x14ac:dyDescent="0.3">
      <c r="A7712" s="4" t="s">
        <v>239</v>
      </c>
      <c r="B7712" t="s">
        <v>138</v>
      </c>
      <c r="C7712" s="28">
        <v>44964</v>
      </c>
      <c r="D7712">
        <v>2</v>
      </c>
      <c r="F7712" t="s">
        <v>168</v>
      </c>
      <c r="G7712" s="42" t="s">
        <v>154</v>
      </c>
      <c r="H7712">
        <f t="shared" si="524"/>
        <v>2023</v>
      </c>
      <c r="I7712" s="2" t="s">
        <v>139</v>
      </c>
      <c r="J7712">
        <v>12</v>
      </c>
      <c r="N7712" s="22">
        <v>0</v>
      </c>
      <c r="O7712" s="33">
        <f t="shared" si="523"/>
        <v>0</v>
      </c>
      <c r="P7712" s="22">
        <f>IF(ISNUMBER(O7712),SUMIFS(O$1:$O7712,A$1:$A7712,A7712,H$1:$H7712,H7712,D$1:$D7712,D7712),"")</f>
        <v>0</v>
      </c>
      <c r="AK7712" s="49"/>
      <c r="AL7712" s="34"/>
      <c r="AN7712" s="36"/>
      <c r="AO7712" s="34"/>
      <c r="AP7712" s="34"/>
      <c r="AS7712" s="36"/>
    </row>
    <row r="7713" spans="1:45" x14ac:dyDescent="0.3">
      <c r="A7713" s="4" t="s">
        <v>239</v>
      </c>
      <c r="B7713" t="s">
        <v>138</v>
      </c>
      <c r="C7713" s="28">
        <v>44964</v>
      </c>
      <c r="D7713">
        <v>3</v>
      </c>
      <c r="F7713" t="s">
        <v>168</v>
      </c>
      <c r="G7713" s="42" t="s">
        <v>154</v>
      </c>
      <c r="H7713">
        <f t="shared" si="524"/>
        <v>2023</v>
      </c>
      <c r="I7713" s="2" t="s">
        <v>139</v>
      </c>
      <c r="J7713">
        <v>12</v>
      </c>
      <c r="N7713" s="22">
        <v>0</v>
      </c>
      <c r="O7713" s="33">
        <f t="shared" si="523"/>
        <v>0</v>
      </c>
      <c r="P7713" s="22">
        <f>IF(ISNUMBER(O7713),SUMIFS(O$1:$O7713,A$1:$A7713,A7713,H$1:$H7713,H7713,D$1:$D7713,D7713),"")</f>
        <v>0</v>
      </c>
      <c r="AK7713" s="49"/>
      <c r="AL7713" s="34"/>
      <c r="AN7713" s="36"/>
      <c r="AO7713" s="34"/>
      <c r="AP7713" s="34"/>
      <c r="AS7713" s="36"/>
    </row>
    <row r="7714" spans="1:45" x14ac:dyDescent="0.3">
      <c r="A7714" s="4" t="s">
        <v>239</v>
      </c>
      <c r="B7714" t="s">
        <v>138</v>
      </c>
      <c r="C7714" s="28">
        <v>44964</v>
      </c>
      <c r="D7714">
        <v>4</v>
      </c>
      <c r="F7714" t="s">
        <v>168</v>
      </c>
      <c r="G7714" s="42" t="s">
        <v>154</v>
      </c>
      <c r="H7714">
        <f t="shared" si="524"/>
        <v>2023</v>
      </c>
      <c r="I7714" s="2" t="s">
        <v>139</v>
      </c>
      <c r="J7714">
        <v>12</v>
      </c>
      <c r="N7714" s="22">
        <v>0</v>
      </c>
      <c r="O7714" s="33">
        <f t="shared" si="523"/>
        <v>0</v>
      </c>
      <c r="P7714" s="22">
        <f>IF(ISNUMBER(O7714),SUMIFS(O$1:$O7714,A$1:$A7714,A7714,H$1:$H7714,H7714,D$1:$D7714,D7714),"")</f>
        <v>0</v>
      </c>
      <c r="AK7714" s="49"/>
      <c r="AL7714" s="34"/>
      <c r="AN7714" s="36"/>
      <c r="AO7714" s="34"/>
      <c r="AP7714" s="34"/>
      <c r="AS7714" s="36"/>
    </row>
    <row r="7715" spans="1:45" x14ac:dyDescent="0.3">
      <c r="A7715" s="4" t="s">
        <v>239</v>
      </c>
      <c r="B7715" t="s">
        <v>138</v>
      </c>
      <c r="C7715" s="28">
        <v>44964</v>
      </c>
      <c r="D7715">
        <v>5</v>
      </c>
      <c r="F7715" t="s">
        <v>168</v>
      </c>
      <c r="G7715" s="42" t="s">
        <v>154</v>
      </c>
      <c r="H7715">
        <f t="shared" si="524"/>
        <v>2023</v>
      </c>
      <c r="I7715" s="2" t="s">
        <v>139</v>
      </c>
      <c r="J7715">
        <v>12</v>
      </c>
      <c r="N7715" s="22">
        <v>0</v>
      </c>
      <c r="O7715" s="33">
        <f t="shared" ref="O7715:O7778" si="525">IF(LEN(N7715)&gt;0,N7715,"")</f>
        <v>0</v>
      </c>
      <c r="P7715" s="22">
        <f>IF(ISNUMBER(O7715),SUMIFS(O$1:$O7715,A$1:$A7715,A7715,H$1:$H7715,H7715,D$1:$D7715,D7715),"")</f>
        <v>0</v>
      </c>
      <c r="AK7715" s="49"/>
      <c r="AL7715" s="34"/>
      <c r="AN7715" s="36"/>
      <c r="AO7715" s="34"/>
      <c r="AP7715" s="34"/>
      <c r="AS7715" s="36"/>
    </row>
    <row r="7716" spans="1:45" x14ac:dyDescent="0.3">
      <c r="A7716" s="4" t="s">
        <v>239</v>
      </c>
      <c r="B7716" t="s">
        <v>138</v>
      </c>
      <c r="C7716" s="28">
        <v>45004</v>
      </c>
      <c r="D7716">
        <v>1</v>
      </c>
      <c r="F7716" t="s">
        <v>168</v>
      </c>
      <c r="G7716" s="42" t="s">
        <v>154</v>
      </c>
      <c r="H7716">
        <f t="shared" si="524"/>
        <v>2023</v>
      </c>
      <c r="I7716" s="2" t="s">
        <v>139</v>
      </c>
      <c r="J7716">
        <v>13</v>
      </c>
      <c r="N7716" s="22">
        <v>110.77494018262612</v>
      </c>
      <c r="O7716" s="33">
        <f t="shared" si="525"/>
        <v>110.77494018262612</v>
      </c>
      <c r="P7716" s="22">
        <f>IF(ISNUMBER(O7716),SUMIFS(O$1:$O7716,A$1:$A7716,A7716,H$1:$H7716,H7716,D$1:$D7716,D7716),"")</f>
        <v>110.77494018262612</v>
      </c>
      <c r="AK7716" s="34">
        <v>0.11428571428571428</v>
      </c>
      <c r="AL7716" s="34">
        <v>3.8095238095238099E-2</v>
      </c>
      <c r="AN7716" s="36">
        <v>0.84761904761904761</v>
      </c>
      <c r="AO7716" s="34">
        <v>0.84761904761904761</v>
      </c>
      <c r="AP7716" s="34">
        <v>0</v>
      </c>
      <c r="AS7716" s="36">
        <v>0</v>
      </c>
    </row>
    <row r="7717" spans="1:45" x14ac:dyDescent="0.3">
      <c r="A7717" s="4" t="s">
        <v>239</v>
      </c>
      <c r="B7717" t="s">
        <v>138</v>
      </c>
      <c r="C7717" s="28">
        <v>45004</v>
      </c>
      <c r="D7717">
        <v>2</v>
      </c>
      <c r="F7717" t="s">
        <v>168</v>
      </c>
      <c r="G7717" s="42" t="s">
        <v>154</v>
      </c>
      <c r="H7717">
        <f t="shared" si="524"/>
        <v>2023</v>
      </c>
      <c r="I7717" s="2" t="s">
        <v>139</v>
      </c>
      <c r="J7717">
        <v>13</v>
      </c>
      <c r="N7717" s="22">
        <v>76.852346782858476</v>
      </c>
      <c r="O7717" s="33">
        <f t="shared" si="525"/>
        <v>76.852346782858476</v>
      </c>
      <c r="P7717" s="22">
        <f>IF(ISNUMBER(O7717),SUMIFS(O$1:$O7717,A$1:$A7717,A7717,H$1:$H7717,H7717,D$1:$D7717,D7717),"")</f>
        <v>76.852346782858476</v>
      </c>
      <c r="AK7717" s="34">
        <v>0.33333333333333331</v>
      </c>
      <c r="AL7717" s="34">
        <v>0</v>
      </c>
      <c r="AN7717" s="36">
        <v>0.61538461538461531</v>
      </c>
      <c r="AO7717" s="34">
        <v>0.53846153846153844</v>
      </c>
      <c r="AP7717" s="34">
        <v>7.6923076923076913E-2</v>
      </c>
      <c r="AS7717" s="36">
        <v>5.128205128205128E-2</v>
      </c>
    </row>
    <row r="7718" spans="1:45" x14ac:dyDescent="0.3">
      <c r="A7718" s="4" t="s">
        <v>239</v>
      </c>
      <c r="B7718" t="s">
        <v>138</v>
      </c>
      <c r="C7718" s="28">
        <v>45004</v>
      </c>
      <c r="D7718">
        <v>3</v>
      </c>
      <c r="F7718" t="s">
        <v>168</v>
      </c>
      <c r="G7718" s="42" t="s">
        <v>154</v>
      </c>
      <c r="H7718">
        <f t="shared" si="524"/>
        <v>2023</v>
      </c>
      <c r="I7718" s="2" t="s">
        <v>139</v>
      </c>
      <c r="J7718">
        <v>13</v>
      </c>
      <c r="N7718" s="22">
        <v>52.865924486795983</v>
      </c>
      <c r="O7718" s="33">
        <f t="shared" si="525"/>
        <v>52.865924486795983</v>
      </c>
      <c r="P7718" s="22">
        <f>IF(ISNUMBER(O7718),SUMIFS(O$1:$O7718,A$1:$A7718,A7718,H$1:$H7718,H7718,D$1:$D7718,D7718),"")</f>
        <v>52.865924486795983</v>
      </c>
      <c r="AK7718" s="34">
        <v>0.48717948717948723</v>
      </c>
      <c r="AL7718" s="34">
        <v>0</v>
      </c>
      <c r="AN7718" s="36">
        <v>0.30769230769230771</v>
      </c>
      <c r="AO7718" s="34">
        <v>0.30769230769230771</v>
      </c>
      <c r="AP7718" s="34">
        <v>0</v>
      </c>
      <c r="AS7718" s="36">
        <v>0.20512820512820518</v>
      </c>
    </row>
    <row r="7719" spans="1:45" x14ac:dyDescent="0.3">
      <c r="A7719" s="4" t="s">
        <v>239</v>
      </c>
      <c r="B7719" t="s">
        <v>138</v>
      </c>
      <c r="C7719" s="28">
        <v>45004</v>
      </c>
      <c r="D7719">
        <v>4</v>
      </c>
      <c r="F7719" t="s">
        <v>168</v>
      </c>
      <c r="G7719" s="42" t="s">
        <v>154</v>
      </c>
      <c r="H7719">
        <f t="shared" si="524"/>
        <v>2023</v>
      </c>
      <c r="I7719" s="2" t="s">
        <v>139</v>
      </c>
      <c r="J7719">
        <v>13</v>
      </c>
      <c r="N7719" s="22">
        <v>0</v>
      </c>
      <c r="O7719" s="33">
        <f t="shared" si="525"/>
        <v>0</v>
      </c>
      <c r="P7719" s="22">
        <f>IF(ISNUMBER(O7719),SUMIFS(O$1:$O7719,A$1:$A7719,A7719,H$1:$H7719,H7719,D$1:$D7719,D7719),"")</f>
        <v>0</v>
      </c>
      <c r="AK7719" s="49"/>
      <c r="AL7719" s="34"/>
      <c r="AN7719" s="36"/>
      <c r="AO7719" s="34"/>
      <c r="AP7719" s="34"/>
      <c r="AS7719" s="36"/>
    </row>
    <row r="7720" spans="1:45" x14ac:dyDescent="0.3">
      <c r="A7720" s="4" t="s">
        <v>239</v>
      </c>
      <c r="B7720" t="s">
        <v>138</v>
      </c>
      <c r="C7720" s="28">
        <v>45004</v>
      </c>
      <c r="D7720">
        <v>5</v>
      </c>
      <c r="F7720" t="s">
        <v>168</v>
      </c>
      <c r="G7720" s="42" t="s">
        <v>154</v>
      </c>
      <c r="H7720">
        <f t="shared" si="524"/>
        <v>2023</v>
      </c>
      <c r="I7720" s="2" t="s">
        <v>139</v>
      </c>
      <c r="J7720">
        <v>13</v>
      </c>
      <c r="N7720" s="22">
        <v>59.709238370109745</v>
      </c>
      <c r="O7720" s="33">
        <f t="shared" si="525"/>
        <v>59.709238370109745</v>
      </c>
      <c r="P7720" s="22">
        <f>IF(ISNUMBER(O7720),SUMIFS(O$1:$O7720,A$1:$A7720,A7720,H$1:$H7720,H7720,D$1:$D7720,D7720),"")</f>
        <v>59.709238370109745</v>
      </c>
      <c r="AK7720" s="34">
        <v>0.64893617021276606</v>
      </c>
      <c r="AL7720" s="34">
        <v>1.0638297872340427E-2</v>
      </c>
      <c r="AN7720" s="36">
        <v>0.26595744680851069</v>
      </c>
      <c r="AO7720" s="34">
        <v>0.26595744680851069</v>
      </c>
      <c r="AP7720" s="34">
        <v>0</v>
      </c>
      <c r="AS7720" s="36">
        <v>7.4468085106382989E-2</v>
      </c>
    </row>
    <row r="7721" spans="1:45" x14ac:dyDescent="0.3">
      <c r="A7721" s="4" t="s">
        <v>239</v>
      </c>
      <c r="B7721" t="s">
        <v>138</v>
      </c>
      <c r="C7721" s="28">
        <v>45061</v>
      </c>
      <c r="D7721">
        <v>1</v>
      </c>
      <c r="F7721" t="s">
        <v>168</v>
      </c>
      <c r="G7721" s="42" t="s">
        <v>154</v>
      </c>
      <c r="H7721">
        <f t="shared" si="524"/>
        <v>2023</v>
      </c>
      <c r="I7721" s="2" t="s">
        <v>139</v>
      </c>
      <c r="J7721">
        <v>14</v>
      </c>
      <c r="N7721" s="22">
        <v>78.354935194416754</v>
      </c>
      <c r="O7721" s="33">
        <f t="shared" si="525"/>
        <v>78.354935194416754</v>
      </c>
      <c r="P7721" s="22">
        <f>IF(ISNUMBER(O7721),SUMIFS(O$1:$O7721,A$1:$A7721,A7721,H$1:$H7721,H7721,D$1:$D7721,D7721),"")</f>
        <v>189.12987537704288</v>
      </c>
      <c r="AK7721" s="34">
        <v>0.41397849462365599</v>
      </c>
      <c r="AL7721" s="34">
        <v>4.8387096774193554E-2</v>
      </c>
      <c r="AN7721" s="36">
        <v>0.53763440860215062</v>
      </c>
      <c r="AO7721" s="34">
        <v>0.53763440860215062</v>
      </c>
      <c r="AP7721" s="34">
        <v>0</v>
      </c>
      <c r="AS7721" s="36">
        <v>0</v>
      </c>
    </row>
    <row r="7722" spans="1:45" x14ac:dyDescent="0.3">
      <c r="A7722" s="4" t="s">
        <v>239</v>
      </c>
      <c r="B7722" t="s">
        <v>138</v>
      </c>
      <c r="C7722" s="28">
        <v>45061</v>
      </c>
      <c r="D7722">
        <v>2</v>
      </c>
      <c r="F7722" t="s">
        <v>168</v>
      </c>
      <c r="G7722" s="42" t="s">
        <v>154</v>
      </c>
      <c r="H7722">
        <f t="shared" si="524"/>
        <v>2023</v>
      </c>
      <c r="I7722" s="2" t="s">
        <v>139</v>
      </c>
      <c r="J7722">
        <v>14</v>
      </c>
      <c r="N7722" s="22">
        <v>52.528815491778445</v>
      </c>
      <c r="O7722" s="33">
        <f t="shared" si="525"/>
        <v>52.528815491778445</v>
      </c>
      <c r="P7722" s="22">
        <f>IF(ISNUMBER(O7722),SUMIFS(O$1:$O7722,A$1:$A7722,A7722,H$1:$H7722,H7722,D$1:$D7722,D7722),"")</f>
        <v>129.38116227463692</v>
      </c>
      <c r="AK7722" s="34">
        <v>6.3745019920318724E-2</v>
      </c>
      <c r="AL7722" s="34">
        <v>0</v>
      </c>
      <c r="AN7722" s="36">
        <v>0.93625498007968122</v>
      </c>
      <c r="AO7722" s="34">
        <v>0.93625498007968122</v>
      </c>
      <c r="AP7722" s="34">
        <v>0</v>
      </c>
      <c r="AS7722" s="36">
        <v>0</v>
      </c>
    </row>
    <row r="7723" spans="1:45" x14ac:dyDescent="0.3">
      <c r="A7723" s="4" t="s">
        <v>239</v>
      </c>
      <c r="B7723" t="s">
        <v>138</v>
      </c>
      <c r="C7723" s="28">
        <v>45061</v>
      </c>
      <c r="D7723">
        <v>3</v>
      </c>
      <c r="F7723" t="s">
        <v>168</v>
      </c>
      <c r="G7723" s="42" t="s">
        <v>154</v>
      </c>
      <c r="H7723">
        <f t="shared" si="524"/>
        <v>2023</v>
      </c>
      <c r="I7723" s="2" t="s">
        <v>139</v>
      </c>
      <c r="J7723">
        <v>14</v>
      </c>
      <c r="N7723" s="22">
        <v>66.477992983697419</v>
      </c>
      <c r="O7723" s="33">
        <f t="shared" si="525"/>
        <v>66.477992983697419</v>
      </c>
      <c r="P7723" s="22">
        <f>IF(ISNUMBER(O7723),SUMIFS(O$1:$O7723,A$1:$A7723,A7723,H$1:$H7723,H7723,D$1:$D7723,D7723),"")</f>
        <v>119.34391747049341</v>
      </c>
      <c r="AK7723" s="34">
        <v>0.34010152284263961</v>
      </c>
      <c r="AL7723" s="34">
        <v>1.5228426395939087E-2</v>
      </c>
      <c r="AN7723" s="36">
        <v>0.64467005076142125</v>
      </c>
      <c r="AO7723" s="34">
        <v>0.64467005076142125</v>
      </c>
      <c r="AP7723" s="34">
        <v>0</v>
      </c>
      <c r="AS7723" s="36">
        <v>0</v>
      </c>
    </row>
    <row r="7724" spans="1:45" x14ac:dyDescent="0.3">
      <c r="A7724" s="4" t="s">
        <v>239</v>
      </c>
      <c r="B7724" t="s">
        <v>138</v>
      </c>
      <c r="C7724" s="28">
        <v>45061</v>
      </c>
      <c r="D7724">
        <v>4</v>
      </c>
      <c r="F7724" t="s">
        <v>168</v>
      </c>
      <c r="G7724" s="42" t="s">
        <v>154</v>
      </c>
      <c r="H7724">
        <f t="shared" si="524"/>
        <v>2023</v>
      </c>
      <c r="I7724" s="2" t="s">
        <v>139</v>
      </c>
      <c r="J7724">
        <v>14</v>
      </c>
      <c r="N7724" s="22">
        <v>0</v>
      </c>
      <c r="O7724" s="33">
        <f t="shared" si="525"/>
        <v>0</v>
      </c>
      <c r="P7724" s="22">
        <f>IF(ISNUMBER(O7724),SUMIFS(O$1:$O7724,A$1:$A7724,A7724,H$1:$H7724,H7724,D$1:$D7724,D7724),"")</f>
        <v>0</v>
      </c>
      <c r="AK7724" s="49"/>
      <c r="AL7724" s="34"/>
      <c r="AN7724" s="36"/>
      <c r="AO7724" s="34"/>
      <c r="AP7724" s="34"/>
      <c r="AS7724" s="36"/>
    </row>
    <row r="7725" spans="1:45" x14ac:dyDescent="0.3">
      <c r="A7725" s="4" t="s">
        <v>239</v>
      </c>
      <c r="B7725" t="s">
        <v>138</v>
      </c>
      <c r="C7725" s="28">
        <v>45061</v>
      </c>
      <c r="D7725">
        <v>5</v>
      </c>
      <c r="F7725" t="s">
        <v>168</v>
      </c>
      <c r="G7725" s="42" t="s">
        <v>154</v>
      </c>
      <c r="H7725">
        <f t="shared" si="524"/>
        <v>2023</v>
      </c>
      <c r="I7725" s="2" t="s">
        <v>139</v>
      </c>
      <c r="J7725">
        <v>14</v>
      </c>
      <c r="N7725" s="22">
        <v>63.722588967296431</v>
      </c>
      <c r="O7725" s="33">
        <f t="shared" si="525"/>
        <v>63.722588967296431</v>
      </c>
      <c r="P7725" s="22">
        <f>IF(ISNUMBER(O7725),SUMIFS(O$1:$O7725,A$1:$A7725,A7725,H$1:$H7725,H7725,D$1:$D7725,D7725),"")</f>
        <v>123.43182733740618</v>
      </c>
      <c r="AK7725" s="34">
        <v>0.42285714285714288</v>
      </c>
      <c r="AL7725" s="34">
        <v>3.4285714285714287E-2</v>
      </c>
      <c r="AN7725" s="36">
        <v>0.54285714285714282</v>
      </c>
      <c r="AO7725" s="34">
        <v>0.54285714285714282</v>
      </c>
      <c r="AP7725" s="34">
        <v>0</v>
      </c>
      <c r="AS7725" s="36">
        <v>0</v>
      </c>
    </row>
    <row r="7726" spans="1:45" x14ac:dyDescent="0.3">
      <c r="A7726" s="4" t="s">
        <v>239</v>
      </c>
      <c r="B7726" t="s">
        <v>138</v>
      </c>
      <c r="C7726" s="28">
        <v>45125</v>
      </c>
      <c r="D7726">
        <v>1</v>
      </c>
      <c r="F7726" t="s">
        <v>168</v>
      </c>
      <c r="G7726" s="42" t="s">
        <v>154</v>
      </c>
      <c r="H7726">
        <f t="shared" si="524"/>
        <v>2023</v>
      </c>
      <c r="I7726" s="2" t="s">
        <v>139</v>
      </c>
      <c r="J7726">
        <v>15</v>
      </c>
      <c r="N7726" s="22">
        <v>152.51882800649338</v>
      </c>
      <c r="O7726" s="33">
        <f t="shared" si="525"/>
        <v>152.51882800649338</v>
      </c>
      <c r="P7726" s="22">
        <f>IF(ISNUMBER(O7726),SUMIFS(O$1:$O7726,A$1:$A7726,A7726,H$1:$H7726,H7726,D$1:$D7726,D7726),"")</f>
        <v>341.64870338353626</v>
      </c>
      <c r="AK7726" s="49"/>
      <c r="AL7726" s="34"/>
      <c r="AN7726" s="36"/>
      <c r="AO7726" s="34"/>
      <c r="AP7726" s="34"/>
      <c r="AS7726" s="36"/>
    </row>
    <row r="7727" spans="1:45" x14ac:dyDescent="0.3">
      <c r="A7727" s="4" t="s">
        <v>239</v>
      </c>
      <c r="B7727" t="s">
        <v>138</v>
      </c>
      <c r="C7727" s="28">
        <v>45125</v>
      </c>
      <c r="D7727">
        <v>2</v>
      </c>
      <c r="F7727" t="s">
        <v>168</v>
      </c>
      <c r="G7727" s="42" t="s">
        <v>154</v>
      </c>
      <c r="H7727">
        <f t="shared" si="524"/>
        <v>2023</v>
      </c>
      <c r="I7727" s="2" t="s">
        <v>139</v>
      </c>
      <c r="J7727">
        <v>15</v>
      </c>
      <c r="N7727" s="22">
        <v>107.69349249133617</v>
      </c>
      <c r="O7727" s="33">
        <f t="shared" si="525"/>
        <v>107.69349249133617</v>
      </c>
      <c r="P7727" s="22">
        <f>IF(ISNUMBER(O7727),SUMIFS(O$1:$O7727,A$1:$A7727,A7727,H$1:$H7727,H7727,D$1:$D7727,D7727),"")</f>
        <v>237.07465476597309</v>
      </c>
      <c r="AK7727" s="49"/>
      <c r="AL7727" s="34"/>
      <c r="AN7727" s="36"/>
      <c r="AO7727" s="34"/>
      <c r="AP7727" s="34"/>
      <c r="AS7727" s="36"/>
    </row>
    <row r="7728" spans="1:45" x14ac:dyDescent="0.3">
      <c r="A7728" s="4" t="s">
        <v>239</v>
      </c>
      <c r="B7728" t="s">
        <v>138</v>
      </c>
      <c r="C7728" s="28">
        <v>45125</v>
      </c>
      <c r="D7728">
        <v>3</v>
      </c>
      <c r="F7728" t="s">
        <v>168</v>
      </c>
      <c r="G7728" s="42" t="s">
        <v>154</v>
      </c>
      <c r="H7728">
        <f t="shared" si="524"/>
        <v>2023</v>
      </c>
      <c r="I7728" s="2" t="s">
        <v>139</v>
      </c>
      <c r="J7728">
        <v>15</v>
      </c>
      <c r="N7728" s="22">
        <v>175.17110985063337</v>
      </c>
      <c r="O7728" s="33">
        <f t="shared" si="525"/>
        <v>175.17110985063337</v>
      </c>
      <c r="P7728" s="22">
        <f>IF(ISNUMBER(O7728),SUMIFS(O$1:$O7728,A$1:$A7728,A7728,H$1:$H7728,H7728,D$1:$D7728,D7728),"")</f>
        <v>294.51502732112681</v>
      </c>
      <c r="AK7728" s="49"/>
      <c r="AL7728" s="34"/>
      <c r="AN7728" s="36"/>
      <c r="AO7728" s="34"/>
      <c r="AP7728" s="34"/>
      <c r="AS7728" s="36"/>
    </row>
    <row r="7729" spans="1:45" x14ac:dyDescent="0.3">
      <c r="A7729" s="4" t="s">
        <v>239</v>
      </c>
      <c r="B7729" t="s">
        <v>138</v>
      </c>
      <c r="C7729" s="28">
        <v>45125</v>
      </c>
      <c r="D7729">
        <v>4</v>
      </c>
      <c r="F7729" t="s">
        <v>168</v>
      </c>
      <c r="G7729" s="42" t="s">
        <v>154</v>
      </c>
      <c r="H7729">
        <f t="shared" si="524"/>
        <v>2023</v>
      </c>
      <c r="I7729" s="2" t="s">
        <v>139</v>
      </c>
      <c r="J7729">
        <v>15</v>
      </c>
      <c r="N7729" s="22">
        <v>0</v>
      </c>
      <c r="O7729" s="33">
        <f t="shared" si="525"/>
        <v>0</v>
      </c>
      <c r="P7729" s="22">
        <f>IF(ISNUMBER(O7729),SUMIFS(O$1:$O7729,A$1:$A7729,A7729,H$1:$H7729,H7729,D$1:$D7729,D7729),"")</f>
        <v>0</v>
      </c>
      <c r="AK7729" s="49"/>
      <c r="AL7729" s="34"/>
      <c r="AN7729" s="36"/>
      <c r="AO7729" s="34"/>
      <c r="AP7729" s="34"/>
      <c r="AS7729" s="36"/>
    </row>
    <row r="7730" spans="1:45" x14ac:dyDescent="0.3">
      <c r="A7730" s="4" t="s">
        <v>239</v>
      </c>
      <c r="B7730" t="s">
        <v>138</v>
      </c>
      <c r="C7730" s="28">
        <v>45125</v>
      </c>
      <c r="D7730">
        <v>5</v>
      </c>
      <c r="F7730" t="s">
        <v>168</v>
      </c>
      <c r="G7730" s="42" t="s">
        <v>154</v>
      </c>
      <c r="H7730">
        <f t="shared" si="524"/>
        <v>2023</v>
      </c>
      <c r="I7730" s="2" t="s">
        <v>139</v>
      </c>
      <c r="J7730">
        <v>15</v>
      </c>
      <c r="N7730" s="22">
        <v>64.500158399210207</v>
      </c>
      <c r="O7730" s="33">
        <f t="shared" si="525"/>
        <v>64.500158399210207</v>
      </c>
      <c r="P7730" s="22">
        <f>IF(ISNUMBER(O7730),SUMIFS(O$1:$O7730,A$1:$A7730,A7730,H$1:$H7730,H7730,D$1:$D7730,D7730),"")</f>
        <v>187.93198573661638</v>
      </c>
      <c r="AK7730" s="49"/>
      <c r="AL7730" s="34"/>
      <c r="AN7730" s="36"/>
      <c r="AO7730" s="34"/>
      <c r="AP7730" s="34"/>
      <c r="AS7730" s="36"/>
    </row>
    <row r="7731" spans="1:45" x14ac:dyDescent="0.3">
      <c r="A7731" s="4" t="s">
        <v>239</v>
      </c>
      <c r="B7731" t="s">
        <v>138</v>
      </c>
      <c r="C7731" s="28">
        <v>45173</v>
      </c>
      <c r="D7731">
        <v>1</v>
      </c>
      <c r="F7731" t="s">
        <v>168</v>
      </c>
      <c r="G7731" s="42" t="s">
        <v>154</v>
      </c>
      <c r="H7731">
        <f t="shared" si="524"/>
        <v>2023</v>
      </c>
      <c r="I7731" s="2" t="s">
        <v>139</v>
      </c>
      <c r="J7731">
        <v>16</v>
      </c>
      <c r="N7731" s="40">
        <v>66.412038805286073</v>
      </c>
      <c r="O7731" s="33">
        <f t="shared" si="525"/>
        <v>66.412038805286073</v>
      </c>
      <c r="P7731" s="22">
        <f>IF(ISNUMBER(O7731),SUMIFS(O$1:$O7731,A$1:$A7731,A7731,H$1:$H7731,H7731,D$1:$D7731,D7731),"")</f>
        <v>408.06074218882236</v>
      </c>
      <c r="AK7731" s="34">
        <v>0.39393939393939392</v>
      </c>
      <c r="AL7731" s="34">
        <v>0</v>
      </c>
      <c r="AN7731" s="36">
        <v>0.60606060606060608</v>
      </c>
      <c r="AO7731" s="34">
        <v>0.60606060606060608</v>
      </c>
      <c r="AP7731" s="34">
        <v>0</v>
      </c>
      <c r="AS7731" s="36">
        <v>0</v>
      </c>
    </row>
    <row r="7732" spans="1:45" x14ac:dyDescent="0.3">
      <c r="A7732" s="4" t="s">
        <v>239</v>
      </c>
      <c r="B7732" t="s">
        <v>138</v>
      </c>
      <c r="C7732" s="28">
        <v>45173</v>
      </c>
      <c r="D7732">
        <v>2</v>
      </c>
      <c r="F7732" t="s">
        <v>168</v>
      </c>
      <c r="G7732" s="42" t="s">
        <v>154</v>
      </c>
      <c r="H7732">
        <f t="shared" si="524"/>
        <v>2023</v>
      </c>
      <c r="I7732" s="2" t="s">
        <v>139</v>
      </c>
      <c r="J7732">
        <v>16</v>
      </c>
      <c r="N7732" s="40">
        <v>118.26290503742439</v>
      </c>
      <c r="O7732" s="33">
        <f t="shared" si="525"/>
        <v>118.26290503742439</v>
      </c>
      <c r="P7732" s="22">
        <f>IF(ISNUMBER(O7732),SUMIFS(O$1:$O7732,A$1:$A7732,A7732,H$1:$H7732,H7732,D$1:$D7732,D7732),"")</f>
        <v>355.33755980339748</v>
      </c>
      <c r="AK7732" s="34">
        <v>0.40749414519906318</v>
      </c>
      <c r="AL7732" s="34">
        <v>0</v>
      </c>
      <c r="AN7732" s="36">
        <v>0.59250585480093676</v>
      </c>
      <c r="AO7732" s="34">
        <v>0.59250585480093676</v>
      </c>
      <c r="AP7732" s="34">
        <v>0</v>
      </c>
      <c r="AS7732" s="36">
        <v>0</v>
      </c>
    </row>
    <row r="7733" spans="1:45" x14ac:dyDescent="0.3">
      <c r="A7733" s="4" t="s">
        <v>239</v>
      </c>
      <c r="B7733" t="s">
        <v>138</v>
      </c>
      <c r="C7733" s="28">
        <v>45173</v>
      </c>
      <c r="D7733">
        <v>3</v>
      </c>
      <c r="F7733" t="s">
        <v>168</v>
      </c>
      <c r="G7733" s="42" t="s">
        <v>154</v>
      </c>
      <c r="H7733">
        <f t="shared" si="524"/>
        <v>2023</v>
      </c>
      <c r="I7733" s="2" t="s">
        <v>139</v>
      </c>
      <c r="J7733">
        <v>16</v>
      </c>
      <c r="N7733" s="40">
        <v>90.74253057108038</v>
      </c>
      <c r="O7733" s="33">
        <f t="shared" si="525"/>
        <v>90.74253057108038</v>
      </c>
      <c r="P7733" s="22">
        <f>IF(ISNUMBER(O7733),SUMIFS(O$1:$O7733,A$1:$A7733,A7733,H$1:$H7733,H7733,D$1:$D7733,D7733),"")</f>
        <v>385.25755789220716</v>
      </c>
      <c r="AK7733" s="34">
        <v>0.65333333333333343</v>
      </c>
      <c r="AL7733" s="34">
        <v>0</v>
      </c>
      <c r="AN7733" s="36">
        <v>0.33777777777777779</v>
      </c>
      <c r="AO7733" s="34">
        <v>0.33777777777777779</v>
      </c>
      <c r="AP7733" s="34">
        <v>0</v>
      </c>
      <c r="AS7733" s="36">
        <v>8.8888888888888906E-3</v>
      </c>
    </row>
    <row r="7734" spans="1:45" x14ac:dyDescent="0.3">
      <c r="A7734" s="4" t="s">
        <v>239</v>
      </c>
      <c r="B7734" t="s">
        <v>138</v>
      </c>
      <c r="C7734" s="28">
        <v>45173</v>
      </c>
      <c r="D7734">
        <v>4</v>
      </c>
      <c r="F7734" t="s">
        <v>168</v>
      </c>
      <c r="G7734" s="42" t="s">
        <v>154</v>
      </c>
      <c r="H7734">
        <f t="shared" si="524"/>
        <v>2023</v>
      </c>
      <c r="I7734" s="2" t="s">
        <v>139</v>
      </c>
      <c r="J7734">
        <v>16</v>
      </c>
      <c r="N7734" s="40">
        <v>0</v>
      </c>
      <c r="O7734" s="33">
        <f t="shared" si="525"/>
        <v>0</v>
      </c>
      <c r="P7734" s="22">
        <f>IF(ISNUMBER(O7734),SUMIFS(O$1:$O7734,A$1:$A7734,A7734,H$1:$H7734,H7734,D$1:$D7734,D7734),"")</f>
        <v>0</v>
      </c>
      <c r="AK7734" s="34"/>
      <c r="AL7734" s="34"/>
      <c r="AN7734" s="36"/>
      <c r="AO7734" s="34"/>
      <c r="AP7734" s="34"/>
      <c r="AS7734" s="36"/>
    </row>
    <row r="7735" spans="1:45" x14ac:dyDescent="0.3">
      <c r="A7735" s="4" t="s">
        <v>239</v>
      </c>
      <c r="B7735" t="s">
        <v>138</v>
      </c>
      <c r="C7735" s="28">
        <v>45173</v>
      </c>
      <c r="D7735">
        <v>5</v>
      </c>
      <c r="F7735" t="s">
        <v>168</v>
      </c>
      <c r="G7735" s="42" t="s">
        <v>154</v>
      </c>
      <c r="H7735">
        <f t="shared" si="524"/>
        <v>2023</v>
      </c>
      <c r="I7735" s="2" t="s">
        <v>139</v>
      </c>
      <c r="J7735">
        <v>16</v>
      </c>
      <c r="N7735" s="40">
        <v>86.877286132749163</v>
      </c>
      <c r="O7735" s="33">
        <f t="shared" si="525"/>
        <v>86.877286132749163</v>
      </c>
      <c r="P7735" s="22">
        <f>IF(ISNUMBER(O7735),SUMIFS(O$1:$O7735,A$1:$A7735,A7735,H$1:$H7735,H7735,D$1:$D7735,D7735),"")</f>
        <v>274.80927186936555</v>
      </c>
      <c r="AK7735" s="34">
        <v>0.61068702290076327</v>
      </c>
      <c r="AL7735" s="34">
        <v>2.2900763358778622E-2</v>
      </c>
      <c r="AN7735" s="36">
        <v>0.32824427480916024</v>
      </c>
      <c r="AO7735" s="34">
        <v>0.32824427480916024</v>
      </c>
      <c r="AP7735" s="34">
        <v>0</v>
      </c>
      <c r="AS7735" s="36">
        <v>3.8167938931297704E-2</v>
      </c>
    </row>
    <row r="7736" spans="1:45" x14ac:dyDescent="0.3">
      <c r="A7736" s="4" t="s">
        <v>239</v>
      </c>
      <c r="B7736" t="s">
        <v>138</v>
      </c>
      <c r="C7736" s="28">
        <v>45212</v>
      </c>
      <c r="D7736">
        <v>1</v>
      </c>
      <c r="F7736" t="s">
        <v>168</v>
      </c>
      <c r="G7736" s="42" t="s">
        <v>154</v>
      </c>
      <c r="H7736">
        <f t="shared" si="524"/>
        <v>2023</v>
      </c>
      <c r="I7736" s="2" t="s">
        <v>139</v>
      </c>
      <c r="J7736">
        <v>17</v>
      </c>
      <c r="N7736" s="40">
        <v>131.52519854450273</v>
      </c>
      <c r="O7736" s="33">
        <f t="shared" si="525"/>
        <v>131.52519854450273</v>
      </c>
      <c r="P7736" s="22">
        <f>IF(ISNUMBER(O7736),SUMIFS(O$1:$O7736,A$1:$A7736,A7736,H$1:$H7736,H7736,D$1:$D7736,D7736),"")</f>
        <v>539.58594073332506</v>
      </c>
      <c r="AK7736" s="49">
        <v>0.3819875776397515</v>
      </c>
      <c r="AL7736" s="49">
        <v>2.1739130434782605E-2</v>
      </c>
      <c r="AN7736" s="49">
        <v>0.59627329192546574</v>
      </c>
      <c r="AO7736" s="49">
        <v>0.44099378881987567</v>
      </c>
      <c r="AP7736" s="49">
        <v>0.15527950310559005</v>
      </c>
      <c r="AS7736" s="49">
        <v>0</v>
      </c>
    </row>
    <row r="7737" spans="1:45" x14ac:dyDescent="0.3">
      <c r="A7737" s="4" t="s">
        <v>239</v>
      </c>
      <c r="B7737" t="s">
        <v>138</v>
      </c>
      <c r="C7737" s="28">
        <v>45212</v>
      </c>
      <c r="D7737">
        <v>2</v>
      </c>
      <c r="F7737" t="s">
        <v>168</v>
      </c>
      <c r="G7737" s="42" t="s">
        <v>154</v>
      </c>
      <c r="H7737">
        <f t="shared" si="524"/>
        <v>2023</v>
      </c>
      <c r="I7737" s="2" t="s">
        <v>139</v>
      </c>
      <c r="J7737">
        <v>17</v>
      </c>
      <c r="N7737" s="40">
        <v>271.090187937873</v>
      </c>
      <c r="O7737" s="33">
        <f t="shared" si="525"/>
        <v>271.090187937873</v>
      </c>
      <c r="P7737" s="22">
        <f>IF(ISNUMBER(O7737),SUMIFS(O$1:$O7737,A$1:$A7737,A7737,H$1:$H7737,H7737,D$1:$D7737,D7737),"")</f>
        <v>626.42774774127042</v>
      </c>
      <c r="AK7737" s="49">
        <v>0.361323155216285</v>
      </c>
      <c r="AL7737" s="49">
        <v>2.0356234096692113E-2</v>
      </c>
      <c r="AN7737" s="49">
        <v>0.61832061068702293</v>
      </c>
      <c r="AO7737" s="49">
        <v>0.38676844783715014</v>
      </c>
      <c r="AP7737" s="49">
        <v>0.23155216284987279</v>
      </c>
      <c r="AS7737" s="49">
        <v>0</v>
      </c>
    </row>
    <row r="7738" spans="1:45" x14ac:dyDescent="0.3">
      <c r="A7738" s="4" t="s">
        <v>239</v>
      </c>
      <c r="B7738" t="s">
        <v>138</v>
      </c>
      <c r="C7738" s="28">
        <v>45212</v>
      </c>
      <c r="D7738">
        <v>3</v>
      </c>
      <c r="F7738" t="s">
        <v>168</v>
      </c>
      <c r="G7738" s="42" t="s">
        <v>154</v>
      </c>
      <c r="H7738">
        <f t="shared" si="524"/>
        <v>2023</v>
      </c>
      <c r="I7738" s="2" t="s">
        <v>139</v>
      </c>
      <c r="J7738">
        <v>17</v>
      </c>
      <c r="N7738" s="40">
        <v>352.38890252884852</v>
      </c>
      <c r="O7738" s="33">
        <f t="shared" si="525"/>
        <v>352.38890252884852</v>
      </c>
      <c r="P7738" s="22">
        <f>IF(ISNUMBER(O7738),SUMIFS(O$1:$O7738,A$1:$A7738,A7738,H$1:$H7738,H7738,D$1:$D7738,D7738),"")</f>
        <v>737.64646042105574</v>
      </c>
      <c r="AK7738" s="49">
        <v>0.46909090909090911</v>
      </c>
      <c r="AL7738" s="49">
        <v>1.4545454545454545E-2</v>
      </c>
      <c r="AN7738" s="49">
        <v>0.51636363636363636</v>
      </c>
      <c r="AO7738" s="49">
        <v>0.34181818181818185</v>
      </c>
      <c r="AP7738" s="49">
        <v>0.17454545454545453</v>
      </c>
      <c r="AS7738" s="49">
        <v>0</v>
      </c>
    </row>
    <row r="7739" spans="1:45" x14ac:dyDescent="0.3">
      <c r="A7739" s="4" t="s">
        <v>239</v>
      </c>
      <c r="B7739" t="s">
        <v>138</v>
      </c>
      <c r="C7739" s="28">
        <v>45212</v>
      </c>
      <c r="D7739">
        <v>4</v>
      </c>
      <c r="F7739" t="s">
        <v>168</v>
      </c>
      <c r="G7739" s="42" t="s">
        <v>154</v>
      </c>
      <c r="H7739">
        <f t="shared" si="524"/>
        <v>2023</v>
      </c>
      <c r="I7739" s="2" t="s">
        <v>139</v>
      </c>
      <c r="J7739">
        <v>17</v>
      </c>
      <c r="N7739" s="40">
        <v>0</v>
      </c>
      <c r="O7739" s="33">
        <f t="shared" si="525"/>
        <v>0</v>
      </c>
      <c r="P7739" s="22">
        <f>IF(ISNUMBER(O7739),SUMIFS(O$1:$O7739,A$1:$A7739,A7739,H$1:$H7739,H7739,D$1:$D7739,D7739),"")</f>
        <v>0</v>
      </c>
      <c r="AK7739" s="49"/>
      <c r="AL7739" s="49"/>
      <c r="AN7739" s="49"/>
      <c r="AO7739" s="49"/>
      <c r="AP7739" s="49"/>
      <c r="AS7739" s="49"/>
    </row>
    <row r="7740" spans="1:45" x14ac:dyDescent="0.3">
      <c r="A7740" s="4" t="s">
        <v>239</v>
      </c>
      <c r="B7740" t="s">
        <v>138</v>
      </c>
      <c r="C7740" s="28">
        <v>45212</v>
      </c>
      <c r="D7740">
        <v>5</v>
      </c>
      <c r="F7740" t="s">
        <v>168</v>
      </c>
      <c r="G7740" s="42" t="s">
        <v>154</v>
      </c>
      <c r="H7740">
        <f t="shared" si="524"/>
        <v>2023</v>
      </c>
      <c r="I7740" s="2" t="s">
        <v>139</v>
      </c>
      <c r="J7740">
        <v>17</v>
      </c>
      <c r="N7740" s="40">
        <v>273.22505800464035</v>
      </c>
      <c r="O7740" s="33">
        <f t="shared" si="525"/>
        <v>273.22505800464035</v>
      </c>
      <c r="P7740" s="22">
        <f>IF(ISNUMBER(O7740),SUMIFS(O$1:$O7740,A$1:$A7740,A7740,H$1:$H7740,H7740,D$1:$D7740,D7740),"")</f>
        <v>548.03432987400583</v>
      </c>
      <c r="AK7740" s="49">
        <v>0.40911444847229406</v>
      </c>
      <c r="AL7740" s="49">
        <v>5.1786639047125826E-4</v>
      </c>
      <c r="AN7740" s="49">
        <v>0.58777835318487814</v>
      </c>
      <c r="AO7740" s="49">
        <v>0.53340238218539604</v>
      </c>
      <c r="AP7740" s="49">
        <v>5.4375970999482118E-2</v>
      </c>
      <c r="AS7740" s="49">
        <v>2.5893319523562913E-3</v>
      </c>
    </row>
    <row r="7741" spans="1:45" x14ac:dyDescent="0.3">
      <c r="A7741" s="4" t="s">
        <v>239</v>
      </c>
      <c r="B7741" t="s">
        <v>138</v>
      </c>
      <c r="C7741" s="28">
        <v>45253</v>
      </c>
      <c r="D7741">
        <v>1</v>
      </c>
      <c r="F7741" t="s">
        <v>168</v>
      </c>
      <c r="G7741" s="42" t="s">
        <v>154</v>
      </c>
      <c r="H7741">
        <f t="shared" si="524"/>
        <v>2023</v>
      </c>
      <c r="I7741" s="2" t="s">
        <v>139</v>
      </c>
      <c r="J7741">
        <v>18</v>
      </c>
      <c r="N7741" s="40">
        <v>110.24113475177303</v>
      </c>
      <c r="O7741" s="33">
        <f t="shared" si="525"/>
        <v>110.24113475177303</v>
      </c>
      <c r="P7741" s="22">
        <f>IF(ISNUMBER(O7741),SUMIFS(O$1:$O7741,A$1:$A7741,A7741,H$1:$H7741,H7741,D$1:$D7741,D7741),"")</f>
        <v>649.82707548509813</v>
      </c>
      <c r="AK7741" s="49">
        <v>0.51291512915129156</v>
      </c>
      <c r="AL7741" s="49">
        <v>0.11070110701107012</v>
      </c>
      <c r="AN7741" s="49">
        <v>0.3616236162361624</v>
      </c>
      <c r="AO7741" s="49">
        <v>0.17712177121771219</v>
      </c>
      <c r="AP7741" s="49">
        <v>0.18450184501845024</v>
      </c>
      <c r="AS7741" s="49">
        <v>1.4760147601476016E-2</v>
      </c>
    </row>
    <row r="7742" spans="1:45" x14ac:dyDescent="0.3">
      <c r="A7742" s="4" t="s">
        <v>239</v>
      </c>
      <c r="B7742" t="s">
        <v>138</v>
      </c>
      <c r="C7742" s="28">
        <v>45253</v>
      </c>
      <c r="D7742">
        <v>2</v>
      </c>
      <c r="F7742" t="s">
        <v>168</v>
      </c>
      <c r="G7742" s="42" t="s">
        <v>154</v>
      </c>
      <c r="H7742">
        <f t="shared" si="524"/>
        <v>2023</v>
      </c>
      <c r="I7742" s="2" t="s">
        <v>139</v>
      </c>
      <c r="J7742">
        <v>18</v>
      </c>
      <c r="N7742" s="40">
        <v>135.76261800894099</v>
      </c>
      <c r="O7742" s="33">
        <f t="shared" si="525"/>
        <v>135.76261800894099</v>
      </c>
      <c r="P7742" s="22">
        <f>IF(ISNUMBER(O7742),SUMIFS(O$1:$O7742,A$1:$A7742,A7742,H$1:$H7742,H7742,D$1:$D7742,D7742),"")</f>
        <v>762.19036575021141</v>
      </c>
      <c r="AK7742" s="49">
        <v>0.49865229110512127</v>
      </c>
      <c r="AL7742" s="49">
        <v>5.3908355795148244E-2</v>
      </c>
      <c r="AN7742" s="49">
        <v>0.44743935309973037</v>
      </c>
      <c r="AO7742" s="49">
        <v>0.32075471698113206</v>
      </c>
      <c r="AP7742" s="49">
        <v>0.12668463611859837</v>
      </c>
      <c r="AS7742" s="49">
        <v>0</v>
      </c>
    </row>
    <row r="7743" spans="1:45" x14ac:dyDescent="0.3">
      <c r="A7743" s="4" t="s">
        <v>239</v>
      </c>
      <c r="B7743" t="s">
        <v>138</v>
      </c>
      <c r="C7743" s="28">
        <v>45253</v>
      </c>
      <c r="D7743">
        <v>3</v>
      </c>
      <c r="F7743" t="s">
        <v>168</v>
      </c>
      <c r="G7743" s="42" t="s">
        <v>154</v>
      </c>
      <c r="H7743">
        <f t="shared" ref="H7743:H7806" si="526">YEAR(C7743)</f>
        <v>2023</v>
      </c>
      <c r="I7743" s="2" t="s">
        <v>139</v>
      </c>
      <c r="J7743">
        <v>18</v>
      </c>
      <c r="N7743" s="40">
        <v>117.02655135216972</v>
      </c>
      <c r="O7743" s="33">
        <f t="shared" si="525"/>
        <v>117.02655135216972</v>
      </c>
      <c r="P7743" s="22">
        <f>IF(ISNUMBER(O7743),SUMIFS(O$1:$O7743,A$1:$A7743,A7743,H$1:$H7743,H7743,D$1:$D7743,D7743),"")</f>
        <v>854.67301177322543</v>
      </c>
      <c r="AK7743" s="49">
        <v>0.43214285714285711</v>
      </c>
      <c r="AL7743" s="49">
        <v>5.3571428571428568E-2</v>
      </c>
      <c r="AN7743" s="49">
        <v>0.51428571428571435</v>
      </c>
      <c r="AO7743" s="49">
        <v>0.36785714285714294</v>
      </c>
      <c r="AP7743" s="49">
        <v>0.14642857142857141</v>
      </c>
      <c r="AS7743" s="49">
        <v>0</v>
      </c>
    </row>
    <row r="7744" spans="1:45" x14ac:dyDescent="0.3">
      <c r="A7744" s="4" t="s">
        <v>239</v>
      </c>
      <c r="B7744" t="s">
        <v>138</v>
      </c>
      <c r="C7744" s="28">
        <v>45253</v>
      </c>
      <c r="D7744">
        <v>4</v>
      </c>
      <c r="F7744" t="s">
        <v>168</v>
      </c>
      <c r="G7744" s="42" t="s">
        <v>154</v>
      </c>
      <c r="H7744">
        <f t="shared" si="526"/>
        <v>2023</v>
      </c>
      <c r="I7744" s="2" t="s">
        <v>139</v>
      </c>
      <c r="J7744">
        <v>18</v>
      </c>
      <c r="N7744" s="40">
        <v>0</v>
      </c>
      <c r="O7744" s="33">
        <f t="shared" si="525"/>
        <v>0</v>
      </c>
      <c r="P7744" s="22">
        <f>IF(ISNUMBER(O7744),SUMIFS(O$1:$O7744,A$1:$A7744,A7744,H$1:$H7744,H7744,D$1:$D7744,D7744),"")</f>
        <v>0</v>
      </c>
      <c r="AK7744" s="49"/>
      <c r="AL7744" s="49"/>
      <c r="AN7744" s="49"/>
      <c r="AO7744" s="49"/>
      <c r="AP7744" s="49"/>
      <c r="AS7744" s="49"/>
    </row>
    <row r="7745" spans="1:45" x14ac:dyDescent="0.3">
      <c r="A7745" s="4" t="s">
        <v>239</v>
      </c>
      <c r="B7745" t="s">
        <v>138</v>
      </c>
      <c r="C7745" s="28">
        <v>45253</v>
      </c>
      <c r="D7745">
        <v>5</v>
      </c>
      <c r="F7745" t="s">
        <v>168</v>
      </c>
      <c r="G7745" s="42" t="s">
        <v>154</v>
      </c>
      <c r="H7745">
        <f t="shared" si="526"/>
        <v>2023</v>
      </c>
      <c r="I7745" s="2" t="s">
        <v>139</v>
      </c>
      <c r="J7745">
        <v>18</v>
      </c>
      <c r="N7745" s="40">
        <v>93.163870979966774</v>
      </c>
      <c r="O7745" s="33">
        <f t="shared" si="525"/>
        <v>93.163870979966774</v>
      </c>
      <c r="P7745" s="22">
        <f>IF(ISNUMBER(O7745),SUMIFS(O$1:$O7745,A$1:$A7745,A7745,H$1:$H7745,H7745,D$1:$D7745,D7745),"")</f>
        <v>641.19820085397259</v>
      </c>
      <c r="AK7745" s="49">
        <v>0.27743902439024387</v>
      </c>
      <c r="AL7745" s="49">
        <v>1.8292682926829264E-2</v>
      </c>
      <c r="AN7745" s="49">
        <v>0.70426829268292668</v>
      </c>
      <c r="AO7745" s="49">
        <v>0.5457317073170731</v>
      </c>
      <c r="AP7745" s="49">
        <v>0.15853658536585363</v>
      </c>
      <c r="AS7745" s="49">
        <v>0</v>
      </c>
    </row>
    <row r="7746" spans="1:45" x14ac:dyDescent="0.3">
      <c r="A7746" s="4" t="s">
        <v>239</v>
      </c>
      <c r="B7746" t="s">
        <v>138</v>
      </c>
      <c r="C7746" s="28">
        <v>45315</v>
      </c>
      <c r="D7746">
        <v>1</v>
      </c>
      <c r="F7746" t="s">
        <v>168</v>
      </c>
      <c r="G7746" s="42" t="s">
        <v>154</v>
      </c>
      <c r="H7746">
        <f t="shared" si="526"/>
        <v>2024</v>
      </c>
      <c r="I7746" s="2" t="s">
        <v>139</v>
      </c>
      <c r="J7746">
        <v>19</v>
      </c>
      <c r="N7746" s="40">
        <v>285.57401255075672</v>
      </c>
      <c r="O7746" s="33">
        <f t="shared" si="525"/>
        <v>285.57401255075672</v>
      </c>
      <c r="P7746" s="22">
        <f>IF(ISNUMBER(O7746),SUMIFS(O$1:$O7746,A$1:$A7746,A7746,H$1:$H7746,H7746,D$1:$D7746,D7746),"")</f>
        <v>285.57401255075672</v>
      </c>
      <c r="AK7746" s="49">
        <v>0.10794297352342158</v>
      </c>
      <c r="AL7746" s="49">
        <v>0</v>
      </c>
      <c r="AN7746" s="49">
        <v>0.63951120162932784</v>
      </c>
      <c r="AO7746" s="49">
        <v>0.15682281059063136</v>
      </c>
      <c r="AP7746" s="49">
        <v>0.48268839103869643</v>
      </c>
      <c r="AS7746" s="49">
        <v>0.25254582484725052</v>
      </c>
    </row>
    <row r="7747" spans="1:45" x14ac:dyDescent="0.3">
      <c r="A7747" s="4" t="s">
        <v>239</v>
      </c>
      <c r="B7747" t="s">
        <v>138</v>
      </c>
      <c r="C7747" s="28">
        <v>45315</v>
      </c>
      <c r="D7747">
        <v>2</v>
      </c>
      <c r="F7747" t="s">
        <v>168</v>
      </c>
      <c r="G7747" s="42" t="s">
        <v>154</v>
      </c>
      <c r="H7747">
        <f t="shared" si="526"/>
        <v>2024</v>
      </c>
      <c r="I7747" s="2" t="s">
        <v>139</v>
      </c>
      <c r="J7747">
        <v>19</v>
      </c>
      <c r="N7747" s="40">
        <v>157.94716981132078</v>
      </c>
      <c r="O7747" s="33">
        <f t="shared" si="525"/>
        <v>157.94716981132078</v>
      </c>
      <c r="P7747" s="22">
        <f>IF(ISNUMBER(O7747),SUMIFS(O$1:$O7747,A$1:$A7747,A7747,H$1:$H7747,H7747,D$1:$D7747,D7747),"")</f>
        <v>157.94716981132078</v>
      </c>
      <c r="AK7747" s="49">
        <v>0.39593908629441626</v>
      </c>
      <c r="AL7747" s="49">
        <v>0</v>
      </c>
      <c r="AN7747" s="49">
        <v>0.60406091370558368</v>
      </c>
      <c r="AO7747" s="49">
        <v>0.18781725888324874</v>
      </c>
      <c r="AP7747" s="49">
        <v>0.416243654822335</v>
      </c>
      <c r="AS7747" s="49">
        <v>0</v>
      </c>
    </row>
    <row r="7748" spans="1:45" x14ac:dyDescent="0.3">
      <c r="A7748" s="4" t="s">
        <v>239</v>
      </c>
      <c r="B7748" t="s">
        <v>138</v>
      </c>
      <c r="C7748" s="28">
        <v>45315</v>
      </c>
      <c r="D7748">
        <v>3</v>
      </c>
      <c r="F7748" t="s">
        <v>168</v>
      </c>
      <c r="G7748" s="42" t="s">
        <v>154</v>
      </c>
      <c r="H7748">
        <f t="shared" si="526"/>
        <v>2024</v>
      </c>
      <c r="I7748" s="2" t="s">
        <v>139</v>
      </c>
      <c r="J7748">
        <v>19</v>
      </c>
      <c r="N7748" s="40">
        <v>186.14766812774627</v>
      </c>
      <c r="O7748" s="33">
        <f t="shared" si="525"/>
        <v>186.14766812774627</v>
      </c>
      <c r="P7748" s="22">
        <f>IF(ISNUMBER(O7748),SUMIFS(O$1:$O7748,A$1:$A7748,A7748,H$1:$H7748,H7748,D$1:$D7748,D7748),"")</f>
        <v>186.14766812774627</v>
      </c>
      <c r="AK7748" s="49">
        <v>9.320388349514562E-2</v>
      </c>
      <c r="AL7748" s="49">
        <v>0</v>
      </c>
      <c r="AN7748" s="49">
        <v>0.90485436893203886</v>
      </c>
      <c r="AO7748" s="49">
        <v>0.31844660194174756</v>
      </c>
      <c r="AP7748" s="49">
        <v>0.58640776699029129</v>
      </c>
      <c r="AS7748" s="49">
        <v>1.9417475728155343E-3</v>
      </c>
    </row>
    <row r="7749" spans="1:45" x14ac:dyDescent="0.3">
      <c r="A7749" s="4" t="s">
        <v>239</v>
      </c>
      <c r="B7749" t="s">
        <v>138</v>
      </c>
      <c r="C7749" s="28">
        <v>45315</v>
      </c>
      <c r="D7749">
        <v>4</v>
      </c>
      <c r="F7749" t="s">
        <v>168</v>
      </c>
      <c r="G7749" s="42" t="s">
        <v>154</v>
      </c>
      <c r="H7749">
        <f t="shared" si="526"/>
        <v>2024</v>
      </c>
      <c r="I7749" s="2" t="s">
        <v>139</v>
      </c>
      <c r="J7749">
        <v>19</v>
      </c>
      <c r="N7749" s="40">
        <v>0</v>
      </c>
      <c r="O7749" s="33">
        <f t="shared" si="525"/>
        <v>0</v>
      </c>
      <c r="P7749" s="22">
        <f>IF(ISNUMBER(O7749),SUMIFS(O$1:$O7749,A$1:$A7749,A7749,H$1:$H7749,H7749,D$1:$D7749,D7749),"")</f>
        <v>0</v>
      </c>
      <c r="AK7749" s="49"/>
      <c r="AL7749" s="49"/>
      <c r="AN7749" s="49"/>
      <c r="AO7749" s="49"/>
      <c r="AP7749" s="49"/>
      <c r="AS7749" s="49"/>
    </row>
    <row r="7750" spans="1:45" x14ac:dyDescent="0.3">
      <c r="A7750" s="4" t="s">
        <v>239</v>
      </c>
      <c r="B7750" t="s">
        <v>138</v>
      </c>
      <c r="C7750" s="28">
        <v>45315</v>
      </c>
      <c r="D7750">
        <v>5</v>
      </c>
      <c r="F7750" t="s">
        <v>168</v>
      </c>
      <c r="G7750" s="42" t="s">
        <v>154</v>
      </c>
      <c r="H7750">
        <f t="shared" si="526"/>
        <v>2024</v>
      </c>
      <c r="I7750" s="2" t="s">
        <v>139</v>
      </c>
      <c r="J7750">
        <v>19</v>
      </c>
      <c r="N7750" s="40">
        <v>161.23161158945155</v>
      </c>
      <c r="O7750" s="33">
        <f t="shared" si="525"/>
        <v>161.23161158945155</v>
      </c>
      <c r="P7750" s="22">
        <f>IF(ISNUMBER(O7750),SUMIFS(O$1:$O7750,A$1:$A7750,A7750,H$1:$H7750,H7750,D$1:$D7750,D7750),"")</f>
        <v>161.23161158945155</v>
      </c>
      <c r="AK7750" s="49">
        <v>1.7647058823529412E-2</v>
      </c>
      <c r="AL7750" s="49">
        <v>0</v>
      </c>
      <c r="AN7750" s="49">
        <v>0.94117647058823539</v>
      </c>
      <c r="AO7750" s="49">
        <v>0.27058823529411763</v>
      </c>
      <c r="AP7750" s="49">
        <v>0.67058823529411771</v>
      </c>
      <c r="AS7750" s="49">
        <v>4.1176470588235287E-2</v>
      </c>
    </row>
    <row r="7751" spans="1:45" x14ac:dyDescent="0.3">
      <c r="A7751" s="4" t="s">
        <v>239</v>
      </c>
      <c r="B7751" t="s">
        <v>138</v>
      </c>
      <c r="C7751" s="28">
        <v>45371</v>
      </c>
      <c r="D7751">
        <v>1</v>
      </c>
      <c r="F7751" t="s">
        <v>168</v>
      </c>
      <c r="G7751" s="42" t="s">
        <v>154</v>
      </c>
      <c r="H7751">
        <f t="shared" si="526"/>
        <v>2024</v>
      </c>
      <c r="I7751" s="2" t="s">
        <v>139</v>
      </c>
      <c r="J7751">
        <v>20</v>
      </c>
      <c r="N7751" s="40">
        <v>140.29794196159474</v>
      </c>
      <c r="O7751" s="33">
        <f t="shared" si="525"/>
        <v>140.29794196159474</v>
      </c>
      <c r="P7751" s="22">
        <f>IF(ISNUMBER(O7751),SUMIFS(O$1:$O7751,A$1:$A7751,A7751,H$1:$H7751,H7751,D$1:$D7751,D7751),"")</f>
        <v>425.87195451235146</v>
      </c>
      <c r="AK7751" s="34">
        <v>0.19756838905775076</v>
      </c>
      <c r="AL7751" s="34">
        <v>0.18541033434650456</v>
      </c>
      <c r="AN7751" s="36">
        <v>0.2796352583586626</v>
      </c>
      <c r="AO7751" s="34">
        <v>0.2796352583586626</v>
      </c>
      <c r="AP7751" s="34">
        <v>0</v>
      </c>
      <c r="AS7751" s="36">
        <v>0.33738601823708209</v>
      </c>
    </row>
    <row r="7752" spans="1:45" x14ac:dyDescent="0.3">
      <c r="A7752" s="4" t="s">
        <v>239</v>
      </c>
      <c r="B7752" t="s">
        <v>138</v>
      </c>
      <c r="C7752" s="28">
        <v>45371</v>
      </c>
      <c r="D7752">
        <v>2</v>
      </c>
      <c r="F7752" t="s">
        <v>168</v>
      </c>
      <c r="G7752" s="42" t="s">
        <v>154</v>
      </c>
      <c r="H7752">
        <f t="shared" si="526"/>
        <v>2024</v>
      </c>
      <c r="I7752" s="2" t="s">
        <v>139</v>
      </c>
      <c r="J7752">
        <v>20</v>
      </c>
      <c r="N7752" s="40">
        <v>109.21785387748317</v>
      </c>
      <c r="O7752" s="33">
        <f t="shared" si="525"/>
        <v>109.21785387748317</v>
      </c>
      <c r="P7752" s="22">
        <f>IF(ISNUMBER(O7752),SUMIFS(O$1:$O7752,A$1:$A7752,A7752,H$1:$H7752,H7752,D$1:$D7752,D7752),"")</f>
        <v>267.16502368880396</v>
      </c>
      <c r="AK7752" s="34">
        <v>0.16539440203562342</v>
      </c>
      <c r="AL7752" s="34">
        <v>0</v>
      </c>
      <c r="AN7752" s="36">
        <v>0.33587786259541985</v>
      </c>
      <c r="AO7752" s="34">
        <v>0.33587786259541985</v>
      </c>
      <c r="AP7752" s="34">
        <v>0</v>
      </c>
      <c r="AS7752" s="36">
        <v>0.49872773536895676</v>
      </c>
    </row>
    <row r="7753" spans="1:45" x14ac:dyDescent="0.3">
      <c r="A7753" s="4" t="s">
        <v>239</v>
      </c>
      <c r="B7753" t="s">
        <v>138</v>
      </c>
      <c r="C7753" s="28">
        <v>45371</v>
      </c>
      <c r="D7753">
        <v>3</v>
      </c>
      <c r="F7753" t="s">
        <v>168</v>
      </c>
      <c r="G7753" s="42" t="s">
        <v>154</v>
      </c>
      <c r="H7753">
        <f t="shared" si="526"/>
        <v>2024</v>
      </c>
      <c r="I7753" s="2" t="s">
        <v>139</v>
      </c>
      <c r="J7753">
        <v>20</v>
      </c>
      <c r="N7753" s="40">
        <v>172.91914771504415</v>
      </c>
      <c r="O7753" s="33">
        <f t="shared" si="525"/>
        <v>172.91914771504415</v>
      </c>
      <c r="P7753" s="22">
        <f>IF(ISNUMBER(O7753),SUMIFS(O$1:$O7753,A$1:$A7753,A7753,H$1:$H7753,H7753,D$1:$D7753,D7753),"")</f>
        <v>359.06681584279045</v>
      </c>
      <c r="AK7753" s="34">
        <v>5.0179211469534052E-2</v>
      </c>
      <c r="AL7753" s="34">
        <v>0.11469534050179213</v>
      </c>
      <c r="AN7753" s="36">
        <v>0.78673835125448033</v>
      </c>
      <c r="AO7753" s="34">
        <v>0.73118279569892475</v>
      </c>
      <c r="AP7753" s="34">
        <v>5.5555555555555559E-2</v>
      </c>
      <c r="AS7753" s="36">
        <v>4.8387096774193547E-2</v>
      </c>
    </row>
    <row r="7754" spans="1:45" x14ac:dyDescent="0.3">
      <c r="A7754" s="4" t="s">
        <v>239</v>
      </c>
      <c r="B7754" t="s">
        <v>138</v>
      </c>
      <c r="C7754" s="28">
        <v>45371</v>
      </c>
      <c r="D7754">
        <v>4</v>
      </c>
      <c r="F7754" t="s">
        <v>168</v>
      </c>
      <c r="G7754" s="42" t="s">
        <v>154</v>
      </c>
      <c r="H7754">
        <f t="shared" si="526"/>
        <v>2024</v>
      </c>
      <c r="I7754" s="2" t="s">
        <v>139</v>
      </c>
      <c r="J7754">
        <v>20</v>
      </c>
      <c r="N7754" s="40">
        <v>0</v>
      </c>
      <c r="O7754" s="33">
        <f t="shared" si="525"/>
        <v>0</v>
      </c>
      <c r="P7754" s="22">
        <f>IF(ISNUMBER(O7754),SUMIFS(O$1:$O7754,A$1:$A7754,A7754,H$1:$H7754,H7754,D$1:$D7754,D7754),"")</f>
        <v>0</v>
      </c>
      <c r="AK7754" s="34"/>
      <c r="AL7754" s="34"/>
      <c r="AN7754" s="36"/>
      <c r="AO7754" s="34"/>
      <c r="AP7754" s="34"/>
      <c r="AS7754" s="36"/>
    </row>
    <row r="7755" spans="1:45" x14ac:dyDescent="0.3">
      <c r="A7755" s="4" t="s">
        <v>239</v>
      </c>
      <c r="B7755" t="s">
        <v>138</v>
      </c>
      <c r="C7755" s="28">
        <v>45371</v>
      </c>
      <c r="D7755">
        <v>5</v>
      </c>
      <c r="F7755" t="s">
        <v>168</v>
      </c>
      <c r="G7755" s="42" t="s">
        <v>154</v>
      </c>
      <c r="H7755">
        <f t="shared" si="526"/>
        <v>2024</v>
      </c>
      <c r="I7755" s="2" t="s">
        <v>139</v>
      </c>
      <c r="J7755">
        <v>20</v>
      </c>
      <c r="N7755" s="40">
        <v>162.73455955930143</v>
      </c>
      <c r="O7755" s="33">
        <f t="shared" si="525"/>
        <v>162.73455955930143</v>
      </c>
      <c r="P7755" s="22">
        <f>IF(ISNUMBER(O7755),SUMIFS(O$1:$O7755,A$1:$A7755,A7755,H$1:$H7755,H7755,D$1:$D7755,D7755),"")</f>
        <v>323.96617114875301</v>
      </c>
      <c r="AK7755" s="34">
        <v>0.18260869565217386</v>
      </c>
      <c r="AL7755" s="34">
        <v>0.25217391304347819</v>
      </c>
      <c r="AN7755" s="36">
        <v>0.52826086956521734</v>
      </c>
      <c r="AO7755" s="34">
        <v>0.39565217391304341</v>
      </c>
      <c r="AP7755" s="34">
        <v>0.1326086956521739</v>
      </c>
      <c r="AS7755" s="36">
        <v>3.695652173913043E-2</v>
      </c>
    </row>
    <row r="7756" spans="1:45" x14ac:dyDescent="0.3">
      <c r="A7756" s="4" t="s">
        <v>239</v>
      </c>
      <c r="B7756" t="s">
        <v>138</v>
      </c>
      <c r="C7756" s="28">
        <v>45410</v>
      </c>
      <c r="D7756">
        <v>1</v>
      </c>
      <c r="F7756" t="s">
        <v>168</v>
      </c>
      <c r="G7756" s="42" t="s">
        <v>154</v>
      </c>
      <c r="H7756">
        <f t="shared" si="526"/>
        <v>2024</v>
      </c>
      <c r="I7756" s="2" t="s">
        <v>139</v>
      </c>
      <c r="J7756">
        <v>21</v>
      </c>
      <c r="N7756" s="40">
        <v>104.98996225809042</v>
      </c>
      <c r="O7756" s="33">
        <f t="shared" si="525"/>
        <v>104.98996225809042</v>
      </c>
      <c r="P7756" s="22">
        <f>IF(ISNUMBER(O7756),SUMIFS(O$1:$O7756,A$1:$A7756,A7756,H$1:$H7756,H7756,D$1:$D7756,D7756),"")</f>
        <v>530.86191677044189</v>
      </c>
      <c r="AK7756" s="34">
        <v>9.2105263157894732E-2</v>
      </c>
      <c r="AL7756" s="34">
        <v>0.26754385964912281</v>
      </c>
      <c r="AN7756" s="36">
        <v>0.60526315789473684</v>
      </c>
      <c r="AO7756" s="34">
        <v>0.60526315789473684</v>
      </c>
      <c r="AP7756" s="34">
        <v>0</v>
      </c>
      <c r="AS7756" s="36">
        <v>3.5087719298245612E-2</v>
      </c>
    </row>
    <row r="7757" spans="1:45" x14ac:dyDescent="0.3">
      <c r="A7757" s="4" t="s">
        <v>239</v>
      </c>
      <c r="B7757" t="s">
        <v>138</v>
      </c>
      <c r="C7757" s="28">
        <v>45410</v>
      </c>
      <c r="D7757">
        <v>2</v>
      </c>
      <c r="F7757" t="s">
        <v>168</v>
      </c>
      <c r="G7757" s="42" t="s">
        <v>154</v>
      </c>
      <c r="H7757">
        <f t="shared" si="526"/>
        <v>2024</v>
      </c>
      <c r="I7757" s="2" t="s">
        <v>139</v>
      </c>
      <c r="J7757">
        <v>21</v>
      </c>
      <c r="N7757" s="40">
        <v>49.151583476835292</v>
      </c>
      <c r="O7757" s="33">
        <f t="shared" si="525"/>
        <v>49.151583476835292</v>
      </c>
      <c r="P7757" s="22">
        <f>IF(ISNUMBER(O7757),SUMIFS(O$1:$O7757,A$1:$A7757,A7757,H$1:$H7757,H7757,D$1:$D7757,D7757),"")</f>
        <v>316.31660716563925</v>
      </c>
      <c r="AK7757" s="34">
        <v>0.47643979057591629</v>
      </c>
      <c r="AL7757" s="34">
        <v>0</v>
      </c>
      <c r="AN7757" s="36">
        <v>0.51308900523560219</v>
      </c>
      <c r="AO7757" s="34">
        <v>0.51308900523560219</v>
      </c>
      <c r="AP7757" s="34">
        <v>0</v>
      </c>
      <c r="AS7757" s="36">
        <v>1.0471204188481678E-2</v>
      </c>
    </row>
    <row r="7758" spans="1:45" x14ac:dyDescent="0.3">
      <c r="A7758" s="4" t="s">
        <v>239</v>
      </c>
      <c r="B7758" t="s">
        <v>138</v>
      </c>
      <c r="C7758" s="28">
        <v>45410</v>
      </c>
      <c r="D7758">
        <v>3</v>
      </c>
      <c r="F7758" t="s">
        <v>168</v>
      </c>
      <c r="G7758" s="42" t="s">
        <v>154</v>
      </c>
      <c r="H7758">
        <f t="shared" si="526"/>
        <v>2024</v>
      </c>
      <c r="I7758" s="2" t="s">
        <v>139</v>
      </c>
      <c r="J7758">
        <v>21</v>
      </c>
      <c r="N7758" s="40">
        <v>99.494976038834778</v>
      </c>
      <c r="O7758" s="33">
        <f t="shared" si="525"/>
        <v>99.494976038834778</v>
      </c>
      <c r="P7758" s="22">
        <f>IF(ISNUMBER(O7758),SUMIFS(O$1:$O7758,A$1:$A7758,A7758,H$1:$H7758,H7758,D$1:$D7758,D7758),"")</f>
        <v>458.56179188162525</v>
      </c>
      <c r="AK7758" s="34">
        <v>0.12446351931330471</v>
      </c>
      <c r="AL7758" s="34">
        <v>0.25751072961373389</v>
      </c>
      <c r="AN7758" s="36">
        <v>0.53218884120171672</v>
      </c>
      <c r="AO7758" s="34">
        <v>0.53218884120171672</v>
      </c>
      <c r="AP7758" s="34">
        <v>0</v>
      </c>
      <c r="AS7758" s="36">
        <v>8.5836909871244635E-2</v>
      </c>
    </row>
    <row r="7759" spans="1:45" x14ac:dyDescent="0.3">
      <c r="A7759" s="4" t="s">
        <v>239</v>
      </c>
      <c r="B7759" t="s">
        <v>138</v>
      </c>
      <c r="C7759" s="28">
        <v>45410</v>
      </c>
      <c r="D7759">
        <v>4</v>
      </c>
      <c r="F7759" t="s">
        <v>168</v>
      </c>
      <c r="G7759" s="42" t="s">
        <v>154</v>
      </c>
      <c r="H7759">
        <f t="shared" si="526"/>
        <v>2024</v>
      </c>
      <c r="I7759" s="2" t="s">
        <v>139</v>
      </c>
      <c r="J7759">
        <v>21</v>
      </c>
      <c r="N7759" s="40">
        <v>0</v>
      </c>
      <c r="O7759" s="33">
        <f t="shared" si="525"/>
        <v>0</v>
      </c>
      <c r="P7759" s="22">
        <f>IF(ISNUMBER(O7759),SUMIFS(O$1:$O7759,A$1:$A7759,A7759,H$1:$H7759,H7759,D$1:$D7759,D7759),"")</f>
        <v>0</v>
      </c>
      <c r="AK7759" s="34"/>
      <c r="AL7759" s="34"/>
      <c r="AN7759" s="36"/>
      <c r="AO7759" s="34"/>
      <c r="AP7759" s="34"/>
      <c r="AS7759" s="36"/>
    </row>
    <row r="7760" spans="1:45" x14ac:dyDescent="0.3">
      <c r="A7760" s="4" t="s">
        <v>239</v>
      </c>
      <c r="B7760" t="s">
        <v>138</v>
      </c>
      <c r="C7760" s="28">
        <v>45410</v>
      </c>
      <c r="D7760">
        <v>5</v>
      </c>
      <c r="F7760" t="s">
        <v>168</v>
      </c>
      <c r="G7760" s="42" t="s">
        <v>154</v>
      </c>
      <c r="H7760">
        <f t="shared" si="526"/>
        <v>2024</v>
      </c>
      <c r="I7760" s="2" t="s">
        <v>139</v>
      </c>
      <c r="J7760">
        <v>21</v>
      </c>
      <c r="N7760" s="40">
        <v>103.27012657036653</v>
      </c>
      <c r="O7760" s="33">
        <f t="shared" si="525"/>
        <v>103.27012657036653</v>
      </c>
      <c r="P7760" s="22">
        <f>IF(ISNUMBER(O7760),SUMIFS(O$1:$O7760,A$1:$A7760,A7760,H$1:$H7760,H7760,D$1:$D7760,D7760),"")</f>
        <v>427.23629771911953</v>
      </c>
      <c r="AK7760" s="34">
        <v>0.20555555555555557</v>
      </c>
      <c r="AL7760" s="34">
        <v>0.27222222222222225</v>
      </c>
      <c r="AN7760" s="36">
        <v>0.51388888888888884</v>
      </c>
      <c r="AO7760" s="34">
        <v>0.51388888888888884</v>
      </c>
      <c r="AP7760" s="34">
        <v>0</v>
      </c>
      <c r="AS7760" s="36">
        <v>8.3333333333333332E-3</v>
      </c>
    </row>
    <row r="7761" spans="1:45" x14ac:dyDescent="0.3">
      <c r="A7761" s="4" t="s">
        <v>239</v>
      </c>
      <c r="B7761" t="s">
        <v>138</v>
      </c>
      <c r="C7761" s="28">
        <v>45445</v>
      </c>
      <c r="D7761">
        <v>1</v>
      </c>
      <c r="F7761" t="s">
        <v>168</v>
      </c>
      <c r="G7761" s="42" t="s">
        <v>154</v>
      </c>
      <c r="H7761">
        <f t="shared" si="526"/>
        <v>2024</v>
      </c>
      <c r="I7761" s="2" t="s">
        <v>139</v>
      </c>
      <c r="J7761">
        <v>22</v>
      </c>
      <c r="N7761" s="40">
        <v>62.948547840188709</v>
      </c>
      <c r="O7761" s="33">
        <f t="shared" si="525"/>
        <v>62.948547840188709</v>
      </c>
      <c r="P7761" s="22">
        <f>IF(ISNUMBER(O7761),SUMIFS(O$1:$O7761,A$1:$A7761,A7761,H$1:$H7761,H7761,D$1:$D7761,D7761),"")</f>
        <v>593.81046461063056</v>
      </c>
      <c r="AK7761" s="34">
        <v>0.23086269744835963</v>
      </c>
      <c r="AL7761" s="34">
        <v>0.18833535844471447</v>
      </c>
      <c r="AN7761" s="36">
        <v>0.57715674362089908</v>
      </c>
      <c r="AO7761" s="34">
        <v>0.57715674362089908</v>
      </c>
      <c r="AP7761" s="34">
        <v>0</v>
      </c>
      <c r="AS7761" s="36">
        <v>3.6452004860267309E-3</v>
      </c>
    </row>
    <row r="7762" spans="1:45" x14ac:dyDescent="0.3">
      <c r="A7762" s="4" t="s">
        <v>239</v>
      </c>
      <c r="B7762" t="s">
        <v>138</v>
      </c>
      <c r="C7762" s="28">
        <v>45445</v>
      </c>
      <c r="D7762">
        <v>2</v>
      </c>
      <c r="F7762" t="s">
        <v>168</v>
      </c>
      <c r="G7762" s="42" t="s">
        <v>154</v>
      </c>
      <c r="H7762">
        <f t="shared" si="526"/>
        <v>2024</v>
      </c>
      <c r="I7762" s="2" t="s">
        <v>139</v>
      </c>
      <c r="J7762">
        <v>22</v>
      </c>
      <c r="N7762" s="40">
        <v>53.739054336881281</v>
      </c>
      <c r="O7762" s="33">
        <f t="shared" si="525"/>
        <v>53.739054336881281</v>
      </c>
      <c r="P7762" s="22">
        <f>IF(ISNUMBER(O7762),SUMIFS(O$1:$O7762,A$1:$A7762,A7762,H$1:$H7762,H7762,D$1:$D7762,D7762),"")</f>
        <v>370.05566150252054</v>
      </c>
      <c r="AK7762" s="34">
        <v>0.50753768844221103</v>
      </c>
      <c r="AL7762" s="34">
        <v>6.0301507537688433E-2</v>
      </c>
      <c r="AN7762" s="36">
        <v>0.40201005025125625</v>
      </c>
      <c r="AO7762" s="34">
        <v>0.40201005025125625</v>
      </c>
      <c r="AP7762" s="34">
        <v>0</v>
      </c>
      <c r="AS7762" s="36">
        <v>3.0150753768844216E-2</v>
      </c>
    </row>
    <row r="7763" spans="1:45" x14ac:dyDescent="0.3">
      <c r="A7763" s="4" t="s">
        <v>239</v>
      </c>
      <c r="B7763" t="s">
        <v>138</v>
      </c>
      <c r="C7763" s="28">
        <v>45445</v>
      </c>
      <c r="D7763">
        <v>3</v>
      </c>
      <c r="F7763" t="s">
        <v>168</v>
      </c>
      <c r="G7763" s="42" t="s">
        <v>154</v>
      </c>
      <c r="H7763">
        <f t="shared" si="526"/>
        <v>2024</v>
      </c>
      <c r="I7763" s="2" t="s">
        <v>139</v>
      </c>
      <c r="J7763">
        <v>22</v>
      </c>
      <c r="N7763" s="40">
        <v>55.729890764647472</v>
      </c>
      <c r="O7763" s="33">
        <f t="shared" si="525"/>
        <v>55.729890764647472</v>
      </c>
      <c r="P7763" s="22">
        <f>IF(ISNUMBER(O7763),SUMIFS(O$1:$O7763,A$1:$A7763,A7763,H$1:$H7763,H7763,D$1:$D7763,D7763),"")</f>
        <v>514.29168264627276</v>
      </c>
      <c r="AK7763" s="34">
        <v>0.11764705882352941</v>
      </c>
      <c r="AL7763" s="34">
        <v>4.9773755656108601E-2</v>
      </c>
      <c r="AN7763" s="36">
        <v>0.83257918552036192</v>
      </c>
      <c r="AO7763" s="34">
        <v>0.83257918552036192</v>
      </c>
      <c r="AP7763" s="34">
        <v>0</v>
      </c>
      <c r="AS7763" s="36">
        <v>0</v>
      </c>
    </row>
    <row r="7764" spans="1:45" x14ac:dyDescent="0.3">
      <c r="A7764" s="4" t="s">
        <v>239</v>
      </c>
      <c r="B7764" t="s">
        <v>138</v>
      </c>
      <c r="C7764" s="28">
        <v>45445</v>
      </c>
      <c r="D7764">
        <v>4</v>
      </c>
      <c r="F7764" t="s">
        <v>168</v>
      </c>
      <c r="G7764" s="42" t="s">
        <v>154</v>
      </c>
      <c r="H7764">
        <f t="shared" si="526"/>
        <v>2024</v>
      </c>
      <c r="I7764" s="2" t="s">
        <v>139</v>
      </c>
      <c r="J7764">
        <v>22</v>
      </c>
      <c r="N7764" s="40">
        <v>0</v>
      </c>
      <c r="O7764" s="33">
        <f t="shared" si="525"/>
        <v>0</v>
      </c>
      <c r="P7764" s="22">
        <f>IF(ISNUMBER(O7764),SUMIFS(O$1:$O7764,A$1:$A7764,A7764,H$1:$H7764,H7764,D$1:$D7764,D7764),"")</f>
        <v>0</v>
      </c>
      <c r="AK7764" s="34"/>
      <c r="AL7764" s="34"/>
      <c r="AN7764" s="36"/>
      <c r="AO7764" s="34"/>
      <c r="AP7764" s="34"/>
      <c r="AS7764" s="36"/>
    </row>
    <row r="7765" spans="1:45" x14ac:dyDescent="0.3">
      <c r="A7765" s="4" t="s">
        <v>239</v>
      </c>
      <c r="B7765" t="s">
        <v>138</v>
      </c>
      <c r="C7765" s="28">
        <v>45445</v>
      </c>
      <c r="D7765">
        <v>5</v>
      </c>
      <c r="F7765" t="s">
        <v>168</v>
      </c>
      <c r="G7765" s="42" t="s">
        <v>154</v>
      </c>
      <c r="H7765">
        <f t="shared" si="526"/>
        <v>2024</v>
      </c>
      <c r="I7765" s="2" t="s">
        <v>139</v>
      </c>
      <c r="J7765">
        <v>22</v>
      </c>
      <c r="N7765" s="40">
        <v>55.972359328726569</v>
      </c>
      <c r="O7765" s="33">
        <f t="shared" si="525"/>
        <v>55.972359328726569</v>
      </c>
      <c r="P7765" s="22">
        <f>IF(ISNUMBER(O7765),SUMIFS(O$1:$O7765,A$1:$A7765,A7765,H$1:$H7765,H7765,D$1:$D7765,D7765),"")</f>
        <v>483.20865704784609</v>
      </c>
      <c r="AK7765" s="34">
        <v>0.11737089201877934</v>
      </c>
      <c r="AL7765" s="34">
        <v>9.3896713615023469E-2</v>
      </c>
      <c r="AN7765" s="36">
        <v>0.78638497652582173</v>
      </c>
      <c r="AO7765" s="34">
        <v>0.78638497652582173</v>
      </c>
      <c r="AP7765" s="34">
        <v>0</v>
      </c>
      <c r="AS7765" s="36">
        <v>2.3474178403755869E-3</v>
      </c>
    </row>
    <row r="7766" spans="1:45" x14ac:dyDescent="0.3">
      <c r="A7766" s="4" t="s">
        <v>240</v>
      </c>
      <c r="B7766" t="s">
        <v>138</v>
      </c>
      <c r="C7766" s="28">
        <v>44382</v>
      </c>
      <c r="D7766">
        <v>1</v>
      </c>
      <c r="F7766" t="s">
        <v>169</v>
      </c>
      <c r="G7766" s="42" t="s">
        <v>156</v>
      </c>
      <c r="H7766">
        <f t="shared" si="526"/>
        <v>2021</v>
      </c>
      <c r="I7766" s="2" t="s">
        <v>139</v>
      </c>
      <c r="J7766">
        <v>1</v>
      </c>
      <c r="N7766" s="22">
        <v>0</v>
      </c>
      <c r="O7766" s="33">
        <f t="shared" si="525"/>
        <v>0</v>
      </c>
      <c r="P7766" s="22">
        <f>IF(ISNUMBER(O7766),SUMIFS(O$1:$O7766,A$1:$A7766,A7766,H$1:$H7766,H7766,D$1:$D7766,D7766),"")</f>
        <v>0</v>
      </c>
      <c r="AK7766" s="34">
        <v>0.90811965811965811</v>
      </c>
      <c r="AL7766" s="34"/>
      <c r="AN7766" s="36">
        <v>9.1880341880341887E-2</v>
      </c>
      <c r="AO7766" s="34"/>
      <c r="AP7766" s="34"/>
      <c r="AS7766" s="36"/>
    </row>
    <row r="7767" spans="1:45" x14ac:dyDescent="0.3">
      <c r="A7767" s="4" t="s">
        <v>240</v>
      </c>
      <c r="B7767" t="s">
        <v>138</v>
      </c>
      <c r="C7767" s="28">
        <v>44382</v>
      </c>
      <c r="D7767">
        <v>2</v>
      </c>
      <c r="F7767" t="s">
        <v>169</v>
      </c>
      <c r="G7767" s="42" t="s">
        <v>156</v>
      </c>
      <c r="H7767">
        <f t="shared" si="526"/>
        <v>2021</v>
      </c>
      <c r="I7767" s="2" t="s">
        <v>139</v>
      </c>
      <c r="J7767">
        <v>1</v>
      </c>
      <c r="N7767" s="22">
        <v>0</v>
      </c>
      <c r="O7767" s="33">
        <f t="shared" si="525"/>
        <v>0</v>
      </c>
      <c r="P7767" s="22">
        <f>IF(ISNUMBER(O7767),SUMIFS(O$1:$O7767,A$1:$A7767,A7767,H$1:$H7767,H7767,D$1:$D7767,D7767),"")</f>
        <v>0</v>
      </c>
      <c r="AK7767" s="34">
        <v>0.87328767123287676</v>
      </c>
      <c r="AL7767" s="34"/>
      <c r="AN7767" s="36">
        <v>0.12671232876712329</v>
      </c>
      <c r="AO7767" s="34"/>
      <c r="AP7767" s="34"/>
      <c r="AS7767" s="36"/>
    </row>
    <row r="7768" spans="1:45" x14ac:dyDescent="0.3">
      <c r="A7768" s="4" t="s">
        <v>240</v>
      </c>
      <c r="B7768" t="s">
        <v>138</v>
      </c>
      <c r="C7768" s="28">
        <v>44382</v>
      </c>
      <c r="D7768">
        <v>3</v>
      </c>
      <c r="F7768" t="s">
        <v>169</v>
      </c>
      <c r="G7768" s="42" t="s">
        <v>156</v>
      </c>
      <c r="H7768">
        <f t="shared" si="526"/>
        <v>2021</v>
      </c>
      <c r="I7768" s="2" t="s">
        <v>139</v>
      </c>
      <c r="J7768">
        <v>1</v>
      </c>
      <c r="N7768" s="22">
        <v>0</v>
      </c>
      <c r="O7768" s="33">
        <f t="shared" si="525"/>
        <v>0</v>
      </c>
      <c r="P7768" s="22">
        <f>IF(ISNUMBER(O7768),SUMIFS(O$1:$O7768,A$1:$A7768,A7768,H$1:$H7768,H7768,D$1:$D7768,D7768),"")</f>
        <v>0</v>
      </c>
      <c r="AK7768" s="34">
        <v>0.68287037037037024</v>
      </c>
      <c r="AL7768" s="34"/>
      <c r="AN7768" s="36">
        <v>0.31712962962962971</v>
      </c>
      <c r="AO7768" s="34"/>
      <c r="AP7768" s="34"/>
      <c r="AS7768" s="36"/>
    </row>
    <row r="7769" spans="1:45" x14ac:dyDescent="0.3">
      <c r="A7769" s="4" t="s">
        <v>240</v>
      </c>
      <c r="B7769" t="s">
        <v>138</v>
      </c>
      <c r="C7769" s="28">
        <v>44382</v>
      </c>
      <c r="D7769">
        <v>4</v>
      </c>
      <c r="F7769" t="s">
        <v>169</v>
      </c>
      <c r="G7769" s="42" t="s">
        <v>156</v>
      </c>
      <c r="H7769">
        <f t="shared" si="526"/>
        <v>2021</v>
      </c>
      <c r="I7769" s="2" t="s">
        <v>139</v>
      </c>
      <c r="J7769">
        <v>1</v>
      </c>
      <c r="N7769" s="22">
        <v>0</v>
      </c>
      <c r="O7769" s="33">
        <f t="shared" si="525"/>
        <v>0</v>
      </c>
      <c r="P7769" s="22">
        <f>IF(ISNUMBER(O7769),SUMIFS(O$1:$O7769,A$1:$A7769,A7769,H$1:$H7769,H7769,D$1:$D7769,D7769),"")</f>
        <v>0</v>
      </c>
      <c r="AK7769" s="34">
        <v>0.79170423805229939</v>
      </c>
      <c r="AL7769" s="34"/>
      <c r="AN7769" s="36">
        <v>0.20829576194770064</v>
      </c>
      <c r="AO7769" s="34"/>
      <c r="AP7769" s="34"/>
      <c r="AS7769" s="36"/>
    </row>
    <row r="7770" spans="1:45" x14ac:dyDescent="0.3">
      <c r="A7770" s="4" t="s">
        <v>240</v>
      </c>
      <c r="B7770" t="s">
        <v>138</v>
      </c>
      <c r="C7770" s="28">
        <v>44382</v>
      </c>
      <c r="D7770">
        <v>5</v>
      </c>
      <c r="F7770" t="s">
        <v>169</v>
      </c>
      <c r="G7770" s="42" t="s">
        <v>156</v>
      </c>
      <c r="H7770">
        <f t="shared" si="526"/>
        <v>2021</v>
      </c>
      <c r="I7770" s="2" t="s">
        <v>139</v>
      </c>
      <c r="J7770">
        <v>1</v>
      </c>
      <c r="N7770" s="22">
        <v>0</v>
      </c>
      <c r="O7770" s="33">
        <f t="shared" si="525"/>
        <v>0</v>
      </c>
      <c r="P7770" s="22">
        <f>IF(ISNUMBER(O7770),SUMIFS(O$1:$O7770,A$1:$A7770,A7770,H$1:$H7770,H7770,D$1:$D7770,D7770),"")</f>
        <v>0</v>
      </c>
      <c r="AK7770" s="34">
        <v>0.74497354497354495</v>
      </c>
      <c r="AL7770" s="34"/>
      <c r="AN7770" s="36">
        <v>0.25502645502645505</v>
      </c>
      <c r="AO7770" s="34"/>
      <c r="AP7770" s="34"/>
      <c r="AS7770" s="36"/>
    </row>
    <row r="7771" spans="1:45" x14ac:dyDescent="0.3">
      <c r="A7771" s="4" t="s">
        <v>240</v>
      </c>
      <c r="B7771" t="s">
        <v>138</v>
      </c>
      <c r="C7771" s="28">
        <v>44460</v>
      </c>
      <c r="D7771">
        <v>1</v>
      </c>
      <c r="F7771" t="s">
        <v>169</v>
      </c>
      <c r="G7771" s="42" t="s">
        <v>156</v>
      </c>
      <c r="H7771">
        <f t="shared" si="526"/>
        <v>2021</v>
      </c>
      <c r="I7771" s="2" t="s">
        <v>139</v>
      </c>
      <c r="J7771">
        <v>2</v>
      </c>
      <c r="N7771" s="22">
        <v>231.69843286742906</v>
      </c>
      <c r="O7771" s="33">
        <f t="shared" si="525"/>
        <v>231.69843286742906</v>
      </c>
      <c r="P7771" s="22">
        <f>IF(ISNUMBER(O7771),SUMIFS(O$1:$O7771,A$1:$A7771,A7771,H$1:$H7771,H7771,D$1:$D7771,D7771),"")</f>
        <v>231.69843286742906</v>
      </c>
      <c r="AK7771" s="34">
        <v>0.61705006765899872</v>
      </c>
      <c r="AL7771" s="34"/>
      <c r="AN7771" s="36">
        <v>0.38294993234100133</v>
      </c>
      <c r="AO7771" s="34"/>
      <c r="AP7771" s="34"/>
      <c r="AS7771" s="36"/>
    </row>
    <row r="7772" spans="1:45" x14ac:dyDescent="0.3">
      <c r="A7772" s="4" t="s">
        <v>240</v>
      </c>
      <c r="B7772" t="s">
        <v>138</v>
      </c>
      <c r="C7772" s="28">
        <v>44460</v>
      </c>
      <c r="D7772">
        <v>2</v>
      </c>
      <c r="F7772" t="s">
        <v>169</v>
      </c>
      <c r="G7772" s="42" t="s">
        <v>156</v>
      </c>
      <c r="H7772">
        <f t="shared" si="526"/>
        <v>2021</v>
      </c>
      <c r="I7772" s="2" t="s">
        <v>139</v>
      </c>
      <c r="J7772">
        <v>2</v>
      </c>
      <c r="N7772" s="22">
        <v>187.4202491164192</v>
      </c>
      <c r="O7772" s="33">
        <f t="shared" si="525"/>
        <v>187.4202491164192</v>
      </c>
      <c r="P7772" s="22">
        <f>IF(ISNUMBER(O7772),SUMIFS(O$1:$O7772,A$1:$A7772,A7772,H$1:$H7772,H7772,D$1:$D7772,D7772),"")</f>
        <v>187.4202491164192</v>
      </c>
      <c r="AK7772" s="34">
        <v>0.77949254512163224</v>
      </c>
      <c r="AL7772" s="34"/>
      <c r="AN7772" s="36">
        <v>0.22050745487836776</v>
      </c>
      <c r="AO7772" s="34"/>
      <c r="AP7772" s="34"/>
      <c r="AS7772" s="36"/>
    </row>
    <row r="7773" spans="1:45" x14ac:dyDescent="0.3">
      <c r="A7773" s="4" t="s">
        <v>240</v>
      </c>
      <c r="B7773" t="s">
        <v>138</v>
      </c>
      <c r="C7773" s="28">
        <v>44460</v>
      </c>
      <c r="D7773">
        <v>3</v>
      </c>
      <c r="F7773" t="s">
        <v>169</v>
      </c>
      <c r="G7773" s="42" t="s">
        <v>156</v>
      </c>
      <c r="H7773">
        <f t="shared" si="526"/>
        <v>2021</v>
      </c>
      <c r="I7773" s="2" t="s">
        <v>139</v>
      </c>
      <c r="J7773">
        <v>2</v>
      </c>
      <c r="N7773" s="22">
        <v>215.31914893617017</v>
      </c>
      <c r="O7773" s="33">
        <f t="shared" si="525"/>
        <v>215.31914893617017</v>
      </c>
      <c r="P7773" s="22">
        <f>IF(ISNUMBER(O7773),SUMIFS(O$1:$O7773,A$1:$A7773,A7773,H$1:$H7773,H7773,D$1:$D7773,D7773),"")</f>
        <v>215.31914893617017</v>
      </c>
      <c r="AK7773" s="34">
        <v>0.82124681933842236</v>
      </c>
      <c r="AL7773" s="34"/>
      <c r="AN7773" s="36">
        <v>0.17875318066157758</v>
      </c>
      <c r="AO7773" s="34"/>
      <c r="AP7773" s="34"/>
      <c r="AS7773" s="36"/>
    </row>
    <row r="7774" spans="1:45" x14ac:dyDescent="0.3">
      <c r="A7774" s="4" t="s">
        <v>240</v>
      </c>
      <c r="B7774" t="s">
        <v>138</v>
      </c>
      <c r="C7774" s="28">
        <v>44460</v>
      </c>
      <c r="D7774">
        <v>4</v>
      </c>
      <c r="F7774" t="s">
        <v>169</v>
      </c>
      <c r="G7774" s="42" t="s">
        <v>156</v>
      </c>
      <c r="H7774">
        <f t="shared" si="526"/>
        <v>2021</v>
      </c>
      <c r="I7774" s="2" t="s">
        <v>139</v>
      </c>
      <c r="J7774">
        <v>2</v>
      </c>
      <c r="N7774" s="22">
        <v>277.32259687971816</v>
      </c>
      <c r="O7774" s="33">
        <f t="shared" si="525"/>
        <v>277.32259687971816</v>
      </c>
      <c r="P7774" s="22">
        <f>IF(ISNUMBER(O7774),SUMIFS(O$1:$O7774,A$1:$A7774,A7774,H$1:$H7774,H7774,D$1:$D7774,D7774),"")</f>
        <v>277.32259687971816</v>
      </c>
      <c r="AK7774" s="34">
        <v>0.77719604421175104</v>
      </c>
      <c r="AL7774" s="34"/>
      <c r="AN7774" s="36">
        <v>0.22280395578824899</v>
      </c>
      <c r="AO7774" s="34"/>
      <c r="AP7774" s="34"/>
      <c r="AS7774" s="36"/>
    </row>
    <row r="7775" spans="1:45" x14ac:dyDescent="0.3">
      <c r="A7775" s="4" t="s">
        <v>240</v>
      </c>
      <c r="B7775" t="s">
        <v>138</v>
      </c>
      <c r="C7775" s="28">
        <v>44460</v>
      </c>
      <c r="D7775">
        <v>5</v>
      </c>
      <c r="F7775" t="s">
        <v>169</v>
      </c>
      <c r="G7775" s="42" t="s">
        <v>156</v>
      </c>
      <c r="H7775">
        <f t="shared" si="526"/>
        <v>2021</v>
      </c>
      <c r="I7775" s="2" t="s">
        <v>139</v>
      </c>
      <c r="J7775">
        <v>2</v>
      </c>
      <c r="N7775" s="22">
        <v>170.14844804318489</v>
      </c>
      <c r="O7775" s="33">
        <f t="shared" si="525"/>
        <v>170.14844804318489</v>
      </c>
      <c r="P7775" s="22">
        <f>IF(ISNUMBER(O7775),SUMIFS(O$1:$O7775,A$1:$A7775,A7775,H$1:$H7775,H7775,D$1:$D7775,D7775),"")</f>
        <v>170.14844804318489</v>
      </c>
      <c r="AK7775" s="34">
        <v>0.68731268731268735</v>
      </c>
      <c r="AL7775" s="34"/>
      <c r="AN7775" s="36">
        <v>0.3126873126873127</v>
      </c>
      <c r="AO7775" s="34"/>
      <c r="AP7775" s="34"/>
      <c r="AS7775" s="36"/>
    </row>
    <row r="7776" spans="1:45" x14ac:dyDescent="0.3">
      <c r="A7776" s="4" t="s">
        <v>240</v>
      </c>
      <c r="B7776" t="s">
        <v>138</v>
      </c>
      <c r="C7776" s="28">
        <v>44502</v>
      </c>
      <c r="D7776">
        <v>1</v>
      </c>
      <c r="F7776" t="s">
        <v>169</v>
      </c>
      <c r="G7776" s="42" t="s">
        <v>156</v>
      </c>
      <c r="H7776">
        <f t="shared" si="526"/>
        <v>2021</v>
      </c>
      <c r="I7776" s="2" t="s">
        <v>139</v>
      </c>
      <c r="J7776">
        <v>3</v>
      </c>
      <c r="N7776" s="22">
        <v>261.20213903743308</v>
      </c>
      <c r="O7776" s="33">
        <f t="shared" si="525"/>
        <v>261.20213903743308</v>
      </c>
      <c r="P7776" s="22">
        <f>IF(ISNUMBER(O7776),SUMIFS(O$1:$O7776,A$1:$A7776,A7776,H$1:$H7776,H7776,D$1:$D7776,D7776),"")</f>
        <v>492.90057190486215</v>
      </c>
      <c r="AK7776" s="49">
        <v>0.75305204540586845</v>
      </c>
      <c r="AL7776" s="34"/>
      <c r="AN7776" s="36">
        <v>0.13471835510816021</v>
      </c>
      <c r="AO7776" s="34"/>
      <c r="AP7776" s="34"/>
      <c r="AS7776" s="36">
        <v>0.1122295994859713</v>
      </c>
    </row>
    <row r="7777" spans="1:45" x14ac:dyDescent="0.3">
      <c r="A7777" s="4" t="s">
        <v>240</v>
      </c>
      <c r="B7777" t="s">
        <v>138</v>
      </c>
      <c r="C7777" s="28">
        <v>44502</v>
      </c>
      <c r="D7777">
        <v>2</v>
      </c>
      <c r="F7777" t="s">
        <v>169</v>
      </c>
      <c r="G7777" s="42" t="s">
        <v>156</v>
      </c>
      <c r="H7777">
        <f t="shared" si="526"/>
        <v>2021</v>
      </c>
      <c r="I7777" s="2" t="s">
        <v>139</v>
      </c>
      <c r="J7777">
        <v>3</v>
      </c>
      <c r="N7777" s="22">
        <v>187.4202491164192</v>
      </c>
      <c r="O7777" s="33">
        <f t="shared" si="525"/>
        <v>187.4202491164192</v>
      </c>
      <c r="P7777" s="22">
        <f>IF(ISNUMBER(O7777),SUMIFS(O$1:$O7777,A$1:$A7777,A7777,H$1:$H7777,H7777,D$1:$D7777,D7777),"")</f>
        <v>374.8404982328384</v>
      </c>
      <c r="AK7777" s="49">
        <v>0.83696291936433187</v>
      </c>
      <c r="AL7777" s="34"/>
      <c r="AN7777" s="36">
        <v>0.15361977633902293</v>
      </c>
      <c r="AO7777" s="34"/>
      <c r="AP7777" s="34"/>
      <c r="AS7777" s="36">
        <v>9.4173042966450848E-3</v>
      </c>
    </row>
    <row r="7778" spans="1:45" x14ac:dyDescent="0.3">
      <c r="A7778" s="4" t="s">
        <v>240</v>
      </c>
      <c r="B7778" t="s">
        <v>138</v>
      </c>
      <c r="C7778" s="28">
        <v>44502</v>
      </c>
      <c r="D7778">
        <v>3</v>
      </c>
      <c r="F7778" t="s">
        <v>169</v>
      </c>
      <c r="G7778" s="42" t="s">
        <v>156</v>
      </c>
      <c r="H7778">
        <f t="shared" si="526"/>
        <v>2021</v>
      </c>
      <c r="I7778" s="2" t="s">
        <v>139</v>
      </c>
      <c r="J7778">
        <v>3</v>
      </c>
      <c r="N7778" s="22">
        <v>291.46568884232585</v>
      </c>
      <c r="O7778" s="33">
        <f t="shared" si="525"/>
        <v>291.46568884232585</v>
      </c>
      <c r="P7778" s="22">
        <f>IF(ISNUMBER(O7778),SUMIFS(O$1:$O7778,A$1:$A7778,A7778,H$1:$H7778,H7778,D$1:$D7778,D7778),"")</f>
        <v>506.78483777849601</v>
      </c>
      <c r="AK7778" s="49">
        <v>0.70970068517850715</v>
      </c>
      <c r="AL7778" s="34"/>
      <c r="AN7778" s="36">
        <v>0.25531914893617025</v>
      </c>
      <c r="AO7778" s="34"/>
      <c r="AP7778" s="34"/>
      <c r="AS7778" s="36">
        <v>3.498016588532276E-2</v>
      </c>
    </row>
    <row r="7779" spans="1:45" x14ac:dyDescent="0.3">
      <c r="A7779" s="4" t="s">
        <v>240</v>
      </c>
      <c r="B7779" t="s">
        <v>138</v>
      </c>
      <c r="C7779" s="28">
        <v>44502</v>
      </c>
      <c r="D7779">
        <v>4</v>
      </c>
      <c r="F7779" t="s">
        <v>169</v>
      </c>
      <c r="G7779" s="42" t="s">
        <v>156</v>
      </c>
      <c r="H7779">
        <f t="shared" si="526"/>
        <v>2021</v>
      </c>
      <c r="I7779" s="2" t="s">
        <v>139</v>
      </c>
      <c r="J7779">
        <v>3</v>
      </c>
      <c r="N7779" s="22">
        <v>353.01881331403757</v>
      </c>
      <c r="O7779" s="33">
        <f t="shared" ref="O7779:O7842" si="527">IF(LEN(N7779)&gt;0,N7779,"")</f>
        <v>353.01881331403757</v>
      </c>
      <c r="P7779" s="22">
        <f>IF(ISNUMBER(O7779),SUMIFS(O$1:$O7779,A$1:$A7779,A7779,H$1:$H7779,H7779,D$1:$D7779,D7779),"")</f>
        <v>630.34141019375579</v>
      </c>
      <c r="AK7779" s="49">
        <v>0.59849397590361442</v>
      </c>
      <c r="AL7779" s="34"/>
      <c r="AN7779" s="36">
        <v>0.22801204819277107</v>
      </c>
      <c r="AO7779" s="34"/>
      <c r="AP7779" s="34"/>
      <c r="AS7779" s="36">
        <v>0.17349397590361443</v>
      </c>
    </row>
    <row r="7780" spans="1:45" x14ac:dyDescent="0.3">
      <c r="A7780" s="4" t="s">
        <v>240</v>
      </c>
      <c r="B7780" t="s">
        <v>138</v>
      </c>
      <c r="C7780" s="28">
        <v>44502</v>
      </c>
      <c r="D7780">
        <v>5</v>
      </c>
      <c r="F7780" t="s">
        <v>169</v>
      </c>
      <c r="G7780" s="42" t="s">
        <v>156</v>
      </c>
      <c r="H7780">
        <f t="shared" si="526"/>
        <v>2021</v>
      </c>
      <c r="I7780" s="2" t="s">
        <v>139</v>
      </c>
      <c r="J7780">
        <v>3</v>
      </c>
      <c r="N7780" s="22">
        <v>314.18255300437528</v>
      </c>
      <c r="O7780" s="33">
        <f t="shared" si="527"/>
        <v>314.18255300437528</v>
      </c>
      <c r="P7780" s="22">
        <f>IF(ISNUMBER(O7780),SUMIFS(O$1:$O7780,A$1:$A7780,A7780,H$1:$H7780,H7780,D$1:$D7780,D7780),"")</f>
        <v>484.33100104756016</v>
      </c>
      <c r="AK7780" s="49">
        <v>0.74513618677042803</v>
      </c>
      <c r="AL7780" s="34"/>
      <c r="AN7780" s="36">
        <v>0.24367704280155641</v>
      </c>
      <c r="AO7780" s="34"/>
      <c r="AP7780" s="34"/>
      <c r="AS7780" s="36">
        <v>1.1186770428015566E-2</v>
      </c>
    </row>
    <row r="7781" spans="1:45" x14ac:dyDescent="0.3">
      <c r="A7781" s="4" t="s">
        <v>240</v>
      </c>
      <c r="B7781" t="s">
        <v>138</v>
      </c>
      <c r="C7781" s="28">
        <v>44530</v>
      </c>
      <c r="D7781">
        <v>1</v>
      </c>
      <c r="F7781" t="s">
        <v>169</v>
      </c>
      <c r="G7781" s="42" t="s">
        <v>156</v>
      </c>
      <c r="H7781">
        <f t="shared" si="526"/>
        <v>2021</v>
      </c>
      <c r="I7781" s="2" t="s">
        <v>139</v>
      </c>
      <c r="J7781">
        <v>4</v>
      </c>
      <c r="N7781" s="22">
        <v>238.32678331090179</v>
      </c>
      <c r="O7781" s="33">
        <f t="shared" si="527"/>
        <v>238.32678331090179</v>
      </c>
      <c r="P7781" s="22">
        <f>IF(ISNUMBER(O7781),SUMIFS(O$1:$O7781,A$1:$A7781,A7781,H$1:$H7781,H7781,D$1:$D7781,D7781),"")</f>
        <v>731.22735521576396</v>
      </c>
      <c r="AK7781" s="34">
        <v>0.57236602260298941</v>
      </c>
      <c r="AL7781" s="34">
        <v>3.6456434560699965E-3</v>
      </c>
      <c r="AN7781" s="36">
        <v>0.4239883339409406</v>
      </c>
      <c r="AO7781" s="34">
        <v>0.22384250820269777</v>
      </c>
      <c r="AP7781" s="34">
        <v>0.2001458257382428</v>
      </c>
      <c r="AS7781" s="36">
        <v>0</v>
      </c>
    </row>
    <row r="7782" spans="1:45" x14ac:dyDescent="0.3">
      <c r="A7782" s="4" t="s">
        <v>240</v>
      </c>
      <c r="B7782" t="s">
        <v>138</v>
      </c>
      <c r="C7782" s="28">
        <v>44530</v>
      </c>
      <c r="D7782">
        <v>2</v>
      </c>
      <c r="F7782" t="s">
        <v>169</v>
      </c>
      <c r="G7782" s="42" t="s">
        <v>156</v>
      </c>
      <c r="H7782">
        <f t="shared" si="526"/>
        <v>2021</v>
      </c>
      <c r="I7782" s="2" t="s">
        <v>139</v>
      </c>
      <c r="J7782">
        <v>4</v>
      </c>
      <c r="N7782" s="22">
        <v>256.6269031377899</v>
      </c>
      <c r="O7782" s="33">
        <f t="shared" si="527"/>
        <v>256.6269031377899</v>
      </c>
      <c r="P7782" s="22">
        <f>IF(ISNUMBER(O7782),SUMIFS(O$1:$O7782,A$1:$A7782,A7782,H$1:$H7782,H7782,D$1:$D7782,D7782),"")</f>
        <v>631.46740137062829</v>
      </c>
      <c r="AK7782" s="34">
        <v>0.45874953755086939</v>
      </c>
      <c r="AL7782" s="34">
        <v>3.6995930447650759E-4</v>
      </c>
      <c r="AN7782" s="36">
        <v>0.5405105438401776</v>
      </c>
      <c r="AO7782" s="34">
        <v>0.34665186829448758</v>
      </c>
      <c r="AP7782" s="34">
        <v>0.19385867554568997</v>
      </c>
      <c r="AS7782" s="36">
        <v>3.6995930447650759E-4</v>
      </c>
    </row>
    <row r="7783" spans="1:45" x14ac:dyDescent="0.3">
      <c r="A7783" s="4" t="s">
        <v>240</v>
      </c>
      <c r="B7783" t="s">
        <v>138</v>
      </c>
      <c r="C7783" s="28">
        <v>44530</v>
      </c>
      <c r="D7783">
        <v>3</v>
      </c>
      <c r="F7783" t="s">
        <v>169</v>
      </c>
      <c r="G7783" s="42" t="s">
        <v>156</v>
      </c>
      <c r="H7783">
        <f t="shared" si="526"/>
        <v>2021</v>
      </c>
      <c r="I7783" s="2" t="s">
        <v>139</v>
      </c>
      <c r="J7783">
        <v>4</v>
      </c>
      <c r="N7783" s="22">
        <v>267.05614498429031</v>
      </c>
      <c r="O7783" s="33">
        <f t="shared" si="527"/>
        <v>267.05614498429031</v>
      </c>
      <c r="P7783" s="22">
        <f>IF(ISNUMBER(O7783),SUMIFS(O$1:$O7783,A$1:$A7783,A7783,H$1:$H7783,H7783,D$1:$D7783,D7783),"")</f>
        <v>773.84098276278633</v>
      </c>
      <c r="AK7783" s="34">
        <v>0.52769461077844315</v>
      </c>
      <c r="AL7783" s="34">
        <v>1.6467065868263474E-2</v>
      </c>
      <c r="AN7783" s="36">
        <v>0.45546407185628746</v>
      </c>
      <c r="AO7783" s="34">
        <v>0.30538922155688625</v>
      </c>
      <c r="AP7783" s="34">
        <v>0.15007485029940121</v>
      </c>
      <c r="AS7783" s="36">
        <v>3.7425149700598805E-4</v>
      </c>
    </row>
    <row r="7784" spans="1:45" x14ac:dyDescent="0.3">
      <c r="A7784" s="4" t="s">
        <v>240</v>
      </c>
      <c r="B7784" t="s">
        <v>138</v>
      </c>
      <c r="C7784" s="28">
        <v>44530</v>
      </c>
      <c r="D7784">
        <v>4</v>
      </c>
      <c r="F7784" t="s">
        <v>169</v>
      </c>
      <c r="G7784" s="42" t="s">
        <v>156</v>
      </c>
      <c r="H7784">
        <f t="shared" si="526"/>
        <v>2021</v>
      </c>
      <c r="I7784" s="2" t="s">
        <v>139</v>
      </c>
      <c r="J7784">
        <v>4</v>
      </c>
      <c r="N7784" s="22">
        <v>300.00495721451767</v>
      </c>
      <c r="O7784" s="33">
        <f t="shared" si="527"/>
        <v>300.00495721451767</v>
      </c>
      <c r="P7784" s="22">
        <f>IF(ISNUMBER(O7784),SUMIFS(O$1:$O7784,A$1:$A7784,A7784,H$1:$H7784,H7784,D$1:$D7784,D7784),"")</f>
        <v>930.34636740827341</v>
      </c>
      <c r="AK7784" s="34">
        <v>0.63059958649207448</v>
      </c>
      <c r="AL7784" s="34">
        <v>8.2701585113714674E-3</v>
      </c>
      <c r="AN7784" s="36">
        <v>0.31254307374224671</v>
      </c>
      <c r="AO7784" s="34">
        <v>0.19124741557546518</v>
      </c>
      <c r="AP7784" s="34">
        <v>0.12129565816678153</v>
      </c>
      <c r="AS7784" s="36">
        <v>4.8587181254307374E-2</v>
      </c>
    </row>
    <row r="7785" spans="1:45" x14ac:dyDescent="0.3">
      <c r="A7785" s="4" t="s">
        <v>240</v>
      </c>
      <c r="B7785" t="s">
        <v>138</v>
      </c>
      <c r="C7785" s="28">
        <v>44530</v>
      </c>
      <c r="D7785">
        <v>5</v>
      </c>
      <c r="F7785" t="s">
        <v>169</v>
      </c>
      <c r="G7785" s="42" t="s">
        <v>156</v>
      </c>
      <c r="H7785">
        <f t="shared" si="526"/>
        <v>2021</v>
      </c>
      <c r="I7785" s="2" t="s">
        <v>139</v>
      </c>
      <c r="J7785">
        <v>4</v>
      </c>
      <c r="N7785" s="22">
        <v>236.54101769723721</v>
      </c>
      <c r="O7785" s="33">
        <f t="shared" si="527"/>
        <v>236.54101769723721</v>
      </c>
      <c r="P7785" s="22">
        <f>IF(ISNUMBER(O7785),SUMIFS(O$1:$O7785,A$1:$A7785,A7785,H$1:$H7785,H7785,D$1:$D7785,D7785),"")</f>
        <v>720.8720187447974</v>
      </c>
      <c r="AK7785" s="34">
        <v>0.76623376623376627</v>
      </c>
      <c r="AL7785" s="34">
        <v>8.2251082251082255E-3</v>
      </c>
      <c r="AN7785" s="36">
        <v>0.21385281385281385</v>
      </c>
      <c r="AO7785" s="34">
        <v>0.15800865800865802</v>
      </c>
      <c r="AP7785" s="34">
        <v>5.5844155844155849E-2</v>
      </c>
      <c r="AS7785" s="36">
        <v>1.168831168831169E-2</v>
      </c>
    </row>
    <row r="7786" spans="1:45" x14ac:dyDescent="0.3">
      <c r="A7786" s="4" t="s">
        <v>240</v>
      </c>
      <c r="B7786" t="s">
        <v>138</v>
      </c>
      <c r="C7786" s="28">
        <v>44567</v>
      </c>
      <c r="D7786">
        <v>1</v>
      </c>
      <c r="F7786" t="s">
        <v>169</v>
      </c>
      <c r="G7786" s="42" t="s">
        <v>156</v>
      </c>
      <c r="H7786">
        <f t="shared" si="526"/>
        <v>2022</v>
      </c>
      <c r="I7786" s="2" t="s">
        <v>139</v>
      </c>
      <c r="J7786">
        <v>5</v>
      </c>
      <c r="N7786" s="22">
        <v>157.10127670834157</v>
      </c>
      <c r="O7786" s="33">
        <f t="shared" si="527"/>
        <v>157.10127670834157</v>
      </c>
      <c r="P7786" s="22">
        <f>IF(ISNUMBER(O7786),SUMIFS(O$1:$O7786,A$1:$A7786,A7786,H$1:$H7786,H7786,D$1:$D7786,D7786),"")</f>
        <v>157.10127670834157</v>
      </c>
      <c r="AK7786" s="34">
        <v>0.56979617047560216</v>
      </c>
      <c r="AL7786" s="34">
        <v>4.3236565781346508E-3</v>
      </c>
      <c r="AN7786" s="36">
        <v>0.42371834465719577</v>
      </c>
      <c r="AO7786" s="34">
        <v>0.29400864731315624</v>
      </c>
      <c r="AP7786" s="34">
        <v>0.12970969734403953</v>
      </c>
      <c r="AS7786" s="36">
        <v>2.1618282890673254E-3</v>
      </c>
    </row>
    <row r="7787" spans="1:45" x14ac:dyDescent="0.3">
      <c r="A7787" s="4" t="s">
        <v>240</v>
      </c>
      <c r="B7787" t="s">
        <v>138</v>
      </c>
      <c r="C7787" s="28">
        <v>44567</v>
      </c>
      <c r="D7787">
        <v>2</v>
      </c>
      <c r="F7787" t="s">
        <v>169</v>
      </c>
      <c r="G7787" s="42" t="s">
        <v>156</v>
      </c>
      <c r="H7787">
        <f t="shared" si="526"/>
        <v>2022</v>
      </c>
      <c r="I7787" s="2" t="s">
        <v>139</v>
      </c>
      <c r="J7787">
        <v>5</v>
      </c>
      <c r="N7787" s="22">
        <v>119.41550925925927</v>
      </c>
      <c r="O7787" s="33">
        <f t="shared" si="527"/>
        <v>119.41550925925927</v>
      </c>
      <c r="P7787" s="22">
        <f>IF(ISNUMBER(O7787),SUMIFS(O$1:$O7787,A$1:$A7787,A7787,H$1:$H7787,H7787,D$1:$D7787,D7787),"")</f>
        <v>119.41550925925927</v>
      </c>
      <c r="AK7787" s="34">
        <v>0.88763026733121886</v>
      </c>
      <c r="AL7787" s="34">
        <v>1.1780697779791573E-2</v>
      </c>
      <c r="AN7787" s="36">
        <v>0.10058903488898957</v>
      </c>
      <c r="AO7787" s="34">
        <v>7.5215224286361571E-2</v>
      </c>
      <c r="AP7787" s="34">
        <v>2.5373810602628003E-2</v>
      </c>
      <c r="AS7787" s="36">
        <v>0</v>
      </c>
    </row>
    <row r="7788" spans="1:45" x14ac:dyDescent="0.3">
      <c r="A7788" s="4" t="s">
        <v>240</v>
      </c>
      <c r="B7788" t="s">
        <v>138</v>
      </c>
      <c r="C7788" s="28">
        <v>44567</v>
      </c>
      <c r="D7788">
        <v>3</v>
      </c>
      <c r="F7788" t="s">
        <v>169</v>
      </c>
      <c r="G7788" s="42" t="s">
        <v>156</v>
      </c>
      <c r="H7788">
        <f t="shared" si="526"/>
        <v>2022</v>
      </c>
      <c r="I7788" s="2" t="s">
        <v>139</v>
      </c>
      <c r="J7788">
        <v>5</v>
      </c>
      <c r="N7788" s="22">
        <v>138.73663401922903</v>
      </c>
      <c r="O7788" s="33">
        <f t="shared" si="527"/>
        <v>138.73663401922903</v>
      </c>
      <c r="P7788" s="22">
        <f>IF(ISNUMBER(O7788),SUMIFS(O$1:$O7788,A$1:$A7788,A7788,H$1:$H7788,H7788,D$1:$D7788,D7788),"")</f>
        <v>138.73663401922903</v>
      </c>
      <c r="AK7788" s="34">
        <v>0.58011272141706938</v>
      </c>
      <c r="AL7788" s="34">
        <v>4.6296296296296301E-2</v>
      </c>
      <c r="AN7788" s="36">
        <v>0.36553945249597425</v>
      </c>
      <c r="AO7788" s="34">
        <v>0.26570048309178745</v>
      </c>
      <c r="AP7788" s="34">
        <v>9.9838969404186809E-2</v>
      </c>
      <c r="AS7788" s="36">
        <v>8.0515297906602265E-3</v>
      </c>
    </row>
    <row r="7789" spans="1:45" x14ac:dyDescent="0.3">
      <c r="A7789" s="4" t="s">
        <v>240</v>
      </c>
      <c r="B7789" t="s">
        <v>138</v>
      </c>
      <c r="C7789" s="28">
        <v>44567</v>
      </c>
      <c r="D7789">
        <v>4</v>
      </c>
      <c r="F7789" t="s">
        <v>169</v>
      </c>
      <c r="G7789" s="42" t="s">
        <v>156</v>
      </c>
      <c r="H7789">
        <f t="shared" si="526"/>
        <v>2022</v>
      </c>
      <c r="I7789" s="2" t="s">
        <v>139</v>
      </c>
      <c r="J7789">
        <v>5</v>
      </c>
      <c r="N7789" s="22">
        <v>105.58374109593156</v>
      </c>
      <c r="O7789" s="33">
        <f t="shared" si="527"/>
        <v>105.58374109593156</v>
      </c>
      <c r="P7789" s="22">
        <f>IF(ISNUMBER(O7789),SUMIFS(O$1:$O7789,A$1:$A7789,A7789,H$1:$H7789,H7789,D$1:$D7789,D7789),"")</f>
        <v>105.58374109593156</v>
      </c>
      <c r="AK7789" s="34">
        <v>0.65309734513274342</v>
      </c>
      <c r="AL7789" s="34">
        <v>1.345132743362832E-2</v>
      </c>
      <c r="AN7789" s="36">
        <v>0.32955752212389383</v>
      </c>
      <c r="AO7789" s="34">
        <v>0.28070796460176994</v>
      </c>
      <c r="AP7789" s="34">
        <v>4.8849557522123895E-2</v>
      </c>
      <c r="AS7789" s="36">
        <v>3.8938053097345138E-3</v>
      </c>
    </row>
    <row r="7790" spans="1:45" x14ac:dyDescent="0.3">
      <c r="A7790" s="4" t="s">
        <v>240</v>
      </c>
      <c r="B7790" t="s">
        <v>138</v>
      </c>
      <c r="C7790" s="28">
        <v>44567</v>
      </c>
      <c r="D7790">
        <v>5</v>
      </c>
      <c r="F7790" t="s">
        <v>169</v>
      </c>
      <c r="G7790" s="42" t="s">
        <v>156</v>
      </c>
      <c r="H7790">
        <f t="shared" si="526"/>
        <v>2022</v>
      </c>
      <c r="I7790" s="2" t="s">
        <v>139</v>
      </c>
      <c r="J7790">
        <v>5</v>
      </c>
      <c r="N7790" s="22">
        <v>140.86655741519698</v>
      </c>
      <c r="O7790" s="33">
        <f t="shared" si="527"/>
        <v>140.86655741519698</v>
      </c>
      <c r="P7790" s="22">
        <f>IF(ISNUMBER(O7790),SUMIFS(O$1:$O7790,A$1:$A7790,A7790,H$1:$H7790,H7790,D$1:$D7790,D7790),"")</f>
        <v>140.86655741519698</v>
      </c>
      <c r="AK7790" s="34">
        <v>0.61507760532150768</v>
      </c>
      <c r="AL7790" s="34">
        <v>3.3702882483370285E-2</v>
      </c>
      <c r="AN7790" s="36">
        <v>0.33392461197339246</v>
      </c>
      <c r="AO7790" s="34">
        <v>0.20576496674057648</v>
      </c>
      <c r="AP7790" s="34">
        <v>0.12815964523281598</v>
      </c>
      <c r="AS7790" s="36">
        <v>1.7294900221729491E-2</v>
      </c>
    </row>
    <row r="7791" spans="1:45" x14ac:dyDescent="0.3">
      <c r="A7791" s="4" t="s">
        <v>240</v>
      </c>
      <c r="B7791" t="s">
        <v>138</v>
      </c>
      <c r="C7791" s="28">
        <v>44623</v>
      </c>
      <c r="D7791">
        <v>1</v>
      </c>
      <c r="F7791" t="s">
        <v>169</v>
      </c>
      <c r="G7791" s="42" t="s">
        <v>156</v>
      </c>
      <c r="H7791">
        <f t="shared" si="526"/>
        <v>2022</v>
      </c>
      <c r="I7791" s="2" t="s">
        <v>139</v>
      </c>
      <c r="J7791">
        <v>6</v>
      </c>
      <c r="N7791" s="22">
        <v>271.18674866413409</v>
      </c>
      <c r="O7791" s="33">
        <f t="shared" si="527"/>
        <v>271.18674866413409</v>
      </c>
      <c r="P7791" s="22">
        <f>IF(ISNUMBER(O7791),SUMIFS(O$1:$O7791,A$1:$A7791,A7791,H$1:$H7791,H7791,D$1:$D7791,D7791),"")</f>
        <v>428.28802537247566</v>
      </c>
      <c r="AK7791" s="49">
        <v>0.27586206896551724</v>
      </c>
      <c r="AL7791" s="34">
        <v>0</v>
      </c>
      <c r="AN7791" s="36">
        <v>0.72413793103448276</v>
      </c>
      <c r="AO7791" s="34">
        <v>0.72413793103448276</v>
      </c>
      <c r="AP7791" s="34">
        <v>0</v>
      </c>
      <c r="AS7791" s="36">
        <v>0</v>
      </c>
    </row>
    <row r="7792" spans="1:45" x14ac:dyDescent="0.3">
      <c r="A7792" s="4" t="s">
        <v>240</v>
      </c>
      <c r="B7792" t="s">
        <v>138</v>
      </c>
      <c r="C7792" s="28">
        <v>44623</v>
      </c>
      <c r="D7792">
        <v>2</v>
      </c>
      <c r="F7792" t="s">
        <v>169</v>
      </c>
      <c r="G7792" s="42" t="s">
        <v>156</v>
      </c>
      <c r="H7792">
        <f t="shared" si="526"/>
        <v>2022</v>
      </c>
      <c r="I7792" s="2" t="s">
        <v>139</v>
      </c>
      <c r="J7792">
        <v>6</v>
      </c>
      <c r="N7792" s="22">
        <v>256.49768768346019</v>
      </c>
      <c r="O7792" s="33">
        <f t="shared" si="527"/>
        <v>256.49768768346019</v>
      </c>
      <c r="P7792" s="22">
        <f>IF(ISNUMBER(O7792),SUMIFS(O$1:$O7792,A$1:$A7792,A7792,H$1:$H7792,H7792,D$1:$D7792,D7792),"")</f>
        <v>375.91319694271942</v>
      </c>
      <c r="AK7792" s="49">
        <v>0.4081632653061224</v>
      </c>
      <c r="AL7792" s="34">
        <v>0</v>
      </c>
      <c r="AN7792" s="36">
        <v>0.59183673469387754</v>
      </c>
      <c r="AO7792" s="34">
        <v>0.59183673469387754</v>
      </c>
      <c r="AP7792" s="34">
        <v>0</v>
      </c>
      <c r="AS7792" s="36">
        <v>0</v>
      </c>
    </row>
    <row r="7793" spans="1:45" x14ac:dyDescent="0.3">
      <c r="A7793" s="4" t="s">
        <v>240</v>
      </c>
      <c r="B7793" t="s">
        <v>138</v>
      </c>
      <c r="C7793" s="28">
        <v>44623</v>
      </c>
      <c r="D7793">
        <v>3</v>
      </c>
      <c r="F7793" t="s">
        <v>169</v>
      </c>
      <c r="G7793" s="42" t="s">
        <v>156</v>
      </c>
      <c r="H7793">
        <f t="shared" si="526"/>
        <v>2022</v>
      </c>
      <c r="I7793" s="2" t="s">
        <v>139</v>
      </c>
      <c r="J7793">
        <v>6</v>
      </c>
      <c r="N7793" s="22">
        <v>238.22264005588522</v>
      </c>
      <c r="O7793" s="33">
        <f t="shared" si="527"/>
        <v>238.22264005588522</v>
      </c>
      <c r="P7793" s="22">
        <f>IF(ISNUMBER(O7793),SUMIFS(O$1:$O7793,A$1:$A7793,A7793,H$1:$H7793,H7793,D$1:$D7793,D7793),"")</f>
        <v>376.95927407511425</v>
      </c>
      <c r="AK7793" s="49">
        <v>0.70642201834862384</v>
      </c>
      <c r="AL7793" s="34">
        <v>0</v>
      </c>
      <c r="AN7793" s="36">
        <v>0.29357798165137616</v>
      </c>
      <c r="AO7793" s="34">
        <v>0.29357798165137616</v>
      </c>
      <c r="AP7793" s="34">
        <v>0</v>
      </c>
      <c r="AS7793" s="36">
        <v>0</v>
      </c>
    </row>
    <row r="7794" spans="1:45" x14ac:dyDescent="0.3">
      <c r="A7794" s="4" t="s">
        <v>240</v>
      </c>
      <c r="B7794" t="s">
        <v>138</v>
      </c>
      <c r="C7794" s="28">
        <v>44623</v>
      </c>
      <c r="D7794">
        <v>4</v>
      </c>
      <c r="F7794" t="s">
        <v>169</v>
      </c>
      <c r="G7794" s="42" t="s">
        <v>156</v>
      </c>
      <c r="H7794">
        <f t="shared" si="526"/>
        <v>2022</v>
      </c>
      <c r="I7794" s="2" t="s">
        <v>139</v>
      </c>
      <c r="J7794">
        <v>6</v>
      </c>
      <c r="N7794" s="22">
        <v>226.51017579314185</v>
      </c>
      <c r="O7794" s="33">
        <f t="shared" si="527"/>
        <v>226.51017579314185</v>
      </c>
      <c r="P7794" s="22">
        <f>IF(ISNUMBER(O7794),SUMIFS(O$1:$O7794,A$1:$A7794,A7794,H$1:$H7794,H7794,D$1:$D7794,D7794),"")</f>
        <v>332.0939168890734</v>
      </c>
      <c r="AK7794" s="49"/>
      <c r="AL7794" s="34"/>
      <c r="AN7794" s="36"/>
      <c r="AO7794" s="34"/>
      <c r="AP7794" s="34"/>
      <c r="AS7794" s="36"/>
    </row>
    <row r="7795" spans="1:45" x14ac:dyDescent="0.3">
      <c r="A7795" s="4" t="s">
        <v>240</v>
      </c>
      <c r="B7795" t="s">
        <v>138</v>
      </c>
      <c r="C7795" s="28">
        <v>44623</v>
      </c>
      <c r="D7795">
        <v>5</v>
      </c>
      <c r="F7795" t="s">
        <v>169</v>
      </c>
      <c r="G7795" s="42" t="s">
        <v>156</v>
      </c>
      <c r="H7795">
        <f t="shared" si="526"/>
        <v>2022</v>
      </c>
      <c r="I7795" s="2" t="s">
        <v>139</v>
      </c>
      <c r="J7795">
        <v>6</v>
      </c>
      <c r="N7795" s="22">
        <v>271.00223740461058</v>
      </c>
      <c r="O7795" s="33">
        <f t="shared" si="527"/>
        <v>271.00223740461058</v>
      </c>
      <c r="P7795" s="22">
        <f>IF(ISNUMBER(O7795),SUMIFS(O$1:$O7795,A$1:$A7795,A7795,H$1:$H7795,H7795,D$1:$D7795,D7795),"")</f>
        <v>411.86879481980759</v>
      </c>
      <c r="AK7795" s="49">
        <v>0.72440944881889757</v>
      </c>
      <c r="AL7795" s="34">
        <v>0</v>
      </c>
      <c r="AN7795" s="36">
        <v>0.27559055118110237</v>
      </c>
      <c r="AO7795" s="34">
        <v>0.27559055118110237</v>
      </c>
      <c r="AP7795" s="34">
        <v>0</v>
      </c>
      <c r="AS7795" s="36">
        <v>0</v>
      </c>
    </row>
    <row r="7796" spans="1:45" x14ac:dyDescent="0.3">
      <c r="A7796" s="4" t="s">
        <v>240</v>
      </c>
      <c r="B7796" t="s">
        <v>138</v>
      </c>
      <c r="C7796" s="28">
        <v>44707</v>
      </c>
      <c r="D7796">
        <v>1</v>
      </c>
      <c r="F7796" t="s">
        <v>169</v>
      </c>
      <c r="G7796" s="42" t="s">
        <v>156</v>
      </c>
      <c r="H7796">
        <f t="shared" si="526"/>
        <v>2022</v>
      </c>
      <c r="I7796" s="2" t="s">
        <v>139</v>
      </c>
      <c r="J7796">
        <v>7</v>
      </c>
      <c r="N7796" s="22">
        <v>35.833417373807222</v>
      </c>
      <c r="O7796" s="33">
        <f t="shared" si="527"/>
        <v>35.833417373807222</v>
      </c>
      <c r="P7796" s="22">
        <f>IF(ISNUMBER(O7796),SUMIFS(O$1:$O7796,A$1:$A7796,A7796,H$1:$H7796,H7796,D$1:$D7796,D7796),"")</f>
        <v>464.12144274628287</v>
      </c>
      <c r="AK7796" s="34">
        <v>0.46052631578947373</v>
      </c>
      <c r="AL7796" s="34">
        <v>0</v>
      </c>
      <c r="AN7796" s="36">
        <v>0.53289473684210531</v>
      </c>
      <c r="AO7796" s="34">
        <v>0.53289473684210531</v>
      </c>
      <c r="AP7796" s="34">
        <v>0</v>
      </c>
      <c r="AS7796" s="36">
        <v>6.5789473684210531E-3</v>
      </c>
    </row>
    <row r="7797" spans="1:45" x14ac:dyDescent="0.3">
      <c r="A7797" s="4" t="s">
        <v>240</v>
      </c>
      <c r="B7797" t="s">
        <v>138</v>
      </c>
      <c r="C7797" s="28">
        <v>44707</v>
      </c>
      <c r="D7797">
        <v>2</v>
      </c>
      <c r="F7797" t="s">
        <v>169</v>
      </c>
      <c r="G7797" s="42" t="s">
        <v>156</v>
      </c>
      <c r="H7797">
        <f t="shared" si="526"/>
        <v>2022</v>
      </c>
      <c r="I7797" s="2" t="s">
        <v>139</v>
      </c>
      <c r="J7797">
        <v>7</v>
      </c>
      <c r="N7797" s="22">
        <v>55.914279404038268</v>
      </c>
      <c r="O7797" s="33">
        <f t="shared" si="527"/>
        <v>55.914279404038268</v>
      </c>
      <c r="P7797" s="22">
        <f>IF(ISNUMBER(O7797),SUMIFS(O$1:$O7797,A$1:$A7797,A7797,H$1:$H7797,H7797,D$1:$D7797,D7797),"")</f>
        <v>431.82747634675769</v>
      </c>
      <c r="AK7797" s="34">
        <v>0.35256410256410259</v>
      </c>
      <c r="AL7797" s="34">
        <v>6.4102564102564111E-2</v>
      </c>
      <c r="AN7797" s="36">
        <v>0.58333333333333337</v>
      </c>
      <c r="AO7797" s="34">
        <v>0.58333333333333337</v>
      </c>
      <c r="AP7797" s="34">
        <v>0</v>
      </c>
      <c r="AS7797" s="36">
        <v>0</v>
      </c>
    </row>
    <row r="7798" spans="1:45" x14ac:dyDescent="0.3">
      <c r="A7798" s="4" t="s">
        <v>240</v>
      </c>
      <c r="B7798" t="s">
        <v>138</v>
      </c>
      <c r="C7798" s="28">
        <v>44707</v>
      </c>
      <c r="D7798">
        <v>3</v>
      </c>
      <c r="F7798" t="s">
        <v>169</v>
      </c>
      <c r="G7798" s="42" t="s">
        <v>156</v>
      </c>
      <c r="H7798">
        <f t="shared" si="526"/>
        <v>2022</v>
      </c>
      <c r="I7798" s="2" t="s">
        <v>139</v>
      </c>
      <c r="J7798">
        <v>7</v>
      </c>
      <c r="N7798" s="22">
        <v>19.228761891205842</v>
      </c>
      <c r="O7798" s="33">
        <f t="shared" si="527"/>
        <v>19.228761891205842</v>
      </c>
      <c r="P7798" s="22">
        <f>IF(ISNUMBER(O7798),SUMIFS(O$1:$O7798,A$1:$A7798,A7798,H$1:$H7798,H7798,D$1:$D7798,D7798),"")</f>
        <v>396.18803596632011</v>
      </c>
      <c r="AK7798" s="34">
        <v>0.47872340425531912</v>
      </c>
      <c r="AL7798" s="34">
        <v>0</v>
      </c>
      <c r="AN7798" s="36">
        <v>0.52127659574468088</v>
      </c>
      <c r="AO7798" s="34">
        <v>0.52127659574468088</v>
      </c>
      <c r="AP7798" s="34">
        <v>0</v>
      </c>
      <c r="AS7798" s="36">
        <v>0</v>
      </c>
    </row>
    <row r="7799" spans="1:45" x14ac:dyDescent="0.3">
      <c r="A7799" s="4" t="s">
        <v>240</v>
      </c>
      <c r="B7799" t="s">
        <v>138</v>
      </c>
      <c r="C7799" s="28">
        <v>44707</v>
      </c>
      <c r="D7799">
        <v>4</v>
      </c>
      <c r="F7799" t="s">
        <v>169</v>
      </c>
      <c r="G7799" s="42" t="s">
        <v>156</v>
      </c>
      <c r="H7799">
        <f t="shared" si="526"/>
        <v>2022</v>
      </c>
      <c r="I7799" s="2" t="s">
        <v>139</v>
      </c>
      <c r="J7799">
        <v>7</v>
      </c>
      <c r="N7799" s="22">
        <v>24.611321207755559</v>
      </c>
      <c r="O7799" s="33">
        <f t="shared" si="527"/>
        <v>24.611321207755559</v>
      </c>
      <c r="P7799" s="22">
        <f>IF(ISNUMBER(O7799),SUMIFS(O$1:$O7799,A$1:$A7799,A7799,H$1:$H7799,H7799,D$1:$D7799,D7799),"")</f>
        <v>356.70523809682896</v>
      </c>
      <c r="AK7799" s="34">
        <v>0.40909090909090912</v>
      </c>
      <c r="AL7799" s="34">
        <v>0</v>
      </c>
      <c r="AN7799" s="36">
        <v>0.59090909090909094</v>
      </c>
      <c r="AO7799" s="34">
        <v>0.59090909090909094</v>
      </c>
      <c r="AP7799" s="34">
        <v>0</v>
      </c>
      <c r="AS7799" s="36">
        <v>0</v>
      </c>
    </row>
    <row r="7800" spans="1:45" x14ac:dyDescent="0.3">
      <c r="A7800" s="4" t="s">
        <v>240</v>
      </c>
      <c r="B7800" t="s">
        <v>138</v>
      </c>
      <c r="C7800" s="28">
        <v>44707</v>
      </c>
      <c r="D7800">
        <v>5</v>
      </c>
      <c r="F7800" t="s">
        <v>169</v>
      </c>
      <c r="G7800" s="42" t="s">
        <v>156</v>
      </c>
      <c r="H7800">
        <f t="shared" si="526"/>
        <v>2022</v>
      </c>
      <c r="I7800" s="2" t="s">
        <v>139</v>
      </c>
      <c r="J7800">
        <v>7</v>
      </c>
      <c r="N7800" s="22">
        <v>28.784552375816865</v>
      </c>
      <c r="O7800" s="33">
        <f t="shared" si="527"/>
        <v>28.784552375816865</v>
      </c>
      <c r="P7800" s="22">
        <f>IF(ISNUMBER(O7800),SUMIFS(O$1:$O7800,A$1:$A7800,A7800,H$1:$H7800,H7800,D$1:$D7800,D7800),"")</f>
        <v>440.65334719562446</v>
      </c>
      <c r="AK7800" s="34">
        <v>0.778523489932886</v>
      </c>
      <c r="AL7800" s="34">
        <v>0</v>
      </c>
      <c r="AN7800" s="36">
        <v>0.22147651006711411</v>
      </c>
      <c r="AO7800" s="34">
        <v>0.22147651006711411</v>
      </c>
      <c r="AP7800" s="34">
        <v>0</v>
      </c>
      <c r="AS7800" s="36">
        <v>0</v>
      </c>
    </row>
    <row r="7801" spans="1:45" x14ac:dyDescent="0.3">
      <c r="A7801" s="4" t="s">
        <v>240</v>
      </c>
      <c r="B7801" t="s">
        <v>138</v>
      </c>
      <c r="C7801" s="28">
        <v>44733</v>
      </c>
      <c r="D7801">
        <v>1</v>
      </c>
      <c r="F7801" t="s">
        <v>169</v>
      </c>
      <c r="G7801" s="42" t="s">
        <v>156</v>
      </c>
      <c r="H7801">
        <f t="shared" si="526"/>
        <v>2022</v>
      </c>
      <c r="I7801" s="2" t="s">
        <v>139</v>
      </c>
      <c r="J7801">
        <v>8</v>
      </c>
      <c r="N7801" s="22">
        <v>40.037399871612379</v>
      </c>
      <c r="O7801" s="33">
        <f t="shared" si="527"/>
        <v>40.037399871612379</v>
      </c>
      <c r="P7801" s="22">
        <f>IF(ISNUMBER(O7801),SUMIFS(O$1:$O7801,A$1:$A7801,A7801,H$1:$H7801,H7801,D$1:$D7801,D7801),"")</f>
        <v>504.15884261789523</v>
      </c>
      <c r="AK7801" s="49"/>
      <c r="AL7801" s="34"/>
      <c r="AN7801" s="36"/>
      <c r="AO7801" s="34"/>
      <c r="AP7801" s="34"/>
      <c r="AS7801" s="36"/>
    </row>
    <row r="7802" spans="1:45" x14ac:dyDescent="0.3">
      <c r="A7802" s="4" t="s">
        <v>240</v>
      </c>
      <c r="B7802" t="s">
        <v>138</v>
      </c>
      <c r="C7802" s="28">
        <v>44733</v>
      </c>
      <c r="D7802">
        <v>2</v>
      </c>
      <c r="F7802" t="s">
        <v>169</v>
      </c>
      <c r="G7802" s="42" t="s">
        <v>156</v>
      </c>
      <c r="H7802">
        <f t="shared" si="526"/>
        <v>2022</v>
      </c>
      <c r="I7802" s="2" t="s">
        <v>139</v>
      </c>
      <c r="J7802">
        <v>8</v>
      </c>
      <c r="N7802" s="22">
        <v>47.743250718198524</v>
      </c>
      <c r="O7802" s="33">
        <f t="shared" si="527"/>
        <v>47.743250718198524</v>
      </c>
      <c r="P7802" s="22">
        <f>IF(ISNUMBER(O7802),SUMIFS(O$1:$O7802,A$1:$A7802,A7802,H$1:$H7802,H7802,D$1:$D7802,D7802),"")</f>
        <v>479.5707270649562</v>
      </c>
      <c r="AK7802" s="49"/>
      <c r="AL7802" s="34"/>
      <c r="AN7802" s="36"/>
      <c r="AO7802" s="34"/>
      <c r="AP7802" s="34"/>
      <c r="AS7802" s="36"/>
    </row>
    <row r="7803" spans="1:45" x14ac:dyDescent="0.3">
      <c r="A7803" s="4" t="s">
        <v>240</v>
      </c>
      <c r="B7803" t="s">
        <v>138</v>
      </c>
      <c r="C7803" s="28">
        <v>44733</v>
      </c>
      <c r="D7803">
        <v>3</v>
      </c>
      <c r="F7803" t="s">
        <v>169</v>
      </c>
      <c r="G7803" s="42" t="s">
        <v>156</v>
      </c>
      <c r="H7803">
        <f t="shared" si="526"/>
        <v>2022</v>
      </c>
      <c r="I7803" s="2" t="s">
        <v>139</v>
      </c>
      <c r="J7803">
        <v>8</v>
      </c>
      <c r="N7803" s="22">
        <v>39.173037579412075</v>
      </c>
      <c r="O7803" s="33">
        <f t="shared" si="527"/>
        <v>39.173037579412075</v>
      </c>
      <c r="P7803" s="22">
        <f>IF(ISNUMBER(O7803),SUMIFS(O$1:$O7803,A$1:$A7803,A7803,H$1:$H7803,H7803,D$1:$D7803,D7803),"")</f>
        <v>435.36107354573221</v>
      </c>
      <c r="AK7803" s="49"/>
      <c r="AL7803" s="34"/>
      <c r="AN7803" s="36"/>
      <c r="AO7803" s="34"/>
      <c r="AP7803" s="34"/>
      <c r="AS7803" s="36"/>
    </row>
    <row r="7804" spans="1:45" x14ac:dyDescent="0.3">
      <c r="A7804" s="4" t="s">
        <v>240</v>
      </c>
      <c r="B7804" t="s">
        <v>138</v>
      </c>
      <c r="C7804" s="28">
        <v>44733</v>
      </c>
      <c r="D7804">
        <v>4</v>
      </c>
      <c r="F7804" t="s">
        <v>169</v>
      </c>
      <c r="G7804" s="42" t="s">
        <v>156</v>
      </c>
      <c r="H7804">
        <f t="shared" si="526"/>
        <v>2022</v>
      </c>
      <c r="I7804" s="2" t="s">
        <v>139</v>
      </c>
      <c r="J7804">
        <v>8</v>
      </c>
      <c r="N7804" s="22">
        <v>42.478856403875518</v>
      </c>
      <c r="O7804" s="33">
        <f t="shared" si="527"/>
        <v>42.478856403875518</v>
      </c>
      <c r="P7804" s="22">
        <f>IF(ISNUMBER(O7804),SUMIFS(O$1:$O7804,A$1:$A7804,A7804,H$1:$H7804,H7804,D$1:$D7804,D7804),"")</f>
        <v>399.18409450070448</v>
      </c>
      <c r="AK7804" s="49"/>
      <c r="AL7804" s="34"/>
      <c r="AN7804" s="36"/>
      <c r="AO7804" s="34"/>
      <c r="AP7804" s="34"/>
      <c r="AS7804" s="36"/>
    </row>
    <row r="7805" spans="1:45" x14ac:dyDescent="0.3">
      <c r="A7805" s="4" t="s">
        <v>240</v>
      </c>
      <c r="B7805" t="s">
        <v>138</v>
      </c>
      <c r="C7805" s="28">
        <v>44733</v>
      </c>
      <c r="D7805">
        <v>5</v>
      </c>
      <c r="F7805" t="s">
        <v>169</v>
      </c>
      <c r="G7805" s="42" t="s">
        <v>156</v>
      </c>
      <c r="H7805">
        <f t="shared" si="526"/>
        <v>2022</v>
      </c>
      <c r="I7805" s="2" t="s">
        <v>139</v>
      </c>
      <c r="J7805">
        <v>8</v>
      </c>
      <c r="N7805" s="22">
        <v>37.489361018772783</v>
      </c>
      <c r="O7805" s="33">
        <f t="shared" si="527"/>
        <v>37.489361018772783</v>
      </c>
      <c r="P7805" s="22">
        <f>IF(ISNUMBER(O7805),SUMIFS(O$1:$O7805,A$1:$A7805,A7805,H$1:$H7805,H7805,D$1:$D7805,D7805),"")</f>
        <v>478.14270821439726</v>
      </c>
      <c r="AK7805" s="49"/>
      <c r="AL7805" s="34"/>
      <c r="AN7805" s="36"/>
      <c r="AO7805" s="34"/>
      <c r="AP7805" s="34"/>
      <c r="AS7805" s="36"/>
    </row>
    <row r="7806" spans="1:45" x14ac:dyDescent="0.3">
      <c r="A7806" s="4" t="s">
        <v>240</v>
      </c>
      <c r="B7806" t="s">
        <v>138</v>
      </c>
      <c r="C7806" s="28">
        <v>44815</v>
      </c>
      <c r="D7806">
        <v>1</v>
      </c>
      <c r="F7806" t="s">
        <v>169</v>
      </c>
      <c r="G7806" s="42" t="s">
        <v>156</v>
      </c>
      <c r="H7806">
        <f t="shared" si="526"/>
        <v>2022</v>
      </c>
      <c r="I7806" s="2" t="s">
        <v>139</v>
      </c>
      <c r="J7806">
        <v>9</v>
      </c>
      <c r="N7806" s="22">
        <v>139.5085631974259</v>
      </c>
      <c r="O7806" s="33">
        <f t="shared" si="527"/>
        <v>139.5085631974259</v>
      </c>
      <c r="P7806" s="22">
        <f>IF(ISNUMBER(O7806),SUMIFS(O$1:$O7806,A$1:$A7806,A7806,H$1:$H7806,H7806,D$1:$D7806,D7806),"")</f>
        <v>643.6674058153211</v>
      </c>
      <c r="AK7806" s="34">
        <v>0.4914675767918088</v>
      </c>
      <c r="AL7806" s="34">
        <v>0</v>
      </c>
      <c r="AN7806" s="36">
        <v>0.5034129692832765</v>
      </c>
      <c r="AO7806" s="34">
        <v>0.5034129692832765</v>
      </c>
      <c r="AP7806" s="34">
        <v>0</v>
      </c>
      <c r="AS7806" s="36">
        <v>5.1194539249146756E-3</v>
      </c>
    </row>
    <row r="7807" spans="1:45" x14ac:dyDescent="0.3">
      <c r="A7807" s="4" t="s">
        <v>240</v>
      </c>
      <c r="B7807" t="s">
        <v>138</v>
      </c>
      <c r="C7807" s="28">
        <v>44815</v>
      </c>
      <c r="D7807">
        <v>2</v>
      </c>
      <c r="F7807" t="s">
        <v>169</v>
      </c>
      <c r="G7807" s="42" t="s">
        <v>156</v>
      </c>
      <c r="H7807">
        <f t="shared" ref="H7807:H7870" si="528">YEAR(C7807)</f>
        <v>2022</v>
      </c>
      <c r="I7807" s="2" t="s">
        <v>139</v>
      </c>
      <c r="J7807">
        <v>9</v>
      </c>
      <c r="N7807" s="22">
        <v>158.7750581910218</v>
      </c>
      <c r="O7807" s="33">
        <f t="shared" si="527"/>
        <v>158.7750581910218</v>
      </c>
      <c r="P7807" s="22">
        <f>IF(ISNUMBER(O7807),SUMIFS(O$1:$O7807,A$1:$A7807,A7807,H$1:$H7807,H7807,D$1:$D7807,D7807),"")</f>
        <v>638.34578525597794</v>
      </c>
      <c r="AK7807" s="34">
        <v>0.56333511491181187</v>
      </c>
      <c r="AL7807" s="34">
        <v>0</v>
      </c>
      <c r="AN7807" s="36">
        <v>0.43559593800106905</v>
      </c>
      <c r="AO7807" s="34">
        <v>0.43559593800106905</v>
      </c>
      <c r="AP7807" s="34">
        <v>0</v>
      </c>
      <c r="AS7807" s="36">
        <v>1.0689470871191877E-3</v>
      </c>
    </row>
    <row r="7808" spans="1:45" x14ac:dyDescent="0.3">
      <c r="A7808" s="4" t="s">
        <v>240</v>
      </c>
      <c r="B7808" t="s">
        <v>138</v>
      </c>
      <c r="C7808" s="28">
        <v>44815</v>
      </c>
      <c r="D7808">
        <v>3</v>
      </c>
      <c r="F7808" t="s">
        <v>169</v>
      </c>
      <c r="G7808" s="42" t="s">
        <v>156</v>
      </c>
      <c r="H7808">
        <f t="shared" si="528"/>
        <v>2022</v>
      </c>
      <c r="I7808" s="2" t="s">
        <v>139</v>
      </c>
      <c r="J7808">
        <v>9</v>
      </c>
      <c r="N7808" s="22">
        <v>60.319297737905757</v>
      </c>
      <c r="O7808" s="33">
        <f t="shared" si="527"/>
        <v>60.319297737905757</v>
      </c>
      <c r="P7808" s="22">
        <f>IF(ISNUMBER(O7808),SUMIFS(O$1:$O7808,A$1:$A7808,A7808,H$1:$H7808,H7808,D$1:$D7808,D7808),"")</f>
        <v>495.68037128363795</v>
      </c>
      <c r="AK7808" s="34">
        <v>0.71140418929402638</v>
      </c>
      <c r="AL7808" s="34">
        <v>0</v>
      </c>
      <c r="AN7808" s="36">
        <v>0.25523661753297128</v>
      </c>
      <c r="AO7808" s="34">
        <v>0.25523661753297128</v>
      </c>
      <c r="AP7808" s="34">
        <v>0</v>
      </c>
      <c r="AS7808" s="36">
        <v>3.3359193173002323E-2</v>
      </c>
    </row>
    <row r="7809" spans="1:45" x14ac:dyDescent="0.3">
      <c r="A7809" s="4" t="s">
        <v>240</v>
      </c>
      <c r="B7809" t="s">
        <v>138</v>
      </c>
      <c r="C7809" s="28">
        <v>44815</v>
      </c>
      <c r="D7809">
        <v>4</v>
      </c>
      <c r="F7809" t="s">
        <v>169</v>
      </c>
      <c r="G7809" s="42" t="s">
        <v>156</v>
      </c>
      <c r="H7809">
        <f t="shared" si="528"/>
        <v>2022</v>
      </c>
      <c r="I7809" s="2" t="s">
        <v>139</v>
      </c>
      <c r="J7809">
        <v>9</v>
      </c>
      <c r="N7809" s="22">
        <v>0</v>
      </c>
      <c r="O7809" s="33">
        <f t="shared" si="527"/>
        <v>0</v>
      </c>
      <c r="P7809" s="22">
        <f>IF(ISNUMBER(O7809),SUMIFS(O$1:$O7809,A$1:$A7809,A7809,H$1:$H7809,H7809,D$1:$D7809,D7809),"")</f>
        <v>399.18409450070448</v>
      </c>
      <c r="AK7809" s="49"/>
      <c r="AL7809" s="34"/>
      <c r="AN7809" s="36"/>
      <c r="AO7809" s="34"/>
      <c r="AP7809" s="34"/>
      <c r="AS7809" s="36"/>
    </row>
    <row r="7810" spans="1:45" x14ac:dyDescent="0.3">
      <c r="A7810" s="4" t="s">
        <v>240</v>
      </c>
      <c r="B7810" t="s">
        <v>138</v>
      </c>
      <c r="C7810" s="28">
        <v>44815</v>
      </c>
      <c r="D7810">
        <v>5</v>
      </c>
      <c r="F7810" t="s">
        <v>169</v>
      </c>
      <c r="G7810" s="42" t="s">
        <v>156</v>
      </c>
      <c r="H7810">
        <f t="shared" si="528"/>
        <v>2022</v>
      </c>
      <c r="I7810" s="2" t="s">
        <v>139</v>
      </c>
      <c r="J7810">
        <v>9</v>
      </c>
      <c r="N7810" s="22">
        <v>98.235200219764721</v>
      </c>
      <c r="O7810" s="33">
        <f t="shared" si="527"/>
        <v>98.235200219764721</v>
      </c>
      <c r="P7810" s="22">
        <f>IF(ISNUMBER(O7810),SUMIFS(O$1:$O7810,A$1:$A7810,A7810,H$1:$H7810,H7810,D$1:$D7810,D7810),"")</f>
        <v>576.37790843416201</v>
      </c>
      <c r="AK7810" s="34">
        <v>0.90476190476190477</v>
      </c>
      <c r="AL7810" s="34">
        <v>0</v>
      </c>
      <c r="AN7810" s="36">
        <v>9.4179894179894169E-2</v>
      </c>
      <c r="AO7810" s="34">
        <v>9.4179894179894169E-2</v>
      </c>
      <c r="AP7810" s="34">
        <v>0</v>
      </c>
      <c r="AS7810" s="36">
        <v>1.0582010582010581E-3</v>
      </c>
    </row>
    <row r="7811" spans="1:45" x14ac:dyDescent="0.3">
      <c r="A7811" s="4" t="s">
        <v>240</v>
      </c>
      <c r="B7811" t="s">
        <v>138</v>
      </c>
      <c r="C7811" s="28">
        <v>44844</v>
      </c>
      <c r="D7811">
        <v>1</v>
      </c>
      <c r="F7811" t="s">
        <v>169</v>
      </c>
      <c r="G7811" s="42" t="s">
        <v>156</v>
      </c>
      <c r="H7811">
        <f t="shared" si="528"/>
        <v>2022</v>
      </c>
      <c r="I7811" s="2" t="s">
        <v>139</v>
      </c>
      <c r="J7811">
        <v>10</v>
      </c>
      <c r="N7811" s="22">
        <v>38.69118943010568</v>
      </c>
      <c r="O7811" s="33">
        <f t="shared" si="527"/>
        <v>38.69118943010568</v>
      </c>
      <c r="P7811" s="22">
        <f>IF(ISNUMBER(O7811),SUMIFS(O$1:$O7811,A$1:$A7811,A7811,H$1:$H7811,H7811,D$1:$D7811,D7811),"")</f>
        <v>682.35859524542684</v>
      </c>
      <c r="AK7811" s="34">
        <v>0.47619047619047622</v>
      </c>
      <c r="AL7811" s="34">
        <v>0</v>
      </c>
      <c r="AN7811" s="36">
        <v>0.52087912087912092</v>
      </c>
      <c r="AO7811" s="34">
        <v>0.52087912087912092</v>
      </c>
      <c r="AP7811" s="34">
        <v>0</v>
      </c>
      <c r="AS7811" s="36">
        <v>2.9304029304029308E-3</v>
      </c>
    </row>
    <row r="7812" spans="1:45" x14ac:dyDescent="0.3">
      <c r="A7812" s="4" t="s">
        <v>240</v>
      </c>
      <c r="B7812" t="s">
        <v>138</v>
      </c>
      <c r="C7812" s="28">
        <v>44844</v>
      </c>
      <c r="D7812">
        <v>2</v>
      </c>
      <c r="F7812" t="s">
        <v>169</v>
      </c>
      <c r="G7812" s="42" t="s">
        <v>156</v>
      </c>
      <c r="H7812">
        <f t="shared" si="528"/>
        <v>2022</v>
      </c>
      <c r="I7812" s="2" t="s">
        <v>139</v>
      </c>
      <c r="J7812">
        <v>10</v>
      </c>
      <c r="N7812" s="22">
        <v>57.35071233707184</v>
      </c>
      <c r="O7812" s="33">
        <f t="shared" si="527"/>
        <v>57.35071233707184</v>
      </c>
      <c r="P7812" s="22">
        <f>IF(ISNUMBER(O7812),SUMIFS(O$1:$O7812,A$1:$A7812,A7812,H$1:$H7812,H7812,D$1:$D7812,D7812),"")</f>
        <v>695.6964975930498</v>
      </c>
      <c r="AK7812" s="34">
        <v>0.48012232415902145</v>
      </c>
      <c r="AL7812" s="34">
        <v>0</v>
      </c>
      <c r="AN7812" s="36">
        <v>0.46687054026503577</v>
      </c>
      <c r="AO7812" s="34">
        <v>0.46687054026503577</v>
      </c>
      <c r="AP7812" s="34">
        <v>0</v>
      </c>
      <c r="AS7812" s="36">
        <v>5.3007135575942922E-2</v>
      </c>
    </row>
    <row r="7813" spans="1:45" x14ac:dyDescent="0.3">
      <c r="A7813" s="4" t="s">
        <v>240</v>
      </c>
      <c r="B7813" t="s">
        <v>138</v>
      </c>
      <c r="C7813" s="28">
        <v>44844</v>
      </c>
      <c r="D7813">
        <v>3</v>
      </c>
      <c r="F7813" t="s">
        <v>169</v>
      </c>
      <c r="G7813" s="42" t="s">
        <v>156</v>
      </c>
      <c r="H7813">
        <f t="shared" si="528"/>
        <v>2022</v>
      </c>
      <c r="I7813" s="2" t="s">
        <v>139</v>
      </c>
      <c r="J7813">
        <v>10</v>
      </c>
      <c r="N7813" s="22">
        <v>49.71136518065525</v>
      </c>
      <c r="O7813" s="33">
        <f t="shared" si="527"/>
        <v>49.71136518065525</v>
      </c>
      <c r="P7813" s="22">
        <f>IF(ISNUMBER(O7813),SUMIFS(O$1:$O7813,A$1:$A7813,A7813,H$1:$H7813,H7813,D$1:$D7813,D7813),"")</f>
        <v>545.39173646429322</v>
      </c>
      <c r="AK7813" s="34">
        <v>0.68545659526493796</v>
      </c>
      <c r="AL7813" s="34">
        <v>0</v>
      </c>
      <c r="AN7813" s="36">
        <v>0.25028184892897404</v>
      </c>
      <c r="AO7813" s="34">
        <v>0.25028184892897404</v>
      </c>
      <c r="AP7813" s="34">
        <v>0</v>
      </c>
      <c r="AS7813" s="36">
        <v>6.426155580608793E-2</v>
      </c>
    </row>
    <row r="7814" spans="1:45" x14ac:dyDescent="0.3">
      <c r="A7814" s="4" t="s">
        <v>240</v>
      </c>
      <c r="B7814" t="s">
        <v>138</v>
      </c>
      <c r="C7814" s="28">
        <v>44844</v>
      </c>
      <c r="D7814">
        <v>4</v>
      </c>
      <c r="F7814" t="s">
        <v>169</v>
      </c>
      <c r="G7814" s="42" t="s">
        <v>156</v>
      </c>
      <c r="H7814">
        <f t="shared" si="528"/>
        <v>2022</v>
      </c>
      <c r="I7814" s="2" t="s">
        <v>139</v>
      </c>
      <c r="J7814">
        <v>10</v>
      </c>
      <c r="N7814" s="22">
        <v>0</v>
      </c>
      <c r="O7814" s="33">
        <f t="shared" si="527"/>
        <v>0</v>
      </c>
      <c r="P7814" s="22">
        <f>IF(ISNUMBER(O7814),SUMIFS(O$1:$O7814,A$1:$A7814,A7814,H$1:$H7814,H7814,D$1:$D7814,D7814),"")</f>
        <v>399.18409450070448</v>
      </c>
      <c r="AK7814" s="49"/>
      <c r="AL7814" s="34"/>
      <c r="AN7814" s="36"/>
      <c r="AO7814" s="34"/>
      <c r="AP7814" s="34"/>
      <c r="AS7814" s="36"/>
    </row>
    <row r="7815" spans="1:45" x14ac:dyDescent="0.3">
      <c r="A7815" s="4" t="s">
        <v>240</v>
      </c>
      <c r="B7815" t="s">
        <v>138</v>
      </c>
      <c r="C7815" s="28">
        <v>44844</v>
      </c>
      <c r="D7815">
        <v>5</v>
      </c>
      <c r="F7815" t="s">
        <v>169</v>
      </c>
      <c r="G7815" s="42" t="s">
        <v>156</v>
      </c>
      <c r="H7815">
        <f t="shared" si="528"/>
        <v>2022</v>
      </c>
      <c r="I7815" s="2" t="s">
        <v>139</v>
      </c>
      <c r="J7815">
        <v>10</v>
      </c>
      <c r="N7815" s="22">
        <v>46.35388059084439</v>
      </c>
      <c r="O7815" s="33">
        <f t="shared" si="527"/>
        <v>46.35388059084439</v>
      </c>
      <c r="P7815" s="22">
        <f>IF(ISNUMBER(O7815),SUMIFS(O$1:$O7815,A$1:$A7815,A7815,H$1:$H7815,H7815,D$1:$D7815,D7815),"")</f>
        <v>622.73178902500638</v>
      </c>
      <c r="AK7815" s="34">
        <v>0.66847090663058184</v>
      </c>
      <c r="AL7815" s="34">
        <v>0</v>
      </c>
      <c r="AN7815" s="36">
        <v>0.26928281461434367</v>
      </c>
      <c r="AO7815" s="34">
        <v>0.26928281461434367</v>
      </c>
      <c r="AP7815" s="34">
        <v>0</v>
      </c>
      <c r="AS7815" s="36">
        <v>6.2246278755074422E-2</v>
      </c>
    </row>
    <row r="7816" spans="1:45" x14ac:dyDescent="0.3">
      <c r="A7816" s="4" t="s">
        <v>240</v>
      </c>
      <c r="B7816" t="s">
        <v>138</v>
      </c>
      <c r="C7816" s="28">
        <v>44898</v>
      </c>
      <c r="D7816">
        <v>1</v>
      </c>
      <c r="F7816" t="s">
        <v>169</v>
      </c>
      <c r="G7816" s="42" t="s">
        <v>156</v>
      </c>
      <c r="H7816">
        <f t="shared" si="528"/>
        <v>2022</v>
      </c>
      <c r="I7816" s="2" t="s">
        <v>139</v>
      </c>
      <c r="J7816">
        <v>11</v>
      </c>
      <c r="N7816" s="22">
        <v>93.125709827171235</v>
      </c>
      <c r="O7816" s="33">
        <f t="shared" si="527"/>
        <v>93.125709827171235</v>
      </c>
      <c r="P7816" s="22">
        <f>IF(ISNUMBER(O7816),SUMIFS(O$1:$O7816,A$1:$A7816,A7816,H$1:$H7816,H7816,D$1:$D7816,D7816),"")</f>
        <v>775.48430507259809</v>
      </c>
      <c r="AK7816" s="34">
        <v>0.43428571428571427</v>
      </c>
      <c r="AL7816" s="34">
        <v>2.8571428571428571E-2</v>
      </c>
      <c r="AN7816" s="36">
        <v>0.52</v>
      </c>
      <c r="AO7816" s="34">
        <v>0.19428571428571428</v>
      </c>
      <c r="AP7816" s="34">
        <v>0.32571428571428573</v>
      </c>
      <c r="AS7816" s="36">
        <v>1.7142857142857144E-2</v>
      </c>
    </row>
    <row r="7817" spans="1:45" x14ac:dyDescent="0.3">
      <c r="A7817" s="4" t="s">
        <v>240</v>
      </c>
      <c r="B7817" t="s">
        <v>138</v>
      </c>
      <c r="C7817" s="28">
        <v>44898</v>
      </c>
      <c r="D7817">
        <v>2</v>
      </c>
      <c r="F7817" t="s">
        <v>169</v>
      </c>
      <c r="G7817" s="42" t="s">
        <v>156</v>
      </c>
      <c r="H7817">
        <f t="shared" si="528"/>
        <v>2022</v>
      </c>
      <c r="I7817" s="2" t="s">
        <v>139</v>
      </c>
      <c r="J7817">
        <v>11</v>
      </c>
      <c r="N7817" s="22">
        <v>44.876583777549349</v>
      </c>
      <c r="O7817" s="33">
        <f t="shared" si="527"/>
        <v>44.876583777549349</v>
      </c>
      <c r="P7817" s="22">
        <f>IF(ISNUMBER(O7817),SUMIFS(O$1:$O7817,A$1:$A7817,A7817,H$1:$H7817,H7817,D$1:$D7817,D7817),"")</f>
        <v>740.5730813705992</v>
      </c>
      <c r="AK7817" s="34">
        <v>0.16959064327485382</v>
      </c>
      <c r="AL7817" s="34">
        <v>0</v>
      </c>
      <c r="AN7817" s="36">
        <v>0.80701754385964919</v>
      </c>
      <c r="AO7817" s="34">
        <v>0.53216374269005851</v>
      </c>
      <c r="AP7817" s="34">
        <v>0.27485380116959068</v>
      </c>
      <c r="AS7817" s="36">
        <v>2.3391812865497082E-2</v>
      </c>
    </row>
    <row r="7818" spans="1:45" x14ac:dyDescent="0.3">
      <c r="A7818" s="4" t="s">
        <v>240</v>
      </c>
      <c r="B7818" t="s">
        <v>138</v>
      </c>
      <c r="C7818" s="28">
        <v>44898</v>
      </c>
      <c r="D7818">
        <v>3</v>
      </c>
      <c r="F7818" t="s">
        <v>169</v>
      </c>
      <c r="G7818" s="42" t="s">
        <v>156</v>
      </c>
      <c r="H7818">
        <f t="shared" si="528"/>
        <v>2022</v>
      </c>
      <c r="I7818" s="2" t="s">
        <v>139</v>
      </c>
      <c r="J7818">
        <v>11</v>
      </c>
      <c r="N7818" s="22">
        <v>123.06792681768013</v>
      </c>
      <c r="O7818" s="33">
        <f t="shared" si="527"/>
        <v>123.06792681768013</v>
      </c>
      <c r="P7818" s="22">
        <f>IF(ISNUMBER(O7818),SUMIFS(O$1:$O7818,A$1:$A7818,A7818,H$1:$H7818,H7818,D$1:$D7818,D7818),"")</f>
        <v>668.45966328197335</v>
      </c>
      <c r="AK7818" s="34">
        <v>0.23986486486486486</v>
      </c>
      <c r="AL7818" s="34">
        <v>0</v>
      </c>
      <c r="AN7818" s="36">
        <v>0.7601351351351352</v>
      </c>
      <c r="AO7818" s="34">
        <v>0.43243243243243251</v>
      </c>
      <c r="AP7818" s="34">
        <v>0.32770270270270269</v>
      </c>
      <c r="AS7818" s="36">
        <v>0</v>
      </c>
    </row>
    <row r="7819" spans="1:45" x14ac:dyDescent="0.3">
      <c r="A7819" s="4" t="s">
        <v>240</v>
      </c>
      <c r="B7819" t="s">
        <v>138</v>
      </c>
      <c r="C7819" s="28">
        <v>44898</v>
      </c>
      <c r="D7819">
        <v>4</v>
      </c>
      <c r="F7819" t="s">
        <v>169</v>
      </c>
      <c r="G7819" s="42" t="s">
        <v>156</v>
      </c>
      <c r="H7819">
        <f t="shared" si="528"/>
        <v>2022</v>
      </c>
      <c r="I7819" s="2" t="s">
        <v>139</v>
      </c>
      <c r="J7819">
        <v>11</v>
      </c>
      <c r="N7819" s="22">
        <v>0</v>
      </c>
      <c r="O7819" s="33">
        <f t="shared" si="527"/>
        <v>0</v>
      </c>
      <c r="P7819" s="22">
        <f>IF(ISNUMBER(O7819),SUMIFS(O$1:$O7819,A$1:$A7819,A7819,H$1:$H7819,H7819,D$1:$D7819,D7819),"")</f>
        <v>399.18409450070448</v>
      </c>
      <c r="AK7819" s="49"/>
      <c r="AL7819" s="34"/>
      <c r="AN7819" s="36"/>
      <c r="AO7819" s="34"/>
      <c r="AP7819" s="34"/>
      <c r="AS7819" s="36"/>
    </row>
    <row r="7820" spans="1:45" x14ac:dyDescent="0.3">
      <c r="A7820" s="4" t="s">
        <v>240</v>
      </c>
      <c r="B7820" t="s">
        <v>138</v>
      </c>
      <c r="C7820" s="28">
        <v>44898</v>
      </c>
      <c r="D7820">
        <v>5</v>
      </c>
      <c r="F7820" t="s">
        <v>169</v>
      </c>
      <c r="G7820" s="42" t="s">
        <v>156</v>
      </c>
      <c r="H7820">
        <f t="shared" si="528"/>
        <v>2022</v>
      </c>
      <c r="I7820" s="2" t="s">
        <v>139</v>
      </c>
      <c r="J7820">
        <v>11</v>
      </c>
      <c r="N7820" s="22">
        <v>71.242029059048392</v>
      </c>
      <c r="O7820" s="33">
        <f t="shared" si="527"/>
        <v>71.242029059048392</v>
      </c>
      <c r="P7820" s="22">
        <f>IF(ISNUMBER(O7820),SUMIFS(O$1:$O7820,A$1:$A7820,A7820,H$1:$H7820,H7820,D$1:$D7820,D7820),"")</f>
        <v>693.97381808405476</v>
      </c>
      <c r="AK7820" s="34">
        <v>0.78846153846153844</v>
      </c>
      <c r="AL7820" s="34">
        <v>0</v>
      </c>
      <c r="AN7820" s="36">
        <v>0.21153846153846151</v>
      </c>
      <c r="AO7820" s="34">
        <v>0.21153846153846151</v>
      </c>
      <c r="AP7820" s="34">
        <v>0</v>
      </c>
      <c r="AS7820" s="36">
        <v>0</v>
      </c>
    </row>
    <row r="7821" spans="1:45" x14ac:dyDescent="0.3">
      <c r="A7821" s="4" t="s">
        <v>240</v>
      </c>
      <c r="B7821" t="s">
        <v>138</v>
      </c>
      <c r="C7821" s="28">
        <v>44964</v>
      </c>
      <c r="D7821">
        <v>1</v>
      </c>
      <c r="F7821" t="s">
        <v>169</v>
      </c>
      <c r="G7821" s="42" t="s">
        <v>156</v>
      </c>
      <c r="H7821">
        <f t="shared" si="528"/>
        <v>2023</v>
      </c>
      <c r="I7821" s="2" t="s">
        <v>139</v>
      </c>
      <c r="J7821">
        <v>12</v>
      </c>
      <c r="N7821" s="22">
        <v>0</v>
      </c>
      <c r="O7821" s="33">
        <f t="shared" si="527"/>
        <v>0</v>
      </c>
      <c r="P7821" s="22">
        <f>IF(ISNUMBER(O7821),SUMIFS(O$1:$O7821,A$1:$A7821,A7821,H$1:$H7821,H7821,D$1:$D7821,D7821),"")</f>
        <v>0</v>
      </c>
      <c r="AK7821" s="49"/>
      <c r="AL7821" s="34"/>
      <c r="AN7821" s="36"/>
      <c r="AO7821" s="34"/>
      <c r="AP7821" s="34"/>
      <c r="AS7821" s="36"/>
    </row>
    <row r="7822" spans="1:45" x14ac:dyDescent="0.3">
      <c r="A7822" s="4" t="s">
        <v>240</v>
      </c>
      <c r="B7822" t="s">
        <v>138</v>
      </c>
      <c r="C7822" s="28">
        <v>44964</v>
      </c>
      <c r="D7822">
        <v>2</v>
      </c>
      <c r="F7822" t="s">
        <v>169</v>
      </c>
      <c r="G7822" s="42" t="s">
        <v>156</v>
      </c>
      <c r="H7822">
        <f t="shared" si="528"/>
        <v>2023</v>
      </c>
      <c r="I7822" s="2" t="s">
        <v>139</v>
      </c>
      <c r="J7822">
        <v>12</v>
      </c>
      <c r="N7822" s="22">
        <v>0</v>
      </c>
      <c r="O7822" s="33">
        <f t="shared" si="527"/>
        <v>0</v>
      </c>
      <c r="P7822" s="22">
        <f>IF(ISNUMBER(O7822),SUMIFS(O$1:$O7822,A$1:$A7822,A7822,H$1:$H7822,H7822,D$1:$D7822,D7822),"")</f>
        <v>0</v>
      </c>
      <c r="AK7822" s="49"/>
      <c r="AL7822" s="34"/>
      <c r="AN7822" s="36"/>
      <c r="AO7822" s="34"/>
      <c r="AP7822" s="34"/>
      <c r="AS7822" s="36"/>
    </row>
    <row r="7823" spans="1:45" x14ac:dyDescent="0.3">
      <c r="A7823" s="4" t="s">
        <v>240</v>
      </c>
      <c r="B7823" t="s">
        <v>138</v>
      </c>
      <c r="C7823" s="28">
        <v>44964</v>
      </c>
      <c r="D7823">
        <v>3</v>
      </c>
      <c r="F7823" t="s">
        <v>169</v>
      </c>
      <c r="G7823" s="42" t="s">
        <v>156</v>
      </c>
      <c r="H7823">
        <f t="shared" si="528"/>
        <v>2023</v>
      </c>
      <c r="I7823" s="2" t="s">
        <v>139</v>
      </c>
      <c r="J7823">
        <v>12</v>
      </c>
      <c r="N7823" s="22">
        <v>0</v>
      </c>
      <c r="O7823" s="33">
        <f t="shared" si="527"/>
        <v>0</v>
      </c>
      <c r="P7823" s="22">
        <f>IF(ISNUMBER(O7823),SUMIFS(O$1:$O7823,A$1:$A7823,A7823,H$1:$H7823,H7823,D$1:$D7823,D7823),"")</f>
        <v>0</v>
      </c>
      <c r="AK7823" s="49"/>
      <c r="AL7823" s="34"/>
      <c r="AN7823" s="36"/>
      <c r="AO7823" s="34"/>
      <c r="AP7823" s="34"/>
      <c r="AS7823" s="36"/>
    </row>
    <row r="7824" spans="1:45" x14ac:dyDescent="0.3">
      <c r="A7824" s="4" t="s">
        <v>240</v>
      </c>
      <c r="B7824" t="s">
        <v>138</v>
      </c>
      <c r="C7824" s="28">
        <v>44964</v>
      </c>
      <c r="D7824">
        <v>4</v>
      </c>
      <c r="F7824" t="s">
        <v>169</v>
      </c>
      <c r="G7824" s="42" t="s">
        <v>156</v>
      </c>
      <c r="H7824">
        <f t="shared" si="528"/>
        <v>2023</v>
      </c>
      <c r="I7824" s="2" t="s">
        <v>139</v>
      </c>
      <c r="J7824">
        <v>12</v>
      </c>
      <c r="N7824" s="22">
        <v>0</v>
      </c>
      <c r="O7824" s="33">
        <f t="shared" si="527"/>
        <v>0</v>
      </c>
      <c r="P7824" s="22">
        <f>IF(ISNUMBER(O7824),SUMIFS(O$1:$O7824,A$1:$A7824,A7824,H$1:$H7824,H7824,D$1:$D7824,D7824),"")</f>
        <v>0</v>
      </c>
      <c r="AK7824" s="49"/>
      <c r="AL7824" s="34"/>
      <c r="AN7824" s="36"/>
      <c r="AO7824" s="34"/>
      <c r="AP7824" s="34"/>
      <c r="AS7824" s="36"/>
    </row>
    <row r="7825" spans="1:45" x14ac:dyDescent="0.3">
      <c r="A7825" s="4" t="s">
        <v>240</v>
      </c>
      <c r="B7825" t="s">
        <v>138</v>
      </c>
      <c r="C7825" s="28">
        <v>44964</v>
      </c>
      <c r="D7825">
        <v>5</v>
      </c>
      <c r="F7825" t="s">
        <v>169</v>
      </c>
      <c r="G7825" s="42" t="s">
        <v>156</v>
      </c>
      <c r="H7825">
        <f t="shared" si="528"/>
        <v>2023</v>
      </c>
      <c r="I7825" s="2" t="s">
        <v>139</v>
      </c>
      <c r="J7825">
        <v>12</v>
      </c>
      <c r="N7825" s="22">
        <v>0</v>
      </c>
      <c r="O7825" s="33">
        <f t="shared" si="527"/>
        <v>0</v>
      </c>
      <c r="P7825" s="22">
        <f>IF(ISNUMBER(O7825),SUMIFS(O$1:$O7825,A$1:$A7825,A7825,H$1:$H7825,H7825,D$1:$D7825,D7825),"")</f>
        <v>0</v>
      </c>
      <c r="AK7825" s="49"/>
      <c r="AL7825" s="34"/>
      <c r="AN7825" s="36"/>
      <c r="AO7825" s="34"/>
      <c r="AP7825" s="34"/>
      <c r="AS7825" s="36"/>
    </row>
    <row r="7826" spans="1:45" x14ac:dyDescent="0.3">
      <c r="A7826" s="4" t="s">
        <v>240</v>
      </c>
      <c r="B7826" t="s">
        <v>138</v>
      </c>
      <c r="C7826" s="28">
        <v>45004</v>
      </c>
      <c r="D7826">
        <v>1</v>
      </c>
      <c r="F7826" t="s">
        <v>169</v>
      </c>
      <c r="G7826" s="42" t="s">
        <v>156</v>
      </c>
      <c r="H7826">
        <f t="shared" si="528"/>
        <v>2023</v>
      </c>
      <c r="I7826" s="2" t="s">
        <v>139</v>
      </c>
      <c r="J7826">
        <v>13</v>
      </c>
      <c r="N7826" s="22">
        <v>98.012634564558766</v>
      </c>
      <c r="O7826" s="33">
        <f t="shared" si="527"/>
        <v>98.012634564558766</v>
      </c>
      <c r="P7826" s="22">
        <f>IF(ISNUMBER(O7826),SUMIFS(O$1:$O7826,A$1:$A7826,A7826,H$1:$H7826,H7826,D$1:$D7826,D7826),"")</f>
        <v>98.012634564558766</v>
      </c>
      <c r="AK7826" s="34">
        <v>0.27586206896551724</v>
      </c>
      <c r="AL7826" s="34">
        <v>0</v>
      </c>
      <c r="AN7826" s="36">
        <v>0.72413793103448276</v>
      </c>
      <c r="AO7826" s="34">
        <v>0.72413793103448276</v>
      </c>
      <c r="AP7826" s="34">
        <v>0</v>
      </c>
      <c r="AS7826" s="36">
        <v>0</v>
      </c>
    </row>
    <row r="7827" spans="1:45" x14ac:dyDescent="0.3">
      <c r="A7827" s="4" t="s">
        <v>240</v>
      </c>
      <c r="B7827" t="s">
        <v>138</v>
      </c>
      <c r="C7827" s="28">
        <v>45004</v>
      </c>
      <c r="D7827">
        <v>2</v>
      </c>
      <c r="F7827" t="s">
        <v>169</v>
      </c>
      <c r="G7827" s="42" t="s">
        <v>156</v>
      </c>
      <c r="H7827">
        <f t="shared" si="528"/>
        <v>2023</v>
      </c>
      <c r="I7827" s="2" t="s">
        <v>139</v>
      </c>
      <c r="J7827">
        <v>13</v>
      </c>
      <c r="N7827" s="22">
        <v>107.39113602316147</v>
      </c>
      <c r="O7827" s="33">
        <f t="shared" si="527"/>
        <v>107.39113602316147</v>
      </c>
      <c r="P7827" s="22">
        <f>IF(ISNUMBER(O7827),SUMIFS(O$1:$O7827,A$1:$A7827,A7827,H$1:$H7827,H7827,D$1:$D7827,D7827),"")</f>
        <v>107.39113602316147</v>
      </c>
      <c r="AK7827" s="34">
        <v>0.4081632653061224</v>
      </c>
      <c r="AL7827" s="34">
        <v>0</v>
      </c>
      <c r="AN7827" s="36">
        <v>0.59183673469387754</v>
      </c>
      <c r="AO7827" s="34">
        <v>0.59183673469387754</v>
      </c>
      <c r="AP7827" s="34">
        <v>0</v>
      </c>
      <c r="AS7827" s="36">
        <v>0</v>
      </c>
    </row>
    <row r="7828" spans="1:45" x14ac:dyDescent="0.3">
      <c r="A7828" s="4" t="s">
        <v>240</v>
      </c>
      <c r="B7828" t="s">
        <v>138</v>
      </c>
      <c r="C7828" s="28">
        <v>45004</v>
      </c>
      <c r="D7828">
        <v>3</v>
      </c>
      <c r="F7828" t="s">
        <v>169</v>
      </c>
      <c r="G7828" s="42" t="s">
        <v>156</v>
      </c>
      <c r="H7828">
        <f t="shared" si="528"/>
        <v>2023</v>
      </c>
      <c r="I7828" s="2" t="s">
        <v>139</v>
      </c>
      <c r="J7828">
        <v>13</v>
      </c>
      <c r="N7828" s="22">
        <v>102.56787197940434</v>
      </c>
      <c r="O7828" s="33">
        <f t="shared" si="527"/>
        <v>102.56787197940434</v>
      </c>
      <c r="P7828" s="22">
        <f>IF(ISNUMBER(O7828),SUMIFS(O$1:$O7828,A$1:$A7828,A7828,H$1:$H7828,H7828,D$1:$D7828,D7828),"")</f>
        <v>102.56787197940434</v>
      </c>
      <c r="AK7828" s="34">
        <v>0.70642201834862384</v>
      </c>
      <c r="AL7828" s="34">
        <v>0</v>
      </c>
      <c r="AN7828" s="36">
        <v>0.29357798165137616</v>
      </c>
      <c r="AO7828" s="34">
        <v>0.29357798165137616</v>
      </c>
      <c r="AP7828" s="34">
        <v>0</v>
      </c>
      <c r="AS7828" s="36">
        <v>0</v>
      </c>
    </row>
    <row r="7829" spans="1:45" x14ac:dyDescent="0.3">
      <c r="A7829" s="4" t="s">
        <v>240</v>
      </c>
      <c r="B7829" t="s">
        <v>138</v>
      </c>
      <c r="C7829" s="28">
        <v>45004</v>
      </c>
      <c r="D7829">
        <v>4</v>
      </c>
      <c r="F7829" t="s">
        <v>169</v>
      </c>
      <c r="G7829" s="42" t="s">
        <v>156</v>
      </c>
      <c r="H7829">
        <f t="shared" si="528"/>
        <v>2023</v>
      </c>
      <c r="I7829" s="2" t="s">
        <v>139</v>
      </c>
      <c r="J7829">
        <v>13</v>
      </c>
      <c r="N7829" s="22">
        <v>0</v>
      </c>
      <c r="O7829" s="33">
        <f t="shared" si="527"/>
        <v>0</v>
      </c>
      <c r="P7829" s="22">
        <f>IF(ISNUMBER(O7829),SUMIFS(O$1:$O7829,A$1:$A7829,A7829,H$1:$H7829,H7829,D$1:$D7829,D7829),"")</f>
        <v>0</v>
      </c>
      <c r="AK7829" s="49"/>
      <c r="AL7829" s="34"/>
      <c r="AN7829" s="36"/>
      <c r="AO7829" s="34"/>
      <c r="AP7829" s="34"/>
      <c r="AS7829" s="36"/>
    </row>
    <row r="7830" spans="1:45" x14ac:dyDescent="0.3">
      <c r="A7830" s="4" t="s">
        <v>240</v>
      </c>
      <c r="B7830" t="s">
        <v>138</v>
      </c>
      <c r="C7830" s="28">
        <v>45004</v>
      </c>
      <c r="D7830">
        <v>5</v>
      </c>
      <c r="F7830" t="s">
        <v>169</v>
      </c>
      <c r="G7830" s="42" t="s">
        <v>156</v>
      </c>
      <c r="H7830">
        <f t="shared" si="528"/>
        <v>2023</v>
      </c>
      <c r="I7830" s="2" t="s">
        <v>139</v>
      </c>
      <c r="J7830">
        <v>13</v>
      </c>
      <c r="N7830" s="22">
        <v>70.886248471792499</v>
      </c>
      <c r="O7830" s="33">
        <f t="shared" si="527"/>
        <v>70.886248471792499</v>
      </c>
      <c r="P7830" s="22">
        <f>IF(ISNUMBER(O7830),SUMIFS(O$1:$O7830,A$1:$A7830,A7830,H$1:$H7830,H7830,D$1:$D7830,D7830),"")</f>
        <v>70.886248471792499</v>
      </c>
      <c r="AK7830" s="34">
        <v>0.72440944881889757</v>
      </c>
      <c r="AL7830" s="34">
        <v>0</v>
      </c>
      <c r="AN7830" s="36">
        <v>0.27559055118110237</v>
      </c>
      <c r="AO7830" s="34">
        <v>0.27559055118110237</v>
      </c>
      <c r="AP7830" s="34">
        <v>0</v>
      </c>
      <c r="AS7830" s="36">
        <v>0</v>
      </c>
    </row>
    <row r="7831" spans="1:45" x14ac:dyDescent="0.3">
      <c r="A7831" s="4" t="s">
        <v>240</v>
      </c>
      <c r="B7831" t="s">
        <v>138</v>
      </c>
      <c r="C7831" s="28">
        <v>45061</v>
      </c>
      <c r="D7831">
        <v>1</v>
      </c>
      <c r="F7831" t="s">
        <v>169</v>
      </c>
      <c r="G7831" s="42" t="s">
        <v>156</v>
      </c>
      <c r="H7831">
        <f t="shared" si="528"/>
        <v>2023</v>
      </c>
      <c r="I7831" s="2" t="s">
        <v>139</v>
      </c>
      <c r="J7831">
        <v>14</v>
      </c>
      <c r="N7831" s="22">
        <v>55.593099132922148</v>
      </c>
      <c r="O7831" s="33">
        <f t="shared" si="527"/>
        <v>55.593099132922148</v>
      </c>
      <c r="P7831" s="22">
        <f>IF(ISNUMBER(O7831),SUMIFS(O$1:$O7831,A$1:$A7831,A7831,H$1:$H7831,H7831,D$1:$D7831,D7831),"")</f>
        <v>153.6057336974809</v>
      </c>
      <c r="AK7831" s="34">
        <v>0.45634920634920634</v>
      </c>
      <c r="AL7831" s="34">
        <v>0</v>
      </c>
      <c r="AN7831" s="36">
        <v>0.54365079365079361</v>
      </c>
      <c r="AO7831" s="34">
        <v>0.54365079365079361</v>
      </c>
      <c r="AP7831" s="34">
        <v>0</v>
      </c>
      <c r="AS7831" s="36">
        <v>0</v>
      </c>
    </row>
    <row r="7832" spans="1:45" x14ac:dyDescent="0.3">
      <c r="A7832" s="4" t="s">
        <v>240</v>
      </c>
      <c r="B7832" t="s">
        <v>138</v>
      </c>
      <c r="C7832" s="28">
        <v>45061</v>
      </c>
      <c r="D7832">
        <v>2</v>
      </c>
      <c r="F7832" t="s">
        <v>169</v>
      </c>
      <c r="G7832" s="42" t="s">
        <v>156</v>
      </c>
      <c r="H7832">
        <f t="shared" si="528"/>
        <v>2023</v>
      </c>
      <c r="I7832" s="2" t="s">
        <v>139</v>
      </c>
      <c r="J7832">
        <v>14</v>
      </c>
      <c r="N7832" s="22">
        <v>65.658112768149039</v>
      </c>
      <c r="O7832" s="33">
        <f t="shared" si="527"/>
        <v>65.658112768149039</v>
      </c>
      <c r="P7832" s="22">
        <f>IF(ISNUMBER(O7832),SUMIFS(O$1:$O7832,A$1:$A7832,A7832,H$1:$H7832,H7832,D$1:$D7832,D7832),"")</f>
        <v>173.0492487913105</v>
      </c>
      <c r="AK7832" s="34">
        <v>0.22279792746113988</v>
      </c>
      <c r="AL7832" s="34">
        <v>0</v>
      </c>
      <c r="AN7832" s="36">
        <v>0.77720207253886009</v>
      </c>
      <c r="AO7832" s="34">
        <v>0.77720207253886009</v>
      </c>
      <c r="AP7832" s="34">
        <v>0</v>
      </c>
      <c r="AS7832" s="36">
        <v>0</v>
      </c>
    </row>
    <row r="7833" spans="1:45" x14ac:dyDescent="0.3">
      <c r="A7833" s="4" t="s">
        <v>240</v>
      </c>
      <c r="B7833" t="s">
        <v>138</v>
      </c>
      <c r="C7833" s="28">
        <v>45061</v>
      </c>
      <c r="D7833">
        <v>3</v>
      </c>
      <c r="F7833" t="s">
        <v>169</v>
      </c>
      <c r="G7833" s="42" t="s">
        <v>156</v>
      </c>
      <c r="H7833">
        <f t="shared" si="528"/>
        <v>2023</v>
      </c>
      <c r="I7833" s="2" t="s">
        <v>139</v>
      </c>
      <c r="J7833">
        <v>14</v>
      </c>
      <c r="N7833" s="22">
        <v>74.789234760051869</v>
      </c>
      <c r="O7833" s="33">
        <f t="shared" si="527"/>
        <v>74.789234760051869</v>
      </c>
      <c r="P7833" s="22">
        <f>IF(ISNUMBER(O7833),SUMIFS(O$1:$O7833,A$1:$A7833,A7833,H$1:$H7833,H7833,D$1:$D7833,D7833),"")</f>
        <v>177.35710673945621</v>
      </c>
      <c r="AK7833" s="34">
        <v>0.70347003154574128</v>
      </c>
      <c r="AL7833" s="34">
        <v>0</v>
      </c>
      <c r="AN7833" s="36">
        <v>0.29652996845425866</v>
      </c>
      <c r="AO7833" s="34">
        <v>0.29652996845425866</v>
      </c>
      <c r="AP7833" s="34">
        <v>0</v>
      </c>
      <c r="AS7833" s="36">
        <v>0</v>
      </c>
    </row>
    <row r="7834" spans="1:45" x14ac:dyDescent="0.3">
      <c r="A7834" s="4" t="s">
        <v>240</v>
      </c>
      <c r="B7834" t="s">
        <v>138</v>
      </c>
      <c r="C7834" s="28">
        <v>45061</v>
      </c>
      <c r="D7834">
        <v>4</v>
      </c>
      <c r="F7834" t="s">
        <v>169</v>
      </c>
      <c r="G7834" s="42" t="s">
        <v>156</v>
      </c>
      <c r="H7834">
        <f t="shared" si="528"/>
        <v>2023</v>
      </c>
      <c r="I7834" s="2" t="s">
        <v>139</v>
      </c>
      <c r="J7834">
        <v>14</v>
      </c>
      <c r="N7834" s="22">
        <v>0</v>
      </c>
      <c r="O7834" s="33">
        <f t="shared" si="527"/>
        <v>0</v>
      </c>
      <c r="P7834" s="22">
        <f>IF(ISNUMBER(O7834),SUMIFS(O$1:$O7834,A$1:$A7834,A7834,H$1:$H7834,H7834,D$1:$D7834,D7834),"")</f>
        <v>0</v>
      </c>
      <c r="AK7834" s="49"/>
      <c r="AL7834" s="34"/>
      <c r="AN7834" s="36"/>
      <c r="AO7834" s="34"/>
      <c r="AP7834" s="34"/>
      <c r="AS7834" s="36"/>
    </row>
    <row r="7835" spans="1:45" x14ac:dyDescent="0.3">
      <c r="A7835" s="4" t="s">
        <v>240</v>
      </c>
      <c r="B7835" t="s">
        <v>138</v>
      </c>
      <c r="C7835" s="28">
        <v>45061</v>
      </c>
      <c r="D7835">
        <v>5</v>
      </c>
      <c r="F7835" t="s">
        <v>169</v>
      </c>
      <c r="G7835" s="42" t="s">
        <v>156</v>
      </c>
      <c r="H7835">
        <f t="shared" si="528"/>
        <v>2023</v>
      </c>
      <c r="I7835" s="2" t="s">
        <v>139</v>
      </c>
      <c r="J7835">
        <v>14</v>
      </c>
      <c r="N7835" s="22">
        <v>102.74596477128122</v>
      </c>
      <c r="O7835" s="33">
        <f t="shared" si="527"/>
        <v>102.74596477128122</v>
      </c>
      <c r="P7835" s="22">
        <f>IF(ISNUMBER(O7835),SUMIFS(O$1:$O7835,A$1:$A7835,A7835,H$1:$H7835,H7835,D$1:$D7835,D7835),"")</f>
        <v>173.63221324307372</v>
      </c>
      <c r="AK7835" s="34">
        <v>0.68027210884353739</v>
      </c>
      <c r="AL7835" s="34">
        <v>0</v>
      </c>
      <c r="AN7835" s="36">
        <v>0.31972789115646261</v>
      </c>
      <c r="AO7835" s="34">
        <v>0.31972789115646261</v>
      </c>
      <c r="AP7835" s="34">
        <v>0</v>
      </c>
      <c r="AS7835" s="36">
        <v>0</v>
      </c>
    </row>
    <row r="7836" spans="1:45" x14ac:dyDescent="0.3">
      <c r="A7836" s="4" t="s">
        <v>240</v>
      </c>
      <c r="B7836" t="s">
        <v>138</v>
      </c>
      <c r="C7836" s="28">
        <v>45125</v>
      </c>
      <c r="D7836">
        <v>1</v>
      </c>
      <c r="F7836" t="s">
        <v>169</v>
      </c>
      <c r="G7836" s="42" t="s">
        <v>156</v>
      </c>
      <c r="H7836">
        <f t="shared" si="528"/>
        <v>2023</v>
      </c>
      <c r="I7836" s="2" t="s">
        <v>139</v>
      </c>
      <c r="J7836">
        <v>15</v>
      </c>
      <c r="N7836" s="22">
        <v>55.128842746573</v>
      </c>
      <c r="O7836" s="33">
        <f t="shared" si="527"/>
        <v>55.128842746573</v>
      </c>
      <c r="P7836" s="22">
        <f>IF(ISNUMBER(O7836),SUMIFS(O$1:$O7836,A$1:$A7836,A7836,H$1:$H7836,H7836,D$1:$D7836,D7836),"")</f>
        <v>208.73457644405391</v>
      </c>
      <c r="AK7836" s="49"/>
      <c r="AL7836" s="34"/>
      <c r="AN7836" s="36"/>
      <c r="AO7836" s="34"/>
      <c r="AP7836" s="34"/>
      <c r="AS7836" s="36"/>
    </row>
    <row r="7837" spans="1:45" x14ac:dyDescent="0.3">
      <c r="A7837" s="4" t="s">
        <v>240</v>
      </c>
      <c r="B7837" t="s">
        <v>138</v>
      </c>
      <c r="C7837" s="28">
        <v>45125</v>
      </c>
      <c r="D7837">
        <v>2</v>
      </c>
      <c r="F7837" t="s">
        <v>169</v>
      </c>
      <c r="G7837" s="42" t="s">
        <v>156</v>
      </c>
      <c r="H7837">
        <f t="shared" si="528"/>
        <v>2023</v>
      </c>
      <c r="I7837" s="2" t="s">
        <v>139</v>
      </c>
      <c r="J7837">
        <v>15</v>
      </c>
      <c r="N7837" s="22">
        <v>56.290468565062994</v>
      </c>
      <c r="O7837" s="33">
        <f t="shared" si="527"/>
        <v>56.290468565062994</v>
      </c>
      <c r="P7837" s="22">
        <f>IF(ISNUMBER(O7837),SUMIFS(O$1:$O7837,A$1:$A7837,A7837,H$1:$H7837,H7837,D$1:$D7837,D7837),"")</f>
        <v>229.33971735637351</v>
      </c>
      <c r="AK7837" s="49"/>
      <c r="AL7837" s="34"/>
      <c r="AN7837" s="36"/>
      <c r="AO7837" s="34"/>
      <c r="AP7837" s="34"/>
      <c r="AS7837" s="36"/>
    </row>
    <row r="7838" spans="1:45" x14ac:dyDescent="0.3">
      <c r="A7838" s="4" t="s">
        <v>240</v>
      </c>
      <c r="B7838" t="s">
        <v>138</v>
      </c>
      <c r="C7838" s="28">
        <v>45125</v>
      </c>
      <c r="D7838">
        <v>3</v>
      </c>
      <c r="F7838" t="s">
        <v>169</v>
      </c>
      <c r="G7838" s="42" t="s">
        <v>156</v>
      </c>
      <c r="H7838">
        <f t="shared" si="528"/>
        <v>2023</v>
      </c>
      <c r="I7838" s="2" t="s">
        <v>139</v>
      </c>
      <c r="J7838">
        <v>15</v>
      </c>
      <c r="N7838" s="22">
        <v>65.331090013219566</v>
      </c>
      <c r="O7838" s="33">
        <f t="shared" si="527"/>
        <v>65.331090013219566</v>
      </c>
      <c r="P7838" s="22">
        <f>IF(ISNUMBER(O7838),SUMIFS(O$1:$O7838,A$1:$A7838,A7838,H$1:$H7838,H7838,D$1:$D7838,D7838),"")</f>
        <v>242.68819675267576</v>
      </c>
      <c r="AK7838" s="49"/>
      <c r="AL7838" s="34"/>
      <c r="AN7838" s="36"/>
      <c r="AO7838" s="34"/>
      <c r="AP7838" s="34"/>
      <c r="AS7838" s="36"/>
    </row>
    <row r="7839" spans="1:45" x14ac:dyDescent="0.3">
      <c r="A7839" s="4" t="s">
        <v>240</v>
      </c>
      <c r="B7839" t="s">
        <v>138</v>
      </c>
      <c r="C7839" s="28">
        <v>45125</v>
      </c>
      <c r="D7839">
        <v>4</v>
      </c>
      <c r="F7839" t="s">
        <v>169</v>
      </c>
      <c r="G7839" s="42" t="s">
        <v>156</v>
      </c>
      <c r="H7839">
        <f t="shared" si="528"/>
        <v>2023</v>
      </c>
      <c r="I7839" s="2" t="s">
        <v>139</v>
      </c>
      <c r="J7839">
        <v>15</v>
      </c>
      <c r="N7839" s="22">
        <v>0</v>
      </c>
      <c r="O7839" s="33">
        <f t="shared" si="527"/>
        <v>0</v>
      </c>
      <c r="P7839" s="22">
        <f>IF(ISNUMBER(O7839),SUMIFS(O$1:$O7839,A$1:$A7839,A7839,H$1:$H7839,H7839,D$1:$D7839,D7839),"")</f>
        <v>0</v>
      </c>
      <c r="AK7839" s="49"/>
      <c r="AL7839" s="34"/>
      <c r="AN7839" s="36"/>
      <c r="AO7839" s="34"/>
      <c r="AP7839" s="34"/>
      <c r="AS7839" s="36"/>
    </row>
    <row r="7840" spans="1:45" x14ac:dyDescent="0.3">
      <c r="A7840" s="4" t="s">
        <v>240</v>
      </c>
      <c r="B7840" t="s">
        <v>138</v>
      </c>
      <c r="C7840" s="28">
        <v>45125</v>
      </c>
      <c r="D7840">
        <v>5</v>
      </c>
      <c r="F7840" t="s">
        <v>169</v>
      </c>
      <c r="G7840" s="42" t="s">
        <v>156</v>
      </c>
      <c r="H7840">
        <f t="shared" si="528"/>
        <v>2023</v>
      </c>
      <c r="I7840" s="2" t="s">
        <v>139</v>
      </c>
      <c r="J7840">
        <v>15</v>
      </c>
      <c r="N7840" s="22">
        <v>82.348672415265099</v>
      </c>
      <c r="O7840" s="33">
        <f t="shared" si="527"/>
        <v>82.348672415265099</v>
      </c>
      <c r="P7840" s="22">
        <f>IF(ISNUMBER(O7840),SUMIFS(O$1:$O7840,A$1:$A7840,A7840,H$1:$H7840,H7840,D$1:$D7840,D7840),"")</f>
        <v>255.98088565833882</v>
      </c>
      <c r="AK7840" s="49"/>
      <c r="AL7840" s="34"/>
      <c r="AN7840" s="36"/>
      <c r="AO7840" s="34"/>
      <c r="AP7840" s="34"/>
      <c r="AS7840" s="36"/>
    </row>
    <row r="7841" spans="1:45" x14ac:dyDescent="0.3">
      <c r="A7841" s="4" t="s">
        <v>240</v>
      </c>
      <c r="B7841" t="s">
        <v>138</v>
      </c>
      <c r="C7841" s="28">
        <v>45173</v>
      </c>
      <c r="D7841">
        <v>1</v>
      </c>
      <c r="F7841" t="s">
        <v>169</v>
      </c>
      <c r="G7841" s="42" t="s">
        <v>156</v>
      </c>
      <c r="H7841">
        <f t="shared" si="528"/>
        <v>2023</v>
      </c>
      <c r="I7841" s="2" t="s">
        <v>139</v>
      </c>
      <c r="J7841">
        <v>16</v>
      </c>
      <c r="N7841" s="40">
        <v>29.558331118788203</v>
      </c>
      <c r="O7841" s="33">
        <f t="shared" si="527"/>
        <v>29.558331118788203</v>
      </c>
      <c r="P7841" s="22">
        <f>IF(ISNUMBER(O7841),SUMIFS(O$1:$O7841,A$1:$A7841,A7841,H$1:$H7841,H7841,D$1:$D7841,D7841),"")</f>
        <v>238.29290756284212</v>
      </c>
      <c r="AK7841" s="34">
        <v>0.33636363636363631</v>
      </c>
      <c r="AL7841" s="34">
        <v>0</v>
      </c>
      <c r="AN7841" s="36">
        <v>0.66363636363636358</v>
      </c>
      <c r="AO7841" s="34">
        <v>0.66363636363636358</v>
      </c>
      <c r="AP7841" s="34">
        <v>0</v>
      </c>
      <c r="AS7841" s="36">
        <v>0</v>
      </c>
    </row>
    <row r="7842" spans="1:45" x14ac:dyDescent="0.3">
      <c r="A7842" s="4" t="s">
        <v>240</v>
      </c>
      <c r="B7842" t="s">
        <v>138</v>
      </c>
      <c r="C7842" s="28">
        <v>45173</v>
      </c>
      <c r="D7842">
        <v>2</v>
      </c>
      <c r="F7842" t="s">
        <v>169</v>
      </c>
      <c r="G7842" s="42" t="s">
        <v>156</v>
      </c>
      <c r="H7842">
        <f t="shared" si="528"/>
        <v>2023</v>
      </c>
      <c r="I7842" s="2" t="s">
        <v>139</v>
      </c>
      <c r="J7842">
        <v>16</v>
      </c>
      <c r="N7842" s="40">
        <v>49.931227351864628</v>
      </c>
      <c r="O7842" s="33">
        <f t="shared" si="527"/>
        <v>49.931227351864628</v>
      </c>
      <c r="P7842" s="22">
        <f>IF(ISNUMBER(O7842),SUMIFS(O$1:$O7842,A$1:$A7842,A7842,H$1:$H7842,H7842,D$1:$D7842,D7842),"")</f>
        <v>279.27094470823812</v>
      </c>
      <c r="AK7842" s="34">
        <v>0.49615384615384611</v>
      </c>
      <c r="AL7842" s="34">
        <v>0</v>
      </c>
      <c r="AN7842" s="36">
        <v>0.50384615384615383</v>
      </c>
      <c r="AO7842" s="34">
        <v>0.50384615384615383</v>
      </c>
      <c r="AP7842" s="34">
        <v>0</v>
      </c>
      <c r="AS7842" s="36">
        <v>0</v>
      </c>
    </row>
    <row r="7843" spans="1:45" x14ac:dyDescent="0.3">
      <c r="A7843" s="4" t="s">
        <v>240</v>
      </c>
      <c r="B7843" t="s">
        <v>138</v>
      </c>
      <c r="C7843" s="28">
        <v>45173</v>
      </c>
      <c r="D7843">
        <v>3</v>
      </c>
      <c r="F7843" t="s">
        <v>169</v>
      </c>
      <c r="G7843" s="42" t="s">
        <v>156</v>
      </c>
      <c r="H7843">
        <f t="shared" si="528"/>
        <v>2023</v>
      </c>
      <c r="I7843" s="2" t="s">
        <v>139</v>
      </c>
      <c r="J7843">
        <v>16</v>
      </c>
      <c r="N7843" s="40">
        <v>94.546566973484147</v>
      </c>
      <c r="O7843" s="33">
        <f t="shared" ref="O7843:O7906" si="529">IF(LEN(N7843)&gt;0,N7843,"")</f>
        <v>94.546566973484147</v>
      </c>
      <c r="P7843" s="22">
        <f>IF(ISNUMBER(O7843),SUMIFS(O$1:$O7843,A$1:$A7843,A7843,H$1:$H7843,H7843,D$1:$D7843,D7843),"")</f>
        <v>337.23476372615994</v>
      </c>
      <c r="AK7843" s="34">
        <v>0.78947368421052633</v>
      </c>
      <c r="AL7843" s="34">
        <v>0</v>
      </c>
      <c r="AN7843" s="36">
        <v>0.20614035087719298</v>
      </c>
      <c r="AO7843" s="34">
        <v>0.20614035087719298</v>
      </c>
      <c r="AP7843" s="34">
        <v>0</v>
      </c>
      <c r="AS7843" s="36">
        <v>4.3859649122807015E-3</v>
      </c>
    </row>
    <row r="7844" spans="1:45" x14ac:dyDescent="0.3">
      <c r="A7844" s="4" t="s">
        <v>240</v>
      </c>
      <c r="B7844" t="s">
        <v>138</v>
      </c>
      <c r="C7844" s="28">
        <v>45173</v>
      </c>
      <c r="D7844">
        <v>4</v>
      </c>
      <c r="F7844" t="s">
        <v>169</v>
      </c>
      <c r="G7844" s="42" t="s">
        <v>156</v>
      </c>
      <c r="H7844">
        <f t="shared" si="528"/>
        <v>2023</v>
      </c>
      <c r="I7844" s="2" t="s">
        <v>139</v>
      </c>
      <c r="J7844">
        <v>16</v>
      </c>
      <c r="N7844" s="40">
        <v>0</v>
      </c>
      <c r="O7844" s="33">
        <f t="shared" si="529"/>
        <v>0</v>
      </c>
      <c r="P7844" s="22">
        <f>IF(ISNUMBER(O7844),SUMIFS(O$1:$O7844,A$1:$A7844,A7844,H$1:$H7844,H7844,D$1:$D7844,D7844),"")</f>
        <v>0</v>
      </c>
      <c r="AK7844" s="34"/>
      <c r="AL7844" s="34"/>
      <c r="AN7844" s="36"/>
      <c r="AO7844" s="34"/>
      <c r="AP7844" s="34"/>
      <c r="AS7844" s="36"/>
    </row>
    <row r="7845" spans="1:45" x14ac:dyDescent="0.3">
      <c r="A7845" s="4" t="s">
        <v>240</v>
      </c>
      <c r="B7845" t="s">
        <v>138</v>
      </c>
      <c r="C7845" s="28">
        <v>45173</v>
      </c>
      <c r="D7845">
        <v>5</v>
      </c>
      <c r="F7845" t="s">
        <v>169</v>
      </c>
      <c r="G7845" s="42" t="s">
        <v>156</v>
      </c>
      <c r="H7845">
        <f t="shared" si="528"/>
        <v>2023</v>
      </c>
      <c r="I7845" s="2" t="s">
        <v>139</v>
      </c>
      <c r="J7845">
        <v>16</v>
      </c>
      <c r="N7845" s="40">
        <v>102.81160709390096</v>
      </c>
      <c r="O7845" s="33">
        <f t="shared" si="529"/>
        <v>102.81160709390096</v>
      </c>
      <c r="P7845" s="22">
        <f>IF(ISNUMBER(O7845),SUMIFS(O$1:$O7845,A$1:$A7845,A7845,H$1:$H7845,H7845,D$1:$D7845,D7845),"")</f>
        <v>358.79249275223981</v>
      </c>
      <c r="AK7845" s="34">
        <v>0.77448071216617209</v>
      </c>
      <c r="AL7845" s="34">
        <v>0</v>
      </c>
      <c r="AN7845" s="36">
        <v>0.22551928783382785</v>
      </c>
      <c r="AO7845" s="34">
        <v>0.22551928783382785</v>
      </c>
      <c r="AP7845" s="34">
        <v>0</v>
      </c>
      <c r="AS7845" s="36">
        <v>0</v>
      </c>
    </row>
    <row r="7846" spans="1:45" x14ac:dyDescent="0.3">
      <c r="A7846" s="4" t="s">
        <v>240</v>
      </c>
      <c r="B7846" t="s">
        <v>138</v>
      </c>
      <c r="C7846" s="28">
        <v>45212</v>
      </c>
      <c r="D7846">
        <v>1</v>
      </c>
      <c r="F7846" t="s">
        <v>169</v>
      </c>
      <c r="G7846" s="42" t="s">
        <v>156</v>
      </c>
      <c r="H7846">
        <f t="shared" si="528"/>
        <v>2023</v>
      </c>
      <c r="I7846" s="2" t="s">
        <v>139</v>
      </c>
      <c r="J7846">
        <v>17</v>
      </c>
      <c r="N7846" s="40">
        <v>143.120961165918</v>
      </c>
      <c r="O7846" s="33">
        <f t="shared" si="529"/>
        <v>143.120961165918</v>
      </c>
      <c r="P7846" s="22">
        <f>IF(ISNUMBER(O7846),SUMIFS(O$1:$O7846,A$1:$A7846,A7846,H$1:$H7846,H7846,D$1:$D7846,D7846),"")</f>
        <v>381.41386872876012</v>
      </c>
      <c r="AK7846" s="49">
        <v>0.58556701030927827</v>
      </c>
      <c r="AL7846" s="49">
        <v>0</v>
      </c>
      <c r="AN7846" s="49">
        <v>0.41443298969072162</v>
      </c>
      <c r="AO7846" s="49">
        <v>0.27010309278350514</v>
      </c>
      <c r="AP7846" s="49">
        <v>0.14432989690721648</v>
      </c>
      <c r="AS7846" s="49">
        <v>0</v>
      </c>
    </row>
    <row r="7847" spans="1:45" x14ac:dyDescent="0.3">
      <c r="A7847" s="4" t="s">
        <v>240</v>
      </c>
      <c r="B7847" t="s">
        <v>138</v>
      </c>
      <c r="C7847" s="28">
        <v>45212</v>
      </c>
      <c r="D7847">
        <v>2</v>
      </c>
      <c r="F7847" t="s">
        <v>169</v>
      </c>
      <c r="G7847" s="42" t="s">
        <v>156</v>
      </c>
      <c r="H7847">
        <f t="shared" si="528"/>
        <v>2023</v>
      </c>
      <c r="I7847" s="2" t="s">
        <v>139</v>
      </c>
      <c r="J7847">
        <v>17</v>
      </c>
      <c r="N7847" s="40">
        <v>242.22821203953282</v>
      </c>
      <c r="O7847" s="33">
        <f t="shared" si="529"/>
        <v>242.22821203953282</v>
      </c>
      <c r="P7847" s="22">
        <f>IF(ISNUMBER(O7847),SUMIFS(O$1:$O7847,A$1:$A7847,A7847,H$1:$H7847,H7847,D$1:$D7847,D7847),"")</f>
        <v>521.49915674777094</v>
      </c>
      <c r="AK7847" s="49">
        <v>0.77302631578947367</v>
      </c>
      <c r="AL7847" s="49">
        <v>0</v>
      </c>
      <c r="AN7847" s="49">
        <v>0.22368421052631579</v>
      </c>
      <c r="AO7847" s="49">
        <v>0.17105263157894737</v>
      </c>
      <c r="AP7847" s="49">
        <v>5.2631578947368418E-2</v>
      </c>
      <c r="AS7847" s="49">
        <v>3.2894736842105261E-3</v>
      </c>
    </row>
    <row r="7848" spans="1:45" x14ac:dyDescent="0.3">
      <c r="A7848" s="4" t="s">
        <v>240</v>
      </c>
      <c r="B7848" t="s">
        <v>138</v>
      </c>
      <c r="C7848" s="28">
        <v>45212</v>
      </c>
      <c r="D7848">
        <v>3</v>
      </c>
      <c r="F7848" t="s">
        <v>169</v>
      </c>
      <c r="G7848" s="42" t="s">
        <v>156</v>
      </c>
      <c r="H7848">
        <f t="shared" si="528"/>
        <v>2023</v>
      </c>
      <c r="I7848" s="2" t="s">
        <v>139</v>
      </c>
      <c r="J7848">
        <v>17</v>
      </c>
      <c r="N7848" s="40">
        <v>291.36842105263162</v>
      </c>
      <c r="O7848" s="33">
        <f t="shared" si="529"/>
        <v>291.36842105263162</v>
      </c>
      <c r="P7848" s="22">
        <f>IF(ISNUMBER(O7848),SUMIFS(O$1:$O7848,A$1:$A7848,A7848,H$1:$H7848,H7848,D$1:$D7848,D7848),"")</f>
        <v>628.6031847787915</v>
      </c>
      <c r="AK7848" s="49">
        <v>0.41522491349480967</v>
      </c>
      <c r="AL7848" s="49">
        <v>0</v>
      </c>
      <c r="AN7848" s="49">
        <v>0.5726643598615917</v>
      </c>
      <c r="AO7848" s="49">
        <v>0.31314878892733566</v>
      </c>
      <c r="AP7848" s="49">
        <v>0.25951557093425603</v>
      </c>
      <c r="AS7848" s="49">
        <v>1.2110726643598614E-2</v>
      </c>
    </row>
    <row r="7849" spans="1:45" x14ac:dyDescent="0.3">
      <c r="A7849" s="4" t="s">
        <v>240</v>
      </c>
      <c r="B7849" t="s">
        <v>138</v>
      </c>
      <c r="C7849" s="28">
        <v>45212</v>
      </c>
      <c r="D7849">
        <v>4</v>
      </c>
      <c r="F7849" t="s">
        <v>169</v>
      </c>
      <c r="G7849" s="42" t="s">
        <v>156</v>
      </c>
      <c r="H7849">
        <f t="shared" si="528"/>
        <v>2023</v>
      </c>
      <c r="I7849" s="2" t="s">
        <v>139</v>
      </c>
      <c r="J7849">
        <v>17</v>
      </c>
      <c r="N7849" s="40">
        <v>0</v>
      </c>
      <c r="O7849" s="33">
        <f t="shared" si="529"/>
        <v>0</v>
      </c>
      <c r="P7849" s="22">
        <f>IF(ISNUMBER(O7849),SUMIFS(O$1:$O7849,A$1:$A7849,A7849,H$1:$H7849,H7849,D$1:$D7849,D7849),"")</f>
        <v>0</v>
      </c>
      <c r="AK7849" s="49"/>
      <c r="AL7849" s="49"/>
      <c r="AN7849" s="49"/>
      <c r="AO7849" s="49"/>
      <c r="AP7849" s="49"/>
      <c r="AS7849" s="49"/>
    </row>
    <row r="7850" spans="1:45" x14ac:dyDescent="0.3">
      <c r="A7850" s="4" t="s">
        <v>240</v>
      </c>
      <c r="B7850" t="s">
        <v>138</v>
      </c>
      <c r="C7850" s="28">
        <v>45212</v>
      </c>
      <c r="D7850">
        <v>5</v>
      </c>
      <c r="F7850" t="s">
        <v>169</v>
      </c>
      <c r="G7850" s="42" t="s">
        <v>156</v>
      </c>
      <c r="H7850">
        <f t="shared" si="528"/>
        <v>2023</v>
      </c>
      <c r="I7850" s="2" t="s">
        <v>139</v>
      </c>
      <c r="J7850">
        <v>17</v>
      </c>
      <c r="N7850" s="40">
        <v>284.56296945667543</v>
      </c>
      <c r="O7850" s="33">
        <f t="shared" si="529"/>
        <v>284.56296945667543</v>
      </c>
      <c r="P7850" s="22">
        <f>IF(ISNUMBER(O7850),SUMIFS(O$1:$O7850,A$1:$A7850,A7850,H$1:$H7850,H7850,D$1:$D7850,D7850),"")</f>
        <v>643.35546220891524</v>
      </c>
      <c r="AK7850" s="49">
        <v>0.86626746506986019</v>
      </c>
      <c r="AL7850" s="49">
        <v>0</v>
      </c>
      <c r="AN7850" s="49">
        <v>0.13373253493013973</v>
      </c>
      <c r="AO7850" s="49">
        <v>7.9840319361277445E-2</v>
      </c>
      <c r="AP7850" s="49">
        <v>5.3892215568862277E-2</v>
      </c>
      <c r="AS7850" s="49">
        <v>0</v>
      </c>
    </row>
    <row r="7851" spans="1:45" x14ac:dyDescent="0.3">
      <c r="A7851" s="4" t="s">
        <v>240</v>
      </c>
      <c r="B7851" t="s">
        <v>138</v>
      </c>
      <c r="C7851" s="28">
        <v>45253</v>
      </c>
      <c r="D7851">
        <v>1</v>
      </c>
      <c r="F7851" t="s">
        <v>169</v>
      </c>
      <c r="G7851" s="42" t="s">
        <v>156</v>
      </c>
      <c r="H7851">
        <f t="shared" si="528"/>
        <v>2023</v>
      </c>
      <c r="I7851" s="2" t="s">
        <v>139</v>
      </c>
      <c r="J7851">
        <v>18</v>
      </c>
      <c r="N7851" s="40">
        <v>60.488317143607254</v>
      </c>
      <c r="O7851" s="33">
        <f t="shared" si="529"/>
        <v>60.488317143607254</v>
      </c>
      <c r="P7851" s="22">
        <f>IF(ISNUMBER(O7851),SUMIFS(O$1:$O7851,A$1:$A7851,A7851,H$1:$H7851,H7851,D$1:$D7851,D7851),"")</f>
        <v>441.9021858723674</v>
      </c>
      <c r="AK7851" s="49">
        <v>0.3</v>
      </c>
      <c r="AL7851" s="49">
        <v>0</v>
      </c>
      <c r="AN7851" s="49">
        <v>0.7</v>
      </c>
      <c r="AO7851" s="49">
        <v>0.33571428571428574</v>
      </c>
      <c r="AP7851" s="49">
        <v>0.36428571428571421</v>
      </c>
      <c r="AS7851" s="49">
        <v>0</v>
      </c>
    </row>
    <row r="7852" spans="1:45" x14ac:dyDescent="0.3">
      <c r="A7852" s="4" t="s">
        <v>240</v>
      </c>
      <c r="B7852" t="s">
        <v>138</v>
      </c>
      <c r="C7852" s="28">
        <v>45253</v>
      </c>
      <c r="D7852">
        <v>2</v>
      </c>
      <c r="F7852" t="s">
        <v>169</v>
      </c>
      <c r="G7852" s="42" t="s">
        <v>156</v>
      </c>
      <c r="H7852">
        <f t="shared" si="528"/>
        <v>2023</v>
      </c>
      <c r="I7852" s="2" t="s">
        <v>139</v>
      </c>
      <c r="J7852">
        <v>18</v>
      </c>
      <c r="N7852" s="40">
        <v>129.45615982241958</v>
      </c>
      <c r="O7852" s="33">
        <f t="shared" si="529"/>
        <v>129.45615982241958</v>
      </c>
      <c r="P7852" s="22">
        <f>IF(ISNUMBER(O7852),SUMIFS(O$1:$O7852,A$1:$A7852,A7852,H$1:$H7852,H7852,D$1:$D7852,D7852),"")</f>
        <v>650.95531657019046</v>
      </c>
      <c r="AK7852" s="49">
        <v>0.37959183673469388</v>
      </c>
      <c r="AL7852" s="49">
        <v>0</v>
      </c>
      <c r="AN7852" s="49">
        <v>0.6</v>
      </c>
      <c r="AO7852" s="49">
        <v>0.6</v>
      </c>
      <c r="AP7852" s="49">
        <v>0</v>
      </c>
      <c r="AS7852" s="49">
        <v>2.0408163265306124E-2</v>
      </c>
    </row>
    <row r="7853" spans="1:45" x14ac:dyDescent="0.3">
      <c r="A7853" s="4" t="s">
        <v>240</v>
      </c>
      <c r="B7853" t="s">
        <v>138</v>
      </c>
      <c r="C7853" s="28">
        <v>45253</v>
      </c>
      <c r="D7853">
        <v>3</v>
      </c>
      <c r="F7853" t="s">
        <v>169</v>
      </c>
      <c r="G7853" s="42" t="s">
        <v>156</v>
      </c>
      <c r="H7853">
        <f t="shared" si="528"/>
        <v>2023</v>
      </c>
      <c r="I7853" s="2" t="s">
        <v>139</v>
      </c>
      <c r="J7853">
        <v>18</v>
      </c>
      <c r="N7853" s="40">
        <v>116.09764626626968</v>
      </c>
      <c r="O7853" s="33">
        <f t="shared" si="529"/>
        <v>116.09764626626968</v>
      </c>
      <c r="P7853" s="22">
        <f>IF(ISNUMBER(O7853),SUMIFS(O$1:$O7853,A$1:$A7853,A7853,H$1:$H7853,H7853,D$1:$D7853,D7853),"")</f>
        <v>744.70083104506114</v>
      </c>
      <c r="AK7853" s="49">
        <v>0.19434628975265017</v>
      </c>
      <c r="AL7853" s="49">
        <v>0</v>
      </c>
      <c r="AN7853" s="49">
        <v>0.7385159010600707</v>
      </c>
      <c r="AO7853" s="49">
        <v>0.48056537102473501</v>
      </c>
      <c r="AP7853" s="49">
        <v>0.25795053003533569</v>
      </c>
      <c r="AS7853" s="49">
        <v>6.7137809187279143E-2</v>
      </c>
    </row>
    <row r="7854" spans="1:45" x14ac:dyDescent="0.3">
      <c r="A7854" s="4" t="s">
        <v>240</v>
      </c>
      <c r="B7854" t="s">
        <v>138</v>
      </c>
      <c r="C7854" s="28">
        <v>45253</v>
      </c>
      <c r="D7854">
        <v>4</v>
      </c>
      <c r="F7854" t="s">
        <v>169</v>
      </c>
      <c r="G7854" s="42" t="s">
        <v>156</v>
      </c>
      <c r="H7854">
        <f t="shared" si="528"/>
        <v>2023</v>
      </c>
      <c r="I7854" s="2" t="s">
        <v>139</v>
      </c>
      <c r="J7854">
        <v>18</v>
      </c>
      <c r="N7854" s="40">
        <v>0</v>
      </c>
      <c r="O7854" s="33">
        <f t="shared" si="529"/>
        <v>0</v>
      </c>
      <c r="P7854" s="22">
        <f>IF(ISNUMBER(O7854),SUMIFS(O$1:$O7854,A$1:$A7854,A7854,H$1:$H7854,H7854,D$1:$D7854,D7854),"")</f>
        <v>0</v>
      </c>
      <c r="AK7854" s="49"/>
      <c r="AL7854" s="49"/>
      <c r="AN7854" s="49"/>
      <c r="AO7854" s="49"/>
      <c r="AP7854" s="49"/>
      <c r="AS7854" s="49"/>
    </row>
    <row r="7855" spans="1:45" x14ac:dyDescent="0.3">
      <c r="A7855" s="4" t="s">
        <v>240</v>
      </c>
      <c r="B7855" t="s">
        <v>138</v>
      </c>
      <c r="C7855" s="28">
        <v>45253</v>
      </c>
      <c r="D7855">
        <v>5</v>
      </c>
      <c r="F7855" t="s">
        <v>169</v>
      </c>
      <c r="G7855" s="42" t="s">
        <v>156</v>
      </c>
      <c r="H7855">
        <f t="shared" si="528"/>
        <v>2023</v>
      </c>
      <c r="I7855" s="2" t="s">
        <v>139</v>
      </c>
      <c r="J7855">
        <v>18</v>
      </c>
      <c r="N7855" s="40">
        <v>112.24135905448904</v>
      </c>
      <c r="O7855" s="33">
        <f t="shared" si="529"/>
        <v>112.24135905448904</v>
      </c>
      <c r="P7855" s="22">
        <f>IF(ISNUMBER(O7855),SUMIFS(O$1:$O7855,A$1:$A7855,A7855,H$1:$H7855,H7855,D$1:$D7855,D7855),"")</f>
        <v>755.59682126340431</v>
      </c>
      <c r="AK7855" s="49">
        <v>0.49038461538461531</v>
      </c>
      <c r="AL7855" s="49">
        <v>0</v>
      </c>
      <c r="AN7855" s="49">
        <v>0.50961538461538458</v>
      </c>
      <c r="AO7855" s="49">
        <v>0.2846153846153846</v>
      </c>
      <c r="AP7855" s="49">
        <v>0.22499999999999998</v>
      </c>
      <c r="AS7855" s="49">
        <v>0</v>
      </c>
    </row>
    <row r="7856" spans="1:45" x14ac:dyDescent="0.3">
      <c r="A7856" s="4" t="s">
        <v>240</v>
      </c>
      <c r="B7856" t="s">
        <v>138</v>
      </c>
      <c r="C7856" s="28">
        <v>45315</v>
      </c>
      <c r="D7856">
        <v>1</v>
      </c>
      <c r="F7856" t="s">
        <v>169</v>
      </c>
      <c r="G7856" s="42" t="s">
        <v>156</v>
      </c>
      <c r="H7856">
        <f t="shared" si="528"/>
        <v>2024</v>
      </c>
      <c r="I7856" s="2" t="s">
        <v>139</v>
      </c>
      <c r="J7856">
        <v>19</v>
      </c>
      <c r="N7856" s="40">
        <v>80.184283177126389</v>
      </c>
      <c r="O7856" s="33">
        <f t="shared" si="529"/>
        <v>80.184283177126389</v>
      </c>
      <c r="P7856" s="22">
        <f>IF(ISNUMBER(O7856),SUMIFS(O$1:$O7856,A$1:$A7856,A7856,H$1:$H7856,H7856,D$1:$D7856,D7856),"")</f>
        <v>80.184283177126389</v>
      </c>
      <c r="AK7856" s="49">
        <v>0.67426710097719866</v>
      </c>
      <c r="AL7856" s="49">
        <v>0</v>
      </c>
      <c r="AN7856" s="49">
        <v>0.24104234527687296</v>
      </c>
      <c r="AO7856" s="49">
        <v>1.9543973941368076E-2</v>
      </c>
      <c r="AP7856" s="49">
        <v>0.22149837133550487</v>
      </c>
      <c r="AS7856" s="49">
        <v>8.4690553745928335E-2</v>
      </c>
    </row>
    <row r="7857" spans="1:45" x14ac:dyDescent="0.3">
      <c r="A7857" s="4" t="s">
        <v>240</v>
      </c>
      <c r="B7857" t="s">
        <v>138</v>
      </c>
      <c r="C7857" s="28">
        <v>45315</v>
      </c>
      <c r="D7857">
        <v>2</v>
      </c>
      <c r="F7857" t="s">
        <v>169</v>
      </c>
      <c r="G7857" s="42" t="s">
        <v>156</v>
      </c>
      <c r="H7857">
        <f t="shared" si="528"/>
        <v>2024</v>
      </c>
      <c r="I7857" s="2" t="s">
        <v>139</v>
      </c>
      <c r="J7857">
        <v>19</v>
      </c>
      <c r="N7857" s="40">
        <v>159.16142557651995</v>
      </c>
      <c r="O7857" s="33">
        <f t="shared" si="529"/>
        <v>159.16142557651995</v>
      </c>
      <c r="P7857" s="22">
        <f>IF(ISNUMBER(O7857),SUMIFS(O$1:$O7857,A$1:$A7857,A7857,H$1:$H7857,H7857,D$1:$D7857,D7857),"")</f>
        <v>159.16142557651995</v>
      </c>
      <c r="AK7857" s="49">
        <v>0.31</v>
      </c>
      <c r="AL7857" s="49">
        <v>0</v>
      </c>
      <c r="AN7857" s="49">
        <v>0.67666666666666675</v>
      </c>
      <c r="AO7857" s="49">
        <v>0.26666666666666666</v>
      </c>
      <c r="AP7857" s="49">
        <v>0.41</v>
      </c>
      <c r="AS7857" s="49">
        <v>1.3333333333333334E-2</v>
      </c>
    </row>
    <row r="7858" spans="1:45" x14ac:dyDescent="0.3">
      <c r="A7858" s="4" t="s">
        <v>240</v>
      </c>
      <c r="B7858" t="s">
        <v>138</v>
      </c>
      <c r="C7858" s="28">
        <v>45315</v>
      </c>
      <c r="D7858">
        <v>3</v>
      </c>
      <c r="F7858" t="s">
        <v>169</v>
      </c>
      <c r="G7858" s="42" t="s">
        <v>156</v>
      </c>
      <c r="H7858">
        <f t="shared" si="528"/>
        <v>2024</v>
      </c>
      <c r="I7858" s="2" t="s">
        <v>139</v>
      </c>
      <c r="J7858">
        <v>19</v>
      </c>
      <c r="N7858" s="40">
        <v>136.1473637109404</v>
      </c>
      <c r="O7858" s="33">
        <f t="shared" si="529"/>
        <v>136.1473637109404</v>
      </c>
      <c r="P7858" s="22">
        <f>IF(ISNUMBER(O7858),SUMIFS(O$1:$O7858,A$1:$A7858,A7858,H$1:$H7858,H7858,D$1:$D7858,D7858),"")</f>
        <v>136.1473637109404</v>
      </c>
      <c r="AK7858" s="49">
        <v>9.5549738219895278E-2</v>
      </c>
      <c r="AL7858" s="49">
        <v>0</v>
      </c>
      <c r="AN7858" s="49">
        <v>0.85602094240837689</v>
      </c>
      <c r="AO7858" s="49">
        <v>0.31282722513089001</v>
      </c>
      <c r="AP7858" s="49">
        <v>0.54319371727748689</v>
      </c>
      <c r="AS7858" s="49">
        <v>4.8429319371727744E-2</v>
      </c>
    </row>
    <row r="7859" spans="1:45" x14ac:dyDescent="0.3">
      <c r="A7859" s="4" t="s">
        <v>240</v>
      </c>
      <c r="B7859" t="s">
        <v>138</v>
      </c>
      <c r="C7859" s="28">
        <v>45315</v>
      </c>
      <c r="D7859">
        <v>4</v>
      </c>
      <c r="F7859" t="s">
        <v>169</v>
      </c>
      <c r="G7859" s="42" t="s">
        <v>156</v>
      </c>
      <c r="H7859">
        <f t="shared" si="528"/>
        <v>2024</v>
      </c>
      <c r="I7859" s="2" t="s">
        <v>139</v>
      </c>
      <c r="J7859">
        <v>19</v>
      </c>
      <c r="N7859" s="40">
        <v>0</v>
      </c>
      <c r="O7859" s="33">
        <f t="shared" si="529"/>
        <v>0</v>
      </c>
      <c r="P7859" s="22">
        <f>IF(ISNUMBER(O7859),SUMIFS(O$1:$O7859,A$1:$A7859,A7859,H$1:$H7859,H7859,D$1:$D7859,D7859),"")</f>
        <v>0</v>
      </c>
      <c r="AK7859" s="49"/>
      <c r="AL7859" s="49"/>
      <c r="AN7859" s="49"/>
      <c r="AO7859" s="49"/>
      <c r="AP7859" s="49"/>
      <c r="AS7859" s="49"/>
    </row>
    <row r="7860" spans="1:45" x14ac:dyDescent="0.3">
      <c r="A7860" s="4" t="s">
        <v>240</v>
      </c>
      <c r="B7860" t="s">
        <v>138</v>
      </c>
      <c r="C7860" s="28">
        <v>45315</v>
      </c>
      <c r="D7860">
        <v>5</v>
      </c>
      <c r="F7860" t="s">
        <v>169</v>
      </c>
      <c r="G7860" s="42" t="s">
        <v>156</v>
      </c>
      <c r="H7860">
        <f t="shared" si="528"/>
        <v>2024</v>
      </c>
      <c r="I7860" s="2" t="s">
        <v>139</v>
      </c>
      <c r="J7860">
        <v>19</v>
      </c>
      <c r="N7860" s="40">
        <v>183.1042002465156</v>
      </c>
      <c r="O7860" s="33">
        <f t="shared" si="529"/>
        <v>183.1042002465156</v>
      </c>
      <c r="P7860" s="22">
        <f>IF(ISNUMBER(O7860),SUMIFS(O$1:$O7860,A$1:$A7860,A7860,H$1:$H7860,H7860,D$1:$D7860,D7860),"")</f>
        <v>183.1042002465156</v>
      </c>
      <c r="AK7860" s="49">
        <v>0.15560640732265446</v>
      </c>
      <c r="AL7860" s="49">
        <v>0</v>
      </c>
      <c r="AN7860" s="49">
        <v>0.84439359267734548</v>
      </c>
      <c r="AO7860" s="49">
        <v>0.18535469107551486</v>
      </c>
      <c r="AP7860" s="49">
        <v>0.65903890160183065</v>
      </c>
      <c r="AS7860" s="49">
        <v>0</v>
      </c>
    </row>
    <row r="7861" spans="1:45" x14ac:dyDescent="0.3">
      <c r="A7861" s="4" t="s">
        <v>240</v>
      </c>
      <c r="B7861" t="s">
        <v>138</v>
      </c>
      <c r="C7861" s="28">
        <v>45371</v>
      </c>
      <c r="D7861">
        <v>1</v>
      </c>
      <c r="F7861" t="s">
        <v>169</v>
      </c>
      <c r="G7861" s="42" t="s">
        <v>156</v>
      </c>
      <c r="H7861">
        <f t="shared" si="528"/>
        <v>2024</v>
      </c>
      <c r="I7861" s="2" t="s">
        <v>139</v>
      </c>
      <c r="J7861">
        <v>20</v>
      </c>
      <c r="N7861" s="40">
        <v>116.28651373449902</v>
      </c>
      <c r="O7861" s="33">
        <f t="shared" si="529"/>
        <v>116.28651373449902</v>
      </c>
      <c r="P7861" s="22">
        <f>IF(ISNUMBER(O7861),SUMIFS(O$1:$O7861,A$1:$A7861,A7861,H$1:$H7861,H7861,D$1:$D7861,D7861),"")</f>
        <v>196.47079691162543</v>
      </c>
      <c r="AK7861" s="34">
        <v>0.25995316159250581</v>
      </c>
      <c r="AL7861" s="34">
        <v>0</v>
      </c>
      <c r="AN7861" s="36">
        <v>0.66744730679156905</v>
      </c>
      <c r="AO7861" s="34">
        <v>0.50585480093676816</v>
      </c>
      <c r="AP7861" s="34">
        <v>0.16159250585480092</v>
      </c>
      <c r="AS7861" s="36">
        <v>7.2599531615925056E-2</v>
      </c>
    </row>
    <row r="7862" spans="1:45" x14ac:dyDescent="0.3">
      <c r="A7862" s="4" t="s">
        <v>240</v>
      </c>
      <c r="B7862" t="s">
        <v>138</v>
      </c>
      <c r="C7862" s="28">
        <v>45371</v>
      </c>
      <c r="D7862">
        <v>2</v>
      </c>
      <c r="F7862" t="s">
        <v>169</v>
      </c>
      <c r="G7862" s="42" t="s">
        <v>156</v>
      </c>
      <c r="H7862">
        <f t="shared" si="528"/>
        <v>2024</v>
      </c>
      <c r="I7862" s="2" t="s">
        <v>139</v>
      </c>
      <c r="J7862">
        <v>20</v>
      </c>
      <c r="N7862" s="40">
        <v>132.8581479727213</v>
      </c>
      <c r="O7862" s="33">
        <f t="shared" si="529"/>
        <v>132.8581479727213</v>
      </c>
      <c r="P7862" s="22">
        <f>IF(ISNUMBER(O7862),SUMIFS(O$1:$O7862,A$1:$A7862,A7862,H$1:$H7862,H7862,D$1:$D7862,D7862),"")</f>
        <v>292.01957354924127</v>
      </c>
      <c r="AK7862" s="34">
        <v>0.39519650655021832</v>
      </c>
      <c r="AL7862" s="34">
        <v>0</v>
      </c>
      <c r="AN7862" s="36">
        <v>0.40829694323144106</v>
      </c>
      <c r="AO7862" s="34">
        <v>0.36026200873362441</v>
      </c>
      <c r="AP7862" s="34">
        <v>4.8034934497816595E-2</v>
      </c>
      <c r="AS7862" s="36">
        <v>0.1965065502183406</v>
      </c>
    </row>
    <row r="7863" spans="1:45" x14ac:dyDescent="0.3">
      <c r="A7863" s="4" t="s">
        <v>240</v>
      </c>
      <c r="B7863" t="s">
        <v>138</v>
      </c>
      <c r="C7863" s="28">
        <v>45371</v>
      </c>
      <c r="D7863">
        <v>3</v>
      </c>
      <c r="F7863" t="s">
        <v>169</v>
      </c>
      <c r="G7863" s="42" t="s">
        <v>156</v>
      </c>
      <c r="H7863">
        <f t="shared" si="528"/>
        <v>2024</v>
      </c>
      <c r="I7863" s="2" t="s">
        <v>139</v>
      </c>
      <c r="J7863">
        <v>20</v>
      </c>
      <c r="N7863" s="40">
        <v>129.45390893733082</v>
      </c>
      <c r="O7863" s="33">
        <f t="shared" si="529"/>
        <v>129.45390893733082</v>
      </c>
      <c r="P7863" s="22">
        <f>IF(ISNUMBER(O7863),SUMIFS(O$1:$O7863,A$1:$A7863,A7863,H$1:$H7863,H7863,D$1:$D7863,D7863),"")</f>
        <v>265.60127264827122</v>
      </c>
      <c r="AK7863" s="34">
        <v>0.11590909090909091</v>
      </c>
      <c r="AL7863" s="34">
        <v>0</v>
      </c>
      <c r="AN7863" s="36">
        <v>0.57954545454545459</v>
      </c>
      <c r="AO7863" s="34">
        <v>0.55909090909090908</v>
      </c>
      <c r="AP7863" s="34">
        <v>2.0454545454545454E-2</v>
      </c>
      <c r="AS7863" s="36">
        <v>0.30454545454545456</v>
      </c>
    </row>
    <row r="7864" spans="1:45" x14ac:dyDescent="0.3">
      <c r="A7864" s="4" t="s">
        <v>240</v>
      </c>
      <c r="B7864" t="s">
        <v>138</v>
      </c>
      <c r="C7864" s="28">
        <v>45371</v>
      </c>
      <c r="D7864">
        <v>4</v>
      </c>
      <c r="F7864" t="s">
        <v>169</v>
      </c>
      <c r="G7864" s="42" t="s">
        <v>156</v>
      </c>
      <c r="H7864">
        <f t="shared" si="528"/>
        <v>2024</v>
      </c>
      <c r="I7864" s="2" t="s">
        <v>139</v>
      </c>
      <c r="J7864">
        <v>20</v>
      </c>
      <c r="N7864" s="40">
        <v>0</v>
      </c>
      <c r="O7864" s="33">
        <f t="shared" si="529"/>
        <v>0</v>
      </c>
      <c r="P7864" s="22">
        <f>IF(ISNUMBER(O7864),SUMIFS(O$1:$O7864,A$1:$A7864,A7864,H$1:$H7864,H7864,D$1:$D7864,D7864),"")</f>
        <v>0</v>
      </c>
      <c r="AK7864" s="34"/>
      <c r="AL7864" s="34"/>
      <c r="AN7864" s="36"/>
      <c r="AO7864" s="34"/>
      <c r="AP7864" s="34"/>
      <c r="AS7864" s="36"/>
    </row>
    <row r="7865" spans="1:45" x14ac:dyDescent="0.3">
      <c r="A7865" s="4" t="s">
        <v>240</v>
      </c>
      <c r="B7865" t="s">
        <v>138</v>
      </c>
      <c r="C7865" s="28">
        <v>45371</v>
      </c>
      <c r="D7865">
        <v>5</v>
      </c>
      <c r="F7865" t="s">
        <v>169</v>
      </c>
      <c r="G7865" s="42" t="s">
        <v>156</v>
      </c>
      <c r="H7865">
        <f t="shared" si="528"/>
        <v>2024</v>
      </c>
      <c r="I7865" s="2" t="s">
        <v>139</v>
      </c>
      <c r="J7865">
        <v>20</v>
      </c>
      <c r="N7865" s="40">
        <v>154.67627140279518</v>
      </c>
      <c r="O7865" s="33">
        <f t="shared" si="529"/>
        <v>154.67627140279518</v>
      </c>
      <c r="P7865" s="22">
        <f>IF(ISNUMBER(O7865),SUMIFS(O$1:$O7865,A$1:$A7865,A7865,H$1:$H7865,H7865,D$1:$D7865,D7865),"")</f>
        <v>337.78047164931081</v>
      </c>
      <c r="AK7865" s="34">
        <v>0.57959183673469394</v>
      </c>
      <c r="AL7865" s="34">
        <v>0</v>
      </c>
      <c r="AN7865" s="36">
        <v>0.42040816326530617</v>
      </c>
      <c r="AO7865" s="34">
        <v>0.33741496598639459</v>
      </c>
      <c r="AP7865" s="34">
        <v>8.2993197278911565E-2</v>
      </c>
      <c r="AS7865" s="36">
        <v>0</v>
      </c>
    </row>
    <row r="7866" spans="1:45" x14ac:dyDescent="0.3">
      <c r="A7866" s="4" t="s">
        <v>240</v>
      </c>
      <c r="B7866" t="s">
        <v>138</v>
      </c>
      <c r="C7866" s="28">
        <v>45410</v>
      </c>
      <c r="D7866">
        <v>1</v>
      </c>
      <c r="F7866" t="s">
        <v>169</v>
      </c>
      <c r="G7866" s="42" t="s">
        <v>156</v>
      </c>
      <c r="H7866">
        <f t="shared" si="528"/>
        <v>2024</v>
      </c>
      <c r="I7866" s="2" t="s">
        <v>139</v>
      </c>
      <c r="J7866">
        <v>21</v>
      </c>
      <c r="N7866" s="40">
        <v>53.358798318224807</v>
      </c>
      <c r="O7866" s="33">
        <f t="shared" si="529"/>
        <v>53.358798318224807</v>
      </c>
      <c r="P7866" s="22">
        <f>IF(ISNUMBER(O7866),SUMIFS(O$1:$O7866,A$1:$A7866,A7866,H$1:$H7866,H7866,D$1:$D7866,D7866),"")</f>
        <v>249.82959522985024</v>
      </c>
      <c r="AK7866" s="34">
        <v>0.45957446808510644</v>
      </c>
      <c r="AL7866" s="34">
        <v>0</v>
      </c>
      <c r="AN7866" s="36">
        <v>0.50212765957446814</v>
      </c>
      <c r="AO7866" s="34">
        <v>0.50212765957446814</v>
      </c>
      <c r="AP7866" s="34">
        <v>0</v>
      </c>
      <c r="AS7866" s="36">
        <v>3.8297872340425532E-2</v>
      </c>
    </row>
    <row r="7867" spans="1:45" x14ac:dyDescent="0.3">
      <c r="A7867" s="4" t="s">
        <v>240</v>
      </c>
      <c r="B7867" t="s">
        <v>138</v>
      </c>
      <c r="C7867" s="28">
        <v>45410</v>
      </c>
      <c r="D7867">
        <v>2</v>
      </c>
      <c r="F7867" t="s">
        <v>169</v>
      </c>
      <c r="G7867" s="42" t="s">
        <v>156</v>
      </c>
      <c r="H7867">
        <f t="shared" si="528"/>
        <v>2024</v>
      </c>
      <c r="I7867" s="2" t="s">
        <v>139</v>
      </c>
      <c r="J7867">
        <v>21</v>
      </c>
      <c r="N7867" s="40">
        <v>84.858840508357588</v>
      </c>
      <c r="O7867" s="33">
        <f t="shared" si="529"/>
        <v>84.858840508357588</v>
      </c>
      <c r="P7867" s="22">
        <f>IF(ISNUMBER(O7867),SUMIFS(O$1:$O7867,A$1:$A7867,A7867,H$1:$H7867,H7867,D$1:$D7867,D7867),"")</f>
        <v>376.87841405759889</v>
      </c>
      <c r="AK7867" s="34">
        <v>0.22159090909090906</v>
      </c>
      <c r="AL7867" s="34">
        <v>0</v>
      </c>
      <c r="AN7867" s="36">
        <v>0.21022727272727271</v>
      </c>
      <c r="AO7867" s="34">
        <v>0.21022727272727271</v>
      </c>
      <c r="AP7867" s="34">
        <v>0</v>
      </c>
      <c r="AS7867" s="36">
        <v>0.56818181818181812</v>
      </c>
    </row>
    <row r="7868" spans="1:45" x14ac:dyDescent="0.3">
      <c r="A7868" s="4" t="s">
        <v>240</v>
      </c>
      <c r="B7868" t="s">
        <v>138</v>
      </c>
      <c r="C7868" s="28">
        <v>45410</v>
      </c>
      <c r="D7868">
        <v>3</v>
      </c>
      <c r="F7868" t="s">
        <v>169</v>
      </c>
      <c r="G7868" s="42" t="s">
        <v>156</v>
      </c>
      <c r="H7868">
        <f t="shared" si="528"/>
        <v>2024</v>
      </c>
      <c r="I7868" s="2" t="s">
        <v>139</v>
      </c>
      <c r="J7868">
        <v>21</v>
      </c>
      <c r="N7868" s="40">
        <v>90.761223162003901</v>
      </c>
      <c r="O7868" s="33">
        <f t="shared" si="529"/>
        <v>90.761223162003901</v>
      </c>
      <c r="P7868" s="22">
        <f>IF(ISNUMBER(O7868),SUMIFS(O$1:$O7868,A$1:$A7868,A7868,H$1:$H7868,H7868,D$1:$D7868,D7868),"")</f>
        <v>356.36249581027511</v>
      </c>
      <c r="AK7868" s="34">
        <v>0.42402826855123676</v>
      </c>
      <c r="AL7868" s="34">
        <v>0</v>
      </c>
      <c r="AN7868" s="36">
        <v>0.5618374558303888</v>
      </c>
      <c r="AO7868" s="34">
        <v>0.5618374558303888</v>
      </c>
      <c r="AP7868" s="34">
        <v>0</v>
      </c>
      <c r="AS7868" s="36">
        <v>1.413427561837456E-2</v>
      </c>
    </row>
    <row r="7869" spans="1:45" x14ac:dyDescent="0.3">
      <c r="A7869" s="4" t="s">
        <v>240</v>
      </c>
      <c r="B7869" t="s">
        <v>138</v>
      </c>
      <c r="C7869" s="28">
        <v>45410</v>
      </c>
      <c r="D7869">
        <v>4</v>
      </c>
      <c r="F7869" t="s">
        <v>169</v>
      </c>
      <c r="G7869" s="42" t="s">
        <v>156</v>
      </c>
      <c r="H7869">
        <f t="shared" si="528"/>
        <v>2024</v>
      </c>
      <c r="I7869" s="2" t="s">
        <v>139</v>
      </c>
      <c r="J7869">
        <v>21</v>
      </c>
      <c r="N7869" s="40">
        <v>0</v>
      </c>
      <c r="O7869" s="33">
        <f t="shared" si="529"/>
        <v>0</v>
      </c>
      <c r="P7869" s="22">
        <f>IF(ISNUMBER(O7869),SUMIFS(O$1:$O7869,A$1:$A7869,A7869,H$1:$H7869,H7869,D$1:$D7869,D7869),"")</f>
        <v>0</v>
      </c>
      <c r="AK7869" s="34"/>
      <c r="AL7869" s="34"/>
      <c r="AN7869" s="36"/>
      <c r="AO7869" s="34"/>
      <c r="AP7869" s="34"/>
      <c r="AS7869" s="36"/>
    </row>
    <row r="7870" spans="1:45" x14ac:dyDescent="0.3">
      <c r="A7870" s="4" t="s">
        <v>240</v>
      </c>
      <c r="B7870" t="s">
        <v>138</v>
      </c>
      <c r="C7870" s="28">
        <v>45410</v>
      </c>
      <c r="D7870">
        <v>5</v>
      </c>
      <c r="F7870" t="s">
        <v>169</v>
      </c>
      <c r="G7870" s="42" t="s">
        <v>156</v>
      </c>
      <c r="H7870">
        <f t="shared" si="528"/>
        <v>2024</v>
      </c>
      <c r="I7870" s="2" t="s">
        <v>139</v>
      </c>
      <c r="J7870">
        <v>21</v>
      </c>
      <c r="N7870" s="40">
        <v>105.81793831488559</v>
      </c>
      <c r="O7870" s="33">
        <f t="shared" si="529"/>
        <v>105.81793831488559</v>
      </c>
      <c r="P7870" s="22">
        <f>IF(ISNUMBER(O7870),SUMIFS(O$1:$O7870,A$1:$A7870,A7870,H$1:$H7870,H7870,D$1:$D7870,D7870),"")</f>
        <v>443.59840996419643</v>
      </c>
      <c r="AK7870" s="34">
        <v>0.43390804597701155</v>
      </c>
      <c r="AL7870" s="34">
        <v>0</v>
      </c>
      <c r="AN7870" s="36">
        <v>0.55747126436781613</v>
      </c>
      <c r="AO7870" s="34">
        <v>0.55747126436781613</v>
      </c>
      <c r="AP7870" s="34">
        <v>0</v>
      </c>
      <c r="AS7870" s="36">
        <v>8.6206896551724137E-3</v>
      </c>
    </row>
    <row r="7871" spans="1:45" x14ac:dyDescent="0.3">
      <c r="A7871" s="4" t="s">
        <v>240</v>
      </c>
      <c r="B7871" t="s">
        <v>138</v>
      </c>
      <c r="C7871" s="28">
        <v>45445</v>
      </c>
      <c r="D7871">
        <v>1</v>
      </c>
      <c r="F7871" t="s">
        <v>169</v>
      </c>
      <c r="G7871" s="42" t="s">
        <v>156</v>
      </c>
      <c r="H7871">
        <f t="shared" ref="H7871:H7934" si="530">YEAR(C7871)</f>
        <v>2024</v>
      </c>
      <c r="I7871" s="2" t="s">
        <v>139</v>
      </c>
      <c r="J7871">
        <v>22</v>
      </c>
      <c r="N7871" s="40">
        <v>18.659389081809358</v>
      </c>
      <c r="O7871" s="33">
        <f t="shared" si="529"/>
        <v>18.659389081809358</v>
      </c>
      <c r="P7871" s="22">
        <f>IF(ISNUMBER(O7871),SUMIFS(O$1:$O7871,A$1:$A7871,A7871,H$1:$H7871,H7871,D$1:$D7871,D7871),"")</f>
        <v>268.48898431165958</v>
      </c>
      <c r="AK7871" s="34">
        <v>0.38392857142857145</v>
      </c>
      <c r="AL7871" s="34">
        <v>0</v>
      </c>
      <c r="AN7871" s="36">
        <v>0.59821428571428581</v>
      </c>
      <c r="AO7871" s="34">
        <v>0.59821428571428581</v>
      </c>
      <c r="AP7871" s="34">
        <v>0</v>
      </c>
      <c r="AS7871" s="36">
        <v>1.785714285714286E-2</v>
      </c>
    </row>
    <row r="7872" spans="1:45" x14ac:dyDescent="0.3">
      <c r="A7872" s="4" t="s">
        <v>240</v>
      </c>
      <c r="B7872" t="s">
        <v>138</v>
      </c>
      <c r="C7872" s="28">
        <v>45445</v>
      </c>
      <c r="D7872">
        <v>2</v>
      </c>
      <c r="F7872" t="s">
        <v>169</v>
      </c>
      <c r="G7872" s="42" t="s">
        <v>156</v>
      </c>
      <c r="H7872">
        <f t="shared" si="530"/>
        <v>2024</v>
      </c>
      <c r="I7872" s="2" t="s">
        <v>139</v>
      </c>
      <c r="J7872">
        <v>22</v>
      </c>
      <c r="N7872" s="40">
        <v>49.739123573563205</v>
      </c>
      <c r="O7872" s="33">
        <f t="shared" si="529"/>
        <v>49.739123573563205</v>
      </c>
      <c r="P7872" s="22">
        <f>IF(ISNUMBER(O7872),SUMIFS(O$1:$O7872,A$1:$A7872,A7872,H$1:$H7872,H7872,D$1:$D7872,D7872),"")</f>
        <v>426.61753763116212</v>
      </c>
      <c r="AK7872" s="34">
        <v>0.1388888888888889</v>
      </c>
      <c r="AL7872" s="34">
        <v>0</v>
      </c>
      <c r="AN7872" s="36">
        <v>0.79444444444444451</v>
      </c>
      <c r="AO7872" s="34">
        <v>0.79444444444444451</v>
      </c>
      <c r="AP7872" s="34">
        <v>0</v>
      </c>
      <c r="AS7872" s="36">
        <v>6.6666666666666666E-2</v>
      </c>
    </row>
    <row r="7873" spans="1:45" x14ac:dyDescent="0.3">
      <c r="A7873" s="4" t="s">
        <v>240</v>
      </c>
      <c r="B7873" t="s">
        <v>138</v>
      </c>
      <c r="C7873" s="28">
        <v>45445</v>
      </c>
      <c r="D7873">
        <v>3</v>
      </c>
      <c r="F7873" t="s">
        <v>169</v>
      </c>
      <c r="G7873" s="42" t="s">
        <v>156</v>
      </c>
      <c r="H7873">
        <f t="shared" si="530"/>
        <v>2024</v>
      </c>
      <c r="I7873" s="2" t="s">
        <v>139</v>
      </c>
      <c r="J7873">
        <v>22</v>
      </c>
      <c r="N7873" s="40">
        <v>40.154421706952327</v>
      </c>
      <c r="O7873" s="33">
        <f t="shared" si="529"/>
        <v>40.154421706952327</v>
      </c>
      <c r="P7873" s="22">
        <f>IF(ISNUMBER(O7873),SUMIFS(O$1:$O7873,A$1:$A7873,A7873,H$1:$H7873,H7873,D$1:$D7873,D7873),"")</f>
        <v>396.51691751722745</v>
      </c>
      <c r="AK7873" s="34">
        <v>0.15714285714285714</v>
      </c>
      <c r="AL7873" s="34">
        <v>0</v>
      </c>
      <c r="AN7873" s="36">
        <v>0.75714285714285712</v>
      </c>
      <c r="AO7873" s="34">
        <v>0.75714285714285712</v>
      </c>
      <c r="AP7873" s="34">
        <v>0</v>
      </c>
      <c r="AS7873" s="36">
        <v>8.5714285714285715E-2</v>
      </c>
    </row>
    <row r="7874" spans="1:45" x14ac:dyDescent="0.3">
      <c r="A7874" s="4" t="s">
        <v>240</v>
      </c>
      <c r="B7874" t="s">
        <v>138</v>
      </c>
      <c r="C7874" s="28">
        <v>45445</v>
      </c>
      <c r="D7874">
        <v>4</v>
      </c>
      <c r="F7874" t="s">
        <v>169</v>
      </c>
      <c r="G7874" s="42" t="s">
        <v>156</v>
      </c>
      <c r="H7874">
        <f t="shared" si="530"/>
        <v>2024</v>
      </c>
      <c r="I7874" s="2" t="s">
        <v>139</v>
      </c>
      <c r="J7874">
        <v>22</v>
      </c>
      <c r="N7874" s="40">
        <v>0</v>
      </c>
      <c r="O7874" s="33">
        <f t="shared" si="529"/>
        <v>0</v>
      </c>
      <c r="P7874" s="22">
        <f>IF(ISNUMBER(O7874),SUMIFS(O$1:$O7874,A$1:$A7874,A7874,H$1:$H7874,H7874,D$1:$D7874,D7874),"")</f>
        <v>0</v>
      </c>
      <c r="AK7874" s="34"/>
      <c r="AL7874" s="34"/>
      <c r="AN7874" s="36"/>
      <c r="AO7874" s="34"/>
      <c r="AP7874" s="34"/>
      <c r="AS7874" s="36"/>
    </row>
    <row r="7875" spans="1:45" x14ac:dyDescent="0.3">
      <c r="A7875" s="4" t="s">
        <v>240</v>
      </c>
      <c r="B7875" t="s">
        <v>138</v>
      </c>
      <c r="C7875" s="28">
        <v>45445</v>
      </c>
      <c r="D7875">
        <v>5</v>
      </c>
      <c r="F7875" t="s">
        <v>169</v>
      </c>
      <c r="G7875" s="42" t="s">
        <v>156</v>
      </c>
      <c r="H7875">
        <f t="shared" si="530"/>
        <v>2024</v>
      </c>
      <c r="I7875" s="2" t="s">
        <v>139</v>
      </c>
      <c r="J7875">
        <v>22</v>
      </c>
      <c r="N7875" s="40">
        <v>63.103794198078866</v>
      </c>
      <c r="O7875" s="33">
        <f t="shared" si="529"/>
        <v>63.103794198078866</v>
      </c>
      <c r="P7875" s="22">
        <f>IF(ISNUMBER(O7875),SUMIFS(O$1:$O7875,A$1:$A7875,A7875,H$1:$H7875,H7875,D$1:$D7875,D7875),"")</f>
        <v>506.70220416227528</v>
      </c>
      <c r="AK7875" s="34">
        <v>0.58128078817733997</v>
      </c>
      <c r="AL7875" s="34">
        <v>0</v>
      </c>
      <c r="AN7875" s="36">
        <v>0.40886699507389163</v>
      </c>
      <c r="AO7875" s="34">
        <v>0.40886699507389163</v>
      </c>
      <c r="AP7875" s="34">
        <v>0</v>
      </c>
      <c r="AS7875" s="36">
        <v>9.852216748768473E-3</v>
      </c>
    </row>
    <row r="7876" spans="1:45" x14ac:dyDescent="0.3">
      <c r="A7876" s="4" t="s">
        <v>241</v>
      </c>
      <c r="B7876" t="s">
        <v>138</v>
      </c>
      <c r="C7876" s="28">
        <v>44382</v>
      </c>
      <c r="D7876">
        <v>1</v>
      </c>
      <c r="F7876" t="s">
        <v>170</v>
      </c>
      <c r="G7876" s="42" t="s">
        <v>158</v>
      </c>
      <c r="H7876">
        <f t="shared" si="530"/>
        <v>2021</v>
      </c>
      <c r="I7876" s="2" t="s">
        <v>139</v>
      </c>
      <c r="J7876">
        <v>1</v>
      </c>
      <c r="N7876" s="22">
        <v>119.54143019296257</v>
      </c>
      <c r="O7876" s="33">
        <f t="shared" si="529"/>
        <v>119.54143019296257</v>
      </c>
      <c r="P7876" s="22">
        <f>IF(ISNUMBER(O7876),SUMIFS(O$1:$O7876,A$1:$A7876,A7876,H$1:$H7876,H7876,D$1:$D7876,D7876),"")</f>
        <v>119.54143019296257</v>
      </c>
      <c r="AK7876" s="34">
        <v>0.82863585118376548</v>
      </c>
      <c r="AL7876" s="34"/>
      <c r="AN7876" s="36">
        <v>0.17136414881623452</v>
      </c>
      <c r="AO7876" s="34"/>
      <c r="AP7876" s="34"/>
      <c r="AS7876" s="36"/>
    </row>
    <row r="7877" spans="1:45" x14ac:dyDescent="0.3">
      <c r="A7877" s="4" t="s">
        <v>241</v>
      </c>
      <c r="B7877" t="s">
        <v>138</v>
      </c>
      <c r="C7877" s="28">
        <v>44382</v>
      </c>
      <c r="D7877">
        <v>2</v>
      </c>
      <c r="F7877" t="s">
        <v>170</v>
      </c>
      <c r="G7877" s="42" t="s">
        <v>158</v>
      </c>
      <c r="H7877">
        <f t="shared" si="530"/>
        <v>2021</v>
      </c>
      <c r="I7877" s="2" t="s">
        <v>139</v>
      </c>
      <c r="J7877">
        <v>1</v>
      </c>
      <c r="N7877" s="22">
        <v>140.03716485266793</v>
      </c>
      <c r="O7877" s="33">
        <f t="shared" si="529"/>
        <v>140.03716485266793</v>
      </c>
      <c r="P7877" s="22">
        <f>IF(ISNUMBER(O7877),SUMIFS(O$1:$O7877,A$1:$A7877,A7877,H$1:$H7877,H7877,D$1:$D7877,D7877),"")</f>
        <v>140.03716485266793</v>
      </c>
      <c r="AK7877" s="34">
        <v>0.86907020872865282</v>
      </c>
      <c r="AL7877" s="34"/>
      <c r="AN7877" s="36">
        <v>0.13092979127134724</v>
      </c>
      <c r="AO7877" s="34"/>
      <c r="AP7877" s="34"/>
      <c r="AS7877" s="36"/>
    </row>
    <row r="7878" spans="1:45" x14ac:dyDescent="0.3">
      <c r="A7878" s="4" t="s">
        <v>241</v>
      </c>
      <c r="B7878" t="s">
        <v>138</v>
      </c>
      <c r="C7878" s="28">
        <v>44382</v>
      </c>
      <c r="D7878">
        <v>3</v>
      </c>
      <c r="F7878" t="s">
        <v>170</v>
      </c>
      <c r="G7878" s="42" t="s">
        <v>158</v>
      </c>
      <c r="H7878">
        <f t="shared" si="530"/>
        <v>2021</v>
      </c>
      <c r="I7878" s="2" t="s">
        <v>139</v>
      </c>
      <c r="J7878">
        <v>1</v>
      </c>
      <c r="N7878" s="22">
        <v>137.06691979117232</v>
      </c>
      <c r="O7878" s="33">
        <f t="shared" si="529"/>
        <v>137.06691979117232</v>
      </c>
      <c r="P7878" s="22">
        <f>IF(ISNUMBER(O7878),SUMIFS(O$1:$O7878,A$1:$A7878,A7878,H$1:$H7878,H7878,D$1:$D7878,D7878),"")</f>
        <v>137.06691979117232</v>
      </c>
      <c r="AK7878" s="34">
        <v>0.82599898836621144</v>
      </c>
      <c r="AL7878" s="34"/>
      <c r="AN7878" s="36">
        <v>0.17400101163378859</v>
      </c>
      <c r="AO7878" s="34"/>
      <c r="AP7878" s="34"/>
      <c r="AS7878" s="36"/>
    </row>
    <row r="7879" spans="1:45" x14ac:dyDescent="0.3">
      <c r="A7879" s="4" t="s">
        <v>241</v>
      </c>
      <c r="B7879" t="s">
        <v>138</v>
      </c>
      <c r="C7879" s="28">
        <v>44382</v>
      </c>
      <c r="D7879">
        <v>4</v>
      </c>
      <c r="F7879" t="s">
        <v>170</v>
      </c>
      <c r="G7879" s="42" t="s">
        <v>158</v>
      </c>
      <c r="H7879">
        <f t="shared" si="530"/>
        <v>2021</v>
      </c>
      <c r="I7879" s="2" t="s">
        <v>139</v>
      </c>
      <c r="J7879">
        <v>1</v>
      </c>
      <c r="N7879" s="22">
        <v>112.61936876180202</v>
      </c>
      <c r="O7879" s="33">
        <f t="shared" si="529"/>
        <v>112.61936876180202</v>
      </c>
      <c r="P7879" s="22">
        <f>IF(ISNUMBER(O7879),SUMIFS(O$1:$O7879,A$1:$A7879,A7879,H$1:$H7879,H7879,D$1:$D7879,D7879),"")</f>
        <v>112.61936876180202</v>
      </c>
      <c r="AK7879" s="34">
        <v>0.79148230088495575</v>
      </c>
      <c r="AL7879" s="34"/>
      <c r="AN7879" s="36">
        <v>0.20851769911504425</v>
      </c>
      <c r="AO7879" s="34"/>
      <c r="AP7879" s="34"/>
      <c r="AS7879" s="36"/>
    </row>
    <row r="7880" spans="1:45" x14ac:dyDescent="0.3">
      <c r="A7880" s="4" t="s">
        <v>241</v>
      </c>
      <c r="B7880" t="s">
        <v>138</v>
      </c>
      <c r="C7880" s="28">
        <v>44382</v>
      </c>
      <c r="D7880">
        <v>5</v>
      </c>
      <c r="F7880" t="s">
        <v>170</v>
      </c>
      <c r="G7880" s="42" t="s">
        <v>158</v>
      </c>
      <c r="H7880">
        <f t="shared" si="530"/>
        <v>2021</v>
      </c>
      <c r="I7880" s="2" t="s">
        <v>139</v>
      </c>
      <c r="J7880">
        <v>1</v>
      </c>
      <c r="N7880" s="22">
        <v>130.21418636995827</v>
      </c>
      <c r="O7880" s="33">
        <f t="shared" si="529"/>
        <v>130.21418636995827</v>
      </c>
      <c r="P7880" s="22">
        <f>IF(ISNUMBER(O7880),SUMIFS(O$1:$O7880,A$1:$A7880,A7880,H$1:$H7880,H7880,D$1:$D7880,D7880),"")</f>
        <v>130.21418636995827</v>
      </c>
      <c r="AK7880" s="34">
        <v>0.82182490752157833</v>
      </c>
      <c r="AL7880" s="34"/>
      <c r="AN7880" s="36">
        <v>0.1781750924784217</v>
      </c>
      <c r="AO7880" s="34"/>
      <c r="AP7880" s="34"/>
      <c r="AS7880" s="36"/>
    </row>
    <row r="7881" spans="1:45" x14ac:dyDescent="0.3">
      <c r="A7881" s="4" t="s">
        <v>241</v>
      </c>
      <c r="B7881" t="s">
        <v>138</v>
      </c>
      <c r="C7881" s="28">
        <v>44460</v>
      </c>
      <c r="D7881">
        <v>1</v>
      </c>
      <c r="F7881" t="s">
        <v>170</v>
      </c>
      <c r="G7881" s="42" t="s">
        <v>158</v>
      </c>
      <c r="H7881">
        <f t="shared" si="530"/>
        <v>2021</v>
      </c>
      <c r="I7881" s="2" t="s">
        <v>139</v>
      </c>
      <c r="J7881">
        <v>2</v>
      </c>
      <c r="N7881" s="22">
        <v>132.80293757649937</v>
      </c>
      <c r="O7881" s="33">
        <f t="shared" si="529"/>
        <v>132.80293757649937</v>
      </c>
      <c r="P7881" s="22">
        <f>IF(ISNUMBER(O7881),SUMIFS(O$1:$O7881,A$1:$A7881,A7881,H$1:$H7881,H7881,D$1:$D7881,D7881),"")</f>
        <v>252.34436776946194</v>
      </c>
      <c r="AK7881" s="34">
        <v>0.74413998019148231</v>
      </c>
      <c r="AL7881" s="34"/>
      <c r="AN7881" s="36">
        <v>0.25586001980851764</v>
      </c>
      <c r="AO7881" s="34"/>
      <c r="AP7881" s="34"/>
      <c r="AS7881" s="36"/>
    </row>
    <row r="7882" spans="1:45" x14ac:dyDescent="0.3">
      <c r="A7882" s="4" t="s">
        <v>241</v>
      </c>
      <c r="B7882" t="s">
        <v>138</v>
      </c>
      <c r="C7882" s="28">
        <v>44460</v>
      </c>
      <c r="D7882">
        <v>2</v>
      </c>
      <c r="F7882" t="s">
        <v>170</v>
      </c>
      <c r="G7882" s="42" t="s">
        <v>158</v>
      </c>
      <c r="H7882">
        <f t="shared" si="530"/>
        <v>2021</v>
      </c>
      <c r="I7882" s="2" t="s">
        <v>139</v>
      </c>
      <c r="J7882">
        <v>2</v>
      </c>
      <c r="N7882" s="22">
        <v>164.73616473616474</v>
      </c>
      <c r="O7882" s="33">
        <f t="shared" si="529"/>
        <v>164.73616473616474</v>
      </c>
      <c r="P7882" s="22">
        <f>IF(ISNUMBER(O7882),SUMIFS(O$1:$O7882,A$1:$A7882,A7882,H$1:$H7882,H7882,D$1:$D7882,D7882),"")</f>
        <v>304.77332958883267</v>
      </c>
      <c r="AK7882" s="34">
        <v>0.82244113407015851</v>
      </c>
      <c r="AL7882" s="34"/>
      <c r="AN7882" s="36">
        <v>0.17755886592984144</v>
      </c>
      <c r="AO7882" s="34"/>
      <c r="AP7882" s="34"/>
      <c r="AS7882" s="36"/>
    </row>
    <row r="7883" spans="1:45" x14ac:dyDescent="0.3">
      <c r="A7883" s="4" t="s">
        <v>241</v>
      </c>
      <c r="B7883" t="s">
        <v>138</v>
      </c>
      <c r="C7883" s="28">
        <v>44460</v>
      </c>
      <c r="D7883">
        <v>3</v>
      </c>
      <c r="F7883" t="s">
        <v>170</v>
      </c>
      <c r="G7883" s="42" t="s">
        <v>158</v>
      </c>
      <c r="H7883">
        <f t="shared" si="530"/>
        <v>2021</v>
      </c>
      <c r="I7883" s="2" t="s">
        <v>139</v>
      </c>
      <c r="J7883">
        <v>2</v>
      </c>
      <c r="N7883" s="22">
        <v>225.07131537242472</v>
      </c>
      <c r="O7883" s="33">
        <f t="shared" si="529"/>
        <v>225.07131537242472</v>
      </c>
      <c r="P7883" s="22">
        <f>IF(ISNUMBER(O7883),SUMIFS(O$1:$O7883,A$1:$A7883,A7883,H$1:$H7883,H7883,D$1:$D7883,D7883),"")</f>
        <v>362.13823516359707</v>
      </c>
      <c r="AK7883" s="34">
        <v>0.78289278289278297</v>
      </c>
      <c r="AL7883" s="34"/>
      <c r="AN7883" s="36">
        <v>0.21710721710721709</v>
      </c>
      <c r="AO7883" s="34"/>
      <c r="AP7883" s="34"/>
      <c r="AS7883" s="36"/>
    </row>
    <row r="7884" spans="1:45" x14ac:dyDescent="0.3">
      <c r="A7884" s="4" t="s">
        <v>241</v>
      </c>
      <c r="B7884" t="s">
        <v>138</v>
      </c>
      <c r="C7884" s="28">
        <v>44460</v>
      </c>
      <c r="D7884">
        <v>4</v>
      </c>
      <c r="F7884" t="s">
        <v>170</v>
      </c>
      <c r="G7884" s="42" t="s">
        <v>158</v>
      </c>
      <c r="H7884">
        <f t="shared" si="530"/>
        <v>2021</v>
      </c>
      <c r="I7884" s="2" t="s">
        <v>139</v>
      </c>
      <c r="J7884">
        <v>2</v>
      </c>
      <c r="N7884" s="22">
        <v>153.84905281194924</v>
      </c>
      <c r="O7884" s="33">
        <f t="shared" si="529"/>
        <v>153.84905281194924</v>
      </c>
      <c r="P7884" s="22">
        <f>IF(ISNUMBER(O7884),SUMIFS(O$1:$O7884,A$1:$A7884,A7884,H$1:$H7884,H7884,D$1:$D7884,D7884),"")</f>
        <v>266.46842157375124</v>
      </c>
      <c r="AK7884" s="34">
        <v>0.72800998128509042</v>
      </c>
      <c r="AL7884" s="34"/>
      <c r="AN7884" s="36">
        <v>0.27199001871490952</v>
      </c>
      <c r="AO7884" s="34"/>
      <c r="AP7884" s="34"/>
      <c r="AS7884" s="36"/>
    </row>
    <row r="7885" spans="1:45" x14ac:dyDescent="0.3">
      <c r="A7885" s="4" t="s">
        <v>241</v>
      </c>
      <c r="B7885" t="s">
        <v>138</v>
      </c>
      <c r="C7885" s="28">
        <v>44460</v>
      </c>
      <c r="D7885">
        <v>5</v>
      </c>
      <c r="F7885" t="s">
        <v>170</v>
      </c>
      <c r="G7885" s="42" t="s">
        <v>158</v>
      </c>
      <c r="H7885">
        <f t="shared" si="530"/>
        <v>2021</v>
      </c>
      <c r="I7885" s="2" t="s">
        <v>139</v>
      </c>
      <c r="J7885">
        <v>2</v>
      </c>
      <c r="N7885" s="22">
        <v>92.785793562708079</v>
      </c>
      <c r="O7885" s="33">
        <f t="shared" si="529"/>
        <v>92.785793562708079</v>
      </c>
      <c r="P7885" s="22">
        <f>IF(ISNUMBER(O7885),SUMIFS(O$1:$O7885,A$1:$A7885,A7885,H$1:$H7885,H7885,D$1:$D7885,D7885),"")</f>
        <v>222.99997993266635</v>
      </c>
      <c r="AK7885" s="34">
        <v>0.68758716875871684</v>
      </c>
      <c r="AL7885" s="34"/>
      <c r="AN7885" s="36">
        <v>0.31241283124128316</v>
      </c>
      <c r="AO7885" s="34"/>
      <c r="AP7885" s="34"/>
      <c r="AS7885" s="36"/>
    </row>
    <row r="7886" spans="1:45" x14ac:dyDescent="0.3">
      <c r="A7886" s="4" t="s">
        <v>241</v>
      </c>
      <c r="B7886" t="s">
        <v>138</v>
      </c>
      <c r="C7886" s="28">
        <v>44502</v>
      </c>
      <c r="D7886">
        <v>1</v>
      </c>
      <c r="F7886" t="s">
        <v>170</v>
      </c>
      <c r="G7886" s="42" t="s">
        <v>158</v>
      </c>
      <c r="H7886">
        <f t="shared" si="530"/>
        <v>2021</v>
      </c>
      <c r="I7886" s="2" t="s">
        <v>139</v>
      </c>
      <c r="J7886">
        <v>3</v>
      </c>
      <c r="N7886" s="22">
        <v>293.35537190082653</v>
      </c>
      <c r="O7886" s="33">
        <f t="shared" si="529"/>
        <v>293.35537190082653</v>
      </c>
      <c r="P7886" s="22">
        <f>IF(ISNUMBER(O7886),SUMIFS(O$1:$O7886,A$1:$A7886,A7886,H$1:$H7886,H7886,D$1:$D7886,D7886),"")</f>
        <v>545.69973967028841</v>
      </c>
      <c r="AK7886" s="49">
        <v>0.36877076411960136</v>
      </c>
      <c r="AL7886" s="34"/>
      <c r="AN7886" s="36">
        <v>0.62015503875968991</v>
      </c>
      <c r="AO7886" s="34"/>
      <c r="AP7886" s="34"/>
      <c r="AS7886" s="36">
        <v>1.1074197120708749E-2</v>
      </c>
    </row>
    <row r="7887" spans="1:45" x14ac:dyDescent="0.3">
      <c r="A7887" s="4" t="s">
        <v>241</v>
      </c>
      <c r="B7887" t="s">
        <v>138</v>
      </c>
      <c r="C7887" s="28">
        <v>44502</v>
      </c>
      <c r="D7887">
        <v>2</v>
      </c>
      <c r="F7887" t="s">
        <v>170</v>
      </c>
      <c r="G7887" s="42" t="s">
        <v>158</v>
      </c>
      <c r="H7887">
        <f t="shared" si="530"/>
        <v>2021</v>
      </c>
      <c r="I7887" s="2" t="s">
        <v>139</v>
      </c>
      <c r="J7887">
        <v>3</v>
      </c>
      <c r="N7887" s="22">
        <v>242.70415841584159</v>
      </c>
      <c r="O7887" s="33">
        <f t="shared" si="529"/>
        <v>242.70415841584159</v>
      </c>
      <c r="P7887" s="22">
        <f>IF(ISNUMBER(O7887),SUMIFS(O$1:$O7887,A$1:$A7887,A7887,H$1:$H7887,H7887,D$1:$D7887,D7887),"")</f>
        <v>547.47748800467423</v>
      </c>
      <c r="AK7887" s="49">
        <v>0.71879224876070302</v>
      </c>
      <c r="AL7887" s="34"/>
      <c r="AN7887" s="36">
        <v>0.27039206849932407</v>
      </c>
      <c r="AO7887" s="34"/>
      <c r="AP7887" s="34"/>
      <c r="AS7887" s="36">
        <v>1.0815682739972961E-2</v>
      </c>
    </row>
    <row r="7888" spans="1:45" x14ac:dyDescent="0.3">
      <c r="A7888" s="4" t="s">
        <v>241</v>
      </c>
      <c r="B7888" t="s">
        <v>138</v>
      </c>
      <c r="C7888" s="28">
        <v>44502</v>
      </c>
      <c r="D7888">
        <v>3</v>
      </c>
      <c r="F7888" t="s">
        <v>170</v>
      </c>
      <c r="G7888" s="42" t="s">
        <v>158</v>
      </c>
      <c r="H7888">
        <f t="shared" si="530"/>
        <v>2021</v>
      </c>
      <c r="I7888" s="2" t="s">
        <v>139</v>
      </c>
      <c r="J7888">
        <v>3</v>
      </c>
      <c r="N7888" s="22">
        <v>279.66300940438867</v>
      </c>
      <c r="O7888" s="33">
        <f t="shared" si="529"/>
        <v>279.66300940438867</v>
      </c>
      <c r="P7888" s="22">
        <f>IF(ISNUMBER(O7888),SUMIFS(O$1:$O7888,A$1:$A7888,A7888,H$1:$H7888,H7888,D$1:$D7888,D7888),"")</f>
        <v>641.8012445679858</v>
      </c>
      <c r="AK7888" s="49">
        <v>0.70157068062827233</v>
      </c>
      <c r="AL7888" s="34"/>
      <c r="AN7888" s="36">
        <v>0.29424083769633513</v>
      </c>
      <c r="AO7888" s="34"/>
      <c r="AP7888" s="34"/>
      <c r="AS7888" s="36">
        <v>4.1884816753926706E-3</v>
      </c>
    </row>
    <row r="7889" spans="1:45" x14ac:dyDescent="0.3">
      <c r="A7889" s="4" t="s">
        <v>241</v>
      </c>
      <c r="B7889" t="s">
        <v>138</v>
      </c>
      <c r="C7889" s="28">
        <v>44502</v>
      </c>
      <c r="D7889">
        <v>4</v>
      </c>
      <c r="F7889" t="s">
        <v>170</v>
      </c>
      <c r="G7889" s="42" t="s">
        <v>158</v>
      </c>
      <c r="H7889">
        <f t="shared" si="530"/>
        <v>2021</v>
      </c>
      <c r="I7889" s="2" t="s">
        <v>139</v>
      </c>
      <c r="J7889">
        <v>3</v>
      </c>
      <c r="N7889" s="22">
        <v>153.84905281194924</v>
      </c>
      <c r="O7889" s="33">
        <f t="shared" si="529"/>
        <v>153.84905281194924</v>
      </c>
      <c r="P7889" s="22">
        <f>IF(ISNUMBER(O7889),SUMIFS(O$1:$O7889,A$1:$A7889,A7889,H$1:$H7889,H7889,D$1:$D7889,D7889),"")</f>
        <v>420.31747438570051</v>
      </c>
      <c r="AK7889" s="49">
        <v>0.48044692737430167</v>
      </c>
      <c r="AL7889" s="34"/>
      <c r="AN7889" s="36">
        <v>0.27793296089385472</v>
      </c>
      <c r="AO7889" s="34"/>
      <c r="AP7889" s="34"/>
      <c r="AS7889" s="36">
        <v>0.24162011173184358</v>
      </c>
    </row>
    <row r="7890" spans="1:45" x14ac:dyDescent="0.3">
      <c r="A7890" s="4" t="s">
        <v>241</v>
      </c>
      <c r="B7890" t="s">
        <v>138</v>
      </c>
      <c r="C7890" s="28">
        <v>44502</v>
      </c>
      <c r="D7890">
        <v>5</v>
      </c>
      <c r="F7890" t="s">
        <v>170</v>
      </c>
      <c r="G7890" s="42" t="s">
        <v>158</v>
      </c>
      <c r="H7890">
        <f t="shared" si="530"/>
        <v>2021</v>
      </c>
      <c r="I7890" s="2" t="s">
        <v>139</v>
      </c>
      <c r="J7890">
        <v>3</v>
      </c>
      <c r="N7890" s="22">
        <v>228.23179791976227</v>
      </c>
      <c r="O7890" s="33">
        <f t="shared" si="529"/>
        <v>228.23179791976227</v>
      </c>
      <c r="P7890" s="22">
        <f>IF(ISNUMBER(O7890),SUMIFS(O$1:$O7890,A$1:$A7890,A7890,H$1:$H7890,H7890,D$1:$D7890,D7890),"")</f>
        <v>451.23177785242865</v>
      </c>
      <c r="AK7890" s="49">
        <v>0.66825775656324582</v>
      </c>
      <c r="AL7890" s="34"/>
      <c r="AN7890" s="36">
        <v>0.26778042959427212</v>
      </c>
      <c r="AO7890" s="34"/>
      <c r="AP7890" s="34"/>
      <c r="AS7890" s="36">
        <v>6.3961813842482104E-2</v>
      </c>
    </row>
    <row r="7891" spans="1:45" x14ac:dyDescent="0.3">
      <c r="A7891" s="4" t="s">
        <v>241</v>
      </c>
      <c r="B7891" t="s">
        <v>138</v>
      </c>
      <c r="C7891" s="28">
        <v>44530</v>
      </c>
      <c r="D7891">
        <v>1</v>
      </c>
      <c r="F7891" t="s">
        <v>170</v>
      </c>
      <c r="G7891" s="42" t="s">
        <v>158</v>
      </c>
      <c r="H7891">
        <f t="shared" si="530"/>
        <v>2021</v>
      </c>
      <c r="I7891" s="2" t="s">
        <v>139</v>
      </c>
      <c r="J7891">
        <v>4</v>
      </c>
      <c r="N7891" s="22">
        <v>213.92010453612093</v>
      </c>
      <c r="O7891" s="33">
        <f t="shared" si="529"/>
        <v>213.92010453612093</v>
      </c>
      <c r="P7891" s="22">
        <f>IF(ISNUMBER(O7891),SUMIFS(O$1:$O7891,A$1:$A7891,A7891,H$1:$H7891,H7891,D$1:$D7891,D7891),"")</f>
        <v>759.61984420640931</v>
      </c>
      <c r="AK7891" s="34">
        <v>0.90180360721442865</v>
      </c>
      <c r="AL7891" s="34">
        <v>5.0100200400801588E-4</v>
      </c>
      <c r="AN7891" s="36">
        <v>9.1683366733466901E-2</v>
      </c>
      <c r="AO7891" s="34">
        <v>7.3146292585170317E-2</v>
      </c>
      <c r="AP7891" s="34">
        <v>1.8537074148296587E-2</v>
      </c>
      <c r="AS7891" s="36">
        <v>6.0120240480961906E-3</v>
      </c>
    </row>
    <row r="7892" spans="1:45" x14ac:dyDescent="0.3">
      <c r="A7892" s="4" t="s">
        <v>241</v>
      </c>
      <c r="B7892" t="s">
        <v>138</v>
      </c>
      <c r="C7892" s="28">
        <v>44530</v>
      </c>
      <c r="D7892">
        <v>2</v>
      </c>
      <c r="F7892" t="s">
        <v>170</v>
      </c>
      <c r="G7892" s="42" t="s">
        <v>158</v>
      </c>
      <c r="H7892">
        <f t="shared" si="530"/>
        <v>2021</v>
      </c>
      <c r="I7892" s="2" t="s">
        <v>139</v>
      </c>
      <c r="J7892">
        <v>4</v>
      </c>
      <c r="N7892" s="22">
        <v>288.73472949389185</v>
      </c>
      <c r="O7892" s="33">
        <f t="shared" si="529"/>
        <v>288.73472949389185</v>
      </c>
      <c r="P7892" s="22">
        <f>IF(ISNUMBER(O7892),SUMIFS(O$1:$O7892,A$1:$A7892,A7892,H$1:$H7892,H7892,D$1:$D7892,D7892),"")</f>
        <v>836.21221749856613</v>
      </c>
      <c r="AK7892" s="34">
        <v>0.83655083655083651</v>
      </c>
      <c r="AL7892" s="34">
        <v>0</v>
      </c>
      <c r="AN7892" s="36">
        <v>0.16344916344916344</v>
      </c>
      <c r="AO7892" s="34">
        <v>0.14457314457314457</v>
      </c>
      <c r="AP7892" s="34">
        <v>1.8876018876018873E-2</v>
      </c>
      <c r="AS7892" s="36">
        <v>0</v>
      </c>
    </row>
    <row r="7893" spans="1:45" x14ac:dyDescent="0.3">
      <c r="A7893" s="4" t="s">
        <v>241</v>
      </c>
      <c r="B7893" t="s">
        <v>138</v>
      </c>
      <c r="C7893" s="28">
        <v>44530</v>
      </c>
      <c r="D7893">
        <v>3</v>
      </c>
      <c r="F7893" t="s">
        <v>170</v>
      </c>
      <c r="G7893" s="42" t="s">
        <v>158</v>
      </c>
      <c r="H7893">
        <f t="shared" si="530"/>
        <v>2021</v>
      </c>
      <c r="I7893" s="2" t="s">
        <v>139</v>
      </c>
      <c r="J7893">
        <v>4</v>
      </c>
      <c r="N7893" s="22">
        <v>246.59216113637217</v>
      </c>
      <c r="O7893" s="33">
        <f t="shared" si="529"/>
        <v>246.59216113637217</v>
      </c>
      <c r="P7893" s="22">
        <f>IF(ISNUMBER(O7893),SUMIFS(O$1:$O7893,A$1:$A7893,A7893,H$1:$H7893,H7893,D$1:$D7893,D7893),"")</f>
        <v>888.39340570435797</v>
      </c>
      <c r="AK7893" s="34">
        <v>0.85839256424275556</v>
      </c>
      <c r="AL7893" s="34">
        <v>0</v>
      </c>
      <c r="AN7893" s="36">
        <v>0.13832695462001093</v>
      </c>
      <c r="AO7893" s="34">
        <v>0.13668671405139421</v>
      </c>
      <c r="AP7893" s="34">
        <v>1.6402405686167304E-3</v>
      </c>
      <c r="AS7893" s="36">
        <v>3.2804811372334607E-3</v>
      </c>
    </row>
    <row r="7894" spans="1:45" x14ac:dyDescent="0.3">
      <c r="A7894" s="4" t="s">
        <v>241</v>
      </c>
      <c r="B7894" t="s">
        <v>138</v>
      </c>
      <c r="C7894" s="28">
        <v>44530</v>
      </c>
      <c r="D7894">
        <v>4</v>
      </c>
      <c r="F7894" t="s">
        <v>170</v>
      </c>
      <c r="G7894" s="42" t="s">
        <v>158</v>
      </c>
      <c r="H7894">
        <f t="shared" si="530"/>
        <v>2021</v>
      </c>
      <c r="I7894" s="2" t="s">
        <v>139</v>
      </c>
      <c r="J7894">
        <v>4</v>
      </c>
      <c r="N7894" s="22">
        <v>201.2636415852958</v>
      </c>
      <c r="O7894" s="33">
        <f t="shared" si="529"/>
        <v>201.2636415852958</v>
      </c>
      <c r="P7894" s="22">
        <f>IF(ISNUMBER(O7894),SUMIFS(O$1:$O7894,A$1:$A7894,A7894,H$1:$H7894,H7894,D$1:$D7894,D7894),"")</f>
        <v>621.58111597099628</v>
      </c>
      <c r="AK7894" s="34">
        <v>0.8587398373983739</v>
      </c>
      <c r="AL7894" s="34">
        <v>0</v>
      </c>
      <c r="AN7894" s="36">
        <v>0.13770325203252032</v>
      </c>
      <c r="AO7894" s="34">
        <v>0.11534552845528455</v>
      </c>
      <c r="AP7894" s="34">
        <v>2.2357723577235773E-2</v>
      </c>
      <c r="AS7894" s="36">
        <v>3.5569105691056913E-3</v>
      </c>
    </row>
    <row r="7895" spans="1:45" x14ac:dyDescent="0.3">
      <c r="A7895" s="4" t="s">
        <v>241</v>
      </c>
      <c r="B7895" t="s">
        <v>138</v>
      </c>
      <c r="C7895" s="28">
        <v>44530</v>
      </c>
      <c r="D7895">
        <v>5</v>
      </c>
      <c r="F7895" t="s">
        <v>170</v>
      </c>
      <c r="G7895" s="42" t="s">
        <v>158</v>
      </c>
      <c r="H7895">
        <f t="shared" si="530"/>
        <v>2021</v>
      </c>
      <c r="I7895" s="2" t="s">
        <v>139</v>
      </c>
      <c r="J7895">
        <v>4</v>
      </c>
      <c r="N7895" s="22">
        <v>271.11439114391146</v>
      </c>
      <c r="O7895" s="33">
        <f t="shared" si="529"/>
        <v>271.11439114391146</v>
      </c>
      <c r="P7895" s="22">
        <f>IF(ISNUMBER(O7895),SUMIFS(O$1:$O7895,A$1:$A7895,A7895,H$1:$H7895,H7895,D$1:$D7895,D7895),"")</f>
        <v>722.34616899634011</v>
      </c>
      <c r="AK7895" s="34">
        <v>0.79495879786718371</v>
      </c>
      <c r="AL7895" s="34">
        <v>0</v>
      </c>
      <c r="AN7895" s="36">
        <v>0.20504120213281629</v>
      </c>
      <c r="AO7895" s="34">
        <v>0.17062530295685896</v>
      </c>
      <c r="AP7895" s="34">
        <v>3.4415899175957346E-2</v>
      </c>
      <c r="AS7895" s="36">
        <v>0</v>
      </c>
    </row>
    <row r="7896" spans="1:45" x14ac:dyDescent="0.3">
      <c r="A7896" s="4" t="s">
        <v>241</v>
      </c>
      <c r="B7896" t="s">
        <v>138</v>
      </c>
      <c r="C7896" s="28">
        <v>44567</v>
      </c>
      <c r="D7896">
        <v>1</v>
      </c>
      <c r="F7896" t="s">
        <v>170</v>
      </c>
      <c r="G7896" s="42" t="s">
        <v>158</v>
      </c>
      <c r="H7896">
        <f t="shared" si="530"/>
        <v>2022</v>
      </c>
      <c r="I7896" s="2" t="s">
        <v>139</v>
      </c>
      <c r="J7896">
        <v>5</v>
      </c>
      <c r="N7896" s="22">
        <v>94.787950020288534</v>
      </c>
      <c r="O7896" s="33">
        <f t="shared" si="529"/>
        <v>94.787950020288534</v>
      </c>
      <c r="P7896" s="22">
        <f>IF(ISNUMBER(O7896),SUMIFS(O$1:$O7896,A$1:$A7896,A7896,H$1:$H7896,H7896,D$1:$D7896,D7896),"")</f>
        <v>94.787950020288534</v>
      </c>
      <c r="AK7896" s="34">
        <v>0.71370640713706412</v>
      </c>
      <c r="AL7896" s="34">
        <v>9.7323600973236012E-3</v>
      </c>
      <c r="AN7896" s="36">
        <v>0.27656123276561234</v>
      </c>
      <c r="AO7896" s="34">
        <v>0.22181670721816707</v>
      </c>
      <c r="AP7896" s="34">
        <v>5.4744525547445258E-2</v>
      </c>
      <c r="AS7896" s="36">
        <v>0</v>
      </c>
    </row>
    <row r="7897" spans="1:45" x14ac:dyDescent="0.3">
      <c r="A7897" s="4" t="s">
        <v>241</v>
      </c>
      <c r="B7897" t="s">
        <v>138</v>
      </c>
      <c r="C7897" s="28">
        <v>44567</v>
      </c>
      <c r="D7897">
        <v>2</v>
      </c>
      <c r="F7897" t="s">
        <v>170</v>
      </c>
      <c r="G7897" s="42" t="s">
        <v>158</v>
      </c>
      <c r="H7897">
        <f t="shared" si="530"/>
        <v>2022</v>
      </c>
      <c r="I7897" s="2" t="s">
        <v>139</v>
      </c>
      <c r="J7897">
        <v>5</v>
      </c>
      <c r="N7897" s="22">
        <v>124.23882957690788</v>
      </c>
      <c r="O7897" s="33">
        <f t="shared" si="529"/>
        <v>124.23882957690788</v>
      </c>
      <c r="P7897" s="22">
        <f>IF(ISNUMBER(O7897),SUMIFS(O$1:$O7897,A$1:$A7897,A7897,H$1:$H7897,H7897,D$1:$D7897,D7897),"")</f>
        <v>124.23882957690788</v>
      </c>
      <c r="AK7897" s="34">
        <v>0.80748898678414094</v>
      </c>
      <c r="AL7897" s="34">
        <v>0</v>
      </c>
      <c r="AN7897" s="36">
        <v>0.19251101321585906</v>
      </c>
      <c r="AO7897" s="34">
        <v>0.1696035242290749</v>
      </c>
      <c r="AP7897" s="34">
        <v>2.2907488986784144E-2</v>
      </c>
      <c r="AS7897" s="36">
        <v>0</v>
      </c>
    </row>
    <row r="7898" spans="1:45" x14ac:dyDescent="0.3">
      <c r="A7898" s="4" t="s">
        <v>241</v>
      </c>
      <c r="B7898" t="s">
        <v>138</v>
      </c>
      <c r="C7898" s="28">
        <v>44567</v>
      </c>
      <c r="D7898">
        <v>3</v>
      </c>
      <c r="F7898" t="s">
        <v>170</v>
      </c>
      <c r="G7898" s="42" t="s">
        <v>158</v>
      </c>
      <c r="H7898">
        <f t="shared" si="530"/>
        <v>2022</v>
      </c>
      <c r="I7898" s="2" t="s">
        <v>139</v>
      </c>
      <c r="J7898">
        <v>5</v>
      </c>
      <c r="N7898" s="22">
        <v>97.587771062401757</v>
      </c>
      <c r="O7898" s="33">
        <f t="shared" si="529"/>
        <v>97.587771062401757</v>
      </c>
      <c r="P7898" s="22">
        <f>IF(ISNUMBER(O7898),SUMIFS(O$1:$O7898,A$1:$A7898,A7898,H$1:$H7898,H7898,D$1:$D7898,D7898),"")</f>
        <v>97.587771062401757</v>
      </c>
      <c r="AK7898" s="34">
        <v>0.77275580665411181</v>
      </c>
      <c r="AL7898" s="34">
        <v>6.2774639045825491E-3</v>
      </c>
      <c r="AN7898" s="36">
        <v>0.22096672944130571</v>
      </c>
      <c r="AO7898" s="34">
        <v>0.19460138104205901</v>
      </c>
      <c r="AP7898" s="34">
        <v>2.6365348399246705E-2</v>
      </c>
      <c r="AS7898" s="36">
        <v>0</v>
      </c>
    </row>
    <row r="7899" spans="1:45" x14ac:dyDescent="0.3">
      <c r="A7899" s="4" t="s">
        <v>241</v>
      </c>
      <c r="B7899" t="s">
        <v>138</v>
      </c>
      <c r="C7899" s="28">
        <v>44567</v>
      </c>
      <c r="D7899">
        <v>4</v>
      </c>
      <c r="F7899" t="s">
        <v>170</v>
      </c>
      <c r="G7899" s="42" t="s">
        <v>158</v>
      </c>
      <c r="H7899">
        <f t="shared" si="530"/>
        <v>2022</v>
      </c>
      <c r="I7899" s="2" t="s">
        <v>139</v>
      </c>
      <c r="J7899">
        <v>5</v>
      </c>
      <c r="N7899" s="22">
        <v>86.6970101800934</v>
      </c>
      <c r="O7899" s="33">
        <f t="shared" si="529"/>
        <v>86.6970101800934</v>
      </c>
      <c r="P7899" s="22">
        <f>IF(ISNUMBER(O7899),SUMIFS(O$1:$O7899,A$1:$A7899,A7899,H$1:$H7899,H7899,D$1:$D7899,D7899),"")</f>
        <v>86.6970101800934</v>
      </c>
      <c r="AK7899" s="34">
        <v>0.7005434782608696</v>
      </c>
      <c r="AL7899" s="34">
        <v>1.1956521739130435E-2</v>
      </c>
      <c r="AN7899" s="36">
        <v>0.28750000000000003</v>
      </c>
      <c r="AO7899" s="34">
        <v>0.23369565217391305</v>
      </c>
      <c r="AP7899" s="34">
        <v>5.3804347826086958E-2</v>
      </c>
      <c r="AS7899" s="36">
        <v>0</v>
      </c>
    </row>
    <row r="7900" spans="1:45" x14ac:dyDescent="0.3">
      <c r="A7900" s="4" t="s">
        <v>241</v>
      </c>
      <c r="B7900" t="s">
        <v>138</v>
      </c>
      <c r="C7900" s="28">
        <v>44567</v>
      </c>
      <c r="D7900">
        <v>5</v>
      </c>
      <c r="F7900" t="s">
        <v>170</v>
      </c>
      <c r="G7900" s="42" t="s">
        <v>158</v>
      </c>
      <c r="H7900">
        <f t="shared" si="530"/>
        <v>2022</v>
      </c>
      <c r="I7900" s="2" t="s">
        <v>139</v>
      </c>
      <c r="J7900">
        <v>5</v>
      </c>
      <c r="N7900" s="22">
        <v>120.7089113566894</v>
      </c>
      <c r="O7900" s="33">
        <f t="shared" si="529"/>
        <v>120.7089113566894</v>
      </c>
      <c r="P7900" s="22">
        <f>IF(ISNUMBER(O7900),SUMIFS(O$1:$O7900,A$1:$A7900,A7900,H$1:$H7900,H7900,D$1:$D7900,D7900),"")</f>
        <v>120.7089113566894</v>
      </c>
      <c r="AK7900" s="34">
        <v>0.86307757524374751</v>
      </c>
      <c r="AL7900" s="34">
        <v>9.3259855871131846E-3</v>
      </c>
      <c r="AN7900" s="36">
        <v>0.12759643916913949</v>
      </c>
      <c r="AO7900" s="34">
        <v>0.12759643916913949</v>
      </c>
      <c r="AP7900" s="34">
        <v>0</v>
      </c>
      <c r="AS7900" s="36">
        <v>0</v>
      </c>
    </row>
    <row r="7901" spans="1:45" x14ac:dyDescent="0.3">
      <c r="A7901" s="4" t="s">
        <v>241</v>
      </c>
      <c r="B7901" t="s">
        <v>138</v>
      </c>
      <c r="C7901" s="28">
        <v>44623</v>
      </c>
      <c r="D7901">
        <v>1</v>
      </c>
      <c r="F7901" t="s">
        <v>170</v>
      </c>
      <c r="G7901" s="42" t="s">
        <v>158</v>
      </c>
      <c r="H7901">
        <f t="shared" si="530"/>
        <v>2022</v>
      </c>
      <c r="I7901" s="2" t="s">
        <v>139</v>
      </c>
      <c r="J7901">
        <v>6</v>
      </c>
      <c r="N7901" s="22">
        <v>262.55511633611127</v>
      </c>
      <c r="O7901" s="33">
        <f t="shared" si="529"/>
        <v>262.55511633611127</v>
      </c>
      <c r="P7901" s="22">
        <f>IF(ISNUMBER(O7901),SUMIFS(O$1:$O7901,A$1:$A7901,A7901,H$1:$H7901,H7901,D$1:$D7901,D7901),"")</f>
        <v>357.34306635639979</v>
      </c>
      <c r="AK7901" s="49">
        <v>0.32467532467532467</v>
      </c>
      <c r="AL7901" s="34">
        <v>0</v>
      </c>
      <c r="AN7901" s="36">
        <v>0.61038961038961037</v>
      </c>
      <c r="AO7901" s="34">
        <v>0.61038961038961037</v>
      </c>
      <c r="AP7901" s="34">
        <v>0</v>
      </c>
      <c r="AS7901" s="36">
        <v>6.4935064935064929E-2</v>
      </c>
    </row>
    <row r="7902" spans="1:45" x14ac:dyDescent="0.3">
      <c r="A7902" s="4" t="s">
        <v>241</v>
      </c>
      <c r="B7902" t="s">
        <v>138</v>
      </c>
      <c r="C7902" s="28">
        <v>44623</v>
      </c>
      <c r="D7902">
        <v>2</v>
      </c>
      <c r="F7902" t="s">
        <v>170</v>
      </c>
      <c r="G7902" s="42" t="s">
        <v>158</v>
      </c>
      <c r="H7902">
        <f t="shared" si="530"/>
        <v>2022</v>
      </c>
      <c r="I7902" s="2" t="s">
        <v>139</v>
      </c>
      <c r="J7902">
        <v>6</v>
      </c>
      <c r="N7902" s="22">
        <v>184.17276667030845</v>
      </c>
      <c r="O7902" s="33">
        <f t="shared" si="529"/>
        <v>184.17276667030845</v>
      </c>
      <c r="P7902" s="22">
        <f>IF(ISNUMBER(O7902),SUMIFS(O$1:$O7902,A$1:$A7902,A7902,H$1:$H7902,H7902,D$1:$D7902,D7902),"")</f>
        <v>308.41159624721632</v>
      </c>
      <c r="AK7902" s="49">
        <v>0.23333333333333334</v>
      </c>
      <c r="AL7902" s="34">
        <v>0</v>
      </c>
      <c r="AN7902" s="36">
        <v>0</v>
      </c>
      <c r="AO7902" s="34">
        <v>0</v>
      </c>
      <c r="AP7902" s="34">
        <v>0</v>
      </c>
      <c r="AS7902" s="36">
        <v>0.76666666666666672</v>
      </c>
    </row>
    <row r="7903" spans="1:45" x14ac:dyDescent="0.3">
      <c r="A7903" s="4" t="s">
        <v>241</v>
      </c>
      <c r="B7903" t="s">
        <v>138</v>
      </c>
      <c r="C7903" s="28">
        <v>44623</v>
      </c>
      <c r="D7903">
        <v>3</v>
      </c>
      <c r="F7903" t="s">
        <v>170</v>
      </c>
      <c r="G7903" s="42" t="s">
        <v>158</v>
      </c>
      <c r="H7903">
        <f t="shared" si="530"/>
        <v>2022</v>
      </c>
      <c r="I7903" s="2" t="s">
        <v>139</v>
      </c>
      <c r="J7903">
        <v>6</v>
      </c>
      <c r="N7903" s="22">
        <v>192.79921675484067</v>
      </c>
      <c r="O7903" s="33">
        <f t="shared" si="529"/>
        <v>192.79921675484067</v>
      </c>
      <c r="P7903" s="22">
        <f>IF(ISNUMBER(O7903),SUMIFS(O$1:$O7903,A$1:$A7903,A7903,H$1:$H7903,H7903,D$1:$D7903,D7903),"")</f>
        <v>290.38698781724241</v>
      </c>
      <c r="AK7903" s="49">
        <v>0.2967032967032967</v>
      </c>
      <c r="AL7903" s="34">
        <v>0</v>
      </c>
      <c r="AN7903" s="36">
        <v>0.6153846153846152</v>
      </c>
      <c r="AO7903" s="34">
        <v>0.6153846153846152</v>
      </c>
      <c r="AP7903" s="34">
        <v>0</v>
      </c>
      <c r="AS7903" s="36">
        <v>8.7912087912087905E-2</v>
      </c>
    </row>
    <row r="7904" spans="1:45" x14ac:dyDescent="0.3">
      <c r="A7904" s="4" t="s">
        <v>241</v>
      </c>
      <c r="B7904" t="s">
        <v>138</v>
      </c>
      <c r="C7904" s="28">
        <v>44623</v>
      </c>
      <c r="D7904">
        <v>4</v>
      </c>
      <c r="F7904" t="s">
        <v>170</v>
      </c>
      <c r="G7904" s="42" t="s">
        <v>158</v>
      </c>
      <c r="H7904">
        <f t="shared" si="530"/>
        <v>2022</v>
      </c>
      <c r="I7904" s="2" t="s">
        <v>139</v>
      </c>
      <c r="J7904">
        <v>6</v>
      </c>
      <c r="N7904" s="22">
        <v>190.99948549314362</v>
      </c>
      <c r="O7904" s="33">
        <f t="shared" si="529"/>
        <v>190.99948549314362</v>
      </c>
      <c r="P7904" s="22">
        <f>IF(ISNUMBER(O7904),SUMIFS(O$1:$O7904,A$1:$A7904,A7904,H$1:$H7904,H7904,D$1:$D7904,D7904),"")</f>
        <v>277.696495673237</v>
      </c>
      <c r="AK7904" s="49"/>
      <c r="AL7904" s="34"/>
      <c r="AN7904" s="36"/>
      <c r="AO7904" s="34"/>
      <c r="AP7904" s="34"/>
      <c r="AS7904" s="36"/>
    </row>
    <row r="7905" spans="1:45" x14ac:dyDescent="0.3">
      <c r="A7905" s="4" t="s">
        <v>241</v>
      </c>
      <c r="B7905" t="s">
        <v>138</v>
      </c>
      <c r="C7905" s="28">
        <v>44623</v>
      </c>
      <c r="D7905">
        <v>5</v>
      </c>
      <c r="F7905" t="s">
        <v>170</v>
      </c>
      <c r="G7905" s="42" t="s">
        <v>158</v>
      </c>
      <c r="H7905">
        <f t="shared" si="530"/>
        <v>2022</v>
      </c>
      <c r="I7905" s="2" t="s">
        <v>139</v>
      </c>
      <c r="J7905">
        <v>6</v>
      </c>
      <c r="N7905" s="22">
        <v>225.59150685985682</v>
      </c>
      <c r="O7905" s="33">
        <f t="shared" si="529"/>
        <v>225.59150685985682</v>
      </c>
      <c r="P7905" s="22">
        <f>IF(ISNUMBER(O7905),SUMIFS(O$1:$O7905,A$1:$A7905,A7905,H$1:$H7905,H7905,D$1:$D7905,D7905),"")</f>
        <v>346.30041821654623</v>
      </c>
      <c r="AK7905" s="49">
        <v>0.38613861386138615</v>
      </c>
      <c r="AL7905" s="34">
        <v>0</v>
      </c>
      <c r="AN7905" s="36">
        <v>0.61386138613861385</v>
      </c>
      <c r="AO7905" s="34">
        <v>0.61386138613861385</v>
      </c>
      <c r="AP7905" s="34">
        <v>0</v>
      </c>
      <c r="AS7905" s="36">
        <v>0</v>
      </c>
    </row>
    <row r="7906" spans="1:45" x14ac:dyDescent="0.3">
      <c r="A7906" s="4" t="s">
        <v>241</v>
      </c>
      <c r="B7906" t="s">
        <v>138</v>
      </c>
      <c r="C7906" s="28">
        <v>44707</v>
      </c>
      <c r="D7906">
        <v>1</v>
      </c>
      <c r="F7906" t="s">
        <v>170</v>
      </c>
      <c r="G7906" s="42" t="s">
        <v>158</v>
      </c>
      <c r="H7906">
        <f t="shared" si="530"/>
        <v>2022</v>
      </c>
      <c r="I7906" s="2" t="s">
        <v>139</v>
      </c>
      <c r="J7906">
        <v>7</v>
      </c>
      <c r="N7906" s="22">
        <v>24.562210276495996</v>
      </c>
      <c r="O7906" s="33">
        <f t="shared" si="529"/>
        <v>24.562210276495996</v>
      </c>
      <c r="P7906" s="22">
        <f>IF(ISNUMBER(O7906),SUMIFS(O$1:$O7906,A$1:$A7906,A7906,H$1:$H7906,H7906,D$1:$D7906,D7906),"")</f>
        <v>381.90527663289578</v>
      </c>
      <c r="AK7906" s="34">
        <v>0.80198019801980203</v>
      </c>
      <c r="AL7906" s="34">
        <v>0</v>
      </c>
      <c r="AN7906" s="36">
        <v>0.19801980198019803</v>
      </c>
      <c r="AO7906" s="34">
        <v>0.19801980198019803</v>
      </c>
      <c r="AP7906" s="34">
        <v>0</v>
      </c>
      <c r="AS7906" s="36">
        <v>0</v>
      </c>
    </row>
    <row r="7907" spans="1:45" x14ac:dyDescent="0.3">
      <c r="A7907" s="4" t="s">
        <v>241</v>
      </c>
      <c r="B7907" t="s">
        <v>138</v>
      </c>
      <c r="C7907" s="28">
        <v>44707</v>
      </c>
      <c r="D7907">
        <v>2</v>
      </c>
      <c r="F7907" t="s">
        <v>170</v>
      </c>
      <c r="G7907" s="42" t="s">
        <v>158</v>
      </c>
      <c r="H7907">
        <f t="shared" si="530"/>
        <v>2022</v>
      </c>
      <c r="I7907" s="2" t="s">
        <v>139</v>
      </c>
      <c r="J7907">
        <v>7</v>
      </c>
      <c r="N7907" s="22">
        <v>42.925144900727581</v>
      </c>
      <c r="O7907" s="33">
        <f t="shared" ref="O7907:O7970" si="531">IF(LEN(N7907)&gt;0,N7907,"")</f>
        <v>42.925144900727581</v>
      </c>
      <c r="P7907" s="22">
        <f>IF(ISNUMBER(O7907),SUMIFS(O$1:$O7907,A$1:$A7907,A7907,H$1:$H7907,H7907,D$1:$D7907,D7907),"")</f>
        <v>351.33674114794388</v>
      </c>
      <c r="AK7907" s="34">
        <v>0.60563380281690138</v>
      </c>
      <c r="AL7907" s="34">
        <v>0</v>
      </c>
      <c r="AN7907" s="36">
        <v>0.39436619718309857</v>
      </c>
      <c r="AO7907" s="34">
        <v>0.39436619718309857</v>
      </c>
      <c r="AP7907" s="34">
        <v>0</v>
      </c>
      <c r="AS7907" s="36">
        <v>0</v>
      </c>
    </row>
    <row r="7908" spans="1:45" x14ac:dyDescent="0.3">
      <c r="A7908" s="4" t="s">
        <v>241</v>
      </c>
      <c r="B7908" t="s">
        <v>138</v>
      </c>
      <c r="C7908" s="28">
        <v>44707</v>
      </c>
      <c r="D7908">
        <v>3</v>
      </c>
      <c r="F7908" t="s">
        <v>170</v>
      </c>
      <c r="G7908" s="42" t="s">
        <v>158</v>
      </c>
      <c r="H7908">
        <f t="shared" si="530"/>
        <v>2022</v>
      </c>
      <c r="I7908" s="2" t="s">
        <v>139</v>
      </c>
      <c r="J7908">
        <v>7</v>
      </c>
      <c r="N7908" s="22">
        <v>22.585579773158663</v>
      </c>
      <c r="O7908" s="33">
        <f t="shared" si="531"/>
        <v>22.585579773158663</v>
      </c>
      <c r="P7908" s="22">
        <f>IF(ISNUMBER(O7908),SUMIFS(O$1:$O7908,A$1:$A7908,A7908,H$1:$H7908,H7908,D$1:$D7908,D7908),"")</f>
        <v>312.97256759040107</v>
      </c>
      <c r="AK7908" s="34">
        <v>0.3928571428571429</v>
      </c>
      <c r="AL7908" s="34">
        <v>0</v>
      </c>
      <c r="AN7908" s="36">
        <v>0.60714285714285721</v>
      </c>
      <c r="AO7908" s="34">
        <v>0.60714285714285721</v>
      </c>
      <c r="AP7908" s="34">
        <v>0</v>
      </c>
      <c r="AS7908" s="36">
        <v>0</v>
      </c>
    </row>
    <row r="7909" spans="1:45" x14ac:dyDescent="0.3">
      <c r="A7909" s="4" t="s">
        <v>241</v>
      </c>
      <c r="B7909" t="s">
        <v>138</v>
      </c>
      <c r="C7909" s="28">
        <v>44707</v>
      </c>
      <c r="D7909">
        <v>4</v>
      </c>
      <c r="F7909" t="s">
        <v>170</v>
      </c>
      <c r="G7909" s="42" t="s">
        <v>158</v>
      </c>
      <c r="H7909">
        <f t="shared" si="530"/>
        <v>2022</v>
      </c>
      <c r="I7909" s="2" t="s">
        <v>139</v>
      </c>
      <c r="J7909">
        <v>7</v>
      </c>
      <c r="N7909" s="22">
        <v>42.740075953276431</v>
      </c>
      <c r="O7909" s="33">
        <f t="shared" si="531"/>
        <v>42.740075953276431</v>
      </c>
      <c r="P7909" s="22">
        <f>IF(ISNUMBER(O7909),SUMIFS(O$1:$O7909,A$1:$A7909,A7909,H$1:$H7909,H7909,D$1:$D7909,D7909),"")</f>
        <v>320.43657162651346</v>
      </c>
      <c r="AK7909" s="34">
        <v>0.48461538461538461</v>
      </c>
      <c r="AL7909" s="34">
        <v>0</v>
      </c>
      <c r="AN7909" s="36">
        <v>0.51538461538461544</v>
      </c>
      <c r="AO7909" s="34">
        <v>0.51538461538461544</v>
      </c>
      <c r="AP7909" s="34">
        <v>0</v>
      </c>
      <c r="AS7909" s="36">
        <v>0</v>
      </c>
    </row>
    <row r="7910" spans="1:45" x14ac:dyDescent="0.3">
      <c r="A7910" s="4" t="s">
        <v>241</v>
      </c>
      <c r="B7910" t="s">
        <v>138</v>
      </c>
      <c r="C7910" s="28">
        <v>44707</v>
      </c>
      <c r="D7910">
        <v>5</v>
      </c>
      <c r="F7910" t="s">
        <v>170</v>
      </c>
      <c r="G7910" s="42" t="s">
        <v>158</v>
      </c>
      <c r="H7910">
        <f t="shared" si="530"/>
        <v>2022</v>
      </c>
      <c r="I7910" s="2" t="s">
        <v>139</v>
      </c>
      <c r="J7910">
        <v>7</v>
      </c>
      <c r="N7910" s="22">
        <v>46.342399095442879</v>
      </c>
      <c r="O7910" s="33">
        <f t="shared" si="531"/>
        <v>46.342399095442879</v>
      </c>
      <c r="P7910" s="22">
        <f>IF(ISNUMBER(O7910),SUMIFS(O$1:$O7910,A$1:$A7910,A7910,H$1:$H7910,H7910,D$1:$D7910,D7910),"")</f>
        <v>392.64281731198912</v>
      </c>
      <c r="AK7910" s="34">
        <v>0.62962962962962954</v>
      </c>
      <c r="AL7910" s="34">
        <v>0</v>
      </c>
      <c r="AN7910" s="36">
        <v>0.37037037037037035</v>
      </c>
      <c r="AO7910" s="34">
        <v>0.37037037037037035</v>
      </c>
      <c r="AP7910" s="34">
        <v>0</v>
      </c>
      <c r="AS7910" s="36">
        <v>0</v>
      </c>
    </row>
    <row r="7911" spans="1:45" x14ac:dyDescent="0.3">
      <c r="A7911" s="4" t="s">
        <v>241</v>
      </c>
      <c r="B7911" t="s">
        <v>138</v>
      </c>
      <c r="C7911" s="28">
        <v>44733</v>
      </c>
      <c r="D7911">
        <v>1</v>
      </c>
      <c r="F7911" t="s">
        <v>170</v>
      </c>
      <c r="G7911" s="42" t="s">
        <v>158</v>
      </c>
      <c r="H7911">
        <f t="shared" si="530"/>
        <v>2022</v>
      </c>
      <c r="I7911" s="2" t="s">
        <v>139</v>
      </c>
      <c r="J7911">
        <v>8</v>
      </c>
      <c r="N7911" s="22">
        <v>78.315019619715898</v>
      </c>
      <c r="O7911" s="33">
        <f t="shared" si="531"/>
        <v>78.315019619715898</v>
      </c>
      <c r="P7911" s="22">
        <f>IF(ISNUMBER(O7911),SUMIFS(O$1:$O7911,A$1:$A7911,A7911,H$1:$H7911,H7911,D$1:$D7911,D7911),"")</f>
        <v>460.22029625261166</v>
      </c>
      <c r="AK7911" s="49"/>
      <c r="AL7911" s="34"/>
      <c r="AN7911" s="36"/>
      <c r="AO7911" s="34"/>
      <c r="AP7911" s="34"/>
      <c r="AS7911" s="36"/>
    </row>
    <row r="7912" spans="1:45" x14ac:dyDescent="0.3">
      <c r="A7912" s="4" t="s">
        <v>241</v>
      </c>
      <c r="B7912" t="s">
        <v>138</v>
      </c>
      <c r="C7912" s="28">
        <v>44733</v>
      </c>
      <c r="D7912">
        <v>2</v>
      </c>
      <c r="F7912" t="s">
        <v>170</v>
      </c>
      <c r="G7912" s="42" t="s">
        <v>158</v>
      </c>
      <c r="H7912">
        <f t="shared" si="530"/>
        <v>2022</v>
      </c>
      <c r="I7912" s="2" t="s">
        <v>139</v>
      </c>
      <c r="J7912">
        <v>8</v>
      </c>
      <c r="N7912" s="22">
        <v>73.173499153477451</v>
      </c>
      <c r="O7912" s="33">
        <f t="shared" si="531"/>
        <v>73.173499153477451</v>
      </c>
      <c r="P7912" s="22">
        <f>IF(ISNUMBER(O7912),SUMIFS(O$1:$O7912,A$1:$A7912,A7912,H$1:$H7912,H7912,D$1:$D7912,D7912),"")</f>
        <v>424.51024030142133</v>
      </c>
      <c r="AK7912" s="49"/>
      <c r="AL7912" s="34"/>
      <c r="AN7912" s="36"/>
      <c r="AO7912" s="34"/>
      <c r="AP7912" s="34"/>
      <c r="AS7912" s="36"/>
    </row>
    <row r="7913" spans="1:45" x14ac:dyDescent="0.3">
      <c r="A7913" s="4" t="s">
        <v>241</v>
      </c>
      <c r="B7913" t="s">
        <v>138</v>
      </c>
      <c r="C7913" s="28">
        <v>44733</v>
      </c>
      <c r="D7913">
        <v>3</v>
      </c>
      <c r="F7913" t="s">
        <v>170</v>
      </c>
      <c r="G7913" s="42" t="s">
        <v>158</v>
      </c>
      <c r="H7913">
        <f t="shared" si="530"/>
        <v>2022</v>
      </c>
      <c r="I7913" s="2" t="s">
        <v>139</v>
      </c>
      <c r="J7913">
        <v>8</v>
      </c>
      <c r="N7913" s="22">
        <v>50.630258390969793</v>
      </c>
      <c r="O7913" s="33">
        <f t="shared" si="531"/>
        <v>50.630258390969793</v>
      </c>
      <c r="P7913" s="22">
        <f>IF(ISNUMBER(O7913),SUMIFS(O$1:$O7913,A$1:$A7913,A7913,H$1:$H7913,H7913,D$1:$D7913,D7913),"")</f>
        <v>363.60282598137087</v>
      </c>
      <c r="AK7913" s="49"/>
      <c r="AL7913" s="34"/>
      <c r="AN7913" s="36"/>
      <c r="AO7913" s="34"/>
      <c r="AP7913" s="34"/>
      <c r="AS7913" s="36"/>
    </row>
    <row r="7914" spans="1:45" x14ac:dyDescent="0.3">
      <c r="A7914" s="4" t="s">
        <v>241</v>
      </c>
      <c r="B7914" t="s">
        <v>138</v>
      </c>
      <c r="C7914" s="28">
        <v>44733</v>
      </c>
      <c r="D7914">
        <v>4</v>
      </c>
      <c r="F7914" t="s">
        <v>170</v>
      </c>
      <c r="G7914" s="42" t="s">
        <v>158</v>
      </c>
      <c r="H7914">
        <f t="shared" si="530"/>
        <v>2022</v>
      </c>
      <c r="I7914" s="2" t="s">
        <v>139</v>
      </c>
      <c r="J7914">
        <v>8</v>
      </c>
      <c r="N7914" s="22">
        <v>60.38332912428924</v>
      </c>
      <c r="O7914" s="33">
        <f t="shared" si="531"/>
        <v>60.38332912428924</v>
      </c>
      <c r="P7914" s="22">
        <f>IF(ISNUMBER(O7914),SUMIFS(O$1:$O7914,A$1:$A7914,A7914,H$1:$H7914,H7914,D$1:$D7914,D7914),"")</f>
        <v>380.81990075080267</v>
      </c>
      <c r="AK7914" s="49"/>
      <c r="AL7914" s="34"/>
      <c r="AN7914" s="36"/>
      <c r="AO7914" s="34"/>
      <c r="AP7914" s="34"/>
      <c r="AS7914" s="36"/>
    </row>
    <row r="7915" spans="1:45" x14ac:dyDescent="0.3">
      <c r="A7915" s="4" t="s">
        <v>241</v>
      </c>
      <c r="B7915" t="s">
        <v>138</v>
      </c>
      <c r="C7915" s="28">
        <v>44733</v>
      </c>
      <c r="D7915">
        <v>5</v>
      </c>
      <c r="F7915" t="s">
        <v>170</v>
      </c>
      <c r="G7915" s="42" t="s">
        <v>158</v>
      </c>
      <c r="H7915">
        <f t="shared" si="530"/>
        <v>2022</v>
      </c>
      <c r="I7915" s="2" t="s">
        <v>139</v>
      </c>
      <c r="J7915">
        <v>8</v>
      </c>
      <c r="N7915" s="22">
        <v>73.124184261292342</v>
      </c>
      <c r="O7915" s="33">
        <f t="shared" si="531"/>
        <v>73.124184261292342</v>
      </c>
      <c r="P7915" s="22">
        <f>IF(ISNUMBER(O7915),SUMIFS(O$1:$O7915,A$1:$A7915,A7915,H$1:$H7915,H7915,D$1:$D7915,D7915),"")</f>
        <v>465.76700157328145</v>
      </c>
      <c r="AK7915" s="49"/>
      <c r="AL7915" s="34"/>
      <c r="AN7915" s="36"/>
      <c r="AO7915" s="34"/>
      <c r="AP7915" s="34"/>
      <c r="AS7915" s="36"/>
    </row>
    <row r="7916" spans="1:45" x14ac:dyDescent="0.3">
      <c r="A7916" s="4" t="s">
        <v>241</v>
      </c>
      <c r="B7916" t="s">
        <v>138</v>
      </c>
      <c r="C7916" s="28">
        <v>44815</v>
      </c>
      <c r="D7916">
        <v>1</v>
      </c>
      <c r="F7916" t="s">
        <v>170</v>
      </c>
      <c r="G7916" s="42" t="s">
        <v>158</v>
      </c>
      <c r="H7916">
        <f t="shared" si="530"/>
        <v>2022</v>
      </c>
      <c r="I7916" s="2" t="s">
        <v>139</v>
      </c>
      <c r="J7916">
        <v>9</v>
      </c>
      <c r="N7916" s="22">
        <v>160.58405736766889</v>
      </c>
      <c r="O7916" s="33">
        <f t="shared" si="531"/>
        <v>160.58405736766889</v>
      </c>
      <c r="P7916" s="22">
        <f>IF(ISNUMBER(O7916),SUMIFS(O$1:$O7916,A$1:$A7916,A7916,H$1:$H7916,H7916,D$1:$D7916,D7916),"")</f>
        <v>620.80435362028061</v>
      </c>
      <c r="AK7916" s="34">
        <v>0.62297734627831725</v>
      </c>
      <c r="AL7916" s="34">
        <v>0</v>
      </c>
      <c r="AN7916" s="36">
        <v>0.36893203883495146</v>
      </c>
      <c r="AO7916" s="34">
        <v>0.36893203883495146</v>
      </c>
      <c r="AP7916" s="34">
        <v>0</v>
      </c>
      <c r="AS7916" s="36">
        <v>8.0906148867313926E-3</v>
      </c>
    </row>
    <row r="7917" spans="1:45" x14ac:dyDescent="0.3">
      <c r="A7917" s="4" t="s">
        <v>241</v>
      </c>
      <c r="B7917" t="s">
        <v>138</v>
      </c>
      <c r="C7917" s="28">
        <v>44815</v>
      </c>
      <c r="D7917">
        <v>2</v>
      </c>
      <c r="F7917" t="s">
        <v>170</v>
      </c>
      <c r="G7917" s="42" t="s">
        <v>158</v>
      </c>
      <c r="H7917">
        <f t="shared" si="530"/>
        <v>2022</v>
      </c>
      <c r="I7917" s="2" t="s">
        <v>139</v>
      </c>
      <c r="J7917">
        <v>9</v>
      </c>
      <c r="N7917" s="22">
        <v>86.870387693586935</v>
      </c>
      <c r="O7917" s="33">
        <f t="shared" si="531"/>
        <v>86.870387693586935</v>
      </c>
      <c r="P7917" s="22">
        <f>IF(ISNUMBER(O7917),SUMIFS(O$1:$O7917,A$1:$A7917,A7917,H$1:$H7917,H7917,D$1:$D7917,D7917),"")</f>
        <v>511.38062799500824</v>
      </c>
      <c r="AK7917" s="34">
        <v>0.63658536585365855</v>
      </c>
      <c r="AL7917" s="34">
        <v>0</v>
      </c>
      <c r="AN7917" s="36">
        <v>0.36341463414634145</v>
      </c>
      <c r="AO7917" s="34">
        <v>0.36341463414634145</v>
      </c>
      <c r="AP7917" s="34">
        <v>0</v>
      </c>
      <c r="AS7917" s="36">
        <v>0</v>
      </c>
    </row>
    <row r="7918" spans="1:45" x14ac:dyDescent="0.3">
      <c r="A7918" s="4" t="s">
        <v>241</v>
      </c>
      <c r="B7918" t="s">
        <v>138</v>
      </c>
      <c r="C7918" s="28">
        <v>44815</v>
      </c>
      <c r="D7918">
        <v>3</v>
      </c>
      <c r="F7918" t="s">
        <v>170</v>
      </c>
      <c r="G7918" s="42" t="s">
        <v>158</v>
      </c>
      <c r="H7918">
        <f t="shared" si="530"/>
        <v>2022</v>
      </c>
      <c r="I7918" s="2" t="s">
        <v>139</v>
      </c>
      <c r="J7918">
        <v>9</v>
      </c>
      <c r="N7918" s="22">
        <v>84.7513829397124</v>
      </c>
      <c r="O7918" s="33">
        <f t="shared" si="531"/>
        <v>84.7513829397124</v>
      </c>
      <c r="P7918" s="22">
        <f>IF(ISNUMBER(O7918),SUMIFS(O$1:$O7918,A$1:$A7918,A7918,H$1:$H7918,H7918,D$1:$D7918,D7918),"")</f>
        <v>448.35420892108328</v>
      </c>
      <c r="AK7918" s="34">
        <v>0.61172976985894578</v>
      </c>
      <c r="AL7918" s="34">
        <v>0</v>
      </c>
      <c r="AN7918" s="36">
        <v>0.3860430586488493</v>
      </c>
      <c r="AO7918" s="34">
        <v>0.3860430586488493</v>
      </c>
      <c r="AP7918" s="34">
        <v>0</v>
      </c>
      <c r="AS7918" s="36">
        <v>2.2271714922048997E-3</v>
      </c>
    </row>
    <row r="7919" spans="1:45" x14ac:dyDescent="0.3">
      <c r="A7919" s="4" t="s">
        <v>241</v>
      </c>
      <c r="B7919" t="s">
        <v>138</v>
      </c>
      <c r="C7919" s="28">
        <v>44815</v>
      </c>
      <c r="D7919">
        <v>4</v>
      </c>
      <c r="F7919" t="s">
        <v>170</v>
      </c>
      <c r="G7919" s="42" t="s">
        <v>158</v>
      </c>
      <c r="H7919">
        <f t="shared" si="530"/>
        <v>2022</v>
      </c>
      <c r="I7919" s="2" t="s">
        <v>139</v>
      </c>
      <c r="J7919">
        <v>9</v>
      </c>
      <c r="N7919" s="22">
        <v>90.781518172475486</v>
      </c>
      <c r="O7919" s="33">
        <f t="shared" si="531"/>
        <v>90.781518172475486</v>
      </c>
      <c r="P7919" s="22">
        <f>IF(ISNUMBER(O7919),SUMIFS(O$1:$O7919,A$1:$A7919,A7919,H$1:$H7919,H7919,D$1:$D7919,D7919),"")</f>
        <v>471.60141892327817</v>
      </c>
      <c r="AK7919" s="49"/>
      <c r="AL7919" s="34"/>
      <c r="AN7919" s="36"/>
      <c r="AO7919" s="34"/>
      <c r="AP7919" s="34"/>
      <c r="AS7919" s="36"/>
    </row>
    <row r="7920" spans="1:45" x14ac:dyDescent="0.3">
      <c r="A7920" s="4" t="s">
        <v>241</v>
      </c>
      <c r="B7920" t="s">
        <v>138</v>
      </c>
      <c r="C7920" s="28">
        <v>44815</v>
      </c>
      <c r="D7920">
        <v>5</v>
      </c>
      <c r="F7920" t="s">
        <v>170</v>
      </c>
      <c r="G7920" s="42" t="s">
        <v>158</v>
      </c>
      <c r="H7920">
        <f t="shared" si="530"/>
        <v>2022</v>
      </c>
      <c r="I7920" s="2" t="s">
        <v>139</v>
      </c>
      <c r="J7920">
        <v>9</v>
      </c>
      <c r="N7920" s="22">
        <v>61.967024248155028</v>
      </c>
      <c r="O7920" s="33">
        <f t="shared" si="531"/>
        <v>61.967024248155028</v>
      </c>
      <c r="P7920" s="22">
        <f>IF(ISNUMBER(O7920),SUMIFS(O$1:$O7920,A$1:$A7920,A7920,H$1:$H7920,H7920,D$1:$D7920,D7920),"")</f>
        <v>527.73402582143649</v>
      </c>
      <c r="AK7920" s="34">
        <v>0.74884335756774612</v>
      </c>
      <c r="AL7920" s="34">
        <v>0</v>
      </c>
      <c r="AN7920" s="36">
        <v>0.24586913417052214</v>
      </c>
      <c r="AO7920" s="34">
        <v>0.24586913417052214</v>
      </c>
      <c r="AP7920" s="34">
        <v>0</v>
      </c>
      <c r="AS7920" s="36">
        <v>5.2875082617316587E-3</v>
      </c>
    </row>
    <row r="7921" spans="1:45" x14ac:dyDescent="0.3">
      <c r="A7921" s="4" t="s">
        <v>241</v>
      </c>
      <c r="B7921" t="s">
        <v>138</v>
      </c>
      <c r="C7921" s="28">
        <v>44844</v>
      </c>
      <c r="D7921">
        <v>1</v>
      </c>
      <c r="F7921" t="s">
        <v>170</v>
      </c>
      <c r="G7921" s="42" t="s">
        <v>158</v>
      </c>
      <c r="H7921">
        <f t="shared" si="530"/>
        <v>2022</v>
      </c>
      <c r="I7921" s="2" t="s">
        <v>139</v>
      </c>
      <c r="J7921">
        <v>10</v>
      </c>
      <c r="N7921" s="22">
        <v>22.962117807050902</v>
      </c>
      <c r="O7921" s="33">
        <f t="shared" si="531"/>
        <v>22.962117807050902</v>
      </c>
      <c r="P7921" s="22">
        <f>IF(ISNUMBER(O7921),SUMIFS(O$1:$O7921,A$1:$A7921,A7921,H$1:$H7921,H7921,D$1:$D7921,D7921),"")</f>
        <v>643.76647142733145</v>
      </c>
      <c r="AK7921" s="34">
        <v>1</v>
      </c>
      <c r="AL7921" s="34">
        <v>0</v>
      </c>
      <c r="AN7921" s="36">
        <v>0</v>
      </c>
      <c r="AO7921" s="34">
        <v>0</v>
      </c>
      <c r="AP7921" s="34">
        <v>0</v>
      </c>
      <c r="AS7921" s="36">
        <v>0</v>
      </c>
    </row>
    <row r="7922" spans="1:45" x14ac:dyDescent="0.3">
      <c r="A7922" s="4" t="s">
        <v>241</v>
      </c>
      <c r="B7922" t="s">
        <v>138</v>
      </c>
      <c r="C7922" s="28">
        <v>44844</v>
      </c>
      <c r="D7922">
        <v>2</v>
      </c>
      <c r="F7922" t="s">
        <v>170</v>
      </c>
      <c r="G7922" s="42" t="s">
        <v>158</v>
      </c>
      <c r="H7922">
        <f t="shared" si="530"/>
        <v>2022</v>
      </c>
      <c r="I7922" s="2" t="s">
        <v>139</v>
      </c>
      <c r="J7922">
        <v>10</v>
      </c>
      <c r="N7922" s="22">
        <v>26.826559055583186</v>
      </c>
      <c r="O7922" s="33">
        <f t="shared" si="531"/>
        <v>26.826559055583186</v>
      </c>
      <c r="P7922" s="22">
        <f>IF(ISNUMBER(O7922),SUMIFS(O$1:$O7922,A$1:$A7922,A7922,H$1:$H7922,H7922,D$1:$D7922,D7922),"")</f>
        <v>538.20718705059141</v>
      </c>
      <c r="AK7922" s="34">
        <v>1</v>
      </c>
      <c r="AL7922" s="34">
        <v>0</v>
      </c>
      <c r="AN7922" s="36">
        <v>0</v>
      </c>
      <c r="AO7922" s="34">
        <v>0</v>
      </c>
      <c r="AP7922" s="34">
        <v>0</v>
      </c>
      <c r="AS7922" s="36">
        <v>0</v>
      </c>
    </row>
    <row r="7923" spans="1:45" x14ac:dyDescent="0.3">
      <c r="A7923" s="4" t="s">
        <v>241</v>
      </c>
      <c r="B7923" t="s">
        <v>138</v>
      </c>
      <c r="C7923" s="28">
        <v>44844</v>
      </c>
      <c r="D7923">
        <v>3</v>
      </c>
      <c r="F7923" t="s">
        <v>170</v>
      </c>
      <c r="G7923" s="42" t="s">
        <v>158</v>
      </c>
      <c r="H7923">
        <f t="shared" si="530"/>
        <v>2022</v>
      </c>
      <c r="I7923" s="2" t="s">
        <v>139</v>
      </c>
      <c r="J7923">
        <v>10</v>
      </c>
      <c r="N7923" s="22">
        <v>19.750333201929752</v>
      </c>
      <c r="O7923" s="33">
        <f t="shared" si="531"/>
        <v>19.750333201929752</v>
      </c>
      <c r="P7923" s="22">
        <f>IF(ISNUMBER(O7923),SUMIFS(O$1:$O7923,A$1:$A7923,A7923,H$1:$H7923,H7923,D$1:$D7923,D7923),"")</f>
        <v>468.10454212301306</v>
      </c>
      <c r="AK7923" s="34">
        <v>0.50530503978779839</v>
      </c>
      <c r="AL7923" s="34">
        <v>0</v>
      </c>
      <c r="AN7923" s="36">
        <v>0.4774535809018568</v>
      </c>
      <c r="AO7923" s="34">
        <v>0.41777188328912468</v>
      </c>
      <c r="AP7923" s="34">
        <v>5.96816976127321E-2</v>
      </c>
      <c r="AS7923" s="36">
        <v>1.7241379310344827E-2</v>
      </c>
    </row>
    <row r="7924" spans="1:45" x14ac:dyDescent="0.3">
      <c r="A7924" s="4" t="s">
        <v>241</v>
      </c>
      <c r="B7924" t="s">
        <v>138</v>
      </c>
      <c r="C7924" s="28">
        <v>44844</v>
      </c>
      <c r="D7924">
        <v>4</v>
      </c>
      <c r="F7924" t="s">
        <v>170</v>
      </c>
      <c r="G7924" s="42" t="s">
        <v>158</v>
      </c>
      <c r="H7924">
        <f t="shared" si="530"/>
        <v>2022</v>
      </c>
      <c r="I7924" s="2" t="s">
        <v>139</v>
      </c>
      <c r="J7924">
        <v>10</v>
      </c>
      <c r="N7924" s="22">
        <v>12.111545019525877</v>
      </c>
      <c r="O7924" s="33">
        <f t="shared" si="531"/>
        <v>12.111545019525877</v>
      </c>
      <c r="P7924" s="22">
        <f>IF(ISNUMBER(O7924),SUMIFS(O$1:$O7924,A$1:$A7924,A7924,H$1:$H7924,H7924,D$1:$D7924,D7924),"")</f>
        <v>483.71296394280404</v>
      </c>
      <c r="AK7924" s="34">
        <v>0.43110504774897684</v>
      </c>
      <c r="AL7924" s="34">
        <v>0</v>
      </c>
      <c r="AN7924" s="36">
        <v>0.55798090040927695</v>
      </c>
      <c r="AO7924" s="34">
        <v>0.504774897680764</v>
      </c>
      <c r="AP7924" s="34">
        <v>5.3206002728512961E-2</v>
      </c>
      <c r="AS7924" s="36">
        <v>1.0914051841746248E-2</v>
      </c>
    </row>
    <row r="7925" spans="1:45" x14ac:dyDescent="0.3">
      <c r="A7925" s="4" t="s">
        <v>241</v>
      </c>
      <c r="B7925" t="s">
        <v>138</v>
      </c>
      <c r="C7925" s="28">
        <v>44844</v>
      </c>
      <c r="D7925">
        <v>5</v>
      </c>
      <c r="F7925" t="s">
        <v>170</v>
      </c>
      <c r="G7925" s="42" t="s">
        <v>158</v>
      </c>
      <c r="H7925">
        <f t="shared" si="530"/>
        <v>2022</v>
      </c>
      <c r="I7925" s="2" t="s">
        <v>139</v>
      </c>
      <c r="J7925">
        <v>10</v>
      </c>
      <c r="N7925" s="22">
        <v>20.686999031428982</v>
      </c>
      <c r="O7925" s="33">
        <f t="shared" si="531"/>
        <v>20.686999031428982</v>
      </c>
      <c r="P7925" s="22">
        <f>IF(ISNUMBER(O7925),SUMIFS(O$1:$O7925,A$1:$A7925,A7925,H$1:$H7925,H7925,D$1:$D7925,D7925),"")</f>
        <v>548.42102485286546</v>
      </c>
      <c r="AK7925" s="34">
        <v>0.71732522796352594</v>
      </c>
      <c r="AL7925" s="34">
        <v>0</v>
      </c>
      <c r="AN7925" s="36">
        <v>0.24316109422492405</v>
      </c>
      <c r="AO7925" s="34">
        <v>0.15197568389057753</v>
      </c>
      <c r="AP7925" s="34">
        <v>9.1185410334346517E-2</v>
      </c>
      <c r="AS7925" s="36">
        <v>3.9513677811550157E-2</v>
      </c>
    </row>
    <row r="7926" spans="1:45" x14ac:dyDescent="0.3">
      <c r="A7926" s="4" t="s">
        <v>241</v>
      </c>
      <c r="B7926" t="s">
        <v>138</v>
      </c>
      <c r="C7926" s="28">
        <v>44898</v>
      </c>
      <c r="D7926">
        <v>1</v>
      </c>
      <c r="F7926" t="s">
        <v>170</v>
      </c>
      <c r="G7926" s="42" t="s">
        <v>158</v>
      </c>
      <c r="H7926">
        <f t="shared" si="530"/>
        <v>2022</v>
      </c>
      <c r="I7926" s="2" t="s">
        <v>139</v>
      </c>
      <c r="J7926">
        <v>11</v>
      </c>
      <c r="N7926" s="22">
        <v>69.808167621615539</v>
      </c>
      <c r="O7926" s="33">
        <f t="shared" si="531"/>
        <v>69.808167621615539</v>
      </c>
      <c r="P7926" s="22">
        <f>IF(ISNUMBER(O7926),SUMIFS(O$1:$O7926,A$1:$A7926,A7926,H$1:$H7926,H7926,D$1:$D7926,D7926),"")</f>
        <v>713.57463904894701</v>
      </c>
      <c r="AK7926" s="34">
        <v>0.98373983739837401</v>
      </c>
      <c r="AL7926" s="34">
        <v>0</v>
      </c>
      <c r="AN7926" s="36">
        <v>1.6260162601626018E-2</v>
      </c>
      <c r="AO7926" s="34">
        <v>1.6260162601626018E-2</v>
      </c>
      <c r="AP7926" s="34">
        <v>0</v>
      </c>
      <c r="AS7926" s="36">
        <v>0</v>
      </c>
    </row>
    <row r="7927" spans="1:45" x14ac:dyDescent="0.3">
      <c r="A7927" s="4" t="s">
        <v>241</v>
      </c>
      <c r="B7927" t="s">
        <v>138</v>
      </c>
      <c r="C7927" s="28">
        <v>44898</v>
      </c>
      <c r="D7927">
        <v>2</v>
      </c>
      <c r="F7927" t="s">
        <v>170</v>
      </c>
      <c r="G7927" s="42" t="s">
        <v>158</v>
      </c>
      <c r="H7927">
        <f t="shared" si="530"/>
        <v>2022</v>
      </c>
      <c r="I7927" s="2" t="s">
        <v>139</v>
      </c>
      <c r="J7927">
        <v>11</v>
      </c>
      <c r="N7927" s="22">
        <v>84.530850428650282</v>
      </c>
      <c r="O7927" s="33">
        <f t="shared" si="531"/>
        <v>84.530850428650282</v>
      </c>
      <c r="P7927" s="22">
        <f>IF(ISNUMBER(O7927),SUMIFS(O$1:$O7927,A$1:$A7927,A7927,H$1:$H7927,H7927,D$1:$D7927,D7927),"")</f>
        <v>622.73803747924171</v>
      </c>
      <c r="AK7927" s="34">
        <v>0.83522727272727282</v>
      </c>
      <c r="AL7927" s="34">
        <v>0</v>
      </c>
      <c r="AN7927" s="36">
        <v>0.16477272727272729</v>
      </c>
      <c r="AO7927" s="34">
        <v>8.5227272727272735E-2</v>
      </c>
      <c r="AP7927" s="34">
        <v>7.9545454545454544E-2</v>
      </c>
      <c r="AS7927" s="36">
        <v>0</v>
      </c>
    </row>
    <row r="7928" spans="1:45" x14ac:dyDescent="0.3">
      <c r="A7928" s="4" t="s">
        <v>241</v>
      </c>
      <c r="B7928" t="s">
        <v>138</v>
      </c>
      <c r="C7928" s="28">
        <v>44898</v>
      </c>
      <c r="D7928">
        <v>3</v>
      </c>
      <c r="F7928" t="s">
        <v>170</v>
      </c>
      <c r="G7928" s="42" t="s">
        <v>158</v>
      </c>
      <c r="H7928">
        <f t="shared" si="530"/>
        <v>2022</v>
      </c>
      <c r="I7928" s="2" t="s">
        <v>139</v>
      </c>
      <c r="J7928">
        <v>11</v>
      </c>
      <c r="N7928" s="22">
        <v>87.182630906768821</v>
      </c>
      <c r="O7928" s="33">
        <f t="shared" si="531"/>
        <v>87.182630906768821</v>
      </c>
      <c r="P7928" s="22">
        <f>IF(ISNUMBER(O7928),SUMIFS(O$1:$O7928,A$1:$A7928,A7928,H$1:$H7928,H7928,D$1:$D7928,D7928),"")</f>
        <v>555.28717302978191</v>
      </c>
      <c r="AK7928" s="34">
        <v>0.35714285714285715</v>
      </c>
      <c r="AL7928" s="34">
        <v>0</v>
      </c>
      <c r="AN7928" s="36">
        <v>0.62184873949579833</v>
      </c>
      <c r="AO7928" s="34">
        <v>0.26890756302521007</v>
      </c>
      <c r="AP7928" s="34">
        <v>0.35294117647058826</v>
      </c>
      <c r="AS7928" s="36">
        <v>2.1008403361344536E-2</v>
      </c>
    </row>
    <row r="7929" spans="1:45" x14ac:dyDescent="0.3">
      <c r="A7929" s="4" t="s">
        <v>241</v>
      </c>
      <c r="B7929" t="s">
        <v>138</v>
      </c>
      <c r="C7929" s="28">
        <v>44898</v>
      </c>
      <c r="D7929">
        <v>4</v>
      </c>
      <c r="F7929" t="s">
        <v>170</v>
      </c>
      <c r="G7929" s="42" t="s">
        <v>158</v>
      </c>
      <c r="H7929">
        <f t="shared" si="530"/>
        <v>2022</v>
      </c>
      <c r="I7929" s="2" t="s">
        <v>139</v>
      </c>
      <c r="J7929">
        <v>11</v>
      </c>
      <c r="N7929" s="22">
        <v>33.844917546659431</v>
      </c>
      <c r="O7929" s="33">
        <f t="shared" si="531"/>
        <v>33.844917546659431</v>
      </c>
      <c r="P7929" s="22">
        <f>IF(ISNUMBER(O7929),SUMIFS(O$1:$O7929,A$1:$A7929,A7929,H$1:$H7929,H7929,D$1:$D7929,D7929),"")</f>
        <v>517.55788148946351</v>
      </c>
      <c r="AK7929" s="34">
        <v>0.52127659574468088</v>
      </c>
      <c r="AL7929" s="34">
        <v>6.3829787234042548E-2</v>
      </c>
      <c r="AN7929" s="36">
        <v>0.41489361702127658</v>
      </c>
      <c r="AO7929" s="34">
        <v>0.41489361702127658</v>
      </c>
      <c r="AP7929" s="34">
        <v>0</v>
      </c>
      <c r="AS7929" s="36">
        <v>0</v>
      </c>
    </row>
    <row r="7930" spans="1:45" x14ac:dyDescent="0.3">
      <c r="A7930" s="4" t="s">
        <v>241</v>
      </c>
      <c r="B7930" t="s">
        <v>138</v>
      </c>
      <c r="C7930" s="28">
        <v>44898</v>
      </c>
      <c r="D7930">
        <v>5</v>
      </c>
      <c r="F7930" t="s">
        <v>170</v>
      </c>
      <c r="G7930" s="42" t="s">
        <v>158</v>
      </c>
      <c r="H7930">
        <f t="shared" si="530"/>
        <v>2022</v>
      </c>
      <c r="I7930" s="2" t="s">
        <v>139</v>
      </c>
      <c r="J7930">
        <v>11</v>
      </c>
      <c r="N7930" s="22">
        <v>70.065284178187397</v>
      </c>
      <c r="O7930" s="33">
        <f t="shared" si="531"/>
        <v>70.065284178187397</v>
      </c>
      <c r="P7930" s="22">
        <f>IF(ISNUMBER(O7930),SUMIFS(O$1:$O7930,A$1:$A7930,A7930,H$1:$H7930,H7930,D$1:$D7930,D7930),"")</f>
        <v>618.48630903105288</v>
      </c>
      <c r="AK7930" s="34">
        <v>0.60280373831775702</v>
      </c>
      <c r="AL7930" s="34">
        <v>0</v>
      </c>
      <c r="AN7930" s="36">
        <v>0.39719626168224298</v>
      </c>
      <c r="AO7930" s="34">
        <v>0.27570093457943923</v>
      </c>
      <c r="AP7930" s="34">
        <v>0.12149532710280372</v>
      </c>
      <c r="AS7930" s="36">
        <v>0</v>
      </c>
    </row>
    <row r="7931" spans="1:45" x14ac:dyDescent="0.3">
      <c r="A7931" s="4" t="s">
        <v>241</v>
      </c>
      <c r="B7931" t="s">
        <v>138</v>
      </c>
      <c r="C7931" s="28">
        <v>44964</v>
      </c>
      <c r="D7931">
        <v>1</v>
      </c>
      <c r="F7931" t="s">
        <v>170</v>
      </c>
      <c r="G7931" s="42" t="s">
        <v>158</v>
      </c>
      <c r="H7931">
        <f t="shared" si="530"/>
        <v>2023</v>
      </c>
      <c r="I7931" s="2" t="s">
        <v>139</v>
      </c>
      <c r="J7931">
        <v>12</v>
      </c>
      <c r="N7931" s="22">
        <v>0</v>
      </c>
      <c r="O7931" s="33">
        <f t="shared" si="531"/>
        <v>0</v>
      </c>
      <c r="P7931" s="22">
        <f>IF(ISNUMBER(O7931),SUMIFS(O$1:$O7931,A$1:$A7931,A7931,H$1:$H7931,H7931,D$1:$D7931,D7931),"")</f>
        <v>0</v>
      </c>
      <c r="AK7931" s="49"/>
      <c r="AL7931" s="34"/>
      <c r="AN7931" s="36"/>
      <c r="AO7931" s="34"/>
      <c r="AP7931" s="34"/>
      <c r="AS7931" s="36"/>
    </row>
    <row r="7932" spans="1:45" x14ac:dyDescent="0.3">
      <c r="A7932" s="4" t="s">
        <v>241</v>
      </c>
      <c r="B7932" t="s">
        <v>138</v>
      </c>
      <c r="C7932" s="28">
        <v>44964</v>
      </c>
      <c r="D7932">
        <v>2</v>
      </c>
      <c r="F7932" t="s">
        <v>170</v>
      </c>
      <c r="G7932" s="42" t="s">
        <v>158</v>
      </c>
      <c r="H7932">
        <f t="shared" si="530"/>
        <v>2023</v>
      </c>
      <c r="I7932" s="2" t="s">
        <v>139</v>
      </c>
      <c r="J7932">
        <v>12</v>
      </c>
      <c r="N7932" s="22">
        <v>0</v>
      </c>
      <c r="O7932" s="33">
        <f t="shared" si="531"/>
        <v>0</v>
      </c>
      <c r="P7932" s="22">
        <f>IF(ISNUMBER(O7932),SUMIFS(O$1:$O7932,A$1:$A7932,A7932,H$1:$H7932,H7932,D$1:$D7932,D7932),"")</f>
        <v>0</v>
      </c>
      <c r="AK7932" s="49"/>
      <c r="AL7932" s="34"/>
      <c r="AN7932" s="36"/>
      <c r="AO7932" s="34"/>
      <c r="AP7932" s="34"/>
      <c r="AS7932" s="36"/>
    </row>
    <row r="7933" spans="1:45" x14ac:dyDescent="0.3">
      <c r="A7933" s="4" t="s">
        <v>241</v>
      </c>
      <c r="B7933" t="s">
        <v>138</v>
      </c>
      <c r="C7933" s="28">
        <v>44964</v>
      </c>
      <c r="D7933">
        <v>3</v>
      </c>
      <c r="F7933" t="s">
        <v>170</v>
      </c>
      <c r="G7933" s="42" t="s">
        <v>158</v>
      </c>
      <c r="H7933">
        <f t="shared" si="530"/>
        <v>2023</v>
      </c>
      <c r="I7933" s="2" t="s">
        <v>139</v>
      </c>
      <c r="J7933">
        <v>12</v>
      </c>
      <c r="N7933" s="22">
        <v>0</v>
      </c>
      <c r="O7933" s="33">
        <f t="shared" si="531"/>
        <v>0</v>
      </c>
      <c r="P7933" s="22">
        <f>IF(ISNUMBER(O7933),SUMIFS(O$1:$O7933,A$1:$A7933,A7933,H$1:$H7933,H7933,D$1:$D7933,D7933),"")</f>
        <v>0</v>
      </c>
      <c r="AK7933" s="49"/>
      <c r="AL7933" s="34"/>
      <c r="AN7933" s="36"/>
      <c r="AO7933" s="34"/>
      <c r="AP7933" s="34"/>
      <c r="AS7933" s="36"/>
    </row>
    <row r="7934" spans="1:45" x14ac:dyDescent="0.3">
      <c r="A7934" s="4" t="s">
        <v>241</v>
      </c>
      <c r="B7934" t="s">
        <v>138</v>
      </c>
      <c r="C7934" s="28">
        <v>44964</v>
      </c>
      <c r="D7934">
        <v>4</v>
      </c>
      <c r="F7934" t="s">
        <v>170</v>
      </c>
      <c r="G7934" s="42" t="s">
        <v>158</v>
      </c>
      <c r="H7934">
        <f t="shared" si="530"/>
        <v>2023</v>
      </c>
      <c r="I7934" s="2" t="s">
        <v>139</v>
      </c>
      <c r="J7934">
        <v>12</v>
      </c>
      <c r="N7934" s="22">
        <v>0</v>
      </c>
      <c r="O7934" s="33">
        <f t="shared" si="531"/>
        <v>0</v>
      </c>
      <c r="P7934" s="22">
        <f>IF(ISNUMBER(O7934),SUMIFS(O$1:$O7934,A$1:$A7934,A7934,H$1:$H7934,H7934,D$1:$D7934,D7934),"")</f>
        <v>0</v>
      </c>
      <c r="AK7934" s="49"/>
      <c r="AL7934" s="34"/>
      <c r="AN7934" s="36"/>
      <c r="AO7934" s="34"/>
      <c r="AP7934" s="34"/>
      <c r="AS7934" s="36"/>
    </row>
    <row r="7935" spans="1:45" x14ac:dyDescent="0.3">
      <c r="A7935" s="4" t="s">
        <v>241</v>
      </c>
      <c r="B7935" t="s">
        <v>138</v>
      </c>
      <c r="C7935" s="28">
        <v>44964</v>
      </c>
      <c r="D7935">
        <v>5</v>
      </c>
      <c r="F7935" t="s">
        <v>170</v>
      </c>
      <c r="G7935" s="42" t="s">
        <v>158</v>
      </c>
      <c r="H7935">
        <f t="shared" ref="H7935:H7998" si="532">YEAR(C7935)</f>
        <v>2023</v>
      </c>
      <c r="I7935" s="2" t="s">
        <v>139</v>
      </c>
      <c r="J7935">
        <v>12</v>
      </c>
      <c r="N7935" s="22">
        <v>0</v>
      </c>
      <c r="O7935" s="33">
        <f t="shared" si="531"/>
        <v>0</v>
      </c>
      <c r="P7935" s="22">
        <f>IF(ISNUMBER(O7935),SUMIFS(O$1:$O7935,A$1:$A7935,A7935,H$1:$H7935,H7935,D$1:$D7935,D7935),"")</f>
        <v>0</v>
      </c>
      <c r="AK7935" s="49"/>
      <c r="AL7935" s="34"/>
      <c r="AN7935" s="36"/>
      <c r="AO7935" s="34"/>
      <c r="AP7935" s="34"/>
      <c r="AS7935" s="36"/>
    </row>
    <row r="7936" spans="1:45" x14ac:dyDescent="0.3">
      <c r="A7936" s="4" t="s">
        <v>241</v>
      </c>
      <c r="B7936" t="s">
        <v>138</v>
      </c>
      <c r="C7936" s="28">
        <v>45004</v>
      </c>
      <c r="D7936">
        <v>1</v>
      </c>
      <c r="F7936" t="s">
        <v>170</v>
      </c>
      <c r="G7936" s="42" t="s">
        <v>158</v>
      </c>
      <c r="H7936">
        <f t="shared" si="532"/>
        <v>2023</v>
      </c>
      <c r="I7936" s="2" t="s">
        <v>139</v>
      </c>
      <c r="J7936">
        <v>13</v>
      </c>
      <c r="N7936" s="22">
        <v>30.08036970062286</v>
      </c>
      <c r="O7936" s="33">
        <f t="shared" si="531"/>
        <v>30.08036970062286</v>
      </c>
      <c r="P7936" s="22">
        <f>IF(ISNUMBER(O7936),SUMIFS(O$1:$O7936,A$1:$A7936,A7936,H$1:$H7936,H7936,D$1:$D7936,D7936),"")</f>
        <v>30.08036970062286</v>
      </c>
      <c r="AK7936" s="34">
        <v>0.32467532467532467</v>
      </c>
      <c r="AL7936" s="34">
        <v>0</v>
      </c>
      <c r="AN7936" s="36">
        <v>0.61038961038961037</v>
      </c>
      <c r="AO7936" s="34">
        <v>0.61038961038961037</v>
      </c>
      <c r="AP7936" s="34">
        <v>0</v>
      </c>
      <c r="AS7936" s="36">
        <v>6.4935064935064929E-2</v>
      </c>
    </row>
    <row r="7937" spans="1:45" x14ac:dyDescent="0.3">
      <c r="A7937" s="4" t="s">
        <v>241</v>
      </c>
      <c r="B7937" t="s">
        <v>138</v>
      </c>
      <c r="C7937" s="28">
        <v>45004</v>
      </c>
      <c r="D7937">
        <v>2</v>
      </c>
      <c r="F7937" t="s">
        <v>170</v>
      </c>
      <c r="G7937" s="42" t="s">
        <v>158</v>
      </c>
      <c r="H7937">
        <f t="shared" si="532"/>
        <v>2023</v>
      </c>
      <c r="I7937" s="2" t="s">
        <v>139</v>
      </c>
      <c r="J7937">
        <v>13</v>
      </c>
      <c r="N7937" s="22">
        <v>20.287637098514729</v>
      </c>
      <c r="O7937" s="33">
        <f t="shared" si="531"/>
        <v>20.287637098514729</v>
      </c>
      <c r="P7937" s="22">
        <f>IF(ISNUMBER(O7937),SUMIFS(O$1:$O7937,A$1:$A7937,A7937,H$1:$H7937,H7937,D$1:$D7937,D7937),"")</f>
        <v>20.287637098514729</v>
      </c>
      <c r="AK7937" s="34">
        <v>0.23333333333333334</v>
      </c>
      <c r="AL7937" s="34">
        <v>0</v>
      </c>
      <c r="AN7937" s="36">
        <v>0</v>
      </c>
      <c r="AO7937" s="34">
        <v>0</v>
      </c>
      <c r="AP7937" s="34">
        <v>0</v>
      </c>
      <c r="AS7937" s="36">
        <v>0.76666666666666672</v>
      </c>
    </row>
    <row r="7938" spans="1:45" x14ac:dyDescent="0.3">
      <c r="A7938" s="4" t="s">
        <v>241</v>
      </c>
      <c r="B7938" t="s">
        <v>138</v>
      </c>
      <c r="C7938" s="28">
        <v>45004</v>
      </c>
      <c r="D7938">
        <v>3</v>
      </c>
      <c r="F7938" t="s">
        <v>170</v>
      </c>
      <c r="G7938" s="42" t="s">
        <v>158</v>
      </c>
      <c r="H7938">
        <f t="shared" si="532"/>
        <v>2023</v>
      </c>
      <c r="I7938" s="2" t="s">
        <v>139</v>
      </c>
      <c r="J7938">
        <v>13</v>
      </c>
      <c r="N7938" s="22">
        <v>38.882380379012218</v>
      </c>
      <c r="O7938" s="33">
        <f t="shared" si="531"/>
        <v>38.882380379012218</v>
      </c>
      <c r="P7938" s="22">
        <f>IF(ISNUMBER(O7938),SUMIFS(O$1:$O7938,A$1:$A7938,A7938,H$1:$H7938,H7938,D$1:$D7938,D7938),"")</f>
        <v>38.882380379012218</v>
      </c>
      <c r="AK7938" s="34">
        <v>0.2967032967032967</v>
      </c>
      <c r="AL7938" s="34">
        <v>0</v>
      </c>
      <c r="AN7938" s="36">
        <v>0.6153846153846152</v>
      </c>
      <c r="AO7938" s="34">
        <v>0.6153846153846152</v>
      </c>
      <c r="AP7938" s="34">
        <v>0</v>
      </c>
      <c r="AS7938" s="36">
        <v>8.7912087912087905E-2</v>
      </c>
    </row>
    <row r="7939" spans="1:45" x14ac:dyDescent="0.3">
      <c r="A7939" s="4" t="s">
        <v>241</v>
      </c>
      <c r="B7939" t="s">
        <v>138</v>
      </c>
      <c r="C7939" s="28">
        <v>45004</v>
      </c>
      <c r="D7939">
        <v>4</v>
      </c>
      <c r="F7939" t="s">
        <v>170</v>
      </c>
      <c r="G7939" s="42" t="s">
        <v>158</v>
      </c>
      <c r="H7939">
        <f t="shared" si="532"/>
        <v>2023</v>
      </c>
      <c r="I7939" s="2" t="s">
        <v>139</v>
      </c>
      <c r="J7939">
        <v>13</v>
      </c>
      <c r="N7939" s="22">
        <v>0</v>
      </c>
      <c r="O7939" s="33">
        <f t="shared" si="531"/>
        <v>0</v>
      </c>
      <c r="P7939" s="22">
        <f>IF(ISNUMBER(O7939),SUMIFS(O$1:$O7939,A$1:$A7939,A7939,H$1:$H7939,H7939,D$1:$D7939,D7939),"")</f>
        <v>0</v>
      </c>
      <c r="AK7939" s="49"/>
      <c r="AL7939" s="34"/>
      <c r="AN7939" s="36"/>
      <c r="AO7939" s="34"/>
      <c r="AP7939" s="34"/>
      <c r="AS7939" s="36"/>
    </row>
    <row r="7940" spans="1:45" x14ac:dyDescent="0.3">
      <c r="A7940" s="4" t="s">
        <v>241</v>
      </c>
      <c r="B7940" t="s">
        <v>138</v>
      </c>
      <c r="C7940" s="28">
        <v>45004</v>
      </c>
      <c r="D7940">
        <v>5</v>
      </c>
      <c r="F7940" t="s">
        <v>170</v>
      </c>
      <c r="G7940" s="42" t="s">
        <v>158</v>
      </c>
      <c r="H7940">
        <f t="shared" si="532"/>
        <v>2023</v>
      </c>
      <c r="I7940" s="2" t="s">
        <v>139</v>
      </c>
      <c r="J7940">
        <v>13</v>
      </c>
      <c r="N7940" s="22">
        <v>57.589984350547716</v>
      </c>
      <c r="O7940" s="33">
        <f t="shared" si="531"/>
        <v>57.589984350547716</v>
      </c>
      <c r="P7940" s="22">
        <f>IF(ISNUMBER(O7940),SUMIFS(O$1:$O7940,A$1:$A7940,A7940,H$1:$H7940,H7940,D$1:$D7940,D7940),"")</f>
        <v>57.589984350547716</v>
      </c>
      <c r="AK7940" s="34">
        <v>0.38613861386138615</v>
      </c>
      <c r="AL7940" s="34">
        <v>0</v>
      </c>
      <c r="AN7940" s="36">
        <v>0.61386138613861385</v>
      </c>
      <c r="AO7940" s="34">
        <v>0.61386138613861385</v>
      </c>
      <c r="AP7940" s="34">
        <v>0</v>
      </c>
      <c r="AS7940" s="36">
        <v>0</v>
      </c>
    </row>
    <row r="7941" spans="1:45" x14ac:dyDescent="0.3">
      <c r="A7941" s="4" t="s">
        <v>241</v>
      </c>
      <c r="B7941" t="s">
        <v>138</v>
      </c>
      <c r="C7941" s="28">
        <v>45061</v>
      </c>
      <c r="D7941">
        <v>1</v>
      </c>
      <c r="F7941" t="s">
        <v>170</v>
      </c>
      <c r="G7941" s="42" t="s">
        <v>158</v>
      </c>
      <c r="H7941">
        <f t="shared" si="532"/>
        <v>2023</v>
      </c>
      <c r="I7941" s="2" t="s">
        <v>139</v>
      </c>
      <c r="J7941">
        <v>14</v>
      </c>
      <c r="N7941" s="22">
        <v>28.818468353352074</v>
      </c>
      <c r="O7941" s="33">
        <f t="shared" si="531"/>
        <v>28.818468353352074</v>
      </c>
      <c r="P7941" s="22">
        <f>IF(ISNUMBER(O7941),SUMIFS(O$1:$O7941,A$1:$A7941,A7941,H$1:$H7941,H7941,D$1:$D7941,D7941),"")</f>
        <v>58.898838053974934</v>
      </c>
      <c r="AK7941" s="34">
        <v>0.37628865979381443</v>
      </c>
      <c r="AL7941" s="34">
        <v>0</v>
      </c>
      <c r="AN7941" s="36">
        <v>0.62371134020618557</v>
      </c>
      <c r="AO7941" s="34">
        <v>0.62371134020618557</v>
      </c>
      <c r="AP7941" s="34">
        <v>0</v>
      </c>
      <c r="AS7941" s="36">
        <v>0</v>
      </c>
    </row>
    <row r="7942" spans="1:45" x14ac:dyDescent="0.3">
      <c r="A7942" s="4" t="s">
        <v>241</v>
      </c>
      <c r="B7942" t="s">
        <v>138</v>
      </c>
      <c r="C7942" s="28">
        <v>45061</v>
      </c>
      <c r="D7942">
        <v>2</v>
      </c>
      <c r="F7942" t="s">
        <v>170</v>
      </c>
      <c r="G7942" s="42" t="s">
        <v>158</v>
      </c>
      <c r="H7942">
        <f t="shared" si="532"/>
        <v>2023</v>
      </c>
      <c r="I7942" s="2" t="s">
        <v>139</v>
      </c>
      <c r="J7942">
        <v>14</v>
      </c>
      <c r="N7942" s="22">
        <v>46.639231824417003</v>
      </c>
      <c r="O7942" s="33">
        <f t="shared" si="531"/>
        <v>46.639231824417003</v>
      </c>
      <c r="P7942" s="22">
        <f>IF(ISNUMBER(O7942),SUMIFS(O$1:$O7942,A$1:$A7942,A7942,H$1:$H7942,H7942,D$1:$D7942,D7942),"")</f>
        <v>66.926868922931732</v>
      </c>
      <c r="AK7942" s="34">
        <v>0.64500000000000002</v>
      </c>
      <c r="AL7942" s="34">
        <v>0</v>
      </c>
      <c r="AN7942" s="36">
        <v>0.35499999999999998</v>
      </c>
      <c r="AO7942" s="34">
        <v>0.35499999999999998</v>
      </c>
      <c r="AP7942" s="34">
        <v>0</v>
      </c>
      <c r="AS7942" s="36">
        <v>0</v>
      </c>
    </row>
    <row r="7943" spans="1:45" x14ac:dyDescent="0.3">
      <c r="A7943" s="4" t="s">
        <v>241</v>
      </c>
      <c r="B7943" t="s">
        <v>138</v>
      </c>
      <c r="C7943" s="28">
        <v>45061</v>
      </c>
      <c r="D7943">
        <v>3</v>
      </c>
      <c r="F7943" t="s">
        <v>170</v>
      </c>
      <c r="G7943" s="42" t="s">
        <v>158</v>
      </c>
      <c r="H7943">
        <f t="shared" si="532"/>
        <v>2023</v>
      </c>
      <c r="I7943" s="2" t="s">
        <v>139</v>
      </c>
      <c r="J7943">
        <v>14</v>
      </c>
      <c r="N7943" s="22">
        <v>47.716293368467277</v>
      </c>
      <c r="O7943" s="33">
        <f t="shared" si="531"/>
        <v>47.716293368467277</v>
      </c>
      <c r="P7943" s="22">
        <f>IF(ISNUMBER(O7943),SUMIFS(O$1:$O7943,A$1:$A7943,A7943,H$1:$H7943,H7943,D$1:$D7943,D7943),"")</f>
        <v>86.598673747479495</v>
      </c>
      <c r="AK7943" s="34">
        <v>0.3728813559322034</v>
      </c>
      <c r="AL7943" s="34">
        <v>0</v>
      </c>
      <c r="AN7943" s="36">
        <v>0.6271186440677966</v>
      </c>
      <c r="AO7943" s="34">
        <v>0.6271186440677966</v>
      </c>
      <c r="AP7943" s="34">
        <v>0</v>
      </c>
      <c r="AS7943" s="36">
        <v>0</v>
      </c>
    </row>
    <row r="7944" spans="1:45" x14ac:dyDescent="0.3">
      <c r="A7944" s="4" t="s">
        <v>241</v>
      </c>
      <c r="B7944" t="s">
        <v>138</v>
      </c>
      <c r="C7944" s="28">
        <v>45061</v>
      </c>
      <c r="D7944">
        <v>4</v>
      </c>
      <c r="F7944" t="s">
        <v>170</v>
      </c>
      <c r="G7944" s="42" t="s">
        <v>158</v>
      </c>
      <c r="H7944">
        <f t="shared" si="532"/>
        <v>2023</v>
      </c>
      <c r="I7944" s="2" t="s">
        <v>139</v>
      </c>
      <c r="J7944">
        <v>14</v>
      </c>
      <c r="N7944" s="22">
        <v>0</v>
      </c>
      <c r="O7944" s="33">
        <f t="shared" si="531"/>
        <v>0</v>
      </c>
      <c r="P7944" s="22">
        <f>IF(ISNUMBER(O7944),SUMIFS(O$1:$O7944,A$1:$A7944,A7944,H$1:$H7944,H7944,D$1:$D7944,D7944),"")</f>
        <v>0</v>
      </c>
      <c r="AK7944" s="34">
        <v>0.22118380062305298</v>
      </c>
      <c r="AL7944" s="34">
        <v>0</v>
      </c>
      <c r="AN7944" s="36">
        <v>0.49221183800623064</v>
      </c>
      <c r="AO7944" s="34">
        <v>0.49221183800623064</v>
      </c>
      <c r="AP7944" s="34">
        <v>0</v>
      </c>
      <c r="AS7944" s="36">
        <v>0.28660436137071654</v>
      </c>
    </row>
    <row r="7945" spans="1:45" x14ac:dyDescent="0.3">
      <c r="A7945" s="4" t="s">
        <v>241</v>
      </c>
      <c r="B7945" t="s">
        <v>138</v>
      </c>
      <c r="C7945" s="28">
        <v>45061</v>
      </c>
      <c r="D7945">
        <v>5</v>
      </c>
      <c r="F7945" t="s">
        <v>170</v>
      </c>
      <c r="G7945" s="42" t="s">
        <v>158</v>
      </c>
      <c r="H7945">
        <f t="shared" si="532"/>
        <v>2023</v>
      </c>
      <c r="I7945" s="2" t="s">
        <v>139</v>
      </c>
      <c r="J7945">
        <v>14</v>
      </c>
      <c r="N7945" s="22">
        <v>54.63205988140372</v>
      </c>
      <c r="O7945" s="33">
        <f t="shared" si="531"/>
        <v>54.63205988140372</v>
      </c>
      <c r="P7945" s="22">
        <f>IF(ISNUMBER(O7945),SUMIFS(O$1:$O7945,A$1:$A7945,A7945,H$1:$H7945,H7945,D$1:$D7945,D7945),"")</f>
        <v>112.22204423195143</v>
      </c>
      <c r="AK7945" s="34">
        <v>0.67796610169491522</v>
      </c>
      <c r="AL7945" s="34">
        <v>0</v>
      </c>
      <c r="AN7945" s="36">
        <v>0.32203389830508472</v>
      </c>
      <c r="AO7945" s="34">
        <v>0.32203389830508472</v>
      </c>
      <c r="AP7945" s="34">
        <v>0</v>
      </c>
      <c r="AS7945" s="36">
        <v>0</v>
      </c>
    </row>
    <row r="7946" spans="1:45" x14ac:dyDescent="0.3">
      <c r="A7946" s="4" t="s">
        <v>241</v>
      </c>
      <c r="B7946" t="s">
        <v>138</v>
      </c>
      <c r="C7946" s="28">
        <v>45125</v>
      </c>
      <c r="D7946">
        <v>1</v>
      </c>
      <c r="F7946" t="s">
        <v>170</v>
      </c>
      <c r="G7946" s="42" t="s">
        <v>158</v>
      </c>
      <c r="H7946">
        <f t="shared" si="532"/>
        <v>2023</v>
      </c>
      <c r="I7946" s="2" t="s">
        <v>139</v>
      </c>
      <c r="J7946">
        <v>15</v>
      </c>
      <c r="N7946" s="22">
        <v>64.817214693112504</v>
      </c>
      <c r="O7946" s="33">
        <f t="shared" si="531"/>
        <v>64.817214693112504</v>
      </c>
      <c r="P7946" s="22">
        <f>IF(ISNUMBER(O7946),SUMIFS(O$1:$O7946,A$1:$A7946,A7946,H$1:$H7946,H7946,D$1:$D7946,D7946),"")</f>
        <v>123.71605274708745</v>
      </c>
      <c r="AK7946" s="49"/>
      <c r="AL7946" s="34"/>
      <c r="AN7946" s="36"/>
      <c r="AO7946" s="34"/>
      <c r="AP7946" s="34"/>
      <c r="AS7946" s="36"/>
    </row>
    <row r="7947" spans="1:45" x14ac:dyDescent="0.3">
      <c r="A7947" s="4" t="s">
        <v>241</v>
      </c>
      <c r="B7947" t="s">
        <v>138</v>
      </c>
      <c r="C7947" s="28">
        <v>45125</v>
      </c>
      <c r="D7947">
        <v>2</v>
      </c>
      <c r="F7947" t="s">
        <v>170</v>
      </c>
      <c r="G7947" s="42" t="s">
        <v>158</v>
      </c>
      <c r="H7947">
        <f t="shared" si="532"/>
        <v>2023</v>
      </c>
      <c r="I7947" s="2" t="s">
        <v>139</v>
      </c>
      <c r="J7947">
        <v>15</v>
      </c>
      <c r="N7947" s="22">
        <v>70.985649589265847</v>
      </c>
      <c r="O7947" s="33">
        <f t="shared" si="531"/>
        <v>70.985649589265847</v>
      </c>
      <c r="P7947" s="22">
        <f>IF(ISNUMBER(O7947),SUMIFS(O$1:$O7947,A$1:$A7947,A7947,H$1:$H7947,H7947,D$1:$D7947,D7947),"")</f>
        <v>137.91251851219758</v>
      </c>
      <c r="AK7947" s="49"/>
      <c r="AL7947" s="34"/>
      <c r="AN7947" s="36"/>
      <c r="AO7947" s="34"/>
      <c r="AP7947" s="34"/>
      <c r="AS7947" s="36"/>
    </row>
    <row r="7948" spans="1:45" x14ac:dyDescent="0.3">
      <c r="A7948" s="4" t="s">
        <v>241</v>
      </c>
      <c r="B7948" t="s">
        <v>138</v>
      </c>
      <c r="C7948" s="28">
        <v>45125</v>
      </c>
      <c r="D7948">
        <v>3</v>
      </c>
      <c r="F7948" t="s">
        <v>170</v>
      </c>
      <c r="G7948" s="42" t="s">
        <v>158</v>
      </c>
      <c r="H7948">
        <f t="shared" si="532"/>
        <v>2023</v>
      </c>
      <c r="I7948" s="2" t="s">
        <v>139</v>
      </c>
      <c r="J7948">
        <v>15</v>
      </c>
      <c r="N7948" s="22">
        <v>51.208855666769445</v>
      </c>
      <c r="O7948" s="33">
        <f t="shared" si="531"/>
        <v>51.208855666769445</v>
      </c>
      <c r="P7948" s="22">
        <f>IF(ISNUMBER(O7948),SUMIFS(O$1:$O7948,A$1:$A7948,A7948,H$1:$H7948,H7948,D$1:$D7948,D7948),"")</f>
        <v>137.80752941424893</v>
      </c>
      <c r="AK7948" s="49"/>
      <c r="AL7948" s="34"/>
      <c r="AN7948" s="36"/>
      <c r="AO7948" s="34"/>
      <c r="AP7948" s="34"/>
      <c r="AS7948" s="36"/>
    </row>
    <row r="7949" spans="1:45" x14ac:dyDescent="0.3">
      <c r="A7949" s="4" t="s">
        <v>241</v>
      </c>
      <c r="B7949" t="s">
        <v>138</v>
      </c>
      <c r="C7949" s="28">
        <v>45125</v>
      </c>
      <c r="D7949">
        <v>4</v>
      </c>
      <c r="F7949" t="s">
        <v>170</v>
      </c>
      <c r="G7949" s="42" t="s">
        <v>158</v>
      </c>
      <c r="H7949">
        <f t="shared" si="532"/>
        <v>2023</v>
      </c>
      <c r="I7949" s="2" t="s">
        <v>139</v>
      </c>
      <c r="J7949">
        <v>15</v>
      </c>
      <c r="N7949" s="22">
        <v>102.00012592608138</v>
      </c>
      <c r="O7949" s="33">
        <f t="shared" si="531"/>
        <v>102.00012592608138</v>
      </c>
      <c r="P7949" s="22">
        <f>IF(ISNUMBER(O7949),SUMIFS(O$1:$O7949,A$1:$A7949,A7949,H$1:$H7949,H7949,D$1:$D7949,D7949),"")</f>
        <v>102.00012592608138</v>
      </c>
      <c r="AK7949" s="49"/>
      <c r="AL7949" s="34"/>
      <c r="AN7949" s="36"/>
      <c r="AO7949" s="34"/>
      <c r="AP7949" s="34"/>
      <c r="AS7949" s="36"/>
    </row>
    <row r="7950" spans="1:45" x14ac:dyDescent="0.3">
      <c r="A7950" s="4" t="s">
        <v>241</v>
      </c>
      <c r="B7950" t="s">
        <v>138</v>
      </c>
      <c r="C7950" s="28">
        <v>45125</v>
      </c>
      <c r="D7950">
        <v>5</v>
      </c>
      <c r="F7950" t="s">
        <v>170</v>
      </c>
      <c r="G7950" s="42" t="s">
        <v>158</v>
      </c>
      <c r="H7950">
        <f t="shared" si="532"/>
        <v>2023</v>
      </c>
      <c r="I7950" s="2" t="s">
        <v>139</v>
      </c>
      <c r="J7950">
        <v>15</v>
      </c>
      <c r="N7950" s="22">
        <v>78.89163088043837</v>
      </c>
      <c r="O7950" s="33">
        <f t="shared" si="531"/>
        <v>78.89163088043837</v>
      </c>
      <c r="P7950" s="22">
        <f>IF(ISNUMBER(O7950),SUMIFS(O$1:$O7950,A$1:$A7950,A7950,H$1:$H7950,H7950,D$1:$D7950,D7950),"")</f>
        <v>191.11367511238979</v>
      </c>
      <c r="AK7950" s="49"/>
      <c r="AL7950" s="34"/>
      <c r="AN7950" s="36"/>
      <c r="AO7950" s="34"/>
      <c r="AP7950" s="34"/>
      <c r="AS7950" s="36"/>
    </row>
    <row r="7951" spans="1:45" x14ac:dyDescent="0.3">
      <c r="A7951" s="4" t="s">
        <v>241</v>
      </c>
      <c r="B7951" t="s">
        <v>138</v>
      </c>
      <c r="C7951" s="28">
        <v>45173</v>
      </c>
      <c r="D7951">
        <v>1</v>
      </c>
      <c r="F7951" t="s">
        <v>170</v>
      </c>
      <c r="G7951" s="42" t="s">
        <v>158</v>
      </c>
      <c r="H7951">
        <f t="shared" si="532"/>
        <v>2023</v>
      </c>
      <c r="I7951" s="2" t="s">
        <v>139</v>
      </c>
      <c r="J7951">
        <v>16</v>
      </c>
      <c r="N7951" s="40">
        <v>45.241602620518933</v>
      </c>
      <c r="O7951" s="33">
        <f t="shared" si="531"/>
        <v>45.241602620518933</v>
      </c>
      <c r="P7951" s="22">
        <f>IF(ISNUMBER(O7951),SUMIFS(O$1:$O7951,A$1:$A7951,A7951,H$1:$H7951,H7951,D$1:$D7951,D7951),"")</f>
        <v>168.95765536760638</v>
      </c>
      <c r="AK7951" s="34">
        <v>0.28133704735376047</v>
      </c>
      <c r="AL7951" s="34">
        <v>0</v>
      </c>
      <c r="AN7951" s="36">
        <v>0.71866295264623958</v>
      </c>
      <c r="AO7951" s="34">
        <v>0.71866295264623958</v>
      </c>
      <c r="AP7951" s="34">
        <v>0</v>
      </c>
      <c r="AS7951" s="36">
        <v>0</v>
      </c>
    </row>
    <row r="7952" spans="1:45" x14ac:dyDescent="0.3">
      <c r="A7952" s="4" t="s">
        <v>241</v>
      </c>
      <c r="B7952" t="s">
        <v>138</v>
      </c>
      <c r="C7952" s="28">
        <v>45173</v>
      </c>
      <c r="D7952">
        <v>2</v>
      </c>
      <c r="F7952" t="s">
        <v>170</v>
      </c>
      <c r="G7952" s="42" t="s">
        <v>158</v>
      </c>
      <c r="H7952">
        <f t="shared" si="532"/>
        <v>2023</v>
      </c>
      <c r="I7952" s="2" t="s">
        <v>139</v>
      </c>
      <c r="J7952">
        <v>16</v>
      </c>
      <c r="N7952" s="40">
        <v>124.4938842508428</v>
      </c>
      <c r="O7952" s="33">
        <f t="shared" si="531"/>
        <v>124.4938842508428</v>
      </c>
      <c r="P7952" s="22">
        <f>IF(ISNUMBER(O7952),SUMIFS(O$1:$O7952,A$1:$A7952,A7952,H$1:$H7952,H7952,D$1:$D7952,D7952),"")</f>
        <v>262.40640276304038</v>
      </c>
      <c r="AK7952" s="34">
        <v>0.66666666666666652</v>
      </c>
      <c r="AL7952" s="34">
        <v>0</v>
      </c>
      <c r="AN7952" s="36">
        <v>0.33333333333333326</v>
      </c>
      <c r="AO7952" s="34">
        <v>0.33333333333333326</v>
      </c>
      <c r="AP7952" s="34">
        <v>0</v>
      </c>
      <c r="AS7952" s="36">
        <v>0</v>
      </c>
    </row>
    <row r="7953" spans="1:45" x14ac:dyDescent="0.3">
      <c r="A7953" s="4" t="s">
        <v>241</v>
      </c>
      <c r="B7953" t="s">
        <v>138</v>
      </c>
      <c r="C7953" s="28">
        <v>45173</v>
      </c>
      <c r="D7953">
        <v>3</v>
      </c>
      <c r="F7953" t="s">
        <v>170</v>
      </c>
      <c r="G7953" s="42" t="s">
        <v>158</v>
      </c>
      <c r="H7953">
        <f t="shared" si="532"/>
        <v>2023</v>
      </c>
      <c r="I7953" s="2" t="s">
        <v>139</v>
      </c>
      <c r="J7953">
        <v>16</v>
      </c>
      <c r="N7953" s="40">
        <v>97.583396928151018</v>
      </c>
      <c r="O7953" s="33">
        <f t="shared" si="531"/>
        <v>97.583396928151018</v>
      </c>
      <c r="P7953" s="22">
        <f>IF(ISNUMBER(O7953),SUMIFS(O$1:$O7953,A$1:$A7953,A7953,H$1:$H7953,H7953,D$1:$D7953,D7953),"")</f>
        <v>235.39092634239995</v>
      </c>
      <c r="AK7953" s="34">
        <v>0.51757188498402562</v>
      </c>
      <c r="AL7953" s="34">
        <v>0</v>
      </c>
      <c r="AN7953" s="36">
        <v>0.48242811501597449</v>
      </c>
      <c r="AO7953" s="34">
        <v>0.48242811501597449</v>
      </c>
      <c r="AP7953" s="34">
        <v>0</v>
      </c>
      <c r="AS7953" s="36">
        <v>0</v>
      </c>
    </row>
    <row r="7954" spans="1:45" x14ac:dyDescent="0.3">
      <c r="A7954" s="4" t="s">
        <v>241</v>
      </c>
      <c r="B7954" t="s">
        <v>138</v>
      </c>
      <c r="C7954" s="28">
        <v>45173</v>
      </c>
      <c r="D7954">
        <v>4</v>
      </c>
      <c r="F7954" t="s">
        <v>170</v>
      </c>
      <c r="G7954" s="42" t="s">
        <v>158</v>
      </c>
      <c r="H7954">
        <f t="shared" si="532"/>
        <v>2023</v>
      </c>
      <c r="I7954" s="2" t="s">
        <v>139</v>
      </c>
      <c r="J7954">
        <v>16</v>
      </c>
      <c r="N7954" s="40">
        <v>79.477383265311431</v>
      </c>
      <c r="O7954" s="33">
        <f t="shared" si="531"/>
        <v>79.477383265311431</v>
      </c>
      <c r="P7954" s="22">
        <f>IF(ISNUMBER(O7954),SUMIFS(O$1:$O7954,A$1:$A7954,A7954,H$1:$H7954,H7954,D$1:$D7954,D7954),"")</f>
        <v>181.47750919139281</v>
      </c>
      <c r="AK7954" s="34">
        <v>0.22404371584699453</v>
      </c>
      <c r="AL7954" s="34">
        <v>0</v>
      </c>
      <c r="AN7954" s="36">
        <v>0.71311475409836078</v>
      </c>
      <c r="AO7954" s="34">
        <v>0.71311475409836078</v>
      </c>
      <c r="AP7954" s="34">
        <v>0</v>
      </c>
      <c r="AS7954" s="36">
        <v>6.2841530054644809E-2</v>
      </c>
    </row>
    <row r="7955" spans="1:45" x14ac:dyDescent="0.3">
      <c r="A7955" s="4" t="s">
        <v>241</v>
      </c>
      <c r="B7955" t="s">
        <v>138</v>
      </c>
      <c r="C7955" s="28">
        <v>45173</v>
      </c>
      <c r="D7955">
        <v>5</v>
      </c>
      <c r="F7955" t="s">
        <v>170</v>
      </c>
      <c r="G7955" s="42" t="s">
        <v>158</v>
      </c>
      <c r="H7955">
        <f t="shared" si="532"/>
        <v>2023</v>
      </c>
      <c r="I7955" s="2" t="s">
        <v>139</v>
      </c>
      <c r="J7955">
        <v>16</v>
      </c>
      <c r="N7955" s="40">
        <v>89.996863927205652</v>
      </c>
      <c r="O7955" s="33">
        <f t="shared" si="531"/>
        <v>89.996863927205652</v>
      </c>
      <c r="P7955" s="22">
        <f>IF(ISNUMBER(O7955),SUMIFS(O$1:$O7955,A$1:$A7955,A7955,H$1:$H7955,H7955,D$1:$D7955,D7955),"")</f>
        <v>281.11053903959544</v>
      </c>
      <c r="AK7955" s="34">
        <v>0.45192307692307687</v>
      </c>
      <c r="AL7955" s="34">
        <v>0</v>
      </c>
      <c r="AN7955" s="36">
        <v>0.54487179487179482</v>
      </c>
      <c r="AO7955" s="34">
        <v>0.54487179487179482</v>
      </c>
      <c r="AP7955" s="34">
        <v>0</v>
      </c>
      <c r="AS7955" s="36">
        <v>3.205128205128205E-3</v>
      </c>
    </row>
    <row r="7956" spans="1:45" x14ac:dyDescent="0.3">
      <c r="A7956" s="4" t="s">
        <v>241</v>
      </c>
      <c r="B7956" t="s">
        <v>138</v>
      </c>
      <c r="C7956" s="28">
        <v>45212</v>
      </c>
      <c r="D7956">
        <v>1</v>
      </c>
      <c r="F7956" t="s">
        <v>170</v>
      </c>
      <c r="G7956" s="42" t="s">
        <v>158</v>
      </c>
      <c r="H7956">
        <f t="shared" si="532"/>
        <v>2023</v>
      </c>
      <c r="I7956" s="2" t="s">
        <v>139</v>
      </c>
      <c r="J7956">
        <v>17</v>
      </c>
      <c r="N7956" s="40">
        <v>106.09986727793361</v>
      </c>
      <c r="O7956" s="33">
        <f t="shared" si="531"/>
        <v>106.09986727793361</v>
      </c>
      <c r="P7956" s="22">
        <f>IF(ISNUMBER(O7956),SUMIFS(O$1:$O7956,A$1:$A7956,A7956,H$1:$H7956,H7956,D$1:$D7956,D7956),"")</f>
        <v>275.05752264553996</v>
      </c>
      <c r="AK7956" s="49">
        <v>0.1941747572815534</v>
      </c>
      <c r="AL7956" s="49">
        <v>0</v>
      </c>
      <c r="AN7956" s="49">
        <v>0.80582524271844658</v>
      </c>
      <c r="AO7956" s="49">
        <v>0.27184466019417475</v>
      </c>
      <c r="AP7956" s="49">
        <v>0.53398058252427183</v>
      </c>
      <c r="AS7956" s="49">
        <v>0</v>
      </c>
    </row>
    <row r="7957" spans="1:45" x14ac:dyDescent="0.3">
      <c r="A7957" s="4" t="s">
        <v>241</v>
      </c>
      <c r="B7957" t="s">
        <v>138</v>
      </c>
      <c r="C7957" s="28">
        <v>45212</v>
      </c>
      <c r="D7957">
        <v>2</v>
      </c>
      <c r="F7957" t="s">
        <v>170</v>
      </c>
      <c r="G7957" s="42" t="s">
        <v>158</v>
      </c>
      <c r="H7957">
        <f t="shared" si="532"/>
        <v>2023</v>
      </c>
      <c r="I7957" s="2" t="s">
        <v>139</v>
      </c>
      <c r="J7957">
        <v>17</v>
      </c>
      <c r="N7957" s="40">
        <v>254.99866570465619</v>
      </c>
      <c r="O7957" s="33">
        <f t="shared" si="531"/>
        <v>254.99866570465619</v>
      </c>
      <c r="P7957" s="22">
        <f>IF(ISNUMBER(O7957),SUMIFS(O$1:$O7957,A$1:$A7957,A7957,H$1:$H7957,H7957,D$1:$D7957,D7957),"")</f>
        <v>517.40506846769654</v>
      </c>
      <c r="AK7957" s="49">
        <v>0.57414291615035107</v>
      </c>
      <c r="AL7957" s="49">
        <v>0</v>
      </c>
      <c r="AN7957" s="49">
        <v>0.42544403139198678</v>
      </c>
      <c r="AO7957" s="49">
        <v>0.29946303180503925</v>
      </c>
      <c r="AP7957" s="49">
        <v>0.12598099958694753</v>
      </c>
      <c r="AS7957" s="49">
        <v>4.1305245766212306E-4</v>
      </c>
    </row>
    <row r="7958" spans="1:45" x14ac:dyDescent="0.3">
      <c r="A7958" s="4" t="s">
        <v>241</v>
      </c>
      <c r="B7958" t="s">
        <v>138</v>
      </c>
      <c r="C7958" s="28">
        <v>45212</v>
      </c>
      <c r="D7958">
        <v>3</v>
      </c>
      <c r="F7958" t="s">
        <v>170</v>
      </c>
      <c r="G7958" s="42" t="s">
        <v>158</v>
      </c>
      <c r="H7958">
        <f t="shared" si="532"/>
        <v>2023</v>
      </c>
      <c r="I7958" s="2" t="s">
        <v>139</v>
      </c>
      <c r="J7958">
        <v>17</v>
      </c>
      <c r="N7958" s="40">
        <v>204.79918578250997</v>
      </c>
      <c r="O7958" s="33">
        <f t="shared" si="531"/>
        <v>204.79918578250997</v>
      </c>
      <c r="P7958" s="22">
        <f>IF(ISNUMBER(O7958),SUMIFS(O$1:$O7958,A$1:$A7958,A7958,H$1:$H7958,H7958,D$1:$D7958,D7958),"")</f>
        <v>440.19011212490989</v>
      </c>
      <c r="AK7958" s="49">
        <v>0.25706940874035988</v>
      </c>
      <c r="AL7958" s="49">
        <v>0</v>
      </c>
      <c r="AN7958" s="49">
        <v>0.73264781491002562</v>
      </c>
      <c r="AO7958" s="49">
        <v>0.44215938303341901</v>
      </c>
      <c r="AP7958" s="49">
        <v>0.29048843187660672</v>
      </c>
      <c r="AS7958" s="49">
        <v>1.0282776349614397E-2</v>
      </c>
    </row>
    <row r="7959" spans="1:45" x14ac:dyDescent="0.3">
      <c r="A7959" s="4" t="s">
        <v>241</v>
      </c>
      <c r="B7959" t="s">
        <v>138</v>
      </c>
      <c r="C7959" s="28">
        <v>45212</v>
      </c>
      <c r="D7959">
        <v>4</v>
      </c>
      <c r="F7959" t="s">
        <v>170</v>
      </c>
      <c r="G7959" s="42" t="s">
        <v>158</v>
      </c>
      <c r="H7959">
        <f t="shared" si="532"/>
        <v>2023</v>
      </c>
      <c r="I7959" s="2" t="s">
        <v>139</v>
      </c>
      <c r="J7959">
        <v>17</v>
      </c>
      <c r="N7959" s="40">
        <v>192.38819698212643</v>
      </c>
      <c r="O7959" s="33">
        <f t="shared" si="531"/>
        <v>192.38819698212643</v>
      </c>
      <c r="P7959" s="22">
        <f>IF(ISNUMBER(O7959),SUMIFS(O$1:$O7959,A$1:$A7959,A7959,H$1:$H7959,H7959,D$1:$D7959,D7959),"")</f>
        <v>373.86570617351924</v>
      </c>
      <c r="AK7959" s="49">
        <v>1</v>
      </c>
      <c r="AL7959" s="49">
        <v>0</v>
      </c>
      <c r="AN7959" s="49">
        <v>0</v>
      </c>
      <c r="AO7959" s="49">
        <v>0</v>
      </c>
      <c r="AP7959" s="49">
        <v>0</v>
      </c>
      <c r="AS7959" s="49">
        <v>0</v>
      </c>
    </row>
    <row r="7960" spans="1:45" x14ac:dyDescent="0.3">
      <c r="A7960" s="4" t="s">
        <v>241</v>
      </c>
      <c r="B7960" t="s">
        <v>138</v>
      </c>
      <c r="C7960" s="28">
        <v>45212</v>
      </c>
      <c r="D7960">
        <v>5</v>
      </c>
      <c r="F7960" t="s">
        <v>170</v>
      </c>
      <c r="G7960" s="42" t="s">
        <v>158</v>
      </c>
      <c r="H7960">
        <f t="shared" si="532"/>
        <v>2023</v>
      </c>
      <c r="I7960" s="2" t="s">
        <v>139</v>
      </c>
      <c r="J7960">
        <v>17</v>
      </c>
      <c r="N7960" s="40">
        <v>192.46563535802761</v>
      </c>
      <c r="O7960" s="33">
        <f t="shared" si="531"/>
        <v>192.46563535802761</v>
      </c>
      <c r="P7960" s="22">
        <f>IF(ISNUMBER(O7960),SUMIFS(O$1:$O7960,A$1:$A7960,A7960,H$1:$H7960,H7960,D$1:$D7960,D7960),"")</f>
        <v>473.57617439762305</v>
      </c>
      <c r="AK7960" s="49">
        <v>0.68011527377521608</v>
      </c>
      <c r="AL7960" s="49">
        <v>0</v>
      </c>
      <c r="AN7960" s="49">
        <v>0.31988472622478381</v>
      </c>
      <c r="AO7960" s="49">
        <v>0.2276657060518732</v>
      </c>
      <c r="AP7960" s="49">
        <v>9.2219020172910671E-2</v>
      </c>
      <c r="AS7960" s="49">
        <v>0</v>
      </c>
    </row>
    <row r="7961" spans="1:45" x14ac:dyDescent="0.3">
      <c r="A7961" s="4" t="s">
        <v>241</v>
      </c>
      <c r="B7961" t="s">
        <v>138</v>
      </c>
      <c r="C7961" s="28">
        <v>45253</v>
      </c>
      <c r="D7961">
        <v>1</v>
      </c>
      <c r="F7961" t="s">
        <v>170</v>
      </c>
      <c r="G7961" s="42" t="s">
        <v>158</v>
      </c>
      <c r="H7961">
        <f t="shared" si="532"/>
        <v>2023</v>
      </c>
      <c r="I7961" s="2" t="s">
        <v>139</v>
      </c>
      <c r="J7961">
        <v>18</v>
      </c>
      <c r="N7961" s="40">
        <v>74.506936597316525</v>
      </c>
      <c r="O7961" s="33">
        <f t="shared" si="531"/>
        <v>74.506936597316525</v>
      </c>
      <c r="P7961" s="22">
        <f>IF(ISNUMBER(O7961),SUMIFS(O$1:$O7961,A$1:$A7961,A7961,H$1:$H7961,H7961,D$1:$D7961,D7961),"")</f>
        <v>349.56445924285651</v>
      </c>
      <c r="AK7961" s="49">
        <v>0.2130492676431425</v>
      </c>
      <c r="AL7961" s="49">
        <v>0.63914780292942752</v>
      </c>
      <c r="AN7961" s="49">
        <v>0.14780292942743009</v>
      </c>
      <c r="AO7961" s="49">
        <v>0.14780292942743009</v>
      </c>
      <c r="AP7961" s="49">
        <v>0</v>
      </c>
      <c r="AS7961" s="49">
        <v>0</v>
      </c>
    </row>
    <row r="7962" spans="1:45" x14ac:dyDescent="0.3">
      <c r="A7962" s="4" t="s">
        <v>241</v>
      </c>
      <c r="B7962" t="s">
        <v>138</v>
      </c>
      <c r="C7962" s="28">
        <v>45253</v>
      </c>
      <c r="D7962">
        <v>2</v>
      </c>
      <c r="F7962" t="s">
        <v>170</v>
      </c>
      <c r="G7962" s="42" t="s">
        <v>158</v>
      </c>
      <c r="H7962">
        <f t="shared" si="532"/>
        <v>2023</v>
      </c>
      <c r="I7962" s="2" t="s">
        <v>139</v>
      </c>
      <c r="J7962">
        <v>18</v>
      </c>
      <c r="N7962" s="40">
        <v>93.624343668757959</v>
      </c>
      <c r="O7962" s="33">
        <f t="shared" si="531"/>
        <v>93.624343668757959</v>
      </c>
      <c r="P7962" s="22">
        <f>IF(ISNUMBER(O7962),SUMIFS(O$1:$O7962,A$1:$A7962,A7962,H$1:$H7962,H7962,D$1:$D7962,D7962),"")</f>
        <v>611.02941213645454</v>
      </c>
      <c r="AK7962" s="49">
        <v>0.50555555555555554</v>
      </c>
      <c r="AL7962" s="49">
        <v>0</v>
      </c>
      <c r="AN7962" s="49">
        <v>0.49444444444444441</v>
      </c>
      <c r="AO7962" s="49">
        <v>0.27777777777777779</v>
      </c>
      <c r="AP7962" s="49">
        <v>0.21666666666666667</v>
      </c>
      <c r="AS7962" s="49">
        <v>0</v>
      </c>
    </row>
    <row r="7963" spans="1:45" x14ac:dyDescent="0.3">
      <c r="A7963" s="4" t="s">
        <v>241</v>
      </c>
      <c r="B7963" t="s">
        <v>138</v>
      </c>
      <c r="C7963" s="28">
        <v>45253</v>
      </c>
      <c r="D7963">
        <v>3</v>
      </c>
      <c r="F7963" t="s">
        <v>170</v>
      </c>
      <c r="G7963" s="42" t="s">
        <v>158</v>
      </c>
      <c r="H7963">
        <f t="shared" si="532"/>
        <v>2023</v>
      </c>
      <c r="I7963" s="2" t="s">
        <v>139</v>
      </c>
      <c r="J7963">
        <v>18</v>
      </c>
      <c r="N7963" s="40">
        <v>67.772609625267279</v>
      </c>
      <c r="O7963" s="33">
        <f t="shared" si="531"/>
        <v>67.772609625267279</v>
      </c>
      <c r="P7963" s="22">
        <f>IF(ISNUMBER(O7963),SUMIFS(O$1:$O7963,A$1:$A7963,A7963,H$1:$H7963,H7963,D$1:$D7963,D7963),"")</f>
        <v>507.96272175017714</v>
      </c>
      <c r="AK7963" s="49">
        <v>0.51601423487544484</v>
      </c>
      <c r="AL7963" s="49">
        <v>0</v>
      </c>
      <c r="AN7963" s="49">
        <v>0.48398576512455516</v>
      </c>
      <c r="AO7963" s="49">
        <v>0.36654804270462632</v>
      </c>
      <c r="AP7963" s="49">
        <v>0.11743772241992881</v>
      </c>
      <c r="AS7963" s="49">
        <v>0</v>
      </c>
    </row>
    <row r="7964" spans="1:45" x14ac:dyDescent="0.3">
      <c r="A7964" s="4" t="s">
        <v>241</v>
      </c>
      <c r="B7964" t="s">
        <v>138</v>
      </c>
      <c r="C7964" s="28">
        <v>45253</v>
      </c>
      <c r="D7964">
        <v>4</v>
      </c>
      <c r="F7964" t="s">
        <v>170</v>
      </c>
      <c r="G7964" s="42" t="s">
        <v>158</v>
      </c>
      <c r="H7964">
        <f t="shared" si="532"/>
        <v>2023</v>
      </c>
      <c r="I7964" s="2" t="s">
        <v>139</v>
      </c>
      <c r="J7964">
        <v>18</v>
      </c>
      <c r="N7964" s="40">
        <v>104.53992917921887</v>
      </c>
      <c r="O7964" s="33">
        <f t="shared" si="531"/>
        <v>104.53992917921887</v>
      </c>
      <c r="P7964" s="22">
        <f>IF(ISNUMBER(O7964),SUMIFS(O$1:$O7964,A$1:$A7964,A7964,H$1:$H7964,H7964,D$1:$D7964,D7964),"")</f>
        <v>478.4056353527381</v>
      </c>
      <c r="AK7964" s="49">
        <v>0.33589743589743581</v>
      </c>
      <c r="AL7964" s="49">
        <v>0</v>
      </c>
      <c r="AN7964" s="49">
        <v>0.59743589743589753</v>
      </c>
      <c r="AO7964" s="49">
        <v>0.38205128205128214</v>
      </c>
      <c r="AP7964" s="49">
        <v>0.2153846153846154</v>
      </c>
      <c r="AS7964" s="49">
        <v>6.6666666666666666E-2</v>
      </c>
    </row>
    <row r="7965" spans="1:45" x14ac:dyDescent="0.3">
      <c r="A7965" s="4" t="s">
        <v>241</v>
      </c>
      <c r="B7965" t="s">
        <v>138</v>
      </c>
      <c r="C7965" s="28">
        <v>45253</v>
      </c>
      <c r="D7965">
        <v>5</v>
      </c>
      <c r="F7965" t="s">
        <v>170</v>
      </c>
      <c r="G7965" s="42" t="s">
        <v>158</v>
      </c>
      <c r="H7965">
        <f t="shared" si="532"/>
        <v>2023</v>
      </c>
      <c r="I7965" s="2" t="s">
        <v>139</v>
      </c>
      <c r="J7965">
        <v>18</v>
      </c>
      <c r="N7965" s="40">
        <v>117.08500907774688</v>
      </c>
      <c r="O7965" s="33">
        <f t="shared" si="531"/>
        <v>117.08500907774688</v>
      </c>
      <c r="P7965" s="22">
        <f>IF(ISNUMBER(O7965),SUMIFS(O$1:$O7965,A$1:$A7965,A7965,H$1:$H7965,H7965,D$1:$D7965,D7965),"")</f>
        <v>590.66118347536997</v>
      </c>
      <c r="AK7965" s="49">
        <v>0.4752747252747252</v>
      </c>
      <c r="AL7965" s="49">
        <v>0</v>
      </c>
      <c r="AN7965" s="49">
        <v>0.52472527472527464</v>
      </c>
      <c r="AO7965" s="49">
        <v>0.28296703296703296</v>
      </c>
      <c r="AP7965" s="49">
        <v>0.2417582417582417</v>
      </c>
      <c r="AS7965" s="49">
        <v>0</v>
      </c>
    </row>
    <row r="7966" spans="1:45" x14ac:dyDescent="0.3">
      <c r="A7966" s="4" t="s">
        <v>241</v>
      </c>
      <c r="B7966" t="s">
        <v>138</v>
      </c>
      <c r="C7966" s="28">
        <v>45315</v>
      </c>
      <c r="D7966">
        <v>1</v>
      </c>
      <c r="F7966" t="s">
        <v>170</v>
      </c>
      <c r="G7966" s="42" t="s">
        <v>158</v>
      </c>
      <c r="H7966">
        <f t="shared" si="532"/>
        <v>2024</v>
      </c>
      <c r="I7966" s="2" t="s">
        <v>139</v>
      </c>
      <c r="J7966">
        <v>19</v>
      </c>
      <c r="N7966" s="40">
        <v>162.02160177648639</v>
      </c>
      <c r="O7966" s="33">
        <f t="shared" si="531"/>
        <v>162.02160177648639</v>
      </c>
      <c r="P7966" s="22">
        <f>IF(ISNUMBER(O7966),SUMIFS(O$1:$O7966,A$1:$A7966,A7966,H$1:$H7966,H7966,D$1:$D7966,D7966),"")</f>
        <v>162.02160177648639</v>
      </c>
      <c r="AK7966" s="49">
        <v>0.13278008298755187</v>
      </c>
      <c r="AL7966" s="49">
        <v>0</v>
      </c>
      <c r="AN7966" s="49">
        <v>0.84647302904564303</v>
      </c>
      <c r="AO7966" s="49">
        <v>0.10995850622406637</v>
      </c>
      <c r="AP7966" s="49">
        <v>0.73651452282157659</v>
      </c>
      <c r="AS7966" s="49">
        <v>2.0746887966804975E-2</v>
      </c>
    </row>
    <row r="7967" spans="1:45" x14ac:dyDescent="0.3">
      <c r="A7967" s="4" t="s">
        <v>241</v>
      </c>
      <c r="B7967" t="s">
        <v>138</v>
      </c>
      <c r="C7967" s="28">
        <v>45315</v>
      </c>
      <c r="D7967">
        <v>2</v>
      </c>
      <c r="F7967" t="s">
        <v>170</v>
      </c>
      <c r="G7967" s="42" t="s">
        <v>158</v>
      </c>
      <c r="H7967">
        <f t="shared" si="532"/>
        <v>2024</v>
      </c>
      <c r="I7967" s="2" t="s">
        <v>139</v>
      </c>
      <c r="J7967">
        <v>19</v>
      </c>
      <c r="N7967" s="40">
        <v>137.5</v>
      </c>
      <c r="O7967" s="33">
        <f t="shared" si="531"/>
        <v>137.5</v>
      </c>
      <c r="P7967" s="22">
        <f>IF(ISNUMBER(O7967),SUMIFS(O$1:$O7967,A$1:$A7967,A7967,H$1:$H7967,H7967,D$1:$D7967,D7967),"")</f>
        <v>137.5</v>
      </c>
      <c r="AK7967" s="49">
        <v>0.32128514056224899</v>
      </c>
      <c r="AL7967" s="49">
        <v>0</v>
      </c>
      <c r="AN7967" s="49">
        <v>0.67068273092369468</v>
      </c>
      <c r="AO7967" s="49">
        <v>0.25702811244979917</v>
      </c>
      <c r="AP7967" s="49">
        <v>0.41365461847389556</v>
      </c>
      <c r="AS7967" s="49">
        <v>8.0321285140562242E-3</v>
      </c>
    </row>
    <row r="7968" spans="1:45" x14ac:dyDescent="0.3">
      <c r="A7968" s="4" t="s">
        <v>241</v>
      </c>
      <c r="B7968" t="s">
        <v>138</v>
      </c>
      <c r="C7968" s="28">
        <v>45315</v>
      </c>
      <c r="D7968">
        <v>3</v>
      </c>
      <c r="F7968" t="s">
        <v>170</v>
      </c>
      <c r="G7968" s="42" t="s">
        <v>158</v>
      </c>
      <c r="H7968">
        <f t="shared" si="532"/>
        <v>2024</v>
      </c>
      <c r="I7968" s="2" t="s">
        <v>139</v>
      </c>
      <c r="J7968">
        <v>19</v>
      </c>
      <c r="N7968" s="40">
        <v>100.06643635397288</v>
      </c>
      <c r="O7968" s="33">
        <f t="shared" si="531"/>
        <v>100.06643635397288</v>
      </c>
      <c r="P7968" s="22">
        <f>IF(ISNUMBER(O7968),SUMIFS(O$1:$O7968,A$1:$A7968,A7968,H$1:$H7968,H7968,D$1:$D7968,D7968),"")</f>
        <v>100.06643635397288</v>
      </c>
      <c r="AK7968" s="49">
        <v>7.1547420965058228E-2</v>
      </c>
      <c r="AL7968" s="49">
        <v>0</v>
      </c>
      <c r="AN7968" s="49">
        <v>0.9201331114808653</v>
      </c>
      <c r="AO7968" s="49">
        <v>0.35274542429284522</v>
      </c>
      <c r="AP7968" s="49">
        <v>0.56738768718802002</v>
      </c>
      <c r="AS7968" s="49">
        <v>8.3194675540765387E-3</v>
      </c>
    </row>
    <row r="7969" spans="1:45" x14ac:dyDescent="0.3">
      <c r="A7969" s="4" t="s">
        <v>241</v>
      </c>
      <c r="B7969" t="s">
        <v>138</v>
      </c>
      <c r="C7969" s="28">
        <v>45315</v>
      </c>
      <c r="D7969">
        <v>4</v>
      </c>
      <c r="F7969" t="s">
        <v>170</v>
      </c>
      <c r="G7969" s="42" t="s">
        <v>158</v>
      </c>
      <c r="H7969">
        <f t="shared" si="532"/>
        <v>2024</v>
      </c>
      <c r="I7969" s="2" t="s">
        <v>139</v>
      </c>
      <c r="J7969">
        <v>19</v>
      </c>
      <c r="N7969" s="40">
        <v>0</v>
      </c>
      <c r="O7969" s="33">
        <f t="shared" si="531"/>
        <v>0</v>
      </c>
      <c r="P7969" s="22">
        <f>IF(ISNUMBER(O7969),SUMIFS(O$1:$O7969,A$1:$A7969,A7969,H$1:$H7969,H7969,D$1:$D7969,D7969),"")</f>
        <v>0</v>
      </c>
      <c r="AK7969" s="49">
        <v>9.638554216867469E-2</v>
      </c>
      <c r="AL7969" s="49">
        <v>0</v>
      </c>
      <c r="AN7969" s="49">
        <v>0.8644578313253013</v>
      </c>
      <c r="AO7969" s="49">
        <v>0.31927710843373491</v>
      </c>
      <c r="AP7969" s="49">
        <v>0.54518072289156627</v>
      </c>
      <c r="AS7969" s="49">
        <v>3.9156626506024098E-2</v>
      </c>
    </row>
    <row r="7970" spans="1:45" x14ac:dyDescent="0.3">
      <c r="A7970" s="4" t="s">
        <v>241</v>
      </c>
      <c r="B7970" t="s">
        <v>138</v>
      </c>
      <c r="C7970" s="28">
        <v>45315</v>
      </c>
      <c r="D7970">
        <v>5</v>
      </c>
      <c r="F7970" t="s">
        <v>170</v>
      </c>
      <c r="G7970" s="42" t="s">
        <v>158</v>
      </c>
      <c r="H7970">
        <f t="shared" si="532"/>
        <v>2024</v>
      </c>
      <c r="I7970" s="2" t="s">
        <v>139</v>
      </c>
      <c r="J7970">
        <v>19</v>
      </c>
      <c r="N7970" s="40">
        <v>166.60441754137423</v>
      </c>
      <c r="O7970" s="33">
        <f t="shared" si="531"/>
        <v>166.60441754137423</v>
      </c>
      <c r="P7970" s="22">
        <f>IF(ISNUMBER(O7970),SUMIFS(O$1:$O7970,A$1:$A7970,A7970,H$1:$H7970,H7970,D$1:$D7970,D7970),"")</f>
        <v>166.60441754137423</v>
      </c>
      <c r="AK7970" s="49">
        <v>9.6418732782369149E-2</v>
      </c>
      <c r="AL7970" s="49">
        <v>0</v>
      </c>
      <c r="AN7970" s="49">
        <v>0.90358126721763099</v>
      </c>
      <c r="AO7970" s="49">
        <v>0.26033057851239672</v>
      </c>
      <c r="AP7970" s="49">
        <v>0.64325068870523427</v>
      </c>
      <c r="AS7970" s="49">
        <v>0</v>
      </c>
    </row>
    <row r="7971" spans="1:45" x14ac:dyDescent="0.3">
      <c r="A7971" s="4" t="s">
        <v>241</v>
      </c>
      <c r="B7971" t="s">
        <v>138</v>
      </c>
      <c r="C7971" s="28">
        <v>45371</v>
      </c>
      <c r="D7971">
        <v>1</v>
      </c>
      <c r="F7971" t="s">
        <v>170</v>
      </c>
      <c r="G7971" s="42" t="s">
        <v>158</v>
      </c>
      <c r="H7971">
        <f t="shared" si="532"/>
        <v>2024</v>
      </c>
      <c r="I7971" s="2" t="s">
        <v>139</v>
      </c>
      <c r="J7971">
        <v>20</v>
      </c>
      <c r="N7971" s="40">
        <v>93.658217913413523</v>
      </c>
      <c r="O7971" s="33">
        <f t="shared" ref="O7971:O8034" si="533">IF(LEN(N7971)&gt;0,N7971,"")</f>
        <v>93.658217913413523</v>
      </c>
      <c r="P7971" s="22">
        <f>IF(ISNUMBER(O7971),SUMIFS(O$1:$O7971,A$1:$A7971,A7971,H$1:$H7971,H7971,D$1:$D7971,D7971),"")</f>
        <v>255.67981968989992</v>
      </c>
      <c r="AK7971" s="34">
        <v>7.4935400516795869E-2</v>
      </c>
      <c r="AL7971" s="34">
        <v>0</v>
      </c>
      <c r="AN7971" s="36">
        <v>0.63824289405684764</v>
      </c>
      <c r="AO7971" s="34">
        <v>0.60206718346253241</v>
      </c>
      <c r="AP7971" s="34">
        <v>3.617571059431525E-2</v>
      </c>
      <c r="AS7971" s="36">
        <v>0.2868217054263566</v>
      </c>
    </row>
    <row r="7972" spans="1:45" x14ac:dyDescent="0.3">
      <c r="A7972" s="4" t="s">
        <v>241</v>
      </c>
      <c r="B7972" t="s">
        <v>138</v>
      </c>
      <c r="C7972" s="28">
        <v>45371</v>
      </c>
      <c r="D7972">
        <v>2</v>
      </c>
      <c r="F7972" t="s">
        <v>170</v>
      </c>
      <c r="G7972" s="42" t="s">
        <v>158</v>
      </c>
      <c r="H7972">
        <f t="shared" si="532"/>
        <v>2024</v>
      </c>
      <c r="I7972" s="2" t="s">
        <v>139</v>
      </c>
      <c r="J7972">
        <v>20</v>
      </c>
      <c r="N7972" s="40">
        <v>140.58719845968534</v>
      </c>
      <c r="O7972" s="33">
        <f t="shared" si="533"/>
        <v>140.58719845968534</v>
      </c>
      <c r="P7972" s="22">
        <f>IF(ISNUMBER(O7972),SUMIFS(O$1:$O7972,A$1:$A7972,A7972,H$1:$H7972,H7972,D$1:$D7972,D7972),"")</f>
        <v>278.08719845968534</v>
      </c>
      <c r="AK7972" s="34">
        <v>2.0202020202020204E-2</v>
      </c>
      <c r="AL7972" s="34">
        <v>0</v>
      </c>
      <c r="AN7972" s="36">
        <v>0.54545454545454541</v>
      </c>
      <c r="AO7972" s="34">
        <v>0.34848484848484851</v>
      </c>
      <c r="AP7972" s="34">
        <v>0.19696969696969696</v>
      </c>
      <c r="AS7972" s="36">
        <v>0.43434343434343431</v>
      </c>
    </row>
    <row r="7973" spans="1:45" x14ac:dyDescent="0.3">
      <c r="A7973" s="4" t="s">
        <v>241</v>
      </c>
      <c r="B7973" t="s">
        <v>138</v>
      </c>
      <c r="C7973" s="28">
        <v>45371</v>
      </c>
      <c r="D7973">
        <v>3</v>
      </c>
      <c r="F7973" t="s">
        <v>170</v>
      </c>
      <c r="G7973" s="42" t="s">
        <v>158</v>
      </c>
      <c r="H7973">
        <f t="shared" si="532"/>
        <v>2024</v>
      </c>
      <c r="I7973" s="2" t="s">
        <v>139</v>
      </c>
      <c r="J7973">
        <v>20</v>
      </c>
      <c r="N7973" s="40">
        <v>118.86990437347799</v>
      </c>
      <c r="O7973" s="33">
        <f t="shared" si="533"/>
        <v>118.86990437347799</v>
      </c>
      <c r="P7973" s="22">
        <f>IF(ISNUMBER(O7973),SUMIFS(O$1:$O7973,A$1:$A7973,A7973,H$1:$H7973,H7973,D$1:$D7973,D7973),"")</f>
        <v>218.93634072745087</v>
      </c>
      <c r="AK7973" s="34">
        <v>0.22816901408450704</v>
      </c>
      <c r="AL7973" s="34">
        <v>0</v>
      </c>
      <c r="AN7973" s="36">
        <v>0.76901408450704223</v>
      </c>
      <c r="AO7973" s="34">
        <v>0.70140845070422531</v>
      </c>
      <c r="AP7973" s="34">
        <v>6.7605633802816895E-2</v>
      </c>
      <c r="AS7973" s="36">
        <v>2.8169014084507044E-3</v>
      </c>
    </row>
    <row r="7974" spans="1:45" x14ac:dyDescent="0.3">
      <c r="A7974" s="4" t="s">
        <v>241</v>
      </c>
      <c r="B7974" t="s">
        <v>138</v>
      </c>
      <c r="C7974" s="28">
        <v>45371</v>
      </c>
      <c r="D7974">
        <v>4</v>
      </c>
      <c r="F7974" t="s">
        <v>170</v>
      </c>
      <c r="G7974" s="42" t="s">
        <v>158</v>
      </c>
      <c r="H7974">
        <f t="shared" si="532"/>
        <v>2024</v>
      </c>
      <c r="I7974" s="2" t="s">
        <v>139</v>
      </c>
      <c r="J7974">
        <v>20</v>
      </c>
      <c r="N7974" s="40">
        <v>243.0597910559348</v>
      </c>
      <c r="O7974" s="33">
        <f t="shared" si="533"/>
        <v>243.0597910559348</v>
      </c>
      <c r="P7974" s="22">
        <f>IF(ISNUMBER(O7974),SUMIFS(O$1:$O7974,A$1:$A7974,A7974,H$1:$H7974,H7974,D$1:$D7974,D7974),"")</f>
        <v>243.0597910559348</v>
      </c>
      <c r="AK7974" s="34">
        <v>2.8513238289205701E-2</v>
      </c>
      <c r="AL7974" s="34">
        <v>0</v>
      </c>
      <c r="AN7974" s="36">
        <v>0.68839103869653773</v>
      </c>
      <c r="AO7974" s="34">
        <v>0.54989816700611005</v>
      </c>
      <c r="AP7974" s="34">
        <v>0.1384928716904277</v>
      </c>
      <c r="AS7974" s="36">
        <v>0.28309572301425667</v>
      </c>
    </row>
    <row r="7975" spans="1:45" x14ac:dyDescent="0.3">
      <c r="A7975" s="4" t="s">
        <v>241</v>
      </c>
      <c r="B7975" t="s">
        <v>138</v>
      </c>
      <c r="C7975" s="28">
        <v>45371</v>
      </c>
      <c r="D7975">
        <v>5</v>
      </c>
      <c r="F7975" t="s">
        <v>170</v>
      </c>
      <c r="G7975" s="42" t="s">
        <v>158</v>
      </c>
      <c r="H7975">
        <f t="shared" si="532"/>
        <v>2024</v>
      </c>
      <c r="I7975" s="2" t="s">
        <v>139</v>
      </c>
      <c r="J7975">
        <v>20</v>
      </c>
      <c r="N7975" s="40">
        <v>186.72670399075531</v>
      </c>
      <c r="O7975" s="33">
        <f t="shared" si="533"/>
        <v>186.72670399075531</v>
      </c>
      <c r="P7975" s="22">
        <f>IF(ISNUMBER(O7975),SUMIFS(O$1:$O7975,A$1:$A7975,A7975,H$1:$H7975,H7975,D$1:$D7975,D7975),"")</f>
        <v>353.33112153212954</v>
      </c>
      <c r="AK7975" s="34">
        <v>0.19076923076923077</v>
      </c>
      <c r="AL7975" s="34">
        <v>0</v>
      </c>
      <c r="AN7975" s="36">
        <v>0.49230769230769228</v>
      </c>
      <c r="AO7975" s="34">
        <v>0.37230769230769228</v>
      </c>
      <c r="AP7975" s="34">
        <v>0.12</v>
      </c>
      <c r="AS7975" s="36">
        <v>0.31692307692307692</v>
      </c>
    </row>
    <row r="7976" spans="1:45" x14ac:dyDescent="0.3">
      <c r="A7976" s="4" t="s">
        <v>241</v>
      </c>
      <c r="B7976" t="s">
        <v>138</v>
      </c>
      <c r="C7976" s="28">
        <v>45410</v>
      </c>
      <c r="D7976">
        <v>1</v>
      </c>
      <c r="F7976" t="s">
        <v>170</v>
      </c>
      <c r="G7976" s="42" t="s">
        <v>158</v>
      </c>
      <c r="H7976">
        <f t="shared" si="532"/>
        <v>2024</v>
      </c>
      <c r="I7976" s="2" t="s">
        <v>139</v>
      </c>
      <c r="J7976">
        <v>21</v>
      </c>
      <c r="N7976" s="40">
        <v>71.3269258223919</v>
      </c>
      <c r="O7976" s="33">
        <f t="shared" si="533"/>
        <v>71.3269258223919</v>
      </c>
      <c r="P7976" s="22">
        <f>IF(ISNUMBER(O7976),SUMIFS(O$1:$O7976,A$1:$A7976,A7976,H$1:$H7976,H7976,D$1:$D7976,D7976),"")</f>
        <v>327.00674551229179</v>
      </c>
      <c r="AK7976" s="34">
        <v>0.15181518151815179</v>
      </c>
      <c r="AL7976" s="34">
        <v>0</v>
      </c>
      <c r="AN7976" s="36">
        <v>0.83828382838283821</v>
      </c>
      <c r="AO7976" s="34">
        <v>0.83828382838283821</v>
      </c>
      <c r="AP7976" s="34">
        <v>0</v>
      </c>
      <c r="AS7976" s="36">
        <v>9.9009900990099011E-3</v>
      </c>
    </row>
    <row r="7977" spans="1:45" x14ac:dyDescent="0.3">
      <c r="A7977" s="4" t="s">
        <v>241</v>
      </c>
      <c r="B7977" t="s">
        <v>138</v>
      </c>
      <c r="C7977" s="28">
        <v>45410</v>
      </c>
      <c r="D7977">
        <v>2</v>
      </c>
      <c r="F7977" t="s">
        <v>170</v>
      </c>
      <c r="G7977" s="42" t="s">
        <v>158</v>
      </c>
      <c r="H7977">
        <f t="shared" si="532"/>
        <v>2024</v>
      </c>
      <c r="I7977" s="2" t="s">
        <v>139</v>
      </c>
      <c r="J7977">
        <v>21</v>
      </c>
      <c r="N7977" s="40">
        <v>73.176950535441094</v>
      </c>
      <c r="O7977" s="33">
        <f t="shared" si="533"/>
        <v>73.176950535441094</v>
      </c>
      <c r="P7977" s="22">
        <f>IF(ISNUMBER(O7977),SUMIFS(O$1:$O7977,A$1:$A7977,A7977,H$1:$H7977,H7977,D$1:$D7977,D7977),"")</f>
        <v>351.26414899512645</v>
      </c>
      <c r="AK7977" s="34">
        <v>6.8750000000000006E-2</v>
      </c>
      <c r="AL7977" s="34">
        <v>0</v>
      </c>
      <c r="AN7977" s="36">
        <v>0.70937499999999998</v>
      </c>
      <c r="AO7977" s="34">
        <v>0.70937499999999998</v>
      </c>
      <c r="AP7977" s="34">
        <v>0</v>
      </c>
      <c r="AS7977" s="36">
        <v>0.22187499999999999</v>
      </c>
    </row>
    <row r="7978" spans="1:45" x14ac:dyDescent="0.3">
      <c r="A7978" s="4" t="s">
        <v>241</v>
      </c>
      <c r="B7978" t="s">
        <v>138</v>
      </c>
      <c r="C7978" s="28">
        <v>45410</v>
      </c>
      <c r="D7978">
        <v>3</v>
      </c>
      <c r="F7978" t="s">
        <v>170</v>
      </c>
      <c r="G7978" s="42" t="s">
        <v>158</v>
      </c>
      <c r="H7978">
        <f t="shared" si="532"/>
        <v>2024</v>
      </c>
      <c r="I7978" s="2" t="s">
        <v>139</v>
      </c>
      <c r="J7978">
        <v>21</v>
      </c>
      <c r="N7978" s="40">
        <v>59.489105487495898</v>
      </c>
      <c r="O7978" s="33">
        <f t="shared" si="533"/>
        <v>59.489105487495898</v>
      </c>
      <c r="P7978" s="22">
        <f>IF(ISNUMBER(O7978),SUMIFS(O$1:$O7978,A$1:$A7978,A7978,H$1:$H7978,H7978,D$1:$D7978,D7978),"")</f>
        <v>278.42544621494676</v>
      </c>
      <c r="AK7978" s="34">
        <v>4.5731707317073163E-2</v>
      </c>
      <c r="AL7978" s="34">
        <v>0</v>
      </c>
      <c r="AN7978" s="36">
        <v>0.9512195121951218</v>
      </c>
      <c r="AO7978" s="34">
        <v>0.9512195121951218</v>
      </c>
      <c r="AP7978" s="34">
        <v>0</v>
      </c>
      <c r="AS7978" s="36">
        <v>3.0487804878048777E-3</v>
      </c>
    </row>
    <row r="7979" spans="1:45" x14ac:dyDescent="0.3">
      <c r="A7979" s="4" t="s">
        <v>241</v>
      </c>
      <c r="B7979" t="s">
        <v>138</v>
      </c>
      <c r="C7979" s="28">
        <v>45410</v>
      </c>
      <c r="D7979">
        <v>4</v>
      </c>
      <c r="F7979" t="s">
        <v>170</v>
      </c>
      <c r="G7979" s="42" t="s">
        <v>158</v>
      </c>
      <c r="H7979">
        <f t="shared" si="532"/>
        <v>2024</v>
      </c>
      <c r="I7979" s="2" t="s">
        <v>139</v>
      </c>
      <c r="J7979">
        <v>21</v>
      </c>
      <c r="N7979" s="40">
        <v>106.29889251331065</v>
      </c>
      <c r="O7979" s="33">
        <f t="shared" si="533"/>
        <v>106.29889251331065</v>
      </c>
      <c r="P7979" s="22">
        <f>IF(ISNUMBER(O7979),SUMIFS(O$1:$O7979,A$1:$A7979,A7979,H$1:$H7979,H7979,D$1:$D7979,D7979),"")</f>
        <v>349.35868356924544</v>
      </c>
      <c r="AK7979" s="34">
        <v>0.14522821576763484</v>
      </c>
      <c r="AL7979" s="34">
        <v>0</v>
      </c>
      <c r="AN7979" s="36">
        <v>0.84232365145228216</v>
      </c>
      <c r="AO7979" s="34">
        <v>0.84232365145228216</v>
      </c>
      <c r="AP7979" s="34">
        <v>0</v>
      </c>
      <c r="AS7979" s="36">
        <v>1.2448132780082987E-2</v>
      </c>
    </row>
    <row r="7980" spans="1:45" x14ac:dyDescent="0.3">
      <c r="A7980" s="4" t="s">
        <v>241</v>
      </c>
      <c r="B7980" t="s">
        <v>138</v>
      </c>
      <c r="C7980" s="28">
        <v>45410</v>
      </c>
      <c r="D7980">
        <v>5</v>
      </c>
      <c r="F7980" t="s">
        <v>170</v>
      </c>
      <c r="G7980" s="42" t="s">
        <v>158</v>
      </c>
      <c r="H7980">
        <f t="shared" si="532"/>
        <v>2024</v>
      </c>
      <c r="I7980" s="2" t="s">
        <v>139</v>
      </c>
      <c r="J7980">
        <v>21</v>
      </c>
      <c r="N7980" s="40">
        <v>98.144086460958619</v>
      </c>
      <c r="O7980" s="33">
        <f t="shared" si="533"/>
        <v>98.144086460958619</v>
      </c>
      <c r="P7980" s="22">
        <f>IF(ISNUMBER(O7980),SUMIFS(O$1:$O7980,A$1:$A7980,A7980,H$1:$H7980,H7980,D$1:$D7980,D7980),"")</f>
        <v>451.47520799308813</v>
      </c>
      <c r="AK7980" s="34">
        <v>0.70723684210526316</v>
      </c>
      <c r="AL7980" s="34">
        <v>0</v>
      </c>
      <c r="AN7980" s="36">
        <v>0.27302631578947367</v>
      </c>
      <c r="AO7980" s="34">
        <v>0.27302631578947367</v>
      </c>
      <c r="AP7980" s="34">
        <v>0</v>
      </c>
      <c r="AS7980" s="36">
        <v>1.9736842105263157E-2</v>
      </c>
    </row>
    <row r="7981" spans="1:45" x14ac:dyDescent="0.3">
      <c r="A7981" s="4" t="s">
        <v>241</v>
      </c>
      <c r="B7981" t="s">
        <v>138</v>
      </c>
      <c r="C7981" s="28">
        <v>45445</v>
      </c>
      <c r="D7981">
        <v>1</v>
      </c>
      <c r="F7981" t="s">
        <v>170</v>
      </c>
      <c r="G7981" s="42" t="s">
        <v>158</v>
      </c>
      <c r="H7981">
        <f t="shared" si="532"/>
        <v>2024</v>
      </c>
      <c r="I7981" s="2" t="s">
        <v>139</v>
      </c>
      <c r="J7981">
        <v>22</v>
      </c>
      <c r="N7981" s="40">
        <v>36.183581290414111</v>
      </c>
      <c r="O7981" s="33">
        <f t="shared" si="533"/>
        <v>36.183581290414111</v>
      </c>
      <c r="P7981" s="22">
        <f>IF(ISNUMBER(O7981),SUMIFS(O$1:$O7981,A$1:$A7981,A7981,H$1:$H7981,H7981,D$1:$D7981,D7981),"")</f>
        <v>363.1903268027059</v>
      </c>
      <c r="AK7981" s="34">
        <v>9.5238095238095233E-2</v>
      </c>
      <c r="AL7981" s="34">
        <v>0</v>
      </c>
      <c r="AN7981" s="36">
        <v>0.891156462585034</v>
      </c>
      <c r="AO7981" s="34">
        <v>0.891156462585034</v>
      </c>
      <c r="AP7981" s="34">
        <v>0</v>
      </c>
      <c r="AS7981" s="36">
        <v>1.360544217687075E-2</v>
      </c>
    </row>
    <row r="7982" spans="1:45" x14ac:dyDescent="0.3">
      <c r="A7982" s="4" t="s">
        <v>241</v>
      </c>
      <c r="B7982" t="s">
        <v>138</v>
      </c>
      <c r="C7982" s="28">
        <v>45445</v>
      </c>
      <c r="D7982">
        <v>2</v>
      </c>
      <c r="F7982" t="s">
        <v>170</v>
      </c>
      <c r="G7982" s="42" t="s">
        <v>158</v>
      </c>
      <c r="H7982">
        <f t="shared" si="532"/>
        <v>2024</v>
      </c>
      <c r="I7982" s="2" t="s">
        <v>139</v>
      </c>
      <c r="J7982">
        <v>22</v>
      </c>
      <c r="N7982" s="40">
        <v>41.416271393581802</v>
      </c>
      <c r="O7982" s="33">
        <f t="shared" si="533"/>
        <v>41.416271393581802</v>
      </c>
      <c r="P7982" s="22">
        <f>IF(ISNUMBER(O7982),SUMIFS(O$1:$O7982,A$1:$A7982,A7982,H$1:$H7982,H7982,D$1:$D7982,D7982),"")</f>
        <v>392.68042038870823</v>
      </c>
      <c r="AK7982" s="34">
        <v>0.10135135135135134</v>
      </c>
      <c r="AL7982" s="34">
        <v>0</v>
      </c>
      <c r="AN7982" s="36">
        <v>0.8716216216216216</v>
      </c>
      <c r="AO7982" s="34">
        <v>0.8716216216216216</v>
      </c>
      <c r="AP7982" s="34">
        <v>0</v>
      </c>
      <c r="AS7982" s="36">
        <v>2.7027027027027029E-2</v>
      </c>
    </row>
    <row r="7983" spans="1:45" x14ac:dyDescent="0.3">
      <c r="A7983" s="4" t="s">
        <v>241</v>
      </c>
      <c r="B7983" t="s">
        <v>138</v>
      </c>
      <c r="C7983" s="28">
        <v>45445</v>
      </c>
      <c r="D7983">
        <v>3</v>
      </c>
      <c r="F7983" t="s">
        <v>170</v>
      </c>
      <c r="G7983" s="42" t="s">
        <v>158</v>
      </c>
      <c r="H7983">
        <f t="shared" si="532"/>
        <v>2024</v>
      </c>
      <c r="I7983" s="2" t="s">
        <v>139</v>
      </c>
      <c r="J7983">
        <v>22</v>
      </c>
      <c r="N7983" s="40">
        <v>40.41653778740077</v>
      </c>
      <c r="O7983" s="33">
        <f t="shared" si="533"/>
        <v>40.41653778740077</v>
      </c>
      <c r="P7983" s="22">
        <f>IF(ISNUMBER(O7983),SUMIFS(O$1:$O7983,A$1:$A7983,A7983,H$1:$H7983,H7983,D$1:$D7983,D7983),"")</f>
        <v>318.84198400234754</v>
      </c>
      <c r="AK7983" s="34">
        <v>0.36432160804020097</v>
      </c>
      <c r="AL7983" s="34">
        <v>0</v>
      </c>
      <c r="AN7983" s="36">
        <v>0.62814070351758799</v>
      </c>
      <c r="AO7983" s="34">
        <v>0.62814070351758799</v>
      </c>
      <c r="AP7983" s="34">
        <v>0</v>
      </c>
      <c r="AS7983" s="36">
        <v>7.537688442211055E-3</v>
      </c>
    </row>
    <row r="7984" spans="1:45" x14ac:dyDescent="0.3">
      <c r="A7984" s="4" t="s">
        <v>241</v>
      </c>
      <c r="B7984" t="s">
        <v>138</v>
      </c>
      <c r="C7984" s="28">
        <v>45445</v>
      </c>
      <c r="D7984">
        <v>4</v>
      </c>
      <c r="F7984" t="s">
        <v>170</v>
      </c>
      <c r="G7984" s="42" t="s">
        <v>158</v>
      </c>
      <c r="H7984">
        <f t="shared" si="532"/>
        <v>2024</v>
      </c>
      <c r="I7984" s="2" t="s">
        <v>139</v>
      </c>
      <c r="J7984">
        <v>22</v>
      </c>
      <c r="N7984" s="40">
        <v>60.798774063787008</v>
      </c>
      <c r="O7984" s="33">
        <f t="shared" si="533"/>
        <v>60.798774063787008</v>
      </c>
      <c r="P7984" s="22">
        <f>IF(ISNUMBER(O7984),SUMIFS(O$1:$O7984,A$1:$A7984,A7984,H$1:$H7984,H7984,D$1:$D7984,D7984),"")</f>
        <v>410.15745763303244</v>
      </c>
      <c r="AK7984" s="34">
        <v>0.11904761904761904</v>
      </c>
      <c r="AL7984" s="34">
        <v>0</v>
      </c>
      <c r="AN7984" s="36">
        <v>0.67619047619047612</v>
      </c>
      <c r="AO7984" s="34">
        <v>0.67619047619047612</v>
      </c>
      <c r="AP7984" s="34">
        <v>0</v>
      </c>
      <c r="AS7984" s="36">
        <v>0.20476190476190476</v>
      </c>
    </row>
    <row r="7985" spans="1:45" x14ac:dyDescent="0.3">
      <c r="A7985" s="4" t="s">
        <v>241</v>
      </c>
      <c r="B7985" t="s">
        <v>138</v>
      </c>
      <c r="C7985" s="28">
        <v>45445</v>
      </c>
      <c r="D7985">
        <v>5</v>
      </c>
      <c r="F7985" t="s">
        <v>170</v>
      </c>
      <c r="G7985" s="42" t="s">
        <v>158</v>
      </c>
      <c r="H7985">
        <f t="shared" si="532"/>
        <v>2024</v>
      </c>
      <c r="I7985" s="2" t="s">
        <v>139</v>
      </c>
      <c r="J7985">
        <v>22</v>
      </c>
      <c r="N7985" s="40">
        <v>53.423050693339391</v>
      </c>
      <c r="O7985" s="33">
        <f t="shared" si="533"/>
        <v>53.423050693339391</v>
      </c>
      <c r="P7985" s="22">
        <f>IF(ISNUMBER(O7985),SUMIFS(O$1:$O7985,A$1:$A7985,A7985,H$1:$H7985,H7985,D$1:$D7985,D7985),"")</f>
        <v>504.89825868642754</v>
      </c>
      <c r="AK7985" s="34">
        <v>0.16115702479338842</v>
      </c>
      <c r="AL7985" s="34">
        <v>0</v>
      </c>
      <c r="AN7985" s="36">
        <v>0.80578512396694213</v>
      </c>
      <c r="AO7985" s="34">
        <v>0.80578512396694213</v>
      </c>
      <c r="AP7985" s="34">
        <v>0</v>
      </c>
      <c r="AS7985" s="36">
        <v>3.3057851239669422E-2</v>
      </c>
    </row>
    <row r="7986" spans="1:45" x14ac:dyDescent="0.3">
      <c r="A7986" s="4" t="s">
        <v>232</v>
      </c>
      <c r="B7986" t="s">
        <v>138</v>
      </c>
      <c r="C7986" s="28">
        <v>44382</v>
      </c>
      <c r="D7986">
        <v>1</v>
      </c>
      <c r="F7986" t="s">
        <v>171</v>
      </c>
      <c r="G7986" s="42" t="s">
        <v>161</v>
      </c>
      <c r="H7986">
        <f t="shared" si="532"/>
        <v>2021</v>
      </c>
      <c r="I7986" s="2" t="s">
        <v>139</v>
      </c>
      <c r="J7986">
        <v>1</v>
      </c>
      <c r="N7986" s="22">
        <v>74.801757276221849</v>
      </c>
      <c r="O7986" s="33">
        <f t="shared" si="533"/>
        <v>74.801757276221849</v>
      </c>
      <c r="P7986" s="22">
        <f>IF(ISNUMBER(O7986),SUMIFS(O$1:$O7986,A$1:$A7986,A7986,H$1:$H7986,H7986,D$1:$D7986,D7986),"")</f>
        <v>74.801757276221849</v>
      </c>
      <c r="AK7986" s="34">
        <v>0.65103766333589552</v>
      </c>
      <c r="AL7986" s="34"/>
      <c r="AN7986" s="36">
        <v>0.34896233666410448</v>
      </c>
      <c r="AO7986" s="34"/>
      <c r="AP7986" s="34"/>
      <c r="AS7986" s="36"/>
    </row>
    <row r="7987" spans="1:45" x14ac:dyDescent="0.3">
      <c r="A7987" s="4" t="s">
        <v>232</v>
      </c>
      <c r="B7987" t="s">
        <v>138</v>
      </c>
      <c r="C7987" s="28">
        <v>44382</v>
      </c>
      <c r="D7987">
        <v>2</v>
      </c>
      <c r="F7987" t="s">
        <v>171</v>
      </c>
      <c r="G7987" s="42" t="s">
        <v>161</v>
      </c>
      <c r="H7987">
        <f t="shared" si="532"/>
        <v>2021</v>
      </c>
      <c r="I7987" s="2" t="s">
        <v>139</v>
      </c>
      <c r="J7987">
        <v>1</v>
      </c>
      <c r="N7987" s="22">
        <v>91.281313814029744</v>
      </c>
      <c r="O7987" s="33">
        <f t="shared" si="533"/>
        <v>91.281313814029744</v>
      </c>
      <c r="P7987" s="22">
        <f>IF(ISNUMBER(O7987),SUMIFS(O$1:$O7987,A$1:$A7987,A7987,H$1:$H7987,H7987,D$1:$D7987,D7987),"")</f>
        <v>91.281313814029744</v>
      </c>
      <c r="AK7987" s="34">
        <v>0.60838323353293411</v>
      </c>
      <c r="AL7987" s="34"/>
      <c r="AN7987" s="36">
        <v>0.39161676646706589</v>
      </c>
      <c r="AO7987" s="34"/>
      <c r="AP7987" s="34"/>
      <c r="AS7987" s="36"/>
    </row>
    <row r="7988" spans="1:45" x14ac:dyDescent="0.3">
      <c r="A7988" s="4" t="s">
        <v>232</v>
      </c>
      <c r="B7988" t="s">
        <v>138</v>
      </c>
      <c r="C7988" s="28">
        <v>44382</v>
      </c>
      <c r="D7988">
        <v>3</v>
      </c>
      <c r="F7988" t="s">
        <v>171</v>
      </c>
      <c r="G7988" s="42" t="s">
        <v>161</v>
      </c>
      <c r="H7988">
        <f t="shared" si="532"/>
        <v>2021</v>
      </c>
      <c r="I7988" s="2" t="s">
        <v>139</v>
      </c>
      <c r="J7988">
        <v>1</v>
      </c>
      <c r="N7988" s="22">
        <v>86.536558548653119</v>
      </c>
      <c r="O7988" s="33">
        <f t="shared" si="533"/>
        <v>86.536558548653119</v>
      </c>
      <c r="P7988" s="22">
        <f>IF(ISNUMBER(O7988),SUMIFS(O$1:$O7988,A$1:$A7988,A7988,H$1:$H7988,H7988,D$1:$D7988,D7988),"")</f>
        <v>86.536558548653119</v>
      </c>
      <c r="AK7988" s="34">
        <v>0.66163141993957697</v>
      </c>
      <c r="AL7988" s="34"/>
      <c r="AN7988" s="36">
        <v>0.33836858006042297</v>
      </c>
      <c r="AO7988" s="34"/>
      <c r="AP7988" s="34"/>
      <c r="AS7988" s="36"/>
    </row>
    <row r="7989" spans="1:45" x14ac:dyDescent="0.3">
      <c r="A7989" s="4" t="s">
        <v>232</v>
      </c>
      <c r="B7989" t="s">
        <v>138</v>
      </c>
      <c r="C7989" s="28">
        <v>44382</v>
      </c>
      <c r="D7989">
        <v>4</v>
      </c>
      <c r="F7989" t="s">
        <v>171</v>
      </c>
      <c r="G7989" s="42" t="s">
        <v>161</v>
      </c>
      <c r="H7989">
        <f t="shared" si="532"/>
        <v>2021</v>
      </c>
      <c r="I7989" s="2" t="s">
        <v>139</v>
      </c>
      <c r="J7989">
        <v>1</v>
      </c>
      <c r="N7989" s="22">
        <v>107.58733300346364</v>
      </c>
      <c r="O7989" s="33">
        <f t="shared" si="533"/>
        <v>107.58733300346364</v>
      </c>
      <c r="P7989" s="22">
        <f>IF(ISNUMBER(O7989),SUMIFS(O$1:$O7989,A$1:$A7989,A7989,H$1:$H7989,H7989,D$1:$D7989,D7989),"")</f>
        <v>107.58733300346364</v>
      </c>
      <c r="AK7989" s="34">
        <v>0.75129198966408273</v>
      </c>
      <c r="AL7989" s="34"/>
      <c r="AN7989" s="36">
        <v>0.2487080103359173</v>
      </c>
      <c r="AO7989" s="34"/>
      <c r="AP7989" s="34"/>
      <c r="AS7989" s="36"/>
    </row>
    <row r="7990" spans="1:45" x14ac:dyDescent="0.3">
      <c r="A7990" s="4" t="s">
        <v>232</v>
      </c>
      <c r="B7990" t="s">
        <v>138</v>
      </c>
      <c r="C7990" s="28">
        <v>44382</v>
      </c>
      <c r="D7990">
        <v>5</v>
      </c>
      <c r="F7990" t="s">
        <v>171</v>
      </c>
      <c r="G7990" s="42" t="s">
        <v>161</v>
      </c>
      <c r="H7990">
        <f t="shared" si="532"/>
        <v>2021</v>
      </c>
      <c r="I7990" s="2" t="s">
        <v>139</v>
      </c>
      <c r="J7990">
        <v>1</v>
      </c>
      <c r="N7990" s="22">
        <v>110.67190751445087</v>
      </c>
      <c r="O7990" s="33">
        <f t="shared" si="533"/>
        <v>110.67190751445087</v>
      </c>
      <c r="P7990" s="22">
        <f>IF(ISNUMBER(O7990),SUMIFS(O$1:$O7990,A$1:$A7990,A7990,H$1:$H7990,H7990,D$1:$D7990,D7990),"")</f>
        <v>110.67190751445087</v>
      </c>
      <c r="AK7990" s="34">
        <v>0.79301423027166873</v>
      </c>
      <c r="AL7990" s="34"/>
      <c r="AN7990" s="36">
        <v>0.20698576972833121</v>
      </c>
      <c r="AO7990" s="34"/>
      <c r="AP7990" s="34"/>
      <c r="AS7990" s="36"/>
    </row>
    <row r="7991" spans="1:45" x14ac:dyDescent="0.3">
      <c r="A7991" s="4" t="s">
        <v>232</v>
      </c>
      <c r="B7991" t="s">
        <v>138</v>
      </c>
      <c r="C7991" s="28">
        <v>44460</v>
      </c>
      <c r="D7991">
        <v>1</v>
      </c>
      <c r="F7991" t="s">
        <v>171</v>
      </c>
      <c r="G7991" s="42" t="s">
        <v>161</v>
      </c>
      <c r="H7991">
        <f t="shared" si="532"/>
        <v>2021</v>
      </c>
      <c r="I7991" s="2" t="s">
        <v>139</v>
      </c>
      <c r="J7991">
        <v>2</v>
      </c>
      <c r="N7991" s="22">
        <v>172.35816814764183</v>
      </c>
      <c r="O7991" s="33">
        <f t="shared" si="533"/>
        <v>172.35816814764183</v>
      </c>
      <c r="P7991" s="22">
        <f>IF(ISNUMBER(O7991),SUMIFS(O$1:$O7991,A$1:$A7991,A7991,H$1:$H7991,H7991,D$1:$D7991,D7991),"")</f>
        <v>247.15992542386368</v>
      </c>
      <c r="AK7991" s="34">
        <v>0.65281593406593408</v>
      </c>
      <c r="AL7991" s="34"/>
      <c r="AN7991" s="36">
        <v>0.34718406593406592</v>
      </c>
      <c r="AO7991" s="34"/>
      <c r="AP7991" s="34"/>
      <c r="AS7991" s="36"/>
    </row>
    <row r="7992" spans="1:45" x14ac:dyDescent="0.3">
      <c r="A7992" s="4" t="s">
        <v>232</v>
      </c>
      <c r="B7992" t="s">
        <v>138</v>
      </c>
      <c r="C7992" s="28">
        <v>44460</v>
      </c>
      <c r="D7992">
        <v>2</v>
      </c>
      <c r="F7992" t="s">
        <v>171</v>
      </c>
      <c r="G7992" s="42" t="s">
        <v>161</v>
      </c>
      <c r="H7992">
        <f t="shared" si="532"/>
        <v>2021</v>
      </c>
      <c r="I7992" s="2" t="s">
        <v>139</v>
      </c>
      <c r="J7992">
        <v>2</v>
      </c>
      <c r="N7992" s="22">
        <v>274.07407407407402</v>
      </c>
      <c r="O7992" s="33">
        <f t="shared" si="533"/>
        <v>274.07407407407402</v>
      </c>
      <c r="P7992" s="22">
        <f>IF(ISNUMBER(O7992),SUMIFS(O$1:$O7992,A$1:$A7992,A7992,H$1:$H7992,H7992,D$1:$D7992,D7992),"")</f>
        <v>365.35538788810379</v>
      </c>
      <c r="AK7992" s="34">
        <v>0.70536895001322397</v>
      </c>
      <c r="AL7992" s="34"/>
      <c r="AN7992" s="36">
        <v>0.29463104998677603</v>
      </c>
      <c r="AO7992" s="34"/>
      <c r="AP7992" s="34"/>
      <c r="AS7992" s="36"/>
    </row>
    <row r="7993" spans="1:45" x14ac:dyDescent="0.3">
      <c r="A7993" s="4" t="s">
        <v>232</v>
      </c>
      <c r="B7993" t="s">
        <v>138</v>
      </c>
      <c r="C7993" s="28">
        <v>44460</v>
      </c>
      <c r="D7993">
        <v>3</v>
      </c>
      <c r="F7993" t="s">
        <v>171</v>
      </c>
      <c r="G7993" s="42" t="s">
        <v>161</v>
      </c>
      <c r="H7993">
        <f t="shared" si="532"/>
        <v>2021</v>
      </c>
      <c r="I7993" s="2" t="s">
        <v>139</v>
      </c>
      <c r="J7993">
        <v>2</v>
      </c>
      <c r="N7993" s="22">
        <v>223.62215668162557</v>
      </c>
      <c r="O7993" s="33">
        <f t="shared" si="533"/>
        <v>223.62215668162557</v>
      </c>
      <c r="P7993" s="22">
        <f>IF(ISNUMBER(O7993),SUMIFS(O$1:$O7993,A$1:$A7993,A7993,H$1:$H7993,H7993,D$1:$D7993,D7993),"")</f>
        <v>310.15871523027869</v>
      </c>
      <c r="AK7993" s="34">
        <v>0.76874803890806409</v>
      </c>
      <c r="AL7993" s="34"/>
      <c r="AN7993" s="36">
        <v>0.23125196109193596</v>
      </c>
      <c r="AO7993" s="34"/>
      <c r="AP7993" s="34"/>
      <c r="AS7993" s="36"/>
    </row>
    <row r="7994" spans="1:45" x14ac:dyDescent="0.3">
      <c r="A7994" s="4" t="s">
        <v>232</v>
      </c>
      <c r="B7994" t="s">
        <v>138</v>
      </c>
      <c r="C7994" s="28">
        <v>44460</v>
      </c>
      <c r="D7994">
        <v>4</v>
      </c>
      <c r="F7994" t="s">
        <v>171</v>
      </c>
      <c r="G7994" s="42" t="s">
        <v>161</v>
      </c>
      <c r="H7994">
        <f t="shared" si="532"/>
        <v>2021</v>
      </c>
      <c r="I7994" s="2" t="s">
        <v>139</v>
      </c>
      <c r="J7994">
        <v>2</v>
      </c>
      <c r="N7994" s="22">
        <v>239.70406905055489</v>
      </c>
      <c r="O7994" s="33">
        <f t="shared" si="533"/>
        <v>239.70406905055489</v>
      </c>
      <c r="P7994" s="22">
        <f>IF(ISNUMBER(O7994),SUMIFS(O$1:$O7994,A$1:$A7994,A7994,H$1:$H7994,H7994,D$1:$D7994,D7994),"")</f>
        <v>347.29140205401853</v>
      </c>
      <c r="AK7994" s="34">
        <v>0.67801584972116236</v>
      </c>
      <c r="AL7994" s="34"/>
      <c r="AN7994" s="36">
        <v>0.3219841502788377</v>
      </c>
      <c r="AO7994" s="34"/>
      <c r="AP7994" s="34"/>
      <c r="AS7994" s="36"/>
    </row>
    <row r="7995" spans="1:45" x14ac:dyDescent="0.3">
      <c r="A7995" s="4" t="s">
        <v>232</v>
      </c>
      <c r="B7995" t="s">
        <v>138</v>
      </c>
      <c r="C7995" s="28">
        <v>44460</v>
      </c>
      <c r="D7995">
        <v>5</v>
      </c>
      <c r="F7995" t="s">
        <v>171</v>
      </c>
      <c r="G7995" s="42" t="s">
        <v>161</v>
      </c>
      <c r="H7995">
        <f t="shared" si="532"/>
        <v>2021</v>
      </c>
      <c r="I7995" s="2" t="s">
        <v>139</v>
      </c>
      <c r="J7995">
        <v>2</v>
      </c>
      <c r="N7995" s="22">
        <v>241.91570881226053</v>
      </c>
      <c r="O7995" s="33">
        <f t="shared" si="533"/>
        <v>241.91570881226053</v>
      </c>
      <c r="P7995" s="22">
        <f>IF(ISNUMBER(O7995),SUMIFS(O$1:$O7995,A$1:$A7995,A7995,H$1:$H7995,H7995,D$1:$D7995,D7995),"")</f>
        <v>352.58761632671138</v>
      </c>
      <c r="AK7995" s="34">
        <v>0.73679060665362028</v>
      </c>
      <c r="AL7995" s="34"/>
      <c r="AN7995" s="36">
        <v>0.26320939334637966</v>
      </c>
      <c r="AO7995" s="34"/>
      <c r="AP7995" s="34"/>
      <c r="AS7995" s="36"/>
    </row>
    <row r="7996" spans="1:45" x14ac:dyDescent="0.3">
      <c r="A7996" s="4" t="s">
        <v>232</v>
      </c>
      <c r="B7996" t="s">
        <v>138</v>
      </c>
      <c r="C7996" s="28">
        <v>44502</v>
      </c>
      <c r="D7996">
        <v>1</v>
      </c>
      <c r="F7996" t="s">
        <v>171</v>
      </c>
      <c r="G7996" s="42" t="s">
        <v>161</v>
      </c>
      <c r="H7996">
        <f t="shared" si="532"/>
        <v>2021</v>
      </c>
      <c r="I7996" s="2" t="s">
        <v>139</v>
      </c>
      <c r="J7996">
        <v>3</v>
      </c>
      <c r="N7996" s="22">
        <v>191.07692307692307</v>
      </c>
      <c r="O7996" s="33">
        <f t="shared" si="533"/>
        <v>191.07692307692307</v>
      </c>
      <c r="P7996" s="22">
        <f>IF(ISNUMBER(O7996),SUMIFS(O$1:$O7996,A$1:$A7996,A7996,H$1:$H7996,H7996,D$1:$D7996,D7996),"")</f>
        <v>438.23684850078678</v>
      </c>
      <c r="AK7996" s="49">
        <v>0.59688412852969808</v>
      </c>
      <c r="AL7996" s="34"/>
      <c r="AN7996" s="36">
        <v>0.20577734501785133</v>
      </c>
      <c r="AO7996" s="34"/>
      <c r="AP7996" s="34"/>
      <c r="AS7996" s="36">
        <v>0.19733852645245048</v>
      </c>
    </row>
    <row r="7997" spans="1:45" x14ac:dyDescent="0.3">
      <c r="A7997" s="4" t="s">
        <v>232</v>
      </c>
      <c r="B7997" t="s">
        <v>138</v>
      </c>
      <c r="C7997" s="28">
        <v>44502</v>
      </c>
      <c r="D7997">
        <v>2</v>
      </c>
      <c r="F7997" t="s">
        <v>171</v>
      </c>
      <c r="G7997" s="42" t="s">
        <v>161</v>
      </c>
      <c r="H7997">
        <f t="shared" si="532"/>
        <v>2021</v>
      </c>
      <c r="I7997" s="2" t="s">
        <v>139</v>
      </c>
      <c r="J7997">
        <v>3</v>
      </c>
      <c r="N7997" s="22">
        <v>316.06282722513095</v>
      </c>
      <c r="O7997" s="33">
        <f t="shared" si="533"/>
        <v>316.06282722513095</v>
      </c>
      <c r="P7997" s="22">
        <f>IF(ISNUMBER(O7997),SUMIFS(O$1:$O7997,A$1:$A7997,A7997,H$1:$H7997,H7997,D$1:$D7997,D7997),"")</f>
        <v>681.41821511323474</v>
      </c>
      <c r="AK7997" s="49">
        <v>0.54152933421226102</v>
      </c>
      <c r="AL7997" s="34"/>
      <c r="AN7997" s="36">
        <v>0.17534607778510219</v>
      </c>
      <c r="AO7997" s="34"/>
      <c r="AP7997" s="34"/>
      <c r="AS7997" s="36">
        <v>0.28312458800263679</v>
      </c>
    </row>
    <row r="7998" spans="1:45" x14ac:dyDescent="0.3">
      <c r="A7998" s="4" t="s">
        <v>232</v>
      </c>
      <c r="B7998" t="s">
        <v>138</v>
      </c>
      <c r="C7998" s="28">
        <v>44502</v>
      </c>
      <c r="D7998">
        <v>3</v>
      </c>
      <c r="F7998" t="s">
        <v>171</v>
      </c>
      <c r="G7998" s="42" t="s">
        <v>161</v>
      </c>
      <c r="H7998">
        <f t="shared" si="532"/>
        <v>2021</v>
      </c>
      <c r="I7998" s="2" t="s">
        <v>139</v>
      </c>
      <c r="J7998">
        <v>3</v>
      </c>
      <c r="N7998" s="22">
        <v>223.62215668162557</v>
      </c>
      <c r="O7998" s="33">
        <f t="shared" si="533"/>
        <v>223.62215668162557</v>
      </c>
      <c r="P7998" s="22">
        <f>IF(ISNUMBER(O7998),SUMIFS(O$1:$O7998,A$1:$A7998,A7998,H$1:$H7998,H7998,D$1:$D7998,D7998),"")</f>
        <v>533.78087191190423</v>
      </c>
      <c r="AK7998" s="49">
        <v>0.71654730493780627</v>
      </c>
      <c r="AL7998" s="34"/>
      <c r="AN7998" s="36">
        <v>0.2777987184319638</v>
      </c>
      <c r="AO7998" s="34"/>
      <c r="AP7998" s="34"/>
      <c r="AS7998" s="36">
        <v>5.6539766302299279E-3</v>
      </c>
    </row>
    <row r="7999" spans="1:45" x14ac:dyDescent="0.3">
      <c r="A7999" s="4" t="s">
        <v>232</v>
      </c>
      <c r="B7999" t="s">
        <v>138</v>
      </c>
      <c r="C7999" s="28">
        <v>44502</v>
      </c>
      <c r="D7999">
        <v>4</v>
      </c>
      <c r="F7999" t="s">
        <v>171</v>
      </c>
      <c r="G7999" s="42" t="s">
        <v>161</v>
      </c>
      <c r="H7999">
        <f t="shared" ref="H7999:H8062" si="534">YEAR(C7999)</f>
        <v>2021</v>
      </c>
      <c r="I7999" s="2" t="s">
        <v>139</v>
      </c>
      <c r="J7999">
        <v>3</v>
      </c>
      <c r="N7999" s="22">
        <v>299.81448671182909</v>
      </c>
      <c r="O7999" s="33">
        <f t="shared" si="533"/>
        <v>299.81448671182909</v>
      </c>
      <c r="P7999" s="22">
        <f>IF(ISNUMBER(O7999),SUMIFS(O$1:$O7999,A$1:$A7999,A7999,H$1:$H7999,H7999,D$1:$D7999,D7999),"")</f>
        <v>647.10588876584757</v>
      </c>
      <c r="AK7999" s="49">
        <v>0.54229934924078094</v>
      </c>
      <c r="AL7999" s="34"/>
      <c r="AN7999" s="36">
        <v>0.24728850325379609</v>
      </c>
      <c r="AO7999" s="34"/>
      <c r="AP7999" s="34"/>
      <c r="AS7999" s="36">
        <v>0.210412147505423</v>
      </c>
    </row>
    <row r="8000" spans="1:45" x14ac:dyDescent="0.3">
      <c r="A8000" s="4" t="s">
        <v>232</v>
      </c>
      <c r="B8000" t="s">
        <v>138</v>
      </c>
      <c r="C8000" s="28">
        <v>44502</v>
      </c>
      <c r="D8000">
        <v>5</v>
      </c>
      <c r="F8000" t="s">
        <v>171</v>
      </c>
      <c r="G8000" s="42" t="s">
        <v>161</v>
      </c>
      <c r="H8000">
        <f t="shared" si="534"/>
        <v>2021</v>
      </c>
      <c r="I8000" s="2" t="s">
        <v>139</v>
      </c>
      <c r="J8000">
        <v>3</v>
      </c>
      <c r="N8000" s="22">
        <v>321.58659217877096</v>
      </c>
      <c r="O8000" s="33">
        <f t="shared" si="533"/>
        <v>321.58659217877096</v>
      </c>
      <c r="P8000" s="22">
        <f>IF(ISNUMBER(O8000),SUMIFS(O$1:$O8000,A$1:$A8000,A8000,H$1:$H8000,H8000,D$1:$D8000,D8000),"")</f>
        <v>674.17420850548228</v>
      </c>
      <c r="AK8000" s="49">
        <v>0.49306688417618272</v>
      </c>
      <c r="AL8000" s="34"/>
      <c r="AN8000" s="36">
        <v>0.29119086460032628</v>
      </c>
      <c r="AO8000" s="34"/>
      <c r="AP8000" s="34"/>
      <c r="AS8000" s="36">
        <v>0.21574225122349103</v>
      </c>
    </row>
    <row r="8001" spans="1:45" x14ac:dyDescent="0.3">
      <c r="A8001" s="4" t="s">
        <v>232</v>
      </c>
      <c r="B8001" t="s">
        <v>138</v>
      </c>
      <c r="C8001" s="28">
        <v>44530</v>
      </c>
      <c r="D8001">
        <v>1</v>
      </c>
      <c r="F8001" t="s">
        <v>171</v>
      </c>
      <c r="G8001" s="42" t="s">
        <v>161</v>
      </c>
      <c r="H8001">
        <f t="shared" si="534"/>
        <v>2021</v>
      </c>
      <c r="I8001" s="2" t="s">
        <v>139</v>
      </c>
      <c r="J8001">
        <v>4</v>
      </c>
      <c r="N8001" s="22">
        <v>199.18424218123499</v>
      </c>
      <c r="O8001" s="33">
        <f t="shared" si="533"/>
        <v>199.18424218123499</v>
      </c>
      <c r="P8001" s="22">
        <f>IF(ISNUMBER(O8001),SUMIFS(O$1:$O8001,A$1:$A8001,A8001,H$1:$H8001,H8001,D$1:$D8001,D8001),"")</f>
        <v>637.42109068202171</v>
      </c>
      <c r="AK8001" s="34">
        <v>0.60329067641681888</v>
      </c>
      <c r="AL8001" s="34">
        <v>4.5703839122486283E-4</v>
      </c>
      <c r="AN8001" s="36">
        <v>0.39625228519195604</v>
      </c>
      <c r="AO8001" s="34">
        <v>0.26508226691042042</v>
      </c>
      <c r="AP8001" s="34">
        <v>0.13117001828153563</v>
      </c>
      <c r="AS8001" s="36">
        <v>0</v>
      </c>
    </row>
    <row r="8002" spans="1:45" x14ac:dyDescent="0.3">
      <c r="A8002" s="4" t="s">
        <v>232</v>
      </c>
      <c r="B8002" t="s">
        <v>138</v>
      </c>
      <c r="C8002" s="28">
        <v>44530</v>
      </c>
      <c r="D8002">
        <v>2</v>
      </c>
      <c r="F8002" t="s">
        <v>171</v>
      </c>
      <c r="G8002" s="42" t="s">
        <v>161</v>
      </c>
      <c r="H8002">
        <f t="shared" si="534"/>
        <v>2021</v>
      </c>
      <c r="I8002" s="2" t="s">
        <v>139</v>
      </c>
      <c r="J8002">
        <v>4</v>
      </c>
      <c r="N8002" s="22">
        <v>208.28402366863907</v>
      </c>
      <c r="O8002" s="33">
        <f t="shared" si="533"/>
        <v>208.28402366863907</v>
      </c>
      <c r="P8002" s="22">
        <f>IF(ISNUMBER(O8002),SUMIFS(O$1:$O8002,A$1:$A8002,A8002,H$1:$H8002,H8002,D$1:$D8002,D8002),"")</f>
        <v>889.7022387818738</v>
      </c>
      <c r="AK8002" s="34">
        <v>0.52370452039691284</v>
      </c>
      <c r="AL8002" s="34">
        <v>5.5126791620727679E-3</v>
      </c>
      <c r="AN8002" s="36">
        <v>0.45975744211686875</v>
      </c>
      <c r="AO8002" s="34">
        <v>0.36273428886438808</v>
      </c>
      <c r="AP8002" s="34">
        <v>9.7023153252480704E-2</v>
      </c>
      <c r="AS8002" s="36">
        <v>1.1025358324145536E-2</v>
      </c>
    </row>
    <row r="8003" spans="1:45" x14ac:dyDescent="0.3">
      <c r="A8003" s="4" t="s">
        <v>232</v>
      </c>
      <c r="B8003" t="s">
        <v>138</v>
      </c>
      <c r="C8003" s="28">
        <v>44530</v>
      </c>
      <c r="D8003">
        <v>3</v>
      </c>
      <c r="F8003" t="s">
        <v>171</v>
      </c>
      <c r="G8003" s="42" t="s">
        <v>161</v>
      </c>
      <c r="H8003">
        <f t="shared" si="534"/>
        <v>2021</v>
      </c>
      <c r="I8003" s="2" t="s">
        <v>139</v>
      </c>
      <c r="J8003">
        <v>4</v>
      </c>
      <c r="N8003" s="22">
        <v>211.69124714791982</v>
      </c>
      <c r="O8003" s="33">
        <f t="shared" si="533"/>
        <v>211.69124714791982</v>
      </c>
      <c r="P8003" s="22">
        <f>IF(ISNUMBER(O8003),SUMIFS(O$1:$O8003,A$1:$A8003,A8003,H$1:$H8003,H8003,D$1:$D8003,D8003),"")</f>
        <v>745.47211905982408</v>
      </c>
      <c r="AK8003" s="34">
        <v>0.52832244008714579</v>
      </c>
      <c r="AL8003" s="34">
        <v>5.4466230936819167E-4</v>
      </c>
      <c r="AN8003" s="36">
        <v>0.46949891067538119</v>
      </c>
      <c r="AO8003" s="34">
        <v>0.3763616557734204</v>
      </c>
      <c r="AP8003" s="34">
        <v>9.3137254901960773E-2</v>
      </c>
      <c r="AS8003" s="36">
        <v>1.6339869281045748E-3</v>
      </c>
    </row>
    <row r="8004" spans="1:45" x14ac:dyDescent="0.3">
      <c r="A8004" s="4" t="s">
        <v>232</v>
      </c>
      <c r="B8004" t="s">
        <v>138</v>
      </c>
      <c r="C8004" s="28">
        <v>44530</v>
      </c>
      <c r="D8004">
        <v>4</v>
      </c>
      <c r="F8004" t="s">
        <v>171</v>
      </c>
      <c r="G8004" s="42" t="s">
        <v>161</v>
      </c>
      <c r="H8004">
        <f t="shared" si="534"/>
        <v>2021</v>
      </c>
      <c r="I8004" s="2" t="s">
        <v>139</v>
      </c>
      <c r="J8004">
        <v>4</v>
      </c>
      <c r="N8004" s="22">
        <v>244.45902105862265</v>
      </c>
      <c r="O8004" s="33">
        <f t="shared" si="533"/>
        <v>244.45902105862265</v>
      </c>
      <c r="P8004" s="22">
        <f>IF(ISNUMBER(O8004),SUMIFS(O$1:$O8004,A$1:$A8004,A8004,H$1:$H8004,H8004,D$1:$D8004,D8004),"")</f>
        <v>891.56490982447019</v>
      </c>
      <c r="AK8004" s="34">
        <v>0.57259713701431492</v>
      </c>
      <c r="AL8004" s="34">
        <v>1.2269938650306749E-2</v>
      </c>
      <c r="AN8004" s="36">
        <v>0.40613496932515336</v>
      </c>
      <c r="AO8004" s="34">
        <v>0.33087934560327198</v>
      </c>
      <c r="AP8004" s="34">
        <v>7.5255623721881396E-2</v>
      </c>
      <c r="AS8004" s="36">
        <v>8.9979550102249495E-3</v>
      </c>
    </row>
    <row r="8005" spans="1:45" x14ac:dyDescent="0.3">
      <c r="A8005" s="4" t="s">
        <v>232</v>
      </c>
      <c r="B8005" t="s">
        <v>138</v>
      </c>
      <c r="C8005" s="28">
        <v>44530</v>
      </c>
      <c r="D8005">
        <v>5</v>
      </c>
      <c r="F8005" t="s">
        <v>171</v>
      </c>
      <c r="G8005" s="42" t="s">
        <v>161</v>
      </c>
      <c r="H8005">
        <f t="shared" si="534"/>
        <v>2021</v>
      </c>
      <c r="I8005" s="2" t="s">
        <v>139</v>
      </c>
      <c r="J8005">
        <v>4</v>
      </c>
      <c r="N8005" s="22">
        <v>237.71007144503346</v>
      </c>
      <c r="O8005" s="33">
        <f t="shared" si="533"/>
        <v>237.71007144503346</v>
      </c>
      <c r="P8005" s="22">
        <f>IF(ISNUMBER(O8005),SUMIFS(O$1:$O8005,A$1:$A8005,A8005,H$1:$H8005,H8005,D$1:$D8005,D8005),"")</f>
        <v>911.88427995051575</v>
      </c>
      <c r="AK8005" s="34">
        <v>0.53049082796232028</v>
      </c>
      <c r="AL8005" s="34">
        <v>0</v>
      </c>
      <c r="AN8005" s="36">
        <v>0.46950917203767978</v>
      </c>
      <c r="AO8005" s="34">
        <v>0.34258800198314332</v>
      </c>
      <c r="AP8005" s="34">
        <v>0.12692117005453646</v>
      </c>
      <c r="AS8005" s="36">
        <v>0</v>
      </c>
    </row>
    <row r="8006" spans="1:45" x14ac:dyDescent="0.3">
      <c r="A8006" s="4" t="s">
        <v>232</v>
      </c>
      <c r="B8006" t="s">
        <v>138</v>
      </c>
      <c r="C8006" s="28">
        <v>44567</v>
      </c>
      <c r="D8006">
        <v>1</v>
      </c>
      <c r="F8006" t="s">
        <v>171</v>
      </c>
      <c r="G8006" s="42" t="s">
        <v>161</v>
      </c>
      <c r="H8006">
        <f t="shared" si="534"/>
        <v>2022</v>
      </c>
      <c r="I8006" s="2" t="s">
        <v>139</v>
      </c>
      <c r="J8006">
        <v>5</v>
      </c>
      <c r="N8006" s="22">
        <v>135.28315236617956</v>
      </c>
      <c r="O8006" s="33">
        <f t="shared" si="533"/>
        <v>135.28315236617956</v>
      </c>
      <c r="P8006" s="22">
        <f>IF(ISNUMBER(O8006),SUMIFS(O$1:$O8006,A$1:$A8006,A8006,H$1:$H8006,H8006,D$1:$D8006,D8006),"")</f>
        <v>135.28315236617956</v>
      </c>
      <c r="AK8006" s="34">
        <v>0.73146440427886383</v>
      </c>
      <c r="AL8006" s="34">
        <v>4.4264109184802653E-3</v>
      </c>
      <c r="AN8006" s="36">
        <v>0.26410918480265588</v>
      </c>
      <c r="AO8006" s="34">
        <v>0.1866469937292512</v>
      </c>
      <c r="AP8006" s="34">
        <v>7.7462191073404657E-2</v>
      </c>
      <c r="AS8006" s="36">
        <v>0</v>
      </c>
    </row>
    <row r="8007" spans="1:45" x14ac:dyDescent="0.3">
      <c r="A8007" s="4" t="s">
        <v>232</v>
      </c>
      <c r="B8007" t="s">
        <v>138</v>
      </c>
      <c r="C8007" s="28">
        <v>44567</v>
      </c>
      <c r="D8007">
        <v>2</v>
      </c>
      <c r="F8007" t="s">
        <v>171</v>
      </c>
      <c r="G8007" s="42" t="s">
        <v>161</v>
      </c>
      <c r="H8007">
        <f t="shared" si="534"/>
        <v>2022</v>
      </c>
      <c r="I8007" s="2" t="s">
        <v>139</v>
      </c>
      <c r="J8007">
        <v>5</v>
      </c>
      <c r="N8007" s="22">
        <v>108.16208171930052</v>
      </c>
      <c r="O8007" s="33">
        <f t="shared" si="533"/>
        <v>108.16208171930052</v>
      </c>
      <c r="P8007" s="22">
        <f>IF(ISNUMBER(O8007),SUMIFS(O$1:$O8007,A$1:$A8007,A8007,H$1:$H8007,H8007,D$1:$D8007,D8007),"")</f>
        <v>108.16208171930052</v>
      </c>
      <c r="AK8007" s="34">
        <v>0.45478723404255322</v>
      </c>
      <c r="AL8007" s="34">
        <v>1.551418439716312E-2</v>
      </c>
      <c r="AN8007" s="36">
        <v>0.52171985815602839</v>
      </c>
      <c r="AO8007" s="34">
        <v>0.4228723404255319</v>
      </c>
      <c r="AP8007" s="34">
        <v>9.8847517730496465E-2</v>
      </c>
      <c r="AS8007" s="36">
        <v>7.9787234042553185E-3</v>
      </c>
    </row>
    <row r="8008" spans="1:45" x14ac:dyDescent="0.3">
      <c r="A8008" s="4" t="s">
        <v>232</v>
      </c>
      <c r="B8008" t="s">
        <v>138</v>
      </c>
      <c r="C8008" s="28">
        <v>44567</v>
      </c>
      <c r="D8008">
        <v>3</v>
      </c>
      <c r="F8008" t="s">
        <v>171</v>
      </c>
      <c r="G8008" s="42" t="s">
        <v>161</v>
      </c>
      <c r="H8008">
        <f t="shared" si="534"/>
        <v>2022</v>
      </c>
      <c r="I8008" s="2" t="s">
        <v>139</v>
      </c>
      <c r="J8008">
        <v>5</v>
      </c>
      <c r="N8008" s="22">
        <v>114.49845890933503</v>
      </c>
      <c r="O8008" s="33">
        <f t="shared" si="533"/>
        <v>114.49845890933503</v>
      </c>
      <c r="P8008" s="22">
        <f>IF(ISNUMBER(O8008),SUMIFS(O$1:$O8008,A$1:$A8008,A8008,H$1:$H8008,H8008,D$1:$D8008,D8008),"")</f>
        <v>114.49845890933503</v>
      </c>
      <c r="AK8008" s="34">
        <v>0.58508508508508517</v>
      </c>
      <c r="AL8008" s="34">
        <v>2.9029029029029031E-2</v>
      </c>
      <c r="AN8008" s="36">
        <v>0.3858858858858859</v>
      </c>
      <c r="AO8008" s="34">
        <v>0.2927927927927928</v>
      </c>
      <c r="AP8008" s="34">
        <v>9.3093093093093118E-2</v>
      </c>
      <c r="AS8008" s="36">
        <v>0</v>
      </c>
    </row>
    <row r="8009" spans="1:45" x14ac:dyDescent="0.3">
      <c r="A8009" s="4" t="s">
        <v>232</v>
      </c>
      <c r="B8009" t="s">
        <v>138</v>
      </c>
      <c r="C8009" s="28">
        <v>44567</v>
      </c>
      <c r="D8009">
        <v>4</v>
      </c>
      <c r="F8009" t="s">
        <v>171</v>
      </c>
      <c r="G8009" s="42" t="s">
        <v>161</v>
      </c>
      <c r="H8009">
        <f t="shared" si="534"/>
        <v>2022</v>
      </c>
      <c r="I8009" s="2" t="s">
        <v>139</v>
      </c>
      <c r="J8009">
        <v>5</v>
      </c>
      <c r="N8009" s="22">
        <v>167.26273830272379</v>
      </c>
      <c r="O8009" s="33">
        <f t="shared" si="533"/>
        <v>167.26273830272379</v>
      </c>
      <c r="P8009" s="22">
        <f>IF(ISNUMBER(O8009),SUMIFS(O$1:$O8009,A$1:$A8009,A8009,H$1:$H8009,H8009,D$1:$D8009,D8009),"")</f>
        <v>167.26273830272379</v>
      </c>
      <c r="AK8009" s="34">
        <v>0.44365865157944367</v>
      </c>
      <c r="AL8009" s="34">
        <v>0.10278170674210278</v>
      </c>
      <c r="AN8009" s="36">
        <v>0.43281471004243277</v>
      </c>
      <c r="AO8009" s="34">
        <v>0.3946251768033946</v>
      </c>
      <c r="AP8009" s="34">
        <v>3.818953323903819E-2</v>
      </c>
      <c r="AS8009" s="36">
        <v>2.0744931636020744E-2</v>
      </c>
    </row>
    <row r="8010" spans="1:45" x14ac:dyDescent="0.3">
      <c r="A8010" s="4" t="s">
        <v>232</v>
      </c>
      <c r="B8010" t="s">
        <v>138</v>
      </c>
      <c r="C8010" s="28">
        <v>44567</v>
      </c>
      <c r="D8010">
        <v>5</v>
      </c>
      <c r="F8010" t="s">
        <v>171</v>
      </c>
      <c r="G8010" s="42" t="s">
        <v>161</v>
      </c>
      <c r="H8010">
        <f t="shared" si="534"/>
        <v>2022</v>
      </c>
      <c r="I8010" s="2" t="s">
        <v>139</v>
      </c>
      <c r="J8010">
        <v>5</v>
      </c>
      <c r="N8010" s="22">
        <v>98.623273321259887</v>
      </c>
      <c r="O8010" s="33">
        <f t="shared" si="533"/>
        <v>98.623273321259887</v>
      </c>
      <c r="P8010" s="22">
        <f>IF(ISNUMBER(O8010),SUMIFS(O$1:$O8010,A$1:$A8010,A8010,H$1:$H8010,H8010,D$1:$D8010,D8010),"")</f>
        <v>98.623273321259887</v>
      </c>
      <c r="AK8010" s="34">
        <v>0.52395792754187764</v>
      </c>
      <c r="AL8010" s="34">
        <v>0</v>
      </c>
      <c r="AN8010" s="36">
        <v>0.47604207245812236</v>
      </c>
      <c r="AO8010" s="34">
        <v>0.40592130892091938</v>
      </c>
      <c r="AP8010" s="34">
        <v>7.0120763537202965E-2</v>
      </c>
      <c r="AS8010" s="36">
        <v>0</v>
      </c>
    </row>
    <row r="8011" spans="1:45" x14ac:dyDescent="0.3">
      <c r="A8011" s="4" t="s">
        <v>232</v>
      </c>
      <c r="B8011" t="s">
        <v>138</v>
      </c>
      <c r="C8011" s="28">
        <v>44623</v>
      </c>
      <c r="D8011">
        <v>1</v>
      </c>
      <c r="F8011" t="s">
        <v>171</v>
      </c>
      <c r="G8011" s="42" t="s">
        <v>161</v>
      </c>
      <c r="H8011">
        <f t="shared" si="534"/>
        <v>2022</v>
      </c>
      <c r="I8011" s="2" t="s">
        <v>139</v>
      </c>
      <c r="J8011">
        <v>6</v>
      </c>
      <c r="N8011" s="22">
        <v>249.62734696366343</v>
      </c>
      <c r="O8011" s="33">
        <f t="shared" si="533"/>
        <v>249.62734696366343</v>
      </c>
      <c r="P8011" s="22">
        <f>IF(ISNUMBER(O8011),SUMIFS(O$1:$O8011,A$1:$A8011,A8011,H$1:$H8011,H8011,D$1:$D8011,D8011),"")</f>
        <v>384.91049932984299</v>
      </c>
      <c r="AK8011" s="49">
        <v>0.14285714285714285</v>
      </c>
      <c r="AL8011" s="34">
        <v>0</v>
      </c>
      <c r="AN8011" s="36">
        <v>0.75</v>
      </c>
      <c r="AO8011" s="34">
        <v>0.75</v>
      </c>
      <c r="AP8011" s="34">
        <v>0</v>
      </c>
      <c r="AS8011" s="36">
        <v>0.10714285714285714</v>
      </c>
    </row>
    <row r="8012" spans="1:45" x14ac:dyDescent="0.3">
      <c r="A8012" s="4" t="s">
        <v>232</v>
      </c>
      <c r="B8012" t="s">
        <v>138</v>
      </c>
      <c r="C8012" s="28">
        <v>44623</v>
      </c>
      <c r="D8012">
        <v>2</v>
      </c>
      <c r="F8012" t="s">
        <v>171</v>
      </c>
      <c r="G8012" s="42" t="s">
        <v>161</v>
      </c>
      <c r="H8012">
        <f t="shared" si="534"/>
        <v>2022</v>
      </c>
      <c r="I8012" s="2" t="s">
        <v>139</v>
      </c>
      <c r="J8012">
        <v>6</v>
      </c>
      <c r="N8012" s="22">
        <v>263.53485492111537</v>
      </c>
      <c r="O8012" s="33">
        <f t="shared" si="533"/>
        <v>263.53485492111537</v>
      </c>
      <c r="P8012" s="22">
        <f>IF(ISNUMBER(O8012),SUMIFS(O$1:$O8012,A$1:$A8012,A8012,H$1:$H8012,H8012,D$1:$D8012,D8012),"")</f>
        <v>371.69693664041586</v>
      </c>
      <c r="AK8012" s="49">
        <v>0.58974358974358976</v>
      </c>
      <c r="AL8012" s="34">
        <v>0</v>
      </c>
      <c r="AN8012" s="36">
        <v>0.4102564102564103</v>
      </c>
      <c r="AO8012" s="34">
        <v>0.4102564102564103</v>
      </c>
      <c r="AP8012" s="34">
        <v>0</v>
      </c>
      <c r="AS8012" s="36">
        <v>0</v>
      </c>
    </row>
    <row r="8013" spans="1:45" x14ac:dyDescent="0.3">
      <c r="A8013" s="4" t="s">
        <v>232</v>
      </c>
      <c r="B8013" t="s">
        <v>138</v>
      </c>
      <c r="C8013" s="28">
        <v>44623</v>
      </c>
      <c r="D8013">
        <v>3</v>
      </c>
      <c r="F8013" t="s">
        <v>171</v>
      </c>
      <c r="G8013" s="42" t="s">
        <v>161</v>
      </c>
      <c r="H8013">
        <f t="shared" si="534"/>
        <v>2022</v>
      </c>
      <c r="I8013" s="2" t="s">
        <v>139</v>
      </c>
      <c r="J8013">
        <v>6</v>
      </c>
      <c r="N8013" s="22">
        <v>226.54331519712846</v>
      </c>
      <c r="O8013" s="33">
        <f t="shared" si="533"/>
        <v>226.54331519712846</v>
      </c>
      <c r="P8013" s="22">
        <f>IF(ISNUMBER(O8013),SUMIFS(O$1:$O8013,A$1:$A8013,A8013,H$1:$H8013,H8013,D$1:$D8013,D8013),"")</f>
        <v>341.04177410646349</v>
      </c>
      <c r="AK8013" s="49">
        <v>0.54128440366972475</v>
      </c>
      <c r="AL8013" s="34">
        <v>0</v>
      </c>
      <c r="AN8013" s="36">
        <v>0.4587155963302752</v>
      </c>
      <c r="AO8013" s="34">
        <v>0.4587155963302752</v>
      </c>
      <c r="AP8013" s="34">
        <v>0</v>
      </c>
      <c r="AS8013" s="36">
        <v>0</v>
      </c>
    </row>
    <row r="8014" spans="1:45" x14ac:dyDescent="0.3">
      <c r="A8014" s="4" t="s">
        <v>232</v>
      </c>
      <c r="B8014" t="s">
        <v>138</v>
      </c>
      <c r="C8014" s="28">
        <v>44623</v>
      </c>
      <c r="D8014">
        <v>4</v>
      </c>
      <c r="F8014" t="s">
        <v>171</v>
      </c>
      <c r="G8014" s="42" t="s">
        <v>161</v>
      </c>
      <c r="H8014">
        <f t="shared" si="534"/>
        <v>2022</v>
      </c>
      <c r="I8014" s="2" t="s">
        <v>139</v>
      </c>
      <c r="J8014">
        <v>6</v>
      </c>
      <c r="N8014" s="22">
        <v>268.81406252099032</v>
      </c>
      <c r="O8014" s="33">
        <f t="shared" si="533"/>
        <v>268.81406252099032</v>
      </c>
      <c r="P8014" s="22">
        <f>IF(ISNUMBER(O8014),SUMIFS(O$1:$O8014,A$1:$A8014,A8014,H$1:$H8014,H8014,D$1:$D8014,D8014),"")</f>
        <v>436.07680082371411</v>
      </c>
      <c r="AK8014" s="49"/>
      <c r="AL8014" s="34"/>
      <c r="AN8014" s="36"/>
      <c r="AO8014" s="34"/>
      <c r="AP8014" s="34"/>
      <c r="AS8014" s="36"/>
    </row>
    <row r="8015" spans="1:45" x14ac:dyDescent="0.3">
      <c r="A8015" s="4" t="s">
        <v>232</v>
      </c>
      <c r="B8015" t="s">
        <v>138</v>
      </c>
      <c r="C8015" s="28">
        <v>44623</v>
      </c>
      <c r="D8015">
        <v>5</v>
      </c>
      <c r="F8015" t="s">
        <v>171</v>
      </c>
      <c r="G8015" s="42" t="s">
        <v>161</v>
      </c>
      <c r="H8015">
        <f t="shared" si="534"/>
        <v>2022</v>
      </c>
      <c r="I8015" s="2" t="s">
        <v>139</v>
      </c>
      <c r="J8015">
        <v>6</v>
      </c>
      <c r="N8015" s="22">
        <v>228.48711089817806</v>
      </c>
      <c r="O8015" s="33">
        <f t="shared" si="533"/>
        <v>228.48711089817806</v>
      </c>
      <c r="P8015" s="22">
        <f>IF(ISNUMBER(O8015),SUMIFS(O$1:$O8015,A$1:$A8015,A8015,H$1:$H8015,H8015,D$1:$D8015,D8015),"")</f>
        <v>327.11038421943795</v>
      </c>
      <c r="AK8015" s="49">
        <v>0</v>
      </c>
      <c r="AL8015" s="34">
        <v>0</v>
      </c>
      <c r="AN8015" s="36">
        <v>0.72916666666666674</v>
      </c>
      <c r="AO8015" s="34">
        <v>0.72916666666666674</v>
      </c>
      <c r="AP8015" s="34">
        <v>0</v>
      </c>
      <c r="AS8015" s="36">
        <v>0.27083333333333337</v>
      </c>
    </row>
    <row r="8016" spans="1:45" x14ac:dyDescent="0.3">
      <c r="A8016" s="4" t="s">
        <v>232</v>
      </c>
      <c r="B8016" t="s">
        <v>138</v>
      </c>
      <c r="C8016" s="28">
        <v>44707</v>
      </c>
      <c r="D8016">
        <v>1</v>
      </c>
      <c r="F8016" t="s">
        <v>171</v>
      </c>
      <c r="G8016" s="42" t="s">
        <v>161</v>
      </c>
      <c r="H8016">
        <f t="shared" si="534"/>
        <v>2022</v>
      </c>
      <c r="I8016" s="2" t="s">
        <v>139</v>
      </c>
      <c r="J8016">
        <v>7</v>
      </c>
      <c r="N8016" s="22">
        <v>47.07805224041693</v>
      </c>
      <c r="O8016" s="33">
        <f t="shared" si="533"/>
        <v>47.07805224041693</v>
      </c>
      <c r="P8016" s="22">
        <f>IF(ISNUMBER(O8016),SUMIFS(O$1:$O8016,A$1:$A8016,A8016,H$1:$H8016,H8016,D$1:$D8016,D8016),"")</f>
        <v>431.98855157025992</v>
      </c>
      <c r="AK8016" s="34">
        <v>0.35526315789473684</v>
      </c>
      <c r="AL8016" s="34">
        <v>0</v>
      </c>
      <c r="AN8016" s="36">
        <v>0.64473684210526316</v>
      </c>
      <c r="AO8016" s="34">
        <v>0.64473684210526316</v>
      </c>
      <c r="AP8016" s="34">
        <v>0</v>
      </c>
      <c r="AS8016" s="36">
        <v>0</v>
      </c>
    </row>
    <row r="8017" spans="1:45" x14ac:dyDescent="0.3">
      <c r="A8017" s="4" t="s">
        <v>232</v>
      </c>
      <c r="B8017" t="s">
        <v>138</v>
      </c>
      <c r="C8017" s="28">
        <v>44707</v>
      </c>
      <c r="D8017">
        <v>2</v>
      </c>
      <c r="F8017" t="s">
        <v>171</v>
      </c>
      <c r="G8017" s="42" t="s">
        <v>161</v>
      </c>
      <c r="H8017">
        <f t="shared" si="534"/>
        <v>2022</v>
      </c>
      <c r="I8017" s="2" t="s">
        <v>139</v>
      </c>
      <c r="J8017">
        <v>7</v>
      </c>
      <c r="N8017" s="22">
        <v>31.881664628131269</v>
      </c>
      <c r="O8017" s="33">
        <f t="shared" si="533"/>
        <v>31.881664628131269</v>
      </c>
      <c r="P8017" s="22">
        <f>IF(ISNUMBER(O8017),SUMIFS(O$1:$O8017,A$1:$A8017,A8017,H$1:$H8017,H8017,D$1:$D8017,D8017),"")</f>
        <v>403.57860126854712</v>
      </c>
      <c r="AK8017" s="34">
        <v>0.70542635658914732</v>
      </c>
      <c r="AL8017" s="34">
        <v>0</v>
      </c>
      <c r="AN8017" s="36">
        <v>0.29457364341085274</v>
      </c>
      <c r="AO8017" s="34">
        <v>0.29457364341085274</v>
      </c>
      <c r="AP8017" s="34">
        <v>0</v>
      </c>
      <c r="AS8017" s="36">
        <v>0</v>
      </c>
    </row>
    <row r="8018" spans="1:45" x14ac:dyDescent="0.3">
      <c r="A8018" s="4" t="s">
        <v>232</v>
      </c>
      <c r="B8018" t="s">
        <v>138</v>
      </c>
      <c r="C8018" s="28">
        <v>44707</v>
      </c>
      <c r="D8018">
        <v>3</v>
      </c>
      <c r="F8018" t="s">
        <v>171</v>
      </c>
      <c r="G8018" s="42" t="s">
        <v>161</v>
      </c>
      <c r="H8018">
        <f t="shared" si="534"/>
        <v>2022</v>
      </c>
      <c r="I8018" s="2" t="s">
        <v>139</v>
      </c>
      <c r="J8018">
        <v>7</v>
      </c>
      <c r="N8018" s="22">
        <v>67.322768040561769</v>
      </c>
      <c r="O8018" s="33">
        <f t="shared" si="533"/>
        <v>67.322768040561769</v>
      </c>
      <c r="P8018" s="22">
        <f>IF(ISNUMBER(O8018),SUMIFS(O$1:$O8018,A$1:$A8018,A8018,H$1:$H8018,H8018,D$1:$D8018,D8018),"")</f>
        <v>408.36454214702525</v>
      </c>
      <c r="AK8018" s="34">
        <v>0.39455782312925169</v>
      </c>
      <c r="AL8018" s="34">
        <v>0</v>
      </c>
      <c r="AN8018" s="36">
        <v>0.60544217687074831</v>
      </c>
      <c r="AO8018" s="34">
        <v>0.60544217687074831</v>
      </c>
      <c r="AP8018" s="34">
        <v>0</v>
      </c>
      <c r="AS8018" s="36">
        <v>0</v>
      </c>
    </row>
    <row r="8019" spans="1:45" x14ac:dyDescent="0.3">
      <c r="A8019" s="4" t="s">
        <v>232</v>
      </c>
      <c r="B8019" t="s">
        <v>138</v>
      </c>
      <c r="C8019" s="28">
        <v>44707</v>
      </c>
      <c r="D8019">
        <v>4</v>
      </c>
      <c r="F8019" t="s">
        <v>171</v>
      </c>
      <c r="G8019" s="42" t="s">
        <v>161</v>
      </c>
      <c r="H8019">
        <f t="shared" si="534"/>
        <v>2022</v>
      </c>
      <c r="I8019" s="2" t="s">
        <v>139</v>
      </c>
      <c r="J8019">
        <v>7</v>
      </c>
      <c r="N8019" s="22">
        <v>38.165304940416767</v>
      </c>
      <c r="O8019" s="33">
        <f t="shared" si="533"/>
        <v>38.165304940416767</v>
      </c>
      <c r="P8019" s="22">
        <f>IF(ISNUMBER(O8019),SUMIFS(O$1:$O8019,A$1:$A8019,A8019,H$1:$H8019,H8019,D$1:$D8019,D8019),"")</f>
        <v>474.24210576413088</v>
      </c>
      <c r="AK8019" s="34">
        <v>0.70253164556962022</v>
      </c>
      <c r="AL8019" s="34">
        <v>0</v>
      </c>
      <c r="AN8019" s="36">
        <v>0.29746835443037972</v>
      </c>
      <c r="AO8019" s="34">
        <v>0.29746835443037972</v>
      </c>
      <c r="AP8019" s="34">
        <v>0</v>
      </c>
      <c r="AS8019" s="36">
        <v>0</v>
      </c>
    </row>
    <row r="8020" spans="1:45" x14ac:dyDescent="0.3">
      <c r="A8020" s="4" t="s">
        <v>232</v>
      </c>
      <c r="B8020" t="s">
        <v>138</v>
      </c>
      <c r="C8020" s="28">
        <v>44707</v>
      </c>
      <c r="D8020">
        <v>5</v>
      </c>
      <c r="F8020" t="s">
        <v>171</v>
      </c>
      <c r="G8020" s="42" t="s">
        <v>161</v>
      </c>
      <c r="H8020">
        <f t="shared" si="534"/>
        <v>2022</v>
      </c>
      <c r="I8020" s="2" t="s">
        <v>139</v>
      </c>
      <c r="J8020">
        <v>7</v>
      </c>
      <c r="N8020" s="22">
        <v>43.587960922939324</v>
      </c>
      <c r="O8020" s="33">
        <f t="shared" si="533"/>
        <v>43.587960922939324</v>
      </c>
      <c r="P8020" s="22">
        <f>IF(ISNUMBER(O8020),SUMIFS(O$1:$O8020,A$1:$A8020,A8020,H$1:$H8020,H8020,D$1:$D8020,D8020),"")</f>
        <v>370.69834514237726</v>
      </c>
      <c r="AK8020" s="34">
        <v>0.1419753086419753</v>
      </c>
      <c r="AL8020" s="34">
        <v>0</v>
      </c>
      <c r="AN8020" s="36">
        <v>0.85802469135802473</v>
      </c>
      <c r="AO8020" s="34">
        <v>0.85802469135802473</v>
      </c>
      <c r="AP8020" s="34">
        <v>0</v>
      </c>
      <c r="AS8020" s="36">
        <v>0</v>
      </c>
    </row>
    <row r="8021" spans="1:45" x14ac:dyDescent="0.3">
      <c r="A8021" s="4" t="s">
        <v>232</v>
      </c>
      <c r="B8021" t="s">
        <v>138</v>
      </c>
      <c r="C8021" s="28">
        <v>44733</v>
      </c>
      <c r="D8021">
        <v>1</v>
      </c>
      <c r="F8021" t="s">
        <v>171</v>
      </c>
      <c r="G8021" s="42" t="s">
        <v>161</v>
      </c>
      <c r="H8021">
        <f t="shared" si="534"/>
        <v>2022</v>
      </c>
      <c r="I8021" s="2" t="s">
        <v>139</v>
      </c>
      <c r="J8021">
        <v>8</v>
      </c>
      <c r="N8021" s="22">
        <v>83.134682558728613</v>
      </c>
      <c r="O8021" s="33">
        <f t="shared" si="533"/>
        <v>83.134682558728613</v>
      </c>
      <c r="P8021" s="22">
        <f>IF(ISNUMBER(O8021),SUMIFS(O$1:$O8021,A$1:$A8021,A8021,H$1:$H8021,H8021,D$1:$D8021,D8021),"")</f>
        <v>515.12323412898854</v>
      </c>
      <c r="AK8021" s="49"/>
      <c r="AL8021" s="34"/>
      <c r="AN8021" s="36"/>
      <c r="AO8021" s="34"/>
      <c r="AP8021" s="34"/>
      <c r="AS8021" s="36"/>
    </row>
    <row r="8022" spans="1:45" x14ac:dyDescent="0.3">
      <c r="A8022" s="4" t="s">
        <v>232</v>
      </c>
      <c r="B8022" t="s">
        <v>138</v>
      </c>
      <c r="C8022" s="28">
        <v>44733</v>
      </c>
      <c r="D8022">
        <v>2</v>
      </c>
      <c r="F8022" t="s">
        <v>171</v>
      </c>
      <c r="G8022" s="42" t="s">
        <v>161</v>
      </c>
      <c r="H8022">
        <f t="shared" si="534"/>
        <v>2022</v>
      </c>
      <c r="I8022" s="2" t="s">
        <v>139</v>
      </c>
      <c r="J8022">
        <v>8</v>
      </c>
      <c r="N8022" s="22">
        <v>77.808534349498501</v>
      </c>
      <c r="O8022" s="33">
        <f t="shared" si="533"/>
        <v>77.808534349498501</v>
      </c>
      <c r="P8022" s="22">
        <f>IF(ISNUMBER(O8022),SUMIFS(O$1:$O8022,A$1:$A8022,A8022,H$1:$H8022,H8022,D$1:$D8022,D8022),"")</f>
        <v>481.38713561804559</v>
      </c>
      <c r="AK8022" s="49"/>
      <c r="AL8022" s="34"/>
      <c r="AN8022" s="36"/>
      <c r="AO8022" s="34"/>
      <c r="AP8022" s="34"/>
      <c r="AS8022" s="36"/>
    </row>
    <row r="8023" spans="1:45" x14ac:dyDescent="0.3">
      <c r="A8023" s="4" t="s">
        <v>232</v>
      </c>
      <c r="B8023" t="s">
        <v>138</v>
      </c>
      <c r="C8023" s="28">
        <v>44733</v>
      </c>
      <c r="D8023">
        <v>3</v>
      </c>
      <c r="F8023" t="s">
        <v>171</v>
      </c>
      <c r="G8023" s="42" t="s">
        <v>161</v>
      </c>
      <c r="H8023">
        <f t="shared" si="534"/>
        <v>2022</v>
      </c>
      <c r="I8023" s="2" t="s">
        <v>139</v>
      </c>
      <c r="J8023">
        <v>8</v>
      </c>
      <c r="N8023" s="22">
        <v>65.100125097585519</v>
      </c>
      <c r="O8023" s="33">
        <f t="shared" si="533"/>
        <v>65.100125097585519</v>
      </c>
      <c r="P8023" s="22">
        <f>IF(ISNUMBER(O8023),SUMIFS(O$1:$O8023,A$1:$A8023,A8023,H$1:$H8023,H8023,D$1:$D8023,D8023),"")</f>
        <v>473.46466724461078</v>
      </c>
      <c r="AK8023" s="49"/>
      <c r="AL8023" s="34"/>
      <c r="AN8023" s="36"/>
      <c r="AO8023" s="34"/>
      <c r="AP8023" s="34"/>
      <c r="AS8023" s="36"/>
    </row>
    <row r="8024" spans="1:45" x14ac:dyDescent="0.3">
      <c r="A8024" s="4" t="s">
        <v>232</v>
      </c>
      <c r="B8024" t="s">
        <v>138</v>
      </c>
      <c r="C8024" s="28">
        <v>44733</v>
      </c>
      <c r="D8024">
        <v>4</v>
      </c>
      <c r="F8024" t="s">
        <v>171</v>
      </c>
      <c r="G8024" s="42" t="s">
        <v>161</v>
      </c>
      <c r="H8024">
        <f t="shared" si="534"/>
        <v>2022</v>
      </c>
      <c r="I8024" s="2" t="s">
        <v>139</v>
      </c>
      <c r="J8024">
        <v>8</v>
      </c>
      <c r="N8024" s="22">
        <v>49.766516425061909</v>
      </c>
      <c r="O8024" s="33">
        <f t="shared" si="533"/>
        <v>49.766516425061909</v>
      </c>
      <c r="P8024" s="22">
        <f>IF(ISNUMBER(O8024),SUMIFS(O$1:$O8024,A$1:$A8024,A8024,H$1:$H8024,H8024,D$1:$D8024,D8024),"")</f>
        <v>524.00862218919281</v>
      </c>
      <c r="AK8024" s="49"/>
      <c r="AL8024" s="34"/>
      <c r="AN8024" s="36"/>
      <c r="AO8024" s="34"/>
      <c r="AP8024" s="34"/>
      <c r="AS8024" s="36"/>
    </row>
    <row r="8025" spans="1:45" x14ac:dyDescent="0.3">
      <c r="A8025" s="4" t="s">
        <v>232</v>
      </c>
      <c r="B8025" t="s">
        <v>138</v>
      </c>
      <c r="C8025" s="28">
        <v>44733</v>
      </c>
      <c r="D8025">
        <v>5</v>
      </c>
      <c r="F8025" t="s">
        <v>171</v>
      </c>
      <c r="G8025" s="42" t="s">
        <v>161</v>
      </c>
      <c r="H8025">
        <f t="shared" si="534"/>
        <v>2022</v>
      </c>
      <c r="I8025" s="2" t="s">
        <v>139</v>
      </c>
      <c r="J8025">
        <v>8</v>
      </c>
      <c r="N8025" s="22">
        <v>46.870020833765921</v>
      </c>
      <c r="O8025" s="33">
        <f t="shared" si="533"/>
        <v>46.870020833765921</v>
      </c>
      <c r="P8025" s="22">
        <f>IF(ISNUMBER(O8025),SUMIFS(O$1:$O8025,A$1:$A8025,A8025,H$1:$H8025,H8025,D$1:$D8025,D8025),"")</f>
        <v>417.56836597614318</v>
      </c>
      <c r="AK8025" s="49"/>
      <c r="AL8025" s="34"/>
      <c r="AN8025" s="36"/>
      <c r="AO8025" s="34"/>
      <c r="AP8025" s="34"/>
      <c r="AS8025" s="36"/>
    </row>
    <row r="8026" spans="1:45" x14ac:dyDescent="0.3">
      <c r="A8026" s="4" t="s">
        <v>232</v>
      </c>
      <c r="B8026" t="s">
        <v>138</v>
      </c>
      <c r="C8026" s="28">
        <v>44815</v>
      </c>
      <c r="D8026">
        <v>1</v>
      </c>
      <c r="F8026" t="s">
        <v>171</v>
      </c>
      <c r="G8026" s="42" t="s">
        <v>161</v>
      </c>
      <c r="H8026">
        <f t="shared" si="534"/>
        <v>2022</v>
      </c>
      <c r="I8026" s="2" t="s">
        <v>139</v>
      </c>
      <c r="J8026">
        <v>9</v>
      </c>
      <c r="N8026" s="22">
        <v>126.04214758045612</v>
      </c>
      <c r="O8026" s="33">
        <f t="shared" si="533"/>
        <v>126.04214758045612</v>
      </c>
      <c r="P8026" s="22">
        <f>IF(ISNUMBER(O8026),SUMIFS(O$1:$O8026,A$1:$A8026,A8026,H$1:$H8026,H8026,D$1:$D8026,D8026),"")</f>
        <v>641.16538170944466</v>
      </c>
      <c r="AK8026" s="34">
        <v>0.34350036310820631</v>
      </c>
      <c r="AL8026" s="34">
        <v>0</v>
      </c>
      <c r="AN8026" s="36">
        <v>0.65359477124183007</v>
      </c>
      <c r="AO8026" s="34">
        <v>0.65359477124183007</v>
      </c>
      <c r="AP8026" s="34">
        <v>0</v>
      </c>
      <c r="AS8026" s="36">
        <v>2.9048656499636892E-3</v>
      </c>
    </row>
    <row r="8027" spans="1:45" x14ac:dyDescent="0.3">
      <c r="A8027" s="4" t="s">
        <v>232</v>
      </c>
      <c r="B8027" t="s">
        <v>138</v>
      </c>
      <c r="C8027" s="28">
        <v>44815</v>
      </c>
      <c r="D8027">
        <v>2</v>
      </c>
      <c r="F8027" t="s">
        <v>171</v>
      </c>
      <c r="G8027" s="42" t="s">
        <v>161</v>
      </c>
      <c r="H8027">
        <f t="shared" si="534"/>
        <v>2022</v>
      </c>
      <c r="I8027" s="2" t="s">
        <v>139</v>
      </c>
      <c r="J8027">
        <v>9</v>
      </c>
      <c r="N8027" s="22">
        <v>135.540905507188</v>
      </c>
      <c r="O8027" s="33">
        <f t="shared" si="533"/>
        <v>135.540905507188</v>
      </c>
      <c r="P8027" s="22">
        <f>IF(ISNUMBER(O8027),SUMIFS(O$1:$O8027,A$1:$A8027,A8027,H$1:$H8027,H8027,D$1:$D8027,D8027),"")</f>
        <v>616.92804112523356</v>
      </c>
      <c r="AK8027" s="34">
        <v>0.56379036527263104</v>
      </c>
      <c r="AL8027" s="34">
        <v>0</v>
      </c>
      <c r="AN8027" s="36">
        <v>0.43620963472736896</v>
      </c>
      <c r="AO8027" s="34">
        <v>0.43620963472736896</v>
      </c>
      <c r="AP8027" s="34">
        <v>0</v>
      </c>
      <c r="AS8027" s="36">
        <v>0</v>
      </c>
    </row>
    <row r="8028" spans="1:45" x14ac:dyDescent="0.3">
      <c r="A8028" s="4" t="s">
        <v>232</v>
      </c>
      <c r="B8028" t="s">
        <v>138</v>
      </c>
      <c r="C8028" s="28">
        <v>44815</v>
      </c>
      <c r="D8028">
        <v>3</v>
      </c>
      <c r="F8028" t="s">
        <v>171</v>
      </c>
      <c r="G8028" s="42" t="s">
        <v>161</v>
      </c>
      <c r="H8028">
        <f t="shared" si="534"/>
        <v>2022</v>
      </c>
      <c r="I8028" s="2" t="s">
        <v>139</v>
      </c>
      <c r="J8028">
        <v>9</v>
      </c>
      <c r="N8028" s="22">
        <v>100.58347732451855</v>
      </c>
      <c r="O8028" s="33">
        <f t="shared" si="533"/>
        <v>100.58347732451855</v>
      </c>
      <c r="P8028" s="22">
        <f>IF(ISNUMBER(O8028),SUMIFS(O$1:$O8028,A$1:$A8028,A8028,H$1:$H8028,H8028,D$1:$D8028,D8028),"")</f>
        <v>574.04814456912936</v>
      </c>
      <c r="AK8028" s="34">
        <v>0.40476190476190477</v>
      </c>
      <c r="AL8028" s="34">
        <v>0</v>
      </c>
      <c r="AN8028" s="36">
        <v>0.59391534391534395</v>
      </c>
      <c r="AO8028" s="34">
        <v>0.59391534391534395</v>
      </c>
      <c r="AP8028" s="34">
        <v>0</v>
      </c>
      <c r="AS8028" s="36">
        <v>1.3227513227513227E-3</v>
      </c>
    </row>
    <row r="8029" spans="1:45" x14ac:dyDescent="0.3">
      <c r="A8029" s="4" t="s">
        <v>232</v>
      </c>
      <c r="B8029" t="s">
        <v>138</v>
      </c>
      <c r="C8029" s="28">
        <v>44815</v>
      </c>
      <c r="D8029">
        <v>4</v>
      </c>
      <c r="F8029" t="s">
        <v>171</v>
      </c>
      <c r="G8029" s="42" t="s">
        <v>161</v>
      </c>
      <c r="H8029">
        <f t="shared" si="534"/>
        <v>2022</v>
      </c>
      <c r="I8029" s="2" t="s">
        <v>139</v>
      </c>
      <c r="J8029">
        <v>9</v>
      </c>
      <c r="N8029" s="22">
        <v>0</v>
      </c>
      <c r="O8029" s="33">
        <f t="shared" si="533"/>
        <v>0</v>
      </c>
      <c r="P8029" s="22">
        <f>IF(ISNUMBER(O8029),SUMIFS(O$1:$O8029,A$1:$A8029,A8029,H$1:$H8029,H8029,D$1:$D8029,D8029),"")</f>
        <v>524.00862218919281</v>
      </c>
      <c r="AK8029" s="49"/>
      <c r="AL8029" s="34"/>
      <c r="AN8029" s="36"/>
      <c r="AO8029" s="34"/>
      <c r="AP8029" s="34"/>
      <c r="AS8029" s="36"/>
    </row>
    <row r="8030" spans="1:45" x14ac:dyDescent="0.3">
      <c r="A8030" s="4" t="s">
        <v>232</v>
      </c>
      <c r="B8030" t="s">
        <v>138</v>
      </c>
      <c r="C8030" s="28">
        <v>44815</v>
      </c>
      <c r="D8030">
        <v>5</v>
      </c>
      <c r="F8030" t="s">
        <v>171</v>
      </c>
      <c r="G8030" s="42" t="s">
        <v>161</v>
      </c>
      <c r="H8030">
        <f t="shared" si="534"/>
        <v>2022</v>
      </c>
      <c r="I8030" s="2" t="s">
        <v>139</v>
      </c>
      <c r="J8030">
        <v>9</v>
      </c>
      <c r="N8030" s="22">
        <v>38.537211436543977</v>
      </c>
      <c r="O8030" s="33">
        <f t="shared" si="533"/>
        <v>38.537211436543977</v>
      </c>
      <c r="P8030" s="22">
        <f>IF(ISNUMBER(O8030),SUMIFS(O$1:$O8030,A$1:$A8030,A8030,H$1:$H8030,H8030,D$1:$D8030,D8030),"")</f>
        <v>456.10557741268718</v>
      </c>
      <c r="AK8030" s="34">
        <v>0.41153238546603477</v>
      </c>
      <c r="AL8030" s="34">
        <v>0</v>
      </c>
      <c r="AN8030" s="36">
        <v>0.58846761453396523</v>
      </c>
      <c r="AO8030" s="34">
        <v>0.58846761453396523</v>
      </c>
      <c r="AP8030" s="34">
        <v>0</v>
      </c>
      <c r="AS8030" s="36">
        <v>0</v>
      </c>
    </row>
    <row r="8031" spans="1:45" x14ac:dyDescent="0.3">
      <c r="A8031" s="4" t="s">
        <v>232</v>
      </c>
      <c r="B8031" t="s">
        <v>138</v>
      </c>
      <c r="C8031" s="28">
        <v>44844</v>
      </c>
      <c r="D8031">
        <v>1</v>
      </c>
      <c r="F8031" t="s">
        <v>171</v>
      </c>
      <c r="G8031" s="42" t="s">
        <v>161</v>
      </c>
      <c r="H8031">
        <f t="shared" si="534"/>
        <v>2022</v>
      </c>
      <c r="I8031" s="2" t="s">
        <v>139</v>
      </c>
      <c r="J8031">
        <v>10</v>
      </c>
      <c r="N8031" s="22">
        <v>31.122162509023827</v>
      </c>
      <c r="O8031" s="33">
        <f t="shared" si="533"/>
        <v>31.122162509023827</v>
      </c>
      <c r="P8031" s="22">
        <f>IF(ISNUMBER(O8031),SUMIFS(O$1:$O8031,A$1:$A8031,A8031,H$1:$H8031,H8031,D$1:$D8031,D8031),"")</f>
        <v>672.2875442184685</v>
      </c>
      <c r="AK8031" s="34">
        <v>0.48455598455598453</v>
      </c>
      <c r="AL8031" s="34">
        <v>0</v>
      </c>
      <c r="AN8031" s="36">
        <v>0.51544401544401541</v>
      </c>
      <c r="AO8031" s="34">
        <v>0.40669240669240669</v>
      </c>
      <c r="AP8031" s="34">
        <v>0.10875160875160875</v>
      </c>
      <c r="AS8031" s="36">
        <v>0</v>
      </c>
    </row>
    <row r="8032" spans="1:45" x14ac:dyDescent="0.3">
      <c r="A8032" s="4" t="s">
        <v>232</v>
      </c>
      <c r="B8032" t="s">
        <v>138</v>
      </c>
      <c r="C8032" s="28">
        <v>44844</v>
      </c>
      <c r="D8032">
        <v>2</v>
      </c>
      <c r="F8032" t="s">
        <v>171</v>
      </c>
      <c r="G8032" s="42" t="s">
        <v>161</v>
      </c>
      <c r="H8032">
        <f t="shared" si="534"/>
        <v>2022</v>
      </c>
      <c r="I8032" s="2" t="s">
        <v>139</v>
      </c>
      <c r="J8032">
        <v>10</v>
      </c>
      <c r="N8032" s="22">
        <v>41.850004889019267</v>
      </c>
      <c r="O8032" s="33">
        <f t="shared" si="533"/>
        <v>41.850004889019267</v>
      </c>
      <c r="P8032" s="22">
        <f>IF(ISNUMBER(O8032),SUMIFS(O$1:$O8032,A$1:$A8032,A8032,H$1:$H8032,H8032,D$1:$D8032,D8032),"")</f>
        <v>658.77804601425282</v>
      </c>
      <c r="AK8032" s="34">
        <v>0.51760104302477183</v>
      </c>
      <c r="AL8032" s="34">
        <v>0</v>
      </c>
      <c r="AN8032" s="36">
        <v>0.48239895697522817</v>
      </c>
      <c r="AO8032" s="34">
        <v>0.46936114732724904</v>
      </c>
      <c r="AP8032" s="34">
        <v>1.303780964797914E-2</v>
      </c>
      <c r="AS8032" s="36">
        <v>0</v>
      </c>
    </row>
    <row r="8033" spans="1:45" x14ac:dyDescent="0.3">
      <c r="A8033" s="4" t="s">
        <v>232</v>
      </c>
      <c r="B8033" t="s">
        <v>138</v>
      </c>
      <c r="C8033" s="28">
        <v>44844</v>
      </c>
      <c r="D8033">
        <v>3</v>
      </c>
      <c r="F8033" t="s">
        <v>171</v>
      </c>
      <c r="G8033" s="42" t="s">
        <v>161</v>
      </c>
      <c r="H8033">
        <f t="shared" si="534"/>
        <v>2022</v>
      </c>
      <c r="I8033" s="2" t="s">
        <v>139</v>
      </c>
      <c r="J8033">
        <v>10</v>
      </c>
      <c r="N8033" s="22">
        <v>32.387765854199593</v>
      </c>
      <c r="O8033" s="33">
        <f t="shared" si="533"/>
        <v>32.387765854199593</v>
      </c>
      <c r="P8033" s="22">
        <f>IF(ISNUMBER(O8033),SUMIFS(O$1:$O8033,A$1:$A8033,A8033,H$1:$H8033,H8033,D$1:$D8033,D8033),"")</f>
        <v>606.43591042332901</v>
      </c>
      <c r="AK8033" s="34">
        <v>0.42814667988107041</v>
      </c>
      <c r="AL8033" s="34">
        <v>0</v>
      </c>
      <c r="AN8033" s="36">
        <v>0.55996035678889988</v>
      </c>
      <c r="AO8033" s="34">
        <v>0.49851337958374631</v>
      </c>
      <c r="AP8033" s="34">
        <v>6.1446977205153616E-2</v>
      </c>
      <c r="AS8033" s="36">
        <v>1.1892963330029732E-2</v>
      </c>
    </row>
    <row r="8034" spans="1:45" x14ac:dyDescent="0.3">
      <c r="A8034" s="4" t="s">
        <v>232</v>
      </c>
      <c r="B8034" t="s">
        <v>138</v>
      </c>
      <c r="C8034" s="28">
        <v>44844</v>
      </c>
      <c r="D8034">
        <v>4</v>
      </c>
      <c r="F8034" t="s">
        <v>171</v>
      </c>
      <c r="G8034" s="42" t="s">
        <v>161</v>
      </c>
      <c r="H8034">
        <f t="shared" si="534"/>
        <v>2022</v>
      </c>
      <c r="I8034" s="2" t="s">
        <v>139</v>
      </c>
      <c r="J8034">
        <v>10</v>
      </c>
      <c r="N8034" s="22">
        <v>0</v>
      </c>
      <c r="O8034" s="33">
        <f t="shared" si="533"/>
        <v>0</v>
      </c>
      <c r="P8034" s="22">
        <f>IF(ISNUMBER(O8034),SUMIFS(O$1:$O8034,A$1:$A8034,A8034,H$1:$H8034,H8034,D$1:$D8034,D8034),"")</f>
        <v>524.00862218919281</v>
      </c>
      <c r="AK8034" s="49"/>
      <c r="AL8034" s="34"/>
      <c r="AN8034" s="36"/>
      <c r="AO8034" s="34"/>
      <c r="AP8034" s="34"/>
      <c r="AS8034" s="36"/>
    </row>
    <row r="8035" spans="1:45" x14ac:dyDescent="0.3">
      <c r="A8035" s="4" t="s">
        <v>232</v>
      </c>
      <c r="B8035" t="s">
        <v>138</v>
      </c>
      <c r="C8035" s="28">
        <v>44844</v>
      </c>
      <c r="D8035">
        <v>5</v>
      </c>
      <c r="F8035" t="s">
        <v>171</v>
      </c>
      <c r="G8035" s="42" t="s">
        <v>161</v>
      </c>
      <c r="H8035">
        <f t="shared" si="534"/>
        <v>2022</v>
      </c>
      <c r="I8035" s="2" t="s">
        <v>139</v>
      </c>
      <c r="J8035">
        <v>10</v>
      </c>
      <c r="N8035" s="22">
        <v>16.099716663617063</v>
      </c>
      <c r="O8035" s="33">
        <f t="shared" ref="O8035:O8095" si="535">IF(LEN(N8035)&gt;0,N8035,"")</f>
        <v>16.099716663617063</v>
      </c>
      <c r="P8035" s="22">
        <f>IF(ISNUMBER(O8035),SUMIFS(O$1:$O8035,A$1:$A8035,A8035,H$1:$H8035,H8035,D$1:$D8035,D8035),"")</f>
        <v>472.20529407630426</v>
      </c>
      <c r="AK8035" s="34">
        <v>0.73258426966292123</v>
      </c>
      <c r="AL8035" s="34">
        <v>0</v>
      </c>
      <c r="AN8035" s="36">
        <v>0.26741573033707866</v>
      </c>
      <c r="AO8035" s="34">
        <v>0.24943820224719102</v>
      </c>
      <c r="AP8035" s="34">
        <v>1.7977528089887639E-2</v>
      </c>
      <c r="AS8035" s="36">
        <v>0</v>
      </c>
    </row>
    <row r="8036" spans="1:45" x14ac:dyDescent="0.3">
      <c r="A8036" s="4" t="s">
        <v>232</v>
      </c>
      <c r="B8036" t="s">
        <v>138</v>
      </c>
      <c r="C8036" s="28">
        <v>44898</v>
      </c>
      <c r="D8036">
        <v>1</v>
      </c>
      <c r="F8036" t="s">
        <v>171</v>
      </c>
      <c r="G8036" s="42" t="s">
        <v>161</v>
      </c>
      <c r="H8036">
        <f t="shared" si="534"/>
        <v>2022</v>
      </c>
      <c r="I8036" s="2" t="s">
        <v>139</v>
      </c>
      <c r="J8036">
        <v>11</v>
      </c>
      <c r="N8036" s="22">
        <v>62.231883057884502</v>
      </c>
      <c r="O8036" s="33">
        <f t="shared" si="535"/>
        <v>62.231883057884502</v>
      </c>
      <c r="P8036" s="22">
        <f>IF(ISNUMBER(O8036),SUMIFS(O$1:$O8036,A$1:$A8036,A8036,H$1:$H8036,H8036,D$1:$D8036,D8036),"")</f>
        <v>734.51942727635299</v>
      </c>
      <c r="AK8036" s="34">
        <v>0.57303370786516861</v>
      </c>
      <c r="AL8036" s="34">
        <v>0</v>
      </c>
      <c r="AN8036" s="36">
        <v>0.42696629213483156</v>
      </c>
      <c r="AO8036" s="34">
        <v>0.202247191011236</v>
      </c>
      <c r="AP8036" s="34">
        <v>0.22471910112359555</v>
      </c>
      <c r="AS8036" s="36">
        <v>0</v>
      </c>
    </row>
    <row r="8037" spans="1:45" x14ac:dyDescent="0.3">
      <c r="A8037" s="4" t="s">
        <v>232</v>
      </c>
      <c r="B8037" t="s">
        <v>138</v>
      </c>
      <c r="C8037" s="28">
        <v>44898</v>
      </c>
      <c r="D8037">
        <v>2</v>
      </c>
      <c r="F8037" t="s">
        <v>171</v>
      </c>
      <c r="G8037" s="42" t="s">
        <v>161</v>
      </c>
      <c r="H8037">
        <f t="shared" si="534"/>
        <v>2022</v>
      </c>
      <c r="I8037" s="2" t="s">
        <v>139</v>
      </c>
      <c r="J8037">
        <v>11</v>
      </c>
      <c r="N8037" s="22">
        <v>87.553819965955739</v>
      </c>
      <c r="O8037" s="33">
        <f t="shared" si="535"/>
        <v>87.553819965955739</v>
      </c>
      <c r="P8037" s="22">
        <f>IF(ISNUMBER(O8037),SUMIFS(O$1:$O8037,A$1:$A8037,A8037,H$1:$H8037,H8037,D$1:$D8037,D8037),"")</f>
        <v>746.33186598020859</v>
      </c>
      <c r="AK8037" s="34">
        <v>0.61271676300578026</v>
      </c>
      <c r="AL8037" s="34">
        <v>0</v>
      </c>
      <c r="AN8037" s="36">
        <v>0.38728323699421968</v>
      </c>
      <c r="AO8037" s="34">
        <v>0.31213872832369943</v>
      </c>
      <c r="AP8037" s="34">
        <v>7.5144508670520235E-2</v>
      </c>
      <c r="AS8037" s="36">
        <v>0</v>
      </c>
    </row>
    <row r="8038" spans="1:45" x14ac:dyDescent="0.3">
      <c r="A8038" s="4" t="s">
        <v>232</v>
      </c>
      <c r="B8038" t="s">
        <v>138</v>
      </c>
      <c r="C8038" s="28">
        <v>44898</v>
      </c>
      <c r="D8038">
        <v>3</v>
      </c>
      <c r="F8038" t="s">
        <v>171</v>
      </c>
      <c r="G8038" s="42" t="s">
        <v>161</v>
      </c>
      <c r="H8038">
        <f t="shared" si="534"/>
        <v>2022</v>
      </c>
      <c r="I8038" s="2" t="s">
        <v>139</v>
      </c>
      <c r="J8038">
        <v>11</v>
      </c>
      <c r="N8038" s="22">
        <v>98.81687242798354</v>
      </c>
      <c r="O8038" s="33">
        <f t="shared" si="535"/>
        <v>98.81687242798354</v>
      </c>
      <c r="P8038" s="22">
        <f>IF(ISNUMBER(O8038),SUMIFS(O$1:$O8038,A$1:$A8038,A8038,H$1:$H8038,H8038,D$1:$D8038,D8038),"")</f>
        <v>705.25278285131253</v>
      </c>
      <c r="AK8038" s="34">
        <v>0.15942028985507245</v>
      </c>
      <c r="AL8038" s="34">
        <v>0</v>
      </c>
      <c r="AN8038" s="36">
        <v>0.84057971014492749</v>
      </c>
      <c r="AO8038" s="34">
        <v>0.39613526570048307</v>
      </c>
      <c r="AP8038" s="34">
        <v>0.44444444444444442</v>
      </c>
      <c r="AS8038" s="36">
        <v>0</v>
      </c>
    </row>
    <row r="8039" spans="1:45" x14ac:dyDescent="0.3">
      <c r="A8039" s="4" t="s">
        <v>232</v>
      </c>
      <c r="B8039" t="s">
        <v>138</v>
      </c>
      <c r="C8039" s="28">
        <v>44898</v>
      </c>
      <c r="D8039">
        <v>4</v>
      </c>
      <c r="F8039" t="s">
        <v>171</v>
      </c>
      <c r="G8039" s="42" t="s">
        <v>161</v>
      </c>
      <c r="H8039">
        <f t="shared" si="534"/>
        <v>2022</v>
      </c>
      <c r="I8039" s="2" t="s">
        <v>139</v>
      </c>
      <c r="J8039">
        <v>11</v>
      </c>
      <c r="N8039" s="22">
        <v>0</v>
      </c>
      <c r="O8039" s="33">
        <f t="shared" si="535"/>
        <v>0</v>
      </c>
      <c r="P8039" s="22">
        <f>IF(ISNUMBER(O8039),SUMIFS(O$1:$O8039,A$1:$A8039,A8039,H$1:$H8039,H8039,D$1:$D8039,D8039),"")</f>
        <v>524.00862218919281</v>
      </c>
      <c r="AK8039" s="49"/>
      <c r="AL8039" s="34"/>
      <c r="AN8039" s="36"/>
      <c r="AO8039" s="34"/>
      <c r="AP8039" s="34"/>
      <c r="AS8039" s="36"/>
    </row>
    <row r="8040" spans="1:45" x14ac:dyDescent="0.3">
      <c r="A8040" s="4" t="s">
        <v>232</v>
      </c>
      <c r="B8040" t="s">
        <v>138</v>
      </c>
      <c r="C8040" s="28">
        <v>44898</v>
      </c>
      <c r="D8040">
        <v>5</v>
      </c>
      <c r="F8040" t="s">
        <v>171</v>
      </c>
      <c r="G8040" s="42" t="s">
        <v>161</v>
      </c>
      <c r="H8040">
        <f t="shared" si="534"/>
        <v>2022</v>
      </c>
      <c r="I8040" s="2" t="s">
        <v>139</v>
      </c>
      <c r="J8040">
        <v>11</v>
      </c>
      <c r="N8040" s="22">
        <v>92.592770100558269</v>
      </c>
      <c r="O8040" s="33">
        <f t="shared" si="535"/>
        <v>92.592770100558269</v>
      </c>
      <c r="P8040" s="22">
        <f>IF(ISNUMBER(O8040),SUMIFS(O$1:$O8040,A$1:$A8040,A8040,H$1:$H8040,H8040,D$1:$D8040,D8040),"")</f>
        <v>564.79806417686257</v>
      </c>
      <c r="AK8040" s="34">
        <v>0.33774834437086093</v>
      </c>
      <c r="AL8040" s="34">
        <v>0</v>
      </c>
      <c r="AN8040" s="36">
        <v>0.58278145695364247</v>
      </c>
      <c r="AO8040" s="34">
        <v>0.49006622516556297</v>
      </c>
      <c r="AP8040" s="34">
        <v>9.2715231788079472E-2</v>
      </c>
      <c r="AS8040" s="36">
        <v>7.9470198675496692E-2</v>
      </c>
    </row>
    <row r="8041" spans="1:45" x14ac:dyDescent="0.3">
      <c r="A8041" s="4" t="s">
        <v>232</v>
      </c>
      <c r="B8041" t="s">
        <v>138</v>
      </c>
      <c r="C8041" s="28">
        <v>44964</v>
      </c>
      <c r="D8041">
        <v>1</v>
      </c>
      <c r="F8041" t="s">
        <v>171</v>
      </c>
      <c r="G8041" s="42" t="s">
        <v>161</v>
      </c>
      <c r="H8041">
        <f t="shared" si="534"/>
        <v>2023</v>
      </c>
      <c r="I8041" s="2" t="s">
        <v>139</v>
      </c>
      <c r="J8041">
        <v>12</v>
      </c>
      <c r="N8041" s="22">
        <v>0</v>
      </c>
      <c r="O8041" s="33">
        <f t="shared" si="535"/>
        <v>0</v>
      </c>
      <c r="P8041" s="22">
        <f>IF(ISNUMBER(O8041),SUMIFS(O$1:$O8041,A$1:$A8041,A8041,H$1:$H8041,H8041,D$1:$D8041,D8041),"")</f>
        <v>0</v>
      </c>
      <c r="AK8041" s="49"/>
      <c r="AL8041" s="34"/>
      <c r="AN8041" s="36"/>
      <c r="AO8041" s="34"/>
      <c r="AP8041" s="34"/>
      <c r="AS8041" s="36"/>
    </row>
    <row r="8042" spans="1:45" x14ac:dyDescent="0.3">
      <c r="A8042" s="4" t="s">
        <v>232</v>
      </c>
      <c r="B8042" t="s">
        <v>138</v>
      </c>
      <c r="C8042" s="28">
        <v>44964</v>
      </c>
      <c r="D8042">
        <v>2</v>
      </c>
      <c r="F8042" t="s">
        <v>171</v>
      </c>
      <c r="G8042" s="42" t="s">
        <v>161</v>
      </c>
      <c r="H8042">
        <f t="shared" si="534"/>
        <v>2023</v>
      </c>
      <c r="I8042" s="2" t="s">
        <v>139</v>
      </c>
      <c r="J8042">
        <v>12</v>
      </c>
      <c r="N8042" s="22">
        <v>0</v>
      </c>
      <c r="O8042" s="33">
        <f t="shared" si="535"/>
        <v>0</v>
      </c>
      <c r="P8042" s="22">
        <f>IF(ISNUMBER(O8042),SUMIFS(O$1:$O8042,A$1:$A8042,A8042,H$1:$H8042,H8042,D$1:$D8042,D8042),"")</f>
        <v>0</v>
      </c>
      <c r="AK8042" s="49"/>
      <c r="AL8042" s="34"/>
      <c r="AN8042" s="36"/>
      <c r="AO8042" s="34"/>
      <c r="AP8042" s="34"/>
      <c r="AS8042" s="36"/>
    </row>
    <row r="8043" spans="1:45" x14ac:dyDescent="0.3">
      <c r="A8043" s="4" t="s">
        <v>232</v>
      </c>
      <c r="B8043" t="s">
        <v>138</v>
      </c>
      <c r="C8043" s="28">
        <v>44964</v>
      </c>
      <c r="D8043">
        <v>3</v>
      </c>
      <c r="F8043" t="s">
        <v>171</v>
      </c>
      <c r="G8043" s="42" t="s">
        <v>161</v>
      </c>
      <c r="H8043">
        <f t="shared" si="534"/>
        <v>2023</v>
      </c>
      <c r="I8043" s="2" t="s">
        <v>139</v>
      </c>
      <c r="J8043">
        <v>12</v>
      </c>
      <c r="N8043" s="22">
        <v>0</v>
      </c>
      <c r="O8043" s="33">
        <f t="shared" si="535"/>
        <v>0</v>
      </c>
      <c r="P8043" s="22">
        <f>IF(ISNUMBER(O8043),SUMIFS(O$1:$O8043,A$1:$A8043,A8043,H$1:$H8043,H8043,D$1:$D8043,D8043),"")</f>
        <v>0</v>
      </c>
      <c r="AK8043" s="49"/>
      <c r="AL8043" s="34"/>
      <c r="AN8043" s="36"/>
      <c r="AO8043" s="34"/>
      <c r="AP8043" s="34"/>
      <c r="AS8043" s="36"/>
    </row>
    <row r="8044" spans="1:45" x14ac:dyDescent="0.3">
      <c r="A8044" s="4" t="s">
        <v>232</v>
      </c>
      <c r="B8044" t="s">
        <v>138</v>
      </c>
      <c r="C8044" s="28">
        <v>44964</v>
      </c>
      <c r="D8044">
        <v>4</v>
      </c>
      <c r="F8044" t="s">
        <v>171</v>
      </c>
      <c r="G8044" s="42" t="s">
        <v>161</v>
      </c>
      <c r="H8044">
        <f t="shared" si="534"/>
        <v>2023</v>
      </c>
      <c r="I8044" s="2" t="s">
        <v>139</v>
      </c>
      <c r="J8044">
        <v>12</v>
      </c>
      <c r="N8044" s="22">
        <v>0</v>
      </c>
      <c r="O8044" s="33">
        <f t="shared" si="535"/>
        <v>0</v>
      </c>
      <c r="P8044" s="22">
        <f>IF(ISNUMBER(O8044),SUMIFS(O$1:$O8044,A$1:$A8044,A8044,H$1:$H8044,H8044,D$1:$D8044,D8044),"")</f>
        <v>0</v>
      </c>
      <c r="AK8044" s="49"/>
      <c r="AL8044" s="34"/>
      <c r="AN8044" s="36"/>
      <c r="AO8044" s="34"/>
      <c r="AP8044" s="34"/>
      <c r="AS8044" s="36"/>
    </row>
    <row r="8045" spans="1:45" x14ac:dyDescent="0.3">
      <c r="A8045" s="4" t="s">
        <v>232</v>
      </c>
      <c r="B8045" t="s">
        <v>138</v>
      </c>
      <c r="C8045" s="28">
        <v>44964</v>
      </c>
      <c r="D8045">
        <v>5</v>
      </c>
      <c r="F8045" t="s">
        <v>171</v>
      </c>
      <c r="G8045" s="42" t="s">
        <v>161</v>
      </c>
      <c r="H8045">
        <f t="shared" si="534"/>
        <v>2023</v>
      </c>
      <c r="I8045" s="2" t="s">
        <v>139</v>
      </c>
      <c r="J8045">
        <v>12</v>
      </c>
      <c r="N8045" s="22">
        <v>0</v>
      </c>
      <c r="O8045" s="33">
        <f t="shared" si="535"/>
        <v>0</v>
      </c>
      <c r="P8045" s="22">
        <f>IF(ISNUMBER(O8045),SUMIFS(O$1:$O8045,A$1:$A8045,A8045,H$1:$H8045,H8045,D$1:$D8045,D8045),"")</f>
        <v>0</v>
      </c>
      <c r="AK8045" s="49"/>
      <c r="AL8045" s="34"/>
      <c r="AN8045" s="36"/>
      <c r="AO8045" s="34"/>
      <c r="AP8045" s="34"/>
      <c r="AS8045" s="36"/>
    </row>
    <row r="8046" spans="1:45" x14ac:dyDescent="0.3">
      <c r="A8046" s="4" t="s">
        <v>232</v>
      </c>
      <c r="B8046" t="s">
        <v>138</v>
      </c>
      <c r="C8046" s="28">
        <v>45004</v>
      </c>
      <c r="D8046">
        <v>1</v>
      </c>
      <c r="F8046" t="s">
        <v>171</v>
      </c>
      <c r="G8046" s="42" t="s">
        <v>161</v>
      </c>
      <c r="H8046">
        <f t="shared" si="534"/>
        <v>2023</v>
      </c>
      <c r="I8046" s="2" t="s">
        <v>139</v>
      </c>
      <c r="J8046">
        <v>13</v>
      </c>
      <c r="N8046" s="22">
        <v>52.716744075264977</v>
      </c>
      <c r="O8046" s="33">
        <f t="shared" si="535"/>
        <v>52.716744075264977</v>
      </c>
      <c r="P8046" s="22">
        <f>IF(ISNUMBER(O8046),SUMIFS(O$1:$O8046,A$1:$A8046,A8046,H$1:$H8046,H8046,D$1:$D8046,D8046),"")</f>
        <v>52.716744075264977</v>
      </c>
      <c r="AK8046" s="34">
        <v>0.14285714285714285</v>
      </c>
      <c r="AL8046" s="34">
        <v>0</v>
      </c>
      <c r="AN8046" s="36">
        <v>0.75</v>
      </c>
      <c r="AO8046" s="34">
        <v>0.75</v>
      </c>
      <c r="AP8046" s="34">
        <v>0</v>
      </c>
      <c r="AS8046" s="36">
        <v>0.10714285714285714</v>
      </c>
    </row>
    <row r="8047" spans="1:45" x14ac:dyDescent="0.3">
      <c r="A8047" s="4" t="s">
        <v>232</v>
      </c>
      <c r="B8047" t="s">
        <v>138</v>
      </c>
      <c r="C8047" s="28">
        <v>45004</v>
      </c>
      <c r="D8047">
        <v>2</v>
      </c>
      <c r="F8047" t="s">
        <v>171</v>
      </c>
      <c r="G8047" s="42" t="s">
        <v>161</v>
      </c>
      <c r="H8047">
        <f t="shared" si="534"/>
        <v>2023</v>
      </c>
      <c r="I8047" s="2" t="s">
        <v>139</v>
      </c>
      <c r="J8047">
        <v>13</v>
      </c>
      <c r="N8047" s="22">
        <v>94.132997809776768</v>
      </c>
      <c r="O8047" s="33">
        <f t="shared" si="535"/>
        <v>94.132997809776768</v>
      </c>
      <c r="P8047" s="22">
        <f>IF(ISNUMBER(O8047),SUMIFS(O$1:$O8047,A$1:$A8047,A8047,H$1:$H8047,H8047,D$1:$D8047,D8047),"")</f>
        <v>94.132997809776768</v>
      </c>
      <c r="AK8047" s="34">
        <v>0.58974358974358976</v>
      </c>
      <c r="AL8047" s="34">
        <v>0</v>
      </c>
      <c r="AN8047" s="36">
        <v>0.4102564102564103</v>
      </c>
      <c r="AO8047" s="34">
        <v>0.4102564102564103</v>
      </c>
      <c r="AP8047" s="34">
        <v>0</v>
      </c>
      <c r="AS8047" s="36">
        <v>0</v>
      </c>
    </row>
    <row r="8048" spans="1:45" x14ac:dyDescent="0.3">
      <c r="A8048" s="4" t="s">
        <v>232</v>
      </c>
      <c r="B8048" t="s">
        <v>138</v>
      </c>
      <c r="C8048" s="28">
        <v>45004</v>
      </c>
      <c r="D8048">
        <v>3</v>
      </c>
      <c r="F8048" t="s">
        <v>171</v>
      </c>
      <c r="G8048" s="42" t="s">
        <v>161</v>
      </c>
      <c r="H8048">
        <f t="shared" si="534"/>
        <v>2023</v>
      </c>
      <c r="I8048" s="2" t="s">
        <v>139</v>
      </c>
      <c r="J8048">
        <v>13</v>
      </c>
      <c r="N8048" s="22">
        <v>110.19490078313606</v>
      </c>
      <c r="O8048" s="33">
        <f t="shared" si="535"/>
        <v>110.19490078313606</v>
      </c>
      <c r="P8048" s="22">
        <f>IF(ISNUMBER(O8048),SUMIFS(O$1:$O8048,A$1:$A8048,A8048,H$1:$H8048,H8048,D$1:$D8048,D8048),"")</f>
        <v>110.19490078313606</v>
      </c>
      <c r="AK8048" s="34">
        <v>0.54128440366972475</v>
      </c>
      <c r="AL8048" s="34">
        <v>0</v>
      </c>
      <c r="AN8048" s="36">
        <v>0.4587155963302752</v>
      </c>
      <c r="AO8048" s="34">
        <v>0.4587155963302752</v>
      </c>
      <c r="AP8048" s="34">
        <v>0</v>
      </c>
      <c r="AS8048" s="36">
        <v>0</v>
      </c>
    </row>
    <row r="8049" spans="1:45" x14ac:dyDescent="0.3">
      <c r="A8049" s="4" t="s">
        <v>232</v>
      </c>
      <c r="B8049" t="s">
        <v>138</v>
      </c>
      <c r="C8049" s="28">
        <v>45004</v>
      </c>
      <c r="D8049">
        <v>4</v>
      </c>
      <c r="F8049" t="s">
        <v>171</v>
      </c>
      <c r="G8049" s="42" t="s">
        <v>161</v>
      </c>
      <c r="H8049">
        <f t="shared" si="534"/>
        <v>2023</v>
      </c>
      <c r="I8049" s="2" t="s">
        <v>139</v>
      </c>
      <c r="J8049">
        <v>13</v>
      </c>
      <c r="N8049" s="22">
        <v>0</v>
      </c>
      <c r="O8049" s="33">
        <f t="shared" si="535"/>
        <v>0</v>
      </c>
      <c r="P8049" s="22">
        <f>IF(ISNUMBER(O8049),SUMIFS(O$1:$O8049,A$1:$A8049,A8049,H$1:$H8049,H8049,D$1:$D8049,D8049),"")</f>
        <v>0</v>
      </c>
      <c r="AK8049" s="49"/>
      <c r="AL8049" s="34"/>
      <c r="AN8049" s="36"/>
      <c r="AO8049" s="34"/>
      <c r="AP8049" s="34"/>
      <c r="AS8049" s="36"/>
    </row>
    <row r="8050" spans="1:45" x14ac:dyDescent="0.3">
      <c r="A8050" s="4" t="s">
        <v>232</v>
      </c>
      <c r="B8050" t="s">
        <v>138</v>
      </c>
      <c r="C8050" s="28">
        <v>45004</v>
      </c>
      <c r="D8050">
        <v>5</v>
      </c>
      <c r="F8050" t="s">
        <v>171</v>
      </c>
      <c r="G8050" s="42" t="s">
        <v>161</v>
      </c>
      <c r="H8050">
        <f t="shared" si="534"/>
        <v>2023</v>
      </c>
      <c r="I8050" s="2" t="s">
        <v>139</v>
      </c>
      <c r="J8050">
        <v>13</v>
      </c>
      <c r="N8050" s="22">
        <v>54.663726194139578</v>
      </c>
      <c r="O8050" s="33">
        <f t="shared" si="535"/>
        <v>54.663726194139578</v>
      </c>
      <c r="P8050" s="22">
        <f>IF(ISNUMBER(O8050),SUMIFS(O$1:$O8050,A$1:$A8050,A8050,H$1:$H8050,H8050,D$1:$D8050,D8050),"")</f>
        <v>54.663726194139578</v>
      </c>
      <c r="AK8050" s="34">
        <v>0</v>
      </c>
      <c r="AL8050" s="34">
        <v>0</v>
      </c>
      <c r="AN8050" s="36">
        <v>0.72916666666666674</v>
      </c>
      <c r="AO8050" s="34">
        <v>0.72916666666666674</v>
      </c>
      <c r="AP8050" s="34">
        <v>0</v>
      </c>
      <c r="AS8050" s="36">
        <v>0.27083333333333337</v>
      </c>
    </row>
    <row r="8051" spans="1:45" x14ac:dyDescent="0.3">
      <c r="A8051" s="4" t="s">
        <v>232</v>
      </c>
      <c r="B8051" t="s">
        <v>138</v>
      </c>
      <c r="C8051" s="28">
        <v>45061</v>
      </c>
      <c r="D8051">
        <v>1</v>
      </c>
      <c r="F8051" t="s">
        <v>171</v>
      </c>
      <c r="G8051" s="42" t="s">
        <v>161</v>
      </c>
      <c r="H8051">
        <f t="shared" si="534"/>
        <v>2023</v>
      </c>
      <c r="I8051" s="2" t="s">
        <v>139</v>
      </c>
      <c r="J8051">
        <v>14</v>
      </c>
      <c r="N8051" s="22">
        <v>65.212859918742282</v>
      </c>
      <c r="O8051" s="33">
        <f t="shared" si="535"/>
        <v>65.212859918742282</v>
      </c>
      <c r="P8051" s="22">
        <f>IF(ISNUMBER(O8051),SUMIFS(O$1:$O8051,A$1:$A8051,A8051,H$1:$H8051,H8051,D$1:$D8051,D8051),"")</f>
        <v>117.92960399400727</v>
      </c>
      <c r="AK8051" s="34">
        <v>0.30198019801980203</v>
      </c>
      <c r="AL8051" s="34">
        <v>0</v>
      </c>
      <c r="AN8051" s="36">
        <v>0.67821782178217838</v>
      </c>
      <c r="AO8051" s="34">
        <v>0.67821782178217838</v>
      </c>
      <c r="AP8051" s="34">
        <v>0</v>
      </c>
      <c r="AS8051" s="36">
        <v>1.9801980198019806E-2</v>
      </c>
    </row>
    <row r="8052" spans="1:45" x14ac:dyDescent="0.3">
      <c r="A8052" s="4" t="s">
        <v>232</v>
      </c>
      <c r="B8052" t="s">
        <v>138</v>
      </c>
      <c r="C8052" s="28">
        <v>45061</v>
      </c>
      <c r="D8052">
        <v>2</v>
      </c>
      <c r="F8052" t="s">
        <v>171</v>
      </c>
      <c r="G8052" s="42" t="s">
        <v>161</v>
      </c>
      <c r="H8052">
        <f t="shared" si="534"/>
        <v>2023</v>
      </c>
      <c r="I8052" s="2" t="s">
        <v>139</v>
      </c>
      <c r="J8052">
        <v>14</v>
      </c>
      <c r="N8052" s="22">
        <v>62.340357598978279</v>
      </c>
      <c r="O8052" s="33">
        <f t="shared" si="535"/>
        <v>62.340357598978279</v>
      </c>
      <c r="P8052" s="22">
        <f>IF(ISNUMBER(O8052),SUMIFS(O$1:$O8052,A$1:$A8052,A8052,H$1:$H8052,H8052,D$1:$D8052,D8052),"")</f>
        <v>156.47335540875505</v>
      </c>
      <c r="AK8052" s="34">
        <v>0.10542168674698794</v>
      </c>
      <c r="AL8052" s="34">
        <v>0</v>
      </c>
      <c r="AN8052" s="36">
        <v>0.89457831325301196</v>
      </c>
      <c r="AO8052" s="34">
        <v>0.89457831325301196</v>
      </c>
      <c r="AP8052" s="34">
        <v>0</v>
      </c>
      <c r="AS8052" s="36">
        <v>0</v>
      </c>
    </row>
    <row r="8053" spans="1:45" x14ac:dyDescent="0.3">
      <c r="A8053" s="4" t="s">
        <v>232</v>
      </c>
      <c r="B8053" t="s">
        <v>138</v>
      </c>
      <c r="C8053" s="28">
        <v>45061</v>
      </c>
      <c r="D8053">
        <v>3</v>
      </c>
      <c r="F8053" t="s">
        <v>171</v>
      </c>
      <c r="G8053" s="42" t="s">
        <v>161</v>
      </c>
      <c r="H8053">
        <f t="shared" si="534"/>
        <v>2023</v>
      </c>
      <c r="I8053" s="2" t="s">
        <v>139</v>
      </c>
      <c r="J8053">
        <v>14</v>
      </c>
      <c r="N8053" s="22">
        <v>61.161427810335645</v>
      </c>
      <c r="O8053" s="33">
        <f t="shared" si="535"/>
        <v>61.161427810335645</v>
      </c>
      <c r="P8053" s="22">
        <f>IF(ISNUMBER(O8053),SUMIFS(O$1:$O8053,A$1:$A8053,A8053,H$1:$H8053,H8053,D$1:$D8053,D8053),"")</f>
        <v>171.35632859347172</v>
      </c>
      <c r="AK8053" s="34">
        <v>0.248</v>
      </c>
      <c r="AL8053" s="34">
        <v>0</v>
      </c>
      <c r="AN8053" s="36">
        <v>0.752</v>
      </c>
      <c r="AO8053" s="34">
        <v>0.752</v>
      </c>
      <c r="AP8053" s="34">
        <v>0</v>
      </c>
      <c r="AS8053" s="36">
        <v>0</v>
      </c>
    </row>
    <row r="8054" spans="1:45" x14ac:dyDescent="0.3">
      <c r="A8054" s="4" t="s">
        <v>232</v>
      </c>
      <c r="B8054" t="s">
        <v>138</v>
      </c>
      <c r="C8054" s="28">
        <v>45061</v>
      </c>
      <c r="D8054">
        <v>4</v>
      </c>
      <c r="F8054" t="s">
        <v>171</v>
      </c>
      <c r="G8054" s="42" t="s">
        <v>161</v>
      </c>
      <c r="H8054">
        <f t="shared" si="534"/>
        <v>2023</v>
      </c>
      <c r="I8054" s="2" t="s">
        <v>139</v>
      </c>
      <c r="J8054">
        <v>14</v>
      </c>
      <c r="N8054" s="22">
        <v>0</v>
      </c>
      <c r="O8054" s="33">
        <f t="shared" si="535"/>
        <v>0</v>
      </c>
      <c r="P8054" s="22">
        <f>IF(ISNUMBER(O8054),SUMIFS(O$1:$O8054,A$1:$A8054,A8054,H$1:$H8054,H8054,D$1:$D8054,D8054),"")</f>
        <v>0</v>
      </c>
      <c r="AK8054" s="49"/>
      <c r="AL8054" s="34"/>
      <c r="AN8054" s="36"/>
      <c r="AO8054" s="34"/>
      <c r="AP8054" s="34"/>
      <c r="AS8054" s="36"/>
    </row>
    <row r="8055" spans="1:45" x14ac:dyDescent="0.3">
      <c r="A8055" s="4" t="s">
        <v>232</v>
      </c>
      <c r="B8055" t="s">
        <v>138</v>
      </c>
      <c r="C8055" s="28">
        <v>45061</v>
      </c>
      <c r="D8055">
        <v>5</v>
      </c>
      <c r="F8055" t="s">
        <v>171</v>
      </c>
      <c r="G8055" s="42" t="s">
        <v>161</v>
      </c>
      <c r="H8055">
        <f t="shared" si="534"/>
        <v>2023</v>
      </c>
      <c r="I8055" s="2" t="s">
        <v>139</v>
      </c>
      <c r="J8055">
        <v>14</v>
      </c>
      <c r="N8055" s="22">
        <v>53.422093893701195</v>
      </c>
      <c r="O8055" s="33">
        <f t="shared" si="535"/>
        <v>53.422093893701195</v>
      </c>
      <c r="P8055" s="22">
        <f>IF(ISNUMBER(O8055),SUMIFS(O$1:$O8055,A$1:$A8055,A8055,H$1:$H8055,H8055,D$1:$D8055,D8055),"")</f>
        <v>108.08582008784077</v>
      </c>
      <c r="AK8055" s="34">
        <v>0.53658536585365857</v>
      </c>
      <c r="AL8055" s="34">
        <v>0</v>
      </c>
      <c r="AN8055" s="36">
        <v>0.44715447154471549</v>
      </c>
      <c r="AO8055" s="34">
        <v>0.44715447154471549</v>
      </c>
      <c r="AP8055" s="34">
        <v>0</v>
      </c>
      <c r="AS8055" s="36">
        <v>1.6260162601626018E-2</v>
      </c>
    </row>
    <row r="8056" spans="1:45" x14ac:dyDescent="0.3">
      <c r="A8056" s="4" t="s">
        <v>232</v>
      </c>
      <c r="B8056" t="s">
        <v>138</v>
      </c>
      <c r="C8056" s="28">
        <v>45125</v>
      </c>
      <c r="D8056">
        <v>1</v>
      </c>
      <c r="F8056" t="s">
        <v>171</v>
      </c>
      <c r="G8056" s="42" t="s">
        <v>161</v>
      </c>
      <c r="H8056">
        <f t="shared" si="534"/>
        <v>2023</v>
      </c>
      <c r="I8056" s="2" t="s">
        <v>139</v>
      </c>
      <c r="J8056">
        <v>15</v>
      </c>
      <c r="N8056" s="22">
        <v>43.606081996298919</v>
      </c>
      <c r="O8056" s="33">
        <f t="shared" si="535"/>
        <v>43.606081996298919</v>
      </c>
      <c r="P8056" s="22">
        <f>IF(ISNUMBER(O8056),SUMIFS(O$1:$O8056,A$1:$A8056,A8056,H$1:$H8056,H8056,D$1:$D8056,D8056),"")</f>
        <v>161.53568599030618</v>
      </c>
      <c r="AK8056" s="49"/>
      <c r="AL8056" s="34"/>
      <c r="AN8056" s="36"/>
      <c r="AO8056" s="34"/>
      <c r="AP8056" s="34"/>
      <c r="AS8056" s="36"/>
    </row>
    <row r="8057" spans="1:45" x14ac:dyDescent="0.3">
      <c r="A8057" s="4" t="s">
        <v>232</v>
      </c>
      <c r="B8057" t="s">
        <v>138</v>
      </c>
      <c r="C8057" s="28">
        <v>45125</v>
      </c>
      <c r="D8057">
        <v>2</v>
      </c>
      <c r="F8057" t="s">
        <v>171</v>
      </c>
      <c r="G8057" s="42" t="s">
        <v>161</v>
      </c>
      <c r="H8057">
        <f t="shared" si="534"/>
        <v>2023</v>
      </c>
      <c r="I8057" s="2" t="s">
        <v>139</v>
      </c>
      <c r="J8057">
        <v>15</v>
      </c>
      <c r="N8057" s="22">
        <v>70.360477787986923</v>
      </c>
      <c r="O8057" s="33">
        <f t="shared" si="535"/>
        <v>70.360477787986923</v>
      </c>
      <c r="P8057" s="22">
        <f>IF(ISNUMBER(O8057),SUMIFS(O$1:$O8057,A$1:$A8057,A8057,H$1:$H8057,H8057,D$1:$D8057,D8057),"")</f>
        <v>226.83383319674198</v>
      </c>
      <c r="AK8057" s="49"/>
      <c r="AL8057" s="34"/>
      <c r="AN8057" s="36"/>
      <c r="AO8057" s="34"/>
      <c r="AP8057" s="34"/>
      <c r="AS8057" s="36"/>
    </row>
    <row r="8058" spans="1:45" x14ac:dyDescent="0.3">
      <c r="A8058" s="4" t="s">
        <v>232</v>
      </c>
      <c r="B8058" t="s">
        <v>138</v>
      </c>
      <c r="C8058" s="28">
        <v>45125</v>
      </c>
      <c r="D8058">
        <v>3</v>
      </c>
      <c r="F8058" t="s">
        <v>171</v>
      </c>
      <c r="G8058" s="42" t="s">
        <v>161</v>
      </c>
      <c r="H8058">
        <f t="shared" si="534"/>
        <v>2023</v>
      </c>
      <c r="I8058" s="2" t="s">
        <v>139</v>
      </c>
      <c r="J8058">
        <v>15</v>
      </c>
      <c r="N8058" s="22">
        <v>51.535975193146577</v>
      </c>
      <c r="O8058" s="33">
        <f t="shared" si="535"/>
        <v>51.535975193146577</v>
      </c>
      <c r="P8058" s="22">
        <f>IF(ISNUMBER(O8058),SUMIFS(O$1:$O8058,A$1:$A8058,A8058,H$1:$H8058,H8058,D$1:$D8058,D8058),"")</f>
        <v>222.8923037866183</v>
      </c>
      <c r="AK8058" s="49"/>
      <c r="AL8058" s="34"/>
      <c r="AN8058" s="36"/>
      <c r="AO8058" s="34"/>
      <c r="AP8058" s="34"/>
      <c r="AS8058" s="36"/>
    </row>
    <row r="8059" spans="1:45" x14ac:dyDescent="0.3">
      <c r="A8059" s="4" t="s">
        <v>232</v>
      </c>
      <c r="B8059" t="s">
        <v>138</v>
      </c>
      <c r="C8059" s="28">
        <v>45125</v>
      </c>
      <c r="D8059">
        <v>4</v>
      </c>
      <c r="F8059" t="s">
        <v>171</v>
      </c>
      <c r="G8059" s="42" t="s">
        <v>161</v>
      </c>
      <c r="H8059">
        <f t="shared" si="534"/>
        <v>2023</v>
      </c>
      <c r="I8059" s="2" t="s">
        <v>139</v>
      </c>
      <c r="J8059">
        <v>15</v>
      </c>
      <c r="N8059" s="22">
        <v>0</v>
      </c>
      <c r="O8059" s="33">
        <f t="shared" si="535"/>
        <v>0</v>
      </c>
      <c r="P8059" s="22">
        <f>IF(ISNUMBER(O8059),SUMIFS(O$1:$O8059,A$1:$A8059,A8059,H$1:$H8059,H8059,D$1:$D8059,D8059),"")</f>
        <v>0</v>
      </c>
      <c r="AK8059" s="49"/>
      <c r="AL8059" s="34"/>
      <c r="AN8059" s="36"/>
      <c r="AO8059" s="34"/>
      <c r="AP8059" s="34"/>
      <c r="AS8059" s="36"/>
    </row>
    <row r="8060" spans="1:45" x14ac:dyDescent="0.3">
      <c r="A8060" s="4" t="s">
        <v>232</v>
      </c>
      <c r="B8060" t="s">
        <v>138</v>
      </c>
      <c r="C8060" s="28">
        <v>45125</v>
      </c>
      <c r="D8060">
        <v>5</v>
      </c>
      <c r="F8060" t="s">
        <v>171</v>
      </c>
      <c r="G8060" s="42" t="s">
        <v>161</v>
      </c>
      <c r="H8060">
        <f t="shared" si="534"/>
        <v>2023</v>
      </c>
      <c r="I8060" s="2" t="s">
        <v>139</v>
      </c>
      <c r="J8060">
        <v>15</v>
      </c>
      <c r="N8060" s="22">
        <v>49.776317316879329</v>
      </c>
      <c r="O8060" s="33">
        <f t="shared" si="535"/>
        <v>49.776317316879329</v>
      </c>
      <c r="P8060" s="22">
        <f>IF(ISNUMBER(O8060),SUMIFS(O$1:$O8060,A$1:$A8060,A8060,H$1:$H8060,H8060,D$1:$D8060,D8060),"")</f>
        <v>157.8621374047201</v>
      </c>
      <c r="AK8060" s="49"/>
      <c r="AL8060" s="34"/>
      <c r="AN8060" s="36"/>
      <c r="AO8060" s="34"/>
      <c r="AP8060" s="34"/>
      <c r="AS8060" s="36"/>
    </row>
    <row r="8061" spans="1:45" x14ac:dyDescent="0.3">
      <c r="A8061" s="4" t="s">
        <v>232</v>
      </c>
      <c r="B8061" t="s">
        <v>138</v>
      </c>
      <c r="C8061" s="28">
        <v>45173</v>
      </c>
      <c r="D8061">
        <v>1</v>
      </c>
      <c r="F8061" t="s">
        <v>171</v>
      </c>
      <c r="G8061" s="42" t="s">
        <v>161</v>
      </c>
      <c r="H8061">
        <f t="shared" si="534"/>
        <v>2023</v>
      </c>
      <c r="I8061" s="2" t="s">
        <v>139</v>
      </c>
      <c r="J8061">
        <v>16</v>
      </c>
      <c r="N8061" s="40">
        <v>30.596634370219277</v>
      </c>
      <c r="O8061" s="33">
        <f t="shared" si="535"/>
        <v>30.596634370219277</v>
      </c>
      <c r="P8061" s="22">
        <f>IF(ISNUMBER(O8061),SUMIFS(O$1:$O8061,A$1:$A8061,A8061,H$1:$H8061,H8061,D$1:$D8061,D8061),"")</f>
        <v>192.13232036052545</v>
      </c>
      <c r="AK8061" s="34">
        <v>0.59825327510917026</v>
      </c>
      <c r="AL8061" s="34">
        <v>0</v>
      </c>
      <c r="AN8061" s="36">
        <v>0.39737991266375544</v>
      </c>
      <c r="AO8061" s="34">
        <v>0.39737991266375544</v>
      </c>
      <c r="AP8061" s="34">
        <v>0</v>
      </c>
      <c r="AS8061" s="36">
        <v>4.3668122270742364E-3</v>
      </c>
    </row>
    <row r="8062" spans="1:45" x14ac:dyDescent="0.3">
      <c r="A8062" s="4" t="s">
        <v>232</v>
      </c>
      <c r="B8062" t="s">
        <v>138</v>
      </c>
      <c r="C8062" s="28">
        <v>45173</v>
      </c>
      <c r="D8062">
        <v>2</v>
      </c>
      <c r="F8062" t="s">
        <v>171</v>
      </c>
      <c r="G8062" s="42" t="s">
        <v>161</v>
      </c>
      <c r="H8062">
        <f t="shared" si="534"/>
        <v>2023</v>
      </c>
      <c r="I8062" s="2" t="s">
        <v>139</v>
      </c>
      <c r="J8062">
        <v>16</v>
      </c>
      <c r="N8062" s="40">
        <v>115.05197808886183</v>
      </c>
      <c r="O8062" s="33">
        <f t="shared" si="535"/>
        <v>115.05197808886183</v>
      </c>
      <c r="P8062" s="22">
        <f>IF(ISNUMBER(O8062),SUMIFS(O$1:$O8062,A$1:$A8062,A8062,H$1:$H8062,H8062,D$1:$D8062,D8062),"")</f>
        <v>341.88581128560384</v>
      </c>
      <c r="AK8062" s="34">
        <v>0.30478589420654911</v>
      </c>
      <c r="AL8062" s="34">
        <v>0</v>
      </c>
      <c r="AN8062" s="36">
        <v>0.69521410579345089</v>
      </c>
      <c r="AO8062" s="34">
        <v>0.69521410579345089</v>
      </c>
      <c r="AP8062" s="34">
        <v>0</v>
      </c>
      <c r="AS8062" s="36">
        <v>0</v>
      </c>
    </row>
    <row r="8063" spans="1:45" x14ac:dyDescent="0.3">
      <c r="A8063" s="4" t="s">
        <v>232</v>
      </c>
      <c r="B8063" t="s">
        <v>138</v>
      </c>
      <c r="C8063" s="28">
        <v>45173</v>
      </c>
      <c r="D8063">
        <v>3</v>
      </c>
      <c r="F8063" t="s">
        <v>171</v>
      </c>
      <c r="G8063" s="42" t="s">
        <v>161</v>
      </c>
      <c r="H8063">
        <f t="shared" ref="H8063:H8095" si="536">YEAR(C8063)</f>
        <v>2023</v>
      </c>
      <c r="I8063" s="2" t="s">
        <v>139</v>
      </c>
      <c r="J8063">
        <v>16</v>
      </c>
      <c r="N8063" s="40">
        <v>102.45229869784748</v>
      </c>
      <c r="O8063" s="33">
        <f t="shared" si="535"/>
        <v>102.45229869784748</v>
      </c>
      <c r="P8063" s="22">
        <f>IF(ISNUMBER(O8063),SUMIFS(O$1:$O8063,A$1:$A8063,A8063,H$1:$H8063,H8063,D$1:$D8063,D8063),"")</f>
        <v>325.34460248446578</v>
      </c>
      <c r="AK8063" s="34">
        <v>0.52238805970149249</v>
      </c>
      <c r="AL8063" s="34">
        <v>0</v>
      </c>
      <c r="AN8063" s="36">
        <v>0.4776119402985074</v>
      </c>
      <c r="AO8063" s="34">
        <v>0.4776119402985074</v>
      </c>
      <c r="AP8063" s="34">
        <v>0</v>
      </c>
      <c r="AS8063" s="36">
        <v>0</v>
      </c>
    </row>
    <row r="8064" spans="1:45" x14ac:dyDescent="0.3">
      <c r="A8064" s="4" t="s">
        <v>232</v>
      </c>
      <c r="B8064" t="s">
        <v>138</v>
      </c>
      <c r="C8064" s="28">
        <v>45173</v>
      </c>
      <c r="D8064">
        <v>4</v>
      </c>
      <c r="F8064" t="s">
        <v>171</v>
      </c>
      <c r="G8064" s="42" t="s">
        <v>161</v>
      </c>
      <c r="H8064">
        <f t="shared" si="536"/>
        <v>2023</v>
      </c>
      <c r="I8064" s="2" t="s">
        <v>139</v>
      </c>
      <c r="J8064">
        <v>16</v>
      </c>
      <c r="N8064" s="40">
        <v>0</v>
      </c>
      <c r="O8064" s="33">
        <f t="shared" si="535"/>
        <v>0</v>
      </c>
      <c r="P8064" s="22">
        <f>IF(ISNUMBER(O8064),SUMIFS(O$1:$O8064,A$1:$A8064,A8064,H$1:$H8064,H8064,D$1:$D8064,D8064),"")</f>
        <v>0</v>
      </c>
      <c r="AK8064" s="34"/>
      <c r="AL8064" s="34"/>
      <c r="AN8064" s="36"/>
      <c r="AO8064" s="34"/>
      <c r="AP8064" s="34"/>
      <c r="AS8064" s="36"/>
    </row>
    <row r="8065" spans="1:45" x14ac:dyDescent="0.3">
      <c r="A8065" s="4" t="s">
        <v>232</v>
      </c>
      <c r="B8065" t="s">
        <v>138</v>
      </c>
      <c r="C8065" s="28">
        <v>45173</v>
      </c>
      <c r="D8065">
        <v>5</v>
      </c>
      <c r="F8065" t="s">
        <v>171</v>
      </c>
      <c r="G8065" s="42" t="s">
        <v>161</v>
      </c>
      <c r="H8065">
        <f t="shared" si="536"/>
        <v>2023</v>
      </c>
      <c r="I8065" s="2" t="s">
        <v>139</v>
      </c>
      <c r="J8065">
        <v>16</v>
      </c>
      <c r="N8065" s="40">
        <v>77.536579458514794</v>
      </c>
      <c r="O8065" s="33">
        <f t="shared" si="535"/>
        <v>77.536579458514794</v>
      </c>
      <c r="P8065" s="22">
        <f>IF(ISNUMBER(O8065),SUMIFS(O$1:$O8065,A$1:$A8065,A8065,H$1:$H8065,H8065,D$1:$D8065,D8065),"")</f>
        <v>235.39871686323488</v>
      </c>
      <c r="AK8065" s="34">
        <v>0.59090909090909094</v>
      </c>
      <c r="AL8065" s="34">
        <v>0</v>
      </c>
      <c r="AN8065" s="36">
        <v>0.40909090909090912</v>
      </c>
      <c r="AO8065" s="34">
        <v>0.40909090909090912</v>
      </c>
      <c r="AP8065" s="34">
        <v>0</v>
      </c>
      <c r="AS8065" s="36">
        <v>0</v>
      </c>
    </row>
    <row r="8066" spans="1:45" x14ac:dyDescent="0.3">
      <c r="A8066" s="4" t="s">
        <v>232</v>
      </c>
      <c r="B8066" t="s">
        <v>138</v>
      </c>
      <c r="C8066" s="28">
        <v>45212</v>
      </c>
      <c r="D8066">
        <v>1</v>
      </c>
      <c r="F8066" t="s">
        <v>171</v>
      </c>
      <c r="G8066" s="42" t="s">
        <v>161</v>
      </c>
      <c r="H8066">
        <f t="shared" si="536"/>
        <v>2023</v>
      </c>
      <c r="I8066" s="2" t="s">
        <v>139</v>
      </c>
      <c r="J8066">
        <v>17</v>
      </c>
      <c r="N8066" s="40">
        <v>96.181620387006575</v>
      </c>
      <c r="O8066" s="33">
        <f t="shared" si="535"/>
        <v>96.181620387006575</v>
      </c>
      <c r="P8066" s="22">
        <f>IF(ISNUMBER(O8066),SUMIFS(O$1:$O8066,A$1:$A8066,A8066,H$1:$H8066,H8066,D$1:$D8066,D8066),"")</f>
        <v>288.313940747532</v>
      </c>
      <c r="AK8066" s="49">
        <v>0.15641025641025641</v>
      </c>
      <c r="AL8066" s="49">
        <v>0</v>
      </c>
      <c r="AN8066" s="49">
        <v>0.8435897435897437</v>
      </c>
      <c r="AO8066" s="49">
        <v>0.67948717948717952</v>
      </c>
      <c r="AP8066" s="49">
        <v>0.16410256410256407</v>
      </c>
      <c r="AS8066" s="49">
        <v>0</v>
      </c>
    </row>
    <row r="8067" spans="1:45" x14ac:dyDescent="0.3">
      <c r="A8067" s="4" t="s">
        <v>232</v>
      </c>
      <c r="B8067" t="s">
        <v>138</v>
      </c>
      <c r="C8067" s="28">
        <v>45212</v>
      </c>
      <c r="D8067">
        <v>2</v>
      </c>
      <c r="F8067" t="s">
        <v>171</v>
      </c>
      <c r="G8067" s="42" t="s">
        <v>161</v>
      </c>
      <c r="H8067">
        <f t="shared" si="536"/>
        <v>2023</v>
      </c>
      <c r="I8067" s="2" t="s">
        <v>139</v>
      </c>
      <c r="J8067">
        <v>17</v>
      </c>
      <c r="N8067" s="40">
        <v>188.44413095867867</v>
      </c>
      <c r="O8067" s="33">
        <f t="shared" si="535"/>
        <v>188.44413095867867</v>
      </c>
      <c r="P8067" s="22">
        <f>IF(ISNUMBER(O8067),SUMIFS(O$1:$O8067,A$1:$A8067,A8067,H$1:$H8067,H8067,D$1:$D8067,D8067),"")</f>
        <v>530.32994224428251</v>
      </c>
      <c r="AK8067" s="49">
        <v>0.5</v>
      </c>
      <c r="AL8067" s="49">
        <v>0</v>
      </c>
      <c r="AN8067" s="49">
        <v>0.5</v>
      </c>
      <c r="AO8067" s="49">
        <v>0.39017341040462428</v>
      </c>
      <c r="AP8067" s="49">
        <v>0.1098265895953757</v>
      </c>
      <c r="AS8067" s="49">
        <v>0</v>
      </c>
    </row>
    <row r="8068" spans="1:45" x14ac:dyDescent="0.3">
      <c r="A8068" s="4" t="s">
        <v>232</v>
      </c>
      <c r="B8068" t="s">
        <v>138</v>
      </c>
      <c r="C8068" s="28">
        <v>45212</v>
      </c>
      <c r="D8068">
        <v>3</v>
      </c>
      <c r="F8068" t="s">
        <v>171</v>
      </c>
      <c r="G8068" s="42" t="s">
        <v>161</v>
      </c>
      <c r="H8068">
        <f t="shared" si="536"/>
        <v>2023</v>
      </c>
      <c r="I8068" s="2" t="s">
        <v>139</v>
      </c>
      <c r="J8068">
        <v>17</v>
      </c>
      <c r="N8068" s="40">
        <v>201.86642472272112</v>
      </c>
      <c r="O8068" s="33">
        <f t="shared" si="535"/>
        <v>201.86642472272112</v>
      </c>
      <c r="P8068" s="22">
        <f>IF(ISNUMBER(O8068),SUMIFS(O$1:$O8068,A$1:$A8068,A8068,H$1:$H8068,H8068,D$1:$D8068,D8068),"")</f>
        <v>527.21102720718693</v>
      </c>
      <c r="AK8068" s="49">
        <v>0.11620795107033638</v>
      </c>
      <c r="AL8068" s="49">
        <v>0</v>
      </c>
      <c r="AN8068" s="49">
        <v>0.88379204892966357</v>
      </c>
      <c r="AO8068" s="49">
        <v>0.65137614678899081</v>
      </c>
      <c r="AP8068" s="49">
        <v>0.23241590214067276</v>
      </c>
      <c r="AS8068" s="49">
        <v>0</v>
      </c>
    </row>
    <row r="8069" spans="1:45" x14ac:dyDescent="0.3">
      <c r="A8069" s="4" t="s">
        <v>232</v>
      </c>
      <c r="B8069" t="s">
        <v>138</v>
      </c>
      <c r="C8069" s="28">
        <v>45212</v>
      </c>
      <c r="D8069">
        <v>4</v>
      </c>
      <c r="F8069" t="s">
        <v>171</v>
      </c>
      <c r="G8069" s="42" t="s">
        <v>161</v>
      </c>
      <c r="H8069">
        <f t="shared" si="536"/>
        <v>2023</v>
      </c>
      <c r="I8069" s="2" t="s">
        <v>139</v>
      </c>
      <c r="J8069">
        <v>17</v>
      </c>
      <c r="N8069" s="40">
        <v>0</v>
      </c>
      <c r="O8069" s="33">
        <f t="shared" si="535"/>
        <v>0</v>
      </c>
      <c r="P8069" s="22">
        <f>IF(ISNUMBER(O8069),SUMIFS(O$1:$O8069,A$1:$A8069,A8069,H$1:$H8069,H8069,D$1:$D8069,D8069),"")</f>
        <v>0</v>
      </c>
      <c r="AK8069" s="49"/>
      <c r="AL8069" s="49"/>
      <c r="AN8069" s="49"/>
      <c r="AO8069" s="49"/>
      <c r="AP8069" s="49"/>
      <c r="AS8069" s="49"/>
    </row>
    <row r="8070" spans="1:45" x14ac:dyDescent="0.3">
      <c r="A8070" s="4" t="s">
        <v>232</v>
      </c>
      <c r="B8070" t="s">
        <v>138</v>
      </c>
      <c r="C8070" s="28">
        <v>45212</v>
      </c>
      <c r="D8070">
        <v>5</v>
      </c>
      <c r="F8070" t="s">
        <v>171</v>
      </c>
      <c r="G8070" s="42" t="s">
        <v>161</v>
      </c>
      <c r="H8070">
        <f t="shared" si="536"/>
        <v>2023</v>
      </c>
      <c r="I8070" s="2" t="s">
        <v>139</v>
      </c>
      <c r="J8070">
        <v>17</v>
      </c>
      <c r="N8070" s="40">
        <v>148.2761713961068</v>
      </c>
      <c r="O8070" s="33">
        <f t="shared" si="535"/>
        <v>148.2761713961068</v>
      </c>
      <c r="P8070" s="22">
        <f>IF(ISNUMBER(O8070),SUMIFS(O$1:$O8070,A$1:$A8070,A8070,H$1:$H8070,H8070,D$1:$D8070,D8070),"")</f>
        <v>383.67488825934169</v>
      </c>
      <c r="AK8070" s="49">
        <v>0.46479647964796478</v>
      </c>
      <c r="AL8070" s="49">
        <v>0</v>
      </c>
      <c r="AN8070" s="49">
        <v>0.53355335533553361</v>
      </c>
      <c r="AO8070" s="49">
        <v>0.39603960396039606</v>
      </c>
      <c r="AP8070" s="49">
        <v>0.13751375137513752</v>
      </c>
      <c r="AS8070" s="49">
        <v>1.6501650165016502E-3</v>
      </c>
    </row>
    <row r="8071" spans="1:45" x14ac:dyDescent="0.3">
      <c r="A8071" s="4" t="s">
        <v>232</v>
      </c>
      <c r="B8071" t="s">
        <v>138</v>
      </c>
      <c r="C8071" s="28">
        <v>45253</v>
      </c>
      <c r="D8071">
        <v>1</v>
      </c>
      <c r="F8071" t="s">
        <v>171</v>
      </c>
      <c r="G8071" s="42" t="s">
        <v>161</v>
      </c>
      <c r="H8071">
        <f t="shared" si="536"/>
        <v>2023</v>
      </c>
      <c r="I8071" s="2" t="s">
        <v>139</v>
      </c>
      <c r="J8071">
        <v>18</v>
      </c>
      <c r="N8071" s="40">
        <v>57.865995225793803</v>
      </c>
      <c r="O8071" s="33">
        <f t="shared" si="535"/>
        <v>57.865995225793803</v>
      </c>
      <c r="P8071" s="22">
        <f>IF(ISNUMBER(O8071),SUMIFS(O$1:$O8071,A$1:$A8071,A8071,H$1:$H8071,H8071,D$1:$D8071,D8071),"")</f>
        <v>346.17993597332583</v>
      </c>
      <c r="AK8071" s="49">
        <v>0.43910256410256415</v>
      </c>
      <c r="AL8071" s="49">
        <v>0</v>
      </c>
      <c r="AN8071" s="49">
        <v>0.56089743589743601</v>
      </c>
      <c r="AO8071" s="49">
        <v>0.38782051282051294</v>
      </c>
      <c r="AP8071" s="49">
        <v>0.1730769230769231</v>
      </c>
      <c r="AS8071" s="49">
        <v>0</v>
      </c>
    </row>
    <row r="8072" spans="1:45" x14ac:dyDescent="0.3">
      <c r="A8072" s="4" t="s">
        <v>232</v>
      </c>
      <c r="B8072" t="s">
        <v>138</v>
      </c>
      <c r="C8072" s="28">
        <v>45253</v>
      </c>
      <c r="D8072">
        <v>2</v>
      </c>
      <c r="F8072" t="s">
        <v>171</v>
      </c>
      <c r="G8072" s="42" t="s">
        <v>161</v>
      </c>
      <c r="H8072">
        <f t="shared" si="536"/>
        <v>2023</v>
      </c>
      <c r="I8072" s="2" t="s">
        <v>139</v>
      </c>
      <c r="J8072">
        <v>18</v>
      </c>
      <c r="N8072" s="40">
        <v>129.60658370132478</v>
      </c>
      <c r="O8072" s="33">
        <f t="shared" si="535"/>
        <v>129.60658370132478</v>
      </c>
      <c r="P8072" s="22">
        <f>IF(ISNUMBER(O8072),SUMIFS(O$1:$O8072,A$1:$A8072,A8072,H$1:$H8072,H8072,D$1:$D8072,D8072),"")</f>
        <v>659.93652594560729</v>
      </c>
      <c r="AK8072" s="49">
        <v>0.64666666666666661</v>
      </c>
      <c r="AL8072" s="49">
        <v>0</v>
      </c>
      <c r="AN8072" s="49">
        <v>0.35333333333333333</v>
      </c>
      <c r="AO8072" s="49">
        <v>0.35333333333333333</v>
      </c>
      <c r="AP8072" s="49">
        <v>0</v>
      </c>
      <c r="AS8072" s="49">
        <v>0</v>
      </c>
    </row>
    <row r="8073" spans="1:45" x14ac:dyDescent="0.3">
      <c r="A8073" s="4" t="s">
        <v>232</v>
      </c>
      <c r="B8073" t="s">
        <v>138</v>
      </c>
      <c r="C8073" s="28">
        <v>45253</v>
      </c>
      <c r="D8073">
        <v>3</v>
      </c>
      <c r="F8073" t="s">
        <v>171</v>
      </c>
      <c r="G8073" s="42" t="s">
        <v>161</v>
      </c>
      <c r="H8073">
        <f t="shared" si="536"/>
        <v>2023</v>
      </c>
      <c r="I8073" s="2" t="s">
        <v>139</v>
      </c>
      <c r="J8073">
        <v>18</v>
      </c>
      <c r="N8073" s="40">
        <v>114.81596040828951</v>
      </c>
      <c r="O8073" s="33">
        <f t="shared" si="535"/>
        <v>114.81596040828951</v>
      </c>
      <c r="P8073" s="22">
        <f>IF(ISNUMBER(O8073),SUMIFS(O$1:$O8073,A$1:$A8073,A8073,H$1:$H8073,H8073,D$1:$D8073,D8073),"")</f>
        <v>642.0269876154764</v>
      </c>
      <c r="AK8073" s="49">
        <v>0.49806949806949807</v>
      </c>
      <c r="AL8073" s="49">
        <v>0</v>
      </c>
      <c r="AN8073" s="49">
        <v>0.50193050193050193</v>
      </c>
      <c r="AO8073" s="49">
        <v>0.50193050193050193</v>
      </c>
      <c r="AP8073" s="49">
        <v>0</v>
      </c>
      <c r="AS8073" s="49">
        <v>0</v>
      </c>
    </row>
    <row r="8074" spans="1:45" x14ac:dyDescent="0.3">
      <c r="A8074" s="4" t="s">
        <v>232</v>
      </c>
      <c r="B8074" t="s">
        <v>138</v>
      </c>
      <c r="C8074" s="28">
        <v>45253</v>
      </c>
      <c r="D8074">
        <v>4</v>
      </c>
      <c r="F8074" t="s">
        <v>171</v>
      </c>
      <c r="G8074" s="42" t="s">
        <v>161</v>
      </c>
      <c r="H8074">
        <f t="shared" si="536"/>
        <v>2023</v>
      </c>
      <c r="I8074" s="2" t="s">
        <v>139</v>
      </c>
      <c r="J8074">
        <v>18</v>
      </c>
      <c r="N8074" s="40">
        <v>0</v>
      </c>
      <c r="O8074" s="33">
        <f t="shared" si="535"/>
        <v>0</v>
      </c>
      <c r="P8074" s="22">
        <f>IF(ISNUMBER(O8074),SUMIFS(O$1:$O8074,A$1:$A8074,A8074,H$1:$H8074,H8074,D$1:$D8074,D8074),"")</f>
        <v>0</v>
      </c>
      <c r="AK8074" s="49"/>
      <c r="AL8074" s="49"/>
      <c r="AN8074" s="49"/>
      <c r="AO8074" s="49"/>
      <c r="AP8074" s="49"/>
      <c r="AS8074" s="49"/>
    </row>
    <row r="8075" spans="1:45" x14ac:dyDescent="0.3">
      <c r="A8075" s="4" t="s">
        <v>232</v>
      </c>
      <c r="B8075" t="s">
        <v>138</v>
      </c>
      <c r="C8075" s="28">
        <v>45253</v>
      </c>
      <c r="D8075">
        <v>5</v>
      </c>
      <c r="F8075" t="s">
        <v>171</v>
      </c>
      <c r="G8075" s="42" t="s">
        <v>161</v>
      </c>
      <c r="H8075">
        <f t="shared" si="536"/>
        <v>2023</v>
      </c>
      <c r="I8075" s="2" t="s">
        <v>139</v>
      </c>
      <c r="J8075">
        <v>18</v>
      </c>
      <c r="N8075" s="40">
        <v>95.299172087237025</v>
      </c>
      <c r="O8075" s="33">
        <f t="shared" si="535"/>
        <v>95.299172087237025</v>
      </c>
      <c r="P8075" s="22">
        <f>IF(ISNUMBER(O8075),SUMIFS(O$1:$O8075,A$1:$A8075,A8075,H$1:$H8075,H8075,D$1:$D8075,D8075),"")</f>
        <v>478.97406034657871</v>
      </c>
      <c r="AK8075" s="49">
        <v>0.55649717514124297</v>
      </c>
      <c r="AL8075" s="49">
        <v>0</v>
      </c>
      <c r="AN8075" s="49">
        <v>0.44350282485875708</v>
      </c>
      <c r="AO8075" s="49">
        <v>0.27966101694915257</v>
      </c>
      <c r="AP8075" s="49">
        <v>0.16384180790960451</v>
      </c>
      <c r="AS8075" s="49">
        <v>0</v>
      </c>
    </row>
    <row r="8076" spans="1:45" x14ac:dyDescent="0.3">
      <c r="A8076" s="4" t="s">
        <v>232</v>
      </c>
      <c r="B8076" t="s">
        <v>138</v>
      </c>
      <c r="C8076" s="28">
        <v>45315</v>
      </c>
      <c r="D8076">
        <v>1</v>
      </c>
      <c r="F8076" t="s">
        <v>171</v>
      </c>
      <c r="G8076" s="42" t="s">
        <v>161</v>
      </c>
      <c r="H8076">
        <f t="shared" si="536"/>
        <v>2024</v>
      </c>
      <c r="I8076" s="2" t="s">
        <v>139</v>
      </c>
      <c r="J8076">
        <v>19</v>
      </c>
      <c r="N8076" s="40">
        <v>83.389487870619945</v>
      </c>
      <c r="O8076" s="33">
        <f t="shared" si="535"/>
        <v>83.389487870619945</v>
      </c>
      <c r="P8076" s="22">
        <f>IF(ISNUMBER(O8076),SUMIFS(O$1:$O8076,A$1:$A8076,A8076,H$1:$H8076,H8076,D$1:$D8076,D8076),"")</f>
        <v>83.389487870619945</v>
      </c>
      <c r="AK8076" s="49">
        <v>0.15028901734104047</v>
      </c>
      <c r="AL8076" s="49">
        <v>0</v>
      </c>
      <c r="AN8076" s="49">
        <v>0.80346820809248554</v>
      </c>
      <c r="AO8076" s="49">
        <v>0.15606936416184972</v>
      </c>
      <c r="AP8076" s="49">
        <v>0.64739884393063574</v>
      </c>
      <c r="AS8076" s="49">
        <v>4.6242774566473986E-2</v>
      </c>
    </row>
    <row r="8077" spans="1:45" x14ac:dyDescent="0.3">
      <c r="A8077" s="4" t="s">
        <v>232</v>
      </c>
      <c r="B8077" t="s">
        <v>138</v>
      </c>
      <c r="C8077" s="28">
        <v>45315</v>
      </c>
      <c r="D8077">
        <v>2</v>
      </c>
      <c r="F8077" t="s">
        <v>171</v>
      </c>
      <c r="G8077" s="42" t="s">
        <v>161</v>
      </c>
      <c r="H8077">
        <f t="shared" si="536"/>
        <v>2024</v>
      </c>
      <c r="I8077" s="2" t="s">
        <v>139</v>
      </c>
      <c r="J8077">
        <v>19</v>
      </c>
      <c r="N8077" s="40">
        <v>159.58449199089929</v>
      </c>
      <c r="O8077" s="33">
        <f t="shared" si="535"/>
        <v>159.58449199089929</v>
      </c>
      <c r="P8077" s="22">
        <f>IF(ISNUMBER(O8077),SUMIFS(O$1:$O8077,A$1:$A8077,A8077,H$1:$H8077,H8077,D$1:$D8077,D8077),"")</f>
        <v>159.58449199089929</v>
      </c>
      <c r="AK8077" s="49">
        <v>8.6142322097378279E-2</v>
      </c>
      <c r="AL8077" s="49">
        <v>0</v>
      </c>
      <c r="AN8077" s="49">
        <v>0.91385767790262162</v>
      </c>
      <c r="AO8077" s="49">
        <v>0.4943820224719101</v>
      </c>
      <c r="AP8077" s="49">
        <v>0.41947565543071158</v>
      </c>
      <c r="AS8077" s="49">
        <v>0</v>
      </c>
    </row>
    <row r="8078" spans="1:45" x14ac:dyDescent="0.3">
      <c r="A8078" s="4" t="s">
        <v>232</v>
      </c>
      <c r="B8078" t="s">
        <v>138</v>
      </c>
      <c r="C8078" s="28">
        <v>45315</v>
      </c>
      <c r="D8078">
        <v>3</v>
      </c>
      <c r="F8078" t="s">
        <v>171</v>
      </c>
      <c r="G8078" s="42" t="s">
        <v>161</v>
      </c>
      <c r="H8078">
        <f t="shared" si="536"/>
        <v>2024</v>
      </c>
      <c r="I8078" s="2" t="s">
        <v>139</v>
      </c>
      <c r="J8078">
        <v>19</v>
      </c>
      <c r="N8078" s="40">
        <v>213.0244489919809</v>
      </c>
      <c r="O8078" s="33">
        <f t="shared" si="535"/>
        <v>213.0244489919809</v>
      </c>
      <c r="P8078" s="22">
        <f>IF(ISNUMBER(O8078),SUMIFS(O$1:$O8078,A$1:$A8078,A8078,H$1:$H8078,H8078,D$1:$D8078,D8078),"")</f>
        <v>213.0244489919809</v>
      </c>
      <c r="AK8078" s="49">
        <v>0.14991181657848326</v>
      </c>
      <c r="AL8078" s="49">
        <v>0</v>
      </c>
      <c r="AN8078" s="49">
        <v>0.76543209876543217</v>
      </c>
      <c r="AO8078" s="49">
        <v>0.40564373897707234</v>
      </c>
      <c r="AP8078" s="49">
        <v>0.35978835978835977</v>
      </c>
      <c r="AS8078" s="49">
        <v>8.4656084656084665E-2</v>
      </c>
    </row>
    <row r="8079" spans="1:45" x14ac:dyDescent="0.3">
      <c r="A8079" s="4" t="s">
        <v>232</v>
      </c>
      <c r="B8079" t="s">
        <v>138</v>
      </c>
      <c r="C8079" s="28">
        <v>45315</v>
      </c>
      <c r="D8079">
        <v>4</v>
      </c>
      <c r="F8079" t="s">
        <v>171</v>
      </c>
      <c r="G8079" s="42" t="s">
        <v>161</v>
      </c>
      <c r="H8079">
        <f t="shared" si="536"/>
        <v>2024</v>
      </c>
      <c r="I8079" s="2" t="s">
        <v>139</v>
      </c>
      <c r="J8079">
        <v>19</v>
      </c>
      <c r="N8079" s="40">
        <v>0</v>
      </c>
      <c r="O8079" s="33">
        <f t="shared" si="535"/>
        <v>0</v>
      </c>
      <c r="P8079" s="22">
        <f>IF(ISNUMBER(O8079),SUMIFS(O$1:$O8079,A$1:$A8079,A8079,H$1:$H8079,H8079,D$1:$D8079,D8079),"")</f>
        <v>0</v>
      </c>
      <c r="AK8079" s="49"/>
      <c r="AL8079" s="49"/>
      <c r="AN8079" s="49"/>
      <c r="AO8079" s="49"/>
      <c r="AP8079" s="49"/>
      <c r="AS8079" s="49"/>
    </row>
    <row r="8080" spans="1:45" x14ac:dyDescent="0.3">
      <c r="A8080" s="4" t="s">
        <v>232</v>
      </c>
      <c r="B8080" t="s">
        <v>138</v>
      </c>
      <c r="C8080" s="28">
        <v>45315</v>
      </c>
      <c r="D8080">
        <v>5</v>
      </c>
      <c r="F8080" t="s">
        <v>171</v>
      </c>
      <c r="G8080" s="42" t="s">
        <v>161</v>
      </c>
      <c r="H8080">
        <f t="shared" si="536"/>
        <v>2024</v>
      </c>
      <c r="I8080" s="2" t="s">
        <v>139</v>
      </c>
      <c r="J8080">
        <v>19</v>
      </c>
      <c r="N8080" s="40">
        <v>144.72998573543506</v>
      </c>
      <c r="O8080" s="33">
        <f t="shared" si="535"/>
        <v>144.72998573543506</v>
      </c>
      <c r="P8080" s="22">
        <f>IF(ISNUMBER(O8080),SUMIFS(O$1:$O8080,A$1:$A8080,A8080,H$1:$H8080,H8080,D$1:$D8080,D8080),"")</f>
        <v>144.72998573543506</v>
      </c>
      <c r="AK8080" s="49">
        <v>0.23744292237442924</v>
      </c>
      <c r="AL8080" s="49">
        <v>0</v>
      </c>
      <c r="AN8080" s="49">
        <v>0.76255707762557079</v>
      </c>
      <c r="AO8080" s="49">
        <v>0.31963470319634707</v>
      </c>
      <c r="AP8080" s="49">
        <v>0.44292237442922372</v>
      </c>
      <c r="AS8080" s="49">
        <v>0</v>
      </c>
    </row>
    <row r="8081" spans="1:45" x14ac:dyDescent="0.3">
      <c r="A8081" s="4" t="s">
        <v>232</v>
      </c>
      <c r="B8081" t="s">
        <v>138</v>
      </c>
      <c r="C8081" s="28">
        <v>45371</v>
      </c>
      <c r="D8081">
        <v>1</v>
      </c>
      <c r="F8081" t="s">
        <v>171</v>
      </c>
      <c r="G8081" s="42" t="s">
        <v>161</v>
      </c>
      <c r="H8081">
        <f t="shared" si="536"/>
        <v>2024</v>
      </c>
      <c r="I8081" s="2" t="s">
        <v>139</v>
      </c>
      <c r="J8081">
        <v>20</v>
      </c>
      <c r="N8081" s="40">
        <v>83.057492130318082</v>
      </c>
      <c r="O8081" s="33">
        <f t="shared" si="535"/>
        <v>83.057492130318082</v>
      </c>
      <c r="P8081" s="22">
        <f>IF(ISNUMBER(O8081),SUMIFS(O$1:$O8081,A$1:$A8081,A8081,H$1:$H8081,H8081,D$1:$D8081,D8081),"")</f>
        <v>166.44698000093803</v>
      </c>
      <c r="AK8081" s="34">
        <v>0.27293577981651373</v>
      </c>
      <c r="AL8081" s="34">
        <v>0</v>
      </c>
      <c r="AN8081" s="36">
        <v>0.25688073394495414</v>
      </c>
      <c r="AO8081" s="34">
        <v>0.24311926605504586</v>
      </c>
      <c r="AP8081" s="34">
        <v>1.3761467889908256E-2</v>
      </c>
      <c r="AS8081" s="36">
        <v>0.47018348623853212</v>
      </c>
    </row>
    <row r="8082" spans="1:45" x14ac:dyDescent="0.3">
      <c r="A8082" s="4" t="s">
        <v>232</v>
      </c>
      <c r="B8082" t="s">
        <v>138</v>
      </c>
      <c r="C8082" s="28">
        <v>45371</v>
      </c>
      <c r="D8082">
        <v>2</v>
      </c>
      <c r="F8082" t="s">
        <v>171</v>
      </c>
      <c r="G8082" s="42" t="s">
        <v>161</v>
      </c>
      <c r="H8082">
        <f t="shared" si="536"/>
        <v>2024</v>
      </c>
      <c r="I8082" s="2" t="s">
        <v>139</v>
      </c>
      <c r="J8082">
        <v>20</v>
      </c>
      <c r="N8082" s="40">
        <v>133.36822821250985</v>
      </c>
      <c r="O8082" s="33">
        <f t="shared" si="535"/>
        <v>133.36822821250985</v>
      </c>
      <c r="P8082" s="22">
        <f>IF(ISNUMBER(O8082),SUMIFS(O$1:$O8082,A$1:$A8082,A8082,H$1:$H8082,H8082,D$1:$D8082,D8082),"")</f>
        <v>292.95272020340917</v>
      </c>
      <c r="AK8082" s="34">
        <v>0.26408450704225356</v>
      </c>
      <c r="AL8082" s="34">
        <v>0</v>
      </c>
      <c r="AN8082" s="36">
        <v>0.63732394366197176</v>
      </c>
      <c r="AO8082" s="34">
        <v>0.58626760563380276</v>
      </c>
      <c r="AP8082" s="34">
        <v>5.1056338028169022E-2</v>
      </c>
      <c r="AS8082" s="36">
        <v>9.8591549295774641E-2</v>
      </c>
    </row>
    <row r="8083" spans="1:45" x14ac:dyDescent="0.3">
      <c r="A8083" s="4" t="s">
        <v>232</v>
      </c>
      <c r="B8083" t="s">
        <v>138</v>
      </c>
      <c r="C8083" s="28">
        <v>45371</v>
      </c>
      <c r="D8083">
        <v>3</v>
      </c>
      <c r="F8083" t="s">
        <v>171</v>
      </c>
      <c r="G8083" s="42" t="s">
        <v>161</v>
      </c>
      <c r="H8083">
        <f t="shared" si="536"/>
        <v>2024</v>
      </c>
      <c r="I8083" s="2" t="s">
        <v>139</v>
      </c>
      <c r="J8083">
        <v>20</v>
      </c>
      <c r="N8083" s="40">
        <v>154.83610652115436</v>
      </c>
      <c r="O8083" s="33">
        <f t="shared" si="535"/>
        <v>154.83610652115436</v>
      </c>
      <c r="P8083" s="22">
        <f>IF(ISNUMBER(O8083),SUMIFS(O$1:$O8083,A$1:$A8083,A8083,H$1:$H8083,H8083,D$1:$D8083,D8083),"")</f>
        <v>367.8605555131353</v>
      </c>
      <c r="AK8083" s="34">
        <v>0.21994884910485932</v>
      </c>
      <c r="AL8083" s="34">
        <v>0</v>
      </c>
      <c r="AN8083" s="36">
        <v>0.50383631713554988</v>
      </c>
      <c r="AO8083" s="34">
        <v>0.49616368286445012</v>
      </c>
      <c r="AP8083" s="34">
        <v>7.6726342710997427E-3</v>
      </c>
      <c r="AS8083" s="36">
        <v>0.27621483375959083</v>
      </c>
    </row>
    <row r="8084" spans="1:45" x14ac:dyDescent="0.3">
      <c r="A8084" s="4" t="s">
        <v>232</v>
      </c>
      <c r="B8084" t="s">
        <v>138</v>
      </c>
      <c r="C8084" s="28">
        <v>45371</v>
      </c>
      <c r="D8084">
        <v>4</v>
      </c>
      <c r="F8084" t="s">
        <v>171</v>
      </c>
      <c r="G8084" s="42" t="s">
        <v>161</v>
      </c>
      <c r="H8084">
        <f t="shared" si="536"/>
        <v>2024</v>
      </c>
      <c r="I8084" s="2" t="s">
        <v>139</v>
      </c>
      <c r="J8084">
        <v>20</v>
      </c>
      <c r="N8084" s="40">
        <v>0</v>
      </c>
      <c r="O8084" s="33">
        <f t="shared" si="535"/>
        <v>0</v>
      </c>
      <c r="P8084" s="22">
        <f>IF(ISNUMBER(O8084),SUMIFS(O$1:$O8084,A$1:$A8084,A8084,H$1:$H8084,H8084,D$1:$D8084,D8084),"")</f>
        <v>0</v>
      </c>
      <c r="AK8084" s="34"/>
      <c r="AL8084" s="34"/>
      <c r="AN8084" s="36"/>
      <c r="AO8084" s="34"/>
      <c r="AP8084" s="34"/>
      <c r="AS8084" s="36"/>
    </row>
    <row r="8085" spans="1:45" x14ac:dyDescent="0.3">
      <c r="A8085" s="4" t="s">
        <v>232</v>
      </c>
      <c r="B8085" t="s">
        <v>138</v>
      </c>
      <c r="C8085" s="28">
        <v>45371</v>
      </c>
      <c r="D8085">
        <v>5</v>
      </c>
      <c r="F8085" t="s">
        <v>171</v>
      </c>
      <c r="G8085" s="42" t="s">
        <v>161</v>
      </c>
      <c r="H8085">
        <f t="shared" si="536"/>
        <v>2024</v>
      </c>
      <c r="I8085" s="2" t="s">
        <v>139</v>
      </c>
      <c r="J8085">
        <v>20</v>
      </c>
      <c r="N8085" s="40">
        <v>108.65416075907952</v>
      </c>
      <c r="O8085" s="33">
        <f t="shared" si="535"/>
        <v>108.65416075907952</v>
      </c>
      <c r="P8085" s="22">
        <f>IF(ISNUMBER(O8085),SUMIFS(O$1:$O8085,A$1:$A8085,A8085,H$1:$H8085,H8085,D$1:$D8085,D8085),"")</f>
        <v>253.3841464945146</v>
      </c>
      <c r="AK8085" s="34">
        <v>0.21293800539083554</v>
      </c>
      <c r="AL8085" s="34">
        <v>0</v>
      </c>
      <c r="AN8085" s="36">
        <v>0.63611859838274931</v>
      </c>
      <c r="AO8085" s="34">
        <v>0.56873315363881405</v>
      </c>
      <c r="AP8085" s="34">
        <v>6.7385444743935305E-2</v>
      </c>
      <c r="AS8085" s="36">
        <v>0.15094339622641509</v>
      </c>
    </row>
    <row r="8086" spans="1:45" x14ac:dyDescent="0.3">
      <c r="A8086" s="4" t="s">
        <v>232</v>
      </c>
      <c r="B8086" t="s">
        <v>138</v>
      </c>
      <c r="C8086" s="28">
        <v>45410</v>
      </c>
      <c r="D8086">
        <v>1</v>
      </c>
      <c r="F8086" t="s">
        <v>171</v>
      </c>
      <c r="G8086" s="42" t="s">
        <v>161</v>
      </c>
      <c r="H8086">
        <f t="shared" si="536"/>
        <v>2024</v>
      </c>
      <c r="I8086" s="2" t="s">
        <v>139</v>
      </c>
      <c r="J8086">
        <v>21</v>
      </c>
      <c r="N8086" s="40">
        <v>44.868400778809658</v>
      </c>
      <c r="O8086" s="33">
        <f t="shared" si="535"/>
        <v>44.868400778809658</v>
      </c>
      <c r="P8086" s="22">
        <f>IF(ISNUMBER(O8086),SUMIFS(O$1:$O8086,A$1:$A8086,A8086,H$1:$H8086,H8086,D$1:$D8086,D8086),"")</f>
        <v>211.31538077974767</v>
      </c>
      <c r="AK8086" s="34">
        <v>0.10798122065727699</v>
      </c>
      <c r="AL8086" s="34">
        <v>0</v>
      </c>
      <c r="AN8086" s="36">
        <v>0.66666666666666663</v>
      </c>
      <c r="AO8086" s="34">
        <v>0.66666666666666663</v>
      </c>
      <c r="AP8086" s="34">
        <v>0</v>
      </c>
      <c r="AS8086" s="36">
        <v>0.22535211267605632</v>
      </c>
    </row>
    <row r="8087" spans="1:45" x14ac:dyDescent="0.3">
      <c r="A8087" s="4" t="s">
        <v>232</v>
      </c>
      <c r="B8087" t="s">
        <v>138</v>
      </c>
      <c r="C8087" s="28">
        <v>45410</v>
      </c>
      <c r="D8087">
        <v>2</v>
      </c>
      <c r="F8087" t="s">
        <v>171</v>
      </c>
      <c r="G8087" s="42" t="s">
        <v>161</v>
      </c>
      <c r="H8087">
        <f t="shared" si="536"/>
        <v>2024</v>
      </c>
      <c r="I8087" s="2" t="s">
        <v>139</v>
      </c>
      <c r="J8087">
        <v>21</v>
      </c>
      <c r="N8087" s="40">
        <v>77.754683687592461</v>
      </c>
      <c r="O8087" s="33">
        <f t="shared" si="535"/>
        <v>77.754683687592461</v>
      </c>
      <c r="P8087" s="22">
        <f>IF(ISNUMBER(O8087),SUMIFS(O$1:$O8087,A$1:$A8087,A8087,H$1:$H8087,H8087,D$1:$D8087,D8087),"")</f>
        <v>370.7074038910016</v>
      </c>
      <c r="AK8087" s="34">
        <v>0.24513618677042798</v>
      </c>
      <c r="AL8087" s="34">
        <v>0</v>
      </c>
      <c r="AN8087" s="36">
        <v>0.47859922178988323</v>
      </c>
      <c r="AO8087" s="34">
        <v>0.47859922178988323</v>
      </c>
      <c r="AP8087" s="34">
        <v>0</v>
      </c>
      <c r="AS8087" s="36">
        <v>0.27626459143968868</v>
      </c>
    </row>
    <row r="8088" spans="1:45" x14ac:dyDescent="0.3">
      <c r="A8088" s="4" t="s">
        <v>232</v>
      </c>
      <c r="B8088" t="s">
        <v>138</v>
      </c>
      <c r="C8088" s="28">
        <v>45410</v>
      </c>
      <c r="D8088">
        <v>3</v>
      </c>
      <c r="F8088" t="s">
        <v>171</v>
      </c>
      <c r="G8088" s="42" t="s">
        <v>161</v>
      </c>
      <c r="H8088">
        <f t="shared" si="536"/>
        <v>2024</v>
      </c>
      <c r="I8088" s="2" t="s">
        <v>139</v>
      </c>
      <c r="J8088">
        <v>21</v>
      </c>
      <c r="N8088" s="40">
        <v>96.978486352478896</v>
      </c>
      <c r="O8088" s="33">
        <f t="shared" si="535"/>
        <v>96.978486352478896</v>
      </c>
      <c r="P8088" s="22">
        <f>IF(ISNUMBER(O8088),SUMIFS(O$1:$O8088,A$1:$A8088,A8088,H$1:$H8088,H8088,D$1:$D8088,D8088),"")</f>
        <v>464.83904186561421</v>
      </c>
      <c r="AK8088" s="34">
        <v>0.16831683168316833</v>
      </c>
      <c r="AL8088" s="34">
        <v>0</v>
      </c>
      <c r="AN8088" s="36">
        <v>0.70792079207920799</v>
      </c>
      <c r="AO8088" s="34">
        <v>0.70792079207920799</v>
      </c>
      <c r="AP8088" s="34">
        <v>0</v>
      </c>
      <c r="AS8088" s="36">
        <v>0.12376237623762376</v>
      </c>
    </row>
    <row r="8089" spans="1:45" x14ac:dyDescent="0.3">
      <c r="A8089" s="4" t="s">
        <v>232</v>
      </c>
      <c r="B8089" t="s">
        <v>138</v>
      </c>
      <c r="C8089" s="28">
        <v>45410</v>
      </c>
      <c r="D8089">
        <v>4</v>
      </c>
      <c r="F8089" t="s">
        <v>171</v>
      </c>
      <c r="G8089" s="42" t="s">
        <v>161</v>
      </c>
      <c r="H8089">
        <f t="shared" si="536"/>
        <v>2024</v>
      </c>
      <c r="I8089" s="2" t="s">
        <v>139</v>
      </c>
      <c r="J8089">
        <v>21</v>
      </c>
      <c r="N8089" s="40">
        <v>0</v>
      </c>
      <c r="O8089" s="33">
        <f t="shared" si="535"/>
        <v>0</v>
      </c>
      <c r="P8089" s="22">
        <f>IF(ISNUMBER(O8089),SUMIFS(O$1:$O8089,A$1:$A8089,A8089,H$1:$H8089,H8089,D$1:$D8089,D8089),"")</f>
        <v>0</v>
      </c>
      <c r="AK8089" s="34"/>
      <c r="AL8089" s="34"/>
      <c r="AN8089" s="36"/>
      <c r="AO8089" s="34"/>
      <c r="AP8089" s="34"/>
      <c r="AS8089" s="36"/>
    </row>
    <row r="8090" spans="1:45" x14ac:dyDescent="0.3">
      <c r="A8090" s="4" t="s">
        <v>232</v>
      </c>
      <c r="B8090" t="s">
        <v>138</v>
      </c>
      <c r="C8090" s="28">
        <v>45410</v>
      </c>
      <c r="D8090">
        <v>5</v>
      </c>
      <c r="F8090" t="s">
        <v>171</v>
      </c>
      <c r="G8090" s="42" t="s">
        <v>161</v>
      </c>
      <c r="H8090">
        <f t="shared" si="536"/>
        <v>2024</v>
      </c>
      <c r="I8090" s="2" t="s">
        <v>139</v>
      </c>
      <c r="J8090">
        <v>21</v>
      </c>
      <c r="N8090" s="40">
        <v>64.675291184940036</v>
      </c>
      <c r="O8090" s="33">
        <f t="shared" si="535"/>
        <v>64.675291184940036</v>
      </c>
      <c r="P8090" s="22">
        <f>IF(ISNUMBER(O8090),SUMIFS(O$1:$O8090,A$1:$A8090,A8090,H$1:$H8090,H8090,D$1:$D8090,D8090),"")</f>
        <v>318.05943767945462</v>
      </c>
      <c r="AK8090" s="34">
        <v>0.11004784688995213</v>
      </c>
      <c r="AL8090" s="34">
        <v>0</v>
      </c>
      <c r="AN8090" s="36">
        <v>0.88516746411483249</v>
      </c>
      <c r="AO8090" s="34">
        <v>0.88516746411483249</v>
      </c>
      <c r="AP8090" s="34">
        <v>0</v>
      </c>
      <c r="AS8090" s="36">
        <v>4.7846889952153108E-3</v>
      </c>
    </row>
    <row r="8091" spans="1:45" x14ac:dyDescent="0.3">
      <c r="A8091" s="4" t="s">
        <v>232</v>
      </c>
      <c r="B8091" t="s">
        <v>138</v>
      </c>
      <c r="C8091" s="28">
        <v>45445</v>
      </c>
      <c r="D8091">
        <v>1</v>
      </c>
      <c r="F8091" t="s">
        <v>171</v>
      </c>
      <c r="G8091" s="42" t="s">
        <v>161</v>
      </c>
      <c r="H8091">
        <f t="shared" si="536"/>
        <v>2024</v>
      </c>
      <c r="I8091" s="2" t="s">
        <v>139</v>
      </c>
      <c r="J8091">
        <v>22</v>
      </c>
      <c r="N8091" s="40">
        <v>23.383188257108202</v>
      </c>
      <c r="O8091" s="33">
        <f t="shared" si="535"/>
        <v>23.383188257108202</v>
      </c>
      <c r="P8091" s="22">
        <f>IF(ISNUMBER(O8091),SUMIFS(O$1:$O8091,A$1:$A8091,A8091,H$1:$H8091,H8091,D$1:$D8091,D8091),"")</f>
        <v>234.69856903685587</v>
      </c>
      <c r="AK8091" s="34">
        <v>0.18867924528301888</v>
      </c>
      <c r="AL8091" s="34">
        <v>0</v>
      </c>
      <c r="AN8091" s="36">
        <v>0.65566037735849059</v>
      </c>
      <c r="AO8091" s="34">
        <v>0.65566037735849059</v>
      </c>
      <c r="AP8091" s="34">
        <v>0</v>
      </c>
      <c r="AS8091" s="36">
        <v>0.15566037735849056</v>
      </c>
    </row>
    <row r="8092" spans="1:45" x14ac:dyDescent="0.3">
      <c r="A8092" s="4" t="s">
        <v>232</v>
      </c>
      <c r="B8092" t="s">
        <v>138</v>
      </c>
      <c r="C8092" s="28">
        <v>45445</v>
      </c>
      <c r="D8092">
        <v>2</v>
      </c>
      <c r="F8092" t="s">
        <v>171</v>
      </c>
      <c r="G8092" s="42" t="s">
        <v>161</v>
      </c>
      <c r="H8092">
        <f t="shared" si="536"/>
        <v>2024</v>
      </c>
      <c r="I8092" s="2" t="s">
        <v>139</v>
      </c>
      <c r="J8092">
        <v>22</v>
      </c>
      <c r="N8092" s="40">
        <v>79.607084916772237</v>
      </c>
      <c r="O8092" s="33">
        <f t="shared" si="535"/>
        <v>79.607084916772237</v>
      </c>
      <c r="P8092" s="22">
        <f>IF(ISNUMBER(O8092),SUMIFS(O$1:$O8092,A$1:$A8092,A8092,H$1:$H8092,H8092,D$1:$D8092,D8092),"")</f>
        <v>450.31448880777384</v>
      </c>
      <c r="AK8092" s="34">
        <v>0.25984251968503935</v>
      </c>
      <c r="AL8092" s="34">
        <v>0</v>
      </c>
      <c r="AN8092" s="36">
        <v>0.7165354330708662</v>
      </c>
      <c r="AO8092" s="34">
        <v>0.7165354330708662</v>
      </c>
      <c r="AP8092" s="34">
        <v>0</v>
      </c>
      <c r="AS8092" s="36">
        <v>2.3622047244094488E-2</v>
      </c>
    </row>
    <row r="8093" spans="1:45" x14ac:dyDescent="0.3">
      <c r="A8093" s="4" t="s">
        <v>232</v>
      </c>
      <c r="B8093" t="s">
        <v>138</v>
      </c>
      <c r="C8093" s="28">
        <v>45445</v>
      </c>
      <c r="D8093">
        <v>3</v>
      </c>
      <c r="F8093" t="s">
        <v>171</v>
      </c>
      <c r="G8093" s="42" t="s">
        <v>161</v>
      </c>
      <c r="H8093">
        <f t="shared" si="536"/>
        <v>2024</v>
      </c>
      <c r="I8093" s="2" t="s">
        <v>139</v>
      </c>
      <c r="J8093">
        <v>22</v>
      </c>
      <c r="N8093" s="40">
        <v>60.17610062893084</v>
      </c>
      <c r="O8093" s="33">
        <f t="shared" si="535"/>
        <v>60.17610062893084</v>
      </c>
      <c r="P8093" s="22">
        <f>IF(ISNUMBER(O8093),SUMIFS(O$1:$O8093,A$1:$A8093,A8093,H$1:$H8093,H8093,D$1:$D8093,D8093),"")</f>
        <v>525.01514249454499</v>
      </c>
      <c r="AK8093" s="34">
        <v>0.22800000000000001</v>
      </c>
      <c r="AL8093" s="34">
        <v>0</v>
      </c>
      <c r="AN8093" s="36">
        <v>0.68400000000000005</v>
      </c>
      <c r="AO8093" s="34">
        <v>0.68400000000000005</v>
      </c>
      <c r="AP8093" s="34">
        <v>0</v>
      </c>
      <c r="AS8093" s="36">
        <v>8.8000000000000009E-2</v>
      </c>
    </row>
    <row r="8094" spans="1:45" x14ac:dyDescent="0.3">
      <c r="A8094" s="4" t="s">
        <v>232</v>
      </c>
      <c r="B8094" t="s">
        <v>138</v>
      </c>
      <c r="C8094" s="28">
        <v>45445</v>
      </c>
      <c r="D8094">
        <v>4</v>
      </c>
      <c r="F8094" t="s">
        <v>171</v>
      </c>
      <c r="G8094" s="42" t="s">
        <v>161</v>
      </c>
      <c r="H8094">
        <f t="shared" si="536"/>
        <v>2024</v>
      </c>
      <c r="I8094" s="2" t="s">
        <v>139</v>
      </c>
      <c r="J8094">
        <v>22</v>
      </c>
      <c r="N8094" s="40">
        <v>0</v>
      </c>
      <c r="O8094" s="33">
        <f t="shared" si="535"/>
        <v>0</v>
      </c>
      <c r="P8094" s="22">
        <f>IF(ISNUMBER(O8094),SUMIFS(O$1:$O8094,A$1:$A8094,A8094,H$1:$H8094,H8094,D$1:$D8094,D8094),"")</f>
        <v>0</v>
      </c>
      <c r="AK8094" s="34"/>
      <c r="AL8094" s="34"/>
      <c r="AN8094" s="36"/>
      <c r="AO8094" s="34"/>
      <c r="AP8094" s="34"/>
      <c r="AS8094" s="36"/>
    </row>
    <row r="8095" spans="1:45" x14ac:dyDescent="0.3">
      <c r="A8095" s="4" t="s">
        <v>232</v>
      </c>
      <c r="B8095" t="s">
        <v>138</v>
      </c>
      <c r="C8095" s="28">
        <v>45445</v>
      </c>
      <c r="D8095">
        <v>5</v>
      </c>
      <c r="F8095" t="s">
        <v>171</v>
      </c>
      <c r="G8095" s="42" t="s">
        <v>161</v>
      </c>
      <c r="H8095">
        <f t="shared" si="536"/>
        <v>2024</v>
      </c>
      <c r="I8095" s="2" t="s">
        <v>139</v>
      </c>
      <c r="J8095">
        <v>22</v>
      </c>
      <c r="N8095" s="40">
        <v>46.102447756621956</v>
      </c>
      <c r="O8095" s="33">
        <f t="shared" si="535"/>
        <v>46.102447756621956</v>
      </c>
      <c r="P8095" s="22">
        <f>IF(ISNUMBER(O8095),SUMIFS(O$1:$O8095,A$1:$A8095,A8095,H$1:$H8095,H8095,D$1:$D8095,D8095),"")</f>
        <v>364.16188543607655</v>
      </c>
      <c r="AK8095" s="34">
        <v>0.12334801762114535</v>
      </c>
      <c r="AL8095" s="34">
        <v>0</v>
      </c>
      <c r="AN8095" s="36">
        <v>0.87224669603524219</v>
      </c>
      <c r="AO8095" s="34">
        <v>0.87224669603524219</v>
      </c>
      <c r="AP8095" s="34">
        <v>0</v>
      </c>
      <c r="AS8095" s="36">
        <v>4.4052863436123343E-3</v>
      </c>
    </row>
  </sheetData>
  <sortState xmlns:xlrd2="http://schemas.microsoft.com/office/spreadsheetml/2017/richdata2" ref="A2:AX1069">
    <sortCondition ref="C2:C1069"/>
    <sortCondition ref="D2:D1069"/>
    <sortCondition ref="E2:E1069"/>
  </sortState>
  <phoneticPr fontId="9" type="noConversion"/>
  <dataValidations count="1">
    <dataValidation type="decimal" allowBlank="1" showInputMessage="1" showErrorMessage="1" sqref="AI1" xr:uid="{00000000-0002-0000-0100-000000000000}">
      <formula1>0.08</formula1>
      <formula2>0.3</formula2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543"/>
  <sheetViews>
    <sheetView zoomScale="85" zoomScaleNormal="85" workbookViewId="0">
      <pane xSplit="7" ySplit="1" topLeftCell="H185" activePane="bottomRight" state="frozen"/>
      <selection pane="topRight" activeCell="J1" sqref="J1"/>
      <selection pane="bottomLeft" activeCell="A2" sqref="A2"/>
      <selection pane="bottomRight" activeCell="L204" sqref="L204"/>
    </sheetView>
  </sheetViews>
  <sheetFormatPr defaultRowHeight="14.4" x14ac:dyDescent="0.3"/>
  <cols>
    <col min="1" max="1" width="48.6640625" bestFit="1" customWidth="1"/>
    <col min="2" max="2" width="15.33203125" customWidth="1"/>
    <col min="3" max="3" width="10.5546875" bestFit="1" customWidth="1"/>
    <col min="4" max="4" width="4.44140625" bestFit="1" customWidth="1"/>
    <col min="5" max="5" width="6.44140625" bestFit="1" customWidth="1"/>
    <col min="6" max="6" width="8" bestFit="1" customWidth="1"/>
    <col min="7" max="7" width="13.6640625" bestFit="1" customWidth="1"/>
    <col min="8" max="8" width="14.109375" bestFit="1" customWidth="1"/>
    <col min="9" max="9" width="10.109375" customWidth="1"/>
    <col min="10" max="10" width="17.44140625" bestFit="1" customWidth="1"/>
    <col min="11" max="11" width="11.44140625" customWidth="1"/>
    <col min="12" max="12" width="23.44140625" bestFit="1" customWidth="1"/>
    <col min="13" max="13" width="22.109375" bestFit="1" customWidth="1"/>
    <col min="14" max="15" width="12.6640625" customWidth="1"/>
    <col min="16" max="16" width="22.44140625" bestFit="1" customWidth="1"/>
    <col min="17" max="25" width="9.109375" customWidth="1"/>
    <col min="27" max="30" width="9.109375" customWidth="1"/>
    <col min="35" max="35" width="11" customWidth="1"/>
    <col min="36" max="40" width="9.109375" customWidth="1"/>
  </cols>
  <sheetData>
    <row r="1" spans="1:48" x14ac:dyDescent="0.3">
      <c r="A1" s="12" t="s">
        <v>1</v>
      </c>
      <c r="B1" s="12" t="s">
        <v>3</v>
      </c>
      <c r="C1" s="13" t="s">
        <v>2</v>
      </c>
      <c r="D1" s="13" t="s">
        <v>11</v>
      </c>
      <c r="E1" s="14" t="s">
        <v>28</v>
      </c>
      <c r="F1" s="14" t="s">
        <v>111</v>
      </c>
      <c r="G1" s="14" t="s">
        <v>82</v>
      </c>
      <c r="H1" s="15" t="s">
        <v>39</v>
      </c>
      <c r="I1" s="15" t="s">
        <v>0</v>
      </c>
      <c r="J1" s="15" t="s">
        <v>12</v>
      </c>
      <c r="K1" s="15" t="s">
        <v>13</v>
      </c>
      <c r="L1" s="16" t="s">
        <v>18</v>
      </c>
      <c r="M1" s="17" t="s">
        <v>68</v>
      </c>
      <c r="N1" s="17" t="s">
        <v>14</v>
      </c>
      <c r="O1" s="17" t="s">
        <v>20</v>
      </c>
      <c r="P1" s="16" t="s">
        <v>27</v>
      </c>
      <c r="Q1" s="17" t="s">
        <v>69</v>
      </c>
      <c r="R1" s="17" t="s">
        <v>70</v>
      </c>
      <c r="S1" s="17" t="s">
        <v>15</v>
      </c>
      <c r="T1" s="17" t="s">
        <v>48</v>
      </c>
      <c r="U1" s="17" t="s">
        <v>71</v>
      </c>
      <c r="V1" s="17" t="s">
        <v>72</v>
      </c>
      <c r="W1" s="17" t="s">
        <v>73</v>
      </c>
      <c r="X1" s="17" t="s">
        <v>17</v>
      </c>
      <c r="Y1" s="17" t="s">
        <v>91</v>
      </c>
      <c r="Z1" s="18" t="s">
        <v>4</v>
      </c>
      <c r="AA1" s="18" t="s">
        <v>5</v>
      </c>
      <c r="AB1" s="18" t="s">
        <v>6</v>
      </c>
      <c r="AC1" s="18" t="s">
        <v>7</v>
      </c>
      <c r="AD1" s="18" t="s">
        <v>8</v>
      </c>
      <c r="AE1" s="18" t="s">
        <v>9</v>
      </c>
      <c r="AF1" s="16" t="s">
        <v>49</v>
      </c>
      <c r="AG1" s="18" t="s">
        <v>40</v>
      </c>
      <c r="AH1" s="19" t="s">
        <v>10</v>
      </c>
      <c r="AI1" s="19" t="s">
        <v>19</v>
      </c>
      <c r="AJ1" s="18" t="s">
        <v>74</v>
      </c>
      <c r="AK1" s="18" t="s">
        <v>75</v>
      </c>
      <c r="AL1" s="18" t="s">
        <v>76</v>
      </c>
      <c r="AM1" s="18" t="s">
        <v>77</v>
      </c>
      <c r="AN1" s="18" t="s">
        <v>78</v>
      </c>
      <c r="AO1" s="18" t="s">
        <v>81</v>
      </c>
      <c r="AP1" s="18" t="s">
        <v>79</v>
      </c>
      <c r="AQ1" s="17" t="s">
        <v>80</v>
      </c>
      <c r="AR1" s="17" t="s">
        <v>92</v>
      </c>
      <c r="AS1" s="16" t="s">
        <v>41</v>
      </c>
      <c r="AT1" s="16" t="s">
        <v>42</v>
      </c>
      <c r="AU1" s="26" t="s">
        <v>47</v>
      </c>
      <c r="AV1" s="15" t="s">
        <v>43</v>
      </c>
    </row>
    <row r="2" spans="1:48" x14ac:dyDescent="0.3">
      <c r="A2" s="4" t="s">
        <v>119</v>
      </c>
      <c r="B2" t="s">
        <v>24</v>
      </c>
      <c r="C2" s="3">
        <v>41989</v>
      </c>
      <c r="D2">
        <v>1</v>
      </c>
      <c r="E2">
        <v>0</v>
      </c>
      <c r="H2" s="2" t="s">
        <v>44</v>
      </c>
      <c r="I2" s="2" t="s">
        <v>22</v>
      </c>
      <c r="J2">
        <v>1</v>
      </c>
      <c r="K2" s="2" t="s">
        <v>21</v>
      </c>
      <c r="L2" s="22" t="str">
        <f>IF(ISNUMBER(AVERAGEIFS(Observed!L$2:L$1601,Observed!$A$2:$A$1601,$A2,Observed!$C$2:$C$1601,$C2)),AVERAGEIFS(Observed!L$2:L$1601,Observed!$A$2:$A$1601,$A2,Observed!$C$2:$C$1601,$C2),"")</f>
        <v/>
      </c>
      <c r="M2" s="23" t="str">
        <f>IF(ISNUMBER(AVERAGEIFS(Observed!M$2:M$1601,Observed!$A$2:$A$1601,$A2,Observed!$C$2:$C$1601,$C2)),AVERAGEIFS(Observed!M$2:M$1601,Observed!$A$2:$A$1601,$A2,Observed!$C$2:$C$1601,$C2),"")</f>
        <v/>
      </c>
      <c r="N2" s="23">
        <f>IF(ISNUMBER(AVERAGEIFS(Observed!N$2:N$1601,Observed!$A$2:$A$1601,$A2,Observed!$C$2:$C$1601,$C2)),AVERAGEIFS(Observed!N$2:N$1601,Observed!$A$2:$A$1601,$A2,Observed!$C$2:$C$1601,$C2),"")</f>
        <v>108.58999999999999</v>
      </c>
      <c r="O2" s="23">
        <f>IF(ISNUMBER(AVERAGEIFS(Observed!O$2:O$1601,Observed!$A$2:$A$1601,$A2,Observed!$C$2:$C$1601,$C2)),AVERAGEIFS(Observed!O$2:O$1601,Observed!$A$2:$A$1601,$A2,Observed!$C$2:$C$1601,$C2),"")</f>
        <v>108.58999999999999</v>
      </c>
      <c r="P2" s="23">
        <f>IF(ISNUMBER(AVERAGEIFS(Observed!P$2:P$1601,Observed!$A$2:$A$1601,$A2,Observed!$C$2:$C$1601,$C2)),AVERAGEIFS(Observed!P$2:P$1601,Observed!$A$2:$A$1601,$A2,Observed!$C$2:$C$1601,$C2),"")</f>
        <v>108.58999999999999</v>
      </c>
      <c r="Q2" s="24" t="str">
        <f>IF(ISNUMBER(AVERAGEIFS(Observed!Q$2:Q$1601,Observed!$A$2:$A$1601,$A2,Observed!$C$2:$C$1601,$C2)),AVERAGEIFS(Observed!Q$2:Q$1601,Observed!$A$2:$A$1601,$A2,Observed!$C$2:$C$1601,$C2),"")</f>
        <v/>
      </c>
      <c r="R2" s="24" t="str">
        <f>IF(ISNUMBER(AVERAGEIFS(Observed!R$2:R$1601,Observed!$A$2:$A$1601,$A2,Observed!$C$2:$C$1601,$C2)),AVERAGEIFS(Observed!R$2:R$1601,Observed!$A$2:$A$1601,$A2,Observed!$C$2:$C$1601,$C2),"")</f>
        <v/>
      </c>
      <c r="S2" s="24" t="str">
        <f>IF(ISNUMBER(AVERAGEIFS(Observed!S$2:S$1601,Observed!$A$2:$A$1601,$A2,Observed!$C$2:$C$1601,$C2)),AVERAGEIFS(Observed!S$2:S$1601,Observed!$A$2:$A$1601,$A2,Observed!$C$2:$C$1601,$C2),"")</f>
        <v/>
      </c>
      <c r="T2" s="23" t="str">
        <f>IF(ISNUMBER(AVERAGEIFS(Observed!T$2:T$1601,Observed!$A$2:$A$1601,$A2,Observed!$C$2:$C$1601,$C2)),AVERAGEIFS(Observed!T$2:T$1601,Observed!$A$2:$A$1601,$A2,Observed!$C$2:$C$1601,$C2),"")</f>
        <v/>
      </c>
      <c r="U2" s="25" t="str">
        <f>IF(ISNUMBER(AVERAGEIFS(Observed!U$2:U$1601,Observed!$A$2:$A$1601,$A2,Observed!$C$2:$C$1601,$C2)),AVERAGEIFS(Observed!U$2:U$1601,Observed!$A$2:$A$1601,$A2,Observed!$C$2:$C$1601,$C2),"")</f>
        <v/>
      </c>
      <c r="V2" s="25" t="str">
        <f>IF(ISNUMBER(AVERAGEIFS(Observed!V$2:V$1601,Observed!$A$2:$A$1601,$A2,Observed!$C$2:$C$1601,$C2)),AVERAGEIFS(Observed!V$2:V$1601,Observed!$A$2:$A$1601,$A2,Observed!$C$2:$C$1601,$C2),"")</f>
        <v/>
      </c>
      <c r="W2" s="23" t="str">
        <f>IF(ISNUMBER(AVERAGEIFS(Observed!W$2:W$1601,Observed!$A$2:$A$1601,$A2,Observed!$C$2:$C$1601,$C2)),AVERAGEIFS(Observed!W$2:W$1601,Observed!$A$2:$A$1601,$A2,Observed!$C$2:$C$1601,$C2),"")</f>
        <v/>
      </c>
      <c r="X2" s="23" t="str">
        <f>IF(ISNUMBER(AVERAGEIFS(Observed!X$2:X$1601,Observed!$A$2:$A$1601,$A2,Observed!$C$2:$C$1601,$C2)),AVERAGEIFS(Observed!X$2:X$1601,Observed!$A$2:$A$1601,$A2,Observed!$C$2:$C$1601,$C2),"")</f>
        <v/>
      </c>
      <c r="Y2" s="23" t="str">
        <f>IF(ISNUMBER(AVERAGEIFS(Observed!Y$2:Y$1601,Observed!$A$2:$A$1601,$A2,Observed!$C$2:$C$1601,$C2)),AVERAGEIFS(Observed!Y$2:Y$1601,Observed!$A$2:$A$1601,$A2,Observed!$C$2:$C$1601,$C2),"")</f>
        <v/>
      </c>
      <c r="Z2" s="23" t="str">
        <f>IF(ISNUMBER(AVERAGEIFS(Observed!Z$2:Z$1601,Observed!$A$2:$A$1601,$A2,Observed!$C$2:$C$1601,$C2)),AVERAGEIFS(Observed!Z$2:Z$1601,Observed!$A$2:$A$1601,$A2,Observed!$C$2:$C$1601,$C2),"")</f>
        <v/>
      </c>
      <c r="AA2" s="23" t="str">
        <f>IF(ISNUMBER(AVERAGEIFS(Observed!AA$2:AA$1601,Observed!$A$2:$A$1601,$A2,Observed!$C$2:$C$1601,$C2)),AVERAGEIFS(Observed!AA$2:AA$1601,Observed!$A$2:$A$1601,$A2,Observed!$C$2:$C$1601,$C2),"")</f>
        <v/>
      </c>
      <c r="AB2" s="23" t="str">
        <f>IF(ISNUMBER(AVERAGEIFS(Observed!AB$2:AB$1601,Observed!$A$2:$A$1601,$A2,Observed!$C$2:$C$1601,$C2)),AVERAGEIFS(Observed!AB$2:AB$1601,Observed!$A$2:$A$1601,$A2,Observed!$C$2:$C$1601,$C2),"")</f>
        <v/>
      </c>
      <c r="AC2" s="23" t="str">
        <f>IF(ISNUMBER(AVERAGEIFS(Observed!AC$2:AC$1601,Observed!$A$2:$A$1601,$A2,Observed!$C$2:$C$1601,$C2)),AVERAGEIFS(Observed!AC$2:AC$1601,Observed!$A$2:$A$1601,$A2,Observed!$C$2:$C$1601,$C2),"")</f>
        <v/>
      </c>
      <c r="AD2" s="23" t="str">
        <f>IF(ISNUMBER(AVERAGEIFS(Observed!AD$2:AD$1601,Observed!$A$2:$A$1601,$A2,Observed!$C$2:$C$1601,$C2)),AVERAGEIFS(Observed!AD$2:AD$1601,Observed!$A$2:$A$1601,$A2,Observed!$C$2:$C$1601,$C2),"")</f>
        <v/>
      </c>
      <c r="AE2" s="23">
        <f>IF(ISNUMBER(AVERAGEIFS(Observed!AE$2:AE$1601,Observed!$A$2:$A$1601,$A2,Observed!$C$2:$C$1601,$C2)),AVERAGEIFS(Observed!AE$2:AE$1601,Observed!$A$2:$A$1601,$A2,Observed!$C$2:$C$1601,$C2),"")</f>
        <v>24.833333333333332</v>
      </c>
      <c r="AF2" s="24" t="str">
        <f>IF(ISNUMBER(AVERAGEIFS(Observed!AF$2:AF$1601,Observed!$A$2:$A$1601,$A2,Observed!$C$2:$C$1601,$C2)),AVERAGEIFS(Observed!AF$2:AF$1601,Observed!$A$2:$A$1601,$A2,Observed!$C$2:$C$1601,$C2),"")</f>
        <v/>
      </c>
      <c r="AG2" s="24">
        <f>IF(ISNUMBER(AVERAGEIFS(Observed!AG$2:AG$1601,Observed!$A$2:$A$1601,$A2,Observed!$C$2:$C$1601,$C2)),AVERAGEIFS(Observed!AG$2:AG$1601,Observed!$A$2:$A$1601,$A2,Observed!$C$2:$C$1601,$C2),"")</f>
        <v>3.7000000000000005E-2</v>
      </c>
      <c r="AH2" s="24" t="str">
        <f>IF(ISNUMBER(AVERAGEIFS(Observed!AH$2:AH$1601,Observed!$A$2:$A$1601,$A2,Observed!$C$2:$C$1601,$C2)),AVERAGEIFS(Observed!AH$2:AH$1601,Observed!$A$2:$A$1601,$A2,Observed!$C$2:$C$1601,$C2),"")</f>
        <v/>
      </c>
      <c r="AI2" s="23" t="str">
        <f>IF(ISNUMBER(AVERAGEIFS(Observed!AI$2:AI$1601,Observed!$A$2:$A$1601,$A2,Observed!$C$2:$C$1601,$C2)),AVERAGEIFS(Observed!AI$2:AI$1601,Observed!$A$2:$A$1601,$A2,Observed!$C$2:$C$1601,$C2),"")</f>
        <v/>
      </c>
      <c r="AJ2" s="24" t="str">
        <f>IF(ISNUMBER(AVERAGEIFS(Observed!AJ$2:AJ$1601,Observed!$A$2:$A$1601,$A2,Observed!$C$2:$C$1601,$C2)),AVERAGEIFS(Observed!AJ$2:AJ$1601,Observed!$A$2:$A$1601,$A2,Observed!$C$2:$C$1601,$C2),"")</f>
        <v/>
      </c>
      <c r="AK2" s="24" t="str">
        <f>IF(ISNUMBER(AVERAGEIFS(Observed!AL$2:AL$1601,Observed!$A$2:$A$1601,$A2,Observed!$C$2:$C$1601,$C2)),AVERAGEIFS(Observed!AL$2:AL$1601,Observed!$A$2:$A$1601,$A2,Observed!$C$2:$C$1601,$C2),"")</f>
        <v/>
      </c>
      <c r="AL2" s="24" t="str">
        <f>IF(ISNUMBER(AVERAGEIFS(Observed!AM$2:AM$1601,Observed!$A$2:$A$1601,$A2,Observed!$C$2:$C$1601,$C2)),AVERAGEIFS(Observed!AM$2:AM$1601,Observed!$A$2:$A$1601,$A2,Observed!$C$2:$C$1601,$C2),"")</f>
        <v/>
      </c>
      <c r="AM2" s="24" t="str">
        <f>IF(ISNUMBER(AVERAGEIFS(Observed!AN$2:AN$1601,Observed!$A$2:$A$1601,$A2,Observed!$C$2:$C$1601,$C2)),AVERAGEIFS(Observed!AN$2:AN$1601,Observed!$A$2:$A$1601,$A2,Observed!$C$2:$C$1601,$C2),"")</f>
        <v/>
      </c>
      <c r="AN2" s="24" t="str">
        <f>IF(ISNUMBER(AVERAGEIFS(Observed!AQ$2:AQ$1601,Observed!$A$2:$A$1601,$A2,Observed!$C$2:$C$1601,$C2)),AVERAGEIFS(Observed!AQ$2:AQ$1601,Observed!$A$2:$A$1601,$A2,Observed!$C$2:$C$1601,$C2),"")</f>
        <v/>
      </c>
      <c r="AO2" s="24" t="str">
        <f>IF(ISNUMBER(AVERAGEIFS(Observed!AR$2:AR$1601,Observed!$A$2:$A$1601,$A2,Observed!$C$2:$C$1601,$C2)),AVERAGEIFS(Observed!AR$2:AR$1601,Observed!$A$2:$A$1601,$A2,Observed!$C$2:$C$1601,$C2),"")</f>
        <v/>
      </c>
      <c r="AP2" s="24" t="str">
        <f>IF(ISNUMBER(AVERAGEIFS(Observed!AS$2:AS$1601,Observed!$A$2:$A$1601,$A2,Observed!$C$2:$C$1601,$C2)),AVERAGEIFS(Observed!AS$2:AS$1601,Observed!$A$2:$A$1601,$A2,Observed!$C$2:$C$1601,$C2),"")</f>
        <v/>
      </c>
      <c r="AQ2" s="23" t="str">
        <f>IF(ISNUMBER(AVERAGEIFS(Observed!AT$2:AT$1601,Observed!$A$2:$A$1601,$A2,Observed!$C$2:$C$1601,$C2)),AVERAGEIFS(Observed!AT$2:AT$1601,Observed!$A$2:$A$1601,$A2,Observed!$C$2:$C$1601,$C2),"")</f>
        <v/>
      </c>
      <c r="AR2" s="24" t="str">
        <f>IF(ISNUMBER(AVERAGEIFS(Observed!AU$2:AU$1601,Observed!$A$2:$A$1601,$A2,Observed!$C$2:$C$1601,$C2)),AVERAGEIFS(Observed!AU$2:AU$1601,Observed!$A$2:$A$1601,$A2,Observed!$C$2:$C$1601,$C2),"")</f>
        <v/>
      </c>
      <c r="AS2" s="23">
        <f>IF(ISNUMBER(AVERAGEIFS(Observed!AV$2:AV$1601,Observed!$A$2:$A$1601,$A2,Observed!$C$2:$C$1601,$C2)),AVERAGEIFS(Observed!AV$2:AV$1601,Observed!$A$2:$A$1601,$A2,Observed!$C$2:$C$1601,$C2),"")</f>
        <v>3.9226666666666667</v>
      </c>
      <c r="AT2" s="23">
        <f>IF(ISNUMBER(AVERAGEIFS(Observed!AW$2:AW$1601,Observed!$A$2:$A$1601,$A2,Observed!$C$2:$C$1601,$C2)),AVERAGEIFS(Observed!AW$2:AW$1601,Observed!$A$2:$A$1601,$A2,Observed!$C$2:$C$1601,$C2),"")</f>
        <v>3.9226666666666667</v>
      </c>
      <c r="AU2" s="2">
        <f>COUNTIFS(Observed!$A$2:$A$1601,$A2,Observed!$C$2:$C$1601,$C2)</f>
        <v>3</v>
      </c>
      <c r="AV2" s="2">
        <f t="shared" ref="AV2:AV65" si="0">COUNT(M2:AT2)</f>
        <v>7</v>
      </c>
    </row>
    <row r="3" spans="1:48" x14ac:dyDescent="0.3">
      <c r="A3" s="4" t="s">
        <v>120</v>
      </c>
      <c r="B3" t="s">
        <v>24</v>
      </c>
      <c r="C3" s="3">
        <v>41989</v>
      </c>
      <c r="D3">
        <v>1</v>
      </c>
      <c r="E3">
        <v>50</v>
      </c>
      <c r="H3" s="2" t="s">
        <v>44</v>
      </c>
      <c r="I3" s="2" t="s">
        <v>22</v>
      </c>
      <c r="J3">
        <v>1</v>
      </c>
      <c r="K3" s="2" t="s">
        <v>21</v>
      </c>
      <c r="L3" s="22" t="str">
        <f>IF(ISNUMBER(AVERAGEIFS(Observed!L$2:L$1601,Observed!$A$2:$A$1601,$A3,Observed!$C$2:$C$1601,$C3)),AVERAGEIFS(Observed!L$2:L$1601,Observed!$A$2:$A$1601,$A3,Observed!$C$2:$C$1601,$C3),"")</f>
        <v/>
      </c>
      <c r="M3" s="23" t="str">
        <f>IF(ISNUMBER(AVERAGEIFS(Observed!M$2:M$1601,Observed!$A$2:$A$1601,$A3,Observed!$C$2:$C$1601,$C3)),AVERAGEIFS(Observed!M$2:M$1601,Observed!$A$2:$A$1601,$A3,Observed!$C$2:$C$1601,$C3),"")</f>
        <v/>
      </c>
      <c r="N3" s="23">
        <f>IF(ISNUMBER(AVERAGEIFS(Observed!N$2:N$1601,Observed!$A$2:$A$1601,$A3,Observed!$C$2:$C$1601,$C3)),AVERAGEIFS(Observed!N$2:N$1601,Observed!$A$2:$A$1601,$A3,Observed!$C$2:$C$1601,$C3),"")</f>
        <v>98.309999999999988</v>
      </c>
      <c r="O3" s="23">
        <f>IF(ISNUMBER(AVERAGEIFS(Observed!O$2:O$1601,Observed!$A$2:$A$1601,$A3,Observed!$C$2:$C$1601,$C3)),AVERAGEIFS(Observed!O$2:O$1601,Observed!$A$2:$A$1601,$A3,Observed!$C$2:$C$1601,$C3),"")</f>
        <v>98.309999999999988</v>
      </c>
      <c r="P3" s="23">
        <f>IF(ISNUMBER(AVERAGEIFS(Observed!P$2:P$1601,Observed!$A$2:$A$1601,$A3,Observed!$C$2:$C$1601,$C3)),AVERAGEIFS(Observed!P$2:P$1601,Observed!$A$2:$A$1601,$A3,Observed!$C$2:$C$1601,$C3),"")</f>
        <v>98.309999999999988</v>
      </c>
      <c r="Q3" s="24" t="str">
        <f>IF(ISNUMBER(AVERAGEIFS(Observed!Q$2:Q$1601,Observed!$A$2:$A$1601,$A3,Observed!$C$2:$C$1601,$C3)),AVERAGEIFS(Observed!Q$2:Q$1601,Observed!$A$2:$A$1601,$A3,Observed!$C$2:$C$1601,$C3),"")</f>
        <v/>
      </c>
      <c r="R3" s="24" t="str">
        <f>IF(ISNUMBER(AVERAGEIFS(Observed!R$2:R$1601,Observed!$A$2:$A$1601,$A3,Observed!$C$2:$C$1601,$C3)),AVERAGEIFS(Observed!R$2:R$1601,Observed!$A$2:$A$1601,$A3,Observed!$C$2:$C$1601,$C3),"")</f>
        <v/>
      </c>
      <c r="S3" s="24" t="str">
        <f>IF(ISNUMBER(AVERAGEIFS(Observed!S$2:S$1601,Observed!$A$2:$A$1601,$A3,Observed!$C$2:$C$1601,$C3)),AVERAGEIFS(Observed!S$2:S$1601,Observed!$A$2:$A$1601,$A3,Observed!$C$2:$C$1601,$C3),"")</f>
        <v/>
      </c>
      <c r="T3" s="23" t="str">
        <f>IF(ISNUMBER(AVERAGEIFS(Observed!T$2:T$1601,Observed!$A$2:$A$1601,$A3,Observed!$C$2:$C$1601,$C3)),AVERAGEIFS(Observed!T$2:T$1601,Observed!$A$2:$A$1601,$A3,Observed!$C$2:$C$1601,$C3),"")</f>
        <v/>
      </c>
      <c r="U3" s="25" t="str">
        <f>IF(ISNUMBER(AVERAGEIFS(Observed!U$2:U$1601,Observed!$A$2:$A$1601,$A3,Observed!$C$2:$C$1601,$C3)),AVERAGEIFS(Observed!U$2:U$1601,Observed!$A$2:$A$1601,$A3,Observed!$C$2:$C$1601,$C3),"")</f>
        <v/>
      </c>
      <c r="V3" s="25" t="str">
        <f>IF(ISNUMBER(AVERAGEIFS(Observed!V$2:V$1601,Observed!$A$2:$A$1601,$A3,Observed!$C$2:$C$1601,$C3)),AVERAGEIFS(Observed!V$2:V$1601,Observed!$A$2:$A$1601,$A3,Observed!$C$2:$C$1601,$C3),"")</f>
        <v/>
      </c>
      <c r="W3" s="23" t="str">
        <f>IF(ISNUMBER(AVERAGEIFS(Observed!W$2:W$1601,Observed!$A$2:$A$1601,$A3,Observed!$C$2:$C$1601,$C3)),AVERAGEIFS(Observed!W$2:W$1601,Observed!$A$2:$A$1601,$A3,Observed!$C$2:$C$1601,$C3),"")</f>
        <v/>
      </c>
      <c r="X3" s="23" t="str">
        <f>IF(ISNUMBER(AVERAGEIFS(Observed!X$2:X$1601,Observed!$A$2:$A$1601,$A3,Observed!$C$2:$C$1601,$C3)),AVERAGEIFS(Observed!X$2:X$1601,Observed!$A$2:$A$1601,$A3,Observed!$C$2:$C$1601,$C3),"")</f>
        <v/>
      </c>
      <c r="Y3" s="23" t="str">
        <f>IF(ISNUMBER(AVERAGEIFS(Observed!Y$2:Y$1601,Observed!$A$2:$A$1601,$A3,Observed!$C$2:$C$1601,$C3)),AVERAGEIFS(Observed!Y$2:Y$1601,Observed!$A$2:$A$1601,$A3,Observed!$C$2:$C$1601,$C3),"")</f>
        <v/>
      </c>
      <c r="Z3" s="23" t="str">
        <f>IF(ISNUMBER(AVERAGEIFS(Observed!Z$2:Z$1601,Observed!$A$2:$A$1601,$A3,Observed!$C$2:$C$1601,$C3)),AVERAGEIFS(Observed!Z$2:Z$1601,Observed!$A$2:$A$1601,$A3,Observed!$C$2:$C$1601,$C3),"")</f>
        <v/>
      </c>
      <c r="AA3" s="23" t="str">
        <f>IF(ISNUMBER(AVERAGEIFS(Observed!AA$2:AA$1601,Observed!$A$2:$A$1601,$A3,Observed!$C$2:$C$1601,$C3)),AVERAGEIFS(Observed!AA$2:AA$1601,Observed!$A$2:$A$1601,$A3,Observed!$C$2:$C$1601,$C3),"")</f>
        <v/>
      </c>
      <c r="AB3" s="23" t="str">
        <f>IF(ISNUMBER(AVERAGEIFS(Observed!AB$2:AB$1601,Observed!$A$2:$A$1601,$A3,Observed!$C$2:$C$1601,$C3)),AVERAGEIFS(Observed!AB$2:AB$1601,Observed!$A$2:$A$1601,$A3,Observed!$C$2:$C$1601,$C3),"")</f>
        <v/>
      </c>
      <c r="AC3" s="23" t="str">
        <f>IF(ISNUMBER(AVERAGEIFS(Observed!AC$2:AC$1601,Observed!$A$2:$A$1601,$A3,Observed!$C$2:$C$1601,$C3)),AVERAGEIFS(Observed!AC$2:AC$1601,Observed!$A$2:$A$1601,$A3,Observed!$C$2:$C$1601,$C3),"")</f>
        <v/>
      </c>
      <c r="AD3" s="23" t="str">
        <f>IF(ISNUMBER(AVERAGEIFS(Observed!AD$2:AD$1601,Observed!$A$2:$A$1601,$A3,Observed!$C$2:$C$1601,$C3)),AVERAGEIFS(Observed!AD$2:AD$1601,Observed!$A$2:$A$1601,$A3,Observed!$C$2:$C$1601,$C3),"")</f>
        <v/>
      </c>
      <c r="AE3" s="23">
        <f>IF(ISNUMBER(AVERAGEIFS(Observed!AE$2:AE$1601,Observed!$A$2:$A$1601,$A3,Observed!$C$2:$C$1601,$C3)),AVERAGEIFS(Observed!AE$2:AE$1601,Observed!$A$2:$A$1601,$A3,Observed!$C$2:$C$1601,$C3),"")</f>
        <v>25.966666666666669</v>
      </c>
      <c r="AF3" s="24" t="str">
        <f>IF(ISNUMBER(AVERAGEIFS(Observed!AF$2:AF$1601,Observed!$A$2:$A$1601,$A3,Observed!$C$2:$C$1601,$C3)),AVERAGEIFS(Observed!AF$2:AF$1601,Observed!$A$2:$A$1601,$A3,Observed!$C$2:$C$1601,$C3),"")</f>
        <v/>
      </c>
      <c r="AG3" s="24">
        <f>IF(ISNUMBER(AVERAGEIFS(Observed!AG$2:AG$1601,Observed!$A$2:$A$1601,$A3,Observed!$C$2:$C$1601,$C3)),AVERAGEIFS(Observed!AG$2:AG$1601,Observed!$A$2:$A$1601,$A3,Observed!$C$2:$C$1601,$C3),"")</f>
        <v>3.9333333333333331E-2</v>
      </c>
      <c r="AH3" s="24" t="str">
        <f>IF(ISNUMBER(AVERAGEIFS(Observed!AH$2:AH$1601,Observed!$A$2:$A$1601,$A3,Observed!$C$2:$C$1601,$C3)),AVERAGEIFS(Observed!AH$2:AH$1601,Observed!$A$2:$A$1601,$A3,Observed!$C$2:$C$1601,$C3),"")</f>
        <v/>
      </c>
      <c r="AI3" s="23" t="str">
        <f>IF(ISNUMBER(AVERAGEIFS(Observed!AI$2:AI$1601,Observed!$A$2:$A$1601,$A3,Observed!$C$2:$C$1601,$C3)),AVERAGEIFS(Observed!AI$2:AI$1601,Observed!$A$2:$A$1601,$A3,Observed!$C$2:$C$1601,$C3),"")</f>
        <v/>
      </c>
      <c r="AJ3" s="24" t="str">
        <f>IF(ISNUMBER(AVERAGEIFS(Observed!AJ$2:AJ$1601,Observed!$A$2:$A$1601,$A3,Observed!$C$2:$C$1601,$C3)),AVERAGEIFS(Observed!AJ$2:AJ$1601,Observed!$A$2:$A$1601,$A3,Observed!$C$2:$C$1601,$C3),"")</f>
        <v/>
      </c>
      <c r="AK3" s="24" t="str">
        <f>IF(ISNUMBER(AVERAGEIFS(Observed!AL$2:AL$1601,Observed!$A$2:$A$1601,$A3,Observed!$C$2:$C$1601,$C3)),AVERAGEIFS(Observed!AL$2:AL$1601,Observed!$A$2:$A$1601,$A3,Observed!$C$2:$C$1601,$C3),"")</f>
        <v/>
      </c>
      <c r="AL3" s="24" t="str">
        <f>IF(ISNUMBER(AVERAGEIFS(Observed!AM$2:AM$1601,Observed!$A$2:$A$1601,$A3,Observed!$C$2:$C$1601,$C3)),AVERAGEIFS(Observed!AM$2:AM$1601,Observed!$A$2:$A$1601,$A3,Observed!$C$2:$C$1601,$C3),"")</f>
        <v/>
      </c>
      <c r="AM3" s="24" t="str">
        <f>IF(ISNUMBER(AVERAGEIFS(Observed!AN$2:AN$1601,Observed!$A$2:$A$1601,$A3,Observed!$C$2:$C$1601,$C3)),AVERAGEIFS(Observed!AN$2:AN$1601,Observed!$A$2:$A$1601,$A3,Observed!$C$2:$C$1601,$C3),"")</f>
        <v/>
      </c>
      <c r="AN3" s="24" t="str">
        <f>IF(ISNUMBER(AVERAGEIFS(Observed!AQ$2:AQ$1601,Observed!$A$2:$A$1601,$A3,Observed!$C$2:$C$1601,$C3)),AVERAGEIFS(Observed!AQ$2:AQ$1601,Observed!$A$2:$A$1601,$A3,Observed!$C$2:$C$1601,$C3),"")</f>
        <v/>
      </c>
      <c r="AO3" s="24" t="str">
        <f>IF(ISNUMBER(AVERAGEIFS(Observed!AR$2:AR$1601,Observed!$A$2:$A$1601,$A3,Observed!$C$2:$C$1601,$C3)),AVERAGEIFS(Observed!AR$2:AR$1601,Observed!$A$2:$A$1601,$A3,Observed!$C$2:$C$1601,$C3),"")</f>
        <v/>
      </c>
      <c r="AP3" s="24" t="str">
        <f>IF(ISNUMBER(AVERAGEIFS(Observed!AS$2:AS$1601,Observed!$A$2:$A$1601,$A3,Observed!$C$2:$C$1601,$C3)),AVERAGEIFS(Observed!AS$2:AS$1601,Observed!$A$2:$A$1601,$A3,Observed!$C$2:$C$1601,$C3),"")</f>
        <v/>
      </c>
      <c r="AQ3" s="23" t="str">
        <f>IF(ISNUMBER(AVERAGEIFS(Observed!AT$2:AT$1601,Observed!$A$2:$A$1601,$A3,Observed!$C$2:$C$1601,$C3)),AVERAGEIFS(Observed!AT$2:AT$1601,Observed!$A$2:$A$1601,$A3,Observed!$C$2:$C$1601,$C3),"")</f>
        <v/>
      </c>
      <c r="AR3" s="24" t="str">
        <f>IF(ISNUMBER(AVERAGEIFS(Observed!AU$2:AU$1601,Observed!$A$2:$A$1601,$A3,Observed!$C$2:$C$1601,$C3)),AVERAGEIFS(Observed!AU$2:AU$1601,Observed!$A$2:$A$1601,$A3,Observed!$C$2:$C$1601,$C3),"")</f>
        <v/>
      </c>
      <c r="AS3" s="23">
        <f>IF(ISNUMBER(AVERAGEIFS(Observed!AV$2:AV$1601,Observed!$A$2:$A$1601,$A3,Observed!$C$2:$C$1601,$C3)),AVERAGEIFS(Observed!AV$2:AV$1601,Observed!$A$2:$A$1601,$A3,Observed!$C$2:$C$1601,$C3),"")</f>
        <v>3.7686666666666664</v>
      </c>
      <c r="AT3" s="23">
        <f>IF(ISNUMBER(AVERAGEIFS(Observed!AW$2:AW$1601,Observed!$A$2:$A$1601,$A3,Observed!$C$2:$C$1601,$C3)),AVERAGEIFS(Observed!AW$2:AW$1601,Observed!$A$2:$A$1601,$A3,Observed!$C$2:$C$1601,$C3),"")</f>
        <v>3.7686666666666664</v>
      </c>
      <c r="AU3" s="2">
        <f>COUNTIFS(Observed!$A$2:$A$1601,$A3,Observed!$C$2:$C$1601,$C3)</f>
        <v>3</v>
      </c>
      <c r="AV3" s="2">
        <f t="shared" si="0"/>
        <v>7</v>
      </c>
    </row>
    <row r="4" spans="1:48" x14ac:dyDescent="0.3">
      <c r="A4" s="4" t="s">
        <v>121</v>
      </c>
      <c r="B4" t="s">
        <v>24</v>
      </c>
      <c r="C4" s="3">
        <v>41989</v>
      </c>
      <c r="D4">
        <v>1</v>
      </c>
      <c r="E4">
        <v>100</v>
      </c>
      <c r="H4" s="2" t="s">
        <v>44</v>
      </c>
      <c r="I4" s="2" t="s">
        <v>22</v>
      </c>
      <c r="J4">
        <v>1</v>
      </c>
      <c r="K4" s="2" t="s">
        <v>21</v>
      </c>
      <c r="L4" s="22" t="str">
        <f>IF(ISNUMBER(AVERAGEIFS(Observed!L$2:L$1601,Observed!$A$2:$A$1601,$A4,Observed!$C$2:$C$1601,$C4)),AVERAGEIFS(Observed!L$2:L$1601,Observed!$A$2:$A$1601,$A4,Observed!$C$2:$C$1601,$C4),"")</f>
        <v/>
      </c>
      <c r="M4" s="23" t="str">
        <f>IF(ISNUMBER(AVERAGEIFS(Observed!M$2:M$1601,Observed!$A$2:$A$1601,$A4,Observed!$C$2:$C$1601,$C4)),AVERAGEIFS(Observed!M$2:M$1601,Observed!$A$2:$A$1601,$A4,Observed!$C$2:$C$1601,$C4),"")</f>
        <v/>
      </c>
      <c r="N4" s="23">
        <f>IF(ISNUMBER(AVERAGEIFS(Observed!N$2:N$1601,Observed!$A$2:$A$1601,$A4,Observed!$C$2:$C$1601,$C4)),AVERAGEIFS(Observed!N$2:N$1601,Observed!$A$2:$A$1601,$A4,Observed!$C$2:$C$1601,$C4),"")</f>
        <v>129.95333333333335</v>
      </c>
      <c r="O4" s="23">
        <f>IF(ISNUMBER(AVERAGEIFS(Observed!O$2:O$1601,Observed!$A$2:$A$1601,$A4,Observed!$C$2:$C$1601,$C4)),AVERAGEIFS(Observed!O$2:O$1601,Observed!$A$2:$A$1601,$A4,Observed!$C$2:$C$1601,$C4),"")</f>
        <v>129.95333333333335</v>
      </c>
      <c r="P4" s="23">
        <f>IF(ISNUMBER(AVERAGEIFS(Observed!P$2:P$1601,Observed!$A$2:$A$1601,$A4,Observed!$C$2:$C$1601,$C4)),AVERAGEIFS(Observed!P$2:P$1601,Observed!$A$2:$A$1601,$A4,Observed!$C$2:$C$1601,$C4),"")</f>
        <v>129.95333333333335</v>
      </c>
      <c r="Q4" s="24" t="str">
        <f>IF(ISNUMBER(AVERAGEIFS(Observed!Q$2:Q$1601,Observed!$A$2:$A$1601,$A4,Observed!$C$2:$C$1601,$C4)),AVERAGEIFS(Observed!Q$2:Q$1601,Observed!$A$2:$A$1601,$A4,Observed!$C$2:$C$1601,$C4),"")</f>
        <v/>
      </c>
      <c r="R4" s="24" t="str">
        <f>IF(ISNUMBER(AVERAGEIFS(Observed!R$2:R$1601,Observed!$A$2:$A$1601,$A4,Observed!$C$2:$C$1601,$C4)),AVERAGEIFS(Observed!R$2:R$1601,Observed!$A$2:$A$1601,$A4,Observed!$C$2:$C$1601,$C4),"")</f>
        <v/>
      </c>
      <c r="S4" s="24" t="str">
        <f>IF(ISNUMBER(AVERAGEIFS(Observed!S$2:S$1601,Observed!$A$2:$A$1601,$A4,Observed!$C$2:$C$1601,$C4)),AVERAGEIFS(Observed!S$2:S$1601,Observed!$A$2:$A$1601,$A4,Observed!$C$2:$C$1601,$C4),"")</f>
        <v/>
      </c>
      <c r="T4" s="23" t="str">
        <f>IF(ISNUMBER(AVERAGEIFS(Observed!T$2:T$1601,Observed!$A$2:$A$1601,$A4,Observed!$C$2:$C$1601,$C4)),AVERAGEIFS(Observed!T$2:T$1601,Observed!$A$2:$A$1601,$A4,Observed!$C$2:$C$1601,$C4),"")</f>
        <v/>
      </c>
      <c r="U4" s="25" t="str">
        <f>IF(ISNUMBER(AVERAGEIFS(Observed!U$2:U$1601,Observed!$A$2:$A$1601,$A4,Observed!$C$2:$C$1601,$C4)),AVERAGEIFS(Observed!U$2:U$1601,Observed!$A$2:$A$1601,$A4,Observed!$C$2:$C$1601,$C4),"")</f>
        <v/>
      </c>
      <c r="V4" s="25" t="str">
        <f>IF(ISNUMBER(AVERAGEIFS(Observed!V$2:V$1601,Observed!$A$2:$A$1601,$A4,Observed!$C$2:$C$1601,$C4)),AVERAGEIFS(Observed!V$2:V$1601,Observed!$A$2:$A$1601,$A4,Observed!$C$2:$C$1601,$C4),"")</f>
        <v/>
      </c>
      <c r="W4" s="23" t="str">
        <f>IF(ISNUMBER(AVERAGEIFS(Observed!W$2:W$1601,Observed!$A$2:$A$1601,$A4,Observed!$C$2:$C$1601,$C4)),AVERAGEIFS(Observed!W$2:W$1601,Observed!$A$2:$A$1601,$A4,Observed!$C$2:$C$1601,$C4),"")</f>
        <v/>
      </c>
      <c r="X4" s="23" t="str">
        <f>IF(ISNUMBER(AVERAGEIFS(Observed!X$2:X$1601,Observed!$A$2:$A$1601,$A4,Observed!$C$2:$C$1601,$C4)),AVERAGEIFS(Observed!X$2:X$1601,Observed!$A$2:$A$1601,$A4,Observed!$C$2:$C$1601,$C4),"")</f>
        <v/>
      </c>
      <c r="Y4" s="23" t="str">
        <f>IF(ISNUMBER(AVERAGEIFS(Observed!Y$2:Y$1601,Observed!$A$2:$A$1601,$A4,Observed!$C$2:$C$1601,$C4)),AVERAGEIFS(Observed!Y$2:Y$1601,Observed!$A$2:$A$1601,$A4,Observed!$C$2:$C$1601,$C4),"")</f>
        <v/>
      </c>
      <c r="Z4" s="23" t="str">
        <f>IF(ISNUMBER(AVERAGEIFS(Observed!Z$2:Z$1601,Observed!$A$2:$A$1601,$A4,Observed!$C$2:$C$1601,$C4)),AVERAGEIFS(Observed!Z$2:Z$1601,Observed!$A$2:$A$1601,$A4,Observed!$C$2:$C$1601,$C4),"")</f>
        <v/>
      </c>
      <c r="AA4" s="23" t="str">
        <f>IF(ISNUMBER(AVERAGEIFS(Observed!AA$2:AA$1601,Observed!$A$2:$A$1601,$A4,Observed!$C$2:$C$1601,$C4)),AVERAGEIFS(Observed!AA$2:AA$1601,Observed!$A$2:$A$1601,$A4,Observed!$C$2:$C$1601,$C4),"")</f>
        <v/>
      </c>
      <c r="AB4" s="23" t="str">
        <f>IF(ISNUMBER(AVERAGEIFS(Observed!AB$2:AB$1601,Observed!$A$2:$A$1601,$A4,Observed!$C$2:$C$1601,$C4)),AVERAGEIFS(Observed!AB$2:AB$1601,Observed!$A$2:$A$1601,$A4,Observed!$C$2:$C$1601,$C4),"")</f>
        <v/>
      </c>
      <c r="AC4" s="23" t="str">
        <f>IF(ISNUMBER(AVERAGEIFS(Observed!AC$2:AC$1601,Observed!$A$2:$A$1601,$A4,Observed!$C$2:$C$1601,$C4)),AVERAGEIFS(Observed!AC$2:AC$1601,Observed!$A$2:$A$1601,$A4,Observed!$C$2:$C$1601,$C4),"")</f>
        <v/>
      </c>
      <c r="AD4" s="23" t="str">
        <f>IF(ISNUMBER(AVERAGEIFS(Observed!AD$2:AD$1601,Observed!$A$2:$A$1601,$A4,Observed!$C$2:$C$1601,$C4)),AVERAGEIFS(Observed!AD$2:AD$1601,Observed!$A$2:$A$1601,$A4,Observed!$C$2:$C$1601,$C4),"")</f>
        <v/>
      </c>
      <c r="AE4" s="23">
        <f>IF(ISNUMBER(AVERAGEIFS(Observed!AE$2:AE$1601,Observed!$A$2:$A$1601,$A4,Observed!$C$2:$C$1601,$C4)),AVERAGEIFS(Observed!AE$2:AE$1601,Observed!$A$2:$A$1601,$A4,Observed!$C$2:$C$1601,$C4),"")</f>
        <v>26.166666666666668</v>
      </c>
      <c r="AF4" s="24" t="str">
        <f>IF(ISNUMBER(AVERAGEIFS(Observed!AF$2:AF$1601,Observed!$A$2:$A$1601,$A4,Observed!$C$2:$C$1601,$C4)),AVERAGEIFS(Observed!AF$2:AF$1601,Observed!$A$2:$A$1601,$A4,Observed!$C$2:$C$1601,$C4),"")</f>
        <v/>
      </c>
      <c r="AG4" s="24">
        <f>IF(ISNUMBER(AVERAGEIFS(Observed!AG$2:AG$1601,Observed!$A$2:$A$1601,$A4,Observed!$C$2:$C$1601,$C4)),AVERAGEIFS(Observed!AG$2:AG$1601,Observed!$A$2:$A$1601,$A4,Observed!$C$2:$C$1601,$C4),"")</f>
        <v>3.966666666666667E-2</v>
      </c>
      <c r="AH4" s="24" t="str">
        <f>IF(ISNUMBER(AVERAGEIFS(Observed!AH$2:AH$1601,Observed!$A$2:$A$1601,$A4,Observed!$C$2:$C$1601,$C4)),AVERAGEIFS(Observed!AH$2:AH$1601,Observed!$A$2:$A$1601,$A4,Observed!$C$2:$C$1601,$C4),"")</f>
        <v/>
      </c>
      <c r="AI4" s="23" t="str">
        <f>IF(ISNUMBER(AVERAGEIFS(Observed!AI$2:AI$1601,Observed!$A$2:$A$1601,$A4,Observed!$C$2:$C$1601,$C4)),AVERAGEIFS(Observed!AI$2:AI$1601,Observed!$A$2:$A$1601,$A4,Observed!$C$2:$C$1601,$C4),"")</f>
        <v/>
      </c>
      <c r="AJ4" s="24" t="str">
        <f>IF(ISNUMBER(AVERAGEIFS(Observed!AJ$2:AJ$1601,Observed!$A$2:$A$1601,$A4,Observed!$C$2:$C$1601,$C4)),AVERAGEIFS(Observed!AJ$2:AJ$1601,Observed!$A$2:$A$1601,$A4,Observed!$C$2:$C$1601,$C4),"")</f>
        <v/>
      </c>
      <c r="AK4" s="24" t="str">
        <f>IF(ISNUMBER(AVERAGEIFS(Observed!AL$2:AL$1601,Observed!$A$2:$A$1601,$A4,Observed!$C$2:$C$1601,$C4)),AVERAGEIFS(Observed!AL$2:AL$1601,Observed!$A$2:$A$1601,$A4,Observed!$C$2:$C$1601,$C4),"")</f>
        <v/>
      </c>
      <c r="AL4" s="24" t="str">
        <f>IF(ISNUMBER(AVERAGEIFS(Observed!AM$2:AM$1601,Observed!$A$2:$A$1601,$A4,Observed!$C$2:$C$1601,$C4)),AVERAGEIFS(Observed!AM$2:AM$1601,Observed!$A$2:$A$1601,$A4,Observed!$C$2:$C$1601,$C4),"")</f>
        <v/>
      </c>
      <c r="AM4" s="24" t="str">
        <f>IF(ISNUMBER(AVERAGEIFS(Observed!AN$2:AN$1601,Observed!$A$2:$A$1601,$A4,Observed!$C$2:$C$1601,$C4)),AVERAGEIFS(Observed!AN$2:AN$1601,Observed!$A$2:$A$1601,$A4,Observed!$C$2:$C$1601,$C4),"")</f>
        <v/>
      </c>
      <c r="AN4" s="24" t="str">
        <f>IF(ISNUMBER(AVERAGEIFS(Observed!AQ$2:AQ$1601,Observed!$A$2:$A$1601,$A4,Observed!$C$2:$C$1601,$C4)),AVERAGEIFS(Observed!AQ$2:AQ$1601,Observed!$A$2:$A$1601,$A4,Observed!$C$2:$C$1601,$C4),"")</f>
        <v/>
      </c>
      <c r="AO4" s="24" t="str">
        <f>IF(ISNUMBER(AVERAGEIFS(Observed!AR$2:AR$1601,Observed!$A$2:$A$1601,$A4,Observed!$C$2:$C$1601,$C4)),AVERAGEIFS(Observed!AR$2:AR$1601,Observed!$A$2:$A$1601,$A4,Observed!$C$2:$C$1601,$C4),"")</f>
        <v/>
      </c>
      <c r="AP4" s="24" t="str">
        <f>IF(ISNUMBER(AVERAGEIFS(Observed!AS$2:AS$1601,Observed!$A$2:$A$1601,$A4,Observed!$C$2:$C$1601,$C4)),AVERAGEIFS(Observed!AS$2:AS$1601,Observed!$A$2:$A$1601,$A4,Observed!$C$2:$C$1601,$C4),"")</f>
        <v/>
      </c>
      <c r="AQ4" s="23" t="str">
        <f>IF(ISNUMBER(AVERAGEIFS(Observed!AT$2:AT$1601,Observed!$A$2:$A$1601,$A4,Observed!$C$2:$C$1601,$C4)),AVERAGEIFS(Observed!AT$2:AT$1601,Observed!$A$2:$A$1601,$A4,Observed!$C$2:$C$1601,$C4),"")</f>
        <v/>
      </c>
      <c r="AR4" s="24" t="str">
        <f>IF(ISNUMBER(AVERAGEIFS(Observed!AU$2:AU$1601,Observed!$A$2:$A$1601,$A4,Observed!$C$2:$C$1601,$C4)),AVERAGEIFS(Observed!AU$2:AU$1601,Observed!$A$2:$A$1601,$A4,Observed!$C$2:$C$1601,$C4),"")</f>
        <v/>
      </c>
      <c r="AS4" s="23">
        <f>IF(ISNUMBER(AVERAGEIFS(Observed!AV$2:AV$1601,Observed!$A$2:$A$1601,$A4,Observed!$C$2:$C$1601,$C4)),AVERAGEIFS(Observed!AV$2:AV$1601,Observed!$A$2:$A$1601,$A4,Observed!$C$2:$C$1601,$C4),"")</f>
        <v>5.0130000000000008</v>
      </c>
      <c r="AT4" s="23">
        <f>IF(ISNUMBER(AVERAGEIFS(Observed!AW$2:AW$1601,Observed!$A$2:$A$1601,$A4,Observed!$C$2:$C$1601,$C4)),AVERAGEIFS(Observed!AW$2:AW$1601,Observed!$A$2:$A$1601,$A4,Observed!$C$2:$C$1601,$C4),"")</f>
        <v>5.0130000000000008</v>
      </c>
      <c r="AU4" s="2">
        <f>COUNTIFS(Observed!$A$2:$A$1601,$A4,Observed!$C$2:$C$1601,$C4)</f>
        <v>3</v>
      </c>
      <c r="AV4" s="2">
        <f t="shared" si="0"/>
        <v>7</v>
      </c>
    </row>
    <row r="5" spans="1:48" x14ac:dyDescent="0.3">
      <c r="A5" s="4" t="s">
        <v>122</v>
      </c>
      <c r="B5" t="s">
        <v>24</v>
      </c>
      <c r="C5" s="3">
        <v>41989</v>
      </c>
      <c r="D5">
        <v>1</v>
      </c>
      <c r="E5">
        <v>200</v>
      </c>
      <c r="H5" s="2" t="s">
        <v>44</v>
      </c>
      <c r="I5" s="2" t="s">
        <v>22</v>
      </c>
      <c r="J5">
        <v>1</v>
      </c>
      <c r="K5" s="2" t="s">
        <v>21</v>
      </c>
      <c r="L5" s="22" t="str">
        <f>IF(ISNUMBER(AVERAGEIFS(Observed!L$2:L$1601,Observed!$A$2:$A$1601,$A5,Observed!$C$2:$C$1601,$C5)),AVERAGEIFS(Observed!L$2:L$1601,Observed!$A$2:$A$1601,$A5,Observed!$C$2:$C$1601,$C5),"")</f>
        <v/>
      </c>
      <c r="M5" s="23" t="str">
        <f>IF(ISNUMBER(AVERAGEIFS(Observed!M$2:M$1601,Observed!$A$2:$A$1601,$A5,Observed!$C$2:$C$1601,$C5)),AVERAGEIFS(Observed!M$2:M$1601,Observed!$A$2:$A$1601,$A5,Observed!$C$2:$C$1601,$C5),"")</f>
        <v/>
      </c>
      <c r="N5" s="23">
        <f>IF(ISNUMBER(AVERAGEIFS(Observed!N$2:N$1601,Observed!$A$2:$A$1601,$A5,Observed!$C$2:$C$1601,$C5)),AVERAGEIFS(Observed!N$2:N$1601,Observed!$A$2:$A$1601,$A5,Observed!$C$2:$C$1601,$C5),"")</f>
        <v>94.373333333333335</v>
      </c>
      <c r="O5" s="23">
        <f>IF(ISNUMBER(AVERAGEIFS(Observed!O$2:O$1601,Observed!$A$2:$A$1601,$A5,Observed!$C$2:$C$1601,$C5)),AVERAGEIFS(Observed!O$2:O$1601,Observed!$A$2:$A$1601,$A5,Observed!$C$2:$C$1601,$C5),"")</f>
        <v>94.373333333333335</v>
      </c>
      <c r="P5" s="23">
        <f>IF(ISNUMBER(AVERAGEIFS(Observed!P$2:P$1601,Observed!$A$2:$A$1601,$A5,Observed!$C$2:$C$1601,$C5)),AVERAGEIFS(Observed!P$2:P$1601,Observed!$A$2:$A$1601,$A5,Observed!$C$2:$C$1601,$C5),"")</f>
        <v>94.373333333333335</v>
      </c>
      <c r="Q5" s="24" t="str">
        <f>IF(ISNUMBER(AVERAGEIFS(Observed!Q$2:Q$1601,Observed!$A$2:$A$1601,$A5,Observed!$C$2:$C$1601,$C5)),AVERAGEIFS(Observed!Q$2:Q$1601,Observed!$A$2:$A$1601,$A5,Observed!$C$2:$C$1601,$C5),"")</f>
        <v/>
      </c>
      <c r="R5" s="24" t="str">
        <f>IF(ISNUMBER(AVERAGEIFS(Observed!R$2:R$1601,Observed!$A$2:$A$1601,$A5,Observed!$C$2:$C$1601,$C5)),AVERAGEIFS(Observed!R$2:R$1601,Observed!$A$2:$A$1601,$A5,Observed!$C$2:$C$1601,$C5),"")</f>
        <v/>
      </c>
      <c r="S5" s="24" t="str">
        <f>IF(ISNUMBER(AVERAGEIFS(Observed!S$2:S$1601,Observed!$A$2:$A$1601,$A5,Observed!$C$2:$C$1601,$C5)),AVERAGEIFS(Observed!S$2:S$1601,Observed!$A$2:$A$1601,$A5,Observed!$C$2:$C$1601,$C5),"")</f>
        <v/>
      </c>
      <c r="T5" s="23" t="str">
        <f>IF(ISNUMBER(AVERAGEIFS(Observed!T$2:T$1601,Observed!$A$2:$A$1601,$A5,Observed!$C$2:$C$1601,$C5)),AVERAGEIFS(Observed!T$2:T$1601,Observed!$A$2:$A$1601,$A5,Observed!$C$2:$C$1601,$C5),"")</f>
        <v/>
      </c>
      <c r="U5" s="25" t="str">
        <f>IF(ISNUMBER(AVERAGEIFS(Observed!U$2:U$1601,Observed!$A$2:$A$1601,$A5,Observed!$C$2:$C$1601,$C5)),AVERAGEIFS(Observed!U$2:U$1601,Observed!$A$2:$A$1601,$A5,Observed!$C$2:$C$1601,$C5),"")</f>
        <v/>
      </c>
      <c r="V5" s="25" t="str">
        <f>IF(ISNUMBER(AVERAGEIFS(Observed!V$2:V$1601,Observed!$A$2:$A$1601,$A5,Observed!$C$2:$C$1601,$C5)),AVERAGEIFS(Observed!V$2:V$1601,Observed!$A$2:$A$1601,$A5,Observed!$C$2:$C$1601,$C5),"")</f>
        <v/>
      </c>
      <c r="W5" s="23" t="str">
        <f>IF(ISNUMBER(AVERAGEIFS(Observed!W$2:W$1601,Observed!$A$2:$A$1601,$A5,Observed!$C$2:$C$1601,$C5)),AVERAGEIFS(Observed!W$2:W$1601,Observed!$A$2:$A$1601,$A5,Observed!$C$2:$C$1601,$C5),"")</f>
        <v/>
      </c>
      <c r="X5" s="23" t="str">
        <f>IF(ISNUMBER(AVERAGEIFS(Observed!X$2:X$1601,Observed!$A$2:$A$1601,$A5,Observed!$C$2:$C$1601,$C5)),AVERAGEIFS(Observed!X$2:X$1601,Observed!$A$2:$A$1601,$A5,Observed!$C$2:$C$1601,$C5),"")</f>
        <v/>
      </c>
      <c r="Y5" s="23" t="str">
        <f>IF(ISNUMBER(AVERAGEIFS(Observed!Y$2:Y$1601,Observed!$A$2:$A$1601,$A5,Observed!$C$2:$C$1601,$C5)),AVERAGEIFS(Observed!Y$2:Y$1601,Observed!$A$2:$A$1601,$A5,Observed!$C$2:$C$1601,$C5),"")</f>
        <v/>
      </c>
      <c r="Z5" s="23" t="str">
        <f>IF(ISNUMBER(AVERAGEIFS(Observed!Z$2:Z$1601,Observed!$A$2:$A$1601,$A5,Observed!$C$2:$C$1601,$C5)),AVERAGEIFS(Observed!Z$2:Z$1601,Observed!$A$2:$A$1601,$A5,Observed!$C$2:$C$1601,$C5),"")</f>
        <v/>
      </c>
      <c r="AA5" s="23" t="str">
        <f>IF(ISNUMBER(AVERAGEIFS(Observed!AA$2:AA$1601,Observed!$A$2:$A$1601,$A5,Observed!$C$2:$C$1601,$C5)),AVERAGEIFS(Observed!AA$2:AA$1601,Observed!$A$2:$A$1601,$A5,Observed!$C$2:$C$1601,$C5),"")</f>
        <v/>
      </c>
      <c r="AB5" s="23" t="str">
        <f>IF(ISNUMBER(AVERAGEIFS(Observed!AB$2:AB$1601,Observed!$A$2:$A$1601,$A5,Observed!$C$2:$C$1601,$C5)),AVERAGEIFS(Observed!AB$2:AB$1601,Observed!$A$2:$A$1601,$A5,Observed!$C$2:$C$1601,$C5),"")</f>
        <v/>
      </c>
      <c r="AC5" s="23" t="str">
        <f>IF(ISNUMBER(AVERAGEIFS(Observed!AC$2:AC$1601,Observed!$A$2:$A$1601,$A5,Observed!$C$2:$C$1601,$C5)),AVERAGEIFS(Observed!AC$2:AC$1601,Observed!$A$2:$A$1601,$A5,Observed!$C$2:$C$1601,$C5),"")</f>
        <v/>
      </c>
      <c r="AD5" s="23" t="str">
        <f>IF(ISNUMBER(AVERAGEIFS(Observed!AD$2:AD$1601,Observed!$A$2:$A$1601,$A5,Observed!$C$2:$C$1601,$C5)),AVERAGEIFS(Observed!AD$2:AD$1601,Observed!$A$2:$A$1601,$A5,Observed!$C$2:$C$1601,$C5),"")</f>
        <v/>
      </c>
      <c r="AE5" s="23">
        <f>IF(ISNUMBER(AVERAGEIFS(Observed!AE$2:AE$1601,Observed!$A$2:$A$1601,$A5,Observed!$C$2:$C$1601,$C5)),AVERAGEIFS(Observed!AE$2:AE$1601,Observed!$A$2:$A$1601,$A5,Observed!$C$2:$C$1601,$C5),"")</f>
        <v>24.7</v>
      </c>
      <c r="AF5" s="24" t="str">
        <f>IF(ISNUMBER(AVERAGEIFS(Observed!AF$2:AF$1601,Observed!$A$2:$A$1601,$A5,Observed!$C$2:$C$1601,$C5)),AVERAGEIFS(Observed!AF$2:AF$1601,Observed!$A$2:$A$1601,$A5,Observed!$C$2:$C$1601,$C5),"")</f>
        <v/>
      </c>
      <c r="AG5" s="24">
        <f>IF(ISNUMBER(AVERAGEIFS(Observed!AG$2:AG$1601,Observed!$A$2:$A$1601,$A5,Observed!$C$2:$C$1601,$C5)),AVERAGEIFS(Observed!AG$2:AG$1601,Observed!$A$2:$A$1601,$A5,Observed!$C$2:$C$1601,$C5),"")</f>
        <v>3.7666666666666675E-2</v>
      </c>
      <c r="AH5" s="24" t="str">
        <f>IF(ISNUMBER(AVERAGEIFS(Observed!AH$2:AH$1601,Observed!$A$2:$A$1601,$A5,Observed!$C$2:$C$1601,$C5)),AVERAGEIFS(Observed!AH$2:AH$1601,Observed!$A$2:$A$1601,$A5,Observed!$C$2:$C$1601,$C5),"")</f>
        <v/>
      </c>
      <c r="AI5" s="23" t="str">
        <f>IF(ISNUMBER(AVERAGEIFS(Observed!AI$2:AI$1601,Observed!$A$2:$A$1601,$A5,Observed!$C$2:$C$1601,$C5)),AVERAGEIFS(Observed!AI$2:AI$1601,Observed!$A$2:$A$1601,$A5,Observed!$C$2:$C$1601,$C5),"")</f>
        <v/>
      </c>
      <c r="AJ5" s="24" t="str">
        <f>IF(ISNUMBER(AVERAGEIFS(Observed!AJ$2:AJ$1601,Observed!$A$2:$A$1601,$A5,Observed!$C$2:$C$1601,$C5)),AVERAGEIFS(Observed!AJ$2:AJ$1601,Observed!$A$2:$A$1601,$A5,Observed!$C$2:$C$1601,$C5),"")</f>
        <v/>
      </c>
      <c r="AK5" s="24" t="str">
        <f>IF(ISNUMBER(AVERAGEIFS(Observed!AL$2:AL$1601,Observed!$A$2:$A$1601,$A5,Observed!$C$2:$C$1601,$C5)),AVERAGEIFS(Observed!AL$2:AL$1601,Observed!$A$2:$A$1601,$A5,Observed!$C$2:$C$1601,$C5),"")</f>
        <v/>
      </c>
      <c r="AL5" s="24" t="str">
        <f>IF(ISNUMBER(AVERAGEIFS(Observed!AM$2:AM$1601,Observed!$A$2:$A$1601,$A5,Observed!$C$2:$C$1601,$C5)),AVERAGEIFS(Observed!AM$2:AM$1601,Observed!$A$2:$A$1601,$A5,Observed!$C$2:$C$1601,$C5),"")</f>
        <v/>
      </c>
      <c r="AM5" s="24" t="str">
        <f>IF(ISNUMBER(AVERAGEIFS(Observed!AN$2:AN$1601,Observed!$A$2:$A$1601,$A5,Observed!$C$2:$C$1601,$C5)),AVERAGEIFS(Observed!AN$2:AN$1601,Observed!$A$2:$A$1601,$A5,Observed!$C$2:$C$1601,$C5),"")</f>
        <v/>
      </c>
      <c r="AN5" s="24" t="str">
        <f>IF(ISNUMBER(AVERAGEIFS(Observed!AQ$2:AQ$1601,Observed!$A$2:$A$1601,$A5,Observed!$C$2:$C$1601,$C5)),AVERAGEIFS(Observed!AQ$2:AQ$1601,Observed!$A$2:$A$1601,$A5,Observed!$C$2:$C$1601,$C5),"")</f>
        <v/>
      </c>
      <c r="AO5" s="24" t="str">
        <f>IF(ISNUMBER(AVERAGEIFS(Observed!AR$2:AR$1601,Observed!$A$2:$A$1601,$A5,Observed!$C$2:$C$1601,$C5)),AVERAGEIFS(Observed!AR$2:AR$1601,Observed!$A$2:$A$1601,$A5,Observed!$C$2:$C$1601,$C5),"")</f>
        <v/>
      </c>
      <c r="AP5" s="24" t="str">
        <f>IF(ISNUMBER(AVERAGEIFS(Observed!AS$2:AS$1601,Observed!$A$2:$A$1601,$A5,Observed!$C$2:$C$1601,$C5)),AVERAGEIFS(Observed!AS$2:AS$1601,Observed!$A$2:$A$1601,$A5,Observed!$C$2:$C$1601,$C5),"")</f>
        <v/>
      </c>
      <c r="AQ5" s="23" t="str">
        <f>IF(ISNUMBER(AVERAGEIFS(Observed!AT$2:AT$1601,Observed!$A$2:$A$1601,$A5,Observed!$C$2:$C$1601,$C5)),AVERAGEIFS(Observed!AT$2:AT$1601,Observed!$A$2:$A$1601,$A5,Observed!$C$2:$C$1601,$C5),"")</f>
        <v/>
      </c>
      <c r="AR5" s="24" t="str">
        <f>IF(ISNUMBER(AVERAGEIFS(Observed!AU$2:AU$1601,Observed!$A$2:$A$1601,$A5,Observed!$C$2:$C$1601,$C5)),AVERAGEIFS(Observed!AU$2:AU$1601,Observed!$A$2:$A$1601,$A5,Observed!$C$2:$C$1601,$C5),"")</f>
        <v/>
      </c>
      <c r="AS5" s="23">
        <f>IF(ISNUMBER(AVERAGEIFS(Observed!AV$2:AV$1601,Observed!$A$2:$A$1601,$A5,Observed!$C$2:$C$1601,$C5)),AVERAGEIFS(Observed!AV$2:AV$1601,Observed!$A$2:$A$1601,$A5,Observed!$C$2:$C$1601,$C5),"")</f>
        <v>3.5233333333333334</v>
      </c>
      <c r="AT5" s="23">
        <f>IF(ISNUMBER(AVERAGEIFS(Observed!AW$2:AW$1601,Observed!$A$2:$A$1601,$A5,Observed!$C$2:$C$1601,$C5)),AVERAGEIFS(Observed!AW$2:AW$1601,Observed!$A$2:$A$1601,$A5,Observed!$C$2:$C$1601,$C5),"")</f>
        <v>3.5233333333333334</v>
      </c>
      <c r="AU5" s="2">
        <f>COUNTIFS(Observed!$A$2:$A$1601,$A5,Observed!$C$2:$C$1601,$C5)</f>
        <v>3</v>
      </c>
      <c r="AV5" s="2">
        <f t="shared" si="0"/>
        <v>7</v>
      </c>
    </row>
    <row r="6" spans="1:48" x14ac:dyDescent="0.3">
      <c r="A6" s="4" t="s">
        <v>123</v>
      </c>
      <c r="B6" t="s">
        <v>24</v>
      </c>
      <c r="C6" s="3">
        <v>41989</v>
      </c>
      <c r="D6">
        <v>1</v>
      </c>
      <c r="E6">
        <v>350</v>
      </c>
      <c r="H6" s="2" t="s">
        <v>44</v>
      </c>
      <c r="I6" s="2" t="s">
        <v>22</v>
      </c>
      <c r="J6">
        <v>1</v>
      </c>
      <c r="K6" s="2" t="s">
        <v>21</v>
      </c>
      <c r="L6" s="22" t="str">
        <f>IF(ISNUMBER(AVERAGEIFS(Observed!L$2:L$1601,Observed!$A$2:$A$1601,$A6,Observed!$C$2:$C$1601,$C6)),AVERAGEIFS(Observed!L$2:L$1601,Observed!$A$2:$A$1601,$A6,Observed!$C$2:$C$1601,$C6),"")</f>
        <v/>
      </c>
      <c r="M6" s="23" t="str">
        <f>IF(ISNUMBER(AVERAGEIFS(Observed!M$2:M$1601,Observed!$A$2:$A$1601,$A6,Observed!$C$2:$C$1601,$C6)),AVERAGEIFS(Observed!M$2:M$1601,Observed!$A$2:$A$1601,$A6,Observed!$C$2:$C$1601,$C6),"")</f>
        <v/>
      </c>
      <c r="N6" s="23">
        <f>IF(ISNUMBER(AVERAGEIFS(Observed!N$2:N$1601,Observed!$A$2:$A$1601,$A6,Observed!$C$2:$C$1601,$C6)),AVERAGEIFS(Observed!N$2:N$1601,Observed!$A$2:$A$1601,$A6,Observed!$C$2:$C$1601,$C6),"")</f>
        <v>107.03333333333335</v>
      </c>
      <c r="O6" s="23">
        <f>IF(ISNUMBER(AVERAGEIFS(Observed!O$2:O$1601,Observed!$A$2:$A$1601,$A6,Observed!$C$2:$C$1601,$C6)),AVERAGEIFS(Observed!O$2:O$1601,Observed!$A$2:$A$1601,$A6,Observed!$C$2:$C$1601,$C6),"")</f>
        <v>107.03333333333335</v>
      </c>
      <c r="P6" s="23">
        <f>IF(ISNUMBER(AVERAGEIFS(Observed!P$2:P$1601,Observed!$A$2:$A$1601,$A6,Observed!$C$2:$C$1601,$C6)),AVERAGEIFS(Observed!P$2:P$1601,Observed!$A$2:$A$1601,$A6,Observed!$C$2:$C$1601,$C6),"")</f>
        <v>107.03333333333335</v>
      </c>
      <c r="Q6" s="24" t="str">
        <f>IF(ISNUMBER(AVERAGEIFS(Observed!Q$2:Q$1601,Observed!$A$2:$A$1601,$A6,Observed!$C$2:$C$1601,$C6)),AVERAGEIFS(Observed!Q$2:Q$1601,Observed!$A$2:$A$1601,$A6,Observed!$C$2:$C$1601,$C6),"")</f>
        <v/>
      </c>
      <c r="R6" s="24" t="str">
        <f>IF(ISNUMBER(AVERAGEIFS(Observed!R$2:R$1601,Observed!$A$2:$A$1601,$A6,Observed!$C$2:$C$1601,$C6)),AVERAGEIFS(Observed!R$2:R$1601,Observed!$A$2:$A$1601,$A6,Observed!$C$2:$C$1601,$C6),"")</f>
        <v/>
      </c>
      <c r="S6" s="24" t="str">
        <f>IF(ISNUMBER(AVERAGEIFS(Observed!S$2:S$1601,Observed!$A$2:$A$1601,$A6,Observed!$C$2:$C$1601,$C6)),AVERAGEIFS(Observed!S$2:S$1601,Observed!$A$2:$A$1601,$A6,Observed!$C$2:$C$1601,$C6),"")</f>
        <v/>
      </c>
      <c r="T6" s="23" t="str">
        <f>IF(ISNUMBER(AVERAGEIFS(Observed!T$2:T$1601,Observed!$A$2:$A$1601,$A6,Observed!$C$2:$C$1601,$C6)),AVERAGEIFS(Observed!T$2:T$1601,Observed!$A$2:$A$1601,$A6,Observed!$C$2:$C$1601,$C6),"")</f>
        <v/>
      </c>
      <c r="U6" s="25" t="str">
        <f>IF(ISNUMBER(AVERAGEIFS(Observed!U$2:U$1601,Observed!$A$2:$A$1601,$A6,Observed!$C$2:$C$1601,$C6)),AVERAGEIFS(Observed!U$2:U$1601,Observed!$A$2:$A$1601,$A6,Observed!$C$2:$C$1601,$C6),"")</f>
        <v/>
      </c>
      <c r="V6" s="25" t="str">
        <f>IF(ISNUMBER(AVERAGEIFS(Observed!V$2:V$1601,Observed!$A$2:$A$1601,$A6,Observed!$C$2:$C$1601,$C6)),AVERAGEIFS(Observed!V$2:V$1601,Observed!$A$2:$A$1601,$A6,Observed!$C$2:$C$1601,$C6),"")</f>
        <v/>
      </c>
      <c r="W6" s="23" t="str">
        <f>IF(ISNUMBER(AVERAGEIFS(Observed!W$2:W$1601,Observed!$A$2:$A$1601,$A6,Observed!$C$2:$C$1601,$C6)),AVERAGEIFS(Observed!W$2:W$1601,Observed!$A$2:$A$1601,$A6,Observed!$C$2:$C$1601,$C6),"")</f>
        <v/>
      </c>
      <c r="X6" s="23" t="str">
        <f>IF(ISNUMBER(AVERAGEIFS(Observed!X$2:X$1601,Observed!$A$2:$A$1601,$A6,Observed!$C$2:$C$1601,$C6)),AVERAGEIFS(Observed!X$2:X$1601,Observed!$A$2:$A$1601,$A6,Observed!$C$2:$C$1601,$C6),"")</f>
        <v/>
      </c>
      <c r="Y6" s="23" t="str">
        <f>IF(ISNUMBER(AVERAGEIFS(Observed!Y$2:Y$1601,Observed!$A$2:$A$1601,$A6,Observed!$C$2:$C$1601,$C6)),AVERAGEIFS(Observed!Y$2:Y$1601,Observed!$A$2:$A$1601,$A6,Observed!$C$2:$C$1601,$C6),"")</f>
        <v/>
      </c>
      <c r="Z6" s="23" t="str">
        <f>IF(ISNUMBER(AVERAGEIFS(Observed!Z$2:Z$1601,Observed!$A$2:$A$1601,$A6,Observed!$C$2:$C$1601,$C6)),AVERAGEIFS(Observed!Z$2:Z$1601,Observed!$A$2:$A$1601,$A6,Observed!$C$2:$C$1601,$C6),"")</f>
        <v/>
      </c>
      <c r="AA6" s="23" t="str">
        <f>IF(ISNUMBER(AVERAGEIFS(Observed!AA$2:AA$1601,Observed!$A$2:$A$1601,$A6,Observed!$C$2:$C$1601,$C6)),AVERAGEIFS(Observed!AA$2:AA$1601,Observed!$A$2:$A$1601,$A6,Observed!$C$2:$C$1601,$C6),"")</f>
        <v/>
      </c>
      <c r="AB6" s="23" t="str">
        <f>IF(ISNUMBER(AVERAGEIFS(Observed!AB$2:AB$1601,Observed!$A$2:$A$1601,$A6,Observed!$C$2:$C$1601,$C6)),AVERAGEIFS(Observed!AB$2:AB$1601,Observed!$A$2:$A$1601,$A6,Observed!$C$2:$C$1601,$C6),"")</f>
        <v/>
      </c>
      <c r="AC6" s="23" t="str">
        <f>IF(ISNUMBER(AVERAGEIFS(Observed!AC$2:AC$1601,Observed!$A$2:$A$1601,$A6,Observed!$C$2:$C$1601,$C6)),AVERAGEIFS(Observed!AC$2:AC$1601,Observed!$A$2:$A$1601,$A6,Observed!$C$2:$C$1601,$C6),"")</f>
        <v/>
      </c>
      <c r="AD6" s="23" t="str">
        <f>IF(ISNUMBER(AVERAGEIFS(Observed!AD$2:AD$1601,Observed!$A$2:$A$1601,$A6,Observed!$C$2:$C$1601,$C6)),AVERAGEIFS(Observed!AD$2:AD$1601,Observed!$A$2:$A$1601,$A6,Observed!$C$2:$C$1601,$C6),"")</f>
        <v/>
      </c>
      <c r="AE6" s="23">
        <f>IF(ISNUMBER(AVERAGEIFS(Observed!AE$2:AE$1601,Observed!$A$2:$A$1601,$A6,Observed!$C$2:$C$1601,$C6)),AVERAGEIFS(Observed!AE$2:AE$1601,Observed!$A$2:$A$1601,$A6,Observed!$C$2:$C$1601,$C6),"")</f>
        <v>25.633333333333336</v>
      </c>
      <c r="AF6" s="24" t="str">
        <f>IF(ISNUMBER(AVERAGEIFS(Observed!AF$2:AF$1601,Observed!$A$2:$A$1601,$A6,Observed!$C$2:$C$1601,$C6)),AVERAGEIFS(Observed!AF$2:AF$1601,Observed!$A$2:$A$1601,$A6,Observed!$C$2:$C$1601,$C6),"")</f>
        <v/>
      </c>
      <c r="AG6" s="24">
        <f>IF(ISNUMBER(AVERAGEIFS(Observed!AG$2:AG$1601,Observed!$A$2:$A$1601,$A6,Observed!$C$2:$C$1601,$C6)),AVERAGEIFS(Observed!AG$2:AG$1601,Observed!$A$2:$A$1601,$A6,Observed!$C$2:$C$1601,$C6),"")</f>
        <v>3.8666666666666669E-2</v>
      </c>
      <c r="AH6" s="24" t="str">
        <f>IF(ISNUMBER(AVERAGEIFS(Observed!AH$2:AH$1601,Observed!$A$2:$A$1601,$A6,Observed!$C$2:$C$1601,$C6)),AVERAGEIFS(Observed!AH$2:AH$1601,Observed!$A$2:$A$1601,$A6,Observed!$C$2:$C$1601,$C6),"")</f>
        <v/>
      </c>
      <c r="AI6" s="23" t="str">
        <f>IF(ISNUMBER(AVERAGEIFS(Observed!AI$2:AI$1601,Observed!$A$2:$A$1601,$A6,Observed!$C$2:$C$1601,$C6)),AVERAGEIFS(Observed!AI$2:AI$1601,Observed!$A$2:$A$1601,$A6,Observed!$C$2:$C$1601,$C6),"")</f>
        <v/>
      </c>
      <c r="AJ6" s="24" t="str">
        <f>IF(ISNUMBER(AVERAGEIFS(Observed!AJ$2:AJ$1601,Observed!$A$2:$A$1601,$A6,Observed!$C$2:$C$1601,$C6)),AVERAGEIFS(Observed!AJ$2:AJ$1601,Observed!$A$2:$A$1601,$A6,Observed!$C$2:$C$1601,$C6),"")</f>
        <v/>
      </c>
      <c r="AK6" s="24" t="str">
        <f>IF(ISNUMBER(AVERAGEIFS(Observed!AL$2:AL$1601,Observed!$A$2:$A$1601,$A6,Observed!$C$2:$C$1601,$C6)),AVERAGEIFS(Observed!AL$2:AL$1601,Observed!$A$2:$A$1601,$A6,Observed!$C$2:$C$1601,$C6),"")</f>
        <v/>
      </c>
      <c r="AL6" s="24" t="str">
        <f>IF(ISNUMBER(AVERAGEIFS(Observed!AM$2:AM$1601,Observed!$A$2:$A$1601,$A6,Observed!$C$2:$C$1601,$C6)),AVERAGEIFS(Observed!AM$2:AM$1601,Observed!$A$2:$A$1601,$A6,Observed!$C$2:$C$1601,$C6),"")</f>
        <v/>
      </c>
      <c r="AM6" s="24" t="str">
        <f>IF(ISNUMBER(AVERAGEIFS(Observed!AN$2:AN$1601,Observed!$A$2:$A$1601,$A6,Observed!$C$2:$C$1601,$C6)),AVERAGEIFS(Observed!AN$2:AN$1601,Observed!$A$2:$A$1601,$A6,Observed!$C$2:$C$1601,$C6),"")</f>
        <v/>
      </c>
      <c r="AN6" s="24" t="str">
        <f>IF(ISNUMBER(AVERAGEIFS(Observed!AQ$2:AQ$1601,Observed!$A$2:$A$1601,$A6,Observed!$C$2:$C$1601,$C6)),AVERAGEIFS(Observed!AQ$2:AQ$1601,Observed!$A$2:$A$1601,$A6,Observed!$C$2:$C$1601,$C6),"")</f>
        <v/>
      </c>
      <c r="AO6" s="24" t="str">
        <f>IF(ISNUMBER(AVERAGEIFS(Observed!AR$2:AR$1601,Observed!$A$2:$A$1601,$A6,Observed!$C$2:$C$1601,$C6)),AVERAGEIFS(Observed!AR$2:AR$1601,Observed!$A$2:$A$1601,$A6,Observed!$C$2:$C$1601,$C6),"")</f>
        <v/>
      </c>
      <c r="AP6" s="24" t="str">
        <f>IF(ISNUMBER(AVERAGEIFS(Observed!AS$2:AS$1601,Observed!$A$2:$A$1601,$A6,Observed!$C$2:$C$1601,$C6)),AVERAGEIFS(Observed!AS$2:AS$1601,Observed!$A$2:$A$1601,$A6,Observed!$C$2:$C$1601,$C6),"")</f>
        <v/>
      </c>
      <c r="AQ6" s="23" t="str">
        <f>IF(ISNUMBER(AVERAGEIFS(Observed!AT$2:AT$1601,Observed!$A$2:$A$1601,$A6,Observed!$C$2:$C$1601,$C6)),AVERAGEIFS(Observed!AT$2:AT$1601,Observed!$A$2:$A$1601,$A6,Observed!$C$2:$C$1601,$C6),"")</f>
        <v/>
      </c>
      <c r="AR6" s="24" t="str">
        <f>IF(ISNUMBER(AVERAGEIFS(Observed!AU$2:AU$1601,Observed!$A$2:$A$1601,$A6,Observed!$C$2:$C$1601,$C6)),AVERAGEIFS(Observed!AU$2:AU$1601,Observed!$A$2:$A$1601,$A6,Observed!$C$2:$C$1601,$C6),"")</f>
        <v/>
      </c>
      <c r="AS6" s="23">
        <f>IF(ISNUMBER(AVERAGEIFS(Observed!AV$2:AV$1601,Observed!$A$2:$A$1601,$A6,Observed!$C$2:$C$1601,$C6)),AVERAGEIFS(Observed!AV$2:AV$1601,Observed!$A$2:$A$1601,$A6,Observed!$C$2:$C$1601,$C6),"")</f>
        <v>4.1610000000000005</v>
      </c>
      <c r="AT6" s="23">
        <f>IF(ISNUMBER(AVERAGEIFS(Observed!AW$2:AW$1601,Observed!$A$2:$A$1601,$A6,Observed!$C$2:$C$1601,$C6)),AVERAGEIFS(Observed!AW$2:AW$1601,Observed!$A$2:$A$1601,$A6,Observed!$C$2:$C$1601,$C6),"")</f>
        <v>4.1610000000000005</v>
      </c>
      <c r="AU6" s="2">
        <f>COUNTIFS(Observed!$A$2:$A$1601,$A6,Observed!$C$2:$C$1601,$C6)</f>
        <v>3</v>
      </c>
      <c r="AV6" s="2">
        <f t="shared" si="0"/>
        <v>7</v>
      </c>
    </row>
    <row r="7" spans="1:48" x14ac:dyDescent="0.3">
      <c r="A7" s="4" t="s">
        <v>124</v>
      </c>
      <c r="B7" t="s">
        <v>24</v>
      </c>
      <c r="C7" s="3">
        <v>41989</v>
      </c>
      <c r="D7">
        <v>1</v>
      </c>
      <c r="E7">
        <v>500</v>
      </c>
      <c r="H7" s="2" t="s">
        <v>44</v>
      </c>
      <c r="I7" s="2" t="s">
        <v>22</v>
      </c>
      <c r="J7">
        <v>1</v>
      </c>
      <c r="K7" s="2" t="s">
        <v>21</v>
      </c>
      <c r="L7" s="22" t="str">
        <f>IF(ISNUMBER(AVERAGEIFS(Observed!L$2:L$1601,Observed!$A$2:$A$1601,$A7,Observed!$C$2:$C$1601,$C7)),AVERAGEIFS(Observed!L$2:L$1601,Observed!$A$2:$A$1601,$A7,Observed!$C$2:$C$1601,$C7),"")</f>
        <v/>
      </c>
      <c r="M7" s="23" t="str">
        <f>IF(ISNUMBER(AVERAGEIFS(Observed!M$2:M$1601,Observed!$A$2:$A$1601,$A7,Observed!$C$2:$C$1601,$C7)),AVERAGEIFS(Observed!M$2:M$1601,Observed!$A$2:$A$1601,$A7,Observed!$C$2:$C$1601,$C7),"")</f>
        <v/>
      </c>
      <c r="N7" s="23">
        <f>IF(ISNUMBER(AVERAGEIFS(Observed!N$2:N$1601,Observed!$A$2:$A$1601,$A7,Observed!$C$2:$C$1601,$C7)),AVERAGEIFS(Observed!N$2:N$1601,Observed!$A$2:$A$1601,$A7,Observed!$C$2:$C$1601,$C7),"")</f>
        <v>108.34999999999998</v>
      </c>
      <c r="O7" s="23">
        <f>IF(ISNUMBER(AVERAGEIFS(Observed!O$2:O$1601,Observed!$A$2:$A$1601,$A7,Observed!$C$2:$C$1601,$C7)),AVERAGEIFS(Observed!O$2:O$1601,Observed!$A$2:$A$1601,$A7,Observed!$C$2:$C$1601,$C7),"")</f>
        <v>108.34999999999998</v>
      </c>
      <c r="P7" s="23">
        <f>IF(ISNUMBER(AVERAGEIFS(Observed!P$2:P$1601,Observed!$A$2:$A$1601,$A7,Observed!$C$2:$C$1601,$C7)),AVERAGEIFS(Observed!P$2:P$1601,Observed!$A$2:$A$1601,$A7,Observed!$C$2:$C$1601,$C7),"")</f>
        <v>108.34999999999998</v>
      </c>
      <c r="Q7" s="24" t="str">
        <f>IF(ISNUMBER(AVERAGEIFS(Observed!Q$2:Q$1601,Observed!$A$2:$A$1601,$A7,Observed!$C$2:$C$1601,$C7)),AVERAGEIFS(Observed!Q$2:Q$1601,Observed!$A$2:$A$1601,$A7,Observed!$C$2:$C$1601,$C7),"")</f>
        <v/>
      </c>
      <c r="R7" s="24" t="str">
        <f>IF(ISNUMBER(AVERAGEIFS(Observed!R$2:R$1601,Observed!$A$2:$A$1601,$A7,Observed!$C$2:$C$1601,$C7)),AVERAGEIFS(Observed!R$2:R$1601,Observed!$A$2:$A$1601,$A7,Observed!$C$2:$C$1601,$C7),"")</f>
        <v/>
      </c>
      <c r="S7" s="24" t="str">
        <f>IF(ISNUMBER(AVERAGEIFS(Observed!S$2:S$1601,Observed!$A$2:$A$1601,$A7,Observed!$C$2:$C$1601,$C7)),AVERAGEIFS(Observed!S$2:S$1601,Observed!$A$2:$A$1601,$A7,Observed!$C$2:$C$1601,$C7),"")</f>
        <v/>
      </c>
      <c r="T7" s="23" t="str">
        <f>IF(ISNUMBER(AVERAGEIFS(Observed!T$2:T$1601,Observed!$A$2:$A$1601,$A7,Observed!$C$2:$C$1601,$C7)),AVERAGEIFS(Observed!T$2:T$1601,Observed!$A$2:$A$1601,$A7,Observed!$C$2:$C$1601,$C7),"")</f>
        <v/>
      </c>
      <c r="U7" s="25" t="str">
        <f>IF(ISNUMBER(AVERAGEIFS(Observed!U$2:U$1601,Observed!$A$2:$A$1601,$A7,Observed!$C$2:$C$1601,$C7)),AVERAGEIFS(Observed!U$2:U$1601,Observed!$A$2:$A$1601,$A7,Observed!$C$2:$C$1601,$C7),"")</f>
        <v/>
      </c>
      <c r="V7" s="25" t="str">
        <f>IF(ISNUMBER(AVERAGEIFS(Observed!V$2:V$1601,Observed!$A$2:$A$1601,$A7,Observed!$C$2:$C$1601,$C7)),AVERAGEIFS(Observed!V$2:V$1601,Observed!$A$2:$A$1601,$A7,Observed!$C$2:$C$1601,$C7),"")</f>
        <v/>
      </c>
      <c r="W7" s="23" t="str">
        <f>IF(ISNUMBER(AVERAGEIFS(Observed!W$2:W$1601,Observed!$A$2:$A$1601,$A7,Observed!$C$2:$C$1601,$C7)),AVERAGEIFS(Observed!W$2:W$1601,Observed!$A$2:$A$1601,$A7,Observed!$C$2:$C$1601,$C7),"")</f>
        <v/>
      </c>
      <c r="X7" s="23" t="str">
        <f>IF(ISNUMBER(AVERAGEIFS(Observed!X$2:X$1601,Observed!$A$2:$A$1601,$A7,Observed!$C$2:$C$1601,$C7)),AVERAGEIFS(Observed!X$2:X$1601,Observed!$A$2:$A$1601,$A7,Observed!$C$2:$C$1601,$C7),"")</f>
        <v/>
      </c>
      <c r="Y7" s="23" t="str">
        <f>IF(ISNUMBER(AVERAGEIFS(Observed!Y$2:Y$1601,Observed!$A$2:$A$1601,$A7,Observed!$C$2:$C$1601,$C7)),AVERAGEIFS(Observed!Y$2:Y$1601,Observed!$A$2:$A$1601,$A7,Observed!$C$2:$C$1601,$C7),"")</f>
        <v/>
      </c>
      <c r="Z7" s="23" t="str">
        <f>IF(ISNUMBER(AVERAGEIFS(Observed!Z$2:Z$1601,Observed!$A$2:$A$1601,$A7,Observed!$C$2:$C$1601,$C7)),AVERAGEIFS(Observed!Z$2:Z$1601,Observed!$A$2:$A$1601,$A7,Observed!$C$2:$C$1601,$C7),"")</f>
        <v/>
      </c>
      <c r="AA7" s="23" t="str">
        <f>IF(ISNUMBER(AVERAGEIFS(Observed!AA$2:AA$1601,Observed!$A$2:$A$1601,$A7,Observed!$C$2:$C$1601,$C7)),AVERAGEIFS(Observed!AA$2:AA$1601,Observed!$A$2:$A$1601,$A7,Observed!$C$2:$C$1601,$C7),"")</f>
        <v/>
      </c>
      <c r="AB7" s="23" t="str">
        <f>IF(ISNUMBER(AVERAGEIFS(Observed!AB$2:AB$1601,Observed!$A$2:$A$1601,$A7,Observed!$C$2:$C$1601,$C7)),AVERAGEIFS(Observed!AB$2:AB$1601,Observed!$A$2:$A$1601,$A7,Observed!$C$2:$C$1601,$C7),"")</f>
        <v/>
      </c>
      <c r="AC7" s="23" t="str">
        <f>IF(ISNUMBER(AVERAGEIFS(Observed!AC$2:AC$1601,Observed!$A$2:$A$1601,$A7,Observed!$C$2:$C$1601,$C7)),AVERAGEIFS(Observed!AC$2:AC$1601,Observed!$A$2:$A$1601,$A7,Observed!$C$2:$C$1601,$C7),"")</f>
        <v/>
      </c>
      <c r="AD7" s="23" t="str">
        <f>IF(ISNUMBER(AVERAGEIFS(Observed!AD$2:AD$1601,Observed!$A$2:$A$1601,$A7,Observed!$C$2:$C$1601,$C7)),AVERAGEIFS(Observed!AD$2:AD$1601,Observed!$A$2:$A$1601,$A7,Observed!$C$2:$C$1601,$C7),"")</f>
        <v/>
      </c>
      <c r="AE7" s="23">
        <f>IF(ISNUMBER(AVERAGEIFS(Observed!AE$2:AE$1601,Observed!$A$2:$A$1601,$A7,Observed!$C$2:$C$1601,$C7)),AVERAGEIFS(Observed!AE$2:AE$1601,Observed!$A$2:$A$1601,$A7,Observed!$C$2:$C$1601,$C7),"")</f>
        <v>26.166666666666668</v>
      </c>
      <c r="AF7" s="24">
        <f>IF(ISNUMBER(AVERAGEIFS(Observed!AF$2:AF$1601,Observed!$A$2:$A$1601,$A7,Observed!$C$2:$C$1601,$C7)),AVERAGEIFS(Observed!AF$2:AF$1601,Observed!$A$2:$A$1601,$A7,Observed!$C$2:$C$1601,$C7),"")</f>
        <v>4.4999999999999998E-2</v>
      </c>
      <c r="AG7" s="24">
        <f>IF(ISNUMBER(AVERAGEIFS(Observed!AG$2:AG$1601,Observed!$A$2:$A$1601,$A7,Observed!$C$2:$C$1601,$C7)),AVERAGEIFS(Observed!AG$2:AG$1601,Observed!$A$2:$A$1601,$A7,Observed!$C$2:$C$1601,$C7),"")</f>
        <v>3.9666666666666663E-2</v>
      </c>
      <c r="AH7" s="24" t="str">
        <f>IF(ISNUMBER(AVERAGEIFS(Observed!AH$2:AH$1601,Observed!$A$2:$A$1601,$A7,Observed!$C$2:$C$1601,$C7)),AVERAGEIFS(Observed!AH$2:AH$1601,Observed!$A$2:$A$1601,$A7,Observed!$C$2:$C$1601,$C7),"")</f>
        <v/>
      </c>
      <c r="AI7" s="23" t="str">
        <f>IF(ISNUMBER(AVERAGEIFS(Observed!AI$2:AI$1601,Observed!$A$2:$A$1601,$A7,Observed!$C$2:$C$1601,$C7)),AVERAGEIFS(Observed!AI$2:AI$1601,Observed!$A$2:$A$1601,$A7,Observed!$C$2:$C$1601,$C7),"")</f>
        <v/>
      </c>
      <c r="AJ7" s="24" t="str">
        <f>IF(ISNUMBER(AVERAGEIFS(Observed!AJ$2:AJ$1601,Observed!$A$2:$A$1601,$A7,Observed!$C$2:$C$1601,$C7)),AVERAGEIFS(Observed!AJ$2:AJ$1601,Observed!$A$2:$A$1601,$A7,Observed!$C$2:$C$1601,$C7),"")</f>
        <v/>
      </c>
      <c r="AK7" s="24" t="str">
        <f>IF(ISNUMBER(AVERAGEIFS(Observed!AL$2:AL$1601,Observed!$A$2:$A$1601,$A7,Observed!$C$2:$C$1601,$C7)),AVERAGEIFS(Observed!AL$2:AL$1601,Observed!$A$2:$A$1601,$A7,Observed!$C$2:$C$1601,$C7),"")</f>
        <v/>
      </c>
      <c r="AL7" s="24" t="str">
        <f>IF(ISNUMBER(AVERAGEIFS(Observed!AM$2:AM$1601,Observed!$A$2:$A$1601,$A7,Observed!$C$2:$C$1601,$C7)),AVERAGEIFS(Observed!AM$2:AM$1601,Observed!$A$2:$A$1601,$A7,Observed!$C$2:$C$1601,$C7),"")</f>
        <v/>
      </c>
      <c r="AM7" s="24" t="str">
        <f>IF(ISNUMBER(AVERAGEIFS(Observed!AN$2:AN$1601,Observed!$A$2:$A$1601,$A7,Observed!$C$2:$C$1601,$C7)),AVERAGEIFS(Observed!AN$2:AN$1601,Observed!$A$2:$A$1601,$A7,Observed!$C$2:$C$1601,$C7),"")</f>
        <v/>
      </c>
      <c r="AN7" s="24" t="str">
        <f>IF(ISNUMBER(AVERAGEIFS(Observed!AQ$2:AQ$1601,Observed!$A$2:$A$1601,$A7,Observed!$C$2:$C$1601,$C7)),AVERAGEIFS(Observed!AQ$2:AQ$1601,Observed!$A$2:$A$1601,$A7,Observed!$C$2:$C$1601,$C7),"")</f>
        <v/>
      </c>
      <c r="AO7" s="24" t="str">
        <f>IF(ISNUMBER(AVERAGEIFS(Observed!AR$2:AR$1601,Observed!$A$2:$A$1601,$A7,Observed!$C$2:$C$1601,$C7)),AVERAGEIFS(Observed!AR$2:AR$1601,Observed!$A$2:$A$1601,$A7,Observed!$C$2:$C$1601,$C7),"")</f>
        <v/>
      </c>
      <c r="AP7" s="24" t="str">
        <f>IF(ISNUMBER(AVERAGEIFS(Observed!AS$2:AS$1601,Observed!$A$2:$A$1601,$A7,Observed!$C$2:$C$1601,$C7)),AVERAGEIFS(Observed!AS$2:AS$1601,Observed!$A$2:$A$1601,$A7,Observed!$C$2:$C$1601,$C7),"")</f>
        <v/>
      </c>
      <c r="AQ7" s="23" t="str">
        <f>IF(ISNUMBER(AVERAGEIFS(Observed!AT$2:AT$1601,Observed!$A$2:$A$1601,$A7,Observed!$C$2:$C$1601,$C7)),AVERAGEIFS(Observed!AT$2:AT$1601,Observed!$A$2:$A$1601,$A7,Observed!$C$2:$C$1601,$C7),"")</f>
        <v/>
      </c>
      <c r="AR7" s="24" t="str">
        <f>IF(ISNUMBER(AVERAGEIFS(Observed!AU$2:AU$1601,Observed!$A$2:$A$1601,$A7,Observed!$C$2:$C$1601,$C7)),AVERAGEIFS(Observed!AU$2:AU$1601,Observed!$A$2:$A$1601,$A7,Observed!$C$2:$C$1601,$C7),"")</f>
        <v/>
      </c>
      <c r="AS7" s="23">
        <f>IF(ISNUMBER(AVERAGEIFS(Observed!AV$2:AV$1601,Observed!$A$2:$A$1601,$A7,Observed!$C$2:$C$1601,$C7)),AVERAGEIFS(Observed!AV$2:AV$1601,Observed!$A$2:$A$1601,$A7,Observed!$C$2:$C$1601,$C7),"")</f>
        <v>4.2456666666666658</v>
      </c>
      <c r="AT7" s="23">
        <f>IF(ISNUMBER(AVERAGEIFS(Observed!AW$2:AW$1601,Observed!$A$2:$A$1601,$A7,Observed!$C$2:$C$1601,$C7)),AVERAGEIFS(Observed!AW$2:AW$1601,Observed!$A$2:$A$1601,$A7,Observed!$C$2:$C$1601,$C7),"")</f>
        <v>4.2456666666666658</v>
      </c>
      <c r="AU7" s="2">
        <f>COUNTIFS(Observed!$A$2:$A$1601,$A7,Observed!$C$2:$C$1601,$C7)</f>
        <v>3</v>
      </c>
      <c r="AV7" s="2">
        <f t="shared" si="0"/>
        <v>8</v>
      </c>
    </row>
    <row r="8" spans="1:48" x14ac:dyDescent="0.3">
      <c r="A8" s="4" t="s">
        <v>119</v>
      </c>
      <c r="B8" t="s">
        <v>24</v>
      </c>
      <c r="C8" s="3">
        <v>42024</v>
      </c>
      <c r="D8">
        <v>1</v>
      </c>
      <c r="E8">
        <v>0</v>
      </c>
      <c r="H8" s="2" t="s">
        <v>44</v>
      </c>
      <c r="I8" s="2" t="s">
        <v>22</v>
      </c>
      <c r="J8">
        <v>2</v>
      </c>
      <c r="K8" s="2" t="s">
        <v>21</v>
      </c>
      <c r="L8" s="22" t="str">
        <f>IF(ISNUMBER(AVERAGEIFS(Observed!L$2:L$1601,Observed!$A$2:$A$1601,$A8,Observed!$C$2:$C$1601,$C8)),AVERAGEIFS(Observed!L$2:L$1601,Observed!$A$2:$A$1601,$A8,Observed!$C$2:$C$1601,$C8),"")</f>
        <v/>
      </c>
      <c r="M8" s="23" t="str">
        <f>IF(ISNUMBER(AVERAGEIFS(Observed!M$2:M$1601,Observed!$A$2:$A$1601,$A8,Observed!$C$2:$C$1601,$C8)),AVERAGEIFS(Observed!M$2:M$1601,Observed!$A$2:$A$1601,$A8,Observed!$C$2:$C$1601,$C8),"")</f>
        <v/>
      </c>
      <c r="N8" s="23">
        <f>IF(ISNUMBER(AVERAGEIFS(Observed!N$2:N$1601,Observed!$A$2:$A$1601,$A8,Observed!$C$2:$C$1601,$C8)),AVERAGEIFS(Observed!N$2:N$1601,Observed!$A$2:$A$1601,$A8,Observed!$C$2:$C$1601,$C8),"")</f>
        <v>292.15333333333336</v>
      </c>
      <c r="O8" s="23">
        <f>IF(ISNUMBER(AVERAGEIFS(Observed!O$2:O$1601,Observed!$A$2:$A$1601,$A8,Observed!$C$2:$C$1601,$C8)),AVERAGEIFS(Observed!O$2:O$1601,Observed!$A$2:$A$1601,$A8,Observed!$C$2:$C$1601,$C8),"")</f>
        <v>292.15333333333336</v>
      </c>
      <c r="P8" s="23">
        <f>IF(ISNUMBER(AVERAGEIFS(Observed!P$2:P$1601,Observed!$A$2:$A$1601,$A8,Observed!$C$2:$C$1601,$C8)),AVERAGEIFS(Observed!P$2:P$1601,Observed!$A$2:$A$1601,$A8,Observed!$C$2:$C$1601,$C8),"")</f>
        <v>400.74333333333334</v>
      </c>
      <c r="Q8" s="24" t="str">
        <f>IF(ISNUMBER(AVERAGEIFS(Observed!Q$2:Q$1601,Observed!$A$2:$A$1601,$A8,Observed!$C$2:$C$1601,$C8)),AVERAGEIFS(Observed!Q$2:Q$1601,Observed!$A$2:$A$1601,$A8,Observed!$C$2:$C$1601,$C8),"")</f>
        <v/>
      </c>
      <c r="R8" s="24" t="str">
        <f>IF(ISNUMBER(AVERAGEIFS(Observed!R$2:R$1601,Observed!$A$2:$A$1601,$A8,Observed!$C$2:$C$1601,$C8)),AVERAGEIFS(Observed!R$2:R$1601,Observed!$A$2:$A$1601,$A8,Observed!$C$2:$C$1601,$C8),"")</f>
        <v/>
      </c>
      <c r="S8" s="24" t="str">
        <f>IF(ISNUMBER(AVERAGEIFS(Observed!S$2:S$1601,Observed!$A$2:$A$1601,$A8,Observed!$C$2:$C$1601,$C8)),AVERAGEIFS(Observed!S$2:S$1601,Observed!$A$2:$A$1601,$A8,Observed!$C$2:$C$1601,$C8),"")</f>
        <v/>
      </c>
      <c r="T8" s="23" t="str">
        <f>IF(ISNUMBER(AVERAGEIFS(Observed!T$2:T$1601,Observed!$A$2:$A$1601,$A8,Observed!$C$2:$C$1601,$C8)),AVERAGEIFS(Observed!T$2:T$1601,Observed!$A$2:$A$1601,$A8,Observed!$C$2:$C$1601,$C8),"")</f>
        <v/>
      </c>
      <c r="U8" s="25" t="str">
        <f>IF(ISNUMBER(AVERAGEIFS(Observed!U$2:U$1601,Observed!$A$2:$A$1601,$A8,Observed!$C$2:$C$1601,$C8)),AVERAGEIFS(Observed!U$2:U$1601,Observed!$A$2:$A$1601,$A8,Observed!$C$2:$C$1601,$C8),"")</f>
        <v/>
      </c>
      <c r="V8" s="25" t="str">
        <f>IF(ISNUMBER(AVERAGEIFS(Observed!V$2:V$1601,Observed!$A$2:$A$1601,$A8,Observed!$C$2:$C$1601,$C8)),AVERAGEIFS(Observed!V$2:V$1601,Observed!$A$2:$A$1601,$A8,Observed!$C$2:$C$1601,$C8),"")</f>
        <v/>
      </c>
      <c r="W8" s="23" t="str">
        <f>IF(ISNUMBER(AVERAGEIFS(Observed!W$2:W$1601,Observed!$A$2:$A$1601,$A8,Observed!$C$2:$C$1601,$C8)),AVERAGEIFS(Observed!W$2:W$1601,Observed!$A$2:$A$1601,$A8,Observed!$C$2:$C$1601,$C8),"")</f>
        <v/>
      </c>
      <c r="X8" s="23" t="str">
        <f>IF(ISNUMBER(AVERAGEIFS(Observed!X$2:X$1601,Observed!$A$2:$A$1601,$A8,Observed!$C$2:$C$1601,$C8)),AVERAGEIFS(Observed!X$2:X$1601,Observed!$A$2:$A$1601,$A8,Observed!$C$2:$C$1601,$C8),"")</f>
        <v/>
      </c>
      <c r="Y8" s="23" t="str">
        <f>IF(ISNUMBER(AVERAGEIFS(Observed!Y$2:Y$1601,Observed!$A$2:$A$1601,$A8,Observed!$C$2:$C$1601,$C8)),AVERAGEIFS(Observed!Y$2:Y$1601,Observed!$A$2:$A$1601,$A8,Observed!$C$2:$C$1601,$C8),"")</f>
        <v/>
      </c>
      <c r="Z8" s="23" t="str">
        <f>IF(ISNUMBER(AVERAGEIFS(Observed!Z$2:Z$1601,Observed!$A$2:$A$1601,$A8,Observed!$C$2:$C$1601,$C8)),AVERAGEIFS(Observed!Z$2:Z$1601,Observed!$A$2:$A$1601,$A8,Observed!$C$2:$C$1601,$C8),"")</f>
        <v/>
      </c>
      <c r="AA8" s="23" t="str">
        <f>IF(ISNUMBER(AVERAGEIFS(Observed!AA$2:AA$1601,Observed!$A$2:$A$1601,$A8,Observed!$C$2:$C$1601,$C8)),AVERAGEIFS(Observed!AA$2:AA$1601,Observed!$A$2:$A$1601,$A8,Observed!$C$2:$C$1601,$C8),"")</f>
        <v/>
      </c>
      <c r="AB8" s="23" t="str">
        <f>IF(ISNUMBER(AVERAGEIFS(Observed!AB$2:AB$1601,Observed!$A$2:$A$1601,$A8,Observed!$C$2:$C$1601,$C8)),AVERAGEIFS(Observed!AB$2:AB$1601,Observed!$A$2:$A$1601,$A8,Observed!$C$2:$C$1601,$C8),"")</f>
        <v/>
      </c>
      <c r="AC8" s="23" t="str">
        <f>IF(ISNUMBER(AVERAGEIFS(Observed!AC$2:AC$1601,Observed!$A$2:$A$1601,$A8,Observed!$C$2:$C$1601,$C8)),AVERAGEIFS(Observed!AC$2:AC$1601,Observed!$A$2:$A$1601,$A8,Observed!$C$2:$C$1601,$C8),"")</f>
        <v/>
      </c>
      <c r="AD8" s="23" t="str">
        <f>IF(ISNUMBER(AVERAGEIFS(Observed!AD$2:AD$1601,Observed!$A$2:$A$1601,$A8,Observed!$C$2:$C$1601,$C8)),AVERAGEIFS(Observed!AD$2:AD$1601,Observed!$A$2:$A$1601,$A8,Observed!$C$2:$C$1601,$C8),"")</f>
        <v/>
      </c>
      <c r="AE8" s="23">
        <f>IF(ISNUMBER(AVERAGEIFS(Observed!AE$2:AE$1601,Observed!$A$2:$A$1601,$A8,Observed!$C$2:$C$1601,$C8)),AVERAGEIFS(Observed!AE$2:AE$1601,Observed!$A$2:$A$1601,$A8,Observed!$C$2:$C$1601,$C8),"")</f>
        <v>12.333333333333334</v>
      </c>
      <c r="AF8" s="24" t="str">
        <f>IF(ISNUMBER(AVERAGEIFS(Observed!AF$2:AF$1601,Observed!$A$2:$A$1601,$A8,Observed!$C$2:$C$1601,$C8)),AVERAGEIFS(Observed!AF$2:AF$1601,Observed!$A$2:$A$1601,$A8,Observed!$C$2:$C$1601,$C8),"")</f>
        <v/>
      </c>
      <c r="AG8" s="24">
        <f>IF(ISNUMBER(AVERAGEIFS(Observed!AG$2:AG$1601,Observed!$A$2:$A$1601,$A8,Observed!$C$2:$C$1601,$C8)),AVERAGEIFS(Observed!AG$2:AG$1601,Observed!$A$2:$A$1601,$A8,Observed!$C$2:$C$1601,$C8),"")</f>
        <v>1.8666666666666668E-2</v>
      </c>
      <c r="AH8" s="24" t="str">
        <f>IF(ISNUMBER(AVERAGEIFS(Observed!AH$2:AH$1601,Observed!$A$2:$A$1601,$A8,Observed!$C$2:$C$1601,$C8)),AVERAGEIFS(Observed!AH$2:AH$1601,Observed!$A$2:$A$1601,$A8,Observed!$C$2:$C$1601,$C8),"")</f>
        <v/>
      </c>
      <c r="AI8" s="23" t="str">
        <f>IF(ISNUMBER(AVERAGEIFS(Observed!AI$2:AI$1601,Observed!$A$2:$A$1601,$A8,Observed!$C$2:$C$1601,$C8)),AVERAGEIFS(Observed!AI$2:AI$1601,Observed!$A$2:$A$1601,$A8,Observed!$C$2:$C$1601,$C8),"")</f>
        <v/>
      </c>
      <c r="AJ8" s="24">
        <f>IF(ISNUMBER(AVERAGEIFS(Observed!AJ$2:AJ$1601,Observed!$A$2:$A$1601,$A8,Observed!$C$2:$C$1601,$C8)),AVERAGEIFS(Observed!AJ$2:AJ$1601,Observed!$A$2:$A$1601,$A8,Observed!$C$2:$C$1601,$C8),"")</f>
        <v>0.74199999999999999</v>
      </c>
      <c r="AK8" s="24">
        <f>IF(ISNUMBER(AVERAGEIFS(Observed!AL$2:AL$1601,Observed!$A$2:$A$1601,$A8,Observed!$C$2:$C$1601,$C8)),AVERAGEIFS(Observed!AL$2:AL$1601,Observed!$A$2:$A$1601,$A8,Observed!$C$2:$C$1601,$C8),"")</f>
        <v>7.3666666666666672E-2</v>
      </c>
      <c r="AL8" s="24" t="str">
        <f>IF(ISNUMBER(AVERAGEIFS(Observed!AM$2:AM$1601,Observed!$A$2:$A$1601,$A8,Observed!$C$2:$C$1601,$C8)),AVERAGEIFS(Observed!AM$2:AM$1601,Observed!$A$2:$A$1601,$A8,Observed!$C$2:$C$1601,$C8),"")</f>
        <v/>
      </c>
      <c r="AM8" s="24" t="str">
        <f>IF(ISNUMBER(AVERAGEIFS(Observed!AN$2:AN$1601,Observed!$A$2:$A$1601,$A8,Observed!$C$2:$C$1601,$C8)),AVERAGEIFS(Observed!AN$2:AN$1601,Observed!$A$2:$A$1601,$A8,Observed!$C$2:$C$1601,$C8),"")</f>
        <v/>
      </c>
      <c r="AN8" s="24" t="str">
        <f>IF(ISNUMBER(AVERAGEIFS(Observed!AQ$2:AQ$1601,Observed!$A$2:$A$1601,$A8,Observed!$C$2:$C$1601,$C8)),AVERAGEIFS(Observed!AQ$2:AQ$1601,Observed!$A$2:$A$1601,$A8,Observed!$C$2:$C$1601,$C8),"")</f>
        <v/>
      </c>
      <c r="AO8" s="24" t="str">
        <f>IF(ISNUMBER(AVERAGEIFS(Observed!AR$2:AR$1601,Observed!$A$2:$A$1601,$A8,Observed!$C$2:$C$1601,$C8)),AVERAGEIFS(Observed!AR$2:AR$1601,Observed!$A$2:$A$1601,$A8,Observed!$C$2:$C$1601,$C8),"")</f>
        <v/>
      </c>
      <c r="AP8" s="24">
        <f>IF(ISNUMBER(AVERAGEIFS(Observed!AS$2:AS$1601,Observed!$A$2:$A$1601,$A8,Observed!$C$2:$C$1601,$C8)),AVERAGEIFS(Observed!AS$2:AS$1601,Observed!$A$2:$A$1601,$A8,Observed!$C$2:$C$1601,$C8),"")</f>
        <v>1E-3</v>
      </c>
      <c r="AQ8" s="23" t="str">
        <f>IF(ISNUMBER(AVERAGEIFS(Observed!AT$2:AT$1601,Observed!$A$2:$A$1601,$A8,Observed!$C$2:$C$1601,$C8)),AVERAGEIFS(Observed!AT$2:AT$1601,Observed!$A$2:$A$1601,$A8,Observed!$C$2:$C$1601,$C8),"")</f>
        <v/>
      </c>
      <c r="AR8" s="24" t="str">
        <f>IF(ISNUMBER(AVERAGEIFS(Observed!AU$2:AU$1601,Observed!$A$2:$A$1601,$A8,Observed!$C$2:$C$1601,$C8)),AVERAGEIFS(Observed!AU$2:AU$1601,Observed!$A$2:$A$1601,$A8,Observed!$C$2:$C$1601,$C8),"")</f>
        <v/>
      </c>
      <c r="AS8" s="23">
        <f>IF(ISNUMBER(AVERAGEIFS(Observed!AV$2:AV$1601,Observed!$A$2:$A$1601,$A8,Observed!$C$2:$C$1601,$C8)),AVERAGEIFS(Observed!AV$2:AV$1601,Observed!$A$2:$A$1601,$A8,Observed!$C$2:$C$1601,$C8),"")</f>
        <v>5.4706666666666663</v>
      </c>
      <c r="AT8" s="23">
        <f>IF(ISNUMBER(AVERAGEIFS(Observed!AW$2:AW$1601,Observed!$A$2:$A$1601,$A8,Observed!$C$2:$C$1601,$C8)),AVERAGEIFS(Observed!AW$2:AW$1601,Observed!$A$2:$A$1601,$A8,Observed!$C$2:$C$1601,$C8),"")</f>
        <v>9.3933333333333326</v>
      </c>
      <c r="AU8" s="2">
        <f>COUNTIFS(Observed!$A$2:$A$1601,$A8,Observed!$C$2:$C$1601,$C8)</f>
        <v>3</v>
      </c>
      <c r="AV8" s="2">
        <f t="shared" si="0"/>
        <v>10</v>
      </c>
    </row>
    <row r="9" spans="1:48" x14ac:dyDescent="0.3">
      <c r="A9" s="4" t="s">
        <v>120</v>
      </c>
      <c r="B9" t="s">
        <v>24</v>
      </c>
      <c r="C9" s="3">
        <v>42024</v>
      </c>
      <c r="D9">
        <v>1</v>
      </c>
      <c r="E9">
        <v>50</v>
      </c>
      <c r="H9" s="2" t="s">
        <v>44</v>
      </c>
      <c r="I9" s="2" t="s">
        <v>22</v>
      </c>
      <c r="J9">
        <v>2</v>
      </c>
      <c r="K9" s="2" t="s">
        <v>21</v>
      </c>
      <c r="L9" s="22" t="str">
        <f>IF(ISNUMBER(AVERAGEIFS(Observed!L$2:L$1601,Observed!$A$2:$A$1601,$A9,Observed!$C$2:$C$1601,$C9)),AVERAGEIFS(Observed!L$2:L$1601,Observed!$A$2:$A$1601,$A9,Observed!$C$2:$C$1601,$C9),"")</f>
        <v/>
      </c>
      <c r="M9" s="23" t="str">
        <f>IF(ISNUMBER(AVERAGEIFS(Observed!M$2:M$1601,Observed!$A$2:$A$1601,$A9,Observed!$C$2:$C$1601,$C9)),AVERAGEIFS(Observed!M$2:M$1601,Observed!$A$2:$A$1601,$A9,Observed!$C$2:$C$1601,$C9),"")</f>
        <v/>
      </c>
      <c r="N9" s="23">
        <f>IF(ISNUMBER(AVERAGEIFS(Observed!N$2:N$1601,Observed!$A$2:$A$1601,$A9,Observed!$C$2:$C$1601,$C9)),AVERAGEIFS(Observed!N$2:N$1601,Observed!$A$2:$A$1601,$A9,Observed!$C$2:$C$1601,$C9),"")</f>
        <v>309.53666666666663</v>
      </c>
      <c r="O9" s="23">
        <f>IF(ISNUMBER(AVERAGEIFS(Observed!O$2:O$1601,Observed!$A$2:$A$1601,$A9,Observed!$C$2:$C$1601,$C9)),AVERAGEIFS(Observed!O$2:O$1601,Observed!$A$2:$A$1601,$A9,Observed!$C$2:$C$1601,$C9),"")</f>
        <v>309.53666666666663</v>
      </c>
      <c r="P9" s="23">
        <f>IF(ISNUMBER(AVERAGEIFS(Observed!P$2:P$1601,Observed!$A$2:$A$1601,$A9,Observed!$C$2:$C$1601,$C9)),AVERAGEIFS(Observed!P$2:P$1601,Observed!$A$2:$A$1601,$A9,Observed!$C$2:$C$1601,$C9),"")</f>
        <v>407.84666666666664</v>
      </c>
      <c r="Q9" s="24" t="str">
        <f>IF(ISNUMBER(AVERAGEIFS(Observed!Q$2:Q$1601,Observed!$A$2:$A$1601,$A9,Observed!$C$2:$C$1601,$C9)),AVERAGEIFS(Observed!Q$2:Q$1601,Observed!$A$2:$A$1601,$A9,Observed!$C$2:$C$1601,$C9),"")</f>
        <v/>
      </c>
      <c r="R9" s="24" t="str">
        <f>IF(ISNUMBER(AVERAGEIFS(Observed!R$2:R$1601,Observed!$A$2:$A$1601,$A9,Observed!$C$2:$C$1601,$C9)),AVERAGEIFS(Observed!R$2:R$1601,Observed!$A$2:$A$1601,$A9,Observed!$C$2:$C$1601,$C9),"")</f>
        <v/>
      </c>
      <c r="S9" s="24" t="str">
        <f>IF(ISNUMBER(AVERAGEIFS(Observed!S$2:S$1601,Observed!$A$2:$A$1601,$A9,Observed!$C$2:$C$1601,$C9)),AVERAGEIFS(Observed!S$2:S$1601,Observed!$A$2:$A$1601,$A9,Observed!$C$2:$C$1601,$C9),"")</f>
        <v/>
      </c>
      <c r="T9" s="23" t="str">
        <f>IF(ISNUMBER(AVERAGEIFS(Observed!T$2:T$1601,Observed!$A$2:$A$1601,$A9,Observed!$C$2:$C$1601,$C9)),AVERAGEIFS(Observed!T$2:T$1601,Observed!$A$2:$A$1601,$A9,Observed!$C$2:$C$1601,$C9),"")</f>
        <v/>
      </c>
      <c r="U9" s="25" t="str">
        <f>IF(ISNUMBER(AVERAGEIFS(Observed!U$2:U$1601,Observed!$A$2:$A$1601,$A9,Observed!$C$2:$C$1601,$C9)),AVERAGEIFS(Observed!U$2:U$1601,Observed!$A$2:$A$1601,$A9,Observed!$C$2:$C$1601,$C9),"")</f>
        <v/>
      </c>
      <c r="V9" s="25" t="str">
        <f>IF(ISNUMBER(AVERAGEIFS(Observed!V$2:V$1601,Observed!$A$2:$A$1601,$A9,Observed!$C$2:$C$1601,$C9)),AVERAGEIFS(Observed!V$2:V$1601,Observed!$A$2:$A$1601,$A9,Observed!$C$2:$C$1601,$C9),"")</f>
        <v/>
      </c>
      <c r="W9" s="23" t="str">
        <f>IF(ISNUMBER(AVERAGEIFS(Observed!W$2:W$1601,Observed!$A$2:$A$1601,$A9,Observed!$C$2:$C$1601,$C9)),AVERAGEIFS(Observed!W$2:W$1601,Observed!$A$2:$A$1601,$A9,Observed!$C$2:$C$1601,$C9),"")</f>
        <v/>
      </c>
      <c r="X9" s="23" t="str">
        <f>IF(ISNUMBER(AVERAGEIFS(Observed!X$2:X$1601,Observed!$A$2:$A$1601,$A9,Observed!$C$2:$C$1601,$C9)),AVERAGEIFS(Observed!X$2:X$1601,Observed!$A$2:$A$1601,$A9,Observed!$C$2:$C$1601,$C9),"")</f>
        <v/>
      </c>
      <c r="Y9" s="23" t="str">
        <f>IF(ISNUMBER(AVERAGEIFS(Observed!Y$2:Y$1601,Observed!$A$2:$A$1601,$A9,Observed!$C$2:$C$1601,$C9)),AVERAGEIFS(Observed!Y$2:Y$1601,Observed!$A$2:$A$1601,$A9,Observed!$C$2:$C$1601,$C9),"")</f>
        <v/>
      </c>
      <c r="Z9" s="23" t="str">
        <f>IF(ISNUMBER(AVERAGEIFS(Observed!Z$2:Z$1601,Observed!$A$2:$A$1601,$A9,Observed!$C$2:$C$1601,$C9)),AVERAGEIFS(Observed!Z$2:Z$1601,Observed!$A$2:$A$1601,$A9,Observed!$C$2:$C$1601,$C9),"")</f>
        <v/>
      </c>
      <c r="AA9" s="23" t="str">
        <f>IF(ISNUMBER(AVERAGEIFS(Observed!AA$2:AA$1601,Observed!$A$2:$A$1601,$A9,Observed!$C$2:$C$1601,$C9)),AVERAGEIFS(Observed!AA$2:AA$1601,Observed!$A$2:$A$1601,$A9,Observed!$C$2:$C$1601,$C9),"")</f>
        <v/>
      </c>
      <c r="AB9" s="23" t="str">
        <f>IF(ISNUMBER(AVERAGEIFS(Observed!AB$2:AB$1601,Observed!$A$2:$A$1601,$A9,Observed!$C$2:$C$1601,$C9)),AVERAGEIFS(Observed!AB$2:AB$1601,Observed!$A$2:$A$1601,$A9,Observed!$C$2:$C$1601,$C9),"")</f>
        <v/>
      </c>
      <c r="AC9" s="23" t="str">
        <f>IF(ISNUMBER(AVERAGEIFS(Observed!AC$2:AC$1601,Observed!$A$2:$A$1601,$A9,Observed!$C$2:$C$1601,$C9)),AVERAGEIFS(Observed!AC$2:AC$1601,Observed!$A$2:$A$1601,$A9,Observed!$C$2:$C$1601,$C9),"")</f>
        <v/>
      </c>
      <c r="AD9" s="23" t="str">
        <f>IF(ISNUMBER(AVERAGEIFS(Observed!AD$2:AD$1601,Observed!$A$2:$A$1601,$A9,Observed!$C$2:$C$1601,$C9)),AVERAGEIFS(Observed!AD$2:AD$1601,Observed!$A$2:$A$1601,$A9,Observed!$C$2:$C$1601,$C9),"")</f>
        <v/>
      </c>
      <c r="AE9" s="23">
        <f>IF(ISNUMBER(AVERAGEIFS(Observed!AE$2:AE$1601,Observed!$A$2:$A$1601,$A9,Observed!$C$2:$C$1601,$C9)),AVERAGEIFS(Observed!AE$2:AE$1601,Observed!$A$2:$A$1601,$A9,Observed!$C$2:$C$1601,$C9),"")</f>
        <v>12.200000000000001</v>
      </c>
      <c r="AF9" s="24" t="str">
        <f>IF(ISNUMBER(AVERAGEIFS(Observed!AF$2:AF$1601,Observed!$A$2:$A$1601,$A9,Observed!$C$2:$C$1601,$C9)),AVERAGEIFS(Observed!AF$2:AF$1601,Observed!$A$2:$A$1601,$A9,Observed!$C$2:$C$1601,$C9),"")</f>
        <v/>
      </c>
      <c r="AG9" s="24">
        <f>IF(ISNUMBER(AVERAGEIFS(Observed!AG$2:AG$1601,Observed!$A$2:$A$1601,$A9,Observed!$C$2:$C$1601,$C9)),AVERAGEIFS(Observed!AG$2:AG$1601,Observed!$A$2:$A$1601,$A9,Observed!$C$2:$C$1601,$C9),"")</f>
        <v>1.8666666666666668E-2</v>
      </c>
      <c r="AH9" s="24" t="str">
        <f>IF(ISNUMBER(AVERAGEIFS(Observed!AH$2:AH$1601,Observed!$A$2:$A$1601,$A9,Observed!$C$2:$C$1601,$C9)),AVERAGEIFS(Observed!AH$2:AH$1601,Observed!$A$2:$A$1601,$A9,Observed!$C$2:$C$1601,$C9),"")</f>
        <v/>
      </c>
      <c r="AI9" s="23" t="str">
        <f>IF(ISNUMBER(AVERAGEIFS(Observed!AI$2:AI$1601,Observed!$A$2:$A$1601,$A9,Observed!$C$2:$C$1601,$C9)),AVERAGEIFS(Observed!AI$2:AI$1601,Observed!$A$2:$A$1601,$A9,Observed!$C$2:$C$1601,$C9),"")</f>
        <v/>
      </c>
      <c r="AJ9" s="24">
        <f>IF(ISNUMBER(AVERAGEIFS(Observed!AJ$2:AJ$1601,Observed!$A$2:$A$1601,$A9,Observed!$C$2:$C$1601,$C9)),AVERAGEIFS(Observed!AJ$2:AJ$1601,Observed!$A$2:$A$1601,$A9,Observed!$C$2:$C$1601,$C9),"")</f>
        <v>0.82100000000000006</v>
      </c>
      <c r="AK9" s="24">
        <f>IF(ISNUMBER(AVERAGEIFS(Observed!AL$2:AL$1601,Observed!$A$2:$A$1601,$A9,Observed!$C$2:$C$1601,$C9)),AVERAGEIFS(Observed!AL$2:AL$1601,Observed!$A$2:$A$1601,$A9,Observed!$C$2:$C$1601,$C9),"")</f>
        <v>8.3333333333333332E-3</v>
      </c>
      <c r="AL9" s="24" t="str">
        <f>IF(ISNUMBER(AVERAGEIFS(Observed!AM$2:AM$1601,Observed!$A$2:$A$1601,$A9,Observed!$C$2:$C$1601,$C9)),AVERAGEIFS(Observed!AM$2:AM$1601,Observed!$A$2:$A$1601,$A9,Observed!$C$2:$C$1601,$C9),"")</f>
        <v/>
      </c>
      <c r="AM9" s="24" t="str">
        <f>IF(ISNUMBER(AVERAGEIFS(Observed!AN$2:AN$1601,Observed!$A$2:$A$1601,$A9,Observed!$C$2:$C$1601,$C9)),AVERAGEIFS(Observed!AN$2:AN$1601,Observed!$A$2:$A$1601,$A9,Observed!$C$2:$C$1601,$C9),"")</f>
        <v/>
      </c>
      <c r="AN9" s="24" t="str">
        <f>IF(ISNUMBER(AVERAGEIFS(Observed!AQ$2:AQ$1601,Observed!$A$2:$A$1601,$A9,Observed!$C$2:$C$1601,$C9)),AVERAGEIFS(Observed!AQ$2:AQ$1601,Observed!$A$2:$A$1601,$A9,Observed!$C$2:$C$1601,$C9),"")</f>
        <v/>
      </c>
      <c r="AO9" s="24" t="str">
        <f>IF(ISNUMBER(AVERAGEIFS(Observed!AR$2:AR$1601,Observed!$A$2:$A$1601,$A9,Observed!$C$2:$C$1601,$C9)),AVERAGEIFS(Observed!AR$2:AR$1601,Observed!$A$2:$A$1601,$A9,Observed!$C$2:$C$1601,$C9),"")</f>
        <v/>
      </c>
      <c r="AP9" s="24">
        <f>IF(ISNUMBER(AVERAGEIFS(Observed!AS$2:AS$1601,Observed!$A$2:$A$1601,$A9,Observed!$C$2:$C$1601,$C9)),AVERAGEIFS(Observed!AS$2:AS$1601,Observed!$A$2:$A$1601,$A9,Observed!$C$2:$C$1601,$C9),"")</f>
        <v>1E-3</v>
      </c>
      <c r="AQ9" s="23" t="str">
        <f>IF(ISNUMBER(AVERAGEIFS(Observed!AT$2:AT$1601,Observed!$A$2:$A$1601,$A9,Observed!$C$2:$C$1601,$C9)),AVERAGEIFS(Observed!AT$2:AT$1601,Observed!$A$2:$A$1601,$A9,Observed!$C$2:$C$1601,$C9),"")</f>
        <v/>
      </c>
      <c r="AR9" s="24" t="str">
        <f>IF(ISNUMBER(AVERAGEIFS(Observed!AU$2:AU$1601,Observed!$A$2:$A$1601,$A9,Observed!$C$2:$C$1601,$C9)),AVERAGEIFS(Observed!AU$2:AU$1601,Observed!$A$2:$A$1601,$A9,Observed!$C$2:$C$1601,$C9),"")</f>
        <v/>
      </c>
      <c r="AS9" s="23">
        <f>IF(ISNUMBER(AVERAGEIFS(Observed!AV$2:AV$1601,Observed!$A$2:$A$1601,$A9,Observed!$C$2:$C$1601,$C9)),AVERAGEIFS(Observed!AV$2:AV$1601,Observed!$A$2:$A$1601,$A9,Observed!$C$2:$C$1601,$C9),"")</f>
        <v>5.7770000000000001</v>
      </c>
      <c r="AT9" s="23">
        <f>IF(ISNUMBER(AVERAGEIFS(Observed!AW$2:AW$1601,Observed!$A$2:$A$1601,$A9,Observed!$C$2:$C$1601,$C9)),AVERAGEIFS(Observed!AW$2:AW$1601,Observed!$A$2:$A$1601,$A9,Observed!$C$2:$C$1601,$C9),"")</f>
        <v>9.5456666666666674</v>
      </c>
      <c r="AU9" s="2">
        <f>COUNTIFS(Observed!$A$2:$A$1601,$A9,Observed!$C$2:$C$1601,$C9)</f>
        <v>3</v>
      </c>
      <c r="AV9" s="2">
        <f t="shared" si="0"/>
        <v>10</v>
      </c>
    </row>
    <row r="10" spans="1:48" x14ac:dyDescent="0.3">
      <c r="A10" s="4" t="s">
        <v>121</v>
      </c>
      <c r="B10" t="s">
        <v>24</v>
      </c>
      <c r="C10" s="3">
        <v>42024</v>
      </c>
      <c r="D10">
        <v>1</v>
      </c>
      <c r="E10">
        <v>100</v>
      </c>
      <c r="H10" s="2" t="s">
        <v>44</v>
      </c>
      <c r="I10" s="2" t="s">
        <v>22</v>
      </c>
      <c r="J10">
        <v>2</v>
      </c>
      <c r="K10" s="2" t="s">
        <v>21</v>
      </c>
      <c r="L10" s="22" t="str">
        <f>IF(ISNUMBER(AVERAGEIFS(Observed!L$2:L$1601,Observed!$A$2:$A$1601,$A10,Observed!$C$2:$C$1601,$C10)),AVERAGEIFS(Observed!L$2:L$1601,Observed!$A$2:$A$1601,$A10,Observed!$C$2:$C$1601,$C10),"")</f>
        <v/>
      </c>
      <c r="M10" s="23" t="str">
        <f>IF(ISNUMBER(AVERAGEIFS(Observed!M$2:M$1601,Observed!$A$2:$A$1601,$A10,Observed!$C$2:$C$1601,$C10)),AVERAGEIFS(Observed!M$2:M$1601,Observed!$A$2:$A$1601,$A10,Observed!$C$2:$C$1601,$C10),"")</f>
        <v/>
      </c>
      <c r="N10" s="23">
        <f>IF(ISNUMBER(AVERAGEIFS(Observed!N$2:N$1601,Observed!$A$2:$A$1601,$A10,Observed!$C$2:$C$1601,$C10)),AVERAGEIFS(Observed!N$2:N$1601,Observed!$A$2:$A$1601,$A10,Observed!$C$2:$C$1601,$C10),"")</f>
        <v>347.21999999999997</v>
      </c>
      <c r="O10" s="23">
        <f>IF(ISNUMBER(AVERAGEIFS(Observed!O$2:O$1601,Observed!$A$2:$A$1601,$A10,Observed!$C$2:$C$1601,$C10)),AVERAGEIFS(Observed!O$2:O$1601,Observed!$A$2:$A$1601,$A10,Observed!$C$2:$C$1601,$C10),"")</f>
        <v>347.21999999999997</v>
      </c>
      <c r="P10" s="23">
        <f>IF(ISNUMBER(AVERAGEIFS(Observed!P$2:P$1601,Observed!$A$2:$A$1601,$A10,Observed!$C$2:$C$1601,$C10)),AVERAGEIFS(Observed!P$2:P$1601,Observed!$A$2:$A$1601,$A10,Observed!$C$2:$C$1601,$C10),"")</f>
        <v>477.17333333333335</v>
      </c>
      <c r="Q10" s="24" t="str">
        <f>IF(ISNUMBER(AVERAGEIFS(Observed!Q$2:Q$1601,Observed!$A$2:$A$1601,$A10,Observed!$C$2:$C$1601,$C10)),AVERAGEIFS(Observed!Q$2:Q$1601,Observed!$A$2:$A$1601,$A10,Observed!$C$2:$C$1601,$C10),"")</f>
        <v/>
      </c>
      <c r="R10" s="24" t="str">
        <f>IF(ISNUMBER(AVERAGEIFS(Observed!R$2:R$1601,Observed!$A$2:$A$1601,$A10,Observed!$C$2:$C$1601,$C10)),AVERAGEIFS(Observed!R$2:R$1601,Observed!$A$2:$A$1601,$A10,Observed!$C$2:$C$1601,$C10),"")</f>
        <v/>
      </c>
      <c r="S10" s="24" t="str">
        <f>IF(ISNUMBER(AVERAGEIFS(Observed!S$2:S$1601,Observed!$A$2:$A$1601,$A10,Observed!$C$2:$C$1601,$C10)),AVERAGEIFS(Observed!S$2:S$1601,Observed!$A$2:$A$1601,$A10,Observed!$C$2:$C$1601,$C10),"")</f>
        <v/>
      </c>
      <c r="T10" s="23" t="str">
        <f>IF(ISNUMBER(AVERAGEIFS(Observed!T$2:T$1601,Observed!$A$2:$A$1601,$A10,Observed!$C$2:$C$1601,$C10)),AVERAGEIFS(Observed!T$2:T$1601,Observed!$A$2:$A$1601,$A10,Observed!$C$2:$C$1601,$C10),"")</f>
        <v/>
      </c>
      <c r="U10" s="25" t="str">
        <f>IF(ISNUMBER(AVERAGEIFS(Observed!U$2:U$1601,Observed!$A$2:$A$1601,$A10,Observed!$C$2:$C$1601,$C10)),AVERAGEIFS(Observed!U$2:U$1601,Observed!$A$2:$A$1601,$A10,Observed!$C$2:$C$1601,$C10),"")</f>
        <v/>
      </c>
      <c r="V10" s="25" t="str">
        <f>IF(ISNUMBER(AVERAGEIFS(Observed!V$2:V$1601,Observed!$A$2:$A$1601,$A10,Observed!$C$2:$C$1601,$C10)),AVERAGEIFS(Observed!V$2:V$1601,Observed!$A$2:$A$1601,$A10,Observed!$C$2:$C$1601,$C10),"")</f>
        <v/>
      </c>
      <c r="W10" s="23" t="str">
        <f>IF(ISNUMBER(AVERAGEIFS(Observed!W$2:W$1601,Observed!$A$2:$A$1601,$A10,Observed!$C$2:$C$1601,$C10)),AVERAGEIFS(Observed!W$2:W$1601,Observed!$A$2:$A$1601,$A10,Observed!$C$2:$C$1601,$C10),"")</f>
        <v/>
      </c>
      <c r="X10" s="23" t="str">
        <f>IF(ISNUMBER(AVERAGEIFS(Observed!X$2:X$1601,Observed!$A$2:$A$1601,$A10,Observed!$C$2:$C$1601,$C10)),AVERAGEIFS(Observed!X$2:X$1601,Observed!$A$2:$A$1601,$A10,Observed!$C$2:$C$1601,$C10),"")</f>
        <v/>
      </c>
      <c r="Y10" s="23" t="str">
        <f>IF(ISNUMBER(AVERAGEIFS(Observed!Y$2:Y$1601,Observed!$A$2:$A$1601,$A10,Observed!$C$2:$C$1601,$C10)),AVERAGEIFS(Observed!Y$2:Y$1601,Observed!$A$2:$A$1601,$A10,Observed!$C$2:$C$1601,$C10),"")</f>
        <v/>
      </c>
      <c r="Z10" s="23" t="str">
        <f>IF(ISNUMBER(AVERAGEIFS(Observed!Z$2:Z$1601,Observed!$A$2:$A$1601,$A10,Observed!$C$2:$C$1601,$C10)),AVERAGEIFS(Observed!Z$2:Z$1601,Observed!$A$2:$A$1601,$A10,Observed!$C$2:$C$1601,$C10),"")</f>
        <v/>
      </c>
      <c r="AA10" s="23" t="str">
        <f>IF(ISNUMBER(AVERAGEIFS(Observed!AA$2:AA$1601,Observed!$A$2:$A$1601,$A10,Observed!$C$2:$C$1601,$C10)),AVERAGEIFS(Observed!AA$2:AA$1601,Observed!$A$2:$A$1601,$A10,Observed!$C$2:$C$1601,$C10),"")</f>
        <v/>
      </c>
      <c r="AB10" s="23" t="str">
        <f>IF(ISNUMBER(AVERAGEIFS(Observed!AB$2:AB$1601,Observed!$A$2:$A$1601,$A10,Observed!$C$2:$C$1601,$C10)),AVERAGEIFS(Observed!AB$2:AB$1601,Observed!$A$2:$A$1601,$A10,Observed!$C$2:$C$1601,$C10),"")</f>
        <v/>
      </c>
      <c r="AC10" s="23" t="str">
        <f>IF(ISNUMBER(AVERAGEIFS(Observed!AC$2:AC$1601,Observed!$A$2:$A$1601,$A10,Observed!$C$2:$C$1601,$C10)),AVERAGEIFS(Observed!AC$2:AC$1601,Observed!$A$2:$A$1601,$A10,Observed!$C$2:$C$1601,$C10),"")</f>
        <v/>
      </c>
      <c r="AD10" s="23" t="str">
        <f>IF(ISNUMBER(AVERAGEIFS(Observed!AD$2:AD$1601,Observed!$A$2:$A$1601,$A10,Observed!$C$2:$C$1601,$C10)),AVERAGEIFS(Observed!AD$2:AD$1601,Observed!$A$2:$A$1601,$A10,Observed!$C$2:$C$1601,$C10),"")</f>
        <v/>
      </c>
      <c r="AE10" s="23">
        <f>IF(ISNUMBER(AVERAGEIFS(Observed!AE$2:AE$1601,Observed!$A$2:$A$1601,$A10,Observed!$C$2:$C$1601,$C10)),AVERAGEIFS(Observed!AE$2:AE$1601,Observed!$A$2:$A$1601,$A10,Observed!$C$2:$C$1601,$C10),"")</f>
        <v>13.466666666666669</v>
      </c>
      <c r="AF10" s="24" t="str">
        <f>IF(ISNUMBER(AVERAGEIFS(Observed!AF$2:AF$1601,Observed!$A$2:$A$1601,$A10,Observed!$C$2:$C$1601,$C10)),AVERAGEIFS(Observed!AF$2:AF$1601,Observed!$A$2:$A$1601,$A10,Observed!$C$2:$C$1601,$C10),"")</f>
        <v/>
      </c>
      <c r="AG10" s="24">
        <f>IF(ISNUMBER(AVERAGEIFS(Observed!AG$2:AG$1601,Observed!$A$2:$A$1601,$A10,Observed!$C$2:$C$1601,$C10)),AVERAGEIFS(Observed!AG$2:AG$1601,Observed!$A$2:$A$1601,$A10,Observed!$C$2:$C$1601,$C10),"")</f>
        <v>2.0666666666666667E-2</v>
      </c>
      <c r="AH10" s="24" t="str">
        <f>IF(ISNUMBER(AVERAGEIFS(Observed!AH$2:AH$1601,Observed!$A$2:$A$1601,$A10,Observed!$C$2:$C$1601,$C10)),AVERAGEIFS(Observed!AH$2:AH$1601,Observed!$A$2:$A$1601,$A10,Observed!$C$2:$C$1601,$C10),"")</f>
        <v/>
      </c>
      <c r="AI10" s="23" t="str">
        <f>IF(ISNUMBER(AVERAGEIFS(Observed!AI$2:AI$1601,Observed!$A$2:$A$1601,$A10,Observed!$C$2:$C$1601,$C10)),AVERAGEIFS(Observed!AI$2:AI$1601,Observed!$A$2:$A$1601,$A10,Observed!$C$2:$C$1601,$C10),"")</f>
        <v/>
      </c>
      <c r="AJ10" s="24">
        <f>IF(ISNUMBER(AVERAGEIFS(Observed!AJ$2:AJ$1601,Observed!$A$2:$A$1601,$A10,Observed!$C$2:$C$1601,$C10)),AVERAGEIFS(Observed!AJ$2:AJ$1601,Observed!$A$2:$A$1601,$A10,Observed!$C$2:$C$1601,$C10),"")</f>
        <v>0.76600000000000001</v>
      </c>
      <c r="AK10" s="24">
        <f>IF(ISNUMBER(AVERAGEIFS(Observed!AL$2:AL$1601,Observed!$A$2:$A$1601,$A10,Observed!$C$2:$C$1601,$C10)),AVERAGEIFS(Observed!AL$2:AL$1601,Observed!$A$2:$A$1601,$A10,Observed!$C$2:$C$1601,$C10),"")</f>
        <v>5.2666666666666667E-2</v>
      </c>
      <c r="AL10" s="24" t="str">
        <f>IF(ISNUMBER(AVERAGEIFS(Observed!AM$2:AM$1601,Observed!$A$2:$A$1601,$A10,Observed!$C$2:$C$1601,$C10)),AVERAGEIFS(Observed!AM$2:AM$1601,Observed!$A$2:$A$1601,$A10,Observed!$C$2:$C$1601,$C10),"")</f>
        <v/>
      </c>
      <c r="AM10" s="24" t="str">
        <f>IF(ISNUMBER(AVERAGEIFS(Observed!AN$2:AN$1601,Observed!$A$2:$A$1601,$A10,Observed!$C$2:$C$1601,$C10)),AVERAGEIFS(Observed!AN$2:AN$1601,Observed!$A$2:$A$1601,$A10,Observed!$C$2:$C$1601,$C10),"")</f>
        <v/>
      </c>
      <c r="AN10" s="24" t="str">
        <f>IF(ISNUMBER(AVERAGEIFS(Observed!AQ$2:AQ$1601,Observed!$A$2:$A$1601,$A10,Observed!$C$2:$C$1601,$C10)),AVERAGEIFS(Observed!AQ$2:AQ$1601,Observed!$A$2:$A$1601,$A10,Observed!$C$2:$C$1601,$C10),"")</f>
        <v/>
      </c>
      <c r="AO10" s="24" t="str">
        <f>IF(ISNUMBER(AVERAGEIFS(Observed!AR$2:AR$1601,Observed!$A$2:$A$1601,$A10,Observed!$C$2:$C$1601,$C10)),AVERAGEIFS(Observed!AR$2:AR$1601,Observed!$A$2:$A$1601,$A10,Observed!$C$2:$C$1601,$C10),"")</f>
        <v/>
      </c>
      <c r="AP10" s="24">
        <f>IF(ISNUMBER(AVERAGEIFS(Observed!AS$2:AS$1601,Observed!$A$2:$A$1601,$A10,Observed!$C$2:$C$1601,$C10)),AVERAGEIFS(Observed!AS$2:AS$1601,Observed!$A$2:$A$1601,$A10,Observed!$C$2:$C$1601,$C10),"")</f>
        <v>1E-3</v>
      </c>
      <c r="AQ10" s="23" t="str">
        <f>IF(ISNUMBER(AVERAGEIFS(Observed!AT$2:AT$1601,Observed!$A$2:$A$1601,$A10,Observed!$C$2:$C$1601,$C10)),AVERAGEIFS(Observed!AT$2:AT$1601,Observed!$A$2:$A$1601,$A10,Observed!$C$2:$C$1601,$C10),"")</f>
        <v/>
      </c>
      <c r="AR10" s="24" t="str">
        <f>IF(ISNUMBER(AVERAGEIFS(Observed!AU$2:AU$1601,Observed!$A$2:$A$1601,$A10,Observed!$C$2:$C$1601,$C10)),AVERAGEIFS(Observed!AU$2:AU$1601,Observed!$A$2:$A$1601,$A10,Observed!$C$2:$C$1601,$C10),"")</f>
        <v/>
      </c>
      <c r="AS10" s="23">
        <f>IF(ISNUMBER(AVERAGEIFS(Observed!AV$2:AV$1601,Observed!$A$2:$A$1601,$A10,Observed!$C$2:$C$1601,$C10)),AVERAGEIFS(Observed!AV$2:AV$1601,Observed!$A$2:$A$1601,$A10,Observed!$C$2:$C$1601,$C10),"")</f>
        <v>7.2619999999999996</v>
      </c>
      <c r="AT10" s="23">
        <f>IF(ISNUMBER(AVERAGEIFS(Observed!AW$2:AW$1601,Observed!$A$2:$A$1601,$A10,Observed!$C$2:$C$1601,$C10)),AVERAGEIFS(Observed!AW$2:AW$1601,Observed!$A$2:$A$1601,$A10,Observed!$C$2:$C$1601,$C10),"")</f>
        <v>12.275</v>
      </c>
      <c r="AU10" s="2">
        <f>COUNTIFS(Observed!$A$2:$A$1601,$A10,Observed!$C$2:$C$1601,$C10)</f>
        <v>3</v>
      </c>
      <c r="AV10" s="2">
        <f t="shared" si="0"/>
        <v>10</v>
      </c>
    </row>
    <row r="11" spans="1:48" x14ac:dyDescent="0.3">
      <c r="A11" s="4" t="s">
        <v>122</v>
      </c>
      <c r="B11" t="s">
        <v>24</v>
      </c>
      <c r="C11" s="3">
        <v>42024</v>
      </c>
      <c r="D11">
        <v>1</v>
      </c>
      <c r="E11">
        <v>200</v>
      </c>
      <c r="H11" s="2" t="s">
        <v>44</v>
      </c>
      <c r="I11" s="2" t="s">
        <v>22</v>
      </c>
      <c r="J11">
        <v>2</v>
      </c>
      <c r="K11" s="2" t="s">
        <v>21</v>
      </c>
      <c r="L11" s="22" t="str">
        <f>IF(ISNUMBER(AVERAGEIFS(Observed!L$2:L$1601,Observed!$A$2:$A$1601,$A11,Observed!$C$2:$C$1601,$C11)),AVERAGEIFS(Observed!L$2:L$1601,Observed!$A$2:$A$1601,$A11,Observed!$C$2:$C$1601,$C11),"")</f>
        <v/>
      </c>
      <c r="M11" s="23" t="str">
        <f>IF(ISNUMBER(AVERAGEIFS(Observed!M$2:M$1601,Observed!$A$2:$A$1601,$A11,Observed!$C$2:$C$1601,$C11)),AVERAGEIFS(Observed!M$2:M$1601,Observed!$A$2:$A$1601,$A11,Observed!$C$2:$C$1601,$C11),"")</f>
        <v/>
      </c>
      <c r="N11" s="23">
        <f>IF(ISNUMBER(AVERAGEIFS(Observed!N$2:N$1601,Observed!$A$2:$A$1601,$A11,Observed!$C$2:$C$1601,$C11)),AVERAGEIFS(Observed!N$2:N$1601,Observed!$A$2:$A$1601,$A11,Observed!$C$2:$C$1601,$C11),"")</f>
        <v>310.38666666666666</v>
      </c>
      <c r="O11" s="23">
        <f>IF(ISNUMBER(AVERAGEIFS(Observed!O$2:O$1601,Observed!$A$2:$A$1601,$A11,Observed!$C$2:$C$1601,$C11)),AVERAGEIFS(Observed!O$2:O$1601,Observed!$A$2:$A$1601,$A11,Observed!$C$2:$C$1601,$C11),"")</f>
        <v>310.38666666666666</v>
      </c>
      <c r="P11" s="23">
        <f>IF(ISNUMBER(AVERAGEIFS(Observed!P$2:P$1601,Observed!$A$2:$A$1601,$A11,Observed!$C$2:$C$1601,$C11)),AVERAGEIFS(Observed!P$2:P$1601,Observed!$A$2:$A$1601,$A11,Observed!$C$2:$C$1601,$C11),"")</f>
        <v>404.76</v>
      </c>
      <c r="Q11" s="24" t="str">
        <f>IF(ISNUMBER(AVERAGEIFS(Observed!Q$2:Q$1601,Observed!$A$2:$A$1601,$A11,Observed!$C$2:$C$1601,$C11)),AVERAGEIFS(Observed!Q$2:Q$1601,Observed!$A$2:$A$1601,$A11,Observed!$C$2:$C$1601,$C11),"")</f>
        <v/>
      </c>
      <c r="R11" s="24" t="str">
        <f>IF(ISNUMBER(AVERAGEIFS(Observed!R$2:R$1601,Observed!$A$2:$A$1601,$A11,Observed!$C$2:$C$1601,$C11)),AVERAGEIFS(Observed!R$2:R$1601,Observed!$A$2:$A$1601,$A11,Observed!$C$2:$C$1601,$C11),"")</f>
        <v/>
      </c>
      <c r="S11" s="24" t="str">
        <f>IF(ISNUMBER(AVERAGEIFS(Observed!S$2:S$1601,Observed!$A$2:$A$1601,$A11,Observed!$C$2:$C$1601,$C11)),AVERAGEIFS(Observed!S$2:S$1601,Observed!$A$2:$A$1601,$A11,Observed!$C$2:$C$1601,$C11),"")</f>
        <v/>
      </c>
      <c r="T11" s="23" t="str">
        <f>IF(ISNUMBER(AVERAGEIFS(Observed!T$2:T$1601,Observed!$A$2:$A$1601,$A11,Observed!$C$2:$C$1601,$C11)),AVERAGEIFS(Observed!T$2:T$1601,Observed!$A$2:$A$1601,$A11,Observed!$C$2:$C$1601,$C11),"")</f>
        <v/>
      </c>
      <c r="U11" s="25" t="str">
        <f>IF(ISNUMBER(AVERAGEIFS(Observed!U$2:U$1601,Observed!$A$2:$A$1601,$A11,Observed!$C$2:$C$1601,$C11)),AVERAGEIFS(Observed!U$2:U$1601,Observed!$A$2:$A$1601,$A11,Observed!$C$2:$C$1601,$C11),"")</f>
        <v/>
      </c>
      <c r="V11" s="25" t="str">
        <f>IF(ISNUMBER(AVERAGEIFS(Observed!V$2:V$1601,Observed!$A$2:$A$1601,$A11,Observed!$C$2:$C$1601,$C11)),AVERAGEIFS(Observed!V$2:V$1601,Observed!$A$2:$A$1601,$A11,Observed!$C$2:$C$1601,$C11),"")</f>
        <v/>
      </c>
      <c r="W11" s="23" t="str">
        <f>IF(ISNUMBER(AVERAGEIFS(Observed!W$2:W$1601,Observed!$A$2:$A$1601,$A11,Observed!$C$2:$C$1601,$C11)),AVERAGEIFS(Observed!W$2:W$1601,Observed!$A$2:$A$1601,$A11,Observed!$C$2:$C$1601,$C11),"")</f>
        <v/>
      </c>
      <c r="X11" s="23" t="str">
        <f>IF(ISNUMBER(AVERAGEIFS(Observed!X$2:X$1601,Observed!$A$2:$A$1601,$A11,Observed!$C$2:$C$1601,$C11)),AVERAGEIFS(Observed!X$2:X$1601,Observed!$A$2:$A$1601,$A11,Observed!$C$2:$C$1601,$C11),"")</f>
        <v/>
      </c>
      <c r="Y11" s="23" t="str">
        <f>IF(ISNUMBER(AVERAGEIFS(Observed!Y$2:Y$1601,Observed!$A$2:$A$1601,$A11,Observed!$C$2:$C$1601,$C11)),AVERAGEIFS(Observed!Y$2:Y$1601,Observed!$A$2:$A$1601,$A11,Observed!$C$2:$C$1601,$C11),"")</f>
        <v/>
      </c>
      <c r="Z11" s="23" t="str">
        <f>IF(ISNUMBER(AVERAGEIFS(Observed!Z$2:Z$1601,Observed!$A$2:$A$1601,$A11,Observed!$C$2:$C$1601,$C11)),AVERAGEIFS(Observed!Z$2:Z$1601,Observed!$A$2:$A$1601,$A11,Observed!$C$2:$C$1601,$C11),"")</f>
        <v/>
      </c>
      <c r="AA11" s="23" t="str">
        <f>IF(ISNUMBER(AVERAGEIFS(Observed!AA$2:AA$1601,Observed!$A$2:$A$1601,$A11,Observed!$C$2:$C$1601,$C11)),AVERAGEIFS(Observed!AA$2:AA$1601,Observed!$A$2:$A$1601,$A11,Observed!$C$2:$C$1601,$C11),"")</f>
        <v/>
      </c>
      <c r="AB11" s="23" t="str">
        <f>IF(ISNUMBER(AVERAGEIFS(Observed!AB$2:AB$1601,Observed!$A$2:$A$1601,$A11,Observed!$C$2:$C$1601,$C11)),AVERAGEIFS(Observed!AB$2:AB$1601,Observed!$A$2:$A$1601,$A11,Observed!$C$2:$C$1601,$C11),"")</f>
        <v/>
      </c>
      <c r="AC11" s="23" t="str">
        <f>IF(ISNUMBER(AVERAGEIFS(Observed!AC$2:AC$1601,Observed!$A$2:$A$1601,$A11,Observed!$C$2:$C$1601,$C11)),AVERAGEIFS(Observed!AC$2:AC$1601,Observed!$A$2:$A$1601,$A11,Observed!$C$2:$C$1601,$C11),"")</f>
        <v/>
      </c>
      <c r="AD11" s="23" t="str">
        <f>IF(ISNUMBER(AVERAGEIFS(Observed!AD$2:AD$1601,Observed!$A$2:$A$1601,$A11,Observed!$C$2:$C$1601,$C11)),AVERAGEIFS(Observed!AD$2:AD$1601,Observed!$A$2:$A$1601,$A11,Observed!$C$2:$C$1601,$C11),"")</f>
        <v/>
      </c>
      <c r="AE11" s="23">
        <f>IF(ISNUMBER(AVERAGEIFS(Observed!AE$2:AE$1601,Observed!$A$2:$A$1601,$A11,Observed!$C$2:$C$1601,$C11)),AVERAGEIFS(Observed!AE$2:AE$1601,Observed!$A$2:$A$1601,$A11,Observed!$C$2:$C$1601,$C11),"")</f>
        <v>13.133333333333333</v>
      </c>
      <c r="AF11" s="24" t="str">
        <f>IF(ISNUMBER(AVERAGEIFS(Observed!AF$2:AF$1601,Observed!$A$2:$A$1601,$A11,Observed!$C$2:$C$1601,$C11)),AVERAGEIFS(Observed!AF$2:AF$1601,Observed!$A$2:$A$1601,$A11,Observed!$C$2:$C$1601,$C11),"")</f>
        <v/>
      </c>
      <c r="AG11" s="24">
        <f>IF(ISNUMBER(AVERAGEIFS(Observed!AG$2:AG$1601,Observed!$A$2:$A$1601,$A11,Observed!$C$2:$C$1601,$C11)),AVERAGEIFS(Observed!AG$2:AG$1601,Observed!$A$2:$A$1601,$A11,Observed!$C$2:$C$1601,$C11),"")</f>
        <v>0.02</v>
      </c>
      <c r="AH11" s="24" t="str">
        <f>IF(ISNUMBER(AVERAGEIFS(Observed!AH$2:AH$1601,Observed!$A$2:$A$1601,$A11,Observed!$C$2:$C$1601,$C11)),AVERAGEIFS(Observed!AH$2:AH$1601,Observed!$A$2:$A$1601,$A11,Observed!$C$2:$C$1601,$C11),"")</f>
        <v/>
      </c>
      <c r="AI11" s="23" t="str">
        <f>IF(ISNUMBER(AVERAGEIFS(Observed!AI$2:AI$1601,Observed!$A$2:$A$1601,$A11,Observed!$C$2:$C$1601,$C11)),AVERAGEIFS(Observed!AI$2:AI$1601,Observed!$A$2:$A$1601,$A11,Observed!$C$2:$C$1601,$C11),"")</f>
        <v/>
      </c>
      <c r="AJ11" s="24">
        <f>IF(ISNUMBER(AVERAGEIFS(Observed!AJ$2:AJ$1601,Observed!$A$2:$A$1601,$A11,Observed!$C$2:$C$1601,$C11)),AVERAGEIFS(Observed!AJ$2:AJ$1601,Observed!$A$2:$A$1601,$A11,Observed!$C$2:$C$1601,$C11),"")</f>
        <v>0.69299999999999995</v>
      </c>
      <c r="AK11" s="24">
        <f>IF(ISNUMBER(AVERAGEIFS(Observed!AL$2:AL$1601,Observed!$A$2:$A$1601,$A11,Observed!$C$2:$C$1601,$C11)),AVERAGEIFS(Observed!AL$2:AL$1601,Observed!$A$2:$A$1601,$A11,Observed!$C$2:$C$1601,$C11),"")</f>
        <v>4.8666666666666664E-2</v>
      </c>
      <c r="AL11" s="24" t="str">
        <f>IF(ISNUMBER(AVERAGEIFS(Observed!AM$2:AM$1601,Observed!$A$2:$A$1601,$A11,Observed!$C$2:$C$1601,$C11)),AVERAGEIFS(Observed!AM$2:AM$1601,Observed!$A$2:$A$1601,$A11,Observed!$C$2:$C$1601,$C11),"")</f>
        <v/>
      </c>
      <c r="AM11" s="24" t="str">
        <f>IF(ISNUMBER(AVERAGEIFS(Observed!AN$2:AN$1601,Observed!$A$2:$A$1601,$A11,Observed!$C$2:$C$1601,$C11)),AVERAGEIFS(Observed!AN$2:AN$1601,Observed!$A$2:$A$1601,$A11,Observed!$C$2:$C$1601,$C11),"")</f>
        <v/>
      </c>
      <c r="AN11" s="24" t="str">
        <f>IF(ISNUMBER(AVERAGEIFS(Observed!AQ$2:AQ$1601,Observed!$A$2:$A$1601,$A11,Observed!$C$2:$C$1601,$C11)),AVERAGEIFS(Observed!AQ$2:AQ$1601,Observed!$A$2:$A$1601,$A11,Observed!$C$2:$C$1601,$C11),"")</f>
        <v/>
      </c>
      <c r="AO11" s="24" t="str">
        <f>IF(ISNUMBER(AVERAGEIFS(Observed!AR$2:AR$1601,Observed!$A$2:$A$1601,$A11,Observed!$C$2:$C$1601,$C11)),AVERAGEIFS(Observed!AR$2:AR$1601,Observed!$A$2:$A$1601,$A11,Observed!$C$2:$C$1601,$C11),"")</f>
        <v/>
      </c>
      <c r="AP11" s="24">
        <f>IF(ISNUMBER(AVERAGEIFS(Observed!AS$2:AS$1601,Observed!$A$2:$A$1601,$A11,Observed!$C$2:$C$1601,$C11)),AVERAGEIFS(Observed!AS$2:AS$1601,Observed!$A$2:$A$1601,$A11,Observed!$C$2:$C$1601,$C11),"")</f>
        <v>1E-3</v>
      </c>
      <c r="AQ11" s="23" t="str">
        <f>IF(ISNUMBER(AVERAGEIFS(Observed!AT$2:AT$1601,Observed!$A$2:$A$1601,$A11,Observed!$C$2:$C$1601,$C11)),AVERAGEIFS(Observed!AT$2:AT$1601,Observed!$A$2:$A$1601,$A11,Observed!$C$2:$C$1601,$C11),"")</f>
        <v/>
      </c>
      <c r="AR11" s="24" t="str">
        <f>IF(ISNUMBER(AVERAGEIFS(Observed!AU$2:AU$1601,Observed!$A$2:$A$1601,$A11,Observed!$C$2:$C$1601,$C11)),AVERAGEIFS(Observed!AU$2:AU$1601,Observed!$A$2:$A$1601,$A11,Observed!$C$2:$C$1601,$C11),"")</f>
        <v/>
      </c>
      <c r="AS11" s="23">
        <f>IF(ISNUMBER(AVERAGEIFS(Observed!AV$2:AV$1601,Observed!$A$2:$A$1601,$A11,Observed!$C$2:$C$1601,$C11)),AVERAGEIFS(Observed!AV$2:AV$1601,Observed!$A$2:$A$1601,$A11,Observed!$C$2:$C$1601,$C11),"")</f>
        <v>6.2246666666666668</v>
      </c>
      <c r="AT11" s="23">
        <f>IF(ISNUMBER(AVERAGEIFS(Observed!AW$2:AW$1601,Observed!$A$2:$A$1601,$A11,Observed!$C$2:$C$1601,$C11)),AVERAGEIFS(Observed!AW$2:AW$1601,Observed!$A$2:$A$1601,$A11,Observed!$C$2:$C$1601,$C11),"")</f>
        <v>9.7479999999999993</v>
      </c>
      <c r="AU11" s="2">
        <f>COUNTIFS(Observed!$A$2:$A$1601,$A11,Observed!$C$2:$C$1601,$C11)</f>
        <v>3</v>
      </c>
      <c r="AV11" s="2">
        <f t="shared" si="0"/>
        <v>10</v>
      </c>
    </row>
    <row r="12" spans="1:48" x14ac:dyDescent="0.3">
      <c r="A12" s="4" t="s">
        <v>123</v>
      </c>
      <c r="B12" t="s">
        <v>24</v>
      </c>
      <c r="C12" s="3">
        <v>42024</v>
      </c>
      <c r="D12">
        <v>1</v>
      </c>
      <c r="E12">
        <v>350</v>
      </c>
      <c r="H12" s="2" t="s">
        <v>44</v>
      </c>
      <c r="I12" s="2" t="s">
        <v>22</v>
      </c>
      <c r="J12">
        <v>2</v>
      </c>
      <c r="K12" s="2" t="s">
        <v>21</v>
      </c>
      <c r="L12" s="22" t="str">
        <f>IF(ISNUMBER(AVERAGEIFS(Observed!L$2:L$1601,Observed!$A$2:$A$1601,$A12,Observed!$C$2:$C$1601,$C12)),AVERAGEIFS(Observed!L$2:L$1601,Observed!$A$2:$A$1601,$A12,Observed!$C$2:$C$1601,$C12),"")</f>
        <v/>
      </c>
      <c r="M12" s="23" t="str">
        <f>IF(ISNUMBER(AVERAGEIFS(Observed!M$2:M$1601,Observed!$A$2:$A$1601,$A12,Observed!$C$2:$C$1601,$C12)),AVERAGEIFS(Observed!M$2:M$1601,Observed!$A$2:$A$1601,$A12,Observed!$C$2:$C$1601,$C12),"")</f>
        <v/>
      </c>
      <c r="N12" s="23">
        <f>IF(ISNUMBER(AVERAGEIFS(Observed!N$2:N$1601,Observed!$A$2:$A$1601,$A12,Observed!$C$2:$C$1601,$C12)),AVERAGEIFS(Observed!N$2:N$1601,Observed!$A$2:$A$1601,$A12,Observed!$C$2:$C$1601,$C12),"")</f>
        <v>431.82</v>
      </c>
      <c r="O12" s="23">
        <f>IF(ISNUMBER(AVERAGEIFS(Observed!O$2:O$1601,Observed!$A$2:$A$1601,$A12,Observed!$C$2:$C$1601,$C12)),AVERAGEIFS(Observed!O$2:O$1601,Observed!$A$2:$A$1601,$A12,Observed!$C$2:$C$1601,$C12),"")</f>
        <v>431.82</v>
      </c>
      <c r="P12" s="23">
        <f>IF(ISNUMBER(AVERAGEIFS(Observed!P$2:P$1601,Observed!$A$2:$A$1601,$A12,Observed!$C$2:$C$1601,$C12)),AVERAGEIFS(Observed!P$2:P$1601,Observed!$A$2:$A$1601,$A12,Observed!$C$2:$C$1601,$C12),"")</f>
        <v>538.85333333333335</v>
      </c>
      <c r="Q12" s="24" t="str">
        <f>IF(ISNUMBER(AVERAGEIFS(Observed!Q$2:Q$1601,Observed!$A$2:$A$1601,$A12,Observed!$C$2:$C$1601,$C12)),AVERAGEIFS(Observed!Q$2:Q$1601,Observed!$A$2:$A$1601,$A12,Observed!$C$2:$C$1601,$C12),"")</f>
        <v/>
      </c>
      <c r="R12" s="24" t="str">
        <f>IF(ISNUMBER(AVERAGEIFS(Observed!R$2:R$1601,Observed!$A$2:$A$1601,$A12,Observed!$C$2:$C$1601,$C12)),AVERAGEIFS(Observed!R$2:R$1601,Observed!$A$2:$A$1601,$A12,Observed!$C$2:$C$1601,$C12),"")</f>
        <v/>
      </c>
      <c r="S12" s="24" t="str">
        <f>IF(ISNUMBER(AVERAGEIFS(Observed!S$2:S$1601,Observed!$A$2:$A$1601,$A12,Observed!$C$2:$C$1601,$C12)),AVERAGEIFS(Observed!S$2:S$1601,Observed!$A$2:$A$1601,$A12,Observed!$C$2:$C$1601,$C12),"")</f>
        <v/>
      </c>
      <c r="T12" s="23" t="str">
        <f>IF(ISNUMBER(AVERAGEIFS(Observed!T$2:T$1601,Observed!$A$2:$A$1601,$A12,Observed!$C$2:$C$1601,$C12)),AVERAGEIFS(Observed!T$2:T$1601,Observed!$A$2:$A$1601,$A12,Observed!$C$2:$C$1601,$C12),"")</f>
        <v/>
      </c>
      <c r="U12" s="25" t="str">
        <f>IF(ISNUMBER(AVERAGEIFS(Observed!U$2:U$1601,Observed!$A$2:$A$1601,$A12,Observed!$C$2:$C$1601,$C12)),AVERAGEIFS(Observed!U$2:U$1601,Observed!$A$2:$A$1601,$A12,Observed!$C$2:$C$1601,$C12),"")</f>
        <v/>
      </c>
      <c r="V12" s="25" t="str">
        <f>IF(ISNUMBER(AVERAGEIFS(Observed!V$2:V$1601,Observed!$A$2:$A$1601,$A12,Observed!$C$2:$C$1601,$C12)),AVERAGEIFS(Observed!V$2:V$1601,Observed!$A$2:$A$1601,$A12,Observed!$C$2:$C$1601,$C12),"")</f>
        <v/>
      </c>
      <c r="W12" s="23" t="str">
        <f>IF(ISNUMBER(AVERAGEIFS(Observed!W$2:W$1601,Observed!$A$2:$A$1601,$A12,Observed!$C$2:$C$1601,$C12)),AVERAGEIFS(Observed!W$2:W$1601,Observed!$A$2:$A$1601,$A12,Observed!$C$2:$C$1601,$C12),"")</f>
        <v/>
      </c>
      <c r="X12" s="23" t="str">
        <f>IF(ISNUMBER(AVERAGEIFS(Observed!X$2:X$1601,Observed!$A$2:$A$1601,$A12,Observed!$C$2:$C$1601,$C12)),AVERAGEIFS(Observed!X$2:X$1601,Observed!$A$2:$A$1601,$A12,Observed!$C$2:$C$1601,$C12),"")</f>
        <v/>
      </c>
      <c r="Y12" s="23" t="str">
        <f>IF(ISNUMBER(AVERAGEIFS(Observed!Y$2:Y$1601,Observed!$A$2:$A$1601,$A12,Observed!$C$2:$C$1601,$C12)),AVERAGEIFS(Observed!Y$2:Y$1601,Observed!$A$2:$A$1601,$A12,Observed!$C$2:$C$1601,$C12),"")</f>
        <v/>
      </c>
      <c r="Z12" s="23" t="str">
        <f>IF(ISNUMBER(AVERAGEIFS(Observed!Z$2:Z$1601,Observed!$A$2:$A$1601,$A12,Observed!$C$2:$C$1601,$C12)),AVERAGEIFS(Observed!Z$2:Z$1601,Observed!$A$2:$A$1601,$A12,Observed!$C$2:$C$1601,$C12),"")</f>
        <v/>
      </c>
      <c r="AA12" s="23" t="str">
        <f>IF(ISNUMBER(AVERAGEIFS(Observed!AA$2:AA$1601,Observed!$A$2:$A$1601,$A12,Observed!$C$2:$C$1601,$C12)),AVERAGEIFS(Observed!AA$2:AA$1601,Observed!$A$2:$A$1601,$A12,Observed!$C$2:$C$1601,$C12),"")</f>
        <v/>
      </c>
      <c r="AB12" s="23" t="str">
        <f>IF(ISNUMBER(AVERAGEIFS(Observed!AB$2:AB$1601,Observed!$A$2:$A$1601,$A12,Observed!$C$2:$C$1601,$C12)),AVERAGEIFS(Observed!AB$2:AB$1601,Observed!$A$2:$A$1601,$A12,Observed!$C$2:$C$1601,$C12),"")</f>
        <v/>
      </c>
      <c r="AC12" s="23" t="str">
        <f>IF(ISNUMBER(AVERAGEIFS(Observed!AC$2:AC$1601,Observed!$A$2:$A$1601,$A12,Observed!$C$2:$C$1601,$C12)),AVERAGEIFS(Observed!AC$2:AC$1601,Observed!$A$2:$A$1601,$A12,Observed!$C$2:$C$1601,$C12),"")</f>
        <v/>
      </c>
      <c r="AD12" s="23" t="str">
        <f>IF(ISNUMBER(AVERAGEIFS(Observed!AD$2:AD$1601,Observed!$A$2:$A$1601,$A12,Observed!$C$2:$C$1601,$C12)),AVERAGEIFS(Observed!AD$2:AD$1601,Observed!$A$2:$A$1601,$A12,Observed!$C$2:$C$1601,$C12),"")</f>
        <v/>
      </c>
      <c r="AE12" s="23">
        <f>IF(ISNUMBER(AVERAGEIFS(Observed!AE$2:AE$1601,Observed!$A$2:$A$1601,$A12,Observed!$C$2:$C$1601,$C12)),AVERAGEIFS(Observed!AE$2:AE$1601,Observed!$A$2:$A$1601,$A12,Observed!$C$2:$C$1601,$C12),"")</f>
        <v>14.1</v>
      </c>
      <c r="AF12" s="24" t="str">
        <f>IF(ISNUMBER(AVERAGEIFS(Observed!AF$2:AF$1601,Observed!$A$2:$A$1601,$A12,Observed!$C$2:$C$1601,$C12)),AVERAGEIFS(Observed!AF$2:AF$1601,Observed!$A$2:$A$1601,$A12,Observed!$C$2:$C$1601,$C12),"")</f>
        <v/>
      </c>
      <c r="AG12" s="24">
        <f>IF(ISNUMBER(AVERAGEIFS(Observed!AG$2:AG$1601,Observed!$A$2:$A$1601,$A12,Observed!$C$2:$C$1601,$C12)),AVERAGEIFS(Observed!AG$2:AG$1601,Observed!$A$2:$A$1601,$A12,Observed!$C$2:$C$1601,$C12),"")</f>
        <v>2.1666666666666667E-2</v>
      </c>
      <c r="AH12" s="24" t="str">
        <f>IF(ISNUMBER(AVERAGEIFS(Observed!AH$2:AH$1601,Observed!$A$2:$A$1601,$A12,Observed!$C$2:$C$1601,$C12)),AVERAGEIFS(Observed!AH$2:AH$1601,Observed!$A$2:$A$1601,$A12,Observed!$C$2:$C$1601,$C12),"")</f>
        <v/>
      </c>
      <c r="AI12" s="23" t="str">
        <f>IF(ISNUMBER(AVERAGEIFS(Observed!AI$2:AI$1601,Observed!$A$2:$A$1601,$A12,Observed!$C$2:$C$1601,$C12)),AVERAGEIFS(Observed!AI$2:AI$1601,Observed!$A$2:$A$1601,$A12,Observed!$C$2:$C$1601,$C12),"")</f>
        <v/>
      </c>
      <c r="AJ12" s="24">
        <f>IF(ISNUMBER(AVERAGEIFS(Observed!AJ$2:AJ$1601,Observed!$A$2:$A$1601,$A12,Observed!$C$2:$C$1601,$C12)),AVERAGEIFS(Observed!AJ$2:AJ$1601,Observed!$A$2:$A$1601,$A12,Observed!$C$2:$C$1601,$C12),"")</f>
        <v>0.8653333333333334</v>
      </c>
      <c r="AK12" s="24">
        <f>IF(ISNUMBER(AVERAGEIFS(Observed!AL$2:AL$1601,Observed!$A$2:$A$1601,$A12,Observed!$C$2:$C$1601,$C12)),AVERAGEIFS(Observed!AL$2:AL$1601,Observed!$A$2:$A$1601,$A12,Observed!$C$2:$C$1601,$C12),"")</f>
        <v>2.4333333333333335E-2</v>
      </c>
      <c r="AL12" s="24" t="str">
        <f>IF(ISNUMBER(AVERAGEIFS(Observed!AM$2:AM$1601,Observed!$A$2:$A$1601,$A12,Observed!$C$2:$C$1601,$C12)),AVERAGEIFS(Observed!AM$2:AM$1601,Observed!$A$2:$A$1601,$A12,Observed!$C$2:$C$1601,$C12),"")</f>
        <v/>
      </c>
      <c r="AM12" s="24" t="str">
        <f>IF(ISNUMBER(AVERAGEIFS(Observed!AN$2:AN$1601,Observed!$A$2:$A$1601,$A12,Observed!$C$2:$C$1601,$C12)),AVERAGEIFS(Observed!AN$2:AN$1601,Observed!$A$2:$A$1601,$A12,Observed!$C$2:$C$1601,$C12),"")</f>
        <v/>
      </c>
      <c r="AN12" s="24" t="str">
        <f>IF(ISNUMBER(AVERAGEIFS(Observed!AQ$2:AQ$1601,Observed!$A$2:$A$1601,$A12,Observed!$C$2:$C$1601,$C12)),AVERAGEIFS(Observed!AQ$2:AQ$1601,Observed!$A$2:$A$1601,$A12,Observed!$C$2:$C$1601,$C12),"")</f>
        <v/>
      </c>
      <c r="AO12" s="24" t="str">
        <f>IF(ISNUMBER(AVERAGEIFS(Observed!AR$2:AR$1601,Observed!$A$2:$A$1601,$A12,Observed!$C$2:$C$1601,$C12)),AVERAGEIFS(Observed!AR$2:AR$1601,Observed!$A$2:$A$1601,$A12,Observed!$C$2:$C$1601,$C12),"")</f>
        <v/>
      </c>
      <c r="AP12" s="24">
        <f>IF(ISNUMBER(AVERAGEIFS(Observed!AS$2:AS$1601,Observed!$A$2:$A$1601,$A12,Observed!$C$2:$C$1601,$C12)),AVERAGEIFS(Observed!AS$2:AS$1601,Observed!$A$2:$A$1601,$A12,Observed!$C$2:$C$1601,$C12),"")</f>
        <v>6.6666666666666664E-4</v>
      </c>
      <c r="AQ12" s="23" t="str">
        <f>IF(ISNUMBER(AVERAGEIFS(Observed!AT$2:AT$1601,Observed!$A$2:$A$1601,$A12,Observed!$C$2:$C$1601,$C12)),AVERAGEIFS(Observed!AT$2:AT$1601,Observed!$A$2:$A$1601,$A12,Observed!$C$2:$C$1601,$C12),"")</f>
        <v/>
      </c>
      <c r="AR12" s="24" t="str">
        <f>IF(ISNUMBER(AVERAGEIFS(Observed!AU$2:AU$1601,Observed!$A$2:$A$1601,$A12,Observed!$C$2:$C$1601,$C12)),AVERAGEIFS(Observed!AU$2:AU$1601,Observed!$A$2:$A$1601,$A12,Observed!$C$2:$C$1601,$C12),"")</f>
        <v/>
      </c>
      <c r="AS12" s="23">
        <f>IF(ISNUMBER(AVERAGEIFS(Observed!AV$2:AV$1601,Observed!$A$2:$A$1601,$A12,Observed!$C$2:$C$1601,$C12)),AVERAGEIFS(Observed!AV$2:AV$1601,Observed!$A$2:$A$1601,$A12,Observed!$C$2:$C$1601,$C12),"")</f>
        <v>9.3849999999999998</v>
      </c>
      <c r="AT12" s="23">
        <f>IF(ISNUMBER(AVERAGEIFS(Observed!AW$2:AW$1601,Observed!$A$2:$A$1601,$A12,Observed!$C$2:$C$1601,$C12)),AVERAGEIFS(Observed!AW$2:AW$1601,Observed!$A$2:$A$1601,$A12,Observed!$C$2:$C$1601,$C12),"")</f>
        <v>13.545999999999999</v>
      </c>
      <c r="AU12" s="2">
        <f>COUNTIFS(Observed!$A$2:$A$1601,$A12,Observed!$C$2:$C$1601,$C12)</f>
        <v>3</v>
      </c>
      <c r="AV12" s="2">
        <f t="shared" si="0"/>
        <v>10</v>
      </c>
    </row>
    <row r="13" spans="1:48" x14ac:dyDescent="0.3">
      <c r="A13" s="4" t="s">
        <v>124</v>
      </c>
      <c r="B13" t="s">
        <v>24</v>
      </c>
      <c r="C13" s="3">
        <v>42024</v>
      </c>
      <c r="D13">
        <v>1</v>
      </c>
      <c r="E13">
        <v>500</v>
      </c>
      <c r="H13" s="2" t="s">
        <v>44</v>
      </c>
      <c r="I13" s="2" t="s">
        <v>22</v>
      </c>
      <c r="J13">
        <v>2</v>
      </c>
      <c r="K13" s="2" t="s">
        <v>21</v>
      </c>
      <c r="L13" s="22" t="str">
        <f>IF(ISNUMBER(AVERAGEIFS(Observed!L$2:L$1601,Observed!$A$2:$A$1601,$A13,Observed!$C$2:$C$1601,$C13)),AVERAGEIFS(Observed!L$2:L$1601,Observed!$A$2:$A$1601,$A13,Observed!$C$2:$C$1601,$C13),"")</f>
        <v/>
      </c>
      <c r="M13" s="23" t="str">
        <f>IF(ISNUMBER(AVERAGEIFS(Observed!M$2:M$1601,Observed!$A$2:$A$1601,$A13,Observed!$C$2:$C$1601,$C13)),AVERAGEIFS(Observed!M$2:M$1601,Observed!$A$2:$A$1601,$A13,Observed!$C$2:$C$1601,$C13),"")</f>
        <v/>
      </c>
      <c r="N13" s="23">
        <f>IF(ISNUMBER(AVERAGEIFS(Observed!N$2:N$1601,Observed!$A$2:$A$1601,$A13,Observed!$C$2:$C$1601,$C13)),AVERAGEIFS(Observed!N$2:N$1601,Observed!$A$2:$A$1601,$A13,Observed!$C$2:$C$1601,$C13),"")</f>
        <v>412.58333333333331</v>
      </c>
      <c r="O13" s="23">
        <f>IF(ISNUMBER(AVERAGEIFS(Observed!O$2:O$1601,Observed!$A$2:$A$1601,$A13,Observed!$C$2:$C$1601,$C13)),AVERAGEIFS(Observed!O$2:O$1601,Observed!$A$2:$A$1601,$A13,Observed!$C$2:$C$1601,$C13),"")</f>
        <v>412.58333333333331</v>
      </c>
      <c r="P13" s="23">
        <f>IF(ISNUMBER(AVERAGEIFS(Observed!P$2:P$1601,Observed!$A$2:$A$1601,$A13,Observed!$C$2:$C$1601,$C13)),AVERAGEIFS(Observed!P$2:P$1601,Observed!$A$2:$A$1601,$A13,Observed!$C$2:$C$1601,$C13),"")</f>
        <v>520.93333333333328</v>
      </c>
      <c r="Q13" s="24" t="str">
        <f>IF(ISNUMBER(AVERAGEIFS(Observed!Q$2:Q$1601,Observed!$A$2:$A$1601,$A13,Observed!$C$2:$C$1601,$C13)),AVERAGEIFS(Observed!Q$2:Q$1601,Observed!$A$2:$A$1601,$A13,Observed!$C$2:$C$1601,$C13),"")</f>
        <v/>
      </c>
      <c r="R13" s="24" t="str">
        <f>IF(ISNUMBER(AVERAGEIFS(Observed!R$2:R$1601,Observed!$A$2:$A$1601,$A13,Observed!$C$2:$C$1601,$C13)),AVERAGEIFS(Observed!R$2:R$1601,Observed!$A$2:$A$1601,$A13,Observed!$C$2:$C$1601,$C13),"")</f>
        <v/>
      </c>
      <c r="S13" s="24" t="str">
        <f>IF(ISNUMBER(AVERAGEIFS(Observed!S$2:S$1601,Observed!$A$2:$A$1601,$A13,Observed!$C$2:$C$1601,$C13)),AVERAGEIFS(Observed!S$2:S$1601,Observed!$A$2:$A$1601,$A13,Observed!$C$2:$C$1601,$C13),"")</f>
        <v/>
      </c>
      <c r="T13" s="23" t="str">
        <f>IF(ISNUMBER(AVERAGEIFS(Observed!T$2:T$1601,Observed!$A$2:$A$1601,$A13,Observed!$C$2:$C$1601,$C13)),AVERAGEIFS(Observed!T$2:T$1601,Observed!$A$2:$A$1601,$A13,Observed!$C$2:$C$1601,$C13),"")</f>
        <v/>
      </c>
      <c r="U13" s="25" t="str">
        <f>IF(ISNUMBER(AVERAGEIFS(Observed!U$2:U$1601,Observed!$A$2:$A$1601,$A13,Observed!$C$2:$C$1601,$C13)),AVERAGEIFS(Observed!U$2:U$1601,Observed!$A$2:$A$1601,$A13,Observed!$C$2:$C$1601,$C13),"")</f>
        <v/>
      </c>
      <c r="V13" s="25" t="str">
        <f>IF(ISNUMBER(AVERAGEIFS(Observed!V$2:V$1601,Observed!$A$2:$A$1601,$A13,Observed!$C$2:$C$1601,$C13)),AVERAGEIFS(Observed!V$2:V$1601,Observed!$A$2:$A$1601,$A13,Observed!$C$2:$C$1601,$C13),"")</f>
        <v/>
      </c>
      <c r="W13" s="23" t="str">
        <f>IF(ISNUMBER(AVERAGEIFS(Observed!W$2:W$1601,Observed!$A$2:$A$1601,$A13,Observed!$C$2:$C$1601,$C13)),AVERAGEIFS(Observed!W$2:W$1601,Observed!$A$2:$A$1601,$A13,Observed!$C$2:$C$1601,$C13),"")</f>
        <v/>
      </c>
      <c r="X13" s="23" t="str">
        <f>IF(ISNUMBER(AVERAGEIFS(Observed!X$2:X$1601,Observed!$A$2:$A$1601,$A13,Observed!$C$2:$C$1601,$C13)),AVERAGEIFS(Observed!X$2:X$1601,Observed!$A$2:$A$1601,$A13,Observed!$C$2:$C$1601,$C13),"")</f>
        <v/>
      </c>
      <c r="Y13" s="23" t="str">
        <f>IF(ISNUMBER(AVERAGEIFS(Observed!Y$2:Y$1601,Observed!$A$2:$A$1601,$A13,Observed!$C$2:$C$1601,$C13)),AVERAGEIFS(Observed!Y$2:Y$1601,Observed!$A$2:$A$1601,$A13,Observed!$C$2:$C$1601,$C13),"")</f>
        <v/>
      </c>
      <c r="Z13" s="23" t="str">
        <f>IF(ISNUMBER(AVERAGEIFS(Observed!Z$2:Z$1601,Observed!$A$2:$A$1601,$A13,Observed!$C$2:$C$1601,$C13)),AVERAGEIFS(Observed!Z$2:Z$1601,Observed!$A$2:$A$1601,$A13,Observed!$C$2:$C$1601,$C13),"")</f>
        <v/>
      </c>
      <c r="AA13" s="23" t="str">
        <f>IF(ISNUMBER(AVERAGEIFS(Observed!AA$2:AA$1601,Observed!$A$2:$A$1601,$A13,Observed!$C$2:$C$1601,$C13)),AVERAGEIFS(Observed!AA$2:AA$1601,Observed!$A$2:$A$1601,$A13,Observed!$C$2:$C$1601,$C13),"")</f>
        <v/>
      </c>
      <c r="AB13" s="23" t="str">
        <f>IF(ISNUMBER(AVERAGEIFS(Observed!AB$2:AB$1601,Observed!$A$2:$A$1601,$A13,Observed!$C$2:$C$1601,$C13)),AVERAGEIFS(Observed!AB$2:AB$1601,Observed!$A$2:$A$1601,$A13,Observed!$C$2:$C$1601,$C13),"")</f>
        <v/>
      </c>
      <c r="AC13" s="23" t="str">
        <f>IF(ISNUMBER(AVERAGEIFS(Observed!AC$2:AC$1601,Observed!$A$2:$A$1601,$A13,Observed!$C$2:$C$1601,$C13)),AVERAGEIFS(Observed!AC$2:AC$1601,Observed!$A$2:$A$1601,$A13,Observed!$C$2:$C$1601,$C13),"")</f>
        <v/>
      </c>
      <c r="AD13" s="23" t="str">
        <f>IF(ISNUMBER(AVERAGEIFS(Observed!AD$2:AD$1601,Observed!$A$2:$A$1601,$A13,Observed!$C$2:$C$1601,$C13)),AVERAGEIFS(Observed!AD$2:AD$1601,Observed!$A$2:$A$1601,$A13,Observed!$C$2:$C$1601,$C13),"")</f>
        <v/>
      </c>
      <c r="AE13" s="23">
        <f>IF(ISNUMBER(AVERAGEIFS(Observed!AE$2:AE$1601,Observed!$A$2:$A$1601,$A13,Observed!$C$2:$C$1601,$C13)),AVERAGEIFS(Observed!AE$2:AE$1601,Observed!$A$2:$A$1601,$A13,Observed!$C$2:$C$1601,$C13),"")</f>
        <v>15.899999999999999</v>
      </c>
      <c r="AF13" s="24" t="str">
        <f>IF(ISNUMBER(AVERAGEIFS(Observed!AF$2:AF$1601,Observed!$A$2:$A$1601,$A13,Observed!$C$2:$C$1601,$C13)),AVERAGEIFS(Observed!AF$2:AF$1601,Observed!$A$2:$A$1601,$A13,Observed!$C$2:$C$1601,$C13),"")</f>
        <v/>
      </c>
      <c r="AG13" s="24">
        <f>IF(ISNUMBER(AVERAGEIFS(Observed!AG$2:AG$1601,Observed!$A$2:$A$1601,$A13,Observed!$C$2:$C$1601,$C13)),AVERAGEIFS(Observed!AG$2:AG$1601,Observed!$A$2:$A$1601,$A13,Observed!$C$2:$C$1601,$C13),"")</f>
        <v>2.3999999999999997E-2</v>
      </c>
      <c r="AH13" s="24" t="str">
        <f>IF(ISNUMBER(AVERAGEIFS(Observed!AH$2:AH$1601,Observed!$A$2:$A$1601,$A13,Observed!$C$2:$C$1601,$C13)),AVERAGEIFS(Observed!AH$2:AH$1601,Observed!$A$2:$A$1601,$A13,Observed!$C$2:$C$1601,$C13),"")</f>
        <v/>
      </c>
      <c r="AI13" s="23" t="str">
        <f>IF(ISNUMBER(AVERAGEIFS(Observed!AI$2:AI$1601,Observed!$A$2:$A$1601,$A13,Observed!$C$2:$C$1601,$C13)),AVERAGEIFS(Observed!AI$2:AI$1601,Observed!$A$2:$A$1601,$A13,Observed!$C$2:$C$1601,$C13),"")</f>
        <v/>
      </c>
      <c r="AJ13" s="24">
        <f>IF(ISNUMBER(AVERAGEIFS(Observed!AJ$2:AJ$1601,Observed!$A$2:$A$1601,$A13,Observed!$C$2:$C$1601,$C13)),AVERAGEIFS(Observed!AJ$2:AJ$1601,Observed!$A$2:$A$1601,$A13,Observed!$C$2:$C$1601,$C13),"")</f>
        <v>0.85400000000000009</v>
      </c>
      <c r="AK13" s="24">
        <f>IF(ISNUMBER(AVERAGEIFS(Observed!AL$2:AL$1601,Observed!$A$2:$A$1601,$A13,Observed!$C$2:$C$1601,$C13)),AVERAGEIFS(Observed!AL$2:AL$1601,Observed!$A$2:$A$1601,$A13,Observed!$C$2:$C$1601,$C13),"")</f>
        <v>1.5666666666666666E-2</v>
      </c>
      <c r="AL13" s="24" t="str">
        <f>IF(ISNUMBER(AVERAGEIFS(Observed!AM$2:AM$1601,Observed!$A$2:$A$1601,$A13,Observed!$C$2:$C$1601,$C13)),AVERAGEIFS(Observed!AM$2:AM$1601,Observed!$A$2:$A$1601,$A13,Observed!$C$2:$C$1601,$C13),"")</f>
        <v/>
      </c>
      <c r="AM13" s="24" t="str">
        <f>IF(ISNUMBER(AVERAGEIFS(Observed!AN$2:AN$1601,Observed!$A$2:$A$1601,$A13,Observed!$C$2:$C$1601,$C13)),AVERAGEIFS(Observed!AN$2:AN$1601,Observed!$A$2:$A$1601,$A13,Observed!$C$2:$C$1601,$C13),"")</f>
        <v/>
      </c>
      <c r="AN13" s="24" t="str">
        <f>IF(ISNUMBER(AVERAGEIFS(Observed!AQ$2:AQ$1601,Observed!$A$2:$A$1601,$A13,Observed!$C$2:$C$1601,$C13)),AVERAGEIFS(Observed!AQ$2:AQ$1601,Observed!$A$2:$A$1601,$A13,Observed!$C$2:$C$1601,$C13),"")</f>
        <v/>
      </c>
      <c r="AO13" s="24" t="str">
        <f>IF(ISNUMBER(AVERAGEIFS(Observed!AR$2:AR$1601,Observed!$A$2:$A$1601,$A13,Observed!$C$2:$C$1601,$C13)),AVERAGEIFS(Observed!AR$2:AR$1601,Observed!$A$2:$A$1601,$A13,Observed!$C$2:$C$1601,$C13),"")</f>
        <v/>
      </c>
      <c r="AP13" s="24">
        <f>IF(ISNUMBER(AVERAGEIFS(Observed!AS$2:AS$1601,Observed!$A$2:$A$1601,$A13,Observed!$C$2:$C$1601,$C13)),AVERAGEIFS(Observed!AS$2:AS$1601,Observed!$A$2:$A$1601,$A13,Observed!$C$2:$C$1601,$C13),"")</f>
        <v>1E-3</v>
      </c>
      <c r="AQ13" s="23" t="str">
        <f>IF(ISNUMBER(AVERAGEIFS(Observed!AT$2:AT$1601,Observed!$A$2:$A$1601,$A13,Observed!$C$2:$C$1601,$C13)),AVERAGEIFS(Observed!AT$2:AT$1601,Observed!$A$2:$A$1601,$A13,Observed!$C$2:$C$1601,$C13),"")</f>
        <v/>
      </c>
      <c r="AR13" s="24" t="str">
        <f>IF(ISNUMBER(AVERAGEIFS(Observed!AU$2:AU$1601,Observed!$A$2:$A$1601,$A13,Observed!$C$2:$C$1601,$C13)),AVERAGEIFS(Observed!AU$2:AU$1601,Observed!$A$2:$A$1601,$A13,Observed!$C$2:$C$1601,$C13),"")</f>
        <v/>
      </c>
      <c r="AS13" s="23">
        <f>IF(ISNUMBER(AVERAGEIFS(Observed!AV$2:AV$1601,Observed!$A$2:$A$1601,$A13,Observed!$C$2:$C$1601,$C13)),AVERAGEIFS(Observed!AV$2:AV$1601,Observed!$A$2:$A$1601,$A13,Observed!$C$2:$C$1601,$C13),"")</f>
        <v>10.165333333333335</v>
      </c>
      <c r="AT13" s="23">
        <f>IF(ISNUMBER(AVERAGEIFS(Observed!AW$2:AW$1601,Observed!$A$2:$A$1601,$A13,Observed!$C$2:$C$1601,$C13)),AVERAGEIFS(Observed!AW$2:AW$1601,Observed!$A$2:$A$1601,$A13,Observed!$C$2:$C$1601,$C13),"")</f>
        <v>14.411000000000001</v>
      </c>
      <c r="AU13" s="2">
        <f>COUNTIFS(Observed!$A$2:$A$1601,$A13,Observed!$C$2:$C$1601,$C13)</f>
        <v>3</v>
      </c>
      <c r="AV13" s="2">
        <f t="shared" si="0"/>
        <v>10</v>
      </c>
    </row>
    <row r="14" spans="1:48" x14ac:dyDescent="0.3">
      <c r="A14" s="4" t="s">
        <v>119</v>
      </c>
      <c r="B14" t="s">
        <v>24</v>
      </c>
      <c r="C14" s="3">
        <v>42032</v>
      </c>
      <c r="D14">
        <v>1</v>
      </c>
      <c r="E14">
        <v>0</v>
      </c>
      <c r="H14" s="2" t="s">
        <v>44</v>
      </c>
      <c r="I14" s="2" t="s">
        <v>22</v>
      </c>
      <c r="J14">
        <v>2</v>
      </c>
      <c r="K14" s="2" t="s">
        <v>118</v>
      </c>
      <c r="L14" s="22">
        <f>IF(ISNUMBER(AVERAGEIFS(Observed!L$2:L$1601,Observed!$A$2:$A$1601,$A14,Observed!$C$2:$C$1601,$C14)),AVERAGEIFS(Observed!L$2:L$1601,Observed!$A$2:$A$1601,$A14,Observed!$C$2:$C$1601,$C14),"")</f>
        <v>2966</v>
      </c>
      <c r="M14" s="23">
        <f>IF(ISNUMBER(AVERAGEIFS(Observed!M$2:M$1601,Observed!$A$2:$A$1601,$A14,Observed!$C$2:$C$1601,$C14)),AVERAGEIFS(Observed!M$2:M$1601,Observed!$A$2:$A$1601,$A14,Observed!$C$2:$C$1601,$C14),"")</f>
        <v>296.59999999999997</v>
      </c>
      <c r="N14" s="23" t="str">
        <f>IF(ISNUMBER(AVERAGEIFS(Observed!N$2:N$1601,Observed!$A$2:$A$1601,$A14,Observed!$C$2:$C$1601,$C14)),AVERAGEIFS(Observed!N$2:N$1601,Observed!$A$2:$A$1601,$A14,Observed!$C$2:$C$1601,$C14),"")</f>
        <v/>
      </c>
      <c r="O14" s="23" t="str">
        <f>IF(ISNUMBER(AVERAGEIFS(Observed!O$2:O$1601,Observed!$A$2:$A$1601,$A14,Observed!$C$2:$C$1601,$C14)),AVERAGEIFS(Observed!O$2:O$1601,Observed!$A$2:$A$1601,$A14,Observed!$C$2:$C$1601,$C14),"")</f>
        <v/>
      </c>
      <c r="P14" s="23" t="str">
        <f>IF(ISNUMBER(AVERAGEIFS(Observed!P$2:P$1601,Observed!$A$2:$A$1601,$A14,Observed!$C$2:$C$1601,$C14)),AVERAGEIFS(Observed!P$2:P$1601,Observed!$A$2:$A$1601,$A14,Observed!$C$2:$C$1601,$C14),"")</f>
        <v/>
      </c>
      <c r="Q14" s="24" t="str">
        <f>IF(ISNUMBER(AVERAGEIFS(Observed!Q$2:Q$1601,Observed!$A$2:$A$1601,$A14,Observed!$C$2:$C$1601,$C14)),AVERAGEIFS(Observed!Q$2:Q$1601,Observed!$A$2:$A$1601,$A14,Observed!$C$2:$C$1601,$C14),"")</f>
        <v/>
      </c>
      <c r="R14" s="24" t="str">
        <f>IF(ISNUMBER(AVERAGEIFS(Observed!R$2:R$1601,Observed!$A$2:$A$1601,$A14,Observed!$C$2:$C$1601,$C14)),AVERAGEIFS(Observed!R$2:R$1601,Observed!$A$2:$A$1601,$A14,Observed!$C$2:$C$1601,$C14),"")</f>
        <v/>
      </c>
      <c r="S14" s="24" t="str">
        <f>IF(ISNUMBER(AVERAGEIFS(Observed!S$2:S$1601,Observed!$A$2:$A$1601,$A14,Observed!$C$2:$C$1601,$C14)),AVERAGEIFS(Observed!S$2:S$1601,Observed!$A$2:$A$1601,$A14,Observed!$C$2:$C$1601,$C14),"")</f>
        <v/>
      </c>
      <c r="T14" s="23" t="str">
        <f>IF(ISNUMBER(AVERAGEIFS(Observed!T$2:T$1601,Observed!$A$2:$A$1601,$A14,Observed!$C$2:$C$1601,$C14)),AVERAGEIFS(Observed!T$2:T$1601,Observed!$A$2:$A$1601,$A14,Observed!$C$2:$C$1601,$C14),"")</f>
        <v/>
      </c>
      <c r="U14" s="25" t="str">
        <f>IF(ISNUMBER(AVERAGEIFS(Observed!U$2:U$1601,Observed!$A$2:$A$1601,$A14,Observed!$C$2:$C$1601,$C14)),AVERAGEIFS(Observed!U$2:U$1601,Observed!$A$2:$A$1601,$A14,Observed!$C$2:$C$1601,$C14),"")</f>
        <v/>
      </c>
      <c r="V14" s="25" t="str">
        <f>IF(ISNUMBER(AVERAGEIFS(Observed!V$2:V$1601,Observed!$A$2:$A$1601,$A14,Observed!$C$2:$C$1601,$C14)),AVERAGEIFS(Observed!V$2:V$1601,Observed!$A$2:$A$1601,$A14,Observed!$C$2:$C$1601,$C14),"")</f>
        <v/>
      </c>
      <c r="W14" s="23" t="str">
        <f>IF(ISNUMBER(AVERAGEIFS(Observed!W$2:W$1601,Observed!$A$2:$A$1601,$A14,Observed!$C$2:$C$1601,$C14)),AVERAGEIFS(Observed!W$2:W$1601,Observed!$A$2:$A$1601,$A14,Observed!$C$2:$C$1601,$C14),"")</f>
        <v/>
      </c>
      <c r="X14" s="23" t="str">
        <f>IF(ISNUMBER(AVERAGEIFS(Observed!X$2:X$1601,Observed!$A$2:$A$1601,$A14,Observed!$C$2:$C$1601,$C14)),AVERAGEIFS(Observed!X$2:X$1601,Observed!$A$2:$A$1601,$A14,Observed!$C$2:$C$1601,$C14),"")</f>
        <v/>
      </c>
      <c r="Y14" s="23" t="str">
        <f>IF(ISNUMBER(AVERAGEIFS(Observed!Y$2:Y$1601,Observed!$A$2:$A$1601,$A14,Observed!$C$2:$C$1601,$C14)),AVERAGEIFS(Observed!Y$2:Y$1601,Observed!$A$2:$A$1601,$A14,Observed!$C$2:$C$1601,$C14),"")</f>
        <v/>
      </c>
      <c r="Z14" s="23" t="str">
        <f>IF(ISNUMBER(AVERAGEIFS(Observed!Z$2:Z$1601,Observed!$A$2:$A$1601,$A14,Observed!$C$2:$C$1601,$C14)),AVERAGEIFS(Observed!Z$2:Z$1601,Observed!$A$2:$A$1601,$A14,Observed!$C$2:$C$1601,$C14),"")</f>
        <v/>
      </c>
      <c r="AA14" s="23" t="str">
        <f>IF(ISNUMBER(AVERAGEIFS(Observed!AA$2:AA$1601,Observed!$A$2:$A$1601,$A14,Observed!$C$2:$C$1601,$C14)),AVERAGEIFS(Observed!AA$2:AA$1601,Observed!$A$2:$A$1601,$A14,Observed!$C$2:$C$1601,$C14),"")</f>
        <v/>
      </c>
      <c r="AB14" s="23" t="str">
        <f>IF(ISNUMBER(AVERAGEIFS(Observed!AB$2:AB$1601,Observed!$A$2:$A$1601,$A14,Observed!$C$2:$C$1601,$C14)),AVERAGEIFS(Observed!AB$2:AB$1601,Observed!$A$2:$A$1601,$A14,Observed!$C$2:$C$1601,$C14),"")</f>
        <v/>
      </c>
      <c r="AC14" s="23" t="str">
        <f>IF(ISNUMBER(AVERAGEIFS(Observed!AC$2:AC$1601,Observed!$A$2:$A$1601,$A14,Observed!$C$2:$C$1601,$C14)),AVERAGEIFS(Observed!AC$2:AC$1601,Observed!$A$2:$A$1601,$A14,Observed!$C$2:$C$1601,$C14),"")</f>
        <v/>
      </c>
      <c r="AD14" s="23" t="str">
        <f>IF(ISNUMBER(AVERAGEIFS(Observed!AD$2:AD$1601,Observed!$A$2:$A$1601,$A14,Observed!$C$2:$C$1601,$C14)),AVERAGEIFS(Observed!AD$2:AD$1601,Observed!$A$2:$A$1601,$A14,Observed!$C$2:$C$1601,$C14),"")</f>
        <v/>
      </c>
      <c r="AE14" s="23" t="str">
        <f>IF(ISNUMBER(AVERAGEIFS(Observed!AE$2:AE$1601,Observed!$A$2:$A$1601,$A14,Observed!$C$2:$C$1601,$C14)),AVERAGEIFS(Observed!AE$2:AE$1601,Observed!$A$2:$A$1601,$A14,Observed!$C$2:$C$1601,$C14),"")</f>
        <v/>
      </c>
      <c r="AF14" s="24" t="str">
        <f>IF(ISNUMBER(AVERAGEIFS(Observed!AF$2:AF$1601,Observed!$A$2:$A$1601,$A14,Observed!$C$2:$C$1601,$C14)),AVERAGEIFS(Observed!AF$2:AF$1601,Observed!$A$2:$A$1601,$A14,Observed!$C$2:$C$1601,$C14),"")</f>
        <v/>
      </c>
      <c r="AG14" s="24" t="str">
        <f>IF(ISNUMBER(AVERAGEIFS(Observed!AG$2:AG$1601,Observed!$A$2:$A$1601,$A14,Observed!$C$2:$C$1601,$C14)),AVERAGEIFS(Observed!AG$2:AG$1601,Observed!$A$2:$A$1601,$A14,Observed!$C$2:$C$1601,$C14),"")</f>
        <v/>
      </c>
      <c r="AH14" s="24" t="str">
        <f>IF(ISNUMBER(AVERAGEIFS(Observed!AH$2:AH$1601,Observed!$A$2:$A$1601,$A14,Observed!$C$2:$C$1601,$C14)),AVERAGEIFS(Observed!AH$2:AH$1601,Observed!$A$2:$A$1601,$A14,Observed!$C$2:$C$1601,$C14),"")</f>
        <v/>
      </c>
      <c r="AI14" s="23" t="str">
        <f>IF(ISNUMBER(AVERAGEIFS(Observed!AI$2:AI$1601,Observed!$A$2:$A$1601,$A14,Observed!$C$2:$C$1601,$C14)),AVERAGEIFS(Observed!AI$2:AI$1601,Observed!$A$2:$A$1601,$A14,Observed!$C$2:$C$1601,$C14),"")</f>
        <v/>
      </c>
      <c r="AJ14" s="24" t="str">
        <f>IF(ISNUMBER(AVERAGEIFS(Observed!AJ$2:AJ$1601,Observed!$A$2:$A$1601,$A14,Observed!$C$2:$C$1601,$C14)),AVERAGEIFS(Observed!AJ$2:AJ$1601,Observed!$A$2:$A$1601,$A14,Observed!$C$2:$C$1601,$C14),"")</f>
        <v/>
      </c>
      <c r="AK14" s="24" t="str">
        <f>IF(ISNUMBER(AVERAGEIFS(Observed!AL$2:AL$1601,Observed!$A$2:$A$1601,$A14,Observed!$C$2:$C$1601,$C14)),AVERAGEIFS(Observed!AL$2:AL$1601,Observed!$A$2:$A$1601,$A14,Observed!$C$2:$C$1601,$C14),"")</f>
        <v/>
      </c>
      <c r="AL14" s="24" t="str">
        <f>IF(ISNUMBER(AVERAGEIFS(Observed!AM$2:AM$1601,Observed!$A$2:$A$1601,$A14,Observed!$C$2:$C$1601,$C14)),AVERAGEIFS(Observed!AM$2:AM$1601,Observed!$A$2:$A$1601,$A14,Observed!$C$2:$C$1601,$C14),"")</f>
        <v/>
      </c>
      <c r="AM14" s="24" t="str">
        <f>IF(ISNUMBER(AVERAGEIFS(Observed!AN$2:AN$1601,Observed!$A$2:$A$1601,$A14,Observed!$C$2:$C$1601,$C14)),AVERAGEIFS(Observed!AN$2:AN$1601,Observed!$A$2:$A$1601,$A14,Observed!$C$2:$C$1601,$C14),"")</f>
        <v/>
      </c>
      <c r="AN14" s="24" t="str">
        <f>IF(ISNUMBER(AVERAGEIFS(Observed!AQ$2:AQ$1601,Observed!$A$2:$A$1601,$A14,Observed!$C$2:$C$1601,$C14)),AVERAGEIFS(Observed!AQ$2:AQ$1601,Observed!$A$2:$A$1601,$A14,Observed!$C$2:$C$1601,$C14),"")</f>
        <v/>
      </c>
      <c r="AO14" s="24" t="str">
        <f>IF(ISNUMBER(AVERAGEIFS(Observed!AR$2:AR$1601,Observed!$A$2:$A$1601,$A14,Observed!$C$2:$C$1601,$C14)),AVERAGEIFS(Observed!AR$2:AR$1601,Observed!$A$2:$A$1601,$A14,Observed!$C$2:$C$1601,$C14),"")</f>
        <v/>
      </c>
      <c r="AP14" s="24" t="str">
        <f>IF(ISNUMBER(AVERAGEIFS(Observed!AS$2:AS$1601,Observed!$A$2:$A$1601,$A14,Observed!$C$2:$C$1601,$C14)),AVERAGEIFS(Observed!AS$2:AS$1601,Observed!$A$2:$A$1601,$A14,Observed!$C$2:$C$1601,$C14),"")</f>
        <v/>
      </c>
      <c r="AQ14" s="23" t="str">
        <f>IF(ISNUMBER(AVERAGEIFS(Observed!AT$2:AT$1601,Observed!$A$2:$A$1601,$A14,Observed!$C$2:$C$1601,$C14)),AVERAGEIFS(Observed!AT$2:AT$1601,Observed!$A$2:$A$1601,$A14,Observed!$C$2:$C$1601,$C14),"")</f>
        <v/>
      </c>
      <c r="AR14" s="24" t="str">
        <f>IF(ISNUMBER(AVERAGEIFS(Observed!AU$2:AU$1601,Observed!$A$2:$A$1601,$A14,Observed!$C$2:$C$1601,$C14)),AVERAGEIFS(Observed!AU$2:AU$1601,Observed!$A$2:$A$1601,$A14,Observed!$C$2:$C$1601,$C14),"")</f>
        <v/>
      </c>
      <c r="AS14" s="23" t="str">
        <f>IF(ISNUMBER(AVERAGEIFS(Observed!AV$2:AV$1601,Observed!$A$2:$A$1601,$A14,Observed!$C$2:$C$1601,$C14)),AVERAGEIFS(Observed!AV$2:AV$1601,Observed!$A$2:$A$1601,$A14,Observed!$C$2:$C$1601,$C14),"")</f>
        <v/>
      </c>
      <c r="AT14" s="23" t="str">
        <f>IF(ISNUMBER(AVERAGEIFS(Observed!AW$2:AW$1601,Observed!$A$2:$A$1601,$A14,Observed!$C$2:$C$1601,$C14)),AVERAGEIFS(Observed!AW$2:AW$1601,Observed!$A$2:$A$1601,$A14,Observed!$C$2:$C$1601,$C14),"")</f>
        <v/>
      </c>
      <c r="AU14" s="2">
        <f>COUNTIFS(Observed!$A$2:$A$1601,$A14,Observed!$C$2:$C$1601,$C14)</f>
        <v>3</v>
      </c>
      <c r="AV14" s="2">
        <f t="shared" si="0"/>
        <v>1</v>
      </c>
    </row>
    <row r="15" spans="1:48" x14ac:dyDescent="0.3">
      <c r="A15" s="4" t="s">
        <v>120</v>
      </c>
      <c r="B15" t="s">
        <v>24</v>
      </c>
      <c r="C15" s="3">
        <v>42032</v>
      </c>
      <c r="D15">
        <v>1</v>
      </c>
      <c r="E15">
        <v>50</v>
      </c>
      <c r="H15" s="2" t="s">
        <v>44</v>
      </c>
      <c r="I15" s="2" t="s">
        <v>22</v>
      </c>
      <c r="J15">
        <v>2</v>
      </c>
      <c r="K15" s="2" t="s">
        <v>118</v>
      </c>
      <c r="L15" s="22">
        <f>IF(ISNUMBER(AVERAGEIFS(Observed!L$2:L$1601,Observed!$A$2:$A$1601,$A15,Observed!$C$2:$C$1601,$C15)),AVERAGEIFS(Observed!L$2:L$1601,Observed!$A$2:$A$1601,$A15,Observed!$C$2:$C$1601,$C15),"")</f>
        <v>2889</v>
      </c>
      <c r="M15" s="23">
        <f>IF(ISNUMBER(AVERAGEIFS(Observed!M$2:M$1601,Observed!$A$2:$A$1601,$A15,Observed!$C$2:$C$1601,$C15)),AVERAGEIFS(Observed!M$2:M$1601,Observed!$A$2:$A$1601,$A15,Observed!$C$2:$C$1601,$C15),"")</f>
        <v>288.90000000000003</v>
      </c>
      <c r="N15" s="23" t="str">
        <f>IF(ISNUMBER(AVERAGEIFS(Observed!N$2:N$1601,Observed!$A$2:$A$1601,$A15,Observed!$C$2:$C$1601,$C15)),AVERAGEIFS(Observed!N$2:N$1601,Observed!$A$2:$A$1601,$A15,Observed!$C$2:$C$1601,$C15),"")</f>
        <v/>
      </c>
      <c r="O15" s="23" t="str">
        <f>IF(ISNUMBER(AVERAGEIFS(Observed!O$2:O$1601,Observed!$A$2:$A$1601,$A15,Observed!$C$2:$C$1601,$C15)),AVERAGEIFS(Observed!O$2:O$1601,Observed!$A$2:$A$1601,$A15,Observed!$C$2:$C$1601,$C15),"")</f>
        <v/>
      </c>
      <c r="P15" s="23" t="str">
        <f>IF(ISNUMBER(AVERAGEIFS(Observed!P$2:P$1601,Observed!$A$2:$A$1601,$A15,Observed!$C$2:$C$1601,$C15)),AVERAGEIFS(Observed!P$2:P$1601,Observed!$A$2:$A$1601,$A15,Observed!$C$2:$C$1601,$C15),"")</f>
        <v/>
      </c>
      <c r="Q15" s="24" t="str">
        <f>IF(ISNUMBER(AVERAGEIFS(Observed!Q$2:Q$1601,Observed!$A$2:$A$1601,$A15,Observed!$C$2:$C$1601,$C15)),AVERAGEIFS(Observed!Q$2:Q$1601,Observed!$A$2:$A$1601,$A15,Observed!$C$2:$C$1601,$C15),"")</f>
        <v/>
      </c>
      <c r="R15" s="24" t="str">
        <f>IF(ISNUMBER(AVERAGEIFS(Observed!R$2:R$1601,Observed!$A$2:$A$1601,$A15,Observed!$C$2:$C$1601,$C15)),AVERAGEIFS(Observed!R$2:R$1601,Observed!$A$2:$A$1601,$A15,Observed!$C$2:$C$1601,$C15),"")</f>
        <v/>
      </c>
      <c r="S15" s="24" t="str">
        <f>IF(ISNUMBER(AVERAGEIFS(Observed!S$2:S$1601,Observed!$A$2:$A$1601,$A15,Observed!$C$2:$C$1601,$C15)),AVERAGEIFS(Observed!S$2:S$1601,Observed!$A$2:$A$1601,$A15,Observed!$C$2:$C$1601,$C15),"")</f>
        <v/>
      </c>
      <c r="T15" s="23" t="str">
        <f>IF(ISNUMBER(AVERAGEIFS(Observed!T$2:T$1601,Observed!$A$2:$A$1601,$A15,Observed!$C$2:$C$1601,$C15)),AVERAGEIFS(Observed!T$2:T$1601,Observed!$A$2:$A$1601,$A15,Observed!$C$2:$C$1601,$C15),"")</f>
        <v/>
      </c>
      <c r="U15" s="25" t="str">
        <f>IF(ISNUMBER(AVERAGEIFS(Observed!U$2:U$1601,Observed!$A$2:$A$1601,$A15,Observed!$C$2:$C$1601,$C15)),AVERAGEIFS(Observed!U$2:U$1601,Observed!$A$2:$A$1601,$A15,Observed!$C$2:$C$1601,$C15),"")</f>
        <v/>
      </c>
      <c r="V15" s="25" t="str">
        <f>IF(ISNUMBER(AVERAGEIFS(Observed!V$2:V$1601,Observed!$A$2:$A$1601,$A15,Observed!$C$2:$C$1601,$C15)),AVERAGEIFS(Observed!V$2:V$1601,Observed!$A$2:$A$1601,$A15,Observed!$C$2:$C$1601,$C15),"")</f>
        <v/>
      </c>
      <c r="W15" s="23" t="str">
        <f>IF(ISNUMBER(AVERAGEIFS(Observed!W$2:W$1601,Observed!$A$2:$A$1601,$A15,Observed!$C$2:$C$1601,$C15)),AVERAGEIFS(Observed!W$2:W$1601,Observed!$A$2:$A$1601,$A15,Observed!$C$2:$C$1601,$C15),"")</f>
        <v/>
      </c>
      <c r="X15" s="23" t="str">
        <f>IF(ISNUMBER(AVERAGEIFS(Observed!X$2:X$1601,Observed!$A$2:$A$1601,$A15,Observed!$C$2:$C$1601,$C15)),AVERAGEIFS(Observed!X$2:X$1601,Observed!$A$2:$A$1601,$A15,Observed!$C$2:$C$1601,$C15),"")</f>
        <v/>
      </c>
      <c r="Y15" s="23" t="str">
        <f>IF(ISNUMBER(AVERAGEIFS(Observed!Y$2:Y$1601,Observed!$A$2:$A$1601,$A15,Observed!$C$2:$C$1601,$C15)),AVERAGEIFS(Observed!Y$2:Y$1601,Observed!$A$2:$A$1601,$A15,Observed!$C$2:$C$1601,$C15),"")</f>
        <v/>
      </c>
      <c r="Z15" s="23" t="str">
        <f>IF(ISNUMBER(AVERAGEIFS(Observed!Z$2:Z$1601,Observed!$A$2:$A$1601,$A15,Observed!$C$2:$C$1601,$C15)),AVERAGEIFS(Observed!Z$2:Z$1601,Observed!$A$2:$A$1601,$A15,Observed!$C$2:$C$1601,$C15),"")</f>
        <v/>
      </c>
      <c r="AA15" s="23" t="str">
        <f>IF(ISNUMBER(AVERAGEIFS(Observed!AA$2:AA$1601,Observed!$A$2:$A$1601,$A15,Observed!$C$2:$C$1601,$C15)),AVERAGEIFS(Observed!AA$2:AA$1601,Observed!$A$2:$A$1601,$A15,Observed!$C$2:$C$1601,$C15),"")</f>
        <v/>
      </c>
      <c r="AB15" s="23" t="str">
        <f>IF(ISNUMBER(AVERAGEIFS(Observed!AB$2:AB$1601,Observed!$A$2:$A$1601,$A15,Observed!$C$2:$C$1601,$C15)),AVERAGEIFS(Observed!AB$2:AB$1601,Observed!$A$2:$A$1601,$A15,Observed!$C$2:$C$1601,$C15),"")</f>
        <v/>
      </c>
      <c r="AC15" s="23" t="str">
        <f>IF(ISNUMBER(AVERAGEIFS(Observed!AC$2:AC$1601,Observed!$A$2:$A$1601,$A15,Observed!$C$2:$C$1601,$C15)),AVERAGEIFS(Observed!AC$2:AC$1601,Observed!$A$2:$A$1601,$A15,Observed!$C$2:$C$1601,$C15),"")</f>
        <v/>
      </c>
      <c r="AD15" s="23" t="str">
        <f>IF(ISNUMBER(AVERAGEIFS(Observed!AD$2:AD$1601,Observed!$A$2:$A$1601,$A15,Observed!$C$2:$C$1601,$C15)),AVERAGEIFS(Observed!AD$2:AD$1601,Observed!$A$2:$A$1601,$A15,Observed!$C$2:$C$1601,$C15),"")</f>
        <v/>
      </c>
      <c r="AE15" s="23" t="str">
        <f>IF(ISNUMBER(AVERAGEIFS(Observed!AE$2:AE$1601,Observed!$A$2:$A$1601,$A15,Observed!$C$2:$C$1601,$C15)),AVERAGEIFS(Observed!AE$2:AE$1601,Observed!$A$2:$A$1601,$A15,Observed!$C$2:$C$1601,$C15),"")</f>
        <v/>
      </c>
      <c r="AF15" s="24" t="str">
        <f>IF(ISNUMBER(AVERAGEIFS(Observed!AF$2:AF$1601,Observed!$A$2:$A$1601,$A15,Observed!$C$2:$C$1601,$C15)),AVERAGEIFS(Observed!AF$2:AF$1601,Observed!$A$2:$A$1601,$A15,Observed!$C$2:$C$1601,$C15),"")</f>
        <v/>
      </c>
      <c r="AG15" s="24" t="str">
        <f>IF(ISNUMBER(AVERAGEIFS(Observed!AG$2:AG$1601,Observed!$A$2:$A$1601,$A15,Observed!$C$2:$C$1601,$C15)),AVERAGEIFS(Observed!AG$2:AG$1601,Observed!$A$2:$A$1601,$A15,Observed!$C$2:$C$1601,$C15),"")</f>
        <v/>
      </c>
      <c r="AH15" s="24" t="str">
        <f>IF(ISNUMBER(AVERAGEIFS(Observed!AH$2:AH$1601,Observed!$A$2:$A$1601,$A15,Observed!$C$2:$C$1601,$C15)),AVERAGEIFS(Observed!AH$2:AH$1601,Observed!$A$2:$A$1601,$A15,Observed!$C$2:$C$1601,$C15),"")</f>
        <v/>
      </c>
      <c r="AI15" s="23" t="str">
        <f>IF(ISNUMBER(AVERAGEIFS(Observed!AI$2:AI$1601,Observed!$A$2:$A$1601,$A15,Observed!$C$2:$C$1601,$C15)),AVERAGEIFS(Observed!AI$2:AI$1601,Observed!$A$2:$A$1601,$A15,Observed!$C$2:$C$1601,$C15),"")</f>
        <v/>
      </c>
      <c r="AJ15" s="24" t="str">
        <f>IF(ISNUMBER(AVERAGEIFS(Observed!AJ$2:AJ$1601,Observed!$A$2:$A$1601,$A15,Observed!$C$2:$C$1601,$C15)),AVERAGEIFS(Observed!AJ$2:AJ$1601,Observed!$A$2:$A$1601,$A15,Observed!$C$2:$C$1601,$C15),"")</f>
        <v/>
      </c>
      <c r="AK15" s="24" t="str">
        <f>IF(ISNUMBER(AVERAGEIFS(Observed!AL$2:AL$1601,Observed!$A$2:$A$1601,$A15,Observed!$C$2:$C$1601,$C15)),AVERAGEIFS(Observed!AL$2:AL$1601,Observed!$A$2:$A$1601,$A15,Observed!$C$2:$C$1601,$C15),"")</f>
        <v/>
      </c>
      <c r="AL15" s="24" t="str">
        <f>IF(ISNUMBER(AVERAGEIFS(Observed!AM$2:AM$1601,Observed!$A$2:$A$1601,$A15,Observed!$C$2:$C$1601,$C15)),AVERAGEIFS(Observed!AM$2:AM$1601,Observed!$A$2:$A$1601,$A15,Observed!$C$2:$C$1601,$C15),"")</f>
        <v/>
      </c>
      <c r="AM15" s="24" t="str">
        <f>IF(ISNUMBER(AVERAGEIFS(Observed!AN$2:AN$1601,Observed!$A$2:$A$1601,$A15,Observed!$C$2:$C$1601,$C15)),AVERAGEIFS(Observed!AN$2:AN$1601,Observed!$A$2:$A$1601,$A15,Observed!$C$2:$C$1601,$C15),"")</f>
        <v/>
      </c>
      <c r="AN15" s="24" t="str">
        <f>IF(ISNUMBER(AVERAGEIFS(Observed!AQ$2:AQ$1601,Observed!$A$2:$A$1601,$A15,Observed!$C$2:$C$1601,$C15)),AVERAGEIFS(Observed!AQ$2:AQ$1601,Observed!$A$2:$A$1601,$A15,Observed!$C$2:$C$1601,$C15),"")</f>
        <v/>
      </c>
      <c r="AO15" s="24" t="str">
        <f>IF(ISNUMBER(AVERAGEIFS(Observed!AR$2:AR$1601,Observed!$A$2:$A$1601,$A15,Observed!$C$2:$C$1601,$C15)),AVERAGEIFS(Observed!AR$2:AR$1601,Observed!$A$2:$A$1601,$A15,Observed!$C$2:$C$1601,$C15),"")</f>
        <v/>
      </c>
      <c r="AP15" s="24" t="str">
        <f>IF(ISNUMBER(AVERAGEIFS(Observed!AS$2:AS$1601,Observed!$A$2:$A$1601,$A15,Observed!$C$2:$C$1601,$C15)),AVERAGEIFS(Observed!AS$2:AS$1601,Observed!$A$2:$A$1601,$A15,Observed!$C$2:$C$1601,$C15),"")</f>
        <v/>
      </c>
      <c r="AQ15" s="23" t="str">
        <f>IF(ISNUMBER(AVERAGEIFS(Observed!AT$2:AT$1601,Observed!$A$2:$A$1601,$A15,Observed!$C$2:$C$1601,$C15)),AVERAGEIFS(Observed!AT$2:AT$1601,Observed!$A$2:$A$1601,$A15,Observed!$C$2:$C$1601,$C15),"")</f>
        <v/>
      </c>
      <c r="AR15" s="24" t="str">
        <f>IF(ISNUMBER(AVERAGEIFS(Observed!AU$2:AU$1601,Observed!$A$2:$A$1601,$A15,Observed!$C$2:$C$1601,$C15)),AVERAGEIFS(Observed!AU$2:AU$1601,Observed!$A$2:$A$1601,$A15,Observed!$C$2:$C$1601,$C15),"")</f>
        <v/>
      </c>
      <c r="AS15" s="23" t="str">
        <f>IF(ISNUMBER(AVERAGEIFS(Observed!AV$2:AV$1601,Observed!$A$2:$A$1601,$A15,Observed!$C$2:$C$1601,$C15)),AVERAGEIFS(Observed!AV$2:AV$1601,Observed!$A$2:$A$1601,$A15,Observed!$C$2:$C$1601,$C15),"")</f>
        <v/>
      </c>
      <c r="AT15" s="23" t="str">
        <f>IF(ISNUMBER(AVERAGEIFS(Observed!AW$2:AW$1601,Observed!$A$2:$A$1601,$A15,Observed!$C$2:$C$1601,$C15)),AVERAGEIFS(Observed!AW$2:AW$1601,Observed!$A$2:$A$1601,$A15,Observed!$C$2:$C$1601,$C15),"")</f>
        <v/>
      </c>
      <c r="AU15" s="2">
        <f>COUNTIFS(Observed!$A$2:$A$1601,$A15,Observed!$C$2:$C$1601,$C15)</f>
        <v>3</v>
      </c>
      <c r="AV15" s="2">
        <f t="shared" si="0"/>
        <v>1</v>
      </c>
    </row>
    <row r="16" spans="1:48" x14ac:dyDescent="0.3">
      <c r="A16" s="4" t="s">
        <v>121</v>
      </c>
      <c r="B16" t="s">
        <v>24</v>
      </c>
      <c r="C16" s="3">
        <v>42032</v>
      </c>
      <c r="D16">
        <v>1</v>
      </c>
      <c r="E16">
        <v>100</v>
      </c>
      <c r="H16" s="2" t="s">
        <v>44</v>
      </c>
      <c r="I16" s="2" t="s">
        <v>22</v>
      </c>
      <c r="J16">
        <v>2</v>
      </c>
      <c r="K16" s="2" t="s">
        <v>118</v>
      </c>
      <c r="L16" s="22">
        <f>IF(ISNUMBER(AVERAGEIFS(Observed!L$2:L$1601,Observed!$A$2:$A$1601,$A16,Observed!$C$2:$C$1601,$C16)),AVERAGEIFS(Observed!L$2:L$1601,Observed!$A$2:$A$1601,$A16,Observed!$C$2:$C$1601,$C16),"")</f>
        <v>2999</v>
      </c>
      <c r="M16" s="23">
        <f>IF(ISNUMBER(AVERAGEIFS(Observed!M$2:M$1601,Observed!$A$2:$A$1601,$A16,Observed!$C$2:$C$1601,$C16)),AVERAGEIFS(Observed!M$2:M$1601,Observed!$A$2:$A$1601,$A16,Observed!$C$2:$C$1601,$C16),"")</f>
        <v>299.90000000000003</v>
      </c>
      <c r="N16" s="23" t="str">
        <f>IF(ISNUMBER(AVERAGEIFS(Observed!N$2:N$1601,Observed!$A$2:$A$1601,$A16,Observed!$C$2:$C$1601,$C16)),AVERAGEIFS(Observed!N$2:N$1601,Observed!$A$2:$A$1601,$A16,Observed!$C$2:$C$1601,$C16),"")</f>
        <v/>
      </c>
      <c r="O16" s="23" t="str">
        <f>IF(ISNUMBER(AVERAGEIFS(Observed!O$2:O$1601,Observed!$A$2:$A$1601,$A16,Observed!$C$2:$C$1601,$C16)),AVERAGEIFS(Observed!O$2:O$1601,Observed!$A$2:$A$1601,$A16,Observed!$C$2:$C$1601,$C16),"")</f>
        <v/>
      </c>
      <c r="P16" s="23" t="str">
        <f>IF(ISNUMBER(AVERAGEIFS(Observed!P$2:P$1601,Observed!$A$2:$A$1601,$A16,Observed!$C$2:$C$1601,$C16)),AVERAGEIFS(Observed!P$2:P$1601,Observed!$A$2:$A$1601,$A16,Observed!$C$2:$C$1601,$C16),"")</f>
        <v/>
      </c>
      <c r="Q16" s="24" t="str">
        <f>IF(ISNUMBER(AVERAGEIFS(Observed!Q$2:Q$1601,Observed!$A$2:$A$1601,$A16,Observed!$C$2:$C$1601,$C16)),AVERAGEIFS(Observed!Q$2:Q$1601,Observed!$A$2:$A$1601,$A16,Observed!$C$2:$C$1601,$C16),"")</f>
        <v/>
      </c>
      <c r="R16" s="24" t="str">
        <f>IF(ISNUMBER(AVERAGEIFS(Observed!R$2:R$1601,Observed!$A$2:$A$1601,$A16,Observed!$C$2:$C$1601,$C16)),AVERAGEIFS(Observed!R$2:R$1601,Observed!$A$2:$A$1601,$A16,Observed!$C$2:$C$1601,$C16),"")</f>
        <v/>
      </c>
      <c r="S16" s="24" t="str">
        <f>IF(ISNUMBER(AVERAGEIFS(Observed!S$2:S$1601,Observed!$A$2:$A$1601,$A16,Observed!$C$2:$C$1601,$C16)),AVERAGEIFS(Observed!S$2:S$1601,Observed!$A$2:$A$1601,$A16,Observed!$C$2:$C$1601,$C16),"")</f>
        <v/>
      </c>
      <c r="T16" s="23" t="str">
        <f>IF(ISNUMBER(AVERAGEIFS(Observed!T$2:T$1601,Observed!$A$2:$A$1601,$A16,Observed!$C$2:$C$1601,$C16)),AVERAGEIFS(Observed!T$2:T$1601,Observed!$A$2:$A$1601,$A16,Observed!$C$2:$C$1601,$C16),"")</f>
        <v/>
      </c>
      <c r="U16" s="25" t="str">
        <f>IF(ISNUMBER(AVERAGEIFS(Observed!U$2:U$1601,Observed!$A$2:$A$1601,$A16,Observed!$C$2:$C$1601,$C16)),AVERAGEIFS(Observed!U$2:U$1601,Observed!$A$2:$A$1601,$A16,Observed!$C$2:$C$1601,$C16),"")</f>
        <v/>
      </c>
      <c r="V16" s="25" t="str">
        <f>IF(ISNUMBER(AVERAGEIFS(Observed!V$2:V$1601,Observed!$A$2:$A$1601,$A16,Observed!$C$2:$C$1601,$C16)),AVERAGEIFS(Observed!V$2:V$1601,Observed!$A$2:$A$1601,$A16,Observed!$C$2:$C$1601,$C16),"")</f>
        <v/>
      </c>
      <c r="W16" s="23" t="str">
        <f>IF(ISNUMBER(AVERAGEIFS(Observed!W$2:W$1601,Observed!$A$2:$A$1601,$A16,Observed!$C$2:$C$1601,$C16)),AVERAGEIFS(Observed!W$2:W$1601,Observed!$A$2:$A$1601,$A16,Observed!$C$2:$C$1601,$C16),"")</f>
        <v/>
      </c>
      <c r="X16" s="23" t="str">
        <f>IF(ISNUMBER(AVERAGEIFS(Observed!X$2:X$1601,Observed!$A$2:$A$1601,$A16,Observed!$C$2:$C$1601,$C16)),AVERAGEIFS(Observed!X$2:X$1601,Observed!$A$2:$A$1601,$A16,Observed!$C$2:$C$1601,$C16),"")</f>
        <v/>
      </c>
      <c r="Y16" s="23" t="str">
        <f>IF(ISNUMBER(AVERAGEIFS(Observed!Y$2:Y$1601,Observed!$A$2:$A$1601,$A16,Observed!$C$2:$C$1601,$C16)),AVERAGEIFS(Observed!Y$2:Y$1601,Observed!$A$2:$A$1601,$A16,Observed!$C$2:$C$1601,$C16),"")</f>
        <v/>
      </c>
      <c r="Z16" s="23" t="str">
        <f>IF(ISNUMBER(AVERAGEIFS(Observed!Z$2:Z$1601,Observed!$A$2:$A$1601,$A16,Observed!$C$2:$C$1601,$C16)),AVERAGEIFS(Observed!Z$2:Z$1601,Observed!$A$2:$A$1601,$A16,Observed!$C$2:$C$1601,$C16),"")</f>
        <v/>
      </c>
      <c r="AA16" s="23" t="str">
        <f>IF(ISNUMBER(AVERAGEIFS(Observed!AA$2:AA$1601,Observed!$A$2:$A$1601,$A16,Observed!$C$2:$C$1601,$C16)),AVERAGEIFS(Observed!AA$2:AA$1601,Observed!$A$2:$A$1601,$A16,Observed!$C$2:$C$1601,$C16),"")</f>
        <v/>
      </c>
      <c r="AB16" s="23" t="str">
        <f>IF(ISNUMBER(AVERAGEIFS(Observed!AB$2:AB$1601,Observed!$A$2:$A$1601,$A16,Observed!$C$2:$C$1601,$C16)),AVERAGEIFS(Observed!AB$2:AB$1601,Observed!$A$2:$A$1601,$A16,Observed!$C$2:$C$1601,$C16),"")</f>
        <v/>
      </c>
      <c r="AC16" s="23" t="str">
        <f>IF(ISNUMBER(AVERAGEIFS(Observed!AC$2:AC$1601,Observed!$A$2:$A$1601,$A16,Observed!$C$2:$C$1601,$C16)),AVERAGEIFS(Observed!AC$2:AC$1601,Observed!$A$2:$A$1601,$A16,Observed!$C$2:$C$1601,$C16),"")</f>
        <v/>
      </c>
      <c r="AD16" s="23" t="str">
        <f>IF(ISNUMBER(AVERAGEIFS(Observed!AD$2:AD$1601,Observed!$A$2:$A$1601,$A16,Observed!$C$2:$C$1601,$C16)),AVERAGEIFS(Observed!AD$2:AD$1601,Observed!$A$2:$A$1601,$A16,Observed!$C$2:$C$1601,$C16),"")</f>
        <v/>
      </c>
      <c r="AE16" s="23" t="str">
        <f>IF(ISNUMBER(AVERAGEIFS(Observed!AE$2:AE$1601,Observed!$A$2:$A$1601,$A16,Observed!$C$2:$C$1601,$C16)),AVERAGEIFS(Observed!AE$2:AE$1601,Observed!$A$2:$A$1601,$A16,Observed!$C$2:$C$1601,$C16),"")</f>
        <v/>
      </c>
      <c r="AF16" s="24" t="str">
        <f>IF(ISNUMBER(AVERAGEIFS(Observed!AF$2:AF$1601,Observed!$A$2:$A$1601,$A16,Observed!$C$2:$C$1601,$C16)),AVERAGEIFS(Observed!AF$2:AF$1601,Observed!$A$2:$A$1601,$A16,Observed!$C$2:$C$1601,$C16),"")</f>
        <v/>
      </c>
      <c r="AG16" s="24" t="str">
        <f>IF(ISNUMBER(AVERAGEIFS(Observed!AG$2:AG$1601,Observed!$A$2:$A$1601,$A16,Observed!$C$2:$C$1601,$C16)),AVERAGEIFS(Observed!AG$2:AG$1601,Observed!$A$2:$A$1601,$A16,Observed!$C$2:$C$1601,$C16),"")</f>
        <v/>
      </c>
      <c r="AH16" s="24" t="str">
        <f>IF(ISNUMBER(AVERAGEIFS(Observed!AH$2:AH$1601,Observed!$A$2:$A$1601,$A16,Observed!$C$2:$C$1601,$C16)),AVERAGEIFS(Observed!AH$2:AH$1601,Observed!$A$2:$A$1601,$A16,Observed!$C$2:$C$1601,$C16),"")</f>
        <v/>
      </c>
      <c r="AI16" s="23" t="str">
        <f>IF(ISNUMBER(AVERAGEIFS(Observed!AI$2:AI$1601,Observed!$A$2:$A$1601,$A16,Observed!$C$2:$C$1601,$C16)),AVERAGEIFS(Observed!AI$2:AI$1601,Observed!$A$2:$A$1601,$A16,Observed!$C$2:$C$1601,$C16),"")</f>
        <v/>
      </c>
      <c r="AJ16" s="24" t="str">
        <f>IF(ISNUMBER(AVERAGEIFS(Observed!AJ$2:AJ$1601,Observed!$A$2:$A$1601,$A16,Observed!$C$2:$C$1601,$C16)),AVERAGEIFS(Observed!AJ$2:AJ$1601,Observed!$A$2:$A$1601,$A16,Observed!$C$2:$C$1601,$C16),"")</f>
        <v/>
      </c>
      <c r="AK16" s="24" t="str">
        <f>IF(ISNUMBER(AVERAGEIFS(Observed!AL$2:AL$1601,Observed!$A$2:$A$1601,$A16,Observed!$C$2:$C$1601,$C16)),AVERAGEIFS(Observed!AL$2:AL$1601,Observed!$A$2:$A$1601,$A16,Observed!$C$2:$C$1601,$C16),"")</f>
        <v/>
      </c>
      <c r="AL16" s="24" t="str">
        <f>IF(ISNUMBER(AVERAGEIFS(Observed!AM$2:AM$1601,Observed!$A$2:$A$1601,$A16,Observed!$C$2:$C$1601,$C16)),AVERAGEIFS(Observed!AM$2:AM$1601,Observed!$A$2:$A$1601,$A16,Observed!$C$2:$C$1601,$C16),"")</f>
        <v/>
      </c>
      <c r="AM16" s="24" t="str">
        <f>IF(ISNUMBER(AVERAGEIFS(Observed!AN$2:AN$1601,Observed!$A$2:$A$1601,$A16,Observed!$C$2:$C$1601,$C16)),AVERAGEIFS(Observed!AN$2:AN$1601,Observed!$A$2:$A$1601,$A16,Observed!$C$2:$C$1601,$C16),"")</f>
        <v/>
      </c>
      <c r="AN16" s="24" t="str">
        <f>IF(ISNUMBER(AVERAGEIFS(Observed!AQ$2:AQ$1601,Observed!$A$2:$A$1601,$A16,Observed!$C$2:$C$1601,$C16)),AVERAGEIFS(Observed!AQ$2:AQ$1601,Observed!$A$2:$A$1601,$A16,Observed!$C$2:$C$1601,$C16),"")</f>
        <v/>
      </c>
      <c r="AO16" s="24" t="str">
        <f>IF(ISNUMBER(AVERAGEIFS(Observed!AR$2:AR$1601,Observed!$A$2:$A$1601,$A16,Observed!$C$2:$C$1601,$C16)),AVERAGEIFS(Observed!AR$2:AR$1601,Observed!$A$2:$A$1601,$A16,Observed!$C$2:$C$1601,$C16),"")</f>
        <v/>
      </c>
      <c r="AP16" s="24" t="str">
        <f>IF(ISNUMBER(AVERAGEIFS(Observed!AS$2:AS$1601,Observed!$A$2:$A$1601,$A16,Observed!$C$2:$C$1601,$C16)),AVERAGEIFS(Observed!AS$2:AS$1601,Observed!$A$2:$A$1601,$A16,Observed!$C$2:$C$1601,$C16),"")</f>
        <v/>
      </c>
      <c r="AQ16" s="23" t="str">
        <f>IF(ISNUMBER(AVERAGEIFS(Observed!AT$2:AT$1601,Observed!$A$2:$A$1601,$A16,Observed!$C$2:$C$1601,$C16)),AVERAGEIFS(Observed!AT$2:AT$1601,Observed!$A$2:$A$1601,$A16,Observed!$C$2:$C$1601,$C16),"")</f>
        <v/>
      </c>
      <c r="AR16" s="24" t="str">
        <f>IF(ISNUMBER(AVERAGEIFS(Observed!AU$2:AU$1601,Observed!$A$2:$A$1601,$A16,Observed!$C$2:$C$1601,$C16)),AVERAGEIFS(Observed!AU$2:AU$1601,Observed!$A$2:$A$1601,$A16,Observed!$C$2:$C$1601,$C16),"")</f>
        <v/>
      </c>
      <c r="AS16" s="23" t="str">
        <f>IF(ISNUMBER(AVERAGEIFS(Observed!AV$2:AV$1601,Observed!$A$2:$A$1601,$A16,Observed!$C$2:$C$1601,$C16)),AVERAGEIFS(Observed!AV$2:AV$1601,Observed!$A$2:$A$1601,$A16,Observed!$C$2:$C$1601,$C16),"")</f>
        <v/>
      </c>
      <c r="AT16" s="23" t="str">
        <f>IF(ISNUMBER(AVERAGEIFS(Observed!AW$2:AW$1601,Observed!$A$2:$A$1601,$A16,Observed!$C$2:$C$1601,$C16)),AVERAGEIFS(Observed!AW$2:AW$1601,Observed!$A$2:$A$1601,$A16,Observed!$C$2:$C$1601,$C16),"")</f>
        <v/>
      </c>
      <c r="AU16" s="2">
        <f>COUNTIFS(Observed!$A$2:$A$1601,$A16,Observed!$C$2:$C$1601,$C16)</f>
        <v>3</v>
      </c>
      <c r="AV16" s="2">
        <f t="shared" si="0"/>
        <v>1</v>
      </c>
    </row>
    <row r="17" spans="1:48" x14ac:dyDescent="0.3">
      <c r="A17" s="4" t="s">
        <v>122</v>
      </c>
      <c r="B17" t="s">
        <v>24</v>
      </c>
      <c r="C17" s="3">
        <v>42032</v>
      </c>
      <c r="D17">
        <v>1</v>
      </c>
      <c r="E17">
        <v>200</v>
      </c>
      <c r="H17" s="2" t="s">
        <v>44</v>
      </c>
      <c r="I17" s="2" t="s">
        <v>22</v>
      </c>
      <c r="J17">
        <v>2</v>
      </c>
      <c r="K17" s="2" t="s">
        <v>118</v>
      </c>
      <c r="L17" s="22">
        <f>IF(ISNUMBER(AVERAGEIFS(Observed!L$2:L$1601,Observed!$A$2:$A$1601,$A17,Observed!$C$2:$C$1601,$C17)),AVERAGEIFS(Observed!L$2:L$1601,Observed!$A$2:$A$1601,$A17,Observed!$C$2:$C$1601,$C17),"")</f>
        <v>2944</v>
      </c>
      <c r="M17" s="23">
        <f>IF(ISNUMBER(AVERAGEIFS(Observed!M$2:M$1601,Observed!$A$2:$A$1601,$A17,Observed!$C$2:$C$1601,$C17)),AVERAGEIFS(Observed!M$2:M$1601,Observed!$A$2:$A$1601,$A17,Observed!$C$2:$C$1601,$C17),"")</f>
        <v>294.40000000000003</v>
      </c>
      <c r="N17" s="23" t="str">
        <f>IF(ISNUMBER(AVERAGEIFS(Observed!N$2:N$1601,Observed!$A$2:$A$1601,$A17,Observed!$C$2:$C$1601,$C17)),AVERAGEIFS(Observed!N$2:N$1601,Observed!$A$2:$A$1601,$A17,Observed!$C$2:$C$1601,$C17),"")</f>
        <v/>
      </c>
      <c r="O17" s="23" t="str">
        <f>IF(ISNUMBER(AVERAGEIFS(Observed!O$2:O$1601,Observed!$A$2:$A$1601,$A17,Observed!$C$2:$C$1601,$C17)),AVERAGEIFS(Observed!O$2:O$1601,Observed!$A$2:$A$1601,$A17,Observed!$C$2:$C$1601,$C17),"")</f>
        <v/>
      </c>
      <c r="P17" s="23" t="str">
        <f>IF(ISNUMBER(AVERAGEIFS(Observed!P$2:P$1601,Observed!$A$2:$A$1601,$A17,Observed!$C$2:$C$1601,$C17)),AVERAGEIFS(Observed!P$2:P$1601,Observed!$A$2:$A$1601,$A17,Observed!$C$2:$C$1601,$C17),"")</f>
        <v/>
      </c>
      <c r="Q17" s="24" t="str">
        <f>IF(ISNUMBER(AVERAGEIFS(Observed!Q$2:Q$1601,Observed!$A$2:$A$1601,$A17,Observed!$C$2:$C$1601,$C17)),AVERAGEIFS(Observed!Q$2:Q$1601,Observed!$A$2:$A$1601,$A17,Observed!$C$2:$C$1601,$C17),"")</f>
        <v/>
      </c>
      <c r="R17" s="24" t="str">
        <f>IF(ISNUMBER(AVERAGEIFS(Observed!R$2:R$1601,Observed!$A$2:$A$1601,$A17,Observed!$C$2:$C$1601,$C17)),AVERAGEIFS(Observed!R$2:R$1601,Observed!$A$2:$A$1601,$A17,Observed!$C$2:$C$1601,$C17),"")</f>
        <v/>
      </c>
      <c r="S17" s="24" t="str">
        <f>IF(ISNUMBER(AVERAGEIFS(Observed!S$2:S$1601,Observed!$A$2:$A$1601,$A17,Observed!$C$2:$C$1601,$C17)),AVERAGEIFS(Observed!S$2:S$1601,Observed!$A$2:$A$1601,$A17,Observed!$C$2:$C$1601,$C17),"")</f>
        <v/>
      </c>
      <c r="T17" s="23" t="str">
        <f>IF(ISNUMBER(AVERAGEIFS(Observed!T$2:T$1601,Observed!$A$2:$A$1601,$A17,Observed!$C$2:$C$1601,$C17)),AVERAGEIFS(Observed!T$2:T$1601,Observed!$A$2:$A$1601,$A17,Observed!$C$2:$C$1601,$C17),"")</f>
        <v/>
      </c>
      <c r="U17" s="25" t="str">
        <f>IF(ISNUMBER(AVERAGEIFS(Observed!U$2:U$1601,Observed!$A$2:$A$1601,$A17,Observed!$C$2:$C$1601,$C17)),AVERAGEIFS(Observed!U$2:U$1601,Observed!$A$2:$A$1601,$A17,Observed!$C$2:$C$1601,$C17),"")</f>
        <v/>
      </c>
      <c r="V17" s="25" t="str">
        <f>IF(ISNUMBER(AVERAGEIFS(Observed!V$2:V$1601,Observed!$A$2:$A$1601,$A17,Observed!$C$2:$C$1601,$C17)),AVERAGEIFS(Observed!V$2:V$1601,Observed!$A$2:$A$1601,$A17,Observed!$C$2:$C$1601,$C17),"")</f>
        <v/>
      </c>
      <c r="W17" s="23" t="str">
        <f>IF(ISNUMBER(AVERAGEIFS(Observed!W$2:W$1601,Observed!$A$2:$A$1601,$A17,Observed!$C$2:$C$1601,$C17)),AVERAGEIFS(Observed!W$2:W$1601,Observed!$A$2:$A$1601,$A17,Observed!$C$2:$C$1601,$C17),"")</f>
        <v/>
      </c>
      <c r="X17" s="23" t="str">
        <f>IF(ISNUMBER(AVERAGEIFS(Observed!X$2:X$1601,Observed!$A$2:$A$1601,$A17,Observed!$C$2:$C$1601,$C17)),AVERAGEIFS(Observed!X$2:X$1601,Observed!$A$2:$A$1601,$A17,Observed!$C$2:$C$1601,$C17),"")</f>
        <v/>
      </c>
      <c r="Y17" s="23" t="str">
        <f>IF(ISNUMBER(AVERAGEIFS(Observed!Y$2:Y$1601,Observed!$A$2:$A$1601,$A17,Observed!$C$2:$C$1601,$C17)),AVERAGEIFS(Observed!Y$2:Y$1601,Observed!$A$2:$A$1601,$A17,Observed!$C$2:$C$1601,$C17),"")</f>
        <v/>
      </c>
      <c r="Z17" s="23" t="str">
        <f>IF(ISNUMBER(AVERAGEIFS(Observed!Z$2:Z$1601,Observed!$A$2:$A$1601,$A17,Observed!$C$2:$C$1601,$C17)),AVERAGEIFS(Observed!Z$2:Z$1601,Observed!$A$2:$A$1601,$A17,Observed!$C$2:$C$1601,$C17),"")</f>
        <v/>
      </c>
      <c r="AA17" s="23" t="str">
        <f>IF(ISNUMBER(AVERAGEIFS(Observed!AA$2:AA$1601,Observed!$A$2:$A$1601,$A17,Observed!$C$2:$C$1601,$C17)),AVERAGEIFS(Observed!AA$2:AA$1601,Observed!$A$2:$A$1601,$A17,Observed!$C$2:$C$1601,$C17),"")</f>
        <v/>
      </c>
      <c r="AB17" s="23" t="str">
        <f>IF(ISNUMBER(AVERAGEIFS(Observed!AB$2:AB$1601,Observed!$A$2:$A$1601,$A17,Observed!$C$2:$C$1601,$C17)),AVERAGEIFS(Observed!AB$2:AB$1601,Observed!$A$2:$A$1601,$A17,Observed!$C$2:$C$1601,$C17),"")</f>
        <v/>
      </c>
      <c r="AC17" s="23" t="str">
        <f>IF(ISNUMBER(AVERAGEIFS(Observed!AC$2:AC$1601,Observed!$A$2:$A$1601,$A17,Observed!$C$2:$C$1601,$C17)),AVERAGEIFS(Observed!AC$2:AC$1601,Observed!$A$2:$A$1601,$A17,Observed!$C$2:$C$1601,$C17),"")</f>
        <v/>
      </c>
      <c r="AD17" s="23" t="str">
        <f>IF(ISNUMBER(AVERAGEIFS(Observed!AD$2:AD$1601,Observed!$A$2:$A$1601,$A17,Observed!$C$2:$C$1601,$C17)),AVERAGEIFS(Observed!AD$2:AD$1601,Observed!$A$2:$A$1601,$A17,Observed!$C$2:$C$1601,$C17),"")</f>
        <v/>
      </c>
      <c r="AE17" s="23" t="str">
        <f>IF(ISNUMBER(AVERAGEIFS(Observed!AE$2:AE$1601,Observed!$A$2:$A$1601,$A17,Observed!$C$2:$C$1601,$C17)),AVERAGEIFS(Observed!AE$2:AE$1601,Observed!$A$2:$A$1601,$A17,Observed!$C$2:$C$1601,$C17),"")</f>
        <v/>
      </c>
      <c r="AF17" s="24" t="str">
        <f>IF(ISNUMBER(AVERAGEIFS(Observed!AF$2:AF$1601,Observed!$A$2:$A$1601,$A17,Observed!$C$2:$C$1601,$C17)),AVERAGEIFS(Observed!AF$2:AF$1601,Observed!$A$2:$A$1601,$A17,Observed!$C$2:$C$1601,$C17),"")</f>
        <v/>
      </c>
      <c r="AG17" s="24" t="str">
        <f>IF(ISNUMBER(AVERAGEIFS(Observed!AG$2:AG$1601,Observed!$A$2:$A$1601,$A17,Observed!$C$2:$C$1601,$C17)),AVERAGEIFS(Observed!AG$2:AG$1601,Observed!$A$2:$A$1601,$A17,Observed!$C$2:$C$1601,$C17),"")</f>
        <v/>
      </c>
      <c r="AH17" s="24" t="str">
        <f>IF(ISNUMBER(AVERAGEIFS(Observed!AH$2:AH$1601,Observed!$A$2:$A$1601,$A17,Observed!$C$2:$C$1601,$C17)),AVERAGEIFS(Observed!AH$2:AH$1601,Observed!$A$2:$A$1601,$A17,Observed!$C$2:$C$1601,$C17),"")</f>
        <v/>
      </c>
      <c r="AI17" s="23" t="str">
        <f>IF(ISNUMBER(AVERAGEIFS(Observed!AI$2:AI$1601,Observed!$A$2:$A$1601,$A17,Observed!$C$2:$C$1601,$C17)),AVERAGEIFS(Observed!AI$2:AI$1601,Observed!$A$2:$A$1601,$A17,Observed!$C$2:$C$1601,$C17),"")</f>
        <v/>
      </c>
      <c r="AJ17" s="24" t="str">
        <f>IF(ISNUMBER(AVERAGEIFS(Observed!AJ$2:AJ$1601,Observed!$A$2:$A$1601,$A17,Observed!$C$2:$C$1601,$C17)),AVERAGEIFS(Observed!AJ$2:AJ$1601,Observed!$A$2:$A$1601,$A17,Observed!$C$2:$C$1601,$C17),"")</f>
        <v/>
      </c>
      <c r="AK17" s="24" t="str">
        <f>IF(ISNUMBER(AVERAGEIFS(Observed!AL$2:AL$1601,Observed!$A$2:$A$1601,$A17,Observed!$C$2:$C$1601,$C17)),AVERAGEIFS(Observed!AL$2:AL$1601,Observed!$A$2:$A$1601,$A17,Observed!$C$2:$C$1601,$C17),"")</f>
        <v/>
      </c>
      <c r="AL17" s="24" t="str">
        <f>IF(ISNUMBER(AVERAGEIFS(Observed!AM$2:AM$1601,Observed!$A$2:$A$1601,$A17,Observed!$C$2:$C$1601,$C17)),AVERAGEIFS(Observed!AM$2:AM$1601,Observed!$A$2:$A$1601,$A17,Observed!$C$2:$C$1601,$C17),"")</f>
        <v/>
      </c>
      <c r="AM17" s="24" t="str">
        <f>IF(ISNUMBER(AVERAGEIFS(Observed!AN$2:AN$1601,Observed!$A$2:$A$1601,$A17,Observed!$C$2:$C$1601,$C17)),AVERAGEIFS(Observed!AN$2:AN$1601,Observed!$A$2:$A$1601,$A17,Observed!$C$2:$C$1601,$C17),"")</f>
        <v/>
      </c>
      <c r="AN17" s="24" t="str">
        <f>IF(ISNUMBER(AVERAGEIFS(Observed!AQ$2:AQ$1601,Observed!$A$2:$A$1601,$A17,Observed!$C$2:$C$1601,$C17)),AVERAGEIFS(Observed!AQ$2:AQ$1601,Observed!$A$2:$A$1601,$A17,Observed!$C$2:$C$1601,$C17),"")</f>
        <v/>
      </c>
      <c r="AO17" s="24" t="str">
        <f>IF(ISNUMBER(AVERAGEIFS(Observed!AR$2:AR$1601,Observed!$A$2:$A$1601,$A17,Observed!$C$2:$C$1601,$C17)),AVERAGEIFS(Observed!AR$2:AR$1601,Observed!$A$2:$A$1601,$A17,Observed!$C$2:$C$1601,$C17),"")</f>
        <v/>
      </c>
      <c r="AP17" s="24" t="str">
        <f>IF(ISNUMBER(AVERAGEIFS(Observed!AS$2:AS$1601,Observed!$A$2:$A$1601,$A17,Observed!$C$2:$C$1601,$C17)),AVERAGEIFS(Observed!AS$2:AS$1601,Observed!$A$2:$A$1601,$A17,Observed!$C$2:$C$1601,$C17),"")</f>
        <v/>
      </c>
      <c r="AQ17" s="23" t="str">
        <f>IF(ISNUMBER(AVERAGEIFS(Observed!AT$2:AT$1601,Observed!$A$2:$A$1601,$A17,Observed!$C$2:$C$1601,$C17)),AVERAGEIFS(Observed!AT$2:AT$1601,Observed!$A$2:$A$1601,$A17,Observed!$C$2:$C$1601,$C17),"")</f>
        <v/>
      </c>
      <c r="AR17" s="24" t="str">
        <f>IF(ISNUMBER(AVERAGEIFS(Observed!AU$2:AU$1601,Observed!$A$2:$A$1601,$A17,Observed!$C$2:$C$1601,$C17)),AVERAGEIFS(Observed!AU$2:AU$1601,Observed!$A$2:$A$1601,$A17,Observed!$C$2:$C$1601,$C17),"")</f>
        <v/>
      </c>
      <c r="AS17" s="23" t="str">
        <f>IF(ISNUMBER(AVERAGEIFS(Observed!AV$2:AV$1601,Observed!$A$2:$A$1601,$A17,Observed!$C$2:$C$1601,$C17)),AVERAGEIFS(Observed!AV$2:AV$1601,Observed!$A$2:$A$1601,$A17,Observed!$C$2:$C$1601,$C17),"")</f>
        <v/>
      </c>
      <c r="AT17" s="23" t="str">
        <f>IF(ISNUMBER(AVERAGEIFS(Observed!AW$2:AW$1601,Observed!$A$2:$A$1601,$A17,Observed!$C$2:$C$1601,$C17)),AVERAGEIFS(Observed!AW$2:AW$1601,Observed!$A$2:$A$1601,$A17,Observed!$C$2:$C$1601,$C17),"")</f>
        <v/>
      </c>
      <c r="AU17" s="2">
        <f>COUNTIFS(Observed!$A$2:$A$1601,$A17,Observed!$C$2:$C$1601,$C17)</f>
        <v>3</v>
      </c>
      <c r="AV17" s="2">
        <f t="shared" si="0"/>
        <v>1</v>
      </c>
    </row>
    <row r="18" spans="1:48" x14ac:dyDescent="0.3">
      <c r="A18" s="4" t="s">
        <v>123</v>
      </c>
      <c r="B18" t="s">
        <v>24</v>
      </c>
      <c r="C18" s="3">
        <v>42032</v>
      </c>
      <c r="D18">
        <v>1</v>
      </c>
      <c r="E18">
        <v>350</v>
      </c>
      <c r="H18" s="2" t="s">
        <v>44</v>
      </c>
      <c r="I18" s="2" t="s">
        <v>22</v>
      </c>
      <c r="J18">
        <v>2</v>
      </c>
      <c r="K18" s="2" t="s">
        <v>118</v>
      </c>
      <c r="L18" s="22">
        <f>IF(ISNUMBER(AVERAGEIFS(Observed!L$2:L$1601,Observed!$A$2:$A$1601,$A18,Observed!$C$2:$C$1601,$C18)),AVERAGEIFS(Observed!L$2:L$1601,Observed!$A$2:$A$1601,$A18,Observed!$C$2:$C$1601,$C18),"")</f>
        <v>2779</v>
      </c>
      <c r="M18" s="23">
        <f>IF(ISNUMBER(AVERAGEIFS(Observed!M$2:M$1601,Observed!$A$2:$A$1601,$A18,Observed!$C$2:$C$1601,$C18)),AVERAGEIFS(Observed!M$2:M$1601,Observed!$A$2:$A$1601,$A18,Observed!$C$2:$C$1601,$C18),"")</f>
        <v>277.90000000000003</v>
      </c>
      <c r="N18" s="23" t="str">
        <f>IF(ISNUMBER(AVERAGEIFS(Observed!N$2:N$1601,Observed!$A$2:$A$1601,$A18,Observed!$C$2:$C$1601,$C18)),AVERAGEIFS(Observed!N$2:N$1601,Observed!$A$2:$A$1601,$A18,Observed!$C$2:$C$1601,$C18),"")</f>
        <v/>
      </c>
      <c r="O18" s="23" t="str">
        <f>IF(ISNUMBER(AVERAGEIFS(Observed!O$2:O$1601,Observed!$A$2:$A$1601,$A18,Observed!$C$2:$C$1601,$C18)),AVERAGEIFS(Observed!O$2:O$1601,Observed!$A$2:$A$1601,$A18,Observed!$C$2:$C$1601,$C18),"")</f>
        <v/>
      </c>
      <c r="P18" s="23" t="str">
        <f>IF(ISNUMBER(AVERAGEIFS(Observed!P$2:P$1601,Observed!$A$2:$A$1601,$A18,Observed!$C$2:$C$1601,$C18)),AVERAGEIFS(Observed!P$2:P$1601,Observed!$A$2:$A$1601,$A18,Observed!$C$2:$C$1601,$C18),"")</f>
        <v/>
      </c>
      <c r="Q18" s="24" t="str">
        <f>IF(ISNUMBER(AVERAGEIFS(Observed!Q$2:Q$1601,Observed!$A$2:$A$1601,$A18,Observed!$C$2:$C$1601,$C18)),AVERAGEIFS(Observed!Q$2:Q$1601,Observed!$A$2:$A$1601,$A18,Observed!$C$2:$C$1601,$C18),"")</f>
        <v/>
      </c>
      <c r="R18" s="24" t="str">
        <f>IF(ISNUMBER(AVERAGEIFS(Observed!R$2:R$1601,Observed!$A$2:$A$1601,$A18,Observed!$C$2:$C$1601,$C18)),AVERAGEIFS(Observed!R$2:R$1601,Observed!$A$2:$A$1601,$A18,Observed!$C$2:$C$1601,$C18),"")</f>
        <v/>
      </c>
      <c r="S18" s="24" t="str">
        <f>IF(ISNUMBER(AVERAGEIFS(Observed!S$2:S$1601,Observed!$A$2:$A$1601,$A18,Observed!$C$2:$C$1601,$C18)),AVERAGEIFS(Observed!S$2:S$1601,Observed!$A$2:$A$1601,$A18,Observed!$C$2:$C$1601,$C18),"")</f>
        <v/>
      </c>
      <c r="T18" s="23" t="str">
        <f>IF(ISNUMBER(AVERAGEIFS(Observed!T$2:T$1601,Observed!$A$2:$A$1601,$A18,Observed!$C$2:$C$1601,$C18)),AVERAGEIFS(Observed!T$2:T$1601,Observed!$A$2:$A$1601,$A18,Observed!$C$2:$C$1601,$C18),"")</f>
        <v/>
      </c>
      <c r="U18" s="25" t="str">
        <f>IF(ISNUMBER(AVERAGEIFS(Observed!U$2:U$1601,Observed!$A$2:$A$1601,$A18,Observed!$C$2:$C$1601,$C18)),AVERAGEIFS(Observed!U$2:U$1601,Observed!$A$2:$A$1601,$A18,Observed!$C$2:$C$1601,$C18),"")</f>
        <v/>
      </c>
      <c r="V18" s="25" t="str">
        <f>IF(ISNUMBER(AVERAGEIFS(Observed!V$2:V$1601,Observed!$A$2:$A$1601,$A18,Observed!$C$2:$C$1601,$C18)),AVERAGEIFS(Observed!V$2:V$1601,Observed!$A$2:$A$1601,$A18,Observed!$C$2:$C$1601,$C18),"")</f>
        <v/>
      </c>
      <c r="W18" s="23" t="str">
        <f>IF(ISNUMBER(AVERAGEIFS(Observed!W$2:W$1601,Observed!$A$2:$A$1601,$A18,Observed!$C$2:$C$1601,$C18)),AVERAGEIFS(Observed!W$2:W$1601,Observed!$A$2:$A$1601,$A18,Observed!$C$2:$C$1601,$C18),"")</f>
        <v/>
      </c>
      <c r="X18" s="23" t="str">
        <f>IF(ISNUMBER(AVERAGEIFS(Observed!X$2:X$1601,Observed!$A$2:$A$1601,$A18,Observed!$C$2:$C$1601,$C18)),AVERAGEIFS(Observed!X$2:X$1601,Observed!$A$2:$A$1601,$A18,Observed!$C$2:$C$1601,$C18),"")</f>
        <v/>
      </c>
      <c r="Y18" s="23" t="str">
        <f>IF(ISNUMBER(AVERAGEIFS(Observed!Y$2:Y$1601,Observed!$A$2:$A$1601,$A18,Observed!$C$2:$C$1601,$C18)),AVERAGEIFS(Observed!Y$2:Y$1601,Observed!$A$2:$A$1601,$A18,Observed!$C$2:$C$1601,$C18),"")</f>
        <v/>
      </c>
      <c r="Z18" s="23" t="str">
        <f>IF(ISNUMBER(AVERAGEIFS(Observed!Z$2:Z$1601,Observed!$A$2:$A$1601,$A18,Observed!$C$2:$C$1601,$C18)),AVERAGEIFS(Observed!Z$2:Z$1601,Observed!$A$2:$A$1601,$A18,Observed!$C$2:$C$1601,$C18),"")</f>
        <v/>
      </c>
      <c r="AA18" s="23" t="str">
        <f>IF(ISNUMBER(AVERAGEIFS(Observed!AA$2:AA$1601,Observed!$A$2:$A$1601,$A18,Observed!$C$2:$C$1601,$C18)),AVERAGEIFS(Observed!AA$2:AA$1601,Observed!$A$2:$A$1601,$A18,Observed!$C$2:$C$1601,$C18),"")</f>
        <v/>
      </c>
      <c r="AB18" s="23" t="str">
        <f>IF(ISNUMBER(AVERAGEIFS(Observed!AB$2:AB$1601,Observed!$A$2:$A$1601,$A18,Observed!$C$2:$C$1601,$C18)),AVERAGEIFS(Observed!AB$2:AB$1601,Observed!$A$2:$A$1601,$A18,Observed!$C$2:$C$1601,$C18),"")</f>
        <v/>
      </c>
      <c r="AC18" s="23" t="str">
        <f>IF(ISNUMBER(AVERAGEIFS(Observed!AC$2:AC$1601,Observed!$A$2:$A$1601,$A18,Observed!$C$2:$C$1601,$C18)),AVERAGEIFS(Observed!AC$2:AC$1601,Observed!$A$2:$A$1601,$A18,Observed!$C$2:$C$1601,$C18),"")</f>
        <v/>
      </c>
      <c r="AD18" s="23" t="str">
        <f>IF(ISNUMBER(AVERAGEIFS(Observed!AD$2:AD$1601,Observed!$A$2:$A$1601,$A18,Observed!$C$2:$C$1601,$C18)),AVERAGEIFS(Observed!AD$2:AD$1601,Observed!$A$2:$A$1601,$A18,Observed!$C$2:$C$1601,$C18),"")</f>
        <v/>
      </c>
      <c r="AE18" s="23" t="str">
        <f>IF(ISNUMBER(AVERAGEIFS(Observed!AE$2:AE$1601,Observed!$A$2:$A$1601,$A18,Observed!$C$2:$C$1601,$C18)),AVERAGEIFS(Observed!AE$2:AE$1601,Observed!$A$2:$A$1601,$A18,Observed!$C$2:$C$1601,$C18),"")</f>
        <v/>
      </c>
      <c r="AF18" s="24" t="str">
        <f>IF(ISNUMBER(AVERAGEIFS(Observed!AF$2:AF$1601,Observed!$A$2:$A$1601,$A18,Observed!$C$2:$C$1601,$C18)),AVERAGEIFS(Observed!AF$2:AF$1601,Observed!$A$2:$A$1601,$A18,Observed!$C$2:$C$1601,$C18),"")</f>
        <v/>
      </c>
      <c r="AG18" s="24" t="str">
        <f>IF(ISNUMBER(AVERAGEIFS(Observed!AG$2:AG$1601,Observed!$A$2:$A$1601,$A18,Observed!$C$2:$C$1601,$C18)),AVERAGEIFS(Observed!AG$2:AG$1601,Observed!$A$2:$A$1601,$A18,Observed!$C$2:$C$1601,$C18),"")</f>
        <v/>
      </c>
      <c r="AH18" s="24" t="str">
        <f>IF(ISNUMBER(AVERAGEIFS(Observed!AH$2:AH$1601,Observed!$A$2:$A$1601,$A18,Observed!$C$2:$C$1601,$C18)),AVERAGEIFS(Observed!AH$2:AH$1601,Observed!$A$2:$A$1601,$A18,Observed!$C$2:$C$1601,$C18),"")</f>
        <v/>
      </c>
      <c r="AI18" s="23" t="str">
        <f>IF(ISNUMBER(AVERAGEIFS(Observed!AI$2:AI$1601,Observed!$A$2:$A$1601,$A18,Observed!$C$2:$C$1601,$C18)),AVERAGEIFS(Observed!AI$2:AI$1601,Observed!$A$2:$A$1601,$A18,Observed!$C$2:$C$1601,$C18),"")</f>
        <v/>
      </c>
      <c r="AJ18" s="24" t="str">
        <f>IF(ISNUMBER(AVERAGEIFS(Observed!AJ$2:AJ$1601,Observed!$A$2:$A$1601,$A18,Observed!$C$2:$C$1601,$C18)),AVERAGEIFS(Observed!AJ$2:AJ$1601,Observed!$A$2:$A$1601,$A18,Observed!$C$2:$C$1601,$C18),"")</f>
        <v/>
      </c>
      <c r="AK18" s="24" t="str">
        <f>IF(ISNUMBER(AVERAGEIFS(Observed!AL$2:AL$1601,Observed!$A$2:$A$1601,$A18,Observed!$C$2:$C$1601,$C18)),AVERAGEIFS(Observed!AL$2:AL$1601,Observed!$A$2:$A$1601,$A18,Observed!$C$2:$C$1601,$C18),"")</f>
        <v/>
      </c>
      <c r="AL18" s="24" t="str">
        <f>IF(ISNUMBER(AVERAGEIFS(Observed!AM$2:AM$1601,Observed!$A$2:$A$1601,$A18,Observed!$C$2:$C$1601,$C18)),AVERAGEIFS(Observed!AM$2:AM$1601,Observed!$A$2:$A$1601,$A18,Observed!$C$2:$C$1601,$C18),"")</f>
        <v/>
      </c>
      <c r="AM18" s="24" t="str">
        <f>IF(ISNUMBER(AVERAGEIFS(Observed!AN$2:AN$1601,Observed!$A$2:$A$1601,$A18,Observed!$C$2:$C$1601,$C18)),AVERAGEIFS(Observed!AN$2:AN$1601,Observed!$A$2:$A$1601,$A18,Observed!$C$2:$C$1601,$C18),"")</f>
        <v/>
      </c>
      <c r="AN18" s="24" t="str">
        <f>IF(ISNUMBER(AVERAGEIFS(Observed!AQ$2:AQ$1601,Observed!$A$2:$A$1601,$A18,Observed!$C$2:$C$1601,$C18)),AVERAGEIFS(Observed!AQ$2:AQ$1601,Observed!$A$2:$A$1601,$A18,Observed!$C$2:$C$1601,$C18),"")</f>
        <v/>
      </c>
      <c r="AO18" s="24" t="str">
        <f>IF(ISNUMBER(AVERAGEIFS(Observed!AR$2:AR$1601,Observed!$A$2:$A$1601,$A18,Observed!$C$2:$C$1601,$C18)),AVERAGEIFS(Observed!AR$2:AR$1601,Observed!$A$2:$A$1601,$A18,Observed!$C$2:$C$1601,$C18),"")</f>
        <v/>
      </c>
      <c r="AP18" s="24" t="str">
        <f>IF(ISNUMBER(AVERAGEIFS(Observed!AS$2:AS$1601,Observed!$A$2:$A$1601,$A18,Observed!$C$2:$C$1601,$C18)),AVERAGEIFS(Observed!AS$2:AS$1601,Observed!$A$2:$A$1601,$A18,Observed!$C$2:$C$1601,$C18),"")</f>
        <v/>
      </c>
      <c r="AQ18" s="23" t="str">
        <f>IF(ISNUMBER(AVERAGEIFS(Observed!AT$2:AT$1601,Observed!$A$2:$A$1601,$A18,Observed!$C$2:$C$1601,$C18)),AVERAGEIFS(Observed!AT$2:AT$1601,Observed!$A$2:$A$1601,$A18,Observed!$C$2:$C$1601,$C18),"")</f>
        <v/>
      </c>
      <c r="AR18" s="24" t="str">
        <f>IF(ISNUMBER(AVERAGEIFS(Observed!AU$2:AU$1601,Observed!$A$2:$A$1601,$A18,Observed!$C$2:$C$1601,$C18)),AVERAGEIFS(Observed!AU$2:AU$1601,Observed!$A$2:$A$1601,$A18,Observed!$C$2:$C$1601,$C18),"")</f>
        <v/>
      </c>
      <c r="AS18" s="23" t="str">
        <f>IF(ISNUMBER(AVERAGEIFS(Observed!AV$2:AV$1601,Observed!$A$2:$A$1601,$A18,Observed!$C$2:$C$1601,$C18)),AVERAGEIFS(Observed!AV$2:AV$1601,Observed!$A$2:$A$1601,$A18,Observed!$C$2:$C$1601,$C18),"")</f>
        <v/>
      </c>
      <c r="AT18" s="23" t="str">
        <f>IF(ISNUMBER(AVERAGEIFS(Observed!AW$2:AW$1601,Observed!$A$2:$A$1601,$A18,Observed!$C$2:$C$1601,$C18)),AVERAGEIFS(Observed!AW$2:AW$1601,Observed!$A$2:$A$1601,$A18,Observed!$C$2:$C$1601,$C18),"")</f>
        <v/>
      </c>
      <c r="AU18" s="2">
        <f>COUNTIFS(Observed!$A$2:$A$1601,$A18,Observed!$C$2:$C$1601,$C18)</f>
        <v>3</v>
      </c>
      <c r="AV18" s="2">
        <f t="shared" si="0"/>
        <v>1</v>
      </c>
    </row>
    <row r="19" spans="1:48" x14ac:dyDescent="0.3">
      <c r="A19" s="4" t="s">
        <v>124</v>
      </c>
      <c r="B19" t="s">
        <v>24</v>
      </c>
      <c r="C19" s="3">
        <v>42032</v>
      </c>
      <c r="D19">
        <v>1</v>
      </c>
      <c r="E19">
        <v>500</v>
      </c>
      <c r="H19" s="2" t="s">
        <v>44</v>
      </c>
      <c r="I19" s="2" t="s">
        <v>22</v>
      </c>
      <c r="J19">
        <v>2</v>
      </c>
      <c r="K19" s="2" t="s">
        <v>118</v>
      </c>
      <c r="L19" s="22">
        <f>IF(ISNUMBER(AVERAGEIFS(Observed!L$2:L$1601,Observed!$A$2:$A$1601,$A19,Observed!$C$2:$C$1601,$C19)),AVERAGEIFS(Observed!L$2:L$1601,Observed!$A$2:$A$1601,$A19,Observed!$C$2:$C$1601,$C19),"")</f>
        <v>2900</v>
      </c>
      <c r="M19" s="23">
        <f>IF(ISNUMBER(AVERAGEIFS(Observed!M$2:M$1601,Observed!$A$2:$A$1601,$A19,Observed!$C$2:$C$1601,$C19)),AVERAGEIFS(Observed!M$2:M$1601,Observed!$A$2:$A$1601,$A19,Observed!$C$2:$C$1601,$C19),"")</f>
        <v>290</v>
      </c>
      <c r="N19" s="23" t="str">
        <f>IF(ISNUMBER(AVERAGEIFS(Observed!N$2:N$1601,Observed!$A$2:$A$1601,$A19,Observed!$C$2:$C$1601,$C19)),AVERAGEIFS(Observed!N$2:N$1601,Observed!$A$2:$A$1601,$A19,Observed!$C$2:$C$1601,$C19),"")</f>
        <v/>
      </c>
      <c r="O19" s="23" t="str">
        <f>IF(ISNUMBER(AVERAGEIFS(Observed!O$2:O$1601,Observed!$A$2:$A$1601,$A19,Observed!$C$2:$C$1601,$C19)),AVERAGEIFS(Observed!O$2:O$1601,Observed!$A$2:$A$1601,$A19,Observed!$C$2:$C$1601,$C19),"")</f>
        <v/>
      </c>
      <c r="P19" s="23" t="str">
        <f>IF(ISNUMBER(AVERAGEIFS(Observed!P$2:P$1601,Observed!$A$2:$A$1601,$A19,Observed!$C$2:$C$1601,$C19)),AVERAGEIFS(Observed!P$2:P$1601,Observed!$A$2:$A$1601,$A19,Observed!$C$2:$C$1601,$C19),"")</f>
        <v/>
      </c>
      <c r="Q19" s="24" t="str">
        <f>IF(ISNUMBER(AVERAGEIFS(Observed!Q$2:Q$1601,Observed!$A$2:$A$1601,$A19,Observed!$C$2:$C$1601,$C19)),AVERAGEIFS(Observed!Q$2:Q$1601,Observed!$A$2:$A$1601,$A19,Observed!$C$2:$C$1601,$C19),"")</f>
        <v/>
      </c>
      <c r="R19" s="24" t="str">
        <f>IF(ISNUMBER(AVERAGEIFS(Observed!R$2:R$1601,Observed!$A$2:$A$1601,$A19,Observed!$C$2:$C$1601,$C19)),AVERAGEIFS(Observed!R$2:R$1601,Observed!$A$2:$A$1601,$A19,Observed!$C$2:$C$1601,$C19),"")</f>
        <v/>
      </c>
      <c r="S19" s="24" t="str">
        <f>IF(ISNUMBER(AVERAGEIFS(Observed!S$2:S$1601,Observed!$A$2:$A$1601,$A19,Observed!$C$2:$C$1601,$C19)),AVERAGEIFS(Observed!S$2:S$1601,Observed!$A$2:$A$1601,$A19,Observed!$C$2:$C$1601,$C19),"")</f>
        <v/>
      </c>
      <c r="T19" s="23" t="str">
        <f>IF(ISNUMBER(AVERAGEIFS(Observed!T$2:T$1601,Observed!$A$2:$A$1601,$A19,Observed!$C$2:$C$1601,$C19)),AVERAGEIFS(Observed!T$2:T$1601,Observed!$A$2:$A$1601,$A19,Observed!$C$2:$C$1601,$C19),"")</f>
        <v/>
      </c>
      <c r="U19" s="25" t="str">
        <f>IF(ISNUMBER(AVERAGEIFS(Observed!U$2:U$1601,Observed!$A$2:$A$1601,$A19,Observed!$C$2:$C$1601,$C19)),AVERAGEIFS(Observed!U$2:U$1601,Observed!$A$2:$A$1601,$A19,Observed!$C$2:$C$1601,$C19),"")</f>
        <v/>
      </c>
      <c r="V19" s="25" t="str">
        <f>IF(ISNUMBER(AVERAGEIFS(Observed!V$2:V$1601,Observed!$A$2:$A$1601,$A19,Observed!$C$2:$C$1601,$C19)),AVERAGEIFS(Observed!V$2:V$1601,Observed!$A$2:$A$1601,$A19,Observed!$C$2:$C$1601,$C19),"")</f>
        <v/>
      </c>
      <c r="W19" s="23" t="str">
        <f>IF(ISNUMBER(AVERAGEIFS(Observed!W$2:W$1601,Observed!$A$2:$A$1601,$A19,Observed!$C$2:$C$1601,$C19)),AVERAGEIFS(Observed!W$2:W$1601,Observed!$A$2:$A$1601,$A19,Observed!$C$2:$C$1601,$C19),"")</f>
        <v/>
      </c>
      <c r="X19" s="23" t="str">
        <f>IF(ISNUMBER(AVERAGEIFS(Observed!X$2:X$1601,Observed!$A$2:$A$1601,$A19,Observed!$C$2:$C$1601,$C19)),AVERAGEIFS(Observed!X$2:X$1601,Observed!$A$2:$A$1601,$A19,Observed!$C$2:$C$1601,$C19),"")</f>
        <v/>
      </c>
      <c r="Y19" s="23" t="str">
        <f>IF(ISNUMBER(AVERAGEIFS(Observed!Y$2:Y$1601,Observed!$A$2:$A$1601,$A19,Observed!$C$2:$C$1601,$C19)),AVERAGEIFS(Observed!Y$2:Y$1601,Observed!$A$2:$A$1601,$A19,Observed!$C$2:$C$1601,$C19),"")</f>
        <v/>
      </c>
      <c r="Z19" s="23" t="str">
        <f>IF(ISNUMBER(AVERAGEIFS(Observed!Z$2:Z$1601,Observed!$A$2:$A$1601,$A19,Observed!$C$2:$C$1601,$C19)),AVERAGEIFS(Observed!Z$2:Z$1601,Observed!$A$2:$A$1601,$A19,Observed!$C$2:$C$1601,$C19),"")</f>
        <v/>
      </c>
      <c r="AA19" s="23" t="str">
        <f>IF(ISNUMBER(AVERAGEIFS(Observed!AA$2:AA$1601,Observed!$A$2:$A$1601,$A19,Observed!$C$2:$C$1601,$C19)),AVERAGEIFS(Observed!AA$2:AA$1601,Observed!$A$2:$A$1601,$A19,Observed!$C$2:$C$1601,$C19),"")</f>
        <v/>
      </c>
      <c r="AB19" s="23" t="str">
        <f>IF(ISNUMBER(AVERAGEIFS(Observed!AB$2:AB$1601,Observed!$A$2:$A$1601,$A19,Observed!$C$2:$C$1601,$C19)),AVERAGEIFS(Observed!AB$2:AB$1601,Observed!$A$2:$A$1601,$A19,Observed!$C$2:$C$1601,$C19),"")</f>
        <v/>
      </c>
      <c r="AC19" s="23" t="str">
        <f>IF(ISNUMBER(AVERAGEIFS(Observed!AC$2:AC$1601,Observed!$A$2:$A$1601,$A19,Observed!$C$2:$C$1601,$C19)),AVERAGEIFS(Observed!AC$2:AC$1601,Observed!$A$2:$A$1601,$A19,Observed!$C$2:$C$1601,$C19),"")</f>
        <v/>
      </c>
      <c r="AD19" s="23" t="str">
        <f>IF(ISNUMBER(AVERAGEIFS(Observed!AD$2:AD$1601,Observed!$A$2:$A$1601,$A19,Observed!$C$2:$C$1601,$C19)),AVERAGEIFS(Observed!AD$2:AD$1601,Observed!$A$2:$A$1601,$A19,Observed!$C$2:$C$1601,$C19),"")</f>
        <v/>
      </c>
      <c r="AE19" s="23" t="str">
        <f>IF(ISNUMBER(AVERAGEIFS(Observed!AE$2:AE$1601,Observed!$A$2:$A$1601,$A19,Observed!$C$2:$C$1601,$C19)),AVERAGEIFS(Observed!AE$2:AE$1601,Observed!$A$2:$A$1601,$A19,Observed!$C$2:$C$1601,$C19),"")</f>
        <v/>
      </c>
      <c r="AF19" s="24" t="str">
        <f>IF(ISNUMBER(AVERAGEIFS(Observed!AF$2:AF$1601,Observed!$A$2:$A$1601,$A19,Observed!$C$2:$C$1601,$C19)),AVERAGEIFS(Observed!AF$2:AF$1601,Observed!$A$2:$A$1601,$A19,Observed!$C$2:$C$1601,$C19),"")</f>
        <v/>
      </c>
      <c r="AG19" s="24" t="str">
        <f>IF(ISNUMBER(AVERAGEIFS(Observed!AG$2:AG$1601,Observed!$A$2:$A$1601,$A19,Observed!$C$2:$C$1601,$C19)),AVERAGEIFS(Observed!AG$2:AG$1601,Observed!$A$2:$A$1601,$A19,Observed!$C$2:$C$1601,$C19),"")</f>
        <v/>
      </c>
      <c r="AH19" s="24" t="str">
        <f>IF(ISNUMBER(AVERAGEIFS(Observed!AH$2:AH$1601,Observed!$A$2:$A$1601,$A19,Observed!$C$2:$C$1601,$C19)),AVERAGEIFS(Observed!AH$2:AH$1601,Observed!$A$2:$A$1601,$A19,Observed!$C$2:$C$1601,$C19),"")</f>
        <v/>
      </c>
      <c r="AI19" s="23" t="str">
        <f>IF(ISNUMBER(AVERAGEIFS(Observed!AI$2:AI$1601,Observed!$A$2:$A$1601,$A19,Observed!$C$2:$C$1601,$C19)),AVERAGEIFS(Observed!AI$2:AI$1601,Observed!$A$2:$A$1601,$A19,Observed!$C$2:$C$1601,$C19),"")</f>
        <v/>
      </c>
      <c r="AJ19" s="24" t="str">
        <f>IF(ISNUMBER(AVERAGEIFS(Observed!AJ$2:AJ$1601,Observed!$A$2:$A$1601,$A19,Observed!$C$2:$C$1601,$C19)),AVERAGEIFS(Observed!AJ$2:AJ$1601,Observed!$A$2:$A$1601,$A19,Observed!$C$2:$C$1601,$C19),"")</f>
        <v/>
      </c>
      <c r="AK19" s="24" t="str">
        <f>IF(ISNUMBER(AVERAGEIFS(Observed!AL$2:AL$1601,Observed!$A$2:$A$1601,$A19,Observed!$C$2:$C$1601,$C19)),AVERAGEIFS(Observed!AL$2:AL$1601,Observed!$A$2:$A$1601,$A19,Observed!$C$2:$C$1601,$C19),"")</f>
        <v/>
      </c>
      <c r="AL19" s="24" t="str">
        <f>IF(ISNUMBER(AVERAGEIFS(Observed!AM$2:AM$1601,Observed!$A$2:$A$1601,$A19,Observed!$C$2:$C$1601,$C19)),AVERAGEIFS(Observed!AM$2:AM$1601,Observed!$A$2:$A$1601,$A19,Observed!$C$2:$C$1601,$C19),"")</f>
        <v/>
      </c>
      <c r="AM19" s="24" t="str">
        <f>IF(ISNUMBER(AVERAGEIFS(Observed!AN$2:AN$1601,Observed!$A$2:$A$1601,$A19,Observed!$C$2:$C$1601,$C19)),AVERAGEIFS(Observed!AN$2:AN$1601,Observed!$A$2:$A$1601,$A19,Observed!$C$2:$C$1601,$C19),"")</f>
        <v/>
      </c>
      <c r="AN19" s="24" t="str">
        <f>IF(ISNUMBER(AVERAGEIFS(Observed!AQ$2:AQ$1601,Observed!$A$2:$A$1601,$A19,Observed!$C$2:$C$1601,$C19)),AVERAGEIFS(Observed!AQ$2:AQ$1601,Observed!$A$2:$A$1601,$A19,Observed!$C$2:$C$1601,$C19),"")</f>
        <v/>
      </c>
      <c r="AO19" s="24" t="str">
        <f>IF(ISNUMBER(AVERAGEIFS(Observed!AR$2:AR$1601,Observed!$A$2:$A$1601,$A19,Observed!$C$2:$C$1601,$C19)),AVERAGEIFS(Observed!AR$2:AR$1601,Observed!$A$2:$A$1601,$A19,Observed!$C$2:$C$1601,$C19),"")</f>
        <v/>
      </c>
      <c r="AP19" s="24" t="str">
        <f>IF(ISNUMBER(AVERAGEIFS(Observed!AS$2:AS$1601,Observed!$A$2:$A$1601,$A19,Observed!$C$2:$C$1601,$C19)),AVERAGEIFS(Observed!AS$2:AS$1601,Observed!$A$2:$A$1601,$A19,Observed!$C$2:$C$1601,$C19),"")</f>
        <v/>
      </c>
      <c r="AQ19" s="23" t="str">
        <f>IF(ISNUMBER(AVERAGEIFS(Observed!AT$2:AT$1601,Observed!$A$2:$A$1601,$A19,Observed!$C$2:$C$1601,$C19)),AVERAGEIFS(Observed!AT$2:AT$1601,Observed!$A$2:$A$1601,$A19,Observed!$C$2:$C$1601,$C19),"")</f>
        <v/>
      </c>
      <c r="AR19" s="24" t="str">
        <f>IF(ISNUMBER(AVERAGEIFS(Observed!AU$2:AU$1601,Observed!$A$2:$A$1601,$A19,Observed!$C$2:$C$1601,$C19)),AVERAGEIFS(Observed!AU$2:AU$1601,Observed!$A$2:$A$1601,$A19,Observed!$C$2:$C$1601,$C19),"")</f>
        <v/>
      </c>
      <c r="AS19" s="23" t="str">
        <f>IF(ISNUMBER(AVERAGEIFS(Observed!AV$2:AV$1601,Observed!$A$2:$A$1601,$A19,Observed!$C$2:$C$1601,$C19)),AVERAGEIFS(Observed!AV$2:AV$1601,Observed!$A$2:$A$1601,$A19,Observed!$C$2:$C$1601,$C19),"")</f>
        <v/>
      </c>
      <c r="AT19" s="23" t="str">
        <f>IF(ISNUMBER(AVERAGEIFS(Observed!AW$2:AW$1601,Observed!$A$2:$A$1601,$A19,Observed!$C$2:$C$1601,$C19)),AVERAGEIFS(Observed!AW$2:AW$1601,Observed!$A$2:$A$1601,$A19,Observed!$C$2:$C$1601,$C19),"")</f>
        <v/>
      </c>
      <c r="AU19" s="2">
        <f>COUNTIFS(Observed!$A$2:$A$1601,$A19,Observed!$C$2:$C$1601,$C19)</f>
        <v>3</v>
      </c>
      <c r="AV19" s="2">
        <f t="shared" si="0"/>
        <v>1</v>
      </c>
    </row>
    <row r="20" spans="1:48" x14ac:dyDescent="0.3">
      <c r="A20" s="4" t="s">
        <v>119</v>
      </c>
      <c r="B20" t="s">
        <v>24</v>
      </c>
      <c r="C20" s="3">
        <v>42044</v>
      </c>
      <c r="D20">
        <v>1</v>
      </c>
      <c r="E20">
        <v>0</v>
      </c>
      <c r="H20" s="2" t="s">
        <v>44</v>
      </c>
      <c r="I20" s="2" t="s">
        <v>22</v>
      </c>
      <c r="J20">
        <v>2</v>
      </c>
      <c r="K20" s="2" t="s">
        <v>118</v>
      </c>
      <c r="L20" s="22">
        <f>IF(ISNUMBER(AVERAGEIFS(Observed!L$2:L$1601,Observed!$A$2:$A$1601,$A20,Observed!$C$2:$C$1601,$C20)),AVERAGEIFS(Observed!L$2:L$1601,Observed!$A$2:$A$1601,$A20,Observed!$C$2:$C$1601,$C20),"")</f>
        <v>3210.3333333333335</v>
      </c>
      <c r="M20" s="23">
        <f>IF(ISNUMBER(AVERAGEIFS(Observed!M$2:M$1601,Observed!$A$2:$A$1601,$A20,Observed!$C$2:$C$1601,$C20)),AVERAGEIFS(Observed!M$2:M$1601,Observed!$A$2:$A$1601,$A20,Observed!$C$2:$C$1601,$C20),"")</f>
        <v>321.03333333333336</v>
      </c>
      <c r="N20" s="23" t="str">
        <f>IF(ISNUMBER(AVERAGEIFS(Observed!N$2:N$1601,Observed!$A$2:$A$1601,$A20,Observed!$C$2:$C$1601,$C20)),AVERAGEIFS(Observed!N$2:N$1601,Observed!$A$2:$A$1601,$A20,Observed!$C$2:$C$1601,$C20),"")</f>
        <v/>
      </c>
      <c r="O20" s="23" t="str">
        <f>IF(ISNUMBER(AVERAGEIFS(Observed!O$2:O$1601,Observed!$A$2:$A$1601,$A20,Observed!$C$2:$C$1601,$C20)),AVERAGEIFS(Observed!O$2:O$1601,Observed!$A$2:$A$1601,$A20,Observed!$C$2:$C$1601,$C20),"")</f>
        <v/>
      </c>
      <c r="P20" s="23" t="str">
        <f>IF(ISNUMBER(AVERAGEIFS(Observed!P$2:P$1601,Observed!$A$2:$A$1601,$A20,Observed!$C$2:$C$1601,$C20)),AVERAGEIFS(Observed!P$2:P$1601,Observed!$A$2:$A$1601,$A20,Observed!$C$2:$C$1601,$C20),"")</f>
        <v/>
      </c>
      <c r="Q20" s="24" t="str">
        <f>IF(ISNUMBER(AVERAGEIFS(Observed!Q$2:Q$1601,Observed!$A$2:$A$1601,$A20,Observed!$C$2:$C$1601,$C20)),AVERAGEIFS(Observed!Q$2:Q$1601,Observed!$A$2:$A$1601,$A20,Observed!$C$2:$C$1601,$C20),"")</f>
        <v/>
      </c>
      <c r="R20" s="24" t="str">
        <f>IF(ISNUMBER(AVERAGEIFS(Observed!R$2:R$1601,Observed!$A$2:$A$1601,$A20,Observed!$C$2:$C$1601,$C20)),AVERAGEIFS(Observed!R$2:R$1601,Observed!$A$2:$A$1601,$A20,Observed!$C$2:$C$1601,$C20),"")</f>
        <v/>
      </c>
      <c r="S20" s="24" t="str">
        <f>IF(ISNUMBER(AVERAGEIFS(Observed!S$2:S$1601,Observed!$A$2:$A$1601,$A20,Observed!$C$2:$C$1601,$C20)),AVERAGEIFS(Observed!S$2:S$1601,Observed!$A$2:$A$1601,$A20,Observed!$C$2:$C$1601,$C20),"")</f>
        <v/>
      </c>
      <c r="T20" s="23" t="str">
        <f>IF(ISNUMBER(AVERAGEIFS(Observed!T$2:T$1601,Observed!$A$2:$A$1601,$A20,Observed!$C$2:$C$1601,$C20)),AVERAGEIFS(Observed!T$2:T$1601,Observed!$A$2:$A$1601,$A20,Observed!$C$2:$C$1601,$C20),"")</f>
        <v/>
      </c>
      <c r="U20" s="25" t="str">
        <f>IF(ISNUMBER(AVERAGEIFS(Observed!U$2:U$1601,Observed!$A$2:$A$1601,$A20,Observed!$C$2:$C$1601,$C20)),AVERAGEIFS(Observed!U$2:U$1601,Observed!$A$2:$A$1601,$A20,Observed!$C$2:$C$1601,$C20),"")</f>
        <v/>
      </c>
      <c r="V20" s="25" t="str">
        <f>IF(ISNUMBER(AVERAGEIFS(Observed!V$2:V$1601,Observed!$A$2:$A$1601,$A20,Observed!$C$2:$C$1601,$C20)),AVERAGEIFS(Observed!V$2:V$1601,Observed!$A$2:$A$1601,$A20,Observed!$C$2:$C$1601,$C20),"")</f>
        <v/>
      </c>
      <c r="W20" s="23" t="str">
        <f>IF(ISNUMBER(AVERAGEIFS(Observed!W$2:W$1601,Observed!$A$2:$A$1601,$A20,Observed!$C$2:$C$1601,$C20)),AVERAGEIFS(Observed!W$2:W$1601,Observed!$A$2:$A$1601,$A20,Observed!$C$2:$C$1601,$C20),"")</f>
        <v/>
      </c>
      <c r="X20" s="23" t="str">
        <f>IF(ISNUMBER(AVERAGEIFS(Observed!X$2:X$1601,Observed!$A$2:$A$1601,$A20,Observed!$C$2:$C$1601,$C20)),AVERAGEIFS(Observed!X$2:X$1601,Observed!$A$2:$A$1601,$A20,Observed!$C$2:$C$1601,$C20),"")</f>
        <v/>
      </c>
      <c r="Y20" s="23" t="str">
        <f>IF(ISNUMBER(AVERAGEIFS(Observed!Y$2:Y$1601,Observed!$A$2:$A$1601,$A20,Observed!$C$2:$C$1601,$C20)),AVERAGEIFS(Observed!Y$2:Y$1601,Observed!$A$2:$A$1601,$A20,Observed!$C$2:$C$1601,$C20),"")</f>
        <v/>
      </c>
      <c r="Z20" s="23" t="str">
        <f>IF(ISNUMBER(AVERAGEIFS(Observed!Z$2:Z$1601,Observed!$A$2:$A$1601,$A20,Observed!$C$2:$C$1601,$C20)),AVERAGEIFS(Observed!Z$2:Z$1601,Observed!$A$2:$A$1601,$A20,Observed!$C$2:$C$1601,$C20),"")</f>
        <v/>
      </c>
      <c r="AA20" s="23" t="str">
        <f>IF(ISNUMBER(AVERAGEIFS(Observed!AA$2:AA$1601,Observed!$A$2:$A$1601,$A20,Observed!$C$2:$C$1601,$C20)),AVERAGEIFS(Observed!AA$2:AA$1601,Observed!$A$2:$A$1601,$A20,Observed!$C$2:$C$1601,$C20),"")</f>
        <v/>
      </c>
      <c r="AB20" s="23" t="str">
        <f>IF(ISNUMBER(AVERAGEIFS(Observed!AB$2:AB$1601,Observed!$A$2:$A$1601,$A20,Observed!$C$2:$C$1601,$C20)),AVERAGEIFS(Observed!AB$2:AB$1601,Observed!$A$2:$A$1601,$A20,Observed!$C$2:$C$1601,$C20),"")</f>
        <v/>
      </c>
      <c r="AC20" s="23" t="str">
        <f>IF(ISNUMBER(AVERAGEIFS(Observed!AC$2:AC$1601,Observed!$A$2:$A$1601,$A20,Observed!$C$2:$C$1601,$C20)),AVERAGEIFS(Observed!AC$2:AC$1601,Observed!$A$2:$A$1601,$A20,Observed!$C$2:$C$1601,$C20),"")</f>
        <v/>
      </c>
      <c r="AD20" s="23" t="str">
        <f>IF(ISNUMBER(AVERAGEIFS(Observed!AD$2:AD$1601,Observed!$A$2:$A$1601,$A20,Observed!$C$2:$C$1601,$C20)),AVERAGEIFS(Observed!AD$2:AD$1601,Observed!$A$2:$A$1601,$A20,Observed!$C$2:$C$1601,$C20),"")</f>
        <v/>
      </c>
      <c r="AE20" s="23" t="str">
        <f>IF(ISNUMBER(AVERAGEIFS(Observed!AE$2:AE$1601,Observed!$A$2:$A$1601,$A20,Observed!$C$2:$C$1601,$C20)),AVERAGEIFS(Observed!AE$2:AE$1601,Observed!$A$2:$A$1601,$A20,Observed!$C$2:$C$1601,$C20),"")</f>
        <v/>
      </c>
      <c r="AF20" s="24" t="str">
        <f>IF(ISNUMBER(AVERAGEIFS(Observed!AF$2:AF$1601,Observed!$A$2:$A$1601,$A20,Observed!$C$2:$C$1601,$C20)),AVERAGEIFS(Observed!AF$2:AF$1601,Observed!$A$2:$A$1601,$A20,Observed!$C$2:$C$1601,$C20),"")</f>
        <v/>
      </c>
      <c r="AG20" s="24" t="str">
        <f>IF(ISNUMBER(AVERAGEIFS(Observed!AG$2:AG$1601,Observed!$A$2:$A$1601,$A20,Observed!$C$2:$C$1601,$C20)),AVERAGEIFS(Observed!AG$2:AG$1601,Observed!$A$2:$A$1601,$A20,Observed!$C$2:$C$1601,$C20),"")</f>
        <v/>
      </c>
      <c r="AH20" s="24" t="str">
        <f>IF(ISNUMBER(AVERAGEIFS(Observed!AH$2:AH$1601,Observed!$A$2:$A$1601,$A20,Observed!$C$2:$C$1601,$C20)),AVERAGEIFS(Observed!AH$2:AH$1601,Observed!$A$2:$A$1601,$A20,Observed!$C$2:$C$1601,$C20),"")</f>
        <v/>
      </c>
      <c r="AI20" s="23" t="str">
        <f>IF(ISNUMBER(AVERAGEIFS(Observed!AI$2:AI$1601,Observed!$A$2:$A$1601,$A20,Observed!$C$2:$C$1601,$C20)),AVERAGEIFS(Observed!AI$2:AI$1601,Observed!$A$2:$A$1601,$A20,Observed!$C$2:$C$1601,$C20),"")</f>
        <v/>
      </c>
      <c r="AJ20" s="24" t="str">
        <f>IF(ISNUMBER(AVERAGEIFS(Observed!AJ$2:AJ$1601,Observed!$A$2:$A$1601,$A20,Observed!$C$2:$C$1601,$C20)),AVERAGEIFS(Observed!AJ$2:AJ$1601,Observed!$A$2:$A$1601,$A20,Observed!$C$2:$C$1601,$C20),"")</f>
        <v/>
      </c>
      <c r="AK20" s="24" t="str">
        <f>IF(ISNUMBER(AVERAGEIFS(Observed!AL$2:AL$1601,Observed!$A$2:$A$1601,$A20,Observed!$C$2:$C$1601,$C20)),AVERAGEIFS(Observed!AL$2:AL$1601,Observed!$A$2:$A$1601,$A20,Observed!$C$2:$C$1601,$C20),"")</f>
        <v/>
      </c>
      <c r="AL20" s="24" t="str">
        <f>IF(ISNUMBER(AVERAGEIFS(Observed!AM$2:AM$1601,Observed!$A$2:$A$1601,$A20,Observed!$C$2:$C$1601,$C20)),AVERAGEIFS(Observed!AM$2:AM$1601,Observed!$A$2:$A$1601,$A20,Observed!$C$2:$C$1601,$C20),"")</f>
        <v/>
      </c>
      <c r="AM20" s="24" t="str">
        <f>IF(ISNUMBER(AVERAGEIFS(Observed!AN$2:AN$1601,Observed!$A$2:$A$1601,$A20,Observed!$C$2:$C$1601,$C20)),AVERAGEIFS(Observed!AN$2:AN$1601,Observed!$A$2:$A$1601,$A20,Observed!$C$2:$C$1601,$C20),"")</f>
        <v/>
      </c>
      <c r="AN20" s="24" t="str">
        <f>IF(ISNUMBER(AVERAGEIFS(Observed!AQ$2:AQ$1601,Observed!$A$2:$A$1601,$A20,Observed!$C$2:$C$1601,$C20)),AVERAGEIFS(Observed!AQ$2:AQ$1601,Observed!$A$2:$A$1601,$A20,Observed!$C$2:$C$1601,$C20),"")</f>
        <v/>
      </c>
      <c r="AO20" s="24" t="str">
        <f>IF(ISNUMBER(AVERAGEIFS(Observed!AR$2:AR$1601,Observed!$A$2:$A$1601,$A20,Observed!$C$2:$C$1601,$C20)),AVERAGEIFS(Observed!AR$2:AR$1601,Observed!$A$2:$A$1601,$A20,Observed!$C$2:$C$1601,$C20),"")</f>
        <v/>
      </c>
      <c r="AP20" s="24" t="str">
        <f>IF(ISNUMBER(AVERAGEIFS(Observed!AS$2:AS$1601,Observed!$A$2:$A$1601,$A20,Observed!$C$2:$C$1601,$C20)),AVERAGEIFS(Observed!AS$2:AS$1601,Observed!$A$2:$A$1601,$A20,Observed!$C$2:$C$1601,$C20),"")</f>
        <v/>
      </c>
      <c r="AQ20" s="23" t="str">
        <f>IF(ISNUMBER(AVERAGEIFS(Observed!AT$2:AT$1601,Observed!$A$2:$A$1601,$A20,Observed!$C$2:$C$1601,$C20)),AVERAGEIFS(Observed!AT$2:AT$1601,Observed!$A$2:$A$1601,$A20,Observed!$C$2:$C$1601,$C20),"")</f>
        <v/>
      </c>
      <c r="AR20" s="24" t="str">
        <f>IF(ISNUMBER(AVERAGEIFS(Observed!AU$2:AU$1601,Observed!$A$2:$A$1601,$A20,Observed!$C$2:$C$1601,$C20)),AVERAGEIFS(Observed!AU$2:AU$1601,Observed!$A$2:$A$1601,$A20,Observed!$C$2:$C$1601,$C20),"")</f>
        <v/>
      </c>
      <c r="AS20" s="23" t="str">
        <f>IF(ISNUMBER(AVERAGEIFS(Observed!AV$2:AV$1601,Observed!$A$2:$A$1601,$A20,Observed!$C$2:$C$1601,$C20)),AVERAGEIFS(Observed!AV$2:AV$1601,Observed!$A$2:$A$1601,$A20,Observed!$C$2:$C$1601,$C20),"")</f>
        <v/>
      </c>
      <c r="AT20" s="23" t="str">
        <f>IF(ISNUMBER(AVERAGEIFS(Observed!AW$2:AW$1601,Observed!$A$2:$A$1601,$A20,Observed!$C$2:$C$1601,$C20)),AVERAGEIFS(Observed!AW$2:AW$1601,Observed!$A$2:$A$1601,$A20,Observed!$C$2:$C$1601,$C20),"")</f>
        <v/>
      </c>
      <c r="AU20" s="2">
        <f>COUNTIFS(Observed!$A$2:$A$1601,$A20,Observed!$C$2:$C$1601,$C20)</f>
        <v>3</v>
      </c>
      <c r="AV20" s="2">
        <f t="shared" si="0"/>
        <v>1</v>
      </c>
    </row>
    <row r="21" spans="1:48" x14ac:dyDescent="0.3">
      <c r="A21" s="4" t="s">
        <v>120</v>
      </c>
      <c r="B21" t="s">
        <v>24</v>
      </c>
      <c r="C21" s="3">
        <v>42044</v>
      </c>
      <c r="D21">
        <v>1</v>
      </c>
      <c r="E21">
        <v>50</v>
      </c>
      <c r="H21" s="2" t="s">
        <v>44</v>
      </c>
      <c r="I21" s="2" t="s">
        <v>22</v>
      </c>
      <c r="J21">
        <v>2</v>
      </c>
      <c r="K21" s="2" t="s">
        <v>118</v>
      </c>
      <c r="L21" s="22">
        <f>IF(ISNUMBER(AVERAGEIFS(Observed!L$2:L$1601,Observed!$A$2:$A$1601,$A21,Observed!$C$2:$C$1601,$C21)),AVERAGEIFS(Observed!L$2:L$1601,Observed!$A$2:$A$1601,$A21,Observed!$C$2:$C$1601,$C21),"")</f>
        <v>3247.3333333333335</v>
      </c>
      <c r="M21" s="23">
        <f>IF(ISNUMBER(AVERAGEIFS(Observed!M$2:M$1601,Observed!$A$2:$A$1601,$A21,Observed!$C$2:$C$1601,$C21)),AVERAGEIFS(Observed!M$2:M$1601,Observed!$A$2:$A$1601,$A21,Observed!$C$2:$C$1601,$C21),"")</f>
        <v>324.73333333333329</v>
      </c>
      <c r="N21" s="23" t="str">
        <f>IF(ISNUMBER(AVERAGEIFS(Observed!N$2:N$1601,Observed!$A$2:$A$1601,$A21,Observed!$C$2:$C$1601,$C21)),AVERAGEIFS(Observed!N$2:N$1601,Observed!$A$2:$A$1601,$A21,Observed!$C$2:$C$1601,$C21),"")</f>
        <v/>
      </c>
      <c r="O21" s="23" t="str">
        <f>IF(ISNUMBER(AVERAGEIFS(Observed!O$2:O$1601,Observed!$A$2:$A$1601,$A21,Observed!$C$2:$C$1601,$C21)),AVERAGEIFS(Observed!O$2:O$1601,Observed!$A$2:$A$1601,$A21,Observed!$C$2:$C$1601,$C21),"")</f>
        <v/>
      </c>
      <c r="P21" s="23" t="str">
        <f>IF(ISNUMBER(AVERAGEIFS(Observed!P$2:P$1601,Observed!$A$2:$A$1601,$A21,Observed!$C$2:$C$1601,$C21)),AVERAGEIFS(Observed!P$2:P$1601,Observed!$A$2:$A$1601,$A21,Observed!$C$2:$C$1601,$C21),"")</f>
        <v/>
      </c>
      <c r="Q21" s="24" t="str">
        <f>IF(ISNUMBER(AVERAGEIFS(Observed!Q$2:Q$1601,Observed!$A$2:$A$1601,$A21,Observed!$C$2:$C$1601,$C21)),AVERAGEIFS(Observed!Q$2:Q$1601,Observed!$A$2:$A$1601,$A21,Observed!$C$2:$C$1601,$C21),"")</f>
        <v/>
      </c>
      <c r="R21" s="24" t="str">
        <f>IF(ISNUMBER(AVERAGEIFS(Observed!R$2:R$1601,Observed!$A$2:$A$1601,$A21,Observed!$C$2:$C$1601,$C21)),AVERAGEIFS(Observed!R$2:R$1601,Observed!$A$2:$A$1601,$A21,Observed!$C$2:$C$1601,$C21),"")</f>
        <v/>
      </c>
      <c r="S21" s="24" t="str">
        <f>IF(ISNUMBER(AVERAGEIFS(Observed!S$2:S$1601,Observed!$A$2:$A$1601,$A21,Observed!$C$2:$C$1601,$C21)),AVERAGEIFS(Observed!S$2:S$1601,Observed!$A$2:$A$1601,$A21,Observed!$C$2:$C$1601,$C21),"")</f>
        <v/>
      </c>
      <c r="T21" s="23" t="str">
        <f>IF(ISNUMBER(AVERAGEIFS(Observed!T$2:T$1601,Observed!$A$2:$A$1601,$A21,Observed!$C$2:$C$1601,$C21)),AVERAGEIFS(Observed!T$2:T$1601,Observed!$A$2:$A$1601,$A21,Observed!$C$2:$C$1601,$C21),"")</f>
        <v/>
      </c>
      <c r="U21" s="25" t="str">
        <f>IF(ISNUMBER(AVERAGEIFS(Observed!U$2:U$1601,Observed!$A$2:$A$1601,$A21,Observed!$C$2:$C$1601,$C21)),AVERAGEIFS(Observed!U$2:U$1601,Observed!$A$2:$A$1601,$A21,Observed!$C$2:$C$1601,$C21),"")</f>
        <v/>
      </c>
      <c r="V21" s="25" t="str">
        <f>IF(ISNUMBER(AVERAGEIFS(Observed!V$2:V$1601,Observed!$A$2:$A$1601,$A21,Observed!$C$2:$C$1601,$C21)),AVERAGEIFS(Observed!V$2:V$1601,Observed!$A$2:$A$1601,$A21,Observed!$C$2:$C$1601,$C21),"")</f>
        <v/>
      </c>
      <c r="W21" s="23" t="str">
        <f>IF(ISNUMBER(AVERAGEIFS(Observed!W$2:W$1601,Observed!$A$2:$A$1601,$A21,Observed!$C$2:$C$1601,$C21)),AVERAGEIFS(Observed!W$2:W$1601,Observed!$A$2:$A$1601,$A21,Observed!$C$2:$C$1601,$C21),"")</f>
        <v/>
      </c>
      <c r="X21" s="23" t="str">
        <f>IF(ISNUMBER(AVERAGEIFS(Observed!X$2:X$1601,Observed!$A$2:$A$1601,$A21,Observed!$C$2:$C$1601,$C21)),AVERAGEIFS(Observed!X$2:X$1601,Observed!$A$2:$A$1601,$A21,Observed!$C$2:$C$1601,$C21),"")</f>
        <v/>
      </c>
      <c r="Y21" s="23" t="str">
        <f>IF(ISNUMBER(AVERAGEIFS(Observed!Y$2:Y$1601,Observed!$A$2:$A$1601,$A21,Observed!$C$2:$C$1601,$C21)),AVERAGEIFS(Observed!Y$2:Y$1601,Observed!$A$2:$A$1601,$A21,Observed!$C$2:$C$1601,$C21),"")</f>
        <v/>
      </c>
      <c r="Z21" s="23" t="str">
        <f>IF(ISNUMBER(AVERAGEIFS(Observed!Z$2:Z$1601,Observed!$A$2:$A$1601,$A21,Observed!$C$2:$C$1601,$C21)),AVERAGEIFS(Observed!Z$2:Z$1601,Observed!$A$2:$A$1601,$A21,Observed!$C$2:$C$1601,$C21),"")</f>
        <v/>
      </c>
      <c r="AA21" s="23" t="str">
        <f>IF(ISNUMBER(AVERAGEIFS(Observed!AA$2:AA$1601,Observed!$A$2:$A$1601,$A21,Observed!$C$2:$C$1601,$C21)),AVERAGEIFS(Observed!AA$2:AA$1601,Observed!$A$2:$A$1601,$A21,Observed!$C$2:$C$1601,$C21),"")</f>
        <v/>
      </c>
      <c r="AB21" s="23" t="str">
        <f>IF(ISNUMBER(AVERAGEIFS(Observed!AB$2:AB$1601,Observed!$A$2:$A$1601,$A21,Observed!$C$2:$C$1601,$C21)),AVERAGEIFS(Observed!AB$2:AB$1601,Observed!$A$2:$A$1601,$A21,Observed!$C$2:$C$1601,$C21),"")</f>
        <v/>
      </c>
      <c r="AC21" s="23" t="str">
        <f>IF(ISNUMBER(AVERAGEIFS(Observed!AC$2:AC$1601,Observed!$A$2:$A$1601,$A21,Observed!$C$2:$C$1601,$C21)),AVERAGEIFS(Observed!AC$2:AC$1601,Observed!$A$2:$A$1601,$A21,Observed!$C$2:$C$1601,$C21),"")</f>
        <v/>
      </c>
      <c r="AD21" s="23" t="str">
        <f>IF(ISNUMBER(AVERAGEIFS(Observed!AD$2:AD$1601,Observed!$A$2:$A$1601,$A21,Observed!$C$2:$C$1601,$C21)),AVERAGEIFS(Observed!AD$2:AD$1601,Observed!$A$2:$A$1601,$A21,Observed!$C$2:$C$1601,$C21),"")</f>
        <v/>
      </c>
      <c r="AE21" s="23" t="str">
        <f>IF(ISNUMBER(AVERAGEIFS(Observed!AE$2:AE$1601,Observed!$A$2:$A$1601,$A21,Observed!$C$2:$C$1601,$C21)),AVERAGEIFS(Observed!AE$2:AE$1601,Observed!$A$2:$A$1601,$A21,Observed!$C$2:$C$1601,$C21),"")</f>
        <v/>
      </c>
      <c r="AF21" s="24" t="str">
        <f>IF(ISNUMBER(AVERAGEIFS(Observed!AF$2:AF$1601,Observed!$A$2:$A$1601,$A21,Observed!$C$2:$C$1601,$C21)),AVERAGEIFS(Observed!AF$2:AF$1601,Observed!$A$2:$A$1601,$A21,Observed!$C$2:$C$1601,$C21),"")</f>
        <v/>
      </c>
      <c r="AG21" s="24" t="str">
        <f>IF(ISNUMBER(AVERAGEIFS(Observed!AG$2:AG$1601,Observed!$A$2:$A$1601,$A21,Observed!$C$2:$C$1601,$C21)),AVERAGEIFS(Observed!AG$2:AG$1601,Observed!$A$2:$A$1601,$A21,Observed!$C$2:$C$1601,$C21),"")</f>
        <v/>
      </c>
      <c r="AH21" s="24" t="str">
        <f>IF(ISNUMBER(AVERAGEIFS(Observed!AH$2:AH$1601,Observed!$A$2:$A$1601,$A21,Observed!$C$2:$C$1601,$C21)),AVERAGEIFS(Observed!AH$2:AH$1601,Observed!$A$2:$A$1601,$A21,Observed!$C$2:$C$1601,$C21),"")</f>
        <v/>
      </c>
      <c r="AI21" s="23" t="str">
        <f>IF(ISNUMBER(AVERAGEIFS(Observed!AI$2:AI$1601,Observed!$A$2:$A$1601,$A21,Observed!$C$2:$C$1601,$C21)),AVERAGEIFS(Observed!AI$2:AI$1601,Observed!$A$2:$A$1601,$A21,Observed!$C$2:$C$1601,$C21),"")</f>
        <v/>
      </c>
      <c r="AJ21" s="24" t="str">
        <f>IF(ISNUMBER(AVERAGEIFS(Observed!AJ$2:AJ$1601,Observed!$A$2:$A$1601,$A21,Observed!$C$2:$C$1601,$C21)),AVERAGEIFS(Observed!AJ$2:AJ$1601,Observed!$A$2:$A$1601,$A21,Observed!$C$2:$C$1601,$C21),"")</f>
        <v/>
      </c>
      <c r="AK21" s="24" t="str">
        <f>IF(ISNUMBER(AVERAGEIFS(Observed!AL$2:AL$1601,Observed!$A$2:$A$1601,$A21,Observed!$C$2:$C$1601,$C21)),AVERAGEIFS(Observed!AL$2:AL$1601,Observed!$A$2:$A$1601,$A21,Observed!$C$2:$C$1601,$C21),"")</f>
        <v/>
      </c>
      <c r="AL21" s="24" t="str">
        <f>IF(ISNUMBER(AVERAGEIFS(Observed!AM$2:AM$1601,Observed!$A$2:$A$1601,$A21,Observed!$C$2:$C$1601,$C21)),AVERAGEIFS(Observed!AM$2:AM$1601,Observed!$A$2:$A$1601,$A21,Observed!$C$2:$C$1601,$C21),"")</f>
        <v/>
      </c>
      <c r="AM21" s="24" t="str">
        <f>IF(ISNUMBER(AVERAGEIFS(Observed!AN$2:AN$1601,Observed!$A$2:$A$1601,$A21,Observed!$C$2:$C$1601,$C21)),AVERAGEIFS(Observed!AN$2:AN$1601,Observed!$A$2:$A$1601,$A21,Observed!$C$2:$C$1601,$C21),"")</f>
        <v/>
      </c>
      <c r="AN21" s="24" t="str">
        <f>IF(ISNUMBER(AVERAGEIFS(Observed!AQ$2:AQ$1601,Observed!$A$2:$A$1601,$A21,Observed!$C$2:$C$1601,$C21)),AVERAGEIFS(Observed!AQ$2:AQ$1601,Observed!$A$2:$A$1601,$A21,Observed!$C$2:$C$1601,$C21),"")</f>
        <v/>
      </c>
      <c r="AO21" s="24" t="str">
        <f>IF(ISNUMBER(AVERAGEIFS(Observed!AR$2:AR$1601,Observed!$A$2:$A$1601,$A21,Observed!$C$2:$C$1601,$C21)),AVERAGEIFS(Observed!AR$2:AR$1601,Observed!$A$2:$A$1601,$A21,Observed!$C$2:$C$1601,$C21),"")</f>
        <v/>
      </c>
      <c r="AP21" s="24" t="str">
        <f>IF(ISNUMBER(AVERAGEIFS(Observed!AS$2:AS$1601,Observed!$A$2:$A$1601,$A21,Observed!$C$2:$C$1601,$C21)),AVERAGEIFS(Observed!AS$2:AS$1601,Observed!$A$2:$A$1601,$A21,Observed!$C$2:$C$1601,$C21),"")</f>
        <v/>
      </c>
      <c r="AQ21" s="23" t="str">
        <f>IF(ISNUMBER(AVERAGEIFS(Observed!AT$2:AT$1601,Observed!$A$2:$A$1601,$A21,Observed!$C$2:$C$1601,$C21)),AVERAGEIFS(Observed!AT$2:AT$1601,Observed!$A$2:$A$1601,$A21,Observed!$C$2:$C$1601,$C21),"")</f>
        <v/>
      </c>
      <c r="AR21" s="24" t="str">
        <f>IF(ISNUMBER(AVERAGEIFS(Observed!AU$2:AU$1601,Observed!$A$2:$A$1601,$A21,Observed!$C$2:$C$1601,$C21)),AVERAGEIFS(Observed!AU$2:AU$1601,Observed!$A$2:$A$1601,$A21,Observed!$C$2:$C$1601,$C21),"")</f>
        <v/>
      </c>
      <c r="AS21" s="23" t="str">
        <f>IF(ISNUMBER(AVERAGEIFS(Observed!AV$2:AV$1601,Observed!$A$2:$A$1601,$A21,Observed!$C$2:$C$1601,$C21)),AVERAGEIFS(Observed!AV$2:AV$1601,Observed!$A$2:$A$1601,$A21,Observed!$C$2:$C$1601,$C21),"")</f>
        <v/>
      </c>
      <c r="AT21" s="23" t="str">
        <f>IF(ISNUMBER(AVERAGEIFS(Observed!AW$2:AW$1601,Observed!$A$2:$A$1601,$A21,Observed!$C$2:$C$1601,$C21)),AVERAGEIFS(Observed!AW$2:AW$1601,Observed!$A$2:$A$1601,$A21,Observed!$C$2:$C$1601,$C21),"")</f>
        <v/>
      </c>
      <c r="AU21" s="2">
        <f>COUNTIFS(Observed!$A$2:$A$1601,$A21,Observed!$C$2:$C$1601,$C21)</f>
        <v>3</v>
      </c>
      <c r="AV21" s="2">
        <f t="shared" si="0"/>
        <v>1</v>
      </c>
    </row>
    <row r="22" spans="1:48" x14ac:dyDescent="0.3">
      <c r="A22" s="4" t="s">
        <v>121</v>
      </c>
      <c r="B22" t="s">
        <v>24</v>
      </c>
      <c r="C22" s="3">
        <v>42044</v>
      </c>
      <c r="D22">
        <v>1</v>
      </c>
      <c r="E22">
        <v>100</v>
      </c>
      <c r="H22" s="2" t="s">
        <v>44</v>
      </c>
      <c r="I22" s="2" t="s">
        <v>22</v>
      </c>
      <c r="J22">
        <v>2</v>
      </c>
      <c r="K22" s="2" t="s">
        <v>118</v>
      </c>
      <c r="L22" s="22">
        <f>IF(ISNUMBER(AVERAGEIFS(Observed!L$2:L$1601,Observed!$A$2:$A$1601,$A22,Observed!$C$2:$C$1601,$C22)),AVERAGEIFS(Observed!L$2:L$1601,Observed!$A$2:$A$1601,$A22,Observed!$C$2:$C$1601,$C22),"")</f>
        <v>3235</v>
      </c>
      <c r="M22" s="23">
        <f>IF(ISNUMBER(AVERAGEIFS(Observed!M$2:M$1601,Observed!$A$2:$A$1601,$A22,Observed!$C$2:$C$1601,$C22)),AVERAGEIFS(Observed!M$2:M$1601,Observed!$A$2:$A$1601,$A22,Observed!$C$2:$C$1601,$C22),"")</f>
        <v>323.5</v>
      </c>
      <c r="N22" s="23" t="str">
        <f>IF(ISNUMBER(AVERAGEIFS(Observed!N$2:N$1601,Observed!$A$2:$A$1601,$A22,Observed!$C$2:$C$1601,$C22)),AVERAGEIFS(Observed!N$2:N$1601,Observed!$A$2:$A$1601,$A22,Observed!$C$2:$C$1601,$C22),"")</f>
        <v/>
      </c>
      <c r="O22" s="23" t="str">
        <f>IF(ISNUMBER(AVERAGEIFS(Observed!O$2:O$1601,Observed!$A$2:$A$1601,$A22,Observed!$C$2:$C$1601,$C22)),AVERAGEIFS(Observed!O$2:O$1601,Observed!$A$2:$A$1601,$A22,Observed!$C$2:$C$1601,$C22),"")</f>
        <v/>
      </c>
      <c r="P22" s="23" t="str">
        <f>IF(ISNUMBER(AVERAGEIFS(Observed!P$2:P$1601,Observed!$A$2:$A$1601,$A22,Observed!$C$2:$C$1601,$C22)),AVERAGEIFS(Observed!P$2:P$1601,Observed!$A$2:$A$1601,$A22,Observed!$C$2:$C$1601,$C22),"")</f>
        <v/>
      </c>
      <c r="Q22" s="24" t="str">
        <f>IF(ISNUMBER(AVERAGEIFS(Observed!Q$2:Q$1601,Observed!$A$2:$A$1601,$A22,Observed!$C$2:$C$1601,$C22)),AVERAGEIFS(Observed!Q$2:Q$1601,Observed!$A$2:$A$1601,$A22,Observed!$C$2:$C$1601,$C22),"")</f>
        <v/>
      </c>
      <c r="R22" s="24" t="str">
        <f>IF(ISNUMBER(AVERAGEIFS(Observed!R$2:R$1601,Observed!$A$2:$A$1601,$A22,Observed!$C$2:$C$1601,$C22)),AVERAGEIFS(Observed!R$2:R$1601,Observed!$A$2:$A$1601,$A22,Observed!$C$2:$C$1601,$C22),"")</f>
        <v/>
      </c>
      <c r="S22" s="24" t="str">
        <f>IF(ISNUMBER(AVERAGEIFS(Observed!S$2:S$1601,Observed!$A$2:$A$1601,$A22,Observed!$C$2:$C$1601,$C22)),AVERAGEIFS(Observed!S$2:S$1601,Observed!$A$2:$A$1601,$A22,Observed!$C$2:$C$1601,$C22),"")</f>
        <v/>
      </c>
      <c r="T22" s="23" t="str">
        <f>IF(ISNUMBER(AVERAGEIFS(Observed!T$2:T$1601,Observed!$A$2:$A$1601,$A22,Observed!$C$2:$C$1601,$C22)),AVERAGEIFS(Observed!T$2:T$1601,Observed!$A$2:$A$1601,$A22,Observed!$C$2:$C$1601,$C22),"")</f>
        <v/>
      </c>
      <c r="U22" s="25" t="str">
        <f>IF(ISNUMBER(AVERAGEIFS(Observed!U$2:U$1601,Observed!$A$2:$A$1601,$A22,Observed!$C$2:$C$1601,$C22)),AVERAGEIFS(Observed!U$2:U$1601,Observed!$A$2:$A$1601,$A22,Observed!$C$2:$C$1601,$C22),"")</f>
        <v/>
      </c>
      <c r="V22" s="25" t="str">
        <f>IF(ISNUMBER(AVERAGEIFS(Observed!V$2:V$1601,Observed!$A$2:$A$1601,$A22,Observed!$C$2:$C$1601,$C22)),AVERAGEIFS(Observed!V$2:V$1601,Observed!$A$2:$A$1601,$A22,Observed!$C$2:$C$1601,$C22),"")</f>
        <v/>
      </c>
      <c r="W22" s="23" t="str">
        <f>IF(ISNUMBER(AVERAGEIFS(Observed!W$2:W$1601,Observed!$A$2:$A$1601,$A22,Observed!$C$2:$C$1601,$C22)),AVERAGEIFS(Observed!W$2:W$1601,Observed!$A$2:$A$1601,$A22,Observed!$C$2:$C$1601,$C22),"")</f>
        <v/>
      </c>
      <c r="X22" s="23" t="str">
        <f>IF(ISNUMBER(AVERAGEIFS(Observed!X$2:X$1601,Observed!$A$2:$A$1601,$A22,Observed!$C$2:$C$1601,$C22)),AVERAGEIFS(Observed!X$2:X$1601,Observed!$A$2:$A$1601,$A22,Observed!$C$2:$C$1601,$C22),"")</f>
        <v/>
      </c>
      <c r="Y22" s="23" t="str">
        <f>IF(ISNUMBER(AVERAGEIFS(Observed!Y$2:Y$1601,Observed!$A$2:$A$1601,$A22,Observed!$C$2:$C$1601,$C22)),AVERAGEIFS(Observed!Y$2:Y$1601,Observed!$A$2:$A$1601,$A22,Observed!$C$2:$C$1601,$C22),"")</f>
        <v/>
      </c>
      <c r="Z22" s="23" t="str">
        <f>IF(ISNUMBER(AVERAGEIFS(Observed!Z$2:Z$1601,Observed!$A$2:$A$1601,$A22,Observed!$C$2:$C$1601,$C22)),AVERAGEIFS(Observed!Z$2:Z$1601,Observed!$A$2:$A$1601,$A22,Observed!$C$2:$C$1601,$C22),"")</f>
        <v/>
      </c>
      <c r="AA22" s="23" t="str">
        <f>IF(ISNUMBER(AVERAGEIFS(Observed!AA$2:AA$1601,Observed!$A$2:$A$1601,$A22,Observed!$C$2:$C$1601,$C22)),AVERAGEIFS(Observed!AA$2:AA$1601,Observed!$A$2:$A$1601,$A22,Observed!$C$2:$C$1601,$C22),"")</f>
        <v/>
      </c>
      <c r="AB22" s="23" t="str">
        <f>IF(ISNUMBER(AVERAGEIFS(Observed!AB$2:AB$1601,Observed!$A$2:$A$1601,$A22,Observed!$C$2:$C$1601,$C22)),AVERAGEIFS(Observed!AB$2:AB$1601,Observed!$A$2:$A$1601,$A22,Observed!$C$2:$C$1601,$C22),"")</f>
        <v/>
      </c>
      <c r="AC22" s="23" t="str">
        <f>IF(ISNUMBER(AVERAGEIFS(Observed!AC$2:AC$1601,Observed!$A$2:$A$1601,$A22,Observed!$C$2:$C$1601,$C22)),AVERAGEIFS(Observed!AC$2:AC$1601,Observed!$A$2:$A$1601,$A22,Observed!$C$2:$C$1601,$C22),"")</f>
        <v/>
      </c>
      <c r="AD22" s="23" t="str">
        <f>IF(ISNUMBER(AVERAGEIFS(Observed!AD$2:AD$1601,Observed!$A$2:$A$1601,$A22,Observed!$C$2:$C$1601,$C22)),AVERAGEIFS(Observed!AD$2:AD$1601,Observed!$A$2:$A$1601,$A22,Observed!$C$2:$C$1601,$C22),"")</f>
        <v/>
      </c>
      <c r="AE22" s="23" t="str">
        <f>IF(ISNUMBER(AVERAGEIFS(Observed!AE$2:AE$1601,Observed!$A$2:$A$1601,$A22,Observed!$C$2:$C$1601,$C22)),AVERAGEIFS(Observed!AE$2:AE$1601,Observed!$A$2:$A$1601,$A22,Observed!$C$2:$C$1601,$C22),"")</f>
        <v/>
      </c>
      <c r="AF22" s="24" t="str">
        <f>IF(ISNUMBER(AVERAGEIFS(Observed!AF$2:AF$1601,Observed!$A$2:$A$1601,$A22,Observed!$C$2:$C$1601,$C22)),AVERAGEIFS(Observed!AF$2:AF$1601,Observed!$A$2:$A$1601,$A22,Observed!$C$2:$C$1601,$C22),"")</f>
        <v/>
      </c>
      <c r="AG22" s="24" t="str">
        <f>IF(ISNUMBER(AVERAGEIFS(Observed!AG$2:AG$1601,Observed!$A$2:$A$1601,$A22,Observed!$C$2:$C$1601,$C22)),AVERAGEIFS(Observed!AG$2:AG$1601,Observed!$A$2:$A$1601,$A22,Observed!$C$2:$C$1601,$C22),"")</f>
        <v/>
      </c>
      <c r="AH22" s="24" t="str">
        <f>IF(ISNUMBER(AVERAGEIFS(Observed!AH$2:AH$1601,Observed!$A$2:$A$1601,$A22,Observed!$C$2:$C$1601,$C22)),AVERAGEIFS(Observed!AH$2:AH$1601,Observed!$A$2:$A$1601,$A22,Observed!$C$2:$C$1601,$C22),"")</f>
        <v/>
      </c>
      <c r="AI22" s="23" t="str">
        <f>IF(ISNUMBER(AVERAGEIFS(Observed!AI$2:AI$1601,Observed!$A$2:$A$1601,$A22,Observed!$C$2:$C$1601,$C22)),AVERAGEIFS(Observed!AI$2:AI$1601,Observed!$A$2:$A$1601,$A22,Observed!$C$2:$C$1601,$C22),"")</f>
        <v/>
      </c>
      <c r="AJ22" s="24" t="str">
        <f>IF(ISNUMBER(AVERAGEIFS(Observed!AJ$2:AJ$1601,Observed!$A$2:$A$1601,$A22,Observed!$C$2:$C$1601,$C22)),AVERAGEIFS(Observed!AJ$2:AJ$1601,Observed!$A$2:$A$1601,$A22,Observed!$C$2:$C$1601,$C22),"")</f>
        <v/>
      </c>
      <c r="AK22" s="24" t="str">
        <f>IF(ISNUMBER(AVERAGEIFS(Observed!AL$2:AL$1601,Observed!$A$2:$A$1601,$A22,Observed!$C$2:$C$1601,$C22)),AVERAGEIFS(Observed!AL$2:AL$1601,Observed!$A$2:$A$1601,$A22,Observed!$C$2:$C$1601,$C22),"")</f>
        <v/>
      </c>
      <c r="AL22" s="24" t="str">
        <f>IF(ISNUMBER(AVERAGEIFS(Observed!AM$2:AM$1601,Observed!$A$2:$A$1601,$A22,Observed!$C$2:$C$1601,$C22)),AVERAGEIFS(Observed!AM$2:AM$1601,Observed!$A$2:$A$1601,$A22,Observed!$C$2:$C$1601,$C22),"")</f>
        <v/>
      </c>
      <c r="AM22" s="24" t="str">
        <f>IF(ISNUMBER(AVERAGEIFS(Observed!AN$2:AN$1601,Observed!$A$2:$A$1601,$A22,Observed!$C$2:$C$1601,$C22)),AVERAGEIFS(Observed!AN$2:AN$1601,Observed!$A$2:$A$1601,$A22,Observed!$C$2:$C$1601,$C22),"")</f>
        <v/>
      </c>
      <c r="AN22" s="24" t="str">
        <f>IF(ISNUMBER(AVERAGEIFS(Observed!AQ$2:AQ$1601,Observed!$A$2:$A$1601,$A22,Observed!$C$2:$C$1601,$C22)),AVERAGEIFS(Observed!AQ$2:AQ$1601,Observed!$A$2:$A$1601,$A22,Observed!$C$2:$C$1601,$C22),"")</f>
        <v/>
      </c>
      <c r="AO22" s="24" t="str">
        <f>IF(ISNUMBER(AVERAGEIFS(Observed!AR$2:AR$1601,Observed!$A$2:$A$1601,$A22,Observed!$C$2:$C$1601,$C22)),AVERAGEIFS(Observed!AR$2:AR$1601,Observed!$A$2:$A$1601,$A22,Observed!$C$2:$C$1601,$C22),"")</f>
        <v/>
      </c>
      <c r="AP22" s="24" t="str">
        <f>IF(ISNUMBER(AVERAGEIFS(Observed!AS$2:AS$1601,Observed!$A$2:$A$1601,$A22,Observed!$C$2:$C$1601,$C22)),AVERAGEIFS(Observed!AS$2:AS$1601,Observed!$A$2:$A$1601,$A22,Observed!$C$2:$C$1601,$C22),"")</f>
        <v/>
      </c>
      <c r="AQ22" s="23" t="str">
        <f>IF(ISNUMBER(AVERAGEIFS(Observed!AT$2:AT$1601,Observed!$A$2:$A$1601,$A22,Observed!$C$2:$C$1601,$C22)),AVERAGEIFS(Observed!AT$2:AT$1601,Observed!$A$2:$A$1601,$A22,Observed!$C$2:$C$1601,$C22),"")</f>
        <v/>
      </c>
      <c r="AR22" s="24" t="str">
        <f>IF(ISNUMBER(AVERAGEIFS(Observed!AU$2:AU$1601,Observed!$A$2:$A$1601,$A22,Observed!$C$2:$C$1601,$C22)),AVERAGEIFS(Observed!AU$2:AU$1601,Observed!$A$2:$A$1601,$A22,Observed!$C$2:$C$1601,$C22),"")</f>
        <v/>
      </c>
      <c r="AS22" s="23" t="str">
        <f>IF(ISNUMBER(AVERAGEIFS(Observed!AV$2:AV$1601,Observed!$A$2:$A$1601,$A22,Observed!$C$2:$C$1601,$C22)),AVERAGEIFS(Observed!AV$2:AV$1601,Observed!$A$2:$A$1601,$A22,Observed!$C$2:$C$1601,$C22),"")</f>
        <v/>
      </c>
      <c r="AT22" s="23" t="str">
        <f>IF(ISNUMBER(AVERAGEIFS(Observed!AW$2:AW$1601,Observed!$A$2:$A$1601,$A22,Observed!$C$2:$C$1601,$C22)),AVERAGEIFS(Observed!AW$2:AW$1601,Observed!$A$2:$A$1601,$A22,Observed!$C$2:$C$1601,$C22),"")</f>
        <v/>
      </c>
      <c r="AU22" s="2">
        <f>COUNTIFS(Observed!$A$2:$A$1601,$A22,Observed!$C$2:$C$1601,$C22)</f>
        <v>3</v>
      </c>
      <c r="AV22" s="2">
        <f t="shared" si="0"/>
        <v>1</v>
      </c>
    </row>
    <row r="23" spans="1:48" x14ac:dyDescent="0.3">
      <c r="A23" s="4" t="s">
        <v>122</v>
      </c>
      <c r="B23" t="s">
        <v>24</v>
      </c>
      <c r="C23" s="3">
        <v>42044</v>
      </c>
      <c r="D23">
        <v>1</v>
      </c>
      <c r="E23">
        <v>200</v>
      </c>
      <c r="H23" s="2" t="s">
        <v>44</v>
      </c>
      <c r="I23" s="2" t="s">
        <v>22</v>
      </c>
      <c r="J23">
        <v>2</v>
      </c>
      <c r="K23" s="2" t="s">
        <v>118</v>
      </c>
      <c r="L23" s="22">
        <f>IF(ISNUMBER(AVERAGEIFS(Observed!L$2:L$1601,Observed!$A$2:$A$1601,$A23,Observed!$C$2:$C$1601,$C23)),AVERAGEIFS(Observed!L$2:L$1601,Observed!$A$2:$A$1601,$A23,Observed!$C$2:$C$1601,$C23),"")</f>
        <v>3333.6666666666665</v>
      </c>
      <c r="M23" s="23">
        <f>IF(ISNUMBER(AVERAGEIFS(Observed!M$2:M$1601,Observed!$A$2:$A$1601,$A23,Observed!$C$2:$C$1601,$C23)),AVERAGEIFS(Observed!M$2:M$1601,Observed!$A$2:$A$1601,$A23,Observed!$C$2:$C$1601,$C23),"")</f>
        <v>333.36666666666667</v>
      </c>
      <c r="N23" s="23" t="str">
        <f>IF(ISNUMBER(AVERAGEIFS(Observed!N$2:N$1601,Observed!$A$2:$A$1601,$A23,Observed!$C$2:$C$1601,$C23)),AVERAGEIFS(Observed!N$2:N$1601,Observed!$A$2:$A$1601,$A23,Observed!$C$2:$C$1601,$C23),"")</f>
        <v/>
      </c>
      <c r="O23" s="23" t="str">
        <f>IF(ISNUMBER(AVERAGEIFS(Observed!O$2:O$1601,Observed!$A$2:$A$1601,$A23,Observed!$C$2:$C$1601,$C23)),AVERAGEIFS(Observed!O$2:O$1601,Observed!$A$2:$A$1601,$A23,Observed!$C$2:$C$1601,$C23),"")</f>
        <v/>
      </c>
      <c r="P23" s="23" t="str">
        <f>IF(ISNUMBER(AVERAGEIFS(Observed!P$2:P$1601,Observed!$A$2:$A$1601,$A23,Observed!$C$2:$C$1601,$C23)),AVERAGEIFS(Observed!P$2:P$1601,Observed!$A$2:$A$1601,$A23,Observed!$C$2:$C$1601,$C23),"")</f>
        <v/>
      </c>
      <c r="Q23" s="24" t="str">
        <f>IF(ISNUMBER(AVERAGEIFS(Observed!Q$2:Q$1601,Observed!$A$2:$A$1601,$A23,Observed!$C$2:$C$1601,$C23)),AVERAGEIFS(Observed!Q$2:Q$1601,Observed!$A$2:$A$1601,$A23,Observed!$C$2:$C$1601,$C23),"")</f>
        <v/>
      </c>
      <c r="R23" s="24" t="str">
        <f>IF(ISNUMBER(AVERAGEIFS(Observed!R$2:R$1601,Observed!$A$2:$A$1601,$A23,Observed!$C$2:$C$1601,$C23)),AVERAGEIFS(Observed!R$2:R$1601,Observed!$A$2:$A$1601,$A23,Observed!$C$2:$C$1601,$C23),"")</f>
        <v/>
      </c>
      <c r="S23" s="24" t="str">
        <f>IF(ISNUMBER(AVERAGEIFS(Observed!S$2:S$1601,Observed!$A$2:$A$1601,$A23,Observed!$C$2:$C$1601,$C23)),AVERAGEIFS(Observed!S$2:S$1601,Observed!$A$2:$A$1601,$A23,Observed!$C$2:$C$1601,$C23),"")</f>
        <v/>
      </c>
      <c r="T23" s="23" t="str">
        <f>IF(ISNUMBER(AVERAGEIFS(Observed!T$2:T$1601,Observed!$A$2:$A$1601,$A23,Observed!$C$2:$C$1601,$C23)),AVERAGEIFS(Observed!T$2:T$1601,Observed!$A$2:$A$1601,$A23,Observed!$C$2:$C$1601,$C23),"")</f>
        <v/>
      </c>
      <c r="U23" s="25" t="str">
        <f>IF(ISNUMBER(AVERAGEIFS(Observed!U$2:U$1601,Observed!$A$2:$A$1601,$A23,Observed!$C$2:$C$1601,$C23)),AVERAGEIFS(Observed!U$2:U$1601,Observed!$A$2:$A$1601,$A23,Observed!$C$2:$C$1601,$C23),"")</f>
        <v/>
      </c>
      <c r="V23" s="25" t="str">
        <f>IF(ISNUMBER(AVERAGEIFS(Observed!V$2:V$1601,Observed!$A$2:$A$1601,$A23,Observed!$C$2:$C$1601,$C23)),AVERAGEIFS(Observed!V$2:V$1601,Observed!$A$2:$A$1601,$A23,Observed!$C$2:$C$1601,$C23),"")</f>
        <v/>
      </c>
      <c r="W23" s="23" t="str">
        <f>IF(ISNUMBER(AVERAGEIFS(Observed!W$2:W$1601,Observed!$A$2:$A$1601,$A23,Observed!$C$2:$C$1601,$C23)),AVERAGEIFS(Observed!W$2:W$1601,Observed!$A$2:$A$1601,$A23,Observed!$C$2:$C$1601,$C23),"")</f>
        <v/>
      </c>
      <c r="X23" s="23" t="str">
        <f>IF(ISNUMBER(AVERAGEIFS(Observed!X$2:X$1601,Observed!$A$2:$A$1601,$A23,Observed!$C$2:$C$1601,$C23)),AVERAGEIFS(Observed!X$2:X$1601,Observed!$A$2:$A$1601,$A23,Observed!$C$2:$C$1601,$C23),"")</f>
        <v/>
      </c>
      <c r="Y23" s="23" t="str">
        <f>IF(ISNUMBER(AVERAGEIFS(Observed!Y$2:Y$1601,Observed!$A$2:$A$1601,$A23,Observed!$C$2:$C$1601,$C23)),AVERAGEIFS(Observed!Y$2:Y$1601,Observed!$A$2:$A$1601,$A23,Observed!$C$2:$C$1601,$C23),"")</f>
        <v/>
      </c>
      <c r="Z23" s="23" t="str">
        <f>IF(ISNUMBER(AVERAGEIFS(Observed!Z$2:Z$1601,Observed!$A$2:$A$1601,$A23,Observed!$C$2:$C$1601,$C23)),AVERAGEIFS(Observed!Z$2:Z$1601,Observed!$A$2:$A$1601,$A23,Observed!$C$2:$C$1601,$C23),"")</f>
        <v/>
      </c>
      <c r="AA23" s="23" t="str">
        <f>IF(ISNUMBER(AVERAGEIFS(Observed!AA$2:AA$1601,Observed!$A$2:$A$1601,$A23,Observed!$C$2:$C$1601,$C23)),AVERAGEIFS(Observed!AA$2:AA$1601,Observed!$A$2:$A$1601,$A23,Observed!$C$2:$C$1601,$C23),"")</f>
        <v/>
      </c>
      <c r="AB23" s="23" t="str">
        <f>IF(ISNUMBER(AVERAGEIFS(Observed!AB$2:AB$1601,Observed!$A$2:$A$1601,$A23,Observed!$C$2:$C$1601,$C23)),AVERAGEIFS(Observed!AB$2:AB$1601,Observed!$A$2:$A$1601,$A23,Observed!$C$2:$C$1601,$C23),"")</f>
        <v/>
      </c>
      <c r="AC23" s="23" t="str">
        <f>IF(ISNUMBER(AVERAGEIFS(Observed!AC$2:AC$1601,Observed!$A$2:$A$1601,$A23,Observed!$C$2:$C$1601,$C23)),AVERAGEIFS(Observed!AC$2:AC$1601,Observed!$A$2:$A$1601,$A23,Observed!$C$2:$C$1601,$C23),"")</f>
        <v/>
      </c>
      <c r="AD23" s="23" t="str">
        <f>IF(ISNUMBER(AVERAGEIFS(Observed!AD$2:AD$1601,Observed!$A$2:$A$1601,$A23,Observed!$C$2:$C$1601,$C23)),AVERAGEIFS(Observed!AD$2:AD$1601,Observed!$A$2:$A$1601,$A23,Observed!$C$2:$C$1601,$C23),"")</f>
        <v/>
      </c>
      <c r="AE23" s="23" t="str">
        <f>IF(ISNUMBER(AVERAGEIFS(Observed!AE$2:AE$1601,Observed!$A$2:$A$1601,$A23,Observed!$C$2:$C$1601,$C23)),AVERAGEIFS(Observed!AE$2:AE$1601,Observed!$A$2:$A$1601,$A23,Observed!$C$2:$C$1601,$C23),"")</f>
        <v/>
      </c>
      <c r="AF23" s="24" t="str">
        <f>IF(ISNUMBER(AVERAGEIFS(Observed!AF$2:AF$1601,Observed!$A$2:$A$1601,$A23,Observed!$C$2:$C$1601,$C23)),AVERAGEIFS(Observed!AF$2:AF$1601,Observed!$A$2:$A$1601,$A23,Observed!$C$2:$C$1601,$C23),"")</f>
        <v/>
      </c>
      <c r="AG23" s="24" t="str">
        <f>IF(ISNUMBER(AVERAGEIFS(Observed!AG$2:AG$1601,Observed!$A$2:$A$1601,$A23,Observed!$C$2:$C$1601,$C23)),AVERAGEIFS(Observed!AG$2:AG$1601,Observed!$A$2:$A$1601,$A23,Observed!$C$2:$C$1601,$C23),"")</f>
        <v/>
      </c>
      <c r="AH23" s="24" t="str">
        <f>IF(ISNUMBER(AVERAGEIFS(Observed!AH$2:AH$1601,Observed!$A$2:$A$1601,$A23,Observed!$C$2:$C$1601,$C23)),AVERAGEIFS(Observed!AH$2:AH$1601,Observed!$A$2:$A$1601,$A23,Observed!$C$2:$C$1601,$C23),"")</f>
        <v/>
      </c>
      <c r="AI23" s="23" t="str">
        <f>IF(ISNUMBER(AVERAGEIFS(Observed!AI$2:AI$1601,Observed!$A$2:$A$1601,$A23,Observed!$C$2:$C$1601,$C23)),AVERAGEIFS(Observed!AI$2:AI$1601,Observed!$A$2:$A$1601,$A23,Observed!$C$2:$C$1601,$C23),"")</f>
        <v/>
      </c>
      <c r="AJ23" s="24" t="str">
        <f>IF(ISNUMBER(AVERAGEIFS(Observed!AJ$2:AJ$1601,Observed!$A$2:$A$1601,$A23,Observed!$C$2:$C$1601,$C23)),AVERAGEIFS(Observed!AJ$2:AJ$1601,Observed!$A$2:$A$1601,$A23,Observed!$C$2:$C$1601,$C23),"")</f>
        <v/>
      </c>
      <c r="AK23" s="24" t="str">
        <f>IF(ISNUMBER(AVERAGEIFS(Observed!AL$2:AL$1601,Observed!$A$2:$A$1601,$A23,Observed!$C$2:$C$1601,$C23)),AVERAGEIFS(Observed!AL$2:AL$1601,Observed!$A$2:$A$1601,$A23,Observed!$C$2:$C$1601,$C23),"")</f>
        <v/>
      </c>
      <c r="AL23" s="24" t="str">
        <f>IF(ISNUMBER(AVERAGEIFS(Observed!AM$2:AM$1601,Observed!$A$2:$A$1601,$A23,Observed!$C$2:$C$1601,$C23)),AVERAGEIFS(Observed!AM$2:AM$1601,Observed!$A$2:$A$1601,$A23,Observed!$C$2:$C$1601,$C23),"")</f>
        <v/>
      </c>
      <c r="AM23" s="24" t="str">
        <f>IF(ISNUMBER(AVERAGEIFS(Observed!AN$2:AN$1601,Observed!$A$2:$A$1601,$A23,Observed!$C$2:$C$1601,$C23)),AVERAGEIFS(Observed!AN$2:AN$1601,Observed!$A$2:$A$1601,$A23,Observed!$C$2:$C$1601,$C23),"")</f>
        <v/>
      </c>
      <c r="AN23" s="24" t="str">
        <f>IF(ISNUMBER(AVERAGEIFS(Observed!AQ$2:AQ$1601,Observed!$A$2:$A$1601,$A23,Observed!$C$2:$C$1601,$C23)),AVERAGEIFS(Observed!AQ$2:AQ$1601,Observed!$A$2:$A$1601,$A23,Observed!$C$2:$C$1601,$C23),"")</f>
        <v/>
      </c>
      <c r="AO23" s="24" t="str">
        <f>IF(ISNUMBER(AVERAGEIFS(Observed!AR$2:AR$1601,Observed!$A$2:$A$1601,$A23,Observed!$C$2:$C$1601,$C23)),AVERAGEIFS(Observed!AR$2:AR$1601,Observed!$A$2:$A$1601,$A23,Observed!$C$2:$C$1601,$C23),"")</f>
        <v/>
      </c>
      <c r="AP23" s="24" t="str">
        <f>IF(ISNUMBER(AVERAGEIFS(Observed!AS$2:AS$1601,Observed!$A$2:$A$1601,$A23,Observed!$C$2:$C$1601,$C23)),AVERAGEIFS(Observed!AS$2:AS$1601,Observed!$A$2:$A$1601,$A23,Observed!$C$2:$C$1601,$C23),"")</f>
        <v/>
      </c>
      <c r="AQ23" s="23" t="str">
        <f>IF(ISNUMBER(AVERAGEIFS(Observed!AT$2:AT$1601,Observed!$A$2:$A$1601,$A23,Observed!$C$2:$C$1601,$C23)),AVERAGEIFS(Observed!AT$2:AT$1601,Observed!$A$2:$A$1601,$A23,Observed!$C$2:$C$1601,$C23),"")</f>
        <v/>
      </c>
      <c r="AR23" s="24" t="str">
        <f>IF(ISNUMBER(AVERAGEIFS(Observed!AU$2:AU$1601,Observed!$A$2:$A$1601,$A23,Observed!$C$2:$C$1601,$C23)),AVERAGEIFS(Observed!AU$2:AU$1601,Observed!$A$2:$A$1601,$A23,Observed!$C$2:$C$1601,$C23),"")</f>
        <v/>
      </c>
      <c r="AS23" s="23" t="str">
        <f>IF(ISNUMBER(AVERAGEIFS(Observed!AV$2:AV$1601,Observed!$A$2:$A$1601,$A23,Observed!$C$2:$C$1601,$C23)),AVERAGEIFS(Observed!AV$2:AV$1601,Observed!$A$2:$A$1601,$A23,Observed!$C$2:$C$1601,$C23),"")</f>
        <v/>
      </c>
      <c r="AT23" s="23" t="str">
        <f>IF(ISNUMBER(AVERAGEIFS(Observed!AW$2:AW$1601,Observed!$A$2:$A$1601,$A23,Observed!$C$2:$C$1601,$C23)),AVERAGEIFS(Observed!AW$2:AW$1601,Observed!$A$2:$A$1601,$A23,Observed!$C$2:$C$1601,$C23),"")</f>
        <v/>
      </c>
      <c r="AU23" s="2">
        <f>COUNTIFS(Observed!$A$2:$A$1601,$A23,Observed!$C$2:$C$1601,$C23)</f>
        <v>3</v>
      </c>
      <c r="AV23" s="2">
        <f t="shared" si="0"/>
        <v>1</v>
      </c>
    </row>
    <row r="24" spans="1:48" x14ac:dyDescent="0.3">
      <c r="A24" s="4" t="s">
        <v>123</v>
      </c>
      <c r="B24" t="s">
        <v>24</v>
      </c>
      <c r="C24" s="3">
        <v>42044</v>
      </c>
      <c r="D24">
        <v>1</v>
      </c>
      <c r="E24">
        <v>350</v>
      </c>
      <c r="H24" s="2" t="s">
        <v>44</v>
      </c>
      <c r="I24" s="2" t="s">
        <v>22</v>
      </c>
      <c r="J24">
        <v>2</v>
      </c>
      <c r="K24" s="2" t="s">
        <v>118</v>
      </c>
      <c r="L24" s="22">
        <f>IF(ISNUMBER(AVERAGEIFS(Observed!L$2:L$1601,Observed!$A$2:$A$1601,$A24,Observed!$C$2:$C$1601,$C24)),AVERAGEIFS(Observed!L$2:L$1601,Observed!$A$2:$A$1601,$A24,Observed!$C$2:$C$1601,$C24),"")</f>
        <v>3222.6666666666665</v>
      </c>
      <c r="M24" s="23">
        <f>IF(ISNUMBER(AVERAGEIFS(Observed!M$2:M$1601,Observed!$A$2:$A$1601,$A24,Observed!$C$2:$C$1601,$C24)),AVERAGEIFS(Observed!M$2:M$1601,Observed!$A$2:$A$1601,$A24,Observed!$C$2:$C$1601,$C24),"")</f>
        <v>322.26666666666665</v>
      </c>
      <c r="N24" s="23" t="str">
        <f>IF(ISNUMBER(AVERAGEIFS(Observed!N$2:N$1601,Observed!$A$2:$A$1601,$A24,Observed!$C$2:$C$1601,$C24)),AVERAGEIFS(Observed!N$2:N$1601,Observed!$A$2:$A$1601,$A24,Observed!$C$2:$C$1601,$C24),"")</f>
        <v/>
      </c>
      <c r="O24" s="23" t="str">
        <f>IF(ISNUMBER(AVERAGEIFS(Observed!O$2:O$1601,Observed!$A$2:$A$1601,$A24,Observed!$C$2:$C$1601,$C24)),AVERAGEIFS(Observed!O$2:O$1601,Observed!$A$2:$A$1601,$A24,Observed!$C$2:$C$1601,$C24),"")</f>
        <v/>
      </c>
      <c r="P24" s="23" t="str">
        <f>IF(ISNUMBER(AVERAGEIFS(Observed!P$2:P$1601,Observed!$A$2:$A$1601,$A24,Observed!$C$2:$C$1601,$C24)),AVERAGEIFS(Observed!P$2:P$1601,Observed!$A$2:$A$1601,$A24,Observed!$C$2:$C$1601,$C24),"")</f>
        <v/>
      </c>
      <c r="Q24" s="24" t="str">
        <f>IF(ISNUMBER(AVERAGEIFS(Observed!Q$2:Q$1601,Observed!$A$2:$A$1601,$A24,Observed!$C$2:$C$1601,$C24)),AVERAGEIFS(Observed!Q$2:Q$1601,Observed!$A$2:$A$1601,$A24,Observed!$C$2:$C$1601,$C24),"")</f>
        <v/>
      </c>
      <c r="R24" s="24" t="str">
        <f>IF(ISNUMBER(AVERAGEIFS(Observed!R$2:R$1601,Observed!$A$2:$A$1601,$A24,Observed!$C$2:$C$1601,$C24)),AVERAGEIFS(Observed!R$2:R$1601,Observed!$A$2:$A$1601,$A24,Observed!$C$2:$C$1601,$C24),"")</f>
        <v/>
      </c>
      <c r="S24" s="24" t="str">
        <f>IF(ISNUMBER(AVERAGEIFS(Observed!S$2:S$1601,Observed!$A$2:$A$1601,$A24,Observed!$C$2:$C$1601,$C24)),AVERAGEIFS(Observed!S$2:S$1601,Observed!$A$2:$A$1601,$A24,Observed!$C$2:$C$1601,$C24),"")</f>
        <v/>
      </c>
      <c r="T24" s="23" t="str">
        <f>IF(ISNUMBER(AVERAGEIFS(Observed!T$2:T$1601,Observed!$A$2:$A$1601,$A24,Observed!$C$2:$C$1601,$C24)),AVERAGEIFS(Observed!T$2:T$1601,Observed!$A$2:$A$1601,$A24,Observed!$C$2:$C$1601,$C24),"")</f>
        <v/>
      </c>
      <c r="U24" s="25" t="str">
        <f>IF(ISNUMBER(AVERAGEIFS(Observed!U$2:U$1601,Observed!$A$2:$A$1601,$A24,Observed!$C$2:$C$1601,$C24)),AVERAGEIFS(Observed!U$2:U$1601,Observed!$A$2:$A$1601,$A24,Observed!$C$2:$C$1601,$C24),"")</f>
        <v/>
      </c>
      <c r="V24" s="25" t="str">
        <f>IF(ISNUMBER(AVERAGEIFS(Observed!V$2:V$1601,Observed!$A$2:$A$1601,$A24,Observed!$C$2:$C$1601,$C24)),AVERAGEIFS(Observed!V$2:V$1601,Observed!$A$2:$A$1601,$A24,Observed!$C$2:$C$1601,$C24),"")</f>
        <v/>
      </c>
      <c r="W24" s="23" t="str">
        <f>IF(ISNUMBER(AVERAGEIFS(Observed!W$2:W$1601,Observed!$A$2:$A$1601,$A24,Observed!$C$2:$C$1601,$C24)),AVERAGEIFS(Observed!W$2:W$1601,Observed!$A$2:$A$1601,$A24,Observed!$C$2:$C$1601,$C24),"")</f>
        <v/>
      </c>
      <c r="X24" s="23" t="str">
        <f>IF(ISNUMBER(AVERAGEIFS(Observed!X$2:X$1601,Observed!$A$2:$A$1601,$A24,Observed!$C$2:$C$1601,$C24)),AVERAGEIFS(Observed!X$2:X$1601,Observed!$A$2:$A$1601,$A24,Observed!$C$2:$C$1601,$C24),"")</f>
        <v/>
      </c>
      <c r="Y24" s="23" t="str">
        <f>IF(ISNUMBER(AVERAGEIFS(Observed!Y$2:Y$1601,Observed!$A$2:$A$1601,$A24,Observed!$C$2:$C$1601,$C24)),AVERAGEIFS(Observed!Y$2:Y$1601,Observed!$A$2:$A$1601,$A24,Observed!$C$2:$C$1601,$C24),"")</f>
        <v/>
      </c>
      <c r="Z24" s="23" t="str">
        <f>IF(ISNUMBER(AVERAGEIFS(Observed!Z$2:Z$1601,Observed!$A$2:$A$1601,$A24,Observed!$C$2:$C$1601,$C24)),AVERAGEIFS(Observed!Z$2:Z$1601,Observed!$A$2:$A$1601,$A24,Observed!$C$2:$C$1601,$C24),"")</f>
        <v/>
      </c>
      <c r="AA24" s="23" t="str">
        <f>IF(ISNUMBER(AVERAGEIFS(Observed!AA$2:AA$1601,Observed!$A$2:$A$1601,$A24,Observed!$C$2:$C$1601,$C24)),AVERAGEIFS(Observed!AA$2:AA$1601,Observed!$A$2:$A$1601,$A24,Observed!$C$2:$C$1601,$C24),"")</f>
        <v/>
      </c>
      <c r="AB24" s="23" t="str">
        <f>IF(ISNUMBER(AVERAGEIFS(Observed!AB$2:AB$1601,Observed!$A$2:$A$1601,$A24,Observed!$C$2:$C$1601,$C24)),AVERAGEIFS(Observed!AB$2:AB$1601,Observed!$A$2:$A$1601,$A24,Observed!$C$2:$C$1601,$C24),"")</f>
        <v/>
      </c>
      <c r="AC24" s="23" t="str">
        <f>IF(ISNUMBER(AVERAGEIFS(Observed!AC$2:AC$1601,Observed!$A$2:$A$1601,$A24,Observed!$C$2:$C$1601,$C24)),AVERAGEIFS(Observed!AC$2:AC$1601,Observed!$A$2:$A$1601,$A24,Observed!$C$2:$C$1601,$C24),"")</f>
        <v/>
      </c>
      <c r="AD24" s="23" t="str">
        <f>IF(ISNUMBER(AVERAGEIFS(Observed!AD$2:AD$1601,Observed!$A$2:$A$1601,$A24,Observed!$C$2:$C$1601,$C24)),AVERAGEIFS(Observed!AD$2:AD$1601,Observed!$A$2:$A$1601,$A24,Observed!$C$2:$C$1601,$C24),"")</f>
        <v/>
      </c>
      <c r="AE24" s="23" t="str">
        <f>IF(ISNUMBER(AVERAGEIFS(Observed!AE$2:AE$1601,Observed!$A$2:$A$1601,$A24,Observed!$C$2:$C$1601,$C24)),AVERAGEIFS(Observed!AE$2:AE$1601,Observed!$A$2:$A$1601,$A24,Observed!$C$2:$C$1601,$C24),"")</f>
        <v/>
      </c>
      <c r="AF24" s="24" t="str">
        <f>IF(ISNUMBER(AVERAGEIFS(Observed!AF$2:AF$1601,Observed!$A$2:$A$1601,$A24,Observed!$C$2:$C$1601,$C24)),AVERAGEIFS(Observed!AF$2:AF$1601,Observed!$A$2:$A$1601,$A24,Observed!$C$2:$C$1601,$C24),"")</f>
        <v/>
      </c>
      <c r="AG24" s="24" t="str">
        <f>IF(ISNUMBER(AVERAGEIFS(Observed!AG$2:AG$1601,Observed!$A$2:$A$1601,$A24,Observed!$C$2:$C$1601,$C24)),AVERAGEIFS(Observed!AG$2:AG$1601,Observed!$A$2:$A$1601,$A24,Observed!$C$2:$C$1601,$C24),"")</f>
        <v/>
      </c>
      <c r="AH24" s="24" t="str">
        <f>IF(ISNUMBER(AVERAGEIFS(Observed!AH$2:AH$1601,Observed!$A$2:$A$1601,$A24,Observed!$C$2:$C$1601,$C24)),AVERAGEIFS(Observed!AH$2:AH$1601,Observed!$A$2:$A$1601,$A24,Observed!$C$2:$C$1601,$C24),"")</f>
        <v/>
      </c>
      <c r="AI24" s="23" t="str">
        <f>IF(ISNUMBER(AVERAGEIFS(Observed!AI$2:AI$1601,Observed!$A$2:$A$1601,$A24,Observed!$C$2:$C$1601,$C24)),AVERAGEIFS(Observed!AI$2:AI$1601,Observed!$A$2:$A$1601,$A24,Observed!$C$2:$C$1601,$C24),"")</f>
        <v/>
      </c>
      <c r="AJ24" s="24" t="str">
        <f>IF(ISNUMBER(AVERAGEIFS(Observed!AJ$2:AJ$1601,Observed!$A$2:$A$1601,$A24,Observed!$C$2:$C$1601,$C24)),AVERAGEIFS(Observed!AJ$2:AJ$1601,Observed!$A$2:$A$1601,$A24,Observed!$C$2:$C$1601,$C24),"")</f>
        <v/>
      </c>
      <c r="AK24" s="24" t="str">
        <f>IF(ISNUMBER(AVERAGEIFS(Observed!AL$2:AL$1601,Observed!$A$2:$A$1601,$A24,Observed!$C$2:$C$1601,$C24)),AVERAGEIFS(Observed!AL$2:AL$1601,Observed!$A$2:$A$1601,$A24,Observed!$C$2:$C$1601,$C24),"")</f>
        <v/>
      </c>
      <c r="AL24" s="24" t="str">
        <f>IF(ISNUMBER(AVERAGEIFS(Observed!AM$2:AM$1601,Observed!$A$2:$A$1601,$A24,Observed!$C$2:$C$1601,$C24)),AVERAGEIFS(Observed!AM$2:AM$1601,Observed!$A$2:$A$1601,$A24,Observed!$C$2:$C$1601,$C24),"")</f>
        <v/>
      </c>
      <c r="AM24" s="24" t="str">
        <f>IF(ISNUMBER(AVERAGEIFS(Observed!AN$2:AN$1601,Observed!$A$2:$A$1601,$A24,Observed!$C$2:$C$1601,$C24)),AVERAGEIFS(Observed!AN$2:AN$1601,Observed!$A$2:$A$1601,$A24,Observed!$C$2:$C$1601,$C24),"")</f>
        <v/>
      </c>
      <c r="AN24" s="24" t="str">
        <f>IF(ISNUMBER(AVERAGEIFS(Observed!AQ$2:AQ$1601,Observed!$A$2:$A$1601,$A24,Observed!$C$2:$C$1601,$C24)),AVERAGEIFS(Observed!AQ$2:AQ$1601,Observed!$A$2:$A$1601,$A24,Observed!$C$2:$C$1601,$C24),"")</f>
        <v/>
      </c>
      <c r="AO24" s="24" t="str">
        <f>IF(ISNUMBER(AVERAGEIFS(Observed!AR$2:AR$1601,Observed!$A$2:$A$1601,$A24,Observed!$C$2:$C$1601,$C24)),AVERAGEIFS(Observed!AR$2:AR$1601,Observed!$A$2:$A$1601,$A24,Observed!$C$2:$C$1601,$C24),"")</f>
        <v/>
      </c>
      <c r="AP24" s="24" t="str">
        <f>IF(ISNUMBER(AVERAGEIFS(Observed!AS$2:AS$1601,Observed!$A$2:$A$1601,$A24,Observed!$C$2:$C$1601,$C24)),AVERAGEIFS(Observed!AS$2:AS$1601,Observed!$A$2:$A$1601,$A24,Observed!$C$2:$C$1601,$C24),"")</f>
        <v/>
      </c>
      <c r="AQ24" s="23" t="str">
        <f>IF(ISNUMBER(AVERAGEIFS(Observed!AT$2:AT$1601,Observed!$A$2:$A$1601,$A24,Observed!$C$2:$C$1601,$C24)),AVERAGEIFS(Observed!AT$2:AT$1601,Observed!$A$2:$A$1601,$A24,Observed!$C$2:$C$1601,$C24),"")</f>
        <v/>
      </c>
      <c r="AR24" s="24" t="str">
        <f>IF(ISNUMBER(AVERAGEIFS(Observed!AU$2:AU$1601,Observed!$A$2:$A$1601,$A24,Observed!$C$2:$C$1601,$C24)),AVERAGEIFS(Observed!AU$2:AU$1601,Observed!$A$2:$A$1601,$A24,Observed!$C$2:$C$1601,$C24),"")</f>
        <v/>
      </c>
      <c r="AS24" s="23" t="str">
        <f>IF(ISNUMBER(AVERAGEIFS(Observed!AV$2:AV$1601,Observed!$A$2:$A$1601,$A24,Observed!$C$2:$C$1601,$C24)),AVERAGEIFS(Observed!AV$2:AV$1601,Observed!$A$2:$A$1601,$A24,Observed!$C$2:$C$1601,$C24),"")</f>
        <v/>
      </c>
      <c r="AT24" s="23" t="str">
        <f>IF(ISNUMBER(AVERAGEIFS(Observed!AW$2:AW$1601,Observed!$A$2:$A$1601,$A24,Observed!$C$2:$C$1601,$C24)),AVERAGEIFS(Observed!AW$2:AW$1601,Observed!$A$2:$A$1601,$A24,Observed!$C$2:$C$1601,$C24),"")</f>
        <v/>
      </c>
      <c r="AU24" s="2">
        <f>COUNTIFS(Observed!$A$2:$A$1601,$A24,Observed!$C$2:$C$1601,$C24)</f>
        <v>3</v>
      </c>
      <c r="AV24" s="2">
        <f t="shared" si="0"/>
        <v>1</v>
      </c>
    </row>
    <row r="25" spans="1:48" x14ac:dyDescent="0.3">
      <c r="A25" s="4" t="s">
        <v>124</v>
      </c>
      <c r="B25" t="s">
        <v>24</v>
      </c>
      <c r="C25" s="3">
        <v>42044</v>
      </c>
      <c r="D25">
        <v>1</v>
      </c>
      <c r="E25">
        <v>500</v>
      </c>
      <c r="H25" s="2" t="s">
        <v>44</v>
      </c>
      <c r="I25" s="2" t="s">
        <v>22</v>
      </c>
      <c r="J25">
        <v>2</v>
      </c>
      <c r="K25" s="2" t="s">
        <v>118</v>
      </c>
      <c r="L25" s="22">
        <f>IF(ISNUMBER(AVERAGEIFS(Observed!L$2:L$1601,Observed!$A$2:$A$1601,$A25,Observed!$C$2:$C$1601,$C25)),AVERAGEIFS(Observed!L$2:L$1601,Observed!$A$2:$A$1601,$A25,Observed!$C$2:$C$1601,$C25),"")</f>
        <v>3210.3333333333335</v>
      </c>
      <c r="M25" s="23">
        <f>IF(ISNUMBER(AVERAGEIFS(Observed!M$2:M$1601,Observed!$A$2:$A$1601,$A25,Observed!$C$2:$C$1601,$C25)),AVERAGEIFS(Observed!M$2:M$1601,Observed!$A$2:$A$1601,$A25,Observed!$C$2:$C$1601,$C25),"")</f>
        <v>321.0333333333333</v>
      </c>
      <c r="N25" s="23" t="str">
        <f>IF(ISNUMBER(AVERAGEIFS(Observed!N$2:N$1601,Observed!$A$2:$A$1601,$A25,Observed!$C$2:$C$1601,$C25)),AVERAGEIFS(Observed!N$2:N$1601,Observed!$A$2:$A$1601,$A25,Observed!$C$2:$C$1601,$C25),"")</f>
        <v/>
      </c>
      <c r="O25" s="23" t="str">
        <f>IF(ISNUMBER(AVERAGEIFS(Observed!O$2:O$1601,Observed!$A$2:$A$1601,$A25,Observed!$C$2:$C$1601,$C25)),AVERAGEIFS(Observed!O$2:O$1601,Observed!$A$2:$A$1601,$A25,Observed!$C$2:$C$1601,$C25),"")</f>
        <v/>
      </c>
      <c r="P25" s="23" t="str">
        <f>IF(ISNUMBER(AVERAGEIFS(Observed!P$2:P$1601,Observed!$A$2:$A$1601,$A25,Observed!$C$2:$C$1601,$C25)),AVERAGEIFS(Observed!P$2:P$1601,Observed!$A$2:$A$1601,$A25,Observed!$C$2:$C$1601,$C25),"")</f>
        <v/>
      </c>
      <c r="Q25" s="24" t="str">
        <f>IF(ISNUMBER(AVERAGEIFS(Observed!Q$2:Q$1601,Observed!$A$2:$A$1601,$A25,Observed!$C$2:$C$1601,$C25)),AVERAGEIFS(Observed!Q$2:Q$1601,Observed!$A$2:$A$1601,$A25,Observed!$C$2:$C$1601,$C25),"")</f>
        <v/>
      </c>
      <c r="R25" s="24" t="str">
        <f>IF(ISNUMBER(AVERAGEIFS(Observed!R$2:R$1601,Observed!$A$2:$A$1601,$A25,Observed!$C$2:$C$1601,$C25)),AVERAGEIFS(Observed!R$2:R$1601,Observed!$A$2:$A$1601,$A25,Observed!$C$2:$C$1601,$C25),"")</f>
        <v/>
      </c>
      <c r="S25" s="24" t="str">
        <f>IF(ISNUMBER(AVERAGEIFS(Observed!S$2:S$1601,Observed!$A$2:$A$1601,$A25,Observed!$C$2:$C$1601,$C25)),AVERAGEIFS(Observed!S$2:S$1601,Observed!$A$2:$A$1601,$A25,Observed!$C$2:$C$1601,$C25),"")</f>
        <v/>
      </c>
      <c r="T25" s="23" t="str">
        <f>IF(ISNUMBER(AVERAGEIFS(Observed!T$2:T$1601,Observed!$A$2:$A$1601,$A25,Observed!$C$2:$C$1601,$C25)),AVERAGEIFS(Observed!T$2:T$1601,Observed!$A$2:$A$1601,$A25,Observed!$C$2:$C$1601,$C25),"")</f>
        <v/>
      </c>
      <c r="U25" s="25" t="str">
        <f>IF(ISNUMBER(AVERAGEIFS(Observed!U$2:U$1601,Observed!$A$2:$A$1601,$A25,Observed!$C$2:$C$1601,$C25)),AVERAGEIFS(Observed!U$2:U$1601,Observed!$A$2:$A$1601,$A25,Observed!$C$2:$C$1601,$C25),"")</f>
        <v/>
      </c>
      <c r="V25" s="25" t="str">
        <f>IF(ISNUMBER(AVERAGEIFS(Observed!V$2:V$1601,Observed!$A$2:$A$1601,$A25,Observed!$C$2:$C$1601,$C25)),AVERAGEIFS(Observed!V$2:V$1601,Observed!$A$2:$A$1601,$A25,Observed!$C$2:$C$1601,$C25),"")</f>
        <v/>
      </c>
      <c r="W25" s="23" t="str">
        <f>IF(ISNUMBER(AVERAGEIFS(Observed!W$2:W$1601,Observed!$A$2:$A$1601,$A25,Observed!$C$2:$C$1601,$C25)),AVERAGEIFS(Observed!W$2:W$1601,Observed!$A$2:$A$1601,$A25,Observed!$C$2:$C$1601,$C25),"")</f>
        <v/>
      </c>
      <c r="X25" s="23" t="str">
        <f>IF(ISNUMBER(AVERAGEIFS(Observed!X$2:X$1601,Observed!$A$2:$A$1601,$A25,Observed!$C$2:$C$1601,$C25)),AVERAGEIFS(Observed!X$2:X$1601,Observed!$A$2:$A$1601,$A25,Observed!$C$2:$C$1601,$C25),"")</f>
        <v/>
      </c>
      <c r="Y25" s="23" t="str">
        <f>IF(ISNUMBER(AVERAGEIFS(Observed!Y$2:Y$1601,Observed!$A$2:$A$1601,$A25,Observed!$C$2:$C$1601,$C25)),AVERAGEIFS(Observed!Y$2:Y$1601,Observed!$A$2:$A$1601,$A25,Observed!$C$2:$C$1601,$C25),"")</f>
        <v/>
      </c>
      <c r="Z25" s="23" t="str">
        <f>IF(ISNUMBER(AVERAGEIFS(Observed!Z$2:Z$1601,Observed!$A$2:$A$1601,$A25,Observed!$C$2:$C$1601,$C25)),AVERAGEIFS(Observed!Z$2:Z$1601,Observed!$A$2:$A$1601,$A25,Observed!$C$2:$C$1601,$C25),"")</f>
        <v/>
      </c>
      <c r="AA25" s="23" t="str">
        <f>IF(ISNUMBER(AVERAGEIFS(Observed!AA$2:AA$1601,Observed!$A$2:$A$1601,$A25,Observed!$C$2:$C$1601,$C25)),AVERAGEIFS(Observed!AA$2:AA$1601,Observed!$A$2:$A$1601,$A25,Observed!$C$2:$C$1601,$C25),"")</f>
        <v/>
      </c>
      <c r="AB25" s="23" t="str">
        <f>IF(ISNUMBER(AVERAGEIFS(Observed!AB$2:AB$1601,Observed!$A$2:$A$1601,$A25,Observed!$C$2:$C$1601,$C25)),AVERAGEIFS(Observed!AB$2:AB$1601,Observed!$A$2:$A$1601,$A25,Observed!$C$2:$C$1601,$C25),"")</f>
        <v/>
      </c>
      <c r="AC25" s="23" t="str">
        <f>IF(ISNUMBER(AVERAGEIFS(Observed!AC$2:AC$1601,Observed!$A$2:$A$1601,$A25,Observed!$C$2:$C$1601,$C25)),AVERAGEIFS(Observed!AC$2:AC$1601,Observed!$A$2:$A$1601,$A25,Observed!$C$2:$C$1601,$C25),"")</f>
        <v/>
      </c>
      <c r="AD25" s="23" t="str">
        <f>IF(ISNUMBER(AVERAGEIFS(Observed!AD$2:AD$1601,Observed!$A$2:$A$1601,$A25,Observed!$C$2:$C$1601,$C25)),AVERAGEIFS(Observed!AD$2:AD$1601,Observed!$A$2:$A$1601,$A25,Observed!$C$2:$C$1601,$C25),"")</f>
        <v/>
      </c>
      <c r="AE25" s="23" t="str">
        <f>IF(ISNUMBER(AVERAGEIFS(Observed!AE$2:AE$1601,Observed!$A$2:$A$1601,$A25,Observed!$C$2:$C$1601,$C25)),AVERAGEIFS(Observed!AE$2:AE$1601,Observed!$A$2:$A$1601,$A25,Observed!$C$2:$C$1601,$C25),"")</f>
        <v/>
      </c>
      <c r="AF25" s="24" t="str">
        <f>IF(ISNUMBER(AVERAGEIFS(Observed!AF$2:AF$1601,Observed!$A$2:$A$1601,$A25,Observed!$C$2:$C$1601,$C25)),AVERAGEIFS(Observed!AF$2:AF$1601,Observed!$A$2:$A$1601,$A25,Observed!$C$2:$C$1601,$C25),"")</f>
        <v/>
      </c>
      <c r="AG25" s="24" t="str">
        <f>IF(ISNUMBER(AVERAGEIFS(Observed!AG$2:AG$1601,Observed!$A$2:$A$1601,$A25,Observed!$C$2:$C$1601,$C25)),AVERAGEIFS(Observed!AG$2:AG$1601,Observed!$A$2:$A$1601,$A25,Observed!$C$2:$C$1601,$C25),"")</f>
        <v/>
      </c>
      <c r="AH25" s="24" t="str">
        <f>IF(ISNUMBER(AVERAGEIFS(Observed!AH$2:AH$1601,Observed!$A$2:$A$1601,$A25,Observed!$C$2:$C$1601,$C25)),AVERAGEIFS(Observed!AH$2:AH$1601,Observed!$A$2:$A$1601,$A25,Observed!$C$2:$C$1601,$C25),"")</f>
        <v/>
      </c>
      <c r="AI25" s="23" t="str">
        <f>IF(ISNUMBER(AVERAGEIFS(Observed!AI$2:AI$1601,Observed!$A$2:$A$1601,$A25,Observed!$C$2:$C$1601,$C25)),AVERAGEIFS(Observed!AI$2:AI$1601,Observed!$A$2:$A$1601,$A25,Observed!$C$2:$C$1601,$C25),"")</f>
        <v/>
      </c>
      <c r="AJ25" s="24" t="str">
        <f>IF(ISNUMBER(AVERAGEIFS(Observed!AJ$2:AJ$1601,Observed!$A$2:$A$1601,$A25,Observed!$C$2:$C$1601,$C25)),AVERAGEIFS(Observed!AJ$2:AJ$1601,Observed!$A$2:$A$1601,$A25,Observed!$C$2:$C$1601,$C25),"")</f>
        <v/>
      </c>
      <c r="AK25" s="24" t="str">
        <f>IF(ISNUMBER(AVERAGEIFS(Observed!AL$2:AL$1601,Observed!$A$2:$A$1601,$A25,Observed!$C$2:$C$1601,$C25)),AVERAGEIFS(Observed!AL$2:AL$1601,Observed!$A$2:$A$1601,$A25,Observed!$C$2:$C$1601,$C25),"")</f>
        <v/>
      </c>
      <c r="AL25" s="24" t="str">
        <f>IF(ISNUMBER(AVERAGEIFS(Observed!AM$2:AM$1601,Observed!$A$2:$A$1601,$A25,Observed!$C$2:$C$1601,$C25)),AVERAGEIFS(Observed!AM$2:AM$1601,Observed!$A$2:$A$1601,$A25,Observed!$C$2:$C$1601,$C25),"")</f>
        <v/>
      </c>
      <c r="AM25" s="24" t="str">
        <f>IF(ISNUMBER(AVERAGEIFS(Observed!AN$2:AN$1601,Observed!$A$2:$A$1601,$A25,Observed!$C$2:$C$1601,$C25)),AVERAGEIFS(Observed!AN$2:AN$1601,Observed!$A$2:$A$1601,$A25,Observed!$C$2:$C$1601,$C25),"")</f>
        <v/>
      </c>
      <c r="AN25" s="24" t="str">
        <f>IF(ISNUMBER(AVERAGEIFS(Observed!AQ$2:AQ$1601,Observed!$A$2:$A$1601,$A25,Observed!$C$2:$C$1601,$C25)),AVERAGEIFS(Observed!AQ$2:AQ$1601,Observed!$A$2:$A$1601,$A25,Observed!$C$2:$C$1601,$C25),"")</f>
        <v/>
      </c>
      <c r="AO25" s="24" t="str">
        <f>IF(ISNUMBER(AVERAGEIFS(Observed!AR$2:AR$1601,Observed!$A$2:$A$1601,$A25,Observed!$C$2:$C$1601,$C25)),AVERAGEIFS(Observed!AR$2:AR$1601,Observed!$A$2:$A$1601,$A25,Observed!$C$2:$C$1601,$C25),"")</f>
        <v/>
      </c>
      <c r="AP25" s="24" t="str">
        <f>IF(ISNUMBER(AVERAGEIFS(Observed!AS$2:AS$1601,Observed!$A$2:$A$1601,$A25,Observed!$C$2:$C$1601,$C25)),AVERAGEIFS(Observed!AS$2:AS$1601,Observed!$A$2:$A$1601,$A25,Observed!$C$2:$C$1601,$C25),"")</f>
        <v/>
      </c>
      <c r="AQ25" s="23" t="str">
        <f>IF(ISNUMBER(AVERAGEIFS(Observed!AT$2:AT$1601,Observed!$A$2:$A$1601,$A25,Observed!$C$2:$C$1601,$C25)),AVERAGEIFS(Observed!AT$2:AT$1601,Observed!$A$2:$A$1601,$A25,Observed!$C$2:$C$1601,$C25),"")</f>
        <v/>
      </c>
      <c r="AR25" s="24" t="str">
        <f>IF(ISNUMBER(AVERAGEIFS(Observed!AU$2:AU$1601,Observed!$A$2:$A$1601,$A25,Observed!$C$2:$C$1601,$C25)),AVERAGEIFS(Observed!AU$2:AU$1601,Observed!$A$2:$A$1601,$A25,Observed!$C$2:$C$1601,$C25),"")</f>
        <v/>
      </c>
      <c r="AS25" s="23" t="str">
        <f>IF(ISNUMBER(AVERAGEIFS(Observed!AV$2:AV$1601,Observed!$A$2:$A$1601,$A25,Observed!$C$2:$C$1601,$C25)),AVERAGEIFS(Observed!AV$2:AV$1601,Observed!$A$2:$A$1601,$A25,Observed!$C$2:$C$1601,$C25),"")</f>
        <v/>
      </c>
      <c r="AT25" s="23" t="str">
        <f>IF(ISNUMBER(AVERAGEIFS(Observed!AW$2:AW$1601,Observed!$A$2:$A$1601,$A25,Observed!$C$2:$C$1601,$C25)),AVERAGEIFS(Observed!AW$2:AW$1601,Observed!$A$2:$A$1601,$A25,Observed!$C$2:$C$1601,$C25),"")</f>
        <v/>
      </c>
      <c r="AU25" s="2">
        <f>COUNTIFS(Observed!$A$2:$A$1601,$A25,Observed!$C$2:$C$1601,$C25)</f>
        <v>3</v>
      </c>
      <c r="AV25" s="2">
        <f t="shared" si="0"/>
        <v>1</v>
      </c>
    </row>
    <row r="26" spans="1:48" x14ac:dyDescent="0.3">
      <c r="A26" s="4" t="s">
        <v>119</v>
      </c>
      <c r="B26" t="s">
        <v>24</v>
      </c>
      <c r="C26" s="3">
        <v>42054</v>
      </c>
      <c r="D26">
        <v>1</v>
      </c>
      <c r="E26">
        <v>0</v>
      </c>
      <c r="H26" s="2" t="s">
        <v>44</v>
      </c>
      <c r="I26" s="2" t="s">
        <v>22</v>
      </c>
      <c r="J26">
        <v>2</v>
      </c>
      <c r="K26" s="2" t="s">
        <v>118</v>
      </c>
      <c r="L26" s="22">
        <f>IF(ISNUMBER(AVERAGEIFS(Observed!L$2:L$1601,Observed!$A$2:$A$1601,$A26,Observed!$C$2:$C$1601,$C26)),AVERAGEIFS(Observed!L$2:L$1601,Observed!$A$2:$A$1601,$A26,Observed!$C$2:$C$1601,$C26),"")</f>
        <v>3210.3333333333335</v>
      </c>
      <c r="M26" s="23">
        <f>IF(ISNUMBER(AVERAGEIFS(Observed!M$2:M$1601,Observed!$A$2:$A$1601,$A26,Observed!$C$2:$C$1601,$C26)),AVERAGEIFS(Observed!M$2:M$1601,Observed!$A$2:$A$1601,$A26,Observed!$C$2:$C$1601,$C26),"")</f>
        <v>321.03333333333336</v>
      </c>
      <c r="N26" s="23" t="str">
        <f>IF(ISNUMBER(AVERAGEIFS(Observed!N$2:N$1601,Observed!$A$2:$A$1601,$A26,Observed!$C$2:$C$1601,$C26)),AVERAGEIFS(Observed!N$2:N$1601,Observed!$A$2:$A$1601,$A26,Observed!$C$2:$C$1601,$C26),"")</f>
        <v/>
      </c>
      <c r="O26" s="23" t="str">
        <f>IF(ISNUMBER(AVERAGEIFS(Observed!O$2:O$1601,Observed!$A$2:$A$1601,$A26,Observed!$C$2:$C$1601,$C26)),AVERAGEIFS(Observed!O$2:O$1601,Observed!$A$2:$A$1601,$A26,Observed!$C$2:$C$1601,$C26),"")</f>
        <v/>
      </c>
      <c r="P26" s="23" t="str">
        <f>IF(ISNUMBER(AVERAGEIFS(Observed!P$2:P$1601,Observed!$A$2:$A$1601,$A26,Observed!$C$2:$C$1601,$C26)),AVERAGEIFS(Observed!P$2:P$1601,Observed!$A$2:$A$1601,$A26,Observed!$C$2:$C$1601,$C26),"")</f>
        <v/>
      </c>
      <c r="Q26" s="24" t="str">
        <f>IF(ISNUMBER(AVERAGEIFS(Observed!Q$2:Q$1601,Observed!$A$2:$A$1601,$A26,Observed!$C$2:$C$1601,$C26)),AVERAGEIFS(Observed!Q$2:Q$1601,Observed!$A$2:$A$1601,$A26,Observed!$C$2:$C$1601,$C26),"")</f>
        <v/>
      </c>
      <c r="R26" s="24" t="str">
        <f>IF(ISNUMBER(AVERAGEIFS(Observed!R$2:R$1601,Observed!$A$2:$A$1601,$A26,Observed!$C$2:$C$1601,$C26)),AVERAGEIFS(Observed!R$2:R$1601,Observed!$A$2:$A$1601,$A26,Observed!$C$2:$C$1601,$C26),"")</f>
        <v/>
      </c>
      <c r="S26" s="24" t="str">
        <f>IF(ISNUMBER(AVERAGEIFS(Observed!S$2:S$1601,Observed!$A$2:$A$1601,$A26,Observed!$C$2:$C$1601,$C26)),AVERAGEIFS(Observed!S$2:S$1601,Observed!$A$2:$A$1601,$A26,Observed!$C$2:$C$1601,$C26),"")</f>
        <v/>
      </c>
      <c r="T26" s="23" t="str">
        <f>IF(ISNUMBER(AVERAGEIFS(Observed!T$2:T$1601,Observed!$A$2:$A$1601,$A26,Observed!$C$2:$C$1601,$C26)),AVERAGEIFS(Observed!T$2:T$1601,Observed!$A$2:$A$1601,$A26,Observed!$C$2:$C$1601,$C26),"")</f>
        <v/>
      </c>
      <c r="U26" s="25" t="str">
        <f>IF(ISNUMBER(AVERAGEIFS(Observed!U$2:U$1601,Observed!$A$2:$A$1601,$A26,Observed!$C$2:$C$1601,$C26)),AVERAGEIFS(Observed!U$2:U$1601,Observed!$A$2:$A$1601,$A26,Observed!$C$2:$C$1601,$C26),"")</f>
        <v/>
      </c>
      <c r="V26" s="25" t="str">
        <f>IF(ISNUMBER(AVERAGEIFS(Observed!V$2:V$1601,Observed!$A$2:$A$1601,$A26,Observed!$C$2:$C$1601,$C26)),AVERAGEIFS(Observed!V$2:V$1601,Observed!$A$2:$A$1601,$A26,Observed!$C$2:$C$1601,$C26),"")</f>
        <v/>
      </c>
      <c r="W26" s="23" t="str">
        <f>IF(ISNUMBER(AVERAGEIFS(Observed!W$2:W$1601,Observed!$A$2:$A$1601,$A26,Observed!$C$2:$C$1601,$C26)),AVERAGEIFS(Observed!W$2:W$1601,Observed!$A$2:$A$1601,$A26,Observed!$C$2:$C$1601,$C26),"")</f>
        <v/>
      </c>
      <c r="X26" s="23" t="str">
        <f>IF(ISNUMBER(AVERAGEIFS(Observed!X$2:X$1601,Observed!$A$2:$A$1601,$A26,Observed!$C$2:$C$1601,$C26)),AVERAGEIFS(Observed!X$2:X$1601,Observed!$A$2:$A$1601,$A26,Observed!$C$2:$C$1601,$C26),"")</f>
        <v/>
      </c>
      <c r="Y26" s="23" t="str">
        <f>IF(ISNUMBER(AVERAGEIFS(Observed!Y$2:Y$1601,Observed!$A$2:$A$1601,$A26,Observed!$C$2:$C$1601,$C26)),AVERAGEIFS(Observed!Y$2:Y$1601,Observed!$A$2:$A$1601,$A26,Observed!$C$2:$C$1601,$C26),"")</f>
        <v/>
      </c>
      <c r="Z26" s="23" t="str">
        <f>IF(ISNUMBER(AVERAGEIFS(Observed!Z$2:Z$1601,Observed!$A$2:$A$1601,$A26,Observed!$C$2:$C$1601,$C26)),AVERAGEIFS(Observed!Z$2:Z$1601,Observed!$A$2:$A$1601,$A26,Observed!$C$2:$C$1601,$C26),"")</f>
        <v/>
      </c>
      <c r="AA26" s="23" t="str">
        <f>IF(ISNUMBER(AVERAGEIFS(Observed!AA$2:AA$1601,Observed!$A$2:$A$1601,$A26,Observed!$C$2:$C$1601,$C26)),AVERAGEIFS(Observed!AA$2:AA$1601,Observed!$A$2:$A$1601,$A26,Observed!$C$2:$C$1601,$C26),"")</f>
        <v/>
      </c>
      <c r="AB26" s="23" t="str">
        <f>IF(ISNUMBER(AVERAGEIFS(Observed!AB$2:AB$1601,Observed!$A$2:$A$1601,$A26,Observed!$C$2:$C$1601,$C26)),AVERAGEIFS(Observed!AB$2:AB$1601,Observed!$A$2:$A$1601,$A26,Observed!$C$2:$C$1601,$C26),"")</f>
        <v/>
      </c>
      <c r="AC26" s="23" t="str">
        <f>IF(ISNUMBER(AVERAGEIFS(Observed!AC$2:AC$1601,Observed!$A$2:$A$1601,$A26,Observed!$C$2:$C$1601,$C26)),AVERAGEIFS(Observed!AC$2:AC$1601,Observed!$A$2:$A$1601,$A26,Observed!$C$2:$C$1601,$C26),"")</f>
        <v/>
      </c>
      <c r="AD26" s="23" t="str">
        <f>IF(ISNUMBER(AVERAGEIFS(Observed!AD$2:AD$1601,Observed!$A$2:$A$1601,$A26,Observed!$C$2:$C$1601,$C26)),AVERAGEIFS(Observed!AD$2:AD$1601,Observed!$A$2:$A$1601,$A26,Observed!$C$2:$C$1601,$C26),"")</f>
        <v/>
      </c>
      <c r="AE26" s="23" t="str">
        <f>IF(ISNUMBER(AVERAGEIFS(Observed!AE$2:AE$1601,Observed!$A$2:$A$1601,$A26,Observed!$C$2:$C$1601,$C26)),AVERAGEIFS(Observed!AE$2:AE$1601,Observed!$A$2:$A$1601,$A26,Observed!$C$2:$C$1601,$C26),"")</f>
        <v/>
      </c>
      <c r="AF26" s="24" t="str">
        <f>IF(ISNUMBER(AVERAGEIFS(Observed!AF$2:AF$1601,Observed!$A$2:$A$1601,$A26,Observed!$C$2:$C$1601,$C26)),AVERAGEIFS(Observed!AF$2:AF$1601,Observed!$A$2:$A$1601,$A26,Observed!$C$2:$C$1601,$C26),"")</f>
        <v/>
      </c>
      <c r="AG26" s="24" t="str">
        <f>IF(ISNUMBER(AVERAGEIFS(Observed!AG$2:AG$1601,Observed!$A$2:$A$1601,$A26,Observed!$C$2:$C$1601,$C26)),AVERAGEIFS(Observed!AG$2:AG$1601,Observed!$A$2:$A$1601,$A26,Observed!$C$2:$C$1601,$C26),"")</f>
        <v/>
      </c>
      <c r="AH26" s="24" t="str">
        <f>IF(ISNUMBER(AVERAGEIFS(Observed!AH$2:AH$1601,Observed!$A$2:$A$1601,$A26,Observed!$C$2:$C$1601,$C26)),AVERAGEIFS(Observed!AH$2:AH$1601,Observed!$A$2:$A$1601,$A26,Observed!$C$2:$C$1601,$C26),"")</f>
        <v/>
      </c>
      <c r="AI26" s="23" t="str">
        <f>IF(ISNUMBER(AVERAGEIFS(Observed!AI$2:AI$1601,Observed!$A$2:$A$1601,$A26,Observed!$C$2:$C$1601,$C26)),AVERAGEIFS(Observed!AI$2:AI$1601,Observed!$A$2:$A$1601,$A26,Observed!$C$2:$C$1601,$C26),"")</f>
        <v/>
      </c>
      <c r="AJ26" s="24" t="str">
        <f>IF(ISNUMBER(AVERAGEIFS(Observed!AJ$2:AJ$1601,Observed!$A$2:$A$1601,$A26,Observed!$C$2:$C$1601,$C26)),AVERAGEIFS(Observed!AJ$2:AJ$1601,Observed!$A$2:$A$1601,$A26,Observed!$C$2:$C$1601,$C26),"")</f>
        <v/>
      </c>
      <c r="AK26" s="24" t="str">
        <f>IF(ISNUMBER(AVERAGEIFS(Observed!AL$2:AL$1601,Observed!$A$2:$A$1601,$A26,Observed!$C$2:$C$1601,$C26)),AVERAGEIFS(Observed!AL$2:AL$1601,Observed!$A$2:$A$1601,$A26,Observed!$C$2:$C$1601,$C26),"")</f>
        <v/>
      </c>
      <c r="AL26" s="24" t="str">
        <f>IF(ISNUMBER(AVERAGEIFS(Observed!AM$2:AM$1601,Observed!$A$2:$A$1601,$A26,Observed!$C$2:$C$1601,$C26)),AVERAGEIFS(Observed!AM$2:AM$1601,Observed!$A$2:$A$1601,$A26,Observed!$C$2:$C$1601,$C26),"")</f>
        <v/>
      </c>
      <c r="AM26" s="24" t="str">
        <f>IF(ISNUMBER(AVERAGEIFS(Observed!AN$2:AN$1601,Observed!$A$2:$A$1601,$A26,Observed!$C$2:$C$1601,$C26)),AVERAGEIFS(Observed!AN$2:AN$1601,Observed!$A$2:$A$1601,$A26,Observed!$C$2:$C$1601,$C26),"")</f>
        <v/>
      </c>
      <c r="AN26" s="24" t="str">
        <f>IF(ISNUMBER(AVERAGEIFS(Observed!AQ$2:AQ$1601,Observed!$A$2:$A$1601,$A26,Observed!$C$2:$C$1601,$C26)),AVERAGEIFS(Observed!AQ$2:AQ$1601,Observed!$A$2:$A$1601,$A26,Observed!$C$2:$C$1601,$C26),"")</f>
        <v/>
      </c>
      <c r="AO26" s="24" t="str">
        <f>IF(ISNUMBER(AVERAGEIFS(Observed!AR$2:AR$1601,Observed!$A$2:$A$1601,$A26,Observed!$C$2:$C$1601,$C26)),AVERAGEIFS(Observed!AR$2:AR$1601,Observed!$A$2:$A$1601,$A26,Observed!$C$2:$C$1601,$C26),"")</f>
        <v/>
      </c>
      <c r="AP26" s="24" t="str">
        <f>IF(ISNUMBER(AVERAGEIFS(Observed!AS$2:AS$1601,Observed!$A$2:$A$1601,$A26,Observed!$C$2:$C$1601,$C26)),AVERAGEIFS(Observed!AS$2:AS$1601,Observed!$A$2:$A$1601,$A26,Observed!$C$2:$C$1601,$C26),"")</f>
        <v/>
      </c>
      <c r="AQ26" s="23" t="str">
        <f>IF(ISNUMBER(AVERAGEIFS(Observed!AT$2:AT$1601,Observed!$A$2:$A$1601,$A26,Observed!$C$2:$C$1601,$C26)),AVERAGEIFS(Observed!AT$2:AT$1601,Observed!$A$2:$A$1601,$A26,Observed!$C$2:$C$1601,$C26),"")</f>
        <v/>
      </c>
      <c r="AR26" s="24" t="str">
        <f>IF(ISNUMBER(AVERAGEIFS(Observed!AU$2:AU$1601,Observed!$A$2:$A$1601,$A26,Observed!$C$2:$C$1601,$C26)),AVERAGEIFS(Observed!AU$2:AU$1601,Observed!$A$2:$A$1601,$A26,Observed!$C$2:$C$1601,$C26),"")</f>
        <v/>
      </c>
      <c r="AS26" s="23" t="str">
        <f>IF(ISNUMBER(AVERAGEIFS(Observed!AV$2:AV$1601,Observed!$A$2:$A$1601,$A26,Observed!$C$2:$C$1601,$C26)),AVERAGEIFS(Observed!AV$2:AV$1601,Observed!$A$2:$A$1601,$A26,Observed!$C$2:$C$1601,$C26),"")</f>
        <v/>
      </c>
      <c r="AT26" s="23" t="str">
        <f>IF(ISNUMBER(AVERAGEIFS(Observed!AW$2:AW$1601,Observed!$A$2:$A$1601,$A26,Observed!$C$2:$C$1601,$C26)),AVERAGEIFS(Observed!AW$2:AW$1601,Observed!$A$2:$A$1601,$A26,Observed!$C$2:$C$1601,$C26),"")</f>
        <v/>
      </c>
      <c r="AU26" s="2">
        <f>COUNTIFS(Observed!$A$2:$A$1601,$A26,Observed!$C$2:$C$1601,$C26)</f>
        <v>3</v>
      </c>
      <c r="AV26" s="2">
        <f t="shared" si="0"/>
        <v>1</v>
      </c>
    </row>
    <row r="27" spans="1:48" x14ac:dyDescent="0.3">
      <c r="A27" s="4" t="s">
        <v>120</v>
      </c>
      <c r="B27" t="s">
        <v>24</v>
      </c>
      <c r="C27" s="3">
        <v>42054</v>
      </c>
      <c r="D27">
        <v>1</v>
      </c>
      <c r="E27">
        <v>50</v>
      </c>
      <c r="H27" s="2" t="s">
        <v>44</v>
      </c>
      <c r="I27" s="2" t="s">
        <v>22</v>
      </c>
      <c r="J27">
        <v>2</v>
      </c>
      <c r="K27" s="2" t="s">
        <v>118</v>
      </c>
      <c r="L27" s="22">
        <f>IF(ISNUMBER(AVERAGEIFS(Observed!L$2:L$1601,Observed!$A$2:$A$1601,$A27,Observed!$C$2:$C$1601,$C27)),AVERAGEIFS(Observed!L$2:L$1601,Observed!$A$2:$A$1601,$A27,Observed!$C$2:$C$1601,$C27),"")</f>
        <v>3247.3333333333335</v>
      </c>
      <c r="M27" s="23">
        <f>IF(ISNUMBER(AVERAGEIFS(Observed!M$2:M$1601,Observed!$A$2:$A$1601,$A27,Observed!$C$2:$C$1601,$C27)),AVERAGEIFS(Observed!M$2:M$1601,Observed!$A$2:$A$1601,$A27,Observed!$C$2:$C$1601,$C27),"")</f>
        <v>324.73333333333329</v>
      </c>
      <c r="N27" s="23" t="str">
        <f>IF(ISNUMBER(AVERAGEIFS(Observed!N$2:N$1601,Observed!$A$2:$A$1601,$A27,Observed!$C$2:$C$1601,$C27)),AVERAGEIFS(Observed!N$2:N$1601,Observed!$A$2:$A$1601,$A27,Observed!$C$2:$C$1601,$C27),"")</f>
        <v/>
      </c>
      <c r="O27" s="23" t="str">
        <f>IF(ISNUMBER(AVERAGEIFS(Observed!O$2:O$1601,Observed!$A$2:$A$1601,$A27,Observed!$C$2:$C$1601,$C27)),AVERAGEIFS(Observed!O$2:O$1601,Observed!$A$2:$A$1601,$A27,Observed!$C$2:$C$1601,$C27),"")</f>
        <v/>
      </c>
      <c r="P27" s="23" t="str">
        <f>IF(ISNUMBER(AVERAGEIFS(Observed!P$2:P$1601,Observed!$A$2:$A$1601,$A27,Observed!$C$2:$C$1601,$C27)),AVERAGEIFS(Observed!P$2:P$1601,Observed!$A$2:$A$1601,$A27,Observed!$C$2:$C$1601,$C27),"")</f>
        <v/>
      </c>
      <c r="Q27" s="24" t="str">
        <f>IF(ISNUMBER(AVERAGEIFS(Observed!Q$2:Q$1601,Observed!$A$2:$A$1601,$A27,Observed!$C$2:$C$1601,$C27)),AVERAGEIFS(Observed!Q$2:Q$1601,Observed!$A$2:$A$1601,$A27,Observed!$C$2:$C$1601,$C27),"")</f>
        <v/>
      </c>
      <c r="R27" s="24" t="str">
        <f>IF(ISNUMBER(AVERAGEIFS(Observed!R$2:R$1601,Observed!$A$2:$A$1601,$A27,Observed!$C$2:$C$1601,$C27)),AVERAGEIFS(Observed!R$2:R$1601,Observed!$A$2:$A$1601,$A27,Observed!$C$2:$C$1601,$C27),"")</f>
        <v/>
      </c>
      <c r="S27" s="24" t="str">
        <f>IF(ISNUMBER(AVERAGEIFS(Observed!S$2:S$1601,Observed!$A$2:$A$1601,$A27,Observed!$C$2:$C$1601,$C27)),AVERAGEIFS(Observed!S$2:S$1601,Observed!$A$2:$A$1601,$A27,Observed!$C$2:$C$1601,$C27),"")</f>
        <v/>
      </c>
      <c r="T27" s="23" t="str">
        <f>IF(ISNUMBER(AVERAGEIFS(Observed!T$2:T$1601,Observed!$A$2:$A$1601,$A27,Observed!$C$2:$C$1601,$C27)),AVERAGEIFS(Observed!T$2:T$1601,Observed!$A$2:$A$1601,$A27,Observed!$C$2:$C$1601,$C27),"")</f>
        <v/>
      </c>
      <c r="U27" s="25" t="str">
        <f>IF(ISNUMBER(AVERAGEIFS(Observed!U$2:U$1601,Observed!$A$2:$A$1601,$A27,Observed!$C$2:$C$1601,$C27)),AVERAGEIFS(Observed!U$2:U$1601,Observed!$A$2:$A$1601,$A27,Observed!$C$2:$C$1601,$C27),"")</f>
        <v/>
      </c>
      <c r="V27" s="25" t="str">
        <f>IF(ISNUMBER(AVERAGEIFS(Observed!V$2:V$1601,Observed!$A$2:$A$1601,$A27,Observed!$C$2:$C$1601,$C27)),AVERAGEIFS(Observed!V$2:V$1601,Observed!$A$2:$A$1601,$A27,Observed!$C$2:$C$1601,$C27),"")</f>
        <v/>
      </c>
      <c r="W27" s="23" t="str">
        <f>IF(ISNUMBER(AVERAGEIFS(Observed!W$2:W$1601,Observed!$A$2:$A$1601,$A27,Observed!$C$2:$C$1601,$C27)),AVERAGEIFS(Observed!W$2:W$1601,Observed!$A$2:$A$1601,$A27,Observed!$C$2:$C$1601,$C27),"")</f>
        <v/>
      </c>
      <c r="X27" s="23" t="str">
        <f>IF(ISNUMBER(AVERAGEIFS(Observed!X$2:X$1601,Observed!$A$2:$A$1601,$A27,Observed!$C$2:$C$1601,$C27)),AVERAGEIFS(Observed!X$2:X$1601,Observed!$A$2:$A$1601,$A27,Observed!$C$2:$C$1601,$C27),"")</f>
        <v/>
      </c>
      <c r="Y27" s="23" t="str">
        <f>IF(ISNUMBER(AVERAGEIFS(Observed!Y$2:Y$1601,Observed!$A$2:$A$1601,$A27,Observed!$C$2:$C$1601,$C27)),AVERAGEIFS(Observed!Y$2:Y$1601,Observed!$A$2:$A$1601,$A27,Observed!$C$2:$C$1601,$C27),"")</f>
        <v/>
      </c>
      <c r="Z27" s="23" t="str">
        <f>IF(ISNUMBER(AVERAGEIFS(Observed!Z$2:Z$1601,Observed!$A$2:$A$1601,$A27,Observed!$C$2:$C$1601,$C27)),AVERAGEIFS(Observed!Z$2:Z$1601,Observed!$A$2:$A$1601,$A27,Observed!$C$2:$C$1601,$C27),"")</f>
        <v/>
      </c>
      <c r="AA27" s="23" t="str">
        <f>IF(ISNUMBER(AVERAGEIFS(Observed!AA$2:AA$1601,Observed!$A$2:$A$1601,$A27,Observed!$C$2:$C$1601,$C27)),AVERAGEIFS(Observed!AA$2:AA$1601,Observed!$A$2:$A$1601,$A27,Observed!$C$2:$C$1601,$C27),"")</f>
        <v/>
      </c>
      <c r="AB27" s="23" t="str">
        <f>IF(ISNUMBER(AVERAGEIFS(Observed!AB$2:AB$1601,Observed!$A$2:$A$1601,$A27,Observed!$C$2:$C$1601,$C27)),AVERAGEIFS(Observed!AB$2:AB$1601,Observed!$A$2:$A$1601,$A27,Observed!$C$2:$C$1601,$C27),"")</f>
        <v/>
      </c>
      <c r="AC27" s="23" t="str">
        <f>IF(ISNUMBER(AVERAGEIFS(Observed!AC$2:AC$1601,Observed!$A$2:$A$1601,$A27,Observed!$C$2:$C$1601,$C27)),AVERAGEIFS(Observed!AC$2:AC$1601,Observed!$A$2:$A$1601,$A27,Observed!$C$2:$C$1601,$C27),"")</f>
        <v/>
      </c>
      <c r="AD27" s="23" t="str">
        <f>IF(ISNUMBER(AVERAGEIFS(Observed!AD$2:AD$1601,Observed!$A$2:$A$1601,$A27,Observed!$C$2:$C$1601,$C27)),AVERAGEIFS(Observed!AD$2:AD$1601,Observed!$A$2:$A$1601,$A27,Observed!$C$2:$C$1601,$C27),"")</f>
        <v/>
      </c>
      <c r="AE27" s="23" t="str">
        <f>IF(ISNUMBER(AVERAGEIFS(Observed!AE$2:AE$1601,Observed!$A$2:$A$1601,$A27,Observed!$C$2:$C$1601,$C27)),AVERAGEIFS(Observed!AE$2:AE$1601,Observed!$A$2:$A$1601,$A27,Observed!$C$2:$C$1601,$C27),"")</f>
        <v/>
      </c>
      <c r="AF27" s="24" t="str">
        <f>IF(ISNUMBER(AVERAGEIFS(Observed!AF$2:AF$1601,Observed!$A$2:$A$1601,$A27,Observed!$C$2:$C$1601,$C27)),AVERAGEIFS(Observed!AF$2:AF$1601,Observed!$A$2:$A$1601,$A27,Observed!$C$2:$C$1601,$C27),"")</f>
        <v/>
      </c>
      <c r="AG27" s="24" t="str">
        <f>IF(ISNUMBER(AVERAGEIFS(Observed!AG$2:AG$1601,Observed!$A$2:$A$1601,$A27,Observed!$C$2:$C$1601,$C27)),AVERAGEIFS(Observed!AG$2:AG$1601,Observed!$A$2:$A$1601,$A27,Observed!$C$2:$C$1601,$C27),"")</f>
        <v/>
      </c>
      <c r="AH27" s="24" t="str">
        <f>IF(ISNUMBER(AVERAGEIFS(Observed!AH$2:AH$1601,Observed!$A$2:$A$1601,$A27,Observed!$C$2:$C$1601,$C27)),AVERAGEIFS(Observed!AH$2:AH$1601,Observed!$A$2:$A$1601,$A27,Observed!$C$2:$C$1601,$C27),"")</f>
        <v/>
      </c>
      <c r="AI27" s="23" t="str">
        <f>IF(ISNUMBER(AVERAGEIFS(Observed!AI$2:AI$1601,Observed!$A$2:$A$1601,$A27,Observed!$C$2:$C$1601,$C27)),AVERAGEIFS(Observed!AI$2:AI$1601,Observed!$A$2:$A$1601,$A27,Observed!$C$2:$C$1601,$C27),"")</f>
        <v/>
      </c>
      <c r="AJ27" s="24" t="str">
        <f>IF(ISNUMBER(AVERAGEIFS(Observed!AJ$2:AJ$1601,Observed!$A$2:$A$1601,$A27,Observed!$C$2:$C$1601,$C27)),AVERAGEIFS(Observed!AJ$2:AJ$1601,Observed!$A$2:$A$1601,$A27,Observed!$C$2:$C$1601,$C27),"")</f>
        <v/>
      </c>
      <c r="AK27" s="24" t="str">
        <f>IF(ISNUMBER(AVERAGEIFS(Observed!AL$2:AL$1601,Observed!$A$2:$A$1601,$A27,Observed!$C$2:$C$1601,$C27)),AVERAGEIFS(Observed!AL$2:AL$1601,Observed!$A$2:$A$1601,$A27,Observed!$C$2:$C$1601,$C27),"")</f>
        <v/>
      </c>
      <c r="AL27" s="24" t="str">
        <f>IF(ISNUMBER(AVERAGEIFS(Observed!AM$2:AM$1601,Observed!$A$2:$A$1601,$A27,Observed!$C$2:$C$1601,$C27)),AVERAGEIFS(Observed!AM$2:AM$1601,Observed!$A$2:$A$1601,$A27,Observed!$C$2:$C$1601,$C27),"")</f>
        <v/>
      </c>
      <c r="AM27" s="24" t="str">
        <f>IF(ISNUMBER(AVERAGEIFS(Observed!AN$2:AN$1601,Observed!$A$2:$A$1601,$A27,Observed!$C$2:$C$1601,$C27)),AVERAGEIFS(Observed!AN$2:AN$1601,Observed!$A$2:$A$1601,$A27,Observed!$C$2:$C$1601,$C27),"")</f>
        <v/>
      </c>
      <c r="AN27" s="24" t="str">
        <f>IF(ISNUMBER(AVERAGEIFS(Observed!AQ$2:AQ$1601,Observed!$A$2:$A$1601,$A27,Observed!$C$2:$C$1601,$C27)),AVERAGEIFS(Observed!AQ$2:AQ$1601,Observed!$A$2:$A$1601,$A27,Observed!$C$2:$C$1601,$C27),"")</f>
        <v/>
      </c>
      <c r="AO27" s="24" t="str">
        <f>IF(ISNUMBER(AVERAGEIFS(Observed!AR$2:AR$1601,Observed!$A$2:$A$1601,$A27,Observed!$C$2:$C$1601,$C27)),AVERAGEIFS(Observed!AR$2:AR$1601,Observed!$A$2:$A$1601,$A27,Observed!$C$2:$C$1601,$C27),"")</f>
        <v/>
      </c>
      <c r="AP27" s="24" t="str">
        <f>IF(ISNUMBER(AVERAGEIFS(Observed!AS$2:AS$1601,Observed!$A$2:$A$1601,$A27,Observed!$C$2:$C$1601,$C27)),AVERAGEIFS(Observed!AS$2:AS$1601,Observed!$A$2:$A$1601,$A27,Observed!$C$2:$C$1601,$C27),"")</f>
        <v/>
      </c>
      <c r="AQ27" s="23" t="str">
        <f>IF(ISNUMBER(AVERAGEIFS(Observed!AT$2:AT$1601,Observed!$A$2:$A$1601,$A27,Observed!$C$2:$C$1601,$C27)),AVERAGEIFS(Observed!AT$2:AT$1601,Observed!$A$2:$A$1601,$A27,Observed!$C$2:$C$1601,$C27),"")</f>
        <v/>
      </c>
      <c r="AR27" s="24" t="str">
        <f>IF(ISNUMBER(AVERAGEIFS(Observed!AU$2:AU$1601,Observed!$A$2:$A$1601,$A27,Observed!$C$2:$C$1601,$C27)),AVERAGEIFS(Observed!AU$2:AU$1601,Observed!$A$2:$A$1601,$A27,Observed!$C$2:$C$1601,$C27),"")</f>
        <v/>
      </c>
      <c r="AS27" s="23" t="str">
        <f>IF(ISNUMBER(AVERAGEIFS(Observed!AV$2:AV$1601,Observed!$A$2:$A$1601,$A27,Observed!$C$2:$C$1601,$C27)),AVERAGEIFS(Observed!AV$2:AV$1601,Observed!$A$2:$A$1601,$A27,Observed!$C$2:$C$1601,$C27),"")</f>
        <v/>
      </c>
      <c r="AT27" s="23" t="str">
        <f>IF(ISNUMBER(AVERAGEIFS(Observed!AW$2:AW$1601,Observed!$A$2:$A$1601,$A27,Observed!$C$2:$C$1601,$C27)),AVERAGEIFS(Observed!AW$2:AW$1601,Observed!$A$2:$A$1601,$A27,Observed!$C$2:$C$1601,$C27),"")</f>
        <v/>
      </c>
      <c r="AU27" s="2">
        <f>COUNTIFS(Observed!$A$2:$A$1601,$A27,Observed!$C$2:$C$1601,$C27)</f>
        <v>3</v>
      </c>
      <c r="AV27" s="2">
        <f t="shared" si="0"/>
        <v>1</v>
      </c>
    </row>
    <row r="28" spans="1:48" x14ac:dyDescent="0.3">
      <c r="A28" s="4" t="s">
        <v>121</v>
      </c>
      <c r="B28" t="s">
        <v>24</v>
      </c>
      <c r="C28" s="3">
        <v>42054</v>
      </c>
      <c r="D28">
        <v>1</v>
      </c>
      <c r="E28">
        <v>100</v>
      </c>
      <c r="H28" s="2" t="s">
        <v>44</v>
      </c>
      <c r="I28" s="2" t="s">
        <v>22</v>
      </c>
      <c r="J28">
        <v>2</v>
      </c>
      <c r="K28" s="2" t="s">
        <v>118</v>
      </c>
      <c r="L28" s="22">
        <f>IF(ISNUMBER(AVERAGEIFS(Observed!L$2:L$1601,Observed!$A$2:$A$1601,$A28,Observed!$C$2:$C$1601,$C28)),AVERAGEIFS(Observed!L$2:L$1601,Observed!$A$2:$A$1601,$A28,Observed!$C$2:$C$1601,$C28),"")</f>
        <v>3235</v>
      </c>
      <c r="M28" s="23">
        <f>IF(ISNUMBER(AVERAGEIFS(Observed!M$2:M$1601,Observed!$A$2:$A$1601,$A28,Observed!$C$2:$C$1601,$C28)),AVERAGEIFS(Observed!M$2:M$1601,Observed!$A$2:$A$1601,$A28,Observed!$C$2:$C$1601,$C28),"")</f>
        <v>323.5</v>
      </c>
      <c r="N28" s="23" t="str">
        <f>IF(ISNUMBER(AVERAGEIFS(Observed!N$2:N$1601,Observed!$A$2:$A$1601,$A28,Observed!$C$2:$C$1601,$C28)),AVERAGEIFS(Observed!N$2:N$1601,Observed!$A$2:$A$1601,$A28,Observed!$C$2:$C$1601,$C28),"")</f>
        <v/>
      </c>
      <c r="O28" s="23" t="str">
        <f>IF(ISNUMBER(AVERAGEIFS(Observed!O$2:O$1601,Observed!$A$2:$A$1601,$A28,Observed!$C$2:$C$1601,$C28)),AVERAGEIFS(Observed!O$2:O$1601,Observed!$A$2:$A$1601,$A28,Observed!$C$2:$C$1601,$C28),"")</f>
        <v/>
      </c>
      <c r="P28" s="23" t="str">
        <f>IF(ISNUMBER(AVERAGEIFS(Observed!P$2:P$1601,Observed!$A$2:$A$1601,$A28,Observed!$C$2:$C$1601,$C28)),AVERAGEIFS(Observed!P$2:P$1601,Observed!$A$2:$A$1601,$A28,Observed!$C$2:$C$1601,$C28),"")</f>
        <v/>
      </c>
      <c r="Q28" s="24" t="str">
        <f>IF(ISNUMBER(AVERAGEIFS(Observed!Q$2:Q$1601,Observed!$A$2:$A$1601,$A28,Observed!$C$2:$C$1601,$C28)),AVERAGEIFS(Observed!Q$2:Q$1601,Observed!$A$2:$A$1601,$A28,Observed!$C$2:$C$1601,$C28),"")</f>
        <v/>
      </c>
      <c r="R28" s="24" t="str">
        <f>IF(ISNUMBER(AVERAGEIFS(Observed!R$2:R$1601,Observed!$A$2:$A$1601,$A28,Observed!$C$2:$C$1601,$C28)),AVERAGEIFS(Observed!R$2:R$1601,Observed!$A$2:$A$1601,$A28,Observed!$C$2:$C$1601,$C28),"")</f>
        <v/>
      </c>
      <c r="S28" s="24" t="str">
        <f>IF(ISNUMBER(AVERAGEIFS(Observed!S$2:S$1601,Observed!$A$2:$A$1601,$A28,Observed!$C$2:$C$1601,$C28)),AVERAGEIFS(Observed!S$2:S$1601,Observed!$A$2:$A$1601,$A28,Observed!$C$2:$C$1601,$C28),"")</f>
        <v/>
      </c>
      <c r="T28" s="23" t="str">
        <f>IF(ISNUMBER(AVERAGEIFS(Observed!T$2:T$1601,Observed!$A$2:$A$1601,$A28,Observed!$C$2:$C$1601,$C28)),AVERAGEIFS(Observed!T$2:T$1601,Observed!$A$2:$A$1601,$A28,Observed!$C$2:$C$1601,$C28),"")</f>
        <v/>
      </c>
      <c r="U28" s="25" t="str">
        <f>IF(ISNUMBER(AVERAGEIFS(Observed!U$2:U$1601,Observed!$A$2:$A$1601,$A28,Observed!$C$2:$C$1601,$C28)),AVERAGEIFS(Observed!U$2:U$1601,Observed!$A$2:$A$1601,$A28,Observed!$C$2:$C$1601,$C28),"")</f>
        <v/>
      </c>
      <c r="V28" s="25" t="str">
        <f>IF(ISNUMBER(AVERAGEIFS(Observed!V$2:V$1601,Observed!$A$2:$A$1601,$A28,Observed!$C$2:$C$1601,$C28)),AVERAGEIFS(Observed!V$2:V$1601,Observed!$A$2:$A$1601,$A28,Observed!$C$2:$C$1601,$C28),"")</f>
        <v/>
      </c>
      <c r="W28" s="23" t="str">
        <f>IF(ISNUMBER(AVERAGEIFS(Observed!W$2:W$1601,Observed!$A$2:$A$1601,$A28,Observed!$C$2:$C$1601,$C28)),AVERAGEIFS(Observed!W$2:W$1601,Observed!$A$2:$A$1601,$A28,Observed!$C$2:$C$1601,$C28),"")</f>
        <v/>
      </c>
      <c r="X28" s="23" t="str">
        <f>IF(ISNUMBER(AVERAGEIFS(Observed!X$2:X$1601,Observed!$A$2:$A$1601,$A28,Observed!$C$2:$C$1601,$C28)),AVERAGEIFS(Observed!X$2:X$1601,Observed!$A$2:$A$1601,$A28,Observed!$C$2:$C$1601,$C28),"")</f>
        <v/>
      </c>
      <c r="Y28" s="23" t="str">
        <f>IF(ISNUMBER(AVERAGEIFS(Observed!Y$2:Y$1601,Observed!$A$2:$A$1601,$A28,Observed!$C$2:$C$1601,$C28)),AVERAGEIFS(Observed!Y$2:Y$1601,Observed!$A$2:$A$1601,$A28,Observed!$C$2:$C$1601,$C28),"")</f>
        <v/>
      </c>
      <c r="Z28" s="23" t="str">
        <f>IF(ISNUMBER(AVERAGEIFS(Observed!Z$2:Z$1601,Observed!$A$2:$A$1601,$A28,Observed!$C$2:$C$1601,$C28)),AVERAGEIFS(Observed!Z$2:Z$1601,Observed!$A$2:$A$1601,$A28,Observed!$C$2:$C$1601,$C28),"")</f>
        <v/>
      </c>
      <c r="AA28" s="23" t="str">
        <f>IF(ISNUMBER(AVERAGEIFS(Observed!AA$2:AA$1601,Observed!$A$2:$A$1601,$A28,Observed!$C$2:$C$1601,$C28)),AVERAGEIFS(Observed!AA$2:AA$1601,Observed!$A$2:$A$1601,$A28,Observed!$C$2:$C$1601,$C28),"")</f>
        <v/>
      </c>
      <c r="AB28" s="23" t="str">
        <f>IF(ISNUMBER(AVERAGEIFS(Observed!AB$2:AB$1601,Observed!$A$2:$A$1601,$A28,Observed!$C$2:$C$1601,$C28)),AVERAGEIFS(Observed!AB$2:AB$1601,Observed!$A$2:$A$1601,$A28,Observed!$C$2:$C$1601,$C28),"")</f>
        <v/>
      </c>
      <c r="AC28" s="23" t="str">
        <f>IF(ISNUMBER(AVERAGEIFS(Observed!AC$2:AC$1601,Observed!$A$2:$A$1601,$A28,Observed!$C$2:$C$1601,$C28)),AVERAGEIFS(Observed!AC$2:AC$1601,Observed!$A$2:$A$1601,$A28,Observed!$C$2:$C$1601,$C28),"")</f>
        <v/>
      </c>
      <c r="AD28" s="23" t="str">
        <f>IF(ISNUMBER(AVERAGEIFS(Observed!AD$2:AD$1601,Observed!$A$2:$A$1601,$A28,Observed!$C$2:$C$1601,$C28)),AVERAGEIFS(Observed!AD$2:AD$1601,Observed!$A$2:$A$1601,$A28,Observed!$C$2:$C$1601,$C28),"")</f>
        <v/>
      </c>
      <c r="AE28" s="23" t="str">
        <f>IF(ISNUMBER(AVERAGEIFS(Observed!AE$2:AE$1601,Observed!$A$2:$A$1601,$A28,Observed!$C$2:$C$1601,$C28)),AVERAGEIFS(Observed!AE$2:AE$1601,Observed!$A$2:$A$1601,$A28,Observed!$C$2:$C$1601,$C28),"")</f>
        <v/>
      </c>
      <c r="AF28" s="24" t="str">
        <f>IF(ISNUMBER(AVERAGEIFS(Observed!AF$2:AF$1601,Observed!$A$2:$A$1601,$A28,Observed!$C$2:$C$1601,$C28)),AVERAGEIFS(Observed!AF$2:AF$1601,Observed!$A$2:$A$1601,$A28,Observed!$C$2:$C$1601,$C28),"")</f>
        <v/>
      </c>
      <c r="AG28" s="24" t="str">
        <f>IF(ISNUMBER(AVERAGEIFS(Observed!AG$2:AG$1601,Observed!$A$2:$A$1601,$A28,Observed!$C$2:$C$1601,$C28)),AVERAGEIFS(Observed!AG$2:AG$1601,Observed!$A$2:$A$1601,$A28,Observed!$C$2:$C$1601,$C28),"")</f>
        <v/>
      </c>
      <c r="AH28" s="24" t="str">
        <f>IF(ISNUMBER(AVERAGEIFS(Observed!AH$2:AH$1601,Observed!$A$2:$A$1601,$A28,Observed!$C$2:$C$1601,$C28)),AVERAGEIFS(Observed!AH$2:AH$1601,Observed!$A$2:$A$1601,$A28,Observed!$C$2:$C$1601,$C28),"")</f>
        <v/>
      </c>
      <c r="AI28" s="23" t="str">
        <f>IF(ISNUMBER(AVERAGEIFS(Observed!AI$2:AI$1601,Observed!$A$2:$A$1601,$A28,Observed!$C$2:$C$1601,$C28)),AVERAGEIFS(Observed!AI$2:AI$1601,Observed!$A$2:$A$1601,$A28,Observed!$C$2:$C$1601,$C28),"")</f>
        <v/>
      </c>
      <c r="AJ28" s="24" t="str">
        <f>IF(ISNUMBER(AVERAGEIFS(Observed!AJ$2:AJ$1601,Observed!$A$2:$A$1601,$A28,Observed!$C$2:$C$1601,$C28)),AVERAGEIFS(Observed!AJ$2:AJ$1601,Observed!$A$2:$A$1601,$A28,Observed!$C$2:$C$1601,$C28),"")</f>
        <v/>
      </c>
      <c r="AK28" s="24" t="str">
        <f>IF(ISNUMBER(AVERAGEIFS(Observed!AL$2:AL$1601,Observed!$A$2:$A$1601,$A28,Observed!$C$2:$C$1601,$C28)),AVERAGEIFS(Observed!AL$2:AL$1601,Observed!$A$2:$A$1601,$A28,Observed!$C$2:$C$1601,$C28),"")</f>
        <v/>
      </c>
      <c r="AL28" s="24" t="str">
        <f>IF(ISNUMBER(AVERAGEIFS(Observed!AM$2:AM$1601,Observed!$A$2:$A$1601,$A28,Observed!$C$2:$C$1601,$C28)),AVERAGEIFS(Observed!AM$2:AM$1601,Observed!$A$2:$A$1601,$A28,Observed!$C$2:$C$1601,$C28),"")</f>
        <v/>
      </c>
      <c r="AM28" s="24" t="str">
        <f>IF(ISNUMBER(AVERAGEIFS(Observed!AN$2:AN$1601,Observed!$A$2:$A$1601,$A28,Observed!$C$2:$C$1601,$C28)),AVERAGEIFS(Observed!AN$2:AN$1601,Observed!$A$2:$A$1601,$A28,Observed!$C$2:$C$1601,$C28),"")</f>
        <v/>
      </c>
      <c r="AN28" s="24" t="str">
        <f>IF(ISNUMBER(AVERAGEIFS(Observed!AQ$2:AQ$1601,Observed!$A$2:$A$1601,$A28,Observed!$C$2:$C$1601,$C28)),AVERAGEIFS(Observed!AQ$2:AQ$1601,Observed!$A$2:$A$1601,$A28,Observed!$C$2:$C$1601,$C28),"")</f>
        <v/>
      </c>
      <c r="AO28" s="24" t="str">
        <f>IF(ISNUMBER(AVERAGEIFS(Observed!AR$2:AR$1601,Observed!$A$2:$A$1601,$A28,Observed!$C$2:$C$1601,$C28)),AVERAGEIFS(Observed!AR$2:AR$1601,Observed!$A$2:$A$1601,$A28,Observed!$C$2:$C$1601,$C28),"")</f>
        <v/>
      </c>
      <c r="AP28" s="24" t="str">
        <f>IF(ISNUMBER(AVERAGEIFS(Observed!AS$2:AS$1601,Observed!$A$2:$A$1601,$A28,Observed!$C$2:$C$1601,$C28)),AVERAGEIFS(Observed!AS$2:AS$1601,Observed!$A$2:$A$1601,$A28,Observed!$C$2:$C$1601,$C28),"")</f>
        <v/>
      </c>
      <c r="AQ28" s="23" t="str">
        <f>IF(ISNUMBER(AVERAGEIFS(Observed!AT$2:AT$1601,Observed!$A$2:$A$1601,$A28,Observed!$C$2:$C$1601,$C28)),AVERAGEIFS(Observed!AT$2:AT$1601,Observed!$A$2:$A$1601,$A28,Observed!$C$2:$C$1601,$C28),"")</f>
        <v/>
      </c>
      <c r="AR28" s="24" t="str">
        <f>IF(ISNUMBER(AVERAGEIFS(Observed!AU$2:AU$1601,Observed!$A$2:$A$1601,$A28,Observed!$C$2:$C$1601,$C28)),AVERAGEIFS(Observed!AU$2:AU$1601,Observed!$A$2:$A$1601,$A28,Observed!$C$2:$C$1601,$C28),"")</f>
        <v/>
      </c>
      <c r="AS28" s="23" t="str">
        <f>IF(ISNUMBER(AVERAGEIFS(Observed!AV$2:AV$1601,Observed!$A$2:$A$1601,$A28,Observed!$C$2:$C$1601,$C28)),AVERAGEIFS(Observed!AV$2:AV$1601,Observed!$A$2:$A$1601,$A28,Observed!$C$2:$C$1601,$C28),"")</f>
        <v/>
      </c>
      <c r="AT28" s="23" t="str">
        <f>IF(ISNUMBER(AVERAGEIFS(Observed!AW$2:AW$1601,Observed!$A$2:$A$1601,$A28,Observed!$C$2:$C$1601,$C28)),AVERAGEIFS(Observed!AW$2:AW$1601,Observed!$A$2:$A$1601,$A28,Observed!$C$2:$C$1601,$C28),"")</f>
        <v/>
      </c>
      <c r="AU28" s="2">
        <f>COUNTIFS(Observed!$A$2:$A$1601,$A28,Observed!$C$2:$C$1601,$C28)</f>
        <v>3</v>
      </c>
      <c r="AV28" s="2">
        <f t="shared" si="0"/>
        <v>1</v>
      </c>
    </row>
    <row r="29" spans="1:48" x14ac:dyDescent="0.3">
      <c r="A29" s="4" t="s">
        <v>122</v>
      </c>
      <c r="B29" t="s">
        <v>24</v>
      </c>
      <c r="C29" s="3">
        <v>42054</v>
      </c>
      <c r="D29">
        <v>1</v>
      </c>
      <c r="E29">
        <v>200</v>
      </c>
      <c r="H29" s="2" t="s">
        <v>44</v>
      </c>
      <c r="I29" s="2" t="s">
        <v>22</v>
      </c>
      <c r="J29">
        <v>2</v>
      </c>
      <c r="K29" s="2" t="s">
        <v>118</v>
      </c>
      <c r="L29" s="22">
        <f>IF(ISNUMBER(AVERAGEIFS(Observed!L$2:L$1601,Observed!$A$2:$A$1601,$A29,Observed!$C$2:$C$1601,$C29)),AVERAGEIFS(Observed!L$2:L$1601,Observed!$A$2:$A$1601,$A29,Observed!$C$2:$C$1601,$C29),"")</f>
        <v>3333.6666666666665</v>
      </c>
      <c r="M29" s="23">
        <f>IF(ISNUMBER(AVERAGEIFS(Observed!M$2:M$1601,Observed!$A$2:$A$1601,$A29,Observed!$C$2:$C$1601,$C29)),AVERAGEIFS(Observed!M$2:M$1601,Observed!$A$2:$A$1601,$A29,Observed!$C$2:$C$1601,$C29),"")</f>
        <v>333.36666666666667</v>
      </c>
      <c r="N29" s="23" t="str">
        <f>IF(ISNUMBER(AVERAGEIFS(Observed!N$2:N$1601,Observed!$A$2:$A$1601,$A29,Observed!$C$2:$C$1601,$C29)),AVERAGEIFS(Observed!N$2:N$1601,Observed!$A$2:$A$1601,$A29,Observed!$C$2:$C$1601,$C29),"")</f>
        <v/>
      </c>
      <c r="O29" s="23" t="str">
        <f>IF(ISNUMBER(AVERAGEIFS(Observed!O$2:O$1601,Observed!$A$2:$A$1601,$A29,Observed!$C$2:$C$1601,$C29)),AVERAGEIFS(Observed!O$2:O$1601,Observed!$A$2:$A$1601,$A29,Observed!$C$2:$C$1601,$C29),"")</f>
        <v/>
      </c>
      <c r="P29" s="23" t="str">
        <f>IF(ISNUMBER(AVERAGEIFS(Observed!P$2:P$1601,Observed!$A$2:$A$1601,$A29,Observed!$C$2:$C$1601,$C29)),AVERAGEIFS(Observed!P$2:P$1601,Observed!$A$2:$A$1601,$A29,Observed!$C$2:$C$1601,$C29),"")</f>
        <v/>
      </c>
      <c r="Q29" s="24" t="str">
        <f>IF(ISNUMBER(AVERAGEIFS(Observed!Q$2:Q$1601,Observed!$A$2:$A$1601,$A29,Observed!$C$2:$C$1601,$C29)),AVERAGEIFS(Observed!Q$2:Q$1601,Observed!$A$2:$A$1601,$A29,Observed!$C$2:$C$1601,$C29),"")</f>
        <v/>
      </c>
      <c r="R29" s="24" t="str">
        <f>IF(ISNUMBER(AVERAGEIFS(Observed!R$2:R$1601,Observed!$A$2:$A$1601,$A29,Observed!$C$2:$C$1601,$C29)),AVERAGEIFS(Observed!R$2:R$1601,Observed!$A$2:$A$1601,$A29,Observed!$C$2:$C$1601,$C29),"")</f>
        <v/>
      </c>
      <c r="S29" s="24" t="str">
        <f>IF(ISNUMBER(AVERAGEIFS(Observed!S$2:S$1601,Observed!$A$2:$A$1601,$A29,Observed!$C$2:$C$1601,$C29)),AVERAGEIFS(Observed!S$2:S$1601,Observed!$A$2:$A$1601,$A29,Observed!$C$2:$C$1601,$C29),"")</f>
        <v/>
      </c>
      <c r="T29" s="23" t="str">
        <f>IF(ISNUMBER(AVERAGEIFS(Observed!T$2:T$1601,Observed!$A$2:$A$1601,$A29,Observed!$C$2:$C$1601,$C29)),AVERAGEIFS(Observed!T$2:T$1601,Observed!$A$2:$A$1601,$A29,Observed!$C$2:$C$1601,$C29),"")</f>
        <v/>
      </c>
      <c r="U29" s="25" t="str">
        <f>IF(ISNUMBER(AVERAGEIFS(Observed!U$2:U$1601,Observed!$A$2:$A$1601,$A29,Observed!$C$2:$C$1601,$C29)),AVERAGEIFS(Observed!U$2:U$1601,Observed!$A$2:$A$1601,$A29,Observed!$C$2:$C$1601,$C29),"")</f>
        <v/>
      </c>
      <c r="V29" s="25" t="str">
        <f>IF(ISNUMBER(AVERAGEIFS(Observed!V$2:V$1601,Observed!$A$2:$A$1601,$A29,Observed!$C$2:$C$1601,$C29)),AVERAGEIFS(Observed!V$2:V$1601,Observed!$A$2:$A$1601,$A29,Observed!$C$2:$C$1601,$C29),"")</f>
        <v/>
      </c>
      <c r="W29" s="23" t="str">
        <f>IF(ISNUMBER(AVERAGEIFS(Observed!W$2:W$1601,Observed!$A$2:$A$1601,$A29,Observed!$C$2:$C$1601,$C29)),AVERAGEIFS(Observed!W$2:W$1601,Observed!$A$2:$A$1601,$A29,Observed!$C$2:$C$1601,$C29),"")</f>
        <v/>
      </c>
      <c r="X29" s="23" t="str">
        <f>IF(ISNUMBER(AVERAGEIFS(Observed!X$2:X$1601,Observed!$A$2:$A$1601,$A29,Observed!$C$2:$C$1601,$C29)),AVERAGEIFS(Observed!X$2:X$1601,Observed!$A$2:$A$1601,$A29,Observed!$C$2:$C$1601,$C29),"")</f>
        <v/>
      </c>
      <c r="Y29" s="23" t="str">
        <f>IF(ISNUMBER(AVERAGEIFS(Observed!Y$2:Y$1601,Observed!$A$2:$A$1601,$A29,Observed!$C$2:$C$1601,$C29)),AVERAGEIFS(Observed!Y$2:Y$1601,Observed!$A$2:$A$1601,$A29,Observed!$C$2:$C$1601,$C29),"")</f>
        <v/>
      </c>
      <c r="Z29" s="23" t="str">
        <f>IF(ISNUMBER(AVERAGEIFS(Observed!Z$2:Z$1601,Observed!$A$2:$A$1601,$A29,Observed!$C$2:$C$1601,$C29)),AVERAGEIFS(Observed!Z$2:Z$1601,Observed!$A$2:$A$1601,$A29,Observed!$C$2:$C$1601,$C29),"")</f>
        <v/>
      </c>
      <c r="AA29" s="23" t="str">
        <f>IF(ISNUMBER(AVERAGEIFS(Observed!AA$2:AA$1601,Observed!$A$2:$A$1601,$A29,Observed!$C$2:$C$1601,$C29)),AVERAGEIFS(Observed!AA$2:AA$1601,Observed!$A$2:$A$1601,$A29,Observed!$C$2:$C$1601,$C29),"")</f>
        <v/>
      </c>
      <c r="AB29" s="23" t="str">
        <f>IF(ISNUMBER(AVERAGEIFS(Observed!AB$2:AB$1601,Observed!$A$2:$A$1601,$A29,Observed!$C$2:$C$1601,$C29)),AVERAGEIFS(Observed!AB$2:AB$1601,Observed!$A$2:$A$1601,$A29,Observed!$C$2:$C$1601,$C29),"")</f>
        <v/>
      </c>
      <c r="AC29" s="23" t="str">
        <f>IF(ISNUMBER(AVERAGEIFS(Observed!AC$2:AC$1601,Observed!$A$2:$A$1601,$A29,Observed!$C$2:$C$1601,$C29)),AVERAGEIFS(Observed!AC$2:AC$1601,Observed!$A$2:$A$1601,$A29,Observed!$C$2:$C$1601,$C29),"")</f>
        <v/>
      </c>
      <c r="AD29" s="23" t="str">
        <f>IF(ISNUMBER(AVERAGEIFS(Observed!AD$2:AD$1601,Observed!$A$2:$A$1601,$A29,Observed!$C$2:$C$1601,$C29)),AVERAGEIFS(Observed!AD$2:AD$1601,Observed!$A$2:$A$1601,$A29,Observed!$C$2:$C$1601,$C29),"")</f>
        <v/>
      </c>
      <c r="AE29" s="23" t="str">
        <f>IF(ISNUMBER(AVERAGEIFS(Observed!AE$2:AE$1601,Observed!$A$2:$A$1601,$A29,Observed!$C$2:$C$1601,$C29)),AVERAGEIFS(Observed!AE$2:AE$1601,Observed!$A$2:$A$1601,$A29,Observed!$C$2:$C$1601,$C29),"")</f>
        <v/>
      </c>
      <c r="AF29" s="24" t="str">
        <f>IF(ISNUMBER(AVERAGEIFS(Observed!AF$2:AF$1601,Observed!$A$2:$A$1601,$A29,Observed!$C$2:$C$1601,$C29)),AVERAGEIFS(Observed!AF$2:AF$1601,Observed!$A$2:$A$1601,$A29,Observed!$C$2:$C$1601,$C29),"")</f>
        <v/>
      </c>
      <c r="AG29" s="24" t="str">
        <f>IF(ISNUMBER(AVERAGEIFS(Observed!AG$2:AG$1601,Observed!$A$2:$A$1601,$A29,Observed!$C$2:$C$1601,$C29)),AVERAGEIFS(Observed!AG$2:AG$1601,Observed!$A$2:$A$1601,$A29,Observed!$C$2:$C$1601,$C29),"")</f>
        <v/>
      </c>
      <c r="AH29" s="24" t="str">
        <f>IF(ISNUMBER(AVERAGEIFS(Observed!AH$2:AH$1601,Observed!$A$2:$A$1601,$A29,Observed!$C$2:$C$1601,$C29)),AVERAGEIFS(Observed!AH$2:AH$1601,Observed!$A$2:$A$1601,$A29,Observed!$C$2:$C$1601,$C29),"")</f>
        <v/>
      </c>
      <c r="AI29" s="23" t="str">
        <f>IF(ISNUMBER(AVERAGEIFS(Observed!AI$2:AI$1601,Observed!$A$2:$A$1601,$A29,Observed!$C$2:$C$1601,$C29)),AVERAGEIFS(Observed!AI$2:AI$1601,Observed!$A$2:$A$1601,$A29,Observed!$C$2:$C$1601,$C29),"")</f>
        <v/>
      </c>
      <c r="AJ29" s="24" t="str">
        <f>IF(ISNUMBER(AVERAGEIFS(Observed!AJ$2:AJ$1601,Observed!$A$2:$A$1601,$A29,Observed!$C$2:$C$1601,$C29)),AVERAGEIFS(Observed!AJ$2:AJ$1601,Observed!$A$2:$A$1601,$A29,Observed!$C$2:$C$1601,$C29),"")</f>
        <v/>
      </c>
      <c r="AK29" s="24" t="str">
        <f>IF(ISNUMBER(AVERAGEIFS(Observed!AL$2:AL$1601,Observed!$A$2:$A$1601,$A29,Observed!$C$2:$C$1601,$C29)),AVERAGEIFS(Observed!AL$2:AL$1601,Observed!$A$2:$A$1601,$A29,Observed!$C$2:$C$1601,$C29),"")</f>
        <v/>
      </c>
      <c r="AL29" s="24" t="str">
        <f>IF(ISNUMBER(AVERAGEIFS(Observed!AM$2:AM$1601,Observed!$A$2:$A$1601,$A29,Observed!$C$2:$C$1601,$C29)),AVERAGEIFS(Observed!AM$2:AM$1601,Observed!$A$2:$A$1601,$A29,Observed!$C$2:$C$1601,$C29),"")</f>
        <v/>
      </c>
      <c r="AM29" s="24" t="str">
        <f>IF(ISNUMBER(AVERAGEIFS(Observed!AN$2:AN$1601,Observed!$A$2:$A$1601,$A29,Observed!$C$2:$C$1601,$C29)),AVERAGEIFS(Observed!AN$2:AN$1601,Observed!$A$2:$A$1601,$A29,Observed!$C$2:$C$1601,$C29),"")</f>
        <v/>
      </c>
      <c r="AN29" s="24" t="str">
        <f>IF(ISNUMBER(AVERAGEIFS(Observed!AQ$2:AQ$1601,Observed!$A$2:$A$1601,$A29,Observed!$C$2:$C$1601,$C29)),AVERAGEIFS(Observed!AQ$2:AQ$1601,Observed!$A$2:$A$1601,$A29,Observed!$C$2:$C$1601,$C29),"")</f>
        <v/>
      </c>
      <c r="AO29" s="24" t="str">
        <f>IF(ISNUMBER(AVERAGEIFS(Observed!AR$2:AR$1601,Observed!$A$2:$A$1601,$A29,Observed!$C$2:$C$1601,$C29)),AVERAGEIFS(Observed!AR$2:AR$1601,Observed!$A$2:$A$1601,$A29,Observed!$C$2:$C$1601,$C29),"")</f>
        <v/>
      </c>
      <c r="AP29" s="24" t="str">
        <f>IF(ISNUMBER(AVERAGEIFS(Observed!AS$2:AS$1601,Observed!$A$2:$A$1601,$A29,Observed!$C$2:$C$1601,$C29)),AVERAGEIFS(Observed!AS$2:AS$1601,Observed!$A$2:$A$1601,$A29,Observed!$C$2:$C$1601,$C29),"")</f>
        <v/>
      </c>
      <c r="AQ29" s="23" t="str">
        <f>IF(ISNUMBER(AVERAGEIFS(Observed!AT$2:AT$1601,Observed!$A$2:$A$1601,$A29,Observed!$C$2:$C$1601,$C29)),AVERAGEIFS(Observed!AT$2:AT$1601,Observed!$A$2:$A$1601,$A29,Observed!$C$2:$C$1601,$C29),"")</f>
        <v/>
      </c>
      <c r="AR29" s="24" t="str">
        <f>IF(ISNUMBER(AVERAGEIFS(Observed!AU$2:AU$1601,Observed!$A$2:$A$1601,$A29,Observed!$C$2:$C$1601,$C29)),AVERAGEIFS(Observed!AU$2:AU$1601,Observed!$A$2:$A$1601,$A29,Observed!$C$2:$C$1601,$C29),"")</f>
        <v/>
      </c>
      <c r="AS29" s="23" t="str">
        <f>IF(ISNUMBER(AVERAGEIFS(Observed!AV$2:AV$1601,Observed!$A$2:$A$1601,$A29,Observed!$C$2:$C$1601,$C29)),AVERAGEIFS(Observed!AV$2:AV$1601,Observed!$A$2:$A$1601,$A29,Observed!$C$2:$C$1601,$C29),"")</f>
        <v/>
      </c>
      <c r="AT29" s="23" t="str">
        <f>IF(ISNUMBER(AVERAGEIFS(Observed!AW$2:AW$1601,Observed!$A$2:$A$1601,$A29,Observed!$C$2:$C$1601,$C29)),AVERAGEIFS(Observed!AW$2:AW$1601,Observed!$A$2:$A$1601,$A29,Observed!$C$2:$C$1601,$C29),"")</f>
        <v/>
      </c>
      <c r="AU29" s="2">
        <f>COUNTIFS(Observed!$A$2:$A$1601,$A29,Observed!$C$2:$C$1601,$C29)</f>
        <v>3</v>
      </c>
      <c r="AV29" s="2">
        <f t="shared" si="0"/>
        <v>1</v>
      </c>
    </row>
    <row r="30" spans="1:48" x14ac:dyDescent="0.3">
      <c r="A30" s="4" t="s">
        <v>123</v>
      </c>
      <c r="B30" t="s">
        <v>24</v>
      </c>
      <c r="C30" s="3">
        <v>42054</v>
      </c>
      <c r="D30">
        <v>1</v>
      </c>
      <c r="E30">
        <v>350</v>
      </c>
      <c r="H30" s="2" t="s">
        <v>44</v>
      </c>
      <c r="I30" s="2" t="s">
        <v>22</v>
      </c>
      <c r="J30">
        <v>2</v>
      </c>
      <c r="K30" s="2" t="s">
        <v>118</v>
      </c>
      <c r="L30" s="22">
        <f>IF(ISNUMBER(AVERAGEIFS(Observed!L$2:L$1601,Observed!$A$2:$A$1601,$A30,Observed!$C$2:$C$1601,$C30)),AVERAGEIFS(Observed!L$2:L$1601,Observed!$A$2:$A$1601,$A30,Observed!$C$2:$C$1601,$C30),"")</f>
        <v>3222.6666666666665</v>
      </c>
      <c r="M30" s="23">
        <f>IF(ISNUMBER(AVERAGEIFS(Observed!M$2:M$1601,Observed!$A$2:$A$1601,$A30,Observed!$C$2:$C$1601,$C30)),AVERAGEIFS(Observed!M$2:M$1601,Observed!$A$2:$A$1601,$A30,Observed!$C$2:$C$1601,$C30),"")</f>
        <v>322.26666666666665</v>
      </c>
      <c r="N30" s="23" t="str">
        <f>IF(ISNUMBER(AVERAGEIFS(Observed!N$2:N$1601,Observed!$A$2:$A$1601,$A30,Observed!$C$2:$C$1601,$C30)),AVERAGEIFS(Observed!N$2:N$1601,Observed!$A$2:$A$1601,$A30,Observed!$C$2:$C$1601,$C30),"")</f>
        <v/>
      </c>
      <c r="O30" s="23" t="str">
        <f>IF(ISNUMBER(AVERAGEIFS(Observed!O$2:O$1601,Observed!$A$2:$A$1601,$A30,Observed!$C$2:$C$1601,$C30)),AVERAGEIFS(Observed!O$2:O$1601,Observed!$A$2:$A$1601,$A30,Observed!$C$2:$C$1601,$C30),"")</f>
        <v/>
      </c>
      <c r="P30" s="23" t="str">
        <f>IF(ISNUMBER(AVERAGEIFS(Observed!P$2:P$1601,Observed!$A$2:$A$1601,$A30,Observed!$C$2:$C$1601,$C30)),AVERAGEIFS(Observed!P$2:P$1601,Observed!$A$2:$A$1601,$A30,Observed!$C$2:$C$1601,$C30),"")</f>
        <v/>
      </c>
      <c r="Q30" s="24" t="str">
        <f>IF(ISNUMBER(AVERAGEIFS(Observed!Q$2:Q$1601,Observed!$A$2:$A$1601,$A30,Observed!$C$2:$C$1601,$C30)),AVERAGEIFS(Observed!Q$2:Q$1601,Observed!$A$2:$A$1601,$A30,Observed!$C$2:$C$1601,$C30),"")</f>
        <v/>
      </c>
      <c r="R30" s="24" t="str">
        <f>IF(ISNUMBER(AVERAGEIFS(Observed!R$2:R$1601,Observed!$A$2:$A$1601,$A30,Observed!$C$2:$C$1601,$C30)),AVERAGEIFS(Observed!R$2:R$1601,Observed!$A$2:$A$1601,$A30,Observed!$C$2:$C$1601,$C30),"")</f>
        <v/>
      </c>
      <c r="S30" s="24" t="str">
        <f>IF(ISNUMBER(AVERAGEIFS(Observed!S$2:S$1601,Observed!$A$2:$A$1601,$A30,Observed!$C$2:$C$1601,$C30)),AVERAGEIFS(Observed!S$2:S$1601,Observed!$A$2:$A$1601,$A30,Observed!$C$2:$C$1601,$C30),"")</f>
        <v/>
      </c>
      <c r="T30" s="23" t="str">
        <f>IF(ISNUMBER(AVERAGEIFS(Observed!T$2:T$1601,Observed!$A$2:$A$1601,$A30,Observed!$C$2:$C$1601,$C30)),AVERAGEIFS(Observed!T$2:T$1601,Observed!$A$2:$A$1601,$A30,Observed!$C$2:$C$1601,$C30),"")</f>
        <v/>
      </c>
      <c r="U30" s="25" t="str">
        <f>IF(ISNUMBER(AVERAGEIFS(Observed!U$2:U$1601,Observed!$A$2:$A$1601,$A30,Observed!$C$2:$C$1601,$C30)),AVERAGEIFS(Observed!U$2:U$1601,Observed!$A$2:$A$1601,$A30,Observed!$C$2:$C$1601,$C30),"")</f>
        <v/>
      </c>
      <c r="V30" s="25" t="str">
        <f>IF(ISNUMBER(AVERAGEIFS(Observed!V$2:V$1601,Observed!$A$2:$A$1601,$A30,Observed!$C$2:$C$1601,$C30)),AVERAGEIFS(Observed!V$2:V$1601,Observed!$A$2:$A$1601,$A30,Observed!$C$2:$C$1601,$C30),"")</f>
        <v/>
      </c>
      <c r="W30" s="23" t="str">
        <f>IF(ISNUMBER(AVERAGEIFS(Observed!W$2:W$1601,Observed!$A$2:$A$1601,$A30,Observed!$C$2:$C$1601,$C30)),AVERAGEIFS(Observed!W$2:W$1601,Observed!$A$2:$A$1601,$A30,Observed!$C$2:$C$1601,$C30),"")</f>
        <v/>
      </c>
      <c r="X30" s="23" t="str">
        <f>IF(ISNUMBER(AVERAGEIFS(Observed!X$2:X$1601,Observed!$A$2:$A$1601,$A30,Observed!$C$2:$C$1601,$C30)),AVERAGEIFS(Observed!X$2:X$1601,Observed!$A$2:$A$1601,$A30,Observed!$C$2:$C$1601,$C30),"")</f>
        <v/>
      </c>
      <c r="Y30" s="23" t="str">
        <f>IF(ISNUMBER(AVERAGEIFS(Observed!Y$2:Y$1601,Observed!$A$2:$A$1601,$A30,Observed!$C$2:$C$1601,$C30)),AVERAGEIFS(Observed!Y$2:Y$1601,Observed!$A$2:$A$1601,$A30,Observed!$C$2:$C$1601,$C30),"")</f>
        <v/>
      </c>
      <c r="Z30" s="23" t="str">
        <f>IF(ISNUMBER(AVERAGEIFS(Observed!Z$2:Z$1601,Observed!$A$2:$A$1601,$A30,Observed!$C$2:$C$1601,$C30)),AVERAGEIFS(Observed!Z$2:Z$1601,Observed!$A$2:$A$1601,$A30,Observed!$C$2:$C$1601,$C30),"")</f>
        <v/>
      </c>
      <c r="AA30" s="23" t="str">
        <f>IF(ISNUMBER(AVERAGEIFS(Observed!AA$2:AA$1601,Observed!$A$2:$A$1601,$A30,Observed!$C$2:$C$1601,$C30)),AVERAGEIFS(Observed!AA$2:AA$1601,Observed!$A$2:$A$1601,$A30,Observed!$C$2:$C$1601,$C30),"")</f>
        <v/>
      </c>
      <c r="AB30" s="23" t="str">
        <f>IF(ISNUMBER(AVERAGEIFS(Observed!AB$2:AB$1601,Observed!$A$2:$A$1601,$A30,Observed!$C$2:$C$1601,$C30)),AVERAGEIFS(Observed!AB$2:AB$1601,Observed!$A$2:$A$1601,$A30,Observed!$C$2:$C$1601,$C30),"")</f>
        <v/>
      </c>
      <c r="AC30" s="23" t="str">
        <f>IF(ISNUMBER(AVERAGEIFS(Observed!AC$2:AC$1601,Observed!$A$2:$A$1601,$A30,Observed!$C$2:$C$1601,$C30)),AVERAGEIFS(Observed!AC$2:AC$1601,Observed!$A$2:$A$1601,$A30,Observed!$C$2:$C$1601,$C30),"")</f>
        <v/>
      </c>
      <c r="AD30" s="23" t="str">
        <f>IF(ISNUMBER(AVERAGEIFS(Observed!AD$2:AD$1601,Observed!$A$2:$A$1601,$A30,Observed!$C$2:$C$1601,$C30)),AVERAGEIFS(Observed!AD$2:AD$1601,Observed!$A$2:$A$1601,$A30,Observed!$C$2:$C$1601,$C30),"")</f>
        <v/>
      </c>
      <c r="AE30" s="23" t="str">
        <f>IF(ISNUMBER(AVERAGEIFS(Observed!AE$2:AE$1601,Observed!$A$2:$A$1601,$A30,Observed!$C$2:$C$1601,$C30)),AVERAGEIFS(Observed!AE$2:AE$1601,Observed!$A$2:$A$1601,$A30,Observed!$C$2:$C$1601,$C30),"")</f>
        <v/>
      </c>
      <c r="AF30" s="24" t="str">
        <f>IF(ISNUMBER(AVERAGEIFS(Observed!AF$2:AF$1601,Observed!$A$2:$A$1601,$A30,Observed!$C$2:$C$1601,$C30)),AVERAGEIFS(Observed!AF$2:AF$1601,Observed!$A$2:$A$1601,$A30,Observed!$C$2:$C$1601,$C30),"")</f>
        <v/>
      </c>
      <c r="AG30" s="24" t="str">
        <f>IF(ISNUMBER(AVERAGEIFS(Observed!AG$2:AG$1601,Observed!$A$2:$A$1601,$A30,Observed!$C$2:$C$1601,$C30)),AVERAGEIFS(Observed!AG$2:AG$1601,Observed!$A$2:$A$1601,$A30,Observed!$C$2:$C$1601,$C30),"")</f>
        <v/>
      </c>
      <c r="AH30" s="24" t="str">
        <f>IF(ISNUMBER(AVERAGEIFS(Observed!AH$2:AH$1601,Observed!$A$2:$A$1601,$A30,Observed!$C$2:$C$1601,$C30)),AVERAGEIFS(Observed!AH$2:AH$1601,Observed!$A$2:$A$1601,$A30,Observed!$C$2:$C$1601,$C30),"")</f>
        <v/>
      </c>
      <c r="AI30" s="23" t="str">
        <f>IF(ISNUMBER(AVERAGEIFS(Observed!AI$2:AI$1601,Observed!$A$2:$A$1601,$A30,Observed!$C$2:$C$1601,$C30)),AVERAGEIFS(Observed!AI$2:AI$1601,Observed!$A$2:$A$1601,$A30,Observed!$C$2:$C$1601,$C30),"")</f>
        <v/>
      </c>
      <c r="AJ30" s="24" t="str">
        <f>IF(ISNUMBER(AVERAGEIFS(Observed!AJ$2:AJ$1601,Observed!$A$2:$A$1601,$A30,Observed!$C$2:$C$1601,$C30)),AVERAGEIFS(Observed!AJ$2:AJ$1601,Observed!$A$2:$A$1601,$A30,Observed!$C$2:$C$1601,$C30),"")</f>
        <v/>
      </c>
      <c r="AK30" s="24" t="str">
        <f>IF(ISNUMBER(AVERAGEIFS(Observed!AL$2:AL$1601,Observed!$A$2:$A$1601,$A30,Observed!$C$2:$C$1601,$C30)),AVERAGEIFS(Observed!AL$2:AL$1601,Observed!$A$2:$A$1601,$A30,Observed!$C$2:$C$1601,$C30),"")</f>
        <v/>
      </c>
      <c r="AL30" s="24" t="str">
        <f>IF(ISNUMBER(AVERAGEIFS(Observed!AM$2:AM$1601,Observed!$A$2:$A$1601,$A30,Observed!$C$2:$C$1601,$C30)),AVERAGEIFS(Observed!AM$2:AM$1601,Observed!$A$2:$A$1601,$A30,Observed!$C$2:$C$1601,$C30),"")</f>
        <v/>
      </c>
      <c r="AM30" s="24" t="str">
        <f>IF(ISNUMBER(AVERAGEIFS(Observed!AN$2:AN$1601,Observed!$A$2:$A$1601,$A30,Observed!$C$2:$C$1601,$C30)),AVERAGEIFS(Observed!AN$2:AN$1601,Observed!$A$2:$A$1601,$A30,Observed!$C$2:$C$1601,$C30),"")</f>
        <v/>
      </c>
      <c r="AN30" s="24" t="str">
        <f>IF(ISNUMBER(AVERAGEIFS(Observed!AQ$2:AQ$1601,Observed!$A$2:$A$1601,$A30,Observed!$C$2:$C$1601,$C30)),AVERAGEIFS(Observed!AQ$2:AQ$1601,Observed!$A$2:$A$1601,$A30,Observed!$C$2:$C$1601,$C30),"")</f>
        <v/>
      </c>
      <c r="AO30" s="24" t="str">
        <f>IF(ISNUMBER(AVERAGEIFS(Observed!AR$2:AR$1601,Observed!$A$2:$A$1601,$A30,Observed!$C$2:$C$1601,$C30)),AVERAGEIFS(Observed!AR$2:AR$1601,Observed!$A$2:$A$1601,$A30,Observed!$C$2:$C$1601,$C30),"")</f>
        <v/>
      </c>
      <c r="AP30" s="24" t="str">
        <f>IF(ISNUMBER(AVERAGEIFS(Observed!AS$2:AS$1601,Observed!$A$2:$A$1601,$A30,Observed!$C$2:$C$1601,$C30)),AVERAGEIFS(Observed!AS$2:AS$1601,Observed!$A$2:$A$1601,$A30,Observed!$C$2:$C$1601,$C30),"")</f>
        <v/>
      </c>
      <c r="AQ30" s="23" t="str">
        <f>IF(ISNUMBER(AVERAGEIFS(Observed!AT$2:AT$1601,Observed!$A$2:$A$1601,$A30,Observed!$C$2:$C$1601,$C30)),AVERAGEIFS(Observed!AT$2:AT$1601,Observed!$A$2:$A$1601,$A30,Observed!$C$2:$C$1601,$C30),"")</f>
        <v/>
      </c>
      <c r="AR30" s="24" t="str">
        <f>IF(ISNUMBER(AVERAGEIFS(Observed!AU$2:AU$1601,Observed!$A$2:$A$1601,$A30,Observed!$C$2:$C$1601,$C30)),AVERAGEIFS(Observed!AU$2:AU$1601,Observed!$A$2:$A$1601,$A30,Observed!$C$2:$C$1601,$C30),"")</f>
        <v/>
      </c>
      <c r="AS30" s="23" t="str">
        <f>IF(ISNUMBER(AVERAGEIFS(Observed!AV$2:AV$1601,Observed!$A$2:$A$1601,$A30,Observed!$C$2:$C$1601,$C30)),AVERAGEIFS(Observed!AV$2:AV$1601,Observed!$A$2:$A$1601,$A30,Observed!$C$2:$C$1601,$C30),"")</f>
        <v/>
      </c>
      <c r="AT30" s="23" t="str">
        <f>IF(ISNUMBER(AVERAGEIFS(Observed!AW$2:AW$1601,Observed!$A$2:$A$1601,$A30,Observed!$C$2:$C$1601,$C30)),AVERAGEIFS(Observed!AW$2:AW$1601,Observed!$A$2:$A$1601,$A30,Observed!$C$2:$C$1601,$C30),"")</f>
        <v/>
      </c>
      <c r="AU30" s="2">
        <f>COUNTIFS(Observed!$A$2:$A$1601,$A30,Observed!$C$2:$C$1601,$C30)</f>
        <v>3</v>
      </c>
      <c r="AV30" s="2">
        <f t="shared" si="0"/>
        <v>1</v>
      </c>
    </row>
    <row r="31" spans="1:48" x14ac:dyDescent="0.3">
      <c r="A31" s="4" t="s">
        <v>124</v>
      </c>
      <c r="B31" t="s">
        <v>24</v>
      </c>
      <c r="C31" s="3">
        <v>42054</v>
      </c>
      <c r="D31">
        <v>1</v>
      </c>
      <c r="E31">
        <v>500</v>
      </c>
      <c r="H31" s="2" t="s">
        <v>44</v>
      </c>
      <c r="I31" s="2" t="s">
        <v>22</v>
      </c>
      <c r="J31">
        <v>2</v>
      </c>
      <c r="K31" s="2" t="s">
        <v>118</v>
      </c>
      <c r="L31" s="22">
        <f>IF(ISNUMBER(AVERAGEIFS(Observed!L$2:L$1601,Observed!$A$2:$A$1601,$A31,Observed!$C$2:$C$1601,$C31)),AVERAGEIFS(Observed!L$2:L$1601,Observed!$A$2:$A$1601,$A31,Observed!$C$2:$C$1601,$C31),"")</f>
        <v>3210.3333333333335</v>
      </c>
      <c r="M31" s="23">
        <f>IF(ISNUMBER(AVERAGEIFS(Observed!M$2:M$1601,Observed!$A$2:$A$1601,$A31,Observed!$C$2:$C$1601,$C31)),AVERAGEIFS(Observed!M$2:M$1601,Observed!$A$2:$A$1601,$A31,Observed!$C$2:$C$1601,$C31),"")</f>
        <v>321.0333333333333</v>
      </c>
      <c r="N31" s="23" t="str">
        <f>IF(ISNUMBER(AVERAGEIFS(Observed!N$2:N$1601,Observed!$A$2:$A$1601,$A31,Observed!$C$2:$C$1601,$C31)),AVERAGEIFS(Observed!N$2:N$1601,Observed!$A$2:$A$1601,$A31,Observed!$C$2:$C$1601,$C31),"")</f>
        <v/>
      </c>
      <c r="O31" s="23" t="str">
        <f>IF(ISNUMBER(AVERAGEIFS(Observed!O$2:O$1601,Observed!$A$2:$A$1601,$A31,Observed!$C$2:$C$1601,$C31)),AVERAGEIFS(Observed!O$2:O$1601,Observed!$A$2:$A$1601,$A31,Observed!$C$2:$C$1601,$C31),"")</f>
        <v/>
      </c>
      <c r="P31" s="23" t="str">
        <f>IF(ISNUMBER(AVERAGEIFS(Observed!P$2:P$1601,Observed!$A$2:$A$1601,$A31,Observed!$C$2:$C$1601,$C31)),AVERAGEIFS(Observed!P$2:P$1601,Observed!$A$2:$A$1601,$A31,Observed!$C$2:$C$1601,$C31),"")</f>
        <v/>
      </c>
      <c r="Q31" s="24" t="str">
        <f>IF(ISNUMBER(AVERAGEIFS(Observed!Q$2:Q$1601,Observed!$A$2:$A$1601,$A31,Observed!$C$2:$C$1601,$C31)),AVERAGEIFS(Observed!Q$2:Q$1601,Observed!$A$2:$A$1601,$A31,Observed!$C$2:$C$1601,$C31),"")</f>
        <v/>
      </c>
      <c r="R31" s="24" t="str">
        <f>IF(ISNUMBER(AVERAGEIFS(Observed!R$2:R$1601,Observed!$A$2:$A$1601,$A31,Observed!$C$2:$C$1601,$C31)),AVERAGEIFS(Observed!R$2:R$1601,Observed!$A$2:$A$1601,$A31,Observed!$C$2:$C$1601,$C31),"")</f>
        <v/>
      </c>
      <c r="S31" s="24" t="str">
        <f>IF(ISNUMBER(AVERAGEIFS(Observed!S$2:S$1601,Observed!$A$2:$A$1601,$A31,Observed!$C$2:$C$1601,$C31)),AVERAGEIFS(Observed!S$2:S$1601,Observed!$A$2:$A$1601,$A31,Observed!$C$2:$C$1601,$C31),"")</f>
        <v/>
      </c>
      <c r="T31" s="23" t="str">
        <f>IF(ISNUMBER(AVERAGEIFS(Observed!T$2:T$1601,Observed!$A$2:$A$1601,$A31,Observed!$C$2:$C$1601,$C31)),AVERAGEIFS(Observed!T$2:T$1601,Observed!$A$2:$A$1601,$A31,Observed!$C$2:$C$1601,$C31),"")</f>
        <v/>
      </c>
      <c r="U31" s="25" t="str">
        <f>IF(ISNUMBER(AVERAGEIFS(Observed!U$2:U$1601,Observed!$A$2:$A$1601,$A31,Observed!$C$2:$C$1601,$C31)),AVERAGEIFS(Observed!U$2:U$1601,Observed!$A$2:$A$1601,$A31,Observed!$C$2:$C$1601,$C31),"")</f>
        <v/>
      </c>
      <c r="V31" s="25" t="str">
        <f>IF(ISNUMBER(AVERAGEIFS(Observed!V$2:V$1601,Observed!$A$2:$A$1601,$A31,Observed!$C$2:$C$1601,$C31)),AVERAGEIFS(Observed!V$2:V$1601,Observed!$A$2:$A$1601,$A31,Observed!$C$2:$C$1601,$C31),"")</f>
        <v/>
      </c>
      <c r="W31" s="23" t="str">
        <f>IF(ISNUMBER(AVERAGEIFS(Observed!W$2:W$1601,Observed!$A$2:$A$1601,$A31,Observed!$C$2:$C$1601,$C31)),AVERAGEIFS(Observed!W$2:W$1601,Observed!$A$2:$A$1601,$A31,Observed!$C$2:$C$1601,$C31),"")</f>
        <v/>
      </c>
      <c r="X31" s="23" t="str">
        <f>IF(ISNUMBER(AVERAGEIFS(Observed!X$2:X$1601,Observed!$A$2:$A$1601,$A31,Observed!$C$2:$C$1601,$C31)),AVERAGEIFS(Observed!X$2:X$1601,Observed!$A$2:$A$1601,$A31,Observed!$C$2:$C$1601,$C31),"")</f>
        <v/>
      </c>
      <c r="Y31" s="23" t="str">
        <f>IF(ISNUMBER(AVERAGEIFS(Observed!Y$2:Y$1601,Observed!$A$2:$A$1601,$A31,Observed!$C$2:$C$1601,$C31)),AVERAGEIFS(Observed!Y$2:Y$1601,Observed!$A$2:$A$1601,$A31,Observed!$C$2:$C$1601,$C31),"")</f>
        <v/>
      </c>
      <c r="Z31" s="23" t="str">
        <f>IF(ISNUMBER(AVERAGEIFS(Observed!Z$2:Z$1601,Observed!$A$2:$A$1601,$A31,Observed!$C$2:$C$1601,$C31)),AVERAGEIFS(Observed!Z$2:Z$1601,Observed!$A$2:$A$1601,$A31,Observed!$C$2:$C$1601,$C31),"")</f>
        <v/>
      </c>
      <c r="AA31" s="23" t="str">
        <f>IF(ISNUMBER(AVERAGEIFS(Observed!AA$2:AA$1601,Observed!$A$2:$A$1601,$A31,Observed!$C$2:$C$1601,$C31)),AVERAGEIFS(Observed!AA$2:AA$1601,Observed!$A$2:$A$1601,$A31,Observed!$C$2:$C$1601,$C31),"")</f>
        <v/>
      </c>
      <c r="AB31" s="23" t="str">
        <f>IF(ISNUMBER(AVERAGEIFS(Observed!AB$2:AB$1601,Observed!$A$2:$A$1601,$A31,Observed!$C$2:$C$1601,$C31)),AVERAGEIFS(Observed!AB$2:AB$1601,Observed!$A$2:$A$1601,$A31,Observed!$C$2:$C$1601,$C31),"")</f>
        <v/>
      </c>
      <c r="AC31" s="23" t="str">
        <f>IF(ISNUMBER(AVERAGEIFS(Observed!AC$2:AC$1601,Observed!$A$2:$A$1601,$A31,Observed!$C$2:$C$1601,$C31)),AVERAGEIFS(Observed!AC$2:AC$1601,Observed!$A$2:$A$1601,$A31,Observed!$C$2:$C$1601,$C31),"")</f>
        <v/>
      </c>
      <c r="AD31" s="23" t="str">
        <f>IF(ISNUMBER(AVERAGEIFS(Observed!AD$2:AD$1601,Observed!$A$2:$A$1601,$A31,Observed!$C$2:$C$1601,$C31)),AVERAGEIFS(Observed!AD$2:AD$1601,Observed!$A$2:$A$1601,$A31,Observed!$C$2:$C$1601,$C31),"")</f>
        <v/>
      </c>
      <c r="AE31" s="23" t="str">
        <f>IF(ISNUMBER(AVERAGEIFS(Observed!AE$2:AE$1601,Observed!$A$2:$A$1601,$A31,Observed!$C$2:$C$1601,$C31)),AVERAGEIFS(Observed!AE$2:AE$1601,Observed!$A$2:$A$1601,$A31,Observed!$C$2:$C$1601,$C31),"")</f>
        <v/>
      </c>
      <c r="AF31" s="24" t="str">
        <f>IF(ISNUMBER(AVERAGEIFS(Observed!AF$2:AF$1601,Observed!$A$2:$A$1601,$A31,Observed!$C$2:$C$1601,$C31)),AVERAGEIFS(Observed!AF$2:AF$1601,Observed!$A$2:$A$1601,$A31,Observed!$C$2:$C$1601,$C31),"")</f>
        <v/>
      </c>
      <c r="AG31" s="24" t="str">
        <f>IF(ISNUMBER(AVERAGEIFS(Observed!AG$2:AG$1601,Observed!$A$2:$A$1601,$A31,Observed!$C$2:$C$1601,$C31)),AVERAGEIFS(Observed!AG$2:AG$1601,Observed!$A$2:$A$1601,$A31,Observed!$C$2:$C$1601,$C31),"")</f>
        <v/>
      </c>
      <c r="AH31" s="24" t="str">
        <f>IF(ISNUMBER(AVERAGEIFS(Observed!AH$2:AH$1601,Observed!$A$2:$A$1601,$A31,Observed!$C$2:$C$1601,$C31)),AVERAGEIFS(Observed!AH$2:AH$1601,Observed!$A$2:$A$1601,$A31,Observed!$C$2:$C$1601,$C31),"")</f>
        <v/>
      </c>
      <c r="AI31" s="23" t="str">
        <f>IF(ISNUMBER(AVERAGEIFS(Observed!AI$2:AI$1601,Observed!$A$2:$A$1601,$A31,Observed!$C$2:$C$1601,$C31)),AVERAGEIFS(Observed!AI$2:AI$1601,Observed!$A$2:$A$1601,$A31,Observed!$C$2:$C$1601,$C31),"")</f>
        <v/>
      </c>
      <c r="AJ31" s="24" t="str">
        <f>IF(ISNUMBER(AVERAGEIFS(Observed!AJ$2:AJ$1601,Observed!$A$2:$A$1601,$A31,Observed!$C$2:$C$1601,$C31)),AVERAGEIFS(Observed!AJ$2:AJ$1601,Observed!$A$2:$A$1601,$A31,Observed!$C$2:$C$1601,$C31),"")</f>
        <v/>
      </c>
      <c r="AK31" s="24" t="str">
        <f>IF(ISNUMBER(AVERAGEIFS(Observed!AL$2:AL$1601,Observed!$A$2:$A$1601,$A31,Observed!$C$2:$C$1601,$C31)),AVERAGEIFS(Observed!AL$2:AL$1601,Observed!$A$2:$A$1601,$A31,Observed!$C$2:$C$1601,$C31),"")</f>
        <v/>
      </c>
      <c r="AL31" s="24" t="str">
        <f>IF(ISNUMBER(AVERAGEIFS(Observed!AM$2:AM$1601,Observed!$A$2:$A$1601,$A31,Observed!$C$2:$C$1601,$C31)),AVERAGEIFS(Observed!AM$2:AM$1601,Observed!$A$2:$A$1601,$A31,Observed!$C$2:$C$1601,$C31),"")</f>
        <v/>
      </c>
      <c r="AM31" s="24" t="str">
        <f>IF(ISNUMBER(AVERAGEIFS(Observed!AN$2:AN$1601,Observed!$A$2:$A$1601,$A31,Observed!$C$2:$C$1601,$C31)),AVERAGEIFS(Observed!AN$2:AN$1601,Observed!$A$2:$A$1601,$A31,Observed!$C$2:$C$1601,$C31),"")</f>
        <v/>
      </c>
      <c r="AN31" s="24" t="str">
        <f>IF(ISNUMBER(AVERAGEIFS(Observed!AQ$2:AQ$1601,Observed!$A$2:$A$1601,$A31,Observed!$C$2:$C$1601,$C31)),AVERAGEIFS(Observed!AQ$2:AQ$1601,Observed!$A$2:$A$1601,$A31,Observed!$C$2:$C$1601,$C31),"")</f>
        <v/>
      </c>
      <c r="AO31" s="24" t="str">
        <f>IF(ISNUMBER(AVERAGEIFS(Observed!AR$2:AR$1601,Observed!$A$2:$A$1601,$A31,Observed!$C$2:$C$1601,$C31)),AVERAGEIFS(Observed!AR$2:AR$1601,Observed!$A$2:$A$1601,$A31,Observed!$C$2:$C$1601,$C31),"")</f>
        <v/>
      </c>
      <c r="AP31" s="24" t="str">
        <f>IF(ISNUMBER(AVERAGEIFS(Observed!AS$2:AS$1601,Observed!$A$2:$A$1601,$A31,Observed!$C$2:$C$1601,$C31)),AVERAGEIFS(Observed!AS$2:AS$1601,Observed!$A$2:$A$1601,$A31,Observed!$C$2:$C$1601,$C31),"")</f>
        <v/>
      </c>
      <c r="AQ31" s="23" t="str">
        <f>IF(ISNUMBER(AVERAGEIFS(Observed!AT$2:AT$1601,Observed!$A$2:$A$1601,$A31,Observed!$C$2:$C$1601,$C31)),AVERAGEIFS(Observed!AT$2:AT$1601,Observed!$A$2:$A$1601,$A31,Observed!$C$2:$C$1601,$C31),"")</f>
        <v/>
      </c>
      <c r="AR31" s="24" t="str">
        <f>IF(ISNUMBER(AVERAGEIFS(Observed!AU$2:AU$1601,Observed!$A$2:$A$1601,$A31,Observed!$C$2:$C$1601,$C31)),AVERAGEIFS(Observed!AU$2:AU$1601,Observed!$A$2:$A$1601,$A31,Observed!$C$2:$C$1601,$C31),"")</f>
        <v/>
      </c>
      <c r="AS31" s="23" t="str">
        <f>IF(ISNUMBER(AVERAGEIFS(Observed!AV$2:AV$1601,Observed!$A$2:$A$1601,$A31,Observed!$C$2:$C$1601,$C31)),AVERAGEIFS(Observed!AV$2:AV$1601,Observed!$A$2:$A$1601,$A31,Observed!$C$2:$C$1601,$C31),"")</f>
        <v/>
      </c>
      <c r="AT31" s="23" t="str">
        <f>IF(ISNUMBER(AVERAGEIFS(Observed!AW$2:AW$1601,Observed!$A$2:$A$1601,$A31,Observed!$C$2:$C$1601,$C31)),AVERAGEIFS(Observed!AW$2:AW$1601,Observed!$A$2:$A$1601,$A31,Observed!$C$2:$C$1601,$C31),"")</f>
        <v/>
      </c>
      <c r="AU31" s="2">
        <f>COUNTIFS(Observed!$A$2:$A$1601,$A31,Observed!$C$2:$C$1601,$C31)</f>
        <v>3</v>
      </c>
      <c r="AV31" s="2">
        <f t="shared" si="0"/>
        <v>1</v>
      </c>
    </row>
    <row r="32" spans="1:48" x14ac:dyDescent="0.3">
      <c r="A32" s="4" t="s">
        <v>119</v>
      </c>
      <c r="B32" t="s">
        <v>24</v>
      </c>
      <c r="C32" s="3">
        <v>42071</v>
      </c>
      <c r="D32">
        <v>1</v>
      </c>
      <c r="E32">
        <v>0</v>
      </c>
      <c r="H32" s="2" t="s">
        <v>44</v>
      </c>
      <c r="I32" s="2" t="s">
        <v>22</v>
      </c>
      <c r="J32">
        <v>2</v>
      </c>
      <c r="K32" s="2" t="s">
        <v>118</v>
      </c>
      <c r="L32" s="22">
        <f>IF(ISNUMBER(AVERAGEIFS(Observed!L$2:L$1601,Observed!$A$2:$A$1601,$A32,Observed!$C$2:$C$1601,$C32)),AVERAGEIFS(Observed!L$2:L$1601,Observed!$A$2:$A$1601,$A32,Observed!$C$2:$C$1601,$C32),"")</f>
        <v>3083.3333333333335</v>
      </c>
      <c r="M32" s="23">
        <f>IF(ISNUMBER(AVERAGEIFS(Observed!M$2:M$1601,Observed!$A$2:$A$1601,$A32,Observed!$C$2:$C$1601,$C32)),AVERAGEIFS(Observed!M$2:M$1601,Observed!$A$2:$A$1601,$A32,Observed!$C$2:$C$1601,$C32),"")</f>
        <v>308.33333333333331</v>
      </c>
      <c r="N32" s="23" t="str">
        <f>IF(ISNUMBER(AVERAGEIFS(Observed!N$2:N$1601,Observed!$A$2:$A$1601,$A32,Observed!$C$2:$C$1601,$C32)),AVERAGEIFS(Observed!N$2:N$1601,Observed!$A$2:$A$1601,$A32,Observed!$C$2:$C$1601,$C32),"")</f>
        <v/>
      </c>
      <c r="O32" s="23" t="str">
        <f>IF(ISNUMBER(AVERAGEIFS(Observed!O$2:O$1601,Observed!$A$2:$A$1601,$A32,Observed!$C$2:$C$1601,$C32)),AVERAGEIFS(Observed!O$2:O$1601,Observed!$A$2:$A$1601,$A32,Observed!$C$2:$C$1601,$C32),"")</f>
        <v/>
      </c>
      <c r="P32" s="23" t="str">
        <f>IF(ISNUMBER(AVERAGEIFS(Observed!P$2:P$1601,Observed!$A$2:$A$1601,$A32,Observed!$C$2:$C$1601,$C32)),AVERAGEIFS(Observed!P$2:P$1601,Observed!$A$2:$A$1601,$A32,Observed!$C$2:$C$1601,$C32),"")</f>
        <v/>
      </c>
      <c r="Q32" s="24" t="str">
        <f>IF(ISNUMBER(AVERAGEIFS(Observed!Q$2:Q$1601,Observed!$A$2:$A$1601,$A32,Observed!$C$2:$C$1601,$C32)),AVERAGEIFS(Observed!Q$2:Q$1601,Observed!$A$2:$A$1601,$A32,Observed!$C$2:$C$1601,$C32),"")</f>
        <v/>
      </c>
      <c r="R32" s="24" t="str">
        <f>IF(ISNUMBER(AVERAGEIFS(Observed!R$2:R$1601,Observed!$A$2:$A$1601,$A32,Observed!$C$2:$C$1601,$C32)),AVERAGEIFS(Observed!R$2:R$1601,Observed!$A$2:$A$1601,$A32,Observed!$C$2:$C$1601,$C32),"")</f>
        <v/>
      </c>
      <c r="S32" s="24" t="str">
        <f>IF(ISNUMBER(AVERAGEIFS(Observed!S$2:S$1601,Observed!$A$2:$A$1601,$A32,Observed!$C$2:$C$1601,$C32)),AVERAGEIFS(Observed!S$2:S$1601,Observed!$A$2:$A$1601,$A32,Observed!$C$2:$C$1601,$C32),"")</f>
        <v/>
      </c>
      <c r="T32" s="23" t="str">
        <f>IF(ISNUMBER(AVERAGEIFS(Observed!T$2:T$1601,Observed!$A$2:$A$1601,$A32,Observed!$C$2:$C$1601,$C32)),AVERAGEIFS(Observed!T$2:T$1601,Observed!$A$2:$A$1601,$A32,Observed!$C$2:$C$1601,$C32),"")</f>
        <v/>
      </c>
      <c r="U32" s="25" t="str">
        <f>IF(ISNUMBER(AVERAGEIFS(Observed!U$2:U$1601,Observed!$A$2:$A$1601,$A32,Observed!$C$2:$C$1601,$C32)),AVERAGEIFS(Observed!U$2:U$1601,Observed!$A$2:$A$1601,$A32,Observed!$C$2:$C$1601,$C32),"")</f>
        <v/>
      </c>
      <c r="V32" s="25" t="str">
        <f>IF(ISNUMBER(AVERAGEIFS(Observed!V$2:V$1601,Observed!$A$2:$A$1601,$A32,Observed!$C$2:$C$1601,$C32)),AVERAGEIFS(Observed!V$2:V$1601,Observed!$A$2:$A$1601,$A32,Observed!$C$2:$C$1601,$C32),"")</f>
        <v/>
      </c>
      <c r="W32" s="23" t="str">
        <f>IF(ISNUMBER(AVERAGEIFS(Observed!W$2:W$1601,Observed!$A$2:$A$1601,$A32,Observed!$C$2:$C$1601,$C32)),AVERAGEIFS(Observed!W$2:W$1601,Observed!$A$2:$A$1601,$A32,Observed!$C$2:$C$1601,$C32),"")</f>
        <v/>
      </c>
      <c r="X32" s="23" t="str">
        <f>IF(ISNUMBER(AVERAGEIFS(Observed!X$2:X$1601,Observed!$A$2:$A$1601,$A32,Observed!$C$2:$C$1601,$C32)),AVERAGEIFS(Observed!X$2:X$1601,Observed!$A$2:$A$1601,$A32,Observed!$C$2:$C$1601,$C32),"")</f>
        <v/>
      </c>
      <c r="Y32" s="23" t="str">
        <f>IF(ISNUMBER(AVERAGEIFS(Observed!Y$2:Y$1601,Observed!$A$2:$A$1601,$A32,Observed!$C$2:$C$1601,$C32)),AVERAGEIFS(Observed!Y$2:Y$1601,Observed!$A$2:$A$1601,$A32,Observed!$C$2:$C$1601,$C32),"")</f>
        <v/>
      </c>
      <c r="Z32" s="23" t="str">
        <f>IF(ISNUMBER(AVERAGEIFS(Observed!Z$2:Z$1601,Observed!$A$2:$A$1601,$A32,Observed!$C$2:$C$1601,$C32)),AVERAGEIFS(Observed!Z$2:Z$1601,Observed!$A$2:$A$1601,$A32,Observed!$C$2:$C$1601,$C32),"")</f>
        <v/>
      </c>
      <c r="AA32" s="23" t="str">
        <f>IF(ISNUMBER(AVERAGEIFS(Observed!AA$2:AA$1601,Observed!$A$2:$A$1601,$A32,Observed!$C$2:$C$1601,$C32)),AVERAGEIFS(Observed!AA$2:AA$1601,Observed!$A$2:$A$1601,$A32,Observed!$C$2:$C$1601,$C32),"")</f>
        <v/>
      </c>
      <c r="AB32" s="23" t="str">
        <f>IF(ISNUMBER(AVERAGEIFS(Observed!AB$2:AB$1601,Observed!$A$2:$A$1601,$A32,Observed!$C$2:$C$1601,$C32)),AVERAGEIFS(Observed!AB$2:AB$1601,Observed!$A$2:$A$1601,$A32,Observed!$C$2:$C$1601,$C32),"")</f>
        <v/>
      </c>
      <c r="AC32" s="23" t="str">
        <f>IF(ISNUMBER(AVERAGEIFS(Observed!AC$2:AC$1601,Observed!$A$2:$A$1601,$A32,Observed!$C$2:$C$1601,$C32)),AVERAGEIFS(Observed!AC$2:AC$1601,Observed!$A$2:$A$1601,$A32,Observed!$C$2:$C$1601,$C32),"")</f>
        <v/>
      </c>
      <c r="AD32" s="23" t="str">
        <f>IF(ISNUMBER(AVERAGEIFS(Observed!AD$2:AD$1601,Observed!$A$2:$A$1601,$A32,Observed!$C$2:$C$1601,$C32)),AVERAGEIFS(Observed!AD$2:AD$1601,Observed!$A$2:$A$1601,$A32,Observed!$C$2:$C$1601,$C32),"")</f>
        <v/>
      </c>
      <c r="AE32" s="23" t="str">
        <f>IF(ISNUMBER(AVERAGEIFS(Observed!AE$2:AE$1601,Observed!$A$2:$A$1601,$A32,Observed!$C$2:$C$1601,$C32)),AVERAGEIFS(Observed!AE$2:AE$1601,Observed!$A$2:$A$1601,$A32,Observed!$C$2:$C$1601,$C32),"")</f>
        <v/>
      </c>
      <c r="AF32" s="24" t="str">
        <f>IF(ISNUMBER(AVERAGEIFS(Observed!AF$2:AF$1601,Observed!$A$2:$A$1601,$A32,Observed!$C$2:$C$1601,$C32)),AVERAGEIFS(Observed!AF$2:AF$1601,Observed!$A$2:$A$1601,$A32,Observed!$C$2:$C$1601,$C32),"")</f>
        <v/>
      </c>
      <c r="AG32" s="24" t="str">
        <f>IF(ISNUMBER(AVERAGEIFS(Observed!AG$2:AG$1601,Observed!$A$2:$A$1601,$A32,Observed!$C$2:$C$1601,$C32)),AVERAGEIFS(Observed!AG$2:AG$1601,Observed!$A$2:$A$1601,$A32,Observed!$C$2:$C$1601,$C32),"")</f>
        <v/>
      </c>
      <c r="AH32" s="24" t="str">
        <f>IF(ISNUMBER(AVERAGEIFS(Observed!AH$2:AH$1601,Observed!$A$2:$A$1601,$A32,Observed!$C$2:$C$1601,$C32)),AVERAGEIFS(Observed!AH$2:AH$1601,Observed!$A$2:$A$1601,$A32,Observed!$C$2:$C$1601,$C32),"")</f>
        <v/>
      </c>
      <c r="AI32" s="23" t="str">
        <f>IF(ISNUMBER(AVERAGEIFS(Observed!AI$2:AI$1601,Observed!$A$2:$A$1601,$A32,Observed!$C$2:$C$1601,$C32)),AVERAGEIFS(Observed!AI$2:AI$1601,Observed!$A$2:$A$1601,$A32,Observed!$C$2:$C$1601,$C32),"")</f>
        <v/>
      </c>
      <c r="AJ32" s="24" t="str">
        <f>IF(ISNUMBER(AVERAGEIFS(Observed!AJ$2:AJ$1601,Observed!$A$2:$A$1601,$A32,Observed!$C$2:$C$1601,$C32)),AVERAGEIFS(Observed!AJ$2:AJ$1601,Observed!$A$2:$A$1601,$A32,Observed!$C$2:$C$1601,$C32),"")</f>
        <v/>
      </c>
      <c r="AK32" s="24" t="str">
        <f>IF(ISNUMBER(AVERAGEIFS(Observed!AL$2:AL$1601,Observed!$A$2:$A$1601,$A32,Observed!$C$2:$C$1601,$C32)),AVERAGEIFS(Observed!AL$2:AL$1601,Observed!$A$2:$A$1601,$A32,Observed!$C$2:$C$1601,$C32),"")</f>
        <v/>
      </c>
      <c r="AL32" s="24" t="str">
        <f>IF(ISNUMBER(AVERAGEIFS(Observed!AM$2:AM$1601,Observed!$A$2:$A$1601,$A32,Observed!$C$2:$C$1601,$C32)),AVERAGEIFS(Observed!AM$2:AM$1601,Observed!$A$2:$A$1601,$A32,Observed!$C$2:$C$1601,$C32),"")</f>
        <v/>
      </c>
      <c r="AM32" s="24" t="str">
        <f>IF(ISNUMBER(AVERAGEIFS(Observed!AN$2:AN$1601,Observed!$A$2:$A$1601,$A32,Observed!$C$2:$C$1601,$C32)),AVERAGEIFS(Observed!AN$2:AN$1601,Observed!$A$2:$A$1601,$A32,Observed!$C$2:$C$1601,$C32),"")</f>
        <v/>
      </c>
      <c r="AN32" s="24" t="str">
        <f>IF(ISNUMBER(AVERAGEIFS(Observed!AQ$2:AQ$1601,Observed!$A$2:$A$1601,$A32,Observed!$C$2:$C$1601,$C32)),AVERAGEIFS(Observed!AQ$2:AQ$1601,Observed!$A$2:$A$1601,$A32,Observed!$C$2:$C$1601,$C32),"")</f>
        <v/>
      </c>
      <c r="AO32" s="24" t="str">
        <f>IF(ISNUMBER(AVERAGEIFS(Observed!AR$2:AR$1601,Observed!$A$2:$A$1601,$A32,Observed!$C$2:$C$1601,$C32)),AVERAGEIFS(Observed!AR$2:AR$1601,Observed!$A$2:$A$1601,$A32,Observed!$C$2:$C$1601,$C32),"")</f>
        <v/>
      </c>
      <c r="AP32" s="24" t="str">
        <f>IF(ISNUMBER(AVERAGEIFS(Observed!AS$2:AS$1601,Observed!$A$2:$A$1601,$A32,Observed!$C$2:$C$1601,$C32)),AVERAGEIFS(Observed!AS$2:AS$1601,Observed!$A$2:$A$1601,$A32,Observed!$C$2:$C$1601,$C32),"")</f>
        <v/>
      </c>
      <c r="AQ32" s="23" t="str">
        <f>IF(ISNUMBER(AVERAGEIFS(Observed!AT$2:AT$1601,Observed!$A$2:$A$1601,$A32,Observed!$C$2:$C$1601,$C32)),AVERAGEIFS(Observed!AT$2:AT$1601,Observed!$A$2:$A$1601,$A32,Observed!$C$2:$C$1601,$C32),"")</f>
        <v/>
      </c>
      <c r="AR32" s="24" t="str">
        <f>IF(ISNUMBER(AVERAGEIFS(Observed!AU$2:AU$1601,Observed!$A$2:$A$1601,$A32,Observed!$C$2:$C$1601,$C32)),AVERAGEIFS(Observed!AU$2:AU$1601,Observed!$A$2:$A$1601,$A32,Observed!$C$2:$C$1601,$C32),"")</f>
        <v/>
      </c>
      <c r="AS32" s="23" t="str">
        <f>IF(ISNUMBER(AVERAGEIFS(Observed!AV$2:AV$1601,Observed!$A$2:$A$1601,$A32,Observed!$C$2:$C$1601,$C32)),AVERAGEIFS(Observed!AV$2:AV$1601,Observed!$A$2:$A$1601,$A32,Observed!$C$2:$C$1601,$C32),"")</f>
        <v/>
      </c>
      <c r="AT32" s="23" t="str">
        <f>IF(ISNUMBER(AVERAGEIFS(Observed!AW$2:AW$1601,Observed!$A$2:$A$1601,$A32,Observed!$C$2:$C$1601,$C32)),AVERAGEIFS(Observed!AW$2:AW$1601,Observed!$A$2:$A$1601,$A32,Observed!$C$2:$C$1601,$C32),"")</f>
        <v/>
      </c>
      <c r="AU32" s="2">
        <f>COUNTIFS(Observed!$A$2:$A$1601,$A32,Observed!$C$2:$C$1601,$C32)</f>
        <v>3</v>
      </c>
      <c r="AV32" s="2">
        <f t="shared" si="0"/>
        <v>1</v>
      </c>
    </row>
    <row r="33" spans="1:48" x14ac:dyDescent="0.3">
      <c r="A33" s="4" t="s">
        <v>120</v>
      </c>
      <c r="B33" t="s">
        <v>24</v>
      </c>
      <c r="C33" s="3">
        <v>42071</v>
      </c>
      <c r="D33">
        <v>1</v>
      </c>
      <c r="E33">
        <v>50</v>
      </c>
      <c r="H33" s="2" t="s">
        <v>44</v>
      </c>
      <c r="I33" s="2" t="s">
        <v>22</v>
      </c>
      <c r="J33">
        <v>2</v>
      </c>
      <c r="K33" s="2" t="s">
        <v>118</v>
      </c>
      <c r="L33" s="22">
        <f>IF(ISNUMBER(AVERAGEIFS(Observed!L$2:L$1601,Observed!$A$2:$A$1601,$A33,Observed!$C$2:$C$1601,$C33)),AVERAGEIFS(Observed!L$2:L$1601,Observed!$A$2:$A$1601,$A33,Observed!$C$2:$C$1601,$C33),"")</f>
        <v>3264.6666666666665</v>
      </c>
      <c r="M33" s="23">
        <f>IF(ISNUMBER(AVERAGEIFS(Observed!M$2:M$1601,Observed!$A$2:$A$1601,$A33,Observed!$C$2:$C$1601,$C33)),AVERAGEIFS(Observed!M$2:M$1601,Observed!$A$2:$A$1601,$A33,Observed!$C$2:$C$1601,$C33),"")</f>
        <v>326.46666666666664</v>
      </c>
      <c r="N33" s="23" t="str">
        <f>IF(ISNUMBER(AVERAGEIFS(Observed!N$2:N$1601,Observed!$A$2:$A$1601,$A33,Observed!$C$2:$C$1601,$C33)),AVERAGEIFS(Observed!N$2:N$1601,Observed!$A$2:$A$1601,$A33,Observed!$C$2:$C$1601,$C33),"")</f>
        <v/>
      </c>
      <c r="O33" s="23" t="str">
        <f>IF(ISNUMBER(AVERAGEIFS(Observed!O$2:O$1601,Observed!$A$2:$A$1601,$A33,Observed!$C$2:$C$1601,$C33)),AVERAGEIFS(Observed!O$2:O$1601,Observed!$A$2:$A$1601,$A33,Observed!$C$2:$C$1601,$C33),"")</f>
        <v/>
      </c>
      <c r="P33" s="23" t="str">
        <f>IF(ISNUMBER(AVERAGEIFS(Observed!P$2:P$1601,Observed!$A$2:$A$1601,$A33,Observed!$C$2:$C$1601,$C33)),AVERAGEIFS(Observed!P$2:P$1601,Observed!$A$2:$A$1601,$A33,Observed!$C$2:$C$1601,$C33),"")</f>
        <v/>
      </c>
      <c r="Q33" s="24" t="str">
        <f>IF(ISNUMBER(AVERAGEIFS(Observed!Q$2:Q$1601,Observed!$A$2:$A$1601,$A33,Observed!$C$2:$C$1601,$C33)),AVERAGEIFS(Observed!Q$2:Q$1601,Observed!$A$2:$A$1601,$A33,Observed!$C$2:$C$1601,$C33),"")</f>
        <v/>
      </c>
      <c r="R33" s="24" t="str">
        <f>IF(ISNUMBER(AVERAGEIFS(Observed!R$2:R$1601,Observed!$A$2:$A$1601,$A33,Observed!$C$2:$C$1601,$C33)),AVERAGEIFS(Observed!R$2:R$1601,Observed!$A$2:$A$1601,$A33,Observed!$C$2:$C$1601,$C33),"")</f>
        <v/>
      </c>
      <c r="S33" s="24" t="str">
        <f>IF(ISNUMBER(AVERAGEIFS(Observed!S$2:S$1601,Observed!$A$2:$A$1601,$A33,Observed!$C$2:$C$1601,$C33)),AVERAGEIFS(Observed!S$2:S$1601,Observed!$A$2:$A$1601,$A33,Observed!$C$2:$C$1601,$C33),"")</f>
        <v/>
      </c>
      <c r="T33" s="23" t="str">
        <f>IF(ISNUMBER(AVERAGEIFS(Observed!T$2:T$1601,Observed!$A$2:$A$1601,$A33,Observed!$C$2:$C$1601,$C33)),AVERAGEIFS(Observed!T$2:T$1601,Observed!$A$2:$A$1601,$A33,Observed!$C$2:$C$1601,$C33),"")</f>
        <v/>
      </c>
      <c r="U33" s="25" t="str">
        <f>IF(ISNUMBER(AVERAGEIFS(Observed!U$2:U$1601,Observed!$A$2:$A$1601,$A33,Observed!$C$2:$C$1601,$C33)),AVERAGEIFS(Observed!U$2:U$1601,Observed!$A$2:$A$1601,$A33,Observed!$C$2:$C$1601,$C33),"")</f>
        <v/>
      </c>
      <c r="V33" s="25" t="str">
        <f>IF(ISNUMBER(AVERAGEIFS(Observed!V$2:V$1601,Observed!$A$2:$A$1601,$A33,Observed!$C$2:$C$1601,$C33)),AVERAGEIFS(Observed!V$2:V$1601,Observed!$A$2:$A$1601,$A33,Observed!$C$2:$C$1601,$C33),"")</f>
        <v/>
      </c>
      <c r="W33" s="23" t="str">
        <f>IF(ISNUMBER(AVERAGEIFS(Observed!W$2:W$1601,Observed!$A$2:$A$1601,$A33,Observed!$C$2:$C$1601,$C33)),AVERAGEIFS(Observed!W$2:W$1601,Observed!$A$2:$A$1601,$A33,Observed!$C$2:$C$1601,$C33),"")</f>
        <v/>
      </c>
      <c r="X33" s="23" t="str">
        <f>IF(ISNUMBER(AVERAGEIFS(Observed!X$2:X$1601,Observed!$A$2:$A$1601,$A33,Observed!$C$2:$C$1601,$C33)),AVERAGEIFS(Observed!X$2:X$1601,Observed!$A$2:$A$1601,$A33,Observed!$C$2:$C$1601,$C33),"")</f>
        <v/>
      </c>
      <c r="Y33" s="23" t="str">
        <f>IF(ISNUMBER(AVERAGEIFS(Observed!Y$2:Y$1601,Observed!$A$2:$A$1601,$A33,Observed!$C$2:$C$1601,$C33)),AVERAGEIFS(Observed!Y$2:Y$1601,Observed!$A$2:$A$1601,$A33,Observed!$C$2:$C$1601,$C33),"")</f>
        <v/>
      </c>
      <c r="Z33" s="23" t="str">
        <f>IF(ISNUMBER(AVERAGEIFS(Observed!Z$2:Z$1601,Observed!$A$2:$A$1601,$A33,Observed!$C$2:$C$1601,$C33)),AVERAGEIFS(Observed!Z$2:Z$1601,Observed!$A$2:$A$1601,$A33,Observed!$C$2:$C$1601,$C33),"")</f>
        <v/>
      </c>
      <c r="AA33" s="23" t="str">
        <f>IF(ISNUMBER(AVERAGEIFS(Observed!AA$2:AA$1601,Observed!$A$2:$A$1601,$A33,Observed!$C$2:$C$1601,$C33)),AVERAGEIFS(Observed!AA$2:AA$1601,Observed!$A$2:$A$1601,$A33,Observed!$C$2:$C$1601,$C33),"")</f>
        <v/>
      </c>
      <c r="AB33" s="23" t="str">
        <f>IF(ISNUMBER(AVERAGEIFS(Observed!AB$2:AB$1601,Observed!$A$2:$A$1601,$A33,Observed!$C$2:$C$1601,$C33)),AVERAGEIFS(Observed!AB$2:AB$1601,Observed!$A$2:$A$1601,$A33,Observed!$C$2:$C$1601,$C33),"")</f>
        <v/>
      </c>
      <c r="AC33" s="23" t="str">
        <f>IF(ISNUMBER(AVERAGEIFS(Observed!AC$2:AC$1601,Observed!$A$2:$A$1601,$A33,Observed!$C$2:$C$1601,$C33)),AVERAGEIFS(Observed!AC$2:AC$1601,Observed!$A$2:$A$1601,$A33,Observed!$C$2:$C$1601,$C33),"")</f>
        <v/>
      </c>
      <c r="AD33" s="23" t="str">
        <f>IF(ISNUMBER(AVERAGEIFS(Observed!AD$2:AD$1601,Observed!$A$2:$A$1601,$A33,Observed!$C$2:$C$1601,$C33)),AVERAGEIFS(Observed!AD$2:AD$1601,Observed!$A$2:$A$1601,$A33,Observed!$C$2:$C$1601,$C33),"")</f>
        <v/>
      </c>
      <c r="AE33" s="23" t="str">
        <f>IF(ISNUMBER(AVERAGEIFS(Observed!AE$2:AE$1601,Observed!$A$2:$A$1601,$A33,Observed!$C$2:$C$1601,$C33)),AVERAGEIFS(Observed!AE$2:AE$1601,Observed!$A$2:$A$1601,$A33,Observed!$C$2:$C$1601,$C33),"")</f>
        <v/>
      </c>
      <c r="AF33" s="24" t="str">
        <f>IF(ISNUMBER(AVERAGEIFS(Observed!AF$2:AF$1601,Observed!$A$2:$A$1601,$A33,Observed!$C$2:$C$1601,$C33)),AVERAGEIFS(Observed!AF$2:AF$1601,Observed!$A$2:$A$1601,$A33,Observed!$C$2:$C$1601,$C33),"")</f>
        <v/>
      </c>
      <c r="AG33" s="24" t="str">
        <f>IF(ISNUMBER(AVERAGEIFS(Observed!AG$2:AG$1601,Observed!$A$2:$A$1601,$A33,Observed!$C$2:$C$1601,$C33)),AVERAGEIFS(Observed!AG$2:AG$1601,Observed!$A$2:$A$1601,$A33,Observed!$C$2:$C$1601,$C33),"")</f>
        <v/>
      </c>
      <c r="AH33" s="24" t="str">
        <f>IF(ISNUMBER(AVERAGEIFS(Observed!AH$2:AH$1601,Observed!$A$2:$A$1601,$A33,Observed!$C$2:$C$1601,$C33)),AVERAGEIFS(Observed!AH$2:AH$1601,Observed!$A$2:$A$1601,$A33,Observed!$C$2:$C$1601,$C33),"")</f>
        <v/>
      </c>
      <c r="AI33" s="23" t="str">
        <f>IF(ISNUMBER(AVERAGEIFS(Observed!AI$2:AI$1601,Observed!$A$2:$A$1601,$A33,Observed!$C$2:$C$1601,$C33)),AVERAGEIFS(Observed!AI$2:AI$1601,Observed!$A$2:$A$1601,$A33,Observed!$C$2:$C$1601,$C33),"")</f>
        <v/>
      </c>
      <c r="AJ33" s="24" t="str">
        <f>IF(ISNUMBER(AVERAGEIFS(Observed!AJ$2:AJ$1601,Observed!$A$2:$A$1601,$A33,Observed!$C$2:$C$1601,$C33)),AVERAGEIFS(Observed!AJ$2:AJ$1601,Observed!$A$2:$A$1601,$A33,Observed!$C$2:$C$1601,$C33),"")</f>
        <v/>
      </c>
      <c r="AK33" s="24" t="str">
        <f>IF(ISNUMBER(AVERAGEIFS(Observed!AL$2:AL$1601,Observed!$A$2:$A$1601,$A33,Observed!$C$2:$C$1601,$C33)),AVERAGEIFS(Observed!AL$2:AL$1601,Observed!$A$2:$A$1601,$A33,Observed!$C$2:$C$1601,$C33),"")</f>
        <v/>
      </c>
      <c r="AL33" s="24" t="str">
        <f>IF(ISNUMBER(AVERAGEIFS(Observed!AM$2:AM$1601,Observed!$A$2:$A$1601,$A33,Observed!$C$2:$C$1601,$C33)),AVERAGEIFS(Observed!AM$2:AM$1601,Observed!$A$2:$A$1601,$A33,Observed!$C$2:$C$1601,$C33),"")</f>
        <v/>
      </c>
      <c r="AM33" s="24" t="str">
        <f>IF(ISNUMBER(AVERAGEIFS(Observed!AN$2:AN$1601,Observed!$A$2:$A$1601,$A33,Observed!$C$2:$C$1601,$C33)),AVERAGEIFS(Observed!AN$2:AN$1601,Observed!$A$2:$A$1601,$A33,Observed!$C$2:$C$1601,$C33),"")</f>
        <v/>
      </c>
      <c r="AN33" s="24" t="str">
        <f>IF(ISNUMBER(AVERAGEIFS(Observed!AQ$2:AQ$1601,Observed!$A$2:$A$1601,$A33,Observed!$C$2:$C$1601,$C33)),AVERAGEIFS(Observed!AQ$2:AQ$1601,Observed!$A$2:$A$1601,$A33,Observed!$C$2:$C$1601,$C33),"")</f>
        <v/>
      </c>
      <c r="AO33" s="24" t="str">
        <f>IF(ISNUMBER(AVERAGEIFS(Observed!AR$2:AR$1601,Observed!$A$2:$A$1601,$A33,Observed!$C$2:$C$1601,$C33)),AVERAGEIFS(Observed!AR$2:AR$1601,Observed!$A$2:$A$1601,$A33,Observed!$C$2:$C$1601,$C33),"")</f>
        <v/>
      </c>
      <c r="AP33" s="24" t="str">
        <f>IF(ISNUMBER(AVERAGEIFS(Observed!AS$2:AS$1601,Observed!$A$2:$A$1601,$A33,Observed!$C$2:$C$1601,$C33)),AVERAGEIFS(Observed!AS$2:AS$1601,Observed!$A$2:$A$1601,$A33,Observed!$C$2:$C$1601,$C33),"")</f>
        <v/>
      </c>
      <c r="AQ33" s="23" t="str">
        <f>IF(ISNUMBER(AVERAGEIFS(Observed!AT$2:AT$1601,Observed!$A$2:$A$1601,$A33,Observed!$C$2:$C$1601,$C33)),AVERAGEIFS(Observed!AT$2:AT$1601,Observed!$A$2:$A$1601,$A33,Observed!$C$2:$C$1601,$C33),"")</f>
        <v/>
      </c>
      <c r="AR33" s="24" t="str">
        <f>IF(ISNUMBER(AVERAGEIFS(Observed!AU$2:AU$1601,Observed!$A$2:$A$1601,$A33,Observed!$C$2:$C$1601,$C33)),AVERAGEIFS(Observed!AU$2:AU$1601,Observed!$A$2:$A$1601,$A33,Observed!$C$2:$C$1601,$C33),"")</f>
        <v/>
      </c>
      <c r="AS33" s="23" t="str">
        <f>IF(ISNUMBER(AVERAGEIFS(Observed!AV$2:AV$1601,Observed!$A$2:$A$1601,$A33,Observed!$C$2:$C$1601,$C33)),AVERAGEIFS(Observed!AV$2:AV$1601,Observed!$A$2:$A$1601,$A33,Observed!$C$2:$C$1601,$C33),"")</f>
        <v/>
      </c>
      <c r="AT33" s="23" t="str">
        <f>IF(ISNUMBER(AVERAGEIFS(Observed!AW$2:AW$1601,Observed!$A$2:$A$1601,$A33,Observed!$C$2:$C$1601,$C33)),AVERAGEIFS(Observed!AW$2:AW$1601,Observed!$A$2:$A$1601,$A33,Observed!$C$2:$C$1601,$C33),"")</f>
        <v/>
      </c>
      <c r="AU33" s="2">
        <f>COUNTIFS(Observed!$A$2:$A$1601,$A33,Observed!$C$2:$C$1601,$C33)</f>
        <v>3</v>
      </c>
      <c r="AV33" s="2">
        <f t="shared" si="0"/>
        <v>1</v>
      </c>
    </row>
    <row r="34" spans="1:48" x14ac:dyDescent="0.3">
      <c r="A34" s="4" t="s">
        <v>121</v>
      </c>
      <c r="B34" t="s">
        <v>24</v>
      </c>
      <c r="C34" s="3">
        <v>42071</v>
      </c>
      <c r="D34">
        <v>1</v>
      </c>
      <c r="E34">
        <v>100</v>
      </c>
      <c r="H34" s="2" t="s">
        <v>44</v>
      </c>
      <c r="I34" s="2" t="s">
        <v>22</v>
      </c>
      <c r="J34">
        <v>2</v>
      </c>
      <c r="K34" s="2" t="s">
        <v>118</v>
      </c>
      <c r="L34" s="22">
        <f>IF(ISNUMBER(AVERAGEIFS(Observed!L$2:L$1601,Observed!$A$2:$A$1601,$A34,Observed!$C$2:$C$1601,$C34)),AVERAGEIFS(Observed!L$2:L$1601,Observed!$A$2:$A$1601,$A34,Observed!$C$2:$C$1601,$C34),"")</f>
        <v>3525.3333333333335</v>
      </c>
      <c r="M34" s="23">
        <f>IF(ISNUMBER(AVERAGEIFS(Observed!M$2:M$1601,Observed!$A$2:$A$1601,$A34,Observed!$C$2:$C$1601,$C34)),AVERAGEIFS(Observed!M$2:M$1601,Observed!$A$2:$A$1601,$A34,Observed!$C$2:$C$1601,$C34),"")</f>
        <v>352.5333333333333</v>
      </c>
      <c r="N34" s="23" t="str">
        <f>IF(ISNUMBER(AVERAGEIFS(Observed!N$2:N$1601,Observed!$A$2:$A$1601,$A34,Observed!$C$2:$C$1601,$C34)),AVERAGEIFS(Observed!N$2:N$1601,Observed!$A$2:$A$1601,$A34,Observed!$C$2:$C$1601,$C34),"")</f>
        <v/>
      </c>
      <c r="O34" s="23" t="str">
        <f>IF(ISNUMBER(AVERAGEIFS(Observed!O$2:O$1601,Observed!$A$2:$A$1601,$A34,Observed!$C$2:$C$1601,$C34)),AVERAGEIFS(Observed!O$2:O$1601,Observed!$A$2:$A$1601,$A34,Observed!$C$2:$C$1601,$C34),"")</f>
        <v/>
      </c>
      <c r="P34" s="23" t="str">
        <f>IF(ISNUMBER(AVERAGEIFS(Observed!P$2:P$1601,Observed!$A$2:$A$1601,$A34,Observed!$C$2:$C$1601,$C34)),AVERAGEIFS(Observed!P$2:P$1601,Observed!$A$2:$A$1601,$A34,Observed!$C$2:$C$1601,$C34),"")</f>
        <v/>
      </c>
      <c r="Q34" s="24" t="str">
        <f>IF(ISNUMBER(AVERAGEIFS(Observed!Q$2:Q$1601,Observed!$A$2:$A$1601,$A34,Observed!$C$2:$C$1601,$C34)),AVERAGEIFS(Observed!Q$2:Q$1601,Observed!$A$2:$A$1601,$A34,Observed!$C$2:$C$1601,$C34),"")</f>
        <v/>
      </c>
      <c r="R34" s="24" t="str">
        <f>IF(ISNUMBER(AVERAGEIFS(Observed!R$2:R$1601,Observed!$A$2:$A$1601,$A34,Observed!$C$2:$C$1601,$C34)),AVERAGEIFS(Observed!R$2:R$1601,Observed!$A$2:$A$1601,$A34,Observed!$C$2:$C$1601,$C34),"")</f>
        <v/>
      </c>
      <c r="S34" s="24" t="str">
        <f>IF(ISNUMBER(AVERAGEIFS(Observed!S$2:S$1601,Observed!$A$2:$A$1601,$A34,Observed!$C$2:$C$1601,$C34)),AVERAGEIFS(Observed!S$2:S$1601,Observed!$A$2:$A$1601,$A34,Observed!$C$2:$C$1601,$C34),"")</f>
        <v/>
      </c>
      <c r="T34" s="23" t="str">
        <f>IF(ISNUMBER(AVERAGEIFS(Observed!T$2:T$1601,Observed!$A$2:$A$1601,$A34,Observed!$C$2:$C$1601,$C34)),AVERAGEIFS(Observed!T$2:T$1601,Observed!$A$2:$A$1601,$A34,Observed!$C$2:$C$1601,$C34),"")</f>
        <v/>
      </c>
      <c r="U34" s="25" t="str">
        <f>IF(ISNUMBER(AVERAGEIFS(Observed!U$2:U$1601,Observed!$A$2:$A$1601,$A34,Observed!$C$2:$C$1601,$C34)),AVERAGEIFS(Observed!U$2:U$1601,Observed!$A$2:$A$1601,$A34,Observed!$C$2:$C$1601,$C34),"")</f>
        <v/>
      </c>
      <c r="V34" s="25" t="str">
        <f>IF(ISNUMBER(AVERAGEIFS(Observed!V$2:V$1601,Observed!$A$2:$A$1601,$A34,Observed!$C$2:$C$1601,$C34)),AVERAGEIFS(Observed!V$2:V$1601,Observed!$A$2:$A$1601,$A34,Observed!$C$2:$C$1601,$C34),"")</f>
        <v/>
      </c>
      <c r="W34" s="23" t="str">
        <f>IF(ISNUMBER(AVERAGEIFS(Observed!W$2:W$1601,Observed!$A$2:$A$1601,$A34,Observed!$C$2:$C$1601,$C34)),AVERAGEIFS(Observed!W$2:W$1601,Observed!$A$2:$A$1601,$A34,Observed!$C$2:$C$1601,$C34),"")</f>
        <v/>
      </c>
      <c r="X34" s="23" t="str">
        <f>IF(ISNUMBER(AVERAGEIFS(Observed!X$2:X$1601,Observed!$A$2:$A$1601,$A34,Observed!$C$2:$C$1601,$C34)),AVERAGEIFS(Observed!X$2:X$1601,Observed!$A$2:$A$1601,$A34,Observed!$C$2:$C$1601,$C34),"")</f>
        <v/>
      </c>
      <c r="Y34" s="23" t="str">
        <f>IF(ISNUMBER(AVERAGEIFS(Observed!Y$2:Y$1601,Observed!$A$2:$A$1601,$A34,Observed!$C$2:$C$1601,$C34)),AVERAGEIFS(Observed!Y$2:Y$1601,Observed!$A$2:$A$1601,$A34,Observed!$C$2:$C$1601,$C34),"")</f>
        <v/>
      </c>
      <c r="Z34" s="23" t="str">
        <f>IF(ISNUMBER(AVERAGEIFS(Observed!Z$2:Z$1601,Observed!$A$2:$A$1601,$A34,Observed!$C$2:$C$1601,$C34)),AVERAGEIFS(Observed!Z$2:Z$1601,Observed!$A$2:$A$1601,$A34,Observed!$C$2:$C$1601,$C34),"")</f>
        <v/>
      </c>
      <c r="AA34" s="23" t="str">
        <f>IF(ISNUMBER(AVERAGEIFS(Observed!AA$2:AA$1601,Observed!$A$2:$A$1601,$A34,Observed!$C$2:$C$1601,$C34)),AVERAGEIFS(Observed!AA$2:AA$1601,Observed!$A$2:$A$1601,$A34,Observed!$C$2:$C$1601,$C34),"")</f>
        <v/>
      </c>
      <c r="AB34" s="23" t="str">
        <f>IF(ISNUMBER(AVERAGEIFS(Observed!AB$2:AB$1601,Observed!$A$2:$A$1601,$A34,Observed!$C$2:$C$1601,$C34)),AVERAGEIFS(Observed!AB$2:AB$1601,Observed!$A$2:$A$1601,$A34,Observed!$C$2:$C$1601,$C34),"")</f>
        <v/>
      </c>
      <c r="AC34" s="23" t="str">
        <f>IF(ISNUMBER(AVERAGEIFS(Observed!AC$2:AC$1601,Observed!$A$2:$A$1601,$A34,Observed!$C$2:$C$1601,$C34)),AVERAGEIFS(Observed!AC$2:AC$1601,Observed!$A$2:$A$1601,$A34,Observed!$C$2:$C$1601,$C34),"")</f>
        <v/>
      </c>
      <c r="AD34" s="23" t="str">
        <f>IF(ISNUMBER(AVERAGEIFS(Observed!AD$2:AD$1601,Observed!$A$2:$A$1601,$A34,Observed!$C$2:$C$1601,$C34)),AVERAGEIFS(Observed!AD$2:AD$1601,Observed!$A$2:$A$1601,$A34,Observed!$C$2:$C$1601,$C34),"")</f>
        <v/>
      </c>
      <c r="AE34" s="23" t="str">
        <f>IF(ISNUMBER(AVERAGEIFS(Observed!AE$2:AE$1601,Observed!$A$2:$A$1601,$A34,Observed!$C$2:$C$1601,$C34)),AVERAGEIFS(Observed!AE$2:AE$1601,Observed!$A$2:$A$1601,$A34,Observed!$C$2:$C$1601,$C34),"")</f>
        <v/>
      </c>
      <c r="AF34" s="24" t="str">
        <f>IF(ISNUMBER(AVERAGEIFS(Observed!AF$2:AF$1601,Observed!$A$2:$A$1601,$A34,Observed!$C$2:$C$1601,$C34)),AVERAGEIFS(Observed!AF$2:AF$1601,Observed!$A$2:$A$1601,$A34,Observed!$C$2:$C$1601,$C34),"")</f>
        <v/>
      </c>
      <c r="AG34" s="24" t="str">
        <f>IF(ISNUMBER(AVERAGEIFS(Observed!AG$2:AG$1601,Observed!$A$2:$A$1601,$A34,Observed!$C$2:$C$1601,$C34)),AVERAGEIFS(Observed!AG$2:AG$1601,Observed!$A$2:$A$1601,$A34,Observed!$C$2:$C$1601,$C34),"")</f>
        <v/>
      </c>
      <c r="AH34" s="24" t="str">
        <f>IF(ISNUMBER(AVERAGEIFS(Observed!AH$2:AH$1601,Observed!$A$2:$A$1601,$A34,Observed!$C$2:$C$1601,$C34)),AVERAGEIFS(Observed!AH$2:AH$1601,Observed!$A$2:$A$1601,$A34,Observed!$C$2:$C$1601,$C34),"")</f>
        <v/>
      </c>
      <c r="AI34" s="23" t="str">
        <f>IF(ISNUMBER(AVERAGEIFS(Observed!AI$2:AI$1601,Observed!$A$2:$A$1601,$A34,Observed!$C$2:$C$1601,$C34)),AVERAGEIFS(Observed!AI$2:AI$1601,Observed!$A$2:$A$1601,$A34,Observed!$C$2:$C$1601,$C34),"")</f>
        <v/>
      </c>
      <c r="AJ34" s="24" t="str">
        <f>IF(ISNUMBER(AVERAGEIFS(Observed!AJ$2:AJ$1601,Observed!$A$2:$A$1601,$A34,Observed!$C$2:$C$1601,$C34)),AVERAGEIFS(Observed!AJ$2:AJ$1601,Observed!$A$2:$A$1601,$A34,Observed!$C$2:$C$1601,$C34),"")</f>
        <v/>
      </c>
      <c r="AK34" s="24" t="str">
        <f>IF(ISNUMBER(AVERAGEIFS(Observed!AL$2:AL$1601,Observed!$A$2:$A$1601,$A34,Observed!$C$2:$C$1601,$C34)),AVERAGEIFS(Observed!AL$2:AL$1601,Observed!$A$2:$A$1601,$A34,Observed!$C$2:$C$1601,$C34),"")</f>
        <v/>
      </c>
      <c r="AL34" s="24" t="str">
        <f>IF(ISNUMBER(AVERAGEIFS(Observed!AM$2:AM$1601,Observed!$A$2:$A$1601,$A34,Observed!$C$2:$C$1601,$C34)),AVERAGEIFS(Observed!AM$2:AM$1601,Observed!$A$2:$A$1601,$A34,Observed!$C$2:$C$1601,$C34),"")</f>
        <v/>
      </c>
      <c r="AM34" s="24" t="str">
        <f>IF(ISNUMBER(AVERAGEIFS(Observed!AN$2:AN$1601,Observed!$A$2:$A$1601,$A34,Observed!$C$2:$C$1601,$C34)),AVERAGEIFS(Observed!AN$2:AN$1601,Observed!$A$2:$A$1601,$A34,Observed!$C$2:$C$1601,$C34),"")</f>
        <v/>
      </c>
      <c r="AN34" s="24" t="str">
        <f>IF(ISNUMBER(AVERAGEIFS(Observed!AQ$2:AQ$1601,Observed!$A$2:$A$1601,$A34,Observed!$C$2:$C$1601,$C34)),AVERAGEIFS(Observed!AQ$2:AQ$1601,Observed!$A$2:$A$1601,$A34,Observed!$C$2:$C$1601,$C34),"")</f>
        <v/>
      </c>
      <c r="AO34" s="24" t="str">
        <f>IF(ISNUMBER(AVERAGEIFS(Observed!AR$2:AR$1601,Observed!$A$2:$A$1601,$A34,Observed!$C$2:$C$1601,$C34)),AVERAGEIFS(Observed!AR$2:AR$1601,Observed!$A$2:$A$1601,$A34,Observed!$C$2:$C$1601,$C34),"")</f>
        <v/>
      </c>
      <c r="AP34" s="24" t="str">
        <f>IF(ISNUMBER(AVERAGEIFS(Observed!AS$2:AS$1601,Observed!$A$2:$A$1601,$A34,Observed!$C$2:$C$1601,$C34)),AVERAGEIFS(Observed!AS$2:AS$1601,Observed!$A$2:$A$1601,$A34,Observed!$C$2:$C$1601,$C34),"")</f>
        <v/>
      </c>
      <c r="AQ34" s="23" t="str">
        <f>IF(ISNUMBER(AVERAGEIFS(Observed!AT$2:AT$1601,Observed!$A$2:$A$1601,$A34,Observed!$C$2:$C$1601,$C34)),AVERAGEIFS(Observed!AT$2:AT$1601,Observed!$A$2:$A$1601,$A34,Observed!$C$2:$C$1601,$C34),"")</f>
        <v/>
      </c>
      <c r="AR34" s="24" t="str">
        <f>IF(ISNUMBER(AVERAGEIFS(Observed!AU$2:AU$1601,Observed!$A$2:$A$1601,$A34,Observed!$C$2:$C$1601,$C34)),AVERAGEIFS(Observed!AU$2:AU$1601,Observed!$A$2:$A$1601,$A34,Observed!$C$2:$C$1601,$C34),"")</f>
        <v/>
      </c>
      <c r="AS34" s="23" t="str">
        <f>IF(ISNUMBER(AVERAGEIFS(Observed!AV$2:AV$1601,Observed!$A$2:$A$1601,$A34,Observed!$C$2:$C$1601,$C34)),AVERAGEIFS(Observed!AV$2:AV$1601,Observed!$A$2:$A$1601,$A34,Observed!$C$2:$C$1601,$C34),"")</f>
        <v/>
      </c>
      <c r="AT34" s="23" t="str">
        <f>IF(ISNUMBER(AVERAGEIFS(Observed!AW$2:AW$1601,Observed!$A$2:$A$1601,$A34,Observed!$C$2:$C$1601,$C34)),AVERAGEIFS(Observed!AW$2:AW$1601,Observed!$A$2:$A$1601,$A34,Observed!$C$2:$C$1601,$C34),"")</f>
        <v/>
      </c>
      <c r="AU34" s="2">
        <f>COUNTIFS(Observed!$A$2:$A$1601,$A34,Observed!$C$2:$C$1601,$C34)</f>
        <v>3</v>
      </c>
      <c r="AV34" s="2">
        <f t="shared" si="0"/>
        <v>1</v>
      </c>
    </row>
    <row r="35" spans="1:48" x14ac:dyDescent="0.3">
      <c r="A35" s="4" t="s">
        <v>122</v>
      </c>
      <c r="B35" t="s">
        <v>24</v>
      </c>
      <c r="C35" s="3">
        <v>42071</v>
      </c>
      <c r="D35">
        <v>1</v>
      </c>
      <c r="E35">
        <v>200</v>
      </c>
      <c r="H35" s="2" t="s">
        <v>44</v>
      </c>
      <c r="I35" s="2" t="s">
        <v>22</v>
      </c>
      <c r="J35">
        <v>2</v>
      </c>
      <c r="K35" s="2" t="s">
        <v>118</v>
      </c>
      <c r="L35" s="22">
        <f>IF(ISNUMBER(AVERAGEIFS(Observed!L$2:L$1601,Observed!$A$2:$A$1601,$A35,Observed!$C$2:$C$1601,$C35)),AVERAGEIFS(Observed!L$2:L$1601,Observed!$A$2:$A$1601,$A35,Observed!$C$2:$C$1601,$C35),"")</f>
        <v>3298.6666666666665</v>
      </c>
      <c r="M35" s="23">
        <f>IF(ISNUMBER(AVERAGEIFS(Observed!M$2:M$1601,Observed!$A$2:$A$1601,$A35,Observed!$C$2:$C$1601,$C35)),AVERAGEIFS(Observed!M$2:M$1601,Observed!$A$2:$A$1601,$A35,Observed!$C$2:$C$1601,$C35),"")</f>
        <v>329.86666666666662</v>
      </c>
      <c r="N35" s="23" t="str">
        <f>IF(ISNUMBER(AVERAGEIFS(Observed!N$2:N$1601,Observed!$A$2:$A$1601,$A35,Observed!$C$2:$C$1601,$C35)),AVERAGEIFS(Observed!N$2:N$1601,Observed!$A$2:$A$1601,$A35,Observed!$C$2:$C$1601,$C35),"")</f>
        <v/>
      </c>
      <c r="O35" s="23" t="str">
        <f>IF(ISNUMBER(AVERAGEIFS(Observed!O$2:O$1601,Observed!$A$2:$A$1601,$A35,Observed!$C$2:$C$1601,$C35)),AVERAGEIFS(Observed!O$2:O$1601,Observed!$A$2:$A$1601,$A35,Observed!$C$2:$C$1601,$C35),"")</f>
        <v/>
      </c>
      <c r="P35" s="23" t="str">
        <f>IF(ISNUMBER(AVERAGEIFS(Observed!P$2:P$1601,Observed!$A$2:$A$1601,$A35,Observed!$C$2:$C$1601,$C35)),AVERAGEIFS(Observed!P$2:P$1601,Observed!$A$2:$A$1601,$A35,Observed!$C$2:$C$1601,$C35),"")</f>
        <v/>
      </c>
      <c r="Q35" s="24" t="str">
        <f>IF(ISNUMBER(AVERAGEIFS(Observed!Q$2:Q$1601,Observed!$A$2:$A$1601,$A35,Observed!$C$2:$C$1601,$C35)),AVERAGEIFS(Observed!Q$2:Q$1601,Observed!$A$2:$A$1601,$A35,Observed!$C$2:$C$1601,$C35),"")</f>
        <v/>
      </c>
      <c r="R35" s="24" t="str">
        <f>IF(ISNUMBER(AVERAGEIFS(Observed!R$2:R$1601,Observed!$A$2:$A$1601,$A35,Observed!$C$2:$C$1601,$C35)),AVERAGEIFS(Observed!R$2:R$1601,Observed!$A$2:$A$1601,$A35,Observed!$C$2:$C$1601,$C35),"")</f>
        <v/>
      </c>
      <c r="S35" s="24" t="str">
        <f>IF(ISNUMBER(AVERAGEIFS(Observed!S$2:S$1601,Observed!$A$2:$A$1601,$A35,Observed!$C$2:$C$1601,$C35)),AVERAGEIFS(Observed!S$2:S$1601,Observed!$A$2:$A$1601,$A35,Observed!$C$2:$C$1601,$C35),"")</f>
        <v/>
      </c>
      <c r="T35" s="23" t="str">
        <f>IF(ISNUMBER(AVERAGEIFS(Observed!T$2:T$1601,Observed!$A$2:$A$1601,$A35,Observed!$C$2:$C$1601,$C35)),AVERAGEIFS(Observed!T$2:T$1601,Observed!$A$2:$A$1601,$A35,Observed!$C$2:$C$1601,$C35),"")</f>
        <v/>
      </c>
      <c r="U35" s="25" t="str">
        <f>IF(ISNUMBER(AVERAGEIFS(Observed!U$2:U$1601,Observed!$A$2:$A$1601,$A35,Observed!$C$2:$C$1601,$C35)),AVERAGEIFS(Observed!U$2:U$1601,Observed!$A$2:$A$1601,$A35,Observed!$C$2:$C$1601,$C35),"")</f>
        <v/>
      </c>
      <c r="V35" s="25" t="str">
        <f>IF(ISNUMBER(AVERAGEIFS(Observed!V$2:V$1601,Observed!$A$2:$A$1601,$A35,Observed!$C$2:$C$1601,$C35)),AVERAGEIFS(Observed!V$2:V$1601,Observed!$A$2:$A$1601,$A35,Observed!$C$2:$C$1601,$C35),"")</f>
        <v/>
      </c>
      <c r="W35" s="23" t="str">
        <f>IF(ISNUMBER(AVERAGEIFS(Observed!W$2:W$1601,Observed!$A$2:$A$1601,$A35,Observed!$C$2:$C$1601,$C35)),AVERAGEIFS(Observed!W$2:W$1601,Observed!$A$2:$A$1601,$A35,Observed!$C$2:$C$1601,$C35),"")</f>
        <v/>
      </c>
      <c r="X35" s="23" t="str">
        <f>IF(ISNUMBER(AVERAGEIFS(Observed!X$2:X$1601,Observed!$A$2:$A$1601,$A35,Observed!$C$2:$C$1601,$C35)),AVERAGEIFS(Observed!X$2:X$1601,Observed!$A$2:$A$1601,$A35,Observed!$C$2:$C$1601,$C35),"")</f>
        <v/>
      </c>
      <c r="Y35" s="23" t="str">
        <f>IF(ISNUMBER(AVERAGEIFS(Observed!Y$2:Y$1601,Observed!$A$2:$A$1601,$A35,Observed!$C$2:$C$1601,$C35)),AVERAGEIFS(Observed!Y$2:Y$1601,Observed!$A$2:$A$1601,$A35,Observed!$C$2:$C$1601,$C35),"")</f>
        <v/>
      </c>
      <c r="Z35" s="23" t="str">
        <f>IF(ISNUMBER(AVERAGEIFS(Observed!Z$2:Z$1601,Observed!$A$2:$A$1601,$A35,Observed!$C$2:$C$1601,$C35)),AVERAGEIFS(Observed!Z$2:Z$1601,Observed!$A$2:$A$1601,$A35,Observed!$C$2:$C$1601,$C35),"")</f>
        <v/>
      </c>
      <c r="AA35" s="23" t="str">
        <f>IF(ISNUMBER(AVERAGEIFS(Observed!AA$2:AA$1601,Observed!$A$2:$A$1601,$A35,Observed!$C$2:$C$1601,$C35)),AVERAGEIFS(Observed!AA$2:AA$1601,Observed!$A$2:$A$1601,$A35,Observed!$C$2:$C$1601,$C35),"")</f>
        <v/>
      </c>
      <c r="AB35" s="23" t="str">
        <f>IF(ISNUMBER(AVERAGEIFS(Observed!AB$2:AB$1601,Observed!$A$2:$A$1601,$A35,Observed!$C$2:$C$1601,$C35)),AVERAGEIFS(Observed!AB$2:AB$1601,Observed!$A$2:$A$1601,$A35,Observed!$C$2:$C$1601,$C35),"")</f>
        <v/>
      </c>
      <c r="AC35" s="23" t="str">
        <f>IF(ISNUMBER(AVERAGEIFS(Observed!AC$2:AC$1601,Observed!$A$2:$A$1601,$A35,Observed!$C$2:$C$1601,$C35)),AVERAGEIFS(Observed!AC$2:AC$1601,Observed!$A$2:$A$1601,$A35,Observed!$C$2:$C$1601,$C35),"")</f>
        <v/>
      </c>
      <c r="AD35" s="23" t="str">
        <f>IF(ISNUMBER(AVERAGEIFS(Observed!AD$2:AD$1601,Observed!$A$2:$A$1601,$A35,Observed!$C$2:$C$1601,$C35)),AVERAGEIFS(Observed!AD$2:AD$1601,Observed!$A$2:$A$1601,$A35,Observed!$C$2:$C$1601,$C35),"")</f>
        <v/>
      </c>
      <c r="AE35" s="23" t="str">
        <f>IF(ISNUMBER(AVERAGEIFS(Observed!AE$2:AE$1601,Observed!$A$2:$A$1601,$A35,Observed!$C$2:$C$1601,$C35)),AVERAGEIFS(Observed!AE$2:AE$1601,Observed!$A$2:$A$1601,$A35,Observed!$C$2:$C$1601,$C35),"")</f>
        <v/>
      </c>
      <c r="AF35" s="24" t="str">
        <f>IF(ISNUMBER(AVERAGEIFS(Observed!AF$2:AF$1601,Observed!$A$2:$A$1601,$A35,Observed!$C$2:$C$1601,$C35)),AVERAGEIFS(Observed!AF$2:AF$1601,Observed!$A$2:$A$1601,$A35,Observed!$C$2:$C$1601,$C35),"")</f>
        <v/>
      </c>
      <c r="AG35" s="24" t="str">
        <f>IF(ISNUMBER(AVERAGEIFS(Observed!AG$2:AG$1601,Observed!$A$2:$A$1601,$A35,Observed!$C$2:$C$1601,$C35)),AVERAGEIFS(Observed!AG$2:AG$1601,Observed!$A$2:$A$1601,$A35,Observed!$C$2:$C$1601,$C35),"")</f>
        <v/>
      </c>
      <c r="AH35" s="24" t="str">
        <f>IF(ISNUMBER(AVERAGEIFS(Observed!AH$2:AH$1601,Observed!$A$2:$A$1601,$A35,Observed!$C$2:$C$1601,$C35)),AVERAGEIFS(Observed!AH$2:AH$1601,Observed!$A$2:$A$1601,$A35,Observed!$C$2:$C$1601,$C35),"")</f>
        <v/>
      </c>
      <c r="AI35" s="23" t="str">
        <f>IF(ISNUMBER(AVERAGEIFS(Observed!AI$2:AI$1601,Observed!$A$2:$A$1601,$A35,Observed!$C$2:$C$1601,$C35)),AVERAGEIFS(Observed!AI$2:AI$1601,Observed!$A$2:$A$1601,$A35,Observed!$C$2:$C$1601,$C35),"")</f>
        <v/>
      </c>
      <c r="AJ35" s="24" t="str">
        <f>IF(ISNUMBER(AVERAGEIFS(Observed!AJ$2:AJ$1601,Observed!$A$2:$A$1601,$A35,Observed!$C$2:$C$1601,$C35)),AVERAGEIFS(Observed!AJ$2:AJ$1601,Observed!$A$2:$A$1601,$A35,Observed!$C$2:$C$1601,$C35),"")</f>
        <v/>
      </c>
      <c r="AK35" s="24" t="str">
        <f>IF(ISNUMBER(AVERAGEIFS(Observed!AL$2:AL$1601,Observed!$A$2:$A$1601,$A35,Observed!$C$2:$C$1601,$C35)),AVERAGEIFS(Observed!AL$2:AL$1601,Observed!$A$2:$A$1601,$A35,Observed!$C$2:$C$1601,$C35),"")</f>
        <v/>
      </c>
      <c r="AL35" s="24" t="str">
        <f>IF(ISNUMBER(AVERAGEIFS(Observed!AM$2:AM$1601,Observed!$A$2:$A$1601,$A35,Observed!$C$2:$C$1601,$C35)),AVERAGEIFS(Observed!AM$2:AM$1601,Observed!$A$2:$A$1601,$A35,Observed!$C$2:$C$1601,$C35),"")</f>
        <v/>
      </c>
      <c r="AM35" s="24" t="str">
        <f>IF(ISNUMBER(AVERAGEIFS(Observed!AN$2:AN$1601,Observed!$A$2:$A$1601,$A35,Observed!$C$2:$C$1601,$C35)),AVERAGEIFS(Observed!AN$2:AN$1601,Observed!$A$2:$A$1601,$A35,Observed!$C$2:$C$1601,$C35),"")</f>
        <v/>
      </c>
      <c r="AN35" s="24" t="str">
        <f>IF(ISNUMBER(AVERAGEIFS(Observed!AQ$2:AQ$1601,Observed!$A$2:$A$1601,$A35,Observed!$C$2:$C$1601,$C35)),AVERAGEIFS(Observed!AQ$2:AQ$1601,Observed!$A$2:$A$1601,$A35,Observed!$C$2:$C$1601,$C35),"")</f>
        <v/>
      </c>
      <c r="AO35" s="24" t="str">
        <f>IF(ISNUMBER(AVERAGEIFS(Observed!AR$2:AR$1601,Observed!$A$2:$A$1601,$A35,Observed!$C$2:$C$1601,$C35)),AVERAGEIFS(Observed!AR$2:AR$1601,Observed!$A$2:$A$1601,$A35,Observed!$C$2:$C$1601,$C35),"")</f>
        <v/>
      </c>
      <c r="AP35" s="24" t="str">
        <f>IF(ISNUMBER(AVERAGEIFS(Observed!AS$2:AS$1601,Observed!$A$2:$A$1601,$A35,Observed!$C$2:$C$1601,$C35)),AVERAGEIFS(Observed!AS$2:AS$1601,Observed!$A$2:$A$1601,$A35,Observed!$C$2:$C$1601,$C35),"")</f>
        <v/>
      </c>
      <c r="AQ35" s="23" t="str">
        <f>IF(ISNUMBER(AVERAGEIFS(Observed!AT$2:AT$1601,Observed!$A$2:$A$1601,$A35,Observed!$C$2:$C$1601,$C35)),AVERAGEIFS(Observed!AT$2:AT$1601,Observed!$A$2:$A$1601,$A35,Observed!$C$2:$C$1601,$C35),"")</f>
        <v/>
      </c>
      <c r="AR35" s="24" t="str">
        <f>IF(ISNUMBER(AVERAGEIFS(Observed!AU$2:AU$1601,Observed!$A$2:$A$1601,$A35,Observed!$C$2:$C$1601,$C35)),AVERAGEIFS(Observed!AU$2:AU$1601,Observed!$A$2:$A$1601,$A35,Observed!$C$2:$C$1601,$C35),"")</f>
        <v/>
      </c>
      <c r="AS35" s="23" t="str">
        <f>IF(ISNUMBER(AVERAGEIFS(Observed!AV$2:AV$1601,Observed!$A$2:$A$1601,$A35,Observed!$C$2:$C$1601,$C35)),AVERAGEIFS(Observed!AV$2:AV$1601,Observed!$A$2:$A$1601,$A35,Observed!$C$2:$C$1601,$C35),"")</f>
        <v/>
      </c>
      <c r="AT35" s="23" t="str">
        <f>IF(ISNUMBER(AVERAGEIFS(Observed!AW$2:AW$1601,Observed!$A$2:$A$1601,$A35,Observed!$C$2:$C$1601,$C35)),AVERAGEIFS(Observed!AW$2:AW$1601,Observed!$A$2:$A$1601,$A35,Observed!$C$2:$C$1601,$C35),"")</f>
        <v/>
      </c>
      <c r="AU35" s="2">
        <f>COUNTIFS(Observed!$A$2:$A$1601,$A35,Observed!$C$2:$C$1601,$C35)</f>
        <v>3</v>
      </c>
      <c r="AV35" s="2">
        <f t="shared" si="0"/>
        <v>1</v>
      </c>
    </row>
    <row r="36" spans="1:48" x14ac:dyDescent="0.3">
      <c r="A36" s="4" t="s">
        <v>123</v>
      </c>
      <c r="B36" t="s">
        <v>24</v>
      </c>
      <c r="C36" s="3">
        <v>42071</v>
      </c>
      <c r="D36">
        <v>1</v>
      </c>
      <c r="E36">
        <v>350</v>
      </c>
      <c r="H36" s="2" t="s">
        <v>44</v>
      </c>
      <c r="I36" s="2" t="s">
        <v>22</v>
      </c>
      <c r="J36">
        <v>2</v>
      </c>
      <c r="K36" s="2" t="s">
        <v>118</v>
      </c>
      <c r="L36" s="22">
        <f>IF(ISNUMBER(AVERAGEIFS(Observed!L$2:L$1601,Observed!$A$2:$A$1601,$A36,Observed!$C$2:$C$1601,$C36)),AVERAGEIFS(Observed!L$2:L$1601,Observed!$A$2:$A$1601,$A36,Observed!$C$2:$C$1601,$C36),"")</f>
        <v>3400.6666666666665</v>
      </c>
      <c r="M36" s="23">
        <f>IF(ISNUMBER(AVERAGEIFS(Observed!M$2:M$1601,Observed!$A$2:$A$1601,$A36,Observed!$C$2:$C$1601,$C36)),AVERAGEIFS(Observed!M$2:M$1601,Observed!$A$2:$A$1601,$A36,Observed!$C$2:$C$1601,$C36),"")</f>
        <v>340.06666666666666</v>
      </c>
      <c r="N36" s="23" t="str">
        <f>IF(ISNUMBER(AVERAGEIFS(Observed!N$2:N$1601,Observed!$A$2:$A$1601,$A36,Observed!$C$2:$C$1601,$C36)),AVERAGEIFS(Observed!N$2:N$1601,Observed!$A$2:$A$1601,$A36,Observed!$C$2:$C$1601,$C36),"")</f>
        <v/>
      </c>
      <c r="O36" s="23" t="str">
        <f>IF(ISNUMBER(AVERAGEIFS(Observed!O$2:O$1601,Observed!$A$2:$A$1601,$A36,Observed!$C$2:$C$1601,$C36)),AVERAGEIFS(Observed!O$2:O$1601,Observed!$A$2:$A$1601,$A36,Observed!$C$2:$C$1601,$C36),"")</f>
        <v/>
      </c>
      <c r="P36" s="23" t="str">
        <f>IF(ISNUMBER(AVERAGEIFS(Observed!P$2:P$1601,Observed!$A$2:$A$1601,$A36,Observed!$C$2:$C$1601,$C36)),AVERAGEIFS(Observed!P$2:P$1601,Observed!$A$2:$A$1601,$A36,Observed!$C$2:$C$1601,$C36),"")</f>
        <v/>
      </c>
      <c r="Q36" s="24" t="str">
        <f>IF(ISNUMBER(AVERAGEIFS(Observed!Q$2:Q$1601,Observed!$A$2:$A$1601,$A36,Observed!$C$2:$C$1601,$C36)),AVERAGEIFS(Observed!Q$2:Q$1601,Observed!$A$2:$A$1601,$A36,Observed!$C$2:$C$1601,$C36),"")</f>
        <v/>
      </c>
      <c r="R36" s="24" t="str">
        <f>IF(ISNUMBER(AVERAGEIFS(Observed!R$2:R$1601,Observed!$A$2:$A$1601,$A36,Observed!$C$2:$C$1601,$C36)),AVERAGEIFS(Observed!R$2:R$1601,Observed!$A$2:$A$1601,$A36,Observed!$C$2:$C$1601,$C36),"")</f>
        <v/>
      </c>
      <c r="S36" s="24" t="str">
        <f>IF(ISNUMBER(AVERAGEIFS(Observed!S$2:S$1601,Observed!$A$2:$A$1601,$A36,Observed!$C$2:$C$1601,$C36)),AVERAGEIFS(Observed!S$2:S$1601,Observed!$A$2:$A$1601,$A36,Observed!$C$2:$C$1601,$C36),"")</f>
        <v/>
      </c>
      <c r="T36" s="23" t="str">
        <f>IF(ISNUMBER(AVERAGEIFS(Observed!T$2:T$1601,Observed!$A$2:$A$1601,$A36,Observed!$C$2:$C$1601,$C36)),AVERAGEIFS(Observed!T$2:T$1601,Observed!$A$2:$A$1601,$A36,Observed!$C$2:$C$1601,$C36),"")</f>
        <v/>
      </c>
      <c r="U36" s="25" t="str">
        <f>IF(ISNUMBER(AVERAGEIFS(Observed!U$2:U$1601,Observed!$A$2:$A$1601,$A36,Observed!$C$2:$C$1601,$C36)),AVERAGEIFS(Observed!U$2:U$1601,Observed!$A$2:$A$1601,$A36,Observed!$C$2:$C$1601,$C36),"")</f>
        <v/>
      </c>
      <c r="V36" s="25" t="str">
        <f>IF(ISNUMBER(AVERAGEIFS(Observed!V$2:V$1601,Observed!$A$2:$A$1601,$A36,Observed!$C$2:$C$1601,$C36)),AVERAGEIFS(Observed!V$2:V$1601,Observed!$A$2:$A$1601,$A36,Observed!$C$2:$C$1601,$C36),"")</f>
        <v/>
      </c>
      <c r="W36" s="23" t="str">
        <f>IF(ISNUMBER(AVERAGEIFS(Observed!W$2:W$1601,Observed!$A$2:$A$1601,$A36,Observed!$C$2:$C$1601,$C36)),AVERAGEIFS(Observed!W$2:W$1601,Observed!$A$2:$A$1601,$A36,Observed!$C$2:$C$1601,$C36),"")</f>
        <v/>
      </c>
      <c r="X36" s="23" t="str">
        <f>IF(ISNUMBER(AVERAGEIFS(Observed!X$2:X$1601,Observed!$A$2:$A$1601,$A36,Observed!$C$2:$C$1601,$C36)),AVERAGEIFS(Observed!X$2:X$1601,Observed!$A$2:$A$1601,$A36,Observed!$C$2:$C$1601,$C36),"")</f>
        <v/>
      </c>
      <c r="Y36" s="23" t="str">
        <f>IF(ISNUMBER(AVERAGEIFS(Observed!Y$2:Y$1601,Observed!$A$2:$A$1601,$A36,Observed!$C$2:$C$1601,$C36)),AVERAGEIFS(Observed!Y$2:Y$1601,Observed!$A$2:$A$1601,$A36,Observed!$C$2:$C$1601,$C36),"")</f>
        <v/>
      </c>
      <c r="Z36" s="23" t="str">
        <f>IF(ISNUMBER(AVERAGEIFS(Observed!Z$2:Z$1601,Observed!$A$2:$A$1601,$A36,Observed!$C$2:$C$1601,$C36)),AVERAGEIFS(Observed!Z$2:Z$1601,Observed!$A$2:$A$1601,$A36,Observed!$C$2:$C$1601,$C36),"")</f>
        <v/>
      </c>
      <c r="AA36" s="23" t="str">
        <f>IF(ISNUMBER(AVERAGEIFS(Observed!AA$2:AA$1601,Observed!$A$2:$A$1601,$A36,Observed!$C$2:$C$1601,$C36)),AVERAGEIFS(Observed!AA$2:AA$1601,Observed!$A$2:$A$1601,$A36,Observed!$C$2:$C$1601,$C36),"")</f>
        <v/>
      </c>
      <c r="AB36" s="23" t="str">
        <f>IF(ISNUMBER(AVERAGEIFS(Observed!AB$2:AB$1601,Observed!$A$2:$A$1601,$A36,Observed!$C$2:$C$1601,$C36)),AVERAGEIFS(Observed!AB$2:AB$1601,Observed!$A$2:$A$1601,$A36,Observed!$C$2:$C$1601,$C36),"")</f>
        <v/>
      </c>
      <c r="AC36" s="23" t="str">
        <f>IF(ISNUMBER(AVERAGEIFS(Observed!AC$2:AC$1601,Observed!$A$2:$A$1601,$A36,Observed!$C$2:$C$1601,$C36)),AVERAGEIFS(Observed!AC$2:AC$1601,Observed!$A$2:$A$1601,$A36,Observed!$C$2:$C$1601,$C36),"")</f>
        <v/>
      </c>
      <c r="AD36" s="23" t="str">
        <f>IF(ISNUMBER(AVERAGEIFS(Observed!AD$2:AD$1601,Observed!$A$2:$A$1601,$A36,Observed!$C$2:$C$1601,$C36)),AVERAGEIFS(Observed!AD$2:AD$1601,Observed!$A$2:$A$1601,$A36,Observed!$C$2:$C$1601,$C36),"")</f>
        <v/>
      </c>
      <c r="AE36" s="23" t="str">
        <f>IF(ISNUMBER(AVERAGEIFS(Observed!AE$2:AE$1601,Observed!$A$2:$A$1601,$A36,Observed!$C$2:$C$1601,$C36)),AVERAGEIFS(Observed!AE$2:AE$1601,Observed!$A$2:$A$1601,$A36,Observed!$C$2:$C$1601,$C36),"")</f>
        <v/>
      </c>
      <c r="AF36" s="24" t="str">
        <f>IF(ISNUMBER(AVERAGEIFS(Observed!AF$2:AF$1601,Observed!$A$2:$A$1601,$A36,Observed!$C$2:$C$1601,$C36)),AVERAGEIFS(Observed!AF$2:AF$1601,Observed!$A$2:$A$1601,$A36,Observed!$C$2:$C$1601,$C36),"")</f>
        <v/>
      </c>
      <c r="AG36" s="24" t="str">
        <f>IF(ISNUMBER(AVERAGEIFS(Observed!AG$2:AG$1601,Observed!$A$2:$A$1601,$A36,Observed!$C$2:$C$1601,$C36)),AVERAGEIFS(Observed!AG$2:AG$1601,Observed!$A$2:$A$1601,$A36,Observed!$C$2:$C$1601,$C36),"")</f>
        <v/>
      </c>
      <c r="AH36" s="24" t="str">
        <f>IF(ISNUMBER(AVERAGEIFS(Observed!AH$2:AH$1601,Observed!$A$2:$A$1601,$A36,Observed!$C$2:$C$1601,$C36)),AVERAGEIFS(Observed!AH$2:AH$1601,Observed!$A$2:$A$1601,$A36,Observed!$C$2:$C$1601,$C36),"")</f>
        <v/>
      </c>
      <c r="AI36" s="23" t="str">
        <f>IF(ISNUMBER(AVERAGEIFS(Observed!AI$2:AI$1601,Observed!$A$2:$A$1601,$A36,Observed!$C$2:$C$1601,$C36)),AVERAGEIFS(Observed!AI$2:AI$1601,Observed!$A$2:$A$1601,$A36,Observed!$C$2:$C$1601,$C36),"")</f>
        <v/>
      </c>
      <c r="AJ36" s="24" t="str">
        <f>IF(ISNUMBER(AVERAGEIFS(Observed!AJ$2:AJ$1601,Observed!$A$2:$A$1601,$A36,Observed!$C$2:$C$1601,$C36)),AVERAGEIFS(Observed!AJ$2:AJ$1601,Observed!$A$2:$A$1601,$A36,Observed!$C$2:$C$1601,$C36),"")</f>
        <v/>
      </c>
      <c r="AK36" s="24" t="str">
        <f>IF(ISNUMBER(AVERAGEIFS(Observed!AL$2:AL$1601,Observed!$A$2:$A$1601,$A36,Observed!$C$2:$C$1601,$C36)),AVERAGEIFS(Observed!AL$2:AL$1601,Observed!$A$2:$A$1601,$A36,Observed!$C$2:$C$1601,$C36),"")</f>
        <v/>
      </c>
      <c r="AL36" s="24" t="str">
        <f>IF(ISNUMBER(AVERAGEIFS(Observed!AM$2:AM$1601,Observed!$A$2:$A$1601,$A36,Observed!$C$2:$C$1601,$C36)),AVERAGEIFS(Observed!AM$2:AM$1601,Observed!$A$2:$A$1601,$A36,Observed!$C$2:$C$1601,$C36),"")</f>
        <v/>
      </c>
      <c r="AM36" s="24" t="str">
        <f>IF(ISNUMBER(AVERAGEIFS(Observed!AN$2:AN$1601,Observed!$A$2:$A$1601,$A36,Observed!$C$2:$C$1601,$C36)),AVERAGEIFS(Observed!AN$2:AN$1601,Observed!$A$2:$A$1601,$A36,Observed!$C$2:$C$1601,$C36),"")</f>
        <v/>
      </c>
      <c r="AN36" s="24" t="str">
        <f>IF(ISNUMBER(AVERAGEIFS(Observed!AQ$2:AQ$1601,Observed!$A$2:$A$1601,$A36,Observed!$C$2:$C$1601,$C36)),AVERAGEIFS(Observed!AQ$2:AQ$1601,Observed!$A$2:$A$1601,$A36,Observed!$C$2:$C$1601,$C36),"")</f>
        <v/>
      </c>
      <c r="AO36" s="24" t="str">
        <f>IF(ISNUMBER(AVERAGEIFS(Observed!AR$2:AR$1601,Observed!$A$2:$A$1601,$A36,Observed!$C$2:$C$1601,$C36)),AVERAGEIFS(Observed!AR$2:AR$1601,Observed!$A$2:$A$1601,$A36,Observed!$C$2:$C$1601,$C36),"")</f>
        <v/>
      </c>
      <c r="AP36" s="24" t="str">
        <f>IF(ISNUMBER(AVERAGEIFS(Observed!AS$2:AS$1601,Observed!$A$2:$A$1601,$A36,Observed!$C$2:$C$1601,$C36)),AVERAGEIFS(Observed!AS$2:AS$1601,Observed!$A$2:$A$1601,$A36,Observed!$C$2:$C$1601,$C36),"")</f>
        <v/>
      </c>
      <c r="AQ36" s="23" t="str">
        <f>IF(ISNUMBER(AVERAGEIFS(Observed!AT$2:AT$1601,Observed!$A$2:$A$1601,$A36,Observed!$C$2:$C$1601,$C36)),AVERAGEIFS(Observed!AT$2:AT$1601,Observed!$A$2:$A$1601,$A36,Observed!$C$2:$C$1601,$C36),"")</f>
        <v/>
      </c>
      <c r="AR36" s="24" t="str">
        <f>IF(ISNUMBER(AVERAGEIFS(Observed!AU$2:AU$1601,Observed!$A$2:$A$1601,$A36,Observed!$C$2:$C$1601,$C36)),AVERAGEIFS(Observed!AU$2:AU$1601,Observed!$A$2:$A$1601,$A36,Observed!$C$2:$C$1601,$C36),"")</f>
        <v/>
      </c>
      <c r="AS36" s="23" t="str">
        <f>IF(ISNUMBER(AVERAGEIFS(Observed!AV$2:AV$1601,Observed!$A$2:$A$1601,$A36,Observed!$C$2:$C$1601,$C36)),AVERAGEIFS(Observed!AV$2:AV$1601,Observed!$A$2:$A$1601,$A36,Observed!$C$2:$C$1601,$C36),"")</f>
        <v/>
      </c>
      <c r="AT36" s="23" t="str">
        <f>IF(ISNUMBER(AVERAGEIFS(Observed!AW$2:AW$1601,Observed!$A$2:$A$1601,$A36,Observed!$C$2:$C$1601,$C36)),AVERAGEIFS(Observed!AW$2:AW$1601,Observed!$A$2:$A$1601,$A36,Observed!$C$2:$C$1601,$C36),"")</f>
        <v/>
      </c>
      <c r="AU36" s="2">
        <f>COUNTIFS(Observed!$A$2:$A$1601,$A36,Observed!$C$2:$C$1601,$C36)</f>
        <v>3</v>
      </c>
      <c r="AV36" s="2">
        <f t="shared" si="0"/>
        <v>1</v>
      </c>
    </row>
    <row r="37" spans="1:48" x14ac:dyDescent="0.3">
      <c r="A37" s="4" t="s">
        <v>124</v>
      </c>
      <c r="B37" t="s">
        <v>24</v>
      </c>
      <c r="C37" s="3">
        <v>42071</v>
      </c>
      <c r="D37">
        <v>1</v>
      </c>
      <c r="E37">
        <v>500</v>
      </c>
      <c r="H37" s="2" t="s">
        <v>44</v>
      </c>
      <c r="I37" s="2" t="s">
        <v>22</v>
      </c>
      <c r="J37">
        <v>2</v>
      </c>
      <c r="K37" s="2" t="s">
        <v>118</v>
      </c>
      <c r="L37" s="22">
        <f>IF(ISNUMBER(AVERAGEIFS(Observed!L$2:L$1601,Observed!$A$2:$A$1601,$A37,Observed!$C$2:$C$1601,$C37)),AVERAGEIFS(Observed!L$2:L$1601,Observed!$A$2:$A$1601,$A37,Observed!$C$2:$C$1601,$C37),"")</f>
        <v>3604.6666666666665</v>
      </c>
      <c r="M37" s="23">
        <f>IF(ISNUMBER(AVERAGEIFS(Observed!M$2:M$1601,Observed!$A$2:$A$1601,$A37,Observed!$C$2:$C$1601,$C37)),AVERAGEIFS(Observed!M$2:M$1601,Observed!$A$2:$A$1601,$A37,Observed!$C$2:$C$1601,$C37),"")</f>
        <v>360.4666666666667</v>
      </c>
      <c r="N37" s="23" t="str">
        <f>IF(ISNUMBER(AVERAGEIFS(Observed!N$2:N$1601,Observed!$A$2:$A$1601,$A37,Observed!$C$2:$C$1601,$C37)),AVERAGEIFS(Observed!N$2:N$1601,Observed!$A$2:$A$1601,$A37,Observed!$C$2:$C$1601,$C37),"")</f>
        <v/>
      </c>
      <c r="O37" s="23" t="str">
        <f>IF(ISNUMBER(AVERAGEIFS(Observed!O$2:O$1601,Observed!$A$2:$A$1601,$A37,Observed!$C$2:$C$1601,$C37)),AVERAGEIFS(Observed!O$2:O$1601,Observed!$A$2:$A$1601,$A37,Observed!$C$2:$C$1601,$C37),"")</f>
        <v/>
      </c>
      <c r="P37" s="23" t="str">
        <f>IF(ISNUMBER(AVERAGEIFS(Observed!P$2:P$1601,Observed!$A$2:$A$1601,$A37,Observed!$C$2:$C$1601,$C37)),AVERAGEIFS(Observed!P$2:P$1601,Observed!$A$2:$A$1601,$A37,Observed!$C$2:$C$1601,$C37),"")</f>
        <v/>
      </c>
      <c r="Q37" s="24" t="str">
        <f>IF(ISNUMBER(AVERAGEIFS(Observed!Q$2:Q$1601,Observed!$A$2:$A$1601,$A37,Observed!$C$2:$C$1601,$C37)),AVERAGEIFS(Observed!Q$2:Q$1601,Observed!$A$2:$A$1601,$A37,Observed!$C$2:$C$1601,$C37),"")</f>
        <v/>
      </c>
      <c r="R37" s="24" t="str">
        <f>IF(ISNUMBER(AVERAGEIFS(Observed!R$2:R$1601,Observed!$A$2:$A$1601,$A37,Observed!$C$2:$C$1601,$C37)),AVERAGEIFS(Observed!R$2:R$1601,Observed!$A$2:$A$1601,$A37,Observed!$C$2:$C$1601,$C37),"")</f>
        <v/>
      </c>
      <c r="S37" s="24" t="str">
        <f>IF(ISNUMBER(AVERAGEIFS(Observed!S$2:S$1601,Observed!$A$2:$A$1601,$A37,Observed!$C$2:$C$1601,$C37)),AVERAGEIFS(Observed!S$2:S$1601,Observed!$A$2:$A$1601,$A37,Observed!$C$2:$C$1601,$C37),"")</f>
        <v/>
      </c>
      <c r="T37" s="23" t="str">
        <f>IF(ISNUMBER(AVERAGEIFS(Observed!T$2:T$1601,Observed!$A$2:$A$1601,$A37,Observed!$C$2:$C$1601,$C37)),AVERAGEIFS(Observed!T$2:T$1601,Observed!$A$2:$A$1601,$A37,Observed!$C$2:$C$1601,$C37),"")</f>
        <v/>
      </c>
      <c r="U37" s="25" t="str">
        <f>IF(ISNUMBER(AVERAGEIFS(Observed!U$2:U$1601,Observed!$A$2:$A$1601,$A37,Observed!$C$2:$C$1601,$C37)),AVERAGEIFS(Observed!U$2:U$1601,Observed!$A$2:$A$1601,$A37,Observed!$C$2:$C$1601,$C37),"")</f>
        <v/>
      </c>
      <c r="V37" s="25" t="str">
        <f>IF(ISNUMBER(AVERAGEIFS(Observed!V$2:V$1601,Observed!$A$2:$A$1601,$A37,Observed!$C$2:$C$1601,$C37)),AVERAGEIFS(Observed!V$2:V$1601,Observed!$A$2:$A$1601,$A37,Observed!$C$2:$C$1601,$C37),"")</f>
        <v/>
      </c>
      <c r="W37" s="23" t="str">
        <f>IF(ISNUMBER(AVERAGEIFS(Observed!W$2:W$1601,Observed!$A$2:$A$1601,$A37,Observed!$C$2:$C$1601,$C37)),AVERAGEIFS(Observed!W$2:W$1601,Observed!$A$2:$A$1601,$A37,Observed!$C$2:$C$1601,$C37),"")</f>
        <v/>
      </c>
      <c r="X37" s="23" t="str">
        <f>IF(ISNUMBER(AVERAGEIFS(Observed!X$2:X$1601,Observed!$A$2:$A$1601,$A37,Observed!$C$2:$C$1601,$C37)),AVERAGEIFS(Observed!X$2:X$1601,Observed!$A$2:$A$1601,$A37,Observed!$C$2:$C$1601,$C37),"")</f>
        <v/>
      </c>
      <c r="Y37" s="23" t="str">
        <f>IF(ISNUMBER(AVERAGEIFS(Observed!Y$2:Y$1601,Observed!$A$2:$A$1601,$A37,Observed!$C$2:$C$1601,$C37)),AVERAGEIFS(Observed!Y$2:Y$1601,Observed!$A$2:$A$1601,$A37,Observed!$C$2:$C$1601,$C37),"")</f>
        <v/>
      </c>
      <c r="Z37" s="23" t="str">
        <f>IF(ISNUMBER(AVERAGEIFS(Observed!Z$2:Z$1601,Observed!$A$2:$A$1601,$A37,Observed!$C$2:$C$1601,$C37)),AVERAGEIFS(Observed!Z$2:Z$1601,Observed!$A$2:$A$1601,$A37,Observed!$C$2:$C$1601,$C37),"")</f>
        <v/>
      </c>
      <c r="AA37" s="23" t="str">
        <f>IF(ISNUMBER(AVERAGEIFS(Observed!AA$2:AA$1601,Observed!$A$2:$A$1601,$A37,Observed!$C$2:$C$1601,$C37)),AVERAGEIFS(Observed!AA$2:AA$1601,Observed!$A$2:$A$1601,$A37,Observed!$C$2:$C$1601,$C37),"")</f>
        <v/>
      </c>
      <c r="AB37" s="23" t="str">
        <f>IF(ISNUMBER(AVERAGEIFS(Observed!AB$2:AB$1601,Observed!$A$2:$A$1601,$A37,Observed!$C$2:$C$1601,$C37)),AVERAGEIFS(Observed!AB$2:AB$1601,Observed!$A$2:$A$1601,$A37,Observed!$C$2:$C$1601,$C37),"")</f>
        <v/>
      </c>
      <c r="AC37" s="23" t="str">
        <f>IF(ISNUMBER(AVERAGEIFS(Observed!AC$2:AC$1601,Observed!$A$2:$A$1601,$A37,Observed!$C$2:$C$1601,$C37)),AVERAGEIFS(Observed!AC$2:AC$1601,Observed!$A$2:$A$1601,$A37,Observed!$C$2:$C$1601,$C37),"")</f>
        <v/>
      </c>
      <c r="AD37" s="23" t="str">
        <f>IF(ISNUMBER(AVERAGEIFS(Observed!AD$2:AD$1601,Observed!$A$2:$A$1601,$A37,Observed!$C$2:$C$1601,$C37)),AVERAGEIFS(Observed!AD$2:AD$1601,Observed!$A$2:$A$1601,$A37,Observed!$C$2:$C$1601,$C37),"")</f>
        <v/>
      </c>
      <c r="AE37" s="23" t="str">
        <f>IF(ISNUMBER(AVERAGEIFS(Observed!AE$2:AE$1601,Observed!$A$2:$A$1601,$A37,Observed!$C$2:$C$1601,$C37)),AVERAGEIFS(Observed!AE$2:AE$1601,Observed!$A$2:$A$1601,$A37,Observed!$C$2:$C$1601,$C37),"")</f>
        <v/>
      </c>
      <c r="AF37" s="24" t="str">
        <f>IF(ISNUMBER(AVERAGEIFS(Observed!AF$2:AF$1601,Observed!$A$2:$A$1601,$A37,Observed!$C$2:$C$1601,$C37)),AVERAGEIFS(Observed!AF$2:AF$1601,Observed!$A$2:$A$1601,$A37,Observed!$C$2:$C$1601,$C37),"")</f>
        <v/>
      </c>
      <c r="AG37" s="24" t="str">
        <f>IF(ISNUMBER(AVERAGEIFS(Observed!AG$2:AG$1601,Observed!$A$2:$A$1601,$A37,Observed!$C$2:$C$1601,$C37)),AVERAGEIFS(Observed!AG$2:AG$1601,Observed!$A$2:$A$1601,$A37,Observed!$C$2:$C$1601,$C37),"")</f>
        <v/>
      </c>
      <c r="AH37" s="24" t="str">
        <f>IF(ISNUMBER(AVERAGEIFS(Observed!AH$2:AH$1601,Observed!$A$2:$A$1601,$A37,Observed!$C$2:$C$1601,$C37)),AVERAGEIFS(Observed!AH$2:AH$1601,Observed!$A$2:$A$1601,$A37,Observed!$C$2:$C$1601,$C37),"")</f>
        <v/>
      </c>
      <c r="AI37" s="23" t="str">
        <f>IF(ISNUMBER(AVERAGEIFS(Observed!AI$2:AI$1601,Observed!$A$2:$A$1601,$A37,Observed!$C$2:$C$1601,$C37)),AVERAGEIFS(Observed!AI$2:AI$1601,Observed!$A$2:$A$1601,$A37,Observed!$C$2:$C$1601,$C37),"")</f>
        <v/>
      </c>
      <c r="AJ37" s="24" t="str">
        <f>IF(ISNUMBER(AVERAGEIFS(Observed!AJ$2:AJ$1601,Observed!$A$2:$A$1601,$A37,Observed!$C$2:$C$1601,$C37)),AVERAGEIFS(Observed!AJ$2:AJ$1601,Observed!$A$2:$A$1601,$A37,Observed!$C$2:$C$1601,$C37),"")</f>
        <v/>
      </c>
      <c r="AK37" s="24" t="str">
        <f>IF(ISNUMBER(AVERAGEIFS(Observed!AL$2:AL$1601,Observed!$A$2:$A$1601,$A37,Observed!$C$2:$C$1601,$C37)),AVERAGEIFS(Observed!AL$2:AL$1601,Observed!$A$2:$A$1601,$A37,Observed!$C$2:$C$1601,$C37),"")</f>
        <v/>
      </c>
      <c r="AL37" s="24" t="str">
        <f>IF(ISNUMBER(AVERAGEIFS(Observed!AM$2:AM$1601,Observed!$A$2:$A$1601,$A37,Observed!$C$2:$C$1601,$C37)),AVERAGEIFS(Observed!AM$2:AM$1601,Observed!$A$2:$A$1601,$A37,Observed!$C$2:$C$1601,$C37),"")</f>
        <v/>
      </c>
      <c r="AM37" s="24" t="str">
        <f>IF(ISNUMBER(AVERAGEIFS(Observed!AN$2:AN$1601,Observed!$A$2:$A$1601,$A37,Observed!$C$2:$C$1601,$C37)),AVERAGEIFS(Observed!AN$2:AN$1601,Observed!$A$2:$A$1601,$A37,Observed!$C$2:$C$1601,$C37),"")</f>
        <v/>
      </c>
      <c r="AN37" s="24" t="str">
        <f>IF(ISNUMBER(AVERAGEIFS(Observed!AQ$2:AQ$1601,Observed!$A$2:$A$1601,$A37,Observed!$C$2:$C$1601,$C37)),AVERAGEIFS(Observed!AQ$2:AQ$1601,Observed!$A$2:$A$1601,$A37,Observed!$C$2:$C$1601,$C37),"")</f>
        <v/>
      </c>
      <c r="AO37" s="24" t="str">
        <f>IF(ISNUMBER(AVERAGEIFS(Observed!AR$2:AR$1601,Observed!$A$2:$A$1601,$A37,Observed!$C$2:$C$1601,$C37)),AVERAGEIFS(Observed!AR$2:AR$1601,Observed!$A$2:$A$1601,$A37,Observed!$C$2:$C$1601,$C37),"")</f>
        <v/>
      </c>
      <c r="AP37" s="24" t="str">
        <f>IF(ISNUMBER(AVERAGEIFS(Observed!AS$2:AS$1601,Observed!$A$2:$A$1601,$A37,Observed!$C$2:$C$1601,$C37)),AVERAGEIFS(Observed!AS$2:AS$1601,Observed!$A$2:$A$1601,$A37,Observed!$C$2:$C$1601,$C37),"")</f>
        <v/>
      </c>
      <c r="AQ37" s="23" t="str">
        <f>IF(ISNUMBER(AVERAGEIFS(Observed!AT$2:AT$1601,Observed!$A$2:$A$1601,$A37,Observed!$C$2:$C$1601,$C37)),AVERAGEIFS(Observed!AT$2:AT$1601,Observed!$A$2:$A$1601,$A37,Observed!$C$2:$C$1601,$C37),"")</f>
        <v/>
      </c>
      <c r="AR37" s="24" t="str">
        <f>IF(ISNUMBER(AVERAGEIFS(Observed!AU$2:AU$1601,Observed!$A$2:$A$1601,$A37,Observed!$C$2:$C$1601,$C37)),AVERAGEIFS(Observed!AU$2:AU$1601,Observed!$A$2:$A$1601,$A37,Observed!$C$2:$C$1601,$C37),"")</f>
        <v/>
      </c>
      <c r="AS37" s="23" t="str">
        <f>IF(ISNUMBER(AVERAGEIFS(Observed!AV$2:AV$1601,Observed!$A$2:$A$1601,$A37,Observed!$C$2:$C$1601,$C37)),AVERAGEIFS(Observed!AV$2:AV$1601,Observed!$A$2:$A$1601,$A37,Observed!$C$2:$C$1601,$C37),"")</f>
        <v/>
      </c>
      <c r="AT37" s="23" t="str">
        <f>IF(ISNUMBER(AVERAGEIFS(Observed!AW$2:AW$1601,Observed!$A$2:$A$1601,$A37,Observed!$C$2:$C$1601,$C37)),AVERAGEIFS(Observed!AW$2:AW$1601,Observed!$A$2:$A$1601,$A37,Observed!$C$2:$C$1601,$C37),"")</f>
        <v/>
      </c>
      <c r="AU37" s="2">
        <f>COUNTIFS(Observed!$A$2:$A$1601,$A37,Observed!$C$2:$C$1601,$C37)</f>
        <v>3</v>
      </c>
      <c r="AV37" s="2">
        <f t="shared" si="0"/>
        <v>1</v>
      </c>
    </row>
    <row r="38" spans="1:48" x14ac:dyDescent="0.3">
      <c r="A38" s="4" t="s">
        <v>119</v>
      </c>
      <c r="B38" t="s">
        <v>24</v>
      </c>
      <c r="C38" s="3">
        <v>42072</v>
      </c>
      <c r="D38">
        <v>1</v>
      </c>
      <c r="E38">
        <v>0</v>
      </c>
      <c r="H38" s="2" t="s">
        <v>44</v>
      </c>
      <c r="I38" s="2" t="s">
        <v>22</v>
      </c>
      <c r="J38">
        <v>3</v>
      </c>
      <c r="K38" s="2" t="s">
        <v>21</v>
      </c>
      <c r="L38" s="22" t="str">
        <f>IF(ISNUMBER(AVERAGEIFS(Observed!L$2:L$1601,Observed!$A$2:$A$1601,$A38,Observed!$C$2:$C$1601,$C38)),AVERAGEIFS(Observed!L$2:L$1601,Observed!$A$2:$A$1601,$A38,Observed!$C$2:$C$1601,$C38),"")</f>
        <v/>
      </c>
      <c r="M38" s="23" t="str">
        <f>IF(ISNUMBER(AVERAGEIFS(Observed!M$2:M$1601,Observed!$A$2:$A$1601,$A38,Observed!$C$2:$C$1601,$C38)),AVERAGEIFS(Observed!M$2:M$1601,Observed!$A$2:$A$1601,$A38,Observed!$C$2:$C$1601,$C38),"")</f>
        <v/>
      </c>
      <c r="N38" s="23">
        <f>IF(ISNUMBER(AVERAGEIFS(Observed!N$2:N$1601,Observed!$A$2:$A$1601,$A38,Observed!$C$2:$C$1601,$C38)),AVERAGEIFS(Observed!N$2:N$1601,Observed!$A$2:$A$1601,$A38,Observed!$C$2:$C$1601,$C38),"")</f>
        <v>46.223333333333336</v>
      </c>
      <c r="O38" s="23">
        <f>IF(ISNUMBER(AVERAGEIFS(Observed!O$2:O$1601,Observed!$A$2:$A$1601,$A38,Observed!$C$2:$C$1601,$C38)),AVERAGEIFS(Observed!O$2:O$1601,Observed!$A$2:$A$1601,$A38,Observed!$C$2:$C$1601,$C38),"")</f>
        <v>46.223333333333336</v>
      </c>
      <c r="P38" s="23">
        <f>IF(ISNUMBER(AVERAGEIFS(Observed!P$2:P$1601,Observed!$A$2:$A$1601,$A38,Observed!$C$2:$C$1601,$C38)),AVERAGEIFS(Observed!P$2:P$1601,Observed!$A$2:$A$1601,$A38,Observed!$C$2:$C$1601,$C38),"")</f>
        <v>446.96666666666664</v>
      </c>
      <c r="Q38" s="24" t="str">
        <f>IF(ISNUMBER(AVERAGEIFS(Observed!Q$2:Q$1601,Observed!$A$2:$A$1601,$A38,Observed!$C$2:$C$1601,$C38)),AVERAGEIFS(Observed!Q$2:Q$1601,Observed!$A$2:$A$1601,$A38,Observed!$C$2:$C$1601,$C38),"")</f>
        <v/>
      </c>
      <c r="R38" s="24" t="str">
        <f>IF(ISNUMBER(AVERAGEIFS(Observed!R$2:R$1601,Observed!$A$2:$A$1601,$A38,Observed!$C$2:$C$1601,$C38)),AVERAGEIFS(Observed!R$2:R$1601,Observed!$A$2:$A$1601,$A38,Observed!$C$2:$C$1601,$C38),"")</f>
        <v/>
      </c>
      <c r="S38" s="24" t="str">
        <f>IF(ISNUMBER(AVERAGEIFS(Observed!S$2:S$1601,Observed!$A$2:$A$1601,$A38,Observed!$C$2:$C$1601,$C38)),AVERAGEIFS(Observed!S$2:S$1601,Observed!$A$2:$A$1601,$A38,Observed!$C$2:$C$1601,$C38),"")</f>
        <v/>
      </c>
      <c r="T38" s="23" t="str">
        <f>IF(ISNUMBER(AVERAGEIFS(Observed!T$2:T$1601,Observed!$A$2:$A$1601,$A38,Observed!$C$2:$C$1601,$C38)),AVERAGEIFS(Observed!T$2:T$1601,Observed!$A$2:$A$1601,$A38,Observed!$C$2:$C$1601,$C38),"")</f>
        <v/>
      </c>
      <c r="U38" s="25" t="str">
        <f>IF(ISNUMBER(AVERAGEIFS(Observed!U$2:U$1601,Observed!$A$2:$A$1601,$A38,Observed!$C$2:$C$1601,$C38)),AVERAGEIFS(Observed!U$2:U$1601,Observed!$A$2:$A$1601,$A38,Observed!$C$2:$C$1601,$C38),"")</f>
        <v/>
      </c>
      <c r="V38" s="25" t="str">
        <f>IF(ISNUMBER(AVERAGEIFS(Observed!V$2:V$1601,Observed!$A$2:$A$1601,$A38,Observed!$C$2:$C$1601,$C38)),AVERAGEIFS(Observed!V$2:V$1601,Observed!$A$2:$A$1601,$A38,Observed!$C$2:$C$1601,$C38),"")</f>
        <v/>
      </c>
      <c r="W38" s="23" t="str">
        <f>IF(ISNUMBER(AVERAGEIFS(Observed!W$2:W$1601,Observed!$A$2:$A$1601,$A38,Observed!$C$2:$C$1601,$C38)),AVERAGEIFS(Observed!W$2:W$1601,Observed!$A$2:$A$1601,$A38,Observed!$C$2:$C$1601,$C38),"")</f>
        <v/>
      </c>
      <c r="X38" s="23" t="str">
        <f>IF(ISNUMBER(AVERAGEIFS(Observed!X$2:X$1601,Observed!$A$2:$A$1601,$A38,Observed!$C$2:$C$1601,$C38)),AVERAGEIFS(Observed!X$2:X$1601,Observed!$A$2:$A$1601,$A38,Observed!$C$2:$C$1601,$C38),"")</f>
        <v/>
      </c>
      <c r="Y38" s="23" t="str">
        <f>IF(ISNUMBER(AVERAGEIFS(Observed!Y$2:Y$1601,Observed!$A$2:$A$1601,$A38,Observed!$C$2:$C$1601,$C38)),AVERAGEIFS(Observed!Y$2:Y$1601,Observed!$A$2:$A$1601,$A38,Observed!$C$2:$C$1601,$C38),"")</f>
        <v/>
      </c>
      <c r="Z38" s="23" t="str">
        <f>IF(ISNUMBER(AVERAGEIFS(Observed!Z$2:Z$1601,Observed!$A$2:$A$1601,$A38,Observed!$C$2:$C$1601,$C38)),AVERAGEIFS(Observed!Z$2:Z$1601,Observed!$A$2:$A$1601,$A38,Observed!$C$2:$C$1601,$C38),"")</f>
        <v/>
      </c>
      <c r="AA38" s="23" t="str">
        <f>IF(ISNUMBER(AVERAGEIFS(Observed!AA$2:AA$1601,Observed!$A$2:$A$1601,$A38,Observed!$C$2:$C$1601,$C38)),AVERAGEIFS(Observed!AA$2:AA$1601,Observed!$A$2:$A$1601,$A38,Observed!$C$2:$C$1601,$C38),"")</f>
        <v/>
      </c>
      <c r="AB38" s="23" t="str">
        <f>IF(ISNUMBER(AVERAGEIFS(Observed!AB$2:AB$1601,Observed!$A$2:$A$1601,$A38,Observed!$C$2:$C$1601,$C38)),AVERAGEIFS(Observed!AB$2:AB$1601,Observed!$A$2:$A$1601,$A38,Observed!$C$2:$C$1601,$C38),"")</f>
        <v/>
      </c>
      <c r="AC38" s="23" t="str">
        <f>IF(ISNUMBER(AVERAGEIFS(Observed!AC$2:AC$1601,Observed!$A$2:$A$1601,$A38,Observed!$C$2:$C$1601,$C38)),AVERAGEIFS(Observed!AC$2:AC$1601,Observed!$A$2:$A$1601,$A38,Observed!$C$2:$C$1601,$C38),"")</f>
        <v/>
      </c>
      <c r="AD38" s="23" t="str">
        <f>IF(ISNUMBER(AVERAGEIFS(Observed!AD$2:AD$1601,Observed!$A$2:$A$1601,$A38,Observed!$C$2:$C$1601,$C38)),AVERAGEIFS(Observed!AD$2:AD$1601,Observed!$A$2:$A$1601,$A38,Observed!$C$2:$C$1601,$C38),"")</f>
        <v/>
      </c>
      <c r="AE38" s="23">
        <f>IF(ISNUMBER(AVERAGEIFS(Observed!AE$2:AE$1601,Observed!$A$2:$A$1601,$A38,Observed!$C$2:$C$1601,$C38)),AVERAGEIFS(Observed!AE$2:AE$1601,Observed!$A$2:$A$1601,$A38,Observed!$C$2:$C$1601,$C38),"")</f>
        <v>18.833333333333336</v>
      </c>
      <c r="AF38" s="24" t="str">
        <f>IF(ISNUMBER(AVERAGEIFS(Observed!AF$2:AF$1601,Observed!$A$2:$A$1601,$A38,Observed!$C$2:$C$1601,$C38)),AVERAGEIFS(Observed!AF$2:AF$1601,Observed!$A$2:$A$1601,$A38,Observed!$C$2:$C$1601,$C38),"")</f>
        <v/>
      </c>
      <c r="AG38" s="24">
        <f>IF(ISNUMBER(AVERAGEIFS(Observed!AG$2:AG$1601,Observed!$A$2:$A$1601,$A38,Observed!$C$2:$C$1601,$C38)),AVERAGEIFS(Observed!AG$2:AG$1601,Observed!$A$2:$A$1601,$A38,Observed!$C$2:$C$1601,$C38),"")</f>
        <v>2.866666666666667E-2</v>
      </c>
      <c r="AH38" s="24" t="str">
        <f>IF(ISNUMBER(AVERAGEIFS(Observed!AH$2:AH$1601,Observed!$A$2:$A$1601,$A38,Observed!$C$2:$C$1601,$C38)),AVERAGEIFS(Observed!AH$2:AH$1601,Observed!$A$2:$A$1601,$A38,Observed!$C$2:$C$1601,$C38),"")</f>
        <v/>
      </c>
      <c r="AI38" s="23" t="str">
        <f>IF(ISNUMBER(AVERAGEIFS(Observed!AI$2:AI$1601,Observed!$A$2:$A$1601,$A38,Observed!$C$2:$C$1601,$C38)),AVERAGEIFS(Observed!AI$2:AI$1601,Observed!$A$2:$A$1601,$A38,Observed!$C$2:$C$1601,$C38),"")</f>
        <v/>
      </c>
      <c r="AJ38" s="24" t="str">
        <f>IF(ISNUMBER(AVERAGEIFS(Observed!AJ$2:AJ$1601,Observed!$A$2:$A$1601,$A38,Observed!$C$2:$C$1601,$C38)),AVERAGEIFS(Observed!AJ$2:AJ$1601,Observed!$A$2:$A$1601,$A38,Observed!$C$2:$C$1601,$C38),"")</f>
        <v/>
      </c>
      <c r="AK38" s="24" t="str">
        <f>IF(ISNUMBER(AVERAGEIFS(Observed!AL$2:AL$1601,Observed!$A$2:$A$1601,$A38,Observed!$C$2:$C$1601,$C38)),AVERAGEIFS(Observed!AL$2:AL$1601,Observed!$A$2:$A$1601,$A38,Observed!$C$2:$C$1601,$C38),"")</f>
        <v/>
      </c>
      <c r="AL38" s="24" t="str">
        <f>IF(ISNUMBER(AVERAGEIFS(Observed!AM$2:AM$1601,Observed!$A$2:$A$1601,$A38,Observed!$C$2:$C$1601,$C38)),AVERAGEIFS(Observed!AM$2:AM$1601,Observed!$A$2:$A$1601,$A38,Observed!$C$2:$C$1601,$C38),"")</f>
        <v/>
      </c>
      <c r="AM38" s="24" t="str">
        <f>IF(ISNUMBER(AVERAGEIFS(Observed!AN$2:AN$1601,Observed!$A$2:$A$1601,$A38,Observed!$C$2:$C$1601,$C38)),AVERAGEIFS(Observed!AN$2:AN$1601,Observed!$A$2:$A$1601,$A38,Observed!$C$2:$C$1601,$C38),"")</f>
        <v/>
      </c>
      <c r="AN38" s="24" t="str">
        <f>IF(ISNUMBER(AVERAGEIFS(Observed!AQ$2:AQ$1601,Observed!$A$2:$A$1601,$A38,Observed!$C$2:$C$1601,$C38)),AVERAGEIFS(Observed!AQ$2:AQ$1601,Observed!$A$2:$A$1601,$A38,Observed!$C$2:$C$1601,$C38),"")</f>
        <v/>
      </c>
      <c r="AO38" s="24" t="str">
        <f>IF(ISNUMBER(AVERAGEIFS(Observed!AR$2:AR$1601,Observed!$A$2:$A$1601,$A38,Observed!$C$2:$C$1601,$C38)),AVERAGEIFS(Observed!AR$2:AR$1601,Observed!$A$2:$A$1601,$A38,Observed!$C$2:$C$1601,$C38),"")</f>
        <v/>
      </c>
      <c r="AP38" s="24" t="str">
        <f>IF(ISNUMBER(AVERAGEIFS(Observed!AS$2:AS$1601,Observed!$A$2:$A$1601,$A38,Observed!$C$2:$C$1601,$C38)),AVERAGEIFS(Observed!AS$2:AS$1601,Observed!$A$2:$A$1601,$A38,Observed!$C$2:$C$1601,$C38),"")</f>
        <v/>
      </c>
      <c r="AQ38" s="23" t="str">
        <f>IF(ISNUMBER(AVERAGEIFS(Observed!AT$2:AT$1601,Observed!$A$2:$A$1601,$A38,Observed!$C$2:$C$1601,$C38)),AVERAGEIFS(Observed!AT$2:AT$1601,Observed!$A$2:$A$1601,$A38,Observed!$C$2:$C$1601,$C38),"")</f>
        <v/>
      </c>
      <c r="AR38" s="24" t="str">
        <f>IF(ISNUMBER(AVERAGEIFS(Observed!AU$2:AU$1601,Observed!$A$2:$A$1601,$A38,Observed!$C$2:$C$1601,$C38)),AVERAGEIFS(Observed!AU$2:AU$1601,Observed!$A$2:$A$1601,$A38,Observed!$C$2:$C$1601,$C38),"")</f>
        <v/>
      </c>
      <c r="AS38" s="23">
        <f>IF(ISNUMBER(AVERAGEIFS(Observed!AV$2:AV$1601,Observed!$A$2:$A$1601,$A38,Observed!$C$2:$C$1601,$C38)),AVERAGEIFS(Observed!AV$2:AV$1601,Observed!$A$2:$A$1601,$A38,Observed!$C$2:$C$1601,$C38),"")</f>
        <v>1.3536666666666666</v>
      </c>
      <c r="AT38" s="23">
        <f>IF(ISNUMBER(AVERAGEIFS(Observed!AW$2:AW$1601,Observed!$A$2:$A$1601,$A38,Observed!$C$2:$C$1601,$C38)),AVERAGEIFS(Observed!AW$2:AW$1601,Observed!$A$2:$A$1601,$A38,Observed!$C$2:$C$1601,$C38),"")</f>
        <v>10.747</v>
      </c>
      <c r="AU38" s="2">
        <f>COUNTIFS(Observed!$A$2:$A$1601,$A38,Observed!$C$2:$C$1601,$C38)</f>
        <v>3</v>
      </c>
      <c r="AV38" s="2">
        <f t="shared" si="0"/>
        <v>7</v>
      </c>
    </row>
    <row r="39" spans="1:48" x14ac:dyDescent="0.3">
      <c r="A39" s="4" t="s">
        <v>120</v>
      </c>
      <c r="B39" t="s">
        <v>24</v>
      </c>
      <c r="C39" s="3">
        <v>42072</v>
      </c>
      <c r="D39">
        <v>1</v>
      </c>
      <c r="E39">
        <v>50</v>
      </c>
      <c r="H39" s="2" t="s">
        <v>44</v>
      </c>
      <c r="I39" s="2" t="s">
        <v>22</v>
      </c>
      <c r="J39">
        <v>3</v>
      </c>
      <c r="K39" s="2" t="s">
        <v>21</v>
      </c>
      <c r="L39" s="22" t="str">
        <f>IF(ISNUMBER(AVERAGEIFS(Observed!L$2:L$1601,Observed!$A$2:$A$1601,$A39,Observed!$C$2:$C$1601,$C39)),AVERAGEIFS(Observed!L$2:L$1601,Observed!$A$2:$A$1601,$A39,Observed!$C$2:$C$1601,$C39),"")</f>
        <v/>
      </c>
      <c r="M39" s="23" t="str">
        <f>IF(ISNUMBER(AVERAGEIFS(Observed!M$2:M$1601,Observed!$A$2:$A$1601,$A39,Observed!$C$2:$C$1601,$C39)),AVERAGEIFS(Observed!M$2:M$1601,Observed!$A$2:$A$1601,$A39,Observed!$C$2:$C$1601,$C39),"")</f>
        <v/>
      </c>
      <c r="N39" s="23">
        <f>IF(ISNUMBER(AVERAGEIFS(Observed!N$2:N$1601,Observed!$A$2:$A$1601,$A39,Observed!$C$2:$C$1601,$C39)),AVERAGEIFS(Observed!N$2:N$1601,Observed!$A$2:$A$1601,$A39,Observed!$C$2:$C$1601,$C39),"")</f>
        <v>45.433333333333337</v>
      </c>
      <c r="O39" s="23">
        <f>IF(ISNUMBER(AVERAGEIFS(Observed!O$2:O$1601,Observed!$A$2:$A$1601,$A39,Observed!$C$2:$C$1601,$C39)),AVERAGEIFS(Observed!O$2:O$1601,Observed!$A$2:$A$1601,$A39,Observed!$C$2:$C$1601,$C39),"")</f>
        <v>45.433333333333337</v>
      </c>
      <c r="P39" s="23">
        <f>IF(ISNUMBER(AVERAGEIFS(Observed!P$2:P$1601,Observed!$A$2:$A$1601,$A39,Observed!$C$2:$C$1601,$C39)),AVERAGEIFS(Observed!P$2:P$1601,Observed!$A$2:$A$1601,$A39,Observed!$C$2:$C$1601,$C39),"")</f>
        <v>453.28</v>
      </c>
      <c r="Q39" s="24" t="str">
        <f>IF(ISNUMBER(AVERAGEIFS(Observed!Q$2:Q$1601,Observed!$A$2:$A$1601,$A39,Observed!$C$2:$C$1601,$C39)),AVERAGEIFS(Observed!Q$2:Q$1601,Observed!$A$2:$A$1601,$A39,Observed!$C$2:$C$1601,$C39),"")</f>
        <v/>
      </c>
      <c r="R39" s="24" t="str">
        <f>IF(ISNUMBER(AVERAGEIFS(Observed!R$2:R$1601,Observed!$A$2:$A$1601,$A39,Observed!$C$2:$C$1601,$C39)),AVERAGEIFS(Observed!R$2:R$1601,Observed!$A$2:$A$1601,$A39,Observed!$C$2:$C$1601,$C39),"")</f>
        <v/>
      </c>
      <c r="S39" s="24" t="str">
        <f>IF(ISNUMBER(AVERAGEIFS(Observed!S$2:S$1601,Observed!$A$2:$A$1601,$A39,Observed!$C$2:$C$1601,$C39)),AVERAGEIFS(Observed!S$2:S$1601,Observed!$A$2:$A$1601,$A39,Observed!$C$2:$C$1601,$C39),"")</f>
        <v/>
      </c>
      <c r="T39" s="23" t="str">
        <f>IF(ISNUMBER(AVERAGEIFS(Observed!T$2:T$1601,Observed!$A$2:$A$1601,$A39,Observed!$C$2:$C$1601,$C39)),AVERAGEIFS(Observed!T$2:T$1601,Observed!$A$2:$A$1601,$A39,Observed!$C$2:$C$1601,$C39),"")</f>
        <v/>
      </c>
      <c r="U39" s="25" t="str">
        <f>IF(ISNUMBER(AVERAGEIFS(Observed!U$2:U$1601,Observed!$A$2:$A$1601,$A39,Observed!$C$2:$C$1601,$C39)),AVERAGEIFS(Observed!U$2:U$1601,Observed!$A$2:$A$1601,$A39,Observed!$C$2:$C$1601,$C39),"")</f>
        <v/>
      </c>
      <c r="V39" s="25" t="str">
        <f>IF(ISNUMBER(AVERAGEIFS(Observed!V$2:V$1601,Observed!$A$2:$A$1601,$A39,Observed!$C$2:$C$1601,$C39)),AVERAGEIFS(Observed!V$2:V$1601,Observed!$A$2:$A$1601,$A39,Observed!$C$2:$C$1601,$C39),"")</f>
        <v/>
      </c>
      <c r="W39" s="23" t="str">
        <f>IF(ISNUMBER(AVERAGEIFS(Observed!W$2:W$1601,Observed!$A$2:$A$1601,$A39,Observed!$C$2:$C$1601,$C39)),AVERAGEIFS(Observed!W$2:W$1601,Observed!$A$2:$A$1601,$A39,Observed!$C$2:$C$1601,$C39),"")</f>
        <v/>
      </c>
      <c r="X39" s="23" t="str">
        <f>IF(ISNUMBER(AVERAGEIFS(Observed!X$2:X$1601,Observed!$A$2:$A$1601,$A39,Observed!$C$2:$C$1601,$C39)),AVERAGEIFS(Observed!X$2:X$1601,Observed!$A$2:$A$1601,$A39,Observed!$C$2:$C$1601,$C39),"")</f>
        <v/>
      </c>
      <c r="Y39" s="23" t="str">
        <f>IF(ISNUMBER(AVERAGEIFS(Observed!Y$2:Y$1601,Observed!$A$2:$A$1601,$A39,Observed!$C$2:$C$1601,$C39)),AVERAGEIFS(Observed!Y$2:Y$1601,Observed!$A$2:$A$1601,$A39,Observed!$C$2:$C$1601,$C39),"")</f>
        <v/>
      </c>
      <c r="Z39" s="23" t="str">
        <f>IF(ISNUMBER(AVERAGEIFS(Observed!Z$2:Z$1601,Observed!$A$2:$A$1601,$A39,Observed!$C$2:$C$1601,$C39)),AVERAGEIFS(Observed!Z$2:Z$1601,Observed!$A$2:$A$1601,$A39,Observed!$C$2:$C$1601,$C39),"")</f>
        <v/>
      </c>
      <c r="AA39" s="23" t="str">
        <f>IF(ISNUMBER(AVERAGEIFS(Observed!AA$2:AA$1601,Observed!$A$2:$A$1601,$A39,Observed!$C$2:$C$1601,$C39)),AVERAGEIFS(Observed!AA$2:AA$1601,Observed!$A$2:$A$1601,$A39,Observed!$C$2:$C$1601,$C39),"")</f>
        <v/>
      </c>
      <c r="AB39" s="23" t="str">
        <f>IF(ISNUMBER(AVERAGEIFS(Observed!AB$2:AB$1601,Observed!$A$2:$A$1601,$A39,Observed!$C$2:$C$1601,$C39)),AVERAGEIFS(Observed!AB$2:AB$1601,Observed!$A$2:$A$1601,$A39,Observed!$C$2:$C$1601,$C39),"")</f>
        <v/>
      </c>
      <c r="AC39" s="23" t="str">
        <f>IF(ISNUMBER(AVERAGEIFS(Observed!AC$2:AC$1601,Observed!$A$2:$A$1601,$A39,Observed!$C$2:$C$1601,$C39)),AVERAGEIFS(Observed!AC$2:AC$1601,Observed!$A$2:$A$1601,$A39,Observed!$C$2:$C$1601,$C39),"")</f>
        <v/>
      </c>
      <c r="AD39" s="23" t="str">
        <f>IF(ISNUMBER(AVERAGEIFS(Observed!AD$2:AD$1601,Observed!$A$2:$A$1601,$A39,Observed!$C$2:$C$1601,$C39)),AVERAGEIFS(Observed!AD$2:AD$1601,Observed!$A$2:$A$1601,$A39,Observed!$C$2:$C$1601,$C39),"")</f>
        <v/>
      </c>
      <c r="AE39" s="23">
        <f>IF(ISNUMBER(AVERAGEIFS(Observed!AE$2:AE$1601,Observed!$A$2:$A$1601,$A39,Observed!$C$2:$C$1601,$C39)),AVERAGEIFS(Observed!AE$2:AE$1601,Observed!$A$2:$A$1601,$A39,Observed!$C$2:$C$1601,$C39),"")</f>
        <v>20.266666666666666</v>
      </c>
      <c r="AF39" s="24" t="str">
        <f>IF(ISNUMBER(AVERAGEIFS(Observed!AF$2:AF$1601,Observed!$A$2:$A$1601,$A39,Observed!$C$2:$C$1601,$C39)),AVERAGEIFS(Observed!AF$2:AF$1601,Observed!$A$2:$A$1601,$A39,Observed!$C$2:$C$1601,$C39),"")</f>
        <v/>
      </c>
      <c r="AG39" s="24">
        <f>IF(ISNUMBER(AVERAGEIFS(Observed!AG$2:AG$1601,Observed!$A$2:$A$1601,$A39,Observed!$C$2:$C$1601,$C39)),AVERAGEIFS(Observed!AG$2:AG$1601,Observed!$A$2:$A$1601,$A39,Observed!$C$2:$C$1601,$C39),"")</f>
        <v>3.1E-2</v>
      </c>
      <c r="AH39" s="24" t="str">
        <f>IF(ISNUMBER(AVERAGEIFS(Observed!AH$2:AH$1601,Observed!$A$2:$A$1601,$A39,Observed!$C$2:$C$1601,$C39)),AVERAGEIFS(Observed!AH$2:AH$1601,Observed!$A$2:$A$1601,$A39,Observed!$C$2:$C$1601,$C39),"")</f>
        <v/>
      </c>
      <c r="AI39" s="23" t="str">
        <f>IF(ISNUMBER(AVERAGEIFS(Observed!AI$2:AI$1601,Observed!$A$2:$A$1601,$A39,Observed!$C$2:$C$1601,$C39)),AVERAGEIFS(Observed!AI$2:AI$1601,Observed!$A$2:$A$1601,$A39,Observed!$C$2:$C$1601,$C39),"")</f>
        <v/>
      </c>
      <c r="AJ39" s="24" t="str">
        <f>IF(ISNUMBER(AVERAGEIFS(Observed!AJ$2:AJ$1601,Observed!$A$2:$A$1601,$A39,Observed!$C$2:$C$1601,$C39)),AVERAGEIFS(Observed!AJ$2:AJ$1601,Observed!$A$2:$A$1601,$A39,Observed!$C$2:$C$1601,$C39),"")</f>
        <v/>
      </c>
      <c r="AK39" s="24" t="str">
        <f>IF(ISNUMBER(AVERAGEIFS(Observed!AL$2:AL$1601,Observed!$A$2:$A$1601,$A39,Observed!$C$2:$C$1601,$C39)),AVERAGEIFS(Observed!AL$2:AL$1601,Observed!$A$2:$A$1601,$A39,Observed!$C$2:$C$1601,$C39),"")</f>
        <v/>
      </c>
      <c r="AL39" s="24" t="str">
        <f>IF(ISNUMBER(AVERAGEIFS(Observed!AM$2:AM$1601,Observed!$A$2:$A$1601,$A39,Observed!$C$2:$C$1601,$C39)),AVERAGEIFS(Observed!AM$2:AM$1601,Observed!$A$2:$A$1601,$A39,Observed!$C$2:$C$1601,$C39),"")</f>
        <v/>
      </c>
      <c r="AM39" s="24" t="str">
        <f>IF(ISNUMBER(AVERAGEIFS(Observed!AN$2:AN$1601,Observed!$A$2:$A$1601,$A39,Observed!$C$2:$C$1601,$C39)),AVERAGEIFS(Observed!AN$2:AN$1601,Observed!$A$2:$A$1601,$A39,Observed!$C$2:$C$1601,$C39),"")</f>
        <v/>
      </c>
      <c r="AN39" s="24" t="str">
        <f>IF(ISNUMBER(AVERAGEIFS(Observed!AQ$2:AQ$1601,Observed!$A$2:$A$1601,$A39,Observed!$C$2:$C$1601,$C39)),AVERAGEIFS(Observed!AQ$2:AQ$1601,Observed!$A$2:$A$1601,$A39,Observed!$C$2:$C$1601,$C39),"")</f>
        <v/>
      </c>
      <c r="AO39" s="24" t="str">
        <f>IF(ISNUMBER(AVERAGEIFS(Observed!AR$2:AR$1601,Observed!$A$2:$A$1601,$A39,Observed!$C$2:$C$1601,$C39)),AVERAGEIFS(Observed!AR$2:AR$1601,Observed!$A$2:$A$1601,$A39,Observed!$C$2:$C$1601,$C39),"")</f>
        <v/>
      </c>
      <c r="AP39" s="24" t="str">
        <f>IF(ISNUMBER(AVERAGEIFS(Observed!AS$2:AS$1601,Observed!$A$2:$A$1601,$A39,Observed!$C$2:$C$1601,$C39)),AVERAGEIFS(Observed!AS$2:AS$1601,Observed!$A$2:$A$1601,$A39,Observed!$C$2:$C$1601,$C39),"")</f>
        <v/>
      </c>
      <c r="AQ39" s="23" t="str">
        <f>IF(ISNUMBER(AVERAGEIFS(Observed!AT$2:AT$1601,Observed!$A$2:$A$1601,$A39,Observed!$C$2:$C$1601,$C39)),AVERAGEIFS(Observed!AT$2:AT$1601,Observed!$A$2:$A$1601,$A39,Observed!$C$2:$C$1601,$C39),"")</f>
        <v/>
      </c>
      <c r="AR39" s="24" t="str">
        <f>IF(ISNUMBER(AVERAGEIFS(Observed!AU$2:AU$1601,Observed!$A$2:$A$1601,$A39,Observed!$C$2:$C$1601,$C39)),AVERAGEIFS(Observed!AU$2:AU$1601,Observed!$A$2:$A$1601,$A39,Observed!$C$2:$C$1601,$C39),"")</f>
        <v/>
      </c>
      <c r="AS39" s="23">
        <f>IF(ISNUMBER(AVERAGEIFS(Observed!AV$2:AV$1601,Observed!$A$2:$A$1601,$A39,Observed!$C$2:$C$1601,$C39)),AVERAGEIFS(Observed!AV$2:AV$1601,Observed!$A$2:$A$1601,$A39,Observed!$C$2:$C$1601,$C39),"")</f>
        <v>1.4710000000000001</v>
      </c>
      <c r="AT39" s="23">
        <f>IF(ISNUMBER(AVERAGEIFS(Observed!AW$2:AW$1601,Observed!$A$2:$A$1601,$A39,Observed!$C$2:$C$1601,$C39)),AVERAGEIFS(Observed!AW$2:AW$1601,Observed!$A$2:$A$1601,$A39,Observed!$C$2:$C$1601,$C39),"")</f>
        <v>11.016666666666666</v>
      </c>
      <c r="AU39" s="2">
        <f>COUNTIFS(Observed!$A$2:$A$1601,$A39,Observed!$C$2:$C$1601,$C39)</f>
        <v>3</v>
      </c>
      <c r="AV39" s="2">
        <f t="shared" si="0"/>
        <v>7</v>
      </c>
    </row>
    <row r="40" spans="1:48" x14ac:dyDescent="0.3">
      <c r="A40" s="4" t="s">
        <v>121</v>
      </c>
      <c r="B40" t="s">
        <v>24</v>
      </c>
      <c r="C40" s="3">
        <v>42072</v>
      </c>
      <c r="D40">
        <v>1</v>
      </c>
      <c r="E40">
        <v>100</v>
      </c>
      <c r="H40" s="2" t="s">
        <v>44</v>
      </c>
      <c r="I40" s="2" t="s">
        <v>22</v>
      </c>
      <c r="J40">
        <v>3</v>
      </c>
      <c r="K40" s="2" t="s">
        <v>21</v>
      </c>
      <c r="L40" s="22" t="str">
        <f>IF(ISNUMBER(AVERAGEIFS(Observed!L$2:L$1601,Observed!$A$2:$A$1601,$A40,Observed!$C$2:$C$1601,$C40)),AVERAGEIFS(Observed!L$2:L$1601,Observed!$A$2:$A$1601,$A40,Observed!$C$2:$C$1601,$C40),"")</f>
        <v/>
      </c>
      <c r="M40" s="23" t="str">
        <f>IF(ISNUMBER(AVERAGEIFS(Observed!M$2:M$1601,Observed!$A$2:$A$1601,$A40,Observed!$C$2:$C$1601,$C40)),AVERAGEIFS(Observed!M$2:M$1601,Observed!$A$2:$A$1601,$A40,Observed!$C$2:$C$1601,$C40),"")</f>
        <v/>
      </c>
      <c r="N40" s="23">
        <f>IF(ISNUMBER(AVERAGEIFS(Observed!N$2:N$1601,Observed!$A$2:$A$1601,$A40,Observed!$C$2:$C$1601,$C40)),AVERAGEIFS(Observed!N$2:N$1601,Observed!$A$2:$A$1601,$A40,Observed!$C$2:$C$1601,$C40),"")</f>
        <v>82.506666666666661</v>
      </c>
      <c r="O40" s="23">
        <f>IF(ISNUMBER(AVERAGEIFS(Observed!O$2:O$1601,Observed!$A$2:$A$1601,$A40,Observed!$C$2:$C$1601,$C40)),AVERAGEIFS(Observed!O$2:O$1601,Observed!$A$2:$A$1601,$A40,Observed!$C$2:$C$1601,$C40),"")</f>
        <v>82.506666666666661</v>
      </c>
      <c r="P40" s="23">
        <f>IF(ISNUMBER(AVERAGEIFS(Observed!P$2:P$1601,Observed!$A$2:$A$1601,$A40,Observed!$C$2:$C$1601,$C40)),AVERAGEIFS(Observed!P$2:P$1601,Observed!$A$2:$A$1601,$A40,Observed!$C$2:$C$1601,$C40),"")</f>
        <v>559.67999999999995</v>
      </c>
      <c r="Q40" s="24" t="str">
        <f>IF(ISNUMBER(AVERAGEIFS(Observed!Q$2:Q$1601,Observed!$A$2:$A$1601,$A40,Observed!$C$2:$C$1601,$C40)),AVERAGEIFS(Observed!Q$2:Q$1601,Observed!$A$2:$A$1601,$A40,Observed!$C$2:$C$1601,$C40),"")</f>
        <v/>
      </c>
      <c r="R40" s="24" t="str">
        <f>IF(ISNUMBER(AVERAGEIFS(Observed!R$2:R$1601,Observed!$A$2:$A$1601,$A40,Observed!$C$2:$C$1601,$C40)),AVERAGEIFS(Observed!R$2:R$1601,Observed!$A$2:$A$1601,$A40,Observed!$C$2:$C$1601,$C40),"")</f>
        <v/>
      </c>
      <c r="S40" s="24" t="str">
        <f>IF(ISNUMBER(AVERAGEIFS(Observed!S$2:S$1601,Observed!$A$2:$A$1601,$A40,Observed!$C$2:$C$1601,$C40)),AVERAGEIFS(Observed!S$2:S$1601,Observed!$A$2:$A$1601,$A40,Observed!$C$2:$C$1601,$C40),"")</f>
        <v/>
      </c>
      <c r="T40" s="23" t="str">
        <f>IF(ISNUMBER(AVERAGEIFS(Observed!T$2:T$1601,Observed!$A$2:$A$1601,$A40,Observed!$C$2:$C$1601,$C40)),AVERAGEIFS(Observed!T$2:T$1601,Observed!$A$2:$A$1601,$A40,Observed!$C$2:$C$1601,$C40),"")</f>
        <v/>
      </c>
      <c r="U40" s="25" t="str">
        <f>IF(ISNUMBER(AVERAGEIFS(Observed!U$2:U$1601,Observed!$A$2:$A$1601,$A40,Observed!$C$2:$C$1601,$C40)),AVERAGEIFS(Observed!U$2:U$1601,Observed!$A$2:$A$1601,$A40,Observed!$C$2:$C$1601,$C40),"")</f>
        <v/>
      </c>
      <c r="V40" s="25" t="str">
        <f>IF(ISNUMBER(AVERAGEIFS(Observed!V$2:V$1601,Observed!$A$2:$A$1601,$A40,Observed!$C$2:$C$1601,$C40)),AVERAGEIFS(Observed!V$2:V$1601,Observed!$A$2:$A$1601,$A40,Observed!$C$2:$C$1601,$C40),"")</f>
        <v/>
      </c>
      <c r="W40" s="23" t="str">
        <f>IF(ISNUMBER(AVERAGEIFS(Observed!W$2:W$1601,Observed!$A$2:$A$1601,$A40,Observed!$C$2:$C$1601,$C40)),AVERAGEIFS(Observed!W$2:W$1601,Observed!$A$2:$A$1601,$A40,Observed!$C$2:$C$1601,$C40),"")</f>
        <v/>
      </c>
      <c r="X40" s="23" t="str">
        <f>IF(ISNUMBER(AVERAGEIFS(Observed!X$2:X$1601,Observed!$A$2:$A$1601,$A40,Observed!$C$2:$C$1601,$C40)),AVERAGEIFS(Observed!X$2:X$1601,Observed!$A$2:$A$1601,$A40,Observed!$C$2:$C$1601,$C40),"")</f>
        <v/>
      </c>
      <c r="Y40" s="23" t="str">
        <f>IF(ISNUMBER(AVERAGEIFS(Observed!Y$2:Y$1601,Observed!$A$2:$A$1601,$A40,Observed!$C$2:$C$1601,$C40)),AVERAGEIFS(Observed!Y$2:Y$1601,Observed!$A$2:$A$1601,$A40,Observed!$C$2:$C$1601,$C40),"")</f>
        <v/>
      </c>
      <c r="Z40" s="23" t="str">
        <f>IF(ISNUMBER(AVERAGEIFS(Observed!Z$2:Z$1601,Observed!$A$2:$A$1601,$A40,Observed!$C$2:$C$1601,$C40)),AVERAGEIFS(Observed!Z$2:Z$1601,Observed!$A$2:$A$1601,$A40,Observed!$C$2:$C$1601,$C40),"")</f>
        <v/>
      </c>
      <c r="AA40" s="23" t="str">
        <f>IF(ISNUMBER(AVERAGEIFS(Observed!AA$2:AA$1601,Observed!$A$2:$A$1601,$A40,Observed!$C$2:$C$1601,$C40)),AVERAGEIFS(Observed!AA$2:AA$1601,Observed!$A$2:$A$1601,$A40,Observed!$C$2:$C$1601,$C40),"")</f>
        <v/>
      </c>
      <c r="AB40" s="23" t="str">
        <f>IF(ISNUMBER(AVERAGEIFS(Observed!AB$2:AB$1601,Observed!$A$2:$A$1601,$A40,Observed!$C$2:$C$1601,$C40)),AVERAGEIFS(Observed!AB$2:AB$1601,Observed!$A$2:$A$1601,$A40,Observed!$C$2:$C$1601,$C40),"")</f>
        <v/>
      </c>
      <c r="AC40" s="23" t="str">
        <f>IF(ISNUMBER(AVERAGEIFS(Observed!AC$2:AC$1601,Observed!$A$2:$A$1601,$A40,Observed!$C$2:$C$1601,$C40)),AVERAGEIFS(Observed!AC$2:AC$1601,Observed!$A$2:$A$1601,$A40,Observed!$C$2:$C$1601,$C40),"")</f>
        <v/>
      </c>
      <c r="AD40" s="23" t="str">
        <f>IF(ISNUMBER(AVERAGEIFS(Observed!AD$2:AD$1601,Observed!$A$2:$A$1601,$A40,Observed!$C$2:$C$1601,$C40)),AVERAGEIFS(Observed!AD$2:AD$1601,Observed!$A$2:$A$1601,$A40,Observed!$C$2:$C$1601,$C40),"")</f>
        <v/>
      </c>
      <c r="AE40" s="23">
        <f>IF(ISNUMBER(AVERAGEIFS(Observed!AE$2:AE$1601,Observed!$A$2:$A$1601,$A40,Observed!$C$2:$C$1601,$C40)),AVERAGEIFS(Observed!AE$2:AE$1601,Observed!$A$2:$A$1601,$A40,Observed!$C$2:$C$1601,$C40),"")</f>
        <v>20.333333333333332</v>
      </c>
      <c r="AF40" s="24" t="str">
        <f>IF(ISNUMBER(AVERAGEIFS(Observed!AF$2:AF$1601,Observed!$A$2:$A$1601,$A40,Observed!$C$2:$C$1601,$C40)),AVERAGEIFS(Observed!AF$2:AF$1601,Observed!$A$2:$A$1601,$A40,Observed!$C$2:$C$1601,$C40),"")</f>
        <v/>
      </c>
      <c r="AG40" s="24">
        <f>IF(ISNUMBER(AVERAGEIFS(Observed!AG$2:AG$1601,Observed!$A$2:$A$1601,$A40,Observed!$C$2:$C$1601,$C40)),AVERAGEIFS(Observed!AG$2:AG$1601,Observed!$A$2:$A$1601,$A40,Observed!$C$2:$C$1601,$C40),"")</f>
        <v>3.0666666666666665E-2</v>
      </c>
      <c r="AH40" s="24" t="str">
        <f>IF(ISNUMBER(AVERAGEIFS(Observed!AH$2:AH$1601,Observed!$A$2:$A$1601,$A40,Observed!$C$2:$C$1601,$C40)),AVERAGEIFS(Observed!AH$2:AH$1601,Observed!$A$2:$A$1601,$A40,Observed!$C$2:$C$1601,$C40),"")</f>
        <v/>
      </c>
      <c r="AI40" s="23" t="str">
        <f>IF(ISNUMBER(AVERAGEIFS(Observed!AI$2:AI$1601,Observed!$A$2:$A$1601,$A40,Observed!$C$2:$C$1601,$C40)),AVERAGEIFS(Observed!AI$2:AI$1601,Observed!$A$2:$A$1601,$A40,Observed!$C$2:$C$1601,$C40),"")</f>
        <v/>
      </c>
      <c r="AJ40" s="24" t="str">
        <f>IF(ISNUMBER(AVERAGEIFS(Observed!AJ$2:AJ$1601,Observed!$A$2:$A$1601,$A40,Observed!$C$2:$C$1601,$C40)),AVERAGEIFS(Observed!AJ$2:AJ$1601,Observed!$A$2:$A$1601,$A40,Observed!$C$2:$C$1601,$C40),"")</f>
        <v/>
      </c>
      <c r="AK40" s="24" t="str">
        <f>IF(ISNUMBER(AVERAGEIFS(Observed!AL$2:AL$1601,Observed!$A$2:$A$1601,$A40,Observed!$C$2:$C$1601,$C40)),AVERAGEIFS(Observed!AL$2:AL$1601,Observed!$A$2:$A$1601,$A40,Observed!$C$2:$C$1601,$C40),"")</f>
        <v/>
      </c>
      <c r="AL40" s="24" t="str">
        <f>IF(ISNUMBER(AVERAGEIFS(Observed!AM$2:AM$1601,Observed!$A$2:$A$1601,$A40,Observed!$C$2:$C$1601,$C40)),AVERAGEIFS(Observed!AM$2:AM$1601,Observed!$A$2:$A$1601,$A40,Observed!$C$2:$C$1601,$C40),"")</f>
        <v/>
      </c>
      <c r="AM40" s="24" t="str">
        <f>IF(ISNUMBER(AVERAGEIFS(Observed!AN$2:AN$1601,Observed!$A$2:$A$1601,$A40,Observed!$C$2:$C$1601,$C40)),AVERAGEIFS(Observed!AN$2:AN$1601,Observed!$A$2:$A$1601,$A40,Observed!$C$2:$C$1601,$C40),"")</f>
        <v/>
      </c>
      <c r="AN40" s="24" t="str">
        <f>IF(ISNUMBER(AVERAGEIFS(Observed!AQ$2:AQ$1601,Observed!$A$2:$A$1601,$A40,Observed!$C$2:$C$1601,$C40)),AVERAGEIFS(Observed!AQ$2:AQ$1601,Observed!$A$2:$A$1601,$A40,Observed!$C$2:$C$1601,$C40),"")</f>
        <v/>
      </c>
      <c r="AO40" s="24" t="str">
        <f>IF(ISNUMBER(AVERAGEIFS(Observed!AR$2:AR$1601,Observed!$A$2:$A$1601,$A40,Observed!$C$2:$C$1601,$C40)),AVERAGEIFS(Observed!AR$2:AR$1601,Observed!$A$2:$A$1601,$A40,Observed!$C$2:$C$1601,$C40),"")</f>
        <v/>
      </c>
      <c r="AP40" s="24" t="str">
        <f>IF(ISNUMBER(AVERAGEIFS(Observed!AS$2:AS$1601,Observed!$A$2:$A$1601,$A40,Observed!$C$2:$C$1601,$C40)),AVERAGEIFS(Observed!AS$2:AS$1601,Observed!$A$2:$A$1601,$A40,Observed!$C$2:$C$1601,$C40),"")</f>
        <v/>
      </c>
      <c r="AQ40" s="23" t="str">
        <f>IF(ISNUMBER(AVERAGEIFS(Observed!AT$2:AT$1601,Observed!$A$2:$A$1601,$A40,Observed!$C$2:$C$1601,$C40)),AVERAGEIFS(Observed!AT$2:AT$1601,Observed!$A$2:$A$1601,$A40,Observed!$C$2:$C$1601,$C40),"")</f>
        <v/>
      </c>
      <c r="AR40" s="24" t="str">
        <f>IF(ISNUMBER(AVERAGEIFS(Observed!AU$2:AU$1601,Observed!$A$2:$A$1601,$A40,Observed!$C$2:$C$1601,$C40)),AVERAGEIFS(Observed!AU$2:AU$1601,Observed!$A$2:$A$1601,$A40,Observed!$C$2:$C$1601,$C40),"")</f>
        <v/>
      </c>
      <c r="AS40" s="23">
        <f>IF(ISNUMBER(AVERAGEIFS(Observed!AV$2:AV$1601,Observed!$A$2:$A$1601,$A40,Observed!$C$2:$C$1601,$C40)),AVERAGEIFS(Observed!AV$2:AV$1601,Observed!$A$2:$A$1601,$A40,Observed!$C$2:$C$1601,$C40),"")</f>
        <v>2.5913333333333335</v>
      </c>
      <c r="AT40" s="23">
        <f>IF(ISNUMBER(AVERAGEIFS(Observed!AW$2:AW$1601,Observed!$A$2:$A$1601,$A40,Observed!$C$2:$C$1601,$C40)),AVERAGEIFS(Observed!AW$2:AW$1601,Observed!$A$2:$A$1601,$A40,Observed!$C$2:$C$1601,$C40),"")</f>
        <v>14.866333333333335</v>
      </c>
      <c r="AU40" s="2">
        <f>COUNTIFS(Observed!$A$2:$A$1601,$A40,Observed!$C$2:$C$1601,$C40)</f>
        <v>3</v>
      </c>
      <c r="AV40" s="2">
        <f t="shared" si="0"/>
        <v>7</v>
      </c>
    </row>
    <row r="41" spans="1:48" x14ac:dyDescent="0.3">
      <c r="A41" s="4" t="s">
        <v>122</v>
      </c>
      <c r="B41" t="s">
        <v>24</v>
      </c>
      <c r="C41" s="3">
        <v>42072</v>
      </c>
      <c r="D41">
        <v>1</v>
      </c>
      <c r="E41">
        <v>200</v>
      </c>
      <c r="H41" s="2" t="s">
        <v>44</v>
      </c>
      <c r="I41" s="2" t="s">
        <v>22</v>
      </c>
      <c r="J41">
        <v>3</v>
      </c>
      <c r="K41" s="2" t="s">
        <v>21</v>
      </c>
      <c r="L41" s="22" t="str">
        <f>IF(ISNUMBER(AVERAGEIFS(Observed!L$2:L$1601,Observed!$A$2:$A$1601,$A41,Observed!$C$2:$C$1601,$C41)),AVERAGEIFS(Observed!L$2:L$1601,Observed!$A$2:$A$1601,$A41,Observed!$C$2:$C$1601,$C41),"")</f>
        <v/>
      </c>
      <c r="M41" s="23" t="str">
        <f>IF(ISNUMBER(AVERAGEIFS(Observed!M$2:M$1601,Observed!$A$2:$A$1601,$A41,Observed!$C$2:$C$1601,$C41)),AVERAGEIFS(Observed!M$2:M$1601,Observed!$A$2:$A$1601,$A41,Observed!$C$2:$C$1601,$C41),"")</f>
        <v/>
      </c>
      <c r="N41" s="23">
        <f>IF(ISNUMBER(AVERAGEIFS(Observed!N$2:N$1601,Observed!$A$2:$A$1601,$A41,Observed!$C$2:$C$1601,$C41)),AVERAGEIFS(Observed!N$2:N$1601,Observed!$A$2:$A$1601,$A41,Observed!$C$2:$C$1601,$C41),"")</f>
        <v>42.06</v>
      </c>
      <c r="O41" s="23">
        <f>IF(ISNUMBER(AVERAGEIFS(Observed!O$2:O$1601,Observed!$A$2:$A$1601,$A41,Observed!$C$2:$C$1601,$C41)),AVERAGEIFS(Observed!O$2:O$1601,Observed!$A$2:$A$1601,$A41,Observed!$C$2:$C$1601,$C41),"")</f>
        <v>42.06</v>
      </c>
      <c r="P41" s="23">
        <f>IF(ISNUMBER(AVERAGEIFS(Observed!P$2:P$1601,Observed!$A$2:$A$1601,$A41,Observed!$C$2:$C$1601,$C41)),AVERAGEIFS(Observed!P$2:P$1601,Observed!$A$2:$A$1601,$A41,Observed!$C$2:$C$1601,$C41),"")</f>
        <v>446.82</v>
      </c>
      <c r="Q41" s="24" t="str">
        <f>IF(ISNUMBER(AVERAGEIFS(Observed!Q$2:Q$1601,Observed!$A$2:$A$1601,$A41,Observed!$C$2:$C$1601,$C41)),AVERAGEIFS(Observed!Q$2:Q$1601,Observed!$A$2:$A$1601,$A41,Observed!$C$2:$C$1601,$C41),"")</f>
        <v/>
      </c>
      <c r="R41" s="24" t="str">
        <f>IF(ISNUMBER(AVERAGEIFS(Observed!R$2:R$1601,Observed!$A$2:$A$1601,$A41,Observed!$C$2:$C$1601,$C41)),AVERAGEIFS(Observed!R$2:R$1601,Observed!$A$2:$A$1601,$A41,Observed!$C$2:$C$1601,$C41),"")</f>
        <v/>
      </c>
      <c r="S41" s="24" t="str">
        <f>IF(ISNUMBER(AVERAGEIFS(Observed!S$2:S$1601,Observed!$A$2:$A$1601,$A41,Observed!$C$2:$C$1601,$C41)),AVERAGEIFS(Observed!S$2:S$1601,Observed!$A$2:$A$1601,$A41,Observed!$C$2:$C$1601,$C41),"")</f>
        <v/>
      </c>
      <c r="T41" s="23" t="str">
        <f>IF(ISNUMBER(AVERAGEIFS(Observed!T$2:T$1601,Observed!$A$2:$A$1601,$A41,Observed!$C$2:$C$1601,$C41)),AVERAGEIFS(Observed!T$2:T$1601,Observed!$A$2:$A$1601,$A41,Observed!$C$2:$C$1601,$C41),"")</f>
        <v/>
      </c>
      <c r="U41" s="25" t="str">
        <f>IF(ISNUMBER(AVERAGEIFS(Observed!U$2:U$1601,Observed!$A$2:$A$1601,$A41,Observed!$C$2:$C$1601,$C41)),AVERAGEIFS(Observed!U$2:U$1601,Observed!$A$2:$A$1601,$A41,Observed!$C$2:$C$1601,$C41),"")</f>
        <v/>
      </c>
      <c r="V41" s="25" t="str">
        <f>IF(ISNUMBER(AVERAGEIFS(Observed!V$2:V$1601,Observed!$A$2:$A$1601,$A41,Observed!$C$2:$C$1601,$C41)),AVERAGEIFS(Observed!V$2:V$1601,Observed!$A$2:$A$1601,$A41,Observed!$C$2:$C$1601,$C41),"")</f>
        <v/>
      </c>
      <c r="W41" s="23" t="str">
        <f>IF(ISNUMBER(AVERAGEIFS(Observed!W$2:W$1601,Observed!$A$2:$A$1601,$A41,Observed!$C$2:$C$1601,$C41)),AVERAGEIFS(Observed!W$2:W$1601,Observed!$A$2:$A$1601,$A41,Observed!$C$2:$C$1601,$C41),"")</f>
        <v/>
      </c>
      <c r="X41" s="23" t="str">
        <f>IF(ISNUMBER(AVERAGEIFS(Observed!X$2:X$1601,Observed!$A$2:$A$1601,$A41,Observed!$C$2:$C$1601,$C41)),AVERAGEIFS(Observed!X$2:X$1601,Observed!$A$2:$A$1601,$A41,Observed!$C$2:$C$1601,$C41),"")</f>
        <v/>
      </c>
      <c r="Y41" s="23" t="str">
        <f>IF(ISNUMBER(AVERAGEIFS(Observed!Y$2:Y$1601,Observed!$A$2:$A$1601,$A41,Observed!$C$2:$C$1601,$C41)),AVERAGEIFS(Observed!Y$2:Y$1601,Observed!$A$2:$A$1601,$A41,Observed!$C$2:$C$1601,$C41),"")</f>
        <v/>
      </c>
      <c r="Z41" s="23" t="str">
        <f>IF(ISNUMBER(AVERAGEIFS(Observed!Z$2:Z$1601,Observed!$A$2:$A$1601,$A41,Observed!$C$2:$C$1601,$C41)),AVERAGEIFS(Observed!Z$2:Z$1601,Observed!$A$2:$A$1601,$A41,Observed!$C$2:$C$1601,$C41),"")</f>
        <v/>
      </c>
      <c r="AA41" s="23" t="str">
        <f>IF(ISNUMBER(AVERAGEIFS(Observed!AA$2:AA$1601,Observed!$A$2:$A$1601,$A41,Observed!$C$2:$C$1601,$C41)),AVERAGEIFS(Observed!AA$2:AA$1601,Observed!$A$2:$A$1601,$A41,Observed!$C$2:$C$1601,$C41),"")</f>
        <v/>
      </c>
      <c r="AB41" s="23" t="str">
        <f>IF(ISNUMBER(AVERAGEIFS(Observed!AB$2:AB$1601,Observed!$A$2:$A$1601,$A41,Observed!$C$2:$C$1601,$C41)),AVERAGEIFS(Observed!AB$2:AB$1601,Observed!$A$2:$A$1601,$A41,Observed!$C$2:$C$1601,$C41),"")</f>
        <v/>
      </c>
      <c r="AC41" s="23" t="str">
        <f>IF(ISNUMBER(AVERAGEIFS(Observed!AC$2:AC$1601,Observed!$A$2:$A$1601,$A41,Observed!$C$2:$C$1601,$C41)),AVERAGEIFS(Observed!AC$2:AC$1601,Observed!$A$2:$A$1601,$A41,Observed!$C$2:$C$1601,$C41),"")</f>
        <v/>
      </c>
      <c r="AD41" s="23" t="str">
        <f>IF(ISNUMBER(AVERAGEIFS(Observed!AD$2:AD$1601,Observed!$A$2:$A$1601,$A41,Observed!$C$2:$C$1601,$C41)),AVERAGEIFS(Observed!AD$2:AD$1601,Observed!$A$2:$A$1601,$A41,Observed!$C$2:$C$1601,$C41),"")</f>
        <v/>
      </c>
      <c r="AE41" s="23">
        <f>IF(ISNUMBER(AVERAGEIFS(Observed!AE$2:AE$1601,Observed!$A$2:$A$1601,$A41,Observed!$C$2:$C$1601,$C41)),AVERAGEIFS(Observed!AE$2:AE$1601,Observed!$A$2:$A$1601,$A41,Observed!$C$2:$C$1601,$C41),"")</f>
        <v>20.733333333333331</v>
      </c>
      <c r="AF41" s="24" t="str">
        <f>IF(ISNUMBER(AVERAGEIFS(Observed!AF$2:AF$1601,Observed!$A$2:$A$1601,$A41,Observed!$C$2:$C$1601,$C41)),AVERAGEIFS(Observed!AF$2:AF$1601,Observed!$A$2:$A$1601,$A41,Observed!$C$2:$C$1601,$C41),"")</f>
        <v/>
      </c>
      <c r="AG41" s="24">
        <f>IF(ISNUMBER(AVERAGEIFS(Observed!AG$2:AG$1601,Observed!$A$2:$A$1601,$A41,Observed!$C$2:$C$1601,$C41)),AVERAGEIFS(Observed!AG$2:AG$1601,Observed!$A$2:$A$1601,$A41,Observed!$C$2:$C$1601,$C41),"")</f>
        <v>3.2000000000000001E-2</v>
      </c>
      <c r="AH41" s="24" t="str">
        <f>IF(ISNUMBER(AVERAGEIFS(Observed!AH$2:AH$1601,Observed!$A$2:$A$1601,$A41,Observed!$C$2:$C$1601,$C41)),AVERAGEIFS(Observed!AH$2:AH$1601,Observed!$A$2:$A$1601,$A41,Observed!$C$2:$C$1601,$C41),"")</f>
        <v/>
      </c>
      <c r="AI41" s="23" t="str">
        <f>IF(ISNUMBER(AVERAGEIFS(Observed!AI$2:AI$1601,Observed!$A$2:$A$1601,$A41,Observed!$C$2:$C$1601,$C41)),AVERAGEIFS(Observed!AI$2:AI$1601,Observed!$A$2:$A$1601,$A41,Observed!$C$2:$C$1601,$C41),"")</f>
        <v/>
      </c>
      <c r="AJ41" s="24" t="str">
        <f>IF(ISNUMBER(AVERAGEIFS(Observed!AJ$2:AJ$1601,Observed!$A$2:$A$1601,$A41,Observed!$C$2:$C$1601,$C41)),AVERAGEIFS(Observed!AJ$2:AJ$1601,Observed!$A$2:$A$1601,$A41,Observed!$C$2:$C$1601,$C41),"")</f>
        <v/>
      </c>
      <c r="AK41" s="24" t="str">
        <f>IF(ISNUMBER(AVERAGEIFS(Observed!AL$2:AL$1601,Observed!$A$2:$A$1601,$A41,Observed!$C$2:$C$1601,$C41)),AVERAGEIFS(Observed!AL$2:AL$1601,Observed!$A$2:$A$1601,$A41,Observed!$C$2:$C$1601,$C41),"")</f>
        <v/>
      </c>
      <c r="AL41" s="24" t="str">
        <f>IF(ISNUMBER(AVERAGEIFS(Observed!AM$2:AM$1601,Observed!$A$2:$A$1601,$A41,Observed!$C$2:$C$1601,$C41)),AVERAGEIFS(Observed!AM$2:AM$1601,Observed!$A$2:$A$1601,$A41,Observed!$C$2:$C$1601,$C41),"")</f>
        <v/>
      </c>
      <c r="AM41" s="24" t="str">
        <f>IF(ISNUMBER(AVERAGEIFS(Observed!AN$2:AN$1601,Observed!$A$2:$A$1601,$A41,Observed!$C$2:$C$1601,$C41)),AVERAGEIFS(Observed!AN$2:AN$1601,Observed!$A$2:$A$1601,$A41,Observed!$C$2:$C$1601,$C41),"")</f>
        <v/>
      </c>
      <c r="AN41" s="24" t="str">
        <f>IF(ISNUMBER(AVERAGEIFS(Observed!AQ$2:AQ$1601,Observed!$A$2:$A$1601,$A41,Observed!$C$2:$C$1601,$C41)),AVERAGEIFS(Observed!AQ$2:AQ$1601,Observed!$A$2:$A$1601,$A41,Observed!$C$2:$C$1601,$C41),"")</f>
        <v/>
      </c>
      <c r="AO41" s="24" t="str">
        <f>IF(ISNUMBER(AVERAGEIFS(Observed!AR$2:AR$1601,Observed!$A$2:$A$1601,$A41,Observed!$C$2:$C$1601,$C41)),AVERAGEIFS(Observed!AR$2:AR$1601,Observed!$A$2:$A$1601,$A41,Observed!$C$2:$C$1601,$C41),"")</f>
        <v/>
      </c>
      <c r="AP41" s="24" t="str">
        <f>IF(ISNUMBER(AVERAGEIFS(Observed!AS$2:AS$1601,Observed!$A$2:$A$1601,$A41,Observed!$C$2:$C$1601,$C41)),AVERAGEIFS(Observed!AS$2:AS$1601,Observed!$A$2:$A$1601,$A41,Observed!$C$2:$C$1601,$C41),"")</f>
        <v/>
      </c>
      <c r="AQ41" s="23" t="str">
        <f>IF(ISNUMBER(AVERAGEIFS(Observed!AT$2:AT$1601,Observed!$A$2:$A$1601,$A41,Observed!$C$2:$C$1601,$C41)),AVERAGEIFS(Observed!AT$2:AT$1601,Observed!$A$2:$A$1601,$A41,Observed!$C$2:$C$1601,$C41),"")</f>
        <v/>
      </c>
      <c r="AR41" s="24" t="str">
        <f>IF(ISNUMBER(AVERAGEIFS(Observed!AU$2:AU$1601,Observed!$A$2:$A$1601,$A41,Observed!$C$2:$C$1601,$C41)),AVERAGEIFS(Observed!AU$2:AU$1601,Observed!$A$2:$A$1601,$A41,Observed!$C$2:$C$1601,$C41),"")</f>
        <v/>
      </c>
      <c r="AS41" s="23">
        <f>IF(ISNUMBER(AVERAGEIFS(Observed!AV$2:AV$1601,Observed!$A$2:$A$1601,$A41,Observed!$C$2:$C$1601,$C41)),AVERAGEIFS(Observed!AV$2:AV$1601,Observed!$A$2:$A$1601,$A41,Observed!$C$2:$C$1601,$C41),"")</f>
        <v>1.3996666666666666</v>
      </c>
      <c r="AT41" s="23">
        <f>IF(ISNUMBER(AVERAGEIFS(Observed!AW$2:AW$1601,Observed!$A$2:$A$1601,$A41,Observed!$C$2:$C$1601,$C41)),AVERAGEIFS(Observed!AW$2:AW$1601,Observed!$A$2:$A$1601,$A41,Observed!$C$2:$C$1601,$C41),"")</f>
        <v>11.147666666666668</v>
      </c>
      <c r="AU41" s="2">
        <f>COUNTIFS(Observed!$A$2:$A$1601,$A41,Observed!$C$2:$C$1601,$C41)</f>
        <v>3</v>
      </c>
      <c r="AV41" s="2">
        <f t="shared" si="0"/>
        <v>7</v>
      </c>
    </row>
    <row r="42" spans="1:48" x14ac:dyDescent="0.3">
      <c r="A42" s="4" t="s">
        <v>123</v>
      </c>
      <c r="B42" t="s">
        <v>24</v>
      </c>
      <c r="C42" s="3">
        <v>42072</v>
      </c>
      <c r="D42">
        <v>1</v>
      </c>
      <c r="E42">
        <v>350</v>
      </c>
      <c r="H42" s="2" t="s">
        <v>44</v>
      </c>
      <c r="I42" s="2" t="s">
        <v>22</v>
      </c>
      <c r="J42">
        <v>3</v>
      </c>
      <c r="K42" s="2" t="s">
        <v>21</v>
      </c>
      <c r="L42" s="22" t="str">
        <f>IF(ISNUMBER(AVERAGEIFS(Observed!L$2:L$1601,Observed!$A$2:$A$1601,$A42,Observed!$C$2:$C$1601,$C42)),AVERAGEIFS(Observed!L$2:L$1601,Observed!$A$2:$A$1601,$A42,Observed!$C$2:$C$1601,$C42),"")</f>
        <v/>
      </c>
      <c r="M42" s="23" t="str">
        <f>IF(ISNUMBER(AVERAGEIFS(Observed!M$2:M$1601,Observed!$A$2:$A$1601,$A42,Observed!$C$2:$C$1601,$C42)),AVERAGEIFS(Observed!M$2:M$1601,Observed!$A$2:$A$1601,$A42,Observed!$C$2:$C$1601,$C42),"")</f>
        <v/>
      </c>
      <c r="N42" s="23">
        <f>IF(ISNUMBER(AVERAGEIFS(Observed!N$2:N$1601,Observed!$A$2:$A$1601,$A42,Observed!$C$2:$C$1601,$C42)),AVERAGEIFS(Observed!N$2:N$1601,Observed!$A$2:$A$1601,$A42,Observed!$C$2:$C$1601,$C42),"")</f>
        <v>123.17</v>
      </c>
      <c r="O42" s="23">
        <f>IF(ISNUMBER(AVERAGEIFS(Observed!O$2:O$1601,Observed!$A$2:$A$1601,$A42,Observed!$C$2:$C$1601,$C42)),AVERAGEIFS(Observed!O$2:O$1601,Observed!$A$2:$A$1601,$A42,Observed!$C$2:$C$1601,$C42),"")</f>
        <v>123.17</v>
      </c>
      <c r="P42" s="23">
        <f>IF(ISNUMBER(AVERAGEIFS(Observed!P$2:P$1601,Observed!$A$2:$A$1601,$A42,Observed!$C$2:$C$1601,$C42)),AVERAGEIFS(Observed!P$2:P$1601,Observed!$A$2:$A$1601,$A42,Observed!$C$2:$C$1601,$C42),"")</f>
        <v>662.02333333333343</v>
      </c>
      <c r="Q42" s="24" t="str">
        <f>IF(ISNUMBER(AVERAGEIFS(Observed!Q$2:Q$1601,Observed!$A$2:$A$1601,$A42,Observed!$C$2:$C$1601,$C42)),AVERAGEIFS(Observed!Q$2:Q$1601,Observed!$A$2:$A$1601,$A42,Observed!$C$2:$C$1601,$C42),"")</f>
        <v/>
      </c>
      <c r="R42" s="24" t="str">
        <f>IF(ISNUMBER(AVERAGEIFS(Observed!R$2:R$1601,Observed!$A$2:$A$1601,$A42,Observed!$C$2:$C$1601,$C42)),AVERAGEIFS(Observed!R$2:R$1601,Observed!$A$2:$A$1601,$A42,Observed!$C$2:$C$1601,$C42),"")</f>
        <v/>
      </c>
      <c r="S42" s="24" t="str">
        <f>IF(ISNUMBER(AVERAGEIFS(Observed!S$2:S$1601,Observed!$A$2:$A$1601,$A42,Observed!$C$2:$C$1601,$C42)),AVERAGEIFS(Observed!S$2:S$1601,Observed!$A$2:$A$1601,$A42,Observed!$C$2:$C$1601,$C42),"")</f>
        <v/>
      </c>
      <c r="T42" s="23" t="str">
        <f>IF(ISNUMBER(AVERAGEIFS(Observed!T$2:T$1601,Observed!$A$2:$A$1601,$A42,Observed!$C$2:$C$1601,$C42)),AVERAGEIFS(Observed!T$2:T$1601,Observed!$A$2:$A$1601,$A42,Observed!$C$2:$C$1601,$C42),"")</f>
        <v/>
      </c>
      <c r="U42" s="25" t="str">
        <f>IF(ISNUMBER(AVERAGEIFS(Observed!U$2:U$1601,Observed!$A$2:$A$1601,$A42,Observed!$C$2:$C$1601,$C42)),AVERAGEIFS(Observed!U$2:U$1601,Observed!$A$2:$A$1601,$A42,Observed!$C$2:$C$1601,$C42),"")</f>
        <v/>
      </c>
      <c r="V42" s="25" t="str">
        <f>IF(ISNUMBER(AVERAGEIFS(Observed!V$2:V$1601,Observed!$A$2:$A$1601,$A42,Observed!$C$2:$C$1601,$C42)),AVERAGEIFS(Observed!V$2:V$1601,Observed!$A$2:$A$1601,$A42,Observed!$C$2:$C$1601,$C42),"")</f>
        <v/>
      </c>
      <c r="W42" s="23" t="str">
        <f>IF(ISNUMBER(AVERAGEIFS(Observed!W$2:W$1601,Observed!$A$2:$A$1601,$A42,Observed!$C$2:$C$1601,$C42)),AVERAGEIFS(Observed!W$2:W$1601,Observed!$A$2:$A$1601,$A42,Observed!$C$2:$C$1601,$C42),"")</f>
        <v/>
      </c>
      <c r="X42" s="23" t="str">
        <f>IF(ISNUMBER(AVERAGEIFS(Observed!X$2:X$1601,Observed!$A$2:$A$1601,$A42,Observed!$C$2:$C$1601,$C42)),AVERAGEIFS(Observed!X$2:X$1601,Observed!$A$2:$A$1601,$A42,Observed!$C$2:$C$1601,$C42),"")</f>
        <v/>
      </c>
      <c r="Y42" s="23" t="str">
        <f>IF(ISNUMBER(AVERAGEIFS(Observed!Y$2:Y$1601,Observed!$A$2:$A$1601,$A42,Observed!$C$2:$C$1601,$C42)),AVERAGEIFS(Observed!Y$2:Y$1601,Observed!$A$2:$A$1601,$A42,Observed!$C$2:$C$1601,$C42),"")</f>
        <v/>
      </c>
      <c r="Z42" s="23" t="str">
        <f>IF(ISNUMBER(AVERAGEIFS(Observed!Z$2:Z$1601,Observed!$A$2:$A$1601,$A42,Observed!$C$2:$C$1601,$C42)),AVERAGEIFS(Observed!Z$2:Z$1601,Observed!$A$2:$A$1601,$A42,Observed!$C$2:$C$1601,$C42),"")</f>
        <v/>
      </c>
      <c r="AA42" s="23" t="str">
        <f>IF(ISNUMBER(AVERAGEIFS(Observed!AA$2:AA$1601,Observed!$A$2:$A$1601,$A42,Observed!$C$2:$C$1601,$C42)),AVERAGEIFS(Observed!AA$2:AA$1601,Observed!$A$2:$A$1601,$A42,Observed!$C$2:$C$1601,$C42),"")</f>
        <v/>
      </c>
      <c r="AB42" s="23" t="str">
        <f>IF(ISNUMBER(AVERAGEIFS(Observed!AB$2:AB$1601,Observed!$A$2:$A$1601,$A42,Observed!$C$2:$C$1601,$C42)),AVERAGEIFS(Observed!AB$2:AB$1601,Observed!$A$2:$A$1601,$A42,Observed!$C$2:$C$1601,$C42),"")</f>
        <v/>
      </c>
      <c r="AC42" s="23" t="str">
        <f>IF(ISNUMBER(AVERAGEIFS(Observed!AC$2:AC$1601,Observed!$A$2:$A$1601,$A42,Observed!$C$2:$C$1601,$C42)),AVERAGEIFS(Observed!AC$2:AC$1601,Observed!$A$2:$A$1601,$A42,Observed!$C$2:$C$1601,$C42),"")</f>
        <v/>
      </c>
      <c r="AD42" s="23" t="str">
        <f>IF(ISNUMBER(AVERAGEIFS(Observed!AD$2:AD$1601,Observed!$A$2:$A$1601,$A42,Observed!$C$2:$C$1601,$C42)),AVERAGEIFS(Observed!AD$2:AD$1601,Observed!$A$2:$A$1601,$A42,Observed!$C$2:$C$1601,$C42),"")</f>
        <v/>
      </c>
      <c r="AE42" s="23">
        <f>IF(ISNUMBER(AVERAGEIFS(Observed!AE$2:AE$1601,Observed!$A$2:$A$1601,$A42,Observed!$C$2:$C$1601,$C42)),AVERAGEIFS(Observed!AE$2:AE$1601,Observed!$A$2:$A$1601,$A42,Observed!$C$2:$C$1601,$C42),"")</f>
        <v>22.233333333333331</v>
      </c>
      <c r="AF42" s="24" t="str">
        <f>IF(ISNUMBER(AVERAGEIFS(Observed!AF$2:AF$1601,Observed!$A$2:$A$1601,$A42,Observed!$C$2:$C$1601,$C42)),AVERAGEIFS(Observed!AF$2:AF$1601,Observed!$A$2:$A$1601,$A42,Observed!$C$2:$C$1601,$C42),"")</f>
        <v/>
      </c>
      <c r="AG42" s="24">
        <f>IF(ISNUMBER(AVERAGEIFS(Observed!AG$2:AG$1601,Observed!$A$2:$A$1601,$A42,Observed!$C$2:$C$1601,$C42)),AVERAGEIFS(Observed!AG$2:AG$1601,Observed!$A$2:$A$1601,$A42,Observed!$C$2:$C$1601,$C42),"")</f>
        <v>3.4000000000000002E-2</v>
      </c>
      <c r="AH42" s="24" t="str">
        <f>IF(ISNUMBER(AVERAGEIFS(Observed!AH$2:AH$1601,Observed!$A$2:$A$1601,$A42,Observed!$C$2:$C$1601,$C42)),AVERAGEIFS(Observed!AH$2:AH$1601,Observed!$A$2:$A$1601,$A42,Observed!$C$2:$C$1601,$C42),"")</f>
        <v/>
      </c>
      <c r="AI42" s="23" t="str">
        <f>IF(ISNUMBER(AVERAGEIFS(Observed!AI$2:AI$1601,Observed!$A$2:$A$1601,$A42,Observed!$C$2:$C$1601,$C42)),AVERAGEIFS(Observed!AI$2:AI$1601,Observed!$A$2:$A$1601,$A42,Observed!$C$2:$C$1601,$C42),"")</f>
        <v/>
      </c>
      <c r="AJ42" s="24" t="str">
        <f>IF(ISNUMBER(AVERAGEIFS(Observed!AJ$2:AJ$1601,Observed!$A$2:$A$1601,$A42,Observed!$C$2:$C$1601,$C42)),AVERAGEIFS(Observed!AJ$2:AJ$1601,Observed!$A$2:$A$1601,$A42,Observed!$C$2:$C$1601,$C42),"")</f>
        <v/>
      </c>
      <c r="AK42" s="24" t="str">
        <f>IF(ISNUMBER(AVERAGEIFS(Observed!AL$2:AL$1601,Observed!$A$2:$A$1601,$A42,Observed!$C$2:$C$1601,$C42)),AVERAGEIFS(Observed!AL$2:AL$1601,Observed!$A$2:$A$1601,$A42,Observed!$C$2:$C$1601,$C42),"")</f>
        <v/>
      </c>
      <c r="AL42" s="24" t="str">
        <f>IF(ISNUMBER(AVERAGEIFS(Observed!AM$2:AM$1601,Observed!$A$2:$A$1601,$A42,Observed!$C$2:$C$1601,$C42)),AVERAGEIFS(Observed!AM$2:AM$1601,Observed!$A$2:$A$1601,$A42,Observed!$C$2:$C$1601,$C42),"")</f>
        <v/>
      </c>
      <c r="AM42" s="24" t="str">
        <f>IF(ISNUMBER(AVERAGEIFS(Observed!AN$2:AN$1601,Observed!$A$2:$A$1601,$A42,Observed!$C$2:$C$1601,$C42)),AVERAGEIFS(Observed!AN$2:AN$1601,Observed!$A$2:$A$1601,$A42,Observed!$C$2:$C$1601,$C42),"")</f>
        <v/>
      </c>
      <c r="AN42" s="24" t="str">
        <f>IF(ISNUMBER(AVERAGEIFS(Observed!AQ$2:AQ$1601,Observed!$A$2:$A$1601,$A42,Observed!$C$2:$C$1601,$C42)),AVERAGEIFS(Observed!AQ$2:AQ$1601,Observed!$A$2:$A$1601,$A42,Observed!$C$2:$C$1601,$C42),"")</f>
        <v/>
      </c>
      <c r="AO42" s="24" t="str">
        <f>IF(ISNUMBER(AVERAGEIFS(Observed!AR$2:AR$1601,Observed!$A$2:$A$1601,$A42,Observed!$C$2:$C$1601,$C42)),AVERAGEIFS(Observed!AR$2:AR$1601,Observed!$A$2:$A$1601,$A42,Observed!$C$2:$C$1601,$C42),"")</f>
        <v/>
      </c>
      <c r="AP42" s="24" t="str">
        <f>IF(ISNUMBER(AVERAGEIFS(Observed!AS$2:AS$1601,Observed!$A$2:$A$1601,$A42,Observed!$C$2:$C$1601,$C42)),AVERAGEIFS(Observed!AS$2:AS$1601,Observed!$A$2:$A$1601,$A42,Observed!$C$2:$C$1601,$C42),"")</f>
        <v/>
      </c>
      <c r="AQ42" s="23" t="str">
        <f>IF(ISNUMBER(AVERAGEIFS(Observed!AT$2:AT$1601,Observed!$A$2:$A$1601,$A42,Observed!$C$2:$C$1601,$C42)),AVERAGEIFS(Observed!AT$2:AT$1601,Observed!$A$2:$A$1601,$A42,Observed!$C$2:$C$1601,$C42),"")</f>
        <v/>
      </c>
      <c r="AR42" s="24" t="str">
        <f>IF(ISNUMBER(AVERAGEIFS(Observed!AU$2:AU$1601,Observed!$A$2:$A$1601,$A42,Observed!$C$2:$C$1601,$C42)),AVERAGEIFS(Observed!AU$2:AU$1601,Observed!$A$2:$A$1601,$A42,Observed!$C$2:$C$1601,$C42),"")</f>
        <v/>
      </c>
      <c r="AS42" s="23">
        <f>IF(ISNUMBER(AVERAGEIFS(Observed!AV$2:AV$1601,Observed!$A$2:$A$1601,$A42,Observed!$C$2:$C$1601,$C42)),AVERAGEIFS(Observed!AV$2:AV$1601,Observed!$A$2:$A$1601,$A42,Observed!$C$2:$C$1601,$C42),"")</f>
        <v>3.8646666666666665</v>
      </c>
      <c r="AT42" s="23">
        <f>IF(ISNUMBER(AVERAGEIFS(Observed!AW$2:AW$1601,Observed!$A$2:$A$1601,$A42,Observed!$C$2:$C$1601,$C42)),AVERAGEIFS(Observed!AW$2:AW$1601,Observed!$A$2:$A$1601,$A42,Observed!$C$2:$C$1601,$C42),"")</f>
        <v>17.410666666666668</v>
      </c>
      <c r="AU42" s="2">
        <f>COUNTIFS(Observed!$A$2:$A$1601,$A42,Observed!$C$2:$C$1601,$C42)</f>
        <v>3</v>
      </c>
      <c r="AV42" s="2">
        <f t="shared" si="0"/>
        <v>7</v>
      </c>
    </row>
    <row r="43" spans="1:48" x14ac:dyDescent="0.3">
      <c r="A43" s="4" t="s">
        <v>124</v>
      </c>
      <c r="B43" t="s">
        <v>24</v>
      </c>
      <c r="C43" s="3">
        <v>42072</v>
      </c>
      <c r="D43">
        <v>1</v>
      </c>
      <c r="E43">
        <v>500</v>
      </c>
      <c r="H43" s="2" t="s">
        <v>44</v>
      </c>
      <c r="I43" s="2" t="s">
        <v>22</v>
      </c>
      <c r="J43">
        <v>3</v>
      </c>
      <c r="K43" s="2" t="s">
        <v>21</v>
      </c>
      <c r="L43" s="22" t="str">
        <f>IF(ISNUMBER(AVERAGEIFS(Observed!L$2:L$1601,Observed!$A$2:$A$1601,$A43,Observed!$C$2:$C$1601,$C43)),AVERAGEIFS(Observed!L$2:L$1601,Observed!$A$2:$A$1601,$A43,Observed!$C$2:$C$1601,$C43),"")</f>
        <v/>
      </c>
      <c r="M43" s="23" t="str">
        <f>IF(ISNUMBER(AVERAGEIFS(Observed!M$2:M$1601,Observed!$A$2:$A$1601,$A43,Observed!$C$2:$C$1601,$C43)),AVERAGEIFS(Observed!M$2:M$1601,Observed!$A$2:$A$1601,$A43,Observed!$C$2:$C$1601,$C43),"")</f>
        <v/>
      </c>
      <c r="N43" s="23">
        <f>IF(ISNUMBER(AVERAGEIFS(Observed!N$2:N$1601,Observed!$A$2:$A$1601,$A43,Observed!$C$2:$C$1601,$C43)),AVERAGEIFS(Observed!N$2:N$1601,Observed!$A$2:$A$1601,$A43,Observed!$C$2:$C$1601,$C43),"")</f>
        <v>104.96666666666665</v>
      </c>
      <c r="O43" s="23">
        <f>IF(ISNUMBER(AVERAGEIFS(Observed!O$2:O$1601,Observed!$A$2:$A$1601,$A43,Observed!$C$2:$C$1601,$C43)),AVERAGEIFS(Observed!O$2:O$1601,Observed!$A$2:$A$1601,$A43,Observed!$C$2:$C$1601,$C43),"")</f>
        <v>104.96666666666665</v>
      </c>
      <c r="P43" s="23">
        <f>IF(ISNUMBER(AVERAGEIFS(Observed!P$2:P$1601,Observed!$A$2:$A$1601,$A43,Observed!$C$2:$C$1601,$C43)),AVERAGEIFS(Observed!P$2:P$1601,Observed!$A$2:$A$1601,$A43,Observed!$C$2:$C$1601,$C43),"")</f>
        <v>625.9</v>
      </c>
      <c r="Q43" s="24" t="str">
        <f>IF(ISNUMBER(AVERAGEIFS(Observed!Q$2:Q$1601,Observed!$A$2:$A$1601,$A43,Observed!$C$2:$C$1601,$C43)),AVERAGEIFS(Observed!Q$2:Q$1601,Observed!$A$2:$A$1601,$A43,Observed!$C$2:$C$1601,$C43),"")</f>
        <v/>
      </c>
      <c r="R43" s="24" t="str">
        <f>IF(ISNUMBER(AVERAGEIFS(Observed!R$2:R$1601,Observed!$A$2:$A$1601,$A43,Observed!$C$2:$C$1601,$C43)),AVERAGEIFS(Observed!R$2:R$1601,Observed!$A$2:$A$1601,$A43,Observed!$C$2:$C$1601,$C43),"")</f>
        <v/>
      </c>
      <c r="S43" s="24" t="str">
        <f>IF(ISNUMBER(AVERAGEIFS(Observed!S$2:S$1601,Observed!$A$2:$A$1601,$A43,Observed!$C$2:$C$1601,$C43)),AVERAGEIFS(Observed!S$2:S$1601,Observed!$A$2:$A$1601,$A43,Observed!$C$2:$C$1601,$C43),"")</f>
        <v/>
      </c>
      <c r="T43" s="23" t="str">
        <f>IF(ISNUMBER(AVERAGEIFS(Observed!T$2:T$1601,Observed!$A$2:$A$1601,$A43,Observed!$C$2:$C$1601,$C43)),AVERAGEIFS(Observed!T$2:T$1601,Observed!$A$2:$A$1601,$A43,Observed!$C$2:$C$1601,$C43),"")</f>
        <v/>
      </c>
      <c r="U43" s="25" t="str">
        <f>IF(ISNUMBER(AVERAGEIFS(Observed!U$2:U$1601,Observed!$A$2:$A$1601,$A43,Observed!$C$2:$C$1601,$C43)),AVERAGEIFS(Observed!U$2:U$1601,Observed!$A$2:$A$1601,$A43,Observed!$C$2:$C$1601,$C43),"")</f>
        <v/>
      </c>
      <c r="V43" s="25" t="str">
        <f>IF(ISNUMBER(AVERAGEIFS(Observed!V$2:V$1601,Observed!$A$2:$A$1601,$A43,Observed!$C$2:$C$1601,$C43)),AVERAGEIFS(Observed!V$2:V$1601,Observed!$A$2:$A$1601,$A43,Observed!$C$2:$C$1601,$C43),"")</f>
        <v/>
      </c>
      <c r="W43" s="23" t="str">
        <f>IF(ISNUMBER(AVERAGEIFS(Observed!W$2:W$1601,Observed!$A$2:$A$1601,$A43,Observed!$C$2:$C$1601,$C43)),AVERAGEIFS(Observed!W$2:W$1601,Observed!$A$2:$A$1601,$A43,Observed!$C$2:$C$1601,$C43),"")</f>
        <v/>
      </c>
      <c r="X43" s="23" t="str">
        <f>IF(ISNUMBER(AVERAGEIFS(Observed!X$2:X$1601,Observed!$A$2:$A$1601,$A43,Observed!$C$2:$C$1601,$C43)),AVERAGEIFS(Observed!X$2:X$1601,Observed!$A$2:$A$1601,$A43,Observed!$C$2:$C$1601,$C43),"")</f>
        <v/>
      </c>
      <c r="Y43" s="23" t="str">
        <f>IF(ISNUMBER(AVERAGEIFS(Observed!Y$2:Y$1601,Observed!$A$2:$A$1601,$A43,Observed!$C$2:$C$1601,$C43)),AVERAGEIFS(Observed!Y$2:Y$1601,Observed!$A$2:$A$1601,$A43,Observed!$C$2:$C$1601,$C43),"")</f>
        <v/>
      </c>
      <c r="Z43" s="23" t="str">
        <f>IF(ISNUMBER(AVERAGEIFS(Observed!Z$2:Z$1601,Observed!$A$2:$A$1601,$A43,Observed!$C$2:$C$1601,$C43)),AVERAGEIFS(Observed!Z$2:Z$1601,Observed!$A$2:$A$1601,$A43,Observed!$C$2:$C$1601,$C43),"")</f>
        <v/>
      </c>
      <c r="AA43" s="23" t="str">
        <f>IF(ISNUMBER(AVERAGEIFS(Observed!AA$2:AA$1601,Observed!$A$2:$A$1601,$A43,Observed!$C$2:$C$1601,$C43)),AVERAGEIFS(Observed!AA$2:AA$1601,Observed!$A$2:$A$1601,$A43,Observed!$C$2:$C$1601,$C43),"")</f>
        <v/>
      </c>
      <c r="AB43" s="23" t="str">
        <f>IF(ISNUMBER(AVERAGEIFS(Observed!AB$2:AB$1601,Observed!$A$2:$A$1601,$A43,Observed!$C$2:$C$1601,$C43)),AVERAGEIFS(Observed!AB$2:AB$1601,Observed!$A$2:$A$1601,$A43,Observed!$C$2:$C$1601,$C43),"")</f>
        <v/>
      </c>
      <c r="AC43" s="23" t="str">
        <f>IF(ISNUMBER(AVERAGEIFS(Observed!AC$2:AC$1601,Observed!$A$2:$A$1601,$A43,Observed!$C$2:$C$1601,$C43)),AVERAGEIFS(Observed!AC$2:AC$1601,Observed!$A$2:$A$1601,$A43,Observed!$C$2:$C$1601,$C43),"")</f>
        <v/>
      </c>
      <c r="AD43" s="23" t="str">
        <f>IF(ISNUMBER(AVERAGEIFS(Observed!AD$2:AD$1601,Observed!$A$2:$A$1601,$A43,Observed!$C$2:$C$1601,$C43)),AVERAGEIFS(Observed!AD$2:AD$1601,Observed!$A$2:$A$1601,$A43,Observed!$C$2:$C$1601,$C43),"")</f>
        <v/>
      </c>
      <c r="AE43" s="23">
        <f>IF(ISNUMBER(AVERAGEIFS(Observed!AE$2:AE$1601,Observed!$A$2:$A$1601,$A43,Observed!$C$2:$C$1601,$C43)),AVERAGEIFS(Observed!AE$2:AE$1601,Observed!$A$2:$A$1601,$A43,Observed!$C$2:$C$1601,$C43),"")</f>
        <v>22.2</v>
      </c>
      <c r="AF43" s="24" t="str">
        <f>IF(ISNUMBER(AVERAGEIFS(Observed!AF$2:AF$1601,Observed!$A$2:$A$1601,$A43,Observed!$C$2:$C$1601,$C43)),AVERAGEIFS(Observed!AF$2:AF$1601,Observed!$A$2:$A$1601,$A43,Observed!$C$2:$C$1601,$C43),"")</f>
        <v/>
      </c>
      <c r="AG43" s="24">
        <f>IF(ISNUMBER(AVERAGEIFS(Observed!AG$2:AG$1601,Observed!$A$2:$A$1601,$A43,Observed!$C$2:$C$1601,$C43)),AVERAGEIFS(Observed!AG$2:AG$1601,Observed!$A$2:$A$1601,$A43,Observed!$C$2:$C$1601,$C43),"")</f>
        <v>3.3666666666666671E-2</v>
      </c>
      <c r="AH43" s="24" t="str">
        <f>IF(ISNUMBER(AVERAGEIFS(Observed!AH$2:AH$1601,Observed!$A$2:$A$1601,$A43,Observed!$C$2:$C$1601,$C43)),AVERAGEIFS(Observed!AH$2:AH$1601,Observed!$A$2:$A$1601,$A43,Observed!$C$2:$C$1601,$C43),"")</f>
        <v/>
      </c>
      <c r="AI43" s="23" t="str">
        <f>IF(ISNUMBER(AVERAGEIFS(Observed!AI$2:AI$1601,Observed!$A$2:$A$1601,$A43,Observed!$C$2:$C$1601,$C43)),AVERAGEIFS(Observed!AI$2:AI$1601,Observed!$A$2:$A$1601,$A43,Observed!$C$2:$C$1601,$C43),"")</f>
        <v/>
      </c>
      <c r="AJ43" s="24" t="str">
        <f>IF(ISNUMBER(AVERAGEIFS(Observed!AJ$2:AJ$1601,Observed!$A$2:$A$1601,$A43,Observed!$C$2:$C$1601,$C43)),AVERAGEIFS(Observed!AJ$2:AJ$1601,Observed!$A$2:$A$1601,$A43,Observed!$C$2:$C$1601,$C43),"")</f>
        <v/>
      </c>
      <c r="AK43" s="24" t="str">
        <f>IF(ISNUMBER(AVERAGEIFS(Observed!AL$2:AL$1601,Observed!$A$2:$A$1601,$A43,Observed!$C$2:$C$1601,$C43)),AVERAGEIFS(Observed!AL$2:AL$1601,Observed!$A$2:$A$1601,$A43,Observed!$C$2:$C$1601,$C43),"")</f>
        <v/>
      </c>
      <c r="AL43" s="24" t="str">
        <f>IF(ISNUMBER(AVERAGEIFS(Observed!AM$2:AM$1601,Observed!$A$2:$A$1601,$A43,Observed!$C$2:$C$1601,$C43)),AVERAGEIFS(Observed!AM$2:AM$1601,Observed!$A$2:$A$1601,$A43,Observed!$C$2:$C$1601,$C43),"")</f>
        <v/>
      </c>
      <c r="AM43" s="24" t="str">
        <f>IF(ISNUMBER(AVERAGEIFS(Observed!AN$2:AN$1601,Observed!$A$2:$A$1601,$A43,Observed!$C$2:$C$1601,$C43)),AVERAGEIFS(Observed!AN$2:AN$1601,Observed!$A$2:$A$1601,$A43,Observed!$C$2:$C$1601,$C43),"")</f>
        <v/>
      </c>
      <c r="AN43" s="24" t="str">
        <f>IF(ISNUMBER(AVERAGEIFS(Observed!AQ$2:AQ$1601,Observed!$A$2:$A$1601,$A43,Observed!$C$2:$C$1601,$C43)),AVERAGEIFS(Observed!AQ$2:AQ$1601,Observed!$A$2:$A$1601,$A43,Observed!$C$2:$C$1601,$C43),"")</f>
        <v/>
      </c>
      <c r="AO43" s="24" t="str">
        <f>IF(ISNUMBER(AVERAGEIFS(Observed!AR$2:AR$1601,Observed!$A$2:$A$1601,$A43,Observed!$C$2:$C$1601,$C43)),AVERAGEIFS(Observed!AR$2:AR$1601,Observed!$A$2:$A$1601,$A43,Observed!$C$2:$C$1601,$C43),"")</f>
        <v/>
      </c>
      <c r="AP43" s="24" t="str">
        <f>IF(ISNUMBER(AVERAGEIFS(Observed!AS$2:AS$1601,Observed!$A$2:$A$1601,$A43,Observed!$C$2:$C$1601,$C43)),AVERAGEIFS(Observed!AS$2:AS$1601,Observed!$A$2:$A$1601,$A43,Observed!$C$2:$C$1601,$C43),"")</f>
        <v/>
      </c>
      <c r="AQ43" s="23" t="str">
        <f>IF(ISNUMBER(AVERAGEIFS(Observed!AT$2:AT$1601,Observed!$A$2:$A$1601,$A43,Observed!$C$2:$C$1601,$C43)),AVERAGEIFS(Observed!AT$2:AT$1601,Observed!$A$2:$A$1601,$A43,Observed!$C$2:$C$1601,$C43),"")</f>
        <v/>
      </c>
      <c r="AR43" s="24" t="str">
        <f>IF(ISNUMBER(AVERAGEIFS(Observed!AU$2:AU$1601,Observed!$A$2:$A$1601,$A43,Observed!$C$2:$C$1601,$C43)),AVERAGEIFS(Observed!AU$2:AU$1601,Observed!$A$2:$A$1601,$A43,Observed!$C$2:$C$1601,$C43),"")</f>
        <v/>
      </c>
      <c r="AS43" s="23">
        <f>IF(ISNUMBER(AVERAGEIFS(Observed!AV$2:AV$1601,Observed!$A$2:$A$1601,$A43,Observed!$C$2:$C$1601,$C43)),AVERAGEIFS(Observed!AV$2:AV$1601,Observed!$A$2:$A$1601,$A43,Observed!$C$2:$C$1601,$C43),"")</f>
        <v>3.3369999999999997</v>
      </c>
      <c r="AT43" s="23">
        <f>IF(ISNUMBER(AVERAGEIFS(Observed!AW$2:AW$1601,Observed!$A$2:$A$1601,$A43,Observed!$C$2:$C$1601,$C43)),AVERAGEIFS(Observed!AW$2:AW$1601,Observed!$A$2:$A$1601,$A43,Observed!$C$2:$C$1601,$C43),"")</f>
        <v>17.748000000000001</v>
      </c>
      <c r="AU43" s="2">
        <f>COUNTIFS(Observed!$A$2:$A$1601,$A43,Observed!$C$2:$C$1601,$C43)</f>
        <v>3</v>
      </c>
      <c r="AV43" s="2">
        <f t="shared" si="0"/>
        <v>7</v>
      </c>
    </row>
    <row r="44" spans="1:48" x14ac:dyDescent="0.3">
      <c r="A44" s="4" t="s">
        <v>119</v>
      </c>
      <c r="B44" t="s">
        <v>24</v>
      </c>
      <c r="C44" s="3">
        <v>42086</v>
      </c>
      <c r="D44">
        <v>1</v>
      </c>
      <c r="E44">
        <v>0</v>
      </c>
      <c r="H44" s="2" t="s">
        <v>44</v>
      </c>
      <c r="I44" s="2" t="s">
        <v>22</v>
      </c>
      <c r="J44">
        <v>3</v>
      </c>
      <c r="K44" s="2" t="s">
        <v>118</v>
      </c>
      <c r="L44" s="22">
        <f>IF(ISNUMBER(AVERAGEIFS(Observed!L$2:L$1601,Observed!$A$2:$A$1601,$A44,Observed!$C$2:$C$1601,$C44)),AVERAGEIFS(Observed!L$2:L$1601,Observed!$A$2:$A$1601,$A44,Observed!$C$2:$C$1601,$C44),"")</f>
        <v>2675.3333333333335</v>
      </c>
      <c r="M44" s="23">
        <f>IF(ISNUMBER(AVERAGEIFS(Observed!M$2:M$1601,Observed!$A$2:$A$1601,$A44,Observed!$C$2:$C$1601,$C44)),AVERAGEIFS(Observed!M$2:M$1601,Observed!$A$2:$A$1601,$A44,Observed!$C$2:$C$1601,$C44),"")</f>
        <v>267.5333333333333</v>
      </c>
      <c r="N44" s="23" t="str">
        <f>IF(ISNUMBER(AVERAGEIFS(Observed!N$2:N$1601,Observed!$A$2:$A$1601,$A44,Observed!$C$2:$C$1601,$C44)),AVERAGEIFS(Observed!N$2:N$1601,Observed!$A$2:$A$1601,$A44,Observed!$C$2:$C$1601,$C44),"")</f>
        <v/>
      </c>
      <c r="O44" s="23" t="str">
        <f>IF(ISNUMBER(AVERAGEIFS(Observed!O$2:O$1601,Observed!$A$2:$A$1601,$A44,Observed!$C$2:$C$1601,$C44)),AVERAGEIFS(Observed!O$2:O$1601,Observed!$A$2:$A$1601,$A44,Observed!$C$2:$C$1601,$C44),"")</f>
        <v/>
      </c>
      <c r="P44" s="23" t="str">
        <f>IF(ISNUMBER(AVERAGEIFS(Observed!P$2:P$1601,Observed!$A$2:$A$1601,$A44,Observed!$C$2:$C$1601,$C44)),AVERAGEIFS(Observed!P$2:P$1601,Observed!$A$2:$A$1601,$A44,Observed!$C$2:$C$1601,$C44),"")</f>
        <v/>
      </c>
      <c r="Q44" s="24" t="str">
        <f>IF(ISNUMBER(AVERAGEIFS(Observed!Q$2:Q$1601,Observed!$A$2:$A$1601,$A44,Observed!$C$2:$C$1601,$C44)),AVERAGEIFS(Observed!Q$2:Q$1601,Observed!$A$2:$A$1601,$A44,Observed!$C$2:$C$1601,$C44),"")</f>
        <v/>
      </c>
      <c r="R44" s="24" t="str">
        <f>IF(ISNUMBER(AVERAGEIFS(Observed!R$2:R$1601,Observed!$A$2:$A$1601,$A44,Observed!$C$2:$C$1601,$C44)),AVERAGEIFS(Observed!R$2:R$1601,Observed!$A$2:$A$1601,$A44,Observed!$C$2:$C$1601,$C44),"")</f>
        <v/>
      </c>
      <c r="S44" s="24" t="str">
        <f>IF(ISNUMBER(AVERAGEIFS(Observed!S$2:S$1601,Observed!$A$2:$A$1601,$A44,Observed!$C$2:$C$1601,$C44)),AVERAGEIFS(Observed!S$2:S$1601,Observed!$A$2:$A$1601,$A44,Observed!$C$2:$C$1601,$C44),"")</f>
        <v/>
      </c>
      <c r="T44" s="23" t="str">
        <f>IF(ISNUMBER(AVERAGEIFS(Observed!T$2:T$1601,Observed!$A$2:$A$1601,$A44,Observed!$C$2:$C$1601,$C44)),AVERAGEIFS(Observed!T$2:T$1601,Observed!$A$2:$A$1601,$A44,Observed!$C$2:$C$1601,$C44),"")</f>
        <v/>
      </c>
      <c r="U44" s="25" t="str">
        <f>IF(ISNUMBER(AVERAGEIFS(Observed!U$2:U$1601,Observed!$A$2:$A$1601,$A44,Observed!$C$2:$C$1601,$C44)),AVERAGEIFS(Observed!U$2:U$1601,Observed!$A$2:$A$1601,$A44,Observed!$C$2:$C$1601,$C44),"")</f>
        <v/>
      </c>
      <c r="V44" s="25" t="str">
        <f>IF(ISNUMBER(AVERAGEIFS(Observed!V$2:V$1601,Observed!$A$2:$A$1601,$A44,Observed!$C$2:$C$1601,$C44)),AVERAGEIFS(Observed!V$2:V$1601,Observed!$A$2:$A$1601,$A44,Observed!$C$2:$C$1601,$C44),"")</f>
        <v/>
      </c>
      <c r="W44" s="23" t="str">
        <f>IF(ISNUMBER(AVERAGEIFS(Observed!W$2:W$1601,Observed!$A$2:$A$1601,$A44,Observed!$C$2:$C$1601,$C44)),AVERAGEIFS(Observed!W$2:W$1601,Observed!$A$2:$A$1601,$A44,Observed!$C$2:$C$1601,$C44),"")</f>
        <v/>
      </c>
      <c r="X44" s="23" t="str">
        <f>IF(ISNUMBER(AVERAGEIFS(Observed!X$2:X$1601,Observed!$A$2:$A$1601,$A44,Observed!$C$2:$C$1601,$C44)),AVERAGEIFS(Observed!X$2:X$1601,Observed!$A$2:$A$1601,$A44,Observed!$C$2:$C$1601,$C44),"")</f>
        <v/>
      </c>
      <c r="Y44" s="23" t="str">
        <f>IF(ISNUMBER(AVERAGEIFS(Observed!Y$2:Y$1601,Observed!$A$2:$A$1601,$A44,Observed!$C$2:$C$1601,$C44)),AVERAGEIFS(Observed!Y$2:Y$1601,Observed!$A$2:$A$1601,$A44,Observed!$C$2:$C$1601,$C44),"")</f>
        <v/>
      </c>
      <c r="Z44" s="23" t="str">
        <f>IF(ISNUMBER(AVERAGEIFS(Observed!Z$2:Z$1601,Observed!$A$2:$A$1601,$A44,Observed!$C$2:$C$1601,$C44)),AVERAGEIFS(Observed!Z$2:Z$1601,Observed!$A$2:$A$1601,$A44,Observed!$C$2:$C$1601,$C44),"")</f>
        <v/>
      </c>
      <c r="AA44" s="23" t="str">
        <f>IF(ISNUMBER(AVERAGEIFS(Observed!AA$2:AA$1601,Observed!$A$2:$A$1601,$A44,Observed!$C$2:$C$1601,$C44)),AVERAGEIFS(Observed!AA$2:AA$1601,Observed!$A$2:$A$1601,$A44,Observed!$C$2:$C$1601,$C44),"")</f>
        <v/>
      </c>
      <c r="AB44" s="23" t="str">
        <f>IF(ISNUMBER(AVERAGEIFS(Observed!AB$2:AB$1601,Observed!$A$2:$A$1601,$A44,Observed!$C$2:$C$1601,$C44)),AVERAGEIFS(Observed!AB$2:AB$1601,Observed!$A$2:$A$1601,$A44,Observed!$C$2:$C$1601,$C44),"")</f>
        <v/>
      </c>
      <c r="AC44" s="23" t="str">
        <f>IF(ISNUMBER(AVERAGEIFS(Observed!AC$2:AC$1601,Observed!$A$2:$A$1601,$A44,Observed!$C$2:$C$1601,$C44)),AVERAGEIFS(Observed!AC$2:AC$1601,Observed!$A$2:$A$1601,$A44,Observed!$C$2:$C$1601,$C44),"")</f>
        <v/>
      </c>
      <c r="AD44" s="23" t="str">
        <f>IF(ISNUMBER(AVERAGEIFS(Observed!AD$2:AD$1601,Observed!$A$2:$A$1601,$A44,Observed!$C$2:$C$1601,$C44)),AVERAGEIFS(Observed!AD$2:AD$1601,Observed!$A$2:$A$1601,$A44,Observed!$C$2:$C$1601,$C44),"")</f>
        <v/>
      </c>
      <c r="AE44" s="23" t="str">
        <f>IF(ISNUMBER(AVERAGEIFS(Observed!AE$2:AE$1601,Observed!$A$2:$A$1601,$A44,Observed!$C$2:$C$1601,$C44)),AVERAGEIFS(Observed!AE$2:AE$1601,Observed!$A$2:$A$1601,$A44,Observed!$C$2:$C$1601,$C44),"")</f>
        <v/>
      </c>
      <c r="AF44" s="24" t="str">
        <f>IF(ISNUMBER(AVERAGEIFS(Observed!AF$2:AF$1601,Observed!$A$2:$A$1601,$A44,Observed!$C$2:$C$1601,$C44)),AVERAGEIFS(Observed!AF$2:AF$1601,Observed!$A$2:$A$1601,$A44,Observed!$C$2:$C$1601,$C44),"")</f>
        <v/>
      </c>
      <c r="AG44" s="24" t="str">
        <f>IF(ISNUMBER(AVERAGEIFS(Observed!AG$2:AG$1601,Observed!$A$2:$A$1601,$A44,Observed!$C$2:$C$1601,$C44)),AVERAGEIFS(Observed!AG$2:AG$1601,Observed!$A$2:$A$1601,$A44,Observed!$C$2:$C$1601,$C44),"")</f>
        <v/>
      </c>
      <c r="AH44" s="24" t="str">
        <f>IF(ISNUMBER(AVERAGEIFS(Observed!AH$2:AH$1601,Observed!$A$2:$A$1601,$A44,Observed!$C$2:$C$1601,$C44)),AVERAGEIFS(Observed!AH$2:AH$1601,Observed!$A$2:$A$1601,$A44,Observed!$C$2:$C$1601,$C44),"")</f>
        <v/>
      </c>
      <c r="AI44" s="23" t="str">
        <f>IF(ISNUMBER(AVERAGEIFS(Observed!AI$2:AI$1601,Observed!$A$2:$A$1601,$A44,Observed!$C$2:$C$1601,$C44)),AVERAGEIFS(Observed!AI$2:AI$1601,Observed!$A$2:$A$1601,$A44,Observed!$C$2:$C$1601,$C44),"")</f>
        <v/>
      </c>
      <c r="AJ44" s="24" t="str">
        <f>IF(ISNUMBER(AVERAGEIFS(Observed!AJ$2:AJ$1601,Observed!$A$2:$A$1601,$A44,Observed!$C$2:$C$1601,$C44)),AVERAGEIFS(Observed!AJ$2:AJ$1601,Observed!$A$2:$A$1601,$A44,Observed!$C$2:$C$1601,$C44),"")</f>
        <v/>
      </c>
      <c r="AK44" s="24" t="str">
        <f>IF(ISNUMBER(AVERAGEIFS(Observed!AL$2:AL$1601,Observed!$A$2:$A$1601,$A44,Observed!$C$2:$C$1601,$C44)),AVERAGEIFS(Observed!AL$2:AL$1601,Observed!$A$2:$A$1601,$A44,Observed!$C$2:$C$1601,$C44),"")</f>
        <v/>
      </c>
      <c r="AL44" s="24" t="str">
        <f>IF(ISNUMBER(AVERAGEIFS(Observed!AM$2:AM$1601,Observed!$A$2:$A$1601,$A44,Observed!$C$2:$C$1601,$C44)),AVERAGEIFS(Observed!AM$2:AM$1601,Observed!$A$2:$A$1601,$A44,Observed!$C$2:$C$1601,$C44),"")</f>
        <v/>
      </c>
      <c r="AM44" s="24" t="str">
        <f>IF(ISNUMBER(AVERAGEIFS(Observed!AN$2:AN$1601,Observed!$A$2:$A$1601,$A44,Observed!$C$2:$C$1601,$C44)),AVERAGEIFS(Observed!AN$2:AN$1601,Observed!$A$2:$A$1601,$A44,Observed!$C$2:$C$1601,$C44),"")</f>
        <v/>
      </c>
      <c r="AN44" s="24" t="str">
        <f>IF(ISNUMBER(AVERAGEIFS(Observed!AQ$2:AQ$1601,Observed!$A$2:$A$1601,$A44,Observed!$C$2:$C$1601,$C44)),AVERAGEIFS(Observed!AQ$2:AQ$1601,Observed!$A$2:$A$1601,$A44,Observed!$C$2:$C$1601,$C44),"")</f>
        <v/>
      </c>
      <c r="AO44" s="24" t="str">
        <f>IF(ISNUMBER(AVERAGEIFS(Observed!AR$2:AR$1601,Observed!$A$2:$A$1601,$A44,Observed!$C$2:$C$1601,$C44)),AVERAGEIFS(Observed!AR$2:AR$1601,Observed!$A$2:$A$1601,$A44,Observed!$C$2:$C$1601,$C44),"")</f>
        <v/>
      </c>
      <c r="AP44" s="24" t="str">
        <f>IF(ISNUMBER(AVERAGEIFS(Observed!AS$2:AS$1601,Observed!$A$2:$A$1601,$A44,Observed!$C$2:$C$1601,$C44)),AVERAGEIFS(Observed!AS$2:AS$1601,Observed!$A$2:$A$1601,$A44,Observed!$C$2:$C$1601,$C44),"")</f>
        <v/>
      </c>
      <c r="AQ44" s="23" t="str">
        <f>IF(ISNUMBER(AVERAGEIFS(Observed!AT$2:AT$1601,Observed!$A$2:$A$1601,$A44,Observed!$C$2:$C$1601,$C44)),AVERAGEIFS(Observed!AT$2:AT$1601,Observed!$A$2:$A$1601,$A44,Observed!$C$2:$C$1601,$C44),"")</f>
        <v/>
      </c>
      <c r="AR44" s="24" t="str">
        <f>IF(ISNUMBER(AVERAGEIFS(Observed!AU$2:AU$1601,Observed!$A$2:$A$1601,$A44,Observed!$C$2:$C$1601,$C44)),AVERAGEIFS(Observed!AU$2:AU$1601,Observed!$A$2:$A$1601,$A44,Observed!$C$2:$C$1601,$C44),"")</f>
        <v/>
      </c>
      <c r="AS44" s="23" t="str">
        <f>IF(ISNUMBER(AVERAGEIFS(Observed!AV$2:AV$1601,Observed!$A$2:$A$1601,$A44,Observed!$C$2:$C$1601,$C44)),AVERAGEIFS(Observed!AV$2:AV$1601,Observed!$A$2:$A$1601,$A44,Observed!$C$2:$C$1601,$C44),"")</f>
        <v/>
      </c>
      <c r="AT44" s="23" t="str">
        <f>IF(ISNUMBER(AVERAGEIFS(Observed!AW$2:AW$1601,Observed!$A$2:$A$1601,$A44,Observed!$C$2:$C$1601,$C44)),AVERAGEIFS(Observed!AW$2:AW$1601,Observed!$A$2:$A$1601,$A44,Observed!$C$2:$C$1601,$C44),"")</f>
        <v/>
      </c>
      <c r="AU44" s="2">
        <f>COUNTIFS(Observed!$A$2:$A$1601,$A44,Observed!$C$2:$C$1601,$C44)</f>
        <v>3</v>
      </c>
      <c r="AV44" s="2">
        <f t="shared" si="0"/>
        <v>1</v>
      </c>
    </row>
    <row r="45" spans="1:48" x14ac:dyDescent="0.3">
      <c r="A45" s="4" t="s">
        <v>120</v>
      </c>
      <c r="B45" t="s">
        <v>24</v>
      </c>
      <c r="C45" s="3">
        <v>42086</v>
      </c>
      <c r="D45">
        <v>1</v>
      </c>
      <c r="E45">
        <v>50</v>
      </c>
      <c r="H45" s="2" t="s">
        <v>44</v>
      </c>
      <c r="I45" s="2" t="s">
        <v>22</v>
      </c>
      <c r="J45">
        <v>3</v>
      </c>
      <c r="K45" s="2" t="s">
        <v>118</v>
      </c>
      <c r="L45" s="22">
        <f>IF(ISNUMBER(AVERAGEIFS(Observed!L$2:L$1601,Observed!$A$2:$A$1601,$A45,Observed!$C$2:$C$1601,$C45)),AVERAGEIFS(Observed!L$2:L$1601,Observed!$A$2:$A$1601,$A45,Observed!$C$2:$C$1601,$C45),"")</f>
        <v>2698</v>
      </c>
      <c r="M45" s="23">
        <f>IF(ISNUMBER(AVERAGEIFS(Observed!M$2:M$1601,Observed!$A$2:$A$1601,$A45,Observed!$C$2:$C$1601,$C45)),AVERAGEIFS(Observed!M$2:M$1601,Observed!$A$2:$A$1601,$A45,Observed!$C$2:$C$1601,$C45),"")</f>
        <v>269.8</v>
      </c>
      <c r="N45" s="23" t="str">
        <f>IF(ISNUMBER(AVERAGEIFS(Observed!N$2:N$1601,Observed!$A$2:$A$1601,$A45,Observed!$C$2:$C$1601,$C45)),AVERAGEIFS(Observed!N$2:N$1601,Observed!$A$2:$A$1601,$A45,Observed!$C$2:$C$1601,$C45),"")</f>
        <v/>
      </c>
      <c r="O45" s="23" t="str">
        <f>IF(ISNUMBER(AVERAGEIFS(Observed!O$2:O$1601,Observed!$A$2:$A$1601,$A45,Observed!$C$2:$C$1601,$C45)),AVERAGEIFS(Observed!O$2:O$1601,Observed!$A$2:$A$1601,$A45,Observed!$C$2:$C$1601,$C45),"")</f>
        <v/>
      </c>
      <c r="P45" s="23" t="str">
        <f>IF(ISNUMBER(AVERAGEIFS(Observed!P$2:P$1601,Observed!$A$2:$A$1601,$A45,Observed!$C$2:$C$1601,$C45)),AVERAGEIFS(Observed!P$2:P$1601,Observed!$A$2:$A$1601,$A45,Observed!$C$2:$C$1601,$C45),"")</f>
        <v/>
      </c>
      <c r="Q45" s="24" t="str">
        <f>IF(ISNUMBER(AVERAGEIFS(Observed!Q$2:Q$1601,Observed!$A$2:$A$1601,$A45,Observed!$C$2:$C$1601,$C45)),AVERAGEIFS(Observed!Q$2:Q$1601,Observed!$A$2:$A$1601,$A45,Observed!$C$2:$C$1601,$C45),"")</f>
        <v/>
      </c>
      <c r="R45" s="24" t="str">
        <f>IF(ISNUMBER(AVERAGEIFS(Observed!R$2:R$1601,Observed!$A$2:$A$1601,$A45,Observed!$C$2:$C$1601,$C45)),AVERAGEIFS(Observed!R$2:R$1601,Observed!$A$2:$A$1601,$A45,Observed!$C$2:$C$1601,$C45),"")</f>
        <v/>
      </c>
      <c r="S45" s="24" t="str">
        <f>IF(ISNUMBER(AVERAGEIFS(Observed!S$2:S$1601,Observed!$A$2:$A$1601,$A45,Observed!$C$2:$C$1601,$C45)),AVERAGEIFS(Observed!S$2:S$1601,Observed!$A$2:$A$1601,$A45,Observed!$C$2:$C$1601,$C45),"")</f>
        <v/>
      </c>
      <c r="T45" s="23" t="str">
        <f>IF(ISNUMBER(AVERAGEIFS(Observed!T$2:T$1601,Observed!$A$2:$A$1601,$A45,Observed!$C$2:$C$1601,$C45)),AVERAGEIFS(Observed!T$2:T$1601,Observed!$A$2:$A$1601,$A45,Observed!$C$2:$C$1601,$C45),"")</f>
        <v/>
      </c>
      <c r="U45" s="25" t="str">
        <f>IF(ISNUMBER(AVERAGEIFS(Observed!U$2:U$1601,Observed!$A$2:$A$1601,$A45,Observed!$C$2:$C$1601,$C45)),AVERAGEIFS(Observed!U$2:U$1601,Observed!$A$2:$A$1601,$A45,Observed!$C$2:$C$1601,$C45),"")</f>
        <v/>
      </c>
      <c r="V45" s="25" t="str">
        <f>IF(ISNUMBER(AVERAGEIFS(Observed!V$2:V$1601,Observed!$A$2:$A$1601,$A45,Observed!$C$2:$C$1601,$C45)),AVERAGEIFS(Observed!V$2:V$1601,Observed!$A$2:$A$1601,$A45,Observed!$C$2:$C$1601,$C45),"")</f>
        <v/>
      </c>
      <c r="W45" s="23" t="str">
        <f>IF(ISNUMBER(AVERAGEIFS(Observed!W$2:W$1601,Observed!$A$2:$A$1601,$A45,Observed!$C$2:$C$1601,$C45)),AVERAGEIFS(Observed!W$2:W$1601,Observed!$A$2:$A$1601,$A45,Observed!$C$2:$C$1601,$C45),"")</f>
        <v/>
      </c>
      <c r="X45" s="23" t="str">
        <f>IF(ISNUMBER(AVERAGEIFS(Observed!X$2:X$1601,Observed!$A$2:$A$1601,$A45,Observed!$C$2:$C$1601,$C45)),AVERAGEIFS(Observed!X$2:X$1601,Observed!$A$2:$A$1601,$A45,Observed!$C$2:$C$1601,$C45),"")</f>
        <v/>
      </c>
      <c r="Y45" s="23" t="str">
        <f>IF(ISNUMBER(AVERAGEIFS(Observed!Y$2:Y$1601,Observed!$A$2:$A$1601,$A45,Observed!$C$2:$C$1601,$C45)),AVERAGEIFS(Observed!Y$2:Y$1601,Observed!$A$2:$A$1601,$A45,Observed!$C$2:$C$1601,$C45),"")</f>
        <v/>
      </c>
      <c r="Z45" s="23" t="str">
        <f>IF(ISNUMBER(AVERAGEIFS(Observed!Z$2:Z$1601,Observed!$A$2:$A$1601,$A45,Observed!$C$2:$C$1601,$C45)),AVERAGEIFS(Observed!Z$2:Z$1601,Observed!$A$2:$A$1601,$A45,Observed!$C$2:$C$1601,$C45),"")</f>
        <v/>
      </c>
      <c r="AA45" s="23" t="str">
        <f>IF(ISNUMBER(AVERAGEIFS(Observed!AA$2:AA$1601,Observed!$A$2:$A$1601,$A45,Observed!$C$2:$C$1601,$C45)),AVERAGEIFS(Observed!AA$2:AA$1601,Observed!$A$2:$A$1601,$A45,Observed!$C$2:$C$1601,$C45),"")</f>
        <v/>
      </c>
      <c r="AB45" s="23" t="str">
        <f>IF(ISNUMBER(AVERAGEIFS(Observed!AB$2:AB$1601,Observed!$A$2:$A$1601,$A45,Observed!$C$2:$C$1601,$C45)),AVERAGEIFS(Observed!AB$2:AB$1601,Observed!$A$2:$A$1601,$A45,Observed!$C$2:$C$1601,$C45),"")</f>
        <v/>
      </c>
      <c r="AC45" s="23" t="str">
        <f>IF(ISNUMBER(AVERAGEIFS(Observed!AC$2:AC$1601,Observed!$A$2:$A$1601,$A45,Observed!$C$2:$C$1601,$C45)),AVERAGEIFS(Observed!AC$2:AC$1601,Observed!$A$2:$A$1601,$A45,Observed!$C$2:$C$1601,$C45),"")</f>
        <v/>
      </c>
      <c r="AD45" s="23" t="str">
        <f>IF(ISNUMBER(AVERAGEIFS(Observed!AD$2:AD$1601,Observed!$A$2:$A$1601,$A45,Observed!$C$2:$C$1601,$C45)),AVERAGEIFS(Observed!AD$2:AD$1601,Observed!$A$2:$A$1601,$A45,Observed!$C$2:$C$1601,$C45),"")</f>
        <v/>
      </c>
      <c r="AE45" s="23" t="str">
        <f>IF(ISNUMBER(AVERAGEIFS(Observed!AE$2:AE$1601,Observed!$A$2:$A$1601,$A45,Observed!$C$2:$C$1601,$C45)),AVERAGEIFS(Observed!AE$2:AE$1601,Observed!$A$2:$A$1601,$A45,Observed!$C$2:$C$1601,$C45),"")</f>
        <v/>
      </c>
      <c r="AF45" s="24" t="str">
        <f>IF(ISNUMBER(AVERAGEIFS(Observed!AF$2:AF$1601,Observed!$A$2:$A$1601,$A45,Observed!$C$2:$C$1601,$C45)),AVERAGEIFS(Observed!AF$2:AF$1601,Observed!$A$2:$A$1601,$A45,Observed!$C$2:$C$1601,$C45),"")</f>
        <v/>
      </c>
      <c r="AG45" s="24" t="str">
        <f>IF(ISNUMBER(AVERAGEIFS(Observed!AG$2:AG$1601,Observed!$A$2:$A$1601,$A45,Observed!$C$2:$C$1601,$C45)),AVERAGEIFS(Observed!AG$2:AG$1601,Observed!$A$2:$A$1601,$A45,Observed!$C$2:$C$1601,$C45),"")</f>
        <v/>
      </c>
      <c r="AH45" s="24" t="str">
        <f>IF(ISNUMBER(AVERAGEIFS(Observed!AH$2:AH$1601,Observed!$A$2:$A$1601,$A45,Observed!$C$2:$C$1601,$C45)),AVERAGEIFS(Observed!AH$2:AH$1601,Observed!$A$2:$A$1601,$A45,Observed!$C$2:$C$1601,$C45),"")</f>
        <v/>
      </c>
      <c r="AI45" s="23" t="str">
        <f>IF(ISNUMBER(AVERAGEIFS(Observed!AI$2:AI$1601,Observed!$A$2:$A$1601,$A45,Observed!$C$2:$C$1601,$C45)),AVERAGEIFS(Observed!AI$2:AI$1601,Observed!$A$2:$A$1601,$A45,Observed!$C$2:$C$1601,$C45),"")</f>
        <v/>
      </c>
      <c r="AJ45" s="24" t="str">
        <f>IF(ISNUMBER(AVERAGEIFS(Observed!AJ$2:AJ$1601,Observed!$A$2:$A$1601,$A45,Observed!$C$2:$C$1601,$C45)),AVERAGEIFS(Observed!AJ$2:AJ$1601,Observed!$A$2:$A$1601,$A45,Observed!$C$2:$C$1601,$C45),"")</f>
        <v/>
      </c>
      <c r="AK45" s="24" t="str">
        <f>IF(ISNUMBER(AVERAGEIFS(Observed!AL$2:AL$1601,Observed!$A$2:$A$1601,$A45,Observed!$C$2:$C$1601,$C45)),AVERAGEIFS(Observed!AL$2:AL$1601,Observed!$A$2:$A$1601,$A45,Observed!$C$2:$C$1601,$C45),"")</f>
        <v/>
      </c>
      <c r="AL45" s="24" t="str">
        <f>IF(ISNUMBER(AVERAGEIFS(Observed!AM$2:AM$1601,Observed!$A$2:$A$1601,$A45,Observed!$C$2:$C$1601,$C45)),AVERAGEIFS(Observed!AM$2:AM$1601,Observed!$A$2:$A$1601,$A45,Observed!$C$2:$C$1601,$C45),"")</f>
        <v/>
      </c>
      <c r="AM45" s="24" t="str">
        <f>IF(ISNUMBER(AVERAGEIFS(Observed!AN$2:AN$1601,Observed!$A$2:$A$1601,$A45,Observed!$C$2:$C$1601,$C45)),AVERAGEIFS(Observed!AN$2:AN$1601,Observed!$A$2:$A$1601,$A45,Observed!$C$2:$C$1601,$C45),"")</f>
        <v/>
      </c>
      <c r="AN45" s="24" t="str">
        <f>IF(ISNUMBER(AVERAGEIFS(Observed!AQ$2:AQ$1601,Observed!$A$2:$A$1601,$A45,Observed!$C$2:$C$1601,$C45)),AVERAGEIFS(Observed!AQ$2:AQ$1601,Observed!$A$2:$A$1601,$A45,Observed!$C$2:$C$1601,$C45),"")</f>
        <v/>
      </c>
      <c r="AO45" s="24" t="str">
        <f>IF(ISNUMBER(AVERAGEIFS(Observed!AR$2:AR$1601,Observed!$A$2:$A$1601,$A45,Observed!$C$2:$C$1601,$C45)),AVERAGEIFS(Observed!AR$2:AR$1601,Observed!$A$2:$A$1601,$A45,Observed!$C$2:$C$1601,$C45),"")</f>
        <v/>
      </c>
      <c r="AP45" s="24" t="str">
        <f>IF(ISNUMBER(AVERAGEIFS(Observed!AS$2:AS$1601,Observed!$A$2:$A$1601,$A45,Observed!$C$2:$C$1601,$C45)),AVERAGEIFS(Observed!AS$2:AS$1601,Observed!$A$2:$A$1601,$A45,Observed!$C$2:$C$1601,$C45),"")</f>
        <v/>
      </c>
      <c r="AQ45" s="23" t="str">
        <f>IF(ISNUMBER(AVERAGEIFS(Observed!AT$2:AT$1601,Observed!$A$2:$A$1601,$A45,Observed!$C$2:$C$1601,$C45)),AVERAGEIFS(Observed!AT$2:AT$1601,Observed!$A$2:$A$1601,$A45,Observed!$C$2:$C$1601,$C45),"")</f>
        <v/>
      </c>
      <c r="AR45" s="24" t="str">
        <f>IF(ISNUMBER(AVERAGEIFS(Observed!AU$2:AU$1601,Observed!$A$2:$A$1601,$A45,Observed!$C$2:$C$1601,$C45)),AVERAGEIFS(Observed!AU$2:AU$1601,Observed!$A$2:$A$1601,$A45,Observed!$C$2:$C$1601,$C45),"")</f>
        <v/>
      </c>
      <c r="AS45" s="23" t="str">
        <f>IF(ISNUMBER(AVERAGEIFS(Observed!AV$2:AV$1601,Observed!$A$2:$A$1601,$A45,Observed!$C$2:$C$1601,$C45)),AVERAGEIFS(Observed!AV$2:AV$1601,Observed!$A$2:$A$1601,$A45,Observed!$C$2:$C$1601,$C45),"")</f>
        <v/>
      </c>
      <c r="AT45" s="23" t="str">
        <f>IF(ISNUMBER(AVERAGEIFS(Observed!AW$2:AW$1601,Observed!$A$2:$A$1601,$A45,Observed!$C$2:$C$1601,$C45)),AVERAGEIFS(Observed!AW$2:AW$1601,Observed!$A$2:$A$1601,$A45,Observed!$C$2:$C$1601,$C45),"")</f>
        <v/>
      </c>
      <c r="AU45" s="2">
        <f>COUNTIFS(Observed!$A$2:$A$1601,$A45,Observed!$C$2:$C$1601,$C45)</f>
        <v>3</v>
      </c>
      <c r="AV45" s="2">
        <f t="shared" si="0"/>
        <v>1</v>
      </c>
    </row>
    <row r="46" spans="1:48" x14ac:dyDescent="0.3">
      <c r="A46" s="4" t="s">
        <v>121</v>
      </c>
      <c r="B46" t="s">
        <v>24</v>
      </c>
      <c r="C46" s="3">
        <v>42086</v>
      </c>
      <c r="D46">
        <v>1</v>
      </c>
      <c r="E46">
        <v>100</v>
      </c>
      <c r="H46" s="2" t="s">
        <v>44</v>
      </c>
      <c r="I46" s="2" t="s">
        <v>22</v>
      </c>
      <c r="J46">
        <v>3</v>
      </c>
      <c r="K46" s="2" t="s">
        <v>118</v>
      </c>
      <c r="L46" s="22">
        <f>IF(ISNUMBER(AVERAGEIFS(Observed!L$2:L$1601,Observed!$A$2:$A$1601,$A46,Observed!$C$2:$C$1601,$C46)),AVERAGEIFS(Observed!L$2:L$1601,Observed!$A$2:$A$1601,$A46,Observed!$C$2:$C$1601,$C46),"")</f>
        <v>2800</v>
      </c>
      <c r="M46" s="23">
        <f>IF(ISNUMBER(AVERAGEIFS(Observed!M$2:M$1601,Observed!$A$2:$A$1601,$A46,Observed!$C$2:$C$1601,$C46)),AVERAGEIFS(Observed!M$2:M$1601,Observed!$A$2:$A$1601,$A46,Observed!$C$2:$C$1601,$C46),"")</f>
        <v>280</v>
      </c>
      <c r="N46" s="23" t="str">
        <f>IF(ISNUMBER(AVERAGEIFS(Observed!N$2:N$1601,Observed!$A$2:$A$1601,$A46,Observed!$C$2:$C$1601,$C46)),AVERAGEIFS(Observed!N$2:N$1601,Observed!$A$2:$A$1601,$A46,Observed!$C$2:$C$1601,$C46),"")</f>
        <v/>
      </c>
      <c r="O46" s="23" t="str">
        <f>IF(ISNUMBER(AVERAGEIFS(Observed!O$2:O$1601,Observed!$A$2:$A$1601,$A46,Observed!$C$2:$C$1601,$C46)),AVERAGEIFS(Observed!O$2:O$1601,Observed!$A$2:$A$1601,$A46,Observed!$C$2:$C$1601,$C46),"")</f>
        <v/>
      </c>
      <c r="P46" s="23" t="str">
        <f>IF(ISNUMBER(AVERAGEIFS(Observed!P$2:P$1601,Observed!$A$2:$A$1601,$A46,Observed!$C$2:$C$1601,$C46)),AVERAGEIFS(Observed!P$2:P$1601,Observed!$A$2:$A$1601,$A46,Observed!$C$2:$C$1601,$C46),"")</f>
        <v/>
      </c>
      <c r="Q46" s="24" t="str">
        <f>IF(ISNUMBER(AVERAGEIFS(Observed!Q$2:Q$1601,Observed!$A$2:$A$1601,$A46,Observed!$C$2:$C$1601,$C46)),AVERAGEIFS(Observed!Q$2:Q$1601,Observed!$A$2:$A$1601,$A46,Observed!$C$2:$C$1601,$C46),"")</f>
        <v/>
      </c>
      <c r="R46" s="24" t="str">
        <f>IF(ISNUMBER(AVERAGEIFS(Observed!R$2:R$1601,Observed!$A$2:$A$1601,$A46,Observed!$C$2:$C$1601,$C46)),AVERAGEIFS(Observed!R$2:R$1601,Observed!$A$2:$A$1601,$A46,Observed!$C$2:$C$1601,$C46),"")</f>
        <v/>
      </c>
      <c r="S46" s="24" t="str">
        <f>IF(ISNUMBER(AVERAGEIFS(Observed!S$2:S$1601,Observed!$A$2:$A$1601,$A46,Observed!$C$2:$C$1601,$C46)),AVERAGEIFS(Observed!S$2:S$1601,Observed!$A$2:$A$1601,$A46,Observed!$C$2:$C$1601,$C46),"")</f>
        <v/>
      </c>
      <c r="T46" s="23" t="str">
        <f>IF(ISNUMBER(AVERAGEIFS(Observed!T$2:T$1601,Observed!$A$2:$A$1601,$A46,Observed!$C$2:$C$1601,$C46)),AVERAGEIFS(Observed!T$2:T$1601,Observed!$A$2:$A$1601,$A46,Observed!$C$2:$C$1601,$C46),"")</f>
        <v/>
      </c>
      <c r="U46" s="25" t="str">
        <f>IF(ISNUMBER(AVERAGEIFS(Observed!U$2:U$1601,Observed!$A$2:$A$1601,$A46,Observed!$C$2:$C$1601,$C46)),AVERAGEIFS(Observed!U$2:U$1601,Observed!$A$2:$A$1601,$A46,Observed!$C$2:$C$1601,$C46),"")</f>
        <v/>
      </c>
      <c r="V46" s="25" t="str">
        <f>IF(ISNUMBER(AVERAGEIFS(Observed!V$2:V$1601,Observed!$A$2:$A$1601,$A46,Observed!$C$2:$C$1601,$C46)),AVERAGEIFS(Observed!V$2:V$1601,Observed!$A$2:$A$1601,$A46,Observed!$C$2:$C$1601,$C46),"")</f>
        <v/>
      </c>
      <c r="W46" s="23" t="str">
        <f>IF(ISNUMBER(AVERAGEIFS(Observed!W$2:W$1601,Observed!$A$2:$A$1601,$A46,Observed!$C$2:$C$1601,$C46)),AVERAGEIFS(Observed!W$2:W$1601,Observed!$A$2:$A$1601,$A46,Observed!$C$2:$C$1601,$C46),"")</f>
        <v/>
      </c>
      <c r="X46" s="23" t="str">
        <f>IF(ISNUMBER(AVERAGEIFS(Observed!X$2:X$1601,Observed!$A$2:$A$1601,$A46,Observed!$C$2:$C$1601,$C46)),AVERAGEIFS(Observed!X$2:X$1601,Observed!$A$2:$A$1601,$A46,Observed!$C$2:$C$1601,$C46),"")</f>
        <v/>
      </c>
      <c r="Y46" s="23" t="str">
        <f>IF(ISNUMBER(AVERAGEIFS(Observed!Y$2:Y$1601,Observed!$A$2:$A$1601,$A46,Observed!$C$2:$C$1601,$C46)),AVERAGEIFS(Observed!Y$2:Y$1601,Observed!$A$2:$A$1601,$A46,Observed!$C$2:$C$1601,$C46),"")</f>
        <v/>
      </c>
      <c r="Z46" s="23" t="str">
        <f>IF(ISNUMBER(AVERAGEIFS(Observed!Z$2:Z$1601,Observed!$A$2:$A$1601,$A46,Observed!$C$2:$C$1601,$C46)),AVERAGEIFS(Observed!Z$2:Z$1601,Observed!$A$2:$A$1601,$A46,Observed!$C$2:$C$1601,$C46),"")</f>
        <v/>
      </c>
      <c r="AA46" s="23" t="str">
        <f>IF(ISNUMBER(AVERAGEIFS(Observed!AA$2:AA$1601,Observed!$A$2:$A$1601,$A46,Observed!$C$2:$C$1601,$C46)),AVERAGEIFS(Observed!AA$2:AA$1601,Observed!$A$2:$A$1601,$A46,Observed!$C$2:$C$1601,$C46),"")</f>
        <v/>
      </c>
      <c r="AB46" s="23" t="str">
        <f>IF(ISNUMBER(AVERAGEIFS(Observed!AB$2:AB$1601,Observed!$A$2:$A$1601,$A46,Observed!$C$2:$C$1601,$C46)),AVERAGEIFS(Observed!AB$2:AB$1601,Observed!$A$2:$A$1601,$A46,Observed!$C$2:$C$1601,$C46),"")</f>
        <v/>
      </c>
      <c r="AC46" s="23" t="str">
        <f>IF(ISNUMBER(AVERAGEIFS(Observed!AC$2:AC$1601,Observed!$A$2:$A$1601,$A46,Observed!$C$2:$C$1601,$C46)),AVERAGEIFS(Observed!AC$2:AC$1601,Observed!$A$2:$A$1601,$A46,Observed!$C$2:$C$1601,$C46),"")</f>
        <v/>
      </c>
      <c r="AD46" s="23" t="str">
        <f>IF(ISNUMBER(AVERAGEIFS(Observed!AD$2:AD$1601,Observed!$A$2:$A$1601,$A46,Observed!$C$2:$C$1601,$C46)),AVERAGEIFS(Observed!AD$2:AD$1601,Observed!$A$2:$A$1601,$A46,Observed!$C$2:$C$1601,$C46),"")</f>
        <v/>
      </c>
      <c r="AE46" s="23" t="str">
        <f>IF(ISNUMBER(AVERAGEIFS(Observed!AE$2:AE$1601,Observed!$A$2:$A$1601,$A46,Observed!$C$2:$C$1601,$C46)),AVERAGEIFS(Observed!AE$2:AE$1601,Observed!$A$2:$A$1601,$A46,Observed!$C$2:$C$1601,$C46),"")</f>
        <v/>
      </c>
      <c r="AF46" s="24" t="str">
        <f>IF(ISNUMBER(AVERAGEIFS(Observed!AF$2:AF$1601,Observed!$A$2:$A$1601,$A46,Observed!$C$2:$C$1601,$C46)),AVERAGEIFS(Observed!AF$2:AF$1601,Observed!$A$2:$A$1601,$A46,Observed!$C$2:$C$1601,$C46),"")</f>
        <v/>
      </c>
      <c r="AG46" s="24" t="str">
        <f>IF(ISNUMBER(AVERAGEIFS(Observed!AG$2:AG$1601,Observed!$A$2:$A$1601,$A46,Observed!$C$2:$C$1601,$C46)),AVERAGEIFS(Observed!AG$2:AG$1601,Observed!$A$2:$A$1601,$A46,Observed!$C$2:$C$1601,$C46),"")</f>
        <v/>
      </c>
      <c r="AH46" s="24" t="str">
        <f>IF(ISNUMBER(AVERAGEIFS(Observed!AH$2:AH$1601,Observed!$A$2:$A$1601,$A46,Observed!$C$2:$C$1601,$C46)),AVERAGEIFS(Observed!AH$2:AH$1601,Observed!$A$2:$A$1601,$A46,Observed!$C$2:$C$1601,$C46),"")</f>
        <v/>
      </c>
      <c r="AI46" s="23" t="str">
        <f>IF(ISNUMBER(AVERAGEIFS(Observed!AI$2:AI$1601,Observed!$A$2:$A$1601,$A46,Observed!$C$2:$C$1601,$C46)),AVERAGEIFS(Observed!AI$2:AI$1601,Observed!$A$2:$A$1601,$A46,Observed!$C$2:$C$1601,$C46),"")</f>
        <v/>
      </c>
      <c r="AJ46" s="24" t="str">
        <f>IF(ISNUMBER(AVERAGEIFS(Observed!AJ$2:AJ$1601,Observed!$A$2:$A$1601,$A46,Observed!$C$2:$C$1601,$C46)),AVERAGEIFS(Observed!AJ$2:AJ$1601,Observed!$A$2:$A$1601,$A46,Observed!$C$2:$C$1601,$C46),"")</f>
        <v/>
      </c>
      <c r="AK46" s="24" t="str">
        <f>IF(ISNUMBER(AVERAGEIFS(Observed!AL$2:AL$1601,Observed!$A$2:$A$1601,$A46,Observed!$C$2:$C$1601,$C46)),AVERAGEIFS(Observed!AL$2:AL$1601,Observed!$A$2:$A$1601,$A46,Observed!$C$2:$C$1601,$C46),"")</f>
        <v/>
      </c>
      <c r="AL46" s="24" t="str">
        <f>IF(ISNUMBER(AVERAGEIFS(Observed!AM$2:AM$1601,Observed!$A$2:$A$1601,$A46,Observed!$C$2:$C$1601,$C46)),AVERAGEIFS(Observed!AM$2:AM$1601,Observed!$A$2:$A$1601,$A46,Observed!$C$2:$C$1601,$C46),"")</f>
        <v/>
      </c>
      <c r="AM46" s="24" t="str">
        <f>IF(ISNUMBER(AVERAGEIFS(Observed!AN$2:AN$1601,Observed!$A$2:$A$1601,$A46,Observed!$C$2:$C$1601,$C46)),AVERAGEIFS(Observed!AN$2:AN$1601,Observed!$A$2:$A$1601,$A46,Observed!$C$2:$C$1601,$C46),"")</f>
        <v/>
      </c>
      <c r="AN46" s="24" t="str">
        <f>IF(ISNUMBER(AVERAGEIFS(Observed!AQ$2:AQ$1601,Observed!$A$2:$A$1601,$A46,Observed!$C$2:$C$1601,$C46)),AVERAGEIFS(Observed!AQ$2:AQ$1601,Observed!$A$2:$A$1601,$A46,Observed!$C$2:$C$1601,$C46),"")</f>
        <v/>
      </c>
      <c r="AO46" s="24" t="str">
        <f>IF(ISNUMBER(AVERAGEIFS(Observed!AR$2:AR$1601,Observed!$A$2:$A$1601,$A46,Observed!$C$2:$C$1601,$C46)),AVERAGEIFS(Observed!AR$2:AR$1601,Observed!$A$2:$A$1601,$A46,Observed!$C$2:$C$1601,$C46),"")</f>
        <v/>
      </c>
      <c r="AP46" s="24" t="str">
        <f>IF(ISNUMBER(AVERAGEIFS(Observed!AS$2:AS$1601,Observed!$A$2:$A$1601,$A46,Observed!$C$2:$C$1601,$C46)),AVERAGEIFS(Observed!AS$2:AS$1601,Observed!$A$2:$A$1601,$A46,Observed!$C$2:$C$1601,$C46),"")</f>
        <v/>
      </c>
      <c r="AQ46" s="23" t="str">
        <f>IF(ISNUMBER(AVERAGEIFS(Observed!AT$2:AT$1601,Observed!$A$2:$A$1601,$A46,Observed!$C$2:$C$1601,$C46)),AVERAGEIFS(Observed!AT$2:AT$1601,Observed!$A$2:$A$1601,$A46,Observed!$C$2:$C$1601,$C46),"")</f>
        <v/>
      </c>
      <c r="AR46" s="24" t="str">
        <f>IF(ISNUMBER(AVERAGEIFS(Observed!AU$2:AU$1601,Observed!$A$2:$A$1601,$A46,Observed!$C$2:$C$1601,$C46)),AVERAGEIFS(Observed!AU$2:AU$1601,Observed!$A$2:$A$1601,$A46,Observed!$C$2:$C$1601,$C46),"")</f>
        <v/>
      </c>
      <c r="AS46" s="23" t="str">
        <f>IF(ISNUMBER(AVERAGEIFS(Observed!AV$2:AV$1601,Observed!$A$2:$A$1601,$A46,Observed!$C$2:$C$1601,$C46)),AVERAGEIFS(Observed!AV$2:AV$1601,Observed!$A$2:$A$1601,$A46,Observed!$C$2:$C$1601,$C46),"")</f>
        <v/>
      </c>
      <c r="AT46" s="23" t="str">
        <f>IF(ISNUMBER(AVERAGEIFS(Observed!AW$2:AW$1601,Observed!$A$2:$A$1601,$A46,Observed!$C$2:$C$1601,$C46)),AVERAGEIFS(Observed!AW$2:AW$1601,Observed!$A$2:$A$1601,$A46,Observed!$C$2:$C$1601,$C46),"")</f>
        <v/>
      </c>
      <c r="AU46" s="2">
        <f>COUNTIFS(Observed!$A$2:$A$1601,$A46,Observed!$C$2:$C$1601,$C46)</f>
        <v>3</v>
      </c>
      <c r="AV46" s="2">
        <f t="shared" si="0"/>
        <v>1</v>
      </c>
    </row>
    <row r="47" spans="1:48" x14ac:dyDescent="0.3">
      <c r="A47" s="4" t="s">
        <v>122</v>
      </c>
      <c r="B47" t="s">
        <v>24</v>
      </c>
      <c r="C47" s="3">
        <v>42086</v>
      </c>
      <c r="D47">
        <v>1</v>
      </c>
      <c r="E47">
        <v>200</v>
      </c>
      <c r="H47" s="2" t="s">
        <v>44</v>
      </c>
      <c r="I47" s="2" t="s">
        <v>22</v>
      </c>
      <c r="J47">
        <v>3</v>
      </c>
      <c r="K47" s="2" t="s">
        <v>118</v>
      </c>
      <c r="L47" s="22">
        <f>IF(ISNUMBER(AVERAGEIFS(Observed!L$2:L$1601,Observed!$A$2:$A$1601,$A47,Observed!$C$2:$C$1601,$C47)),AVERAGEIFS(Observed!L$2:L$1601,Observed!$A$2:$A$1601,$A47,Observed!$C$2:$C$1601,$C47),"")</f>
        <v>2834</v>
      </c>
      <c r="M47" s="23">
        <f>IF(ISNUMBER(AVERAGEIFS(Observed!M$2:M$1601,Observed!$A$2:$A$1601,$A47,Observed!$C$2:$C$1601,$C47)),AVERAGEIFS(Observed!M$2:M$1601,Observed!$A$2:$A$1601,$A47,Observed!$C$2:$C$1601,$C47),"")</f>
        <v>283.39999999999998</v>
      </c>
      <c r="N47" s="23" t="str">
        <f>IF(ISNUMBER(AVERAGEIFS(Observed!N$2:N$1601,Observed!$A$2:$A$1601,$A47,Observed!$C$2:$C$1601,$C47)),AVERAGEIFS(Observed!N$2:N$1601,Observed!$A$2:$A$1601,$A47,Observed!$C$2:$C$1601,$C47),"")</f>
        <v/>
      </c>
      <c r="O47" s="23" t="str">
        <f>IF(ISNUMBER(AVERAGEIFS(Observed!O$2:O$1601,Observed!$A$2:$A$1601,$A47,Observed!$C$2:$C$1601,$C47)),AVERAGEIFS(Observed!O$2:O$1601,Observed!$A$2:$A$1601,$A47,Observed!$C$2:$C$1601,$C47),"")</f>
        <v/>
      </c>
      <c r="P47" s="23" t="str">
        <f>IF(ISNUMBER(AVERAGEIFS(Observed!P$2:P$1601,Observed!$A$2:$A$1601,$A47,Observed!$C$2:$C$1601,$C47)),AVERAGEIFS(Observed!P$2:P$1601,Observed!$A$2:$A$1601,$A47,Observed!$C$2:$C$1601,$C47),"")</f>
        <v/>
      </c>
      <c r="Q47" s="24" t="str">
        <f>IF(ISNUMBER(AVERAGEIFS(Observed!Q$2:Q$1601,Observed!$A$2:$A$1601,$A47,Observed!$C$2:$C$1601,$C47)),AVERAGEIFS(Observed!Q$2:Q$1601,Observed!$A$2:$A$1601,$A47,Observed!$C$2:$C$1601,$C47),"")</f>
        <v/>
      </c>
      <c r="R47" s="24" t="str">
        <f>IF(ISNUMBER(AVERAGEIFS(Observed!R$2:R$1601,Observed!$A$2:$A$1601,$A47,Observed!$C$2:$C$1601,$C47)),AVERAGEIFS(Observed!R$2:R$1601,Observed!$A$2:$A$1601,$A47,Observed!$C$2:$C$1601,$C47),"")</f>
        <v/>
      </c>
      <c r="S47" s="24" t="str">
        <f>IF(ISNUMBER(AVERAGEIFS(Observed!S$2:S$1601,Observed!$A$2:$A$1601,$A47,Observed!$C$2:$C$1601,$C47)),AVERAGEIFS(Observed!S$2:S$1601,Observed!$A$2:$A$1601,$A47,Observed!$C$2:$C$1601,$C47),"")</f>
        <v/>
      </c>
      <c r="T47" s="23" t="str">
        <f>IF(ISNUMBER(AVERAGEIFS(Observed!T$2:T$1601,Observed!$A$2:$A$1601,$A47,Observed!$C$2:$C$1601,$C47)),AVERAGEIFS(Observed!T$2:T$1601,Observed!$A$2:$A$1601,$A47,Observed!$C$2:$C$1601,$C47),"")</f>
        <v/>
      </c>
      <c r="U47" s="25" t="str">
        <f>IF(ISNUMBER(AVERAGEIFS(Observed!U$2:U$1601,Observed!$A$2:$A$1601,$A47,Observed!$C$2:$C$1601,$C47)),AVERAGEIFS(Observed!U$2:U$1601,Observed!$A$2:$A$1601,$A47,Observed!$C$2:$C$1601,$C47),"")</f>
        <v/>
      </c>
      <c r="V47" s="25" t="str">
        <f>IF(ISNUMBER(AVERAGEIFS(Observed!V$2:V$1601,Observed!$A$2:$A$1601,$A47,Observed!$C$2:$C$1601,$C47)),AVERAGEIFS(Observed!V$2:V$1601,Observed!$A$2:$A$1601,$A47,Observed!$C$2:$C$1601,$C47),"")</f>
        <v/>
      </c>
      <c r="W47" s="23" t="str">
        <f>IF(ISNUMBER(AVERAGEIFS(Observed!W$2:W$1601,Observed!$A$2:$A$1601,$A47,Observed!$C$2:$C$1601,$C47)),AVERAGEIFS(Observed!W$2:W$1601,Observed!$A$2:$A$1601,$A47,Observed!$C$2:$C$1601,$C47),"")</f>
        <v/>
      </c>
      <c r="X47" s="23" t="str">
        <f>IF(ISNUMBER(AVERAGEIFS(Observed!X$2:X$1601,Observed!$A$2:$A$1601,$A47,Observed!$C$2:$C$1601,$C47)),AVERAGEIFS(Observed!X$2:X$1601,Observed!$A$2:$A$1601,$A47,Observed!$C$2:$C$1601,$C47),"")</f>
        <v/>
      </c>
      <c r="Y47" s="23" t="str">
        <f>IF(ISNUMBER(AVERAGEIFS(Observed!Y$2:Y$1601,Observed!$A$2:$A$1601,$A47,Observed!$C$2:$C$1601,$C47)),AVERAGEIFS(Observed!Y$2:Y$1601,Observed!$A$2:$A$1601,$A47,Observed!$C$2:$C$1601,$C47),"")</f>
        <v/>
      </c>
      <c r="Z47" s="23" t="str">
        <f>IF(ISNUMBER(AVERAGEIFS(Observed!Z$2:Z$1601,Observed!$A$2:$A$1601,$A47,Observed!$C$2:$C$1601,$C47)),AVERAGEIFS(Observed!Z$2:Z$1601,Observed!$A$2:$A$1601,$A47,Observed!$C$2:$C$1601,$C47),"")</f>
        <v/>
      </c>
      <c r="AA47" s="23" t="str">
        <f>IF(ISNUMBER(AVERAGEIFS(Observed!AA$2:AA$1601,Observed!$A$2:$A$1601,$A47,Observed!$C$2:$C$1601,$C47)),AVERAGEIFS(Observed!AA$2:AA$1601,Observed!$A$2:$A$1601,$A47,Observed!$C$2:$C$1601,$C47),"")</f>
        <v/>
      </c>
      <c r="AB47" s="23" t="str">
        <f>IF(ISNUMBER(AVERAGEIFS(Observed!AB$2:AB$1601,Observed!$A$2:$A$1601,$A47,Observed!$C$2:$C$1601,$C47)),AVERAGEIFS(Observed!AB$2:AB$1601,Observed!$A$2:$A$1601,$A47,Observed!$C$2:$C$1601,$C47),"")</f>
        <v/>
      </c>
      <c r="AC47" s="23" t="str">
        <f>IF(ISNUMBER(AVERAGEIFS(Observed!AC$2:AC$1601,Observed!$A$2:$A$1601,$A47,Observed!$C$2:$C$1601,$C47)),AVERAGEIFS(Observed!AC$2:AC$1601,Observed!$A$2:$A$1601,$A47,Observed!$C$2:$C$1601,$C47),"")</f>
        <v/>
      </c>
      <c r="AD47" s="23" t="str">
        <f>IF(ISNUMBER(AVERAGEIFS(Observed!AD$2:AD$1601,Observed!$A$2:$A$1601,$A47,Observed!$C$2:$C$1601,$C47)),AVERAGEIFS(Observed!AD$2:AD$1601,Observed!$A$2:$A$1601,$A47,Observed!$C$2:$C$1601,$C47),"")</f>
        <v/>
      </c>
      <c r="AE47" s="23" t="str">
        <f>IF(ISNUMBER(AVERAGEIFS(Observed!AE$2:AE$1601,Observed!$A$2:$A$1601,$A47,Observed!$C$2:$C$1601,$C47)),AVERAGEIFS(Observed!AE$2:AE$1601,Observed!$A$2:$A$1601,$A47,Observed!$C$2:$C$1601,$C47),"")</f>
        <v/>
      </c>
      <c r="AF47" s="24" t="str">
        <f>IF(ISNUMBER(AVERAGEIFS(Observed!AF$2:AF$1601,Observed!$A$2:$A$1601,$A47,Observed!$C$2:$C$1601,$C47)),AVERAGEIFS(Observed!AF$2:AF$1601,Observed!$A$2:$A$1601,$A47,Observed!$C$2:$C$1601,$C47),"")</f>
        <v/>
      </c>
      <c r="AG47" s="24" t="str">
        <f>IF(ISNUMBER(AVERAGEIFS(Observed!AG$2:AG$1601,Observed!$A$2:$A$1601,$A47,Observed!$C$2:$C$1601,$C47)),AVERAGEIFS(Observed!AG$2:AG$1601,Observed!$A$2:$A$1601,$A47,Observed!$C$2:$C$1601,$C47),"")</f>
        <v/>
      </c>
      <c r="AH47" s="24" t="str">
        <f>IF(ISNUMBER(AVERAGEIFS(Observed!AH$2:AH$1601,Observed!$A$2:$A$1601,$A47,Observed!$C$2:$C$1601,$C47)),AVERAGEIFS(Observed!AH$2:AH$1601,Observed!$A$2:$A$1601,$A47,Observed!$C$2:$C$1601,$C47),"")</f>
        <v/>
      </c>
      <c r="AI47" s="23" t="str">
        <f>IF(ISNUMBER(AVERAGEIFS(Observed!AI$2:AI$1601,Observed!$A$2:$A$1601,$A47,Observed!$C$2:$C$1601,$C47)),AVERAGEIFS(Observed!AI$2:AI$1601,Observed!$A$2:$A$1601,$A47,Observed!$C$2:$C$1601,$C47),"")</f>
        <v/>
      </c>
      <c r="AJ47" s="24" t="str">
        <f>IF(ISNUMBER(AVERAGEIFS(Observed!AJ$2:AJ$1601,Observed!$A$2:$A$1601,$A47,Observed!$C$2:$C$1601,$C47)),AVERAGEIFS(Observed!AJ$2:AJ$1601,Observed!$A$2:$A$1601,$A47,Observed!$C$2:$C$1601,$C47),"")</f>
        <v/>
      </c>
      <c r="AK47" s="24" t="str">
        <f>IF(ISNUMBER(AVERAGEIFS(Observed!AL$2:AL$1601,Observed!$A$2:$A$1601,$A47,Observed!$C$2:$C$1601,$C47)),AVERAGEIFS(Observed!AL$2:AL$1601,Observed!$A$2:$A$1601,$A47,Observed!$C$2:$C$1601,$C47),"")</f>
        <v/>
      </c>
      <c r="AL47" s="24" t="str">
        <f>IF(ISNUMBER(AVERAGEIFS(Observed!AM$2:AM$1601,Observed!$A$2:$A$1601,$A47,Observed!$C$2:$C$1601,$C47)),AVERAGEIFS(Observed!AM$2:AM$1601,Observed!$A$2:$A$1601,$A47,Observed!$C$2:$C$1601,$C47),"")</f>
        <v/>
      </c>
      <c r="AM47" s="24" t="str">
        <f>IF(ISNUMBER(AVERAGEIFS(Observed!AN$2:AN$1601,Observed!$A$2:$A$1601,$A47,Observed!$C$2:$C$1601,$C47)),AVERAGEIFS(Observed!AN$2:AN$1601,Observed!$A$2:$A$1601,$A47,Observed!$C$2:$C$1601,$C47),"")</f>
        <v/>
      </c>
      <c r="AN47" s="24" t="str">
        <f>IF(ISNUMBER(AVERAGEIFS(Observed!AQ$2:AQ$1601,Observed!$A$2:$A$1601,$A47,Observed!$C$2:$C$1601,$C47)),AVERAGEIFS(Observed!AQ$2:AQ$1601,Observed!$A$2:$A$1601,$A47,Observed!$C$2:$C$1601,$C47),"")</f>
        <v/>
      </c>
      <c r="AO47" s="24" t="str">
        <f>IF(ISNUMBER(AVERAGEIFS(Observed!AR$2:AR$1601,Observed!$A$2:$A$1601,$A47,Observed!$C$2:$C$1601,$C47)),AVERAGEIFS(Observed!AR$2:AR$1601,Observed!$A$2:$A$1601,$A47,Observed!$C$2:$C$1601,$C47),"")</f>
        <v/>
      </c>
      <c r="AP47" s="24" t="str">
        <f>IF(ISNUMBER(AVERAGEIFS(Observed!AS$2:AS$1601,Observed!$A$2:$A$1601,$A47,Observed!$C$2:$C$1601,$C47)),AVERAGEIFS(Observed!AS$2:AS$1601,Observed!$A$2:$A$1601,$A47,Observed!$C$2:$C$1601,$C47),"")</f>
        <v/>
      </c>
      <c r="AQ47" s="23" t="str">
        <f>IF(ISNUMBER(AVERAGEIFS(Observed!AT$2:AT$1601,Observed!$A$2:$A$1601,$A47,Observed!$C$2:$C$1601,$C47)),AVERAGEIFS(Observed!AT$2:AT$1601,Observed!$A$2:$A$1601,$A47,Observed!$C$2:$C$1601,$C47),"")</f>
        <v/>
      </c>
      <c r="AR47" s="24" t="str">
        <f>IF(ISNUMBER(AVERAGEIFS(Observed!AU$2:AU$1601,Observed!$A$2:$A$1601,$A47,Observed!$C$2:$C$1601,$C47)),AVERAGEIFS(Observed!AU$2:AU$1601,Observed!$A$2:$A$1601,$A47,Observed!$C$2:$C$1601,$C47),"")</f>
        <v/>
      </c>
      <c r="AS47" s="23" t="str">
        <f>IF(ISNUMBER(AVERAGEIFS(Observed!AV$2:AV$1601,Observed!$A$2:$A$1601,$A47,Observed!$C$2:$C$1601,$C47)),AVERAGEIFS(Observed!AV$2:AV$1601,Observed!$A$2:$A$1601,$A47,Observed!$C$2:$C$1601,$C47),"")</f>
        <v/>
      </c>
      <c r="AT47" s="23" t="str">
        <f>IF(ISNUMBER(AVERAGEIFS(Observed!AW$2:AW$1601,Observed!$A$2:$A$1601,$A47,Observed!$C$2:$C$1601,$C47)),AVERAGEIFS(Observed!AW$2:AW$1601,Observed!$A$2:$A$1601,$A47,Observed!$C$2:$C$1601,$C47),"")</f>
        <v/>
      </c>
      <c r="AU47" s="2">
        <f>COUNTIFS(Observed!$A$2:$A$1601,$A47,Observed!$C$2:$C$1601,$C47)</f>
        <v>3</v>
      </c>
      <c r="AV47" s="2">
        <f t="shared" si="0"/>
        <v>1</v>
      </c>
    </row>
    <row r="48" spans="1:48" x14ac:dyDescent="0.3">
      <c r="A48" s="4" t="s">
        <v>123</v>
      </c>
      <c r="B48" t="s">
        <v>24</v>
      </c>
      <c r="C48" s="3">
        <v>42086</v>
      </c>
      <c r="D48">
        <v>1</v>
      </c>
      <c r="E48">
        <v>350</v>
      </c>
      <c r="H48" s="2" t="s">
        <v>44</v>
      </c>
      <c r="I48" s="2" t="s">
        <v>22</v>
      </c>
      <c r="J48">
        <v>3</v>
      </c>
      <c r="K48" s="2" t="s">
        <v>118</v>
      </c>
      <c r="L48" s="22">
        <f>IF(ISNUMBER(AVERAGEIFS(Observed!L$2:L$1601,Observed!$A$2:$A$1601,$A48,Observed!$C$2:$C$1601,$C48)),AVERAGEIFS(Observed!L$2:L$1601,Observed!$A$2:$A$1601,$A48,Observed!$C$2:$C$1601,$C48),"")</f>
        <v>2754.6666666666665</v>
      </c>
      <c r="M48" s="23">
        <f>IF(ISNUMBER(AVERAGEIFS(Observed!M$2:M$1601,Observed!$A$2:$A$1601,$A48,Observed!$C$2:$C$1601,$C48)),AVERAGEIFS(Observed!M$2:M$1601,Observed!$A$2:$A$1601,$A48,Observed!$C$2:$C$1601,$C48),"")</f>
        <v>275.46666666666664</v>
      </c>
      <c r="N48" s="23" t="str">
        <f>IF(ISNUMBER(AVERAGEIFS(Observed!N$2:N$1601,Observed!$A$2:$A$1601,$A48,Observed!$C$2:$C$1601,$C48)),AVERAGEIFS(Observed!N$2:N$1601,Observed!$A$2:$A$1601,$A48,Observed!$C$2:$C$1601,$C48),"")</f>
        <v/>
      </c>
      <c r="O48" s="23" t="str">
        <f>IF(ISNUMBER(AVERAGEIFS(Observed!O$2:O$1601,Observed!$A$2:$A$1601,$A48,Observed!$C$2:$C$1601,$C48)),AVERAGEIFS(Observed!O$2:O$1601,Observed!$A$2:$A$1601,$A48,Observed!$C$2:$C$1601,$C48),"")</f>
        <v/>
      </c>
      <c r="P48" s="23" t="str">
        <f>IF(ISNUMBER(AVERAGEIFS(Observed!P$2:P$1601,Observed!$A$2:$A$1601,$A48,Observed!$C$2:$C$1601,$C48)),AVERAGEIFS(Observed!P$2:P$1601,Observed!$A$2:$A$1601,$A48,Observed!$C$2:$C$1601,$C48),"")</f>
        <v/>
      </c>
      <c r="Q48" s="24" t="str">
        <f>IF(ISNUMBER(AVERAGEIFS(Observed!Q$2:Q$1601,Observed!$A$2:$A$1601,$A48,Observed!$C$2:$C$1601,$C48)),AVERAGEIFS(Observed!Q$2:Q$1601,Observed!$A$2:$A$1601,$A48,Observed!$C$2:$C$1601,$C48),"")</f>
        <v/>
      </c>
      <c r="R48" s="24" t="str">
        <f>IF(ISNUMBER(AVERAGEIFS(Observed!R$2:R$1601,Observed!$A$2:$A$1601,$A48,Observed!$C$2:$C$1601,$C48)),AVERAGEIFS(Observed!R$2:R$1601,Observed!$A$2:$A$1601,$A48,Observed!$C$2:$C$1601,$C48),"")</f>
        <v/>
      </c>
      <c r="S48" s="24" t="str">
        <f>IF(ISNUMBER(AVERAGEIFS(Observed!S$2:S$1601,Observed!$A$2:$A$1601,$A48,Observed!$C$2:$C$1601,$C48)),AVERAGEIFS(Observed!S$2:S$1601,Observed!$A$2:$A$1601,$A48,Observed!$C$2:$C$1601,$C48),"")</f>
        <v/>
      </c>
      <c r="T48" s="23" t="str">
        <f>IF(ISNUMBER(AVERAGEIFS(Observed!T$2:T$1601,Observed!$A$2:$A$1601,$A48,Observed!$C$2:$C$1601,$C48)),AVERAGEIFS(Observed!T$2:T$1601,Observed!$A$2:$A$1601,$A48,Observed!$C$2:$C$1601,$C48),"")</f>
        <v/>
      </c>
      <c r="U48" s="25" t="str">
        <f>IF(ISNUMBER(AVERAGEIFS(Observed!U$2:U$1601,Observed!$A$2:$A$1601,$A48,Observed!$C$2:$C$1601,$C48)),AVERAGEIFS(Observed!U$2:U$1601,Observed!$A$2:$A$1601,$A48,Observed!$C$2:$C$1601,$C48),"")</f>
        <v/>
      </c>
      <c r="V48" s="25" t="str">
        <f>IF(ISNUMBER(AVERAGEIFS(Observed!V$2:V$1601,Observed!$A$2:$A$1601,$A48,Observed!$C$2:$C$1601,$C48)),AVERAGEIFS(Observed!V$2:V$1601,Observed!$A$2:$A$1601,$A48,Observed!$C$2:$C$1601,$C48),"")</f>
        <v/>
      </c>
      <c r="W48" s="23" t="str">
        <f>IF(ISNUMBER(AVERAGEIFS(Observed!W$2:W$1601,Observed!$A$2:$A$1601,$A48,Observed!$C$2:$C$1601,$C48)),AVERAGEIFS(Observed!W$2:W$1601,Observed!$A$2:$A$1601,$A48,Observed!$C$2:$C$1601,$C48),"")</f>
        <v/>
      </c>
      <c r="X48" s="23" t="str">
        <f>IF(ISNUMBER(AVERAGEIFS(Observed!X$2:X$1601,Observed!$A$2:$A$1601,$A48,Observed!$C$2:$C$1601,$C48)),AVERAGEIFS(Observed!X$2:X$1601,Observed!$A$2:$A$1601,$A48,Observed!$C$2:$C$1601,$C48),"")</f>
        <v/>
      </c>
      <c r="Y48" s="23" t="str">
        <f>IF(ISNUMBER(AVERAGEIFS(Observed!Y$2:Y$1601,Observed!$A$2:$A$1601,$A48,Observed!$C$2:$C$1601,$C48)),AVERAGEIFS(Observed!Y$2:Y$1601,Observed!$A$2:$A$1601,$A48,Observed!$C$2:$C$1601,$C48),"")</f>
        <v/>
      </c>
      <c r="Z48" s="23" t="str">
        <f>IF(ISNUMBER(AVERAGEIFS(Observed!Z$2:Z$1601,Observed!$A$2:$A$1601,$A48,Observed!$C$2:$C$1601,$C48)),AVERAGEIFS(Observed!Z$2:Z$1601,Observed!$A$2:$A$1601,$A48,Observed!$C$2:$C$1601,$C48),"")</f>
        <v/>
      </c>
      <c r="AA48" s="23" t="str">
        <f>IF(ISNUMBER(AVERAGEIFS(Observed!AA$2:AA$1601,Observed!$A$2:$A$1601,$A48,Observed!$C$2:$C$1601,$C48)),AVERAGEIFS(Observed!AA$2:AA$1601,Observed!$A$2:$A$1601,$A48,Observed!$C$2:$C$1601,$C48),"")</f>
        <v/>
      </c>
      <c r="AB48" s="23" t="str">
        <f>IF(ISNUMBER(AVERAGEIFS(Observed!AB$2:AB$1601,Observed!$A$2:$A$1601,$A48,Observed!$C$2:$C$1601,$C48)),AVERAGEIFS(Observed!AB$2:AB$1601,Observed!$A$2:$A$1601,$A48,Observed!$C$2:$C$1601,$C48),"")</f>
        <v/>
      </c>
      <c r="AC48" s="23" t="str">
        <f>IF(ISNUMBER(AVERAGEIFS(Observed!AC$2:AC$1601,Observed!$A$2:$A$1601,$A48,Observed!$C$2:$C$1601,$C48)),AVERAGEIFS(Observed!AC$2:AC$1601,Observed!$A$2:$A$1601,$A48,Observed!$C$2:$C$1601,$C48),"")</f>
        <v/>
      </c>
      <c r="AD48" s="23" t="str">
        <f>IF(ISNUMBER(AVERAGEIFS(Observed!AD$2:AD$1601,Observed!$A$2:$A$1601,$A48,Observed!$C$2:$C$1601,$C48)),AVERAGEIFS(Observed!AD$2:AD$1601,Observed!$A$2:$A$1601,$A48,Observed!$C$2:$C$1601,$C48),"")</f>
        <v/>
      </c>
      <c r="AE48" s="23" t="str">
        <f>IF(ISNUMBER(AVERAGEIFS(Observed!AE$2:AE$1601,Observed!$A$2:$A$1601,$A48,Observed!$C$2:$C$1601,$C48)),AVERAGEIFS(Observed!AE$2:AE$1601,Observed!$A$2:$A$1601,$A48,Observed!$C$2:$C$1601,$C48),"")</f>
        <v/>
      </c>
      <c r="AF48" s="24" t="str">
        <f>IF(ISNUMBER(AVERAGEIFS(Observed!AF$2:AF$1601,Observed!$A$2:$A$1601,$A48,Observed!$C$2:$C$1601,$C48)),AVERAGEIFS(Observed!AF$2:AF$1601,Observed!$A$2:$A$1601,$A48,Observed!$C$2:$C$1601,$C48),"")</f>
        <v/>
      </c>
      <c r="AG48" s="24" t="str">
        <f>IF(ISNUMBER(AVERAGEIFS(Observed!AG$2:AG$1601,Observed!$A$2:$A$1601,$A48,Observed!$C$2:$C$1601,$C48)),AVERAGEIFS(Observed!AG$2:AG$1601,Observed!$A$2:$A$1601,$A48,Observed!$C$2:$C$1601,$C48),"")</f>
        <v/>
      </c>
      <c r="AH48" s="24" t="str">
        <f>IF(ISNUMBER(AVERAGEIFS(Observed!AH$2:AH$1601,Observed!$A$2:$A$1601,$A48,Observed!$C$2:$C$1601,$C48)),AVERAGEIFS(Observed!AH$2:AH$1601,Observed!$A$2:$A$1601,$A48,Observed!$C$2:$C$1601,$C48),"")</f>
        <v/>
      </c>
      <c r="AI48" s="23" t="str">
        <f>IF(ISNUMBER(AVERAGEIFS(Observed!AI$2:AI$1601,Observed!$A$2:$A$1601,$A48,Observed!$C$2:$C$1601,$C48)),AVERAGEIFS(Observed!AI$2:AI$1601,Observed!$A$2:$A$1601,$A48,Observed!$C$2:$C$1601,$C48),"")</f>
        <v/>
      </c>
      <c r="AJ48" s="24" t="str">
        <f>IF(ISNUMBER(AVERAGEIFS(Observed!AJ$2:AJ$1601,Observed!$A$2:$A$1601,$A48,Observed!$C$2:$C$1601,$C48)),AVERAGEIFS(Observed!AJ$2:AJ$1601,Observed!$A$2:$A$1601,$A48,Observed!$C$2:$C$1601,$C48),"")</f>
        <v/>
      </c>
      <c r="AK48" s="24" t="str">
        <f>IF(ISNUMBER(AVERAGEIFS(Observed!AL$2:AL$1601,Observed!$A$2:$A$1601,$A48,Observed!$C$2:$C$1601,$C48)),AVERAGEIFS(Observed!AL$2:AL$1601,Observed!$A$2:$A$1601,$A48,Observed!$C$2:$C$1601,$C48),"")</f>
        <v/>
      </c>
      <c r="AL48" s="24" t="str">
        <f>IF(ISNUMBER(AVERAGEIFS(Observed!AM$2:AM$1601,Observed!$A$2:$A$1601,$A48,Observed!$C$2:$C$1601,$C48)),AVERAGEIFS(Observed!AM$2:AM$1601,Observed!$A$2:$A$1601,$A48,Observed!$C$2:$C$1601,$C48),"")</f>
        <v/>
      </c>
      <c r="AM48" s="24" t="str">
        <f>IF(ISNUMBER(AVERAGEIFS(Observed!AN$2:AN$1601,Observed!$A$2:$A$1601,$A48,Observed!$C$2:$C$1601,$C48)),AVERAGEIFS(Observed!AN$2:AN$1601,Observed!$A$2:$A$1601,$A48,Observed!$C$2:$C$1601,$C48),"")</f>
        <v/>
      </c>
      <c r="AN48" s="24" t="str">
        <f>IF(ISNUMBER(AVERAGEIFS(Observed!AQ$2:AQ$1601,Observed!$A$2:$A$1601,$A48,Observed!$C$2:$C$1601,$C48)),AVERAGEIFS(Observed!AQ$2:AQ$1601,Observed!$A$2:$A$1601,$A48,Observed!$C$2:$C$1601,$C48),"")</f>
        <v/>
      </c>
      <c r="AO48" s="24" t="str">
        <f>IF(ISNUMBER(AVERAGEIFS(Observed!AR$2:AR$1601,Observed!$A$2:$A$1601,$A48,Observed!$C$2:$C$1601,$C48)),AVERAGEIFS(Observed!AR$2:AR$1601,Observed!$A$2:$A$1601,$A48,Observed!$C$2:$C$1601,$C48),"")</f>
        <v/>
      </c>
      <c r="AP48" s="24" t="str">
        <f>IF(ISNUMBER(AVERAGEIFS(Observed!AS$2:AS$1601,Observed!$A$2:$A$1601,$A48,Observed!$C$2:$C$1601,$C48)),AVERAGEIFS(Observed!AS$2:AS$1601,Observed!$A$2:$A$1601,$A48,Observed!$C$2:$C$1601,$C48),"")</f>
        <v/>
      </c>
      <c r="AQ48" s="23" t="str">
        <f>IF(ISNUMBER(AVERAGEIFS(Observed!AT$2:AT$1601,Observed!$A$2:$A$1601,$A48,Observed!$C$2:$C$1601,$C48)),AVERAGEIFS(Observed!AT$2:AT$1601,Observed!$A$2:$A$1601,$A48,Observed!$C$2:$C$1601,$C48),"")</f>
        <v/>
      </c>
      <c r="AR48" s="24" t="str">
        <f>IF(ISNUMBER(AVERAGEIFS(Observed!AU$2:AU$1601,Observed!$A$2:$A$1601,$A48,Observed!$C$2:$C$1601,$C48)),AVERAGEIFS(Observed!AU$2:AU$1601,Observed!$A$2:$A$1601,$A48,Observed!$C$2:$C$1601,$C48),"")</f>
        <v/>
      </c>
      <c r="AS48" s="23" t="str">
        <f>IF(ISNUMBER(AVERAGEIFS(Observed!AV$2:AV$1601,Observed!$A$2:$A$1601,$A48,Observed!$C$2:$C$1601,$C48)),AVERAGEIFS(Observed!AV$2:AV$1601,Observed!$A$2:$A$1601,$A48,Observed!$C$2:$C$1601,$C48),"")</f>
        <v/>
      </c>
      <c r="AT48" s="23" t="str">
        <f>IF(ISNUMBER(AVERAGEIFS(Observed!AW$2:AW$1601,Observed!$A$2:$A$1601,$A48,Observed!$C$2:$C$1601,$C48)),AVERAGEIFS(Observed!AW$2:AW$1601,Observed!$A$2:$A$1601,$A48,Observed!$C$2:$C$1601,$C48),"")</f>
        <v/>
      </c>
      <c r="AU48" s="2">
        <f>COUNTIFS(Observed!$A$2:$A$1601,$A48,Observed!$C$2:$C$1601,$C48)</f>
        <v>3</v>
      </c>
      <c r="AV48" s="2">
        <f t="shared" si="0"/>
        <v>1</v>
      </c>
    </row>
    <row r="49" spans="1:48" x14ac:dyDescent="0.3">
      <c r="A49" s="4" t="s">
        <v>124</v>
      </c>
      <c r="B49" t="s">
        <v>24</v>
      </c>
      <c r="C49" s="3">
        <v>42086</v>
      </c>
      <c r="D49">
        <v>1</v>
      </c>
      <c r="E49">
        <v>500</v>
      </c>
      <c r="H49" s="2" t="s">
        <v>44</v>
      </c>
      <c r="I49" s="2" t="s">
        <v>22</v>
      </c>
      <c r="J49">
        <v>3</v>
      </c>
      <c r="K49" s="2" t="s">
        <v>118</v>
      </c>
      <c r="L49" s="22">
        <f>IF(ISNUMBER(AVERAGEIFS(Observed!L$2:L$1601,Observed!$A$2:$A$1601,$A49,Observed!$C$2:$C$1601,$C49)),AVERAGEIFS(Observed!L$2:L$1601,Observed!$A$2:$A$1601,$A49,Observed!$C$2:$C$1601,$C49),"")</f>
        <v>2766</v>
      </c>
      <c r="M49" s="23">
        <f>IF(ISNUMBER(AVERAGEIFS(Observed!M$2:M$1601,Observed!$A$2:$A$1601,$A49,Observed!$C$2:$C$1601,$C49)),AVERAGEIFS(Observed!M$2:M$1601,Observed!$A$2:$A$1601,$A49,Observed!$C$2:$C$1601,$C49),"")</f>
        <v>276.59999999999997</v>
      </c>
      <c r="N49" s="23" t="str">
        <f>IF(ISNUMBER(AVERAGEIFS(Observed!N$2:N$1601,Observed!$A$2:$A$1601,$A49,Observed!$C$2:$C$1601,$C49)),AVERAGEIFS(Observed!N$2:N$1601,Observed!$A$2:$A$1601,$A49,Observed!$C$2:$C$1601,$C49),"")</f>
        <v/>
      </c>
      <c r="O49" s="23" t="str">
        <f>IF(ISNUMBER(AVERAGEIFS(Observed!O$2:O$1601,Observed!$A$2:$A$1601,$A49,Observed!$C$2:$C$1601,$C49)),AVERAGEIFS(Observed!O$2:O$1601,Observed!$A$2:$A$1601,$A49,Observed!$C$2:$C$1601,$C49),"")</f>
        <v/>
      </c>
      <c r="P49" s="23" t="str">
        <f>IF(ISNUMBER(AVERAGEIFS(Observed!P$2:P$1601,Observed!$A$2:$A$1601,$A49,Observed!$C$2:$C$1601,$C49)),AVERAGEIFS(Observed!P$2:P$1601,Observed!$A$2:$A$1601,$A49,Observed!$C$2:$C$1601,$C49),"")</f>
        <v/>
      </c>
      <c r="Q49" s="24" t="str">
        <f>IF(ISNUMBER(AVERAGEIFS(Observed!Q$2:Q$1601,Observed!$A$2:$A$1601,$A49,Observed!$C$2:$C$1601,$C49)),AVERAGEIFS(Observed!Q$2:Q$1601,Observed!$A$2:$A$1601,$A49,Observed!$C$2:$C$1601,$C49),"")</f>
        <v/>
      </c>
      <c r="R49" s="24" t="str">
        <f>IF(ISNUMBER(AVERAGEIFS(Observed!R$2:R$1601,Observed!$A$2:$A$1601,$A49,Observed!$C$2:$C$1601,$C49)),AVERAGEIFS(Observed!R$2:R$1601,Observed!$A$2:$A$1601,$A49,Observed!$C$2:$C$1601,$C49),"")</f>
        <v/>
      </c>
      <c r="S49" s="24" t="str">
        <f>IF(ISNUMBER(AVERAGEIFS(Observed!S$2:S$1601,Observed!$A$2:$A$1601,$A49,Observed!$C$2:$C$1601,$C49)),AVERAGEIFS(Observed!S$2:S$1601,Observed!$A$2:$A$1601,$A49,Observed!$C$2:$C$1601,$C49),"")</f>
        <v/>
      </c>
      <c r="T49" s="23" t="str">
        <f>IF(ISNUMBER(AVERAGEIFS(Observed!T$2:T$1601,Observed!$A$2:$A$1601,$A49,Observed!$C$2:$C$1601,$C49)),AVERAGEIFS(Observed!T$2:T$1601,Observed!$A$2:$A$1601,$A49,Observed!$C$2:$C$1601,$C49),"")</f>
        <v/>
      </c>
      <c r="U49" s="25" t="str">
        <f>IF(ISNUMBER(AVERAGEIFS(Observed!U$2:U$1601,Observed!$A$2:$A$1601,$A49,Observed!$C$2:$C$1601,$C49)),AVERAGEIFS(Observed!U$2:U$1601,Observed!$A$2:$A$1601,$A49,Observed!$C$2:$C$1601,$C49),"")</f>
        <v/>
      </c>
      <c r="V49" s="25" t="str">
        <f>IF(ISNUMBER(AVERAGEIFS(Observed!V$2:V$1601,Observed!$A$2:$A$1601,$A49,Observed!$C$2:$C$1601,$C49)),AVERAGEIFS(Observed!V$2:V$1601,Observed!$A$2:$A$1601,$A49,Observed!$C$2:$C$1601,$C49),"")</f>
        <v/>
      </c>
      <c r="W49" s="23" t="str">
        <f>IF(ISNUMBER(AVERAGEIFS(Observed!W$2:W$1601,Observed!$A$2:$A$1601,$A49,Observed!$C$2:$C$1601,$C49)),AVERAGEIFS(Observed!W$2:W$1601,Observed!$A$2:$A$1601,$A49,Observed!$C$2:$C$1601,$C49),"")</f>
        <v/>
      </c>
      <c r="X49" s="23" t="str">
        <f>IF(ISNUMBER(AVERAGEIFS(Observed!X$2:X$1601,Observed!$A$2:$A$1601,$A49,Observed!$C$2:$C$1601,$C49)),AVERAGEIFS(Observed!X$2:X$1601,Observed!$A$2:$A$1601,$A49,Observed!$C$2:$C$1601,$C49),"")</f>
        <v/>
      </c>
      <c r="Y49" s="23" t="str">
        <f>IF(ISNUMBER(AVERAGEIFS(Observed!Y$2:Y$1601,Observed!$A$2:$A$1601,$A49,Observed!$C$2:$C$1601,$C49)),AVERAGEIFS(Observed!Y$2:Y$1601,Observed!$A$2:$A$1601,$A49,Observed!$C$2:$C$1601,$C49),"")</f>
        <v/>
      </c>
      <c r="Z49" s="23" t="str">
        <f>IF(ISNUMBER(AVERAGEIFS(Observed!Z$2:Z$1601,Observed!$A$2:$A$1601,$A49,Observed!$C$2:$C$1601,$C49)),AVERAGEIFS(Observed!Z$2:Z$1601,Observed!$A$2:$A$1601,$A49,Observed!$C$2:$C$1601,$C49),"")</f>
        <v/>
      </c>
      <c r="AA49" s="23" t="str">
        <f>IF(ISNUMBER(AVERAGEIFS(Observed!AA$2:AA$1601,Observed!$A$2:$A$1601,$A49,Observed!$C$2:$C$1601,$C49)),AVERAGEIFS(Observed!AA$2:AA$1601,Observed!$A$2:$A$1601,$A49,Observed!$C$2:$C$1601,$C49),"")</f>
        <v/>
      </c>
      <c r="AB49" s="23" t="str">
        <f>IF(ISNUMBER(AVERAGEIFS(Observed!AB$2:AB$1601,Observed!$A$2:$A$1601,$A49,Observed!$C$2:$C$1601,$C49)),AVERAGEIFS(Observed!AB$2:AB$1601,Observed!$A$2:$A$1601,$A49,Observed!$C$2:$C$1601,$C49),"")</f>
        <v/>
      </c>
      <c r="AC49" s="23" t="str">
        <f>IF(ISNUMBER(AVERAGEIFS(Observed!AC$2:AC$1601,Observed!$A$2:$A$1601,$A49,Observed!$C$2:$C$1601,$C49)),AVERAGEIFS(Observed!AC$2:AC$1601,Observed!$A$2:$A$1601,$A49,Observed!$C$2:$C$1601,$C49),"")</f>
        <v/>
      </c>
      <c r="AD49" s="23" t="str">
        <f>IF(ISNUMBER(AVERAGEIFS(Observed!AD$2:AD$1601,Observed!$A$2:$A$1601,$A49,Observed!$C$2:$C$1601,$C49)),AVERAGEIFS(Observed!AD$2:AD$1601,Observed!$A$2:$A$1601,$A49,Observed!$C$2:$C$1601,$C49),"")</f>
        <v/>
      </c>
      <c r="AE49" s="23" t="str">
        <f>IF(ISNUMBER(AVERAGEIFS(Observed!AE$2:AE$1601,Observed!$A$2:$A$1601,$A49,Observed!$C$2:$C$1601,$C49)),AVERAGEIFS(Observed!AE$2:AE$1601,Observed!$A$2:$A$1601,$A49,Observed!$C$2:$C$1601,$C49),"")</f>
        <v/>
      </c>
      <c r="AF49" s="24" t="str">
        <f>IF(ISNUMBER(AVERAGEIFS(Observed!AF$2:AF$1601,Observed!$A$2:$A$1601,$A49,Observed!$C$2:$C$1601,$C49)),AVERAGEIFS(Observed!AF$2:AF$1601,Observed!$A$2:$A$1601,$A49,Observed!$C$2:$C$1601,$C49),"")</f>
        <v/>
      </c>
      <c r="AG49" s="24" t="str">
        <f>IF(ISNUMBER(AVERAGEIFS(Observed!AG$2:AG$1601,Observed!$A$2:$A$1601,$A49,Observed!$C$2:$C$1601,$C49)),AVERAGEIFS(Observed!AG$2:AG$1601,Observed!$A$2:$A$1601,$A49,Observed!$C$2:$C$1601,$C49),"")</f>
        <v/>
      </c>
      <c r="AH49" s="24" t="str">
        <f>IF(ISNUMBER(AVERAGEIFS(Observed!AH$2:AH$1601,Observed!$A$2:$A$1601,$A49,Observed!$C$2:$C$1601,$C49)),AVERAGEIFS(Observed!AH$2:AH$1601,Observed!$A$2:$A$1601,$A49,Observed!$C$2:$C$1601,$C49),"")</f>
        <v/>
      </c>
      <c r="AI49" s="23" t="str">
        <f>IF(ISNUMBER(AVERAGEIFS(Observed!AI$2:AI$1601,Observed!$A$2:$A$1601,$A49,Observed!$C$2:$C$1601,$C49)),AVERAGEIFS(Observed!AI$2:AI$1601,Observed!$A$2:$A$1601,$A49,Observed!$C$2:$C$1601,$C49),"")</f>
        <v/>
      </c>
      <c r="AJ49" s="24" t="str">
        <f>IF(ISNUMBER(AVERAGEIFS(Observed!AJ$2:AJ$1601,Observed!$A$2:$A$1601,$A49,Observed!$C$2:$C$1601,$C49)),AVERAGEIFS(Observed!AJ$2:AJ$1601,Observed!$A$2:$A$1601,$A49,Observed!$C$2:$C$1601,$C49),"")</f>
        <v/>
      </c>
      <c r="AK49" s="24" t="str">
        <f>IF(ISNUMBER(AVERAGEIFS(Observed!AL$2:AL$1601,Observed!$A$2:$A$1601,$A49,Observed!$C$2:$C$1601,$C49)),AVERAGEIFS(Observed!AL$2:AL$1601,Observed!$A$2:$A$1601,$A49,Observed!$C$2:$C$1601,$C49),"")</f>
        <v/>
      </c>
      <c r="AL49" s="24" t="str">
        <f>IF(ISNUMBER(AVERAGEIFS(Observed!AM$2:AM$1601,Observed!$A$2:$A$1601,$A49,Observed!$C$2:$C$1601,$C49)),AVERAGEIFS(Observed!AM$2:AM$1601,Observed!$A$2:$A$1601,$A49,Observed!$C$2:$C$1601,$C49),"")</f>
        <v/>
      </c>
      <c r="AM49" s="24" t="str">
        <f>IF(ISNUMBER(AVERAGEIFS(Observed!AN$2:AN$1601,Observed!$A$2:$A$1601,$A49,Observed!$C$2:$C$1601,$C49)),AVERAGEIFS(Observed!AN$2:AN$1601,Observed!$A$2:$A$1601,$A49,Observed!$C$2:$C$1601,$C49),"")</f>
        <v/>
      </c>
      <c r="AN49" s="24" t="str">
        <f>IF(ISNUMBER(AVERAGEIFS(Observed!AQ$2:AQ$1601,Observed!$A$2:$A$1601,$A49,Observed!$C$2:$C$1601,$C49)),AVERAGEIFS(Observed!AQ$2:AQ$1601,Observed!$A$2:$A$1601,$A49,Observed!$C$2:$C$1601,$C49),"")</f>
        <v/>
      </c>
      <c r="AO49" s="24" t="str">
        <f>IF(ISNUMBER(AVERAGEIFS(Observed!AR$2:AR$1601,Observed!$A$2:$A$1601,$A49,Observed!$C$2:$C$1601,$C49)),AVERAGEIFS(Observed!AR$2:AR$1601,Observed!$A$2:$A$1601,$A49,Observed!$C$2:$C$1601,$C49),"")</f>
        <v/>
      </c>
      <c r="AP49" s="24" t="str">
        <f>IF(ISNUMBER(AVERAGEIFS(Observed!AS$2:AS$1601,Observed!$A$2:$A$1601,$A49,Observed!$C$2:$C$1601,$C49)),AVERAGEIFS(Observed!AS$2:AS$1601,Observed!$A$2:$A$1601,$A49,Observed!$C$2:$C$1601,$C49),"")</f>
        <v/>
      </c>
      <c r="AQ49" s="23" t="str">
        <f>IF(ISNUMBER(AVERAGEIFS(Observed!AT$2:AT$1601,Observed!$A$2:$A$1601,$A49,Observed!$C$2:$C$1601,$C49)),AVERAGEIFS(Observed!AT$2:AT$1601,Observed!$A$2:$A$1601,$A49,Observed!$C$2:$C$1601,$C49),"")</f>
        <v/>
      </c>
      <c r="AR49" s="24" t="str">
        <f>IF(ISNUMBER(AVERAGEIFS(Observed!AU$2:AU$1601,Observed!$A$2:$A$1601,$A49,Observed!$C$2:$C$1601,$C49)),AVERAGEIFS(Observed!AU$2:AU$1601,Observed!$A$2:$A$1601,$A49,Observed!$C$2:$C$1601,$C49),"")</f>
        <v/>
      </c>
      <c r="AS49" s="23" t="str">
        <f>IF(ISNUMBER(AVERAGEIFS(Observed!AV$2:AV$1601,Observed!$A$2:$A$1601,$A49,Observed!$C$2:$C$1601,$C49)),AVERAGEIFS(Observed!AV$2:AV$1601,Observed!$A$2:$A$1601,$A49,Observed!$C$2:$C$1601,$C49),"")</f>
        <v/>
      </c>
      <c r="AT49" s="23" t="str">
        <f>IF(ISNUMBER(AVERAGEIFS(Observed!AW$2:AW$1601,Observed!$A$2:$A$1601,$A49,Observed!$C$2:$C$1601,$C49)),AVERAGEIFS(Observed!AW$2:AW$1601,Observed!$A$2:$A$1601,$A49,Observed!$C$2:$C$1601,$C49),"")</f>
        <v/>
      </c>
      <c r="AU49" s="2">
        <f>COUNTIFS(Observed!$A$2:$A$1601,$A49,Observed!$C$2:$C$1601,$C49)</f>
        <v>3</v>
      </c>
      <c r="AV49" s="2">
        <f t="shared" si="0"/>
        <v>1</v>
      </c>
    </row>
    <row r="50" spans="1:48" x14ac:dyDescent="0.3">
      <c r="A50" s="4" t="s">
        <v>119</v>
      </c>
      <c r="B50" t="s">
        <v>24</v>
      </c>
      <c r="C50" s="3">
        <v>42093</v>
      </c>
      <c r="D50">
        <v>1</v>
      </c>
      <c r="E50">
        <v>0</v>
      </c>
      <c r="H50" s="2" t="s">
        <v>44</v>
      </c>
      <c r="I50" s="2" t="s">
        <v>22</v>
      </c>
      <c r="J50">
        <v>3</v>
      </c>
      <c r="K50" s="2" t="s">
        <v>118</v>
      </c>
      <c r="L50" s="22">
        <f>IF(ISNUMBER(AVERAGEIFS(Observed!L$2:L$1601,Observed!$A$2:$A$1601,$A50,Observed!$C$2:$C$1601,$C50)),AVERAGEIFS(Observed!L$2:L$1601,Observed!$A$2:$A$1601,$A50,Observed!$C$2:$C$1601,$C50),"")</f>
        <v>2380.6666666666665</v>
      </c>
      <c r="M50" s="23">
        <f>IF(ISNUMBER(AVERAGEIFS(Observed!M$2:M$1601,Observed!$A$2:$A$1601,$A50,Observed!$C$2:$C$1601,$C50)),AVERAGEIFS(Observed!M$2:M$1601,Observed!$A$2:$A$1601,$A50,Observed!$C$2:$C$1601,$C50),"")</f>
        <v>238.06666666666669</v>
      </c>
      <c r="N50" s="23" t="str">
        <f>IF(ISNUMBER(AVERAGEIFS(Observed!N$2:N$1601,Observed!$A$2:$A$1601,$A50,Observed!$C$2:$C$1601,$C50)),AVERAGEIFS(Observed!N$2:N$1601,Observed!$A$2:$A$1601,$A50,Observed!$C$2:$C$1601,$C50),"")</f>
        <v/>
      </c>
      <c r="O50" s="23" t="str">
        <f>IF(ISNUMBER(AVERAGEIFS(Observed!O$2:O$1601,Observed!$A$2:$A$1601,$A50,Observed!$C$2:$C$1601,$C50)),AVERAGEIFS(Observed!O$2:O$1601,Observed!$A$2:$A$1601,$A50,Observed!$C$2:$C$1601,$C50),"")</f>
        <v/>
      </c>
      <c r="P50" s="23" t="str">
        <f>IF(ISNUMBER(AVERAGEIFS(Observed!P$2:P$1601,Observed!$A$2:$A$1601,$A50,Observed!$C$2:$C$1601,$C50)),AVERAGEIFS(Observed!P$2:P$1601,Observed!$A$2:$A$1601,$A50,Observed!$C$2:$C$1601,$C50),"")</f>
        <v/>
      </c>
      <c r="Q50" s="24" t="str">
        <f>IF(ISNUMBER(AVERAGEIFS(Observed!Q$2:Q$1601,Observed!$A$2:$A$1601,$A50,Observed!$C$2:$C$1601,$C50)),AVERAGEIFS(Observed!Q$2:Q$1601,Observed!$A$2:$A$1601,$A50,Observed!$C$2:$C$1601,$C50),"")</f>
        <v/>
      </c>
      <c r="R50" s="24" t="str">
        <f>IF(ISNUMBER(AVERAGEIFS(Observed!R$2:R$1601,Observed!$A$2:$A$1601,$A50,Observed!$C$2:$C$1601,$C50)),AVERAGEIFS(Observed!R$2:R$1601,Observed!$A$2:$A$1601,$A50,Observed!$C$2:$C$1601,$C50),"")</f>
        <v/>
      </c>
      <c r="S50" s="24" t="str">
        <f>IF(ISNUMBER(AVERAGEIFS(Observed!S$2:S$1601,Observed!$A$2:$A$1601,$A50,Observed!$C$2:$C$1601,$C50)),AVERAGEIFS(Observed!S$2:S$1601,Observed!$A$2:$A$1601,$A50,Observed!$C$2:$C$1601,$C50),"")</f>
        <v/>
      </c>
      <c r="T50" s="23" t="str">
        <f>IF(ISNUMBER(AVERAGEIFS(Observed!T$2:T$1601,Observed!$A$2:$A$1601,$A50,Observed!$C$2:$C$1601,$C50)),AVERAGEIFS(Observed!T$2:T$1601,Observed!$A$2:$A$1601,$A50,Observed!$C$2:$C$1601,$C50),"")</f>
        <v/>
      </c>
      <c r="U50" s="25" t="str">
        <f>IF(ISNUMBER(AVERAGEIFS(Observed!U$2:U$1601,Observed!$A$2:$A$1601,$A50,Observed!$C$2:$C$1601,$C50)),AVERAGEIFS(Observed!U$2:U$1601,Observed!$A$2:$A$1601,$A50,Observed!$C$2:$C$1601,$C50),"")</f>
        <v/>
      </c>
      <c r="V50" s="25" t="str">
        <f>IF(ISNUMBER(AVERAGEIFS(Observed!V$2:V$1601,Observed!$A$2:$A$1601,$A50,Observed!$C$2:$C$1601,$C50)),AVERAGEIFS(Observed!V$2:V$1601,Observed!$A$2:$A$1601,$A50,Observed!$C$2:$C$1601,$C50),"")</f>
        <v/>
      </c>
      <c r="W50" s="23" t="str">
        <f>IF(ISNUMBER(AVERAGEIFS(Observed!W$2:W$1601,Observed!$A$2:$A$1601,$A50,Observed!$C$2:$C$1601,$C50)),AVERAGEIFS(Observed!W$2:W$1601,Observed!$A$2:$A$1601,$A50,Observed!$C$2:$C$1601,$C50),"")</f>
        <v/>
      </c>
      <c r="X50" s="23" t="str">
        <f>IF(ISNUMBER(AVERAGEIFS(Observed!X$2:X$1601,Observed!$A$2:$A$1601,$A50,Observed!$C$2:$C$1601,$C50)),AVERAGEIFS(Observed!X$2:X$1601,Observed!$A$2:$A$1601,$A50,Observed!$C$2:$C$1601,$C50),"")</f>
        <v/>
      </c>
      <c r="Y50" s="23" t="str">
        <f>IF(ISNUMBER(AVERAGEIFS(Observed!Y$2:Y$1601,Observed!$A$2:$A$1601,$A50,Observed!$C$2:$C$1601,$C50)),AVERAGEIFS(Observed!Y$2:Y$1601,Observed!$A$2:$A$1601,$A50,Observed!$C$2:$C$1601,$C50),"")</f>
        <v/>
      </c>
      <c r="Z50" s="23" t="str">
        <f>IF(ISNUMBER(AVERAGEIFS(Observed!Z$2:Z$1601,Observed!$A$2:$A$1601,$A50,Observed!$C$2:$C$1601,$C50)),AVERAGEIFS(Observed!Z$2:Z$1601,Observed!$A$2:$A$1601,$A50,Observed!$C$2:$C$1601,$C50),"")</f>
        <v/>
      </c>
      <c r="AA50" s="23" t="str">
        <f>IF(ISNUMBER(AVERAGEIFS(Observed!AA$2:AA$1601,Observed!$A$2:$A$1601,$A50,Observed!$C$2:$C$1601,$C50)),AVERAGEIFS(Observed!AA$2:AA$1601,Observed!$A$2:$A$1601,$A50,Observed!$C$2:$C$1601,$C50),"")</f>
        <v/>
      </c>
      <c r="AB50" s="23" t="str">
        <f>IF(ISNUMBER(AVERAGEIFS(Observed!AB$2:AB$1601,Observed!$A$2:$A$1601,$A50,Observed!$C$2:$C$1601,$C50)),AVERAGEIFS(Observed!AB$2:AB$1601,Observed!$A$2:$A$1601,$A50,Observed!$C$2:$C$1601,$C50),"")</f>
        <v/>
      </c>
      <c r="AC50" s="23" t="str">
        <f>IF(ISNUMBER(AVERAGEIFS(Observed!AC$2:AC$1601,Observed!$A$2:$A$1601,$A50,Observed!$C$2:$C$1601,$C50)),AVERAGEIFS(Observed!AC$2:AC$1601,Observed!$A$2:$A$1601,$A50,Observed!$C$2:$C$1601,$C50),"")</f>
        <v/>
      </c>
      <c r="AD50" s="23" t="str">
        <f>IF(ISNUMBER(AVERAGEIFS(Observed!AD$2:AD$1601,Observed!$A$2:$A$1601,$A50,Observed!$C$2:$C$1601,$C50)),AVERAGEIFS(Observed!AD$2:AD$1601,Observed!$A$2:$A$1601,$A50,Observed!$C$2:$C$1601,$C50),"")</f>
        <v/>
      </c>
      <c r="AE50" s="23" t="str">
        <f>IF(ISNUMBER(AVERAGEIFS(Observed!AE$2:AE$1601,Observed!$A$2:$A$1601,$A50,Observed!$C$2:$C$1601,$C50)),AVERAGEIFS(Observed!AE$2:AE$1601,Observed!$A$2:$A$1601,$A50,Observed!$C$2:$C$1601,$C50),"")</f>
        <v/>
      </c>
      <c r="AF50" s="24" t="str">
        <f>IF(ISNUMBER(AVERAGEIFS(Observed!AF$2:AF$1601,Observed!$A$2:$A$1601,$A50,Observed!$C$2:$C$1601,$C50)),AVERAGEIFS(Observed!AF$2:AF$1601,Observed!$A$2:$A$1601,$A50,Observed!$C$2:$C$1601,$C50),"")</f>
        <v/>
      </c>
      <c r="AG50" s="24" t="str">
        <f>IF(ISNUMBER(AVERAGEIFS(Observed!AG$2:AG$1601,Observed!$A$2:$A$1601,$A50,Observed!$C$2:$C$1601,$C50)),AVERAGEIFS(Observed!AG$2:AG$1601,Observed!$A$2:$A$1601,$A50,Observed!$C$2:$C$1601,$C50),"")</f>
        <v/>
      </c>
      <c r="AH50" s="24" t="str">
        <f>IF(ISNUMBER(AVERAGEIFS(Observed!AH$2:AH$1601,Observed!$A$2:$A$1601,$A50,Observed!$C$2:$C$1601,$C50)),AVERAGEIFS(Observed!AH$2:AH$1601,Observed!$A$2:$A$1601,$A50,Observed!$C$2:$C$1601,$C50),"")</f>
        <v/>
      </c>
      <c r="AI50" s="23" t="str">
        <f>IF(ISNUMBER(AVERAGEIFS(Observed!AI$2:AI$1601,Observed!$A$2:$A$1601,$A50,Observed!$C$2:$C$1601,$C50)),AVERAGEIFS(Observed!AI$2:AI$1601,Observed!$A$2:$A$1601,$A50,Observed!$C$2:$C$1601,$C50),"")</f>
        <v/>
      </c>
      <c r="AJ50" s="24" t="str">
        <f>IF(ISNUMBER(AVERAGEIFS(Observed!AJ$2:AJ$1601,Observed!$A$2:$A$1601,$A50,Observed!$C$2:$C$1601,$C50)),AVERAGEIFS(Observed!AJ$2:AJ$1601,Observed!$A$2:$A$1601,$A50,Observed!$C$2:$C$1601,$C50),"")</f>
        <v/>
      </c>
      <c r="AK50" s="24" t="str">
        <f>IF(ISNUMBER(AVERAGEIFS(Observed!AL$2:AL$1601,Observed!$A$2:$A$1601,$A50,Observed!$C$2:$C$1601,$C50)),AVERAGEIFS(Observed!AL$2:AL$1601,Observed!$A$2:$A$1601,$A50,Observed!$C$2:$C$1601,$C50),"")</f>
        <v/>
      </c>
      <c r="AL50" s="24" t="str">
        <f>IF(ISNUMBER(AVERAGEIFS(Observed!AM$2:AM$1601,Observed!$A$2:$A$1601,$A50,Observed!$C$2:$C$1601,$C50)),AVERAGEIFS(Observed!AM$2:AM$1601,Observed!$A$2:$A$1601,$A50,Observed!$C$2:$C$1601,$C50),"")</f>
        <v/>
      </c>
      <c r="AM50" s="24" t="str">
        <f>IF(ISNUMBER(AVERAGEIFS(Observed!AN$2:AN$1601,Observed!$A$2:$A$1601,$A50,Observed!$C$2:$C$1601,$C50)),AVERAGEIFS(Observed!AN$2:AN$1601,Observed!$A$2:$A$1601,$A50,Observed!$C$2:$C$1601,$C50),"")</f>
        <v/>
      </c>
      <c r="AN50" s="24" t="str">
        <f>IF(ISNUMBER(AVERAGEIFS(Observed!AQ$2:AQ$1601,Observed!$A$2:$A$1601,$A50,Observed!$C$2:$C$1601,$C50)),AVERAGEIFS(Observed!AQ$2:AQ$1601,Observed!$A$2:$A$1601,$A50,Observed!$C$2:$C$1601,$C50),"")</f>
        <v/>
      </c>
      <c r="AO50" s="24" t="str">
        <f>IF(ISNUMBER(AVERAGEIFS(Observed!AR$2:AR$1601,Observed!$A$2:$A$1601,$A50,Observed!$C$2:$C$1601,$C50)),AVERAGEIFS(Observed!AR$2:AR$1601,Observed!$A$2:$A$1601,$A50,Observed!$C$2:$C$1601,$C50),"")</f>
        <v/>
      </c>
      <c r="AP50" s="24" t="str">
        <f>IF(ISNUMBER(AVERAGEIFS(Observed!AS$2:AS$1601,Observed!$A$2:$A$1601,$A50,Observed!$C$2:$C$1601,$C50)),AVERAGEIFS(Observed!AS$2:AS$1601,Observed!$A$2:$A$1601,$A50,Observed!$C$2:$C$1601,$C50),"")</f>
        <v/>
      </c>
      <c r="AQ50" s="23" t="str">
        <f>IF(ISNUMBER(AVERAGEIFS(Observed!AT$2:AT$1601,Observed!$A$2:$A$1601,$A50,Observed!$C$2:$C$1601,$C50)),AVERAGEIFS(Observed!AT$2:AT$1601,Observed!$A$2:$A$1601,$A50,Observed!$C$2:$C$1601,$C50),"")</f>
        <v/>
      </c>
      <c r="AR50" s="24" t="str">
        <f>IF(ISNUMBER(AVERAGEIFS(Observed!AU$2:AU$1601,Observed!$A$2:$A$1601,$A50,Observed!$C$2:$C$1601,$C50)),AVERAGEIFS(Observed!AU$2:AU$1601,Observed!$A$2:$A$1601,$A50,Observed!$C$2:$C$1601,$C50),"")</f>
        <v/>
      </c>
      <c r="AS50" s="23" t="str">
        <f>IF(ISNUMBER(AVERAGEIFS(Observed!AV$2:AV$1601,Observed!$A$2:$A$1601,$A50,Observed!$C$2:$C$1601,$C50)),AVERAGEIFS(Observed!AV$2:AV$1601,Observed!$A$2:$A$1601,$A50,Observed!$C$2:$C$1601,$C50),"")</f>
        <v/>
      </c>
      <c r="AT50" s="23" t="str">
        <f>IF(ISNUMBER(AVERAGEIFS(Observed!AW$2:AW$1601,Observed!$A$2:$A$1601,$A50,Observed!$C$2:$C$1601,$C50)),AVERAGEIFS(Observed!AW$2:AW$1601,Observed!$A$2:$A$1601,$A50,Observed!$C$2:$C$1601,$C50),"")</f>
        <v/>
      </c>
      <c r="AU50" s="2">
        <f>COUNTIFS(Observed!$A$2:$A$1601,$A50,Observed!$C$2:$C$1601,$C50)</f>
        <v>3</v>
      </c>
      <c r="AV50" s="2">
        <f t="shared" si="0"/>
        <v>1</v>
      </c>
    </row>
    <row r="51" spans="1:48" x14ac:dyDescent="0.3">
      <c r="A51" s="4" t="s">
        <v>120</v>
      </c>
      <c r="B51" t="s">
        <v>24</v>
      </c>
      <c r="C51" s="3">
        <v>42093</v>
      </c>
      <c r="D51">
        <v>1</v>
      </c>
      <c r="E51">
        <v>50</v>
      </c>
      <c r="H51" s="2" t="s">
        <v>44</v>
      </c>
      <c r="I51" s="2" t="s">
        <v>22</v>
      </c>
      <c r="J51">
        <v>3</v>
      </c>
      <c r="K51" s="2" t="s">
        <v>118</v>
      </c>
      <c r="L51" s="22">
        <f>IF(ISNUMBER(AVERAGEIFS(Observed!L$2:L$1601,Observed!$A$2:$A$1601,$A51,Observed!$C$2:$C$1601,$C51)),AVERAGEIFS(Observed!L$2:L$1601,Observed!$A$2:$A$1601,$A51,Observed!$C$2:$C$1601,$C51),"")</f>
        <v>2426</v>
      </c>
      <c r="M51" s="23">
        <f>IF(ISNUMBER(AVERAGEIFS(Observed!M$2:M$1601,Observed!$A$2:$A$1601,$A51,Observed!$C$2:$C$1601,$C51)),AVERAGEIFS(Observed!M$2:M$1601,Observed!$A$2:$A$1601,$A51,Observed!$C$2:$C$1601,$C51),"")</f>
        <v>242.6</v>
      </c>
      <c r="N51" s="23" t="str">
        <f>IF(ISNUMBER(AVERAGEIFS(Observed!N$2:N$1601,Observed!$A$2:$A$1601,$A51,Observed!$C$2:$C$1601,$C51)),AVERAGEIFS(Observed!N$2:N$1601,Observed!$A$2:$A$1601,$A51,Observed!$C$2:$C$1601,$C51),"")</f>
        <v/>
      </c>
      <c r="O51" s="23" t="str">
        <f>IF(ISNUMBER(AVERAGEIFS(Observed!O$2:O$1601,Observed!$A$2:$A$1601,$A51,Observed!$C$2:$C$1601,$C51)),AVERAGEIFS(Observed!O$2:O$1601,Observed!$A$2:$A$1601,$A51,Observed!$C$2:$C$1601,$C51),"")</f>
        <v/>
      </c>
      <c r="P51" s="23" t="str">
        <f>IF(ISNUMBER(AVERAGEIFS(Observed!P$2:P$1601,Observed!$A$2:$A$1601,$A51,Observed!$C$2:$C$1601,$C51)),AVERAGEIFS(Observed!P$2:P$1601,Observed!$A$2:$A$1601,$A51,Observed!$C$2:$C$1601,$C51),"")</f>
        <v/>
      </c>
      <c r="Q51" s="24" t="str">
        <f>IF(ISNUMBER(AVERAGEIFS(Observed!Q$2:Q$1601,Observed!$A$2:$A$1601,$A51,Observed!$C$2:$C$1601,$C51)),AVERAGEIFS(Observed!Q$2:Q$1601,Observed!$A$2:$A$1601,$A51,Observed!$C$2:$C$1601,$C51),"")</f>
        <v/>
      </c>
      <c r="R51" s="24" t="str">
        <f>IF(ISNUMBER(AVERAGEIFS(Observed!R$2:R$1601,Observed!$A$2:$A$1601,$A51,Observed!$C$2:$C$1601,$C51)),AVERAGEIFS(Observed!R$2:R$1601,Observed!$A$2:$A$1601,$A51,Observed!$C$2:$C$1601,$C51),"")</f>
        <v/>
      </c>
      <c r="S51" s="24" t="str">
        <f>IF(ISNUMBER(AVERAGEIFS(Observed!S$2:S$1601,Observed!$A$2:$A$1601,$A51,Observed!$C$2:$C$1601,$C51)),AVERAGEIFS(Observed!S$2:S$1601,Observed!$A$2:$A$1601,$A51,Observed!$C$2:$C$1601,$C51),"")</f>
        <v/>
      </c>
      <c r="T51" s="23" t="str">
        <f>IF(ISNUMBER(AVERAGEIFS(Observed!T$2:T$1601,Observed!$A$2:$A$1601,$A51,Observed!$C$2:$C$1601,$C51)),AVERAGEIFS(Observed!T$2:T$1601,Observed!$A$2:$A$1601,$A51,Observed!$C$2:$C$1601,$C51),"")</f>
        <v/>
      </c>
      <c r="U51" s="25" t="str">
        <f>IF(ISNUMBER(AVERAGEIFS(Observed!U$2:U$1601,Observed!$A$2:$A$1601,$A51,Observed!$C$2:$C$1601,$C51)),AVERAGEIFS(Observed!U$2:U$1601,Observed!$A$2:$A$1601,$A51,Observed!$C$2:$C$1601,$C51),"")</f>
        <v/>
      </c>
      <c r="V51" s="25" t="str">
        <f>IF(ISNUMBER(AVERAGEIFS(Observed!V$2:V$1601,Observed!$A$2:$A$1601,$A51,Observed!$C$2:$C$1601,$C51)),AVERAGEIFS(Observed!V$2:V$1601,Observed!$A$2:$A$1601,$A51,Observed!$C$2:$C$1601,$C51),"")</f>
        <v/>
      </c>
      <c r="W51" s="23" t="str">
        <f>IF(ISNUMBER(AVERAGEIFS(Observed!W$2:W$1601,Observed!$A$2:$A$1601,$A51,Observed!$C$2:$C$1601,$C51)),AVERAGEIFS(Observed!W$2:W$1601,Observed!$A$2:$A$1601,$A51,Observed!$C$2:$C$1601,$C51),"")</f>
        <v/>
      </c>
      <c r="X51" s="23" t="str">
        <f>IF(ISNUMBER(AVERAGEIFS(Observed!X$2:X$1601,Observed!$A$2:$A$1601,$A51,Observed!$C$2:$C$1601,$C51)),AVERAGEIFS(Observed!X$2:X$1601,Observed!$A$2:$A$1601,$A51,Observed!$C$2:$C$1601,$C51),"")</f>
        <v/>
      </c>
      <c r="Y51" s="23" t="str">
        <f>IF(ISNUMBER(AVERAGEIFS(Observed!Y$2:Y$1601,Observed!$A$2:$A$1601,$A51,Observed!$C$2:$C$1601,$C51)),AVERAGEIFS(Observed!Y$2:Y$1601,Observed!$A$2:$A$1601,$A51,Observed!$C$2:$C$1601,$C51),"")</f>
        <v/>
      </c>
      <c r="Z51" s="23" t="str">
        <f>IF(ISNUMBER(AVERAGEIFS(Observed!Z$2:Z$1601,Observed!$A$2:$A$1601,$A51,Observed!$C$2:$C$1601,$C51)),AVERAGEIFS(Observed!Z$2:Z$1601,Observed!$A$2:$A$1601,$A51,Observed!$C$2:$C$1601,$C51),"")</f>
        <v/>
      </c>
      <c r="AA51" s="23" t="str">
        <f>IF(ISNUMBER(AVERAGEIFS(Observed!AA$2:AA$1601,Observed!$A$2:$A$1601,$A51,Observed!$C$2:$C$1601,$C51)),AVERAGEIFS(Observed!AA$2:AA$1601,Observed!$A$2:$A$1601,$A51,Observed!$C$2:$C$1601,$C51),"")</f>
        <v/>
      </c>
      <c r="AB51" s="23" t="str">
        <f>IF(ISNUMBER(AVERAGEIFS(Observed!AB$2:AB$1601,Observed!$A$2:$A$1601,$A51,Observed!$C$2:$C$1601,$C51)),AVERAGEIFS(Observed!AB$2:AB$1601,Observed!$A$2:$A$1601,$A51,Observed!$C$2:$C$1601,$C51),"")</f>
        <v/>
      </c>
      <c r="AC51" s="23" t="str">
        <f>IF(ISNUMBER(AVERAGEIFS(Observed!AC$2:AC$1601,Observed!$A$2:$A$1601,$A51,Observed!$C$2:$C$1601,$C51)),AVERAGEIFS(Observed!AC$2:AC$1601,Observed!$A$2:$A$1601,$A51,Observed!$C$2:$C$1601,$C51),"")</f>
        <v/>
      </c>
      <c r="AD51" s="23" t="str">
        <f>IF(ISNUMBER(AVERAGEIFS(Observed!AD$2:AD$1601,Observed!$A$2:$A$1601,$A51,Observed!$C$2:$C$1601,$C51)),AVERAGEIFS(Observed!AD$2:AD$1601,Observed!$A$2:$A$1601,$A51,Observed!$C$2:$C$1601,$C51),"")</f>
        <v/>
      </c>
      <c r="AE51" s="23" t="str">
        <f>IF(ISNUMBER(AVERAGEIFS(Observed!AE$2:AE$1601,Observed!$A$2:$A$1601,$A51,Observed!$C$2:$C$1601,$C51)),AVERAGEIFS(Observed!AE$2:AE$1601,Observed!$A$2:$A$1601,$A51,Observed!$C$2:$C$1601,$C51),"")</f>
        <v/>
      </c>
      <c r="AF51" s="24" t="str">
        <f>IF(ISNUMBER(AVERAGEIFS(Observed!AF$2:AF$1601,Observed!$A$2:$A$1601,$A51,Observed!$C$2:$C$1601,$C51)),AVERAGEIFS(Observed!AF$2:AF$1601,Observed!$A$2:$A$1601,$A51,Observed!$C$2:$C$1601,$C51),"")</f>
        <v/>
      </c>
      <c r="AG51" s="24" t="str">
        <f>IF(ISNUMBER(AVERAGEIFS(Observed!AG$2:AG$1601,Observed!$A$2:$A$1601,$A51,Observed!$C$2:$C$1601,$C51)),AVERAGEIFS(Observed!AG$2:AG$1601,Observed!$A$2:$A$1601,$A51,Observed!$C$2:$C$1601,$C51),"")</f>
        <v/>
      </c>
      <c r="AH51" s="24" t="str">
        <f>IF(ISNUMBER(AVERAGEIFS(Observed!AH$2:AH$1601,Observed!$A$2:$A$1601,$A51,Observed!$C$2:$C$1601,$C51)),AVERAGEIFS(Observed!AH$2:AH$1601,Observed!$A$2:$A$1601,$A51,Observed!$C$2:$C$1601,$C51),"")</f>
        <v/>
      </c>
      <c r="AI51" s="23" t="str">
        <f>IF(ISNUMBER(AVERAGEIFS(Observed!AI$2:AI$1601,Observed!$A$2:$A$1601,$A51,Observed!$C$2:$C$1601,$C51)),AVERAGEIFS(Observed!AI$2:AI$1601,Observed!$A$2:$A$1601,$A51,Observed!$C$2:$C$1601,$C51),"")</f>
        <v/>
      </c>
      <c r="AJ51" s="24" t="str">
        <f>IF(ISNUMBER(AVERAGEIFS(Observed!AJ$2:AJ$1601,Observed!$A$2:$A$1601,$A51,Observed!$C$2:$C$1601,$C51)),AVERAGEIFS(Observed!AJ$2:AJ$1601,Observed!$A$2:$A$1601,$A51,Observed!$C$2:$C$1601,$C51),"")</f>
        <v/>
      </c>
      <c r="AK51" s="24" t="str">
        <f>IF(ISNUMBER(AVERAGEIFS(Observed!AL$2:AL$1601,Observed!$A$2:$A$1601,$A51,Observed!$C$2:$C$1601,$C51)),AVERAGEIFS(Observed!AL$2:AL$1601,Observed!$A$2:$A$1601,$A51,Observed!$C$2:$C$1601,$C51),"")</f>
        <v/>
      </c>
      <c r="AL51" s="24" t="str">
        <f>IF(ISNUMBER(AVERAGEIFS(Observed!AM$2:AM$1601,Observed!$A$2:$A$1601,$A51,Observed!$C$2:$C$1601,$C51)),AVERAGEIFS(Observed!AM$2:AM$1601,Observed!$A$2:$A$1601,$A51,Observed!$C$2:$C$1601,$C51),"")</f>
        <v/>
      </c>
      <c r="AM51" s="24" t="str">
        <f>IF(ISNUMBER(AVERAGEIFS(Observed!AN$2:AN$1601,Observed!$A$2:$A$1601,$A51,Observed!$C$2:$C$1601,$C51)),AVERAGEIFS(Observed!AN$2:AN$1601,Observed!$A$2:$A$1601,$A51,Observed!$C$2:$C$1601,$C51),"")</f>
        <v/>
      </c>
      <c r="AN51" s="24" t="str">
        <f>IF(ISNUMBER(AVERAGEIFS(Observed!AQ$2:AQ$1601,Observed!$A$2:$A$1601,$A51,Observed!$C$2:$C$1601,$C51)),AVERAGEIFS(Observed!AQ$2:AQ$1601,Observed!$A$2:$A$1601,$A51,Observed!$C$2:$C$1601,$C51),"")</f>
        <v/>
      </c>
      <c r="AO51" s="24" t="str">
        <f>IF(ISNUMBER(AVERAGEIFS(Observed!AR$2:AR$1601,Observed!$A$2:$A$1601,$A51,Observed!$C$2:$C$1601,$C51)),AVERAGEIFS(Observed!AR$2:AR$1601,Observed!$A$2:$A$1601,$A51,Observed!$C$2:$C$1601,$C51),"")</f>
        <v/>
      </c>
      <c r="AP51" s="24" t="str">
        <f>IF(ISNUMBER(AVERAGEIFS(Observed!AS$2:AS$1601,Observed!$A$2:$A$1601,$A51,Observed!$C$2:$C$1601,$C51)),AVERAGEIFS(Observed!AS$2:AS$1601,Observed!$A$2:$A$1601,$A51,Observed!$C$2:$C$1601,$C51),"")</f>
        <v/>
      </c>
      <c r="AQ51" s="23" t="str">
        <f>IF(ISNUMBER(AVERAGEIFS(Observed!AT$2:AT$1601,Observed!$A$2:$A$1601,$A51,Observed!$C$2:$C$1601,$C51)),AVERAGEIFS(Observed!AT$2:AT$1601,Observed!$A$2:$A$1601,$A51,Observed!$C$2:$C$1601,$C51),"")</f>
        <v/>
      </c>
      <c r="AR51" s="24" t="str">
        <f>IF(ISNUMBER(AVERAGEIFS(Observed!AU$2:AU$1601,Observed!$A$2:$A$1601,$A51,Observed!$C$2:$C$1601,$C51)),AVERAGEIFS(Observed!AU$2:AU$1601,Observed!$A$2:$A$1601,$A51,Observed!$C$2:$C$1601,$C51),"")</f>
        <v/>
      </c>
      <c r="AS51" s="23" t="str">
        <f>IF(ISNUMBER(AVERAGEIFS(Observed!AV$2:AV$1601,Observed!$A$2:$A$1601,$A51,Observed!$C$2:$C$1601,$C51)),AVERAGEIFS(Observed!AV$2:AV$1601,Observed!$A$2:$A$1601,$A51,Observed!$C$2:$C$1601,$C51),"")</f>
        <v/>
      </c>
      <c r="AT51" s="23" t="str">
        <f>IF(ISNUMBER(AVERAGEIFS(Observed!AW$2:AW$1601,Observed!$A$2:$A$1601,$A51,Observed!$C$2:$C$1601,$C51)),AVERAGEIFS(Observed!AW$2:AW$1601,Observed!$A$2:$A$1601,$A51,Observed!$C$2:$C$1601,$C51),"")</f>
        <v/>
      </c>
      <c r="AU51" s="2">
        <f>COUNTIFS(Observed!$A$2:$A$1601,$A51,Observed!$C$2:$C$1601,$C51)</f>
        <v>3</v>
      </c>
      <c r="AV51" s="2">
        <f t="shared" si="0"/>
        <v>1</v>
      </c>
    </row>
    <row r="52" spans="1:48" x14ac:dyDescent="0.3">
      <c r="A52" s="4" t="s">
        <v>121</v>
      </c>
      <c r="B52" t="s">
        <v>24</v>
      </c>
      <c r="C52" s="3">
        <v>42093</v>
      </c>
      <c r="D52">
        <v>1</v>
      </c>
      <c r="E52">
        <v>100</v>
      </c>
      <c r="H52" s="2" t="s">
        <v>44</v>
      </c>
      <c r="I52" s="2" t="s">
        <v>22</v>
      </c>
      <c r="J52">
        <v>3</v>
      </c>
      <c r="K52" s="2" t="s">
        <v>118</v>
      </c>
      <c r="L52" s="22">
        <f>IF(ISNUMBER(AVERAGEIFS(Observed!L$2:L$1601,Observed!$A$2:$A$1601,$A52,Observed!$C$2:$C$1601,$C52)),AVERAGEIFS(Observed!L$2:L$1601,Observed!$A$2:$A$1601,$A52,Observed!$C$2:$C$1601,$C52),"")</f>
        <v>2596</v>
      </c>
      <c r="M52" s="23">
        <f>IF(ISNUMBER(AVERAGEIFS(Observed!M$2:M$1601,Observed!$A$2:$A$1601,$A52,Observed!$C$2:$C$1601,$C52)),AVERAGEIFS(Observed!M$2:M$1601,Observed!$A$2:$A$1601,$A52,Observed!$C$2:$C$1601,$C52),"")</f>
        <v>259.59999999999997</v>
      </c>
      <c r="N52" s="23" t="str">
        <f>IF(ISNUMBER(AVERAGEIFS(Observed!N$2:N$1601,Observed!$A$2:$A$1601,$A52,Observed!$C$2:$C$1601,$C52)),AVERAGEIFS(Observed!N$2:N$1601,Observed!$A$2:$A$1601,$A52,Observed!$C$2:$C$1601,$C52),"")</f>
        <v/>
      </c>
      <c r="O52" s="23" t="str">
        <f>IF(ISNUMBER(AVERAGEIFS(Observed!O$2:O$1601,Observed!$A$2:$A$1601,$A52,Observed!$C$2:$C$1601,$C52)),AVERAGEIFS(Observed!O$2:O$1601,Observed!$A$2:$A$1601,$A52,Observed!$C$2:$C$1601,$C52),"")</f>
        <v/>
      </c>
      <c r="P52" s="23" t="str">
        <f>IF(ISNUMBER(AVERAGEIFS(Observed!P$2:P$1601,Observed!$A$2:$A$1601,$A52,Observed!$C$2:$C$1601,$C52)),AVERAGEIFS(Observed!P$2:P$1601,Observed!$A$2:$A$1601,$A52,Observed!$C$2:$C$1601,$C52),"")</f>
        <v/>
      </c>
      <c r="Q52" s="24" t="str">
        <f>IF(ISNUMBER(AVERAGEIFS(Observed!Q$2:Q$1601,Observed!$A$2:$A$1601,$A52,Observed!$C$2:$C$1601,$C52)),AVERAGEIFS(Observed!Q$2:Q$1601,Observed!$A$2:$A$1601,$A52,Observed!$C$2:$C$1601,$C52),"")</f>
        <v/>
      </c>
      <c r="R52" s="24" t="str">
        <f>IF(ISNUMBER(AVERAGEIFS(Observed!R$2:R$1601,Observed!$A$2:$A$1601,$A52,Observed!$C$2:$C$1601,$C52)),AVERAGEIFS(Observed!R$2:R$1601,Observed!$A$2:$A$1601,$A52,Observed!$C$2:$C$1601,$C52),"")</f>
        <v/>
      </c>
      <c r="S52" s="24" t="str">
        <f>IF(ISNUMBER(AVERAGEIFS(Observed!S$2:S$1601,Observed!$A$2:$A$1601,$A52,Observed!$C$2:$C$1601,$C52)),AVERAGEIFS(Observed!S$2:S$1601,Observed!$A$2:$A$1601,$A52,Observed!$C$2:$C$1601,$C52),"")</f>
        <v/>
      </c>
      <c r="T52" s="23" t="str">
        <f>IF(ISNUMBER(AVERAGEIFS(Observed!T$2:T$1601,Observed!$A$2:$A$1601,$A52,Observed!$C$2:$C$1601,$C52)),AVERAGEIFS(Observed!T$2:T$1601,Observed!$A$2:$A$1601,$A52,Observed!$C$2:$C$1601,$C52),"")</f>
        <v/>
      </c>
      <c r="U52" s="25" t="str">
        <f>IF(ISNUMBER(AVERAGEIFS(Observed!U$2:U$1601,Observed!$A$2:$A$1601,$A52,Observed!$C$2:$C$1601,$C52)),AVERAGEIFS(Observed!U$2:U$1601,Observed!$A$2:$A$1601,$A52,Observed!$C$2:$C$1601,$C52),"")</f>
        <v/>
      </c>
      <c r="V52" s="25" t="str">
        <f>IF(ISNUMBER(AVERAGEIFS(Observed!V$2:V$1601,Observed!$A$2:$A$1601,$A52,Observed!$C$2:$C$1601,$C52)),AVERAGEIFS(Observed!V$2:V$1601,Observed!$A$2:$A$1601,$A52,Observed!$C$2:$C$1601,$C52),"")</f>
        <v/>
      </c>
      <c r="W52" s="23" t="str">
        <f>IF(ISNUMBER(AVERAGEIFS(Observed!W$2:W$1601,Observed!$A$2:$A$1601,$A52,Observed!$C$2:$C$1601,$C52)),AVERAGEIFS(Observed!W$2:W$1601,Observed!$A$2:$A$1601,$A52,Observed!$C$2:$C$1601,$C52),"")</f>
        <v/>
      </c>
      <c r="X52" s="23" t="str">
        <f>IF(ISNUMBER(AVERAGEIFS(Observed!X$2:X$1601,Observed!$A$2:$A$1601,$A52,Observed!$C$2:$C$1601,$C52)),AVERAGEIFS(Observed!X$2:X$1601,Observed!$A$2:$A$1601,$A52,Observed!$C$2:$C$1601,$C52),"")</f>
        <v/>
      </c>
      <c r="Y52" s="23" t="str">
        <f>IF(ISNUMBER(AVERAGEIFS(Observed!Y$2:Y$1601,Observed!$A$2:$A$1601,$A52,Observed!$C$2:$C$1601,$C52)),AVERAGEIFS(Observed!Y$2:Y$1601,Observed!$A$2:$A$1601,$A52,Observed!$C$2:$C$1601,$C52),"")</f>
        <v/>
      </c>
      <c r="Z52" s="23" t="str">
        <f>IF(ISNUMBER(AVERAGEIFS(Observed!Z$2:Z$1601,Observed!$A$2:$A$1601,$A52,Observed!$C$2:$C$1601,$C52)),AVERAGEIFS(Observed!Z$2:Z$1601,Observed!$A$2:$A$1601,$A52,Observed!$C$2:$C$1601,$C52),"")</f>
        <v/>
      </c>
      <c r="AA52" s="23" t="str">
        <f>IF(ISNUMBER(AVERAGEIFS(Observed!AA$2:AA$1601,Observed!$A$2:$A$1601,$A52,Observed!$C$2:$C$1601,$C52)),AVERAGEIFS(Observed!AA$2:AA$1601,Observed!$A$2:$A$1601,$A52,Observed!$C$2:$C$1601,$C52),"")</f>
        <v/>
      </c>
      <c r="AB52" s="23" t="str">
        <f>IF(ISNUMBER(AVERAGEIFS(Observed!AB$2:AB$1601,Observed!$A$2:$A$1601,$A52,Observed!$C$2:$C$1601,$C52)),AVERAGEIFS(Observed!AB$2:AB$1601,Observed!$A$2:$A$1601,$A52,Observed!$C$2:$C$1601,$C52),"")</f>
        <v/>
      </c>
      <c r="AC52" s="23" t="str">
        <f>IF(ISNUMBER(AVERAGEIFS(Observed!AC$2:AC$1601,Observed!$A$2:$A$1601,$A52,Observed!$C$2:$C$1601,$C52)),AVERAGEIFS(Observed!AC$2:AC$1601,Observed!$A$2:$A$1601,$A52,Observed!$C$2:$C$1601,$C52),"")</f>
        <v/>
      </c>
      <c r="AD52" s="23" t="str">
        <f>IF(ISNUMBER(AVERAGEIFS(Observed!AD$2:AD$1601,Observed!$A$2:$A$1601,$A52,Observed!$C$2:$C$1601,$C52)),AVERAGEIFS(Observed!AD$2:AD$1601,Observed!$A$2:$A$1601,$A52,Observed!$C$2:$C$1601,$C52),"")</f>
        <v/>
      </c>
      <c r="AE52" s="23" t="str">
        <f>IF(ISNUMBER(AVERAGEIFS(Observed!AE$2:AE$1601,Observed!$A$2:$A$1601,$A52,Observed!$C$2:$C$1601,$C52)),AVERAGEIFS(Observed!AE$2:AE$1601,Observed!$A$2:$A$1601,$A52,Observed!$C$2:$C$1601,$C52),"")</f>
        <v/>
      </c>
      <c r="AF52" s="24" t="str">
        <f>IF(ISNUMBER(AVERAGEIFS(Observed!AF$2:AF$1601,Observed!$A$2:$A$1601,$A52,Observed!$C$2:$C$1601,$C52)),AVERAGEIFS(Observed!AF$2:AF$1601,Observed!$A$2:$A$1601,$A52,Observed!$C$2:$C$1601,$C52),"")</f>
        <v/>
      </c>
      <c r="AG52" s="24" t="str">
        <f>IF(ISNUMBER(AVERAGEIFS(Observed!AG$2:AG$1601,Observed!$A$2:$A$1601,$A52,Observed!$C$2:$C$1601,$C52)),AVERAGEIFS(Observed!AG$2:AG$1601,Observed!$A$2:$A$1601,$A52,Observed!$C$2:$C$1601,$C52),"")</f>
        <v/>
      </c>
      <c r="AH52" s="24" t="str">
        <f>IF(ISNUMBER(AVERAGEIFS(Observed!AH$2:AH$1601,Observed!$A$2:$A$1601,$A52,Observed!$C$2:$C$1601,$C52)),AVERAGEIFS(Observed!AH$2:AH$1601,Observed!$A$2:$A$1601,$A52,Observed!$C$2:$C$1601,$C52),"")</f>
        <v/>
      </c>
      <c r="AI52" s="23" t="str">
        <f>IF(ISNUMBER(AVERAGEIFS(Observed!AI$2:AI$1601,Observed!$A$2:$A$1601,$A52,Observed!$C$2:$C$1601,$C52)),AVERAGEIFS(Observed!AI$2:AI$1601,Observed!$A$2:$A$1601,$A52,Observed!$C$2:$C$1601,$C52),"")</f>
        <v/>
      </c>
      <c r="AJ52" s="24" t="str">
        <f>IF(ISNUMBER(AVERAGEIFS(Observed!AJ$2:AJ$1601,Observed!$A$2:$A$1601,$A52,Observed!$C$2:$C$1601,$C52)),AVERAGEIFS(Observed!AJ$2:AJ$1601,Observed!$A$2:$A$1601,$A52,Observed!$C$2:$C$1601,$C52),"")</f>
        <v/>
      </c>
      <c r="AK52" s="24" t="str">
        <f>IF(ISNUMBER(AVERAGEIFS(Observed!AL$2:AL$1601,Observed!$A$2:$A$1601,$A52,Observed!$C$2:$C$1601,$C52)),AVERAGEIFS(Observed!AL$2:AL$1601,Observed!$A$2:$A$1601,$A52,Observed!$C$2:$C$1601,$C52),"")</f>
        <v/>
      </c>
      <c r="AL52" s="24" t="str">
        <f>IF(ISNUMBER(AVERAGEIFS(Observed!AM$2:AM$1601,Observed!$A$2:$A$1601,$A52,Observed!$C$2:$C$1601,$C52)),AVERAGEIFS(Observed!AM$2:AM$1601,Observed!$A$2:$A$1601,$A52,Observed!$C$2:$C$1601,$C52),"")</f>
        <v/>
      </c>
      <c r="AM52" s="24" t="str">
        <f>IF(ISNUMBER(AVERAGEIFS(Observed!AN$2:AN$1601,Observed!$A$2:$A$1601,$A52,Observed!$C$2:$C$1601,$C52)),AVERAGEIFS(Observed!AN$2:AN$1601,Observed!$A$2:$A$1601,$A52,Observed!$C$2:$C$1601,$C52),"")</f>
        <v/>
      </c>
      <c r="AN52" s="24" t="str">
        <f>IF(ISNUMBER(AVERAGEIFS(Observed!AQ$2:AQ$1601,Observed!$A$2:$A$1601,$A52,Observed!$C$2:$C$1601,$C52)),AVERAGEIFS(Observed!AQ$2:AQ$1601,Observed!$A$2:$A$1601,$A52,Observed!$C$2:$C$1601,$C52),"")</f>
        <v/>
      </c>
      <c r="AO52" s="24" t="str">
        <f>IF(ISNUMBER(AVERAGEIFS(Observed!AR$2:AR$1601,Observed!$A$2:$A$1601,$A52,Observed!$C$2:$C$1601,$C52)),AVERAGEIFS(Observed!AR$2:AR$1601,Observed!$A$2:$A$1601,$A52,Observed!$C$2:$C$1601,$C52),"")</f>
        <v/>
      </c>
      <c r="AP52" s="24" t="str">
        <f>IF(ISNUMBER(AVERAGEIFS(Observed!AS$2:AS$1601,Observed!$A$2:$A$1601,$A52,Observed!$C$2:$C$1601,$C52)),AVERAGEIFS(Observed!AS$2:AS$1601,Observed!$A$2:$A$1601,$A52,Observed!$C$2:$C$1601,$C52),"")</f>
        <v/>
      </c>
      <c r="AQ52" s="23" t="str">
        <f>IF(ISNUMBER(AVERAGEIFS(Observed!AT$2:AT$1601,Observed!$A$2:$A$1601,$A52,Observed!$C$2:$C$1601,$C52)),AVERAGEIFS(Observed!AT$2:AT$1601,Observed!$A$2:$A$1601,$A52,Observed!$C$2:$C$1601,$C52),"")</f>
        <v/>
      </c>
      <c r="AR52" s="24" t="str">
        <f>IF(ISNUMBER(AVERAGEIFS(Observed!AU$2:AU$1601,Observed!$A$2:$A$1601,$A52,Observed!$C$2:$C$1601,$C52)),AVERAGEIFS(Observed!AU$2:AU$1601,Observed!$A$2:$A$1601,$A52,Observed!$C$2:$C$1601,$C52),"")</f>
        <v/>
      </c>
      <c r="AS52" s="23" t="str">
        <f>IF(ISNUMBER(AVERAGEIFS(Observed!AV$2:AV$1601,Observed!$A$2:$A$1601,$A52,Observed!$C$2:$C$1601,$C52)),AVERAGEIFS(Observed!AV$2:AV$1601,Observed!$A$2:$A$1601,$A52,Observed!$C$2:$C$1601,$C52),"")</f>
        <v/>
      </c>
      <c r="AT52" s="23" t="str">
        <f>IF(ISNUMBER(AVERAGEIFS(Observed!AW$2:AW$1601,Observed!$A$2:$A$1601,$A52,Observed!$C$2:$C$1601,$C52)),AVERAGEIFS(Observed!AW$2:AW$1601,Observed!$A$2:$A$1601,$A52,Observed!$C$2:$C$1601,$C52),"")</f>
        <v/>
      </c>
      <c r="AU52" s="2">
        <f>COUNTIFS(Observed!$A$2:$A$1601,$A52,Observed!$C$2:$C$1601,$C52)</f>
        <v>3</v>
      </c>
      <c r="AV52" s="2">
        <f t="shared" si="0"/>
        <v>1</v>
      </c>
    </row>
    <row r="53" spans="1:48" x14ac:dyDescent="0.3">
      <c r="A53" s="4" t="s">
        <v>122</v>
      </c>
      <c r="B53" t="s">
        <v>24</v>
      </c>
      <c r="C53" s="3">
        <v>42093</v>
      </c>
      <c r="D53">
        <v>1</v>
      </c>
      <c r="E53">
        <v>200</v>
      </c>
      <c r="H53" s="2" t="s">
        <v>44</v>
      </c>
      <c r="I53" s="2" t="s">
        <v>22</v>
      </c>
      <c r="J53">
        <v>3</v>
      </c>
      <c r="K53" s="2" t="s">
        <v>118</v>
      </c>
      <c r="L53" s="22">
        <f>IF(ISNUMBER(AVERAGEIFS(Observed!L$2:L$1601,Observed!$A$2:$A$1601,$A53,Observed!$C$2:$C$1601,$C53)),AVERAGEIFS(Observed!L$2:L$1601,Observed!$A$2:$A$1601,$A53,Observed!$C$2:$C$1601,$C53),"")</f>
        <v>2528</v>
      </c>
      <c r="M53" s="23">
        <f>IF(ISNUMBER(AVERAGEIFS(Observed!M$2:M$1601,Observed!$A$2:$A$1601,$A53,Observed!$C$2:$C$1601,$C53)),AVERAGEIFS(Observed!M$2:M$1601,Observed!$A$2:$A$1601,$A53,Observed!$C$2:$C$1601,$C53),"")</f>
        <v>252.79999999999998</v>
      </c>
      <c r="N53" s="23" t="str">
        <f>IF(ISNUMBER(AVERAGEIFS(Observed!N$2:N$1601,Observed!$A$2:$A$1601,$A53,Observed!$C$2:$C$1601,$C53)),AVERAGEIFS(Observed!N$2:N$1601,Observed!$A$2:$A$1601,$A53,Observed!$C$2:$C$1601,$C53),"")</f>
        <v/>
      </c>
      <c r="O53" s="23" t="str">
        <f>IF(ISNUMBER(AVERAGEIFS(Observed!O$2:O$1601,Observed!$A$2:$A$1601,$A53,Observed!$C$2:$C$1601,$C53)),AVERAGEIFS(Observed!O$2:O$1601,Observed!$A$2:$A$1601,$A53,Observed!$C$2:$C$1601,$C53),"")</f>
        <v/>
      </c>
      <c r="P53" s="23" t="str">
        <f>IF(ISNUMBER(AVERAGEIFS(Observed!P$2:P$1601,Observed!$A$2:$A$1601,$A53,Observed!$C$2:$C$1601,$C53)),AVERAGEIFS(Observed!P$2:P$1601,Observed!$A$2:$A$1601,$A53,Observed!$C$2:$C$1601,$C53),"")</f>
        <v/>
      </c>
      <c r="Q53" s="24" t="str">
        <f>IF(ISNUMBER(AVERAGEIFS(Observed!Q$2:Q$1601,Observed!$A$2:$A$1601,$A53,Observed!$C$2:$C$1601,$C53)),AVERAGEIFS(Observed!Q$2:Q$1601,Observed!$A$2:$A$1601,$A53,Observed!$C$2:$C$1601,$C53),"")</f>
        <v/>
      </c>
      <c r="R53" s="24" t="str">
        <f>IF(ISNUMBER(AVERAGEIFS(Observed!R$2:R$1601,Observed!$A$2:$A$1601,$A53,Observed!$C$2:$C$1601,$C53)),AVERAGEIFS(Observed!R$2:R$1601,Observed!$A$2:$A$1601,$A53,Observed!$C$2:$C$1601,$C53),"")</f>
        <v/>
      </c>
      <c r="S53" s="24" t="str">
        <f>IF(ISNUMBER(AVERAGEIFS(Observed!S$2:S$1601,Observed!$A$2:$A$1601,$A53,Observed!$C$2:$C$1601,$C53)),AVERAGEIFS(Observed!S$2:S$1601,Observed!$A$2:$A$1601,$A53,Observed!$C$2:$C$1601,$C53),"")</f>
        <v/>
      </c>
      <c r="T53" s="23" t="str">
        <f>IF(ISNUMBER(AVERAGEIFS(Observed!T$2:T$1601,Observed!$A$2:$A$1601,$A53,Observed!$C$2:$C$1601,$C53)),AVERAGEIFS(Observed!T$2:T$1601,Observed!$A$2:$A$1601,$A53,Observed!$C$2:$C$1601,$C53),"")</f>
        <v/>
      </c>
      <c r="U53" s="25" t="str">
        <f>IF(ISNUMBER(AVERAGEIFS(Observed!U$2:U$1601,Observed!$A$2:$A$1601,$A53,Observed!$C$2:$C$1601,$C53)),AVERAGEIFS(Observed!U$2:U$1601,Observed!$A$2:$A$1601,$A53,Observed!$C$2:$C$1601,$C53),"")</f>
        <v/>
      </c>
      <c r="V53" s="25" t="str">
        <f>IF(ISNUMBER(AVERAGEIFS(Observed!V$2:V$1601,Observed!$A$2:$A$1601,$A53,Observed!$C$2:$C$1601,$C53)),AVERAGEIFS(Observed!V$2:V$1601,Observed!$A$2:$A$1601,$A53,Observed!$C$2:$C$1601,$C53),"")</f>
        <v/>
      </c>
      <c r="W53" s="23" t="str">
        <f>IF(ISNUMBER(AVERAGEIFS(Observed!W$2:W$1601,Observed!$A$2:$A$1601,$A53,Observed!$C$2:$C$1601,$C53)),AVERAGEIFS(Observed!W$2:W$1601,Observed!$A$2:$A$1601,$A53,Observed!$C$2:$C$1601,$C53),"")</f>
        <v/>
      </c>
      <c r="X53" s="23" t="str">
        <f>IF(ISNUMBER(AVERAGEIFS(Observed!X$2:X$1601,Observed!$A$2:$A$1601,$A53,Observed!$C$2:$C$1601,$C53)),AVERAGEIFS(Observed!X$2:X$1601,Observed!$A$2:$A$1601,$A53,Observed!$C$2:$C$1601,$C53),"")</f>
        <v/>
      </c>
      <c r="Y53" s="23" t="str">
        <f>IF(ISNUMBER(AVERAGEIFS(Observed!Y$2:Y$1601,Observed!$A$2:$A$1601,$A53,Observed!$C$2:$C$1601,$C53)),AVERAGEIFS(Observed!Y$2:Y$1601,Observed!$A$2:$A$1601,$A53,Observed!$C$2:$C$1601,$C53),"")</f>
        <v/>
      </c>
      <c r="Z53" s="23" t="str">
        <f>IF(ISNUMBER(AVERAGEIFS(Observed!Z$2:Z$1601,Observed!$A$2:$A$1601,$A53,Observed!$C$2:$C$1601,$C53)),AVERAGEIFS(Observed!Z$2:Z$1601,Observed!$A$2:$A$1601,$A53,Observed!$C$2:$C$1601,$C53),"")</f>
        <v/>
      </c>
      <c r="AA53" s="23" t="str">
        <f>IF(ISNUMBER(AVERAGEIFS(Observed!AA$2:AA$1601,Observed!$A$2:$A$1601,$A53,Observed!$C$2:$C$1601,$C53)),AVERAGEIFS(Observed!AA$2:AA$1601,Observed!$A$2:$A$1601,$A53,Observed!$C$2:$C$1601,$C53),"")</f>
        <v/>
      </c>
      <c r="AB53" s="23" t="str">
        <f>IF(ISNUMBER(AVERAGEIFS(Observed!AB$2:AB$1601,Observed!$A$2:$A$1601,$A53,Observed!$C$2:$C$1601,$C53)),AVERAGEIFS(Observed!AB$2:AB$1601,Observed!$A$2:$A$1601,$A53,Observed!$C$2:$C$1601,$C53),"")</f>
        <v/>
      </c>
      <c r="AC53" s="23" t="str">
        <f>IF(ISNUMBER(AVERAGEIFS(Observed!AC$2:AC$1601,Observed!$A$2:$A$1601,$A53,Observed!$C$2:$C$1601,$C53)),AVERAGEIFS(Observed!AC$2:AC$1601,Observed!$A$2:$A$1601,$A53,Observed!$C$2:$C$1601,$C53),"")</f>
        <v/>
      </c>
      <c r="AD53" s="23" t="str">
        <f>IF(ISNUMBER(AVERAGEIFS(Observed!AD$2:AD$1601,Observed!$A$2:$A$1601,$A53,Observed!$C$2:$C$1601,$C53)),AVERAGEIFS(Observed!AD$2:AD$1601,Observed!$A$2:$A$1601,$A53,Observed!$C$2:$C$1601,$C53),"")</f>
        <v/>
      </c>
      <c r="AE53" s="23" t="str">
        <f>IF(ISNUMBER(AVERAGEIFS(Observed!AE$2:AE$1601,Observed!$A$2:$A$1601,$A53,Observed!$C$2:$C$1601,$C53)),AVERAGEIFS(Observed!AE$2:AE$1601,Observed!$A$2:$A$1601,$A53,Observed!$C$2:$C$1601,$C53),"")</f>
        <v/>
      </c>
      <c r="AF53" s="24" t="str">
        <f>IF(ISNUMBER(AVERAGEIFS(Observed!AF$2:AF$1601,Observed!$A$2:$A$1601,$A53,Observed!$C$2:$C$1601,$C53)),AVERAGEIFS(Observed!AF$2:AF$1601,Observed!$A$2:$A$1601,$A53,Observed!$C$2:$C$1601,$C53),"")</f>
        <v/>
      </c>
      <c r="AG53" s="24" t="str">
        <f>IF(ISNUMBER(AVERAGEIFS(Observed!AG$2:AG$1601,Observed!$A$2:$A$1601,$A53,Observed!$C$2:$C$1601,$C53)),AVERAGEIFS(Observed!AG$2:AG$1601,Observed!$A$2:$A$1601,$A53,Observed!$C$2:$C$1601,$C53),"")</f>
        <v/>
      </c>
      <c r="AH53" s="24" t="str">
        <f>IF(ISNUMBER(AVERAGEIFS(Observed!AH$2:AH$1601,Observed!$A$2:$A$1601,$A53,Observed!$C$2:$C$1601,$C53)),AVERAGEIFS(Observed!AH$2:AH$1601,Observed!$A$2:$A$1601,$A53,Observed!$C$2:$C$1601,$C53),"")</f>
        <v/>
      </c>
      <c r="AI53" s="23" t="str">
        <f>IF(ISNUMBER(AVERAGEIFS(Observed!AI$2:AI$1601,Observed!$A$2:$A$1601,$A53,Observed!$C$2:$C$1601,$C53)),AVERAGEIFS(Observed!AI$2:AI$1601,Observed!$A$2:$A$1601,$A53,Observed!$C$2:$C$1601,$C53),"")</f>
        <v/>
      </c>
      <c r="AJ53" s="24" t="str">
        <f>IF(ISNUMBER(AVERAGEIFS(Observed!AJ$2:AJ$1601,Observed!$A$2:$A$1601,$A53,Observed!$C$2:$C$1601,$C53)),AVERAGEIFS(Observed!AJ$2:AJ$1601,Observed!$A$2:$A$1601,$A53,Observed!$C$2:$C$1601,$C53),"")</f>
        <v/>
      </c>
      <c r="AK53" s="24" t="str">
        <f>IF(ISNUMBER(AVERAGEIFS(Observed!AL$2:AL$1601,Observed!$A$2:$A$1601,$A53,Observed!$C$2:$C$1601,$C53)),AVERAGEIFS(Observed!AL$2:AL$1601,Observed!$A$2:$A$1601,$A53,Observed!$C$2:$C$1601,$C53),"")</f>
        <v/>
      </c>
      <c r="AL53" s="24" t="str">
        <f>IF(ISNUMBER(AVERAGEIFS(Observed!AM$2:AM$1601,Observed!$A$2:$A$1601,$A53,Observed!$C$2:$C$1601,$C53)),AVERAGEIFS(Observed!AM$2:AM$1601,Observed!$A$2:$A$1601,$A53,Observed!$C$2:$C$1601,$C53),"")</f>
        <v/>
      </c>
      <c r="AM53" s="24" t="str">
        <f>IF(ISNUMBER(AVERAGEIFS(Observed!AN$2:AN$1601,Observed!$A$2:$A$1601,$A53,Observed!$C$2:$C$1601,$C53)),AVERAGEIFS(Observed!AN$2:AN$1601,Observed!$A$2:$A$1601,$A53,Observed!$C$2:$C$1601,$C53),"")</f>
        <v/>
      </c>
      <c r="AN53" s="24" t="str">
        <f>IF(ISNUMBER(AVERAGEIFS(Observed!AQ$2:AQ$1601,Observed!$A$2:$A$1601,$A53,Observed!$C$2:$C$1601,$C53)),AVERAGEIFS(Observed!AQ$2:AQ$1601,Observed!$A$2:$A$1601,$A53,Observed!$C$2:$C$1601,$C53),"")</f>
        <v/>
      </c>
      <c r="AO53" s="24" t="str">
        <f>IF(ISNUMBER(AVERAGEIFS(Observed!AR$2:AR$1601,Observed!$A$2:$A$1601,$A53,Observed!$C$2:$C$1601,$C53)),AVERAGEIFS(Observed!AR$2:AR$1601,Observed!$A$2:$A$1601,$A53,Observed!$C$2:$C$1601,$C53),"")</f>
        <v/>
      </c>
      <c r="AP53" s="24" t="str">
        <f>IF(ISNUMBER(AVERAGEIFS(Observed!AS$2:AS$1601,Observed!$A$2:$A$1601,$A53,Observed!$C$2:$C$1601,$C53)),AVERAGEIFS(Observed!AS$2:AS$1601,Observed!$A$2:$A$1601,$A53,Observed!$C$2:$C$1601,$C53),"")</f>
        <v/>
      </c>
      <c r="AQ53" s="23" t="str">
        <f>IF(ISNUMBER(AVERAGEIFS(Observed!AT$2:AT$1601,Observed!$A$2:$A$1601,$A53,Observed!$C$2:$C$1601,$C53)),AVERAGEIFS(Observed!AT$2:AT$1601,Observed!$A$2:$A$1601,$A53,Observed!$C$2:$C$1601,$C53),"")</f>
        <v/>
      </c>
      <c r="AR53" s="24" t="str">
        <f>IF(ISNUMBER(AVERAGEIFS(Observed!AU$2:AU$1601,Observed!$A$2:$A$1601,$A53,Observed!$C$2:$C$1601,$C53)),AVERAGEIFS(Observed!AU$2:AU$1601,Observed!$A$2:$A$1601,$A53,Observed!$C$2:$C$1601,$C53),"")</f>
        <v/>
      </c>
      <c r="AS53" s="23" t="str">
        <f>IF(ISNUMBER(AVERAGEIFS(Observed!AV$2:AV$1601,Observed!$A$2:$A$1601,$A53,Observed!$C$2:$C$1601,$C53)),AVERAGEIFS(Observed!AV$2:AV$1601,Observed!$A$2:$A$1601,$A53,Observed!$C$2:$C$1601,$C53),"")</f>
        <v/>
      </c>
      <c r="AT53" s="23" t="str">
        <f>IF(ISNUMBER(AVERAGEIFS(Observed!AW$2:AW$1601,Observed!$A$2:$A$1601,$A53,Observed!$C$2:$C$1601,$C53)),AVERAGEIFS(Observed!AW$2:AW$1601,Observed!$A$2:$A$1601,$A53,Observed!$C$2:$C$1601,$C53),"")</f>
        <v/>
      </c>
      <c r="AU53" s="2">
        <f>COUNTIFS(Observed!$A$2:$A$1601,$A53,Observed!$C$2:$C$1601,$C53)</f>
        <v>3</v>
      </c>
      <c r="AV53" s="2">
        <f t="shared" si="0"/>
        <v>1</v>
      </c>
    </row>
    <row r="54" spans="1:48" x14ac:dyDescent="0.3">
      <c r="A54" s="4" t="s">
        <v>123</v>
      </c>
      <c r="B54" t="s">
        <v>24</v>
      </c>
      <c r="C54" s="3">
        <v>42093</v>
      </c>
      <c r="D54">
        <v>1</v>
      </c>
      <c r="E54">
        <v>350</v>
      </c>
      <c r="H54" s="2" t="s">
        <v>44</v>
      </c>
      <c r="I54" s="2" t="s">
        <v>22</v>
      </c>
      <c r="J54">
        <v>3</v>
      </c>
      <c r="K54" s="2" t="s">
        <v>118</v>
      </c>
      <c r="L54" s="22">
        <f>IF(ISNUMBER(AVERAGEIFS(Observed!L$2:L$1601,Observed!$A$2:$A$1601,$A54,Observed!$C$2:$C$1601,$C54)),AVERAGEIFS(Observed!L$2:L$1601,Observed!$A$2:$A$1601,$A54,Observed!$C$2:$C$1601,$C54),"")</f>
        <v>2596</v>
      </c>
      <c r="M54" s="23">
        <f>IF(ISNUMBER(AVERAGEIFS(Observed!M$2:M$1601,Observed!$A$2:$A$1601,$A54,Observed!$C$2:$C$1601,$C54)),AVERAGEIFS(Observed!M$2:M$1601,Observed!$A$2:$A$1601,$A54,Observed!$C$2:$C$1601,$C54),"")</f>
        <v>259.59999999999997</v>
      </c>
      <c r="N54" s="23" t="str">
        <f>IF(ISNUMBER(AVERAGEIFS(Observed!N$2:N$1601,Observed!$A$2:$A$1601,$A54,Observed!$C$2:$C$1601,$C54)),AVERAGEIFS(Observed!N$2:N$1601,Observed!$A$2:$A$1601,$A54,Observed!$C$2:$C$1601,$C54),"")</f>
        <v/>
      </c>
      <c r="O54" s="23" t="str">
        <f>IF(ISNUMBER(AVERAGEIFS(Observed!O$2:O$1601,Observed!$A$2:$A$1601,$A54,Observed!$C$2:$C$1601,$C54)),AVERAGEIFS(Observed!O$2:O$1601,Observed!$A$2:$A$1601,$A54,Observed!$C$2:$C$1601,$C54),"")</f>
        <v/>
      </c>
      <c r="P54" s="23" t="str">
        <f>IF(ISNUMBER(AVERAGEIFS(Observed!P$2:P$1601,Observed!$A$2:$A$1601,$A54,Observed!$C$2:$C$1601,$C54)),AVERAGEIFS(Observed!P$2:P$1601,Observed!$A$2:$A$1601,$A54,Observed!$C$2:$C$1601,$C54),"")</f>
        <v/>
      </c>
      <c r="Q54" s="24" t="str">
        <f>IF(ISNUMBER(AVERAGEIFS(Observed!Q$2:Q$1601,Observed!$A$2:$A$1601,$A54,Observed!$C$2:$C$1601,$C54)),AVERAGEIFS(Observed!Q$2:Q$1601,Observed!$A$2:$A$1601,$A54,Observed!$C$2:$C$1601,$C54),"")</f>
        <v/>
      </c>
      <c r="R54" s="24" t="str">
        <f>IF(ISNUMBER(AVERAGEIFS(Observed!R$2:R$1601,Observed!$A$2:$A$1601,$A54,Observed!$C$2:$C$1601,$C54)),AVERAGEIFS(Observed!R$2:R$1601,Observed!$A$2:$A$1601,$A54,Observed!$C$2:$C$1601,$C54),"")</f>
        <v/>
      </c>
      <c r="S54" s="24" t="str">
        <f>IF(ISNUMBER(AVERAGEIFS(Observed!S$2:S$1601,Observed!$A$2:$A$1601,$A54,Observed!$C$2:$C$1601,$C54)),AVERAGEIFS(Observed!S$2:S$1601,Observed!$A$2:$A$1601,$A54,Observed!$C$2:$C$1601,$C54),"")</f>
        <v/>
      </c>
      <c r="T54" s="23" t="str">
        <f>IF(ISNUMBER(AVERAGEIFS(Observed!T$2:T$1601,Observed!$A$2:$A$1601,$A54,Observed!$C$2:$C$1601,$C54)),AVERAGEIFS(Observed!T$2:T$1601,Observed!$A$2:$A$1601,$A54,Observed!$C$2:$C$1601,$C54),"")</f>
        <v/>
      </c>
      <c r="U54" s="25" t="str">
        <f>IF(ISNUMBER(AVERAGEIFS(Observed!U$2:U$1601,Observed!$A$2:$A$1601,$A54,Observed!$C$2:$C$1601,$C54)),AVERAGEIFS(Observed!U$2:U$1601,Observed!$A$2:$A$1601,$A54,Observed!$C$2:$C$1601,$C54),"")</f>
        <v/>
      </c>
      <c r="V54" s="25" t="str">
        <f>IF(ISNUMBER(AVERAGEIFS(Observed!V$2:V$1601,Observed!$A$2:$A$1601,$A54,Observed!$C$2:$C$1601,$C54)),AVERAGEIFS(Observed!V$2:V$1601,Observed!$A$2:$A$1601,$A54,Observed!$C$2:$C$1601,$C54),"")</f>
        <v/>
      </c>
      <c r="W54" s="23" t="str">
        <f>IF(ISNUMBER(AVERAGEIFS(Observed!W$2:W$1601,Observed!$A$2:$A$1601,$A54,Observed!$C$2:$C$1601,$C54)),AVERAGEIFS(Observed!W$2:W$1601,Observed!$A$2:$A$1601,$A54,Observed!$C$2:$C$1601,$C54),"")</f>
        <v/>
      </c>
      <c r="X54" s="23" t="str">
        <f>IF(ISNUMBER(AVERAGEIFS(Observed!X$2:X$1601,Observed!$A$2:$A$1601,$A54,Observed!$C$2:$C$1601,$C54)),AVERAGEIFS(Observed!X$2:X$1601,Observed!$A$2:$A$1601,$A54,Observed!$C$2:$C$1601,$C54),"")</f>
        <v/>
      </c>
      <c r="Y54" s="23" t="str">
        <f>IF(ISNUMBER(AVERAGEIFS(Observed!Y$2:Y$1601,Observed!$A$2:$A$1601,$A54,Observed!$C$2:$C$1601,$C54)),AVERAGEIFS(Observed!Y$2:Y$1601,Observed!$A$2:$A$1601,$A54,Observed!$C$2:$C$1601,$C54),"")</f>
        <v/>
      </c>
      <c r="Z54" s="23" t="str">
        <f>IF(ISNUMBER(AVERAGEIFS(Observed!Z$2:Z$1601,Observed!$A$2:$A$1601,$A54,Observed!$C$2:$C$1601,$C54)),AVERAGEIFS(Observed!Z$2:Z$1601,Observed!$A$2:$A$1601,$A54,Observed!$C$2:$C$1601,$C54),"")</f>
        <v/>
      </c>
      <c r="AA54" s="23" t="str">
        <f>IF(ISNUMBER(AVERAGEIFS(Observed!AA$2:AA$1601,Observed!$A$2:$A$1601,$A54,Observed!$C$2:$C$1601,$C54)),AVERAGEIFS(Observed!AA$2:AA$1601,Observed!$A$2:$A$1601,$A54,Observed!$C$2:$C$1601,$C54),"")</f>
        <v/>
      </c>
      <c r="AB54" s="23" t="str">
        <f>IF(ISNUMBER(AVERAGEIFS(Observed!AB$2:AB$1601,Observed!$A$2:$A$1601,$A54,Observed!$C$2:$C$1601,$C54)),AVERAGEIFS(Observed!AB$2:AB$1601,Observed!$A$2:$A$1601,$A54,Observed!$C$2:$C$1601,$C54),"")</f>
        <v/>
      </c>
      <c r="AC54" s="23" t="str">
        <f>IF(ISNUMBER(AVERAGEIFS(Observed!AC$2:AC$1601,Observed!$A$2:$A$1601,$A54,Observed!$C$2:$C$1601,$C54)),AVERAGEIFS(Observed!AC$2:AC$1601,Observed!$A$2:$A$1601,$A54,Observed!$C$2:$C$1601,$C54),"")</f>
        <v/>
      </c>
      <c r="AD54" s="23" t="str">
        <f>IF(ISNUMBER(AVERAGEIFS(Observed!AD$2:AD$1601,Observed!$A$2:$A$1601,$A54,Observed!$C$2:$C$1601,$C54)),AVERAGEIFS(Observed!AD$2:AD$1601,Observed!$A$2:$A$1601,$A54,Observed!$C$2:$C$1601,$C54),"")</f>
        <v/>
      </c>
      <c r="AE54" s="23" t="str">
        <f>IF(ISNUMBER(AVERAGEIFS(Observed!AE$2:AE$1601,Observed!$A$2:$A$1601,$A54,Observed!$C$2:$C$1601,$C54)),AVERAGEIFS(Observed!AE$2:AE$1601,Observed!$A$2:$A$1601,$A54,Observed!$C$2:$C$1601,$C54),"")</f>
        <v/>
      </c>
      <c r="AF54" s="24" t="str">
        <f>IF(ISNUMBER(AVERAGEIFS(Observed!AF$2:AF$1601,Observed!$A$2:$A$1601,$A54,Observed!$C$2:$C$1601,$C54)),AVERAGEIFS(Observed!AF$2:AF$1601,Observed!$A$2:$A$1601,$A54,Observed!$C$2:$C$1601,$C54),"")</f>
        <v/>
      </c>
      <c r="AG54" s="24" t="str">
        <f>IF(ISNUMBER(AVERAGEIFS(Observed!AG$2:AG$1601,Observed!$A$2:$A$1601,$A54,Observed!$C$2:$C$1601,$C54)),AVERAGEIFS(Observed!AG$2:AG$1601,Observed!$A$2:$A$1601,$A54,Observed!$C$2:$C$1601,$C54),"")</f>
        <v/>
      </c>
      <c r="AH54" s="24" t="str">
        <f>IF(ISNUMBER(AVERAGEIFS(Observed!AH$2:AH$1601,Observed!$A$2:$A$1601,$A54,Observed!$C$2:$C$1601,$C54)),AVERAGEIFS(Observed!AH$2:AH$1601,Observed!$A$2:$A$1601,$A54,Observed!$C$2:$C$1601,$C54),"")</f>
        <v/>
      </c>
      <c r="AI54" s="23" t="str">
        <f>IF(ISNUMBER(AVERAGEIFS(Observed!AI$2:AI$1601,Observed!$A$2:$A$1601,$A54,Observed!$C$2:$C$1601,$C54)),AVERAGEIFS(Observed!AI$2:AI$1601,Observed!$A$2:$A$1601,$A54,Observed!$C$2:$C$1601,$C54),"")</f>
        <v/>
      </c>
      <c r="AJ54" s="24" t="str">
        <f>IF(ISNUMBER(AVERAGEIFS(Observed!AJ$2:AJ$1601,Observed!$A$2:$A$1601,$A54,Observed!$C$2:$C$1601,$C54)),AVERAGEIFS(Observed!AJ$2:AJ$1601,Observed!$A$2:$A$1601,$A54,Observed!$C$2:$C$1601,$C54),"")</f>
        <v/>
      </c>
      <c r="AK54" s="24" t="str">
        <f>IF(ISNUMBER(AVERAGEIFS(Observed!AL$2:AL$1601,Observed!$A$2:$A$1601,$A54,Observed!$C$2:$C$1601,$C54)),AVERAGEIFS(Observed!AL$2:AL$1601,Observed!$A$2:$A$1601,$A54,Observed!$C$2:$C$1601,$C54),"")</f>
        <v/>
      </c>
      <c r="AL54" s="24" t="str">
        <f>IF(ISNUMBER(AVERAGEIFS(Observed!AM$2:AM$1601,Observed!$A$2:$A$1601,$A54,Observed!$C$2:$C$1601,$C54)),AVERAGEIFS(Observed!AM$2:AM$1601,Observed!$A$2:$A$1601,$A54,Observed!$C$2:$C$1601,$C54),"")</f>
        <v/>
      </c>
      <c r="AM54" s="24" t="str">
        <f>IF(ISNUMBER(AVERAGEIFS(Observed!AN$2:AN$1601,Observed!$A$2:$A$1601,$A54,Observed!$C$2:$C$1601,$C54)),AVERAGEIFS(Observed!AN$2:AN$1601,Observed!$A$2:$A$1601,$A54,Observed!$C$2:$C$1601,$C54),"")</f>
        <v/>
      </c>
      <c r="AN54" s="24" t="str">
        <f>IF(ISNUMBER(AVERAGEIFS(Observed!AQ$2:AQ$1601,Observed!$A$2:$A$1601,$A54,Observed!$C$2:$C$1601,$C54)),AVERAGEIFS(Observed!AQ$2:AQ$1601,Observed!$A$2:$A$1601,$A54,Observed!$C$2:$C$1601,$C54),"")</f>
        <v/>
      </c>
      <c r="AO54" s="24" t="str">
        <f>IF(ISNUMBER(AVERAGEIFS(Observed!AR$2:AR$1601,Observed!$A$2:$A$1601,$A54,Observed!$C$2:$C$1601,$C54)),AVERAGEIFS(Observed!AR$2:AR$1601,Observed!$A$2:$A$1601,$A54,Observed!$C$2:$C$1601,$C54),"")</f>
        <v/>
      </c>
      <c r="AP54" s="24" t="str">
        <f>IF(ISNUMBER(AVERAGEIFS(Observed!AS$2:AS$1601,Observed!$A$2:$A$1601,$A54,Observed!$C$2:$C$1601,$C54)),AVERAGEIFS(Observed!AS$2:AS$1601,Observed!$A$2:$A$1601,$A54,Observed!$C$2:$C$1601,$C54),"")</f>
        <v/>
      </c>
      <c r="AQ54" s="23" t="str">
        <f>IF(ISNUMBER(AVERAGEIFS(Observed!AT$2:AT$1601,Observed!$A$2:$A$1601,$A54,Observed!$C$2:$C$1601,$C54)),AVERAGEIFS(Observed!AT$2:AT$1601,Observed!$A$2:$A$1601,$A54,Observed!$C$2:$C$1601,$C54),"")</f>
        <v/>
      </c>
      <c r="AR54" s="24" t="str">
        <f>IF(ISNUMBER(AVERAGEIFS(Observed!AU$2:AU$1601,Observed!$A$2:$A$1601,$A54,Observed!$C$2:$C$1601,$C54)),AVERAGEIFS(Observed!AU$2:AU$1601,Observed!$A$2:$A$1601,$A54,Observed!$C$2:$C$1601,$C54),"")</f>
        <v/>
      </c>
      <c r="AS54" s="23" t="str">
        <f>IF(ISNUMBER(AVERAGEIFS(Observed!AV$2:AV$1601,Observed!$A$2:$A$1601,$A54,Observed!$C$2:$C$1601,$C54)),AVERAGEIFS(Observed!AV$2:AV$1601,Observed!$A$2:$A$1601,$A54,Observed!$C$2:$C$1601,$C54),"")</f>
        <v/>
      </c>
      <c r="AT54" s="23" t="str">
        <f>IF(ISNUMBER(AVERAGEIFS(Observed!AW$2:AW$1601,Observed!$A$2:$A$1601,$A54,Observed!$C$2:$C$1601,$C54)),AVERAGEIFS(Observed!AW$2:AW$1601,Observed!$A$2:$A$1601,$A54,Observed!$C$2:$C$1601,$C54),"")</f>
        <v/>
      </c>
      <c r="AU54" s="2">
        <f>COUNTIFS(Observed!$A$2:$A$1601,$A54,Observed!$C$2:$C$1601,$C54)</f>
        <v>3</v>
      </c>
      <c r="AV54" s="2">
        <f t="shared" si="0"/>
        <v>1</v>
      </c>
    </row>
    <row r="55" spans="1:48" x14ac:dyDescent="0.3">
      <c r="A55" s="4" t="s">
        <v>124</v>
      </c>
      <c r="B55" t="s">
        <v>24</v>
      </c>
      <c r="C55" s="3">
        <v>42093</v>
      </c>
      <c r="D55">
        <v>1</v>
      </c>
      <c r="E55">
        <v>500</v>
      </c>
      <c r="H55" s="2" t="s">
        <v>44</v>
      </c>
      <c r="I55" s="2" t="s">
        <v>22</v>
      </c>
      <c r="J55">
        <v>3</v>
      </c>
      <c r="K55" s="2" t="s">
        <v>118</v>
      </c>
      <c r="L55" s="22">
        <f>IF(ISNUMBER(AVERAGEIFS(Observed!L$2:L$1601,Observed!$A$2:$A$1601,$A55,Observed!$C$2:$C$1601,$C55)),AVERAGEIFS(Observed!L$2:L$1601,Observed!$A$2:$A$1601,$A55,Observed!$C$2:$C$1601,$C55),"")</f>
        <v>2675.3333333333335</v>
      </c>
      <c r="M55" s="23">
        <f>IF(ISNUMBER(AVERAGEIFS(Observed!M$2:M$1601,Observed!$A$2:$A$1601,$A55,Observed!$C$2:$C$1601,$C55)),AVERAGEIFS(Observed!M$2:M$1601,Observed!$A$2:$A$1601,$A55,Observed!$C$2:$C$1601,$C55),"")</f>
        <v>267.53333333333336</v>
      </c>
      <c r="N55" s="23" t="str">
        <f>IF(ISNUMBER(AVERAGEIFS(Observed!N$2:N$1601,Observed!$A$2:$A$1601,$A55,Observed!$C$2:$C$1601,$C55)),AVERAGEIFS(Observed!N$2:N$1601,Observed!$A$2:$A$1601,$A55,Observed!$C$2:$C$1601,$C55),"")</f>
        <v/>
      </c>
      <c r="O55" s="23" t="str">
        <f>IF(ISNUMBER(AVERAGEIFS(Observed!O$2:O$1601,Observed!$A$2:$A$1601,$A55,Observed!$C$2:$C$1601,$C55)),AVERAGEIFS(Observed!O$2:O$1601,Observed!$A$2:$A$1601,$A55,Observed!$C$2:$C$1601,$C55),"")</f>
        <v/>
      </c>
      <c r="P55" s="23" t="str">
        <f>IF(ISNUMBER(AVERAGEIFS(Observed!P$2:P$1601,Observed!$A$2:$A$1601,$A55,Observed!$C$2:$C$1601,$C55)),AVERAGEIFS(Observed!P$2:P$1601,Observed!$A$2:$A$1601,$A55,Observed!$C$2:$C$1601,$C55),"")</f>
        <v/>
      </c>
      <c r="Q55" s="24" t="str">
        <f>IF(ISNUMBER(AVERAGEIFS(Observed!Q$2:Q$1601,Observed!$A$2:$A$1601,$A55,Observed!$C$2:$C$1601,$C55)),AVERAGEIFS(Observed!Q$2:Q$1601,Observed!$A$2:$A$1601,$A55,Observed!$C$2:$C$1601,$C55),"")</f>
        <v/>
      </c>
      <c r="R55" s="24" t="str">
        <f>IF(ISNUMBER(AVERAGEIFS(Observed!R$2:R$1601,Observed!$A$2:$A$1601,$A55,Observed!$C$2:$C$1601,$C55)),AVERAGEIFS(Observed!R$2:R$1601,Observed!$A$2:$A$1601,$A55,Observed!$C$2:$C$1601,$C55),"")</f>
        <v/>
      </c>
      <c r="S55" s="24" t="str">
        <f>IF(ISNUMBER(AVERAGEIFS(Observed!S$2:S$1601,Observed!$A$2:$A$1601,$A55,Observed!$C$2:$C$1601,$C55)),AVERAGEIFS(Observed!S$2:S$1601,Observed!$A$2:$A$1601,$A55,Observed!$C$2:$C$1601,$C55),"")</f>
        <v/>
      </c>
      <c r="T55" s="23" t="str">
        <f>IF(ISNUMBER(AVERAGEIFS(Observed!T$2:T$1601,Observed!$A$2:$A$1601,$A55,Observed!$C$2:$C$1601,$C55)),AVERAGEIFS(Observed!T$2:T$1601,Observed!$A$2:$A$1601,$A55,Observed!$C$2:$C$1601,$C55),"")</f>
        <v/>
      </c>
      <c r="U55" s="25" t="str">
        <f>IF(ISNUMBER(AVERAGEIFS(Observed!U$2:U$1601,Observed!$A$2:$A$1601,$A55,Observed!$C$2:$C$1601,$C55)),AVERAGEIFS(Observed!U$2:U$1601,Observed!$A$2:$A$1601,$A55,Observed!$C$2:$C$1601,$C55),"")</f>
        <v/>
      </c>
      <c r="V55" s="25" t="str">
        <f>IF(ISNUMBER(AVERAGEIFS(Observed!V$2:V$1601,Observed!$A$2:$A$1601,$A55,Observed!$C$2:$C$1601,$C55)),AVERAGEIFS(Observed!V$2:V$1601,Observed!$A$2:$A$1601,$A55,Observed!$C$2:$C$1601,$C55),"")</f>
        <v/>
      </c>
      <c r="W55" s="23" t="str">
        <f>IF(ISNUMBER(AVERAGEIFS(Observed!W$2:W$1601,Observed!$A$2:$A$1601,$A55,Observed!$C$2:$C$1601,$C55)),AVERAGEIFS(Observed!W$2:W$1601,Observed!$A$2:$A$1601,$A55,Observed!$C$2:$C$1601,$C55),"")</f>
        <v/>
      </c>
      <c r="X55" s="23" t="str">
        <f>IF(ISNUMBER(AVERAGEIFS(Observed!X$2:X$1601,Observed!$A$2:$A$1601,$A55,Observed!$C$2:$C$1601,$C55)),AVERAGEIFS(Observed!X$2:X$1601,Observed!$A$2:$A$1601,$A55,Observed!$C$2:$C$1601,$C55),"")</f>
        <v/>
      </c>
      <c r="Y55" s="23" t="str">
        <f>IF(ISNUMBER(AVERAGEIFS(Observed!Y$2:Y$1601,Observed!$A$2:$A$1601,$A55,Observed!$C$2:$C$1601,$C55)),AVERAGEIFS(Observed!Y$2:Y$1601,Observed!$A$2:$A$1601,$A55,Observed!$C$2:$C$1601,$C55),"")</f>
        <v/>
      </c>
      <c r="Z55" s="23" t="str">
        <f>IF(ISNUMBER(AVERAGEIFS(Observed!Z$2:Z$1601,Observed!$A$2:$A$1601,$A55,Observed!$C$2:$C$1601,$C55)),AVERAGEIFS(Observed!Z$2:Z$1601,Observed!$A$2:$A$1601,$A55,Observed!$C$2:$C$1601,$C55),"")</f>
        <v/>
      </c>
      <c r="AA55" s="23" t="str">
        <f>IF(ISNUMBER(AVERAGEIFS(Observed!AA$2:AA$1601,Observed!$A$2:$A$1601,$A55,Observed!$C$2:$C$1601,$C55)),AVERAGEIFS(Observed!AA$2:AA$1601,Observed!$A$2:$A$1601,$A55,Observed!$C$2:$C$1601,$C55),"")</f>
        <v/>
      </c>
      <c r="AB55" s="23" t="str">
        <f>IF(ISNUMBER(AVERAGEIFS(Observed!AB$2:AB$1601,Observed!$A$2:$A$1601,$A55,Observed!$C$2:$C$1601,$C55)),AVERAGEIFS(Observed!AB$2:AB$1601,Observed!$A$2:$A$1601,$A55,Observed!$C$2:$C$1601,$C55),"")</f>
        <v/>
      </c>
      <c r="AC55" s="23" t="str">
        <f>IF(ISNUMBER(AVERAGEIFS(Observed!AC$2:AC$1601,Observed!$A$2:$A$1601,$A55,Observed!$C$2:$C$1601,$C55)),AVERAGEIFS(Observed!AC$2:AC$1601,Observed!$A$2:$A$1601,$A55,Observed!$C$2:$C$1601,$C55),"")</f>
        <v/>
      </c>
      <c r="AD55" s="23" t="str">
        <f>IF(ISNUMBER(AVERAGEIFS(Observed!AD$2:AD$1601,Observed!$A$2:$A$1601,$A55,Observed!$C$2:$C$1601,$C55)),AVERAGEIFS(Observed!AD$2:AD$1601,Observed!$A$2:$A$1601,$A55,Observed!$C$2:$C$1601,$C55),"")</f>
        <v/>
      </c>
      <c r="AE55" s="23" t="str">
        <f>IF(ISNUMBER(AVERAGEIFS(Observed!AE$2:AE$1601,Observed!$A$2:$A$1601,$A55,Observed!$C$2:$C$1601,$C55)),AVERAGEIFS(Observed!AE$2:AE$1601,Observed!$A$2:$A$1601,$A55,Observed!$C$2:$C$1601,$C55),"")</f>
        <v/>
      </c>
      <c r="AF55" s="24" t="str">
        <f>IF(ISNUMBER(AVERAGEIFS(Observed!AF$2:AF$1601,Observed!$A$2:$A$1601,$A55,Observed!$C$2:$C$1601,$C55)),AVERAGEIFS(Observed!AF$2:AF$1601,Observed!$A$2:$A$1601,$A55,Observed!$C$2:$C$1601,$C55),"")</f>
        <v/>
      </c>
      <c r="AG55" s="24" t="str">
        <f>IF(ISNUMBER(AVERAGEIFS(Observed!AG$2:AG$1601,Observed!$A$2:$A$1601,$A55,Observed!$C$2:$C$1601,$C55)),AVERAGEIFS(Observed!AG$2:AG$1601,Observed!$A$2:$A$1601,$A55,Observed!$C$2:$C$1601,$C55),"")</f>
        <v/>
      </c>
      <c r="AH55" s="24" t="str">
        <f>IF(ISNUMBER(AVERAGEIFS(Observed!AH$2:AH$1601,Observed!$A$2:$A$1601,$A55,Observed!$C$2:$C$1601,$C55)),AVERAGEIFS(Observed!AH$2:AH$1601,Observed!$A$2:$A$1601,$A55,Observed!$C$2:$C$1601,$C55),"")</f>
        <v/>
      </c>
      <c r="AI55" s="23" t="str">
        <f>IF(ISNUMBER(AVERAGEIFS(Observed!AI$2:AI$1601,Observed!$A$2:$A$1601,$A55,Observed!$C$2:$C$1601,$C55)),AVERAGEIFS(Observed!AI$2:AI$1601,Observed!$A$2:$A$1601,$A55,Observed!$C$2:$C$1601,$C55),"")</f>
        <v/>
      </c>
      <c r="AJ55" s="24" t="str">
        <f>IF(ISNUMBER(AVERAGEIFS(Observed!AJ$2:AJ$1601,Observed!$A$2:$A$1601,$A55,Observed!$C$2:$C$1601,$C55)),AVERAGEIFS(Observed!AJ$2:AJ$1601,Observed!$A$2:$A$1601,$A55,Observed!$C$2:$C$1601,$C55),"")</f>
        <v/>
      </c>
      <c r="AK55" s="24" t="str">
        <f>IF(ISNUMBER(AVERAGEIFS(Observed!AL$2:AL$1601,Observed!$A$2:$A$1601,$A55,Observed!$C$2:$C$1601,$C55)),AVERAGEIFS(Observed!AL$2:AL$1601,Observed!$A$2:$A$1601,$A55,Observed!$C$2:$C$1601,$C55),"")</f>
        <v/>
      </c>
      <c r="AL55" s="24" t="str">
        <f>IF(ISNUMBER(AVERAGEIFS(Observed!AM$2:AM$1601,Observed!$A$2:$A$1601,$A55,Observed!$C$2:$C$1601,$C55)),AVERAGEIFS(Observed!AM$2:AM$1601,Observed!$A$2:$A$1601,$A55,Observed!$C$2:$C$1601,$C55),"")</f>
        <v/>
      </c>
      <c r="AM55" s="24" t="str">
        <f>IF(ISNUMBER(AVERAGEIFS(Observed!AN$2:AN$1601,Observed!$A$2:$A$1601,$A55,Observed!$C$2:$C$1601,$C55)),AVERAGEIFS(Observed!AN$2:AN$1601,Observed!$A$2:$A$1601,$A55,Observed!$C$2:$C$1601,$C55),"")</f>
        <v/>
      </c>
      <c r="AN55" s="24" t="str">
        <f>IF(ISNUMBER(AVERAGEIFS(Observed!AQ$2:AQ$1601,Observed!$A$2:$A$1601,$A55,Observed!$C$2:$C$1601,$C55)),AVERAGEIFS(Observed!AQ$2:AQ$1601,Observed!$A$2:$A$1601,$A55,Observed!$C$2:$C$1601,$C55),"")</f>
        <v/>
      </c>
      <c r="AO55" s="24" t="str">
        <f>IF(ISNUMBER(AVERAGEIFS(Observed!AR$2:AR$1601,Observed!$A$2:$A$1601,$A55,Observed!$C$2:$C$1601,$C55)),AVERAGEIFS(Observed!AR$2:AR$1601,Observed!$A$2:$A$1601,$A55,Observed!$C$2:$C$1601,$C55),"")</f>
        <v/>
      </c>
      <c r="AP55" s="24" t="str">
        <f>IF(ISNUMBER(AVERAGEIFS(Observed!AS$2:AS$1601,Observed!$A$2:$A$1601,$A55,Observed!$C$2:$C$1601,$C55)),AVERAGEIFS(Observed!AS$2:AS$1601,Observed!$A$2:$A$1601,$A55,Observed!$C$2:$C$1601,$C55),"")</f>
        <v/>
      </c>
      <c r="AQ55" s="23" t="str">
        <f>IF(ISNUMBER(AVERAGEIFS(Observed!AT$2:AT$1601,Observed!$A$2:$A$1601,$A55,Observed!$C$2:$C$1601,$C55)),AVERAGEIFS(Observed!AT$2:AT$1601,Observed!$A$2:$A$1601,$A55,Observed!$C$2:$C$1601,$C55),"")</f>
        <v/>
      </c>
      <c r="AR55" s="24" t="str">
        <f>IF(ISNUMBER(AVERAGEIFS(Observed!AU$2:AU$1601,Observed!$A$2:$A$1601,$A55,Observed!$C$2:$C$1601,$C55)),AVERAGEIFS(Observed!AU$2:AU$1601,Observed!$A$2:$A$1601,$A55,Observed!$C$2:$C$1601,$C55),"")</f>
        <v/>
      </c>
      <c r="AS55" s="23" t="str">
        <f>IF(ISNUMBER(AVERAGEIFS(Observed!AV$2:AV$1601,Observed!$A$2:$A$1601,$A55,Observed!$C$2:$C$1601,$C55)),AVERAGEIFS(Observed!AV$2:AV$1601,Observed!$A$2:$A$1601,$A55,Observed!$C$2:$C$1601,$C55),"")</f>
        <v/>
      </c>
      <c r="AT55" s="23" t="str">
        <f>IF(ISNUMBER(AVERAGEIFS(Observed!AW$2:AW$1601,Observed!$A$2:$A$1601,$A55,Observed!$C$2:$C$1601,$C55)),AVERAGEIFS(Observed!AW$2:AW$1601,Observed!$A$2:$A$1601,$A55,Observed!$C$2:$C$1601,$C55),"")</f>
        <v/>
      </c>
      <c r="AU55" s="2">
        <f>COUNTIFS(Observed!$A$2:$A$1601,$A55,Observed!$C$2:$C$1601,$C55)</f>
        <v>3</v>
      </c>
      <c r="AV55" s="2">
        <f t="shared" si="0"/>
        <v>1</v>
      </c>
    </row>
    <row r="56" spans="1:48" x14ac:dyDescent="0.3">
      <c r="A56" s="4" t="s">
        <v>119</v>
      </c>
      <c r="B56" t="s">
        <v>24</v>
      </c>
      <c r="C56" s="3">
        <v>42103</v>
      </c>
      <c r="D56">
        <v>1</v>
      </c>
      <c r="E56">
        <v>0</v>
      </c>
      <c r="H56" s="2" t="s">
        <v>44</v>
      </c>
      <c r="I56" s="2" t="s">
        <v>22</v>
      </c>
      <c r="J56">
        <v>3</v>
      </c>
      <c r="K56" s="2" t="s">
        <v>118</v>
      </c>
      <c r="L56" s="22">
        <f>IF(ISNUMBER(AVERAGEIFS(Observed!L$2:L$1601,Observed!$A$2:$A$1601,$A56,Observed!$C$2:$C$1601,$C56)),AVERAGEIFS(Observed!L$2:L$1601,Observed!$A$2:$A$1601,$A56,Observed!$C$2:$C$1601,$C56),"")</f>
        <v>2482.6666666666665</v>
      </c>
      <c r="M56" s="23">
        <f>IF(ISNUMBER(AVERAGEIFS(Observed!M$2:M$1601,Observed!$A$2:$A$1601,$A56,Observed!$C$2:$C$1601,$C56)),AVERAGEIFS(Observed!M$2:M$1601,Observed!$A$2:$A$1601,$A56,Observed!$C$2:$C$1601,$C56),"")</f>
        <v>248.26666666666665</v>
      </c>
      <c r="N56" s="23" t="str">
        <f>IF(ISNUMBER(AVERAGEIFS(Observed!N$2:N$1601,Observed!$A$2:$A$1601,$A56,Observed!$C$2:$C$1601,$C56)),AVERAGEIFS(Observed!N$2:N$1601,Observed!$A$2:$A$1601,$A56,Observed!$C$2:$C$1601,$C56),"")</f>
        <v/>
      </c>
      <c r="O56" s="23" t="str">
        <f>IF(ISNUMBER(AVERAGEIFS(Observed!O$2:O$1601,Observed!$A$2:$A$1601,$A56,Observed!$C$2:$C$1601,$C56)),AVERAGEIFS(Observed!O$2:O$1601,Observed!$A$2:$A$1601,$A56,Observed!$C$2:$C$1601,$C56),"")</f>
        <v/>
      </c>
      <c r="P56" s="23" t="str">
        <f>IF(ISNUMBER(AVERAGEIFS(Observed!P$2:P$1601,Observed!$A$2:$A$1601,$A56,Observed!$C$2:$C$1601,$C56)),AVERAGEIFS(Observed!P$2:P$1601,Observed!$A$2:$A$1601,$A56,Observed!$C$2:$C$1601,$C56),"")</f>
        <v/>
      </c>
      <c r="Q56" s="24" t="str">
        <f>IF(ISNUMBER(AVERAGEIFS(Observed!Q$2:Q$1601,Observed!$A$2:$A$1601,$A56,Observed!$C$2:$C$1601,$C56)),AVERAGEIFS(Observed!Q$2:Q$1601,Observed!$A$2:$A$1601,$A56,Observed!$C$2:$C$1601,$C56),"")</f>
        <v/>
      </c>
      <c r="R56" s="24" t="str">
        <f>IF(ISNUMBER(AVERAGEIFS(Observed!R$2:R$1601,Observed!$A$2:$A$1601,$A56,Observed!$C$2:$C$1601,$C56)),AVERAGEIFS(Observed!R$2:R$1601,Observed!$A$2:$A$1601,$A56,Observed!$C$2:$C$1601,$C56),"")</f>
        <v/>
      </c>
      <c r="S56" s="24" t="str">
        <f>IF(ISNUMBER(AVERAGEIFS(Observed!S$2:S$1601,Observed!$A$2:$A$1601,$A56,Observed!$C$2:$C$1601,$C56)),AVERAGEIFS(Observed!S$2:S$1601,Observed!$A$2:$A$1601,$A56,Observed!$C$2:$C$1601,$C56),"")</f>
        <v/>
      </c>
      <c r="T56" s="23" t="str">
        <f>IF(ISNUMBER(AVERAGEIFS(Observed!T$2:T$1601,Observed!$A$2:$A$1601,$A56,Observed!$C$2:$C$1601,$C56)),AVERAGEIFS(Observed!T$2:T$1601,Observed!$A$2:$A$1601,$A56,Observed!$C$2:$C$1601,$C56),"")</f>
        <v/>
      </c>
      <c r="U56" s="25" t="str">
        <f>IF(ISNUMBER(AVERAGEIFS(Observed!U$2:U$1601,Observed!$A$2:$A$1601,$A56,Observed!$C$2:$C$1601,$C56)),AVERAGEIFS(Observed!U$2:U$1601,Observed!$A$2:$A$1601,$A56,Observed!$C$2:$C$1601,$C56),"")</f>
        <v/>
      </c>
      <c r="V56" s="25" t="str">
        <f>IF(ISNUMBER(AVERAGEIFS(Observed!V$2:V$1601,Observed!$A$2:$A$1601,$A56,Observed!$C$2:$C$1601,$C56)),AVERAGEIFS(Observed!V$2:V$1601,Observed!$A$2:$A$1601,$A56,Observed!$C$2:$C$1601,$C56),"")</f>
        <v/>
      </c>
      <c r="W56" s="23" t="str">
        <f>IF(ISNUMBER(AVERAGEIFS(Observed!W$2:W$1601,Observed!$A$2:$A$1601,$A56,Observed!$C$2:$C$1601,$C56)),AVERAGEIFS(Observed!W$2:W$1601,Observed!$A$2:$A$1601,$A56,Observed!$C$2:$C$1601,$C56),"")</f>
        <v/>
      </c>
      <c r="X56" s="23" t="str">
        <f>IF(ISNUMBER(AVERAGEIFS(Observed!X$2:X$1601,Observed!$A$2:$A$1601,$A56,Observed!$C$2:$C$1601,$C56)),AVERAGEIFS(Observed!X$2:X$1601,Observed!$A$2:$A$1601,$A56,Observed!$C$2:$C$1601,$C56),"")</f>
        <v/>
      </c>
      <c r="Y56" s="23" t="str">
        <f>IF(ISNUMBER(AVERAGEIFS(Observed!Y$2:Y$1601,Observed!$A$2:$A$1601,$A56,Observed!$C$2:$C$1601,$C56)),AVERAGEIFS(Observed!Y$2:Y$1601,Observed!$A$2:$A$1601,$A56,Observed!$C$2:$C$1601,$C56),"")</f>
        <v/>
      </c>
      <c r="Z56" s="23" t="str">
        <f>IF(ISNUMBER(AVERAGEIFS(Observed!Z$2:Z$1601,Observed!$A$2:$A$1601,$A56,Observed!$C$2:$C$1601,$C56)),AVERAGEIFS(Observed!Z$2:Z$1601,Observed!$A$2:$A$1601,$A56,Observed!$C$2:$C$1601,$C56),"")</f>
        <v/>
      </c>
      <c r="AA56" s="23" t="str">
        <f>IF(ISNUMBER(AVERAGEIFS(Observed!AA$2:AA$1601,Observed!$A$2:$A$1601,$A56,Observed!$C$2:$C$1601,$C56)),AVERAGEIFS(Observed!AA$2:AA$1601,Observed!$A$2:$A$1601,$A56,Observed!$C$2:$C$1601,$C56),"")</f>
        <v/>
      </c>
      <c r="AB56" s="23" t="str">
        <f>IF(ISNUMBER(AVERAGEIFS(Observed!AB$2:AB$1601,Observed!$A$2:$A$1601,$A56,Observed!$C$2:$C$1601,$C56)),AVERAGEIFS(Observed!AB$2:AB$1601,Observed!$A$2:$A$1601,$A56,Observed!$C$2:$C$1601,$C56),"")</f>
        <v/>
      </c>
      <c r="AC56" s="23" t="str">
        <f>IF(ISNUMBER(AVERAGEIFS(Observed!AC$2:AC$1601,Observed!$A$2:$A$1601,$A56,Observed!$C$2:$C$1601,$C56)),AVERAGEIFS(Observed!AC$2:AC$1601,Observed!$A$2:$A$1601,$A56,Observed!$C$2:$C$1601,$C56),"")</f>
        <v/>
      </c>
      <c r="AD56" s="23" t="str">
        <f>IF(ISNUMBER(AVERAGEIFS(Observed!AD$2:AD$1601,Observed!$A$2:$A$1601,$A56,Observed!$C$2:$C$1601,$C56)),AVERAGEIFS(Observed!AD$2:AD$1601,Observed!$A$2:$A$1601,$A56,Observed!$C$2:$C$1601,$C56),"")</f>
        <v/>
      </c>
      <c r="AE56" s="23" t="str">
        <f>IF(ISNUMBER(AVERAGEIFS(Observed!AE$2:AE$1601,Observed!$A$2:$A$1601,$A56,Observed!$C$2:$C$1601,$C56)),AVERAGEIFS(Observed!AE$2:AE$1601,Observed!$A$2:$A$1601,$A56,Observed!$C$2:$C$1601,$C56),"")</f>
        <v/>
      </c>
      <c r="AF56" s="24" t="str">
        <f>IF(ISNUMBER(AVERAGEIFS(Observed!AF$2:AF$1601,Observed!$A$2:$A$1601,$A56,Observed!$C$2:$C$1601,$C56)),AVERAGEIFS(Observed!AF$2:AF$1601,Observed!$A$2:$A$1601,$A56,Observed!$C$2:$C$1601,$C56),"")</f>
        <v/>
      </c>
      <c r="AG56" s="24" t="str">
        <f>IF(ISNUMBER(AVERAGEIFS(Observed!AG$2:AG$1601,Observed!$A$2:$A$1601,$A56,Observed!$C$2:$C$1601,$C56)),AVERAGEIFS(Observed!AG$2:AG$1601,Observed!$A$2:$A$1601,$A56,Observed!$C$2:$C$1601,$C56),"")</f>
        <v/>
      </c>
      <c r="AH56" s="24" t="str">
        <f>IF(ISNUMBER(AVERAGEIFS(Observed!AH$2:AH$1601,Observed!$A$2:$A$1601,$A56,Observed!$C$2:$C$1601,$C56)),AVERAGEIFS(Observed!AH$2:AH$1601,Observed!$A$2:$A$1601,$A56,Observed!$C$2:$C$1601,$C56),"")</f>
        <v/>
      </c>
      <c r="AI56" s="23" t="str">
        <f>IF(ISNUMBER(AVERAGEIFS(Observed!AI$2:AI$1601,Observed!$A$2:$A$1601,$A56,Observed!$C$2:$C$1601,$C56)),AVERAGEIFS(Observed!AI$2:AI$1601,Observed!$A$2:$A$1601,$A56,Observed!$C$2:$C$1601,$C56),"")</f>
        <v/>
      </c>
      <c r="AJ56" s="24" t="str">
        <f>IF(ISNUMBER(AVERAGEIFS(Observed!AJ$2:AJ$1601,Observed!$A$2:$A$1601,$A56,Observed!$C$2:$C$1601,$C56)),AVERAGEIFS(Observed!AJ$2:AJ$1601,Observed!$A$2:$A$1601,$A56,Observed!$C$2:$C$1601,$C56),"")</f>
        <v/>
      </c>
      <c r="AK56" s="24" t="str">
        <f>IF(ISNUMBER(AVERAGEIFS(Observed!AL$2:AL$1601,Observed!$A$2:$A$1601,$A56,Observed!$C$2:$C$1601,$C56)),AVERAGEIFS(Observed!AL$2:AL$1601,Observed!$A$2:$A$1601,$A56,Observed!$C$2:$C$1601,$C56),"")</f>
        <v/>
      </c>
      <c r="AL56" s="24" t="str">
        <f>IF(ISNUMBER(AVERAGEIFS(Observed!AM$2:AM$1601,Observed!$A$2:$A$1601,$A56,Observed!$C$2:$C$1601,$C56)),AVERAGEIFS(Observed!AM$2:AM$1601,Observed!$A$2:$A$1601,$A56,Observed!$C$2:$C$1601,$C56),"")</f>
        <v/>
      </c>
      <c r="AM56" s="24" t="str">
        <f>IF(ISNUMBER(AVERAGEIFS(Observed!AN$2:AN$1601,Observed!$A$2:$A$1601,$A56,Observed!$C$2:$C$1601,$C56)),AVERAGEIFS(Observed!AN$2:AN$1601,Observed!$A$2:$A$1601,$A56,Observed!$C$2:$C$1601,$C56),"")</f>
        <v/>
      </c>
      <c r="AN56" s="24" t="str">
        <f>IF(ISNUMBER(AVERAGEIFS(Observed!AQ$2:AQ$1601,Observed!$A$2:$A$1601,$A56,Observed!$C$2:$C$1601,$C56)),AVERAGEIFS(Observed!AQ$2:AQ$1601,Observed!$A$2:$A$1601,$A56,Observed!$C$2:$C$1601,$C56),"")</f>
        <v/>
      </c>
      <c r="AO56" s="24" t="str">
        <f>IF(ISNUMBER(AVERAGEIFS(Observed!AR$2:AR$1601,Observed!$A$2:$A$1601,$A56,Observed!$C$2:$C$1601,$C56)),AVERAGEIFS(Observed!AR$2:AR$1601,Observed!$A$2:$A$1601,$A56,Observed!$C$2:$C$1601,$C56),"")</f>
        <v/>
      </c>
      <c r="AP56" s="24" t="str">
        <f>IF(ISNUMBER(AVERAGEIFS(Observed!AS$2:AS$1601,Observed!$A$2:$A$1601,$A56,Observed!$C$2:$C$1601,$C56)),AVERAGEIFS(Observed!AS$2:AS$1601,Observed!$A$2:$A$1601,$A56,Observed!$C$2:$C$1601,$C56),"")</f>
        <v/>
      </c>
      <c r="AQ56" s="23" t="str">
        <f>IF(ISNUMBER(AVERAGEIFS(Observed!AT$2:AT$1601,Observed!$A$2:$A$1601,$A56,Observed!$C$2:$C$1601,$C56)),AVERAGEIFS(Observed!AT$2:AT$1601,Observed!$A$2:$A$1601,$A56,Observed!$C$2:$C$1601,$C56),"")</f>
        <v/>
      </c>
      <c r="AR56" s="24" t="str">
        <f>IF(ISNUMBER(AVERAGEIFS(Observed!AU$2:AU$1601,Observed!$A$2:$A$1601,$A56,Observed!$C$2:$C$1601,$C56)),AVERAGEIFS(Observed!AU$2:AU$1601,Observed!$A$2:$A$1601,$A56,Observed!$C$2:$C$1601,$C56),"")</f>
        <v/>
      </c>
      <c r="AS56" s="23" t="str">
        <f>IF(ISNUMBER(AVERAGEIFS(Observed!AV$2:AV$1601,Observed!$A$2:$A$1601,$A56,Observed!$C$2:$C$1601,$C56)),AVERAGEIFS(Observed!AV$2:AV$1601,Observed!$A$2:$A$1601,$A56,Observed!$C$2:$C$1601,$C56),"")</f>
        <v/>
      </c>
      <c r="AT56" s="23" t="str">
        <f>IF(ISNUMBER(AVERAGEIFS(Observed!AW$2:AW$1601,Observed!$A$2:$A$1601,$A56,Observed!$C$2:$C$1601,$C56)),AVERAGEIFS(Observed!AW$2:AW$1601,Observed!$A$2:$A$1601,$A56,Observed!$C$2:$C$1601,$C56),"")</f>
        <v/>
      </c>
      <c r="AU56" s="2">
        <f>COUNTIFS(Observed!$A$2:$A$1601,$A56,Observed!$C$2:$C$1601,$C56)</f>
        <v>3</v>
      </c>
      <c r="AV56" s="2">
        <f t="shared" si="0"/>
        <v>1</v>
      </c>
    </row>
    <row r="57" spans="1:48" x14ac:dyDescent="0.3">
      <c r="A57" s="4" t="s">
        <v>120</v>
      </c>
      <c r="B57" t="s">
        <v>24</v>
      </c>
      <c r="C57" s="3">
        <v>42103</v>
      </c>
      <c r="D57">
        <v>1</v>
      </c>
      <c r="E57">
        <v>50</v>
      </c>
      <c r="H57" s="2" t="s">
        <v>44</v>
      </c>
      <c r="I57" s="2" t="s">
        <v>22</v>
      </c>
      <c r="J57">
        <v>3</v>
      </c>
      <c r="K57" s="2" t="s">
        <v>118</v>
      </c>
      <c r="L57" s="22">
        <f>IF(ISNUMBER(AVERAGEIFS(Observed!L$2:L$1601,Observed!$A$2:$A$1601,$A57,Observed!$C$2:$C$1601,$C57)),AVERAGEIFS(Observed!L$2:L$1601,Observed!$A$2:$A$1601,$A57,Observed!$C$2:$C$1601,$C57),"")</f>
        <v>2607.3333333333335</v>
      </c>
      <c r="M57" s="23">
        <f>IF(ISNUMBER(AVERAGEIFS(Observed!M$2:M$1601,Observed!$A$2:$A$1601,$A57,Observed!$C$2:$C$1601,$C57)),AVERAGEIFS(Observed!M$2:M$1601,Observed!$A$2:$A$1601,$A57,Observed!$C$2:$C$1601,$C57),"")</f>
        <v>260.73333333333335</v>
      </c>
      <c r="N57" s="23" t="str">
        <f>IF(ISNUMBER(AVERAGEIFS(Observed!N$2:N$1601,Observed!$A$2:$A$1601,$A57,Observed!$C$2:$C$1601,$C57)),AVERAGEIFS(Observed!N$2:N$1601,Observed!$A$2:$A$1601,$A57,Observed!$C$2:$C$1601,$C57),"")</f>
        <v/>
      </c>
      <c r="O57" s="23" t="str">
        <f>IF(ISNUMBER(AVERAGEIFS(Observed!O$2:O$1601,Observed!$A$2:$A$1601,$A57,Observed!$C$2:$C$1601,$C57)),AVERAGEIFS(Observed!O$2:O$1601,Observed!$A$2:$A$1601,$A57,Observed!$C$2:$C$1601,$C57),"")</f>
        <v/>
      </c>
      <c r="P57" s="23" t="str">
        <f>IF(ISNUMBER(AVERAGEIFS(Observed!P$2:P$1601,Observed!$A$2:$A$1601,$A57,Observed!$C$2:$C$1601,$C57)),AVERAGEIFS(Observed!P$2:P$1601,Observed!$A$2:$A$1601,$A57,Observed!$C$2:$C$1601,$C57),"")</f>
        <v/>
      </c>
      <c r="Q57" s="24" t="str">
        <f>IF(ISNUMBER(AVERAGEIFS(Observed!Q$2:Q$1601,Observed!$A$2:$A$1601,$A57,Observed!$C$2:$C$1601,$C57)),AVERAGEIFS(Observed!Q$2:Q$1601,Observed!$A$2:$A$1601,$A57,Observed!$C$2:$C$1601,$C57),"")</f>
        <v/>
      </c>
      <c r="R57" s="24" t="str">
        <f>IF(ISNUMBER(AVERAGEIFS(Observed!R$2:R$1601,Observed!$A$2:$A$1601,$A57,Observed!$C$2:$C$1601,$C57)),AVERAGEIFS(Observed!R$2:R$1601,Observed!$A$2:$A$1601,$A57,Observed!$C$2:$C$1601,$C57),"")</f>
        <v/>
      </c>
      <c r="S57" s="24" t="str">
        <f>IF(ISNUMBER(AVERAGEIFS(Observed!S$2:S$1601,Observed!$A$2:$A$1601,$A57,Observed!$C$2:$C$1601,$C57)),AVERAGEIFS(Observed!S$2:S$1601,Observed!$A$2:$A$1601,$A57,Observed!$C$2:$C$1601,$C57),"")</f>
        <v/>
      </c>
      <c r="T57" s="23" t="str">
        <f>IF(ISNUMBER(AVERAGEIFS(Observed!T$2:T$1601,Observed!$A$2:$A$1601,$A57,Observed!$C$2:$C$1601,$C57)),AVERAGEIFS(Observed!T$2:T$1601,Observed!$A$2:$A$1601,$A57,Observed!$C$2:$C$1601,$C57),"")</f>
        <v/>
      </c>
      <c r="U57" s="25" t="str">
        <f>IF(ISNUMBER(AVERAGEIFS(Observed!U$2:U$1601,Observed!$A$2:$A$1601,$A57,Observed!$C$2:$C$1601,$C57)),AVERAGEIFS(Observed!U$2:U$1601,Observed!$A$2:$A$1601,$A57,Observed!$C$2:$C$1601,$C57),"")</f>
        <v/>
      </c>
      <c r="V57" s="25" t="str">
        <f>IF(ISNUMBER(AVERAGEIFS(Observed!V$2:V$1601,Observed!$A$2:$A$1601,$A57,Observed!$C$2:$C$1601,$C57)),AVERAGEIFS(Observed!V$2:V$1601,Observed!$A$2:$A$1601,$A57,Observed!$C$2:$C$1601,$C57),"")</f>
        <v/>
      </c>
      <c r="W57" s="23" t="str">
        <f>IF(ISNUMBER(AVERAGEIFS(Observed!W$2:W$1601,Observed!$A$2:$A$1601,$A57,Observed!$C$2:$C$1601,$C57)),AVERAGEIFS(Observed!W$2:W$1601,Observed!$A$2:$A$1601,$A57,Observed!$C$2:$C$1601,$C57),"")</f>
        <v/>
      </c>
      <c r="X57" s="23" t="str">
        <f>IF(ISNUMBER(AVERAGEIFS(Observed!X$2:X$1601,Observed!$A$2:$A$1601,$A57,Observed!$C$2:$C$1601,$C57)),AVERAGEIFS(Observed!X$2:X$1601,Observed!$A$2:$A$1601,$A57,Observed!$C$2:$C$1601,$C57),"")</f>
        <v/>
      </c>
      <c r="Y57" s="23" t="str">
        <f>IF(ISNUMBER(AVERAGEIFS(Observed!Y$2:Y$1601,Observed!$A$2:$A$1601,$A57,Observed!$C$2:$C$1601,$C57)),AVERAGEIFS(Observed!Y$2:Y$1601,Observed!$A$2:$A$1601,$A57,Observed!$C$2:$C$1601,$C57),"")</f>
        <v/>
      </c>
      <c r="Z57" s="23" t="str">
        <f>IF(ISNUMBER(AVERAGEIFS(Observed!Z$2:Z$1601,Observed!$A$2:$A$1601,$A57,Observed!$C$2:$C$1601,$C57)),AVERAGEIFS(Observed!Z$2:Z$1601,Observed!$A$2:$A$1601,$A57,Observed!$C$2:$C$1601,$C57),"")</f>
        <v/>
      </c>
      <c r="AA57" s="23" t="str">
        <f>IF(ISNUMBER(AVERAGEIFS(Observed!AA$2:AA$1601,Observed!$A$2:$A$1601,$A57,Observed!$C$2:$C$1601,$C57)),AVERAGEIFS(Observed!AA$2:AA$1601,Observed!$A$2:$A$1601,$A57,Observed!$C$2:$C$1601,$C57),"")</f>
        <v/>
      </c>
      <c r="AB57" s="23" t="str">
        <f>IF(ISNUMBER(AVERAGEIFS(Observed!AB$2:AB$1601,Observed!$A$2:$A$1601,$A57,Observed!$C$2:$C$1601,$C57)),AVERAGEIFS(Observed!AB$2:AB$1601,Observed!$A$2:$A$1601,$A57,Observed!$C$2:$C$1601,$C57),"")</f>
        <v/>
      </c>
      <c r="AC57" s="23" t="str">
        <f>IF(ISNUMBER(AVERAGEIFS(Observed!AC$2:AC$1601,Observed!$A$2:$A$1601,$A57,Observed!$C$2:$C$1601,$C57)),AVERAGEIFS(Observed!AC$2:AC$1601,Observed!$A$2:$A$1601,$A57,Observed!$C$2:$C$1601,$C57),"")</f>
        <v/>
      </c>
      <c r="AD57" s="23" t="str">
        <f>IF(ISNUMBER(AVERAGEIFS(Observed!AD$2:AD$1601,Observed!$A$2:$A$1601,$A57,Observed!$C$2:$C$1601,$C57)),AVERAGEIFS(Observed!AD$2:AD$1601,Observed!$A$2:$A$1601,$A57,Observed!$C$2:$C$1601,$C57),"")</f>
        <v/>
      </c>
      <c r="AE57" s="23" t="str">
        <f>IF(ISNUMBER(AVERAGEIFS(Observed!AE$2:AE$1601,Observed!$A$2:$A$1601,$A57,Observed!$C$2:$C$1601,$C57)),AVERAGEIFS(Observed!AE$2:AE$1601,Observed!$A$2:$A$1601,$A57,Observed!$C$2:$C$1601,$C57),"")</f>
        <v/>
      </c>
      <c r="AF57" s="24" t="str">
        <f>IF(ISNUMBER(AVERAGEIFS(Observed!AF$2:AF$1601,Observed!$A$2:$A$1601,$A57,Observed!$C$2:$C$1601,$C57)),AVERAGEIFS(Observed!AF$2:AF$1601,Observed!$A$2:$A$1601,$A57,Observed!$C$2:$C$1601,$C57),"")</f>
        <v/>
      </c>
      <c r="AG57" s="24" t="str">
        <f>IF(ISNUMBER(AVERAGEIFS(Observed!AG$2:AG$1601,Observed!$A$2:$A$1601,$A57,Observed!$C$2:$C$1601,$C57)),AVERAGEIFS(Observed!AG$2:AG$1601,Observed!$A$2:$A$1601,$A57,Observed!$C$2:$C$1601,$C57),"")</f>
        <v/>
      </c>
      <c r="AH57" s="24" t="str">
        <f>IF(ISNUMBER(AVERAGEIFS(Observed!AH$2:AH$1601,Observed!$A$2:$A$1601,$A57,Observed!$C$2:$C$1601,$C57)),AVERAGEIFS(Observed!AH$2:AH$1601,Observed!$A$2:$A$1601,$A57,Observed!$C$2:$C$1601,$C57),"")</f>
        <v/>
      </c>
      <c r="AI57" s="23" t="str">
        <f>IF(ISNUMBER(AVERAGEIFS(Observed!AI$2:AI$1601,Observed!$A$2:$A$1601,$A57,Observed!$C$2:$C$1601,$C57)),AVERAGEIFS(Observed!AI$2:AI$1601,Observed!$A$2:$A$1601,$A57,Observed!$C$2:$C$1601,$C57),"")</f>
        <v/>
      </c>
      <c r="AJ57" s="24" t="str">
        <f>IF(ISNUMBER(AVERAGEIFS(Observed!AJ$2:AJ$1601,Observed!$A$2:$A$1601,$A57,Observed!$C$2:$C$1601,$C57)),AVERAGEIFS(Observed!AJ$2:AJ$1601,Observed!$A$2:$A$1601,$A57,Observed!$C$2:$C$1601,$C57),"")</f>
        <v/>
      </c>
      <c r="AK57" s="24" t="str">
        <f>IF(ISNUMBER(AVERAGEIFS(Observed!AL$2:AL$1601,Observed!$A$2:$A$1601,$A57,Observed!$C$2:$C$1601,$C57)),AVERAGEIFS(Observed!AL$2:AL$1601,Observed!$A$2:$A$1601,$A57,Observed!$C$2:$C$1601,$C57),"")</f>
        <v/>
      </c>
      <c r="AL57" s="24" t="str">
        <f>IF(ISNUMBER(AVERAGEIFS(Observed!AM$2:AM$1601,Observed!$A$2:$A$1601,$A57,Observed!$C$2:$C$1601,$C57)),AVERAGEIFS(Observed!AM$2:AM$1601,Observed!$A$2:$A$1601,$A57,Observed!$C$2:$C$1601,$C57),"")</f>
        <v/>
      </c>
      <c r="AM57" s="24" t="str">
        <f>IF(ISNUMBER(AVERAGEIFS(Observed!AN$2:AN$1601,Observed!$A$2:$A$1601,$A57,Observed!$C$2:$C$1601,$C57)),AVERAGEIFS(Observed!AN$2:AN$1601,Observed!$A$2:$A$1601,$A57,Observed!$C$2:$C$1601,$C57),"")</f>
        <v/>
      </c>
      <c r="AN57" s="24" t="str">
        <f>IF(ISNUMBER(AVERAGEIFS(Observed!AQ$2:AQ$1601,Observed!$A$2:$A$1601,$A57,Observed!$C$2:$C$1601,$C57)),AVERAGEIFS(Observed!AQ$2:AQ$1601,Observed!$A$2:$A$1601,$A57,Observed!$C$2:$C$1601,$C57),"")</f>
        <v/>
      </c>
      <c r="AO57" s="24" t="str">
        <f>IF(ISNUMBER(AVERAGEIFS(Observed!AR$2:AR$1601,Observed!$A$2:$A$1601,$A57,Observed!$C$2:$C$1601,$C57)),AVERAGEIFS(Observed!AR$2:AR$1601,Observed!$A$2:$A$1601,$A57,Observed!$C$2:$C$1601,$C57),"")</f>
        <v/>
      </c>
      <c r="AP57" s="24" t="str">
        <f>IF(ISNUMBER(AVERAGEIFS(Observed!AS$2:AS$1601,Observed!$A$2:$A$1601,$A57,Observed!$C$2:$C$1601,$C57)),AVERAGEIFS(Observed!AS$2:AS$1601,Observed!$A$2:$A$1601,$A57,Observed!$C$2:$C$1601,$C57),"")</f>
        <v/>
      </c>
      <c r="AQ57" s="23" t="str">
        <f>IF(ISNUMBER(AVERAGEIFS(Observed!AT$2:AT$1601,Observed!$A$2:$A$1601,$A57,Observed!$C$2:$C$1601,$C57)),AVERAGEIFS(Observed!AT$2:AT$1601,Observed!$A$2:$A$1601,$A57,Observed!$C$2:$C$1601,$C57),"")</f>
        <v/>
      </c>
      <c r="AR57" s="24" t="str">
        <f>IF(ISNUMBER(AVERAGEIFS(Observed!AU$2:AU$1601,Observed!$A$2:$A$1601,$A57,Observed!$C$2:$C$1601,$C57)),AVERAGEIFS(Observed!AU$2:AU$1601,Observed!$A$2:$A$1601,$A57,Observed!$C$2:$C$1601,$C57),"")</f>
        <v/>
      </c>
      <c r="AS57" s="23" t="str">
        <f>IF(ISNUMBER(AVERAGEIFS(Observed!AV$2:AV$1601,Observed!$A$2:$A$1601,$A57,Observed!$C$2:$C$1601,$C57)),AVERAGEIFS(Observed!AV$2:AV$1601,Observed!$A$2:$A$1601,$A57,Observed!$C$2:$C$1601,$C57),"")</f>
        <v/>
      </c>
      <c r="AT57" s="23" t="str">
        <f>IF(ISNUMBER(AVERAGEIFS(Observed!AW$2:AW$1601,Observed!$A$2:$A$1601,$A57,Observed!$C$2:$C$1601,$C57)),AVERAGEIFS(Observed!AW$2:AW$1601,Observed!$A$2:$A$1601,$A57,Observed!$C$2:$C$1601,$C57),"")</f>
        <v/>
      </c>
      <c r="AU57" s="2">
        <f>COUNTIFS(Observed!$A$2:$A$1601,$A57,Observed!$C$2:$C$1601,$C57)</f>
        <v>3</v>
      </c>
      <c r="AV57" s="2">
        <f t="shared" si="0"/>
        <v>1</v>
      </c>
    </row>
    <row r="58" spans="1:48" x14ac:dyDescent="0.3">
      <c r="A58" s="4" t="s">
        <v>121</v>
      </c>
      <c r="B58" t="s">
        <v>24</v>
      </c>
      <c r="C58" s="3">
        <v>42103</v>
      </c>
      <c r="D58">
        <v>1</v>
      </c>
      <c r="E58">
        <v>100</v>
      </c>
      <c r="H58" s="2" t="s">
        <v>44</v>
      </c>
      <c r="I58" s="2" t="s">
        <v>22</v>
      </c>
      <c r="J58">
        <v>3</v>
      </c>
      <c r="K58" s="2" t="s">
        <v>118</v>
      </c>
      <c r="L58" s="22">
        <f>IF(ISNUMBER(AVERAGEIFS(Observed!L$2:L$1601,Observed!$A$2:$A$1601,$A58,Observed!$C$2:$C$1601,$C58)),AVERAGEIFS(Observed!L$2:L$1601,Observed!$A$2:$A$1601,$A58,Observed!$C$2:$C$1601,$C58),"")</f>
        <v>2766</v>
      </c>
      <c r="M58" s="23">
        <f>IF(ISNUMBER(AVERAGEIFS(Observed!M$2:M$1601,Observed!$A$2:$A$1601,$A58,Observed!$C$2:$C$1601,$C58)),AVERAGEIFS(Observed!M$2:M$1601,Observed!$A$2:$A$1601,$A58,Observed!$C$2:$C$1601,$C58),"")</f>
        <v>276.59999999999997</v>
      </c>
      <c r="N58" s="23" t="str">
        <f>IF(ISNUMBER(AVERAGEIFS(Observed!N$2:N$1601,Observed!$A$2:$A$1601,$A58,Observed!$C$2:$C$1601,$C58)),AVERAGEIFS(Observed!N$2:N$1601,Observed!$A$2:$A$1601,$A58,Observed!$C$2:$C$1601,$C58),"")</f>
        <v/>
      </c>
      <c r="O58" s="23" t="str">
        <f>IF(ISNUMBER(AVERAGEIFS(Observed!O$2:O$1601,Observed!$A$2:$A$1601,$A58,Observed!$C$2:$C$1601,$C58)),AVERAGEIFS(Observed!O$2:O$1601,Observed!$A$2:$A$1601,$A58,Observed!$C$2:$C$1601,$C58),"")</f>
        <v/>
      </c>
      <c r="P58" s="23" t="str">
        <f>IF(ISNUMBER(AVERAGEIFS(Observed!P$2:P$1601,Observed!$A$2:$A$1601,$A58,Observed!$C$2:$C$1601,$C58)),AVERAGEIFS(Observed!P$2:P$1601,Observed!$A$2:$A$1601,$A58,Observed!$C$2:$C$1601,$C58),"")</f>
        <v/>
      </c>
      <c r="Q58" s="24" t="str">
        <f>IF(ISNUMBER(AVERAGEIFS(Observed!Q$2:Q$1601,Observed!$A$2:$A$1601,$A58,Observed!$C$2:$C$1601,$C58)),AVERAGEIFS(Observed!Q$2:Q$1601,Observed!$A$2:$A$1601,$A58,Observed!$C$2:$C$1601,$C58),"")</f>
        <v/>
      </c>
      <c r="R58" s="24" t="str">
        <f>IF(ISNUMBER(AVERAGEIFS(Observed!R$2:R$1601,Observed!$A$2:$A$1601,$A58,Observed!$C$2:$C$1601,$C58)),AVERAGEIFS(Observed!R$2:R$1601,Observed!$A$2:$A$1601,$A58,Observed!$C$2:$C$1601,$C58),"")</f>
        <v/>
      </c>
      <c r="S58" s="24" t="str">
        <f>IF(ISNUMBER(AVERAGEIFS(Observed!S$2:S$1601,Observed!$A$2:$A$1601,$A58,Observed!$C$2:$C$1601,$C58)),AVERAGEIFS(Observed!S$2:S$1601,Observed!$A$2:$A$1601,$A58,Observed!$C$2:$C$1601,$C58),"")</f>
        <v/>
      </c>
      <c r="T58" s="23" t="str">
        <f>IF(ISNUMBER(AVERAGEIFS(Observed!T$2:T$1601,Observed!$A$2:$A$1601,$A58,Observed!$C$2:$C$1601,$C58)),AVERAGEIFS(Observed!T$2:T$1601,Observed!$A$2:$A$1601,$A58,Observed!$C$2:$C$1601,$C58),"")</f>
        <v/>
      </c>
      <c r="U58" s="25" t="str">
        <f>IF(ISNUMBER(AVERAGEIFS(Observed!U$2:U$1601,Observed!$A$2:$A$1601,$A58,Observed!$C$2:$C$1601,$C58)),AVERAGEIFS(Observed!U$2:U$1601,Observed!$A$2:$A$1601,$A58,Observed!$C$2:$C$1601,$C58),"")</f>
        <v/>
      </c>
      <c r="V58" s="25" t="str">
        <f>IF(ISNUMBER(AVERAGEIFS(Observed!V$2:V$1601,Observed!$A$2:$A$1601,$A58,Observed!$C$2:$C$1601,$C58)),AVERAGEIFS(Observed!V$2:V$1601,Observed!$A$2:$A$1601,$A58,Observed!$C$2:$C$1601,$C58),"")</f>
        <v/>
      </c>
      <c r="W58" s="23" t="str">
        <f>IF(ISNUMBER(AVERAGEIFS(Observed!W$2:W$1601,Observed!$A$2:$A$1601,$A58,Observed!$C$2:$C$1601,$C58)),AVERAGEIFS(Observed!W$2:W$1601,Observed!$A$2:$A$1601,$A58,Observed!$C$2:$C$1601,$C58),"")</f>
        <v/>
      </c>
      <c r="X58" s="23" t="str">
        <f>IF(ISNUMBER(AVERAGEIFS(Observed!X$2:X$1601,Observed!$A$2:$A$1601,$A58,Observed!$C$2:$C$1601,$C58)),AVERAGEIFS(Observed!X$2:X$1601,Observed!$A$2:$A$1601,$A58,Observed!$C$2:$C$1601,$C58),"")</f>
        <v/>
      </c>
      <c r="Y58" s="23" t="str">
        <f>IF(ISNUMBER(AVERAGEIFS(Observed!Y$2:Y$1601,Observed!$A$2:$A$1601,$A58,Observed!$C$2:$C$1601,$C58)),AVERAGEIFS(Observed!Y$2:Y$1601,Observed!$A$2:$A$1601,$A58,Observed!$C$2:$C$1601,$C58),"")</f>
        <v/>
      </c>
      <c r="Z58" s="23" t="str">
        <f>IF(ISNUMBER(AVERAGEIFS(Observed!Z$2:Z$1601,Observed!$A$2:$A$1601,$A58,Observed!$C$2:$C$1601,$C58)),AVERAGEIFS(Observed!Z$2:Z$1601,Observed!$A$2:$A$1601,$A58,Observed!$C$2:$C$1601,$C58),"")</f>
        <v/>
      </c>
      <c r="AA58" s="23" t="str">
        <f>IF(ISNUMBER(AVERAGEIFS(Observed!AA$2:AA$1601,Observed!$A$2:$A$1601,$A58,Observed!$C$2:$C$1601,$C58)),AVERAGEIFS(Observed!AA$2:AA$1601,Observed!$A$2:$A$1601,$A58,Observed!$C$2:$C$1601,$C58),"")</f>
        <v/>
      </c>
      <c r="AB58" s="23" t="str">
        <f>IF(ISNUMBER(AVERAGEIFS(Observed!AB$2:AB$1601,Observed!$A$2:$A$1601,$A58,Observed!$C$2:$C$1601,$C58)),AVERAGEIFS(Observed!AB$2:AB$1601,Observed!$A$2:$A$1601,$A58,Observed!$C$2:$C$1601,$C58),"")</f>
        <v/>
      </c>
      <c r="AC58" s="23" t="str">
        <f>IF(ISNUMBER(AVERAGEIFS(Observed!AC$2:AC$1601,Observed!$A$2:$A$1601,$A58,Observed!$C$2:$C$1601,$C58)),AVERAGEIFS(Observed!AC$2:AC$1601,Observed!$A$2:$A$1601,$A58,Observed!$C$2:$C$1601,$C58),"")</f>
        <v/>
      </c>
      <c r="AD58" s="23" t="str">
        <f>IF(ISNUMBER(AVERAGEIFS(Observed!AD$2:AD$1601,Observed!$A$2:$A$1601,$A58,Observed!$C$2:$C$1601,$C58)),AVERAGEIFS(Observed!AD$2:AD$1601,Observed!$A$2:$A$1601,$A58,Observed!$C$2:$C$1601,$C58),"")</f>
        <v/>
      </c>
      <c r="AE58" s="23" t="str">
        <f>IF(ISNUMBER(AVERAGEIFS(Observed!AE$2:AE$1601,Observed!$A$2:$A$1601,$A58,Observed!$C$2:$C$1601,$C58)),AVERAGEIFS(Observed!AE$2:AE$1601,Observed!$A$2:$A$1601,$A58,Observed!$C$2:$C$1601,$C58),"")</f>
        <v/>
      </c>
      <c r="AF58" s="24" t="str">
        <f>IF(ISNUMBER(AVERAGEIFS(Observed!AF$2:AF$1601,Observed!$A$2:$A$1601,$A58,Observed!$C$2:$C$1601,$C58)),AVERAGEIFS(Observed!AF$2:AF$1601,Observed!$A$2:$A$1601,$A58,Observed!$C$2:$C$1601,$C58),"")</f>
        <v/>
      </c>
      <c r="AG58" s="24" t="str">
        <f>IF(ISNUMBER(AVERAGEIFS(Observed!AG$2:AG$1601,Observed!$A$2:$A$1601,$A58,Observed!$C$2:$C$1601,$C58)),AVERAGEIFS(Observed!AG$2:AG$1601,Observed!$A$2:$A$1601,$A58,Observed!$C$2:$C$1601,$C58),"")</f>
        <v/>
      </c>
      <c r="AH58" s="24" t="str">
        <f>IF(ISNUMBER(AVERAGEIFS(Observed!AH$2:AH$1601,Observed!$A$2:$A$1601,$A58,Observed!$C$2:$C$1601,$C58)),AVERAGEIFS(Observed!AH$2:AH$1601,Observed!$A$2:$A$1601,$A58,Observed!$C$2:$C$1601,$C58),"")</f>
        <v/>
      </c>
      <c r="AI58" s="23" t="str">
        <f>IF(ISNUMBER(AVERAGEIFS(Observed!AI$2:AI$1601,Observed!$A$2:$A$1601,$A58,Observed!$C$2:$C$1601,$C58)),AVERAGEIFS(Observed!AI$2:AI$1601,Observed!$A$2:$A$1601,$A58,Observed!$C$2:$C$1601,$C58),"")</f>
        <v/>
      </c>
      <c r="AJ58" s="24" t="str">
        <f>IF(ISNUMBER(AVERAGEIFS(Observed!AJ$2:AJ$1601,Observed!$A$2:$A$1601,$A58,Observed!$C$2:$C$1601,$C58)),AVERAGEIFS(Observed!AJ$2:AJ$1601,Observed!$A$2:$A$1601,$A58,Observed!$C$2:$C$1601,$C58),"")</f>
        <v/>
      </c>
      <c r="AK58" s="24" t="str">
        <f>IF(ISNUMBER(AVERAGEIFS(Observed!AL$2:AL$1601,Observed!$A$2:$A$1601,$A58,Observed!$C$2:$C$1601,$C58)),AVERAGEIFS(Observed!AL$2:AL$1601,Observed!$A$2:$A$1601,$A58,Observed!$C$2:$C$1601,$C58),"")</f>
        <v/>
      </c>
      <c r="AL58" s="24" t="str">
        <f>IF(ISNUMBER(AVERAGEIFS(Observed!AM$2:AM$1601,Observed!$A$2:$A$1601,$A58,Observed!$C$2:$C$1601,$C58)),AVERAGEIFS(Observed!AM$2:AM$1601,Observed!$A$2:$A$1601,$A58,Observed!$C$2:$C$1601,$C58),"")</f>
        <v/>
      </c>
      <c r="AM58" s="24" t="str">
        <f>IF(ISNUMBER(AVERAGEIFS(Observed!AN$2:AN$1601,Observed!$A$2:$A$1601,$A58,Observed!$C$2:$C$1601,$C58)),AVERAGEIFS(Observed!AN$2:AN$1601,Observed!$A$2:$A$1601,$A58,Observed!$C$2:$C$1601,$C58),"")</f>
        <v/>
      </c>
      <c r="AN58" s="24" t="str">
        <f>IF(ISNUMBER(AVERAGEIFS(Observed!AQ$2:AQ$1601,Observed!$A$2:$A$1601,$A58,Observed!$C$2:$C$1601,$C58)),AVERAGEIFS(Observed!AQ$2:AQ$1601,Observed!$A$2:$A$1601,$A58,Observed!$C$2:$C$1601,$C58),"")</f>
        <v/>
      </c>
      <c r="AO58" s="24" t="str">
        <f>IF(ISNUMBER(AVERAGEIFS(Observed!AR$2:AR$1601,Observed!$A$2:$A$1601,$A58,Observed!$C$2:$C$1601,$C58)),AVERAGEIFS(Observed!AR$2:AR$1601,Observed!$A$2:$A$1601,$A58,Observed!$C$2:$C$1601,$C58),"")</f>
        <v/>
      </c>
      <c r="AP58" s="24" t="str">
        <f>IF(ISNUMBER(AVERAGEIFS(Observed!AS$2:AS$1601,Observed!$A$2:$A$1601,$A58,Observed!$C$2:$C$1601,$C58)),AVERAGEIFS(Observed!AS$2:AS$1601,Observed!$A$2:$A$1601,$A58,Observed!$C$2:$C$1601,$C58),"")</f>
        <v/>
      </c>
      <c r="AQ58" s="23" t="str">
        <f>IF(ISNUMBER(AVERAGEIFS(Observed!AT$2:AT$1601,Observed!$A$2:$A$1601,$A58,Observed!$C$2:$C$1601,$C58)),AVERAGEIFS(Observed!AT$2:AT$1601,Observed!$A$2:$A$1601,$A58,Observed!$C$2:$C$1601,$C58),"")</f>
        <v/>
      </c>
      <c r="AR58" s="24" t="str">
        <f>IF(ISNUMBER(AVERAGEIFS(Observed!AU$2:AU$1601,Observed!$A$2:$A$1601,$A58,Observed!$C$2:$C$1601,$C58)),AVERAGEIFS(Observed!AU$2:AU$1601,Observed!$A$2:$A$1601,$A58,Observed!$C$2:$C$1601,$C58),"")</f>
        <v/>
      </c>
      <c r="AS58" s="23" t="str">
        <f>IF(ISNUMBER(AVERAGEIFS(Observed!AV$2:AV$1601,Observed!$A$2:$A$1601,$A58,Observed!$C$2:$C$1601,$C58)),AVERAGEIFS(Observed!AV$2:AV$1601,Observed!$A$2:$A$1601,$A58,Observed!$C$2:$C$1601,$C58),"")</f>
        <v/>
      </c>
      <c r="AT58" s="23" t="str">
        <f>IF(ISNUMBER(AVERAGEIFS(Observed!AW$2:AW$1601,Observed!$A$2:$A$1601,$A58,Observed!$C$2:$C$1601,$C58)),AVERAGEIFS(Observed!AW$2:AW$1601,Observed!$A$2:$A$1601,$A58,Observed!$C$2:$C$1601,$C58),"")</f>
        <v/>
      </c>
      <c r="AU58" s="2">
        <f>COUNTIFS(Observed!$A$2:$A$1601,$A58,Observed!$C$2:$C$1601,$C58)</f>
        <v>3</v>
      </c>
      <c r="AV58" s="2">
        <f t="shared" si="0"/>
        <v>1</v>
      </c>
    </row>
    <row r="59" spans="1:48" x14ac:dyDescent="0.3">
      <c r="A59" s="4" t="s">
        <v>122</v>
      </c>
      <c r="B59" t="s">
        <v>24</v>
      </c>
      <c r="C59" s="3">
        <v>42103</v>
      </c>
      <c r="D59">
        <v>1</v>
      </c>
      <c r="E59">
        <v>200</v>
      </c>
      <c r="H59" s="2" t="s">
        <v>44</v>
      </c>
      <c r="I59" s="2" t="s">
        <v>22</v>
      </c>
      <c r="J59">
        <v>3</v>
      </c>
      <c r="K59" s="2" t="s">
        <v>118</v>
      </c>
      <c r="L59" s="22">
        <f>IF(ISNUMBER(AVERAGEIFS(Observed!L$2:L$1601,Observed!$A$2:$A$1601,$A59,Observed!$C$2:$C$1601,$C59)),AVERAGEIFS(Observed!L$2:L$1601,Observed!$A$2:$A$1601,$A59,Observed!$C$2:$C$1601,$C59),"")</f>
        <v>2822.6666666666665</v>
      </c>
      <c r="M59" s="23">
        <f>IF(ISNUMBER(AVERAGEIFS(Observed!M$2:M$1601,Observed!$A$2:$A$1601,$A59,Observed!$C$2:$C$1601,$C59)),AVERAGEIFS(Observed!M$2:M$1601,Observed!$A$2:$A$1601,$A59,Observed!$C$2:$C$1601,$C59),"")</f>
        <v>282.26666666666665</v>
      </c>
      <c r="N59" s="23" t="str">
        <f>IF(ISNUMBER(AVERAGEIFS(Observed!N$2:N$1601,Observed!$A$2:$A$1601,$A59,Observed!$C$2:$C$1601,$C59)),AVERAGEIFS(Observed!N$2:N$1601,Observed!$A$2:$A$1601,$A59,Observed!$C$2:$C$1601,$C59),"")</f>
        <v/>
      </c>
      <c r="O59" s="23" t="str">
        <f>IF(ISNUMBER(AVERAGEIFS(Observed!O$2:O$1601,Observed!$A$2:$A$1601,$A59,Observed!$C$2:$C$1601,$C59)),AVERAGEIFS(Observed!O$2:O$1601,Observed!$A$2:$A$1601,$A59,Observed!$C$2:$C$1601,$C59),"")</f>
        <v/>
      </c>
      <c r="P59" s="23" t="str">
        <f>IF(ISNUMBER(AVERAGEIFS(Observed!P$2:P$1601,Observed!$A$2:$A$1601,$A59,Observed!$C$2:$C$1601,$C59)),AVERAGEIFS(Observed!P$2:P$1601,Observed!$A$2:$A$1601,$A59,Observed!$C$2:$C$1601,$C59),"")</f>
        <v/>
      </c>
      <c r="Q59" s="24" t="str">
        <f>IF(ISNUMBER(AVERAGEIFS(Observed!Q$2:Q$1601,Observed!$A$2:$A$1601,$A59,Observed!$C$2:$C$1601,$C59)),AVERAGEIFS(Observed!Q$2:Q$1601,Observed!$A$2:$A$1601,$A59,Observed!$C$2:$C$1601,$C59),"")</f>
        <v/>
      </c>
      <c r="R59" s="24" t="str">
        <f>IF(ISNUMBER(AVERAGEIFS(Observed!R$2:R$1601,Observed!$A$2:$A$1601,$A59,Observed!$C$2:$C$1601,$C59)),AVERAGEIFS(Observed!R$2:R$1601,Observed!$A$2:$A$1601,$A59,Observed!$C$2:$C$1601,$C59),"")</f>
        <v/>
      </c>
      <c r="S59" s="24" t="str">
        <f>IF(ISNUMBER(AVERAGEIFS(Observed!S$2:S$1601,Observed!$A$2:$A$1601,$A59,Observed!$C$2:$C$1601,$C59)),AVERAGEIFS(Observed!S$2:S$1601,Observed!$A$2:$A$1601,$A59,Observed!$C$2:$C$1601,$C59),"")</f>
        <v/>
      </c>
      <c r="T59" s="23" t="str">
        <f>IF(ISNUMBER(AVERAGEIFS(Observed!T$2:T$1601,Observed!$A$2:$A$1601,$A59,Observed!$C$2:$C$1601,$C59)),AVERAGEIFS(Observed!T$2:T$1601,Observed!$A$2:$A$1601,$A59,Observed!$C$2:$C$1601,$C59),"")</f>
        <v/>
      </c>
      <c r="U59" s="25" t="str">
        <f>IF(ISNUMBER(AVERAGEIFS(Observed!U$2:U$1601,Observed!$A$2:$A$1601,$A59,Observed!$C$2:$C$1601,$C59)),AVERAGEIFS(Observed!U$2:U$1601,Observed!$A$2:$A$1601,$A59,Observed!$C$2:$C$1601,$C59),"")</f>
        <v/>
      </c>
      <c r="V59" s="25" t="str">
        <f>IF(ISNUMBER(AVERAGEIFS(Observed!V$2:V$1601,Observed!$A$2:$A$1601,$A59,Observed!$C$2:$C$1601,$C59)),AVERAGEIFS(Observed!V$2:V$1601,Observed!$A$2:$A$1601,$A59,Observed!$C$2:$C$1601,$C59),"")</f>
        <v/>
      </c>
      <c r="W59" s="23" t="str">
        <f>IF(ISNUMBER(AVERAGEIFS(Observed!W$2:W$1601,Observed!$A$2:$A$1601,$A59,Observed!$C$2:$C$1601,$C59)),AVERAGEIFS(Observed!W$2:W$1601,Observed!$A$2:$A$1601,$A59,Observed!$C$2:$C$1601,$C59),"")</f>
        <v/>
      </c>
      <c r="X59" s="23" t="str">
        <f>IF(ISNUMBER(AVERAGEIFS(Observed!X$2:X$1601,Observed!$A$2:$A$1601,$A59,Observed!$C$2:$C$1601,$C59)),AVERAGEIFS(Observed!X$2:X$1601,Observed!$A$2:$A$1601,$A59,Observed!$C$2:$C$1601,$C59),"")</f>
        <v/>
      </c>
      <c r="Y59" s="23" t="str">
        <f>IF(ISNUMBER(AVERAGEIFS(Observed!Y$2:Y$1601,Observed!$A$2:$A$1601,$A59,Observed!$C$2:$C$1601,$C59)),AVERAGEIFS(Observed!Y$2:Y$1601,Observed!$A$2:$A$1601,$A59,Observed!$C$2:$C$1601,$C59),"")</f>
        <v/>
      </c>
      <c r="Z59" s="23" t="str">
        <f>IF(ISNUMBER(AVERAGEIFS(Observed!Z$2:Z$1601,Observed!$A$2:$A$1601,$A59,Observed!$C$2:$C$1601,$C59)),AVERAGEIFS(Observed!Z$2:Z$1601,Observed!$A$2:$A$1601,$A59,Observed!$C$2:$C$1601,$C59),"")</f>
        <v/>
      </c>
      <c r="AA59" s="23" t="str">
        <f>IF(ISNUMBER(AVERAGEIFS(Observed!AA$2:AA$1601,Observed!$A$2:$A$1601,$A59,Observed!$C$2:$C$1601,$C59)),AVERAGEIFS(Observed!AA$2:AA$1601,Observed!$A$2:$A$1601,$A59,Observed!$C$2:$C$1601,$C59),"")</f>
        <v/>
      </c>
      <c r="AB59" s="23" t="str">
        <f>IF(ISNUMBER(AVERAGEIFS(Observed!AB$2:AB$1601,Observed!$A$2:$A$1601,$A59,Observed!$C$2:$C$1601,$C59)),AVERAGEIFS(Observed!AB$2:AB$1601,Observed!$A$2:$A$1601,$A59,Observed!$C$2:$C$1601,$C59),"")</f>
        <v/>
      </c>
      <c r="AC59" s="23" t="str">
        <f>IF(ISNUMBER(AVERAGEIFS(Observed!AC$2:AC$1601,Observed!$A$2:$A$1601,$A59,Observed!$C$2:$C$1601,$C59)),AVERAGEIFS(Observed!AC$2:AC$1601,Observed!$A$2:$A$1601,$A59,Observed!$C$2:$C$1601,$C59),"")</f>
        <v/>
      </c>
      <c r="AD59" s="23" t="str">
        <f>IF(ISNUMBER(AVERAGEIFS(Observed!AD$2:AD$1601,Observed!$A$2:$A$1601,$A59,Observed!$C$2:$C$1601,$C59)),AVERAGEIFS(Observed!AD$2:AD$1601,Observed!$A$2:$A$1601,$A59,Observed!$C$2:$C$1601,$C59),"")</f>
        <v/>
      </c>
      <c r="AE59" s="23" t="str">
        <f>IF(ISNUMBER(AVERAGEIFS(Observed!AE$2:AE$1601,Observed!$A$2:$A$1601,$A59,Observed!$C$2:$C$1601,$C59)),AVERAGEIFS(Observed!AE$2:AE$1601,Observed!$A$2:$A$1601,$A59,Observed!$C$2:$C$1601,$C59),"")</f>
        <v/>
      </c>
      <c r="AF59" s="24" t="str">
        <f>IF(ISNUMBER(AVERAGEIFS(Observed!AF$2:AF$1601,Observed!$A$2:$A$1601,$A59,Observed!$C$2:$C$1601,$C59)),AVERAGEIFS(Observed!AF$2:AF$1601,Observed!$A$2:$A$1601,$A59,Observed!$C$2:$C$1601,$C59),"")</f>
        <v/>
      </c>
      <c r="AG59" s="24" t="str">
        <f>IF(ISNUMBER(AVERAGEIFS(Observed!AG$2:AG$1601,Observed!$A$2:$A$1601,$A59,Observed!$C$2:$C$1601,$C59)),AVERAGEIFS(Observed!AG$2:AG$1601,Observed!$A$2:$A$1601,$A59,Observed!$C$2:$C$1601,$C59),"")</f>
        <v/>
      </c>
      <c r="AH59" s="24" t="str">
        <f>IF(ISNUMBER(AVERAGEIFS(Observed!AH$2:AH$1601,Observed!$A$2:$A$1601,$A59,Observed!$C$2:$C$1601,$C59)),AVERAGEIFS(Observed!AH$2:AH$1601,Observed!$A$2:$A$1601,$A59,Observed!$C$2:$C$1601,$C59),"")</f>
        <v/>
      </c>
      <c r="AI59" s="23" t="str">
        <f>IF(ISNUMBER(AVERAGEIFS(Observed!AI$2:AI$1601,Observed!$A$2:$A$1601,$A59,Observed!$C$2:$C$1601,$C59)),AVERAGEIFS(Observed!AI$2:AI$1601,Observed!$A$2:$A$1601,$A59,Observed!$C$2:$C$1601,$C59),"")</f>
        <v/>
      </c>
      <c r="AJ59" s="24" t="str">
        <f>IF(ISNUMBER(AVERAGEIFS(Observed!AJ$2:AJ$1601,Observed!$A$2:$A$1601,$A59,Observed!$C$2:$C$1601,$C59)),AVERAGEIFS(Observed!AJ$2:AJ$1601,Observed!$A$2:$A$1601,$A59,Observed!$C$2:$C$1601,$C59),"")</f>
        <v/>
      </c>
      <c r="AK59" s="24" t="str">
        <f>IF(ISNUMBER(AVERAGEIFS(Observed!AL$2:AL$1601,Observed!$A$2:$A$1601,$A59,Observed!$C$2:$C$1601,$C59)),AVERAGEIFS(Observed!AL$2:AL$1601,Observed!$A$2:$A$1601,$A59,Observed!$C$2:$C$1601,$C59),"")</f>
        <v/>
      </c>
      <c r="AL59" s="24" t="str">
        <f>IF(ISNUMBER(AVERAGEIFS(Observed!AM$2:AM$1601,Observed!$A$2:$A$1601,$A59,Observed!$C$2:$C$1601,$C59)),AVERAGEIFS(Observed!AM$2:AM$1601,Observed!$A$2:$A$1601,$A59,Observed!$C$2:$C$1601,$C59),"")</f>
        <v/>
      </c>
      <c r="AM59" s="24" t="str">
        <f>IF(ISNUMBER(AVERAGEIFS(Observed!AN$2:AN$1601,Observed!$A$2:$A$1601,$A59,Observed!$C$2:$C$1601,$C59)),AVERAGEIFS(Observed!AN$2:AN$1601,Observed!$A$2:$A$1601,$A59,Observed!$C$2:$C$1601,$C59),"")</f>
        <v/>
      </c>
      <c r="AN59" s="24" t="str">
        <f>IF(ISNUMBER(AVERAGEIFS(Observed!AQ$2:AQ$1601,Observed!$A$2:$A$1601,$A59,Observed!$C$2:$C$1601,$C59)),AVERAGEIFS(Observed!AQ$2:AQ$1601,Observed!$A$2:$A$1601,$A59,Observed!$C$2:$C$1601,$C59),"")</f>
        <v/>
      </c>
      <c r="AO59" s="24" t="str">
        <f>IF(ISNUMBER(AVERAGEIFS(Observed!AR$2:AR$1601,Observed!$A$2:$A$1601,$A59,Observed!$C$2:$C$1601,$C59)),AVERAGEIFS(Observed!AR$2:AR$1601,Observed!$A$2:$A$1601,$A59,Observed!$C$2:$C$1601,$C59),"")</f>
        <v/>
      </c>
      <c r="AP59" s="24" t="str">
        <f>IF(ISNUMBER(AVERAGEIFS(Observed!AS$2:AS$1601,Observed!$A$2:$A$1601,$A59,Observed!$C$2:$C$1601,$C59)),AVERAGEIFS(Observed!AS$2:AS$1601,Observed!$A$2:$A$1601,$A59,Observed!$C$2:$C$1601,$C59),"")</f>
        <v/>
      </c>
      <c r="AQ59" s="23" t="str">
        <f>IF(ISNUMBER(AVERAGEIFS(Observed!AT$2:AT$1601,Observed!$A$2:$A$1601,$A59,Observed!$C$2:$C$1601,$C59)),AVERAGEIFS(Observed!AT$2:AT$1601,Observed!$A$2:$A$1601,$A59,Observed!$C$2:$C$1601,$C59),"")</f>
        <v/>
      </c>
      <c r="AR59" s="24" t="str">
        <f>IF(ISNUMBER(AVERAGEIFS(Observed!AU$2:AU$1601,Observed!$A$2:$A$1601,$A59,Observed!$C$2:$C$1601,$C59)),AVERAGEIFS(Observed!AU$2:AU$1601,Observed!$A$2:$A$1601,$A59,Observed!$C$2:$C$1601,$C59),"")</f>
        <v/>
      </c>
      <c r="AS59" s="23" t="str">
        <f>IF(ISNUMBER(AVERAGEIFS(Observed!AV$2:AV$1601,Observed!$A$2:$A$1601,$A59,Observed!$C$2:$C$1601,$C59)),AVERAGEIFS(Observed!AV$2:AV$1601,Observed!$A$2:$A$1601,$A59,Observed!$C$2:$C$1601,$C59),"")</f>
        <v/>
      </c>
      <c r="AT59" s="23" t="str">
        <f>IF(ISNUMBER(AVERAGEIFS(Observed!AW$2:AW$1601,Observed!$A$2:$A$1601,$A59,Observed!$C$2:$C$1601,$C59)),AVERAGEIFS(Observed!AW$2:AW$1601,Observed!$A$2:$A$1601,$A59,Observed!$C$2:$C$1601,$C59),"")</f>
        <v/>
      </c>
      <c r="AU59" s="2">
        <f>COUNTIFS(Observed!$A$2:$A$1601,$A59,Observed!$C$2:$C$1601,$C59)</f>
        <v>3</v>
      </c>
      <c r="AV59" s="2">
        <f t="shared" si="0"/>
        <v>1</v>
      </c>
    </row>
    <row r="60" spans="1:48" x14ac:dyDescent="0.3">
      <c r="A60" s="4" t="s">
        <v>123</v>
      </c>
      <c r="B60" t="s">
        <v>24</v>
      </c>
      <c r="C60" s="3">
        <v>42103</v>
      </c>
      <c r="D60">
        <v>1</v>
      </c>
      <c r="E60">
        <v>350</v>
      </c>
      <c r="H60" s="2" t="s">
        <v>44</v>
      </c>
      <c r="I60" s="2" t="s">
        <v>22</v>
      </c>
      <c r="J60">
        <v>3</v>
      </c>
      <c r="K60" s="2" t="s">
        <v>118</v>
      </c>
      <c r="L60" s="22">
        <f>IF(ISNUMBER(AVERAGEIFS(Observed!L$2:L$1601,Observed!$A$2:$A$1601,$A60,Observed!$C$2:$C$1601,$C60)),AVERAGEIFS(Observed!L$2:L$1601,Observed!$A$2:$A$1601,$A60,Observed!$C$2:$C$1601,$C60),"")</f>
        <v>3083.3333333333335</v>
      </c>
      <c r="M60" s="23">
        <f>IF(ISNUMBER(AVERAGEIFS(Observed!M$2:M$1601,Observed!$A$2:$A$1601,$A60,Observed!$C$2:$C$1601,$C60)),AVERAGEIFS(Observed!M$2:M$1601,Observed!$A$2:$A$1601,$A60,Observed!$C$2:$C$1601,$C60),"")</f>
        <v>308.33333333333331</v>
      </c>
      <c r="N60" s="23" t="str">
        <f>IF(ISNUMBER(AVERAGEIFS(Observed!N$2:N$1601,Observed!$A$2:$A$1601,$A60,Observed!$C$2:$C$1601,$C60)),AVERAGEIFS(Observed!N$2:N$1601,Observed!$A$2:$A$1601,$A60,Observed!$C$2:$C$1601,$C60),"")</f>
        <v/>
      </c>
      <c r="O60" s="23" t="str">
        <f>IF(ISNUMBER(AVERAGEIFS(Observed!O$2:O$1601,Observed!$A$2:$A$1601,$A60,Observed!$C$2:$C$1601,$C60)),AVERAGEIFS(Observed!O$2:O$1601,Observed!$A$2:$A$1601,$A60,Observed!$C$2:$C$1601,$C60),"")</f>
        <v/>
      </c>
      <c r="P60" s="23" t="str">
        <f>IF(ISNUMBER(AVERAGEIFS(Observed!P$2:P$1601,Observed!$A$2:$A$1601,$A60,Observed!$C$2:$C$1601,$C60)),AVERAGEIFS(Observed!P$2:P$1601,Observed!$A$2:$A$1601,$A60,Observed!$C$2:$C$1601,$C60),"")</f>
        <v/>
      </c>
      <c r="Q60" s="24" t="str">
        <f>IF(ISNUMBER(AVERAGEIFS(Observed!Q$2:Q$1601,Observed!$A$2:$A$1601,$A60,Observed!$C$2:$C$1601,$C60)),AVERAGEIFS(Observed!Q$2:Q$1601,Observed!$A$2:$A$1601,$A60,Observed!$C$2:$C$1601,$C60),"")</f>
        <v/>
      </c>
      <c r="R60" s="24" t="str">
        <f>IF(ISNUMBER(AVERAGEIFS(Observed!R$2:R$1601,Observed!$A$2:$A$1601,$A60,Observed!$C$2:$C$1601,$C60)),AVERAGEIFS(Observed!R$2:R$1601,Observed!$A$2:$A$1601,$A60,Observed!$C$2:$C$1601,$C60),"")</f>
        <v/>
      </c>
      <c r="S60" s="24" t="str">
        <f>IF(ISNUMBER(AVERAGEIFS(Observed!S$2:S$1601,Observed!$A$2:$A$1601,$A60,Observed!$C$2:$C$1601,$C60)),AVERAGEIFS(Observed!S$2:S$1601,Observed!$A$2:$A$1601,$A60,Observed!$C$2:$C$1601,$C60),"")</f>
        <v/>
      </c>
      <c r="T60" s="23" t="str">
        <f>IF(ISNUMBER(AVERAGEIFS(Observed!T$2:T$1601,Observed!$A$2:$A$1601,$A60,Observed!$C$2:$C$1601,$C60)),AVERAGEIFS(Observed!T$2:T$1601,Observed!$A$2:$A$1601,$A60,Observed!$C$2:$C$1601,$C60),"")</f>
        <v/>
      </c>
      <c r="U60" s="25" t="str">
        <f>IF(ISNUMBER(AVERAGEIFS(Observed!U$2:U$1601,Observed!$A$2:$A$1601,$A60,Observed!$C$2:$C$1601,$C60)),AVERAGEIFS(Observed!U$2:U$1601,Observed!$A$2:$A$1601,$A60,Observed!$C$2:$C$1601,$C60),"")</f>
        <v/>
      </c>
      <c r="V60" s="25" t="str">
        <f>IF(ISNUMBER(AVERAGEIFS(Observed!V$2:V$1601,Observed!$A$2:$A$1601,$A60,Observed!$C$2:$C$1601,$C60)),AVERAGEIFS(Observed!V$2:V$1601,Observed!$A$2:$A$1601,$A60,Observed!$C$2:$C$1601,$C60),"")</f>
        <v/>
      </c>
      <c r="W60" s="23" t="str">
        <f>IF(ISNUMBER(AVERAGEIFS(Observed!W$2:W$1601,Observed!$A$2:$A$1601,$A60,Observed!$C$2:$C$1601,$C60)),AVERAGEIFS(Observed!W$2:W$1601,Observed!$A$2:$A$1601,$A60,Observed!$C$2:$C$1601,$C60),"")</f>
        <v/>
      </c>
      <c r="X60" s="23" t="str">
        <f>IF(ISNUMBER(AVERAGEIFS(Observed!X$2:X$1601,Observed!$A$2:$A$1601,$A60,Observed!$C$2:$C$1601,$C60)),AVERAGEIFS(Observed!X$2:X$1601,Observed!$A$2:$A$1601,$A60,Observed!$C$2:$C$1601,$C60),"")</f>
        <v/>
      </c>
      <c r="Y60" s="23" t="str">
        <f>IF(ISNUMBER(AVERAGEIFS(Observed!Y$2:Y$1601,Observed!$A$2:$A$1601,$A60,Observed!$C$2:$C$1601,$C60)),AVERAGEIFS(Observed!Y$2:Y$1601,Observed!$A$2:$A$1601,$A60,Observed!$C$2:$C$1601,$C60),"")</f>
        <v/>
      </c>
      <c r="Z60" s="23" t="str">
        <f>IF(ISNUMBER(AVERAGEIFS(Observed!Z$2:Z$1601,Observed!$A$2:$A$1601,$A60,Observed!$C$2:$C$1601,$C60)),AVERAGEIFS(Observed!Z$2:Z$1601,Observed!$A$2:$A$1601,$A60,Observed!$C$2:$C$1601,$C60),"")</f>
        <v/>
      </c>
      <c r="AA60" s="23" t="str">
        <f>IF(ISNUMBER(AVERAGEIFS(Observed!AA$2:AA$1601,Observed!$A$2:$A$1601,$A60,Observed!$C$2:$C$1601,$C60)),AVERAGEIFS(Observed!AA$2:AA$1601,Observed!$A$2:$A$1601,$A60,Observed!$C$2:$C$1601,$C60),"")</f>
        <v/>
      </c>
      <c r="AB60" s="23" t="str">
        <f>IF(ISNUMBER(AVERAGEIFS(Observed!AB$2:AB$1601,Observed!$A$2:$A$1601,$A60,Observed!$C$2:$C$1601,$C60)),AVERAGEIFS(Observed!AB$2:AB$1601,Observed!$A$2:$A$1601,$A60,Observed!$C$2:$C$1601,$C60),"")</f>
        <v/>
      </c>
      <c r="AC60" s="23" t="str">
        <f>IF(ISNUMBER(AVERAGEIFS(Observed!AC$2:AC$1601,Observed!$A$2:$A$1601,$A60,Observed!$C$2:$C$1601,$C60)),AVERAGEIFS(Observed!AC$2:AC$1601,Observed!$A$2:$A$1601,$A60,Observed!$C$2:$C$1601,$C60),"")</f>
        <v/>
      </c>
      <c r="AD60" s="23" t="str">
        <f>IF(ISNUMBER(AVERAGEIFS(Observed!AD$2:AD$1601,Observed!$A$2:$A$1601,$A60,Observed!$C$2:$C$1601,$C60)),AVERAGEIFS(Observed!AD$2:AD$1601,Observed!$A$2:$A$1601,$A60,Observed!$C$2:$C$1601,$C60),"")</f>
        <v/>
      </c>
      <c r="AE60" s="23" t="str">
        <f>IF(ISNUMBER(AVERAGEIFS(Observed!AE$2:AE$1601,Observed!$A$2:$A$1601,$A60,Observed!$C$2:$C$1601,$C60)),AVERAGEIFS(Observed!AE$2:AE$1601,Observed!$A$2:$A$1601,$A60,Observed!$C$2:$C$1601,$C60),"")</f>
        <v/>
      </c>
      <c r="AF60" s="24" t="str">
        <f>IF(ISNUMBER(AVERAGEIFS(Observed!AF$2:AF$1601,Observed!$A$2:$A$1601,$A60,Observed!$C$2:$C$1601,$C60)),AVERAGEIFS(Observed!AF$2:AF$1601,Observed!$A$2:$A$1601,$A60,Observed!$C$2:$C$1601,$C60),"")</f>
        <v/>
      </c>
      <c r="AG60" s="24" t="str">
        <f>IF(ISNUMBER(AVERAGEIFS(Observed!AG$2:AG$1601,Observed!$A$2:$A$1601,$A60,Observed!$C$2:$C$1601,$C60)),AVERAGEIFS(Observed!AG$2:AG$1601,Observed!$A$2:$A$1601,$A60,Observed!$C$2:$C$1601,$C60),"")</f>
        <v/>
      </c>
      <c r="AH60" s="24" t="str">
        <f>IF(ISNUMBER(AVERAGEIFS(Observed!AH$2:AH$1601,Observed!$A$2:$A$1601,$A60,Observed!$C$2:$C$1601,$C60)),AVERAGEIFS(Observed!AH$2:AH$1601,Observed!$A$2:$A$1601,$A60,Observed!$C$2:$C$1601,$C60),"")</f>
        <v/>
      </c>
      <c r="AI60" s="23" t="str">
        <f>IF(ISNUMBER(AVERAGEIFS(Observed!AI$2:AI$1601,Observed!$A$2:$A$1601,$A60,Observed!$C$2:$C$1601,$C60)),AVERAGEIFS(Observed!AI$2:AI$1601,Observed!$A$2:$A$1601,$A60,Observed!$C$2:$C$1601,$C60),"")</f>
        <v/>
      </c>
      <c r="AJ60" s="24" t="str">
        <f>IF(ISNUMBER(AVERAGEIFS(Observed!AJ$2:AJ$1601,Observed!$A$2:$A$1601,$A60,Observed!$C$2:$C$1601,$C60)),AVERAGEIFS(Observed!AJ$2:AJ$1601,Observed!$A$2:$A$1601,$A60,Observed!$C$2:$C$1601,$C60),"")</f>
        <v/>
      </c>
      <c r="AK60" s="24" t="str">
        <f>IF(ISNUMBER(AVERAGEIFS(Observed!AL$2:AL$1601,Observed!$A$2:$A$1601,$A60,Observed!$C$2:$C$1601,$C60)),AVERAGEIFS(Observed!AL$2:AL$1601,Observed!$A$2:$A$1601,$A60,Observed!$C$2:$C$1601,$C60),"")</f>
        <v/>
      </c>
      <c r="AL60" s="24" t="str">
        <f>IF(ISNUMBER(AVERAGEIFS(Observed!AM$2:AM$1601,Observed!$A$2:$A$1601,$A60,Observed!$C$2:$C$1601,$C60)),AVERAGEIFS(Observed!AM$2:AM$1601,Observed!$A$2:$A$1601,$A60,Observed!$C$2:$C$1601,$C60),"")</f>
        <v/>
      </c>
      <c r="AM60" s="24" t="str">
        <f>IF(ISNUMBER(AVERAGEIFS(Observed!AN$2:AN$1601,Observed!$A$2:$A$1601,$A60,Observed!$C$2:$C$1601,$C60)),AVERAGEIFS(Observed!AN$2:AN$1601,Observed!$A$2:$A$1601,$A60,Observed!$C$2:$C$1601,$C60),"")</f>
        <v/>
      </c>
      <c r="AN60" s="24" t="str">
        <f>IF(ISNUMBER(AVERAGEIFS(Observed!AQ$2:AQ$1601,Observed!$A$2:$A$1601,$A60,Observed!$C$2:$C$1601,$C60)),AVERAGEIFS(Observed!AQ$2:AQ$1601,Observed!$A$2:$A$1601,$A60,Observed!$C$2:$C$1601,$C60),"")</f>
        <v/>
      </c>
      <c r="AO60" s="24" t="str">
        <f>IF(ISNUMBER(AVERAGEIFS(Observed!AR$2:AR$1601,Observed!$A$2:$A$1601,$A60,Observed!$C$2:$C$1601,$C60)),AVERAGEIFS(Observed!AR$2:AR$1601,Observed!$A$2:$A$1601,$A60,Observed!$C$2:$C$1601,$C60),"")</f>
        <v/>
      </c>
      <c r="AP60" s="24" t="str">
        <f>IF(ISNUMBER(AVERAGEIFS(Observed!AS$2:AS$1601,Observed!$A$2:$A$1601,$A60,Observed!$C$2:$C$1601,$C60)),AVERAGEIFS(Observed!AS$2:AS$1601,Observed!$A$2:$A$1601,$A60,Observed!$C$2:$C$1601,$C60),"")</f>
        <v/>
      </c>
      <c r="AQ60" s="23" t="str">
        <f>IF(ISNUMBER(AVERAGEIFS(Observed!AT$2:AT$1601,Observed!$A$2:$A$1601,$A60,Observed!$C$2:$C$1601,$C60)),AVERAGEIFS(Observed!AT$2:AT$1601,Observed!$A$2:$A$1601,$A60,Observed!$C$2:$C$1601,$C60),"")</f>
        <v/>
      </c>
      <c r="AR60" s="24" t="str">
        <f>IF(ISNUMBER(AVERAGEIFS(Observed!AU$2:AU$1601,Observed!$A$2:$A$1601,$A60,Observed!$C$2:$C$1601,$C60)),AVERAGEIFS(Observed!AU$2:AU$1601,Observed!$A$2:$A$1601,$A60,Observed!$C$2:$C$1601,$C60),"")</f>
        <v/>
      </c>
      <c r="AS60" s="23" t="str">
        <f>IF(ISNUMBER(AVERAGEIFS(Observed!AV$2:AV$1601,Observed!$A$2:$A$1601,$A60,Observed!$C$2:$C$1601,$C60)),AVERAGEIFS(Observed!AV$2:AV$1601,Observed!$A$2:$A$1601,$A60,Observed!$C$2:$C$1601,$C60),"")</f>
        <v/>
      </c>
      <c r="AT60" s="23" t="str">
        <f>IF(ISNUMBER(AVERAGEIFS(Observed!AW$2:AW$1601,Observed!$A$2:$A$1601,$A60,Observed!$C$2:$C$1601,$C60)),AVERAGEIFS(Observed!AW$2:AW$1601,Observed!$A$2:$A$1601,$A60,Observed!$C$2:$C$1601,$C60),"")</f>
        <v/>
      </c>
      <c r="AU60" s="2">
        <f>COUNTIFS(Observed!$A$2:$A$1601,$A60,Observed!$C$2:$C$1601,$C60)</f>
        <v>3</v>
      </c>
      <c r="AV60" s="2">
        <f t="shared" si="0"/>
        <v>1</v>
      </c>
    </row>
    <row r="61" spans="1:48" x14ac:dyDescent="0.3">
      <c r="A61" s="4" t="s">
        <v>124</v>
      </c>
      <c r="B61" t="s">
        <v>24</v>
      </c>
      <c r="C61" s="3">
        <v>42103</v>
      </c>
      <c r="D61">
        <v>1</v>
      </c>
      <c r="E61">
        <v>500</v>
      </c>
      <c r="H61" s="2" t="s">
        <v>44</v>
      </c>
      <c r="I61" s="2" t="s">
        <v>22</v>
      </c>
      <c r="J61">
        <v>3</v>
      </c>
      <c r="K61" s="2" t="s">
        <v>118</v>
      </c>
      <c r="L61" s="22">
        <f>IF(ISNUMBER(AVERAGEIFS(Observed!L$2:L$1601,Observed!$A$2:$A$1601,$A61,Observed!$C$2:$C$1601,$C61)),AVERAGEIFS(Observed!L$2:L$1601,Observed!$A$2:$A$1601,$A61,Observed!$C$2:$C$1601,$C61),"")</f>
        <v>3185.3333333333335</v>
      </c>
      <c r="M61" s="23">
        <f>IF(ISNUMBER(AVERAGEIFS(Observed!M$2:M$1601,Observed!$A$2:$A$1601,$A61,Observed!$C$2:$C$1601,$C61)),AVERAGEIFS(Observed!M$2:M$1601,Observed!$A$2:$A$1601,$A61,Observed!$C$2:$C$1601,$C61),"")</f>
        <v>318.53333333333336</v>
      </c>
      <c r="N61" s="23" t="str">
        <f>IF(ISNUMBER(AVERAGEIFS(Observed!N$2:N$1601,Observed!$A$2:$A$1601,$A61,Observed!$C$2:$C$1601,$C61)),AVERAGEIFS(Observed!N$2:N$1601,Observed!$A$2:$A$1601,$A61,Observed!$C$2:$C$1601,$C61),"")</f>
        <v/>
      </c>
      <c r="O61" s="23" t="str">
        <f>IF(ISNUMBER(AVERAGEIFS(Observed!O$2:O$1601,Observed!$A$2:$A$1601,$A61,Observed!$C$2:$C$1601,$C61)),AVERAGEIFS(Observed!O$2:O$1601,Observed!$A$2:$A$1601,$A61,Observed!$C$2:$C$1601,$C61),"")</f>
        <v/>
      </c>
      <c r="P61" s="23" t="str">
        <f>IF(ISNUMBER(AVERAGEIFS(Observed!P$2:P$1601,Observed!$A$2:$A$1601,$A61,Observed!$C$2:$C$1601,$C61)),AVERAGEIFS(Observed!P$2:P$1601,Observed!$A$2:$A$1601,$A61,Observed!$C$2:$C$1601,$C61),"")</f>
        <v/>
      </c>
      <c r="Q61" s="24" t="str">
        <f>IF(ISNUMBER(AVERAGEIFS(Observed!Q$2:Q$1601,Observed!$A$2:$A$1601,$A61,Observed!$C$2:$C$1601,$C61)),AVERAGEIFS(Observed!Q$2:Q$1601,Observed!$A$2:$A$1601,$A61,Observed!$C$2:$C$1601,$C61),"")</f>
        <v/>
      </c>
      <c r="R61" s="24" t="str">
        <f>IF(ISNUMBER(AVERAGEIFS(Observed!R$2:R$1601,Observed!$A$2:$A$1601,$A61,Observed!$C$2:$C$1601,$C61)),AVERAGEIFS(Observed!R$2:R$1601,Observed!$A$2:$A$1601,$A61,Observed!$C$2:$C$1601,$C61),"")</f>
        <v/>
      </c>
      <c r="S61" s="24" t="str">
        <f>IF(ISNUMBER(AVERAGEIFS(Observed!S$2:S$1601,Observed!$A$2:$A$1601,$A61,Observed!$C$2:$C$1601,$C61)),AVERAGEIFS(Observed!S$2:S$1601,Observed!$A$2:$A$1601,$A61,Observed!$C$2:$C$1601,$C61),"")</f>
        <v/>
      </c>
      <c r="T61" s="23" t="str">
        <f>IF(ISNUMBER(AVERAGEIFS(Observed!T$2:T$1601,Observed!$A$2:$A$1601,$A61,Observed!$C$2:$C$1601,$C61)),AVERAGEIFS(Observed!T$2:T$1601,Observed!$A$2:$A$1601,$A61,Observed!$C$2:$C$1601,$C61),"")</f>
        <v/>
      </c>
      <c r="U61" s="25" t="str">
        <f>IF(ISNUMBER(AVERAGEIFS(Observed!U$2:U$1601,Observed!$A$2:$A$1601,$A61,Observed!$C$2:$C$1601,$C61)),AVERAGEIFS(Observed!U$2:U$1601,Observed!$A$2:$A$1601,$A61,Observed!$C$2:$C$1601,$C61),"")</f>
        <v/>
      </c>
      <c r="V61" s="25" t="str">
        <f>IF(ISNUMBER(AVERAGEIFS(Observed!V$2:V$1601,Observed!$A$2:$A$1601,$A61,Observed!$C$2:$C$1601,$C61)),AVERAGEIFS(Observed!V$2:V$1601,Observed!$A$2:$A$1601,$A61,Observed!$C$2:$C$1601,$C61),"")</f>
        <v/>
      </c>
      <c r="W61" s="23" t="str">
        <f>IF(ISNUMBER(AVERAGEIFS(Observed!W$2:W$1601,Observed!$A$2:$A$1601,$A61,Observed!$C$2:$C$1601,$C61)),AVERAGEIFS(Observed!W$2:W$1601,Observed!$A$2:$A$1601,$A61,Observed!$C$2:$C$1601,$C61),"")</f>
        <v/>
      </c>
      <c r="X61" s="23" t="str">
        <f>IF(ISNUMBER(AVERAGEIFS(Observed!X$2:X$1601,Observed!$A$2:$A$1601,$A61,Observed!$C$2:$C$1601,$C61)),AVERAGEIFS(Observed!X$2:X$1601,Observed!$A$2:$A$1601,$A61,Observed!$C$2:$C$1601,$C61),"")</f>
        <v/>
      </c>
      <c r="Y61" s="23" t="str">
        <f>IF(ISNUMBER(AVERAGEIFS(Observed!Y$2:Y$1601,Observed!$A$2:$A$1601,$A61,Observed!$C$2:$C$1601,$C61)),AVERAGEIFS(Observed!Y$2:Y$1601,Observed!$A$2:$A$1601,$A61,Observed!$C$2:$C$1601,$C61),"")</f>
        <v/>
      </c>
      <c r="Z61" s="23" t="str">
        <f>IF(ISNUMBER(AVERAGEIFS(Observed!Z$2:Z$1601,Observed!$A$2:$A$1601,$A61,Observed!$C$2:$C$1601,$C61)),AVERAGEIFS(Observed!Z$2:Z$1601,Observed!$A$2:$A$1601,$A61,Observed!$C$2:$C$1601,$C61),"")</f>
        <v/>
      </c>
      <c r="AA61" s="23" t="str">
        <f>IF(ISNUMBER(AVERAGEIFS(Observed!AA$2:AA$1601,Observed!$A$2:$A$1601,$A61,Observed!$C$2:$C$1601,$C61)),AVERAGEIFS(Observed!AA$2:AA$1601,Observed!$A$2:$A$1601,$A61,Observed!$C$2:$C$1601,$C61),"")</f>
        <v/>
      </c>
      <c r="AB61" s="23" t="str">
        <f>IF(ISNUMBER(AVERAGEIFS(Observed!AB$2:AB$1601,Observed!$A$2:$A$1601,$A61,Observed!$C$2:$C$1601,$C61)),AVERAGEIFS(Observed!AB$2:AB$1601,Observed!$A$2:$A$1601,$A61,Observed!$C$2:$C$1601,$C61),"")</f>
        <v/>
      </c>
      <c r="AC61" s="23" t="str">
        <f>IF(ISNUMBER(AVERAGEIFS(Observed!AC$2:AC$1601,Observed!$A$2:$A$1601,$A61,Observed!$C$2:$C$1601,$C61)),AVERAGEIFS(Observed!AC$2:AC$1601,Observed!$A$2:$A$1601,$A61,Observed!$C$2:$C$1601,$C61),"")</f>
        <v/>
      </c>
      <c r="AD61" s="23" t="str">
        <f>IF(ISNUMBER(AVERAGEIFS(Observed!AD$2:AD$1601,Observed!$A$2:$A$1601,$A61,Observed!$C$2:$C$1601,$C61)),AVERAGEIFS(Observed!AD$2:AD$1601,Observed!$A$2:$A$1601,$A61,Observed!$C$2:$C$1601,$C61),"")</f>
        <v/>
      </c>
      <c r="AE61" s="23" t="str">
        <f>IF(ISNUMBER(AVERAGEIFS(Observed!AE$2:AE$1601,Observed!$A$2:$A$1601,$A61,Observed!$C$2:$C$1601,$C61)),AVERAGEIFS(Observed!AE$2:AE$1601,Observed!$A$2:$A$1601,$A61,Observed!$C$2:$C$1601,$C61),"")</f>
        <v/>
      </c>
      <c r="AF61" s="24" t="str">
        <f>IF(ISNUMBER(AVERAGEIFS(Observed!AF$2:AF$1601,Observed!$A$2:$A$1601,$A61,Observed!$C$2:$C$1601,$C61)),AVERAGEIFS(Observed!AF$2:AF$1601,Observed!$A$2:$A$1601,$A61,Observed!$C$2:$C$1601,$C61),"")</f>
        <v/>
      </c>
      <c r="AG61" s="24" t="str">
        <f>IF(ISNUMBER(AVERAGEIFS(Observed!AG$2:AG$1601,Observed!$A$2:$A$1601,$A61,Observed!$C$2:$C$1601,$C61)),AVERAGEIFS(Observed!AG$2:AG$1601,Observed!$A$2:$A$1601,$A61,Observed!$C$2:$C$1601,$C61),"")</f>
        <v/>
      </c>
      <c r="AH61" s="24" t="str">
        <f>IF(ISNUMBER(AVERAGEIFS(Observed!AH$2:AH$1601,Observed!$A$2:$A$1601,$A61,Observed!$C$2:$C$1601,$C61)),AVERAGEIFS(Observed!AH$2:AH$1601,Observed!$A$2:$A$1601,$A61,Observed!$C$2:$C$1601,$C61),"")</f>
        <v/>
      </c>
      <c r="AI61" s="23" t="str">
        <f>IF(ISNUMBER(AVERAGEIFS(Observed!AI$2:AI$1601,Observed!$A$2:$A$1601,$A61,Observed!$C$2:$C$1601,$C61)),AVERAGEIFS(Observed!AI$2:AI$1601,Observed!$A$2:$A$1601,$A61,Observed!$C$2:$C$1601,$C61),"")</f>
        <v/>
      </c>
      <c r="AJ61" s="24" t="str">
        <f>IF(ISNUMBER(AVERAGEIFS(Observed!AJ$2:AJ$1601,Observed!$A$2:$A$1601,$A61,Observed!$C$2:$C$1601,$C61)),AVERAGEIFS(Observed!AJ$2:AJ$1601,Observed!$A$2:$A$1601,$A61,Observed!$C$2:$C$1601,$C61),"")</f>
        <v/>
      </c>
      <c r="AK61" s="24" t="str">
        <f>IF(ISNUMBER(AVERAGEIFS(Observed!AL$2:AL$1601,Observed!$A$2:$A$1601,$A61,Observed!$C$2:$C$1601,$C61)),AVERAGEIFS(Observed!AL$2:AL$1601,Observed!$A$2:$A$1601,$A61,Observed!$C$2:$C$1601,$C61),"")</f>
        <v/>
      </c>
      <c r="AL61" s="24" t="str">
        <f>IF(ISNUMBER(AVERAGEIFS(Observed!AM$2:AM$1601,Observed!$A$2:$A$1601,$A61,Observed!$C$2:$C$1601,$C61)),AVERAGEIFS(Observed!AM$2:AM$1601,Observed!$A$2:$A$1601,$A61,Observed!$C$2:$C$1601,$C61),"")</f>
        <v/>
      </c>
      <c r="AM61" s="24" t="str">
        <f>IF(ISNUMBER(AVERAGEIFS(Observed!AN$2:AN$1601,Observed!$A$2:$A$1601,$A61,Observed!$C$2:$C$1601,$C61)),AVERAGEIFS(Observed!AN$2:AN$1601,Observed!$A$2:$A$1601,$A61,Observed!$C$2:$C$1601,$C61),"")</f>
        <v/>
      </c>
      <c r="AN61" s="24" t="str">
        <f>IF(ISNUMBER(AVERAGEIFS(Observed!AQ$2:AQ$1601,Observed!$A$2:$A$1601,$A61,Observed!$C$2:$C$1601,$C61)),AVERAGEIFS(Observed!AQ$2:AQ$1601,Observed!$A$2:$A$1601,$A61,Observed!$C$2:$C$1601,$C61),"")</f>
        <v/>
      </c>
      <c r="AO61" s="24" t="str">
        <f>IF(ISNUMBER(AVERAGEIFS(Observed!AR$2:AR$1601,Observed!$A$2:$A$1601,$A61,Observed!$C$2:$C$1601,$C61)),AVERAGEIFS(Observed!AR$2:AR$1601,Observed!$A$2:$A$1601,$A61,Observed!$C$2:$C$1601,$C61),"")</f>
        <v/>
      </c>
      <c r="AP61" s="24" t="str">
        <f>IF(ISNUMBER(AVERAGEIFS(Observed!AS$2:AS$1601,Observed!$A$2:$A$1601,$A61,Observed!$C$2:$C$1601,$C61)),AVERAGEIFS(Observed!AS$2:AS$1601,Observed!$A$2:$A$1601,$A61,Observed!$C$2:$C$1601,$C61),"")</f>
        <v/>
      </c>
      <c r="AQ61" s="23" t="str">
        <f>IF(ISNUMBER(AVERAGEIFS(Observed!AT$2:AT$1601,Observed!$A$2:$A$1601,$A61,Observed!$C$2:$C$1601,$C61)),AVERAGEIFS(Observed!AT$2:AT$1601,Observed!$A$2:$A$1601,$A61,Observed!$C$2:$C$1601,$C61),"")</f>
        <v/>
      </c>
      <c r="AR61" s="24" t="str">
        <f>IF(ISNUMBER(AVERAGEIFS(Observed!AU$2:AU$1601,Observed!$A$2:$A$1601,$A61,Observed!$C$2:$C$1601,$C61)),AVERAGEIFS(Observed!AU$2:AU$1601,Observed!$A$2:$A$1601,$A61,Observed!$C$2:$C$1601,$C61),"")</f>
        <v/>
      </c>
      <c r="AS61" s="23" t="str">
        <f>IF(ISNUMBER(AVERAGEIFS(Observed!AV$2:AV$1601,Observed!$A$2:$A$1601,$A61,Observed!$C$2:$C$1601,$C61)),AVERAGEIFS(Observed!AV$2:AV$1601,Observed!$A$2:$A$1601,$A61,Observed!$C$2:$C$1601,$C61),"")</f>
        <v/>
      </c>
      <c r="AT61" s="23" t="str">
        <f>IF(ISNUMBER(AVERAGEIFS(Observed!AW$2:AW$1601,Observed!$A$2:$A$1601,$A61,Observed!$C$2:$C$1601,$C61)),AVERAGEIFS(Observed!AW$2:AW$1601,Observed!$A$2:$A$1601,$A61,Observed!$C$2:$C$1601,$C61),"")</f>
        <v/>
      </c>
      <c r="AU61" s="2">
        <f>COUNTIFS(Observed!$A$2:$A$1601,$A61,Observed!$C$2:$C$1601,$C61)</f>
        <v>3</v>
      </c>
      <c r="AV61" s="2">
        <f t="shared" si="0"/>
        <v>1</v>
      </c>
    </row>
    <row r="62" spans="1:48" x14ac:dyDescent="0.3">
      <c r="A62" s="4" t="s">
        <v>119</v>
      </c>
      <c r="B62" t="s">
        <v>24</v>
      </c>
      <c r="C62" s="3">
        <v>42108</v>
      </c>
      <c r="D62">
        <v>1</v>
      </c>
      <c r="E62">
        <v>0</v>
      </c>
      <c r="H62" s="2" t="s">
        <v>44</v>
      </c>
      <c r="I62" s="2" t="s">
        <v>22</v>
      </c>
      <c r="J62">
        <v>3</v>
      </c>
      <c r="K62" s="2" t="s">
        <v>118</v>
      </c>
      <c r="L62" s="22">
        <f>IF(ISNUMBER(AVERAGEIFS(Observed!L$2:L$1601,Observed!$A$2:$A$1601,$A62,Observed!$C$2:$C$1601,$C62)),AVERAGEIFS(Observed!L$2:L$1601,Observed!$A$2:$A$1601,$A62,Observed!$C$2:$C$1601,$C62),"")</f>
        <v>2505.3333333333335</v>
      </c>
      <c r="M62" s="23">
        <f>IF(ISNUMBER(AVERAGEIFS(Observed!M$2:M$1601,Observed!$A$2:$A$1601,$A62,Observed!$C$2:$C$1601,$C62)),AVERAGEIFS(Observed!M$2:M$1601,Observed!$A$2:$A$1601,$A62,Observed!$C$2:$C$1601,$C62),"")</f>
        <v>250.5333333333333</v>
      </c>
      <c r="N62" s="23" t="str">
        <f>IF(ISNUMBER(AVERAGEIFS(Observed!N$2:N$1601,Observed!$A$2:$A$1601,$A62,Observed!$C$2:$C$1601,$C62)),AVERAGEIFS(Observed!N$2:N$1601,Observed!$A$2:$A$1601,$A62,Observed!$C$2:$C$1601,$C62),"")</f>
        <v/>
      </c>
      <c r="O62" s="23" t="str">
        <f>IF(ISNUMBER(AVERAGEIFS(Observed!O$2:O$1601,Observed!$A$2:$A$1601,$A62,Observed!$C$2:$C$1601,$C62)),AVERAGEIFS(Observed!O$2:O$1601,Observed!$A$2:$A$1601,$A62,Observed!$C$2:$C$1601,$C62),"")</f>
        <v/>
      </c>
      <c r="P62" s="23" t="str">
        <f>IF(ISNUMBER(AVERAGEIFS(Observed!P$2:P$1601,Observed!$A$2:$A$1601,$A62,Observed!$C$2:$C$1601,$C62)),AVERAGEIFS(Observed!P$2:P$1601,Observed!$A$2:$A$1601,$A62,Observed!$C$2:$C$1601,$C62),"")</f>
        <v/>
      </c>
      <c r="Q62" s="24" t="str">
        <f>IF(ISNUMBER(AVERAGEIFS(Observed!Q$2:Q$1601,Observed!$A$2:$A$1601,$A62,Observed!$C$2:$C$1601,$C62)),AVERAGEIFS(Observed!Q$2:Q$1601,Observed!$A$2:$A$1601,$A62,Observed!$C$2:$C$1601,$C62),"")</f>
        <v/>
      </c>
      <c r="R62" s="24" t="str">
        <f>IF(ISNUMBER(AVERAGEIFS(Observed!R$2:R$1601,Observed!$A$2:$A$1601,$A62,Observed!$C$2:$C$1601,$C62)),AVERAGEIFS(Observed!R$2:R$1601,Observed!$A$2:$A$1601,$A62,Observed!$C$2:$C$1601,$C62),"")</f>
        <v/>
      </c>
      <c r="S62" s="24" t="str">
        <f>IF(ISNUMBER(AVERAGEIFS(Observed!S$2:S$1601,Observed!$A$2:$A$1601,$A62,Observed!$C$2:$C$1601,$C62)),AVERAGEIFS(Observed!S$2:S$1601,Observed!$A$2:$A$1601,$A62,Observed!$C$2:$C$1601,$C62),"")</f>
        <v/>
      </c>
      <c r="T62" s="23" t="str">
        <f>IF(ISNUMBER(AVERAGEIFS(Observed!T$2:T$1601,Observed!$A$2:$A$1601,$A62,Observed!$C$2:$C$1601,$C62)),AVERAGEIFS(Observed!T$2:T$1601,Observed!$A$2:$A$1601,$A62,Observed!$C$2:$C$1601,$C62),"")</f>
        <v/>
      </c>
      <c r="U62" s="25" t="str">
        <f>IF(ISNUMBER(AVERAGEIFS(Observed!U$2:U$1601,Observed!$A$2:$A$1601,$A62,Observed!$C$2:$C$1601,$C62)),AVERAGEIFS(Observed!U$2:U$1601,Observed!$A$2:$A$1601,$A62,Observed!$C$2:$C$1601,$C62),"")</f>
        <v/>
      </c>
      <c r="V62" s="25" t="str">
        <f>IF(ISNUMBER(AVERAGEIFS(Observed!V$2:V$1601,Observed!$A$2:$A$1601,$A62,Observed!$C$2:$C$1601,$C62)),AVERAGEIFS(Observed!V$2:V$1601,Observed!$A$2:$A$1601,$A62,Observed!$C$2:$C$1601,$C62),"")</f>
        <v/>
      </c>
      <c r="W62" s="23" t="str">
        <f>IF(ISNUMBER(AVERAGEIFS(Observed!W$2:W$1601,Observed!$A$2:$A$1601,$A62,Observed!$C$2:$C$1601,$C62)),AVERAGEIFS(Observed!W$2:W$1601,Observed!$A$2:$A$1601,$A62,Observed!$C$2:$C$1601,$C62),"")</f>
        <v/>
      </c>
      <c r="X62" s="23" t="str">
        <f>IF(ISNUMBER(AVERAGEIFS(Observed!X$2:X$1601,Observed!$A$2:$A$1601,$A62,Observed!$C$2:$C$1601,$C62)),AVERAGEIFS(Observed!X$2:X$1601,Observed!$A$2:$A$1601,$A62,Observed!$C$2:$C$1601,$C62),"")</f>
        <v/>
      </c>
      <c r="Y62" s="23" t="str">
        <f>IF(ISNUMBER(AVERAGEIFS(Observed!Y$2:Y$1601,Observed!$A$2:$A$1601,$A62,Observed!$C$2:$C$1601,$C62)),AVERAGEIFS(Observed!Y$2:Y$1601,Observed!$A$2:$A$1601,$A62,Observed!$C$2:$C$1601,$C62),"")</f>
        <v/>
      </c>
      <c r="Z62" s="23" t="str">
        <f>IF(ISNUMBER(AVERAGEIFS(Observed!Z$2:Z$1601,Observed!$A$2:$A$1601,$A62,Observed!$C$2:$C$1601,$C62)),AVERAGEIFS(Observed!Z$2:Z$1601,Observed!$A$2:$A$1601,$A62,Observed!$C$2:$C$1601,$C62),"")</f>
        <v/>
      </c>
      <c r="AA62" s="23" t="str">
        <f>IF(ISNUMBER(AVERAGEIFS(Observed!AA$2:AA$1601,Observed!$A$2:$A$1601,$A62,Observed!$C$2:$C$1601,$C62)),AVERAGEIFS(Observed!AA$2:AA$1601,Observed!$A$2:$A$1601,$A62,Observed!$C$2:$C$1601,$C62),"")</f>
        <v/>
      </c>
      <c r="AB62" s="23" t="str">
        <f>IF(ISNUMBER(AVERAGEIFS(Observed!AB$2:AB$1601,Observed!$A$2:$A$1601,$A62,Observed!$C$2:$C$1601,$C62)),AVERAGEIFS(Observed!AB$2:AB$1601,Observed!$A$2:$A$1601,$A62,Observed!$C$2:$C$1601,$C62),"")</f>
        <v/>
      </c>
      <c r="AC62" s="23" t="str">
        <f>IF(ISNUMBER(AVERAGEIFS(Observed!AC$2:AC$1601,Observed!$A$2:$A$1601,$A62,Observed!$C$2:$C$1601,$C62)),AVERAGEIFS(Observed!AC$2:AC$1601,Observed!$A$2:$A$1601,$A62,Observed!$C$2:$C$1601,$C62),"")</f>
        <v/>
      </c>
      <c r="AD62" s="23" t="str">
        <f>IF(ISNUMBER(AVERAGEIFS(Observed!AD$2:AD$1601,Observed!$A$2:$A$1601,$A62,Observed!$C$2:$C$1601,$C62)),AVERAGEIFS(Observed!AD$2:AD$1601,Observed!$A$2:$A$1601,$A62,Observed!$C$2:$C$1601,$C62),"")</f>
        <v/>
      </c>
      <c r="AE62" s="23" t="str">
        <f>IF(ISNUMBER(AVERAGEIFS(Observed!AE$2:AE$1601,Observed!$A$2:$A$1601,$A62,Observed!$C$2:$C$1601,$C62)),AVERAGEIFS(Observed!AE$2:AE$1601,Observed!$A$2:$A$1601,$A62,Observed!$C$2:$C$1601,$C62),"")</f>
        <v/>
      </c>
      <c r="AF62" s="24" t="str">
        <f>IF(ISNUMBER(AVERAGEIFS(Observed!AF$2:AF$1601,Observed!$A$2:$A$1601,$A62,Observed!$C$2:$C$1601,$C62)),AVERAGEIFS(Observed!AF$2:AF$1601,Observed!$A$2:$A$1601,$A62,Observed!$C$2:$C$1601,$C62),"")</f>
        <v/>
      </c>
      <c r="AG62" s="24" t="str">
        <f>IF(ISNUMBER(AVERAGEIFS(Observed!AG$2:AG$1601,Observed!$A$2:$A$1601,$A62,Observed!$C$2:$C$1601,$C62)),AVERAGEIFS(Observed!AG$2:AG$1601,Observed!$A$2:$A$1601,$A62,Observed!$C$2:$C$1601,$C62),"")</f>
        <v/>
      </c>
      <c r="AH62" s="24" t="str">
        <f>IF(ISNUMBER(AVERAGEIFS(Observed!AH$2:AH$1601,Observed!$A$2:$A$1601,$A62,Observed!$C$2:$C$1601,$C62)),AVERAGEIFS(Observed!AH$2:AH$1601,Observed!$A$2:$A$1601,$A62,Observed!$C$2:$C$1601,$C62),"")</f>
        <v/>
      </c>
      <c r="AI62" s="23" t="str">
        <f>IF(ISNUMBER(AVERAGEIFS(Observed!AI$2:AI$1601,Observed!$A$2:$A$1601,$A62,Observed!$C$2:$C$1601,$C62)),AVERAGEIFS(Observed!AI$2:AI$1601,Observed!$A$2:$A$1601,$A62,Observed!$C$2:$C$1601,$C62),"")</f>
        <v/>
      </c>
      <c r="AJ62" s="24" t="str">
        <f>IF(ISNUMBER(AVERAGEIFS(Observed!AJ$2:AJ$1601,Observed!$A$2:$A$1601,$A62,Observed!$C$2:$C$1601,$C62)),AVERAGEIFS(Observed!AJ$2:AJ$1601,Observed!$A$2:$A$1601,$A62,Observed!$C$2:$C$1601,$C62),"")</f>
        <v/>
      </c>
      <c r="AK62" s="24" t="str">
        <f>IF(ISNUMBER(AVERAGEIFS(Observed!AL$2:AL$1601,Observed!$A$2:$A$1601,$A62,Observed!$C$2:$C$1601,$C62)),AVERAGEIFS(Observed!AL$2:AL$1601,Observed!$A$2:$A$1601,$A62,Observed!$C$2:$C$1601,$C62),"")</f>
        <v/>
      </c>
      <c r="AL62" s="24" t="str">
        <f>IF(ISNUMBER(AVERAGEIFS(Observed!AM$2:AM$1601,Observed!$A$2:$A$1601,$A62,Observed!$C$2:$C$1601,$C62)),AVERAGEIFS(Observed!AM$2:AM$1601,Observed!$A$2:$A$1601,$A62,Observed!$C$2:$C$1601,$C62),"")</f>
        <v/>
      </c>
      <c r="AM62" s="24" t="str">
        <f>IF(ISNUMBER(AVERAGEIFS(Observed!AN$2:AN$1601,Observed!$A$2:$A$1601,$A62,Observed!$C$2:$C$1601,$C62)),AVERAGEIFS(Observed!AN$2:AN$1601,Observed!$A$2:$A$1601,$A62,Observed!$C$2:$C$1601,$C62),"")</f>
        <v/>
      </c>
      <c r="AN62" s="24" t="str">
        <f>IF(ISNUMBER(AVERAGEIFS(Observed!AQ$2:AQ$1601,Observed!$A$2:$A$1601,$A62,Observed!$C$2:$C$1601,$C62)),AVERAGEIFS(Observed!AQ$2:AQ$1601,Observed!$A$2:$A$1601,$A62,Observed!$C$2:$C$1601,$C62),"")</f>
        <v/>
      </c>
      <c r="AO62" s="24" t="str">
        <f>IF(ISNUMBER(AVERAGEIFS(Observed!AR$2:AR$1601,Observed!$A$2:$A$1601,$A62,Observed!$C$2:$C$1601,$C62)),AVERAGEIFS(Observed!AR$2:AR$1601,Observed!$A$2:$A$1601,$A62,Observed!$C$2:$C$1601,$C62),"")</f>
        <v/>
      </c>
      <c r="AP62" s="24" t="str">
        <f>IF(ISNUMBER(AVERAGEIFS(Observed!AS$2:AS$1601,Observed!$A$2:$A$1601,$A62,Observed!$C$2:$C$1601,$C62)),AVERAGEIFS(Observed!AS$2:AS$1601,Observed!$A$2:$A$1601,$A62,Observed!$C$2:$C$1601,$C62),"")</f>
        <v/>
      </c>
      <c r="AQ62" s="23" t="str">
        <f>IF(ISNUMBER(AVERAGEIFS(Observed!AT$2:AT$1601,Observed!$A$2:$A$1601,$A62,Observed!$C$2:$C$1601,$C62)),AVERAGEIFS(Observed!AT$2:AT$1601,Observed!$A$2:$A$1601,$A62,Observed!$C$2:$C$1601,$C62),"")</f>
        <v/>
      </c>
      <c r="AR62" s="24" t="str">
        <f>IF(ISNUMBER(AVERAGEIFS(Observed!AU$2:AU$1601,Observed!$A$2:$A$1601,$A62,Observed!$C$2:$C$1601,$C62)),AVERAGEIFS(Observed!AU$2:AU$1601,Observed!$A$2:$A$1601,$A62,Observed!$C$2:$C$1601,$C62),"")</f>
        <v/>
      </c>
      <c r="AS62" s="23" t="str">
        <f>IF(ISNUMBER(AVERAGEIFS(Observed!AV$2:AV$1601,Observed!$A$2:$A$1601,$A62,Observed!$C$2:$C$1601,$C62)),AVERAGEIFS(Observed!AV$2:AV$1601,Observed!$A$2:$A$1601,$A62,Observed!$C$2:$C$1601,$C62),"")</f>
        <v/>
      </c>
      <c r="AT62" s="23" t="str">
        <f>IF(ISNUMBER(AVERAGEIFS(Observed!AW$2:AW$1601,Observed!$A$2:$A$1601,$A62,Observed!$C$2:$C$1601,$C62)),AVERAGEIFS(Observed!AW$2:AW$1601,Observed!$A$2:$A$1601,$A62,Observed!$C$2:$C$1601,$C62),"")</f>
        <v/>
      </c>
      <c r="AU62" s="2">
        <f>COUNTIFS(Observed!$A$2:$A$1601,$A62,Observed!$C$2:$C$1601,$C62)</f>
        <v>3</v>
      </c>
      <c r="AV62" s="2">
        <f t="shared" si="0"/>
        <v>1</v>
      </c>
    </row>
    <row r="63" spans="1:48" x14ac:dyDescent="0.3">
      <c r="A63" s="4" t="s">
        <v>120</v>
      </c>
      <c r="B63" t="s">
        <v>24</v>
      </c>
      <c r="C63" s="3">
        <v>42108</v>
      </c>
      <c r="D63">
        <v>1</v>
      </c>
      <c r="E63">
        <v>50</v>
      </c>
      <c r="H63" s="2" t="s">
        <v>44</v>
      </c>
      <c r="I63" s="2" t="s">
        <v>22</v>
      </c>
      <c r="J63">
        <v>3</v>
      </c>
      <c r="K63" s="2" t="s">
        <v>118</v>
      </c>
      <c r="L63" s="22">
        <f>IF(ISNUMBER(AVERAGEIFS(Observed!L$2:L$1601,Observed!$A$2:$A$1601,$A63,Observed!$C$2:$C$1601,$C63)),AVERAGEIFS(Observed!L$2:L$1601,Observed!$A$2:$A$1601,$A63,Observed!$C$2:$C$1601,$C63),"")</f>
        <v>2664</v>
      </c>
      <c r="M63" s="23">
        <f>IF(ISNUMBER(AVERAGEIFS(Observed!M$2:M$1601,Observed!$A$2:$A$1601,$A63,Observed!$C$2:$C$1601,$C63)),AVERAGEIFS(Observed!M$2:M$1601,Observed!$A$2:$A$1601,$A63,Observed!$C$2:$C$1601,$C63),"")</f>
        <v>266.40000000000003</v>
      </c>
      <c r="N63" s="23" t="str">
        <f>IF(ISNUMBER(AVERAGEIFS(Observed!N$2:N$1601,Observed!$A$2:$A$1601,$A63,Observed!$C$2:$C$1601,$C63)),AVERAGEIFS(Observed!N$2:N$1601,Observed!$A$2:$A$1601,$A63,Observed!$C$2:$C$1601,$C63),"")</f>
        <v/>
      </c>
      <c r="O63" s="23" t="str">
        <f>IF(ISNUMBER(AVERAGEIFS(Observed!O$2:O$1601,Observed!$A$2:$A$1601,$A63,Observed!$C$2:$C$1601,$C63)),AVERAGEIFS(Observed!O$2:O$1601,Observed!$A$2:$A$1601,$A63,Observed!$C$2:$C$1601,$C63),"")</f>
        <v/>
      </c>
      <c r="P63" s="23" t="str">
        <f>IF(ISNUMBER(AVERAGEIFS(Observed!P$2:P$1601,Observed!$A$2:$A$1601,$A63,Observed!$C$2:$C$1601,$C63)),AVERAGEIFS(Observed!P$2:P$1601,Observed!$A$2:$A$1601,$A63,Observed!$C$2:$C$1601,$C63),"")</f>
        <v/>
      </c>
      <c r="Q63" s="24" t="str">
        <f>IF(ISNUMBER(AVERAGEIFS(Observed!Q$2:Q$1601,Observed!$A$2:$A$1601,$A63,Observed!$C$2:$C$1601,$C63)),AVERAGEIFS(Observed!Q$2:Q$1601,Observed!$A$2:$A$1601,$A63,Observed!$C$2:$C$1601,$C63),"")</f>
        <v/>
      </c>
      <c r="R63" s="24" t="str">
        <f>IF(ISNUMBER(AVERAGEIFS(Observed!R$2:R$1601,Observed!$A$2:$A$1601,$A63,Observed!$C$2:$C$1601,$C63)),AVERAGEIFS(Observed!R$2:R$1601,Observed!$A$2:$A$1601,$A63,Observed!$C$2:$C$1601,$C63),"")</f>
        <v/>
      </c>
      <c r="S63" s="24" t="str">
        <f>IF(ISNUMBER(AVERAGEIFS(Observed!S$2:S$1601,Observed!$A$2:$A$1601,$A63,Observed!$C$2:$C$1601,$C63)),AVERAGEIFS(Observed!S$2:S$1601,Observed!$A$2:$A$1601,$A63,Observed!$C$2:$C$1601,$C63),"")</f>
        <v/>
      </c>
      <c r="T63" s="23" t="str">
        <f>IF(ISNUMBER(AVERAGEIFS(Observed!T$2:T$1601,Observed!$A$2:$A$1601,$A63,Observed!$C$2:$C$1601,$C63)),AVERAGEIFS(Observed!T$2:T$1601,Observed!$A$2:$A$1601,$A63,Observed!$C$2:$C$1601,$C63),"")</f>
        <v/>
      </c>
      <c r="U63" s="25" t="str">
        <f>IF(ISNUMBER(AVERAGEIFS(Observed!U$2:U$1601,Observed!$A$2:$A$1601,$A63,Observed!$C$2:$C$1601,$C63)),AVERAGEIFS(Observed!U$2:U$1601,Observed!$A$2:$A$1601,$A63,Observed!$C$2:$C$1601,$C63),"")</f>
        <v/>
      </c>
      <c r="V63" s="25" t="str">
        <f>IF(ISNUMBER(AVERAGEIFS(Observed!V$2:V$1601,Observed!$A$2:$A$1601,$A63,Observed!$C$2:$C$1601,$C63)),AVERAGEIFS(Observed!V$2:V$1601,Observed!$A$2:$A$1601,$A63,Observed!$C$2:$C$1601,$C63),"")</f>
        <v/>
      </c>
      <c r="W63" s="23" t="str">
        <f>IF(ISNUMBER(AVERAGEIFS(Observed!W$2:W$1601,Observed!$A$2:$A$1601,$A63,Observed!$C$2:$C$1601,$C63)),AVERAGEIFS(Observed!W$2:W$1601,Observed!$A$2:$A$1601,$A63,Observed!$C$2:$C$1601,$C63),"")</f>
        <v/>
      </c>
      <c r="X63" s="23" t="str">
        <f>IF(ISNUMBER(AVERAGEIFS(Observed!X$2:X$1601,Observed!$A$2:$A$1601,$A63,Observed!$C$2:$C$1601,$C63)),AVERAGEIFS(Observed!X$2:X$1601,Observed!$A$2:$A$1601,$A63,Observed!$C$2:$C$1601,$C63),"")</f>
        <v/>
      </c>
      <c r="Y63" s="23" t="str">
        <f>IF(ISNUMBER(AVERAGEIFS(Observed!Y$2:Y$1601,Observed!$A$2:$A$1601,$A63,Observed!$C$2:$C$1601,$C63)),AVERAGEIFS(Observed!Y$2:Y$1601,Observed!$A$2:$A$1601,$A63,Observed!$C$2:$C$1601,$C63),"")</f>
        <v/>
      </c>
      <c r="Z63" s="23" t="str">
        <f>IF(ISNUMBER(AVERAGEIFS(Observed!Z$2:Z$1601,Observed!$A$2:$A$1601,$A63,Observed!$C$2:$C$1601,$C63)),AVERAGEIFS(Observed!Z$2:Z$1601,Observed!$A$2:$A$1601,$A63,Observed!$C$2:$C$1601,$C63),"")</f>
        <v/>
      </c>
      <c r="AA63" s="23" t="str">
        <f>IF(ISNUMBER(AVERAGEIFS(Observed!AA$2:AA$1601,Observed!$A$2:$A$1601,$A63,Observed!$C$2:$C$1601,$C63)),AVERAGEIFS(Observed!AA$2:AA$1601,Observed!$A$2:$A$1601,$A63,Observed!$C$2:$C$1601,$C63),"")</f>
        <v/>
      </c>
      <c r="AB63" s="23" t="str">
        <f>IF(ISNUMBER(AVERAGEIFS(Observed!AB$2:AB$1601,Observed!$A$2:$A$1601,$A63,Observed!$C$2:$C$1601,$C63)),AVERAGEIFS(Observed!AB$2:AB$1601,Observed!$A$2:$A$1601,$A63,Observed!$C$2:$C$1601,$C63),"")</f>
        <v/>
      </c>
      <c r="AC63" s="23" t="str">
        <f>IF(ISNUMBER(AVERAGEIFS(Observed!AC$2:AC$1601,Observed!$A$2:$A$1601,$A63,Observed!$C$2:$C$1601,$C63)),AVERAGEIFS(Observed!AC$2:AC$1601,Observed!$A$2:$A$1601,$A63,Observed!$C$2:$C$1601,$C63),"")</f>
        <v/>
      </c>
      <c r="AD63" s="23" t="str">
        <f>IF(ISNUMBER(AVERAGEIFS(Observed!AD$2:AD$1601,Observed!$A$2:$A$1601,$A63,Observed!$C$2:$C$1601,$C63)),AVERAGEIFS(Observed!AD$2:AD$1601,Observed!$A$2:$A$1601,$A63,Observed!$C$2:$C$1601,$C63),"")</f>
        <v/>
      </c>
      <c r="AE63" s="23" t="str">
        <f>IF(ISNUMBER(AVERAGEIFS(Observed!AE$2:AE$1601,Observed!$A$2:$A$1601,$A63,Observed!$C$2:$C$1601,$C63)),AVERAGEIFS(Observed!AE$2:AE$1601,Observed!$A$2:$A$1601,$A63,Observed!$C$2:$C$1601,$C63),"")</f>
        <v/>
      </c>
      <c r="AF63" s="24" t="str">
        <f>IF(ISNUMBER(AVERAGEIFS(Observed!AF$2:AF$1601,Observed!$A$2:$A$1601,$A63,Observed!$C$2:$C$1601,$C63)),AVERAGEIFS(Observed!AF$2:AF$1601,Observed!$A$2:$A$1601,$A63,Observed!$C$2:$C$1601,$C63),"")</f>
        <v/>
      </c>
      <c r="AG63" s="24" t="str">
        <f>IF(ISNUMBER(AVERAGEIFS(Observed!AG$2:AG$1601,Observed!$A$2:$A$1601,$A63,Observed!$C$2:$C$1601,$C63)),AVERAGEIFS(Observed!AG$2:AG$1601,Observed!$A$2:$A$1601,$A63,Observed!$C$2:$C$1601,$C63),"")</f>
        <v/>
      </c>
      <c r="AH63" s="24" t="str">
        <f>IF(ISNUMBER(AVERAGEIFS(Observed!AH$2:AH$1601,Observed!$A$2:$A$1601,$A63,Observed!$C$2:$C$1601,$C63)),AVERAGEIFS(Observed!AH$2:AH$1601,Observed!$A$2:$A$1601,$A63,Observed!$C$2:$C$1601,$C63),"")</f>
        <v/>
      </c>
      <c r="AI63" s="23" t="str">
        <f>IF(ISNUMBER(AVERAGEIFS(Observed!AI$2:AI$1601,Observed!$A$2:$A$1601,$A63,Observed!$C$2:$C$1601,$C63)),AVERAGEIFS(Observed!AI$2:AI$1601,Observed!$A$2:$A$1601,$A63,Observed!$C$2:$C$1601,$C63),"")</f>
        <v/>
      </c>
      <c r="AJ63" s="24" t="str">
        <f>IF(ISNUMBER(AVERAGEIFS(Observed!AJ$2:AJ$1601,Observed!$A$2:$A$1601,$A63,Observed!$C$2:$C$1601,$C63)),AVERAGEIFS(Observed!AJ$2:AJ$1601,Observed!$A$2:$A$1601,$A63,Observed!$C$2:$C$1601,$C63),"")</f>
        <v/>
      </c>
      <c r="AK63" s="24" t="str">
        <f>IF(ISNUMBER(AVERAGEIFS(Observed!AL$2:AL$1601,Observed!$A$2:$A$1601,$A63,Observed!$C$2:$C$1601,$C63)),AVERAGEIFS(Observed!AL$2:AL$1601,Observed!$A$2:$A$1601,$A63,Observed!$C$2:$C$1601,$C63),"")</f>
        <v/>
      </c>
      <c r="AL63" s="24" t="str">
        <f>IF(ISNUMBER(AVERAGEIFS(Observed!AM$2:AM$1601,Observed!$A$2:$A$1601,$A63,Observed!$C$2:$C$1601,$C63)),AVERAGEIFS(Observed!AM$2:AM$1601,Observed!$A$2:$A$1601,$A63,Observed!$C$2:$C$1601,$C63),"")</f>
        <v/>
      </c>
      <c r="AM63" s="24" t="str">
        <f>IF(ISNUMBER(AVERAGEIFS(Observed!AN$2:AN$1601,Observed!$A$2:$A$1601,$A63,Observed!$C$2:$C$1601,$C63)),AVERAGEIFS(Observed!AN$2:AN$1601,Observed!$A$2:$A$1601,$A63,Observed!$C$2:$C$1601,$C63),"")</f>
        <v/>
      </c>
      <c r="AN63" s="24" t="str">
        <f>IF(ISNUMBER(AVERAGEIFS(Observed!AQ$2:AQ$1601,Observed!$A$2:$A$1601,$A63,Observed!$C$2:$C$1601,$C63)),AVERAGEIFS(Observed!AQ$2:AQ$1601,Observed!$A$2:$A$1601,$A63,Observed!$C$2:$C$1601,$C63),"")</f>
        <v/>
      </c>
      <c r="AO63" s="24" t="str">
        <f>IF(ISNUMBER(AVERAGEIFS(Observed!AR$2:AR$1601,Observed!$A$2:$A$1601,$A63,Observed!$C$2:$C$1601,$C63)),AVERAGEIFS(Observed!AR$2:AR$1601,Observed!$A$2:$A$1601,$A63,Observed!$C$2:$C$1601,$C63),"")</f>
        <v/>
      </c>
      <c r="AP63" s="24" t="str">
        <f>IF(ISNUMBER(AVERAGEIFS(Observed!AS$2:AS$1601,Observed!$A$2:$A$1601,$A63,Observed!$C$2:$C$1601,$C63)),AVERAGEIFS(Observed!AS$2:AS$1601,Observed!$A$2:$A$1601,$A63,Observed!$C$2:$C$1601,$C63),"")</f>
        <v/>
      </c>
      <c r="AQ63" s="23" t="str">
        <f>IF(ISNUMBER(AVERAGEIFS(Observed!AT$2:AT$1601,Observed!$A$2:$A$1601,$A63,Observed!$C$2:$C$1601,$C63)),AVERAGEIFS(Observed!AT$2:AT$1601,Observed!$A$2:$A$1601,$A63,Observed!$C$2:$C$1601,$C63),"")</f>
        <v/>
      </c>
      <c r="AR63" s="24" t="str">
        <f>IF(ISNUMBER(AVERAGEIFS(Observed!AU$2:AU$1601,Observed!$A$2:$A$1601,$A63,Observed!$C$2:$C$1601,$C63)),AVERAGEIFS(Observed!AU$2:AU$1601,Observed!$A$2:$A$1601,$A63,Observed!$C$2:$C$1601,$C63),"")</f>
        <v/>
      </c>
      <c r="AS63" s="23" t="str">
        <f>IF(ISNUMBER(AVERAGEIFS(Observed!AV$2:AV$1601,Observed!$A$2:$A$1601,$A63,Observed!$C$2:$C$1601,$C63)),AVERAGEIFS(Observed!AV$2:AV$1601,Observed!$A$2:$A$1601,$A63,Observed!$C$2:$C$1601,$C63),"")</f>
        <v/>
      </c>
      <c r="AT63" s="23" t="str">
        <f>IF(ISNUMBER(AVERAGEIFS(Observed!AW$2:AW$1601,Observed!$A$2:$A$1601,$A63,Observed!$C$2:$C$1601,$C63)),AVERAGEIFS(Observed!AW$2:AW$1601,Observed!$A$2:$A$1601,$A63,Observed!$C$2:$C$1601,$C63),"")</f>
        <v/>
      </c>
      <c r="AU63" s="2">
        <f>COUNTIFS(Observed!$A$2:$A$1601,$A63,Observed!$C$2:$C$1601,$C63)</f>
        <v>3</v>
      </c>
      <c r="AV63" s="2">
        <f t="shared" si="0"/>
        <v>1</v>
      </c>
    </row>
    <row r="64" spans="1:48" x14ac:dyDescent="0.3">
      <c r="A64" s="4" t="s">
        <v>121</v>
      </c>
      <c r="B64" t="s">
        <v>24</v>
      </c>
      <c r="C64" s="3">
        <v>42108</v>
      </c>
      <c r="D64">
        <v>1</v>
      </c>
      <c r="E64">
        <v>100</v>
      </c>
      <c r="H64" s="2" t="s">
        <v>44</v>
      </c>
      <c r="I64" s="2" t="s">
        <v>22</v>
      </c>
      <c r="J64">
        <v>3</v>
      </c>
      <c r="K64" s="2" t="s">
        <v>118</v>
      </c>
      <c r="L64" s="22">
        <f>IF(ISNUMBER(AVERAGEIFS(Observed!L$2:L$1601,Observed!$A$2:$A$1601,$A64,Observed!$C$2:$C$1601,$C64)),AVERAGEIFS(Observed!L$2:L$1601,Observed!$A$2:$A$1601,$A64,Observed!$C$2:$C$1601,$C64),"")</f>
        <v>2856.6666666666665</v>
      </c>
      <c r="M64" s="23">
        <f>IF(ISNUMBER(AVERAGEIFS(Observed!M$2:M$1601,Observed!$A$2:$A$1601,$A64,Observed!$C$2:$C$1601,$C64)),AVERAGEIFS(Observed!M$2:M$1601,Observed!$A$2:$A$1601,$A64,Observed!$C$2:$C$1601,$C64),"")</f>
        <v>285.66666666666669</v>
      </c>
      <c r="N64" s="23" t="str">
        <f>IF(ISNUMBER(AVERAGEIFS(Observed!N$2:N$1601,Observed!$A$2:$A$1601,$A64,Observed!$C$2:$C$1601,$C64)),AVERAGEIFS(Observed!N$2:N$1601,Observed!$A$2:$A$1601,$A64,Observed!$C$2:$C$1601,$C64),"")</f>
        <v/>
      </c>
      <c r="O64" s="23" t="str">
        <f>IF(ISNUMBER(AVERAGEIFS(Observed!O$2:O$1601,Observed!$A$2:$A$1601,$A64,Observed!$C$2:$C$1601,$C64)),AVERAGEIFS(Observed!O$2:O$1601,Observed!$A$2:$A$1601,$A64,Observed!$C$2:$C$1601,$C64),"")</f>
        <v/>
      </c>
      <c r="P64" s="23" t="str">
        <f>IF(ISNUMBER(AVERAGEIFS(Observed!P$2:P$1601,Observed!$A$2:$A$1601,$A64,Observed!$C$2:$C$1601,$C64)),AVERAGEIFS(Observed!P$2:P$1601,Observed!$A$2:$A$1601,$A64,Observed!$C$2:$C$1601,$C64),"")</f>
        <v/>
      </c>
      <c r="Q64" s="24" t="str">
        <f>IF(ISNUMBER(AVERAGEIFS(Observed!Q$2:Q$1601,Observed!$A$2:$A$1601,$A64,Observed!$C$2:$C$1601,$C64)),AVERAGEIFS(Observed!Q$2:Q$1601,Observed!$A$2:$A$1601,$A64,Observed!$C$2:$C$1601,$C64),"")</f>
        <v/>
      </c>
      <c r="R64" s="24" t="str">
        <f>IF(ISNUMBER(AVERAGEIFS(Observed!R$2:R$1601,Observed!$A$2:$A$1601,$A64,Observed!$C$2:$C$1601,$C64)),AVERAGEIFS(Observed!R$2:R$1601,Observed!$A$2:$A$1601,$A64,Observed!$C$2:$C$1601,$C64),"")</f>
        <v/>
      </c>
      <c r="S64" s="24" t="str">
        <f>IF(ISNUMBER(AVERAGEIFS(Observed!S$2:S$1601,Observed!$A$2:$A$1601,$A64,Observed!$C$2:$C$1601,$C64)),AVERAGEIFS(Observed!S$2:S$1601,Observed!$A$2:$A$1601,$A64,Observed!$C$2:$C$1601,$C64),"")</f>
        <v/>
      </c>
      <c r="T64" s="23" t="str">
        <f>IF(ISNUMBER(AVERAGEIFS(Observed!T$2:T$1601,Observed!$A$2:$A$1601,$A64,Observed!$C$2:$C$1601,$C64)),AVERAGEIFS(Observed!T$2:T$1601,Observed!$A$2:$A$1601,$A64,Observed!$C$2:$C$1601,$C64),"")</f>
        <v/>
      </c>
      <c r="U64" s="25" t="str">
        <f>IF(ISNUMBER(AVERAGEIFS(Observed!U$2:U$1601,Observed!$A$2:$A$1601,$A64,Observed!$C$2:$C$1601,$C64)),AVERAGEIFS(Observed!U$2:U$1601,Observed!$A$2:$A$1601,$A64,Observed!$C$2:$C$1601,$C64),"")</f>
        <v/>
      </c>
      <c r="V64" s="25" t="str">
        <f>IF(ISNUMBER(AVERAGEIFS(Observed!V$2:V$1601,Observed!$A$2:$A$1601,$A64,Observed!$C$2:$C$1601,$C64)),AVERAGEIFS(Observed!V$2:V$1601,Observed!$A$2:$A$1601,$A64,Observed!$C$2:$C$1601,$C64),"")</f>
        <v/>
      </c>
      <c r="W64" s="23" t="str">
        <f>IF(ISNUMBER(AVERAGEIFS(Observed!W$2:W$1601,Observed!$A$2:$A$1601,$A64,Observed!$C$2:$C$1601,$C64)),AVERAGEIFS(Observed!W$2:W$1601,Observed!$A$2:$A$1601,$A64,Observed!$C$2:$C$1601,$C64),"")</f>
        <v/>
      </c>
      <c r="X64" s="23" t="str">
        <f>IF(ISNUMBER(AVERAGEIFS(Observed!X$2:X$1601,Observed!$A$2:$A$1601,$A64,Observed!$C$2:$C$1601,$C64)),AVERAGEIFS(Observed!X$2:X$1601,Observed!$A$2:$A$1601,$A64,Observed!$C$2:$C$1601,$C64),"")</f>
        <v/>
      </c>
      <c r="Y64" s="23" t="str">
        <f>IF(ISNUMBER(AVERAGEIFS(Observed!Y$2:Y$1601,Observed!$A$2:$A$1601,$A64,Observed!$C$2:$C$1601,$C64)),AVERAGEIFS(Observed!Y$2:Y$1601,Observed!$A$2:$A$1601,$A64,Observed!$C$2:$C$1601,$C64),"")</f>
        <v/>
      </c>
      <c r="Z64" s="23" t="str">
        <f>IF(ISNUMBER(AVERAGEIFS(Observed!Z$2:Z$1601,Observed!$A$2:$A$1601,$A64,Observed!$C$2:$C$1601,$C64)),AVERAGEIFS(Observed!Z$2:Z$1601,Observed!$A$2:$A$1601,$A64,Observed!$C$2:$C$1601,$C64),"")</f>
        <v/>
      </c>
      <c r="AA64" s="23" t="str">
        <f>IF(ISNUMBER(AVERAGEIFS(Observed!AA$2:AA$1601,Observed!$A$2:$A$1601,$A64,Observed!$C$2:$C$1601,$C64)),AVERAGEIFS(Observed!AA$2:AA$1601,Observed!$A$2:$A$1601,$A64,Observed!$C$2:$C$1601,$C64),"")</f>
        <v/>
      </c>
      <c r="AB64" s="23" t="str">
        <f>IF(ISNUMBER(AVERAGEIFS(Observed!AB$2:AB$1601,Observed!$A$2:$A$1601,$A64,Observed!$C$2:$C$1601,$C64)),AVERAGEIFS(Observed!AB$2:AB$1601,Observed!$A$2:$A$1601,$A64,Observed!$C$2:$C$1601,$C64),"")</f>
        <v/>
      </c>
      <c r="AC64" s="23" t="str">
        <f>IF(ISNUMBER(AVERAGEIFS(Observed!AC$2:AC$1601,Observed!$A$2:$A$1601,$A64,Observed!$C$2:$C$1601,$C64)),AVERAGEIFS(Observed!AC$2:AC$1601,Observed!$A$2:$A$1601,$A64,Observed!$C$2:$C$1601,$C64),"")</f>
        <v/>
      </c>
      <c r="AD64" s="23" t="str">
        <f>IF(ISNUMBER(AVERAGEIFS(Observed!AD$2:AD$1601,Observed!$A$2:$A$1601,$A64,Observed!$C$2:$C$1601,$C64)),AVERAGEIFS(Observed!AD$2:AD$1601,Observed!$A$2:$A$1601,$A64,Observed!$C$2:$C$1601,$C64),"")</f>
        <v/>
      </c>
      <c r="AE64" s="23" t="str">
        <f>IF(ISNUMBER(AVERAGEIFS(Observed!AE$2:AE$1601,Observed!$A$2:$A$1601,$A64,Observed!$C$2:$C$1601,$C64)),AVERAGEIFS(Observed!AE$2:AE$1601,Observed!$A$2:$A$1601,$A64,Observed!$C$2:$C$1601,$C64),"")</f>
        <v/>
      </c>
      <c r="AF64" s="24" t="str">
        <f>IF(ISNUMBER(AVERAGEIFS(Observed!AF$2:AF$1601,Observed!$A$2:$A$1601,$A64,Observed!$C$2:$C$1601,$C64)),AVERAGEIFS(Observed!AF$2:AF$1601,Observed!$A$2:$A$1601,$A64,Observed!$C$2:$C$1601,$C64),"")</f>
        <v/>
      </c>
      <c r="AG64" s="24" t="str">
        <f>IF(ISNUMBER(AVERAGEIFS(Observed!AG$2:AG$1601,Observed!$A$2:$A$1601,$A64,Observed!$C$2:$C$1601,$C64)),AVERAGEIFS(Observed!AG$2:AG$1601,Observed!$A$2:$A$1601,$A64,Observed!$C$2:$C$1601,$C64),"")</f>
        <v/>
      </c>
      <c r="AH64" s="24" t="str">
        <f>IF(ISNUMBER(AVERAGEIFS(Observed!AH$2:AH$1601,Observed!$A$2:$A$1601,$A64,Observed!$C$2:$C$1601,$C64)),AVERAGEIFS(Observed!AH$2:AH$1601,Observed!$A$2:$A$1601,$A64,Observed!$C$2:$C$1601,$C64),"")</f>
        <v/>
      </c>
      <c r="AI64" s="23" t="str">
        <f>IF(ISNUMBER(AVERAGEIFS(Observed!AI$2:AI$1601,Observed!$A$2:$A$1601,$A64,Observed!$C$2:$C$1601,$C64)),AVERAGEIFS(Observed!AI$2:AI$1601,Observed!$A$2:$A$1601,$A64,Observed!$C$2:$C$1601,$C64),"")</f>
        <v/>
      </c>
      <c r="AJ64" s="24" t="str">
        <f>IF(ISNUMBER(AVERAGEIFS(Observed!AJ$2:AJ$1601,Observed!$A$2:$A$1601,$A64,Observed!$C$2:$C$1601,$C64)),AVERAGEIFS(Observed!AJ$2:AJ$1601,Observed!$A$2:$A$1601,$A64,Observed!$C$2:$C$1601,$C64),"")</f>
        <v/>
      </c>
      <c r="AK64" s="24" t="str">
        <f>IF(ISNUMBER(AVERAGEIFS(Observed!AL$2:AL$1601,Observed!$A$2:$A$1601,$A64,Observed!$C$2:$C$1601,$C64)),AVERAGEIFS(Observed!AL$2:AL$1601,Observed!$A$2:$A$1601,$A64,Observed!$C$2:$C$1601,$C64),"")</f>
        <v/>
      </c>
      <c r="AL64" s="24" t="str">
        <f>IF(ISNUMBER(AVERAGEIFS(Observed!AM$2:AM$1601,Observed!$A$2:$A$1601,$A64,Observed!$C$2:$C$1601,$C64)),AVERAGEIFS(Observed!AM$2:AM$1601,Observed!$A$2:$A$1601,$A64,Observed!$C$2:$C$1601,$C64),"")</f>
        <v/>
      </c>
      <c r="AM64" s="24" t="str">
        <f>IF(ISNUMBER(AVERAGEIFS(Observed!AN$2:AN$1601,Observed!$A$2:$A$1601,$A64,Observed!$C$2:$C$1601,$C64)),AVERAGEIFS(Observed!AN$2:AN$1601,Observed!$A$2:$A$1601,$A64,Observed!$C$2:$C$1601,$C64),"")</f>
        <v/>
      </c>
      <c r="AN64" s="24" t="str">
        <f>IF(ISNUMBER(AVERAGEIFS(Observed!AQ$2:AQ$1601,Observed!$A$2:$A$1601,$A64,Observed!$C$2:$C$1601,$C64)),AVERAGEIFS(Observed!AQ$2:AQ$1601,Observed!$A$2:$A$1601,$A64,Observed!$C$2:$C$1601,$C64),"")</f>
        <v/>
      </c>
      <c r="AO64" s="24" t="str">
        <f>IF(ISNUMBER(AVERAGEIFS(Observed!AR$2:AR$1601,Observed!$A$2:$A$1601,$A64,Observed!$C$2:$C$1601,$C64)),AVERAGEIFS(Observed!AR$2:AR$1601,Observed!$A$2:$A$1601,$A64,Observed!$C$2:$C$1601,$C64),"")</f>
        <v/>
      </c>
      <c r="AP64" s="24" t="str">
        <f>IF(ISNUMBER(AVERAGEIFS(Observed!AS$2:AS$1601,Observed!$A$2:$A$1601,$A64,Observed!$C$2:$C$1601,$C64)),AVERAGEIFS(Observed!AS$2:AS$1601,Observed!$A$2:$A$1601,$A64,Observed!$C$2:$C$1601,$C64),"")</f>
        <v/>
      </c>
      <c r="AQ64" s="23" t="str">
        <f>IF(ISNUMBER(AVERAGEIFS(Observed!AT$2:AT$1601,Observed!$A$2:$A$1601,$A64,Observed!$C$2:$C$1601,$C64)),AVERAGEIFS(Observed!AT$2:AT$1601,Observed!$A$2:$A$1601,$A64,Observed!$C$2:$C$1601,$C64),"")</f>
        <v/>
      </c>
      <c r="AR64" s="24" t="str">
        <f>IF(ISNUMBER(AVERAGEIFS(Observed!AU$2:AU$1601,Observed!$A$2:$A$1601,$A64,Observed!$C$2:$C$1601,$C64)),AVERAGEIFS(Observed!AU$2:AU$1601,Observed!$A$2:$A$1601,$A64,Observed!$C$2:$C$1601,$C64),"")</f>
        <v/>
      </c>
      <c r="AS64" s="23" t="str">
        <f>IF(ISNUMBER(AVERAGEIFS(Observed!AV$2:AV$1601,Observed!$A$2:$A$1601,$A64,Observed!$C$2:$C$1601,$C64)),AVERAGEIFS(Observed!AV$2:AV$1601,Observed!$A$2:$A$1601,$A64,Observed!$C$2:$C$1601,$C64),"")</f>
        <v/>
      </c>
      <c r="AT64" s="23" t="str">
        <f>IF(ISNUMBER(AVERAGEIFS(Observed!AW$2:AW$1601,Observed!$A$2:$A$1601,$A64,Observed!$C$2:$C$1601,$C64)),AVERAGEIFS(Observed!AW$2:AW$1601,Observed!$A$2:$A$1601,$A64,Observed!$C$2:$C$1601,$C64),"")</f>
        <v/>
      </c>
      <c r="AU64" s="2">
        <f>COUNTIFS(Observed!$A$2:$A$1601,$A64,Observed!$C$2:$C$1601,$C64)</f>
        <v>3</v>
      </c>
      <c r="AV64" s="2">
        <f t="shared" si="0"/>
        <v>1</v>
      </c>
    </row>
    <row r="65" spans="1:48" x14ac:dyDescent="0.3">
      <c r="A65" s="4" t="s">
        <v>122</v>
      </c>
      <c r="B65" t="s">
        <v>24</v>
      </c>
      <c r="C65" s="3">
        <v>42108</v>
      </c>
      <c r="D65">
        <v>1</v>
      </c>
      <c r="E65">
        <v>200</v>
      </c>
      <c r="H65" s="2" t="s">
        <v>44</v>
      </c>
      <c r="I65" s="2" t="s">
        <v>22</v>
      </c>
      <c r="J65">
        <v>3</v>
      </c>
      <c r="K65" s="2" t="s">
        <v>118</v>
      </c>
      <c r="L65" s="22">
        <f>IF(ISNUMBER(AVERAGEIFS(Observed!L$2:L$1601,Observed!$A$2:$A$1601,$A65,Observed!$C$2:$C$1601,$C65)),AVERAGEIFS(Observed!L$2:L$1601,Observed!$A$2:$A$1601,$A65,Observed!$C$2:$C$1601,$C65),"")</f>
        <v>2913.3333333333335</v>
      </c>
      <c r="M65" s="23">
        <f>IF(ISNUMBER(AVERAGEIFS(Observed!M$2:M$1601,Observed!$A$2:$A$1601,$A65,Observed!$C$2:$C$1601,$C65)),AVERAGEIFS(Observed!M$2:M$1601,Observed!$A$2:$A$1601,$A65,Observed!$C$2:$C$1601,$C65),"")</f>
        <v>291.33333333333331</v>
      </c>
      <c r="N65" s="23" t="str">
        <f>IF(ISNUMBER(AVERAGEIFS(Observed!N$2:N$1601,Observed!$A$2:$A$1601,$A65,Observed!$C$2:$C$1601,$C65)),AVERAGEIFS(Observed!N$2:N$1601,Observed!$A$2:$A$1601,$A65,Observed!$C$2:$C$1601,$C65),"")</f>
        <v/>
      </c>
      <c r="O65" s="23" t="str">
        <f>IF(ISNUMBER(AVERAGEIFS(Observed!O$2:O$1601,Observed!$A$2:$A$1601,$A65,Observed!$C$2:$C$1601,$C65)),AVERAGEIFS(Observed!O$2:O$1601,Observed!$A$2:$A$1601,$A65,Observed!$C$2:$C$1601,$C65),"")</f>
        <v/>
      </c>
      <c r="P65" s="23" t="str">
        <f>IF(ISNUMBER(AVERAGEIFS(Observed!P$2:P$1601,Observed!$A$2:$A$1601,$A65,Observed!$C$2:$C$1601,$C65)),AVERAGEIFS(Observed!P$2:P$1601,Observed!$A$2:$A$1601,$A65,Observed!$C$2:$C$1601,$C65),"")</f>
        <v/>
      </c>
      <c r="Q65" s="24" t="str">
        <f>IF(ISNUMBER(AVERAGEIFS(Observed!Q$2:Q$1601,Observed!$A$2:$A$1601,$A65,Observed!$C$2:$C$1601,$C65)),AVERAGEIFS(Observed!Q$2:Q$1601,Observed!$A$2:$A$1601,$A65,Observed!$C$2:$C$1601,$C65),"")</f>
        <v/>
      </c>
      <c r="R65" s="24" t="str">
        <f>IF(ISNUMBER(AVERAGEIFS(Observed!R$2:R$1601,Observed!$A$2:$A$1601,$A65,Observed!$C$2:$C$1601,$C65)),AVERAGEIFS(Observed!R$2:R$1601,Observed!$A$2:$A$1601,$A65,Observed!$C$2:$C$1601,$C65),"")</f>
        <v/>
      </c>
      <c r="S65" s="24" t="str">
        <f>IF(ISNUMBER(AVERAGEIFS(Observed!S$2:S$1601,Observed!$A$2:$A$1601,$A65,Observed!$C$2:$C$1601,$C65)),AVERAGEIFS(Observed!S$2:S$1601,Observed!$A$2:$A$1601,$A65,Observed!$C$2:$C$1601,$C65),"")</f>
        <v/>
      </c>
      <c r="T65" s="23" t="str">
        <f>IF(ISNUMBER(AVERAGEIFS(Observed!T$2:T$1601,Observed!$A$2:$A$1601,$A65,Observed!$C$2:$C$1601,$C65)),AVERAGEIFS(Observed!T$2:T$1601,Observed!$A$2:$A$1601,$A65,Observed!$C$2:$C$1601,$C65),"")</f>
        <v/>
      </c>
      <c r="U65" s="25" t="str">
        <f>IF(ISNUMBER(AVERAGEIFS(Observed!U$2:U$1601,Observed!$A$2:$A$1601,$A65,Observed!$C$2:$C$1601,$C65)),AVERAGEIFS(Observed!U$2:U$1601,Observed!$A$2:$A$1601,$A65,Observed!$C$2:$C$1601,$C65),"")</f>
        <v/>
      </c>
      <c r="V65" s="25" t="str">
        <f>IF(ISNUMBER(AVERAGEIFS(Observed!V$2:V$1601,Observed!$A$2:$A$1601,$A65,Observed!$C$2:$C$1601,$C65)),AVERAGEIFS(Observed!V$2:V$1601,Observed!$A$2:$A$1601,$A65,Observed!$C$2:$C$1601,$C65),"")</f>
        <v/>
      </c>
      <c r="W65" s="23" t="str">
        <f>IF(ISNUMBER(AVERAGEIFS(Observed!W$2:W$1601,Observed!$A$2:$A$1601,$A65,Observed!$C$2:$C$1601,$C65)),AVERAGEIFS(Observed!W$2:W$1601,Observed!$A$2:$A$1601,$A65,Observed!$C$2:$C$1601,$C65),"")</f>
        <v/>
      </c>
      <c r="X65" s="23" t="str">
        <f>IF(ISNUMBER(AVERAGEIFS(Observed!X$2:X$1601,Observed!$A$2:$A$1601,$A65,Observed!$C$2:$C$1601,$C65)),AVERAGEIFS(Observed!X$2:X$1601,Observed!$A$2:$A$1601,$A65,Observed!$C$2:$C$1601,$C65),"")</f>
        <v/>
      </c>
      <c r="Y65" s="23" t="str">
        <f>IF(ISNUMBER(AVERAGEIFS(Observed!Y$2:Y$1601,Observed!$A$2:$A$1601,$A65,Observed!$C$2:$C$1601,$C65)),AVERAGEIFS(Observed!Y$2:Y$1601,Observed!$A$2:$A$1601,$A65,Observed!$C$2:$C$1601,$C65),"")</f>
        <v/>
      </c>
      <c r="Z65" s="23" t="str">
        <f>IF(ISNUMBER(AVERAGEIFS(Observed!Z$2:Z$1601,Observed!$A$2:$A$1601,$A65,Observed!$C$2:$C$1601,$C65)),AVERAGEIFS(Observed!Z$2:Z$1601,Observed!$A$2:$A$1601,$A65,Observed!$C$2:$C$1601,$C65),"")</f>
        <v/>
      </c>
      <c r="AA65" s="23" t="str">
        <f>IF(ISNUMBER(AVERAGEIFS(Observed!AA$2:AA$1601,Observed!$A$2:$A$1601,$A65,Observed!$C$2:$C$1601,$C65)),AVERAGEIFS(Observed!AA$2:AA$1601,Observed!$A$2:$A$1601,$A65,Observed!$C$2:$C$1601,$C65),"")</f>
        <v/>
      </c>
      <c r="AB65" s="23" t="str">
        <f>IF(ISNUMBER(AVERAGEIFS(Observed!AB$2:AB$1601,Observed!$A$2:$A$1601,$A65,Observed!$C$2:$C$1601,$C65)),AVERAGEIFS(Observed!AB$2:AB$1601,Observed!$A$2:$A$1601,$A65,Observed!$C$2:$C$1601,$C65),"")</f>
        <v/>
      </c>
      <c r="AC65" s="23" t="str">
        <f>IF(ISNUMBER(AVERAGEIFS(Observed!AC$2:AC$1601,Observed!$A$2:$A$1601,$A65,Observed!$C$2:$C$1601,$C65)),AVERAGEIFS(Observed!AC$2:AC$1601,Observed!$A$2:$A$1601,$A65,Observed!$C$2:$C$1601,$C65),"")</f>
        <v/>
      </c>
      <c r="AD65" s="23" t="str">
        <f>IF(ISNUMBER(AVERAGEIFS(Observed!AD$2:AD$1601,Observed!$A$2:$A$1601,$A65,Observed!$C$2:$C$1601,$C65)),AVERAGEIFS(Observed!AD$2:AD$1601,Observed!$A$2:$A$1601,$A65,Observed!$C$2:$C$1601,$C65),"")</f>
        <v/>
      </c>
      <c r="AE65" s="23" t="str">
        <f>IF(ISNUMBER(AVERAGEIFS(Observed!AE$2:AE$1601,Observed!$A$2:$A$1601,$A65,Observed!$C$2:$C$1601,$C65)),AVERAGEIFS(Observed!AE$2:AE$1601,Observed!$A$2:$A$1601,$A65,Observed!$C$2:$C$1601,$C65),"")</f>
        <v/>
      </c>
      <c r="AF65" s="24" t="str">
        <f>IF(ISNUMBER(AVERAGEIFS(Observed!AF$2:AF$1601,Observed!$A$2:$A$1601,$A65,Observed!$C$2:$C$1601,$C65)),AVERAGEIFS(Observed!AF$2:AF$1601,Observed!$A$2:$A$1601,$A65,Observed!$C$2:$C$1601,$C65),"")</f>
        <v/>
      </c>
      <c r="AG65" s="24" t="str">
        <f>IF(ISNUMBER(AVERAGEIFS(Observed!AG$2:AG$1601,Observed!$A$2:$A$1601,$A65,Observed!$C$2:$C$1601,$C65)),AVERAGEIFS(Observed!AG$2:AG$1601,Observed!$A$2:$A$1601,$A65,Observed!$C$2:$C$1601,$C65),"")</f>
        <v/>
      </c>
      <c r="AH65" s="24" t="str">
        <f>IF(ISNUMBER(AVERAGEIFS(Observed!AH$2:AH$1601,Observed!$A$2:$A$1601,$A65,Observed!$C$2:$C$1601,$C65)),AVERAGEIFS(Observed!AH$2:AH$1601,Observed!$A$2:$A$1601,$A65,Observed!$C$2:$C$1601,$C65),"")</f>
        <v/>
      </c>
      <c r="AI65" s="23" t="str">
        <f>IF(ISNUMBER(AVERAGEIFS(Observed!AI$2:AI$1601,Observed!$A$2:$A$1601,$A65,Observed!$C$2:$C$1601,$C65)),AVERAGEIFS(Observed!AI$2:AI$1601,Observed!$A$2:$A$1601,$A65,Observed!$C$2:$C$1601,$C65),"")</f>
        <v/>
      </c>
      <c r="AJ65" s="24" t="str">
        <f>IF(ISNUMBER(AVERAGEIFS(Observed!AJ$2:AJ$1601,Observed!$A$2:$A$1601,$A65,Observed!$C$2:$C$1601,$C65)),AVERAGEIFS(Observed!AJ$2:AJ$1601,Observed!$A$2:$A$1601,$A65,Observed!$C$2:$C$1601,$C65),"")</f>
        <v/>
      </c>
      <c r="AK65" s="24" t="str">
        <f>IF(ISNUMBER(AVERAGEIFS(Observed!AL$2:AL$1601,Observed!$A$2:$A$1601,$A65,Observed!$C$2:$C$1601,$C65)),AVERAGEIFS(Observed!AL$2:AL$1601,Observed!$A$2:$A$1601,$A65,Observed!$C$2:$C$1601,$C65),"")</f>
        <v/>
      </c>
      <c r="AL65" s="24" t="str">
        <f>IF(ISNUMBER(AVERAGEIFS(Observed!AM$2:AM$1601,Observed!$A$2:$A$1601,$A65,Observed!$C$2:$C$1601,$C65)),AVERAGEIFS(Observed!AM$2:AM$1601,Observed!$A$2:$A$1601,$A65,Observed!$C$2:$C$1601,$C65),"")</f>
        <v/>
      </c>
      <c r="AM65" s="24" t="str">
        <f>IF(ISNUMBER(AVERAGEIFS(Observed!AN$2:AN$1601,Observed!$A$2:$A$1601,$A65,Observed!$C$2:$C$1601,$C65)),AVERAGEIFS(Observed!AN$2:AN$1601,Observed!$A$2:$A$1601,$A65,Observed!$C$2:$C$1601,$C65),"")</f>
        <v/>
      </c>
      <c r="AN65" s="24" t="str">
        <f>IF(ISNUMBER(AVERAGEIFS(Observed!AQ$2:AQ$1601,Observed!$A$2:$A$1601,$A65,Observed!$C$2:$C$1601,$C65)),AVERAGEIFS(Observed!AQ$2:AQ$1601,Observed!$A$2:$A$1601,$A65,Observed!$C$2:$C$1601,$C65),"")</f>
        <v/>
      </c>
      <c r="AO65" s="24" t="str">
        <f>IF(ISNUMBER(AVERAGEIFS(Observed!AR$2:AR$1601,Observed!$A$2:$A$1601,$A65,Observed!$C$2:$C$1601,$C65)),AVERAGEIFS(Observed!AR$2:AR$1601,Observed!$A$2:$A$1601,$A65,Observed!$C$2:$C$1601,$C65),"")</f>
        <v/>
      </c>
      <c r="AP65" s="24" t="str">
        <f>IF(ISNUMBER(AVERAGEIFS(Observed!AS$2:AS$1601,Observed!$A$2:$A$1601,$A65,Observed!$C$2:$C$1601,$C65)),AVERAGEIFS(Observed!AS$2:AS$1601,Observed!$A$2:$A$1601,$A65,Observed!$C$2:$C$1601,$C65),"")</f>
        <v/>
      </c>
      <c r="AQ65" s="23" t="str">
        <f>IF(ISNUMBER(AVERAGEIFS(Observed!AT$2:AT$1601,Observed!$A$2:$A$1601,$A65,Observed!$C$2:$C$1601,$C65)),AVERAGEIFS(Observed!AT$2:AT$1601,Observed!$A$2:$A$1601,$A65,Observed!$C$2:$C$1601,$C65),"")</f>
        <v/>
      </c>
      <c r="AR65" s="24" t="str">
        <f>IF(ISNUMBER(AVERAGEIFS(Observed!AU$2:AU$1601,Observed!$A$2:$A$1601,$A65,Observed!$C$2:$C$1601,$C65)),AVERAGEIFS(Observed!AU$2:AU$1601,Observed!$A$2:$A$1601,$A65,Observed!$C$2:$C$1601,$C65),"")</f>
        <v/>
      </c>
      <c r="AS65" s="23" t="str">
        <f>IF(ISNUMBER(AVERAGEIFS(Observed!AV$2:AV$1601,Observed!$A$2:$A$1601,$A65,Observed!$C$2:$C$1601,$C65)),AVERAGEIFS(Observed!AV$2:AV$1601,Observed!$A$2:$A$1601,$A65,Observed!$C$2:$C$1601,$C65),"")</f>
        <v/>
      </c>
      <c r="AT65" s="23" t="str">
        <f>IF(ISNUMBER(AVERAGEIFS(Observed!AW$2:AW$1601,Observed!$A$2:$A$1601,$A65,Observed!$C$2:$C$1601,$C65)),AVERAGEIFS(Observed!AW$2:AW$1601,Observed!$A$2:$A$1601,$A65,Observed!$C$2:$C$1601,$C65),"")</f>
        <v/>
      </c>
      <c r="AU65" s="2">
        <f>COUNTIFS(Observed!$A$2:$A$1601,$A65,Observed!$C$2:$C$1601,$C65)</f>
        <v>3</v>
      </c>
      <c r="AV65" s="2">
        <f t="shared" si="0"/>
        <v>1</v>
      </c>
    </row>
    <row r="66" spans="1:48" x14ac:dyDescent="0.3">
      <c r="A66" s="4" t="s">
        <v>123</v>
      </c>
      <c r="B66" t="s">
        <v>24</v>
      </c>
      <c r="C66" s="3">
        <v>42108</v>
      </c>
      <c r="D66">
        <v>1</v>
      </c>
      <c r="E66">
        <v>350</v>
      </c>
      <c r="H66" s="2" t="s">
        <v>44</v>
      </c>
      <c r="I66" s="2" t="s">
        <v>22</v>
      </c>
      <c r="J66">
        <v>3</v>
      </c>
      <c r="K66" s="2" t="s">
        <v>118</v>
      </c>
      <c r="L66" s="22">
        <f>IF(ISNUMBER(AVERAGEIFS(Observed!L$2:L$1601,Observed!$A$2:$A$1601,$A66,Observed!$C$2:$C$1601,$C66)),AVERAGEIFS(Observed!L$2:L$1601,Observed!$A$2:$A$1601,$A66,Observed!$C$2:$C$1601,$C66),"")</f>
        <v>3276</v>
      </c>
      <c r="M66" s="23">
        <f>IF(ISNUMBER(AVERAGEIFS(Observed!M$2:M$1601,Observed!$A$2:$A$1601,$A66,Observed!$C$2:$C$1601,$C66)),AVERAGEIFS(Observed!M$2:M$1601,Observed!$A$2:$A$1601,$A66,Observed!$C$2:$C$1601,$C66),"")</f>
        <v>327.59999999999997</v>
      </c>
      <c r="N66" s="23" t="str">
        <f>IF(ISNUMBER(AVERAGEIFS(Observed!N$2:N$1601,Observed!$A$2:$A$1601,$A66,Observed!$C$2:$C$1601,$C66)),AVERAGEIFS(Observed!N$2:N$1601,Observed!$A$2:$A$1601,$A66,Observed!$C$2:$C$1601,$C66),"")</f>
        <v/>
      </c>
      <c r="O66" s="23" t="str">
        <f>IF(ISNUMBER(AVERAGEIFS(Observed!O$2:O$1601,Observed!$A$2:$A$1601,$A66,Observed!$C$2:$C$1601,$C66)),AVERAGEIFS(Observed!O$2:O$1601,Observed!$A$2:$A$1601,$A66,Observed!$C$2:$C$1601,$C66),"")</f>
        <v/>
      </c>
      <c r="P66" s="23" t="str">
        <f>IF(ISNUMBER(AVERAGEIFS(Observed!P$2:P$1601,Observed!$A$2:$A$1601,$A66,Observed!$C$2:$C$1601,$C66)),AVERAGEIFS(Observed!P$2:P$1601,Observed!$A$2:$A$1601,$A66,Observed!$C$2:$C$1601,$C66),"")</f>
        <v/>
      </c>
      <c r="Q66" s="24" t="str">
        <f>IF(ISNUMBER(AVERAGEIFS(Observed!Q$2:Q$1601,Observed!$A$2:$A$1601,$A66,Observed!$C$2:$C$1601,$C66)),AVERAGEIFS(Observed!Q$2:Q$1601,Observed!$A$2:$A$1601,$A66,Observed!$C$2:$C$1601,$C66),"")</f>
        <v/>
      </c>
      <c r="R66" s="24" t="str">
        <f>IF(ISNUMBER(AVERAGEIFS(Observed!R$2:R$1601,Observed!$A$2:$A$1601,$A66,Observed!$C$2:$C$1601,$C66)),AVERAGEIFS(Observed!R$2:R$1601,Observed!$A$2:$A$1601,$A66,Observed!$C$2:$C$1601,$C66),"")</f>
        <v/>
      </c>
      <c r="S66" s="24" t="str">
        <f>IF(ISNUMBER(AVERAGEIFS(Observed!S$2:S$1601,Observed!$A$2:$A$1601,$A66,Observed!$C$2:$C$1601,$C66)),AVERAGEIFS(Observed!S$2:S$1601,Observed!$A$2:$A$1601,$A66,Observed!$C$2:$C$1601,$C66),"")</f>
        <v/>
      </c>
      <c r="T66" s="23" t="str">
        <f>IF(ISNUMBER(AVERAGEIFS(Observed!T$2:T$1601,Observed!$A$2:$A$1601,$A66,Observed!$C$2:$C$1601,$C66)),AVERAGEIFS(Observed!T$2:T$1601,Observed!$A$2:$A$1601,$A66,Observed!$C$2:$C$1601,$C66),"")</f>
        <v/>
      </c>
      <c r="U66" s="25" t="str">
        <f>IF(ISNUMBER(AVERAGEIFS(Observed!U$2:U$1601,Observed!$A$2:$A$1601,$A66,Observed!$C$2:$C$1601,$C66)),AVERAGEIFS(Observed!U$2:U$1601,Observed!$A$2:$A$1601,$A66,Observed!$C$2:$C$1601,$C66),"")</f>
        <v/>
      </c>
      <c r="V66" s="25" t="str">
        <f>IF(ISNUMBER(AVERAGEIFS(Observed!V$2:V$1601,Observed!$A$2:$A$1601,$A66,Observed!$C$2:$C$1601,$C66)),AVERAGEIFS(Observed!V$2:V$1601,Observed!$A$2:$A$1601,$A66,Observed!$C$2:$C$1601,$C66),"")</f>
        <v/>
      </c>
      <c r="W66" s="23" t="str">
        <f>IF(ISNUMBER(AVERAGEIFS(Observed!W$2:W$1601,Observed!$A$2:$A$1601,$A66,Observed!$C$2:$C$1601,$C66)),AVERAGEIFS(Observed!W$2:W$1601,Observed!$A$2:$A$1601,$A66,Observed!$C$2:$C$1601,$C66),"")</f>
        <v/>
      </c>
      <c r="X66" s="23" t="str">
        <f>IF(ISNUMBER(AVERAGEIFS(Observed!X$2:X$1601,Observed!$A$2:$A$1601,$A66,Observed!$C$2:$C$1601,$C66)),AVERAGEIFS(Observed!X$2:X$1601,Observed!$A$2:$A$1601,$A66,Observed!$C$2:$C$1601,$C66),"")</f>
        <v/>
      </c>
      <c r="Y66" s="23" t="str">
        <f>IF(ISNUMBER(AVERAGEIFS(Observed!Y$2:Y$1601,Observed!$A$2:$A$1601,$A66,Observed!$C$2:$C$1601,$C66)),AVERAGEIFS(Observed!Y$2:Y$1601,Observed!$A$2:$A$1601,$A66,Observed!$C$2:$C$1601,$C66),"")</f>
        <v/>
      </c>
      <c r="Z66" s="23" t="str">
        <f>IF(ISNUMBER(AVERAGEIFS(Observed!Z$2:Z$1601,Observed!$A$2:$A$1601,$A66,Observed!$C$2:$C$1601,$C66)),AVERAGEIFS(Observed!Z$2:Z$1601,Observed!$A$2:$A$1601,$A66,Observed!$C$2:$C$1601,$C66),"")</f>
        <v/>
      </c>
      <c r="AA66" s="23" t="str">
        <f>IF(ISNUMBER(AVERAGEIFS(Observed!AA$2:AA$1601,Observed!$A$2:$A$1601,$A66,Observed!$C$2:$C$1601,$C66)),AVERAGEIFS(Observed!AA$2:AA$1601,Observed!$A$2:$A$1601,$A66,Observed!$C$2:$C$1601,$C66),"")</f>
        <v/>
      </c>
      <c r="AB66" s="23" t="str">
        <f>IF(ISNUMBER(AVERAGEIFS(Observed!AB$2:AB$1601,Observed!$A$2:$A$1601,$A66,Observed!$C$2:$C$1601,$C66)),AVERAGEIFS(Observed!AB$2:AB$1601,Observed!$A$2:$A$1601,$A66,Observed!$C$2:$C$1601,$C66),"")</f>
        <v/>
      </c>
      <c r="AC66" s="23" t="str">
        <f>IF(ISNUMBER(AVERAGEIFS(Observed!AC$2:AC$1601,Observed!$A$2:$A$1601,$A66,Observed!$C$2:$C$1601,$C66)),AVERAGEIFS(Observed!AC$2:AC$1601,Observed!$A$2:$A$1601,$A66,Observed!$C$2:$C$1601,$C66),"")</f>
        <v/>
      </c>
      <c r="AD66" s="23" t="str">
        <f>IF(ISNUMBER(AVERAGEIFS(Observed!AD$2:AD$1601,Observed!$A$2:$A$1601,$A66,Observed!$C$2:$C$1601,$C66)),AVERAGEIFS(Observed!AD$2:AD$1601,Observed!$A$2:$A$1601,$A66,Observed!$C$2:$C$1601,$C66),"")</f>
        <v/>
      </c>
      <c r="AE66" s="23" t="str">
        <f>IF(ISNUMBER(AVERAGEIFS(Observed!AE$2:AE$1601,Observed!$A$2:$A$1601,$A66,Observed!$C$2:$C$1601,$C66)),AVERAGEIFS(Observed!AE$2:AE$1601,Observed!$A$2:$A$1601,$A66,Observed!$C$2:$C$1601,$C66),"")</f>
        <v/>
      </c>
      <c r="AF66" s="24" t="str">
        <f>IF(ISNUMBER(AVERAGEIFS(Observed!AF$2:AF$1601,Observed!$A$2:$A$1601,$A66,Observed!$C$2:$C$1601,$C66)),AVERAGEIFS(Observed!AF$2:AF$1601,Observed!$A$2:$A$1601,$A66,Observed!$C$2:$C$1601,$C66),"")</f>
        <v/>
      </c>
      <c r="AG66" s="24" t="str">
        <f>IF(ISNUMBER(AVERAGEIFS(Observed!AG$2:AG$1601,Observed!$A$2:$A$1601,$A66,Observed!$C$2:$C$1601,$C66)),AVERAGEIFS(Observed!AG$2:AG$1601,Observed!$A$2:$A$1601,$A66,Observed!$C$2:$C$1601,$C66),"")</f>
        <v/>
      </c>
      <c r="AH66" s="24" t="str">
        <f>IF(ISNUMBER(AVERAGEIFS(Observed!AH$2:AH$1601,Observed!$A$2:$A$1601,$A66,Observed!$C$2:$C$1601,$C66)),AVERAGEIFS(Observed!AH$2:AH$1601,Observed!$A$2:$A$1601,$A66,Observed!$C$2:$C$1601,$C66),"")</f>
        <v/>
      </c>
      <c r="AI66" s="23" t="str">
        <f>IF(ISNUMBER(AVERAGEIFS(Observed!AI$2:AI$1601,Observed!$A$2:$A$1601,$A66,Observed!$C$2:$C$1601,$C66)),AVERAGEIFS(Observed!AI$2:AI$1601,Observed!$A$2:$A$1601,$A66,Observed!$C$2:$C$1601,$C66),"")</f>
        <v/>
      </c>
      <c r="AJ66" s="24" t="str">
        <f>IF(ISNUMBER(AVERAGEIFS(Observed!AJ$2:AJ$1601,Observed!$A$2:$A$1601,$A66,Observed!$C$2:$C$1601,$C66)),AVERAGEIFS(Observed!AJ$2:AJ$1601,Observed!$A$2:$A$1601,$A66,Observed!$C$2:$C$1601,$C66),"")</f>
        <v/>
      </c>
      <c r="AK66" s="24" t="str">
        <f>IF(ISNUMBER(AVERAGEIFS(Observed!AL$2:AL$1601,Observed!$A$2:$A$1601,$A66,Observed!$C$2:$C$1601,$C66)),AVERAGEIFS(Observed!AL$2:AL$1601,Observed!$A$2:$A$1601,$A66,Observed!$C$2:$C$1601,$C66),"")</f>
        <v/>
      </c>
      <c r="AL66" s="24" t="str">
        <f>IF(ISNUMBER(AVERAGEIFS(Observed!AM$2:AM$1601,Observed!$A$2:$A$1601,$A66,Observed!$C$2:$C$1601,$C66)),AVERAGEIFS(Observed!AM$2:AM$1601,Observed!$A$2:$A$1601,$A66,Observed!$C$2:$C$1601,$C66),"")</f>
        <v/>
      </c>
      <c r="AM66" s="24" t="str">
        <f>IF(ISNUMBER(AVERAGEIFS(Observed!AN$2:AN$1601,Observed!$A$2:$A$1601,$A66,Observed!$C$2:$C$1601,$C66)),AVERAGEIFS(Observed!AN$2:AN$1601,Observed!$A$2:$A$1601,$A66,Observed!$C$2:$C$1601,$C66),"")</f>
        <v/>
      </c>
      <c r="AN66" s="24" t="str">
        <f>IF(ISNUMBER(AVERAGEIFS(Observed!AQ$2:AQ$1601,Observed!$A$2:$A$1601,$A66,Observed!$C$2:$C$1601,$C66)),AVERAGEIFS(Observed!AQ$2:AQ$1601,Observed!$A$2:$A$1601,$A66,Observed!$C$2:$C$1601,$C66),"")</f>
        <v/>
      </c>
      <c r="AO66" s="24" t="str">
        <f>IF(ISNUMBER(AVERAGEIFS(Observed!AR$2:AR$1601,Observed!$A$2:$A$1601,$A66,Observed!$C$2:$C$1601,$C66)),AVERAGEIFS(Observed!AR$2:AR$1601,Observed!$A$2:$A$1601,$A66,Observed!$C$2:$C$1601,$C66),"")</f>
        <v/>
      </c>
      <c r="AP66" s="24" t="str">
        <f>IF(ISNUMBER(AVERAGEIFS(Observed!AS$2:AS$1601,Observed!$A$2:$A$1601,$A66,Observed!$C$2:$C$1601,$C66)),AVERAGEIFS(Observed!AS$2:AS$1601,Observed!$A$2:$A$1601,$A66,Observed!$C$2:$C$1601,$C66),"")</f>
        <v/>
      </c>
      <c r="AQ66" s="23" t="str">
        <f>IF(ISNUMBER(AVERAGEIFS(Observed!AT$2:AT$1601,Observed!$A$2:$A$1601,$A66,Observed!$C$2:$C$1601,$C66)),AVERAGEIFS(Observed!AT$2:AT$1601,Observed!$A$2:$A$1601,$A66,Observed!$C$2:$C$1601,$C66),"")</f>
        <v/>
      </c>
      <c r="AR66" s="24" t="str">
        <f>IF(ISNUMBER(AVERAGEIFS(Observed!AU$2:AU$1601,Observed!$A$2:$A$1601,$A66,Observed!$C$2:$C$1601,$C66)),AVERAGEIFS(Observed!AU$2:AU$1601,Observed!$A$2:$A$1601,$A66,Observed!$C$2:$C$1601,$C66),"")</f>
        <v/>
      </c>
      <c r="AS66" s="23" t="str">
        <f>IF(ISNUMBER(AVERAGEIFS(Observed!AV$2:AV$1601,Observed!$A$2:$A$1601,$A66,Observed!$C$2:$C$1601,$C66)),AVERAGEIFS(Observed!AV$2:AV$1601,Observed!$A$2:$A$1601,$A66,Observed!$C$2:$C$1601,$C66),"")</f>
        <v/>
      </c>
      <c r="AT66" s="23" t="str">
        <f>IF(ISNUMBER(AVERAGEIFS(Observed!AW$2:AW$1601,Observed!$A$2:$A$1601,$A66,Observed!$C$2:$C$1601,$C66)),AVERAGEIFS(Observed!AW$2:AW$1601,Observed!$A$2:$A$1601,$A66,Observed!$C$2:$C$1601,$C66),"")</f>
        <v/>
      </c>
      <c r="AU66" s="2">
        <f>COUNTIFS(Observed!$A$2:$A$1601,$A66,Observed!$C$2:$C$1601,$C66)</f>
        <v>3</v>
      </c>
      <c r="AV66" s="2">
        <f t="shared" ref="AV66:AV129" si="1">COUNT(M66:AT66)</f>
        <v>1</v>
      </c>
    </row>
    <row r="67" spans="1:48" x14ac:dyDescent="0.3">
      <c r="A67" s="4" t="s">
        <v>124</v>
      </c>
      <c r="B67" t="s">
        <v>24</v>
      </c>
      <c r="C67" s="3">
        <v>42108</v>
      </c>
      <c r="D67">
        <v>1</v>
      </c>
      <c r="E67">
        <v>500</v>
      </c>
      <c r="H67" s="2" t="s">
        <v>44</v>
      </c>
      <c r="I67" s="2" t="s">
        <v>22</v>
      </c>
      <c r="J67">
        <v>3</v>
      </c>
      <c r="K67" s="2" t="s">
        <v>118</v>
      </c>
      <c r="L67" s="22">
        <f>IF(ISNUMBER(AVERAGEIFS(Observed!L$2:L$1601,Observed!$A$2:$A$1601,$A67,Observed!$C$2:$C$1601,$C67)),AVERAGEIFS(Observed!L$2:L$1601,Observed!$A$2:$A$1601,$A67,Observed!$C$2:$C$1601,$C67),"")</f>
        <v>3446</v>
      </c>
      <c r="M67" s="23">
        <f>IF(ISNUMBER(AVERAGEIFS(Observed!M$2:M$1601,Observed!$A$2:$A$1601,$A67,Observed!$C$2:$C$1601,$C67)),AVERAGEIFS(Observed!M$2:M$1601,Observed!$A$2:$A$1601,$A67,Observed!$C$2:$C$1601,$C67),"")</f>
        <v>344.60000000000008</v>
      </c>
      <c r="N67" s="23" t="str">
        <f>IF(ISNUMBER(AVERAGEIFS(Observed!N$2:N$1601,Observed!$A$2:$A$1601,$A67,Observed!$C$2:$C$1601,$C67)),AVERAGEIFS(Observed!N$2:N$1601,Observed!$A$2:$A$1601,$A67,Observed!$C$2:$C$1601,$C67),"")</f>
        <v/>
      </c>
      <c r="O67" s="23" t="str">
        <f>IF(ISNUMBER(AVERAGEIFS(Observed!O$2:O$1601,Observed!$A$2:$A$1601,$A67,Observed!$C$2:$C$1601,$C67)),AVERAGEIFS(Observed!O$2:O$1601,Observed!$A$2:$A$1601,$A67,Observed!$C$2:$C$1601,$C67),"")</f>
        <v/>
      </c>
      <c r="P67" s="23" t="str">
        <f>IF(ISNUMBER(AVERAGEIFS(Observed!P$2:P$1601,Observed!$A$2:$A$1601,$A67,Observed!$C$2:$C$1601,$C67)),AVERAGEIFS(Observed!P$2:P$1601,Observed!$A$2:$A$1601,$A67,Observed!$C$2:$C$1601,$C67),"")</f>
        <v/>
      </c>
      <c r="Q67" s="24" t="str">
        <f>IF(ISNUMBER(AVERAGEIFS(Observed!Q$2:Q$1601,Observed!$A$2:$A$1601,$A67,Observed!$C$2:$C$1601,$C67)),AVERAGEIFS(Observed!Q$2:Q$1601,Observed!$A$2:$A$1601,$A67,Observed!$C$2:$C$1601,$C67),"")</f>
        <v/>
      </c>
      <c r="R67" s="24" t="str">
        <f>IF(ISNUMBER(AVERAGEIFS(Observed!R$2:R$1601,Observed!$A$2:$A$1601,$A67,Observed!$C$2:$C$1601,$C67)),AVERAGEIFS(Observed!R$2:R$1601,Observed!$A$2:$A$1601,$A67,Observed!$C$2:$C$1601,$C67),"")</f>
        <v/>
      </c>
      <c r="S67" s="24" t="str">
        <f>IF(ISNUMBER(AVERAGEIFS(Observed!S$2:S$1601,Observed!$A$2:$A$1601,$A67,Observed!$C$2:$C$1601,$C67)),AVERAGEIFS(Observed!S$2:S$1601,Observed!$A$2:$A$1601,$A67,Observed!$C$2:$C$1601,$C67),"")</f>
        <v/>
      </c>
      <c r="T67" s="23" t="str">
        <f>IF(ISNUMBER(AVERAGEIFS(Observed!T$2:T$1601,Observed!$A$2:$A$1601,$A67,Observed!$C$2:$C$1601,$C67)),AVERAGEIFS(Observed!T$2:T$1601,Observed!$A$2:$A$1601,$A67,Observed!$C$2:$C$1601,$C67),"")</f>
        <v/>
      </c>
      <c r="U67" s="25" t="str">
        <f>IF(ISNUMBER(AVERAGEIFS(Observed!U$2:U$1601,Observed!$A$2:$A$1601,$A67,Observed!$C$2:$C$1601,$C67)),AVERAGEIFS(Observed!U$2:U$1601,Observed!$A$2:$A$1601,$A67,Observed!$C$2:$C$1601,$C67),"")</f>
        <v/>
      </c>
      <c r="V67" s="25" t="str">
        <f>IF(ISNUMBER(AVERAGEIFS(Observed!V$2:V$1601,Observed!$A$2:$A$1601,$A67,Observed!$C$2:$C$1601,$C67)),AVERAGEIFS(Observed!V$2:V$1601,Observed!$A$2:$A$1601,$A67,Observed!$C$2:$C$1601,$C67),"")</f>
        <v/>
      </c>
      <c r="W67" s="23" t="str">
        <f>IF(ISNUMBER(AVERAGEIFS(Observed!W$2:W$1601,Observed!$A$2:$A$1601,$A67,Observed!$C$2:$C$1601,$C67)),AVERAGEIFS(Observed!W$2:W$1601,Observed!$A$2:$A$1601,$A67,Observed!$C$2:$C$1601,$C67),"")</f>
        <v/>
      </c>
      <c r="X67" s="23" t="str">
        <f>IF(ISNUMBER(AVERAGEIFS(Observed!X$2:X$1601,Observed!$A$2:$A$1601,$A67,Observed!$C$2:$C$1601,$C67)),AVERAGEIFS(Observed!X$2:X$1601,Observed!$A$2:$A$1601,$A67,Observed!$C$2:$C$1601,$C67),"")</f>
        <v/>
      </c>
      <c r="Y67" s="23" t="str">
        <f>IF(ISNUMBER(AVERAGEIFS(Observed!Y$2:Y$1601,Observed!$A$2:$A$1601,$A67,Observed!$C$2:$C$1601,$C67)),AVERAGEIFS(Observed!Y$2:Y$1601,Observed!$A$2:$A$1601,$A67,Observed!$C$2:$C$1601,$C67),"")</f>
        <v/>
      </c>
      <c r="Z67" s="23" t="str">
        <f>IF(ISNUMBER(AVERAGEIFS(Observed!Z$2:Z$1601,Observed!$A$2:$A$1601,$A67,Observed!$C$2:$C$1601,$C67)),AVERAGEIFS(Observed!Z$2:Z$1601,Observed!$A$2:$A$1601,$A67,Observed!$C$2:$C$1601,$C67),"")</f>
        <v/>
      </c>
      <c r="AA67" s="23" t="str">
        <f>IF(ISNUMBER(AVERAGEIFS(Observed!AA$2:AA$1601,Observed!$A$2:$A$1601,$A67,Observed!$C$2:$C$1601,$C67)),AVERAGEIFS(Observed!AA$2:AA$1601,Observed!$A$2:$A$1601,$A67,Observed!$C$2:$C$1601,$C67),"")</f>
        <v/>
      </c>
      <c r="AB67" s="23" t="str">
        <f>IF(ISNUMBER(AVERAGEIFS(Observed!AB$2:AB$1601,Observed!$A$2:$A$1601,$A67,Observed!$C$2:$C$1601,$C67)),AVERAGEIFS(Observed!AB$2:AB$1601,Observed!$A$2:$A$1601,$A67,Observed!$C$2:$C$1601,$C67),"")</f>
        <v/>
      </c>
      <c r="AC67" s="23" t="str">
        <f>IF(ISNUMBER(AVERAGEIFS(Observed!AC$2:AC$1601,Observed!$A$2:$A$1601,$A67,Observed!$C$2:$C$1601,$C67)),AVERAGEIFS(Observed!AC$2:AC$1601,Observed!$A$2:$A$1601,$A67,Observed!$C$2:$C$1601,$C67),"")</f>
        <v/>
      </c>
      <c r="AD67" s="23" t="str">
        <f>IF(ISNUMBER(AVERAGEIFS(Observed!AD$2:AD$1601,Observed!$A$2:$A$1601,$A67,Observed!$C$2:$C$1601,$C67)),AVERAGEIFS(Observed!AD$2:AD$1601,Observed!$A$2:$A$1601,$A67,Observed!$C$2:$C$1601,$C67),"")</f>
        <v/>
      </c>
      <c r="AE67" s="23" t="str">
        <f>IF(ISNUMBER(AVERAGEIFS(Observed!AE$2:AE$1601,Observed!$A$2:$A$1601,$A67,Observed!$C$2:$C$1601,$C67)),AVERAGEIFS(Observed!AE$2:AE$1601,Observed!$A$2:$A$1601,$A67,Observed!$C$2:$C$1601,$C67),"")</f>
        <v/>
      </c>
      <c r="AF67" s="24" t="str">
        <f>IF(ISNUMBER(AVERAGEIFS(Observed!AF$2:AF$1601,Observed!$A$2:$A$1601,$A67,Observed!$C$2:$C$1601,$C67)),AVERAGEIFS(Observed!AF$2:AF$1601,Observed!$A$2:$A$1601,$A67,Observed!$C$2:$C$1601,$C67),"")</f>
        <v/>
      </c>
      <c r="AG67" s="24" t="str">
        <f>IF(ISNUMBER(AVERAGEIFS(Observed!AG$2:AG$1601,Observed!$A$2:$A$1601,$A67,Observed!$C$2:$C$1601,$C67)),AVERAGEIFS(Observed!AG$2:AG$1601,Observed!$A$2:$A$1601,$A67,Observed!$C$2:$C$1601,$C67),"")</f>
        <v/>
      </c>
      <c r="AH67" s="24" t="str">
        <f>IF(ISNUMBER(AVERAGEIFS(Observed!AH$2:AH$1601,Observed!$A$2:$A$1601,$A67,Observed!$C$2:$C$1601,$C67)),AVERAGEIFS(Observed!AH$2:AH$1601,Observed!$A$2:$A$1601,$A67,Observed!$C$2:$C$1601,$C67),"")</f>
        <v/>
      </c>
      <c r="AI67" s="23" t="str">
        <f>IF(ISNUMBER(AVERAGEIFS(Observed!AI$2:AI$1601,Observed!$A$2:$A$1601,$A67,Observed!$C$2:$C$1601,$C67)),AVERAGEIFS(Observed!AI$2:AI$1601,Observed!$A$2:$A$1601,$A67,Observed!$C$2:$C$1601,$C67),"")</f>
        <v/>
      </c>
      <c r="AJ67" s="24" t="str">
        <f>IF(ISNUMBER(AVERAGEIFS(Observed!AJ$2:AJ$1601,Observed!$A$2:$A$1601,$A67,Observed!$C$2:$C$1601,$C67)),AVERAGEIFS(Observed!AJ$2:AJ$1601,Observed!$A$2:$A$1601,$A67,Observed!$C$2:$C$1601,$C67),"")</f>
        <v/>
      </c>
      <c r="AK67" s="24" t="str">
        <f>IF(ISNUMBER(AVERAGEIFS(Observed!AL$2:AL$1601,Observed!$A$2:$A$1601,$A67,Observed!$C$2:$C$1601,$C67)),AVERAGEIFS(Observed!AL$2:AL$1601,Observed!$A$2:$A$1601,$A67,Observed!$C$2:$C$1601,$C67),"")</f>
        <v/>
      </c>
      <c r="AL67" s="24" t="str">
        <f>IF(ISNUMBER(AVERAGEIFS(Observed!AM$2:AM$1601,Observed!$A$2:$A$1601,$A67,Observed!$C$2:$C$1601,$C67)),AVERAGEIFS(Observed!AM$2:AM$1601,Observed!$A$2:$A$1601,$A67,Observed!$C$2:$C$1601,$C67),"")</f>
        <v/>
      </c>
      <c r="AM67" s="24" t="str">
        <f>IF(ISNUMBER(AVERAGEIFS(Observed!AN$2:AN$1601,Observed!$A$2:$A$1601,$A67,Observed!$C$2:$C$1601,$C67)),AVERAGEIFS(Observed!AN$2:AN$1601,Observed!$A$2:$A$1601,$A67,Observed!$C$2:$C$1601,$C67),"")</f>
        <v/>
      </c>
      <c r="AN67" s="24" t="str">
        <f>IF(ISNUMBER(AVERAGEIFS(Observed!AQ$2:AQ$1601,Observed!$A$2:$A$1601,$A67,Observed!$C$2:$C$1601,$C67)),AVERAGEIFS(Observed!AQ$2:AQ$1601,Observed!$A$2:$A$1601,$A67,Observed!$C$2:$C$1601,$C67),"")</f>
        <v/>
      </c>
      <c r="AO67" s="24" t="str">
        <f>IF(ISNUMBER(AVERAGEIFS(Observed!AR$2:AR$1601,Observed!$A$2:$A$1601,$A67,Observed!$C$2:$C$1601,$C67)),AVERAGEIFS(Observed!AR$2:AR$1601,Observed!$A$2:$A$1601,$A67,Observed!$C$2:$C$1601,$C67),"")</f>
        <v/>
      </c>
      <c r="AP67" s="24" t="str">
        <f>IF(ISNUMBER(AVERAGEIFS(Observed!AS$2:AS$1601,Observed!$A$2:$A$1601,$A67,Observed!$C$2:$C$1601,$C67)),AVERAGEIFS(Observed!AS$2:AS$1601,Observed!$A$2:$A$1601,$A67,Observed!$C$2:$C$1601,$C67),"")</f>
        <v/>
      </c>
      <c r="AQ67" s="23" t="str">
        <f>IF(ISNUMBER(AVERAGEIFS(Observed!AT$2:AT$1601,Observed!$A$2:$A$1601,$A67,Observed!$C$2:$C$1601,$C67)),AVERAGEIFS(Observed!AT$2:AT$1601,Observed!$A$2:$A$1601,$A67,Observed!$C$2:$C$1601,$C67),"")</f>
        <v/>
      </c>
      <c r="AR67" s="24" t="str">
        <f>IF(ISNUMBER(AVERAGEIFS(Observed!AU$2:AU$1601,Observed!$A$2:$A$1601,$A67,Observed!$C$2:$C$1601,$C67)),AVERAGEIFS(Observed!AU$2:AU$1601,Observed!$A$2:$A$1601,$A67,Observed!$C$2:$C$1601,$C67),"")</f>
        <v/>
      </c>
      <c r="AS67" s="23" t="str">
        <f>IF(ISNUMBER(AVERAGEIFS(Observed!AV$2:AV$1601,Observed!$A$2:$A$1601,$A67,Observed!$C$2:$C$1601,$C67)),AVERAGEIFS(Observed!AV$2:AV$1601,Observed!$A$2:$A$1601,$A67,Observed!$C$2:$C$1601,$C67),"")</f>
        <v/>
      </c>
      <c r="AT67" s="23" t="str">
        <f>IF(ISNUMBER(AVERAGEIFS(Observed!AW$2:AW$1601,Observed!$A$2:$A$1601,$A67,Observed!$C$2:$C$1601,$C67)),AVERAGEIFS(Observed!AW$2:AW$1601,Observed!$A$2:$A$1601,$A67,Observed!$C$2:$C$1601,$C67),"")</f>
        <v/>
      </c>
      <c r="AU67" s="2">
        <f>COUNTIFS(Observed!$A$2:$A$1601,$A67,Observed!$C$2:$C$1601,$C67)</f>
        <v>3</v>
      </c>
      <c r="AV67" s="2">
        <f t="shared" si="1"/>
        <v>1</v>
      </c>
    </row>
    <row r="68" spans="1:48" x14ac:dyDescent="0.3">
      <c r="A68" s="4" t="s">
        <v>119</v>
      </c>
      <c r="B68" t="s">
        <v>24</v>
      </c>
      <c r="C68" s="3">
        <v>42109</v>
      </c>
      <c r="D68">
        <v>1</v>
      </c>
      <c r="E68">
        <v>0</v>
      </c>
      <c r="H68" s="2" t="s">
        <v>44</v>
      </c>
      <c r="I68" s="2" t="s">
        <v>23</v>
      </c>
      <c r="J68">
        <v>4</v>
      </c>
      <c r="K68" s="2" t="s">
        <v>21</v>
      </c>
      <c r="L68" s="22" t="str">
        <f>IF(ISNUMBER(AVERAGEIFS(Observed!L$2:L$1601,Observed!$A$2:$A$1601,$A68,Observed!$C$2:$C$1601,$C68)),AVERAGEIFS(Observed!L$2:L$1601,Observed!$A$2:$A$1601,$A68,Observed!$C$2:$C$1601,$C68),"")</f>
        <v/>
      </c>
      <c r="M68" s="23" t="str">
        <f>IF(ISNUMBER(AVERAGEIFS(Observed!M$2:M$1601,Observed!$A$2:$A$1601,$A68,Observed!$C$2:$C$1601,$C68)),AVERAGEIFS(Observed!M$2:M$1601,Observed!$A$2:$A$1601,$A68,Observed!$C$2:$C$1601,$C68),"")</f>
        <v/>
      </c>
      <c r="N68" s="23">
        <f>IF(ISNUMBER(AVERAGEIFS(Observed!N$2:N$1601,Observed!$A$2:$A$1601,$A68,Observed!$C$2:$C$1601,$C68)),AVERAGEIFS(Observed!N$2:N$1601,Observed!$A$2:$A$1601,$A68,Observed!$C$2:$C$1601,$C68),"")</f>
        <v>39.726666666666667</v>
      </c>
      <c r="O68" s="23">
        <f>IF(ISNUMBER(AVERAGEIFS(Observed!O$2:O$1601,Observed!$A$2:$A$1601,$A68,Observed!$C$2:$C$1601,$C68)),AVERAGEIFS(Observed!O$2:O$1601,Observed!$A$2:$A$1601,$A68,Observed!$C$2:$C$1601,$C68),"")</f>
        <v>39.726666666666667</v>
      </c>
      <c r="P68" s="23">
        <f>IF(ISNUMBER(AVERAGEIFS(Observed!P$2:P$1601,Observed!$A$2:$A$1601,$A68,Observed!$C$2:$C$1601,$C68)),AVERAGEIFS(Observed!P$2:P$1601,Observed!$A$2:$A$1601,$A68,Observed!$C$2:$C$1601,$C68),"")</f>
        <v>486.69333333333333</v>
      </c>
      <c r="Q68" s="24" t="str">
        <f>IF(ISNUMBER(AVERAGEIFS(Observed!Q$2:Q$1601,Observed!$A$2:$A$1601,$A68,Observed!$C$2:$C$1601,$C68)),AVERAGEIFS(Observed!Q$2:Q$1601,Observed!$A$2:$A$1601,$A68,Observed!$C$2:$C$1601,$C68),"")</f>
        <v/>
      </c>
      <c r="R68" s="24" t="str">
        <f>IF(ISNUMBER(AVERAGEIFS(Observed!R$2:R$1601,Observed!$A$2:$A$1601,$A68,Observed!$C$2:$C$1601,$C68)),AVERAGEIFS(Observed!R$2:R$1601,Observed!$A$2:$A$1601,$A68,Observed!$C$2:$C$1601,$C68),"")</f>
        <v/>
      </c>
      <c r="S68" s="24" t="str">
        <f>IF(ISNUMBER(AVERAGEIFS(Observed!S$2:S$1601,Observed!$A$2:$A$1601,$A68,Observed!$C$2:$C$1601,$C68)),AVERAGEIFS(Observed!S$2:S$1601,Observed!$A$2:$A$1601,$A68,Observed!$C$2:$C$1601,$C68),"")</f>
        <v/>
      </c>
      <c r="T68" s="23" t="str">
        <f>IF(ISNUMBER(AVERAGEIFS(Observed!T$2:T$1601,Observed!$A$2:$A$1601,$A68,Observed!$C$2:$C$1601,$C68)),AVERAGEIFS(Observed!T$2:T$1601,Observed!$A$2:$A$1601,$A68,Observed!$C$2:$C$1601,$C68),"")</f>
        <v/>
      </c>
      <c r="U68" s="25" t="str">
        <f>IF(ISNUMBER(AVERAGEIFS(Observed!U$2:U$1601,Observed!$A$2:$A$1601,$A68,Observed!$C$2:$C$1601,$C68)),AVERAGEIFS(Observed!U$2:U$1601,Observed!$A$2:$A$1601,$A68,Observed!$C$2:$C$1601,$C68),"")</f>
        <v/>
      </c>
      <c r="V68" s="25" t="str">
        <f>IF(ISNUMBER(AVERAGEIFS(Observed!V$2:V$1601,Observed!$A$2:$A$1601,$A68,Observed!$C$2:$C$1601,$C68)),AVERAGEIFS(Observed!V$2:V$1601,Observed!$A$2:$A$1601,$A68,Observed!$C$2:$C$1601,$C68),"")</f>
        <v/>
      </c>
      <c r="W68" s="23" t="str">
        <f>IF(ISNUMBER(AVERAGEIFS(Observed!W$2:W$1601,Observed!$A$2:$A$1601,$A68,Observed!$C$2:$C$1601,$C68)),AVERAGEIFS(Observed!W$2:W$1601,Observed!$A$2:$A$1601,$A68,Observed!$C$2:$C$1601,$C68),"")</f>
        <v/>
      </c>
      <c r="X68" s="23" t="str">
        <f>IF(ISNUMBER(AVERAGEIFS(Observed!X$2:X$1601,Observed!$A$2:$A$1601,$A68,Observed!$C$2:$C$1601,$C68)),AVERAGEIFS(Observed!X$2:X$1601,Observed!$A$2:$A$1601,$A68,Observed!$C$2:$C$1601,$C68),"")</f>
        <v/>
      </c>
      <c r="Y68" s="23" t="str">
        <f>IF(ISNUMBER(AVERAGEIFS(Observed!Y$2:Y$1601,Observed!$A$2:$A$1601,$A68,Observed!$C$2:$C$1601,$C68)),AVERAGEIFS(Observed!Y$2:Y$1601,Observed!$A$2:$A$1601,$A68,Observed!$C$2:$C$1601,$C68),"")</f>
        <v/>
      </c>
      <c r="Z68" s="23" t="str">
        <f>IF(ISNUMBER(AVERAGEIFS(Observed!Z$2:Z$1601,Observed!$A$2:$A$1601,$A68,Observed!$C$2:$C$1601,$C68)),AVERAGEIFS(Observed!Z$2:Z$1601,Observed!$A$2:$A$1601,$A68,Observed!$C$2:$C$1601,$C68),"")</f>
        <v/>
      </c>
      <c r="AA68" s="23" t="str">
        <f>IF(ISNUMBER(AVERAGEIFS(Observed!AA$2:AA$1601,Observed!$A$2:$A$1601,$A68,Observed!$C$2:$C$1601,$C68)),AVERAGEIFS(Observed!AA$2:AA$1601,Observed!$A$2:$A$1601,$A68,Observed!$C$2:$C$1601,$C68),"")</f>
        <v/>
      </c>
      <c r="AB68" s="23" t="str">
        <f>IF(ISNUMBER(AVERAGEIFS(Observed!AB$2:AB$1601,Observed!$A$2:$A$1601,$A68,Observed!$C$2:$C$1601,$C68)),AVERAGEIFS(Observed!AB$2:AB$1601,Observed!$A$2:$A$1601,$A68,Observed!$C$2:$C$1601,$C68),"")</f>
        <v/>
      </c>
      <c r="AC68" s="23" t="str">
        <f>IF(ISNUMBER(AVERAGEIFS(Observed!AC$2:AC$1601,Observed!$A$2:$A$1601,$A68,Observed!$C$2:$C$1601,$C68)),AVERAGEIFS(Observed!AC$2:AC$1601,Observed!$A$2:$A$1601,$A68,Observed!$C$2:$C$1601,$C68),"")</f>
        <v/>
      </c>
      <c r="AD68" s="23" t="str">
        <f>IF(ISNUMBER(AVERAGEIFS(Observed!AD$2:AD$1601,Observed!$A$2:$A$1601,$A68,Observed!$C$2:$C$1601,$C68)),AVERAGEIFS(Observed!AD$2:AD$1601,Observed!$A$2:$A$1601,$A68,Observed!$C$2:$C$1601,$C68),"")</f>
        <v/>
      </c>
      <c r="AE68" s="23">
        <f>IF(ISNUMBER(AVERAGEIFS(Observed!AE$2:AE$1601,Observed!$A$2:$A$1601,$A68,Observed!$C$2:$C$1601,$C68)),AVERAGEIFS(Observed!AE$2:AE$1601,Observed!$A$2:$A$1601,$A68,Observed!$C$2:$C$1601,$C68),"")</f>
        <v>20.599999999999998</v>
      </c>
      <c r="AF68" s="24" t="str">
        <f>IF(ISNUMBER(AVERAGEIFS(Observed!AF$2:AF$1601,Observed!$A$2:$A$1601,$A68,Observed!$C$2:$C$1601,$C68)),AVERAGEIFS(Observed!AF$2:AF$1601,Observed!$A$2:$A$1601,$A68,Observed!$C$2:$C$1601,$C68),"")</f>
        <v/>
      </c>
      <c r="AG68" s="24">
        <f>IF(ISNUMBER(AVERAGEIFS(Observed!AG$2:AG$1601,Observed!$A$2:$A$1601,$A68,Observed!$C$2:$C$1601,$C68)),AVERAGEIFS(Observed!AG$2:AG$1601,Observed!$A$2:$A$1601,$A68,Observed!$C$2:$C$1601,$C68),"")</f>
        <v>3.1666666666666669E-2</v>
      </c>
      <c r="AH68" s="24" t="str">
        <f>IF(ISNUMBER(AVERAGEIFS(Observed!AH$2:AH$1601,Observed!$A$2:$A$1601,$A68,Observed!$C$2:$C$1601,$C68)),AVERAGEIFS(Observed!AH$2:AH$1601,Observed!$A$2:$A$1601,$A68,Observed!$C$2:$C$1601,$C68),"")</f>
        <v/>
      </c>
      <c r="AI68" s="23" t="str">
        <f>IF(ISNUMBER(AVERAGEIFS(Observed!AI$2:AI$1601,Observed!$A$2:$A$1601,$A68,Observed!$C$2:$C$1601,$C68)),AVERAGEIFS(Observed!AI$2:AI$1601,Observed!$A$2:$A$1601,$A68,Observed!$C$2:$C$1601,$C68),"")</f>
        <v/>
      </c>
      <c r="AJ68" s="24">
        <f>IF(ISNUMBER(AVERAGEIFS(Observed!AJ$2:AJ$1601,Observed!$A$2:$A$1601,$A68,Observed!$C$2:$C$1601,$C68)),AVERAGEIFS(Observed!AJ$2:AJ$1601,Observed!$A$2:$A$1601,$A68,Observed!$C$2:$C$1601,$C68),"")</f>
        <v>0.76466666666666672</v>
      </c>
      <c r="AK68" s="24">
        <f>IF(ISNUMBER(AVERAGEIFS(Observed!AL$2:AL$1601,Observed!$A$2:$A$1601,$A68,Observed!$C$2:$C$1601,$C68)),AVERAGEIFS(Observed!AL$2:AL$1601,Observed!$A$2:$A$1601,$A68,Observed!$C$2:$C$1601,$C68),"")</f>
        <v>0.12266666666666666</v>
      </c>
      <c r="AL68" s="24" t="str">
        <f>IF(ISNUMBER(AVERAGEIFS(Observed!AM$2:AM$1601,Observed!$A$2:$A$1601,$A68,Observed!$C$2:$C$1601,$C68)),AVERAGEIFS(Observed!AM$2:AM$1601,Observed!$A$2:$A$1601,$A68,Observed!$C$2:$C$1601,$C68),"")</f>
        <v/>
      </c>
      <c r="AM68" s="24" t="str">
        <f>IF(ISNUMBER(AVERAGEIFS(Observed!AN$2:AN$1601,Observed!$A$2:$A$1601,$A68,Observed!$C$2:$C$1601,$C68)),AVERAGEIFS(Observed!AN$2:AN$1601,Observed!$A$2:$A$1601,$A68,Observed!$C$2:$C$1601,$C68),"")</f>
        <v/>
      </c>
      <c r="AN68" s="24" t="str">
        <f>IF(ISNUMBER(AVERAGEIFS(Observed!AQ$2:AQ$1601,Observed!$A$2:$A$1601,$A68,Observed!$C$2:$C$1601,$C68)),AVERAGEIFS(Observed!AQ$2:AQ$1601,Observed!$A$2:$A$1601,$A68,Observed!$C$2:$C$1601,$C68),"")</f>
        <v/>
      </c>
      <c r="AO68" s="24" t="str">
        <f>IF(ISNUMBER(AVERAGEIFS(Observed!AR$2:AR$1601,Observed!$A$2:$A$1601,$A68,Observed!$C$2:$C$1601,$C68)),AVERAGEIFS(Observed!AR$2:AR$1601,Observed!$A$2:$A$1601,$A68,Observed!$C$2:$C$1601,$C68),"")</f>
        <v/>
      </c>
      <c r="AP68" s="24">
        <f>IF(ISNUMBER(AVERAGEIFS(Observed!AS$2:AS$1601,Observed!$A$2:$A$1601,$A68,Observed!$C$2:$C$1601,$C68)),AVERAGEIFS(Observed!AS$2:AS$1601,Observed!$A$2:$A$1601,$A68,Observed!$C$2:$C$1601,$C68),"")</f>
        <v>3.3333333333333332E-4</v>
      </c>
      <c r="AQ68" s="23" t="str">
        <f>IF(ISNUMBER(AVERAGEIFS(Observed!AT$2:AT$1601,Observed!$A$2:$A$1601,$A68,Observed!$C$2:$C$1601,$C68)),AVERAGEIFS(Observed!AT$2:AT$1601,Observed!$A$2:$A$1601,$A68,Observed!$C$2:$C$1601,$C68),"")</f>
        <v/>
      </c>
      <c r="AR68" s="24" t="str">
        <f>IF(ISNUMBER(AVERAGEIFS(Observed!AU$2:AU$1601,Observed!$A$2:$A$1601,$A68,Observed!$C$2:$C$1601,$C68)),AVERAGEIFS(Observed!AU$2:AU$1601,Observed!$A$2:$A$1601,$A68,Observed!$C$2:$C$1601,$C68),"")</f>
        <v/>
      </c>
      <c r="AS68" s="23">
        <f>IF(ISNUMBER(AVERAGEIFS(Observed!AV$2:AV$1601,Observed!$A$2:$A$1601,$A68,Observed!$C$2:$C$1601,$C68)),AVERAGEIFS(Observed!AV$2:AV$1601,Observed!$A$2:$A$1601,$A68,Observed!$C$2:$C$1601,$C68),"")</f>
        <v>1.2609999999999999</v>
      </c>
      <c r="AT68" s="23">
        <f>IF(ISNUMBER(AVERAGEIFS(Observed!AW$2:AW$1601,Observed!$A$2:$A$1601,$A68,Observed!$C$2:$C$1601,$C68)),AVERAGEIFS(Observed!AW$2:AW$1601,Observed!$A$2:$A$1601,$A68,Observed!$C$2:$C$1601,$C68),"")</f>
        <v>12.008000000000001</v>
      </c>
      <c r="AU68" s="2">
        <f>COUNTIFS(Observed!$A$2:$A$1601,$A68,Observed!$C$2:$C$1601,$C68)</f>
        <v>3</v>
      </c>
      <c r="AV68" s="2">
        <f t="shared" si="1"/>
        <v>10</v>
      </c>
    </row>
    <row r="69" spans="1:48" x14ac:dyDescent="0.3">
      <c r="A69" s="4" t="s">
        <v>120</v>
      </c>
      <c r="B69" t="s">
        <v>24</v>
      </c>
      <c r="C69" s="3">
        <v>42109</v>
      </c>
      <c r="D69">
        <v>1</v>
      </c>
      <c r="E69">
        <v>50</v>
      </c>
      <c r="H69" s="2" t="s">
        <v>44</v>
      </c>
      <c r="I69" s="2" t="s">
        <v>23</v>
      </c>
      <c r="J69">
        <v>4</v>
      </c>
      <c r="K69" s="2" t="s">
        <v>21</v>
      </c>
      <c r="L69" s="22" t="str">
        <f>IF(ISNUMBER(AVERAGEIFS(Observed!L$2:L$1601,Observed!$A$2:$A$1601,$A69,Observed!$C$2:$C$1601,$C69)),AVERAGEIFS(Observed!L$2:L$1601,Observed!$A$2:$A$1601,$A69,Observed!$C$2:$C$1601,$C69),"")</f>
        <v/>
      </c>
      <c r="M69" s="23" t="str">
        <f>IF(ISNUMBER(AVERAGEIFS(Observed!M$2:M$1601,Observed!$A$2:$A$1601,$A69,Observed!$C$2:$C$1601,$C69)),AVERAGEIFS(Observed!M$2:M$1601,Observed!$A$2:$A$1601,$A69,Observed!$C$2:$C$1601,$C69),"")</f>
        <v/>
      </c>
      <c r="N69" s="23">
        <f>IF(ISNUMBER(AVERAGEIFS(Observed!N$2:N$1601,Observed!$A$2:$A$1601,$A69,Observed!$C$2:$C$1601,$C69)),AVERAGEIFS(Observed!N$2:N$1601,Observed!$A$2:$A$1601,$A69,Observed!$C$2:$C$1601,$C69),"")</f>
        <v>34.163333333333334</v>
      </c>
      <c r="O69" s="23">
        <f>IF(ISNUMBER(AVERAGEIFS(Observed!O$2:O$1601,Observed!$A$2:$A$1601,$A69,Observed!$C$2:$C$1601,$C69)),AVERAGEIFS(Observed!O$2:O$1601,Observed!$A$2:$A$1601,$A69,Observed!$C$2:$C$1601,$C69),"")</f>
        <v>34.163333333333334</v>
      </c>
      <c r="P69" s="23">
        <f>IF(ISNUMBER(AVERAGEIFS(Observed!P$2:P$1601,Observed!$A$2:$A$1601,$A69,Observed!$C$2:$C$1601,$C69)),AVERAGEIFS(Observed!P$2:P$1601,Observed!$A$2:$A$1601,$A69,Observed!$C$2:$C$1601,$C69),"")</f>
        <v>487.44333333333333</v>
      </c>
      <c r="Q69" s="24" t="str">
        <f>IF(ISNUMBER(AVERAGEIFS(Observed!Q$2:Q$1601,Observed!$A$2:$A$1601,$A69,Observed!$C$2:$C$1601,$C69)),AVERAGEIFS(Observed!Q$2:Q$1601,Observed!$A$2:$A$1601,$A69,Observed!$C$2:$C$1601,$C69),"")</f>
        <v/>
      </c>
      <c r="R69" s="24" t="str">
        <f>IF(ISNUMBER(AVERAGEIFS(Observed!R$2:R$1601,Observed!$A$2:$A$1601,$A69,Observed!$C$2:$C$1601,$C69)),AVERAGEIFS(Observed!R$2:R$1601,Observed!$A$2:$A$1601,$A69,Observed!$C$2:$C$1601,$C69),"")</f>
        <v/>
      </c>
      <c r="S69" s="24" t="str">
        <f>IF(ISNUMBER(AVERAGEIFS(Observed!S$2:S$1601,Observed!$A$2:$A$1601,$A69,Observed!$C$2:$C$1601,$C69)),AVERAGEIFS(Observed!S$2:S$1601,Observed!$A$2:$A$1601,$A69,Observed!$C$2:$C$1601,$C69),"")</f>
        <v/>
      </c>
      <c r="T69" s="23" t="str">
        <f>IF(ISNUMBER(AVERAGEIFS(Observed!T$2:T$1601,Observed!$A$2:$A$1601,$A69,Observed!$C$2:$C$1601,$C69)),AVERAGEIFS(Observed!T$2:T$1601,Observed!$A$2:$A$1601,$A69,Observed!$C$2:$C$1601,$C69),"")</f>
        <v/>
      </c>
      <c r="U69" s="25" t="str">
        <f>IF(ISNUMBER(AVERAGEIFS(Observed!U$2:U$1601,Observed!$A$2:$A$1601,$A69,Observed!$C$2:$C$1601,$C69)),AVERAGEIFS(Observed!U$2:U$1601,Observed!$A$2:$A$1601,$A69,Observed!$C$2:$C$1601,$C69),"")</f>
        <v/>
      </c>
      <c r="V69" s="25" t="str">
        <f>IF(ISNUMBER(AVERAGEIFS(Observed!V$2:V$1601,Observed!$A$2:$A$1601,$A69,Observed!$C$2:$C$1601,$C69)),AVERAGEIFS(Observed!V$2:V$1601,Observed!$A$2:$A$1601,$A69,Observed!$C$2:$C$1601,$C69),"")</f>
        <v/>
      </c>
      <c r="W69" s="23" t="str">
        <f>IF(ISNUMBER(AVERAGEIFS(Observed!W$2:W$1601,Observed!$A$2:$A$1601,$A69,Observed!$C$2:$C$1601,$C69)),AVERAGEIFS(Observed!W$2:W$1601,Observed!$A$2:$A$1601,$A69,Observed!$C$2:$C$1601,$C69),"")</f>
        <v/>
      </c>
      <c r="X69" s="23" t="str">
        <f>IF(ISNUMBER(AVERAGEIFS(Observed!X$2:X$1601,Observed!$A$2:$A$1601,$A69,Observed!$C$2:$C$1601,$C69)),AVERAGEIFS(Observed!X$2:X$1601,Observed!$A$2:$A$1601,$A69,Observed!$C$2:$C$1601,$C69),"")</f>
        <v/>
      </c>
      <c r="Y69" s="23" t="str">
        <f>IF(ISNUMBER(AVERAGEIFS(Observed!Y$2:Y$1601,Observed!$A$2:$A$1601,$A69,Observed!$C$2:$C$1601,$C69)),AVERAGEIFS(Observed!Y$2:Y$1601,Observed!$A$2:$A$1601,$A69,Observed!$C$2:$C$1601,$C69),"")</f>
        <v/>
      </c>
      <c r="Z69" s="23" t="str">
        <f>IF(ISNUMBER(AVERAGEIFS(Observed!Z$2:Z$1601,Observed!$A$2:$A$1601,$A69,Observed!$C$2:$C$1601,$C69)),AVERAGEIFS(Observed!Z$2:Z$1601,Observed!$A$2:$A$1601,$A69,Observed!$C$2:$C$1601,$C69),"")</f>
        <v/>
      </c>
      <c r="AA69" s="23" t="str">
        <f>IF(ISNUMBER(AVERAGEIFS(Observed!AA$2:AA$1601,Observed!$A$2:$A$1601,$A69,Observed!$C$2:$C$1601,$C69)),AVERAGEIFS(Observed!AA$2:AA$1601,Observed!$A$2:$A$1601,$A69,Observed!$C$2:$C$1601,$C69),"")</f>
        <v/>
      </c>
      <c r="AB69" s="23" t="str">
        <f>IF(ISNUMBER(AVERAGEIFS(Observed!AB$2:AB$1601,Observed!$A$2:$A$1601,$A69,Observed!$C$2:$C$1601,$C69)),AVERAGEIFS(Observed!AB$2:AB$1601,Observed!$A$2:$A$1601,$A69,Observed!$C$2:$C$1601,$C69),"")</f>
        <v/>
      </c>
      <c r="AC69" s="23" t="str">
        <f>IF(ISNUMBER(AVERAGEIFS(Observed!AC$2:AC$1601,Observed!$A$2:$A$1601,$A69,Observed!$C$2:$C$1601,$C69)),AVERAGEIFS(Observed!AC$2:AC$1601,Observed!$A$2:$A$1601,$A69,Observed!$C$2:$C$1601,$C69),"")</f>
        <v/>
      </c>
      <c r="AD69" s="23" t="str">
        <f>IF(ISNUMBER(AVERAGEIFS(Observed!AD$2:AD$1601,Observed!$A$2:$A$1601,$A69,Observed!$C$2:$C$1601,$C69)),AVERAGEIFS(Observed!AD$2:AD$1601,Observed!$A$2:$A$1601,$A69,Observed!$C$2:$C$1601,$C69),"")</f>
        <v/>
      </c>
      <c r="AE69" s="23">
        <f>IF(ISNUMBER(AVERAGEIFS(Observed!AE$2:AE$1601,Observed!$A$2:$A$1601,$A69,Observed!$C$2:$C$1601,$C69)),AVERAGEIFS(Observed!AE$2:AE$1601,Observed!$A$2:$A$1601,$A69,Observed!$C$2:$C$1601,$C69),"")</f>
        <v>19.400000000000002</v>
      </c>
      <c r="AF69" s="24" t="str">
        <f>IF(ISNUMBER(AVERAGEIFS(Observed!AF$2:AF$1601,Observed!$A$2:$A$1601,$A69,Observed!$C$2:$C$1601,$C69)),AVERAGEIFS(Observed!AF$2:AF$1601,Observed!$A$2:$A$1601,$A69,Observed!$C$2:$C$1601,$C69),"")</f>
        <v/>
      </c>
      <c r="AG69" s="24">
        <f>IF(ISNUMBER(AVERAGEIFS(Observed!AG$2:AG$1601,Observed!$A$2:$A$1601,$A69,Observed!$C$2:$C$1601,$C69)),AVERAGEIFS(Observed!AG$2:AG$1601,Observed!$A$2:$A$1601,$A69,Observed!$C$2:$C$1601,$C69),"")</f>
        <v>0.03</v>
      </c>
      <c r="AH69" s="24" t="str">
        <f>IF(ISNUMBER(AVERAGEIFS(Observed!AH$2:AH$1601,Observed!$A$2:$A$1601,$A69,Observed!$C$2:$C$1601,$C69)),AVERAGEIFS(Observed!AH$2:AH$1601,Observed!$A$2:$A$1601,$A69,Observed!$C$2:$C$1601,$C69),"")</f>
        <v/>
      </c>
      <c r="AI69" s="23" t="str">
        <f>IF(ISNUMBER(AVERAGEIFS(Observed!AI$2:AI$1601,Observed!$A$2:$A$1601,$A69,Observed!$C$2:$C$1601,$C69)),AVERAGEIFS(Observed!AI$2:AI$1601,Observed!$A$2:$A$1601,$A69,Observed!$C$2:$C$1601,$C69),"")</f>
        <v/>
      </c>
      <c r="AJ69" s="24">
        <f>IF(ISNUMBER(AVERAGEIFS(Observed!AJ$2:AJ$1601,Observed!$A$2:$A$1601,$A69,Observed!$C$2:$C$1601,$C69)),AVERAGEIFS(Observed!AJ$2:AJ$1601,Observed!$A$2:$A$1601,$A69,Observed!$C$2:$C$1601,$C69),"")</f>
        <v>0.84899999999999987</v>
      </c>
      <c r="AK69" s="24">
        <f>IF(ISNUMBER(AVERAGEIFS(Observed!AL$2:AL$1601,Observed!$A$2:$A$1601,$A69,Observed!$C$2:$C$1601,$C69)),AVERAGEIFS(Observed!AL$2:AL$1601,Observed!$A$2:$A$1601,$A69,Observed!$C$2:$C$1601,$C69),"")</f>
        <v>2.2333333333333334E-2</v>
      </c>
      <c r="AL69" s="24" t="str">
        <f>IF(ISNUMBER(AVERAGEIFS(Observed!AM$2:AM$1601,Observed!$A$2:$A$1601,$A69,Observed!$C$2:$C$1601,$C69)),AVERAGEIFS(Observed!AM$2:AM$1601,Observed!$A$2:$A$1601,$A69,Observed!$C$2:$C$1601,$C69),"")</f>
        <v/>
      </c>
      <c r="AM69" s="24" t="str">
        <f>IF(ISNUMBER(AVERAGEIFS(Observed!AN$2:AN$1601,Observed!$A$2:$A$1601,$A69,Observed!$C$2:$C$1601,$C69)),AVERAGEIFS(Observed!AN$2:AN$1601,Observed!$A$2:$A$1601,$A69,Observed!$C$2:$C$1601,$C69),"")</f>
        <v/>
      </c>
      <c r="AN69" s="24" t="str">
        <f>IF(ISNUMBER(AVERAGEIFS(Observed!AQ$2:AQ$1601,Observed!$A$2:$A$1601,$A69,Observed!$C$2:$C$1601,$C69)),AVERAGEIFS(Observed!AQ$2:AQ$1601,Observed!$A$2:$A$1601,$A69,Observed!$C$2:$C$1601,$C69),"")</f>
        <v/>
      </c>
      <c r="AO69" s="24" t="str">
        <f>IF(ISNUMBER(AVERAGEIFS(Observed!AR$2:AR$1601,Observed!$A$2:$A$1601,$A69,Observed!$C$2:$C$1601,$C69)),AVERAGEIFS(Observed!AR$2:AR$1601,Observed!$A$2:$A$1601,$A69,Observed!$C$2:$C$1601,$C69),"")</f>
        <v/>
      </c>
      <c r="AP69" s="24">
        <f>IF(ISNUMBER(AVERAGEIFS(Observed!AS$2:AS$1601,Observed!$A$2:$A$1601,$A69,Observed!$C$2:$C$1601,$C69)),AVERAGEIFS(Observed!AS$2:AS$1601,Observed!$A$2:$A$1601,$A69,Observed!$C$2:$C$1601,$C69),"")</f>
        <v>0</v>
      </c>
      <c r="AQ69" s="23" t="str">
        <f>IF(ISNUMBER(AVERAGEIFS(Observed!AT$2:AT$1601,Observed!$A$2:$A$1601,$A69,Observed!$C$2:$C$1601,$C69)),AVERAGEIFS(Observed!AT$2:AT$1601,Observed!$A$2:$A$1601,$A69,Observed!$C$2:$C$1601,$C69),"")</f>
        <v/>
      </c>
      <c r="AR69" s="24" t="str">
        <f>IF(ISNUMBER(AVERAGEIFS(Observed!AU$2:AU$1601,Observed!$A$2:$A$1601,$A69,Observed!$C$2:$C$1601,$C69)),AVERAGEIFS(Observed!AU$2:AU$1601,Observed!$A$2:$A$1601,$A69,Observed!$C$2:$C$1601,$C69),"")</f>
        <v/>
      </c>
      <c r="AS69" s="23">
        <f>IF(ISNUMBER(AVERAGEIFS(Observed!AV$2:AV$1601,Observed!$A$2:$A$1601,$A69,Observed!$C$2:$C$1601,$C69)),AVERAGEIFS(Observed!AV$2:AV$1601,Observed!$A$2:$A$1601,$A69,Observed!$C$2:$C$1601,$C69),"")</f>
        <v>1.0333333333333334</v>
      </c>
      <c r="AT69" s="23">
        <f>IF(ISNUMBER(AVERAGEIFS(Observed!AW$2:AW$1601,Observed!$A$2:$A$1601,$A69,Observed!$C$2:$C$1601,$C69)),AVERAGEIFS(Observed!AW$2:AW$1601,Observed!$A$2:$A$1601,$A69,Observed!$C$2:$C$1601,$C69),"")</f>
        <v>12.049999999999999</v>
      </c>
      <c r="AU69" s="2">
        <f>COUNTIFS(Observed!$A$2:$A$1601,$A69,Observed!$C$2:$C$1601,$C69)</f>
        <v>3</v>
      </c>
      <c r="AV69" s="2">
        <f t="shared" si="1"/>
        <v>10</v>
      </c>
    </row>
    <row r="70" spans="1:48" x14ac:dyDescent="0.3">
      <c r="A70" s="4" t="s">
        <v>121</v>
      </c>
      <c r="B70" t="s">
        <v>24</v>
      </c>
      <c r="C70" s="3">
        <v>42109</v>
      </c>
      <c r="D70">
        <v>1</v>
      </c>
      <c r="E70">
        <v>100</v>
      </c>
      <c r="H70" s="2" t="s">
        <v>44</v>
      </c>
      <c r="I70" s="2" t="s">
        <v>23</v>
      </c>
      <c r="J70">
        <v>4</v>
      </c>
      <c r="K70" s="2" t="s">
        <v>21</v>
      </c>
      <c r="L70" s="22" t="str">
        <f>IF(ISNUMBER(AVERAGEIFS(Observed!L$2:L$1601,Observed!$A$2:$A$1601,$A70,Observed!$C$2:$C$1601,$C70)),AVERAGEIFS(Observed!L$2:L$1601,Observed!$A$2:$A$1601,$A70,Observed!$C$2:$C$1601,$C70),"")</f>
        <v/>
      </c>
      <c r="M70" s="23" t="str">
        <f>IF(ISNUMBER(AVERAGEIFS(Observed!M$2:M$1601,Observed!$A$2:$A$1601,$A70,Observed!$C$2:$C$1601,$C70)),AVERAGEIFS(Observed!M$2:M$1601,Observed!$A$2:$A$1601,$A70,Observed!$C$2:$C$1601,$C70),"")</f>
        <v/>
      </c>
      <c r="N70" s="23">
        <f>IF(ISNUMBER(AVERAGEIFS(Observed!N$2:N$1601,Observed!$A$2:$A$1601,$A70,Observed!$C$2:$C$1601,$C70)),AVERAGEIFS(Observed!N$2:N$1601,Observed!$A$2:$A$1601,$A70,Observed!$C$2:$C$1601,$C70),"")</f>
        <v>63.693333333333328</v>
      </c>
      <c r="O70" s="23">
        <f>IF(ISNUMBER(AVERAGEIFS(Observed!O$2:O$1601,Observed!$A$2:$A$1601,$A70,Observed!$C$2:$C$1601,$C70)),AVERAGEIFS(Observed!O$2:O$1601,Observed!$A$2:$A$1601,$A70,Observed!$C$2:$C$1601,$C70),"")</f>
        <v>63.693333333333328</v>
      </c>
      <c r="P70" s="23">
        <f>IF(ISNUMBER(AVERAGEIFS(Observed!P$2:P$1601,Observed!$A$2:$A$1601,$A70,Observed!$C$2:$C$1601,$C70)),AVERAGEIFS(Observed!P$2:P$1601,Observed!$A$2:$A$1601,$A70,Observed!$C$2:$C$1601,$C70),"")</f>
        <v>623.37333333333333</v>
      </c>
      <c r="Q70" s="24" t="str">
        <f>IF(ISNUMBER(AVERAGEIFS(Observed!Q$2:Q$1601,Observed!$A$2:$A$1601,$A70,Observed!$C$2:$C$1601,$C70)),AVERAGEIFS(Observed!Q$2:Q$1601,Observed!$A$2:$A$1601,$A70,Observed!$C$2:$C$1601,$C70),"")</f>
        <v/>
      </c>
      <c r="R70" s="24" t="str">
        <f>IF(ISNUMBER(AVERAGEIFS(Observed!R$2:R$1601,Observed!$A$2:$A$1601,$A70,Observed!$C$2:$C$1601,$C70)),AVERAGEIFS(Observed!R$2:R$1601,Observed!$A$2:$A$1601,$A70,Observed!$C$2:$C$1601,$C70),"")</f>
        <v/>
      </c>
      <c r="S70" s="24" t="str">
        <f>IF(ISNUMBER(AVERAGEIFS(Observed!S$2:S$1601,Observed!$A$2:$A$1601,$A70,Observed!$C$2:$C$1601,$C70)),AVERAGEIFS(Observed!S$2:S$1601,Observed!$A$2:$A$1601,$A70,Observed!$C$2:$C$1601,$C70),"")</f>
        <v/>
      </c>
      <c r="T70" s="23" t="str">
        <f>IF(ISNUMBER(AVERAGEIFS(Observed!T$2:T$1601,Observed!$A$2:$A$1601,$A70,Observed!$C$2:$C$1601,$C70)),AVERAGEIFS(Observed!T$2:T$1601,Observed!$A$2:$A$1601,$A70,Observed!$C$2:$C$1601,$C70),"")</f>
        <v/>
      </c>
      <c r="U70" s="25" t="str">
        <f>IF(ISNUMBER(AVERAGEIFS(Observed!U$2:U$1601,Observed!$A$2:$A$1601,$A70,Observed!$C$2:$C$1601,$C70)),AVERAGEIFS(Observed!U$2:U$1601,Observed!$A$2:$A$1601,$A70,Observed!$C$2:$C$1601,$C70),"")</f>
        <v/>
      </c>
      <c r="V70" s="25" t="str">
        <f>IF(ISNUMBER(AVERAGEIFS(Observed!V$2:V$1601,Observed!$A$2:$A$1601,$A70,Observed!$C$2:$C$1601,$C70)),AVERAGEIFS(Observed!V$2:V$1601,Observed!$A$2:$A$1601,$A70,Observed!$C$2:$C$1601,$C70),"")</f>
        <v/>
      </c>
      <c r="W70" s="23" t="str">
        <f>IF(ISNUMBER(AVERAGEIFS(Observed!W$2:W$1601,Observed!$A$2:$A$1601,$A70,Observed!$C$2:$C$1601,$C70)),AVERAGEIFS(Observed!W$2:W$1601,Observed!$A$2:$A$1601,$A70,Observed!$C$2:$C$1601,$C70),"")</f>
        <v/>
      </c>
      <c r="X70" s="23" t="str">
        <f>IF(ISNUMBER(AVERAGEIFS(Observed!X$2:X$1601,Observed!$A$2:$A$1601,$A70,Observed!$C$2:$C$1601,$C70)),AVERAGEIFS(Observed!X$2:X$1601,Observed!$A$2:$A$1601,$A70,Observed!$C$2:$C$1601,$C70),"")</f>
        <v/>
      </c>
      <c r="Y70" s="23" t="str">
        <f>IF(ISNUMBER(AVERAGEIFS(Observed!Y$2:Y$1601,Observed!$A$2:$A$1601,$A70,Observed!$C$2:$C$1601,$C70)),AVERAGEIFS(Observed!Y$2:Y$1601,Observed!$A$2:$A$1601,$A70,Observed!$C$2:$C$1601,$C70),"")</f>
        <v/>
      </c>
      <c r="Z70" s="23" t="str">
        <f>IF(ISNUMBER(AVERAGEIFS(Observed!Z$2:Z$1601,Observed!$A$2:$A$1601,$A70,Observed!$C$2:$C$1601,$C70)),AVERAGEIFS(Observed!Z$2:Z$1601,Observed!$A$2:$A$1601,$A70,Observed!$C$2:$C$1601,$C70),"")</f>
        <v/>
      </c>
      <c r="AA70" s="23" t="str">
        <f>IF(ISNUMBER(AVERAGEIFS(Observed!AA$2:AA$1601,Observed!$A$2:$A$1601,$A70,Observed!$C$2:$C$1601,$C70)),AVERAGEIFS(Observed!AA$2:AA$1601,Observed!$A$2:$A$1601,$A70,Observed!$C$2:$C$1601,$C70),"")</f>
        <v/>
      </c>
      <c r="AB70" s="23" t="str">
        <f>IF(ISNUMBER(AVERAGEIFS(Observed!AB$2:AB$1601,Observed!$A$2:$A$1601,$A70,Observed!$C$2:$C$1601,$C70)),AVERAGEIFS(Observed!AB$2:AB$1601,Observed!$A$2:$A$1601,$A70,Observed!$C$2:$C$1601,$C70),"")</f>
        <v/>
      </c>
      <c r="AC70" s="23" t="str">
        <f>IF(ISNUMBER(AVERAGEIFS(Observed!AC$2:AC$1601,Observed!$A$2:$A$1601,$A70,Observed!$C$2:$C$1601,$C70)),AVERAGEIFS(Observed!AC$2:AC$1601,Observed!$A$2:$A$1601,$A70,Observed!$C$2:$C$1601,$C70),"")</f>
        <v/>
      </c>
      <c r="AD70" s="23" t="str">
        <f>IF(ISNUMBER(AVERAGEIFS(Observed!AD$2:AD$1601,Observed!$A$2:$A$1601,$A70,Observed!$C$2:$C$1601,$C70)),AVERAGEIFS(Observed!AD$2:AD$1601,Observed!$A$2:$A$1601,$A70,Observed!$C$2:$C$1601,$C70),"")</f>
        <v/>
      </c>
      <c r="AE70" s="23">
        <f>IF(ISNUMBER(AVERAGEIFS(Observed!AE$2:AE$1601,Observed!$A$2:$A$1601,$A70,Observed!$C$2:$C$1601,$C70)),AVERAGEIFS(Observed!AE$2:AE$1601,Observed!$A$2:$A$1601,$A70,Observed!$C$2:$C$1601,$C70),"")</f>
        <v>20.733333333333331</v>
      </c>
      <c r="AF70" s="24" t="str">
        <f>IF(ISNUMBER(AVERAGEIFS(Observed!AF$2:AF$1601,Observed!$A$2:$A$1601,$A70,Observed!$C$2:$C$1601,$C70)),AVERAGEIFS(Observed!AF$2:AF$1601,Observed!$A$2:$A$1601,$A70,Observed!$C$2:$C$1601,$C70),"")</f>
        <v/>
      </c>
      <c r="AG70" s="24">
        <f>IF(ISNUMBER(AVERAGEIFS(Observed!AG$2:AG$1601,Observed!$A$2:$A$1601,$A70,Observed!$C$2:$C$1601,$C70)),AVERAGEIFS(Observed!AG$2:AG$1601,Observed!$A$2:$A$1601,$A70,Observed!$C$2:$C$1601,$C70),"")</f>
        <v>3.2000000000000001E-2</v>
      </c>
      <c r="AH70" s="24" t="str">
        <f>IF(ISNUMBER(AVERAGEIFS(Observed!AH$2:AH$1601,Observed!$A$2:$A$1601,$A70,Observed!$C$2:$C$1601,$C70)),AVERAGEIFS(Observed!AH$2:AH$1601,Observed!$A$2:$A$1601,$A70,Observed!$C$2:$C$1601,$C70),"")</f>
        <v/>
      </c>
      <c r="AI70" s="23" t="str">
        <f>IF(ISNUMBER(AVERAGEIFS(Observed!AI$2:AI$1601,Observed!$A$2:$A$1601,$A70,Observed!$C$2:$C$1601,$C70)),AVERAGEIFS(Observed!AI$2:AI$1601,Observed!$A$2:$A$1601,$A70,Observed!$C$2:$C$1601,$C70),"")</f>
        <v/>
      </c>
      <c r="AJ70" s="24">
        <f>IF(ISNUMBER(AVERAGEIFS(Observed!AJ$2:AJ$1601,Observed!$A$2:$A$1601,$A70,Observed!$C$2:$C$1601,$C70)),AVERAGEIFS(Observed!AJ$2:AJ$1601,Observed!$A$2:$A$1601,$A70,Observed!$C$2:$C$1601,$C70),"")</f>
        <v>0.81700000000000006</v>
      </c>
      <c r="AK70" s="24">
        <f>IF(ISNUMBER(AVERAGEIFS(Observed!AL$2:AL$1601,Observed!$A$2:$A$1601,$A70,Observed!$C$2:$C$1601,$C70)),AVERAGEIFS(Observed!AL$2:AL$1601,Observed!$A$2:$A$1601,$A70,Observed!$C$2:$C$1601,$C70),"")</f>
        <v>4.0333333333333332E-2</v>
      </c>
      <c r="AL70" s="24" t="str">
        <f>IF(ISNUMBER(AVERAGEIFS(Observed!AM$2:AM$1601,Observed!$A$2:$A$1601,$A70,Observed!$C$2:$C$1601,$C70)),AVERAGEIFS(Observed!AM$2:AM$1601,Observed!$A$2:$A$1601,$A70,Observed!$C$2:$C$1601,$C70),"")</f>
        <v/>
      </c>
      <c r="AM70" s="24" t="str">
        <f>IF(ISNUMBER(AVERAGEIFS(Observed!AN$2:AN$1601,Observed!$A$2:$A$1601,$A70,Observed!$C$2:$C$1601,$C70)),AVERAGEIFS(Observed!AN$2:AN$1601,Observed!$A$2:$A$1601,$A70,Observed!$C$2:$C$1601,$C70),"")</f>
        <v/>
      </c>
      <c r="AN70" s="24" t="str">
        <f>IF(ISNUMBER(AVERAGEIFS(Observed!AQ$2:AQ$1601,Observed!$A$2:$A$1601,$A70,Observed!$C$2:$C$1601,$C70)),AVERAGEIFS(Observed!AQ$2:AQ$1601,Observed!$A$2:$A$1601,$A70,Observed!$C$2:$C$1601,$C70),"")</f>
        <v/>
      </c>
      <c r="AO70" s="24" t="str">
        <f>IF(ISNUMBER(AVERAGEIFS(Observed!AR$2:AR$1601,Observed!$A$2:$A$1601,$A70,Observed!$C$2:$C$1601,$C70)),AVERAGEIFS(Observed!AR$2:AR$1601,Observed!$A$2:$A$1601,$A70,Observed!$C$2:$C$1601,$C70),"")</f>
        <v/>
      </c>
      <c r="AP70" s="24">
        <f>IF(ISNUMBER(AVERAGEIFS(Observed!AS$2:AS$1601,Observed!$A$2:$A$1601,$A70,Observed!$C$2:$C$1601,$C70)),AVERAGEIFS(Observed!AS$2:AS$1601,Observed!$A$2:$A$1601,$A70,Observed!$C$2:$C$1601,$C70),"")</f>
        <v>0</v>
      </c>
      <c r="AQ70" s="23" t="str">
        <f>IF(ISNUMBER(AVERAGEIFS(Observed!AT$2:AT$1601,Observed!$A$2:$A$1601,$A70,Observed!$C$2:$C$1601,$C70)),AVERAGEIFS(Observed!AT$2:AT$1601,Observed!$A$2:$A$1601,$A70,Observed!$C$2:$C$1601,$C70),"")</f>
        <v/>
      </c>
      <c r="AR70" s="24" t="str">
        <f>IF(ISNUMBER(AVERAGEIFS(Observed!AU$2:AU$1601,Observed!$A$2:$A$1601,$A70,Observed!$C$2:$C$1601,$C70)),AVERAGEIFS(Observed!AU$2:AU$1601,Observed!$A$2:$A$1601,$A70,Observed!$C$2:$C$1601,$C70),"")</f>
        <v/>
      </c>
      <c r="AS70" s="23">
        <f>IF(ISNUMBER(AVERAGEIFS(Observed!AV$2:AV$1601,Observed!$A$2:$A$1601,$A70,Observed!$C$2:$C$1601,$C70)),AVERAGEIFS(Observed!AV$2:AV$1601,Observed!$A$2:$A$1601,$A70,Observed!$C$2:$C$1601,$C70),"")</f>
        <v>2.0853333333333333</v>
      </c>
      <c r="AT70" s="23">
        <f>IF(ISNUMBER(AVERAGEIFS(Observed!AW$2:AW$1601,Observed!$A$2:$A$1601,$A70,Observed!$C$2:$C$1601,$C70)),AVERAGEIFS(Observed!AW$2:AW$1601,Observed!$A$2:$A$1601,$A70,Observed!$C$2:$C$1601,$C70),"")</f>
        <v>16.951666666666668</v>
      </c>
      <c r="AU70" s="2">
        <f>COUNTIFS(Observed!$A$2:$A$1601,$A70,Observed!$C$2:$C$1601,$C70)</f>
        <v>3</v>
      </c>
      <c r="AV70" s="2">
        <f t="shared" si="1"/>
        <v>10</v>
      </c>
    </row>
    <row r="71" spans="1:48" x14ac:dyDescent="0.3">
      <c r="A71" s="4" t="s">
        <v>122</v>
      </c>
      <c r="B71" t="s">
        <v>24</v>
      </c>
      <c r="C71" s="3">
        <v>42109</v>
      </c>
      <c r="D71">
        <v>1</v>
      </c>
      <c r="E71">
        <v>200</v>
      </c>
      <c r="H71" s="2" t="s">
        <v>44</v>
      </c>
      <c r="I71" s="2" t="s">
        <v>23</v>
      </c>
      <c r="J71">
        <v>4</v>
      </c>
      <c r="K71" s="2" t="s">
        <v>21</v>
      </c>
      <c r="L71" s="22" t="str">
        <f>IF(ISNUMBER(AVERAGEIFS(Observed!L$2:L$1601,Observed!$A$2:$A$1601,$A71,Observed!$C$2:$C$1601,$C71)),AVERAGEIFS(Observed!L$2:L$1601,Observed!$A$2:$A$1601,$A71,Observed!$C$2:$C$1601,$C71),"")</f>
        <v/>
      </c>
      <c r="M71" s="23" t="str">
        <f>IF(ISNUMBER(AVERAGEIFS(Observed!M$2:M$1601,Observed!$A$2:$A$1601,$A71,Observed!$C$2:$C$1601,$C71)),AVERAGEIFS(Observed!M$2:M$1601,Observed!$A$2:$A$1601,$A71,Observed!$C$2:$C$1601,$C71),"")</f>
        <v/>
      </c>
      <c r="N71" s="23">
        <f>IF(ISNUMBER(AVERAGEIFS(Observed!N$2:N$1601,Observed!$A$2:$A$1601,$A71,Observed!$C$2:$C$1601,$C71)),AVERAGEIFS(Observed!N$2:N$1601,Observed!$A$2:$A$1601,$A71,Observed!$C$2:$C$1601,$C71),"")</f>
        <v>59.083333333333336</v>
      </c>
      <c r="O71" s="23">
        <f>IF(ISNUMBER(AVERAGEIFS(Observed!O$2:O$1601,Observed!$A$2:$A$1601,$A71,Observed!$C$2:$C$1601,$C71)),AVERAGEIFS(Observed!O$2:O$1601,Observed!$A$2:$A$1601,$A71,Observed!$C$2:$C$1601,$C71),"")</f>
        <v>59.083333333333336</v>
      </c>
      <c r="P71" s="23">
        <f>IF(ISNUMBER(AVERAGEIFS(Observed!P$2:P$1601,Observed!$A$2:$A$1601,$A71,Observed!$C$2:$C$1601,$C71)),AVERAGEIFS(Observed!P$2:P$1601,Observed!$A$2:$A$1601,$A71,Observed!$C$2:$C$1601,$C71),"")</f>
        <v>505.90333333333336</v>
      </c>
      <c r="Q71" s="24" t="str">
        <f>IF(ISNUMBER(AVERAGEIFS(Observed!Q$2:Q$1601,Observed!$A$2:$A$1601,$A71,Observed!$C$2:$C$1601,$C71)),AVERAGEIFS(Observed!Q$2:Q$1601,Observed!$A$2:$A$1601,$A71,Observed!$C$2:$C$1601,$C71),"")</f>
        <v/>
      </c>
      <c r="R71" s="24" t="str">
        <f>IF(ISNUMBER(AVERAGEIFS(Observed!R$2:R$1601,Observed!$A$2:$A$1601,$A71,Observed!$C$2:$C$1601,$C71)),AVERAGEIFS(Observed!R$2:R$1601,Observed!$A$2:$A$1601,$A71,Observed!$C$2:$C$1601,$C71),"")</f>
        <v/>
      </c>
      <c r="S71" s="24" t="str">
        <f>IF(ISNUMBER(AVERAGEIFS(Observed!S$2:S$1601,Observed!$A$2:$A$1601,$A71,Observed!$C$2:$C$1601,$C71)),AVERAGEIFS(Observed!S$2:S$1601,Observed!$A$2:$A$1601,$A71,Observed!$C$2:$C$1601,$C71),"")</f>
        <v/>
      </c>
      <c r="T71" s="23" t="str">
        <f>IF(ISNUMBER(AVERAGEIFS(Observed!T$2:T$1601,Observed!$A$2:$A$1601,$A71,Observed!$C$2:$C$1601,$C71)),AVERAGEIFS(Observed!T$2:T$1601,Observed!$A$2:$A$1601,$A71,Observed!$C$2:$C$1601,$C71),"")</f>
        <v/>
      </c>
      <c r="U71" s="25" t="str">
        <f>IF(ISNUMBER(AVERAGEIFS(Observed!U$2:U$1601,Observed!$A$2:$A$1601,$A71,Observed!$C$2:$C$1601,$C71)),AVERAGEIFS(Observed!U$2:U$1601,Observed!$A$2:$A$1601,$A71,Observed!$C$2:$C$1601,$C71),"")</f>
        <v/>
      </c>
      <c r="V71" s="25" t="str">
        <f>IF(ISNUMBER(AVERAGEIFS(Observed!V$2:V$1601,Observed!$A$2:$A$1601,$A71,Observed!$C$2:$C$1601,$C71)),AVERAGEIFS(Observed!V$2:V$1601,Observed!$A$2:$A$1601,$A71,Observed!$C$2:$C$1601,$C71),"")</f>
        <v/>
      </c>
      <c r="W71" s="23" t="str">
        <f>IF(ISNUMBER(AVERAGEIFS(Observed!W$2:W$1601,Observed!$A$2:$A$1601,$A71,Observed!$C$2:$C$1601,$C71)),AVERAGEIFS(Observed!W$2:W$1601,Observed!$A$2:$A$1601,$A71,Observed!$C$2:$C$1601,$C71),"")</f>
        <v/>
      </c>
      <c r="X71" s="23" t="str">
        <f>IF(ISNUMBER(AVERAGEIFS(Observed!X$2:X$1601,Observed!$A$2:$A$1601,$A71,Observed!$C$2:$C$1601,$C71)),AVERAGEIFS(Observed!X$2:X$1601,Observed!$A$2:$A$1601,$A71,Observed!$C$2:$C$1601,$C71),"")</f>
        <v/>
      </c>
      <c r="Y71" s="23" t="str">
        <f>IF(ISNUMBER(AVERAGEIFS(Observed!Y$2:Y$1601,Observed!$A$2:$A$1601,$A71,Observed!$C$2:$C$1601,$C71)),AVERAGEIFS(Observed!Y$2:Y$1601,Observed!$A$2:$A$1601,$A71,Observed!$C$2:$C$1601,$C71),"")</f>
        <v/>
      </c>
      <c r="Z71" s="23" t="str">
        <f>IF(ISNUMBER(AVERAGEIFS(Observed!Z$2:Z$1601,Observed!$A$2:$A$1601,$A71,Observed!$C$2:$C$1601,$C71)),AVERAGEIFS(Observed!Z$2:Z$1601,Observed!$A$2:$A$1601,$A71,Observed!$C$2:$C$1601,$C71),"")</f>
        <v/>
      </c>
      <c r="AA71" s="23" t="str">
        <f>IF(ISNUMBER(AVERAGEIFS(Observed!AA$2:AA$1601,Observed!$A$2:$A$1601,$A71,Observed!$C$2:$C$1601,$C71)),AVERAGEIFS(Observed!AA$2:AA$1601,Observed!$A$2:$A$1601,$A71,Observed!$C$2:$C$1601,$C71),"")</f>
        <v/>
      </c>
      <c r="AB71" s="23" t="str">
        <f>IF(ISNUMBER(AVERAGEIFS(Observed!AB$2:AB$1601,Observed!$A$2:$A$1601,$A71,Observed!$C$2:$C$1601,$C71)),AVERAGEIFS(Observed!AB$2:AB$1601,Observed!$A$2:$A$1601,$A71,Observed!$C$2:$C$1601,$C71),"")</f>
        <v/>
      </c>
      <c r="AC71" s="23" t="str">
        <f>IF(ISNUMBER(AVERAGEIFS(Observed!AC$2:AC$1601,Observed!$A$2:$A$1601,$A71,Observed!$C$2:$C$1601,$C71)),AVERAGEIFS(Observed!AC$2:AC$1601,Observed!$A$2:$A$1601,$A71,Observed!$C$2:$C$1601,$C71),"")</f>
        <v/>
      </c>
      <c r="AD71" s="23" t="str">
        <f>IF(ISNUMBER(AVERAGEIFS(Observed!AD$2:AD$1601,Observed!$A$2:$A$1601,$A71,Observed!$C$2:$C$1601,$C71)),AVERAGEIFS(Observed!AD$2:AD$1601,Observed!$A$2:$A$1601,$A71,Observed!$C$2:$C$1601,$C71),"")</f>
        <v/>
      </c>
      <c r="AE71" s="23">
        <f>IF(ISNUMBER(AVERAGEIFS(Observed!AE$2:AE$1601,Observed!$A$2:$A$1601,$A71,Observed!$C$2:$C$1601,$C71)),AVERAGEIFS(Observed!AE$2:AE$1601,Observed!$A$2:$A$1601,$A71,Observed!$C$2:$C$1601,$C71),"")</f>
        <v>20.7</v>
      </c>
      <c r="AF71" s="24" t="str">
        <f>IF(ISNUMBER(AVERAGEIFS(Observed!AF$2:AF$1601,Observed!$A$2:$A$1601,$A71,Observed!$C$2:$C$1601,$C71)),AVERAGEIFS(Observed!AF$2:AF$1601,Observed!$A$2:$A$1601,$A71,Observed!$C$2:$C$1601,$C71),"")</f>
        <v/>
      </c>
      <c r="AG71" s="24">
        <f>IF(ISNUMBER(AVERAGEIFS(Observed!AG$2:AG$1601,Observed!$A$2:$A$1601,$A71,Observed!$C$2:$C$1601,$C71)),AVERAGEIFS(Observed!AG$2:AG$1601,Observed!$A$2:$A$1601,$A71,Observed!$C$2:$C$1601,$C71),"")</f>
        <v>3.2333333333333332E-2</v>
      </c>
      <c r="AH71" s="24" t="str">
        <f>IF(ISNUMBER(AVERAGEIFS(Observed!AH$2:AH$1601,Observed!$A$2:$A$1601,$A71,Observed!$C$2:$C$1601,$C71)),AVERAGEIFS(Observed!AH$2:AH$1601,Observed!$A$2:$A$1601,$A71,Observed!$C$2:$C$1601,$C71),"")</f>
        <v/>
      </c>
      <c r="AI71" s="23" t="str">
        <f>IF(ISNUMBER(AVERAGEIFS(Observed!AI$2:AI$1601,Observed!$A$2:$A$1601,$A71,Observed!$C$2:$C$1601,$C71)),AVERAGEIFS(Observed!AI$2:AI$1601,Observed!$A$2:$A$1601,$A71,Observed!$C$2:$C$1601,$C71),"")</f>
        <v/>
      </c>
      <c r="AJ71" s="24">
        <f>IF(ISNUMBER(AVERAGEIFS(Observed!AJ$2:AJ$1601,Observed!$A$2:$A$1601,$A71,Observed!$C$2:$C$1601,$C71)),AVERAGEIFS(Observed!AJ$2:AJ$1601,Observed!$A$2:$A$1601,$A71,Observed!$C$2:$C$1601,$C71),"")</f>
        <v>0.88600000000000001</v>
      </c>
      <c r="AK71" s="24">
        <f>IF(ISNUMBER(AVERAGEIFS(Observed!AL$2:AL$1601,Observed!$A$2:$A$1601,$A71,Observed!$C$2:$C$1601,$C71)),AVERAGEIFS(Observed!AL$2:AL$1601,Observed!$A$2:$A$1601,$A71,Observed!$C$2:$C$1601,$C71),"")</f>
        <v>1.4333333333333332E-2</v>
      </c>
      <c r="AL71" s="24" t="str">
        <f>IF(ISNUMBER(AVERAGEIFS(Observed!AM$2:AM$1601,Observed!$A$2:$A$1601,$A71,Observed!$C$2:$C$1601,$C71)),AVERAGEIFS(Observed!AM$2:AM$1601,Observed!$A$2:$A$1601,$A71,Observed!$C$2:$C$1601,$C71),"")</f>
        <v/>
      </c>
      <c r="AM71" s="24" t="str">
        <f>IF(ISNUMBER(AVERAGEIFS(Observed!AN$2:AN$1601,Observed!$A$2:$A$1601,$A71,Observed!$C$2:$C$1601,$C71)),AVERAGEIFS(Observed!AN$2:AN$1601,Observed!$A$2:$A$1601,$A71,Observed!$C$2:$C$1601,$C71),"")</f>
        <v/>
      </c>
      <c r="AN71" s="24" t="str">
        <f>IF(ISNUMBER(AVERAGEIFS(Observed!AQ$2:AQ$1601,Observed!$A$2:$A$1601,$A71,Observed!$C$2:$C$1601,$C71)),AVERAGEIFS(Observed!AQ$2:AQ$1601,Observed!$A$2:$A$1601,$A71,Observed!$C$2:$C$1601,$C71),"")</f>
        <v/>
      </c>
      <c r="AO71" s="24" t="str">
        <f>IF(ISNUMBER(AVERAGEIFS(Observed!AR$2:AR$1601,Observed!$A$2:$A$1601,$A71,Observed!$C$2:$C$1601,$C71)),AVERAGEIFS(Observed!AR$2:AR$1601,Observed!$A$2:$A$1601,$A71,Observed!$C$2:$C$1601,$C71),"")</f>
        <v/>
      </c>
      <c r="AP71" s="24">
        <f>IF(ISNUMBER(AVERAGEIFS(Observed!AS$2:AS$1601,Observed!$A$2:$A$1601,$A71,Observed!$C$2:$C$1601,$C71)),AVERAGEIFS(Observed!AS$2:AS$1601,Observed!$A$2:$A$1601,$A71,Observed!$C$2:$C$1601,$C71),"")</f>
        <v>3.3333333333333332E-4</v>
      </c>
      <c r="AQ71" s="23" t="str">
        <f>IF(ISNUMBER(AVERAGEIFS(Observed!AT$2:AT$1601,Observed!$A$2:$A$1601,$A71,Observed!$C$2:$C$1601,$C71)),AVERAGEIFS(Observed!AT$2:AT$1601,Observed!$A$2:$A$1601,$A71,Observed!$C$2:$C$1601,$C71),"")</f>
        <v/>
      </c>
      <c r="AR71" s="24" t="str">
        <f>IF(ISNUMBER(AVERAGEIFS(Observed!AU$2:AU$1601,Observed!$A$2:$A$1601,$A71,Observed!$C$2:$C$1601,$C71)),AVERAGEIFS(Observed!AU$2:AU$1601,Observed!$A$2:$A$1601,$A71,Observed!$C$2:$C$1601,$C71),"")</f>
        <v/>
      </c>
      <c r="AS71" s="23">
        <f>IF(ISNUMBER(AVERAGEIFS(Observed!AV$2:AV$1601,Observed!$A$2:$A$1601,$A71,Observed!$C$2:$C$1601,$C71)),AVERAGEIFS(Observed!AV$2:AV$1601,Observed!$A$2:$A$1601,$A71,Observed!$C$2:$C$1601,$C71),"")</f>
        <v>1.9543333333333335</v>
      </c>
      <c r="AT71" s="23">
        <f>IF(ISNUMBER(AVERAGEIFS(Observed!AW$2:AW$1601,Observed!$A$2:$A$1601,$A71,Observed!$C$2:$C$1601,$C71)),AVERAGEIFS(Observed!AW$2:AW$1601,Observed!$A$2:$A$1601,$A71,Observed!$C$2:$C$1601,$C71),"")</f>
        <v>13.102000000000002</v>
      </c>
      <c r="AU71" s="2">
        <f>COUNTIFS(Observed!$A$2:$A$1601,$A71,Observed!$C$2:$C$1601,$C71)</f>
        <v>3</v>
      </c>
      <c r="AV71" s="2">
        <f t="shared" si="1"/>
        <v>10</v>
      </c>
    </row>
    <row r="72" spans="1:48" x14ac:dyDescent="0.3">
      <c r="A72" s="4" t="s">
        <v>123</v>
      </c>
      <c r="B72" t="s">
        <v>24</v>
      </c>
      <c r="C72" s="3">
        <v>42109</v>
      </c>
      <c r="D72">
        <v>1</v>
      </c>
      <c r="E72">
        <v>350</v>
      </c>
      <c r="H72" s="2" t="s">
        <v>44</v>
      </c>
      <c r="I72" s="2" t="s">
        <v>23</v>
      </c>
      <c r="J72">
        <v>4</v>
      </c>
      <c r="K72" s="2" t="s">
        <v>21</v>
      </c>
      <c r="L72" s="22" t="str">
        <f>IF(ISNUMBER(AVERAGEIFS(Observed!L$2:L$1601,Observed!$A$2:$A$1601,$A72,Observed!$C$2:$C$1601,$C72)),AVERAGEIFS(Observed!L$2:L$1601,Observed!$A$2:$A$1601,$A72,Observed!$C$2:$C$1601,$C72),"")</f>
        <v/>
      </c>
      <c r="M72" s="23" t="str">
        <f>IF(ISNUMBER(AVERAGEIFS(Observed!M$2:M$1601,Observed!$A$2:$A$1601,$A72,Observed!$C$2:$C$1601,$C72)),AVERAGEIFS(Observed!M$2:M$1601,Observed!$A$2:$A$1601,$A72,Observed!$C$2:$C$1601,$C72),"")</f>
        <v/>
      </c>
      <c r="N72" s="23">
        <f>IF(ISNUMBER(AVERAGEIFS(Observed!N$2:N$1601,Observed!$A$2:$A$1601,$A72,Observed!$C$2:$C$1601,$C72)),AVERAGEIFS(Observed!N$2:N$1601,Observed!$A$2:$A$1601,$A72,Observed!$C$2:$C$1601,$C72),"")</f>
        <v>123.56</v>
      </c>
      <c r="O72" s="23">
        <f>IF(ISNUMBER(AVERAGEIFS(Observed!O$2:O$1601,Observed!$A$2:$A$1601,$A72,Observed!$C$2:$C$1601,$C72)),AVERAGEIFS(Observed!O$2:O$1601,Observed!$A$2:$A$1601,$A72,Observed!$C$2:$C$1601,$C72),"")</f>
        <v>123.56</v>
      </c>
      <c r="P72" s="23">
        <f>IF(ISNUMBER(AVERAGEIFS(Observed!P$2:P$1601,Observed!$A$2:$A$1601,$A72,Observed!$C$2:$C$1601,$C72)),AVERAGEIFS(Observed!P$2:P$1601,Observed!$A$2:$A$1601,$A72,Observed!$C$2:$C$1601,$C72),"")</f>
        <v>785.58333333333337</v>
      </c>
      <c r="Q72" s="24" t="str">
        <f>IF(ISNUMBER(AVERAGEIFS(Observed!Q$2:Q$1601,Observed!$A$2:$A$1601,$A72,Observed!$C$2:$C$1601,$C72)),AVERAGEIFS(Observed!Q$2:Q$1601,Observed!$A$2:$A$1601,$A72,Observed!$C$2:$C$1601,$C72),"")</f>
        <v/>
      </c>
      <c r="R72" s="24" t="str">
        <f>IF(ISNUMBER(AVERAGEIFS(Observed!R$2:R$1601,Observed!$A$2:$A$1601,$A72,Observed!$C$2:$C$1601,$C72)),AVERAGEIFS(Observed!R$2:R$1601,Observed!$A$2:$A$1601,$A72,Observed!$C$2:$C$1601,$C72),"")</f>
        <v/>
      </c>
      <c r="S72" s="24" t="str">
        <f>IF(ISNUMBER(AVERAGEIFS(Observed!S$2:S$1601,Observed!$A$2:$A$1601,$A72,Observed!$C$2:$C$1601,$C72)),AVERAGEIFS(Observed!S$2:S$1601,Observed!$A$2:$A$1601,$A72,Observed!$C$2:$C$1601,$C72),"")</f>
        <v/>
      </c>
      <c r="T72" s="23" t="str">
        <f>IF(ISNUMBER(AVERAGEIFS(Observed!T$2:T$1601,Observed!$A$2:$A$1601,$A72,Observed!$C$2:$C$1601,$C72)),AVERAGEIFS(Observed!T$2:T$1601,Observed!$A$2:$A$1601,$A72,Observed!$C$2:$C$1601,$C72),"")</f>
        <v/>
      </c>
      <c r="U72" s="25" t="str">
        <f>IF(ISNUMBER(AVERAGEIFS(Observed!U$2:U$1601,Observed!$A$2:$A$1601,$A72,Observed!$C$2:$C$1601,$C72)),AVERAGEIFS(Observed!U$2:U$1601,Observed!$A$2:$A$1601,$A72,Observed!$C$2:$C$1601,$C72),"")</f>
        <v/>
      </c>
      <c r="V72" s="25" t="str">
        <f>IF(ISNUMBER(AVERAGEIFS(Observed!V$2:V$1601,Observed!$A$2:$A$1601,$A72,Observed!$C$2:$C$1601,$C72)),AVERAGEIFS(Observed!V$2:V$1601,Observed!$A$2:$A$1601,$A72,Observed!$C$2:$C$1601,$C72),"")</f>
        <v/>
      </c>
      <c r="W72" s="23" t="str">
        <f>IF(ISNUMBER(AVERAGEIFS(Observed!W$2:W$1601,Observed!$A$2:$A$1601,$A72,Observed!$C$2:$C$1601,$C72)),AVERAGEIFS(Observed!W$2:W$1601,Observed!$A$2:$A$1601,$A72,Observed!$C$2:$C$1601,$C72),"")</f>
        <v/>
      </c>
      <c r="X72" s="23" t="str">
        <f>IF(ISNUMBER(AVERAGEIFS(Observed!X$2:X$1601,Observed!$A$2:$A$1601,$A72,Observed!$C$2:$C$1601,$C72)),AVERAGEIFS(Observed!X$2:X$1601,Observed!$A$2:$A$1601,$A72,Observed!$C$2:$C$1601,$C72),"")</f>
        <v/>
      </c>
      <c r="Y72" s="23" t="str">
        <f>IF(ISNUMBER(AVERAGEIFS(Observed!Y$2:Y$1601,Observed!$A$2:$A$1601,$A72,Observed!$C$2:$C$1601,$C72)),AVERAGEIFS(Observed!Y$2:Y$1601,Observed!$A$2:$A$1601,$A72,Observed!$C$2:$C$1601,$C72),"")</f>
        <v/>
      </c>
      <c r="Z72" s="23" t="str">
        <f>IF(ISNUMBER(AVERAGEIFS(Observed!Z$2:Z$1601,Observed!$A$2:$A$1601,$A72,Observed!$C$2:$C$1601,$C72)),AVERAGEIFS(Observed!Z$2:Z$1601,Observed!$A$2:$A$1601,$A72,Observed!$C$2:$C$1601,$C72),"")</f>
        <v/>
      </c>
      <c r="AA72" s="23" t="str">
        <f>IF(ISNUMBER(AVERAGEIFS(Observed!AA$2:AA$1601,Observed!$A$2:$A$1601,$A72,Observed!$C$2:$C$1601,$C72)),AVERAGEIFS(Observed!AA$2:AA$1601,Observed!$A$2:$A$1601,$A72,Observed!$C$2:$C$1601,$C72),"")</f>
        <v/>
      </c>
      <c r="AB72" s="23" t="str">
        <f>IF(ISNUMBER(AVERAGEIFS(Observed!AB$2:AB$1601,Observed!$A$2:$A$1601,$A72,Observed!$C$2:$C$1601,$C72)),AVERAGEIFS(Observed!AB$2:AB$1601,Observed!$A$2:$A$1601,$A72,Observed!$C$2:$C$1601,$C72),"")</f>
        <v/>
      </c>
      <c r="AC72" s="23" t="str">
        <f>IF(ISNUMBER(AVERAGEIFS(Observed!AC$2:AC$1601,Observed!$A$2:$A$1601,$A72,Observed!$C$2:$C$1601,$C72)),AVERAGEIFS(Observed!AC$2:AC$1601,Observed!$A$2:$A$1601,$A72,Observed!$C$2:$C$1601,$C72),"")</f>
        <v/>
      </c>
      <c r="AD72" s="23" t="str">
        <f>IF(ISNUMBER(AVERAGEIFS(Observed!AD$2:AD$1601,Observed!$A$2:$A$1601,$A72,Observed!$C$2:$C$1601,$C72)),AVERAGEIFS(Observed!AD$2:AD$1601,Observed!$A$2:$A$1601,$A72,Observed!$C$2:$C$1601,$C72),"")</f>
        <v/>
      </c>
      <c r="AE72" s="23">
        <f>IF(ISNUMBER(AVERAGEIFS(Observed!AE$2:AE$1601,Observed!$A$2:$A$1601,$A72,Observed!$C$2:$C$1601,$C72)),AVERAGEIFS(Observed!AE$2:AE$1601,Observed!$A$2:$A$1601,$A72,Observed!$C$2:$C$1601,$C72),"")</f>
        <v>23.966666666666669</v>
      </c>
      <c r="AF72" s="24" t="str">
        <f>IF(ISNUMBER(AVERAGEIFS(Observed!AF$2:AF$1601,Observed!$A$2:$A$1601,$A72,Observed!$C$2:$C$1601,$C72)),AVERAGEIFS(Observed!AF$2:AF$1601,Observed!$A$2:$A$1601,$A72,Observed!$C$2:$C$1601,$C72),"")</f>
        <v/>
      </c>
      <c r="AG72" s="24">
        <f>IF(ISNUMBER(AVERAGEIFS(Observed!AG$2:AG$1601,Observed!$A$2:$A$1601,$A72,Observed!$C$2:$C$1601,$C72)),AVERAGEIFS(Observed!AG$2:AG$1601,Observed!$A$2:$A$1601,$A72,Observed!$C$2:$C$1601,$C72),"")</f>
        <v>3.7000000000000005E-2</v>
      </c>
      <c r="AH72" s="24" t="str">
        <f>IF(ISNUMBER(AVERAGEIFS(Observed!AH$2:AH$1601,Observed!$A$2:$A$1601,$A72,Observed!$C$2:$C$1601,$C72)),AVERAGEIFS(Observed!AH$2:AH$1601,Observed!$A$2:$A$1601,$A72,Observed!$C$2:$C$1601,$C72),"")</f>
        <v/>
      </c>
      <c r="AI72" s="23" t="str">
        <f>IF(ISNUMBER(AVERAGEIFS(Observed!AI$2:AI$1601,Observed!$A$2:$A$1601,$A72,Observed!$C$2:$C$1601,$C72)),AVERAGEIFS(Observed!AI$2:AI$1601,Observed!$A$2:$A$1601,$A72,Observed!$C$2:$C$1601,$C72),"")</f>
        <v/>
      </c>
      <c r="AJ72" s="24">
        <f>IF(ISNUMBER(AVERAGEIFS(Observed!AJ$2:AJ$1601,Observed!$A$2:$A$1601,$A72,Observed!$C$2:$C$1601,$C72)),AVERAGEIFS(Observed!AJ$2:AJ$1601,Observed!$A$2:$A$1601,$A72,Observed!$C$2:$C$1601,$C72),"")</f>
        <v>0.92666666666666675</v>
      </c>
      <c r="AK72" s="24">
        <f>IF(ISNUMBER(AVERAGEIFS(Observed!AL$2:AL$1601,Observed!$A$2:$A$1601,$A72,Observed!$C$2:$C$1601,$C72)),AVERAGEIFS(Observed!AL$2:AL$1601,Observed!$A$2:$A$1601,$A72,Observed!$C$2:$C$1601,$C72),"")</f>
        <v>1.6666666666666668E-3</v>
      </c>
      <c r="AL72" s="24" t="str">
        <f>IF(ISNUMBER(AVERAGEIFS(Observed!AM$2:AM$1601,Observed!$A$2:$A$1601,$A72,Observed!$C$2:$C$1601,$C72)),AVERAGEIFS(Observed!AM$2:AM$1601,Observed!$A$2:$A$1601,$A72,Observed!$C$2:$C$1601,$C72),"")</f>
        <v/>
      </c>
      <c r="AM72" s="24" t="str">
        <f>IF(ISNUMBER(AVERAGEIFS(Observed!AN$2:AN$1601,Observed!$A$2:$A$1601,$A72,Observed!$C$2:$C$1601,$C72)),AVERAGEIFS(Observed!AN$2:AN$1601,Observed!$A$2:$A$1601,$A72,Observed!$C$2:$C$1601,$C72),"")</f>
        <v/>
      </c>
      <c r="AN72" s="24" t="str">
        <f>IF(ISNUMBER(AVERAGEIFS(Observed!AQ$2:AQ$1601,Observed!$A$2:$A$1601,$A72,Observed!$C$2:$C$1601,$C72)),AVERAGEIFS(Observed!AQ$2:AQ$1601,Observed!$A$2:$A$1601,$A72,Observed!$C$2:$C$1601,$C72),"")</f>
        <v/>
      </c>
      <c r="AO72" s="24" t="str">
        <f>IF(ISNUMBER(AVERAGEIFS(Observed!AR$2:AR$1601,Observed!$A$2:$A$1601,$A72,Observed!$C$2:$C$1601,$C72)),AVERAGEIFS(Observed!AR$2:AR$1601,Observed!$A$2:$A$1601,$A72,Observed!$C$2:$C$1601,$C72),"")</f>
        <v/>
      </c>
      <c r="AP72" s="24">
        <f>IF(ISNUMBER(AVERAGEIFS(Observed!AS$2:AS$1601,Observed!$A$2:$A$1601,$A72,Observed!$C$2:$C$1601,$C72)),AVERAGEIFS(Observed!AS$2:AS$1601,Observed!$A$2:$A$1601,$A72,Observed!$C$2:$C$1601,$C72),"")</f>
        <v>0</v>
      </c>
      <c r="AQ72" s="23" t="str">
        <f>IF(ISNUMBER(AVERAGEIFS(Observed!AT$2:AT$1601,Observed!$A$2:$A$1601,$A72,Observed!$C$2:$C$1601,$C72)),AVERAGEIFS(Observed!AT$2:AT$1601,Observed!$A$2:$A$1601,$A72,Observed!$C$2:$C$1601,$C72),"")</f>
        <v/>
      </c>
      <c r="AR72" s="24" t="str">
        <f>IF(ISNUMBER(AVERAGEIFS(Observed!AU$2:AU$1601,Observed!$A$2:$A$1601,$A72,Observed!$C$2:$C$1601,$C72)),AVERAGEIFS(Observed!AU$2:AU$1601,Observed!$A$2:$A$1601,$A72,Observed!$C$2:$C$1601,$C72),"")</f>
        <v/>
      </c>
      <c r="AS72" s="23">
        <f>IF(ISNUMBER(AVERAGEIFS(Observed!AV$2:AV$1601,Observed!$A$2:$A$1601,$A72,Observed!$C$2:$C$1601,$C72)),AVERAGEIFS(Observed!AV$2:AV$1601,Observed!$A$2:$A$1601,$A72,Observed!$C$2:$C$1601,$C72),"")</f>
        <v>4.5716666666666672</v>
      </c>
      <c r="AT72" s="23">
        <f>IF(ISNUMBER(AVERAGEIFS(Observed!AW$2:AW$1601,Observed!$A$2:$A$1601,$A72,Observed!$C$2:$C$1601,$C72)),AVERAGEIFS(Observed!AW$2:AW$1601,Observed!$A$2:$A$1601,$A72,Observed!$C$2:$C$1601,$C72),"")</f>
        <v>21.982333333333333</v>
      </c>
      <c r="AU72" s="2">
        <f>COUNTIFS(Observed!$A$2:$A$1601,$A72,Observed!$C$2:$C$1601,$C72)</f>
        <v>3</v>
      </c>
      <c r="AV72" s="2">
        <f t="shared" si="1"/>
        <v>10</v>
      </c>
    </row>
    <row r="73" spans="1:48" x14ac:dyDescent="0.3">
      <c r="A73" s="4" t="s">
        <v>124</v>
      </c>
      <c r="B73" t="s">
        <v>24</v>
      </c>
      <c r="C73" s="3">
        <v>42109</v>
      </c>
      <c r="D73">
        <v>1</v>
      </c>
      <c r="E73">
        <v>500</v>
      </c>
      <c r="H73" s="2" t="s">
        <v>44</v>
      </c>
      <c r="I73" s="2" t="s">
        <v>23</v>
      </c>
      <c r="J73">
        <v>4</v>
      </c>
      <c r="K73" s="2" t="s">
        <v>21</v>
      </c>
      <c r="L73" s="22" t="str">
        <f>IF(ISNUMBER(AVERAGEIFS(Observed!L$2:L$1601,Observed!$A$2:$A$1601,$A73,Observed!$C$2:$C$1601,$C73)),AVERAGEIFS(Observed!L$2:L$1601,Observed!$A$2:$A$1601,$A73,Observed!$C$2:$C$1601,$C73),"")</f>
        <v/>
      </c>
      <c r="M73" s="23" t="str">
        <f>IF(ISNUMBER(AVERAGEIFS(Observed!M$2:M$1601,Observed!$A$2:$A$1601,$A73,Observed!$C$2:$C$1601,$C73)),AVERAGEIFS(Observed!M$2:M$1601,Observed!$A$2:$A$1601,$A73,Observed!$C$2:$C$1601,$C73),"")</f>
        <v/>
      </c>
      <c r="N73" s="23">
        <f>IF(ISNUMBER(AVERAGEIFS(Observed!N$2:N$1601,Observed!$A$2:$A$1601,$A73,Observed!$C$2:$C$1601,$C73)),AVERAGEIFS(Observed!N$2:N$1601,Observed!$A$2:$A$1601,$A73,Observed!$C$2:$C$1601,$C73),"")</f>
        <v>127.41000000000001</v>
      </c>
      <c r="O73" s="23">
        <f>IF(ISNUMBER(AVERAGEIFS(Observed!O$2:O$1601,Observed!$A$2:$A$1601,$A73,Observed!$C$2:$C$1601,$C73)),AVERAGEIFS(Observed!O$2:O$1601,Observed!$A$2:$A$1601,$A73,Observed!$C$2:$C$1601,$C73),"")</f>
        <v>127.41000000000001</v>
      </c>
      <c r="P73" s="23">
        <f>IF(ISNUMBER(AVERAGEIFS(Observed!P$2:P$1601,Observed!$A$2:$A$1601,$A73,Observed!$C$2:$C$1601,$C73)),AVERAGEIFS(Observed!P$2:P$1601,Observed!$A$2:$A$1601,$A73,Observed!$C$2:$C$1601,$C73),"")</f>
        <v>753.31</v>
      </c>
      <c r="Q73" s="24" t="str">
        <f>IF(ISNUMBER(AVERAGEIFS(Observed!Q$2:Q$1601,Observed!$A$2:$A$1601,$A73,Observed!$C$2:$C$1601,$C73)),AVERAGEIFS(Observed!Q$2:Q$1601,Observed!$A$2:$A$1601,$A73,Observed!$C$2:$C$1601,$C73),"")</f>
        <v/>
      </c>
      <c r="R73" s="24" t="str">
        <f>IF(ISNUMBER(AVERAGEIFS(Observed!R$2:R$1601,Observed!$A$2:$A$1601,$A73,Observed!$C$2:$C$1601,$C73)),AVERAGEIFS(Observed!R$2:R$1601,Observed!$A$2:$A$1601,$A73,Observed!$C$2:$C$1601,$C73),"")</f>
        <v/>
      </c>
      <c r="S73" s="24" t="str">
        <f>IF(ISNUMBER(AVERAGEIFS(Observed!S$2:S$1601,Observed!$A$2:$A$1601,$A73,Observed!$C$2:$C$1601,$C73)),AVERAGEIFS(Observed!S$2:S$1601,Observed!$A$2:$A$1601,$A73,Observed!$C$2:$C$1601,$C73),"")</f>
        <v/>
      </c>
      <c r="T73" s="23" t="str">
        <f>IF(ISNUMBER(AVERAGEIFS(Observed!T$2:T$1601,Observed!$A$2:$A$1601,$A73,Observed!$C$2:$C$1601,$C73)),AVERAGEIFS(Observed!T$2:T$1601,Observed!$A$2:$A$1601,$A73,Observed!$C$2:$C$1601,$C73),"")</f>
        <v/>
      </c>
      <c r="U73" s="25" t="str">
        <f>IF(ISNUMBER(AVERAGEIFS(Observed!U$2:U$1601,Observed!$A$2:$A$1601,$A73,Observed!$C$2:$C$1601,$C73)),AVERAGEIFS(Observed!U$2:U$1601,Observed!$A$2:$A$1601,$A73,Observed!$C$2:$C$1601,$C73),"")</f>
        <v/>
      </c>
      <c r="V73" s="25" t="str">
        <f>IF(ISNUMBER(AVERAGEIFS(Observed!V$2:V$1601,Observed!$A$2:$A$1601,$A73,Observed!$C$2:$C$1601,$C73)),AVERAGEIFS(Observed!V$2:V$1601,Observed!$A$2:$A$1601,$A73,Observed!$C$2:$C$1601,$C73),"")</f>
        <v/>
      </c>
      <c r="W73" s="23" t="str">
        <f>IF(ISNUMBER(AVERAGEIFS(Observed!W$2:W$1601,Observed!$A$2:$A$1601,$A73,Observed!$C$2:$C$1601,$C73)),AVERAGEIFS(Observed!W$2:W$1601,Observed!$A$2:$A$1601,$A73,Observed!$C$2:$C$1601,$C73),"")</f>
        <v/>
      </c>
      <c r="X73" s="23" t="str">
        <f>IF(ISNUMBER(AVERAGEIFS(Observed!X$2:X$1601,Observed!$A$2:$A$1601,$A73,Observed!$C$2:$C$1601,$C73)),AVERAGEIFS(Observed!X$2:X$1601,Observed!$A$2:$A$1601,$A73,Observed!$C$2:$C$1601,$C73),"")</f>
        <v/>
      </c>
      <c r="Y73" s="23" t="str">
        <f>IF(ISNUMBER(AVERAGEIFS(Observed!Y$2:Y$1601,Observed!$A$2:$A$1601,$A73,Observed!$C$2:$C$1601,$C73)),AVERAGEIFS(Observed!Y$2:Y$1601,Observed!$A$2:$A$1601,$A73,Observed!$C$2:$C$1601,$C73),"")</f>
        <v/>
      </c>
      <c r="Z73" s="23" t="str">
        <f>IF(ISNUMBER(AVERAGEIFS(Observed!Z$2:Z$1601,Observed!$A$2:$A$1601,$A73,Observed!$C$2:$C$1601,$C73)),AVERAGEIFS(Observed!Z$2:Z$1601,Observed!$A$2:$A$1601,$A73,Observed!$C$2:$C$1601,$C73),"")</f>
        <v/>
      </c>
      <c r="AA73" s="23" t="str">
        <f>IF(ISNUMBER(AVERAGEIFS(Observed!AA$2:AA$1601,Observed!$A$2:$A$1601,$A73,Observed!$C$2:$C$1601,$C73)),AVERAGEIFS(Observed!AA$2:AA$1601,Observed!$A$2:$A$1601,$A73,Observed!$C$2:$C$1601,$C73),"")</f>
        <v/>
      </c>
      <c r="AB73" s="23" t="str">
        <f>IF(ISNUMBER(AVERAGEIFS(Observed!AB$2:AB$1601,Observed!$A$2:$A$1601,$A73,Observed!$C$2:$C$1601,$C73)),AVERAGEIFS(Observed!AB$2:AB$1601,Observed!$A$2:$A$1601,$A73,Observed!$C$2:$C$1601,$C73),"")</f>
        <v/>
      </c>
      <c r="AC73" s="23" t="str">
        <f>IF(ISNUMBER(AVERAGEIFS(Observed!AC$2:AC$1601,Observed!$A$2:$A$1601,$A73,Observed!$C$2:$C$1601,$C73)),AVERAGEIFS(Observed!AC$2:AC$1601,Observed!$A$2:$A$1601,$A73,Observed!$C$2:$C$1601,$C73),"")</f>
        <v/>
      </c>
      <c r="AD73" s="23" t="str">
        <f>IF(ISNUMBER(AVERAGEIFS(Observed!AD$2:AD$1601,Observed!$A$2:$A$1601,$A73,Observed!$C$2:$C$1601,$C73)),AVERAGEIFS(Observed!AD$2:AD$1601,Observed!$A$2:$A$1601,$A73,Observed!$C$2:$C$1601,$C73),"")</f>
        <v/>
      </c>
      <c r="AE73" s="23">
        <f>IF(ISNUMBER(AVERAGEIFS(Observed!AE$2:AE$1601,Observed!$A$2:$A$1601,$A73,Observed!$C$2:$C$1601,$C73)),AVERAGEIFS(Observed!AE$2:AE$1601,Observed!$A$2:$A$1601,$A73,Observed!$C$2:$C$1601,$C73),"")</f>
        <v>23.400000000000002</v>
      </c>
      <c r="AF73" s="24" t="str">
        <f>IF(ISNUMBER(AVERAGEIFS(Observed!AF$2:AF$1601,Observed!$A$2:$A$1601,$A73,Observed!$C$2:$C$1601,$C73)),AVERAGEIFS(Observed!AF$2:AF$1601,Observed!$A$2:$A$1601,$A73,Observed!$C$2:$C$1601,$C73),"")</f>
        <v/>
      </c>
      <c r="AG73" s="24">
        <f>IF(ISNUMBER(AVERAGEIFS(Observed!AG$2:AG$1601,Observed!$A$2:$A$1601,$A73,Observed!$C$2:$C$1601,$C73)),AVERAGEIFS(Observed!AG$2:AG$1601,Observed!$A$2:$A$1601,$A73,Observed!$C$2:$C$1601,$C73),"")</f>
        <v>3.5666666666666673E-2</v>
      </c>
      <c r="AH73" s="24" t="str">
        <f>IF(ISNUMBER(AVERAGEIFS(Observed!AH$2:AH$1601,Observed!$A$2:$A$1601,$A73,Observed!$C$2:$C$1601,$C73)),AVERAGEIFS(Observed!AH$2:AH$1601,Observed!$A$2:$A$1601,$A73,Observed!$C$2:$C$1601,$C73),"")</f>
        <v/>
      </c>
      <c r="AI73" s="23" t="str">
        <f>IF(ISNUMBER(AVERAGEIFS(Observed!AI$2:AI$1601,Observed!$A$2:$A$1601,$A73,Observed!$C$2:$C$1601,$C73)),AVERAGEIFS(Observed!AI$2:AI$1601,Observed!$A$2:$A$1601,$A73,Observed!$C$2:$C$1601,$C73),"")</f>
        <v/>
      </c>
      <c r="AJ73" s="24">
        <f>IF(ISNUMBER(AVERAGEIFS(Observed!AJ$2:AJ$1601,Observed!$A$2:$A$1601,$A73,Observed!$C$2:$C$1601,$C73)),AVERAGEIFS(Observed!AJ$2:AJ$1601,Observed!$A$2:$A$1601,$A73,Observed!$C$2:$C$1601,$C73),"")</f>
        <v>0.89066666666666661</v>
      </c>
      <c r="AK73" s="24">
        <f>IF(ISNUMBER(AVERAGEIFS(Observed!AL$2:AL$1601,Observed!$A$2:$A$1601,$A73,Observed!$C$2:$C$1601,$C73)),AVERAGEIFS(Observed!AL$2:AL$1601,Observed!$A$2:$A$1601,$A73,Observed!$C$2:$C$1601,$C73),"")</f>
        <v>1.7333333333333333E-2</v>
      </c>
      <c r="AL73" s="24" t="str">
        <f>IF(ISNUMBER(AVERAGEIFS(Observed!AM$2:AM$1601,Observed!$A$2:$A$1601,$A73,Observed!$C$2:$C$1601,$C73)),AVERAGEIFS(Observed!AM$2:AM$1601,Observed!$A$2:$A$1601,$A73,Observed!$C$2:$C$1601,$C73),"")</f>
        <v/>
      </c>
      <c r="AM73" s="24" t="str">
        <f>IF(ISNUMBER(AVERAGEIFS(Observed!AN$2:AN$1601,Observed!$A$2:$A$1601,$A73,Observed!$C$2:$C$1601,$C73)),AVERAGEIFS(Observed!AN$2:AN$1601,Observed!$A$2:$A$1601,$A73,Observed!$C$2:$C$1601,$C73),"")</f>
        <v/>
      </c>
      <c r="AN73" s="24" t="str">
        <f>IF(ISNUMBER(AVERAGEIFS(Observed!AQ$2:AQ$1601,Observed!$A$2:$A$1601,$A73,Observed!$C$2:$C$1601,$C73)),AVERAGEIFS(Observed!AQ$2:AQ$1601,Observed!$A$2:$A$1601,$A73,Observed!$C$2:$C$1601,$C73),"")</f>
        <v/>
      </c>
      <c r="AO73" s="24" t="str">
        <f>IF(ISNUMBER(AVERAGEIFS(Observed!AR$2:AR$1601,Observed!$A$2:$A$1601,$A73,Observed!$C$2:$C$1601,$C73)),AVERAGEIFS(Observed!AR$2:AR$1601,Observed!$A$2:$A$1601,$A73,Observed!$C$2:$C$1601,$C73),"")</f>
        <v/>
      </c>
      <c r="AP73" s="24">
        <f>IF(ISNUMBER(AVERAGEIFS(Observed!AS$2:AS$1601,Observed!$A$2:$A$1601,$A73,Observed!$C$2:$C$1601,$C73)),AVERAGEIFS(Observed!AS$2:AS$1601,Observed!$A$2:$A$1601,$A73,Observed!$C$2:$C$1601,$C73),"")</f>
        <v>0</v>
      </c>
      <c r="AQ73" s="23" t="str">
        <f>IF(ISNUMBER(AVERAGEIFS(Observed!AT$2:AT$1601,Observed!$A$2:$A$1601,$A73,Observed!$C$2:$C$1601,$C73)),AVERAGEIFS(Observed!AT$2:AT$1601,Observed!$A$2:$A$1601,$A73,Observed!$C$2:$C$1601,$C73),"")</f>
        <v/>
      </c>
      <c r="AR73" s="24" t="str">
        <f>IF(ISNUMBER(AVERAGEIFS(Observed!AU$2:AU$1601,Observed!$A$2:$A$1601,$A73,Observed!$C$2:$C$1601,$C73)),AVERAGEIFS(Observed!AU$2:AU$1601,Observed!$A$2:$A$1601,$A73,Observed!$C$2:$C$1601,$C73),"")</f>
        <v/>
      </c>
      <c r="AS73" s="23">
        <f>IF(ISNUMBER(AVERAGEIFS(Observed!AV$2:AV$1601,Observed!$A$2:$A$1601,$A73,Observed!$C$2:$C$1601,$C73)),AVERAGEIFS(Observed!AV$2:AV$1601,Observed!$A$2:$A$1601,$A73,Observed!$C$2:$C$1601,$C73),"")</f>
        <v>4.5026666666666673</v>
      </c>
      <c r="AT73" s="23">
        <f>IF(ISNUMBER(AVERAGEIFS(Observed!AW$2:AW$1601,Observed!$A$2:$A$1601,$A73,Observed!$C$2:$C$1601,$C73)),AVERAGEIFS(Observed!AW$2:AW$1601,Observed!$A$2:$A$1601,$A73,Observed!$C$2:$C$1601,$C73),"")</f>
        <v>22.250666666666664</v>
      </c>
      <c r="AU73" s="2">
        <f>COUNTIFS(Observed!$A$2:$A$1601,$A73,Observed!$C$2:$C$1601,$C73)</f>
        <v>3</v>
      </c>
      <c r="AV73" s="2">
        <f t="shared" si="1"/>
        <v>10</v>
      </c>
    </row>
    <row r="74" spans="1:48" x14ac:dyDescent="0.3">
      <c r="A74" s="4" t="s">
        <v>119</v>
      </c>
      <c r="B74" t="s">
        <v>24</v>
      </c>
      <c r="C74" s="3">
        <v>42118</v>
      </c>
      <c r="D74">
        <v>1</v>
      </c>
      <c r="E74">
        <v>0</v>
      </c>
      <c r="H74" s="2" t="s">
        <v>44</v>
      </c>
      <c r="I74" s="2" t="s">
        <v>22</v>
      </c>
      <c r="J74">
        <v>4</v>
      </c>
      <c r="K74" s="2" t="s">
        <v>118</v>
      </c>
      <c r="L74" s="22">
        <f>IF(ISNUMBER(AVERAGEIFS(Observed!L$2:L$1601,Observed!$A$2:$A$1601,$A74,Observed!$C$2:$C$1601,$C74)),AVERAGEIFS(Observed!L$2:L$1601,Observed!$A$2:$A$1601,$A74,Observed!$C$2:$C$1601,$C74),"")</f>
        <v>1620</v>
      </c>
      <c r="M74" s="23">
        <f>IF(ISNUMBER(AVERAGEIFS(Observed!M$2:M$1601,Observed!$A$2:$A$1601,$A74,Observed!$C$2:$C$1601,$C74)),AVERAGEIFS(Observed!M$2:M$1601,Observed!$A$2:$A$1601,$A74,Observed!$C$2:$C$1601,$C74),"")</f>
        <v>162</v>
      </c>
      <c r="N74" s="23" t="str">
        <f>IF(ISNUMBER(AVERAGEIFS(Observed!N$2:N$1601,Observed!$A$2:$A$1601,$A74,Observed!$C$2:$C$1601,$C74)),AVERAGEIFS(Observed!N$2:N$1601,Observed!$A$2:$A$1601,$A74,Observed!$C$2:$C$1601,$C74),"")</f>
        <v/>
      </c>
      <c r="O74" s="23" t="str">
        <f>IF(ISNUMBER(AVERAGEIFS(Observed!O$2:O$1601,Observed!$A$2:$A$1601,$A74,Observed!$C$2:$C$1601,$C74)),AVERAGEIFS(Observed!O$2:O$1601,Observed!$A$2:$A$1601,$A74,Observed!$C$2:$C$1601,$C74),"")</f>
        <v/>
      </c>
      <c r="P74" s="23" t="str">
        <f>IF(ISNUMBER(AVERAGEIFS(Observed!P$2:P$1601,Observed!$A$2:$A$1601,$A74,Observed!$C$2:$C$1601,$C74)),AVERAGEIFS(Observed!P$2:P$1601,Observed!$A$2:$A$1601,$A74,Observed!$C$2:$C$1601,$C74),"")</f>
        <v/>
      </c>
      <c r="Q74" s="24" t="str">
        <f>IF(ISNUMBER(AVERAGEIFS(Observed!Q$2:Q$1601,Observed!$A$2:$A$1601,$A74,Observed!$C$2:$C$1601,$C74)),AVERAGEIFS(Observed!Q$2:Q$1601,Observed!$A$2:$A$1601,$A74,Observed!$C$2:$C$1601,$C74),"")</f>
        <v/>
      </c>
      <c r="R74" s="24" t="str">
        <f>IF(ISNUMBER(AVERAGEIFS(Observed!R$2:R$1601,Observed!$A$2:$A$1601,$A74,Observed!$C$2:$C$1601,$C74)),AVERAGEIFS(Observed!R$2:R$1601,Observed!$A$2:$A$1601,$A74,Observed!$C$2:$C$1601,$C74),"")</f>
        <v/>
      </c>
      <c r="S74" s="24" t="str">
        <f>IF(ISNUMBER(AVERAGEIFS(Observed!S$2:S$1601,Observed!$A$2:$A$1601,$A74,Observed!$C$2:$C$1601,$C74)),AVERAGEIFS(Observed!S$2:S$1601,Observed!$A$2:$A$1601,$A74,Observed!$C$2:$C$1601,$C74),"")</f>
        <v/>
      </c>
      <c r="T74" s="23" t="str">
        <f>IF(ISNUMBER(AVERAGEIFS(Observed!T$2:T$1601,Observed!$A$2:$A$1601,$A74,Observed!$C$2:$C$1601,$C74)),AVERAGEIFS(Observed!T$2:T$1601,Observed!$A$2:$A$1601,$A74,Observed!$C$2:$C$1601,$C74),"")</f>
        <v/>
      </c>
      <c r="U74" s="25" t="str">
        <f>IF(ISNUMBER(AVERAGEIFS(Observed!U$2:U$1601,Observed!$A$2:$A$1601,$A74,Observed!$C$2:$C$1601,$C74)),AVERAGEIFS(Observed!U$2:U$1601,Observed!$A$2:$A$1601,$A74,Observed!$C$2:$C$1601,$C74),"")</f>
        <v/>
      </c>
      <c r="V74" s="25" t="str">
        <f>IF(ISNUMBER(AVERAGEIFS(Observed!V$2:V$1601,Observed!$A$2:$A$1601,$A74,Observed!$C$2:$C$1601,$C74)),AVERAGEIFS(Observed!V$2:V$1601,Observed!$A$2:$A$1601,$A74,Observed!$C$2:$C$1601,$C74),"")</f>
        <v/>
      </c>
      <c r="W74" s="23" t="str">
        <f>IF(ISNUMBER(AVERAGEIFS(Observed!W$2:W$1601,Observed!$A$2:$A$1601,$A74,Observed!$C$2:$C$1601,$C74)),AVERAGEIFS(Observed!W$2:W$1601,Observed!$A$2:$A$1601,$A74,Observed!$C$2:$C$1601,$C74),"")</f>
        <v/>
      </c>
      <c r="X74" s="23" t="str">
        <f>IF(ISNUMBER(AVERAGEIFS(Observed!X$2:X$1601,Observed!$A$2:$A$1601,$A74,Observed!$C$2:$C$1601,$C74)),AVERAGEIFS(Observed!X$2:X$1601,Observed!$A$2:$A$1601,$A74,Observed!$C$2:$C$1601,$C74),"")</f>
        <v/>
      </c>
      <c r="Y74" s="23" t="str">
        <f>IF(ISNUMBER(AVERAGEIFS(Observed!Y$2:Y$1601,Observed!$A$2:$A$1601,$A74,Observed!$C$2:$C$1601,$C74)),AVERAGEIFS(Observed!Y$2:Y$1601,Observed!$A$2:$A$1601,$A74,Observed!$C$2:$C$1601,$C74),"")</f>
        <v/>
      </c>
      <c r="Z74" s="23" t="str">
        <f>IF(ISNUMBER(AVERAGEIFS(Observed!Z$2:Z$1601,Observed!$A$2:$A$1601,$A74,Observed!$C$2:$C$1601,$C74)),AVERAGEIFS(Observed!Z$2:Z$1601,Observed!$A$2:$A$1601,$A74,Observed!$C$2:$C$1601,$C74),"")</f>
        <v/>
      </c>
      <c r="AA74" s="23" t="str">
        <f>IF(ISNUMBER(AVERAGEIFS(Observed!AA$2:AA$1601,Observed!$A$2:$A$1601,$A74,Observed!$C$2:$C$1601,$C74)),AVERAGEIFS(Observed!AA$2:AA$1601,Observed!$A$2:$A$1601,$A74,Observed!$C$2:$C$1601,$C74),"")</f>
        <v/>
      </c>
      <c r="AB74" s="23" t="str">
        <f>IF(ISNUMBER(AVERAGEIFS(Observed!AB$2:AB$1601,Observed!$A$2:$A$1601,$A74,Observed!$C$2:$C$1601,$C74)),AVERAGEIFS(Observed!AB$2:AB$1601,Observed!$A$2:$A$1601,$A74,Observed!$C$2:$C$1601,$C74),"")</f>
        <v/>
      </c>
      <c r="AC74" s="23" t="str">
        <f>IF(ISNUMBER(AVERAGEIFS(Observed!AC$2:AC$1601,Observed!$A$2:$A$1601,$A74,Observed!$C$2:$C$1601,$C74)),AVERAGEIFS(Observed!AC$2:AC$1601,Observed!$A$2:$A$1601,$A74,Observed!$C$2:$C$1601,$C74),"")</f>
        <v/>
      </c>
      <c r="AD74" s="23" t="str">
        <f>IF(ISNUMBER(AVERAGEIFS(Observed!AD$2:AD$1601,Observed!$A$2:$A$1601,$A74,Observed!$C$2:$C$1601,$C74)),AVERAGEIFS(Observed!AD$2:AD$1601,Observed!$A$2:$A$1601,$A74,Observed!$C$2:$C$1601,$C74),"")</f>
        <v/>
      </c>
      <c r="AE74" s="23" t="str">
        <f>IF(ISNUMBER(AVERAGEIFS(Observed!AE$2:AE$1601,Observed!$A$2:$A$1601,$A74,Observed!$C$2:$C$1601,$C74)),AVERAGEIFS(Observed!AE$2:AE$1601,Observed!$A$2:$A$1601,$A74,Observed!$C$2:$C$1601,$C74),"")</f>
        <v/>
      </c>
      <c r="AF74" s="24" t="str">
        <f>IF(ISNUMBER(AVERAGEIFS(Observed!AF$2:AF$1601,Observed!$A$2:$A$1601,$A74,Observed!$C$2:$C$1601,$C74)),AVERAGEIFS(Observed!AF$2:AF$1601,Observed!$A$2:$A$1601,$A74,Observed!$C$2:$C$1601,$C74),"")</f>
        <v/>
      </c>
      <c r="AG74" s="24" t="str">
        <f>IF(ISNUMBER(AVERAGEIFS(Observed!AG$2:AG$1601,Observed!$A$2:$A$1601,$A74,Observed!$C$2:$C$1601,$C74)),AVERAGEIFS(Observed!AG$2:AG$1601,Observed!$A$2:$A$1601,$A74,Observed!$C$2:$C$1601,$C74),"")</f>
        <v/>
      </c>
      <c r="AH74" s="24" t="str">
        <f>IF(ISNUMBER(AVERAGEIFS(Observed!AH$2:AH$1601,Observed!$A$2:$A$1601,$A74,Observed!$C$2:$C$1601,$C74)),AVERAGEIFS(Observed!AH$2:AH$1601,Observed!$A$2:$A$1601,$A74,Observed!$C$2:$C$1601,$C74),"")</f>
        <v/>
      </c>
      <c r="AI74" s="23" t="str">
        <f>IF(ISNUMBER(AVERAGEIFS(Observed!AI$2:AI$1601,Observed!$A$2:$A$1601,$A74,Observed!$C$2:$C$1601,$C74)),AVERAGEIFS(Observed!AI$2:AI$1601,Observed!$A$2:$A$1601,$A74,Observed!$C$2:$C$1601,$C74),"")</f>
        <v/>
      </c>
      <c r="AJ74" s="24" t="str">
        <f>IF(ISNUMBER(AVERAGEIFS(Observed!AJ$2:AJ$1601,Observed!$A$2:$A$1601,$A74,Observed!$C$2:$C$1601,$C74)),AVERAGEIFS(Observed!AJ$2:AJ$1601,Observed!$A$2:$A$1601,$A74,Observed!$C$2:$C$1601,$C74),"")</f>
        <v/>
      </c>
      <c r="AK74" s="24" t="str">
        <f>IF(ISNUMBER(AVERAGEIFS(Observed!AL$2:AL$1601,Observed!$A$2:$A$1601,$A74,Observed!$C$2:$C$1601,$C74)),AVERAGEIFS(Observed!AL$2:AL$1601,Observed!$A$2:$A$1601,$A74,Observed!$C$2:$C$1601,$C74),"")</f>
        <v/>
      </c>
      <c r="AL74" s="24" t="str">
        <f>IF(ISNUMBER(AVERAGEIFS(Observed!AM$2:AM$1601,Observed!$A$2:$A$1601,$A74,Observed!$C$2:$C$1601,$C74)),AVERAGEIFS(Observed!AM$2:AM$1601,Observed!$A$2:$A$1601,$A74,Observed!$C$2:$C$1601,$C74),"")</f>
        <v/>
      </c>
      <c r="AM74" s="24" t="str">
        <f>IF(ISNUMBER(AVERAGEIFS(Observed!AN$2:AN$1601,Observed!$A$2:$A$1601,$A74,Observed!$C$2:$C$1601,$C74)),AVERAGEIFS(Observed!AN$2:AN$1601,Observed!$A$2:$A$1601,$A74,Observed!$C$2:$C$1601,$C74),"")</f>
        <v/>
      </c>
      <c r="AN74" s="24" t="str">
        <f>IF(ISNUMBER(AVERAGEIFS(Observed!AQ$2:AQ$1601,Observed!$A$2:$A$1601,$A74,Observed!$C$2:$C$1601,$C74)),AVERAGEIFS(Observed!AQ$2:AQ$1601,Observed!$A$2:$A$1601,$A74,Observed!$C$2:$C$1601,$C74),"")</f>
        <v/>
      </c>
      <c r="AO74" s="24" t="str">
        <f>IF(ISNUMBER(AVERAGEIFS(Observed!AR$2:AR$1601,Observed!$A$2:$A$1601,$A74,Observed!$C$2:$C$1601,$C74)),AVERAGEIFS(Observed!AR$2:AR$1601,Observed!$A$2:$A$1601,$A74,Observed!$C$2:$C$1601,$C74),"")</f>
        <v/>
      </c>
      <c r="AP74" s="24" t="str">
        <f>IF(ISNUMBER(AVERAGEIFS(Observed!AS$2:AS$1601,Observed!$A$2:$A$1601,$A74,Observed!$C$2:$C$1601,$C74)),AVERAGEIFS(Observed!AS$2:AS$1601,Observed!$A$2:$A$1601,$A74,Observed!$C$2:$C$1601,$C74),"")</f>
        <v/>
      </c>
      <c r="AQ74" s="23" t="str">
        <f>IF(ISNUMBER(AVERAGEIFS(Observed!AT$2:AT$1601,Observed!$A$2:$A$1601,$A74,Observed!$C$2:$C$1601,$C74)),AVERAGEIFS(Observed!AT$2:AT$1601,Observed!$A$2:$A$1601,$A74,Observed!$C$2:$C$1601,$C74),"")</f>
        <v/>
      </c>
      <c r="AR74" s="24" t="str">
        <f>IF(ISNUMBER(AVERAGEIFS(Observed!AU$2:AU$1601,Observed!$A$2:$A$1601,$A74,Observed!$C$2:$C$1601,$C74)),AVERAGEIFS(Observed!AU$2:AU$1601,Observed!$A$2:$A$1601,$A74,Observed!$C$2:$C$1601,$C74),"")</f>
        <v/>
      </c>
      <c r="AS74" s="23" t="str">
        <f>IF(ISNUMBER(AVERAGEIFS(Observed!AV$2:AV$1601,Observed!$A$2:$A$1601,$A74,Observed!$C$2:$C$1601,$C74)),AVERAGEIFS(Observed!AV$2:AV$1601,Observed!$A$2:$A$1601,$A74,Observed!$C$2:$C$1601,$C74),"")</f>
        <v/>
      </c>
      <c r="AT74" s="23" t="str">
        <f>IF(ISNUMBER(AVERAGEIFS(Observed!AW$2:AW$1601,Observed!$A$2:$A$1601,$A74,Observed!$C$2:$C$1601,$C74)),AVERAGEIFS(Observed!AW$2:AW$1601,Observed!$A$2:$A$1601,$A74,Observed!$C$2:$C$1601,$C74),"")</f>
        <v/>
      </c>
      <c r="AU74" s="2">
        <f>COUNTIFS(Observed!$A$2:$A$1601,$A74,Observed!$C$2:$C$1601,$C74)</f>
        <v>3</v>
      </c>
      <c r="AV74" s="2">
        <f t="shared" si="1"/>
        <v>1</v>
      </c>
    </row>
    <row r="75" spans="1:48" x14ac:dyDescent="0.3">
      <c r="A75" s="4" t="s">
        <v>120</v>
      </c>
      <c r="B75" t="s">
        <v>24</v>
      </c>
      <c r="C75" s="3">
        <v>42118</v>
      </c>
      <c r="D75">
        <v>1</v>
      </c>
      <c r="E75">
        <v>50</v>
      </c>
      <c r="H75" s="2" t="s">
        <v>44</v>
      </c>
      <c r="I75" s="2" t="s">
        <v>22</v>
      </c>
      <c r="J75">
        <v>4</v>
      </c>
      <c r="K75" s="2" t="s">
        <v>118</v>
      </c>
      <c r="L75" s="22">
        <f>IF(ISNUMBER(AVERAGEIFS(Observed!L$2:L$1601,Observed!$A$2:$A$1601,$A75,Observed!$C$2:$C$1601,$C75)),AVERAGEIFS(Observed!L$2:L$1601,Observed!$A$2:$A$1601,$A75,Observed!$C$2:$C$1601,$C75),"")</f>
        <v>1666.6666666666667</v>
      </c>
      <c r="M75" s="23">
        <f>IF(ISNUMBER(AVERAGEIFS(Observed!M$2:M$1601,Observed!$A$2:$A$1601,$A75,Observed!$C$2:$C$1601,$C75)),AVERAGEIFS(Observed!M$2:M$1601,Observed!$A$2:$A$1601,$A75,Observed!$C$2:$C$1601,$C75),"")</f>
        <v>166.66666666666666</v>
      </c>
      <c r="N75" s="23" t="str">
        <f>IF(ISNUMBER(AVERAGEIFS(Observed!N$2:N$1601,Observed!$A$2:$A$1601,$A75,Observed!$C$2:$C$1601,$C75)),AVERAGEIFS(Observed!N$2:N$1601,Observed!$A$2:$A$1601,$A75,Observed!$C$2:$C$1601,$C75),"")</f>
        <v/>
      </c>
      <c r="O75" s="23" t="str">
        <f>IF(ISNUMBER(AVERAGEIFS(Observed!O$2:O$1601,Observed!$A$2:$A$1601,$A75,Observed!$C$2:$C$1601,$C75)),AVERAGEIFS(Observed!O$2:O$1601,Observed!$A$2:$A$1601,$A75,Observed!$C$2:$C$1601,$C75),"")</f>
        <v/>
      </c>
      <c r="P75" s="23" t="str">
        <f>IF(ISNUMBER(AVERAGEIFS(Observed!P$2:P$1601,Observed!$A$2:$A$1601,$A75,Observed!$C$2:$C$1601,$C75)),AVERAGEIFS(Observed!P$2:P$1601,Observed!$A$2:$A$1601,$A75,Observed!$C$2:$C$1601,$C75),"")</f>
        <v/>
      </c>
      <c r="Q75" s="24" t="str">
        <f>IF(ISNUMBER(AVERAGEIFS(Observed!Q$2:Q$1601,Observed!$A$2:$A$1601,$A75,Observed!$C$2:$C$1601,$C75)),AVERAGEIFS(Observed!Q$2:Q$1601,Observed!$A$2:$A$1601,$A75,Observed!$C$2:$C$1601,$C75),"")</f>
        <v/>
      </c>
      <c r="R75" s="24" t="str">
        <f>IF(ISNUMBER(AVERAGEIFS(Observed!R$2:R$1601,Observed!$A$2:$A$1601,$A75,Observed!$C$2:$C$1601,$C75)),AVERAGEIFS(Observed!R$2:R$1601,Observed!$A$2:$A$1601,$A75,Observed!$C$2:$C$1601,$C75),"")</f>
        <v/>
      </c>
      <c r="S75" s="24" t="str">
        <f>IF(ISNUMBER(AVERAGEIFS(Observed!S$2:S$1601,Observed!$A$2:$A$1601,$A75,Observed!$C$2:$C$1601,$C75)),AVERAGEIFS(Observed!S$2:S$1601,Observed!$A$2:$A$1601,$A75,Observed!$C$2:$C$1601,$C75),"")</f>
        <v/>
      </c>
      <c r="T75" s="23" t="str">
        <f>IF(ISNUMBER(AVERAGEIFS(Observed!T$2:T$1601,Observed!$A$2:$A$1601,$A75,Observed!$C$2:$C$1601,$C75)),AVERAGEIFS(Observed!T$2:T$1601,Observed!$A$2:$A$1601,$A75,Observed!$C$2:$C$1601,$C75),"")</f>
        <v/>
      </c>
      <c r="U75" s="25" t="str">
        <f>IF(ISNUMBER(AVERAGEIFS(Observed!U$2:U$1601,Observed!$A$2:$A$1601,$A75,Observed!$C$2:$C$1601,$C75)),AVERAGEIFS(Observed!U$2:U$1601,Observed!$A$2:$A$1601,$A75,Observed!$C$2:$C$1601,$C75),"")</f>
        <v/>
      </c>
      <c r="V75" s="25" t="str">
        <f>IF(ISNUMBER(AVERAGEIFS(Observed!V$2:V$1601,Observed!$A$2:$A$1601,$A75,Observed!$C$2:$C$1601,$C75)),AVERAGEIFS(Observed!V$2:V$1601,Observed!$A$2:$A$1601,$A75,Observed!$C$2:$C$1601,$C75),"")</f>
        <v/>
      </c>
      <c r="W75" s="23" t="str">
        <f>IF(ISNUMBER(AVERAGEIFS(Observed!W$2:W$1601,Observed!$A$2:$A$1601,$A75,Observed!$C$2:$C$1601,$C75)),AVERAGEIFS(Observed!W$2:W$1601,Observed!$A$2:$A$1601,$A75,Observed!$C$2:$C$1601,$C75),"")</f>
        <v/>
      </c>
      <c r="X75" s="23" t="str">
        <f>IF(ISNUMBER(AVERAGEIFS(Observed!X$2:X$1601,Observed!$A$2:$A$1601,$A75,Observed!$C$2:$C$1601,$C75)),AVERAGEIFS(Observed!X$2:X$1601,Observed!$A$2:$A$1601,$A75,Observed!$C$2:$C$1601,$C75),"")</f>
        <v/>
      </c>
      <c r="Y75" s="23" t="str">
        <f>IF(ISNUMBER(AVERAGEIFS(Observed!Y$2:Y$1601,Observed!$A$2:$A$1601,$A75,Observed!$C$2:$C$1601,$C75)),AVERAGEIFS(Observed!Y$2:Y$1601,Observed!$A$2:$A$1601,$A75,Observed!$C$2:$C$1601,$C75),"")</f>
        <v/>
      </c>
      <c r="Z75" s="23" t="str">
        <f>IF(ISNUMBER(AVERAGEIFS(Observed!Z$2:Z$1601,Observed!$A$2:$A$1601,$A75,Observed!$C$2:$C$1601,$C75)),AVERAGEIFS(Observed!Z$2:Z$1601,Observed!$A$2:$A$1601,$A75,Observed!$C$2:$C$1601,$C75),"")</f>
        <v/>
      </c>
      <c r="AA75" s="23" t="str">
        <f>IF(ISNUMBER(AVERAGEIFS(Observed!AA$2:AA$1601,Observed!$A$2:$A$1601,$A75,Observed!$C$2:$C$1601,$C75)),AVERAGEIFS(Observed!AA$2:AA$1601,Observed!$A$2:$A$1601,$A75,Observed!$C$2:$C$1601,$C75),"")</f>
        <v/>
      </c>
      <c r="AB75" s="23" t="str">
        <f>IF(ISNUMBER(AVERAGEIFS(Observed!AB$2:AB$1601,Observed!$A$2:$A$1601,$A75,Observed!$C$2:$C$1601,$C75)),AVERAGEIFS(Observed!AB$2:AB$1601,Observed!$A$2:$A$1601,$A75,Observed!$C$2:$C$1601,$C75),"")</f>
        <v/>
      </c>
      <c r="AC75" s="23" t="str">
        <f>IF(ISNUMBER(AVERAGEIFS(Observed!AC$2:AC$1601,Observed!$A$2:$A$1601,$A75,Observed!$C$2:$C$1601,$C75)),AVERAGEIFS(Observed!AC$2:AC$1601,Observed!$A$2:$A$1601,$A75,Observed!$C$2:$C$1601,$C75),"")</f>
        <v/>
      </c>
      <c r="AD75" s="23" t="str">
        <f>IF(ISNUMBER(AVERAGEIFS(Observed!AD$2:AD$1601,Observed!$A$2:$A$1601,$A75,Observed!$C$2:$C$1601,$C75)),AVERAGEIFS(Observed!AD$2:AD$1601,Observed!$A$2:$A$1601,$A75,Observed!$C$2:$C$1601,$C75),"")</f>
        <v/>
      </c>
      <c r="AE75" s="23" t="str">
        <f>IF(ISNUMBER(AVERAGEIFS(Observed!AE$2:AE$1601,Observed!$A$2:$A$1601,$A75,Observed!$C$2:$C$1601,$C75)),AVERAGEIFS(Observed!AE$2:AE$1601,Observed!$A$2:$A$1601,$A75,Observed!$C$2:$C$1601,$C75),"")</f>
        <v/>
      </c>
      <c r="AF75" s="24" t="str">
        <f>IF(ISNUMBER(AVERAGEIFS(Observed!AF$2:AF$1601,Observed!$A$2:$A$1601,$A75,Observed!$C$2:$C$1601,$C75)),AVERAGEIFS(Observed!AF$2:AF$1601,Observed!$A$2:$A$1601,$A75,Observed!$C$2:$C$1601,$C75),"")</f>
        <v/>
      </c>
      <c r="AG75" s="24" t="str">
        <f>IF(ISNUMBER(AVERAGEIFS(Observed!AG$2:AG$1601,Observed!$A$2:$A$1601,$A75,Observed!$C$2:$C$1601,$C75)),AVERAGEIFS(Observed!AG$2:AG$1601,Observed!$A$2:$A$1601,$A75,Observed!$C$2:$C$1601,$C75),"")</f>
        <v/>
      </c>
      <c r="AH75" s="24" t="str">
        <f>IF(ISNUMBER(AVERAGEIFS(Observed!AH$2:AH$1601,Observed!$A$2:$A$1601,$A75,Observed!$C$2:$C$1601,$C75)),AVERAGEIFS(Observed!AH$2:AH$1601,Observed!$A$2:$A$1601,$A75,Observed!$C$2:$C$1601,$C75),"")</f>
        <v/>
      </c>
      <c r="AI75" s="23" t="str">
        <f>IF(ISNUMBER(AVERAGEIFS(Observed!AI$2:AI$1601,Observed!$A$2:$A$1601,$A75,Observed!$C$2:$C$1601,$C75)),AVERAGEIFS(Observed!AI$2:AI$1601,Observed!$A$2:$A$1601,$A75,Observed!$C$2:$C$1601,$C75),"")</f>
        <v/>
      </c>
      <c r="AJ75" s="24" t="str">
        <f>IF(ISNUMBER(AVERAGEIFS(Observed!AJ$2:AJ$1601,Observed!$A$2:$A$1601,$A75,Observed!$C$2:$C$1601,$C75)),AVERAGEIFS(Observed!AJ$2:AJ$1601,Observed!$A$2:$A$1601,$A75,Observed!$C$2:$C$1601,$C75),"")</f>
        <v/>
      </c>
      <c r="AK75" s="24" t="str">
        <f>IF(ISNUMBER(AVERAGEIFS(Observed!AL$2:AL$1601,Observed!$A$2:$A$1601,$A75,Observed!$C$2:$C$1601,$C75)),AVERAGEIFS(Observed!AL$2:AL$1601,Observed!$A$2:$A$1601,$A75,Observed!$C$2:$C$1601,$C75),"")</f>
        <v/>
      </c>
      <c r="AL75" s="24" t="str">
        <f>IF(ISNUMBER(AVERAGEIFS(Observed!AM$2:AM$1601,Observed!$A$2:$A$1601,$A75,Observed!$C$2:$C$1601,$C75)),AVERAGEIFS(Observed!AM$2:AM$1601,Observed!$A$2:$A$1601,$A75,Observed!$C$2:$C$1601,$C75),"")</f>
        <v/>
      </c>
      <c r="AM75" s="24" t="str">
        <f>IF(ISNUMBER(AVERAGEIFS(Observed!AN$2:AN$1601,Observed!$A$2:$A$1601,$A75,Observed!$C$2:$C$1601,$C75)),AVERAGEIFS(Observed!AN$2:AN$1601,Observed!$A$2:$A$1601,$A75,Observed!$C$2:$C$1601,$C75),"")</f>
        <v/>
      </c>
      <c r="AN75" s="24" t="str">
        <f>IF(ISNUMBER(AVERAGEIFS(Observed!AQ$2:AQ$1601,Observed!$A$2:$A$1601,$A75,Observed!$C$2:$C$1601,$C75)),AVERAGEIFS(Observed!AQ$2:AQ$1601,Observed!$A$2:$A$1601,$A75,Observed!$C$2:$C$1601,$C75),"")</f>
        <v/>
      </c>
      <c r="AO75" s="24" t="str">
        <f>IF(ISNUMBER(AVERAGEIFS(Observed!AR$2:AR$1601,Observed!$A$2:$A$1601,$A75,Observed!$C$2:$C$1601,$C75)),AVERAGEIFS(Observed!AR$2:AR$1601,Observed!$A$2:$A$1601,$A75,Observed!$C$2:$C$1601,$C75),"")</f>
        <v/>
      </c>
      <c r="AP75" s="24" t="str">
        <f>IF(ISNUMBER(AVERAGEIFS(Observed!AS$2:AS$1601,Observed!$A$2:$A$1601,$A75,Observed!$C$2:$C$1601,$C75)),AVERAGEIFS(Observed!AS$2:AS$1601,Observed!$A$2:$A$1601,$A75,Observed!$C$2:$C$1601,$C75),"")</f>
        <v/>
      </c>
      <c r="AQ75" s="23" t="str">
        <f>IF(ISNUMBER(AVERAGEIFS(Observed!AT$2:AT$1601,Observed!$A$2:$A$1601,$A75,Observed!$C$2:$C$1601,$C75)),AVERAGEIFS(Observed!AT$2:AT$1601,Observed!$A$2:$A$1601,$A75,Observed!$C$2:$C$1601,$C75),"")</f>
        <v/>
      </c>
      <c r="AR75" s="24" t="str">
        <f>IF(ISNUMBER(AVERAGEIFS(Observed!AU$2:AU$1601,Observed!$A$2:$A$1601,$A75,Observed!$C$2:$C$1601,$C75)),AVERAGEIFS(Observed!AU$2:AU$1601,Observed!$A$2:$A$1601,$A75,Observed!$C$2:$C$1601,$C75),"")</f>
        <v/>
      </c>
      <c r="AS75" s="23" t="str">
        <f>IF(ISNUMBER(AVERAGEIFS(Observed!AV$2:AV$1601,Observed!$A$2:$A$1601,$A75,Observed!$C$2:$C$1601,$C75)),AVERAGEIFS(Observed!AV$2:AV$1601,Observed!$A$2:$A$1601,$A75,Observed!$C$2:$C$1601,$C75),"")</f>
        <v/>
      </c>
      <c r="AT75" s="23" t="str">
        <f>IF(ISNUMBER(AVERAGEIFS(Observed!AW$2:AW$1601,Observed!$A$2:$A$1601,$A75,Observed!$C$2:$C$1601,$C75)),AVERAGEIFS(Observed!AW$2:AW$1601,Observed!$A$2:$A$1601,$A75,Observed!$C$2:$C$1601,$C75),"")</f>
        <v/>
      </c>
      <c r="AU75" s="2">
        <f>COUNTIFS(Observed!$A$2:$A$1601,$A75,Observed!$C$2:$C$1601,$C75)</f>
        <v>3</v>
      </c>
      <c r="AV75" s="2">
        <f t="shared" si="1"/>
        <v>1</v>
      </c>
    </row>
    <row r="76" spans="1:48" x14ac:dyDescent="0.3">
      <c r="A76" s="4" t="s">
        <v>121</v>
      </c>
      <c r="B76" t="s">
        <v>24</v>
      </c>
      <c r="C76" s="3">
        <v>42118</v>
      </c>
      <c r="D76">
        <v>1</v>
      </c>
      <c r="E76">
        <v>100</v>
      </c>
      <c r="H76" s="2" t="s">
        <v>44</v>
      </c>
      <c r="I76" s="2" t="s">
        <v>22</v>
      </c>
      <c r="J76">
        <v>4</v>
      </c>
      <c r="K76" s="2" t="s">
        <v>118</v>
      </c>
      <c r="L76" s="22">
        <f>IF(ISNUMBER(AVERAGEIFS(Observed!L$2:L$1601,Observed!$A$2:$A$1601,$A76,Observed!$C$2:$C$1601,$C76)),AVERAGEIFS(Observed!L$2:L$1601,Observed!$A$2:$A$1601,$A76,Observed!$C$2:$C$1601,$C76),"")</f>
        <v>1629.3333333333333</v>
      </c>
      <c r="M76" s="23">
        <f>IF(ISNUMBER(AVERAGEIFS(Observed!M$2:M$1601,Observed!$A$2:$A$1601,$A76,Observed!$C$2:$C$1601,$C76)),AVERAGEIFS(Observed!M$2:M$1601,Observed!$A$2:$A$1601,$A76,Observed!$C$2:$C$1601,$C76),"")</f>
        <v>162.93333333333337</v>
      </c>
      <c r="N76" s="23" t="str">
        <f>IF(ISNUMBER(AVERAGEIFS(Observed!N$2:N$1601,Observed!$A$2:$A$1601,$A76,Observed!$C$2:$C$1601,$C76)),AVERAGEIFS(Observed!N$2:N$1601,Observed!$A$2:$A$1601,$A76,Observed!$C$2:$C$1601,$C76),"")</f>
        <v/>
      </c>
      <c r="O76" s="23" t="str">
        <f>IF(ISNUMBER(AVERAGEIFS(Observed!O$2:O$1601,Observed!$A$2:$A$1601,$A76,Observed!$C$2:$C$1601,$C76)),AVERAGEIFS(Observed!O$2:O$1601,Observed!$A$2:$A$1601,$A76,Observed!$C$2:$C$1601,$C76),"")</f>
        <v/>
      </c>
      <c r="P76" s="23" t="str">
        <f>IF(ISNUMBER(AVERAGEIFS(Observed!P$2:P$1601,Observed!$A$2:$A$1601,$A76,Observed!$C$2:$C$1601,$C76)),AVERAGEIFS(Observed!P$2:P$1601,Observed!$A$2:$A$1601,$A76,Observed!$C$2:$C$1601,$C76),"")</f>
        <v/>
      </c>
      <c r="Q76" s="24" t="str">
        <f>IF(ISNUMBER(AVERAGEIFS(Observed!Q$2:Q$1601,Observed!$A$2:$A$1601,$A76,Observed!$C$2:$C$1601,$C76)),AVERAGEIFS(Observed!Q$2:Q$1601,Observed!$A$2:$A$1601,$A76,Observed!$C$2:$C$1601,$C76),"")</f>
        <v/>
      </c>
      <c r="R76" s="24" t="str">
        <f>IF(ISNUMBER(AVERAGEIFS(Observed!R$2:R$1601,Observed!$A$2:$A$1601,$A76,Observed!$C$2:$C$1601,$C76)),AVERAGEIFS(Observed!R$2:R$1601,Observed!$A$2:$A$1601,$A76,Observed!$C$2:$C$1601,$C76),"")</f>
        <v/>
      </c>
      <c r="S76" s="24" t="str">
        <f>IF(ISNUMBER(AVERAGEIFS(Observed!S$2:S$1601,Observed!$A$2:$A$1601,$A76,Observed!$C$2:$C$1601,$C76)),AVERAGEIFS(Observed!S$2:S$1601,Observed!$A$2:$A$1601,$A76,Observed!$C$2:$C$1601,$C76),"")</f>
        <v/>
      </c>
      <c r="T76" s="23" t="str">
        <f>IF(ISNUMBER(AVERAGEIFS(Observed!T$2:T$1601,Observed!$A$2:$A$1601,$A76,Observed!$C$2:$C$1601,$C76)),AVERAGEIFS(Observed!T$2:T$1601,Observed!$A$2:$A$1601,$A76,Observed!$C$2:$C$1601,$C76),"")</f>
        <v/>
      </c>
      <c r="U76" s="25" t="str">
        <f>IF(ISNUMBER(AVERAGEIFS(Observed!U$2:U$1601,Observed!$A$2:$A$1601,$A76,Observed!$C$2:$C$1601,$C76)),AVERAGEIFS(Observed!U$2:U$1601,Observed!$A$2:$A$1601,$A76,Observed!$C$2:$C$1601,$C76),"")</f>
        <v/>
      </c>
      <c r="V76" s="25" t="str">
        <f>IF(ISNUMBER(AVERAGEIFS(Observed!V$2:V$1601,Observed!$A$2:$A$1601,$A76,Observed!$C$2:$C$1601,$C76)),AVERAGEIFS(Observed!V$2:V$1601,Observed!$A$2:$A$1601,$A76,Observed!$C$2:$C$1601,$C76),"")</f>
        <v/>
      </c>
      <c r="W76" s="23" t="str">
        <f>IF(ISNUMBER(AVERAGEIFS(Observed!W$2:W$1601,Observed!$A$2:$A$1601,$A76,Observed!$C$2:$C$1601,$C76)),AVERAGEIFS(Observed!W$2:W$1601,Observed!$A$2:$A$1601,$A76,Observed!$C$2:$C$1601,$C76),"")</f>
        <v/>
      </c>
      <c r="X76" s="23" t="str">
        <f>IF(ISNUMBER(AVERAGEIFS(Observed!X$2:X$1601,Observed!$A$2:$A$1601,$A76,Observed!$C$2:$C$1601,$C76)),AVERAGEIFS(Observed!X$2:X$1601,Observed!$A$2:$A$1601,$A76,Observed!$C$2:$C$1601,$C76),"")</f>
        <v/>
      </c>
      <c r="Y76" s="23" t="str">
        <f>IF(ISNUMBER(AVERAGEIFS(Observed!Y$2:Y$1601,Observed!$A$2:$A$1601,$A76,Observed!$C$2:$C$1601,$C76)),AVERAGEIFS(Observed!Y$2:Y$1601,Observed!$A$2:$A$1601,$A76,Observed!$C$2:$C$1601,$C76),"")</f>
        <v/>
      </c>
      <c r="Z76" s="23" t="str">
        <f>IF(ISNUMBER(AVERAGEIFS(Observed!Z$2:Z$1601,Observed!$A$2:$A$1601,$A76,Observed!$C$2:$C$1601,$C76)),AVERAGEIFS(Observed!Z$2:Z$1601,Observed!$A$2:$A$1601,$A76,Observed!$C$2:$C$1601,$C76),"")</f>
        <v/>
      </c>
      <c r="AA76" s="23" t="str">
        <f>IF(ISNUMBER(AVERAGEIFS(Observed!AA$2:AA$1601,Observed!$A$2:$A$1601,$A76,Observed!$C$2:$C$1601,$C76)),AVERAGEIFS(Observed!AA$2:AA$1601,Observed!$A$2:$A$1601,$A76,Observed!$C$2:$C$1601,$C76),"")</f>
        <v/>
      </c>
      <c r="AB76" s="23" t="str">
        <f>IF(ISNUMBER(AVERAGEIFS(Observed!AB$2:AB$1601,Observed!$A$2:$A$1601,$A76,Observed!$C$2:$C$1601,$C76)),AVERAGEIFS(Observed!AB$2:AB$1601,Observed!$A$2:$A$1601,$A76,Observed!$C$2:$C$1601,$C76),"")</f>
        <v/>
      </c>
      <c r="AC76" s="23" t="str">
        <f>IF(ISNUMBER(AVERAGEIFS(Observed!AC$2:AC$1601,Observed!$A$2:$A$1601,$A76,Observed!$C$2:$C$1601,$C76)),AVERAGEIFS(Observed!AC$2:AC$1601,Observed!$A$2:$A$1601,$A76,Observed!$C$2:$C$1601,$C76),"")</f>
        <v/>
      </c>
      <c r="AD76" s="23" t="str">
        <f>IF(ISNUMBER(AVERAGEIFS(Observed!AD$2:AD$1601,Observed!$A$2:$A$1601,$A76,Observed!$C$2:$C$1601,$C76)),AVERAGEIFS(Observed!AD$2:AD$1601,Observed!$A$2:$A$1601,$A76,Observed!$C$2:$C$1601,$C76),"")</f>
        <v/>
      </c>
      <c r="AE76" s="23" t="str">
        <f>IF(ISNUMBER(AVERAGEIFS(Observed!AE$2:AE$1601,Observed!$A$2:$A$1601,$A76,Observed!$C$2:$C$1601,$C76)),AVERAGEIFS(Observed!AE$2:AE$1601,Observed!$A$2:$A$1601,$A76,Observed!$C$2:$C$1601,$C76),"")</f>
        <v/>
      </c>
      <c r="AF76" s="24" t="str">
        <f>IF(ISNUMBER(AVERAGEIFS(Observed!AF$2:AF$1601,Observed!$A$2:$A$1601,$A76,Observed!$C$2:$C$1601,$C76)),AVERAGEIFS(Observed!AF$2:AF$1601,Observed!$A$2:$A$1601,$A76,Observed!$C$2:$C$1601,$C76),"")</f>
        <v/>
      </c>
      <c r="AG76" s="24" t="str">
        <f>IF(ISNUMBER(AVERAGEIFS(Observed!AG$2:AG$1601,Observed!$A$2:$A$1601,$A76,Observed!$C$2:$C$1601,$C76)),AVERAGEIFS(Observed!AG$2:AG$1601,Observed!$A$2:$A$1601,$A76,Observed!$C$2:$C$1601,$C76),"")</f>
        <v/>
      </c>
      <c r="AH76" s="24" t="str">
        <f>IF(ISNUMBER(AVERAGEIFS(Observed!AH$2:AH$1601,Observed!$A$2:$A$1601,$A76,Observed!$C$2:$C$1601,$C76)),AVERAGEIFS(Observed!AH$2:AH$1601,Observed!$A$2:$A$1601,$A76,Observed!$C$2:$C$1601,$C76),"")</f>
        <v/>
      </c>
      <c r="AI76" s="23" t="str">
        <f>IF(ISNUMBER(AVERAGEIFS(Observed!AI$2:AI$1601,Observed!$A$2:$A$1601,$A76,Observed!$C$2:$C$1601,$C76)),AVERAGEIFS(Observed!AI$2:AI$1601,Observed!$A$2:$A$1601,$A76,Observed!$C$2:$C$1601,$C76),"")</f>
        <v/>
      </c>
      <c r="AJ76" s="24" t="str">
        <f>IF(ISNUMBER(AVERAGEIFS(Observed!AJ$2:AJ$1601,Observed!$A$2:$A$1601,$A76,Observed!$C$2:$C$1601,$C76)),AVERAGEIFS(Observed!AJ$2:AJ$1601,Observed!$A$2:$A$1601,$A76,Observed!$C$2:$C$1601,$C76),"")</f>
        <v/>
      </c>
      <c r="AK76" s="24" t="str">
        <f>IF(ISNUMBER(AVERAGEIFS(Observed!AL$2:AL$1601,Observed!$A$2:$A$1601,$A76,Observed!$C$2:$C$1601,$C76)),AVERAGEIFS(Observed!AL$2:AL$1601,Observed!$A$2:$A$1601,$A76,Observed!$C$2:$C$1601,$C76),"")</f>
        <v/>
      </c>
      <c r="AL76" s="24" t="str">
        <f>IF(ISNUMBER(AVERAGEIFS(Observed!AM$2:AM$1601,Observed!$A$2:$A$1601,$A76,Observed!$C$2:$C$1601,$C76)),AVERAGEIFS(Observed!AM$2:AM$1601,Observed!$A$2:$A$1601,$A76,Observed!$C$2:$C$1601,$C76),"")</f>
        <v/>
      </c>
      <c r="AM76" s="24" t="str">
        <f>IF(ISNUMBER(AVERAGEIFS(Observed!AN$2:AN$1601,Observed!$A$2:$A$1601,$A76,Observed!$C$2:$C$1601,$C76)),AVERAGEIFS(Observed!AN$2:AN$1601,Observed!$A$2:$A$1601,$A76,Observed!$C$2:$C$1601,$C76),"")</f>
        <v/>
      </c>
      <c r="AN76" s="24" t="str">
        <f>IF(ISNUMBER(AVERAGEIFS(Observed!AQ$2:AQ$1601,Observed!$A$2:$A$1601,$A76,Observed!$C$2:$C$1601,$C76)),AVERAGEIFS(Observed!AQ$2:AQ$1601,Observed!$A$2:$A$1601,$A76,Observed!$C$2:$C$1601,$C76),"")</f>
        <v/>
      </c>
      <c r="AO76" s="24" t="str">
        <f>IF(ISNUMBER(AVERAGEIFS(Observed!AR$2:AR$1601,Observed!$A$2:$A$1601,$A76,Observed!$C$2:$C$1601,$C76)),AVERAGEIFS(Observed!AR$2:AR$1601,Observed!$A$2:$A$1601,$A76,Observed!$C$2:$C$1601,$C76),"")</f>
        <v/>
      </c>
      <c r="AP76" s="24" t="str">
        <f>IF(ISNUMBER(AVERAGEIFS(Observed!AS$2:AS$1601,Observed!$A$2:$A$1601,$A76,Observed!$C$2:$C$1601,$C76)),AVERAGEIFS(Observed!AS$2:AS$1601,Observed!$A$2:$A$1601,$A76,Observed!$C$2:$C$1601,$C76),"")</f>
        <v/>
      </c>
      <c r="AQ76" s="23" t="str">
        <f>IF(ISNUMBER(AVERAGEIFS(Observed!AT$2:AT$1601,Observed!$A$2:$A$1601,$A76,Observed!$C$2:$C$1601,$C76)),AVERAGEIFS(Observed!AT$2:AT$1601,Observed!$A$2:$A$1601,$A76,Observed!$C$2:$C$1601,$C76),"")</f>
        <v/>
      </c>
      <c r="AR76" s="24" t="str">
        <f>IF(ISNUMBER(AVERAGEIFS(Observed!AU$2:AU$1601,Observed!$A$2:$A$1601,$A76,Observed!$C$2:$C$1601,$C76)),AVERAGEIFS(Observed!AU$2:AU$1601,Observed!$A$2:$A$1601,$A76,Observed!$C$2:$C$1601,$C76),"")</f>
        <v/>
      </c>
      <c r="AS76" s="23" t="str">
        <f>IF(ISNUMBER(AVERAGEIFS(Observed!AV$2:AV$1601,Observed!$A$2:$A$1601,$A76,Observed!$C$2:$C$1601,$C76)),AVERAGEIFS(Observed!AV$2:AV$1601,Observed!$A$2:$A$1601,$A76,Observed!$C$2:$C$1601,$C76),"")</f>
        <v/>
      </c>
      <c r="AT76" s="23" t="str">
        <f>IF(ISNUMBER(AVERAGEIFS(Observed!AW$2:AW$1601,Observed!$A$2:$A$1601,$A76,Observed!$C$2:$C$1601,$C76)),AVERAGEIFS(Observed!AW$2:AW$1601,Observed!$A$2:$A$1601,$A76,Observed!$C$2:$C$1601,$C76),"")</f>
        <v/>
      </c>
      <c r="AU76" s="2">
        <f>COUNTIFS(Observed!$A$2:$A$1601,$A76,Observed!$C$2:$C$1601,$C76)</f>
        <v>3</v>
      </c>
      <c r="AV76" s="2">
        <f t="shared" si="1"/>
        <v>1</v>
      </c>
    </row>
    <row r="77" spans="1:48" x14ac:dyDescent="0.3">
      <c r="A77" s="4" t="s">
        <v>122</v>
      </c>
      <c r="B77" t="s">
        <v>24</v>
      </c>
      <c r="C77" s="3">
        <v>42118</v>
      </c>
      <c r="D77">
        <v>1</v>
      </c>
      <c r="E77">
        <v>200</v>
      </c>
      <c r="H77" s="2" t="s">
        <v>44</v>
      </c>
      <c r="I77" s="2" t="s">
        <v>22</v>
      </c>
      <c r="J77">
        <v>4</v>
      </c>
      <c r="K77" s="2" t="s">
        <v>118</v>
      </c>
      <c r="L77" s="22">
        <f>IF(ISNUMBER(AVERAGEIFS(Observed!L$2:L$1601,Observed!$A$2:$A$1601,$A77,Observed!$C$2:$C$1601,$C77)),AVERAGEIFS(Observed!L$2:L$1601,Observed!$A$2:$A$1601,$A77,Observed!$C$2:$C$1601,$C77),"")</f>
        <v>1769.3333333333333</v>
      </c>
      <c r="M77" s="23">
        <f>IF(ISNUMBER(AVERAGEIFS(Observed!M$2:M$1601,Observed!$A$2:$A$1601,$A77,Observed!$C$2:$C$1601,$C77)),AVERAGEIFS(Observed!M$2:M$1601,Observed!$A$2:$A$1601,$A77,Observed!$C$2:$C$1601,$C77),"")</f>
        <v>176.93333333333331</v>
      </c>
      <c r="N77" s="23" t="str">
        <f>IF(ISNUMBER(AVERAGEIFS(Observed!N$2:N$1601,Observed!$A$2:$A$1601,$A77,Observed!$C$2:$C$1601,$C77)),AVERAGEIFS(Observed!N$2:N$1601,Observed!$A$2:$A$1601,$A77,Observed!$C$2:$C$1601,$C77),"")</f>
        <v/>
      </c>
      <c r="O77" s="23" t="str">
        <f>IF(ISNUMBER(AVERAGEIFS(Observed!O$2:O$1601,Observed!$A$2:$A$1601,$A77,Observed!$C$2:$C$1601,$C77)),AVERAGEIFS(Observed!O$2:O$1601,Observed!$A$2:$A$1601,$A77,Observed!$C$2:$C$1601,$C77),"")</f>
        <v/>
      </c>
      <c r="P77" s="23" t="str">
        <f>IF(ISNUMBER(AVERAGEIFS(Observed!P$2:P$1601,Observed!$A$2:$A$1601,$A77,Observed!$C$2:$C$1601,$C77)),AVERAGEIFS(Observed!P$2:P$1601,Observed!$A$2:$A$1601,$A77,Observed!$C$2:$C$1601,$C77),"")</f>
        <v/>
      </c>
      <c r="Q77" s="24" t="str">
        <f>IF(ISNUMBER(AVERAGEIFS(Observed!Q$2:Q$1601,Observed!$A$2:$A$1601,$A77,Observed!$C$2:$C$1601,$C77)),AVERAGEIFS(Observed!Q$2:Q$1601,Observed!$A$2:$A$1601,$A77,Observed!$C$2:$C$1601,$C77),"")</f>
        <v/>
      </c>
      <c r="R77" s="24" t="str">
        <f>IF(ISNUMBER(AVERAGEIFS(Observed!R$2:R$1601,Observed!$A$2:$A$1601,$A77,Observed!$C$2:$C$1601,$C77)),AVERAGEIFS(Observed!R$2:R$1601,Observed!$A$2:$A$1601,$A77,Observed!$C$2:$C$1601,$C77),"")</f>
        <v/>
      </c>
      <c r="S77" s="24" t="str">
        <f>IF(ISNUMBER(AVERAGEIFS(Observed!S$2:S$1601,Observed!$A$2:$A$1601,$A77,Observed!$C$2:$C$1601,$C77)),AVERAGEIFS(Observed!S$2:S$1601,Observed!$A$2:$A$1601,$A77,Observed!$C$2:$C$1601,$C77),"")</f>
        <v/>
      </c>
      <c r="T77" s="23" t="str">
        <f>IF(ISNUMBER(AVERAGEIFS(Observed!T$2:T$1601,Observed!$A$2:$A$1601,$A77,Observed!$C$2:$C$1601,$C77)),AVERAGEIFS(Observed!T$2:T$1601,Observed!$A$2:$A$1601,$A77,Observed!$C$2:$C$1601,$C77),"")</f>
        <v/>
      </c>
      <c r="U77" s="25" t="str">
        <f>IF(ISNUMBER(AVERAGEIFS(Observed!U$2:U$1601,Observed!$A$2:$A$1601,$A77,Observed!$C$2:$C$1601,$C77)),AVERAGEIFS(Observed!U$2:U$1601,Observed!$A$2:$A$1601,$A77,Observed!$C$2:$C$1601,$C77),"")</f>
        <v/>
      </c>
      <c r="V77" s="25" t="str">
        <f>IF(ISNUMBER(AVERAGEIFS(Observed!V$2:V$1601,Observed!$A$2:$A$1601,$A77,Observed!$C$2:$C$1601,$C77)),AVERAGEIFS(Observed!V$2:V$1601,Observed!$A$2:$A$1601,$A77,Observed!$C$2:$C$1601,$C77),"")</f>
        <v/>
      </c>
      <c r="W77" s="23" t="str">
        <f>IF(ISNUMBER(AVERAGEIFS(Observed!W$2:W$1601,Observed!$A$2:$A$1601,$A77,Observed!$C$2:$C$1601,$C77)),AVERAGEIFS(Observed!W$2:W$1601,Observed!$A$2:$A$1601,$A77,Observed!$C$2:$C$1601,$C77),"")</f>
        <v/>
      </c>
      <c r="X77" s="23" t="str">
        <f>IF(ISNUMBER(AVERAGEIFS(Observed!X$2:X$1601,Observed!$A$2:$A$1601,$A77,Observed!$C$2:$C$1601,$C77)),AVERAGEIFS(Observed!X$2:X$1601,Observed!$A$2:$A$1601,$A77,Observed!$C$2:$C$1601,$C77),"")</f>
        <v/>
      </c>
      <c r="Y77" s="23" t="str">
        <f>IF(ISNUMBER(AVERAGEIFS(Observed!Y$2:Y$1601,Observed!$A$2:$A$1601,$A77,Observed!$C$2:$C$1601,$C77)),AVERAGEIFS(Observed!Y$2:Y$1601,Observed!$A$2:$A$1601,$A77,Observed!$C$2:$C$1601,$C77),"")</f>
        <v/>
      </c>
      <c r="Z77" s="23" t="str">
        <f>IF(ISNUMBER(AVERAGEIFS(Observed!Z$2:Z$1601,Observed!$A$2:$A$1601,$A77,Observed!$C$2:$C$1601,$C77)),AVERAGEIFS(Observed!Z$2:Z$1601,Observed!$A$2:$A$1601,$A77,Observed!$C$2:$C$1601,$C77),"")</f>
        <v/>
      </c>
      <c r="AA77" s="23" t="str">
        <f>IF(ISNUMBER(AVERAGEIFS(Observed!AA$2:AA$1601,Observed!$A$2:$A$1601,$A77,Observed!$C$2:$C$1601,$C77)),AVERAGEIFS(Observed!AA$2:AA$1601,Observed!$A$2:$A$1601,$A77,Observed!$C$2:$C$1601,$C77),"")</f>
        <v/>
      </c>
      <c r="AB77" s="23" t="str">
        <f>IF(ISNUMBER(AVERAGEIFS(Observed!AB$2:AB$1601,Observed!$A$2:$A$1601,$A77,Observed!$C$2:$C$1601,$C77)),AVERAGEIFS(Observed!AB$2:AB$1601,Observed!$A$2:$A$1601,$A77,Observed!$C$2:$C$1601,$C77),"")</f>
        <v/>
      </c>
      <c r="AC77" s="23" t="str">
        <f>IF(ISNUMBER(AVERAGEIFS(Observed!AC$2:AC$1601,Observed!$A$2:$A$1601,$A77,Observed!$C$2:$C$1601,$C77)),AVERAGEIFS(Observed!AC$2:AC$1601,Observed!$A$2:$A$1601,$A77,Observed!$C$2:$C$1601,$C77),"")</f>
        <v/>
      </c>
      <c r="AD77" s="23" t="str">
        <f>IF(ISNUMBER(AVERAGEIFS(Observed!AD$2:AD$1601,Observed!$A$2:$A$1601,$A77,Observed!$C$2:$C$1601,$C77)),AVERAGEIFS(Observed!AD$2:AD$1601,Observed!$A$2:$A$1601,$A77,Observed!$C$2:$C$1601,$C77),"")</f>
        <v/>
      </c>
      <c r="AE77" s="23" t="str">
        <f>IF(ISNUMBER(AVERAGEIFS(Observed!AE$2:AE$1601,Observed!$A$2:$A$1601,$A77,Observed!$C$2:$C$1601,$C77)),AVERAGEIFS(Observed!AE$2:AE$1601,Observed!$A$2:$A$1601,$A77,Observed!$C$2:$C$1601,$C77),"")</f>
        <v/>
      </c>
      <c r="AF77" s="24" t="str">
        <f>IF(ISNUMBER(AVERAGEIFS(Observed!AF$2:AF$1601,Observed!$A$2:$A$1601,$A77,Observed!$C$2:$C$1601,$C77)),AVERAGEIFS(Observed!AF$2:AF$1601,Observed!$A$2:$A$1601,$A77,Observed!$C$2:$C$1601,$C77),"")</f>
        <v/>
      </c>
      <c r="AG77" s="24" t="str">
        <f>IF(ISNUMBER(AVERAGEIFS(Observed!AG$2:AG$1601,Observed!$A$2:$A$1601,$A77,Observed!$C$2:$C$1601,$C77)),AVERAGEIFS(Observed!AG$2:AG$1601,Observed!$A$2:$A$1601,$A77,Observed!$C$2:$C$1601,$C77),"")</f>
        <v/>
      </c>
      <c r="AH77" s="24" t="str">
        <f>IF(ISNUMBER(AVERAGEIFS(Observed!AH$2:AH$1601,Observed!$A$2:$A$1601,$A77,Observed!$C$2:$C$1601,$C77)),AVERAGEIFS(Observed!AH$2:AH$1601,Observed!$A$2:$A$1601,$A77,Observed!$C$2:$C$1601,$C77),"")</f>
        <v/>
      </c>
      <c r="AI77" s="23" t="str">
        <f>IF(ISNUMBER(AVERAGEIFS(Observed!AI$2:AI$1601,Observed!$A$2:$A$1601,$A77,Observed!$C$2:$C$1601,$C77)),AVERAGEIFS(Observed!AI$2:AI$1601,Observed!$A$2:$A$1601,$A77,Observed!$C$2:$C$1601,$C77),"")</f>
        <v/>
      </c>
      <c r="AJ77" s="24" t="str">
        <f>IF(ISNUMBER(AVERAGEIFS(Observed!AJ$2:AJ$1601,Observed!$A$2:$A$1601,$A77,Observed!$C$2:$C$1601,$C77)),AVERAGEIFS(Observed!AJ$2:AJ$1601,Observed!$A$2:$A$1601,$A77,Observed!$C$2:$C$1601,$C77),"")</f>
        <v/>
      </c>
      <c r="AK77" s="24" t="str">
        <f>IF(ISNUMBER(AVERAGEIFS(Observed!AL$2:AL$1601,Observed!$A$2:$A$1601,$A77,Observed!$C$2:$C$1601,$C77)),AVERAGEIFS(Observed!AL$2:AL$1601,Observed!$A$2:$A$1601,$A77,Observed!$C$2:$C$1601,$C77),"")</f>
        <v/>
      </c>
      <c r="AL77" s="24" t="str">
        <f>IF(ISNUMBER(AVERAGEIFS(Observed!AM$2:AM$1601,Observed!$A$2:$A$1601,$A77,Observed!$C$2:$C$1601,$C77)),AVERAGEIFS(Observed!AM$2:AM$1601,Observed!$A$2:$A$1601,$A77,Observed!$C$2:$C$1601,$C77),"")</f>
        <v/>
      </c>
      <c r="AM77" s="24" t="str">
        <f>IF(ISNUMBER(AVERAGEIFS(Observed!AN$2:AN$1601,Observed!$A$2:$A$1601,$A77,Observed!$C$2:$C$1601,$C77)),AVERAGEIFS(Observed!AN$2:AN$1601,Observed!$A$2:$A$1601,$A77,Observed!$C$2:$C$1601,$C77),"")</f>
        <v/>
      </c>
      <c r="AN77" s="24" t="str">
        <f>IF(ISNUMBER(AVERAGEIFS(Observed!AQ$2:AQ$1601,Observed!$A$2:$A$1601,$A77,Observed!$C$2:$C$1601,$C77)),AVERAGEIFS(Observed!AQ$2:AQ$1601,Observed!$A$2:$A$1601,$A77,Observed!$C$2:$C$1601,$C77),"")</f>
        <v/>
      </c>
      <c r="AO77" s="24" t="str">
        <f>IF(ISNUMBER(AVERAGEIFS(Observed!AR$2:AR$1601,Observed!$A$2:$A$1601,$A77,Observed!$C$2:$C$1601,$C77)),AVERAGEIFS(Observed!AR$2:AR$1601,Observed!$A$2:$A$1601,$A77,Observed!$C$2:$C$1601,$C77),"")</f>
        <v/>
      </c>
      <c r="AP77" s="24" t="str">
        <f>IF(ISNUMBER(AVERAGEIFS(Observed!AS$2:AS$1601,Observed!$A$2:$A$1601,$A77,Observed!$C$2:$C$1601,$C77)),AVERAGEIFS(Observed!AS$2:AS$1601,Observed!$A$2:$A$1601,$A77,Observed!$C$2:$C$1601,$C77),"")</f>
        <v/>
      </c>
      <c r="AQ77" s="23" t="str">
        <f>IF(ISNUMBER(AVERAGEIFS(Observed!AT$2:AT$1601,Observed!$A$2:$A$1601,$A77,Observed!$C$2:$C$1601,$C77)),AVERAGEIFS(Observed!AT$2:AT$1601,Observed!$A$2:$A$1601,$A77,Observed!$C$2:$C$1601,$C77),"")</f>
        <v/>
      </c>
      <c r="AR77" s="24" t="str">
        <f>IF(ISNUMBER(AVERAGEIFS(Observed!AU$2:AU$1601,Observed!$A$2:$A$1601,$A77,Observed!$C$2:$C$1601,$C77)),AVERAGEIFS(Observed!AU$2:AU$1601,Observed!$A$2:$A$1601,$A77,Observed!$C$2:$C$1601,$C77),"")</f>
        <v/>
      </c>
      <c r="AS77" s="23" t="str">
        <f>IF(ISNUMBER(AVERAGEIFS(Observed!AV$2:AV$1601,Observed!$A$2:$A$1601,$A77,Observed!$C$2:$C$1601,$C77)),AVERAGEIFS(Observed!AV$2:AV$1601,Observed!$A$2:$A$1601,$A77,Observed!$C$2:$C$1601,$C77),"")</f>
        <v/>
      </c>
      <c r="AT77" s="23" t="str">
        <f>IF(ISNUMBER(AVERAGEIFS(Observed!AW$2:AW$1601,Observed!$A$2:$A$1601,$A77,Observed!$C$2:$C$1601,$C77)),AVERAGEIFS(Observed!AW$2:AW$1601,Observed!$A$2:$A$1601,$A77,Observed!$C$2:$C$1601,$C77),"")</f>
        <v/>
      </c>
      <c r="AU77" s="2">
        <f>COUNTIFS(Observed!$A$2:$A$1601,$A77,Observed!$C$2:$C$1601,$C77)</f>
        <v>3</v>
      </c>
      <c r="AV77" s="2">
        <f t="shared" si="1"/>
        <v>1</v>
      </c>
    </row>
    <row r="78" spans="1:48" x14ac:dyDescent="0.3">
      <c r="A78" s="4" t="s">
        <v>123</v>
      </c>
      <c r="B78" t="s">
        <v>24</v>
      </c>
      <c r="C78" s="3">
        <v>42118</v>
      </c>
      <c r="D78">
        <v>1</v>
      </c>
      <c r="E78">
        <v>350</v>
      </c>
      <c r="H78" s="2" t="s">
        <v>44</v>
      </c>
      <c r="I78" s="2" t="s">
        <v>22</v>
      </c>
      <c r="J78">
        <v>4</v>
      </c>
      <c r="K78" s="2" t="s">
        <v>118</v>
      </c>
      <c r="L78" s="22">
        <f>IF(ISNUMBER(AVERAGEIFS(Observed!L$2:L$1601,Observed!$A$2:$A$1601,$A78,Observed!$C$2:$C$1601,$C78)),AVERAGEIFS(Observed!L$2:L$1601,Observed!$A$2:$A$1601,$A78,Observed!$C$2:$C$1601,$C78),"")</f>
        <v>1741.3333333333333</v>
      </c>
      <c r="M78" s="23">
        <f>IF(ISNUMBER(AVERAGEIFS(Observed!M$2:M$1601,Observed!$A$2:$A$1601,$A78,Observed!$C$2:$C$1601,$C78)),AVERAGEIFS(Observed!M$2:M$1601,Observed!$A$2:$A$1601,$A78,Observed!$C$2:$C$1601,$C78),"")</f>
        <v>174.13333333333333</v>
      </c>
      <c r="N78" s="23" t="str">
        <f>IF(ISNUMBER(AVERAGEIFS(Observed!N$2:N$1601,Observed!$A$2:$A$1601,$A78,Observed!$C$2:$C$1601,$C78)),AVERAGEIFS(Observed!N$2:N$1601,Observed!$A$2:$A$1601,$A78,Observed!$C$2:$C$1601,$C78),"")</f>
        <v/>
      </c>
      <c r="O78" s="23" t="str">
        <f>IF(ISNUMBER(AVERAGEIFS(Observed!O$2:O$1601,Observed!$A$2:$A$1601,$A78,Observed!$C$2:$C$1601,$C78)),AVERAGEIFS(Observed!O$2:O$1601,Observed!$A$2:$A$1601,$A78,Observed!$C$2:$C$1601,$C78),"")</f>
        <v/>
      </c>
      <c r="P78" s="23" t="str">
        <f>IF(ISNUMBER(AVERAGEIFS(Observed!P$2:P$1601,Observed!$A$2:$A$1601,$A78,Observed!$C$2:$C$1601,$C78)),AVERAGEIFS(Observed!P$2:P$1601,Observed!$A$2:$A$1601,$A78,Observed!$C$2:$C$1601,$C78),"")</f>
        <v/>
      </c>
      <c r="Q78" s="24" t="str">
        <f>IF(ISNUMBER(AVERAGEIFS(Observed!Q$2:Q$1601,Observed!$A$2:$A$1601,$A78,Observed!$C$2:$C$1601,$C78)),AVERAGEIFS(Observed!Q$2:Q$1601,Observed!$A$2:$A$1601,$A78,Observed!$C$2:$C$1601,$C78),"")</f>
        <v/>
      </c>
      <c r="R78" s="24" t="str">
        <f>IF(ISNUMBER(AVERAGEIFS(Observed!R$2:R$1601,Observed!$A$2:$A$1601,$A78,Observed!$C$2:$C$1601,$C78)),AVERAGEIFS(Observed!R$2:R$1601,Observed!$A$2:$A$1601,$A78,Observed!$C$2:$C$1601,$C78),"")</f>
        <v/>
      </c>
      <c r="S78" s="24" t="str">
        <f>IF(ISNUMBER(AVERAGEIFS(Observed!S$2:S$1601,Observed!$A$2:$A$1601,$A78,Observed!$C$2:$C$1601,$C78)),AVERAGEIFS(Observed!S$2:S$1601,Observed!$A$2:$A$1601,$A78,Observed!$C$2:$C$1601,$C78),"")</f>
        <v/>
      </c>
      <c r="T78" s="23" t="str">
        <f>IF(ISNUMBER(AVERAGEIFS(Observed!T$2:T$1601,Observed!$A$2:$A$1601,$A78,Observed!$C$2:$C$1601,$C78)),AVERAGEIFS(Observed!T$2:T$1601,Observed!$A$2:$A$1601,$A78,Observed!$C$2:$C$1601,$C78),"")</f>
        <v/>
      </c>
      <c r="U78" s="25" t="str">
        <f>IF(ISNUMBER(AVERAGEIFS(Observed!U$2:U$1601,Observed!$A$2:$A$1601,$A78,Observed!$C$2:$C$1601,$C78)),AVERAGEIFS(Observed!U$2:U$1601,Observed!$A$2:$A$1601,$A78,Observed!$C$2:$C$1601,$C78),"")</f>
        <v/>
      </c>
      <c r="V78" s="25" t="str">
        <f>IF(ISNUMBER(AVERAGEIFS(Observed!V$2:V$1601,Observed!$A$2:$A$1601,$A78,Observed!$C$2:$C$1601,$C78)),AVERAGEIFS(Observed!V$2:V$1601,Observed!$A$2:$A$1601,$A78,Observed!$C$2:$C$1601,$C78),"")</f>
        <v/>
      </c>
      <c r="W78" s="23" t="str">
        <f>IF(ISNUMBER(AVERAGEIFS(Observed!W$2:W$1601,Observed!$A$2:$A$1601,$A78,Observed!$C$2:$C$1601,$C78)),AVERAGEIFS(Observed!W$2:W$1601,Observed!$A$2:$A$1601,$A78,Observed!$C$2:$C$1601,$C78),"")</f>
        <v/>
      </c>
      <c r="X78" s="23" t="str">
        <f>IF(ISNUMBER(AVERAGEIFS(Observed!X$2:X$1601,Observed!$A$2:$A$1601,$A78,Observed!$C$2:$C$1601,$C78)),AVERAGEIFS(Observed!X$2:X$1601,Observed!$A$2:$A$1601,$A78,Observed!$C$2:$C$1601,$C78),"")</f>
        <v/>
      </c>
      <c r="Y78" s="23" t="str">
        <f>IF(ISNUMBER(AVERAGEIFS(Observed!Y$2:Y$1601,Observed!$A$2:$A$1601,$A78,Observed!$C$2:$C$1601,$C78)),AVERAGEIFS(Observed!Y$2:Y$1601,Observed!$A$2:$A$1601,$A78,Observed!$C$2:$C$1601,$C78),"")</f>
        <v/>
      </c>
      <c r="Z78" s="23" t="str">
        <f>IF(ISNUMBER(AVERAGEIFS(Observed!Z$2:Z$1601,Observed!$A$2:$A$1601,$A78,Observed!$C$2:$C$1601,$C78)),AVERAGEIFS(Observed!Z$2:Z$1601,Observed!$A$2:$A$1601,$A78,Observed!$C$2:$C$1601,$C78),"")</f>
        <v/>
      </c>
      <c r="AA78" s="23" t="str">
        <f>IF(ISNUMBER(AVERAGEIFS(Observed!AA$2:AA$1601,Observed!$A$2:$A$1601,$A78,Observed!$C$2:$C$1601,$C78)),AVERAGEIFS(Observed!AA$2:AA$1601,Observed!$A$2:$A$1601,$A78,Observed!$C$2:$C$1601,$C78),"")</f>
        <v/>
      </c>
      <c r="AB78" s="23" t="str">
        <f>IF(ISNUMBER(AVERAGEIFS(Observed!AB$2:AB$1601,Observed!$A$2:$A$1601,$A78,Observed!$C$2:$C$1601,$C78)),AVERAGEIFS(Observed!AB$2:AB$1601,Observed!$A$2:$A$1601,$A78,Observed!$C$2:$C$1601,$C78),"")</f>
        <v/>
      </c>
      <c r="AC78" s="23" t="str">
        <f>IF(ISNUMBER(AVERAGEIFS(Observed!AC$2:AC$1601,Observed!$A$2:$A$1601,$A78,Observed!$C$2:$C$1601,$C78)),AVERAGEIFS(Observed!AC$2:AC$1601,Observed!$A$2:$A$1601,$A78,Observed!$C$2:$C$1601,$C78),"")</f>
        <v/>
      </c>
      <c r="AD78" s="23" t="str">
        <f>IF(ISNUMBER(AVERAGEIFS(Observed!AD$2:AD$1601,Observed!$A$2:$A$1601,$A78,Observed!$C$2:$C$1601,$C78)),AVERAGEIFS(Observed!AD$2:AD$1601,Observed!$A$2:$A$1601,$A78,Observed!$C$2:$C$1601,$C78),"")</f>
        <v/>
      </c>
      <c r="AE78" s="23" t="str">
        <f>IF(ISNUMBER(AVERAGEIFS(Observed!AE$2:AE$1601,Observed!$A$2:$A$1601,$A78,Observed!$C$2:$C$1601,$C78)),AVERAGEIFS(Observed!AE$2:AE$1601,Observed!$A$2:$A$1601,$A78,Observed!$C$2:$C$1601,$C78),"")</f>
        <v/>
      </c>
      <c r="AF78" s="24" t="str">
        <f>IF(ISNUMBER(AVERAGEIFS(Observed!AF$2:AF$1601,Observed!$A$2:$A$1601,$A78,Observed!$C$2:$C$1601,$C78)),AVERAGEIFS(Observed!AF$2:AF$1601,Observed!$A$2:$A$1601,$A78,Observed!$C$2:$C$1601,$C78),"")</f>
        <v/>
      </c>
      <c r="AG78" s="24" t="str">
        <f>IF(ISNUMBER(AVERAGEIFS(Observed!AG$2:AG$1601,Observed!$A$2:$A$1601,$A78,Observed!$C$2:$C$1601,$C78)),AVERAGEIFS(Observed!AG$2:AG$1601,Observed!$A$2:$A$1601,$A78,Observed!$C$2:$C$1601,$C78),"")</f>
        <v/>
      </c>
      <c r="AH78" s="24" t="str">
        <f>IF(ISNUMBER(AVERAGEIFS(Observed!AH$2:AH$1601,Observed!$A$2:$A$1601,$A78,Observed!$C$2:$C$1601,$C78)),AVERAGEIFS(Observed!AH$2:AH$1601,Observed!$A$2:$A$1601,$A78,Observed!$C$2:$C$1601,$C78),"")</f>
        <v/>
      </c>
      <c r="AI78" s="23" t="str">
        <f>IF(ISNUMBER(AVERAGEIFS(Observed!AI$2:AI$1601,Observed!$A$2:$A$1601,$A78,Observed!$C$2:$C$1601,$C78)),AVERAGEIFS(Observed!AI$2:AI$1601,Observed!$A$2:$A$1601,$A78,Observed!$C$2:$C$1601,$C78),"")</f>
        <v/>
      </c>
      <c r="AJ78" s="24" t="str">
        <f>IF(ISNUMBER(AVERAGEIFS(Observed!AJ$2:AJ$1601,Observed!$A$2:$A$1601,$A78,Observed!$C$2:$C$1601,$C78)),AVERAGEIFS(Observed!AJ$2:AJ$1601,Observed!$A$2:$A$1601,$A78,Observed!$C$2:$C$1601,$C78),"")</f>
        <v/>
      </c>
      <c r="AK78" s="24" t="str">
        <f>IF(ISNUMBER(AVERAGEIFS(Observed!AL$2:AL$1601,Observed!$A$2:$A$1601,$A78,Observed!$C$2:$C$1601,$C78)),AVERAGEIFS(Observed!AL$2:AL$1601,Observed!$A$2:$A$1601,$A78,Observed!$C$2:$C$1601,$C78),"")</f>
        <v/>
      </c>
      <c r="AL78" s="24" t="str">
        <f>IF(ISNUMBER(AVERAGEIFS(Observed!AM$2:AM$1601,Observed!$A$2:$A$1601,$A78,Observed!$C$2:$C$1601,$C78)),AVERAGEIFS(Observed!AM$2:AM$1601,Observed!$A$2:$A$1601,$A78,Observed!$C$2:$C$1601,$C78),"")</f>
        <v/>
      </c>
      <c r="AM78" s="24" t="str">
        <f>IF(ISNUMBER(AVERAGEIFS(Observed!AN$2:AN$1601,Observed!$A$2:$A$1601,$A78,Observed!$C$2:$C$1601,$C78)),AVERAGEIFS(Observed!AN$2:AN$1601,Observed!$A$2:$A$1601,$A78,Observed!$C$2:$C$1601,$C78),"")</f>
        <v/>
      </c>
      <c r="AN78" s="24" t="str">
        <f>IF(ISNUMBER(AVERAGEIFS(Observed!AQ$2:AQ$1601,Observed!$A$2:$A$1601,$A78,Observed!$C$2:$C$1601,$C78)),AVERAGEIFS(Observed!AQ$2:AQ$1601,Observed!$A$2:$A$1601,$A78,Observed!$C$2:$C$1601,$C78),"")</f>
        <v/>
      </c>
      <c r="AO78" s="24" t="str">
        <f>IF(ISNUMBER(AVERAGEIFS(Observed!AR$2:AR$1601,Observed!$A$2:$A$1601,$A78,Observed!$C$2:$C$1601,$C78)),AVERAGEIFS(Observed!AR$2:AR$1601,Observed!$A$2:$A$1601,$A78,Observed!$C$2:$C$1601,$C78),"")</f>
        <v/>
      </c>
      <c r="AP78" s="24" t="str">
        <f>IF(ISNUMBER(AVERAGEIFS(Observed!AS$2:AS$1601,Observed!$A$2:$A$1601,$A78,Observed!$C$2:$C$1601,$C78)),AVERAGEIFS(Observed!AS$2:AS$1601,Observed!$A$2:$A$1601,$A78,Observed!$C$2:$C$1601,$C78),"")</f>
        <v/>
      </c>
      <c r="AQ78" s="23" t="str">
        <f>IF(ISNUMBER(AVERAGEIFS(Observed!AT$2:AT$1601,Observed!$A$2:$A$1601,$A78,Observed!$C$2:$C$1601,$C78)),AVERAGEIFS(Observed!AT$2:AT$1601,Observed!$A$2:$A$1601,$A78,Observed!$C$2:$C$1601,$C78),"")</f>
        <v/>
      </c>
      <c r="AR78" s="24" t="str">
        <f>IF(ISNUMBER(AVERAGEIFS(Observed!AU$2:AU$1601,Observed!$A$2:$A$1601,$A78,Observed!$C$2:$C$1601,$C78)),AVERAGEIFS(Observed!AU$2:AU$1601,Observed!$A$2:$A$1601,$A78,Observed!$C$2:$C$1601,$C78),"")</f>
        <v/>
      </c>
      <c r="AS78" s="23" t="str">
        <f>IF(ISNUMBER(AVERAGEIFS(Observed!AV$2:AV$1601,Observed!$A$2:$A$1601,$A78,Observed!$C$2:$C$1601,$C78)),AVERAGEIFS(Observed!AV$2:AV$1601,Observed!$A$2:$A$1601,$A78,Observed!$C$2:$C$1601,$C78),"")</f>
        <v/>
      </c>
      <c r="AT78" s="23" t="str">
        <f>IF(ISNUMBER(AVERAGEIFS(Observed!AW$2:AW$1601,Observed!$A$2:$A$1601,$A78,Observed!$C$2:$C$1601,$C78)),AVERAGEIFS(Observed!AW$2:AW$1601,Observed!$A$2:$A$1601,$A78,Observed!$C$2:$C$1601,$C78),"")</f>
        <v/>
      </c>
      <c r="AU78" s="2">
        <f>COUNTIFS(Observed!$A$2:$A$1601,$A78,Observed!$C$2:$C$1601,$C78)</f>
        <v>3</v>
      </c>
      <c r="AV78" s="2">
        <f t="shared" si="1"/>
        <v>1</v>
      </c>
    </row>
    <row r="79" spans="1:48" x14ac:dyDescent="0.3">
      <c r="A79" s="4" t="s">
        <v>124</v>
      </c>
      <c r="B79" t="s">
        <v>24</v>
      </c>
      <c r="C79" s="3">
        <v>42118</v>
      </c>
      <c r="D79">
        <v>1</v>
      </c>
      <c r="E79">
        <v>500</v>
      </c>
      <c r="H79" s="2" t="s">
        <v>44</v>
      </c>
      <c r="I79" s="2" t="s">
        <v>22</v>
      </c>
      <c r="J79">
        <v>4</v>
      </c>
      <c r="K79" s="2" t="s">
        <v>118</v>
      </c>
      <c r="L79" s="22">
        <f>IF(ISNUMBER(AVERAGEIFS(Observed!L$2:L$1601,Observed!$A$2:$A$1601,$A79,Observed!$C$2:$C$1601,$C79)),AVERAGEIFS(Observed!L$2:L$1601,Observed!$A$2:$A$1601,$A79,Observed!$C$2:$C$1601,$C79),"")</f>
        <v>1816</v>
      </c>
      <c r="M79" s="23">
        <f>IF(ISNUMBER(AVERAGEIFS(Observed!M$2:M$1601,Observed!$A$2:$A$1601,$A79,Observed!$C$2:$C$1601,$C79)),AVERAGEIFS(Observed!M$2:M$1601,Observed!$A$2:$A$1601,$A79,Observed!$C$2:$C$1601,$C79),"")</f>
        <v>181.6</v>
      </c>
      <c r="N79" s="23" t="str">
        <f>IF(ISNUMBER(AVERAGEIFS(Observed!N$2:N$1601,Observed!$A$2:$A$1601,$A79,Observed!$C$2:$C$1601,$C79)),AVERAGEIFS(Observed!N$2:N$1601,Observed!$A$2:$A$1601,$A79,Observed!$C$2:$C$1601,$C79),"")</f>
        <v/>
      </c>
      <c r="O79" s="23" t="str">
        <f>IF(ISNUMBER(AVERAGEIFS(Observed!O$2:O$1601,Observed!$A$2:$A$1601,$A79,Observed!$C$2:$C$1601,$C79)),AVERAGEIFS(Observed!O$2:O$1601,Observed!$A$2:$A$1601,$A79,Observed!$C$2:$C$1601,$C79),"")</f>
        <v/>
      </c>
      <c r="P79" s="23" t="str">
        <f>IF(ISNUMBER(AVERAGEIFS(Observed!P$2:P$1601,Observed!$A$2:$A$1601,$A79,Observed!$C$2:$C$1601,$C79)),AVERAGEIFS(Observed!P$2:P$1601,Observed!$A$2:$A$1601,$A79,Observed!$C$2:$C$1601,$C79),"")</f>
        <v/>
      </c>
      <c r="Q79" s="24" t="str">
        <f>IF(ISNUMBER(AVERAGEIFS(Observed!Q$2:Q$1601,Observed!$A$2:$A$1601,$A79,Observed!$C$2:$C$1601,$C79)),AVERAGEIFS(Observed!Q$2:Q$1601,Observed!$A$2:$A$1601,$A79,Observed!$C$2:$C$1601,$C79),"")</f>
        <v/>
      </c>
      <c r="R79" s="24" t="str">
        <f>IF(ISNUMBER(AVERAGEIFS(Observed!R$2:R$1601,Observed!$A$2:$A$1601,$A79,Observed!$C$2:$C$1601,$C79)),AVERAGEIFS(Observed!R$2:R$1601,Observed!$A$2:$A$1601,$A79,Observed!$C$2:$C$1601,$C79),"")</f>
        <v/>
      </c>
      <c r="S79" s="24" t="str">
        <f>IF(ISNUMBER(AVERAGEIFS(Observed!S$2:S$1601,Observed!$A$2:$A$1601,$A79,Observed!$C$2:$C$1601,$C79)),AVERAGEIFS(Observed!S$2:S$1601,Observed!$A$2:$A$1601,$A79,Observed!$C$2:$C$1601,$C79),"")</f>
        <v/>
      </c>
      <c r="T79" s="23" t="str">
        <f>IF(ISNUMBER(AVERAGEIFS(Observed!T$2:T$1601,Observed!$A$2:$A$1601,$A79,Observed!$C$2:$C$1601,$C79)),AVERAGEIFS(Observed!T$2:T$1601,Observed!$A$2:$A$1601,$A79,Observed!$C$2:$C$1601,$C79),"")</f>
        <v/>
      </c>
      <c r="U79" s="25" t="str">
        <f>IF(ISNUMBER(AVERAGEIFS(Observed!U$2:U$1601,Observed!$A$2:$A$1601,$A79,Observed!$C$2:$C$1601,$C79)),AVERAGEIFS(Observed!U$2:U$1601,Observed!$A$2:$A$1601,$A79,Observed!$C$2:$C$1601,$C79),"")</f>
        <v/>
      </c>
      <c r="V79" s="25" t="str">
        <f>IF(ISNUMBER(AVERAGEIFS(Observed!V$2:V$1601,Observed!$A$2:$A$1601,$A79,Observed!$C$2:$C$1601,$C79)),AVERAGEIFS(Observed!V$2:V$1601,Observed!$A$2:$A$1601,$A79,Observed!$C$2:$C$1601,$C79),"")</f>
        <v/>
      </c>
      <c r="W79" s="23" t="str">
        <f>IF(ISNUMBER(AVERAGEIFS(Observed!W$2:W$1601,Observed!$A$2:$A$1601,$A79,Observed!$C$2:$C$1601,$C79)),AVERAGEIFS(Observed!W$2:W$1601,Observed!$A$2:$A$1601,$A79,Observed!$C$2:$C$1601,$C79),"")</f>
        <v/>
      </c>
      <c r="X79" s="23" t="str">
        <f>IF(ISNUMBER(AVERAGEIFS(Observed!X$2:X$1601,Observed!$A$2:$A$1601,$A79,Observed!$C$2:$C$1601,$C79)),AVERAGEIFS(Observed!X$2:X$1601,Observed!$A$2:$A$1601,$A79,Observed!$C$2:$C$1601,$C79),"")</f>
        <v/>
      </c>
      <c r="Y79" s="23" t="str">
        <f>IF(ISNUMBER(AVERAGEIFS(Observed!Y$2:Y$1601,Observed!$A$2:$A$1601,$A79,Observed!$C$2:$C$1601,$C79)),AVERAGEIFS(Observed!Y$2:Y$1601,Observed!$A$2:$A$1601,$A79,Observed!$C$2:$C$1601,$C79),"")</f>
        <v/>
      </c>
      <c r="Z79" s="23" t="str">
        <f>IF(ISNUMBER(AVERAGEIFS(Observed!Z$2:Z$1601,Observed!$A$2:$A$1601,$A79,Observed!$C$2:$C$1601,$C79)),AVERAGEIFS(Observed!Z$2:Z$1601,Observed!$A$2:$A$1601,$A79,Observed!$C$2:$C$1601,$C79),"")</f>
        <v/>
      </c>
      <c r="AA79" s="23" t="str">
        <f>IF(ISNUMBER(AVERAGEIFS(Observed!AA$2:AA$1601,Observed!$A$2:$A$1601,$A79,Observed!$C$2:$C$1601,$C79)),AVERAGEIFS(Observed!AA$2:AA$1601,Observed!$A$2:$A$1601,$A79,Observed!$C$2:$C$1601,$C79),"")</f>
        <v/>
      </c>
      <c r="AB79" s="23" t="str">
        <f>IF(ISNUMBER(AVERAGEIFS(Observed!AB$2:AB$1601,Observed!$A$2:$A$1601,$A79,Observed!$C$2:$C$1601,$C79)),AVERAGEIFS(Observed!AB$2:AB$1601,Observed!$A$2:$A$1601,$A79,Observed!$C$2:$C$1601,$C79),"")</f>
        <v/>
      </c>
      <c r="AC79" s="23" t="str">
        <f>IF(ISNUMBER(AVERAGEIFS(Observed!AC$2:AC$1601,Observed!$A$2:$A$1601,$A79,Observed!$C$2:$C$1601,$C79)),AVERAGEIFS(Observed!AC$2:AC$1601,Observed!$A$2:$A$1601,$A79,Observed!$C$2:$C$1601,$C79),"")</f>
        <v/>
      </c>
      <c r="AD79" s="23" t="str">
        <f>IF(ISNUMBER(AVERAGEIFS(Observed!AD$2:AD$1601,Observed!$A$2:$A$1601,$A79,Observed!$C$2:$C$1601,$C79)),AVERAGEIFS(Observed!AD$2:AD$1601,Observed!$A$2:$A$1601,$A79,Observed!$C$2:$C$1601,$C79),"")</f>
        <v/>
      </c>
      <c r="AE79" s="23" t="str">
        <f>IF(ISNUMBER(AVERAGEIFS(Observed!AE$2:AE$1601,Observed!$A$2:$A$1601,$A79,Observed!$C$2:$C$1601,$C79)),AVERAGEIFS(Observed!AE$2:AE$1601,Observed!$A$2:$A$1601,$A79,Observed!$C$2:$C$1601,$C79),"")</f>
        <v/>
      </c>
      <c r="AF79" s="24" t="str">
        <f>IF(ISNUMBER(AVERAGEIFS(Observed!AF$2:AF$1601,Observed!$A$2:$A$1601,$A79,Observed!$C$2:$C$1601,$C79)),AVERAGEIFS(Observed!AF$2:AF$1601,Observed!$A$2:$A$1601,$A79,Observed!$C$2:$C$1601,$C79),"")</f>
        <v/>
      </c>
      <c r="AG79" s="24" t="str">
        <f>IF(ISNUMBER(AVERAGEIFS(Observed!AG$2:AG$1601,Observed!$A$2:$A$1601,$A79,Observed!$C$2:$C$1601,$C79)),AVERAGEIFS(Observed!AG$2:AG$1601,Observed!$A$2:$A$1601,$A79,Observed!$C$2:$C$1601,$C79),"")</f>
        <v/>
      </c>
      <c r="AH79" s="24" t="str">
        <f>IF(ISNUMBER(AVERAGEIFS(Observed!AH$2:AH$1601,Observed!$A$2:$A$1601,$A79,Observed!$C$2:$C$1601,$C79)),AVERAGEIFS(Observed!AH$2:AH$1601,Observed!$A$2:$A$1601,$A79,Observed!$C$2:$C$1601,$C79),"")</f>
        <v/>
      </c>
      <c r="AI79" s="23" t="str">
        <f>IF(ISNUMBER(AVERAGEIFS(Observed!AI$2:AI$1601,Observed!$A$2:$A$1601,$A79,Observed!$C$2:$C$1601,$C79)),AVERAGEIFS(Observed!AI$2:AI$1601,Observed!$A$2:$A$1601,$A79,Observed!$C$2:$C$1601,$C79),"")</f>
        <v/>
      </c>
      <c r="AJ79" s="24" t="str">
        <f>IF(ISNUMBER(AVERAGEIFS(Observed!AJ$2:AJ$1601,Observed!$A$2:$A$1601,$A79,Observed!$C$2:$C$1601,$C79)),AVERAGEIFS(Observed!AJ$2:AJ$1601,Observed!$A$2:$A$1601,$A79,Observed!$C$2:$C$1601,$C79),"")</f>
        <v/>
      </c>
      <c r="AK79" s="24" t="str">
        <f>IF(ISNUMBER(AVERAGEIFS(Observed!AL$2:AL$1601,Observed!$A$2:$A$1601,$A79,Observed!$C$2:$C$1601,$C79)),AVERAGEIFS(Observed!AL$2:AL$1601,Observed!$A$2:$A$1601,$A79,Observed!$C$2:$C$1601,$C79),"")</f>
        <v/>
      </c>
      <c r="AL79" s="24" t="str">
        <f>IF(ISNUMBER(AVERAGEIFS(Observed!AM$2:AM$1601,Observed!$A$2:$A$1601,$A79,Observed!$C$2:$C$1601,$C79)),AVERAGEIFS(Observed!AM$2:AM$1601,Observed!$A$2:$A$1601,$A79,Observed!$C$2:$C$1601,$C79),"")</f>
        <v/>
      </c>
      <c r="AM79" s="24" t="str">
        <f>IF(ISNUMBER(AVERAGEIFS(Observed!AN$2:AN$1601,Observed!$A$2:$A$1601,$A79,Observed!$C$2:$C$1601,$C79)),AVERAGEIFS(Observed!AN$2:AN$1601,Observed!$A$2:$A$1601,$A79,Observed!$C$2:$C$1601,$C79),"")</f>
        <v/>
      </c>
      <c r="AN79" s="24" t="str">
        <f>IF(ISNUMBER(AVERAGEIFS(Observed!AQ$2:AQ$1601,Observed!$A$2:$A$1601,$A79,Observed!$C$2:$C$1601,$C79)),AVERAGEIFS(Observed!AQ$2:AQ$1601,Observed!$A$2:$A$1601,$A79,Observed!$C$2:$C$1601,$C79),"")</f>
        <v/>
      </c>
      <c r="AO79" s="24" t="str">
        <f>IF(ISNUMBER(AVERAGEIFS(Observed!AR$2:AR$1601,Observed!$A$2:$A$1601,$A79,Observed!$C$2:$C$1601,$C79)),AVERAGEIFS(Observed!AR$2:AR$1601,Observed!$A$2:$A$1601,$A79,Observed!$C$2:$C$1601,$C79),"")</f>
        <v/>
      </c>
      <c r="AP79" s="24" t="str">
        <f>IF(ISNUMBER(AVERAGEIFS(Observed!AS$2:AS$1601,Observed!$A$2:$A$1601,$A79,Observed!$C$2:$C$1601,$C79)),AVERAGEIFS(Observed!AS$2:AS$1601,Observed!$A$2:$A$1601,$A79,Observed!$C$2:$C$1601,$C79),"")</f>
        <v/>
      </c>
      <c r="AQ79" s="23" t="str">
        <f>IF(ISNUMBER(AVERAGEIFS(Observed!AT$2:AT$1601,Observed!$A$2:$A$1601,$A79,Observed!$C$2:$C$1601,$C79)),AVERAGEIFS(Observed!AT$2:AT$1601,Observed!$A$2:$A$1601,$A79,Observed!$C$2:$C$1601,$C79),"")</f>
        <v/>
      </c>
      <c r="AR79" s="24" t="str">
        <f>IF(ISNUMBER(AVERAGEIFS(Observed!AU$2:AU$1601,Observed!$A$2:$A$1601,$A79,Observed!$C$2:$C$1601,$C79)),AVERAGEIFS(Observed!AU$2:AU$1601,Observed!$A$2:$A$1601,$A79,Observed!$C$2:$C$1601,$C79),"")</f>
        <v/>
      </c>
      <c r="AS79" s="23" t="str">
        <f>IF(ISNUMBER(AVERAGEIFS(Observed!AV$2:AV$1601,Observed!$A$2:$A$1601,$A79,Observed!$C$2:$C$1601,$C79)),AVERAGEIFS(Observed!AV$2:AV$1601,Observed!$A$2:$A$1601,$A79,Observed!$C$2:$C$1601,$C79),"")</f>
        <v/>
      </c>
      <c r="AT79" s="23" t="str">
        <f>IF(ISNUMBER(AVERAGEIFS(Observed!AW$2:AW$1601,Observed!$A$2:$A$1601,$A79,Observed!$C$2:$C$1601,$C79)),AVERAGEIFS(Observed!AW$2:AW$1601,Observed!$A$2:$A$1601,$A79,Observed!$C$2:$C$1601,$C79),"")</f>
        <v/>
      </c>
      <c r="AU79" s="2">
        <f>COUNTIFS(Observed!$A$2:$A$1601,$A79,Observed!$C$2:$C$1601,$C79)</f>
        <v>3</v>
      </c>
      <c r="AV79" s="2">
        <f t="shared" si="1"/>
        <v>1</v>
      </c>
    </row>
    <row r="80" spans="1:48" x14ac:dyDescent="0.3">
      <c r="A80" s="4" t="s">
        <v>119</v>
      </c>
      <c r="B80" t="s">
        <v>24</v>
      </c>
      <c r="C80" s="3">
        <v>42128</v>
      </c>
      <c r="D80">
        <v>1</v>
      </c>
      <c r="E80">
        <v>0</v>
      </c>
      <c r="H80" s="2" t="s">
        <v>44</v>
      </c>
      <c r="I80" s="2" t="s">
        <v>22</v>
      </c>
      <c r="J80">
        <v>4</v>
      </c>
      <c r="K80" s="2" t="s">
        <v>118</v>
      </c>
      <c r="L80" s="22">
        <f>IF(ISNUMBER(AVERAGEIFS(Observed!L$2:L$1601,Observed!$A$2:$A$1601,$A80,Observed!$C$2:$C$1601,$C80)),AVERAGEIFS(Observed!L$2:L$1601,Observed!$A$2:$A$1601,$A80,Observed!$C$2:$C$1601,$C80),"")</f>
        <v>1797.3333333333333</v>
      </c>
      <c r="M80" s="23">
        <f>IF(ISNUMBER(AVERAGEIFS(Observed!M$2:M$1601,Observed!$A$2:$A$1601,$A80,Observed!$C$2:$C$1601,$C80)),AVERAGEIFS(Observed!M$2:M$1601,Observed!$A$2:$A$1601,$A80,Observed!$C$2:$C$1601,$C80),"")</f>
        <v>179.73333333333332</v>
      </c>
      <c r="N80" s="23" t="str">
        <f>IF(ISNUMBER(AVERAGEIFS(Observed!N$2:N$1601,Observed!$A$2:$A$1601,$A80,Observed!$C$2:$C$1601,$C80)),AVERAGEIFS(Observed!N$2:N$1601,Observed!$A$2:$A$1601,$A80,Observed!$C$2:$C$1601,$C80),"")</f>
        <v/>
      </c>
      <c r="O80" s="23" t="str">
        <f>IF(ISNUMBER(AVERAGEIFS(Observed!O$2:O$1601,Observed!$A$2:$A$1601,$A80,Observed!$C$2:$C$1601,$C80)),AVERAGEIFS(Observed!O$2:O$1601,Observed!$A$2:$A$1601,$A80,Observed!$C$2:$C$1601,$C80),"")</f>
        <v/>
      </c>
      <c r="P80" s="23" t="str">
        <f>IF(ISNUMBER(AVERAGEIFS(Observed!P$2:P$1601,Observed!$A$2:$A$1601,$A80,Observed!$C$2:$C$1601,$C80)),AVERAGEIFS(Observed!P$2:P$1601,Observed!$A$2:$A$1601,$A80,Observed!$C$2:$C$1601,$C80),"")</f>
        <v/>
      </c>
      <c r="Q80" s="24" t="str">
        <f>IF(ISNUMBER(AVERAGEIFS(Observed!Q$2:Q$1601,Observed!$A$2:$A$1601,$A80,Observed!$C$2:$C$1601,$C80)),AVERAGEIFS(Observed!Q$2:Q$1601,Observed!$A$2:$A$1601,$A80,Observed!$C$2:$C$1601,$C80),"")</f>
        <v/>
      </c>
      <c r="R80" s="24" t="str">
        <f>IF(ISNUMBER(AVERAGEIFS(Observed!R$2:R$1601,Observed!$A$2:$A$1601,$A80,Observed!$C$2:$C$1601,$C80)),AVERAGEIFS(Observed!R$2:R$1601,Observed!$A$2:$A$1601,$A80,Observed!$C$2:$C$1601,$C80),"")</f>
        <v/>
      </c>
      <c r="S80" s="24" t="str">
        <f>IF(ISNUMBER(AVERAGEIFS(Observed!S$2:S$1601,Observed!$A$2:$A$1601,$A80,Observed!$C$2:$C$1601,$C80)),AVERAGEIFS(Observed!S$2:S$1601,Observed!$A$2:$A$1601,$A80,Observed!$C$2:$C$1601,$C80),"")</f>
        <v/>
      </c>
      <c r="T80" s="23" t="str">
        <f>IF(ISNUMBER(AVERAGEIFS(Observed!T$2:T$1601,Observed!$A$2:$A$1601,$A80,Observed!$C$2:$C$1601,$C80)),AVERAGEIFS(Observed!T$2:T$1601,Observed!$A$2:$A$1601,$A80,Observed!$C$2:$C$1601,$C80),"")</f>
        <v/>
      </c>
      <c r="U80" s="25" t="str">
        <f>IF(ISNUMBER(AVERAGEIFS(Observed!U$2:U$1601,Observed!$A$2:$A$1601,$A80,Observed!$C$2:$C$1601,$C80)),AVERAGEIFS(Observed!U$2:U$1601,Observed!$A$2:$A$1601,$A80,Observed!$C$2:$C$1601,$C80),"")</f>
        <v/>
      </c>
      <c r="V80" s="25" t="str">
        <f>IF(ISNUMBER(AVERAGEIFS(Observed!V$2:V$1601,Observed!$A$2:$A$1601,$A80,Observed!$C$2:$C$1601,$C80)),AVERAGEIFS(Observed!V$2:V$1601,Observed!$A$2:$A$1601,$A80,Observed!$C$2:$C$1601,$C80),"")</f>
        <v/>
      </c>
      <c r="W80" s="23" t="str">
        <f>IF(ISNUMBER(AVERAGEIFS(Observed!W$2:W$1601,Observed!$A$2:$A$1601,$A80,Observed!$C$2:$C$1601,$C80)),AVERAGEIFS(Observed!W$2:W$1601,Observed!$A$2:$A$1601,$A80,Observed!$C$2:$C$1601,$C80),"")</f>
        <v/>
      </c>
      <c r="X80" s="23" t="str">
        <f>IF(ISNUMBER(AVERAGEIFS(Observed!X$2:X$1601,Observed!$A$2:$A$1601,$A80,Observed!$C$2:$C$1601,$C80)),AVERAGEIFS(Observed!X$2:X$1601,Observed!$A$2:$A$1601,$A80,Observed!$C$2:$C$1601,$C80),"")</f>
        <v/>
      </c>
      <c r="Y80" s="23" t="str">
        <f>IF(ISNUMBER(AVERAGEIFS(Observed!Y$2:Y$1601,Observed!$A$2:$A$1601,$A80,Observed!$C$2:$C$1601,$C80)),AVERAGEIFS(Observed!Y$2:Y$1601,Observed!$A$2:$A$1601,$A80,Observed!$C$2:$C$1601,$C80),"")</f>
        <v/>
      </c>
      <c r="Z80" s="23" t="str">
        <f>IF(ISNUMBER(AVERAGEIFS(Observed!Z$2:Z$1601,Observed!$A$2:$A$1601,$A80,Observed!$C$2:$C$1601,$C80)),AVERAGEIFS(Observed!Z$2:Z$1601,Observed!$A$2:$A$1601,$A80,Observed!$C$2:$C$1601,$C80),"")</f>
        <v/>
      </c>
      <c r="AA80" s="23" t="str">
        <f>IF(ISNUMBER(AVERAGEIFS(Observed!AA$2:AA$1601,Observed!$A$2:$A$1601,$A80,Observed!$C$2:$C$1601,$C80)),AVERAGEIFS(Observed!AA$2:AA$1601,Observed!$A$2:$A$1601,$A80,Observed!$C$2:$C$1601,$C80),"")</f>
        <v/>
      </c>
      <c r="AB80" s="23" t="str">
        <f>IF(ISNUMBER(AVERAGEIFS(Observed!AB$2:AB$1601,Observed!$A$2:$A$1601,$A80,Observed!$C$2:$C$1601,$C80)),AVERAGEIFS(Observed!AB$2:AB$1601,Observed!$A$2:$A$1601,$A80,Observed!$C$2:$C$1601,$C80),"")</f>
        <v/>
      </c>
      <c r="AC80" s="23" t="str">
        <f>IF(ISNUMBER(AVERAGEIFS(Observed!AC$2:AC$1601,Observed!$A$2:$A$1601,$A80,Observed!$C$2:$C$1601,$C80)),AVERAGEIFS(Observed!AC$2:AC$1601,Observed!$A$2:$A$1601,$A80,Observed!$C$2:$C$1601,$C80),"")</f>
        <v/>
      </c>
      <c r="AD80" s="23" t="str">
        <f>IF(ISNUMBER(AVERAGEIFS(Observed!AD$2:AD$1601,Observed!$A$2:$A$1601,$A80,Observed!$C$2:$C$1601,$C80)),AVERAGEIFS(Observed!AD$2:AD$1601,Observed!$A$2:$A$1601,$A80,Observed!$C$2:$C$1601,$C80),"")</f>
        <v/>
      </c>
      <c r="AE80" s="23" t="str">
        <f>IF(ISNUMBER(AVERAGEIFS(Observed!AE$2:AE$1601,Observed!$A$2:$A$1601,$A80,Observed!$C$2:$C$1601,$C80)),AVERAGEIFS(Observed!AE$2:AE$1601,Observed!$A$2:$A$1601,$A80,Observed!$C$2:$C$1601,$C80),"")</f>
        <v/>
      </c>
      <c r="AF80" s="24" t="str">
        <f>IF(ISNUMBER(AVERAGEIFS(Observed!AF$2:AF$1601,Observed!$A$2:$A$1601,$A80,Observed!$C$2:$C$1601,$C80)),AVERAGEIFS(Observed!AF$2:AF$1601,Observed!$A$2:$A$1601,$A80,Observed!$C$2:$C$1601,$C80),"")</f>
        <v/>
      </c>
      <c r="AG80" s="24" t="str">
        <f>IF(ISNUMBER(AVERAGEIFS(Observed!AG$2:AG$1601,Observed!$A$2:$A$1601,$A80,Observed!$C$2:$C$1601,$C80)),AVERAGEIFS(Observed!AG$2:AG$1601,Observed!$A$2:$A$1601,$A80,Observed!$C$2:$C$1601,$C80),"")</f>
        <v/>
      </c>
      <c r="AH80" s="24" t="str">
        <f>IF(ISNUMBER(AVERAGEIFS(Observed!AH$2:AH$1601,Observed!$A$2:$A$1601,$A80,Observed!$C$2:$C$1601,$C80)),AVERAGEIFS(Observed!AH$2:AH$1601,Observed!$A$2:$A$1601,$A80,Observed!$C$2:$C$1601,$C80),"")</f>
        <v/>
      </c>
      <c r="AI80" s="23" t="str">
        <f>IF(ISNUMBER(AVERAGEIFS(Observed!AI$2:AI$1601,Observed!$A$2:$A$1601,$A80,Observed!$C$2:$C$1601,$C80)),AVERAGEIFS(Observed!AI$2:AI$1601,Observed!$A$2:$A$1601,$A80,Observed!$C$2:$C$1601,$C80),"")</f>
        <v/>
      </c>
      <c r="AJ80" s="24" t="str">
        <f>IF(ISNUMBER(AVERAGEIFS(Observed!AJ$2:AJ$1601,Observed!$A$2:$A$1601,$A80,Observed!$C$2:$C$1601,$C80)),AVERAGEIFS(Observed!AJ$2:AJ$1601,Observed!$A$2:$A$1601,$A80,Observed!$C$2:$C$1601,$C80),"")</f>
        <v/>
      </c>
      <c r="AK80" s="24" t="str">
        <f>IF(ISNUMBER(AVERAGEIFS(Observed!AL$2:AL$1601,Observed!$A$2:$A$1601,$A80,Observed!$C$2:$C$1601,$C80)),AVERAGEIFS(Observed!AL$2:AL$1601,Observed!$A$2:$A$1601,$A80,Observed!$C$2:$C$1601,$C80),"")</f>
        <v/>
      </c>
      <c r="AL80" s="24" t="str">
        <f>IF(ISNUMBER(AVERAGEIFS(Observed!AM$2:AM$1601,Observed!$A$2:$A$1601,$A80,Observed!$C$2:$C$1601,$C80)),AVERAGEIFS(Observed!AM$2:AM$1601,Observed!$A$2:$A$1601,$A80,Observed!$C$2:$C$1601,$C80),"")</f>
        <v/>
      </c>
      <c r="AM80" s="24" t="str">
        <f>IF(ISNUMBER(AVERAGEIFS(Observed!AN$2:AN$1601,Observed!$A$2:$A$1601,$A80,Observed!$C$2:$C$1601,$C80)),AVERAGEIFS(Observed!AN$2:AN$1601,Observed!$A$2:$A$1601,$A80,Observed!$C$2:$C$1601,$C80),"")</f>
        <v/>
      </c>
      <c r="AN80" s="24" t="str">
        <f>IF(ISNUMBER(AVERAGEIFS(Observed!AQ$2:AQ$1601,Observed!$A$2:$A$1601,$A80,Observed!$C$2:$C$1601,$C80)),AVERAGEIFS(Observed!AQ$2:AQ$1601,Observed!$A$2:$A$1601,$A80,Observed!$C$2:$C$1601,$C80),"")</f>
        <v/>
      </c>
      <c r="AO80" s="24" t="str">
        <f>IF(ISNUMBER(AVERAGEIFS(Observed!AR$2:AR$1601,Observed!$A$2:$A$1601,$A80,Observed!$C$2:$C$1601,$C80)),AVERAGEIFS(Observed!AR$2:AR$1601,Observed!$A$2:$A$1601,$A80,Observed!$C$2:$C$1601,$C80),"")</f>
        <v/>
      </c>
      <c r="AP80" s="24" t="str">
        <f>IF(ISNUMBER(AVERAGEIFS(Observed!AS$2:AS$1601,Observed!$A$2:$A$1601,$A80,Observed!$C$2:$C$1601,$C80)),AVERAGEIFS(Observed!AS$2:AS$1601,Observed!$A$2:$A$1601,$A80,Observed!$C$2:$C$1601,$C80),"")</f>
        <v/>
      </c>
      <c r="AQ80" s="23" t="str">
        <f>IF(ISNUMBER(AVERAGEIFS(Observed!AT$2:AT$1601,Observed!$A$2:$A$1601,$A80,Observed!$C$2:$C$1601,$C80)),AVERAGEIFS(Observed!AT$2:AT$1601,Observed!$A$2:$A$1601,$A80,Observed!$C$2:$C$1601,$C80),"")</f>
        <v/>
      </c>
      <c r="AR80" s="24" t="str">
        <f>IF(ISNUMBER(AVERAGEIFS(Observed!AU$2:AU$1601,Observed!$A$2:$A$1601,$A80,Observed!$C$2:$C$1601,$C80)),AVERAGEIFS(Observed!AU$2:AU$1601,Observed!$A$2:$A$1601,$A80,Observed!$C$2:$C$1601,$C80),"")</f>
        <v/>
      </c>
      <c r="AS80" s="23" t="str">
        <f>IF(ISNUMBER(AVERAGEIFS(Observed!AV$2:AV$1601,Observed!$A$2:$A$1601,$A80,Observed!$C$2:$C$1601,$C80)),AVERAGEIFS(Observed!AV$2:AV$1601,Observed!$A$2:$A$1601,$A80,Observed!$C$2:$C$1601,$C80),"")</f>
        <v/>
      </c>
      <c r="AT80" s="23" t="str">
        <f>IF(ISNUMBER(AVERAGEIFS(Observed!AW$2:AW$1601,Observed!$A$2:$A$1601,$A80,Observed!$C$2:$C$1601,$C80)),AVERAGEIFS(Observed!AW$2:AW$1601,Observed!$A$2:$A$1601,$A80,Observed!$C$2:$C$1601,$C80),"")</f>
        <v/>
      </c>
      <c r="AU80" s="2">
        <f>COUNTIFS(Observed!$A$2:$A$1601,$A80,Observed!$C$2:$C$1601,$C80)</f>
        <v>3</v>
      </c>
      <c r="AV80" s="2">
        <f t="shared" si="1"/>
        <v>1</v>
      </c>
    </row>
    <row r="81" spans="1:48" x14ac:dyDescent="0.3">
      <c r="A81" s="4" t="s">
        <v>120</v>
      </c>
      <c r="B81" t="s">
        <v>24</v>
      </c>
      <c r="C81" s="3">
        <v>42128</v>
      </c>
      <c r="D81">
        <v>1</v>
      </c>
      <c r="E81">
        <v>50</v>
      </c>
      <c r="H81" s="2" t="s">
        <v>44</v>
      </c>
      <c r="I81" s="2" t="s">
        <v>22</v>
      </c>
      <c r="J81">
        <v>4</v>
      </c>
      <c r="K81" s="2" t="s">
        <v>118</v>
      </c>
      <c r="L81" s="22">
        <f>IF(ISNUMBER(AVERAGEIFS(Observed!L$2:L$1601,Observed!$A$2:$A$1601,$A81,Observed!$C$2:$C$1601,$C81)),AVERAGEIFS(Observed!L$2:L$1601,Observed!$A$2:$A$1601,$A81,Observed!$C$2:$C$1601,$C81),"")</f>
        <v>1778.6666666666667</v>
      </c>
      <c r="M81" s="23">
        <f>IF(ISNUMBER(AVERAGEIFS(Observed!M$2:M$1601,Observed!$A$2:$A$1601,$A81,Observed!$C$2:$C$1601,$C81)),AVERAGEIFS(Observed!M$2:M$1601,Observed!$A$2:$A$1601,$A81,Observed!$C$2:$C$1601,$C81),"")</f>
        <v>177.86666666666665</v>
      </c>
      <c r="N81" s="23" t="str">
        <f>IF(ISNUMBER(AVERAGEIFS(Observed!N$2:N$1601,Observed!$A$2:$A$1601,$A81,Observed!$C$2:$C$1601,$C81)),AVERAGEIFS(Observed!N$2:N$1601,Observed!$A$2:$A$1601,$A81,Observed!$C$2:$C$1601,$C81),"")</f>
        <v/>
      </c>
      <c r="O81" s="23" t="str">
        <f>IF(ISNUMBER(AVERAGEIFS(Observed!O$2:O$1601,Observed!$A$2:$A$1601,$A81,Observed!$C$2:$C$1601,$C81)),AVERAGEIFS(Observed!O$2:O$1601,Observed!$A$2:$A$1601,$A81,Observed!$C$2:$C$1601,$C81),"")</f>
        <v/>
      </c>
      <c r="P81" s="23" t="str">
        <f>IF(ISNUMBER(AVERAGEIFS(Observed!P$2:P$1601,Observed!$A$2:$A$1601,$A81,Observed!$C$2:$C$1601,$C81)),AVERAGEIFS(Observed!P$2:P$1601,Observed!$A$2:$A$1601,$A81,Observed!$C$2:$C$1601,$C81),"")</f>
        <v/>
      </c>
      <c r="Q81" s="24" t="str">
        <f>IF(ISNUMBER(AVERAGEIFS(Observed!Q$2:Q$1601,Observed!$A$2:$A$1601,$A81,Observed!$C$2:$C$1601,$C81)),AVERAGEIFS(Observed!Q$2:Q$1601,Observed!$A$2:$A$1601,$A81,Observed!$C$2:$C$1601,$C81),"")</f>
        <v/>
      </c>
      <c r="R81" s="24" t="str">
        <f>IF(ISNUMBER(AVERAGEIFS(Observed!R$2:R$1601,Observed!$A$2:$A$1601,$A81,Observed!$C$2:$C$1601,$C81)),AVERAGEIFS(Observed!R$2:R$1601,Observed!$A$2:$A$1601,$A81,Observed!$C$2:$C$1601,$C81),"")</f>
        <v/>
      </c>
      <c r="S81" s="24" t="str">
        <f>IF(ISNUMBER(AVERAGEIFS(Observed!S$2:S$1601,Observed!$A$2:$A$1601,$A81,Observed!$C$2:$C$1601,$C81)),AVERAGEIFS(Observed!S$2:S$1601,Observed!$A$2:$A$1601,$A81,Observed!$C$2:$C$1601,$C81),"")</f>
        <v/>
      </c>
      <c r="T81" s="23" t="str">
        <f>IF(ISNUMBER(AVERAGEIFS(Observed!T$2:T$1601,Observed!$A$2:$A$1601,$A81,Observed!$C$2:$C$1601,$C81)),AVERAGEIFS(Observed!T$2:T$1601,Observed!$A$2:$A$1601,$A81,Observed!$C$2:$C$1601,$C81),"")</f>
        <v/>
      </c>
      <c r="U81" s="25" t="str">
        <f>IF(ISNUMBER(AVERAGEIFS(Observed!U$2:U$1601,Observed!$A$2:$A$1601,$A81,Observed!$C$2:$C$1601,$C81)),AVERAGEIFS(Observed!U$2:U$1601,Observed!$A$2:$A$1601,$A81,Observed!$C$2:$C$1601,$C81),"")</f>
        <v/>
      </c>
      <c r="V81" s="25" t="str">
        <f>IF(ISNUMBER(AVERAGEIFS(Observed!V$2:V$1601,Observed!$A$2:$A$1601,$A81,Observed!$C$2:$C$1601,$C81)),AVERAGEIFS(Observed!V$2:V$1601,Observed!$A$2:$A$1601,$A81,Observed!$C$2:$C$1601,$C81),"")</f>
        <v/>
      </c>
      <c r="W81" s="23" t="str">
        <f>IF(ISNUMBER(AVERAGEIFS(Observed!W$2:W$1601,Observed!$A$2:$A$1601,$A81,Observed!$C$2:$C$1601,$C81)),AVERAGEIFS(Observed!W$2:W$1601,Observed!$A$2:$A$1601,$A81,Observed!$C$2:$C$1601,$C81),"")</f>
        <v/>
      </c>
      <c r="X81" s="23" t="str">
        <f>IF(ISNUMBER(AVERAGEIFS(Observed!X$2:X$1601,Observed!$A$2:$A$1601,$A81,Observed!$C$2:$C$1601,$C81)),AVERAGEIFS(Observed!X$2:X$1601,Observed!$A$2:$A$1601,$A81,Observed!$C$2:$C$1601,$C81),"")</f>
        <v/>
      </c>
      <c r="Y81" s="23" t="str">
        <f>IF(ISNUMBER(AVERAGEIFS(Observed!Y$2:Y$1601,Observed!$A$2:$A$1601,$A81,Observed!$C$2:$C$1601,$C81)),AVERAGEIFS(Observed!Y$2:Y$1601,Observed!$A$2:$A$1601,$A81,Observed!$C$2:$C$1601,$C81),"")</f>
        <v/>
      </c>
      <c r="Z81" s="23" t="str">
        <f>IF(ISNUMBER(AVERAGEIFS(Observed!Z$2:Z$1601,Observed!$A$2:$A$1601,$A81,Observed!$C$2:$C$1601,$C81)),AVERAGEIFS(Observed!Z$2:Z$1601,Observed!$A$2:$A$1601,$A81,Observed!$C$2:$C$1601,$C81),"")</f>
        <v/>
      </c>
      <c r="AA81" s="23" t="str">
        <f>IF(ISNUMBER(AVERAGEIFS(Observed!AA$2:AA$1601,Observed!$A$2:$A$1601,$A81,Observed!$C$2:$C$1601,$C81)),AVERAGEIFS(Observed!AA$2:AA$1601,Observed!$A$2:$A$1601,$A81,Observed!$C$2:$C$1601,$C81),"")</f>
        <v/>
      </c>
      <c r="AB81" s="23" t="str">
        <f>IF(ISNUMBER(AVERAGEIFS(Observed!AB$2:AB$1601,Observed!$A$2:$A$1601,$A81,Observed!$C$2:$C$1601,$C81)),AVERAGEIFS(Observed!AB$2:AB$1601,Observed!$A$2:$A$1601,$A81,Observed!$C$2:$C$1601,$C81),"")</f>
        <v/>
      </c>
      <c r="AC81" s="23" t="str">
        <f>IF(ISNUMBER(AVERAGEIFS(Observed!AC$2:AC$1601,Observed!$A$2:$A$1601,$A81,Observed!$C$2:$C$1601,$C81)),AVERAGEIFS(Observed!AC$2:AC$1601,Observed!$A$2:$A$1601,$A81,Observed!$C$2:$C$1601,$C81),"")</f>
        <v/>
      </c>
      <c r="AD81" s="23" t="str">
        <f>IF(ISNUMBER(AVERAGEIFS(Observed!AD$2:AD$1601,Observed!$A$2:$A$1601,$A81,Observed!$C$2:$C$1601,$C81)),AVERAGEIFS(Observed!AD$2:AD$1601,Observed!$A$2:$A$1601,$A81,Observed!$C$2:$C$1601,$C81),"")</f>
        <v/>
      </c>
      <c r="AE81" s="23" t="str">
        <f>IF(ISNUMBER(AVERAGEIFS(Observed!AE$2:AE$1601,Observed!$A$2:$A$1601,$A81,Observed!$C$2:$C$1601,$C81)),AVERAGEIFS(Observed!AE$2:AE$1601,Observed!$A$2:$A$1601,$A81,Observed!$C$2:$C$1601,$C81),"")</f>
        <v/>
      </c>
      <c r="AF81" s="24" t="str">
        <f>IF(ISNUMBER(AVERAGEIFS(Observed!AF$2:AF$1601,Observed!$A$2:$A$1601,$A81,Observed!$C$2:$C$1601,$C81)),AVERAGEIFS(Observed!AF$2:AF$1601,Observed!$A$2:$A$1601,$A81,Observed!$C$2:$C$1601,$C81),"")</f>
        <v/>
      </c>
      <c r="AG81" s="24" t="str">
        <f>IF(ISNUMBER(AVERAGEIFS(Observed!AG$2:AG$1601,Observed!$A$2:$A$1601,$A81,Observed!$C$2:$C$1601,$C81)),AVERAGEIFS(Observed!AG$2:AG$1601,Observed!$A$2:$A$1601,$A81,Observed!$C$2:$C$1601,$C81),"")</f>
        <v/>
      </c>
      <c r="AH81" s="24" t="str">
        <f>IF(ISNUMBER(AVERAGEIFS(Observed!AH$2:AH$1601,Observed!$A$2:$A$1601,$A81,Observed!$C$2:$C$1601,$C81)),AVERAGEIFS(Observed!AH$2:AH$1601,Observed!$A$2:$A$1601,$A81,Observed!$C$2:$C$1601,$C81),"")</f>
        <v/>
      </c>
      <c r="AI81" s="23" t="str">
        <f>IF(ISNUMBER(AVERAGEIFS(Observed!AI$2:AI$1601,Observed!$A$2:$A$1601,$A81,Observed!$C$2:$C$1601,$C81)),AVERAGEIFS(Observed!AI$2:AI$1601,Observed!$A$2:$A$1601,$A81,Observed!$C$2:$C$1601,$C81),"")</f>
        <v/>
      </c>
      <c r="AJ81" s="24" t="str">
        <f>IF(ISNUMBER(AVERAGEIFS(Observed!AJ$2:AJ$1601,Observed!$A$2:$A$1601,$A81,Observed!$C$2:$C$1601,$C81)),AVERAGEIFS(Observed!AJ$2:AJ$1601,Observed!$A$2:$A$1601,$A81,Observed!$C$2:$C$1601,$C81),"")</f>
        <v/>
      </c>
      <c r="AK81" s="24" t="str">
        <f>IF(ISNUMBER(AVERAGEIFS(Observed!AL$2:AL$1601,Observed!$A$2:$A$1601,$A81,Observed!$C$2:$C$1601,$C81)),AVERAGEIFS(Observed!AL$2:AL$1601,Observed!$A$2:$A$1601,$A81,Observed!$C$2:$C$1601,$C81),"")</f>
        <v/>
      </c>
      <c r="AL81" s="24" t="str">
        <f>IF(ISNUMBER(AVERAGEIFS(Observed!AM$2:AM$1601,Observed!$A$2:$A$1601,$A81,Observed!$C$2:$C$1601,$C81)),AVERAGEIFS(Observed!AM$2:AM$1601,Observed!$A$2:$A$1601,$A81,Observed!$C$2:$C$1601,$C81),"")</f>
        <v/>
      </c>
      <c r="AM81" s="24" t="str">
        <f>IF(ISNUMBER(AVERAGEIFS(Observed!AN$2:AN$1601,Observed!$A$2:$A$1601,$A81,Observed!$C$2:$C$1601,$C81)),AVERAGEIFS(Observed!AN$2:AN$1601,Observed!$A$2:$A$1601,$A81,Observed!$C$2:$C$1601,$C81),"")</f>
        <v/>
      </c>
      <c r="AN81" s="24" t="str">
        <f>IF(ISNUMBER(AVERAGEIFS(Observed!AQ$2:AQ$1601,Observed!$A$2:$A$1601,$A81,Observed!$C$2:$C$1601,$C81)),AVERAGEIFS(Observed!AQ$2:AQ$1601,Observed!$A$2:$A$1601,$A81,Observed!$C$2:$C$1601,$C81),"")</f>
        <v/>
      </c>
      <c r="AO81" s="24" t="str">
        <f>IF(ISNUMBER(AVERAGEIFS(Observed!AR$2:AR$1601,Observed!$A$2:$A$1601,$A81,Observed!$C$2:$C$1601,$C81)),AVERAGEIFS(Observed!AR$2:AR$1601,Observed!$A$2:$A$1601,$A81,Observed!$C$2:$C$1601,$C81),"")</f>
        <v/>
      </c>
      <c r="AP81" s="24" t="str">
        <f>IF(ISNUMBER(AVERAGEIFS(Observed!AS$2:AS$1601,Observed!$A$2:$A$1601,$A81,Observed!$C$2:$C$1601,$C81)),AVERAGEIFS(Observed!AS$2:AS$1601,Observed!$A$2:$A$1601,$A81,Observed!$C$2:$C$1601,$C81),"")</f>
        <v/>
      </c>
      <c r="AQ81" s="23" t="str">
        <f>IF(ISNUMBER(AVERAGEIFS(Observed!AT$2:AT$1601,Observed!$A$2:$A$1601,$A81,Observed!$C$2:$C$1601,$C81)),AVERAGEIFS(Observed!AT$2:AT$1601,Observed!$A$2:$A$1601,$A81,Observed!$C$2:$C$1601,$C81),"")</f>
        <v/>
      </c>
      <c r="AR81" s="24" t="str">
        <f>IF(ISNUMBER(AVERAGEIFS(Observed!AU$2:AU$1601,Observed!$A$2:$A$1601,$A81,Observed!$C$2:$C$1601,$C81)),AVERAGEIFS(Observed!AU$2:AU$1601,Observed!$A$2:$A$1601,$A81,Observed!$C$2:$C$1601,$C81),"")</f>
        <v/>
      </c>
      <c r="AS81" s="23" t="str">
        <f>IF(ISNUMBER(AVERAGEIFS(Observed!AV$2:AV$1601,Observed!$A$2:$A$1601,$A81,Observed!$C$2:$C$1601,$C81)),AVERAGEIFS(Observed!AV$2:AV$1601,Observed!$A$2:$A$1601,$A81,Observed!$C$2:$C$1601,$C81),"")</f>
        <v/>
      </c>
      <c r="AT81" s="23" t="str">
        <f>IF(ISNUMBER(AVERAGEIFS(Observed!AW$2:AW$1601,Observed!$A$2:$A$1601,$A81,Observed!$C$2:$C$1601,$C81)),AVERAGEIFS(Observed!AW$2:AW$1601,Observed!$A$2:$A$1601,$A81,Observed!$C$2:$C$1601,$C81),"")</f>
        <v/>
      </c>
      <c r="AU81" s="2">
        <f>COUNTIFS(Observed!$A$2:$A$1601,$A81,Observed!$C$2:$C$1601,$C81)</f>
        <v>3</v>
      </c>
      <c r="AV81" s="2">
        <f t="shared" si="1"/>
        <v>1</v>
      </c>
    </row>
    <row r="82" spans="1:48" x14ac:dyDescent="0.3">
      <c r="A82" s="4" t="s">
        <v>121</v>
      </c>
      <c r="B82" t="s">
        <v>24</v>
      </c>
      <c r="C82" s="3">
        <v>42128</v>
      </c>
      <c r="D82">
        <v>1</v>
      </c>
      <c r="E82">
        <v>100</v>
      </c>
      <c r="H82" s="2" t="s">
        <v>44</v>
      </c>
      <c r="I82" s="2" t="s">
        <v>22</v>
      </c>
      <c r="J82">
        <v>4</v>
      </c>
      <c r="K82" s="2" t="s">
        <v>118</v>
      </c>
      <c r="L82" s="22">
        <f>IF(ISNUMBER(AVERAGEIFS(Observed!L$2:L$1601,Observed!$A$2:$A$1601,$A82,Observed!$C$2:$C$1601,$C82)),AVERAGEIFS(Observed!L$2:L$1601,Observed!$A$2:$A$1601,$A82,Observed!$C$2:$C$1601,$C82),"")</f>
        <v>1900</v>
      </c>
      <c r="M82" s="23">
        <f>IF(ISNUMBER(AVERAGEIFS(Observed!M$2:M$1601,Observed!$A$2:$A$1601,$A82,Observed!$C$2:$C$1601,$C82)),AVERAGEIFS(Observed!M$2:M$1601,Observed!$A$2:$A$1601,$A82,Observed!$C$2:$C$1601,$C82),"")</f>
        <v>190</v>
      </c>
      <c r="N82" s="23" t="str">
        <f>IF(ISNUMBER(AVERAGEIFS(Observed!N$2:N$1601,Observed!$A$2:$A$1601,$A82,Observed!$C$2:$C$1601,$C82)),AVERAGEIFS(Observed!N$2:N$1601,Observed!$A$2:$A$1601,$A82,Observed!$C$2:$C$1601,$C82),"")</f>
        <v/>
      </c>
      <c r="O82" s="23" t="str">
        <f>IF(ISNUMBER(AVERAGEIFS(Observed!O$2:O$1601,Observed!$A$2:$A$1601,$A82,Observed!$C$2:$C$1601,$C82)),AVERAGEIFS(Observed!O$2:O$1601,Observed!$A$2:$A$1601,$A82,Observed!$C$2:$C$1601,$C82),"")</f>
        <v/>
      </c>
      <c r="P82" s="23" t="str">
        <f>IF(ISNUMBER(AVERAGEIFS(Observed!P$2:P$1601,Observed!$A$2:$A$1601,$A82,Observed!$C$2:$C$1601,$C82)),AVERAGEIFS(Observed!P$2:P$1601,Observed!$A$2:$A$1601,$A82,Observed!$C$2:$C$1601,$C82),"")</f>
        <v/>
      </c>
      <c r="Q82" s="24" t="str">
        <f>IF(ISNUMBER(AVERAGEIFS(Observed!Q$2:Q$1601,Observed!$A$2:$A$1601,$A82,Observed!$C$2:$C$1601,$C82)),AVERAGEIFS(Observed!Q$2:Q$1601,Observed!$A$2:$A$1601,$A82,Observed!$C$2:$C$1601,$C82),"")</f>
        <v/>
      </c>
      <c r="R82" s="24" t="str">
        <f>IF(ISNUMBER(AVERAGEIFS(Observed!R$2:R$1601,Observed!$A$2:$A$1601,$A82,Observed!$C$2:$C$1601,$C82)),AVERAGEIFS(Observed!R$2:R$1601,Observed!$A$2:$A$1601,$A82,Observed!$C$2:$C$1601,$C82),"")</f>
        <v/>
      </c>
      <c r="S82" s="24" t="str">
        <f>IF(ISNUMBER(AVERAGEIFS(Observed!S$2:S$1601,Observed!$A$2:$A$1601,$A82,Observed!$C$2:$C$1601,$C82)),AVERAGEIFS(Observed!S$2:S$1601,Observed!$A$2:$A$1601,$A82,Observed!$C$2:$C$1601,$C82),"")</f>
        <v/>
      </c>
      <c r="T82" s="23" t="str">
        <f>IF(ISNUMBER(AVERAGEIFS(Observed!T$2:T$1601,Observed!$A$2:$A$1601,$A82,Observed!$C$2:$C$1601,$C82)),AVERAGEIFS(Observed!T$2:T$1601,Observed!$A$2:$A$1601,$A82,Observed!$C$2:$C$1601,$C82),"")</f>
        <v/>
      </c>
      <c r="U82" s="25" t="str">
        <f>IF(ISNUMBER(AVERAGEIFS(Observed!U$2:U$1601,Observed!$A$2:$A$1601,$A82,Observed!$C$2:$C$1601,$C82)),AVERAGEIFS(Observed!U$2:U$1601,Observed!$A$2:$A$1601,$A82,Observed!$C$2:$C$1601,$C82),"")</f>
        <v/>
      </c>
      <c r="V82" s="25" t="str">
        <f>IF(ISNUMBER(AVERAGEIFS(Observed!V$2:V$1601,Observed!$A$2:$A$1601,$A82,Observed!$C$2:$C$1601,$C82)),AVERAGEIFS(Observed!V$2:V$1601,Observed!$A$2:$A$1601,$A82,Observed!$C$2:$C$1601,$C82),"")</f>
        <v/>
      </c>
      <c r="W82" s="23" t="str">
        <f>IF(ISNUMBER(AVERAGEIFS(Observed!W$2:W$1601,Observed!$A$2:$A$1601,$A82,Observed!$C$2:$C$1601,$C82)),AVERAGEIFS(Observed!W$2:W$1601,Observed!$A$2:$A$1601,$A82,Observed!$C$2:$C$1601,$C82),"")</f>
        <v/>
      </c>
      <c r="X82" s="23" t="str">
        <f>IF(ISNUMBER(AVERAGEIFS(Observed!X$2:X$1601,Observed!$A$2:$A$1601,$A82,Observed!$C$2:$C$1601,$C82)),AVERAGEIFS(Observed!X$2:X$1601,Observed!$A$2:$A$1601,$A82,Observed!$C$2:$C$1601,$C82),"")</f>
        <v/>
      </c>
      <c r="Y82" s="23" t="str">
        <f>IF(ISNUMBER(AVERAGEIFS(Observed!Y$2:Y$1601,Observed!$A$2:$A$1601,$A82,Observed!$C$2:$C$1601,$C82)),AVERAGEIFS(Observed!Y$2:Y$1601,Observed!$A$2:$A$1601,$A82,Observed!$C$2:$C$1601,$C82),"")</f>
        <v/>
      </c>
      <c r="Z82" s="23" t="str">
        <f>IF(ISNUMBER(AVERAGEIFS(Observed!Z$2:Z$1601,Observed!$A$2:$A$1601,$A82,Observed!$C$2:$C$1601,$C82)),AVERAGEIFS(Observed!Z$2:Z$1601,Observed!$A$2:$A$1601,$A82,Observed!$C$2:$C$1601,$C82),"")</f>
        <v/>
      </c>
      <c r="AA82" s="23" t="str">
        <f>IF(ISNUMBER(AVERAGEIFS(Observed!AA$2:AA$1601,Observed!$A$2:$A$1601,$A82,Observed!$C$2:$C$1601,$C82)),AVERAGEIFS(Observed!AA$2:AA$1601,Observed!$A$2:$A$1601,$A82,Observed!$C$2:$C$1601,$C82),"")</f>
        <v/>
      </c>
      <c r="AB82" s="23" t="str">
        <f>IF(ISNUMBER(AVERAGEIFS(Observed!AB$2:AB$1601,Observed!$A$2:$A$1601,$A82,Observed!$C$2:$C$1601,$C82)),AVERAGEIFS(Observed!AB$2:AB$1601,Observed!$A$2:$A$1601,$A82,Observed!$C$2:$C$1601,$C82),"")</f>
        <v/>
      </c>
      <c r="AC82" s="23" t="str">
        <f>IF(ISNUMBER(AVERAGEIFS(Observed!AC$2:AC$1601,Observed!$A$2:$A$1601,$A82,Observed!$C$2:$C$1601,$C82)),AVERAGEIFS(Observed!AC$2:AC$1601,Observed!$A$2:$A$1601,$A82,Observed!$C$2:$C$1601,$C82),"")</f>
        <v/>
      </c>
      <c r="AD82" s="23" t="str">
        <f>IF(ISNUMBER(AVERAGEIFS(Observed!AD$2:AD$1601,Observed!$A$2:$A$1601,$A82,Observed!$C$2:$C$1601,$C82)),AVERAGEIFS(Observed!AD$2:AD$1601,Observed!$A$2:$A$1601,$A82,Observed!$C$2:$C$1601,$C82),"")</f>
        <v/>
      </c>
      <c r="AE82" s="23" t="str">
        <f>IF(ISNUMBER(AVERAGEIFS(Observed!AE$2:AE$1601,Observed!$A$2:$A$1601,$A82,Observed!$C$2:$C$1601,$C82)),AVERAGEIFS(Observed!AE$2:AE$1601,Observed!$A$2:$A$1601,$A82,Observed!$C$2:$C$1601,$C82),"")</f>
        <v/>
      </c>
      <c r="AF82" s="24" t="str">
        <f>IF(ISNUMBER(AVERAGEIFS(Observed!AF$2:AF$1601,Observed!$A$2:$A$1601,$A82,Observed!$C$2:$C$1601,$C82)),AVERAGEIFS(Observed!AF$2:AF$1601,Observed!$A$2:$A$1601,$A82,Observed!$C$2:$C$1601,$C82),"")</f>
        <v/>
      </c>
      <c r="AG82" s="24" t="str">
        <f>IF(ISNUMBER(AVERAGEIFS(Observed!AG$2:AG$1601,Observed!$A$2:$A$1601,$A82,Observed!$C$2:$C$1601,$C82)),AVERAGEIFS(Observed!AG$2:AG$1601,Observed!$A$2:$A$1601,$A82,Observed!$C$2:$C$1601,$C82),"")</f>
        <v/>
      </c>
      <c r="AH82" s="24" t="str">
        <f>IF(ISNUMBER(AVERAGEIFS(Observed!AH$2:AH$1601,Observed!$A$2:$A$1601,$A82,Observed!$C$2:$C$1601,$C82)),AVERAGEIFS(Observed!AH$2:AH$1601,Observed!$A$2:$A$1601,$A82,Observed!$C$2:$C$1601,$C82),"")</f>
        <v/>
      </c>
      <c r="AI82" s="23" t="str">
        <f>IF(ISNUMBER(AVERAGEIFS(Observed!AI$2:AI$1601,Observed!$A$2:$A$1601,$A82,Observed!$C$2:$C$1601,$C82)),AVERAGEIFS(Observed!AI$2:AI$1601,Observed!$A$2:$A$1601,$A82,Observed!$C$2:$C$1601,$C82),"")</f>
        <v/>
      </c>
      <c r="AJ82" s="24" t="str">
        <f>IF(ISNUMBER(AVERAGEIFS(Observed!AJ$2:AJ$1601,Observed!$A$2:$A$1601,$A82,Observed!$C$2:$C$1601,$C82)),AVERAGEIFS(Observed!AJ$2:AJ$1601,Observed!$A$2:$A$1601,$A82,Observed!$C$2:$C$1601,$C82),"")</f>
        <v/>
      </c>
      <c r="AK82" s="24" t="str">
        <f>IF(ISNUMBER(AVERAGEIFS(Observed!AL$2:AL$1601,Observed!$A$2:$A$1601,$A82,Observed!$C$2:$C$1601,$C82)),AVERAGEIFS(Observed!AL$2:AL$1601,Observed!$A$2:$A$1601,$A82,Observed!$C$2:$C$1601,$C82),"")</f>
        <v/>
      </c>
      <c r="AL82" s="24" t="str">
        <f>IF(ISNUMBER(AVERAGEIFS(Observed!AM$2:AM$1601,Observed!$A$2:$A$1601,$A82,Observed!$C$2:$C$1601,$C82)),AVERAGEIFS(Observed!AM$2:AM$1601,Observed!$A$2:$A$1601,$A82,Observed!$C$2:$C$1601,$C82),"")</f>
        <v/>
      </c>
      <c r="AM82" s="24" t="str">
        <f>IF(ISNUMBER(AVERAGEIFS(Observed!AN$2:AN$1601,Observed!$A$2:$A$1601,$A82,Observed!$C$2:$C$1601,$C82)),AVERAGEIFS(Observed!AN$2:AN$1601,Observed!$A$2:$A$1601,$A82,Observed!$C$2:$C$1601,$C82),"")</f>
        <v/>
      </c>
      <c r="AN82" s="24" t="str">
        <f>IF(ISNUMBER(AVERAGEIFS(Observed!AQ$2:AQ$1601,Observed!$A$2:$A$1601,$A82,Observed!$C$2:$C$1601,$C82)),AVERAGEIFS(Observed!AQ$2:AQ$1601,Observed!$A$2:$A$1601,$A82,Observed!$C$2:$C$1601,$C82),"")</f>
        <v/>
      </c>
      <c r="AO82" s="24" t="str">
        <f>IF(ISNUMBER(AVERAGEIFS(Observed!AR$2:AR$1601,Observed!$A$2:$A$1601,$A82,Observed!$C$2:$C$1601,$C82)),AVERAGEIFS(Observed!AR$2:AR$1601,Observed!$A$2:$A$1601,$A82,Observed!$C$2:$C$1601,$C82),"")</f>
        <v/>
      </c>
      <c r="AP82" s="24" t="str">
        <f>IF(ISNUMBER(AVERAGEIFS(Observed!AS$2:AS$1601,Observed!$A$2:$A$1601,$A82,Observed!$C$2:$C$1601,$C82)),AVERAGEIFS(Observed!AS$2:AS$1601,Observed!$A$2:$A$1601,$A82,Observed!$C$2:$C$1601,$C82),"")</f>
        <v/>
      </c>
      <c r="AQ82" s="23" t="str">
        <f>IF(ISNUMBER(AVERAGEIFS(Observed!AT$2:AT$1601,Observed!$A$2:$A$1601,$A82,Observed!$C$2:$C$1601,$C82)),AVERAGEIFS(Observed!AT$2:AT$1601,Observed!$A$2:$A$1601,$A82,Observed!$C$2:$C$1601,$C82),"")</f>
        <v/>
      </c>
      <c r="AR82" s="24" t="str">
        <f>IF(ISNUMBER(AVERAGEIFS(Observed!AU$2:AU$1601,Observed!$A$2:$A$1601,$A82,Observed!$C$2:$C$1601,$C82)),AVERAGEIFS(Observed!AU$2:AU$1601,Observed!$A$2:$A$1601,$A82,Observed!$C$2:$C$1601,$C82),"")</f>
        <v/>
      </c>
      <c r="AS82" s="23" t="str">
        <f>IF(ISNUMBER(AVERAGEIFS(Observed!AV$2:AV$1601,Observed!$A$2:$A$1601,$A82,Observed!$C$2:$C$1601,$C82)),AVERAGEIFS(Observed!AV$2:AV$1601,Observed!$A$2:$A$1601,$A82,Observed!$C$2:$C$1601,$C82),"")</f>
        <v/>
      </c>
      <c r="AT82" s="23" t="str">
        <f>IF(ISNUMBER(AVERAGEIFS(Observed!AW$2:AW$1601,Observed!$A$2:$A$1601,$A82,Observed!$C$2:$C$1601,$C82)),AVERAGEIFS(Observed!AW$2:AW$1601,Observed!$A$2:$A$1601,$A82,Observed!$C$2:$C$1601,$C82),"")</f>
        <v/>
      </c>
      <c r="AU82" s="2">
        <f>COUNTIFS(Observed!$A$2:$A$1601,$A82,Observed!$C$2:$C$1601,$C82)</f>
        <v>3</v>
      </c>
      <c r="AV82" s="2">
        <f t="shared" si="1"/>
        <v>1</v>
      </c>
    </row>
    <row r="83" spans="1:48" x14ac:dyDescent="0.3">
      <c r="A83" s="4" t="s">
        <v>122</v>
      </c>
      <c r="B83" t="s">
        <v>24</v>
      </c>
      <c r="C83" s="3">
        <v>42128</v>
      </c>
      <c r="D83">
        <v>1</v>
      </c>
      <c r="E83">
        <v>200</v>
      </c>
      <c r="H83" s="2" t="s">
        <v>44</v>
      </c>
      <c r="I83" s="2" t="s">
        <v>22</v>
      </c>
      <c r="J83">
        <v>4</v>
      </c>
      <c r="K83" s="2" t="s">
        <v>118</v>
      </c>
      <c r="L83" s="22">
        <f>IF(ISNUMBER(AVERAGEIFS(Observed!L$2:L$1601,Observed!$A$2:$A$1601,$A83,Observed!$C$2:$C$1601,$C83)),AVERAGEIFS(Observed!L$2:L$1601,Observed!$A$2:$A$1601,$A83,Observed!$C$2:$C$1601,$C83),"")</f>
        <v>1928</v>
      </c>
      <c r="M83" s="23">
        <f>IF(ISNUMBER(AVERAGEIFS(Observed!M$2:M$1601,Observed!$A$2:$A$1601,$A83,Observed!$C$2:$C$1601,$C83)),AVERAGEIFS(Observed!M$2:M$1601,Observed!$A$2:$A$1601,$A83,Observed!$C$2:$C$1601,$C83),"")</f>
        <v>192.79999999999998</v>
      </c>
      <c r="N83" s="23" t="str">
        <f>IF(ISNUMBER(AVERAGEIFS(Observed!N$2:N$1601,Observed!$A$2:$A$1601,$A83,Observed!$C$2:$C$1601,$C83)),AVERAGEIFS(Observed!N$2:N$1601,Observed!$A$2:$A$1601,$A83,Observed!$C$2:$C$1601,$C83),"")</f>
        <v/>
      </c>
      <c r="O83" s="23" t="str">
        <f>IF(ISNUMBER(AVERAGEIFS(Observed!O$2:O$1601,Observed!$A$2:$A$1601,$A83,Observed!$C$2:$C$1601,$C83)),AVERAGEIFS(Observed!O$2:O$1601,Observed!$A$2:$A$1601,$A83,Observed!$C$2:$C$1601,$C83),"")</f>
        <v/>
      </c>
      <c r="P83" s="23" t="str">
        <f>IF(ISNUMBER(AVERAGEIFS(Observed!P$2:P$1601,Observed!$A$2:$A$1601,$A83,Observed!$C$2:$C$1601,$C83)),AVERAGEIFS(Observed!P$2:P$1601,Observed!$A$2:$A$1601,$A83,Observed!$C$2:$C$1601,$C83),"")</f>
        <v/>
      </c>
      <c r="Q83" s="24" t="str">
        <f>IF(ISNUMBER(AVERAGEIFS(Observed!Q$2:Q$1601,Observed!$A$2:$A$1601,$A83,Observed!$C$2:$C$1601,$C83)),AVERAGEIFS(Observed!Q$2:Q$1601,Observed!$A$2:$A$1601,$A83,Observed!$C$2:$C$1601,$C83),"")</f>
        <v/>
      </c>
      <c r="R83" s="24" t="str">
        <f>IF(ISNUMBER(AVERAGEIFS(Observed!R$2:R$1601,Observed!$A$2:$A$1601,$A83,Observed!$C$2:$C$1601,$C83)),AVERAGEIFS(Observed!R$2:R$1601,Observed!$A$2:$A$1601,$A83,Observed!$C$2:$C$1601,$C83),"")</f>
        <v/>
      </c>
      <c r="S83" s="24" t="str">
        <f>IF(ISNUMBER(AVERAGEIFS(Observed!S$2:S$1601,Observed!$A$2:$A$1601,$A83,Observed!$C$2:$C$1601,$C83)),AVERAGEIFS(Observed!S$2:S$1601,Observed!$A$2:$A$1601,$A83,Observed!$C$2:$C$1601,$C83),"")</f>
        <v/>
      </c>
      <c r="T83" s="23" t="str">
        <f>IF(ISNUMBER(AVERAGEIFS(Observed!T$2:T$1601,Observed!$A$2:$A$1601,$A83,Observed!$C$2:$C$1601,$C83)),AVERAGEIFS(Observed!T$2:T$1601,Observed!$A$2:$A$1601,$A83,Observed!$C$2:$C$1601,$C83),"")</f>
        <v/>
      </c>
      <c r="U83" s="25" t="str">
        <f>IF(ISNUMBER(AVERAGEIFS(Observed!U$2:U$1601,Observed!$A$2:$A$1601,$A83,Observed!$C$2:$C$1601,$C83)),AVERAGEIFS(Observed!U$2:U$1601,Observed!$A$2:$A$1601,$A83,Observed!$C$2:$C$1601,$C83),"")</f>
        <v/>
      </c>
      <c r="V83" s="25" t="str">
        <f>IF(ISNUMBER(AVERAGEIFS(Observed!V$2:V$1601,Observed!$A$2:$A$1601,$A83,Observed!$C$2:$C$1601,$C83)),AVERAGEIFS(Observed!V$2:V$1601,Observed!$A$2:$A$1601,$A83,Observed!$C$2:$C$1601,$C83),"")</f>
        <v/>
      </c>
      <c r="W83" s="23" t="str">
        <f>IF(ISNUMBER(AVERAGEIFS(Observed!W$2:W$1601,Observed!$A$2:$A$1601,$A83,Observed!$C$2:$C$1601,$C83)),AVERAGEIFS(Observed!W$2:W$1601,Observed!$A$2:$A$1601,$A83,Observed!$C$2:$C$1601,$C83),"")</f>
        <v/>
      </c>
      <c r="X83" s="23" t="str">
        <f>IF(ISNUMBER(AVERAGEIFS(Observed!X$2:X$1601,Observed!$A$2:$A$1601,$A83,Observed!$C$2:$C$1601,$C83)),AVERAGEIFS(Observed!X$2:X$1601,Observed!$A$2:$A$1601,$A83,Observed!$C$2:$C$1601,$C83),"")</f>
        <v/>
      </c>
      <c r="Y83" s="23" t="str">
        <f>IF(ISNUMBER(AVERAGEIFS(Observed!Y$2:Y$1601,Observed!$A$2:$A$1601,$A83,Observed!$C$2:$C$1601,$C83)),AVERAGEIFS(Observed!Y$2:Y$1601,Observed!$A$2:$A$1601,$A83,Observed!$C$2:$C$1601,$C83),"")</f>
        <v/>
      </c>
      <c r="Z83" s="23" t="str">
        <f>IF(ISNUMBER(AVERAGEIFS(Observed!Z$2:Z$1601,Observed!$A$2:$A$1601,$A83,Observed!$C$2:$C$1601,$C83)),AVERAGEIFS(Observed!Z$2:Z$1601,Observed!$A$2:$A$1601,$A83,Observed!$C$2:$C$1601,$C83),"")</f>
        <v/>
      </c>
      <c r="AA83" s="23" t="str">
        <f>IF(ISNUMBER(AVERAGEIFS(Observed!AA$2:AA$1601,Observed!$A$2:$A$1601,$A83,Observed!$C$2:$C$1601,$C83)),AVERAGEIFS(Observed!AA$2:AA$1601,Observed!$A$2:$A$1601,$A83,Observed!$C$2:$C$1601,$C83),"")</f>
        <v/>
      </c>
      <c r="AB83" s="23" t="str">
        <f>IF(ISNUMBER(AVERAGEIFS(Observed!AB$2:AB$1601,Observed!$A$2:$A$1601,$A83,Observed!$C$2:$C$1601,$C83)),AVERAGEIFS(Observed!AB$2:AB$1601,Observed!$A$2:$A$1601,$A83,Observed!$C$2:$C$1601,$C83),"")</f>
        <v/>
      </c>
      <c r="AC83" s="23" t="str">
        <f>IF(ISNUMBER(AVERAGEIFS(Observed!AC$2:AC$1601,Observed!$A$2:$A$1601,$A83,Observed!$C$2:$C$1601,$C83)),AVERAGEIFS(Observed!AC$2:AC$1601,Observed!$A$2:$A$1601,$A83,Observed!$C$2:$C$1601,$C83),"")</f>
        <v/>
      </c>
      <c r="AD83" s="23" t="str">
        <f>IF(ISNUMBER(AVERAGEIFS(Observed!AD$2:AD$1601,Observed!$A$2:$A$1601,$A83,Observed!$C$2:$C$1601,$C83)),AVERAGEIFS(Observed!AD$2:AD$1601,Observed!$A$2:$A$1601,$A83,Observed!$C$2:$C$1601,$C83),"")</f>
        <v/>
      </c>
      <c r="AE83" s="23" t="str">
        <f>IF(ISNUMBER(AVERAGEIFS(Observed!AE$2:AE$1601,Observed!$A$2:$A$1601,$A83,Observed!$C$2:$C$1601,$C83)),AVERAGEIFS(Observed!AE$2:AE$1601,Observed!$A$2:$A$1601,$A83,Observed!$C$2:$C$1601,$C83),"")</f>
        <v/>
      </c>
      <c r="AF83" s="24" t="str">
        <f>IF(ISNUMBER(AVERAGEIFS(Observed!AF$2:AF$1601,Observed!$A$2:$A$1601,$A83,Observed!$C$2:$C$1601,$C83)),AVERAGEIFS(Observed!AF$2:AF$1601,Observed!$A$2:$A$1601,$A83,Observed!$C$2:$C$1601,$C83),"")</f>
        <v/>
      </c>
      <c r="AG83" s="24" t="str">
        <f>IF(ISNUMBER(AVERAGEIFS(Observed!AG$2:AG$1601,Observed!$A$2:$A$1601,$A83,Observed!$C$2:$C$1601,$C83)),AVERAGEIFS(Observed!AG$2:AG$1601,Observed!$A$2:$A$1601,$A83,Observed!$C$2:$C$1601,$C83),"")</f>
        <v/>
      </c>
      <c r="AH83" s="24" t="str">
        <f>IF(ISNUMBER(AVERAGEIFS(Observed!AH$2:AH$1601,Observed!$A$2:$A$1601,$A83,Observed!$C$2:$C$1601,$C83)),AVERAGEIFS(Observed!AH$2:AH$1601,Observed!$A$2:$A$1601,$A83,Observed!$C$2:$C$1601,$C83),"")</f>
        <v/>
      </c>
      <c r="AI83" s="23" t="str">
        <f>IF(ISNUMBER(AVERAGEIFS(Observed!AI$2:AI$1601,Observed!$A$2:$A$1601,$A83,Observed!$C$2:$C$1601,$C83)),AVERAGEIFS(Observed!AI$2:AI$1601,Observed!$A$2:$A$1601,$A83,Observed!$C$2:$C$1601,$C83),"")</f>
        <v/>
      </c>
      <c r="AJ83" s="24" t="str">
        <f>IF(ISNUMBER(AVERAGEIFS(Observed!AJ$2:AJ$1601,Observed!$A$2:$A$1601,$A83,Observed!$C$2:$C$1601,$C83)),AVERAGEIFS(Observed!AJ$2:AJ$1601,Observed!$A$2:$A$1601,$A83,Observed!$C$2:$C$1601,$C83),"")</f>
        <v/>
      </c>
      <c r="AK83" s="24" t="str">
        <f>IF(ISNUMBER(AVERAGEIFS(Observed!AL$2:AL$1601,Observed!$A$2:$A$1601,$A83,Observed!$C$2:$C$1601,$C83)),AVERAGEIFS(Observed!AL$2:AL$1601,Observed!$A$2:$A$1601,$A83,Observed!$C$2:$C$1601,$C83),"")</f>
        <v/>
      </c>
      <c r="AL83" s="24" t="str">
        <f>IF(ISNUMBER(AVERAGEIFS(Observed!AM$2:AM$1601,Observed!$A$2:$A$1601,$A83,Observed!$C$2:$C$1601,$C83)),AVERAGEIFS(Observed!AM$2:AM$1601,Observed!$A$2:$A$1601,$A83,Observed!$C$2:$C$1601,$C83),"")</f>
        <v/>
      </c>
      <c r="AM83" s="24" t="str">
        <f>IF(ISNUMBER(AVERAGEIFS(Observed!AN$2:AN$1601,Observed!$A$2:$A$1601,$A83,Observed!$C$2:$C$1601,$C83)),AVERAGEIFS(Observed!AN$2:AN$1601,Observed!$A$2:$A$1601,$A83,Observed!$C$2:$C$1601,$C83),"")</f>
        <v/>
      </c>
      <c r="AN83" s="24" t="str">
        <f>IF(ISNUMBER(AVERAGEIFS(Observed!AQ$2:AQ$1601,Observed!$A$2:$A$1601,$A83,Observed!$C$2:$C$1601,$C83)),AVERAGEIFS(Observed!AQ$2:AQ$1601,Observed!$A$2:$A$1601,$A83,Observed!$C$2:$C$1601,$C83),"")</f>
        <v/>
      </c>
      <c r="AO83" s="24" t="str">
        <f>IF(ISNUMBER(AVERAGEIFS(Observed!AR$2:AR$1601,Observed!$A$2:$A$1601,$A83,Observed!$C$2:$C$1601,$C83)),AVERAGEIFS(Observed!AR$2:AR$1601,Observed!$A$2:$A$1601,$A83,Observed!$C$2:$C$1601,$C83),"")</f>
        <v/>
      </c>
      <c r="AP83" s="24" t="str">
        <f>IF(ISNUMBER(AVERAGEIFS(Observed!AS$2:AS$1601,Observed!$A$2:$A$1601,$A83,Observed!$C$2:$C$1601,$C83)),AVERAGEIFS(Observed!AS$2:AS$1601,Observed!$A$2:$A$1601,$A83,Observed!$C$2:$C$1601,$C83),"")</f>
        <v/>
      </c>
      <c r="AQ83" s="23" t="str">
        <f>IF(ISNUMBER(AVERAGEIFS(Observed!AT$2:AT$1601,Observed!$A$2:$A$1601,$A83,Observed!$C$2:$C$1601,$C83)),AVERAGEIFS(Observed!AT$2:AT$1601,Observed!$A$2:$A$1601,$A83,Observed!$C$2:$C$1601,$C83),"")</f>
        <v/>
      </c>
      <c r="AR83" s="24" t="str">
        <f>IF(ISNUMBER(AVERAGEIFS(Observed!AU$2:AU$1601,Observed!$A$2:$A$1601,$A83,Observed!$C$2:$C$1601,$C83)),AVERAGEIFS(Observed!AU$2:AU$1601,Observed!$A$2:$A$1601,$A83,Observed!$C$2:$C$1601,$C83),"")</f>
        <v/>
      </c>
      <c r="AS83" s="23" t="str">
        <f>IF(ISNUMBER(AVERAGEIFS(Observed!AV$2:AV$1601,Observed!$A$2:$A$1601,$A83,Observed!$C$2:$C$1601,$C83)),AVERAGEIFS(Observed!AV$2:AV$1601,Observed!$A$2:$A$1601,$A83,Observed!$C$2:$C$1601,$C83),"")</f>
        <v/>
      </c>
      <c r="AT83" s="23" t="str">
        <f>IF(ISNUMBER(AVERAGEIFS(Observed!AW$2:AW$1601,Observed!$A$2:$A$1601,$A83,Observed!$C$2:$C$1601,$C83)),AVERAGEIFS(Observed!AW$2:AW$1601,Observed!$A$2:$A$1601,$A83,Observed!$C$2:$C$1601,$C83),"")</f>
        <v/>
      </c>
      <c r="AU83" s="2">
        <f>COUNTIFS(Observed!$A$2:$A$1601,$A83,Observed!$C$2:$C$1601,$C83)</f>
        <v>3</v>
      </c>
      <c r="AV83" s="2">
        <f t="shared" si="1"/>
        <v>1</v>
      </c>
    </row>
    <row r="84" spans="1:48" x14ac:dyDescent="0.3">
      <c r="A84" s="4" t="s">
        <v>123</v>
      </c>
      <c r="B84" t="s">
        <v>24</v>
      </c>
      <c r="C84" s="3">
        <v>42128</v>
      </c>
      <c r="D84">
        <v>1</v>
      </c>
      <c r="E84">
        <v>350</v>
      </c>
      <c r="H84" s="2" t="s">
        <v>44</v>
      </c>
      <c r="I84" s="2" t="s">
        <v>22</v>
      </c>
      <c r="J84">
        <v>4</v>
      </c>
      <c r="K84" s="2" t="s">
        <v>118</v>
      </c>
      <c r="L84" s="22">
        <f>IF(ISNUMBER(AVERAGEIFS(Observed!L$2:L$1601,Observed!$A$2:$A$1601,$A84,Observed!$C$2:$C$1601,$C84)),AVERAGEIFS(Observed!L$2:L$1601,Observed!$A$2:$A$1601,$A84,Observed!$C$2:$C$1601,$C84),"")</f>
        <v>2217.3333333333335</v>
      </c>
      <c r="M84" s="23">
        <f>IF(ISNUMBER(AVERAGEIFS(Observed!M$2:M$1601,Observed!$A$2:$A$1601,$A84,Observed!$C$2:$C$1601,$C84)),AVERAGEIFS(Observed!M$2:M$1601,Observed!$A$2:$A$1601,$A84,Observed!$C$2:$C$1601,$C84),"")</f>
        <v>221.73333333333335</v>
      </c>
      <c r="N84" s="23" t="str">
        <f>IF(ISNUMBER(AVERAGEIFS(Observed!N$2:N$1601,Observed!$A$2:$A$1601,$A84,Observed!$C$2:$C$1601,$C84)),AVERAGEIFS(Observed!N$2:N$1601,Observed!$A$2:$A$1601,$A84,Observed!$C$2:$C$1601,$C84),"")</f>
        <v/>
      </c>
      <c r="O84" s="23" t="str">
        <f>IF(ISNUMBER(AVERAGEIFS(Observed!O$2:O$1601,Observed!$A$2:$A$1601,$A84,Observed!$C$2:$C$1601,$C84)),AVERAGEIFS(Observed!O$2:O$1601,Observed!$A$2:$A$1601,$A84,Observed!$C$2:$C$1601,$C84),"")</f>
        <v/>
      </c>
      <c r="P84" s="23" t="str">
        <f>IF(ISNUMBER(AVERAGEIFS(Observed!P$2:P$1601,Observed!$A$2:$A$1601,$A84,Observed!$C$2:$C$1601,$C84)),AVERAGEIFS(Observed!P$2:P$1601,Observed!$A$2:$A$1601,$A84,Observed!$C$2:$C$1601,$C84),"")</f>
        <v/>
      </c>
      <c r="Q84" s="24" t="str">
        <f>IF(ISNUMBER(AVERAGEIFS(Observed!Q$2:Q$1601,Observed!$A$2:$A$1601,$A84,Observed!$C$2:$C$1601,$C84)),AVERAGEIFS(Observed!Q$2:Q$1601,Observed!$A$2:$A$1601,$A84,Observed!$C$2:$C$1601,$C84),"")</f>
        <v/>
      </c>
      <c r="R84" s="24" t="str">
        <f>IF(ISNUMBER(AVERAGEIFS(Observed!R$2:R$1601,Observed!$A$2:$A$1601,$A84,Observed!$C$2:$C$1601,$C84)),AVERAGEIFS(Observed!R$2:R$1601,Observed!$A$2:$A$1601,$A84,Observed!$C$2:$C$1601,$C84),"")</f>
        <v/>
      </c>
      <c r="S84" s="24" t="str">
        <f>IF(ISNUMBER(AVERAGEIFS(Observed!S$2:S$1601,Observed!$A$2:$A$1601,$A84,Observed!$C$2:$C$1601,$C84)),AVERAGEIFS(Observed!S$2:S$1601,Observed!$A$2:$A$1601,$A84,Observed!$C$2:$C$1601,$C84),"")</f>
        <v/>
      </c>
      <c r="T84" s="23" t="str">
        <f>IF(ISNUMBER(AVERAGEIFS(Observed!T$2:T$1601,Observed!$A$2:$A$1601,$A84,Observed!$C$2:$C$1601,$C84)),AVERAGEIFS(Observed!T$2:T$1601,Observed!$A$2:$A$1601,$A84,Observed!$C$2:$C$1601,$C84),"")</f>
        <v/>
      </c>
      <c r="U84" s="25" t="str">
        <f>IF(ISNUMBER(AVERAGEIFS(Observed!U$2:U$1601,Observed!$A$2:$A$1601,$A84,Observed!$C$2:$C$1601,$C84)),AVERAGEIFS(Observed!U$2:U$1601,Observed!$A$2:$A$1601,$A84,Observed!$C$2:$C$1601,$C84),"")</f>
        <v/>
      </c>
      <c r="V84" s="25" t="str">
        <f>IF(ISNUMBER(AVERAGEIFS(Observed!V$2:V$1601,Observed!$A$2:$A$1601,$A84,Observed!$C$2:$C$1601,$C84)),AVERAGEIFS(Observed!V$2:V$1601,Observed!$A$2:$A$1601,$A84,Observed!$C$2:$C$1601,$C84),"")</f>
        <v/>
      </c>
      <c r="W84" s="23" t="str">
        <f>IF(ISNUMBER(AVERAGEIFS(Observed!W$2:W$1601,Observed!$A$2:$A$1601,$A84,Observed!$C$2:$C$1601,$C84)),AVERAGEIFS(Observed!W$2:W$1601,Observed!$A$2:$A$1601,$A84,Observed!$C$2:$C$1601,$C84),"")</f>
        <v/>
      </c>
      <c r="X84" s="23" t="str">
        <f>IF(ISNUMBER(AVERAGEIFS(Observed!X$2:X$1601,Observed!$A$2:$A$1601,$A84,Observed!$C$2:$C$1601,$C84)),AVERAGEIFS(Observed!X$2:X$1601,Observed!$A$2:$A$1601,$A84,Observed!$C$2:$C$1601,$C84),"")</f>
        <v/>
      </c>
      <c r="Y84" s="23" t="str">
        <f>IF(ISNUMBER(AVERAGEIFS(Observed!Y$2:Y$1601,Observed!$A$2:$A$1601,$A84,Observed!$C$2:$C$1601,$C84)),AVERAGEIFS(Observed!Y$2:Y$1601,Observed!$A$2:$A$1601,$A84,Observed!$C$2:$C$1601,$C84),"")</f>
        <v/>
      </c>
      <c r="Z84" s="23" t="str">
        <f>IF(ISNUMBER(AVERAGEIFS(Observed!Z$2:Z$1601,Observed!$A$2:$A$1601,$A84,Observed!$C$2:$C$1601,$C84)),AVERAGEIFS(Observed!Z$2:Z$1601,Observed!$A$2:$A$1601,$A84,Observed!$C$2:$C$1601,$C84),"")</f>
        <v/>
      </c>
      <c r="AA84" s="23" t="str">
        <f>IF(ISNUMBER(AVERAGEIFS(Observed!AA$2:AA$1601,Observed!$A$2:$A$1601,$A84,Observed!$C$2:$C$1601,$C84)),AVERAGEIFS(Observed!AA$2:AA$1601,Observed!$A$2:$A$1601,$A84,Observed!$C$2:$C$1601,$C84),"")</f>
        <v/>
      </c>
      <c r="AB84" s="23" t="str">
        <f>IF(ISNUMBER(AVERAGEIFS(Observed!AB$2:AB$1601,Observed!$A$2:$A$1601,$A84,Observed!$C$2:$C$1601,$C84)),AVERAGEIFS(Observed!AB$2:AB$1601,Observed!$A$2:$A$1601,$A84,Observed!$C$2:$C$1601,$C84),"")</f>
        <v/>
      </c>
      <c r="AC84" s="23" t="str">
        <f>IF(ISNUMBER(AVERAGEIFS(Observed!AC$2:AC$1601,Observed!$A$2:$A$1601,$A84,Observed!$C$2:$C$1601,$C84)),AVERAGEIFS(Observed!AC$2:AC$1601,Observed!$A$2:$A$1601,$A84,Observed!$C$2:$C$1601,$C84),"")</f>
        <v/>
      </c>
      <c r="AD84" s="23" t="str">
        <f>IF(ISNUMBER(AVERAGEIFS(Observed!AD$2:AD$1601,Observed!$A$2:$A$1601,$A84,Observed!$C$2:$C$1601,$C84)),AVERAGEIFS(Observed!AD$2:AD$1601,Observed!$A$2:$A$1601,$A84,Observed!$C$2:$C$1601,$C84),"")</f>
        <v/>
      </c>
      <c r="AE84" s="23" t="str">
        <f>IF(ISNUMBER(AVERAGEIFS(Observed!AE$2:AE$1601,Observed!$A$2:$A$1601,$A84,Observed!$C$2:$C$1601,$C84)),AVERAGEIFS(Observed!AE$2:AE$1601,Observed!$A$2:$A$1601,$A84,Observed!$C$2:$C$1601,$C84),"")</f>
        <v/>
      </c>
      <c r="AF84" s="24" t="str">
        <f>IF(ISNUMBER(AVERAGEIFS(Observed!AF$2:AF$1601,Observed!$A$2:$A$1601,$A84,Observed!$C$2:$C$1601,$C84)),AVERAGEIFS(Observed!AF$2:AF$1601,Observed!$A$2:$A$1601,$A84,Observed!$C$2:$C$1601,$C84),"")</f>
        <v/>
      </c>
      <c r="AG84" s="24" t="str">
        <f>IF(ISNUMBER(AVERAGEIFS(Observed!AG$2:AG$1601,Observed!$A$2:$A$1601,$A84,Observed!$C$2:$C$1601,$C84)),AVERAGEIFS(Observed!AG$2:AG$1601,Observed!$A$2:$A$1601,$A84,Observed!$C$2:$C$1601,$C84),"")</f>
        <v/>
      </c>
      <c r="AH84" s="24" t="str">
        <f>IF(ISNUMBER(AVERAGEIFS(Observed!AH$2:AH$1601,Observed!$A$2:$A$1601,$A84,Observed!$C$2:$C$1601,$C84)),AVERAGEIFS(Observed!AH$2:AH$1601,Observed!$A$2:$A$1601,$A84,Observed!$C$2:$C$1601,$C84),"")</f>
        <v/>
      </c>
      <c r="AI84" s="23" t="str">
        <f>IF(ISNUMBER(AVERAGEIFS(Observed!AI$2:AI$1601,Observed!$A$2:$A$1601,$A84,Observed!$C$2:$C$1601,$C84)),AVERAGEIFS(Observed!AI$2:AI$1601,Observed!$A$2:$A$1601,$A84,Observed!$C$2:$C$1601,$C84),"")</f>
        <v/>
      </c>
      <c r="AJ84" s="24" t="str">
        <f>IF(ISNUMBER(AVERAGEIFS(Observed!AJ$2:AJ$1601,Observed!$A$2:$A$1601,$A84,Observed!$C$2:$C$1601,$C84)),AVERAGEIFS(Observed!AJ$2:AJ$1601,Observed!$A$2:$A$1601,$A84,Observed!$C$2:$C$1601,$C84),"")</f>
        <v/>
      </c>
      <c r="AK84" s="24" t="str">
        <f>IF(ISNUMBER(AVERAGEIFS(Observed!AL$2:AL$1601,Observed!$A$2:$A$1601,$A84,Observed!$C$2:$C$1601,$C84)),AVERAGEIFS(Observed!AL$2:AL$1601,Observed!$A$2:$A$1601,$A84,Observed!$C$2:$C$1601,$C84),"")</f>
        <v/>
      </c>
      <c r="AL84" s="24" t="str">
        <f>IF(ISNUMBER(AVERAGEIFS(Observed!AM$2:AM$1601,Observed!$A$2:$A$1601,$A84,Observed!$C$2:$C$1601,$C84)),AVERAGEIFS(Observed!AM$2:AM$1601,Observed!$A$2:$A$1601,$A84,Observed!$C$2:$C$1601,$C84),"")</f>
        <v/>
      </c>
      <c r="AM84" s="24" t="str">
        <f>IF(ISNUMBER(AVERAGEIFS(Observed!AN$2:AN$1601,Observed!$A$2:$A$1601,$A84,Observed!$C$2:$C$1601,$C84)),AVERAGEIFS(Observed!AN$2:AN$1601,Observed!$A$2:$A$1601,$A84,Observed!$C$2:$C$1601,$C84),"")</f>
        <v/>
      </c>
      <c r="AN84" s="24" t="str">
        <f>IF(ISNUMBER(AVERAGEIFS(Observed!AQ$2:AQ$1601,Observed!$A$2:$A$1601,$A84,Observed!$C$2:$C$1601,$C84)),AVERAGEIFS(Observed!AQ$2:AQ$1601,Observed!$A$2:$A$1601,$A84,Observed!$C$2:$C$1601,$C84),"")</f>
        <v/>
      </c>
      <c r="AO84" s="24" t="str">
        <f>IF(ISNUMBER(AVERAGEIFS(Observed!AR$2:AR$1601,Observed!$A$2:$A$1601,$A84,Observed!$C$2:$C$1601,$C84)),AVERAGEIFS(Observed!AR$2:AR$1601,Observed!$A$2:$A$1601,$A84,Observed!$C$2:$C$1601,$C84),"")</f>
        <v/>
      </c>
      <c r="AP84" s="24" t="str">
        <f>IF(ISNUMBER(AVERAGEIFS(Observed!AS$2:AS$1601,Observed!$A$2:$A$1601,$A84,Observed!$C$2:$C$1601,$C84)),AVERAGEIFS(Observed!AS$2:AS$1601,Observed!$A$2:$A$1601,$A84,Observed!$C$2:$C$1601,$C84),"")</f>
        <v/>
      </c>
      <c r="AQ84" s="23" t="str">
        <f>IF(ISNUMBER(AVERAGEIFS(Observed!AT$2:AT$1601,Observed!$A$2:$A$1601,$A84,Observed!$C$2:$C$1601,$C84)),AVERAGEIFS(Observed!AT$2:AT$1601,Observed!$A$2:$A$1601,$A84,Observed!$C$2:$C$1601,$C84),"")</f>
        <v/>
      </c>
      <c r="AR84" s="24" t="str">
        <f>IF(ISNUMBER(AVERAGEIFS(Observed!AU$2:AU$1601,Observed!$A$2:$A$1601,$A84,Observed!$C$2:$C$1601,$C84)),AVERAGEIFS(Observed!AU$2:AU$1601,Observed!$A$2:$A$1601,$A84,Observed!$C$2:$C$1601,$C84),"")</f>
        <v/>
      </c>
      <c r="AS84" s="23" t="str">
        <f>IF(ISNUMBER(AVERAGEIFS(Observed!AV$2:AV$1601,Observed!$A$2:$A$1601,$A84,Observed!$C$2:$C$1601,$C84)),AVERAGEIFS(Observed!AV$2:AV$1601,Observed!$A$2:$A$1601,$A84,Observed!$C$2:$C$1601,$C84),"")</f>
        <v/>
      </c>
      <c r="AT84" s="23" t="str">
        <f>IF(ISNUMBER(AVERAGEIFS(Observed!AW$2:AW$1601,Observed!$A$2:$A$1601,$A84,Observed!$C$2:$C$1601,$C84)),AVERAGEIFS(Observed!AW$2:AW$1601,Observed!$A$2:$A$1601,$A84,Observed!$C$2:$C$1601,$C84),"")</f>
        <v/>
      </c>
      <c r="AU84" s="2">
        <f>COUNTIFS(Observed!$A$2:$A$1601,$A84,Observed!$C$2:$C$1601,$C84)</f>
        <v>3</v>
      </c>
      <c r="AV84" s="2">
        <f t="shared" si="1"/>
        <v>1</v>
      </c>
    </row>
    <row r="85" spans="1:48" x14ac:dyDescent="0.3">
      <c r="A85" s="4" t="s">
        <v>124</v>
      </c>
      <c r="B85" t="s">
        <v>24</v>
      </c>
      <c r="C85" s="3">
        <v>42128</v>
      </c>
      <c r="D85">
        <v>1</v>
      </c>
      <c r="E85">
        <v>500</v>
      </c>
      <c r="H85" s="2" t="s">
        <v>44</v>
      </c>
      <c r="I85" s="2" t="s">
        <v>22</v>
      </c>
      <c r="J85">
        <v>4</v>
      </c>
      <c r="K85" s="2" t="s">
        <v>118</v>
      </c>
      <c r="L85" s="22">
        <f>IF(ISNUMBER(AVERAGEIFS(Observed!L$2:L$1601,Observed!$A$2:$A$1601,$A85,Observed!$C$2:$C$1601,$C85)),AVERAGEIFS(Observed!L$2:L$1601,Observed!$A$2:$A$1601,$A85,Observed!$C$2:$C$1601,$C85),"")</f>
        <v>2254.6666666666665</v>
      </c>
      <c r="M85" s="23">
        <f>IF(ISNUMBER(AVERAGEIFS(Observed!M$2:M$1601,Observed!$A$2:$A$1601,$A85,Observed!$C$2:$C$1601,$C85)),AVERAGEIFS(Observed!M$2:M$1601,Observed!$A$2:$A$1601,$A85,Observed!$C$2:$C$1601,$C85),"")</f>
        <v>225.46666666666667</v>
      </c>
      <c r="N85" s="23" t="str">
        <f>IF(ISNUMBER(AVERAGEIFS(Observed!N$2:N$1601,Observed!$A$2:$A$1601,$A85,Observed!$C$2:$C$1601,$C85)),AVERAGEIFS(Observed!N$2:N$1601,Observed!$A$2:$A$1601,$A85,Observed!$C$2:$C$1601,$C85),"")</f>
        <v/>
      </c>
      <c r="O85" s="23" t="str">
        <f>IF(ISNUMBER(AVERAGEIFS(Observed!O$2:O$1601,Observed!$A$2:$A$1601,$A85,Observed!$C$2:$C$1601,$C85)),AVERAGEIFS(Observed!O$2:O$1601,Observed!$A$2:$A$1601,$A85,Observed!$C$2:$C$1601,$C85),"")</f>
        <v/>
      </c>
      <c r="P85" s="23" t="str">
        <f>IF(ISNUMBER(AVERAGEIFS(Observed!P$2:P$1601,Observed!$A$2:$A$1601,$A85,Observed!$C$2:$C$1601,$C85)),AVERAGEIFS(Observed!P$2:P$1601,Observed!$A$2:$A$1601,$A85,Observed!$C$2:$C$1601,$C85),"")</f>
        <v/>
      </c>
      <c r="Q85" s="24" t="str">
        <f>IF(ISNUMBER(AVERAGEIFS(Observed!Q$2:Q$1601,Observed!$A$2:$A$1601,$A85,Observed!$C$2:$C$1601,$C85)),AVERAGEIFS(Observed!Q$2:Q$1601,Observed!$A$2:$A$1601,$A85,Observed!$C$2:$C$1601,$C85),"")</f>
        <v/>
      </c>
      <c r="R85" s="24" t="str">
        <f>IF(ISNUMBER(AVERAGEIFS(Observed!R$2:R$1601,Observed!$A$2:$A$1601,$A85,Observed!$C$2:$C$1601,$C85)),AVERAGEIFS(Observed!R$2:R$1601,Observed!$A$2:$A$1601,$A85,Observed!$C$2:$C$1601,$C85),"")</f>
        <v/>
      </c>
      <c r="S85" s="24" t="str">
        <f>IF(ISNUMBER(AVERAGEIFS(Observed!S$2:S$1601,Observed!$A$2:$A$1601,$A85,Observed!$C$2:$C$1601,$C85)),AVERAGEIFS(Observed!S$2:S$1601,Observed!$A$2:$A$1601,$A85,Observed!$C$2:$C$1601,$C85),"")</f>
        <v/>
      </c>
      <c r="T85" s="23" t="str">
        <f>IF(ISNUMBER(AVERAGEIFS(Observed!T$2:T$1601,Observed!$A$2:$A$1601,$A85,Observed!$C$2:$C$1601,$C85)),AVERAGEIFS(Observed!T$2:T$1601,Observed!$A$2:$A$1601,$A85,Observed!$C$2:$C$1601,$C85),"")</f>
        <v/>
      </c>
      <c r="U85" s="25" t="str">
        <f>IF(ISNUMBER(AVERAGEIFS(Observed!U$2:U$1601,Observed!$A$2:$A$1601,$A85,Observed!$C$2:$C$1601,$C85)),AVERAGEIFS(Observed!U$2:U$1601,Observed!$A$2:$A$1601,$A85,Observed!$C$2:$C$1601,$C85),"")</f>
        <v/>
      </c>
      <c r="V85" s="25" t="str">
        <f>IF(ISNUMBER(AVERAGEIFS(Observed!V$2:V$1601,Observed!$A$2:$A$1601,$A85,Observed!$C$2:$C$1601,$C85)),AVERAGEIFS(Observed!V$2:V$1601,Observed!$A$2:$A$1601,$A85,Observed!$C$2:$C$1601,$C85),"")</f>
        <v/>
      </c>
      <c r="W85" s="23" t="str">
        <f>IF(ISNUMBER(AVERAGEIFS(Observed!W$2:W$1601,Observed!$A$2:$A$1601,$A85,Observed!$C$2:$C$1601,$C85)),AVERAGEIFS(Observed!W$2:W$1601,Observed!$A$2:$A$1601,$A85,Observed!$C$2:$C$1601,$C85),"")</f>
        <v/>
      </c>
      <c r="X85" s="23" t="str">
        <f>IF(ISNUMBER(AVERAGEIFS(Observed!X$2:X$1601,Observed!$A$2:$A$1601,$A85,Observed!$C$2:$C$1601,$C85)),AVERAGEIFS(Observed!X$2:X$1601,Observed!$A$2:$A$1601,$A85,Observed!$C$2:$C$1601,$C85),"")</f>
        <v/>
      </c>
      <c r="Y85" s="23" t="str">
        <f>IF(ISNUMBER(AVERAGEIFS(Observed!Y$2:Y$1601,Observed!$A$2:$A$1601,$A85,Observed!$C$2:$C$1601,$C85)),AVERAGEIFS(Observed!Y$2:Y$1601,Observed!$A$2:$A$1601,$A85,Observed!$C$2:$C$1601,$C85),"")</f>
        <v/>
      </c>
      <c r="Z85" s="23" t="str">
        <f>IF(ISNUMBER(AVERAGEIFS(Observed!Z$2:Z$1601,Observed!$A$2:$A$1601,$A85,Observed!$C$2:$C$1601,$C85)),AVERAGEIFS(Observed!Z$2:Z$1601,Observed!$A$2:$A$1601,$A85,Observed!$C$2:$C$1601,$C85),"")</f>
        <v/>
      </c>
      <c r="AA85" s="23" t="str">
        <f>IF(ISNUMBER(AVERAGEIFS(Observed!AA$2:AA$1601,Observed!$A$2:$A$1601,$A85,Observed!$C$2:$C$1601,$C85)),AVERAGEIFS(Observed!AA$2:AA$1601,Observed!$A$2:$A$1601,$A85,Observed!$C$2:$C$1601,$C85),"")</f>
        <v/>
      </c>
      <c r="AB85" s="23" t="str">
        <f>IF(ISNUMBER(AVERAGEIFS(Observed!AB$2:AB$1601,Observed!$A$2:$A$1601,$A85,Observed!$C$2:$C$1601,$C85)),AVERAGEIFS(Observed!AB$2:AB$1601,Observed!$A$2:$A$1601,$A85,Observed!$C$2:$C$1601,$C85),"")</f>
        <v/>
      </c>
      <c r="AC85" s="23" t="str">
        <f>IF(ISNUMBER(AVERAGEIFS(Observed!AC$2:AC$1601,Observed!$A$2:$A$1601,$A85,Observed!$C$2:$C$1601,$C85)),AVERAGEIFS(Observed!AC$2:AC$1601,Observed!$A$2:$A$1601,$A85,Observed!$C$2:$C$1601,$C85),"")</f>
        <v/>
      </c>
      <c r="AD85" s="23" t="str">
        <f>IF(ISNUMBER(AVERAGEIFS(Observed!AD$2:AD$1601,Observed!$A$2:$A$1601,$A85,Observed!$C$2:$C$1601,$C85)),AVERAGEIFS(Observed!AD$2:AD$1601,Observed!$A$2:$A$1601,$A85,Observed!$C$2:$C$1601,$C85),"")</f>
        <v/>
      </c>
      <c r="AE85" s="23" t="str">
        <f>IF(ISNUMBER(AVERAGEIFS(Observed!AE$2:AE$1601,Observed!$A$2:$A$1601,$A85,Observed!$C$2:$C$1601,$C85)),AVERAGEIFS(Observed!AE$2:AE$1601,Observed!$A$2:$A$1601,$A85,Observed!$C$2:$C$1601,$C85),"")</f>
        <v/>
      </c>
      <c r="AF85" s="24" t="str">
        <f>IF(ISNUMBER(AVERAGEIFS(Observed!AF$2:AF$1601,Observed!$A$2:$A$1601,$A85,Observed!$C$2:$C$1601,$C85)),AVERAGEIFS(Observed!AF$2:AF$1601,Observed!$A$2:$A$1601,$A85,Observed!$C$2:$C$1601,$C85),"")</f>
        <v/>
      </c>
      <c r="AG85" s="24" t="str">
        <f>IF(ISNUMBER(AVERAGEIFS(Observed!AG$2:AG$1601,Observed!$A$2:$A$1601,$A85,Observed!$C$2:$C$1601,$C85)),AVERAGEIFS(Observed!AG$2:AG$1601,Observed!$A$2:$A$1601,$A85,Observed!$C$2:$C$1601,$C85),"")</f>
        <v/>
      </c>
      <c r="AH85" s="24" t="str">
        <f>IF(ISNUMBER(AVERAGEIFS(Observed!AH$2:AH$1601,Observed!$A$2:$A$1601,$A85,Observed!$C$2:$C$1601,$C85)),AVERAGEIFS(Observed!AH$2:AH$1601,Observed!$A$2:$A$1601,$A85,Observed!$C$2:$C$1601,$C85),"")</f>
        <v/>
      </c>
      <c r="AI85" s="23" t="str">
        <f>IF(ISNUMBER(AVERAGEIFS(Observed!AI$2:AI$1601,Observed!$A$2:$A$1601,$A85,Observed!$C$2:$C$1601,$C85)),AVERAGEIFS(Observed!AI$2:AI$1601,Observed!$A$2:$A$1601,$A85,Observed!$C$2:$C$1601,$C85),"")</f>
        <v/>
      </c>
      <c r="AJ85" s="24" t="str">
        <f>IF(ISNUMBER(AVERAGEIFS(Observed!AJ$2:AJ$1601,Observed!$A$2:$A$1601,$A85,Observed!$C$2:$C$1601,$C85)),AVERAGEIFS(Observed!AJ$2:AJ$1601,Observed!$A$2:$A$1601,$A85,Observed!$C$2:$C$1601,$C85),"")</f>
        <v/>
      </c>
      <c r="AK85" s="24" t="str">
        <f>IF(ISNUMBER(AVERAGEIFS(Observed!AL$2:AL$1601,Observed!$A$2:$A$1601,$A85,Observed!$C$2:$C$1601,$C85)),AVERAGEIFS(Observed!AL$2:AL$1601,Observed!$A$2:$A$1601,$A85,Observed!$C$2:$C$1601,$C85),"")</f>
        <v/>
      </c>
      <c r="AL85" s="24" t="str">
        <f>IF(ISNUMBER(AVERAGEIFS(Observed!AM$2:AM$1601,Observed!$A$2:$A$1601,$A85,Observed!$C$2:$C$1601,$C85)),AVERAGEIFS(Observed!AM$2:AM$1601,Observed!$A$2:$A$1601,$A85,Observed!$C$2:$C$1601,$C85),"")</f>
        <v/>
      </c>
      <c r="AM85" s="24" t="str">
        <f>IF(ISNUMBER(AVERAGEIFS(Observed!AN$2:AN$1601,Observed!$A$2:$A$1601,$A85,Observed!$C$2:$C$1601,$C85)),AVERAGEIFS(Observed!AN$2:AN$1601,Observed!$A$2:$A$1601,$A85,Observed!$C$2:$C$1601,$C85),"")</f>
        <v/>
      </c>
      <c r="AN85" s="24" t="str">
        <f>IF(ISNUMBER(AVERAGEIFS(Observed!AQ$2:AQ$1601,Observed!$A$2:$A$1601,$A85,Observed!$C$2:$C$1601,$C85)),AVERAGEIFS(Observed!AQ$2:AQ$1601,Observed!$A$2:$A$1601,$A85,Observed!$C$2:$C$1601,$C85),"")</f>
        <v/>
      </c>
      <c r="AO85" s="24" t="str">
        <f>IF(ISNUMBER(AVERAGEIFS(Observed!AR$2:AR$1601,Observed!$A$2:$A$1601,$A85,Observed!$C$2:$C$1601,$C85)),AVERAGEIFS(Observed!AR$2:AR$1601,Observed!$A$2:$A$1601,$A85,Observed!$C$2:$C$1601,$C85),"")</f>
        <v/>
      </c>
      <c r="AP85" s="24" t="str">
        <f>IF(ISNUMBER(AVERAGEIFS(Observed!AS$2:AS$1601,Observed!$A$2:$A$1601,$A85,Observed!$C$2:$C$1601,$C85)),AVERAGEIFS(Observed!AS$2:AS$1601,Observed!$A$2:$A$1601,$A85,Observed!$C$2:$C$1601,$C85),"")</f>
        <v/>
      </c>
      <c r="AQ85" s="23" t="str">
        <f>IF(ISNUMBER(AVERAGEIFS(Observed!AT$2:AT$1601,Observed!$A$2:$A$1601,$A85,Observed!$C$2:$C$1601,$C85)),AVERAGEIFS(Observed!AT$2:AT$1601,Observed!$A$2:$A$1601,$A85,Observed!$C$2:$C$1601,$C85),"")</f>
        <v/>
      </c>
      <c r="AR85" s="24" t="str">
        <f>IF(ISNUMBER(AVERAGEIFS(Observed!AU$2:AU$1601,Observed!$A$2:$A$1601,$A85,Observed!$C$2:$C$1601,$C85)),AVERAGEIFS(Observed!AU$2:AU$1601,Observed!$A$2:$A$1601,$A85,Observed!$C$2:$C$1601,$C85),"")</f>
        <v/>
      </c>
      <c r="AS85" s="23" t="str">
        <f>IF(ISNUMBER(AVERAGEIFS(Observed!AV$2:AV$1601,Observed!$A$2:$A$1601,$A85,Observed!$C$2:$C$1601,$C85)),AVERAGEIFS(Observed!AV$2:AV$1601,Observed!$A$2:$A$1601,$A85,Observed!$C$2:$C$1601,$C85),"")</f>
        <v/>
      </c>
      <c r="AT85" s="23" t="str">
        <f>IF(ISNUMBER(AVERAGEIFS(Observed!AW$2:AW$1601,Observed!$A$2:$A$1601,$A85,Observed!$C$2:$C$1601,$C85)),AVERAGEIFS(Observed!AW$2:AW$1601,Observed!$A$2:$A$1601,$A85,Observed!$C$2:$C$1601,$C85),"")</f>
        <v/>
      </c>
      <c r="AU85" s="2">
        <f>COUNTIFS(Observed!$A$2:$A$1601,$A85,Observed!$C$2:$C$1601,$C85)</f>
        <v>3</v>
      </c>
      <c r="AV85" s="2">
        <f t="shared" si="1"/>
        <v>1</v>
      </c>
    </row>
    <row r="86" spans="1:48" x14ac:dyDescent="0.3">
      <c r="A86" s="4" t="s">
        <v>119</v>
      </c>
      <c r="B86" t="s">
        <v>24</v>
      </c>
      <c r="C86" s="3">
        <v>42136</v>
      </c>
      <c r="D86">
        <v>1</v>
      </c>
      <c r="E86">
        <v>0</v>
      </c>
      <c r="H86" s="2" t="s">
        <v>44</v>
      </c>
      <c r="I86" s="2" t="s">
        <v>22</v>
      </c>
      <c r="J86">
        <v>4</v>
      </c>
      <c r="K86" s="2" t="s">
        <v>118</v>
      </c>
      <c r="L86" s="22">
        <f>IF(ISNUMBER(AVERAGEIFS(Observed!L$2:L$1601,Observed!$A$2:$A$1601,$A86,Observed!$C$2:$C$1601,$C86)),AVERAGEIFS(Observed!L$2:L$1601,Observed!$A$2:$A$1601,$A86,Observed!$C$2:$C$1601,$C86),"")</f>
        <v>1718</v>
      </c>
      <c r="M86" s="23">
        <f>IF(ISNUMBER(AVERAGEIFS(Observed!M$2:M$1601,Observed!$A$2:$A$1601,$A86,Observed!$C$2:$C$1601,$C86)),AVERAGEIFS(Observed!M$2:M$1601,Observed!$A$2:$A$1601,$A86,Observed!$C$2:$C$1601,$C86),"")</f>
        <v>171.8</v>
      </c>
      <c r="N86" s="23" t="str">
        <f>IF(ISNUMBER(AVERAGEIFS(Observed!N$2:N$1601,Observed!$A$2:$A$1601,$A86,Observed!$C$2:$C$1601,$C86)),AVERAGEIFS(Observed!N$2:N$1601,Observed!$A$2:$A$1601,$A86,Observed!$C$2:$C$1601,$C86),"")</f>
        <v/>
      </c>
      <c r="O86" s="23" t="str">
        <f>IF(ISNUMBER(AVERAGEIFS(Observed!O$2:O$1601,Observed!$A$2:$A$1601,$A86,Observed!$C$2:$C$1601,$C86)),AVERAGEIFS(Observed!O$2:O$1601,Observed!$A$2:$A$1601,$A86,Observed!$C$2:$C$1601,$C86),"")</f>
        <v/>
      </c>
      <c r="P86" s="23" t="str">
        <f>IF(ISNUMBER(AVERAGEIFS(Observed!P$2:P$1601,Observed!$A$2:$A$1601,$A86,Observed!$C$2:$C$1601,$C86)),AVERAGEIFS(Observed!P$2:P$1601,Observed!$A$2:$A$1601,$A86,Observed!$C$2:$C$1601,$C86),"")</f>
        <v/>
      </c>
      <c r="Q86" s="24" t="str">
        <f>IF(ISNUMBER(AVERAGEIFS(Observed!Q$2:Q$1601,Observed!$A$2:$A$1601,$A86,Observed!$C$2:$C$1601,$C86)),AVERAGEIFS(Observed!Q$2:Q$1601,Observed!$A$2:$A$1601,$A86,Observed!$C$2:$C$1601,$C86),"")</f>
        <v/>
      </c>
      <c r="R86" s="24" t="str">
        <f>IF(ISNUMBER(AVERAGEIFS(Observed!R$2:R$1601,Observed!$A$2:$A$1601,$A86,Observed!$C$2:$C$1601,$C86)),AVERAGEIFS(Observed!R$2:R$1601,Observed!$A$2:$A$1601,$A86,Observed!$C$2:$C$1601,$C86),"")</f>
        <v/>
      </c>
      <c r="S86" s="24" t="str">
        <f>IF(ISNUMBER(AVERAGEIFS(Observed!S$2:S$1601,Observed!$A$2:$A$1601,$A86,Observed!$C$2:$C$1601,$C86)),AVERAGEIFS(Observed!S$2:S$1601,Observed!$A$2:$A$1601,$A86,Observed!$C$2:$C$1601,$C86),"")</f>
        <v/>
      </c>
      <c r="T86" s="23" t="str">
        <f>IF(ISNUMBER(AVERAGEIFS(Observed!T$2:T$1601,Observed!$A$2:$A$1601,$A86,Observed!$C$2:$C$1601,$C86)),AVERAGEIFS(Observed!T$2:T$1601,Observed!$A$2:$A$1601,$A86,Observed!$C$2:$C$1601,$C86),"")</f>
        <v/>
      </c>
      <c r="U86" s="25" t="str">
        <f>IF(ISNUMBER(AVERAGEIFS(Observed!U$2:U$1601,Observed!$A$2:$A$1601,$A86,Observed!$C$2:$C$1601,$C86)),AVERAGEIFS(Observed!U$2:U$1601,Observed!$A$2:$A$1601,$A86,Observed!$C$2:$C$1601,$C86),"")</f>
        <v/>
      </c>
      <c r="V86" s="25" t="str">
        <f>IF(ISNUMBER(AVERAGEIFS(Observed!V$2:V$1601,Observed!$A$2:$A$1601,$A86,Observed!$C$2:$C$1601,$C86)),AVERAGEIFS(Observed!V$2:V$1601,Observed!$A$2:$A$1601,$A86,Observed!$C$2:$C$1601,$C86),"")</f>
        <v/>
      </c>
      <c r="W86" s="23" t="str">
        <f>IF(ISNUMBER(AVERAGEIFS(Observed!W$2:W$1601,Observed!$A$2:$A$1601,$A86,Observed!$C$2:$C$1601,$C86)),AVERAGEIFS(Observed!W$2:W$1601,Observed!$A$2:$A$1601,$A86,Observed!$C$2:$C$1601,$C86),"")</f>
        <v/>
      </c>
      <c r="X86" s="23" t="str">
        <f>IF(ISNUMBER(AVERAGEIFS(Observed!X$2:X$1601,Observed!$A$2:$A$1601,$A86,Observed!$C$2:$C$1601,$C86)),AVERAGEIFS(Observed!X$2:X$1601,Observed!$A$2:$A$1601,$A86,Observed!$C$2:$C$1601,$C86),"")</f>
        <v/>
      </c>
      <c r="Y86" s="23" t="str">
        <f>IF(ISNUMBER(AVERAGEIFS(Observed!Y$2:Y$1601,Observed!$A$2:$A$1601,$A86,Observed!$C$2:$C$1601,$C86)),AVERAGEIFS(Observed!Y$2:Y$1601,Observed!$A$2:$A$1601,$A86,Observed!$C$2:$C$1601,$C86),"")</f>
        <v/>
      </c>
      <c r="Z86" s="23" t="str">
        <f>IF(ISNUMBER(AVERAGEIFS(Observed!Z$2:Z$1601,Observed!$A$2:$A$1601,$A86,Observed!$C$2:$C$1601,$C86)),AVERAGEIFS(Observed!Z$2:Z$1601,Observed!$A$2:$A$1601,$A86,Observed!$C$2:$C$1601,$C86),"")</f>
        <v/>
      </c>
      <c r="AA86" s="23" t="str">
        <f>IF(ISNUMBER(AVERAGEIFS(Observed!AA$2:AA$1601,Observed!$A$2:$A$1601,$A86,Observed!$C$2:$C$1601,$C86)),AVERAGEIFS(Observed!AA$2:AA$1601,Observed!$A$2:$A$1601,$A86,Observed!$C$2:$C$1601,$C86),"")</f>
        <v/>
      </c>
      <c r="AB86" s="23" t="str">
        <f>IF(ISNUMBER(AVERAGEIFS(Observed!AB$2:AB$1601,Observed!$A$2:$A$1601,$A86,Observed!$C$2:$C$1601,$C86)),AVERAGEIFS(Observed!AB$2:AB$1601,Observed!$A$2:$A$1601,$A86,Observed!$C$2:$C$1601,$C86),"")</f>
        <v/>
      </c>
      <c r="AC86" s="23" t="str">
        <f>IF(ISNUMBER(AVERAGEIFS(Observed!AC$2:AC$1601,Observed!$A$2:$A$1601,$A86,Observed!$C$2:$C$1601,$C86)),AVERAGEIFS(Observed!AC$2:AC$1601,Observed!$A$2:$A$1601,$A86,Observed!$C$2:$C$1601,$C86),"")</f>
        <v/>
      </c>
      <c r="AD86" s="23" t="str">
        <f>IF(ISNUMBER(AVERAGEIFS(Observed!AD$2:AD$1601,Observed!$A$2:$A$1601,$A86,Observed!$C$2:$C$1601,$C86)),AVERAGEIFS(Observed!AD$2:AD$1601,Observed!$A$2:$A$1601,$A86,Observed!$C$2:$C$1601,$C86),"")</f>
        <v/>
      </c>
      <c r="AE86" s="23" t="str">
        <f>IF(ISNUMBER(AVERAGEIFS(Observed!AE$2:AE$1601,Observed!$A$2:$A$1601,$A86,Observed!$C$2:$C$1601,$C86)),AVERAGEIFS(Observed!AE$2:AE$1601,Observed!$A$2:$A$1601,$A86,Observed!$C$2:$C$1601,$C86),"")</f>
        <v/>
      </c>
      <c r="AF86" s="24" t="str">
        <f>IF(ISNUMBER(AVERAGEIFS(Observed!AF$2:AF$1601,Observed!$A$2:$A$1601,$A86,Observed!$C$2:$C$1601,$C86)),AVERAGEIFS(Observed!AF$2:AF$1601,Observed!$A$2:$A$1601,$A86,Observed!$C$2:$C$1601,$C86),"")</f>
        <v/>
      </c>
      <c r="AG86" s="24" t="str">
        <f>IF(ISNUMBER(AVERAGEIFS(Observed!AG$2:AG$1601,Observed!$A$2:$A$1601,$A86,Observed!$C$2:$C$1601,$C86)),AVERAGEIFS(Observed!AG$2:AG$1601,Observed!$A$2:$A$1601,$A86,Observed!$C$2:$C$1601,$C86),"")</f>
        <v/>
      </c>
      <c r="AH86" s="24" t="str">
        <f>IF(ISNUMBER(AVERAGEIFS(Observed!AH$2:AH$1601,Observed!$A$2:$A$1601,$A86,Observed!$C$2:$C$1601,$C86)),AVERAGEIFS(Observed!AH$2:AH$1601,Observed!$A$2:$A$1601,$A86,Observed!$C$2:$C$1601,$C86),"")</f>
        <v/>
      </c>
      <c r="AI86" s="23" t="str">
        <f>IF(ISNUMBER(AVERAGEIFS(Observed!AI$2:AI$1601,Observed!$A$2:$A$1601,$A86,Observed!$C$2:$C$1601,$C86)),AVERAGEIFS(Observed!AI$2:AI$1601,Observed!$A$2:$A$1601,$A86,Observed!$C$2:$C$1601,$C86),"")</f>
        <v/>
      </c>
      <c r="AJ86" s="24" t="str">
        <f>IF(ISNUMBER(AVERAGEIFS(Observed!AJ$2:AJ$1601,Observed!$A$2:$A$1601,$A86,Observed!$C$2:$C$1601,$C86)),AVERAGEIFS(Observed!AJ$2:AJ$1601,Observed!$A$2:$A$1601,$A86,Observed!$C$2:$C$1601,$C86),"")</f>
        <v/>
      </c>
      <c r="AK86" s="24" t="str">
        <f>IF(ISNUMBER(AVERAGEIFS(Observed!AL$2:AL$1601,Observed!$A$2:$A$1601,$A86,Observed!$C$2:$C$1601,$C86)),AVERAGEIFS(Observed!AL$2:AL$1601,Observed!$A$2:$A$1601,$A86,Observed!$C$2:$C$1601,$C86),"")</f>
        <v/>
      </c>
      <c r="AL86" s="24" t="str">
        <f>IF(ISNUMBER(AVERAGEIFS(Observed!AM$2:AM$1601,Observed!$A$2:$A$1601,$A86,Observed!$C$2:$C$1601,$C86)),AVERAGEIFS(Observed!AM$2:AM$1601,Observed!$A$2:$A$1601,$A86,Observed!$C$2:$C$1601,$C86),"")</f>
        <v/>
      </c>
      <c r="AM86" s="24" t="str">
        <f>IF(ISNUMBER(AVERAGEIFS(Observed!AN$2:AN$1601,Observed!$A$2:$A$1601,$A86,Observed!$C$2:$C$1601,$C86)),AVERAGEIFS(Observed!AN$2:AN$1601,Observed!$A$2:$A$1601,$A86,Observed!$C$2:$C$1601,$C86),"")</f>
        <v/>
      </c>
      <c r="AN86" s="24" t="str">
        <f>IF(ISNUMBER(AVERAGEIFS(Observed!AQ$2:AQ$1601,Observed!$A$2:$A$1601,$A86,Observed!$C$2:$C$1601,$C86)),AVERAGEIFS(Observed!AQ$2:AQ$1601,Observed!$A$2:$A$1601,$A86,Observed!$C$2:$C$1601,$C86),"")</f>
        <v/>
      </c>
      <c r="AO86" s="24" t="str">
        <f>IF(ISNUMBER(AVERAGEIFS(Observed!AR$2:AR$1601,Observed!$A$2:$A$1601,$A86,Observed!$C$2:$C$1601,$C86)),AVERAGEIFS(Observed!AR$2:AR$1601,Observed!$A$2:$A$1601,$A86,Observed!$C$2:$C$1601,$C86),"")</f>
        <v/>
      </c>
      <c r="AP86" s="24" t="str">
        <f>IF(ISNUMBER(AVERAGEIFS(Observed!AS$2:AS$1601,Observed!$A$2:$A$1601,$A86,Observed!$C$2:$C$1601,$C86)),AVERAGEIFS(Observed!AS$2:AS$1601,Observed!$A$2:$A$1601,$A86,Observed!$C$2:$C$1601,$C86),"")</f>
        <v/>
      </c>
      <c r="AQ86" s="23" t="str">
        <f>IF(ISNUMBER(AVERAGEIFS(Observed!AT$2:AT$1601,Observed!$A$2:$A$1601,$A86,Observed!$C$2:$C$1601,$C86)),AVERAGEIFS(Observed!AT$2:AT$1601,Observed!$A$2:$A$1601,$A86,Observed!$C$2:$C$1601,$C86),"")</f>
        <v/>
      </c>
      <c r="AR86" s="24" t="str">
        <f>IF(ISNUMBER(AVERAGEIFS(Observed!AU$2:AU$1601,Observed!$A$2:$A$1601,$A86,Observed!$C$2:$C$1601,$C86)),AVERAGEIFS(Observed!AU$2:AU$1601,Observed!$A$2:$A$1601,$A86,Observed!$C$2:$C$1601,$C86),"")</f>
        <v/>
      </c>
      <c r="AS86" s="23" t="str">
        <f>IF(ISNUMBER(AVERAGEIFS(Observed!AV$2:AV$1601,Observed!$A$2:$A$1601,$A86,Observed!$C$2:$C$1601,$C86)),AVERAGEIFS(Observed!AV$2:AV$1601,Observed!$A$2:$A$1601,$A86,Observed!$C$2:$C$1601,$C86),"")</f>
        <v/>
      </c>
      <c r="AT86" s="23" t="str">
        <f>IF(ISNUMBER(AVERAGEIFS(Observed!AW$2:AW$1601,Observed!$A$2:$A$1601,$A86,Observed!$C$2:$C$1601,$C86)),AVERAGEIFS(Observed!AW$2:AW$1601,Observed!$A$2:$A$1601,$A86,Observed!$C$2:$C$1601,$C86),"")</f>
        <v/>
      </c>
      <c r="AU86" s="2">
        <f>COUNTIFS(Observed!$A$2:$A$1601,$A86,Observed!$C$2:$C$1601,$C86)</f>
        <v>2</v>
      </c>
      <c r="AV86" s="2">
        <f t="shared" si="1"/>
        <v>1</v>
      </c>
    </row>
    <row r="87" spans="1:48" x14ac:dyDescent="0.3">
      <c r="A87" s="4" t="s">
        <v>120</v>
      </c>
      <c r="B87" t="s">
        <v>24</v>
      </c>
      <c r="C87" s="3">
        <v>42136</v>
      </c>
      <c r="D87">
        <v>1</v>
      </c>
      <c r="E87">
        <v>50</v>
      </c>
      <c r="H87" s="2" t="s">
        <v>44</v>
      </c>
      <c r="I87" s="2" t="s">
        <v>22</v>
      </c>
      <c r="J87">
        <v>4</v>
      </c>
      <c r="K87" s="2" t="s">
        <v>118</v>
      </c>
      <c r="L87" s="22">
        <f>IF(ISNUMBER(AVERAGEIFS(Observed!L$2:L$1601,Observed!$A$2:$A$1601,$A87,Observed!$C$2:$C$1601,$C87)),AVERAGEIFS(Observed!L$2:L$1601,Observed!$A$2:$A$1601,$A87,Observed!$C$2:$C$1601,$C87),"")</f>
        <v>1844</v>
      </c>
      <c r="M87" s="23">
        <f>IF(ISNUMBER(AVERAGEIFS(Observed!M$2:M$1601,Observed!$A$2:$A$1601,$A87,Observed!$C$2:$C$1601,$C87)),AVERAGEIFS(Observed!M$2:M$1601,Observed!$A$2:$A$1601,$A87,Observed!$C$2:$C$1601,$C87),"")</f>
        <v>184.4</v>
      </c>
      <c r="N87" s="23" t="str">
        <f>IF(ISNUMBER(AVERAGEIFS(Observed!N$2:N$1601,Observed!$A$2:$A$1601,$A87,Observed!$C$2:$C$1601,$C87)),AVERAGEIFS(Observed!N$2:N$1601,Observed!$A$2:$A$1601,$A87,Observed!$C$2:$C$1601,$C87),"")</f>
        <v/>
      </c>
      <c r="O87" s="23" t="str">
        <f>IF(ISNUMBER(AVERAGEIFS(Observed!O$2:O$1601,Observed!$A$2:$A$1601,$A87,Observed!$C$2:$C$1601,$C87)),AVERAGEIFS(Observed!O$2:O$1601,Observed!$A$2:$A$1601,$A87,Observed!$C$2:$C$1601,$C87),"")</f>
        <v/>
      </c>
      <c r="P87" s="23" t="str">
        <f>IF(ISNUMBER(AVERAGEIFS(Observed!P$2:P$1601,Observed!$A$2:$A$1601,$A87,Observed!$C$2:$C$1601,$C87)),AVERAGEIFS(Observed!P$2:P$1601,Observed!$A$2:$A$1601,$A87,Observed!$C$2:$C$1601,$C87),"")</f>
        <v/>
      </c>
      <c r="Q87" s="24" t="str">
        <f>IF(ISNUMBER(AVERAGEIFS(Observed!Q$2:Q$1601,Observed!$A$2:$A$1601,$A87,Observed!$C$2:$C$1601,$C87)),AVERAGEIFS(Observed!Q$2:Q$1601,Observed!$A$2:$A$1601,$A87,Observed!$C$2:$C$1601,$C87),"")</f>
        <v/>
      </c>
      <c r="R87" s="24" t="str">
        <f>IF(ISNUMBER(AVERAGEIFS(Observed!R$2:R$1601,Observed!$A$2:$A$1601,$A87,Observed!$C$2:$C$1601,$C87)),AVERAGEIFS(Observed!R$2:R$1601,Observed!$A$2:$A$1601,$A87,Observed!$C$2:$C$1601,$C87),"")</f>
        <v/>
      </c>
      <c r="S87" s="24" t="str">
        <f>IF(ISNUMBER(AVERAGEIFS(Observed!S$2:S$1601,Observed!$A$2:$A$1601,$A87,Observed!$C$2:$C$1601,$C87)),AVERAGEIFS(Observed!S$2:S$1601,Observed!$A$2:$A$1601,$A87,Observed!$C$2:$C$1601,$C87),"")</f>
        <v/>
      </c>
      <c r="T87" s="23" t="str">
        <f>IF(ISNUMBER(AVERAGEIFS(Observed!T$2:T$1601,Observed!$A$2:$A$1601,$A87,Observed!$C$2:$C$1601,$C87)),AVERAGEIFS(Observed!T$2:T$1601,Observed!$A$2:$A$1601,$A87,Observed!$C$2:$C$1601,$C87),"")</f>
        <v/>
      </c>
      <c r="U87" s="25" t="str">
        <f>IF(ISNUMBER(AVERAGEIFS(Observed!U$2:U$1601,Observed!$A$2:$A$1601,$A87,Observed!$C$2:$C$1601,$C87)),AVERAGEIFS(Observed!U$2:U$1601,Observed!$A$2:$A$1601,$A87,Observed!$C$2:$C$1601,$C87),"")</f>
        <v/>
      </c>
      <c r="V87" s="25" t="str">
        <f>IF(ISNUMBER(AVERAGEIFS(Observed!V$2:V$1601,Observed!$A$2:$A$1601,$A87,Observed!$C$2:$C$1601,$C87)),AVERAGEIFS(Observed!V$2:V$1601,Observed!$A$2:$A$1601,$A87,Observed!$C$2:$C$1601,$C87),"")</f>
        <v/>
      </c>
      <c r="W87" s="23" t="str">
        <f>IF(ISNUMBER(AVERAGEIFS(Observed!W$2:W$1601,Observed!$A$2:$A$1601,$A87,Observed!$C$2:$C$1601,$C87)),AVERAGEIFS(Observed!W$2:W$1601,Observed!$A$2:$A$1601,$A87,Observed!$C$2:$C$1601,$C87),"")</f>
        <v/>
      </c>
      <c r="X87" s="23" t="str">
        <f>IF(ISNUMBER(AVERAGEIFS(Observed!X$2:X$1601,Observed!$A$2:$A$1601,$A87,Observed!$C$2:$C$1601,$C87)),AVERAGEIFS(Observed!X$2:X$1601,Observed!$A$2:$A$1601,$A87,Observed!$C$2:$C$1601,$C87),"")</f>
        <v/>
      </c>
      <c r="Y87" s="23" t="str">
        <f>IF(ISNUMBER(AVERAGEIFS(Observed!Y$2:Y$1601,Observed!$A$2:$A$1601,$A87,Observed!$C$2:$C$1601,$C87)),AVERAGEIFS(Observed!Y$2:Y$1601,Observed!$A$2:$A$1601,$A87,Observed!$C$2:$C$1601,$C87),"")</f>
        <v/>
      </c>
      <c r="Z87" s="23" t="str">
        <f>IF(ISNUMBER(AVERAGEIFS(Observed!Z$2:Z$1601,Observed!$A$2:$A$1601,$A87,Observed!$C$2:$C$1601,$C87)),AVERAGEIFS(Observed!Z$2:Z$1601,Observed!$A$2:$A$1601,$A87,Observed!$C$2:$C$1601,$C87),"")</f>
        <v/>
      </c>
      <c r="AA87" s="23" t="str">
        <f>IF(ISNUMBER(AVERAGEIFS(Observed!AA$2:AA$1601,Observed!$A$2:$A$1601,$A87,Observed!$C$2:$C$1601,$C87)),AVERAGEIFS(Observed!AA$2:AA$1601,Observed!$A$2:$A$1601,$A87,Observed!$C$2:$C$1601,$C87),"")</f>
        <v/>
      </c>
      <c r="AB87" s="23" t="str">
        <f>IF(ISNUMBER(AVERAGEIFS(Observed!AB$2:AB$1601,Observed!$A$2:$A$1601,$A87,Observed!$C$2:$C$1601,$C87)),AVERAGEIFS(Observed!AB$2:AB$1601,Observed!$A$2:$A$1601,$A87,Observed!$C$2:$C$1601,$C87),"")</f>
        <v/>
      </c>
      <c r="AC87" s="23" t="str">
        <f>IF(ISNUMBER(AVERAGEIFS(Observed!AC$2:AC$1601,Observed!$A$2:$A$1601,$A87,Observed!$C$2:$C$1601,$C87)),AVERAGEIFS(Observed!AC$2:AC$1601,Observed!$A$2:$A$1601,$A87,Observed!$C$2:$C$1601,$C87),"")</f>
        <v/>
      </c>
      <c r="AD87" s="23" t="str">
        <f>IF(ISNUMBER(AVERAGEIFS(Observed!AD$2:AD$1601,Observed!$A$2:$A$1601,$A87,Observed!$C$2:$C$1601,$C87)),AVERAGEIFS(Observed!AD$2:AD$1601,Observed!$A$2:$A$1601,$A87,Observed!$C$2:$C$1601,$C87),"")</f>
        <v/>
      </c>
      <c r="AE87" s="23" t="str">
        <f>IF(ISNUMBER(AVERAGEIFS(Observed!AE$2:AE$1601,Observed!$A$2:$A$1601,$A87,Observed!$C$2:$C$1601,$C87)),AVERAGEIFS(Observed!AE$2:AE$1601,Observed!$A$2:$A$1601,$A87,Observed!$C$2:$C$1601,$C87),"")</f>
        <v/>
      </c>
      <c r="AF87" s="24" t="str">
        <f>IF(ISNUMBER(AVERAGEIFS(Observed!AF$2:AF$1601,Observed!$A$2:$A$1601,$A87,Observed!$C$2:$C$1601,$C87)),AVERAGEIFS(Observed!AF$2:AF$1601,Observed!$A$2:$A$1601,$A87,Observed!$C$2:$C$1601,$C87),"")</f>
        <v/>
      </c>
      <c r="AG87" s="24" t="str">
        <f>IF(ISNUMBER(AVERAGEIFS(Observed!AG$2:AG$1601,Observed!$A$2:$A$1601,$A87,Observed!$C$2:$C$1601,$C87)),AVERAGEIFS(Observed!AG$2:AG$1601,Observed!$A$2:$A$1601,$A87,Observed!$C$2:$C$1601,$C87),"")</f>
        <v/>
      </c>
      <c r="AH87" s="24" t="str">
        <f>IF(ISNUMBER(AVERAGEIFS(Observed!AH$2:AH$1601,Observed!$A$2:$A$1601,$A87,Observed!$C$2:$C$1601,$C87)),AVERAGEIFS(Observed!AH$2:AH$1601,Observed!$A$2:$A$1601,$A87,Observed!$C$2:$C$1601,$C87),"")</f>
        <v/>
      </c>
      <c r="AI87" s="23" t="str">
        <f>IF(ISNUMBER(AVERAGEIFS(Observed!AI$2:AI$1601,Observed!$A$2:$A$1601,$A87,Observed!$C$2:$C$1601,$C87)),AVERAGEIFS(Observed!AI$2:AI$1601,Observed!$A$2:$A$1601,$A87,Observed!$C$2:$C$1601,$C87),"")</f>
        <v/>
      </c>
      <c r="AJ87" s="24" t="str">
        <f>IF(ISNUMBER(AVERAGEIFS(Observed!AJ$2:AJ$1601,Observed!$A$2:$A$1601,$A87,Observed!$C$2:$C$1601,$C87)),AVERAGEIFS(Observed!AJ$2:AJ$1601,Observed!$A$2:$A$1601,$A87,Observed!$C$2:$C$1601,$C87),"")</f>
        <v/>
      </c>
      <c r="AK87" s="24" t="str">
        <f>IF(ISNUMBER(AVERAGEIFS(Observed!AL$2:AL$1601,Observed!$A$2:$A$1601,$A87,Observed!$C$2:$C$1601,$C87)),AVERAGEIFS(Observed!AL$2:AL$1601,Observed!$A$2:$A$1601,$A87,Observed!$C$2:$C$1601,$C87),"")</f>
        <v/>
      </c>
      <c r="AL87" s="24" t="str">
        <f>IF(ISNUMBER(AVERAGEIFS(Observed!AM$2:AM$1601,Observed!$A$2:$A$1601,$A87,Observed!$C$2:$C$1601,$C87)),AVERAGEIFS(Observed!AM$2:AM$1601,Observed!$A$2:$A$1601,$A87,Observed!$C$2:$C$1601,$C87),"")</f>
        <v/>
      </c>
      <c r="AM87" s="24" t="str">
        <f>IF(ISNUMBER(AVERAGEIFS(Observed!AN$2:AN$1601,Observed!$A$2:$A$1601,$A87,Observed!$C$2:$C$1601,$C87)),AVERAGEIFS(Observed!AN$2:AN$1601,Observed!$A$2:$A$1601,$A87,Observed!$C$2:$C$1601,$C87),"")</f>
        <v/>
      </c>
      <c r="AN87" s="24" t="str">
        <f>IF(ISNUMBER(AVERAGEIFS(Observed!AQ$2:AQ$1601,Observed!$A$2:$A$1601,$A87,Observed!$C$2:$C$1601,$C87)),AVERAGEIFS(Observed!AQ$2:AQ$1601,Observed!$A$2:$A$1601,$A87,Observed!$C$2:$C$1601,$C87),"")</f>
        <v/>
      </c>
      <c r="AO87" s="24" t="str">
        <f>IF(ISNUMBER(AVERAGEIFS(Observed!AR$2:AR$1601,Observed!$A$2:$A$1601,$A87,Observed!$C$2:$C$1601,$C87)),AVERAGEIFS(Observed!AR$2:AR$1601,Observed!$A$2:$A$1601,$A87,Observed!$C$2:$C$1601,$C87),"")</f>
        <v/>
      </c>
      <c r="AP87" s="24" t="str">
        <f>IF(ISNUMBER(AVERAGEIFS(Observed!AS$2:AS$1601,Observed!$A$2:$A$1601,$A87,Observed!$C$2:$C$1601,$C87)),AVERAGEIFS(Observed!AS$2:AS$1601,Observed!$A$2:$A$1601,$A87,Observed!$C$2:$C$1601,$C87),"")</f>
        <v/>
      </c>
      <c r="AQ87" s="23" t="str">
        <f>IF(ISNUMBER(AVERAGEIFS(Observed!AT$2:AT$1601,Observed!$A$2:$A$1601,$A87,Observed!$C$2:$C$1601,$C87)),AVERAGEIFS(Observed!AT$2:AT$1601,Observed!$A$2:$A$1601,$A87,Observed!$C$2:$C$1601,$C87),"")</f>
        <v/>
      </c>
      <c r="AR87" s="24" t="str">
        <f>IF(ISNUMBER(AVERAGEIFS(Observed!AU$2:AU$1601,Observed!$A$2:$A$1601,$A87,Observed!$C$2:$C$1601,$C87)),AVERAGEIFS(Observed!AU$2:AU$1601,Observed!$A$2:$A$1601,$A87,Observed!$C$2:$C$1601,$C87),"")</f>
        <v/>
      </c>
      <c r="AS87" s="23" t="str">
        <f>IF(ISNUMBER(AVERAGEIFS(Observed!AV$2:AV$1601,Observed!$A$2:$A$1601,$A87,Observed!$C$2:$C$1601,$C87)),AVERAGEIFS(Observed!AV$2:AV$1601,Observed!$A$2:$A$1601,$A87,Observed!$C$2:$C$1601,$C87),"")</f>
        <v/>
      </c>
      <c r="AT87" s="23" t="str">
        <f>IF(ISNUMBER(AVERAGEIFS(Observed!AW$2:AW$1601,Observed!$A$2:$A$1601,$A87,Observed!$C$2:$C$1601,$C87)),AVERAGEIFS(Observed!AW$2:AW$1601,Observed!$A$2:$A$1601,$A87,Observed!$C$2:$C$1601,$C87),"")</f>
        <v/>
      </c>
      <c r="AU87" s="2">
        <f>COUNTIFS(Observed!$A$2:$A$1601,$A87,Observed!$C$2:$C$1601,$C87)</f>
        <v>2</v>
      </c>
      <c r="AV87" s="2">
        <f t="shared" si="1"/>
        <v>1</v>
      </c>
    </row>
    <row r="88" spans="1:48" x14ac:dyDescent="0.3">
      <c r="A88" s="4" t="s">
        <v>121</v>
      </c>
      <c r="B88" t="s">
        <v>24</v>
      </c>
      <c r="C88" s="3">
        <v>42136</v>
      </c>
      <c r="D88">
        <v>1</v>
      </c>
      <c r="E88">
        <v>100</v>
      </c>
      <c r="H88" s="2" t="s">
        <v>44</v>
      </c>
      <c r="I88" s="2" t="s">
        <v>22</v>
      </c>
      <c r="J88">
        <v>4</v>
      </c>
      <c r="K88" s="2" t="s">
        <v>118</v>
      </c>
      <c r="L88" s="22">
        <f>IF(ISNUMBER(AVERAGEIFS(Observed!L$2:L$1601,Observed!$A$2:$A$1601,$A88,Observed!$C$2:$C$1601,$C88)),AVERAGEIFS(Observed!L$2:L$1601,Observed!$A$2:$A$1601,$A88,Observed!$C$2:$C$1601,$C88),"")</f>
        <v>2012</v>
      </c>
      <c r="M88" s="23">
        <f>IF(ISNUMBER(AVERAGEIFS(Observed!M$2:M$1601,Observed!$A$2:$A$1601,$A88,Observed!$C$2:$C$1601,$C88)),AVERAGEIFS(Observed!M$2:M$1601,Observed!$A$2:$A$1601,$A88,Observed!$C$2:$C$1601,$C88),"")</f>
        <v>201.2</v>
      </c>
      <c r="N88" s="23" t="str">
        <f>IF(ISNUMBER(AVERAGEIFS(Observed!N$2:N$1601,Observed!$A$2:$A$1601,$A88,Observed!$C$2:$C$1601,$C88)),AVERAGEIFS(Observed!N$2:N$1601,Observed!$A$2:$A$1601,$A88,Observed!$C$2:$C$1601,$C88),"")</f>
        <v/>
      </c>
      <c r="O88" s="23" t="str">
        <f>IF(ISNUMBER(AVERAGEIFS(Observed!O$2:O$1601,Observed!$A$2:$A$1601,$A88,Observed!$C$2:$C$1601,$C88)),AVERAGEIFS(Observed!O$2:O$1601,Observed!$A$2:$A$1601,$A88,Observed!$C$2:$C$1601,$C88),"")</f>
        <v/>
      </c>
      <c r="P88" s="23" t="str">
        <f>IF(ISNUMBER(AVERAGEIFS(Observed!P$2:P$1601,Observed!$A$2:$A$1601,$A88,Observed!$C$2:$C$1601,$C88)),AVERAGEIFS(Observed!P$2:P$1601,Observed!$A$2:$A$1601,$A88,Observed!$C$2:$C$1601,$C88),"")</f>
        <v/>
      </c>
      <c r="Q88" s="24" t="str">
        <f>IF(ISNUMBER(AVERAGEIFS(Observed!Q$2:Q$1601,Observed!$A$2:$A$1601,$A88,Observed!$C$2:$C$1601,$C88)),AVERAGEIFS(Observed!Q$2:Q$1601,Observed!$A$2:$A$1601,$A88,Observed!$C$2:$C$1601,$C88),"")</f>
        <v/>
      </c>
      <c r="R88" s="24" t="str">
        <f>IF(ISNUMBER(AVERAGEIFS(Observed!R$2:R$1601,Observed!$A$2:$A$1601,$A88,Observed!$C$2:$C$1601,$C88)),AVERAGEIFS(Observed!R$2:R$1601,Observed!$A$2:$A$1601,$A88,Observed!$C$2:$C$1601,$C88),"")</f>
        <v/>
      </c>
      <c r="S88" s="24" t="str">
        <f>IF(ISNUMBER(AVERAGEIFS(Observed!S$2:S$1601,Observed!$A$2:$A$1601,$A88,Observed!$C$2:$C$1601,$C88)),AVERAGEIFS(Observed!S$2:S$1601,Observed!$A$2:$A$1601,$A88,Observed!$C$2:$C$1601,$C88),"")</f>
        <v/>
      </c>
      <c r="T88" s="23" t="str">
        <f>IF(ISNUMBER(AVERAGEIFS(Observed!T$2:T$1601,Observed!$A$2:$A$1601,$A88,Observed!$C$2:$C$1601,$C88)),AVERAGEIFS(Observed!T$2:T$1601,Observed!$A$2:$A$1601,$A88,Observed!$C$2:$C$1601,$C88),"")</f>
        <v/>
      </c>
      <c r="U88" s="25" t="str">
        <f>IF(ISNUMBER(AVERAGEIFS(Observed!U$2:U$1601,Observed!$A$2:$A$1601,$A88,Observed!$C$2:$C$1601,$C88)),AVERAGEIFS(Observed!U$2:U$1601,Observed!$A$2:$A$1601,$A88,Observed!$C$2:$C$1601,$C88),"")</f>
        <v/>
      </c>
      <c r="V88" s="25" t="str">
        <f>IF(ISNUMBER(AVERAGEIFS(Observed!V$2:V$1601,Observed!$A$2:$A$1601,$A88,Observed!$C$2:$C$1601,$C88)),AVERAGEIFS(Observed!V$2:V$1601,Observed!$A$2:$A$1601,$A88,Observed!$C$2:$C$1601,$C88),"")</f>
        <v/>
      </c>
      <c r="W88" s="23" t="str">
        <f>IF(ISNUMBER(AVERAGEIFS(Observed!W$2:W$1601,Observed!$A$2:$A$1601,$A88,Observed!$C$2:$C$1601,$C88)),AVERAGEIFS(Observed!W$2:W$1601,Observed!$A$2:$A$1601,$A88,Observed!$C$2:$C$1601,$C88),"")</f>
        <v/>
      </c>
      <c r="X88" s="23" t="str">
        <f>IF(ISNUMBER(AVERAGEIFS(Observed!X$2:X$1601,Observed!$A$2:$A$1601,$A88,Observed!$C$2:$C$1601,$C88)),AVERAGEIFS(Observed!X$2:X$1601,Observed!$A$2:$A$1601,$A88,Observed!$C$2:$C$1601,$C88),"")</f>
        <v/>
      </c>
      <c r="Y88" s="23" t="str">
        <f>IF(ISNUMBER(AVERAGEIFS(Observed!Y$2:Y$1601,Observed!$A$2:$A$1601,$A88,Observed!$C$2:$C$1601,$C88)),AVERAGEIFS(Observed!Y$2:Y$1601,Observed!$A$2:$A$1601,$A88,Observed!$C$2:$C$1601,$C88),"")</f>
        <v/>
      </c>
      <c r="Z88" s="23" t="str">
        <f>IF(ISNUMBER(AVERAGEIFS(Observed!Z$2:Z$1601,Observed!$A$2:$A$1601,$A88,Observed!$C$2:$C$1601,$C88)),AVERAGEIFS(Observed!Z$2:Z$1601,Observed!$A$2:$A$1601,$A88,Observed!$C$2:$C$1601,$C88),"")</f>
        <v/>
      </c>
      <c r="AA88" s="23" t="str">
        <f>IF(ISNUMBER(AVERAGEIFS(Observed!AA$2:AA$1601,Observed!$A$2:$A$1601,$A88,Observed!$C$2:$C$1601,$C88)),AVERAGEIFS(Observed!AA$2:AA$1601,Observed!$A$2:$A$1601,$A88,Observed!$C$2:$C$1601,$C88),"")</f>
        <v/>
      </c>
      <c r="AB88" s="23" t="str">
        <f>IF(ISNUMBER(AVERAGEIFS(Observed!AB$2:AB$1601,Observed!$A$2:$A$1601,$A88,Observed!$C$2:$C$1601,$C88)),AVERAGEIFS(Observed!AB$2:AB$1601,Observed!$A$2:$A$1601,$A88,Observed!$C$2:$C$1601,$C88),"")</f>
        <v/>
      </c>
      <c r="AC88" s="23" t="str">
        <f>IF(ISNUMBER(AVERAGEIFS(Observed!AC$2:AC$1601,Observed!$A$2:$A$1601,$A88,Observed!$C$2:$C$1601,$C88)),AVERAGEIFS(Observed!AC$2:AC$1601,Observed!$A$2:$A$1601,$A88,Observed!$C$2:$C$1601,$C88),"")</f>
        <v/>
      </c>
      <c r="AD88" s="23" t="str">
        <f>IF(ISNUMBER(AVERAGEIFS(Observed!AD$2:AD$1601,Observed!$A$2:$A$1601,$A88,Observed!$C$2:$C$1601,$C88)),AVERAGEIFS(Observed!AD$2:AD$1601,Observed!$A$2:$A$1601,$A88,Observed!$C$2:$C$1601,$C88),"")</f>
        <v/>
      </c>
      <c r="AE88" s="23" t="str">
        <f>IF(ISNUMBER(AVERAGEIFS(Observed!AE$2:AE$1601,Observed!$A$2:$A$1601,$A88,Observed!$C$2:$C$1601,$C88)),AVERAGEIFS(Observed!AE$2:AE$1601,Observed!$A$2:$A$1601,$A88,Observed!$C$2:$C$1601,$C88),"")</f>
        <v/>
      </c>
      <c r="AF88" s="24" t="str">
        <f>IF(ISNUMBER(AVERAGEIFS(Observed!AF$2:AF$1601,Observed!$A$2:$A$1601,$A88,Observed!$C$2:$C$1601,$C88)),AVERAGEIFS(Observed!AF$2:AF$1601,Observed!$A$2:$A$1601,$A88,Observed!$C$2:$C$1601,$C88),"")</f>
        <v/>
      </c>
      <c r="AG88" s="24" t="str">
        <f>IF(ISNUMBER(AVERAGEIFS(Observed!AG$2:AG$1601,Observed!$A$2:$A$1601,$A88,Observed!$C$2:$C$1601,$C88)),AVERAGEIFS(Observed!AG$2:AG$1601,Observed!$A$2:$A$1601,$A88,Observed!$C$2:$C$1601,$C88),"")</f>
        <v/>
      </c>
      <c r="AH88" s="24" t="str">
        <f>IF(ISNUMBER(AVERAGEIFS(Observed!AH$2:AH$1601,Observed!$A$2:$A$1601,$A88,Observed!$C$2:$C$1601,$C88)),AVERAGEIFS(Observed!AH$2:AH$1601,Observed!$A$2:$A$1601,$A88,Observed!$C$2:$C$1601,$C88),"")</f>
        <v/>
      </c>
      <c r="AI88" s="23" t="str">
        <f>IF(ISNUMBER(AVERAGEIFS(Observed!AI$2:AI$1601,Observed!$A$2:$A$1601,$A88,Observed!$C$2:$C$1601,$C88)),AVERAGEIFS(Observed!AI$2:AI$1601,Observed!$A$2:$A$1601,$A88,Observed!$C$2:$C$1601,$C88),"")</f>
        <v/>
      </c>
      <c r="AJ88" s="24" t="str">
        <f>IF(ISNUMBER(AVERAGEIFS(Observed!AJ$2:AJ$1601,Observed!$A$2:$A$1601,$A88,Observed!$C$2:$C$1601,$C88)),AVERAGEIFS(Observed!AJ$2:AJ$1601,Observed!$A$2:$A$1601,$A88,Observed!$C$2:$C$1601,$C88),"")</f>
        <v/>
      </c>
      <c r="AK88" s="24" t="str">
        <f>IF(ISNUMBER(AVERAGEIFS(Observed!AL$2:AL$1601,Observed!$A$2:$A$1601,$A88,Observed!$C$2:$C$1601,$C88)),AVERAGEIFS(Observed!AL$2:AL$1601,Observed!$A$2:$A$1601,$A88,Observed!$C$2:$C$1601,$C88),"")</f>
        <v/>
      </c>
      <c r="AL88" s="24" t="str">
        <f>IF(ISNUMBER(AVERAGEIFS(Observed!AM$2:AM$1601,Observed!$A$2:$A$1601,$A88,Observed!$C$2:$C$1601,$C88)),AVERAGEIFS(Observed!AM$2:AM$1601,Observed!$A$2:$A$1601,$A88,Observed!$C$2:$C$1601,$C88),"")</f>
        <v/>
      </c>
      <c r="AM88" s="24" t="str">
        <f>IF(ISNUMBER(AVERAGEIFS(Observed!AN$2:AN$1601,Observed!$A$2:$A$1601,$A88,Observed!$C$2:$C$1601,$C88)),AVERAGEIFS(Observed!AN$2:AN$1601,Observed!$A$2:$A$1601,$A88,Observed!$C$2:$C$1601,$C88),"")</f>
        <v/>
      </c>
      <c r="AN88" s="24" t="str">
        <f>IF(ISNUMBER(AVERAGEIFS(Observed!AQ$2:AQ$1601,Observed!$A$2:$A$1601,$A88,Observed!$C$2:$C$1601,$C88)),AVERAGEIFS(Observed!AQ$2:AQ$1601,Observed!$A$2:$A$1601,$A88,Observed!$C$2:$C$1601,$C88),"")</f>
        <v/>
      </c>
      <c r="AO88" s="24" t="str">
        <f>IF(ISNUMBER(AVERAGEIFS(Observed!AR$2:AR$1601,Observed!$A$2:$A$1601,$A88,Observed!$C$2:$C$1601,$C88)),AVERAGEIFS(Observed!AR$2:AR$1601,Observed!$A$2:$A$1601,$A88,Observed!$C$2:$C$1601,$C88),"")</f>
        <v/>
      </c>
      <c r="AP88" s="24" t="str">
        <f>IF(ISNUMBER(AVERAGEIFS(Observed!AS$2:AS$1601,Observed!$A$2:$A$1601,$A88,Observed!$C$2:$C$1601,$C88)),AVERAGEIFS(Observed!AS$2:AS$1601,Observed!$A$2:$A$1601,$A88,Observed!$C$2:$C$1601,$C88),"")</f>
        <v/>
      </c>
      <c r="AQ88" s="23" t="str">
        <f>IF(ISNUMBER(AVERAGEIFS(Observed!AT$2:AT$1601,Observed!$A$2:$A$1601,$A88,Observed!$C$2:$C$1601,$C88)),AVERAGEIFS(Observed!AT$2:AT$1601,Observed!$A$2:$A$1601,$A88,Observed!$C$2:$C$1601,$C88),"")</f>
        <v/>
      </c>
      <c r="AR88" s="24" t="str">
        <f>IF(ISNUMBER(AVERAGEIFS(Observed!AU$2:AU$1601,Observed!$A$2:$A$1601,$A88,Observed!$C$2:$C$1601,$C88)),AVERAGEIFS(Observed!AU$2:AU$1601,Observed!$A$2:$A$1601,$A88,Observed!$C$2:$C$1601,$C88),"")</f>
        <v/>
      </c>
      <c r="AS88" s="23" t="str">
        <f>IF(ISNUMBER(AVERAGEIFS(Observed!AV$2:AV$1601,Observed!$A$2:$A$1601,$A88,Observed!$C$2:$C$1601,$C88)),AVERAGEIFS(Observed!AV$2:AV$1601,Observed!$A$2:$A$1601,$A88,Observed!$C$2:$C$1601,$C88),"")</f>
        <v/>
      </c>
      <c r="AT88" s="23" t="str">
        <f>IF(ISNUMBER(AVERAGEIFS(Observed!AW$2:AW$1601,Observed!$A$2:$A$1601,$A88,Observed!$C$2:$C$1601,$C88)),AVERAGEIFS(Observed!AW$2:AW$1601,Observed!$A$2:$A$1601,$A88,Observed!$C$2:$C$1601,$C88),"")</f>
        <v/>
      </c>
      <c r="AU88" s="2">
        <f>COUNTIFS(Observed!$A$2:$A$1601,$A88,Observed!$C$2:$C$1601,$C88)</f>
        <v>2</v>
      </c>
      <c r="AV88" s="2">
        <f t="shared" si="1"/>
        <v>1</v>
      </c>
    </row>
    <row r="89" spans="1:48" x14ac:dyDescent="0.3">
      <c r="A89" s="4" t="s">
        <v>122</v>
      </c>
      <c r="B89" t="s">
        <v>24</v>
      </c>
      <c r="C89" s="3">
        <v>42136</v>
      </c>
      <c r="D89">
        <v>1</v>
      </c>
      <c r="E89">
        <v>200</v>
      </c>
      <c r="H89" s="2" t="s">
        <v>44</v>
      </c>
      <c r="I89" s="2" t="s">
        <v>22</v>
      </c>
      <c r="J89">
        <v>4</v>
      </c>
      <c r="K89" s="2" t="s">
        <v>118</v>
      </c>
      <c r="L89" s="22">
        <f>IF(ISNUMBER(AVERAGEIFS(Observed!L$2:L$1601,Observed!$A$2:$A$1601,$A89,Observed!$C$2:$C$1601,$C89)),AVERAGEIFS(Observed!L$2:L$1601,Observed!$A$2:$A$1601,$A89,Observed!$C$2:$C$1601,$C89),"")</f>
        <v>2012</v>
      </c>
      <c r="M89" s="23">
        <f>IF(ISNUMBER(AVERAGEIFS(Observed!M$2:M$1601,Observed!$A$2:$A$1601,$A89,Observed!$C$2:$C$1601,$C89)),AVERAGEIFS(Observed!M$2:M$1601,Observed!$A$2:$A$1601,$A89,Observed!$C$2:$C$1601,$C89),"")</f>
        <v>201.2</v>
      </c>
      <c r="N89" s="23" t="str">
        <f>IF(ISNUMBER(AVERAGEIFS(Observed!N$2:N$1601,Observed!$A$2:$A$1601,$A89,Observed!$C$2:$C$1601,$C89)),AVERAGEIFS(Observed!N$2:N$1601,Observed!$A$2:$A$1601,$A89,Observed!$C$2:$C$1601,$C89),"")</f>
        <v/>
      </c>
      <c r="O89" s="23" t="str">
        <f>IF(ISNUMBER(AVERAGEIFS(Observed!O$2:O$1601,Observed!$A$2:$A$1601,$A89,Observed!$C$2:$C$1601,$C89)),AVERAGEIFS(Observed!O$2:O$1601,Observed!$A$2:$A$1601,$A89,Observed!$C$2:$C$1601,$C89),"")</f>
        <v/>
      </c>
      <c r="P89" s="23" t="str">
        <f>IF(ISNUMBER(AVERAGEIFS(Observed!P$2:P$1601,Observed!$A$2:$A$1601,$A89,Observed!$C$2:$C$1601,$C89)),AVERAGEIFS(Observed!P$2:P$1601,Observed!$A$2:$A$1601,$A89,Observed!$C$2:$C$1601,$C89),"")</f>
        <v/>
      </c>
      <c r="Q89" s="24" t="str">
        <f>IF(ISNUMBER(AVERAGEIFS(Observed!Q$2:Q$1601,Observed!$A$2:$A$1601,$A89,Observed!$C$2:$C$1601,$C89)),AVERAGEIFS(Observed!Q$2:Q$1601,Observed!$A$2:$A$1601,$A89,Observed!$C$2:$C$1601,$C89),"")</f>
        <v/>
      </c>
      <c r="R89" s="24" t="str">
        <f>IF(ISNUMBER(AVERAGEIFS(Observed!R$2:R$1601,Observed!$A$2:$A$1601,$A89,Observed!$C$2:$C$1601,$C89)),AVERAGEIFS(Observed!R$2:R$1601,Observed!$A$2:$A$1601,$A89,Observed!$C$2:$C$1601,$C89),"")</f>
        <v/>
      </c>
      <c r="S89" s="24" t="str">
        <f>IF(ISNUMBER(AVERAGEIFS(Observed!S$2:S$1601,Observed!$A$2:$A$1601,$A89,Observed!$C$2:$C$1601,$C89)),AVERAGEIFS(Observed!S$2:S$1601,Observed!$A$2:$A$1601,$A89,Observed!$C$2:$C$1601,$C89),"")</f>
        <v/>
      </c>
      <c r="T89" s="23" t="str">
        <f>IF(ISNUMBER(AVERAGEIFS(Observed!T$2:T$1601,Observed!$A$2:$A$1601,$A89,Observed!$C$2:$C$1601,$C89)),AVERAGEIFS(Observed!T$2:T$1601,Observed!$A$2:$A$1601,$A89,Observed!$C$2:$C$1601,$C89),"")</f>
        <v/>
      </c>
      <c r="U89" s="25" t="str">
        <f>IF(ISNUMBER(AVERAGEIFS(Observed!U$2:U$1601,Observed!$A$2:$A$1601,$A89,Observed!$C$2:$C$1601,$C89)),AVERAGEIFS(Observed!U$2:U$1601,Observed!$A$2:$A$1601,$A89,Observed!$C$2:$C$1601,$C89),"")</f>
        <v/>
      </c>
      <c r="V89" s="25" t="str">
        <f>IF(ISNUMBER(AVERAGEIFS(Observed!V$2:V$1601,Observed!$A$2:$A$1601,$A89,Observed!$C$2:$C$1601,$C89)),AVERAGEIFS(Observed!V$2:V$1601,Observed!$A$2:$A$1601,$A89,Observed!$C$2:$C$1601,$C89),"")</f>
        <v/>
      </c>
      <c r="W89" s="23" t="str">
        <f>IF(ISNUMBER(AVERAGEIFS(Observed!W$2:W$1601,Observed!$A$2:$A$1601,$A89,Observed!$C$2:$C$1601,$C89)),AVERAGEIFS(Observed!W$2:W$1601,Observed!$A$2:$A$1601,$A89,Observed!$C$2:$C$1601,$C89),"")</f>
        <v/>
      </c>
      <c r="X89" s="23" t="str">
        <f>IF(ISNUMBER(AVERAGEIFS(Observed!X$2:X$1601,Observed!$A$2:$A$1601,$A89,Observed!$C$2:$C$1601,$C89)),AVERAGEIFS(Observed!X$2:X$1601,Observed!$A$2:$A$1601,$A89,Observed!$C$2:$C$1601,$C89),"")</f>
        <v/>
      </c>
      <c r="Y89" s="23" t="str">
        <f>IF(ISNUMBER(AVERAGEIFS(Observed!Y$2:Y$1601,Observed!$A$2:$A$1601,$A89,Observed!$C$2:$C$1601,$C89)),AVERAGEIFS(Observed!Y$2:Y$1601,Observed!$A$2:$A$1601,$A89,Observed!$C$2:$C$1601,$C89),"")</f>
        <v/>
      </c>
      <c r="Z89" s="23" t="str">
        <f>IF(ISNUMBER(AVERAGEIFS(Observed!Z$2:Z$1601,Observed!$A$2:$A$1601,$A89,Observed!$C$2:$C$1601,$C89)),AVERAGEIFS(Observed!Z$2:Z$1601,Observed!$A$2:$A$1601,$A89,Observed!$C$2:$C$1601,$C89),"")</f>
        <v/>
      </c>
      <c r="AA89" s="23" t="str">
        <f>IF(ISNUMBER(AVERAGEIFS(Observed!AA$2:AA$1601,Observed!$A$2:$A$1601,$A89,Observed!$C$2:$C$1601,$C89)),AVERAGEIFS(Observed!AA$2:AA$1601,Observed!$A$2:$A$1601,$A89,Observed!$C$2:$C$1601,$C89),"")</f>
        <v/>
      </c>
      <c r="AB89" s="23" t="str">
        <f>IF(ISNUMBER(AVERAGEIFS(Observed!AB$2:AB$1601,Observed!$A$2:$A$1601,$A89,Observed!$C$2:$C$1601,$C89)),AVERAGEIFS(Observed!AB$2:AB$1601,Observed!$A$2:$A$1601,$A89,Observed!$C$2:$C$1601,$C89),"")</f>
        <v/>
      </c>
      <c r="AC89" s="23" t="str">
        <f>IF(ISNUMBER(AVERAGEIFS(Observed!AC$2:AC$1601,Observed!$A$2:$A$1601,$A89,Observed!$C$2:$C$1601,$C89)),AVERAGEIFS(Observed!AC$2:AC$1601,Observed!$A$2:$A$1601,$A89,Observed!$C$2:$C$1601,$C89),"")</f>
        <v/>
      </c>
      <c r="AD89" s="23" t="str">
        <f>IF(ISNUMBER(AVERAGEIFS(Observed!AD$2:AD$1601,Observed!$A$2:$A$1601,$A89,Observed!$C$2:$C$1601,$C89)),AVERAGEIFS(Observed!AD$2:AD$1601,Observed!$A$2:$A$1601,$A89,Observed!$C$2:$C$1601,$C89),"")</f>
        <v/>
      </c>
      <c r="AE89" s="23" t="str">
        <f>IF(ISNUMBER(AVERAGEIFS(Observed!AE$2:AE$1601,Observed!$A$2:$A$1601,$A89,Observed!$C$2:$C$1601,$C89)),AVERAGEIFS(Observed!AE$2:AE$1601,Observed!$A$2:$A$1601,$A89,Observed!$C$2:$C$1601,$C89),"")</f>
        <v/>
      </c>
      <c r="AF89" s="24" t="str">
        <f>IF(ISNUMBER(AVERAGEIFS(Observed!AF$2:AF$1601,Observed!$A$2:$A$1601,$A89,Observed!$C$2:$C$1601,$C89)),AVERAGEIFS(Observed!AF$2:AF$1601,Observed!$A$2:$A$1601,$A89,Observed!$C$2:$C$1601,$C89),"")</f>
        <v/>
      </c>
      <c r="AG89" s="24" t="str">
        <f>IF(ISNUMBER(AVERAGEIFS(Observed!AG$2:AG$1601,Observed!$A$2:$A$1601,$A89,Observed!$C$2:$C$1601,$C89)),AVERAGEIFS(Observed!AG$2:AG$1601,Observed!$A$2:$A$1601,$A89,Observed!$C$2:$C$1601,$C89),"")</f>
        <v/>
      </c>
      <c r="AH89" s="24" t="str">
        <f>IF(ISNUMBER(AVERAGEIFS(Observed!AH$2:AH$1601,Observed!$A$2:$A$1601,$A89,Observed!$C$2:$C$1601,$C89)),AVERAGEIFS(Observed!AH$2:AH$1601,Observed!$A$2:$A$1601,$A89,Observed!$C$2:$C$1601,$C89),"")</f>
        <v/>
      </c>
      <c r="AI89" s="23" t="str">
        <f>IF(ISNUMBER(AVERAGEIFS(Observed!AI$2:AI$1601,Observed!$A$2:$A$1601,$A89,Observed!$C$2:$C$1601,$C89)),AVERAGEIFS(Observed!AI$2:AI$1601,Observed!$A$2:$A$1601,$A89,Observed!$C$2:$C$1601,$C89),"")</f>
        <v/>
      </c>
      <c r="AJ89" s="24" t="str">
        <f>IF(ISNUMBER(AVERAGEIFS(Observed!AJ$2:AJ$1601,Observed!$A$2:$A$1601,$A89,Observed!$C$2:$C$1601,$C89)),AVERAGEIFS(Observed!AJ$2:AJ$1601,Observed!$A$2:$A$1601,$A89,Observed!$C$2:$C$1601,$C89),"")</f>
        <v/>
      </c>
      <c r="AK89" s="24" t="str">
        <f>IF(ISNUMBER(AVERAGEIFS(Observed!AL$2:AL$1601,Observed!$A$2:$A$1601,$A89,Observed!$C$2:$C$1601,$C89)),AVERAGEIFS(Observed!AL$2:AL$1601,Observed!$A$2:$A$1601,$A89,Observed!$C$2:$C$1601,$C89),"")</f>
        <v/>
      </c>
      <c r="AL89" s="24" t="str">
        <f>IF(ISNUMBER(AVERAGEIFS(Observed!AM$2:AM$1601,Observed!$A$2:$A$1601,$A89,Observed!$C$2:$C$1601,$C89)),AVERAGEIFS(Observed!AM$2:AM$1601,Observed!$A$2:$A$1601,$A89,Observed!$C$2:$C$1601,$C89),"")</f>
        <v/>
      </c>
      <c r="AM89" s="24" t="str">
        <f>IF(ISNUMBER(AVERAGEIFS(Observed!AN$2:AN$1601,Observed!$A$2:$A$1601,$A89,Observed!$C$2:$C$1601,$C89)),AVERAGEIFS(Observed!AN$2:AN$1601,Observed!$A$2:$A$1601,$A89,Observed!$C$2:$C$1601,$C89),"")</f>
        <v/>
      </c>
      <c r="AN89" s="24" t="str">
        <f>IF(ISNUMBER(AVERAGEIFS(Observed!AQ$2:AQ$1601,Observed!$A$2:$A$1601,$A89,Observed!$C$2:$C$1601,$C89)),AVERAGEIFS(Observed!AQ$2:AQ$1601,Observed!$A$2:$A$1601,$A89,Observed!$C$2:$C$1601,$C89),"")</f>
        <v/>
      </c>
      <c r="AO89" s="24" t="str">
        <f>IF(ISNUMBER(AVERAGEIFS(Observed!AR$2:AR$1601,Observed!$A$2:$A$1601,$A89,Observed!$C$2:$C$1601,$C89)),AVERAGEIFS(Observed!AR$2:AR$1601,Observed!$A$2:$A$1601,$A89,Observed!$C$2:$C$1601,$C89),"")</f>
        <v/>
      </c>
      <c r="AP89" s="24" t="str">
        <f>IF(ISNUMBER(AVERAGEIFS(Observed!AS$2:AS$1601,Observed!$A$2:$A$1601,$A89,Observed!$C$2:$C$1601,$C89)),AVERAGEIFS(Observed!AS$2:AS$1601,Observed!$A$2:$A$1601,$A89,Observed!$C$2:$C$1601,$C89),"")</f>
        <v/>
      </c>
      <c r="AQ89" s="23" t="str">
        <f>IF(ISNUMBER(AVERAGEIFS(Observed!AT$2:AT$1601,Observed!$A$2:$A$1601,$A89,Observed!$C$2:$C$1601,$C89)),AVERAGEIFS(Observed!AT$2:AT$1601,Observed!$A$2:$A$1601,$A89,Observed!$C$2:$C$1601,$C89),"")</f>
        <v/>
      </c>
      <c r="AR89" s="24" t="str">
        <f>IF(ISNUMBER(AVERAGEIFS(Observed!AU$2:AU$1601,Observed!$A$2:$A$1601,$A89,Observed!$C$2:$C$1601,$C89)),AVERAGEIFS(Observed!AU$2:AU$1601,Observed!$A$2:$A$1601,$A89,Observed!$C$2:$C$1601,$C89),"")</f>
        <v/>
      </c>
      <c r="AS89" s="23" t="str">
        <f>IF(ISNUMBER(AVERAGEIFS(Observed!AV$2:AV$1601,Observed!$A$2:$A$1601,$A89,Observed!$C$2:$C$1601,$C89)),AVERAGEIFS(Observed!AV$2:AV$1601,Observed!$A$2:$A$1601,$A89,Observed!$C$2:$C$1601,$C89),"")</f>
        <v/>
      </c>
      <c r="AT89" s="23" t="str">
        <f>IF(ISNUMBER(AVERAGEIFS(Observed!AW$2:AW$1601,Observed!$A$2:$A$1601,$A89,Observed!$C$2:$C$1601,$C89)),AVERAGEIFS(Observed!AW$2:AW$1601,Observed!$A$2:$A$1601,$A89,Observed!$C$2:$C$1601,$C89),"")</f>
        <v/>
      </c>
      <c r="AU89" s="2">
        <f>COUNTIFS(Observed!$A$2:$A$1601,$A89,Observed!$C$2:$C$1601,$C89)</f>
        <v>2</v>
      </c>
      <c r="AV89" s="2">
        <f t="shared" si="1"/>
        <v>1</v>
      </c>
    </row>
    <row r="90" spans="1:48" x14ac:dyDescent="0.3">
      <c r="A90" s="4" t="s">
        <v>123</v>
      </c>
      <c r="B90" t="s">
        <v>24</v>
      </c>
      <c r="C90" s="3">
        <v>42136</v>
      </c>
      <c r="D90">
        <v>1</v>
      </c>
      <c r="E90">
        <v>350</v>
      </c>
      <c r="H90" s="2" t="s">
        <v>44</v>
      </c>
      <c r="I90" s="2" t="s">
        <v>22</v>
      </c>
      <c r="J90">
        <v>4</v>
      </c>
      <c r="K90" s="2" t="s">
        <v>118</v>
      </c>
      <c r="L90" s="22">
        <f>IF(ISNUMBER(AVERAGEIFS(Observed!L$2:L$1601,Observed!$A$2:$A$1601,$A90,Observed!$C$2:$C$1601,$C90)),AVERAGEIFS(Observed!L$2:L$1601,Observed!$A$2:$A$1601,$A90,Observed!$C$2:$C$1601,$C90),"")</f>
        <v>2390</v>
      </c>
      <c r="M90" s="23">
        <f>IF(ISNUMBER(AVERAGEIFS(Observed!M$2:M$1601,Observed!$A$2:$A$1601,$A90,Observed!$C$2:$C$1601,$C90)),AVERAGEIFS(Observed!M$2:M$1601,Observed!$A$2:$A$1601,$A90,Observed!$C$2:$C$1601,$C90),"")</f>
        <v>239</v>
      </c>
      <c r="N90" s="23" t="str">
        <f>IF(ISNUMBER(AVERAGEIFS(Observed!N$2:N$1601,Observed!$A$2:$A$1601,$A90,Observed!$C$2:$C$1601,$C90)),AVERAGEIFS(Observed!N$2:N$1601,Observed!$A$2:$A$1601,$A90,Observed!$C$2:$C$1601,$C90),"")</f>
        <v/>
      </c>
      <c r="O90" s="23" t="str">
        <f>IF(ISNUMBER(AVERAGEIFS(Observed!O$2:O$1601,Observed!$A$2:$A$1601,$A90,Observed!$C$2:$C$1601,$C90)),AVERAGEIFS(Observed!O$2:O$1601,Observed!$A$2:$A$1601,$A90,Observed!$C$2:$C$1601,$C90),"")</f>
        <v/>
      </c>
      <c r="P90" s="23" t="str">
        <f>IF(ISNUMBER(AVERAGEIFS(Observed!P$2:P$1601,Observed!$A$2:$A$1601,$A90,Observed!$C$2:$C$1601,$C90)),AVERAGEIFS(Observed!P$2:P$1601,Observed!$A$2:$A$1601,$A90,Observed!$C$2:$C$1601,$C90),"")</f>
        <v/>
      </c>
      <c r="Q90" s="24" t="str">
        <f>IF(ISNUMBER(AVERAGEIFS(Observed!Q$2:Q$1601,Observed!$A$2:$A$1601,$A90,Observed!$C$2:$C$1601,$C90)),AVERAGEIFS(Observed!Q$2:Q$1601,Observed!$A$2:$A$1601,$A90,Observed!$C$2:$C$1601,$C90),"")</f>
        <v/>
      </c>
      <c r="R90" s="24" t="str">
        <f>IF(ISNUMBER(AVERAGEIFS(Observed!R$2:R$1601,Observed!$A$2:$A$1601,$A90,Observed!$C$2:$C$1601,$C90)),AVERAGEIFS(Observed!R$2:R$1601,Observed!$A$2:$A$1601,$A90,Observed!$C$2:$C$1601,$C90),"")</f>
        <v/>
      </c>
      <c r="S90" s="24" t="str">
        <f>IF(ISNUMBER(AVERAGEIFS(Observed!S$2:S$1601,Observed!$A$2:$A$1601,$A90,Observed!$C$2:$C$1601,$C90)),AVERAGEIFS(Observed!S$2:S$1601,Observed!$A$2:$A$1601,$A90,Observed!$C$2:$C$1601,$C90),"")</f>
        <v/>
      </c>
      <c r="T90" s="23" t="str">
        <f>IF(ISNUMBER(AVERAGEIFS(Observed!T$2:T$1601,Observed!$A$2:$A$1601,$A90,Observed!$C$2:$C$1601,$C90)),AVERAGEIFS(Observed!T$2:T$1601,Observed!$A$2:$A$1601,$A90,Observed!$C$2:$C$1601,$C90),"")</f>
        <v/>
      </c>
      <c r="U90" s="25" t="str">
        <f>IF(ISNUMBER(AVERAGEIFS(Observed!U$2:U$1601,Observed!$A$2:$A$1601,$A90,Observed!$C$2:$C$1601,$C90)),AVERAGEIFS(Observed!U$2:U$1601,Observed!$A$2:$A$1601,$A90,Observed!$C$2:$C$1601,$C90),"")</f>
        <v/>
      </c>
      <c r="V90" s="25" t="str">
        <f>IF(ISNUMBER(AVERAGEIFS(Observed!V$2:V$1601,Observed!$A$2:$A$1601,$A90,Observed!$C$2:$C$1601,$C90)),AVERAGEIFS(Observed!V$2:V$1601,Observed!$A$2:$A$1601,$A90,Observed!$C$2:$C$1601,$C90),"")</f>
        <v/>
      </c>
      <c r="W90" s="23" t="str">
        <f>IF(ISNUMBER(AVERAGEIFS(Observed!W$2:W$1601,Observed!$A$2:$A$1601,$A90,Observed!$C$2:$C$1601,$C90)),AVERAGEIFS(Observed!W$2:W$1601,Observed!$A$2:$A$1601,$A90,Observed!$C$2:$C$1601,$C90),"")</f>
        <v/>
      </c>
      <c r="X90" s="23" t="str">
        <f>IF(ISNUMBER(AVERAGEIFS(Observed!X$2:X$1601,Observed!$A$2:$A$1601,$A90,Observed!$C$2:$C$1601,$C90)),AVERAGEIFS(Observed!X$2:X$1601,Observed!$A$2:$A$1601,$A90,Observed!$C$2:$C$1601,$C90),"")</f>
        <v/>
      </c>
      <c r="Y90" s="23" t="str">
        <f>IF(ISNUMBER(AVERAGEIFS(Observed!Y$2:Y$1601,Observed!$A$2:$A$1601,$A90,Observed!$C$2:$C$1601,$C90)),AVERAGEIFS(Observed!Y$2:Y$1601,Observed!$A$2:$A$1601,$A90,Observed!$C$2:$C$1601,$C90),"")</f>
        <v/>
      </c>
      <c r="Z90" s="23" t="str">
        <f>IF(ISNUMBER(AVERAGEIFS(Observed!Z$2:Z$1601,Observed!$A$2:$A$1601,$A90,Observed!$C$2:$C$1601,$C90)),AVERAGEIFS(Observed!Z$2:Z$1601,Observed!$A$2:$A$1601,$A90,Observed!$C$2:$C$1601,$C90),"")</f>
        <v/>
      </c>
      <c r="AA90" s="23" t="str">
        <f>IF(ISNUMBER(AVERAGEIFS(Observed!AA$2:AA$1601,Observed!$A$2:$A$1601,$A90,Observed!$C$2:$C$1601,$C90)),AVERAGEIFS(Observed!AA$2:AA$1601,Observed!$A$2:$A$1601,$A90,Observed!$C$2:$C$1601,$C90),"")</f>
        <v/>
      </c>
      <c r="AB90" s="23" t="str">
        <f>IF(ISNUMBER(AVERAGEIFS(Observed!AB$2:AB$1601,Observed!$A$2:$A$1601,$A90,Observed!$C$2:$C$1601,$C90)),AVERAGEIFS(Observed!AB$2:AB$1601,Observed!$A$2:$A$1601,$A90,Observed!$C$2:$C$1601,$C90),"")</f>
        <v/>
      </c>
      <c r="AC90" s="23" t="str">
        <f>IF(ISNUMBER(AVERAGEIFS(Observed!AC$2:AC$1601,Observed!$A$2:$A$1601,$A90,Observed!$C$2:$C$1601,$C90)),AVERAGEIFS(Observed!AC$2:AC$1601,Observed!$A$2:$A$1601,$A90,Observed!$C$2:$C$1601,$C90),"")</f>
        <v/>
      </c>
      <c r="AD90" s="23" t="str">
        <f>IF(ISNUMBER(AVERAGEIFS(Observed!AD$2:AD$1601,Observed!$A$2:$A$1601,$A90,Observed!$C$2:$C$1601,$C90)),AVERAGEIFS(Observed!AD$2:AD$1601,Observed!$A$2:$A$1601,$A90,Observed!$C$2:$C$1601,$C90),"")</f>
        <v/>
      </c>
      <c r="AE90" s="23" t="str">
        <f>IF(ISNUMBER(AVERAGEIFS(Observed!AE$2:AE$1601,Observed!$A$2:$A$1601,$A90,Observed!$C$2:$C$1601,$C90)),AVERAGEIFS(Observed!AE$2:AE$1601,Observed!$A$2:$A$1601,$A90,Observed!$C$2:$C$1601,$C90),"")</f>
        <v/>
      </c>
      <c r="AF90" s="24" t="str">
        <f>IF(ISNUMBER(AVERAGEIFS(Observed!AF$2:AF$1601,Observed!$A$2:$A$1601,$A90,Observed!$C$2:$C$1601,$C90)),AVERAGEIFS(Observed!AF$2:AF$1601,Observed!$A$2:$A$1601,$A90,Observed!$C$2:$C$1601,$C90),"")</f>
        <v/>
      </c>
      <c r="AG90" s="24" t="str">
        <f>IF(ISNUMBER(AVERAGEIFS(Observed!AG$2:AG$1601,Observed!$A$2:$A$1601,$A90,Observed!$C$2:$C$1601,$C90)),AVERAGEIFS(Observed!AG$2:AG$1601,Observed!$A$2:$A$1601,$A90,Observed!$C$2:$C$1601,$C90),"")</f>
        <v/>
      </c>
      <c r="AH90" s="24" t="str">
        <f>IF(ISNUMBER(AVERAGEIFS(Observed!AH$2:AH$1601,Observed!$A$2:$A$1601,$A90,Observed!$C$2:$C$1601,$C90)),AVERAGEIFS(Observed!AH$2:AH$1601,Observed!$A$2:$A$1601,$A90,Observed!$C$2:$C$1601,$C90),"")</f>
        <v/>
      </c>
      <c r="AI90" s="23" t="str">
        <f>IF(ISNUMBER(AVERAGEIFS(Observed!AI$2:AI$1601,Observed!$A$2:$A$1601,$A90,Observed!$C$2:$C$1601,$C90)),AVERAGEIFS(Observed!AI$2:AI$1601,Observed!$A$2:$A$1601,$A90,Observed!$C$2:$C$1601,$C90),"")</f>
        <v/>
      </c>
      <c r="AJ90" s="24" t="str">
        <f>IF(ISNUMBER(AVERAGEIFS(Observed!AJ$2:AJ$1601,Observed!$A$2:$A$1601,$A90,Observed!$C$2:$C$1601,$C90)),AVERAGEIFS(Observed!AJ$2:AJ$1601,Observed!$A$2:$A$1601,$A90,Observed!$C$2:$C$1601,$C90),"")</f>
        <v/>
      </c>
      <c r="AK90" s="24" t="str">
        <f>IF(ISNUMBER(AVERAGEIFS(Observed!AL$2:AL$1601,Observed!$A$2:$A$1601,$A90,Observed!$C$2:$C$1601,$C90)),AVERAGEIFS(Observed!AL$2:AL$1601,Observed!$A$2:$A$1601,$A90,Observed!$C$2:$C$1601,$C90),"")</f>
        <v/>
      </c>
      <c r="AL90" s="24" t="str">
        <f>IF(ISNUMBER(AVERAGEIFS(Observed!AM$2:AM$1601,Observed!$A$2:$A$1601,$A90,Observed!$C$2:$C$1601,$C90)),AVERAGEIFS(Observed!AM$2:AM$1601,Observed!$A$2:$A$1601,$A90,Observed!$C$2:$C$1601,$C90),"")</f>
        <v/>
      </c>
      <c r="AM90" s="24" t="str">
        <f>IF(ISNUMBER(AVERAGEIFS(Observed!AN$2:AN$1601,Observed!$A$2:$A$1601,$A90,Observed!$C$2:$C$1601,$C90)),AVERAGEIFS(Observed!AN$2:AN$1601,Observed!$A$2:$A$1601,$A90,Observed!$C$2:$C$1601,$C90),"")</f>
        <v/>
      </c>
      <c r="AN90" s="24" t="str">
        <f>IF(ISNUMBER(AVERAGEIFS(Observed!AQ$2:AQ$1601,Observed!$A$2:$A$1601,$A90,Observed!$C$2:$C$1601,$C90)),AVERAGEIFS(Observed!AQ$2:AQ$1601,Observed!$A$2:$A$1601,$A90,Observed!$C$2:$C$1601,$C90),"")</f>
        <v/>
      </c>
      <c r="AO90" s="24" t="str">
        <f>IF(ISNUMBER(AVERAGEIFS(Observed!AR$2:AR$1601,Observed!$A$2:$A$1601,$A90,Observed!$C$2:$C$1601,$C90)),AVERAGEIFS(Observed!AR$2:AR$1601,Observed!$A$2:$A$1601,$A90,Observed!$C$2:$C$1601,$C90),"")</f>
        <v/>
      </c>
      <c r="AP90" s="24" t="str">
        <f>IF(ISNUMBER(AVERAGEIFS(Observed!AS$2:AS$1601,Observed!$A$2:$A$1601,$A90,Observed!$C$2:$C$1601,$C90)),AVERAGEIFS(Observed!AS$2:AS$1601,Observed!$A$2:$A$1601,$A90,Observed!$C$2:$C$1601,$C90),"")</f>
        <v/>
      </c>
      <c r="AQ90" s="23" t="str">
        <f>IF(ISNUMBER(AVERAGEIFS(Observed!AT$2:AT$1601,Observed!$A$2:$A$1601,$A90,Observed!$C$2:$C$1601,$C90)),AVERAGEIFS(Observed!AT$2:AT$1601,Observed!$A$2:$A$1601,$A90,Observed!$C$2:$C$1601,$C90),"")</f>
        <v/>
      </c>
      <c r="AR90" s="24" t="str">
        <f>IF(ISNUMBER(AVERAGEIFS(Observed!AU$2:AU$1601,Observed!$A$2:$A$1601,$A90,Observed!$C$2:$C$1601,$C90)),AVERAGEIFS(Observed!AU$2:AU$1601,Observed!$A$2:$A$1601,$A90,Observed!$C$2:$C$1601,$C90),"")</f>
        <v/>
      </c>
      <c r="AS90" s="23" t="str">
        <f>IF(ISNUMBER(AVERAGEIFS(Observed!AV$2:AV$1601,Observed!$A$2:$A$1601,$A90,Observed!$C$2:$C$1601,$C90)),AVERAGEIFS(Observed!AV$2:AV$1601,Observed!$A$2:$A$1601,$A90,Observed!$C$2:$C$1601,$C90),"")</f>
        <v/>
      </c>
      <c r="AT90" s="23" t="str">
        <f>IF(ISNUMBER(AVERAGEIFS(Observed!AW$2:AW$1601,Observed!$A$2:$A$1601,$A90,Observed!$C$2:$C$1601,$C90)),AVERAGEIFS(Observed!AW$2:AW$1601,Observed!$A$2:$A$1601,$A90,Observed!$C$2:$C$1601,$C90),"")</f>
        <v/>
      </c>
      <c r="AU90" s="2">
        <f>COUNTIFS(Observed!$A$2:$A$1601,$A90,Observed!$C$2:$C$1601,$C90)</f>
        <v>2</v>
      </c>
      <c r="AV90" s="2">
        <f t="shared" si="1"/>
        <v>1</v>
      </c>
    </row>
    <row r="91" spans="1:48" x14ac:dyDescent="0.3">
      <c r="A91" s="4" t="s">
        <v>124</v>
      </c>
      <c r="B91" t="s">
        <v>24</v>
      </c>
      <c r="C91" s="3">
        <v>42136</v>
      </c>
      <c r="D91">
        <v>1</v>
      </c>
      <c r="E91">
        <v>500</v>
      </c>
      <c r="H91" s="2" t="s">
        <v>44</v>
      </c>
      <c r="I91" s="2" t="s">
        <v>22</v>
      </c>
      <c r="J91">
        <v>4</v>
      </c>
      <c r="K91" s="2" t="s">
        <v>118</v>
      </c>
      <c r="L91" s="22">
        <f>IF(ISNUMBER(AVERAGEIFS(Observed!L$2:L$1601,Observed!$A$2:$A$1601,$A91,Observed!$C$2:$C$1601,$C91)),AVERAGEIFS(Observed!L$2:L$1601,Observed!$A$2:$A$1601,$A91,Observed!$C$2:$C$1601,$C91),"")</f>
        <v>2586</v>
      </c>
      <c r="M91" s="23">
        <f>IF(ISNUMBER(AVERAGEIFS(Observed!M$2:M$1601,Observed!$A$2:$A$1601,$A91,Observed!$C$2:$C$1601,$C91)),AVERAGEIFS(Observed!M$2:M$1601,Observed!$A$2:$A$1601,$A91,Observed!$C$2:$C$1601,$C91),"")</f>
        <v>258.60000000000002</v>
      </c>
      <c r="N91" s="23" t="str">
        <f>IF(ISNUMBER(AVERAGEIFS(Observed!N$2:N$1601,Observed!$A$2:$A$1601,$A91,Observed!$C$2:$C$1601,$C91)),AVERAGEIFS(Observed!N$2:N$1601,Observed!$A$2:$A$1601,$A91,Observed!$C$2:$C$1601,$C91),"")</f>
        <v/>
      </c>
      <c r="O91" s="23" t="str">
        <f>IF(ISNUMBER(AVERAGEIFS(Observed!O$2:O$1601,Observed!$A$2:$A$1601,$A91,Observed!$C$2:$C$1601,$C91)),AVERAGEIFS(Observed!O$2:O$1601,Observed!$A$2:$A$1601,$A91,Observed!$C$2:$C$1601,$C91),"")</f>
        <v/>
      </c>
      <c r="P91" s="23" t="str">
        <f>IF(ISNUMBER(AVERAGEIFS(Observed!P$2:P$1601,Observed!$A$2:$A$1601,$A91,Observed!$C$2:$C$1601,$C91)),AVERAGEIFS(Observed!P$2:P$1601,Observed!$A$2:$A$1601,$A91,Observed!$C$2:$C$1601,$C91),"")</f>
        <v/>
      </c>
      <c r="Q91" s="24" t="str">
        <f>IF(ISNUMBER(AVERAGEIFS(Observed!Q$2:Q$1601,Observed!$A$2:$A$1601,$A91,Observed!$C$2:$C$1601,$C91)),AVERAGEIFS(Observed!Q$2:Q$1601,Observed!$A$2:$A$1601,$A91,Observed!$C$2:$C$1601,$C91),"")</f>
        <v/>
      </c>
      <c r="R91" s="24" t="str">
        <f>IF(ISNUMBER(AVERAGEIFS(Observed!R$2:R$1601,Observed!$A$2:$A$1601,$A91,Observed!$C$2:$C$1601,$C91)),AVERAGEIFS(Observed!R$2:R$1601,Observed!$A$2:$A$1601,$A91,Observed!$C$2:$C$1601,$C91),"")</f>
        <v/>
      </c>
      <c r="S91" s="24" t="str">
        <f>IF(ISNUMBER(AVERAGEIFS(Observed!S$2:S$1601,Observed!$A$2:$A$1601,$A91,Observed!$C$2:$C$1601,$C91)),AVERAGEIFS(Observed!S$2:S$1601,Observed!$A$2:$A$1601,$A91,Observed!$C$2:$C$1601,$C91),"")</f>
        <v/>
      </c>
      <c r="T91" s="23" t="str">
        <f>IF(ISNUMBER(AVERAGEIFS(Observed!T$2:T$1601,Observed!$A$2:$A$1601,$A91,Observed!$C$2:$C$1601,$C91)),AVERAGEIFS(Observed!T$2:T$1601,Observed!$A$2:$A$1601,$A91,Observed!$C$2:$C$1601,$C91),"")</f>
        <v/>
      </c>
      <c r="U91" s="25" t="str">
        <f>IF(ISNUMBER(AVERAGEIFS(Observed!U$2:U$1601,Observed!$A$2:$A$1601,$A91,Observed!$C$2:$C$1601,$C91)),AVERAGEIFS(Observed!U$2:U$1601,Observed!$A$2:$A$1601,$A91,Observed!$C$2:$C$1601,$C91),"")</f>
        <v/>
      </c>
      <c r="V91" s="25" t="str">
        <f>IF(ISNUMBER(AVERAGEIFS(Observed!V$2:V$1601,Observed!$A$2:$A$1601,$A91,Observed!$C$2:$C$1601,$C91)),AVERAGEIFS(Observed!V$2:V$1601,Observed!$A$2:$A$1601,$A91,Observed!$C$2:$C$1601,$C91),"")</f>
        <v/>
      </c>
      <c r="W91" s="23" t="str">
        <f>IF(ISNUMBER(AVERAGEIFS(Observed!W$2:W$1601,Observed!$A$2:$A$1601,$A91,Observed!$C$2:$C$1601,$C91)),AVERAGEIFS(Observed!W$2:W$1601,Observed!$A$2:$A$1601,$A91,Observed!$C$2:$C$1601,$C91),"")</f>
        <v/>
      </c>
      <c r="X91" s="23" t="str">
        <f>IF(ISNUMBER(AVERAGEIFS(Observed!X$2:X$1601,Observed!$A$2:$A$1601,$A91,Observed!$C$2:$C$1601,$C91)),AVERAGEIFS(Observed!X$2:X$1601,Observed!$A$2:$A$1601,$A91,Observed!$C$2:$C$1601,$C91),"")</f>
        <v/>
      </c>
      <c r="Y91" s="23" t="str">
        <f>IF(ISNUMBER(AVERAGEIFS(Observed!Y$2:Y$1601,Observed!$A$2:$A$1601,$A91,Observed!$C$2:$C$1601,$C91)),AVERAGEIFS(Observed!Y$2:Y$1601,Observed!$A$2:$A$1601,$A91,Observed!$C$2:$C$1601,$C91),"")</f>
        <v/>
      </c>
      <c r="Z91" s="23" t="str">
        <f>IF(ISNUMBER(AVERAGEIFS(Observed!Z$2:Z$1601,Observed!$A$2:$A$1601,$A91,Observed!$C$2:$C$1601,$C91)),AVERAGEIFS(Observed!Z$2:Z$1601,Observed!$A$2:$A$1601,$A91,Observed!$C$2:$C$1601,$C91),"")</f>
        <v/>
      </c>
      <c r="AA91" s="23" t="str">
        <f>IF(ISNUMBER(AVERAGEIFS(Observed!AA$2:AA$1601,Observed!$A$2:$A$1601,$A91,Observed!$C$2:$C$1601,$C91)),AVERAGEIFS(Observed!AA$2:AA$1601,Observed!$A$2:$A$1601,$A91,Observed!$C$2:$C$1601,$C91),"")</f>
        <v/>
      </c>
      <c r="AB91" s="23" t="str">
        <f>IF(ISNUMBER(AVERAGEIFS(Observed!AB$2:AB$1601,Observed!$A$2:$A$1601,$A91,Observed!$C$2:$C$1601,$C91)),AVERAGEIFS(Observed!AB$2:AB$1601,Observed!$A$2:$A$1601,$A91,Observed!$C$2:$C$1601,$C91),"")</f>
        <v/>
      </c>
      <c r="AC91" s="23" t="str">
        <f>IF(ISNUMBER(AVERAGEIFS(Observed!AC$2:AC$1601,Observed!$A$2:$A$1601,$A91,Observed!$C$2:$C$1601,$C91)),AVERAGEIFS(Observed!AC$2:AC$1601,Observed!$A$2:$A$1601,$A91,Observed!$C$2:$C$1601,$C91),"")</f>
        <v/>
      </c>
      <c r="AD91" s="23" t="str">
        <f>IF(ISNUMBER(AVERAGEIFS(Observed!AD$2:AD$1601,Observed!$A$2:$A$1601,$A91,Observed!$C$2:$C$1601,$C91)),AVERAGEIFS(Observed!AD$2:AD$1601,Observed!$A$2:$A$1601,$A91,Observed!$C$2:$C$1601,$C91),"")</f>
        <v/>
      </c>
      <c r="AE91" s="23" t="str">
        <f>IF(ISNUMBER(AVERAGEIFS(Observed!AE$2:AE$1601,Observed!$A$2:$A$1601,$A91,Observed!$C$2:$C$1601,$C91)),AVERAGEIFS(Observed!AE$2:AE$1601,Observed!$A$2:$A$1601,$A91,Observed!$C$2:$C$1601,$C91),"")</f>
        <v/>
      </c>
      <c r="AF91" s="24" t="str">
        <f>IF(ISNUMBER(AVERAGEIFS(Observed!AF$2:AF$1601,Observed!$A$2:$A$1601,$A91,Observed!$C$2:$C$1601,$C91)),AVERAGEIFS(Observed!AF$2:AF$1601,Observed!$A$2:$A$1601,$A91,Observed!$C$2:$C$1601,$C91),"")</f>
        <v/>
      </c>
      <c r="AG91" s="24" t="str">
        <f>IF(ISNUMBER(AVERAGEIFS(Observed!AG$2:AG$1601,Observed!$A$2:$A$1601,$A91,Observed!$C$2:$C$1601,$C91)),AVERAGEIFS(Observed!AG$2:AG$1601,Observed!$A$2:$A$1601,$A91,Observed!$C$2:$C$1601,$C91),"")</f>
        <v/>
      </c>
      <c r="AH91" s="24" t="str">
        <f>IF(ISNUMBER(AVERAGEIFS(Observed!AH$2:AH$1601,Observed!$A$2:$A$1601,$A91,Observed!$C$2:$C$1601,$C91)),AVERAGEIFS(Observed!AH$2:AH$1601,Observed!$A$2:$A$1601,$A91,Observed!$C$2:$C$1601,$C91),"")</f>
        <v/>
      </c>
      <c r="AI91" s="23" t="str">
        <f>IF(ISNUMBER(AVERAGEIFS(Observed!AI$2:AI$1601,Observed!$A$2:$A$1601,$A91,Observed!$C$2:$C$1601,$C91)),AVERAGEIFS(Observed!AI$2:AI$1601,Observed!$A$2:$A$1601,$A91,Observed!$C$2:$C$1601,$C91),"")</f>
        <v/>
      </c>
      <c r="AJ91" s="24" t="str">
        <f>IF(ISNUMBER(AVERAGEIFS(Observed!AJ$2:AJ$1601,Observed!$A$2:$A$1601,$A91,Observed!$C$2:$C$1601,$C91)),AVERAGEIFS(Observed!AJ$2:AJ$1601,Observed!$A$2:$A$1601,$A91,Observed!$C$2:$C$1601,$C91),"")</f>
        <v/>
      </c>
      <c r="AK91" s="24" t="str">
        <f>IF(ISNUMBER(AVERAGEIFS(Observed!AL$2:AL$1601,Observed!$A$2:$A$1601,$A91,Observed!$C$2:$C$1601,$C91)),AVERAGEIFS(Observed!AL$2:AL$1601,Observed!$A$2:$A$1601,$A91,Observed!$C$2:$C$1601,$C91),"")</f>
        <v/>
      </c>
      <c r="AL91" s="24" t="str">
        <f>IF(ISNUMBER(AVERAGEIFS(Observed!AM$2:AM$1601,Observed!$A$2:$A$1601,$A91,Observed!$C$2:$C$1601,$C91)),AVERAGEIFS(Observed!AM$2:AM$1601,Observed!$A$2:$A$1601,$A91,Observed!$C$2:$C$1601,$C91),"")</f>
        <v/>
      </c>
      <c r="AM91" s="24" t="str">
        <f>IF(ISNUMBER(AVERAGEIFS(Observed!AN$2:AN$1601,Observed!$A$2:$A$1601,$A91,Observed!$C$2:$C$1601,$C91)),AVERAGEIFS(Observed!AN$2:AN$1601,Observed!$A$2:$A$1601,$A91,Observed!$C$2:$C$1601,$C91),"")</f>
        <v/>
      </c>
      <c r="AN91" s="24" t="str">
        <f>IF(ISNUMBER(AVERAGEIFS(Observed!AQ$2:AQ$1601,Observed!$A$2:$A$1601,$A91,Observed!$C$2:$C$1601,$C91)),AVERAGEIFS(Observed!AQ$2:AQ$1601,Observed!$A$2:$A$1601,$A91,Observed!$C$2:$C$1601,$C91),"")</f>
        <v/>
      </c>
      <c r="AO91" s="24" t="str">
        <f>IF(ISNUMBER(AVERAGEIFS(Observed!AR$2:AR$1601,Observed!$A$2:$A$1601,$A91,Observed!$C$2:$C$1601,$C91)),AVERAGEIFS(Observed!AR$2:AR$1601,Observed!$A$2:$A$1601,$A91,Observed!$C$2:$C$1601,$C91),"")</f>
        <v/>
      </c>
      <c r="AP91" s="24" t="str">
        <f>IF(ISNUMBER(AVERAGEIFS(Observed!AS$2:AS$1601,Observed!$A$2:$A$1601,$A91,Observed!$C$2:$C$1601,$C91)),AVERAGEIFS(Observed!AS$2:AS$1601,Observed!$A$2:$A$1601,$A91,Observed!$C$2:$C$1601,$C91),"")</f>
        <v/>
      </c>
      <c r="AQ91" s="23" t="str">
        <f>IF(ISNUMBER(AVERAGEIFS(Observed!AT$2:AT$1601,Observed!$A$2:$A$1601,$A91,Observed!$C$2:$C$1601,$C91)),AVERAGEIFS(Observed!AT$2:AT$1601,Observed!$A$2:$A$1601,$A91,Observed!$C$2:$C$1601,$C91),"")</f>
        <v/>
      </c>
      <c r="AR91" s="24" t="str">
        <f>IF(ISNUMBER(AVERAGEIFS(Observed!AU$2:AU$1601,Observed!$A$2:$A$1601,$A91,Observed!$C$2:$C$1601,$C91)),AVERAGEIFS(Observed!AU$2:AU$1601,Observed!$A$2:$A$1601,$A91,Observed!$C$2:$C$1601,$C91),"")</f>
        <v/>
      </c>
      <c r="AS91" s="23" t="str">
        <f>IF(ISNUMBER(AVERAGEIFS(Observed!AV$2:AV$1601,Observed!$A$2:$A$1601,$A91,Observed!$C$2:$C$1601,$C91)),AVERAGEIFS(Observed!AV$2:AV$1601,Observed!$A$2:$A$1601,$A91,Observed!$C$2:$C$1601,$C91),"")</f>
        <v/>
      </c>
      <c r="AT91" s="23" t="str">
        <f>IF(ISNUMBER(AVERAGEIFS(Observed!AW$2:AW$1601,Observed!$A$2:$A$1601,$A91,Observed!$C$2:$C$1601,$C91)),AVERAGEIFS(Observed!AW$2:AW$1601,Observed!$A$2:$A$1601,$A91,Observed!$C$2:$C$1601,$C91),"")</f>
        <v/>
      </c>
      <c r="AU91" s="2">
        <f>COUNTIFS(Observed!$A$2:$A$1601,$A91,Observed!$C$2:$C$1601,$C91)</f>
        <v>2</v>
      </c>
      <c r="AV91" s="2">
        <f t="shared" si="1"/>
        <v>1</v>
      </c>
    </row>
    <row r="92" spans="1:48" x14ac:dyDescent="0.3">
      <c r="A92" s="4" t="s">
        <v>119</v>
      </c>
      <c r="B92" t="s">
        <v>24</v>
      </c>
      <c r="C92" s="3">
        <v>42143</v>
      </c>
      <c r="D92">
        <v>1</v>
      </c>
      <c r="E92">
        <v>0</v>
      </c>
      <c r="H92" s="2" t="s">
        <v>44</v>
      </c>
      <c r="I92" s="2" t="s">
        <v>22</v>
      </c>
      <c r="J92">
        <v>4</v>
      </c>
      <c r="K92" s="2" t="s">
        <v>118</v>
      </c>
      <c r="L92" s="22">
        <f>IF(ISNUMBER(AVERAGEIFS(Observed!L$2:L$1601,Observed!$A$2:$A$1601,$A92,Observed!$C$2:$C$1601,$C92)),AVERAGEIFS(Observed!L$2:L$1601,Observed!$A$2:$A$1601,$A92,Observed!$C$2:$C$1601,$C92),"")</f>
        <v>2320</v>
      </c>
      <c r="M92" s="23">
        <f>IF(ISNUMBER(AVERAGEIFS(Observed!M$2:M$1601,Observed!$A$2:$A$1601,$A92,Observed!$C$2:$C$1601,$C92)),AVERAGEIFS(Observed!M$2:M$1601,Observed!$A$2:$A$1601,$A92,Observed!$C$2:$C$1601,$C92),"")</f>
        <v>232</v>
      </c>
      <c r="N92" s="23" t="str">
        <f>IF(ISNUMBER(AVERAGEIFS(Observed!N$2:N$1601,Observed!$A$2:$A$1601,$A92,Observed!$C$2:$C$1601,$C92)),AVERAGEIFS(Observed!N$2:N$1601,Observed!$A$2:$A$1601,$A92,Observed!$C$2:$C$1601,$C92),"")</f>
        <v/>
      </c>
      <c r="O92" s="23" t="str">
        <f>IF(ISNUMBER(AVERAGEIFS(Observed!O$2:O$1601,Observed!$A$2:$A$1601,$A92,Observed!$C$2:$C$1601,$C92)),AVERAGEIFS(Observed!O$2:O$1601,Observed!$A$2:$A$1601,$A92,Observed!$C$2:$C$1601,$C92),"")</f>
        <v/>
      </c>
      <c r="P92" s="23" t="str">
        <f>IF(ISNUMBER(AVERAGEIFS(Observed!P$2:P$1601,Observed!$A$2:$A$1601,$A92,Observed!$C$2:$C$1601,$C92)),AVERAGEIFS(Observed!P$2:P$1601,Observed!$A$2:$A$1601,$A92,Observed!$C$2:$C$1601,$C92),"")</f>
        <v/>
      </c>
      <c r="Q92" s="24" t="str">
        <f>IF(ISNUMBER(AVERAGEIFS(Observed!Q$2:Q$1601,Observed!$A$2:$A$1601,$A92,Observed!$C$2:$C$1601,$C92)),AVERAGEIFS(Observed!Q$2:Q$1601,Observed!$A$2:$A$1601,$A92,Observed!$C$2:$C$1601,$C92),"")</f>
        <v/>
      </c>
      <c r="R92" s="24" t="str">
        <f>IF(ISNUMBER(AVERAGEIFS(Observed!R$2:R$1601,Observed!$A$2:$A$1601,$A92,Observed!$C$2:$C$1601,$C92)),AVERAGEIFS(Observed!R$2:R$1601,Observed!$A$2:$A$1601,$A92,Observed!$C$2:$C$1601,$C92),"")</f>
        <v/>
      </c>
      <c r="S92" s="24" t="str">
        <f>IF(ISNUMBER(AVERAGEIFS(Observed!S$2:S$1601,Observed!$A$2:$A$1601,$A92,Observed!$C$2:$C$1601,$C92)),AVERAGEIFS(Observed!S$2:S$1601,Observed!$A$2:$A$1601,$A92,Observed!$C$2:$C$1601,$C92),"")</f>
        <v/>
      </c>
      <c r="T92" s="23" t="str">
        <f>IF(ISNUMBER(AVERAGEIFS(Observed!T$2:T$1601,Observed!$A$2:$A$1601,$A92,Observed!$C$2:$C$1601,$C92)),AVERAGEIFS(Observed!T$2:T$1601,Observed!$A$2:$A$1601,$A92,Observed!$C$2:$C$1601,$C92),"")</f>
        <v/>
      </c>
      <c r="U92" s="25" t="str">
        <f>IF(ISNUMBER(AVERAGEIFS(Observed!U$2:U$1601,Observed!$A$2:$A$1601,$A92,Observed!$C$2:$C$1601,$C92)),AVERAGEIFS(Observed!U$2:U$1601,Observed!$A$2:$A$1601,$A92,Observed!$C$2:$C$1601,$C92),"")</f>
        <v/>
      </c>
      <c r="V92" s="25" t="str">
        <f>IF(ISNUMBER(AVERAGEIFS(Observed!V$2:V$1601,Observed!$A$2:$A$1601,$A92,Observed!$C$2:$C$1601,$C92)),AVERAGEIFS(Observed!V$2:V$1601,Observed!$A$2:$A$1601,$A92,Observed!$C$2:$C$1601,$C92),"")</f>
        <v/>
      </c>
      <c r="W92" s="23" t="str">
        <f>IF(ISNUMBER(AVERAGEIFS(Observed!W$2:W$1601,Observed!$A$2:$A$1601,$A92,Observed!$C$2:$C$1601,$C92)),AVERAGEIFS(Observed!W$2:W$1601,Observed!$A$2:$A$1601,$A92,Observed!$C$2:$C$1601,$C92),"")</f>
        <v/>
      </c>
      <c r="X92" s="23" t="str">
        <f>IF(ISNUMBER(AVERAGEIFS(Observed!X$2:X$1601,Observed!$A$2:$A$1601,$A92,Observed!$C$2:$C$1601,$C92)),AVERAGEIFS(Observed!X$2:X$1601,Observed!$A$2:$A$1601,$A92,Observed!$C$2:$C$1601,$C92),"")</f>
        <v/>
      </c>
      <c r="Y92" s="23" t="str">
        <f>IF(ISNUMBER(AVERAGEIFS(Observed!Y$2:Y$1601,Observed!$A$2:$A$1601,$A92,Observed!$C$2:$C$1601,$C92)),AVERAGEIFS(Observed!Y$2:Y$1601,Observed!$A$2:$A$1601,$A92,Observed!$C$2:$C$1601,$C92),"")</f>
        <v/>
      </c>
      <c r="Z92" s="23" t="str">
        <f>IF(ISNUMBER(AVERAGEIFS(Observed!Z$2:Z$1601,Observed!$A$2:$A$1601,$A92,Observed!$C$2:$C$1601,$C92)),AVERAGEIFS(Observed!Z$2:Z$1601,Observed!$A$2:$A$1601,$A92,Observed!$C$2:$C$1601,$C92),"")</f>
        <v/>
      </c>
      <c r="AA92" s="23" t="str">
        <f>IF(ISNUMBER(AVERAGEIFS(Observed!AA$2:AA$1601,Observed!$A$2:$A$1601,$A92,Observed!$C$2:$C$1601,$C92)),AVERAGEIFS(Observed!AA$2:AA$1601,Observed!$A$2:$A$1601,$A92,Observed!$C$2:$C$1601,$C92),"")</f>
        <v/>
      </c>
      <c r="AB92" s="23" t="str">
        <f>IF(ISNUMBER(AVERAGEIFS(Observed!AB$2:AB$1601,Observed!$A$2:$A$1601,$A92,Observed!$C$2:$C$1601,$C92)),AVERAGEIFS(Observed!AB$2:AB$1601,Observed!$A$2:$A$1601,$A92,Observed!$C$2:$C$1601,$C92),"")</f>
        <v/>
      </c>
      <c r="AC92" s="23" t="str">
        <f>IF(ISNUMBER(AVERAGEIFS(Observed!AC$2:AC$1601,Observed!$A$2:$A$1601,$A92,Observed!$C$2:$C$1601,$C92)),AVERAGEIFS(Observed!AC$2:AC$1601,Observed!$A$2:$A$1601,$A92,Observed!$C$2:$C$1601,$C92),"")</f>
        <v/>
      </c>
      <c r="AD92" s="23" t="str">
        <f>IF(ISNUMBER(AVERAGEIFS(Observed!AD$2:AD$1601,Observed!$A$2:$A$1601,$A92,Observed!$C$2:$C$1601,$C92)),AVERAGEIFS(Observed!AD$2:AD$1601,Observed!$A$2:$A$1601,$A92,Observed!$C$2:$C$1601,$C92),"")</f>
        <v/>
      </c>
      <c r="AE92" s="23" t="str">
        <f>IF(ISNUMBER(AVERAGEIFS(Observed!AE$2:AE$1601,Observed!$A$2:$A$1601,$A92,Observed!$C$2:$C$1601,$C92)),AVERAGEIFS(Observed!AE$2:AE$1601,Observed!$A$2:$A$1601,$A92,Observed!$C$2:$C$1601,$C92),"")</f>
        <v/>
      </c>
      <c r="AF92" s="24" t="str">
        <f>IF(ISNUMBER(AVERAGEIFS(Observed!AF$2:AF$1601,Observed!$A$2:$A$1601,$A92,Observed!$C$2:$C$1601,$C92)),AVERAGEIFS(Observed!AF$2:AF$1601,Observed!$A$2:$A$1601,$A92,Observed!$C$2:$C$1601,$C92),"")</f>
        <v/>
      </c>
      <c r="AG92" s="24" t="str">
        <f>IF(ISNUMBER(AVERAGEIFS(Observed!AG$2:AG$1601,Observed!$A$2:$A$1601,$A92,Observed!$C$2:$C$1601,$C92)),AVERAGEIFS(Observed!AG$2:AG$1601,Observed!$A$2:$A$1601,$A92,Observed!$C$2:$C$1601,$C92),"")</f>
        <v/>
      </c>
      <c r="AH92" s="24" t="str">
        <f>IF(ISNUMBER(AVERAGEIFS(Observed!AH$2:AH$1601,Observed!$A$2:$A$1601,$A92,Observed!$C$2:$C$1601,$C92)),AVERAGEIFS(Observed!AH$2:AH$1601,Observed!$A$2:$A$1601,$A92,Observed!$C$2:$C$1601,$C92),"")</f>
        <v/>
      </c>
      <c r="AI92" s="23" t="str">
        <f>IF(ISNUMBER(AVERAGEIFS(Observed!AI$2:AI$1601,Observed!$A$2:$A$1601,$A92,Observed!$C$2:$C$1601,$C92)),AVERAGEIFS(Observed!AI$2:AI$1601,Observed!$A$2:$A$1601,$A92,Observed!$C$2:$C$1601,$C92),"")</f>
        <v/>
      </c>
      <c r="AJ92" s="24" t="str">
        <f>IF(ISNUMBER(AVERAGEIFS(Observed!AJ$2:AJ$1601,Observed!$A$2:$A$1601,$A92,Observed!$C$2:$C$1601,$C92)),AVERAGEIFS(Observed!AJ$2:AJ$1601,Observed!$A$2:$A$1601,$A92,Observed!$C$2:$C$1601,$C92),"")</f>
        <v/>
      </c>
      <c r="AK92" s="24" t="str">
        <f>IF(ISNUMBER(AVERAGEIFS(Observed!AL$2:AL$1601,Observed!$A$2:$A$1601,$A92,Observed!$C$2:$C$1601,$C92)),AVERAGEIFS(Observed!AL$2:AL$1601,Observed!$A$2:$A$1601,$A92,Observed!$C$2:$C$1601,$C92),"")</f>
        <v/>
      </c>
      <c r="AL92" s="24" t="str">
        <f>IF(ISNUMBER(AVERAGEIFS(Observed!AM$2:AM$1601,Observed!$A$2:$A$1601,$A92,Observed!$C$2:$C$1601,$C92)),AVERAGEIFS(Observed!AM$2:AM$1601,Observed!$A$2:$A$1601,$A92,Observed!$C$2:$C$1601,$C92),"")</f>
        <v/>
      </c>
      <c r="AM92" s="24" t="str">
        <f>IF(ISNUMBER(AVERAGEIFS(Observed!AN$2:AN$1601,Observed!$A$2:$A$1601,$A92,Observed!$C$2:$C$1601,$C92)),AVERAGEIFS(Observed!AN$2:AN$1601,Observed!$A$2:$A$1601,$A92,Observed!$C$2:$C$1601,$C92),"")</f>
        <v/>
      </c>
      <c r="AN92" s="24" t="str">
        <f>IF(ISNUMBER(AVERAGEIFS(Observed!AQ$2:AQ$1601,Observed!$A$2:$A$1601,$A92,Observed!$C$2:$C$1601,$C92)),AVERAGEIFS(Observed!AQ$2:AQ$1601,Observed!$A$2:$A$1601,$A92,Observed!$C$2:$C$1601,$C92),"")</f>
        <v/>
      </c>
      <c r="AO92" s="24" t="str">
        <f>IF(ISNUMBER(AVERAGEIFS(Observed!AR$2:AR$1601,Observed!$A$2:$A$1601,$A92,Observed!$C$2:$C$1601,$C92)),AVERAGEIFS(Observed!AR$2:AR$1601,Observed!$A$2:$A$1601,$A92,Observed!$C$2:$C$1601,$C92),"")</f>
        <v/>
      </c>
      <c r="AP92" s="24" t="str">
        <f>IF(ISNUMBER(AVERAGEIFS(Observed!AS$2:AS$1601,Observed!$A$2:$A$1601,$A92,Observed!$C$2:$C$1601,$C92)),AVERAGEIFS(Observed!AS$2:AS$1601,Observed!$A$2:$A$1601,$A92,Observed!$C$2:$C$1601,$C92),"")</f>
        <v/>
      </c>
      <c r="AQ92" s="23" t="str">
        <f>IF(ISNUMBER(AVERAGEIFS(Observed!AT$2:AT$1601,Observed!$A$2:$A$1601,$A92,Observed!$C$2:$C$1601,$C92)),AVERAGEIFS(Observed!AT$2:AT$1601,Observed!$A$2:$A$1601,$A92,Observed!$C$2:$C$1601,$C92),"")</f>
        <v/>
      </c>
      <c r="AR92" s="24" t="str">
        <f>IF(ISNUMBER(AVERAGEIFS(Observed!AU$2:AU$1601,Observed!$A$2:$A$1601,$A92,Observed!$C$2:$C$1601,$C92)),AVERAGEIFS(Observed!AU$2:AU$1601,Observed!$A$2:$A$1601,$A92,Observed!$C$2:$C$1601,$C92),"")</f>
        <v/>
      </c>
      <c r="AS92" s="23" t="str">
        <f>IF(ISNUMBER(AVERAGEIFS(Observed!AV$2:AV$1601,Observed!$A$2:$A$1601,$A92,Observed!$C$2:$C$1601,$C92)),AVERAGEIFS(Observed!AV$2:AV$1601,Observed!$A$2:$A$1601,$A92,Observed!$C$2:$C$1601,$C92),"")</f>
        <v/>
      </c>
      <c r="AT92" s="23" t="str">
        <f>IF(ISNUMBER(AVERAGEIFS(Observed!AW$2:AW$1601,Observed!$A$2:$A$1601,$A92,Observed!$C$2:$C$1601,$C92)),AVERAGEIFS(Observed!AW$2:AW$1601,Observed!$A$2:$A$1601,$A92,Observed!$C$2:$C$1601,$C92),"")</f>
        <v/>
      </c>
      <c r="AU92" s="2">
        <f>COUNTIFS(Observed!$A$2:$A$1601,$A92,Observed!$C$2:$C$1601,$C92)</f>
        <v>2</v>
      </c>
      <c r="AV92" s="2">
        <f t="shared" si="1"/>
        <v>1</v>
      </c>
    </row>
    <row r="93" spans="1:48" x14ac:dyDescent="0.3">
      <c r="A93" s="4" t="s">
        <v>120</v>
      </c>
      <c r="B93" t="s">
        <v>24</v>
      </c>
      <c r="C93" s="3">
        <v>42143</v>
      </c>
      <c r="D93">
        <v>1</v>
      </c>
      <c r="E93">
        <v>50</v>
      </c>
      <c r="H93" s="2" t="s">
        <v>44</v>
      </c>
      <c r="I93" s="2" t="s">
        <v>22</v>
      </c>
      <c r="J93">
        <v>4</v>
      </c>
      <c r="K93" s="2" t="s">
        <v>118</v>
      </c>
      <c r="L93" s="22">
        <f>IF(ISNUMBER(AVERAGEIFS(Observed!L$2:L$1601,Observed!$A$2:$A$1601,$A93,Observed!$C$2:$C$1601,$C93)),AVERAGEIFS(Observed!L$2:L$1601,Observed!$A$2:$A$1601,$A93,Observed!$C$2:$C$1601,$C93),"")</f>
        <v>2432</v>
      </c>
      <c r="M93" s="23">
        <f>IF(ISNUMBER(AVERAGEIFS(Observed!M$2:M$1601,Observed!$A$2:$A$1601,$A93,Observed!$C$2:$C$1601,$C93)),AVERAGEIFS(Observed!M$2:M$1601,Observed!$A$2:$A$1601,$A93,Observed!$C$2:$C$1601,$C93),"")</f>
        <v>243.2</v>
      </c>
      <c r="N93" s="23" t="str">
        <f>IF(ISNUMBER(AVERAGEIFS(Observed!N$2:N$1601,Observed!$A$2:$A$1601,$A93,Observed!$C$2:$C$1601,$C93)),AVERAGEIFS(Observed!N$2:N$1601,Observed!$A$2:$A$1601,$A93,Observed!$C$2:$C$1601,$C93),"")</f>
        <v/>
      </c>
      <c r="O93" s="23" t="str">
        <f>IF(ISNUMBER(AVERAGEIFS(Observed!O$2:O$1601,Observed!$A$2:$A$1601,$A93,Observed!$C$2:$C$1601,$C93)),AVERAGEIFS(Observed!O$2:O$1601,Observed!$A$2:$A$1601,$A93,Observed!$C$2:$C$1601,$C93),"")</f>
        <v/>
      </c>
      <c r="P93" s="23" t="str">
        <f>IF(ISNUMBER(AVERAGEIFS(Observed!P$2:P$1601,Observed!$A$2:$A$1601,$A93,Observed!$C$2:$C$1601,$C93)),AVERAGEIFS(Observed!P$2:P$1601,Observed!$A$2:$A$1601,$A93,Observed!$C$2:$C$1601,$C93),"")</f>
        <v/>
      </c>
      <c r="Q93" s="24" t="str">
        <f>IF(ISNUMBER(AVERAGEIFS(Observed!Q$2:Q$1601,Observed!$A$2:$A$1601,$A93,Observed!$C$2:$C$1601,$C93)),AVERAGEIFS(Observed!Q$2:Q$1601,Observed!$A$2:$A$1601,$A93,Observed!$C$2:$C$1601,$C93),"")</f>
        <v/>
      </c>
      <c r="R93" s="24" t="str">
        <f>IF(ISNUMBER(AVERAGEIFS(Observed!R$2:R$1601,Observed!$A$2:$A$1601,$A93,Observed!$C$2:$C$1601,$C93)),AVERAGEIFS(Observed!R$2:R$1601,Observed!$A$2:$A$1601,$A93,Observed!$C$2:$C$1601,$C93),"")</f>
        <v/>
      </c>
      <c r="S93" s="24" t="str">
        <f>IF(ISNUMBER(AVERAGEIFS(Observed!S$2:S$1601,Observed!$A$2:$A$1601,$A93,Observed!$C$2:$C$1601,$C93)),AVERAGEIFS(Observed!S$2:S$1601,Observed!$A$2:$A$1601,$A93,Observed!$C$2:$C$1601,$C93),"")</f>
        <v/>
      </c>
      <c r="T93" s="23" t="str">
        <f>IF(ISNUMBER(AVERAGEIFS(Observed!T$2:T$1601,Observed!$A$2:$A$1601,$A93,Observed!$C$2:$C$1601,$C93)),AVERAGEIFS(Observed!T$2:T$1601,Observed!$A$2:$A$1601,$A93,Observed!$C$2:$C$1601,$C93),"")</f>
        <v/>
      </c>
      <c r="U93" s="25" t="str">
        <f>IF(ISNUMBER(AVERAGEIFS(Observed!U$2:U$1601,Observed!$A$2:$A$1601,$A93,Observed!$C$2:$C$1601,$C93)),AVERAGEIFS(Observed!U$2:U$1601,Observed!$A$2:$A$1601,$A93,Observed!$C$2:$C$1601,$C93),"")</f>
        <v/>
      </c>
      <c r="V93" s="25" t="str">
        <f>IF(ISNUMBER(AVERAGEIFS(Observed!V$2:V$1601,Observed!$A$2:$A$1601,$A93,Observed!$C$2:$C$1601,$C93)),AVERAGEIFS(Observed!V$2:V$1601,Observed!$A$2:$A$1601,$A93,Observed!$C$2:$C$1601,$C93),"")</f>
        <v/>
      </c>
      <c r="W93" s="23" t="str">
        <f>IF(ISNUMBER(AVERAGEIFS(Observed!W$2:W$1601,Observed!$A$2:$A$1601,$A93,Observed!$C$2:$C$1601,$C93)),AVERAGEIFS(Observed!W$2:W$1601,Observed!$A$2:$A$1601,$A93,Observed!$C$2:$C$1601,$C93),"")</f>
        <v/>
      </c>
      <c r="X93" s="23" t="str">
        <f>IF(ISNUMBER(AVERAGEIFS(Observed!X$2:X$1601,Observed!$A$2:$A$1601,$A93,Observed!$C$2:$C$1601,$C93)),AVERAGEIFS(Observed!X$2:X$1601,Observed!$A$2:$A$1601,$A93,Observed!$C$2:$C$1601,$C93),"")</f>
        <v/>
      </c>
      <c r="Y93" s="23" t="str">
        <f>IF(ISNUMBER(AVERAGEIFS(Observed!Y$2:Y$1601,Observed!$A$2:$A$1601,$A93,Observed!$C$2:$C$1601,$C93)),AVERAGEIFS(Observed!Y$2:Y$1601,Observed!$A$2:$A$1601,$A93,Observed!$C$2:$C$1601,$C93),"")</f>
        <v/>
      </c>
      <c r="Z93" s="23" t="str">
        <f>IF(ISNUMBER(AVERAGEIFS(Observed!Z$2:Z$1601,Observed!$A$2:$A$1601,$A93,Observed!$C$2:$C$1601,$C93)),AVERAGEIFS(Observed!Z$2:Z$1601,Observed!$A$2:$A$1601,$A93,Observed!$C$2:$C$1601,$C93),"")</f>
        <v/>
      </c>
      <c r="AA93" s="23" t="str">
        <f>IF(ISNUMBER(AVERAGEIFS(Observed!AA$2:AA$1601,Observed!$A$2:$A$1601,$A93,Observed!$C$2:$C$1601,$C93)),AVERAGEIFS(Observed!AA$2:AA$1601,Observed!$A$2:$A$1601,$A93,Observed!$C$2:$C$1601,$C93),"")</f>
        <v/>
      </c>
      <c r="AB93" s="23" t="str">
        <f>IF(ISNUMBER(AVERAGEIFS(Observed!AB$2:AB$1601,Observed!$A$2:$A$1601,$A93,Observed!$C$2:$C$1601,$C93)),AVERAGEIFS(Observed!AB$2:AB$1601,Observed!$A$2:$A$1601,$A93,Observed!$C$2:$C$1601,$C93),"")</f>
        <v/>
      </c>
      <c r="AC93" s="23" t="str">
        <f>IF(ISNUMBER(AVERAGEIFS(Observed!AC$2:AC$1601,Observed!$A$2:$A$1601,$A93,Observed!$C$2:$C$1601,$C93)),AVERAGEIFS(Observed!AC$2:AC$1601,Observed!$A$2:$A$1601,$A93,Observed!$C$2:$C$1601,$C93),"")</f>
        <v/>
      </c>
      <c r="AD93" s="23" t="str">
        <f>IF(ISNUMBER(AVERAGEIFS(Observed!AD$2:AD$1601,Observed!$A$2:$A$1601,$A93,Observed!$C$2:$C$1601,$C93)),AVERAGEIFS(Observed!AD$2:AD$1601,Observed!$A$2:$A$1601,$A93,Observed!$C$2:$C$1601,$C93),"")</f>
        <v/>
      </c>
      <c r="AE93" s="23" t="str">
        <f>IF(ISNUMBER(AVERAGEIFS(Observed!AE$2:AE$1601,Observed!$A$2:$A$1601,$A93,Observed!$C$2:$C$1601,$C93)),AVERAGEIFS(Observed!AE$2:AE$1601,Observed!$A$2:$A$1601,$A93,Observed!$C$2:$C$1601,$C93),"")</f>
        <v/>
      </c>
      <c r="AF93" s="24" t="str">
        <f>IF(ISNUMBER(AVERAGEIFS(Observed!AF$2:AF$1601,Observed!$A$2:$A$1601,$A93,Observed!$C$2:$C$1601,$C93)),AVERAGEIFS(Observed!AF$2:AF$1601,Observed!$A$2:$A$1601,$A93,Observed!$C$2:$C$1601,$C93),"")</f>
        <v/>
      </c>
      <c r="AG93" s="24" t="str">
        <f>IF(ISNUMBER(AVERAGEIFS(Observed!AG$2:AG$1601,Observed!$A$2:$A$1601,$A93,Observed!$C$2:$C$1601,$C93)),AVERAGEIFS(Observed!AG$2:AG$1601,Observed!$A$2:$A$1601,$A93,Observed!$C$2:$C$1601,$C93),"")</f>
        <v/>
      </c>
      <c r="AH93" s="24" t="str">
        <f>IF(ISNUMBER(AVERAGEIFS(Observed!AH$2:AH$1601,Observed!$A$2:$A$1601,$A93,Observed!$C$2:$C$1601,$C93)),AVERAGEIFS(Observed!AH$2:AH$1601,Observed!$A$2:$A$1601,$A93,Observed!$C$2:$C$1601,$C93),"")</f>
        <v/>
      </c>
      <c r="AI93" s="23" t="str">
        <f>IF(ISNUMBER(AVERAGEIFS(Observed!AI$2:AI$1601,Observed!$A$2:$A$1601,$A93,Observed!$C$2:$C$1601,$C93)),AVERAGEIFS(Observed!AI$2:AI$1601,Observed!$A$2:$A$1601,$A93,Observed!$C$2:$C$1601,$C93),"")</f>
        <v/>
      </c>
      <c r="AJ93" s="24" t="str">
        <f>IF(ISNUMBER(AVERAGEIFS(Observed!AJ$2:AJ$1601,Observed!$A$2:$A$1601,$A93,Observed!$C$2:$C$1601,$C93)),AVERAGEIFS(Observed!AJ$2:AJ$1601,Observed!$A$2:$A$1601,$A93,Observed!$C$2:$C$1601,$C93),"")</f>
        <v/>
      </c>
      <c r="AK93" s="24" t="str">
        <f>IF(ISNUMBER(AVERAGEIFS(Observed!AL$2:AL$1601,Observed!$A$2:$A$1601,$A93,Observed!$C$2:$C$1601,$C93)),AVERAGEIFS(Observed!AL$2:AL$1601,Observed!$A$2:$A$1601,$A93,Observed!$C$2:$C$1601,$C93),"")</f>
        <v/>
      </c>
      <c r="AL93" s="24" t="str">
        <f>IF(ISNUMBER(AVERAGEIFS(Observed!AM$2:AM$1601,Observed!$A$2:$A$1601,$A93,Observed!$C$2:$C$1601,$C93)),AVERAGEIFS(Observed!AM$2:AM$1601,Observed!$A$2:$A$1601,$A93,Observed!$C$2:$C$1601,$C93),"")</f>
        <v/>
      </c>
      <c r="AM93" s="24" t="str">
        <f>IF(ISNUMBER(AVERAGEIFS(Observed!AN$2:AN$1601,Observed!$A$2:$A$1601,$A93,Observed!$C$2:$C$1601,$C93)),AVERAGEIFS(Observed!AN$2:AN$1601,Observed!$A$2:$A$1601,$A93,Observed!$C$2:$C$1601,$C93),"")</f>
        <v/>
      </c>
      <c r="AN93" s="24" t="str">
        <f>IF(ISNUMBER(AVERAGEIFS(Observed!AQ$2:AQ$1601,Observed!$A$2:$A$1601,$A93,Observed!$C$2:$C$1601,$C93)),AVERAGEIFS(Observed!AQ$2:AQ$1601,Observed!$A$2:$A$1601,$A93,Observed!$C$2:$C$1601,$C93),"")</f>
        <v/>
      </c>
      <c r="AO93" s="24" t="str">
        <f>IF(ISNUMBER(AVERAGEIFS(Observed!AR$2:AR$1601,Observed!$A$2:$A$1601,$A93,Observed!$C$2:$C$1601,$C93)),AVERAGEIFS(Observed!AR$2:AR$1601,Observed!$A$2:$A$1601,$A93,Observed!$C$2:$C$1601,$C93),"")</f>
        <v/>
      </c>
      <c r="AP93" s="24" t="str">
        <f>IF(ISNUMBER(AVERAGEIFS(Observed!AS$2:AS$1601,Observed!$A$2:$A$1601,$A93,Observed!$C$2:$C$1601,$C93)),AVERAGEIFS(Observed!AS$2:AS$1601,Observed!$A$2:$A$1601,$A93,Observed!$C$2:$C$1601,$C93),"")</f>
        <v/>
      </c>
      <c r="AQ93" s="23" t="str">
        <f>IF(ISNUMBER(AVERAGEIFS(Observed!AT$2:AT$1601,Observed!$A$2:$A$1601,$A93,Observed!$C$2:$C$1601,$C93)),AVERAGEIFS(Observed!AT$2:AT$1601,Observed!$A$2:$A$1601,$A93,Observed!$C$2:$C$1601,$C93),"")</f>
        <v/>
      </c>
      <c r="AR93" s="24" t="str">
        <f>IF(ISNUMBER(AVERAGEIFS(Observed!AU$2:AU$1601,Observed!$A$2:$A$1601,$A93,Observed!$C$2:$C$1601,$C93)),AVERAGEIFS(Observed!AU$2:AU$1601,Observed!$A$2:$A$1601,$A93,Observed!$C$2:$C$1601,$C93),"")</f>
        <v/>
      </c>
      <c r="AS93" s="23" t="str">
        <f>IF(ISNUMBER(AVERAGEIFS(Observed!AV$2:AV$1601,Observed!$A$2:$A$1601,$A93,Observed!$C$2:$C$1601,$C93)),AVERAGEIFS(Observed!AV$2:AV$1601,Observed!$A$2:$A$1601,$A93,Observed!$C$2:$C$1601,$C93),"")</f>
        <v/>
      </c>
      <c r="AT93" s="23" t="str">
        <f>IF(ISNUMBER(AVERAGEIFS(Observed!AW$2:AW$1601,Observed!$A$2:$A$1601,$A93,Observed!$C$2:$C$1601,$C93)),AVERAGEIFS(Observed!AW$2:AW$1601,Observed!$A$2:$A$1601,$A93,Observed!$C$2:$C$1601,$C93),"")</f>
        <v/>
      </c>
      <c r="AU93" s="2">
        <f>COUNTIFS(Observed!$A$2:$A$1601,$A93,Observed!$C$2:$C$1601,$C93)</f>
        <v>2</v>
      </c>
      <c r="AV93" s="2">
        <f t="shared" si="1"/>
        <v>1</v>
      </c>
    </row>
    <row r="94" spans="1:48" x14ac:dyDescent="0.3">
      <c r="A94" s="4" t="s">
        <v>121</v>
      </c>
      <c r="B94" t="s">
        <v>24</v>
      </c>
      <c r="C94" s="3">
        <v>42143</v>
      </c>
      <c r="D94">
        <v>1</v>
      </c>
      <c r="E94">
        <v>100</v>
      </c>
      <c r="H94" s="2" t="s">
        <v>44</v>
      </c>
      <c r="I94" s="2" t="s">
        <v>22</v>
      </c>
      <c r="J94">
        <v>4</v>
      </c>
      <c r="K94" s="2" t="s">
        <v>118</v>
      </c>
      <c r="L94" s="22">
        <f>IF(ISNUMBER(AVERAGEIFS(Observed!L$2:L$1601,Observed!$A$2:$A$1601,$A94,Observed!$C$2:$C$1601,$C94)),AVERAGEIFS(Observed!L$2:L$1601,Observed!$A$2:$A$1601,$A94,Observed!$C$2:$C$1601,$C94),"")</f>
        <v>2544</v>
      </c>
      <c r="M94" s="23">
        <f>IF(ISNUMBER(AVERAGEIFS(Observed!M$2:M$1601,Observed!$A$2:$A$1601,$A94,Observed!$C$2:$C$1601,$C94)),AVERAGEIFS(Observed!M$2:M$1601,Observed!$A$2:$A$1601,$A94,Observed!$C$2:$C$1601,$C94),"")</f>
        <v>254.4</v>
      </c>
      <c r="N94" s="23" t="str">
        <f>IF(ISNUMBER(AVERAGEIFS(Observed!N$2:N$1601,Observed!$A$2:$A$1601,$A94,Observed!$C$2:$C$1601,$C94)),AVERAGEIFS(Observed!N$2:N$1601,Observed!$A$2:$A$1601,$A94,Observed!$C$2:$C$1601,$C94),"")</f>
        <v/>
      </c>
      <c r="O94" s="23" t="str">
        <f>IF(ISNUMBER(AVERAGEIFS(Observed!O$2:O$1601,Observed!$A$2:$A$1601,$A94,Observed!$C$2:$C$1601,$C94)),AVERAGEIFS(Observed!O$2:O$1601,Observed!$A$2:$A$1601,$A94,Observed!$C$2:$C$1601,$C94),"")</f>
        <v/>
      </c>
      <c r="P94" s="23" t="str">
        <f>IF(ISNUMBER(AVERAGEIFS(Observed!P$2:P$1601,Observed!$A$2:$A$1601,$A94,Observed!$C$2:$C$1601,$C94)),AVERAGEIFS(Observed!P$2:P$1601,Observed!$A$2:$A$1601,$A94,Observed!$C$2:$C$1601,$C94),"")</f>
        <v/>
      </c>
      <c r="Q94" s="24" t="str">
        <f>IF(ISNUMBER(AVERAGEIFS(Observed!Q$2:Q$1601,Observed!$A$2:$A$1601,$A94,Observed!$C$2:$C$1601,$C94)),AVERAGEIFS(Observed!Q$2:Q$1601,Observed!$A$2:$A$1601,$A94,Observed!$C$2:$C$1601,$C94),"")</f>
        <v/>
      </c>
      <c r="R94" s="24" t="str">
        <f>IF(ISNUMBER(AVERAGEIFS(Observed!R$2:R$1601,Observed!$A$2:$A$1601,$A94,Observed!$C$2:$C$1601,$C94)),AVERAGEIFS(Observed!R$2:R$1601,Observed!$A$2:$A$1601,$A94,Observed!$C$2:$C$1601,$C94),"")</f>
        <v/>
      </c>
      <c r="S94" s="24" t="str">
        <f>IF(ISNUMBER(AVERAGEIFS(Observed!S$2:S$1601,Observed!$A$2:$A$1601,$A94,Observed!$C$2:$C$1601,$C94)),AVERAGEIFS(Observed!S$2:S$1601,Observed!$A$2:$A$1601,$A94,Observed!$C$2:$C$1601,$C94),"")</f>
        <v/>
      </c>
      <c r="T94" s="23" t="str">
        <f>IF(ISNUMBER(AVERAGEIFS(Observed!T$2:T$1601,Observed!$A$2:$A$1601,$A94,Observed!$C$2:$C$1601,$C94)),AVERAGEIFS(Observed!T$2:T$1601,Observed!$A$2:$A$1601,$A94,Observed!$C$2:$C$1601,$C94),"")</f>
        <v/>
      </c>
      <c r="U94" s="25" t="str">
        <f>IF(ISNUMBER(AVERAGEIFS(Observed!U$2:U$1601,Observed!$A$2:$A$1601,$A94,Observed!$C$2:$C$1601,$C94)),AVERAGEIFS(Observed!U$2:U$1601,Observed!$A$2:$A$1601,$A94,Observed!$C$2:$C$1601,$C94),"")</f>
        <v/>
      </c>
      <c r="V94" s="25" t="str">
        <f>IF(ISNUMBER(AVERAGEIFS(Observed!V$2:V$1601,Observed!$A$2:$A$1601,$A94,Observed!$C$2:$C$1601,$C94)),AVERAGEIFS(Observed!V$2:V$1601,Observed!$A$2:$A$1601,$A94,Observed!$C$2:$C$1601,$C94),"")</f>
        <v/>
      </c>
      <c r="W94" s="23" t="str">
        <f>IF(ISNUMBER(AVERAGEIFS(Observed!W$2:W$1601,Observed!$A$2:$A$1601,$A94,Observed!$C$2:$C$1601,$C94)),AVERAGEIFS(Observed!W$2:W$1601,Observed!$A$2:$A$1601,$A94,Observed!$C$2:$C$1601,$C94),"")</f>
        <v/>
      </c>
      <c r="X94" s="23" t="str">
        <f>IF(ISNUMBER(AVERAGEIFS(Observed!X$2:X$1601,Observed!$A$2:$A$1601,$A94,Observed!$C$2:$C$1601,$C94)),AVERAGEIFS(Observed!X$2:X$1601,Observed!$A$2:$A$1601,$A94,Observed!$C$2:$C$1601,$C94),"")</f>
        <v/>
      </c>
      <c r="Y94" s="23" t="str">
        <f>IF(ISNUMBER(AVERAGEIFS(Observed!Y$2:Y$1601,Observed!$A$2:$A$1601,$A94,Observed!$C$2:$C$1601,$C94)),AVERAGEIFS(Observed!Y$2:Y$1601,Observed!$A$2:$A$1601,$A94,Observed!$C$2:$C$1601,$C94),"")</f>
        <v/>
      </c>
      <c r="Z94" s="23" t="str">
        <f>IF(ISNUMBER(AVERAGEIFS(Observed!Z$2:Z$1601,Observed!$A$2:$A$1601,$A94,Observed!$C$2:$C$1601,$C94)),AVERAGEIFS(Observed!Z$2:Z$1601,Observed!$A$2:$A$1601,$A94,Observed!$C$2:$C$1601,$C94),"")</f>
        <v/>
      </c>
      <c r="AA94" s="23" t="str">
        <f>IF(ISNUMBER(AVERAGEIFS(Observed!AA$2:AA$1601,Observed!$A$2:$A$1601,$A94,Observed!$C$2:$C$1601,$C94)),AVERAGEIFS(Observed!AA$2:AA$1601,Observed!$A$2:$A$1601,$A94,Observed!$C$2:$C$1601,$C94),"")</f>
        <v/>
      </c>
      <c r="AB94" s="23" t="str">
        <f>IF(ISNUMBER(AVERAGEIFS(Observed!AB$2:AB$1601,Observed!$A$2:$A$1601,$A94,Observed!$C$2:$C$1601,$C94)),AVERAGEIFS(Observed!AB$2:AB$1601,Observed!$A$2:$A$1601,$A94,Observed!$C$2:$C$1601,$C94),"")</f>
        <v/>
      </c>
      <c r="AC94" s="23" t="str">
        <f>IF(ISNUMBER(AVERAGEIFS(Observed!AC$2:AC$1601,Observed!$A$2:$A$1601,$A94,Observed!$C$2:$C$1601,$C94)),AVERAGEIFS(Observed!AC$2:AC$1601,Observed!$A$2:$A$1601,$A94,Observed!$C$2:$C$1601,$C94),"")</f>
        <v/>
      </c>
      <c r="AD94" s="23" t="str">
        <f>IF(ISNUMBER(AVERAGEIFS(Observed!AD$2:AD$1601,Observed!$A$2:$A$1601,$A94,Observed!$C$2:$C$1601,$C94)),AVERAGEIFS(Observed!AD$2:AD$1601,Observed!$A$2:$A$1601,$A94,Observed!$C$2:$C$1601,$C94),"")</f>
        <v/>
      </c>
      <c r="AE94" s="23" t="str">
        <f>IF(ISNUMBER(AVERAGEIFS(Observed!AE$2:AE$1601,Observed!$A$2:$A$1601,$A94,Observed!$C$2:$C$1601,$C94)),AVERAGEIFS(Observed!AE$2:AE$1601,Observed!$A$2:$A$1601,$A94,Observed!$C$2:$C$1601,$C94),"")</f>
        <v/>
      </c>
      <c r="AF94" s="24" t="str">
        <f>IF(ISNUMBER(AVERAGEIFS(Observed!AF$2:AF$1601,Observed!$A$2:$A$1601,$A94,Observed!$C$2:$C$1601,$C94)),AVERAGEIFS(Observed!AF$2:AF$1601,Observed!$A$2:$A$1601,$A94,Observed!$C$2:$C$1601,$C94),"")</f>
        <v/>
      </c>
      <c r="AG94" s="24" t="str">
        <f>IF(ISNUMBER(AVERAGEIFS(Observed!AG$2:AG$1601,Observed!$A$2:$A$1601,$A94,Observed!$C$2:$C$1601,$C94)),AVERAGEIFS(Observed!AG$2:AG$1601,Observed!$A$2:$A$1601,$A94,Observed!$C$2:$C$1601,$C94),"")</f>
        <v/>
      </c>
      <c r="AH94" s="24" t="str">
        <f>IF(ISNUMBER(AVERAGEIFS(Observed!AH$2:AH$1601,Observed!$A$2:$A$1601,$A94,Observed!$C$2:$C$1601,$C94)),AVERAGEIFS(Observed!AH$2:AH$1601,Observed!$A$2:$A$1601,$A94,Observed!$C$2:$C$1601,$C94),"")</f>
        <v/>
      </c>
      <c r="AI94" s="23" t="str">
        <f>IF(ISNUMBER(AVERAGEIFS(Observed!AI$2:AI$1601,Observed!$A$2:$A$1601,$A94,Observed!$C$2:$C$1601,$C94)),AVERAGEIFS(Observed!AI$2:AI$1601,Observed!$A$2:$A$1601,$A94,Observed!$C$2:$C$1601,$C94),"")</f>
        <v/>
      </c>
      <c r="AJ94" s="24" t="str">
        <f>IF(ISNUMBER(AVERAGEIFS(Observed!AJ$2:AJ$1601,Observed!$A$2:$A$1601,$A94,Observed!$C$2:$C$1601,$C94)),AVERAGEIFS(Observed!AJ$2:AJ$1601,Observed!$A$2:$A$1601,$A94,Observed!$C$2:$C$1601,$C94),"")</f>
        <v/>
      </c>
      <c r="AK94" s="24" t="str">
        <f>IF(ISNUMBER(AVERAGEIFS(Observed!AL$2:AL$1601,Observed!$A$2:$A$1601,$A94,Observed!$C$2:$C$1601,$C94)),AVERAGEIFS(Observed!AL$2:AL$1601,Observed!$A$2:$A$1601,$A94,Observed!$C$2:$C$1601,$C94),"")</f>
        <v/>
      </c>
      <c r="AL94" s="24" t="str">
        <f>IF(ISNUMBER(AVERAGEIFS(Observed!AM$2:AM$1601,Observed!$A$2:$A$1601,$A94,Observed!$C$2:$C$1601,$C94)),AVERAGEIFS(Observed!AM$2:AM$1601,Observed!$A$2:$A$1601,$A94,Observed!$C$2:$C$1601,$C94),"")</f>
        <v/>
      </c>
      <c r="AM94" s="24" t="str">
        <f>IF(ISNUMBER(AVERAGEIFS(Observed!AN$2:AN$1601,Observed!$A$2:$A$1601,$A94,Observed!$C$2:$C$1601,$C94)),AVERAGEIFS(Observed!AN$2:AN$1601,Observed!$A$2:$A$1601,$A94,Observed!$C$2:$C$1601,$C94),"")</f>
        <v/>
      </c>
      <c r="AN94" s="24" t="str">
        <f>IF(ISNUMBER(AVERAGEIFS(Observed!AQ$2:AQ$1601,Observed!$A$2:$A$1601,$A94,Observed!$C$2:$C$1601,$C94)),AVERAGEIFS(Observed!AQ$2:AQ$1601,Observed!$A$2:$A$1601,$A94,Observed!$C$2:$C$1601,$C94),"")</f>
        <v/>
      </c>
      <c r="AO94" s="24" t="str">
        <f>IF(ISNUMBER(AVERAGEIFS(Observed!AR$2:AR$1601,Observed!$A$2:$A$1601,$A94,Observed!$C$2:$C$1601,$C94)),AVERAGEIFS(Observed!AR$2:AR$1601,Observed!$A$2:$A$1601,$A94,Observed!$C$2:$C$1601,$C94),"")</f>
        <v/>
      </c>
      <c r="AP94" s="24" t="str">
        <f>IF(ISNUMBER(AVERAGEIFS(Observed!AS$2:AS$1601,Observed!$A$2:$A$1601,$A94,Observed!$C$2:$C$1601,$C94)),AVERAGEIFS(Observed!AS$2:AS$1601,Observed!$A$2:$A$1601,$A94,Observed!$C$2:$C$1601,$C94),"")</f>
        <v/>
      </c>
      <c r="AQ94" s="23" t="str">
        <f>IF(ISNUMBER(AVERAGEIFS(Observed!AT$2:AT$1601,Observed!$A$2:$A$1601,$A94,Observed!$C$2:$C$1601,$C94)),AVERAGEIFS(Observed!AT$2:AT$1601,Observed!$A$2:$A$1601,$A94,Observed!$C$2:$C$1601,$C94),"")</f>
        <v/>
      </c>
      <c r="AR94" s="24" t="str">
        <f>IF(ISNUMBER(AVERAGEIFS(Observed!AU$2:AU$1601,Observed!$A$2:$A$1601,$A94,Observed!$C$2:$C$1601,$C94)),AVERAGEIFS(Observed!AU$2:AU$1601,Observed!$A$2:$A$1601,$A94,Observed!$C$2:$C$1601,$C94),"")</f>
        <v/>
      </c>
      <c r="AS94" s="23" t="str">
        <f>IF(ISNUMBER(AVERAGEIFS(Observed!AV$2:AV$1601,Observed!$A$2:$A$1601,$A94,Observed!$C$2:$C$1601,$C94)),AVERAGEIFS(Observed!AV$2:AV$1601,Observed!$A$2:$A$1601,$A94,Observed!$C$2:$C$1601,$C94),"")</f>
        <v/>
      </c>
      <c r="AT94" s="23" t="str">
        <f>IF(ISNUMBER(AVERAGEIFS(Observed!AW$2:AW$1601,Observed!$A$2:$A$1601,$A94,Observed!$C$2:$C$1601,$C94)),AVERAGEIFS(Observed!AW$2:AW$1601,Observed!$A$2:$A$1601,$A94,Observed!$C$2:$C$1601,$C94),"")</f>
        <v/>
      </c>
      <c r="AU94" s="2">
        <f>COUNTIFS(Observed!$A$2:$A$1601,$A94,Observed!$C$2:$C$1601,$C94)</f>
        <v>2</v>
      </c>
      <c r="AV94" s="2">
        <f t="shared" si="1"/>
        <v>1</v>
      </c>
    </row>
    <row r="95" spans="1:48" x14ac:dyDescent="0.3">
      <c r="A95" s="4" t="s">
        <v>122</v>
      </c>
      <c r="B95" t="s">
        <v>24</v>
      </c>
      <c r="C95" s="3">
        <v>42143</v>
      </c>
      <c r="D95">
        <v>1</v>
      </c>
      <c r="E95">
        <v>200</v>
      </c>
      <c r="H95" s="2" t="s">
        <v>44</v>
      </c>
      <c r="I95" s="2" t="s">
        <v>22</v>
      </c>
      <c r="J95">
        <v>4</v>
      </c>
      <c r="K95" s="2" t="s">
        <v>118</v>
      </c>
      <c r="L95" s="22">
        <f>IF(ISNUMBER(AVERAGEIFS(Observed!L$2:L$1601,Observed!$A$2:$A$1601,$A95,Observed!$C$2:$C$1601,$C95)),AVERAGEIFS(Observed!L$2:L$1601,Observed!$A$2:$A$1601,$A95,Observed!$C$2:$C$1601,$C95),"")</f>
        <v>2600</v>
      </c>
      <c r="M95" s="23">
        <f>IF(ISNUMBER(AVERAGEIFS(Observed!M$2:M$1601,Observed!$A$2:$A$1601,$A95,Observed!$C$2:$C$1601,$C95)),AVERAGEIFS(Observed!M$2:M$1601,Observed!$A$2:$A$1601,$A95,Observed!$C$2:$C$1601,$C95),"")</f>
        <v>260</v>
      </c>
      <c r="N95" s="23" t="str">
        <f>IF(ISNUMBER(AVERAGEIFS(Observed!N$2:N$1601,Observed!$A$2:$A$1601,$A95,Observed!$C$2:$C$1601,$C95)),AVERAGEIFS(Observed!N$2:N$1601,Observed!$A$2:$A$1601,$A95,Observed!$C$2:$C$1601,$C95),"")</f>
        <v/>
      </c>
      <c r="O95" s="23" t="str">
        <f>IF(ISNUMBER(AVERAGEIFS(Observed!O$2:O$1601,Observed!$A$2:$A$1601,$A95,Observed!$C$2:$C$1601,$C95)),AVERAGEIFS(Observed!O$2:O$1601,Observed!$A$2:$A$1601,$A95,Observed!$C$2:$C$1601,$C95),"")</f>
        <v/>
      </c>
      <c r="P95" s="23" t="str">
        <f>IF(ISNUMBER(AVERAGEIFS(Observed!P$2:P$1601,Observed!$A$2:$A$1601,$A95,Observed!$C$2:$C$1601,$C95)),AVERAGEIFS(Observed!P$2:P$1601,Observed!$A$2:$A$1601,$A95,Observed!$C$2:$C$1601,$C95),"")</f>
        <v/>
      </c>
      <c r="Q95" s="24" t="str">
        <f>IF(ISNUMBER(AVERAGEIFS(Observed!Q$2:Q$1601,Observed!$A$2:$A$1601,$A95,Observed!$C$2:$C$1601,$C95)),AVERAGEIFS(Observed!Q$2:Q$1601,Observed!$A$2:$A$1601,$A95,Observed!$C$2:$C$1601,$C95),"")</f>
        <v/>
      </c>
      <c r="R95" s="24" t="str">
        <f>IF(ISNUMBER(AVERAGEIFS(Observed!R$2:R$1601,Observed!$A$2:$A$1601,$A95,Observed!$C$2:$C$1601,$C95)),AVERAGEIFS(Observed!R$2:R$1601,Observed!$A$2:$A$1601,$A95,Observed!$C$2:$C$1601,$C95),"")</f>
        <v/>
      </c>
      <c r="S95" s="24" t="str">
        <f>IF(ISNUMBER(AVERAGEIFS(Observed!S$2:S$1601,Observed!$A$2:$A$1601,$A95,Observed!$C$2:$C$1601,$C95)),AVERAGEIFS(Observed!S$2:S$1601,Observed!$A$2:$A$1601,$A95,Observed!$C$2:$C$1601,$C95),"")</f>
        <v/>
      </c>
      <c r="T95" s="23" t="str">
        <f>IF(ISNUMBER(AVERAGEIFS(Observed!T$2:T$1601,Observed!$A$2:$A$1601,$A95,Observed!$C$2:$C$1601,$C95)),AVERAGEIFS(Observed!T$2:T$1601,Observed!$A$2:$A$1601,$A95,Observed!$C$2:$C$1601,$C95),"")</f>
        <v/>
      </c>
      <c r="U95" s="25" t="str">
        <f>IF(ISNUMBER(AVERAGEIFS(Observed!U$2:U$1601,Observed!$A$2:$A$1601,$A95,Observed!$C$2:$C$1601,$C95)),AVERAGEIFS(Observed!U$2:U$1601,Observed!$A$2:$A$1601,$A95,Observed!$C$2:$C$1601,$C95),"")</f>
        <v/>
      </c>
      <c r="V95" s="25" t="str">
        <f>IF(ISNUMBER(AVERAGEIFS(Observed!V$2:V$1601,Observed!$A$2:$A$1601,$A95,Observed!$C$2:$C$1601,$C95)),AVERAGEIFS(Observed!V$2:V$1601,Observed!$A$2:$A$1601,$A95,Observed!$C$2:$C$1601,$C95),"")</f>
        <v/>
      </c>
      <c r="W95" s="23" t="str">
        <f>IF(ISNUMBER(AVERAGEIFS(Observed!W$2:W$1601,Observed!$A$2:$A$1601,$A95,Observed!$C$2:$C$1601,$C95)),AVERAGEIFS(Observed!W$2:W$1601,Observed!$A$2:$A$1601,$A95,Observed!$C$2:$C$1601,$C95),"")</f>
        <v/>
      </c>
      <c r="X95" s="23" t="str">
        <f>IF(ISNUMBER(AVERAGEIFS(Observed!X$2:X$1601,Observed!$A$2:$A$1601,$A95,Observed!$C$2:$C$1601,$C95)),AVERAGEIFS(Observed!X$2:X$1601,Observed!$A$2:$A$1601,$A95,Observed!$C$2:$C$1601,$C95),"")</f>
        <v/>
      </c>
      <c r="Y95" s="23" t="str">
        <f>IF(ISNUMBER(AVERAGEIFS(Observed!Y$2:Y$1601,Observed!$A$2:$A$1601,$A95,Observed!$C$2:$C$1601,$C95)),AVERAGEIFS(Observed!Y$2:Y$1601,Observed!$A$2:$A$1601,$A95,Observed!$C$2:$C$1601,$C95),"")</f>
        <v/>
      </c>
      <c r="Z95" s="23" t="str">
        <f>IF(ISNUMBER(AVERAGEIFS(Observed!Z$2:Z$1601,Observed!$A$2:$A$1601,$A95,Observed!$C$2:$C$1601,$C95)),AVERAGEIFS(Observed!Z$2:Z$1601,Observed!$A$2:$A$1601,$A95,Observed!$C$2:$C$1601,$C95),"")</f>
        <v/>
      </c>
      <c r="AA95" s="23" t="str">
        <f>IF(ISNUMBER(AVERAGEIFS(Observed!AA$2:AA$1601,Observed!$A$2:$A$1601,$A95,Observed!$C$2:$C$1601,$C95)),AVERAGEIFS(Observed!AA$2:AA$1601,Observed!$A$2:$A$1601,$A95,Observed!$C$2:$C$1601,$C95),"")</f>
        <v/>
      </c>
      <c r="AB95" s="23" t="str">
        <f>IF(ISNUMBER(AVERAGEIFS(Observed!AB$2:AB$1601,Observed!$A$2:$A$1601,$A95,Observed!$C$2:$C$1601,$C95)),AVERAGEIFS(Observed!AB$2:AB$1601,Observed!$A$2:$A$1601,$A95,Observed!$C$2:$C$1601,$C95),"")</f>
        <v/>
      </c>
      <c r="AC95" s="23" t="str">
        <f>IF(ISNUMBER(AVERAGEIFS(Observed!AC$2:AC$1601,Observed!$A$2:$A$1601,$A95,Observed!$C$2:$C$1601,$C95)),AVERAGEIFS(Observed!AC$2:AC$1601,Observed!$A$2:$A$1601,$A95,Observed!$C$2:$C$1601,$C95),"")</f>
        <v/>
      </c>
      <c r="AD95" s="23" t="str">
        <f>IF(ISNUMBER(AVERAGEIFS(Observed!AD$2:AD$1601,Observed!$A$2:$A$1601,$A95,Observed!$C$2:$C$1601,$C95)),AVERAGEIFS(Observed!AD$2:AD$1601,Observed!$A$2:$A$1601,$A95,Observed!$C$2:$C$1601,$C95),"")</f>
        <v/>
      </c>
      <c r="AE95" s="23" t="str">
        <f>IF(ISNUMBER(AVERAGEIFS(Observed!AE$2:AE$1601,Observed!$A$2:$A$1601,$A95,Observed!$C$2:$C$1601,$C95)),AVERAGEIFS(Observed!AE$2:AE$1601,Observed!$A$2:$A$1601,$A95,Observed!$C$2:$C$1601,$C95),"")</f>
        <v/>
      </c>
      <c r="AF95" s="24" t="str">
        <f>IF(ISNUMBER(AVERAGEIFS(Observed!AF$2:AF$1601,Observed!$A$2:$A$1601,$A95,Observed!$C$2:$C$1601,$C95)),AVERAGEIFS(Observed!AF$2:AF$1601,Observed!$A$2:$A$1601,$A95,Observed!$C$2:$C$1601,$C95),"")</f>
        <v/>
      </c>
      <c r="AG95" s="24" t="str">
        <f>IF(ISNUMBER(AVERAGEIFS(Observed!AG$2:AG$1601,Observed!$A$2:$A$1601,$A95,Observed!$C$2:$C$1601,$C95)),AVERAGEIFS(Observed!AG$2:AG$1601,Observed!$A$2:$A$1601,$A95,Observed!$C$2:$C$1601,$C95),"")</f>
        <v/>
      </c>
      <c r="AH95" s="24" t="str">
        <f>IF(ISNUMBER(AVERAGEIFS(Observed!AH$2:AH$1601,Observed!$A$2:$A$1601,$A95,Observed!$C$2:$C$1601,$C95)),AVERAGEIFS(Observed!AH$2:AH$1601,Observed!$A$2:$A$1601,$A95,Observed!$C$2:$C$1601,$C95),"")</f>
        <v/>
      </c>
      <c r="AI95" s="23" t="str">
        <f>IF(ISNUMBER(AVERAGEIFS(Observed!AI$2:AI$1601,Observed!$A$2:$A$1601,$A95,Observed!$C$2:$C$1601,$C95)),AVERAGEIFS(Observed!AI$2:AI$1601,Observed!$A$2:$A$1601,$A95,Observed!$C$2:$C$1601,$C95),"")</f>
        <v/>
      </c>
      <c r="AJ95" s="24" t="str">
        <f>IF(ISNUMBER(AVERAGEIFS(Observed!AJ$2:AJ$1601,Observed!$A$2:$A$1601,$A95,Observed!$C$2:$C$1601,$C95)),AVERAGEIFS(Observed!AJ$2:AJ$1601,Observed!$A$2:$A$1601,$A95,Observed!$C$2:$C$1601,$C95),"")</f>
        <v/>
      </c>
      <c r="AK95" s="24" t="str">
        <f>IF(ISNUMBER(AVERAGEIFS(Observed!AL$2:AL$1601,Observed!$A$2:$A$1601,$A95,Observed!$C$2:$C$1601,$C95)),AVERAGEIFS(Observed!AL$2:AL$1601,Observed!$A$2:$A$1601,$A95,Observed!$C$2:$C$1601,$C95),"")</f>
        <v/>
      </c>
      <c r="AL95" s="24" t="str">
        <f>IF(ISNUMBER(AVERAGEIFS(Observed!AM$2:AM$1601,Observed!$A$2:$A$1601,$A95,Observed!$C$2:$C$1601,$C95)),AVERAGEIFS(Observed!AM$2:AM$1601,Observed!$A$2:$A$1601,$A95,Observed!$C$2:$C$1601,$C95),"")</f>
        <v/>
      </c>
      <c r="AM95" s="24" t="str">
        <f>IF(ISNUMBER(AVERAGEIFS(Observed!AN$2:AN$1601,Observed!$A$2:$A$1601,$A95,Observed!$C$2:$C$1601,$C95)),AVERAGEIFS(Observed!AN$2:AN$1601,Observed!$A$2:$A$1601,$A95,Observed!$C$2:$C$1601,$C95),"")</f>
        <v/>
      </c>
      <c r="AN95" s="24" t="str">
        <f>IF(ISNUMBER(AVERAGEIFS(Observed!AQ$2:AQ$1601,Observed!$A$2:$A$1601,$A95,Observed!$C$2:$C$1601,$C95)),AVERAGEIFS(Observed!AQ$2:AQ$1601,Observed!$A$2:$A$1601,$A95,Observed!$C$2:$C$1601,$C95),"")</f>
        <v/>
      </c>
      <c r="AO95" s="24" t="str">
        <f>IF(ISNUMBER(AVERAGEIFS(Observed!AR$2:AR$1601,Observed!$A$2:$A$1601,$A95,Observed!$C$2:$C$1601,$C95)),AVERAGEIFS(Observed!AR$2:AR$1601,Observed!$A$2:$A$1601,$A95,Observed!$C$2:$C$1601,$C95),"")</f>
        <v/>
      </c>
      <c r="AP95" s="24" t="str">
        <f>IF(ISNUMBER(AVERAGEIFS(Observed!AS$2:AS$1601,Observed!$A$2:$A$1601,$A95,Observed!$C$2:$C$1601,$C95)),AVERAGEIFS(Observed!AS$2:AS$1601,Observed!$A$2:$A$1601,$A95,Observed!$C$2:$C$1601,$C95),"")</f>
        <v/>
      </c>
      <c r="AQ95" s="23" t="str">
        <f>IF(ISNUMBER(AVERAGEIFS(Observed!AT$2:AT$1601,Observed!$A$2:$A$1601,$A95,Observed!$C$2:$C$1601,$C95)),AVERAGEIFS(Observed!AT$2:AT$1601,Observed!$A$2:$A$1601,$A95,Observed!$C$2:$C$1601,$C95),"")</f>
        <v/>
      </c>
      <c r="AR95" s="24" t="str">
        <f>IF(ISNUMBER(AVERAGEIFS(Observed!AU$2:AU$1601,Observed!$A$2:$A$1601,$A95,Observed!$C$2:$C$1601,$C95)),AVERAGEIFS(Observed!AU$2:AU$1601,Observed!$A$2:$A$1601,$A95,Observed!$C$2:$C$1601,$C95),"")</f>
        <v/>
      </c>
      <c r="AS95" s="23" t="str">
        <f>IF(ISNUMBER(AVERAGEIFS(Observed!AV$2:AV$1601,Observed!$A$2:$A$1601,$A95,Observed!$C$2:$C$1601,$C95)),AVERAGEIFS(Observed!AV$2:AV$1601,Observed!$A$2:$A$1601,$A95,Observed!$C$2:$C$1601,$C95),"")</f>
        <v/>
      </c>
      <c r="AT95" s="23" t="str">
        <f>IF(ISNUMBER(AVERAGEIFS(Observed!AW$2:AW$1601,Observed!$A$2:$A$1601,$A95,Observed!$C$2:$C$1601,$C95)),AVERAGEIFS(Observed!AW$2:AW$1601,Observed!$A$2:$A$1601,$A95,Observed!$C$2:$C$1601,$C95),"")</f>
        <v/>
      </c>
      <c r="AU95" s="2">
        <f>COUNTIFS(Observed!$A$2:$A$1601,$A95,Observed!$C$2:$C$1601,$C95)</f>
        <v>2</v>
      </c>
      <c r="AV95" s="2">
        <f t="shared" si="1"/>
        <v>1</v>
      </c>
    </row>
    <row r="96" spans="1:48" x14ac:dyDescent="0.3">
      <c r="A96" s="4" t="s">
        <v>123</v>
      </c>
      <c r="B96" t="s">
        <v>24</v>
      </c>
      <c r="C96" s="3">
        <v>42143</v>
      </c>
      <c r="D96">
        <v>1</v>
      </c>
      <c r="E96">
        <v>350</v>
      </c>
      <c r="H96" s="2" t="s">
        <v>44</v>
      </c>
      <c r="I96" s="2" t="s">
        <v>22</v>
      </c>
      <c r="J96">
        <v>4</v>
      </c>
      <c r="K96" s="2" t="s">
        <v>118</v>
      </c>
      <c r="L96" s="22">
        <f>IF(ISNUMBER(AVERAGEIFS(Observed!L$2:L$1601,Observed!$A$2:$A$1601,$A96,Observed!$C$2:$C$1601,$C96)),AVERAGEIFS(Observed!L$2:L$1601,Observed!$A$2:$A$1601,$A96,Observed!$C$2:$C$1601,$C96),"")</f>
        <v>3216</v>
      </c>
      <c r="M96" s="23">
        <f>IF(ISNUMBER(AVERAGEIFS(Observed!M$2:M$1601,Observed!$A$2:$A$1601,$A96,Observed!$C$2:$C$1601,$C96)),AVERAGEIFS(Observed!M$2:M$1601,Observed!$A$2:$A$1601,$A96,Observed!$C$2:$C$1601,$C96),"")</f>
        <v>321.60000000000002</v>
      </c>
      <c r="N96" s="23" t="str">
        <f>IF(ISNUMBER(AVERAGEIFS(Observed!N$2:N$1601,Observed!$A$2:$A$1601,$A96,Observed!$C$2:$C$1601,$C96)),AVERAGEIFS(Observed!N$2:N$1601,Observed!$A$2:$A$1601,$A96,Observed!$C$2:$C$1601,$C96),"")</f>
        <v/>
      </c>
      <c r="O96" s="23" t="str">
        <f>IF(ISNUMBER(AVERAGEIFS(Observed!O$2:O$1601,Observed!$A$2:$A$1601,$A96,Observed!$C$2:$C$1601,$C96)),AVERAGEIFS(Observed!O$2:O$1601,Observed!$A$2:$A$1601,$A96,Observed!$C$2:$C$1601,$C96),"")</f>
        <v/>
      </c>
      <c r="P96" s="23" t="str">
        <f>IF(ISNUMBER(AVERAGEIFS(Observed!P$2:P$1601,Observed!$A$2:$A$1601,$A96,Observed!$C$2:$C$1601,$C96)),AVERAGEIFS(Observed!P$2:P$1601,Observed!$A$2:$A$1601,$A96,Observed!$C$2:$C$1601,$C96),"")</f>
        <v/>
      </c>
      <c r="Q96" s="24" t="str">
        <f>IF(ISNUMBER(AVERAGEIFS(Observed!Q$2:Q$1601,Observed!$A$2:$A$1601,$A96,Observed!$C$2:$C$1601,$C96)),AVERAGEIFS(Observed!Q$2:Q$1601,Observed!$A$2:$A$1601,$A96,Observed!$C$2:$C$1601,$C96),"")</f>
        <v/>
      </c>
      <c r="R96" s="24" t="str">
        <f>IF(ISNUMBER(AVERAGEIFS(Observed!R$2:R$1601,Observed!$A$2:$A$1601,$A96,Observed!$C$2:$C$1601,$C96)),AVERAGEIFS(Observed!R$2:R$1601,Observed!$A$2:$A$1601,$A96,Observed!$C$2:$C$1601,$C96),"")</f>
        <v/>
      </c>
      <c r="S96" s="24" t="str">
        <f>IF(ISNUMBER(AVERAGEIFS(Observed!S$2:S$1601,Observed!$A$2:$A$1601,$A96,Observed!$C$2:$C$1601,$C96)),AVERAGEIFS(Observed!S$2:S$1601,Observed!$A$2:$A$1601,$A96,Observed!$C$2:$C$1601,$C96),"")</f>
        <v/>
      </c>
      <c r="T96" s="23" t="str">
        <f>IF(ISNUMBER(AVERAGEIFS(Observed!T$2:T$1601,Observed!$A$2:$A$1601,$A96,Observed!$C$2:$C$1601,$C96)),AVERAGEIFS(Observed!T$2:T$1601,Observed!$A$2:$A$1601,$A96,Observed!$C$2:$C$1601,$C96),"")</f>
        <v/>
      </c>
      <c r="U96" s="25" t="str">
        <f>IF(ISNUMBER(AVERAGEIFS(Observed!U$2:U$1601,Observed!$A$2:$A$1601,$A96,Observed!$C$2:$C$1601,$C96)),AVERAGEIFS(Observed!U$2:U$1601,Observed!$A$2:$A$1601,$A96,Observed!$C$2:$C$1601,$C96),"")</f>
        <v/>
      </c>
      <c r="V96" s="25" t="str">
        <f>IF(ISNUMBER(AVERAGEIFS(Observed!V$2:V$1601,Observed!$A$2:$A$1601,$A96,Observed!$C$2:$C$1601,$C96)),AVERAGEIFS(Observed!V$2:V$1601,Observed!$A$2:$A$1601,$A96,Observed!$C$2:$C$1601,$C96),"")</f>
        <v/>
      </c>
      <c r="W96" s="23" t="str">
        <f>IF(ISNUMBER(AVERAGEIFS(Observed!W$2:W$1601,Observed!$A$2:$A$1601,$A96,Observed!$C$2:$C$1601,$C96)),AVERAGEIFS(Observed!W$2:W$1601,Observed!$A$2:$A$1601,$A96,Observed!$C$2:$C$1601,$C96),"")</f>
        <v/>
      </c>
      <c r="X96" s="23" t="str">
        <f>IF(ISNUMBER(AVERAGEIFS(Observed!X$2:X$1601,Observed!$A$2:$A$1601,$A96,Observed!$C$2:$C$1601,$C96)),AVERAGEIFS(Observed!X$2:X$1601,Observed!$A$2:$A$1601,$A96,Observed!$C$2:$C$1601,$C96),"")</f>
        <v/>
      </c>
      <c r="Y96" s="23" t="str">
        <f>IF(ISNUMBER(AVERAGEIFS(Observed!Y$2:Y$1601,Observed!$A$2:$A$1601,$A96,Observed!$C$2:$C$1601,$C96)),AVERAGEIFS(Observed!Y$2:Y$1601,Observed!$A$2:$A$1601,$A96,Observed!$C$2:$C$1601,$C96),"")</f>
        <v/>
      </c>
      <c r="Z96" s="23" t="str">
        <f>IF(ISNUMBER(AVERAGEIFS(Observed!Z$2:Z$1601,Observed!$A$2:$A$1601,$A96,Observed!$C$2:$C$1601,$C96)),AVERAGEIFS(Observed!Z$2:Z$1601,Observed!$A$2:$A$1601,$A96,Observed!$C$2:$C$1601,$C96),"")</f>
        <v/>
      </c>
      <c r="AA96" s="23" t="str">
        <f>IF(ISNUMBER(AVERAGEIFS(Observed!AA$2:AA$1601,Observed!$A$2:$A$1601,$A96,Observed!$C$2:$C$1601,$C96)),AVERAGEIFS(Observed!AA$2:AA$1601,Observed!$A$2:$A$1601,$A96,Observed!$C$2:$C$1601,$C96),"")</f>
        <v/>
      </c>
      <c r="AB96" s="23" t="str">
        <f>IF(ISNUMBER(AVERAGEIFS(Observed!AB$2:AB$1601,Observed!$A$2:$A$1601,$A96,Observed!$C$2:$C$1601,$C96)),AVERAGEIFS(Observed!AB$2:AB$1601,Observed!$A$2:$A$1601,$A96,Observed!$C$2:$C$1601,$C96),"")</f>
        <v/>
      </c>
      <c r="AC96" s="23" t="str">
        <f>IF(ISNUMBER(AVERAGEIFS(Observed!AC$2:AC$1601,Observed!$A$2:$A$1601,$A96,Observed!$C$2:$C$1601,$C96)),AVERAGEIFS(Observed!AC$2:AC$1601,Observed!$A$2:$A$1601,$A96,Observed!$C$2:$C$1601,$C96),"")</f>
        <v/>
      </c>
      <c r="AD96" s="23" t="str">
        <f>IF(ISNUMBER(AVERAGEIFS(Observed!AD$2:AD$1601,Observed!$A$2:$A$1601,$A96,Observed!$C$2:$C$1601,$C96)),AVERAGEIFS(Observed!AD$2:AD$1601,Observed!$A$2:$A$1601,$A96,Observed!$C$2:$C$1601,$C96),"")</f>
        <v/>
      </c>
      <c r="AE96" s="23" t="str">
        <f>IF(ISNUMBER(AVERAGEIFS(Observed!AE$2:AE$1601,Observed!$A$2:$A$1601,$A96,Observed!$C$2:$C$1601,$C96)),AVERAGEIFS(Observed!AE$2:AE$1601,Observed!$A$2:$A$1601,$A96,Observed!$C$2:$C$1601,$C96),"")</f>
        <v/>
      </c>
      <c r="AF96" s="24" t="str">
        <f>IF(ISNUMBER(AVERAGEIFS(Observed!AF$2:AF$1601,Observed!$A$2:$A$1601,$A96,Observed!$C$2:$C$1601,$C96)),AVERAGEIFS(Observed!AF$2:AF$1601,Observed!$A$2:$A$1601,$A96,Observed!$C$2:$C$1601,$C96),"")</f>
        <v/>
      </c>
      <c r="AG96" s="24" t="str">
        <f>IF(ISNUMBER(AVERAGEIFS(Observed!AG$2:AG$1601,Observed!$A$2:$A$1601,$A96,Observed!$C$2:$C$1601,$C96)),AVERAGEIFS(Observed!AG$2:AG$1601,Observed!$A$2:$A$1601,$A96,Observed!$C$2:$C$1601,$C96),"")</f>
        <v/>
      </c>
      <c r="AH96" s="24" t="str">
        <f>IF(ISNUMBER(AVERAGEIFS(Observed!AH$2:AH$1601,Observed!$A$2:$A$1601,$A96,Observed!$C$2:$C$1601,$C96)),AVERAGEIFS(Observed!AH$2:AH$1601,Observed!$A$2:$A$1601,$A96,Observed!$C$2:$C$1601,$C96),"")</f>
        <v/>
      </c>
      <c r="AI96" s="23" t="str">
        <f>IF(ISNUMBER(AVERAGEIFS(Observed!AI$2:AI$1601,Observed!$A$2:$A$1601,$A96,Observed!$C$2:$C$1601,$C96)),AVERAGEIFS(Observed!AI$2:AI$1601,Observed!$A$2:$A$1601,$A96,Observed!$C$2:$C$1601,$C96),"")</f>
        <v/>
      </c>
      <c r="AJ96" s="24" t="str">
        <f>IF(ISNUMBER(AVERAGEIFS(Observed!AJ$2:AJ$1601,Observed!$A$2:$A$1601,$A96,Observed!$C$2:$C$1601,$C96)),AVERAGEIFS(Observed!AJ$2:AJ$1601,Observed!$A$2:$A$1601,$A96,Observed!$C$2:$C$1601,$C96),"")</f>
        <v/>
      </c>
      <c r="AK96" s="24" t="str">
        <f>IF(ISNUMBER(AVERAGEIFS(Observed!AL$2:AL$1601,Observed!$A$2:$A$1601,$A96,Observed!$C$2:$C$1601,$C96)),AVERAGEIFS(Observed!AL$2:AL$1601,Observed!$A$2:$A$1601,$A96,Observed!$C$2:$C$1601,$C96),"")</f>
        <v/>
      </c>
      <c r="AL96" s="24" t="str">
        <f>IF(ISNUMBER(AVERAGEIFS(Observed!AM$2:AM$1601,Observed!$A$2:$A$1601,$A96,Observed!$C$2:$C$1601,$C96)),AVERAGEIFS(Observed!AM$2:AM$1601,Observed!$A$2:$A$1601,$A96,Observed!$C$2:$C$1601,$C96),"")</f>
        <v/>
      </c>
      <c r="AM96" s="24" t="str">
        <f>IF(ISNUMBER(AVERAGEIFS(Observed!AN$2:AN$1601,Observed!$A$2:$A$1601,$A96,Observed!$C$2:$C$1601,$C96)),AVERAGEIFS(Observed!AN$2:AN$1601,Observed!$A$2:$A$1601,$A96,Observed!$C$2:$C$1601,$C96),"")</f>
        <v/>
      </c>
      <c r="AN96" s="24" t="str">
        <f>IF(ISNUMBER(AVERAGEIFS(Observed!AQ$2:AQ$1601,Observed!$A$2:$A$1601,$A96,Observed!$C$2:$C$1601,$C96)),AVERAGEIFS(Observed!AQ$2:AQ$1601,Observed!$A$2:$A$1601,$A96,Observed!$C$2:$C$1601,$C96),"")</f>
        <v/>
      </c>
      <c r="AO96" s="24" t="str">
        <f>IF(ISNUMBER(AVERAGEIFS(Observed!AR$2:AR$1601,Observed!$A$2:$A$1601,$A96,Observed!$C$2:$C$1601,$C96)),AVERAGEIFS(Observed!AR$2:AR$1601,Observed!$A$2:$A$1601,$A96,Observed!$C$2:$C$1601,$C96),"")</f>
        <v/>
      </c>
      <c r="AP96" s="24" t="str">
        <f>IF(ISNUMBER(AVERAGEIFS(Observed!AS$2:AS$1601,Observed!$A$2:$A$1601,$A96,Observed!$C$2:$C$1601,$C96)),AVERAGEIFS(Observed!AS$2:AS$1601,Observed!$A$2:$A$1601,$A96,Observed!$C$2:$C$1601,$C96),"")</f>
        <v/>
      </c>
      <c r="AQ96" s="23" t="str">
        <f>IF(ISNUMBER(AVERAGEIFS(Observed!AT$2:AT$1601,Observed!$A$2:$A$1601,$A96,Observed!$C$2:$C$1601,$C96)),AVERAGEIFS(Observed!AT$2:AT$1601,Observed!$A$2:$A$1601,$A96,Observed!$C$2:$C$1601,$C96),"")</f>
        <v/>
      </c>
      <c r="AR96" s="24" t="str">
        <f>IF(ISNUMBER(AVERAGEIFS(Observed!AU$2:AU$1601,Observed!$A$2:$A$1601,$A96,Observed!$C$2:$C$1601,$C96)),AVERAGEIFS(Observed!AU$2:AU$1601,Observed!$A$2:$A$1601,$A96,Observed!$C$2:$C$1601,$C96),"")</f>
        <v/>
      </c>
      <c r="AS96" s="23" t="str">
        <f>IF(ISNUMBER(AVERAGEIFS(Observed!AV$2:AV$1601,Observed!$A$2:$A$1601,$A96,Observed!$C$2:$C$1601,$C96)),AVERAGEIFS(Observed!AV$2:AV$1601,Observed!$A$2:$A$1601,$A96,Observed!$C$2:$C$1601,$C96),"")</f>
        <v/>
      </c>
      <c r="AT96" s="23" t="str">
        <f>IF(ISNUMBER(AVERAGEIFS(Observed!AW$2:AW$1601,Observed!$A$2:$A$1601,$A96,Observed!$C$2:$C$1601,$C96)),AVERAGEIFS(Observed!AW$2:AW$1601,Observed!$A$2:$A$1601,$A96,Observed!$C$2:$C$1601,$C96),"")</f>
        <v/>
      </c>
      <c r="AU96" s="2">
        <f>COUNTIFS(Observed!$A$2:$A$1601,$A96,Observed!$C$2:$C$1601,$C96)</f>
        <v>2</v>
      </c>
      <c r="AV96" s="2">
        <f t="shared" si="1"/>
        <v>1</v>
      </c>
    </row>
    <row r="97" spans="1:48" x14ac:dyDescent="0.3">
      <c r="A97" s="4" t="s">
        <v>124</v>
      </c>
      <c r="B97" t="s">
        <v>24</v>
      </c>
      <c r="C97" s="3">
        <v>42143</v>
      </c>
      <c r="D97">
        <v>1</v>
      </c>
      <c r="E97">
        <v>500</v>
      </c>
      <c r="H97" s="2" t="s">
        <v>44</v>
      </c>
      <c r="I97" s="2" t="s">
        <v>22</v>
      </c>
      <c r="J97">
        <v>4</v>
      </c>
      <c r="K97" s="2" t="s">
        <v>118</v>
      </c>
      <c r="L97" s="22">
        <f>IF(ISNUMBER(AVERAGEIFS(Observed!L$2:L$1601,Observed!$A$2:$A$1601,$A97,Observed!$C$2:$C$1601,$C97)),AVERAGEIFS(Observed!L$2:L$1601,Observed!$A$2:$A$1601,$A97,Observed!$C$2:$C$1601,$C97),"")</f>
        <v>3860</v>
      </c>
      <c r="M97" s="23">
        <f>IF(ISNUMBER(AVERAGEIFS(Observed!M$2:M$1601,Observed!$A$2:$A$1601,$A97,Observed!$C$2:$C$1601,$C97)),AVERAGEIFS(Observed!M$2:M$1601,Observed!$A$2:$A$1601,$A97,Observed!$C$2:$C$1601,$C97),"")</f>
        <v>386</v>
      </c>
      <c r="N97" s="23" t="str">
        <f>IF(ISNUMBER(AVERAGEIFS(Observed!N$2:N$1601,Observed!$A$2:$A$1601,$A97,Observed!$C$2:$C$1601,$C97)),AVERAGEIFS(Observed!N$2:N$1601,Observed!$A$2:$A$1601,$A97,Observed!$C$2:$C$1601,$C97),"")</f>
        <v/>
      </c>
      <c r="O97" s="23" t="str">
        <f>IF(ISNUMBER(AVERAGEIFS(Observed!O$2:O$1601,Observed!$A$2:$A$1601,$A97,Observed!$C$2:$C$1601,$C97)),AVERAGEIFS(Observed!O$2:O$1601,Observed!$A$2:$A$1601,$A97,Observed!$C$2:$C$1601,$C97),"")</f>
        <v/>
      </c>
      <c r="P97" s="23" t="str">
        <f>IF(ISNUMBER(AVERAGEIFS(Observed!P$2:P$1601,Observed!$A$2:$A$1601,$A97,Observed!$C$2:$C$1601,$C97)),AVERAGEIFS(Observed!P$2:P$1601,Observed!$A$2:$A$1601,$A97,Observed!$C$2:$C$1601,$C97),"")</f>
        <v/>
      </c>
      <c r="Q97" s="24" t="str">
        <f>IF(ISNUMBER(AVERAGEIFS(Observed!Q$2:Q$1601,Observed!$A$2:$A$1601,$A97,Observed!$C$2:$C$1601,$C97)),AVERAGEIFS(Observed!Q$2:Q$1601,Observed!$A$2:$A$1601,$A97,Observed!$C$2:$C$1601,$C97),"")</f>
        <v/>
      </c>
      <c r="R97" s="24" t="str">
        <f>IF(ISNUMBER(AVERAGEIFS(Observed!R$2:R$1601,Observed!$A$2:$A$1601,$A97,Observed!$C$2:$C$1601,$C97)),AVERAGEIFS(Observed!R$2:R$1601,Observed!$A$2:$A$1601,$A97,Observed!$C$2:$C$1601,$C97),"")</f>
        <v/>
      </c>
      <c r="S97" s="24" t="str">
        <f>IF(ISNUMBER(AVERAGEIFS(Observed!S$2:S$1601,Observed!$A$2:$A$1601,$A97,Observed!$C$2:$C$1601,$C97)),AVERAGEIFS(Observed!S$2:S$1601,Observed!$A$2:$A$1601,$A97,Observed!$C$2:$C$1601,$C97),"")</f>
        <v/>
      </c>
      <c r="T97" s="23" t="str">
        <f>IF(ISNUMBER(AVERAGEIFS(Observed!T$2:T$1601,Observed!$A$2:$A$1601,$A97,Observed!$C$2:$C$1601,$C97)),AVERAGEIFS(Observed!T$2:T$1601,Observed!$A$2:$A$1601,$A97,Observed!$C$2:$C$1601,$C97),"")</f>
        <v/>
      </c>
      <c r="U97" s="25" t="str">
        <f>IF(ISNUMBER(AVERAGEIFS(Observed!U$2:U$1601,Observed!$A$2:$A$1601,$A97,Observed!$C$2:$C$1601,$C97)),AVERAGEIFS(Observed!U$2:U$1601,Observed!$A$2:$A$1601,$A97,Observed!$C$2:$C$1601,$C97),"")</f>
        <v/>
      </c>
      <c r="V97" s="25" t="str">
        <f>IF(ISNUMBER(AVERAGEIFS(Observed!V$2:V$1601,Observed!$A$2:$A$1601,$A97,Observed!$C$2:$C$1601,$C97)),AVERAGEIFS(Observed!V$2:V$1601,Observed!$A$2:$A$1601,$A97,Observed!$C$2:$C$1601,$C97),"")</f>
        <v/>
      </c>
      <c r="W97" s="23" t="str">
        <f>IF(ISNUMBER(AVERAGEIFS(Observed!W$2:W$1601,Observed!$A$2:$A$1601,$A97,Observed!$C$2:$C$1601,$C97)),AVERAGEIFS(Observed!W$2:W$1601,Observed!$A$2:$A$1601,$A97,Observed!$C$2:$C$1601,$C97),"")</f>
        <v/>
      </c>
      <c r="X97" s="23" t="str">
        <f>IF(ISNUMBER(AVERAGEIFS(Observed!X$2:X$1601,Observed!$A$2:$A$1601,$A97,Observed!$C$2:$C$1601,$C97)),AVERAGEIFS(Observed!X$2:X$1601,Observed!$A$2:$A$1601,$A97,Observed!$C$2:$C$1601,$C97),"")</f>
        <v/>
      </c>
      <c r="Y97" s="23" t="str">
        <f>IF(ISNUMBER(AVERAGEIFS(Observed!Y$2:Y$1601,Observed!$A$2:$A$1601,$A97,Observed!$C$2:$C$1601,$C97)),AVERAGEIFS(Observed!Y$2:Y$1601,Observed!$A$2:$A$1601,$A97,Observed!$C$2:$C$1601,$C97),"")</f>
        <v/>
      </c>
      <c r="Z97" s="23" t="str">
        <f>IF(ISNUMBER(AVERAGEIFS(Observed!Z$2:Z$1601,Observed!$A$2:$A$1601,$A97,Observed!$C$2:$C$1601,$C97)),AVERAGEIFS(Observed!Z$2:Z$1601,Observed!$A$2:$A$1601,$A97,Observed!$C$2:$C$1601,$C97),"")</f>
        <v/>
      </c>
      <c r="AA97" s="23" t="str">
        <f>IF(ISNUMBER(AVERAGEIFS(Observed!AA$2:AA$1601,Observed!$A$2:$A$1601,$A97,Observed!$C$2:$C$1601,$C97)),AVERAGEIFS(Observed!AA$2:AA$1601,Observed!$A$2:$A$1601,$A97,Observed!$C$2:$C$1601,$C97),"")</f>
        <v/>
      </c>
      <c r="AB97" s="23" t="str">
        <f>IF(ISNUMBER(AVERAGEIFS(Observed!AB$2:AB$1601,Observed!$A$2:$A$1601,$A97,Observed!$C$2:$C$1601,$C97)),AVERAGEIFS(Observed!AB$2:AB$1601,Observed!$A$2:$A$1601,$A97,Observed!$C$2:$C$1601,$C97),"")</f>
        <v/>
      </c>
      <c r="AC97" s="23" t="str">
        <f>IF(ISNUMBER(AVERAGEIFS(Observed!AC$2:AC$1601,Observed!$A$2:$A$1601,$A97,Observed!$C$2:$C$1601,$C97)),AVERAGEIFS(Observed!AC$2:AC$1601,Observed!$A$2:$A$1601,$A97,Observed!$C$2:$C$1601,$C97),"")</f>
        <v/>
      </c>
      <c r="AD97" s="23" t="str">
        <f>IF(ISNUMBER(AVERAGEIFS(Observed!AD$2:AD$1601,Observed!$A$2:$A$1601,$A97,Observed!$C$2:$C$1601,$C97)),AVERAGEIFS(Observed!AD$2:AD$1601,Observed!$A$2:$A$1601,$A97,Observed!$C$2:$C$1601,$C97),"")</f>
        <v/>
      </c>
      <c r="AE97" s="23" t="str">
        <f>IF(ISNUMBER(AVERAGEIFS(Observed!AE$2:AE$1601,Observed!$A$2:$A$1601,$A97,Observed!$C$2:$C$1601,$C97)),AVERAGEIFS(Observed!AE$2:AE$1601,Observed!$A$2:$A$1601,$A97,Observed!$C$2:$C$1601,$C97),"")</f>
        <v/>
      </c>
      <c r="AF97" s="24" t="str">
        <f>IF(ISNUMBER(AVERAGEIFS(Observed!AF$2:AF$1601,Observed!$A$2:$A$1601,$A97,Observed!$C$2:$C$1601,$C97)),AVERAGEIFS(Observed!AF$2:AF$1601,Observed!$A$2:$A$1601,$A97,Observed!$C$2:$C$1601,$C97),"")</f>
        <v/>
      </c>
      <c r="AG97" s="24" t="str">
        <f>IF(ISNUMBER(AVERAGEIFS(Observed!AG$2:AG$1601,Observed!$A$2:$A$1601,$A97,Observed!$C$2:$C$1601,$C97)),AVERAGEIFS(Observed!AG$2:AG$1601,Observed!$A$2:$A$1601,$A97,Observed!$C$2:$C$1601,$C97),"")</f>
        <v/>
      </c>
      <c r="AH97" s="24" t="str">
        <f>IF(ISNUMBER(AVERAGEIFS(Observed!AH$2:AH$1601,Observed!$A$2:$A$1601,$A97,Observed!$C$2:$C$1601,$C97)),AVERAGEIFS(Observed!AH$2:AH$1601,Observed!$A$2:$A$1601,$A97,Observed!$C$2:$C$1601,$C97),"")</f>
        <v/>
      </c>
      <c r="AI97" s="23" t="str">
        <f>IF(ISNUMBER(AVERAGEIFS(Observed!AI$2:AI$1601,Observed!$A$2:$A$1601,$A97,Observed!$C$2:$C$1601,$C97)),AVERAGEIFS(Observed!AI$2:AI$1601,Observed!$A$2:$A$1601,$A97,Observed!$C$2:$C$1601,$C97),"")</f>
        <v/>
      </c>
      <c r="AJ97" s="24" t="str">
        <f>IF(ISNUMBER(AVERAGEIFS(Observed!AJ$2:AJ$1601,Observed!$A$2:$A$1601,$A97,Observed!$C$2:$C$1601,$C97)),AVERAGEIFS(Observed!AJ$2:AJ$1601,Observed!$A$2:$A$1601,$A97,Observed!$C$2:$C$1601,$C97),"")</f>
        <v/>
      </c>
      <c r="AK97" s="24" t="str">
        <f>IF(ISNUMBER(AVERAGEIFS(Observed!AL$2:AL$1601,Observed!$A$2:$A$1601,$A97,Observed!$C$2:$C$1601,$C97)),AVERAGEIFS(Observed!AL$2:AL$1601,Observed!$A$2:$A$1601,$A97,Observed!$C$2:$C$1601,$C97),"")</f>
        <v/>
      </c>
      <c r="AL97" s="24" t="str">
        <f>IF(ISNUMBER(AVERAGEIFS(Observed!AM$2:AM$1601,Observed!$A$2:$A$1601,$A97,Observed!$C$2:$C$1601,$C97)),AVERAGEIFS(Observed!AM$2:AM$1601,Observed!$A$2:$A$1601,$A97,Observed!$C$2:$C$1601,$C97),"")</f>
        <v/>
      </c>
      <c r="AM97" s="24" t="str">
        <f>IF(ISNUMBER(AVERAGEIFS(Observed!AN$2:AN$1601,Observed!$A$2:$A$1601,$A97,Observed!$C$2:$C$1601,$C97)),AVERAGEIFS(Observed!AN$2:AN$1601,Observed!$A$2:$A$1601,$A97,Observed!$C$2:$C$1601,$C97),"")</f>
        <v/>
      </c>
      <c r="AN97" s="24" t="str">
        <f>IF(ISNUMBER(AVERAGEIFS(Observed!AQ$2:AQ$1601,Observed!$A$2:$A$1601,$A97,Observed!$C$2:$C$1601,$C97)),AVERAGEIFS(Observed!AQ$2:AQ$1601,Observed!$A$2:$A$1601,$A97,Observed!$C$2:$C$1601,$C97),"")</f>
        <v/>
      </c>
      <c r="AO97" s="24" t="str">
        <f>IF(ISNUMBER(AVERAGEIFS(Observed!AR$2:AR$1601,Observed!$A$2:$A$1601,$A97,Observed!$C$2:$C$1601,$C97)),AVERAGEIFS(Observed!AR$2:AR$1601,Observed!$A$2:$A$1601,$A97,Observed!$C$2:$C$1601,$C97),"")</f>
        <v/>
      </c>
      <c r="AP97" s="24" t="str">
        <f>IF(ISNUMBER(AVERAGEIFS(Observed!AS$2:AS$1601,Observed!$A$2:$A$1601,$A97,Observed!$C$2:$C$1601,$C97)),AVERAGEIFS(Observed!AS$2:AS$1601,Observed!$A$2:$A$1601,$A97,Observed!$C$2:$C$1601,$C97),"")</f>
        <v/>
      </c>
      <c r="AQ97" s="23" t="str">
        <f>IF(ISNUMBER(AVERAGEIFS(Observed!AT$2:AT$1601,Observed!$A$2:$A$1601,$A97,Observed!$C$2:$C$1601,$C97)),AVERAGEIFS(Observed!AT$2:AT$1601,Observed!$A$2:$A$1601,$A97,Observed!$C$2:$C$1601,$C97),"")</f>
        <v/>
      </c>
      <c r="AR97" s="24" t="str">
        <f>IF(ISNUMBER(AVERAGEIFS(Observed!AU$2:AU$1601,Observed!$A$2:$A$1601,$A97,Observed!$C$2:$C$1601,$C97)),AVERAGEIFS(Observed!AU$2:AU$1601,Observed!$A$2:$A$1601,$A97,Observed!$C$2:$C$1601,$C97),"")</f>
        <v/>
      </c>
      <c r="AS97" s="23" t="str">
        <f>IF(ISNUMBER(AVERAGEIFS(Observed!AV$2:AV$1601,Observed!$A$2:$A$1601,$A97,Observed!$C$2:$C$1601,$C97)),AVERAGEIFS(Observed!AV$2:AV$1601,Observed!$A$2:$A$1601,$A97,Observed!$C$2:$C$1601,$C97),"")</f>
        <v/>
      </c>
      <c r="AT97" s="23" t="str">
        <f>IF(ISNUMBER(AVERAGEIFS(Observed!AW$2:AW$1601,Observed!$A$2:$A$1601,$A97,Observed!$C$2:$C$1601,$C97)),AVERAGEIFS(Observed!AW$2:AW$1601,Observed!$A$2:$A$1601,$A97,Observed!$C$2:$C$1601,$C97),"")</f>
        <v/>
      </c>
      <c r="AU97" s="2">
        <f>COUNTIFS(Observed!$A$2:$A$1601,$A97,Observed!$C$2:$C$1601,$C97)</f>
        <v>2</v>
      </c>
      <c r="AV97" s="2">
        <f t="shared" si="1"/>
        <v>1</v>
      </c>
    </row>
    <row r="98" spans="1:48" x14ac:dyDescent="0.3">
      <c r="A98" s="4" t="s">
        <v>119</v>
      </c>
      <c r="B98" t="s">
        <v>24</v>
      </c>
      <c r="C98" s="3">
        <v>42144</v>
      </c>
      <c r="D98">
        <v>1</v>
      </c>
      <c r="E98">
        <v>0</v>
      </c>
      <c r="H98" s="2" t="s">
        <v>44</v>
      </c>
      <c r="I98" s="2" t="s">
        <v>23</v>
      </c>
      <c r="J98">
        <v>5</v>
      </c>
      <c r="K98" s="2" t="s">
        <v>21</v>
      </c>
      <c r="L98" s="22" t="str">
        <f>IF(ISNUMBER(AVERAGEIFS(Observed!L$2:L$1601,Observed!$A$2:$A$1601,$A98,Observed!$C$2:$C$1601,$C98)),AVERAGEIFS(Observed!L$2:L$1601,Observed!$A$2:$A$1601,$A98,Observed!$C$2:$C$1601,$C98),"")</f>
        <v/>
      </c>
      <c r="M98" s="23" t="str">
        <f>IF(ISNUMBER(AVERAGEIFS(Observed!M$2:M$1601,Observed!$A$2:$A$1601,$A98,Observed!$C$2:$C$1601,$C98)),AVERAGEIFS(Observed!M$2:M$1601,Observed!$A$2:$A$1601,$A98,Observed!$C$2:$C$1601,$C98),"")</f>
        <v/>
      </c>
      <c r="N98" s="23">
        <f>IF(ISNUMBER(AVERAGEIFS(Observed!N$2:N$1601,Observed!$A$2:$A$1601,$A98,Observed!$C$2:$C$1601,$C98)),AVERAGEIFS(Observed!N$2:N$1601,Observed!$A$2:$A$1601,$A98,Observed!$C$2:$C$1601,$C98),"")</f>
        <v>38.314999999999998</v>
      </c>
      <c r="O98" s="23">
        <f>IF(ISNUMBER(AVERAGEIFS(Observed!O$2:O$1601,Observed!$A$2:$A$1601,$A98,Observed!$C$2:$C$1601,$C98)),AVERAGEIFS(Observed!O$2:O$1601,Observed!$A$2:$A$1601,$A98,Observed!$C$2:$C$1601,$C98),"")</f>
        <v>38.314999999999998</v>
      </c>
      <c r="P98" s="23">
        <f>IF(ISNUMBER(AVERAGEIFS(Observed!P$2:P$1601,Observed!$A$2:$A$1601,$A98,Observed!$C$2:$C$1601,$C98)),AVERAGEIFS(Observed!P$2:P$1601,Observed!$A$2:$A$1601,$A98,Observed!$C$2:$C$1601,$C98),"")</f>
        <v>545.25</v>
      </c>
      <c r="Q98" s="24" t="str">
        <f>IF(ISNUMBER(AVERAGEIFS(Observed!Q$2:Q$1601,Observed!$A$2:$A$1601,$A98,Observed!$C$2:$C$1601,$C98)),AVERAGEIFS(Observed!Q$2:Q$1601,Observed!$A$2:$A$1601,$A98,Observed!$C$2:$C$1601,$C98),"")</f>
        <v/>
      </c>
      <c r="R98" s="24" t="str">
        <f>IF(ISNUMBER(AVERAGEIFS(Observed!R$2:R$1601,Observed!$A$2:$A$1601,$A98,Observed!$C$2:$C$1601,$C98)),AVERAGEIFS(Observed!R$2:R$1601,Observed!$A$2:$A$1601,$A98,Observed!$C$2:$C$1601,$C98),"")</f>
        <v/>
      </c>
      <c r="S98" s="24" t="str">
        <f>IF(ISNUMBER(AVERAGEIFS(Observed!S$2:S$1601,Observed!$A$2:$A$1601,$A98,Observed!$C$2:$C$1601,$C98)),AVERAGEIFS(Observed!S$2:S$1601,Observed!$A$2:$A$1601,$A98,Observed!$C$2:$C$1601,$C98),"")</f>
        <v/>
      </c>
      <c r="T98" s="23" t="str">
        <f>IF(ISNUMBER(AVERAGEIFS(Observed!T$2:T$1601,Observed!$A$2:$A$1601,$A98,Observed!$C$2:$C$1601,$C98)),AVERAGEIFS(Observed!T$2:T$1601,Observed!$A$2:$A$1601,$A98,Observed!$C$2:$C$1601,$C98),"")</f>
        <v/>
      </c>
      <c r="U98" s="25" t="str">
        <f>IF(ISNUMBER(AVERAGEIFS(Observed!U$2:U$1601,Observed!$A$2:$A$1601,$A98,Observed!$C$2:$C$1601,$C98)),AVERAGEIFS(Observed!U$2:U$1601,Observed!$A$2:$A$1601,$A98,Observed!$C$2:$C$1601,$C98),"")</f>
        <v/>
      </c>
      <c r="V98" s="25" t="str">
        <f>IF(ISNUMBER(AVERAGEIFS(Observed!V$2:V$1601,Observed!$A$2:$A$1601,$A98,Observed!$C$2:$C$1601,$C98)),AVERAGEIFS(Observed!V$2:V$1601,Observed!$A$2:$A$1601,$A98,Observed!$C$2:$C$1601,$C98),"")</f>
        <v/>
      </c>
      <c r="W98" s="23" t="str">
        <f>IF(ISNUMBER(AVERAGEIFS(Observed!W$2:W$1601,Observed!$A$2:$A$1601,$A98,Observed!$C$2:$C$1601,$C98)),AVERAGEIFS(Observed!W$2:W$1601,Observed!$A$2:$A$1601,$A98,Observed!$C$2:$C$1601,$C98),"")</f>
        <v/>
      </c>
      <c r="X98" s="23" t="str">
        <f>IF(ISNUMBER(AVERAGEIFS(Observed!X$2:X$1601,Observed!$A$2:$A$1601,$A98,Observed!$C$2:$C$1601,$C98)),AVERAGEIFS(Observed!X$2:X$1601,Observed!$A$2:$A$1601,$A98,Observed!$C$2:$C$1601,$C98),"")</f>
        <v/>
      </c>
      <c r="Y98" s="23" t="str">
        <f>IF(ISNUMBER(AVERAGEIFS(Observed!Y$2:Y$1601,Observed!$A$2:$A$1601,$A98,Observed!$C$2:$C$1601,$C98)),AVERAGEIFS(Observed!Y$2:Y$1601,Observed!$A$2:$A$1601,$A98,Observed!$C$2:$C$1601,$C98),"")</f>
        <v/>
      </c>
      <c r="Z98" s="23" t="str">
        <f>IF(ISNUMBER(AVERAGEIFS(Observed!Z$2:Z$1601,Observed!$A$2:$A$1601,$A98,Observed!$C$2:$C$1601,$C98)),AVERAGEIFS(Observed!Z$2:Z$1601,Observed!$A$2:$A$1601,$A98,Observed!$C$2:$C$1601,$C98),"")</f>
        <v/>
      </c>
      <c r="AA98" s="23" t="str">
        <f>IF(ISNUMBER(AVERAGEIFS(Observed!AA$2:AA$1601,Observed!$A$2:$A$1601,$A98,Observed!$C$2:$C$1601,$C98)),AVERAGEIFS(Observed!AA$2:AA$1601,Observed!$A$2:$A$1601,$A98,Observed!$C$2:$C$1601,$C98),"")</f>
        <v/>
      </c>
      <c r="AB98" s="23" t="str">
        <f>IF(ISNUMBER(AVERAGEIFS(Observed!AB$2:AB$1601,Observed!$A$2:$A$1601,$A98,Observed!$C$2:$C$1601,$C98)),AVERAGEIFS(Observed!AB$2:AB$1601,Observed!$A$2:$A$1601,$A98,Observed!$C$2:$C$1601,$C98),"")</f>
        <v/>
      </c>
      <c r="AC98" s="23" t="str">
        <f>IF(ISNUMBER(AVERAGEIFS(Observed!AC$2:AC$1601,Observed!$A$2:$A$1601,$A98,Observed!$C$2:$C$1601,$C98)),AVERAGEIFS(Observed!AC$2:AC$1601,Observed!$A$2:$A$1601,$A98,Observed!$C$2:$C$1601,$C98),"")</f>
        <v/>
      </c>
      <c r="AD98" s="23" t="str">
        <f>IF(ISNUMBER(AVERAGEIFS(Observed!AD$2:AD$1601,Observed!$A$2:$A$1601,$A98,Observed!$C$2:$C$1601,$C98)),AVERAGEIFS(Observed!AD$2:AD$1601,Observed!$A$2:$A$1601,$A98,Observed!$C$2:$C$1601,$C98),"")</f>
        <v/>
      </c>
      <c r="AE98" s="23">
        <f>IF(ISNUMBER(AVERAGEIFS(Observed!AE$2:AE$1601,Observed!$A$2:$A$1601,$A98,Observed!$C$2:$C$1601,$C98)),AVERAGEIFS(Observed!AE$2:AE$1601,Observed!$A$2:$A$1601,$A98,Observed!$C$2:$C$1601,$C98),"")</f>
        <v>21.15</v>
      </c>
      <c r="AF98" s="24" t="str">
        <f>IF(ISNUMBER(AVERAGEIFS(Observed!AF$2:AF$1601,Observed!$A$2:$A$1601,$A98,Observed!$C$2:$C$1601,$C98)),AVERAGEIFS(Observed!AF$2:AF$1601,Observed!$A$2:$A$1601,$A98,Observed!$C$2:$C$1601,$C98),"")</f>
        <v/>
      </c>
      <c r="AG98" s="24">
        <f>IF(ISNUMBER(AVERAGEIFS(Observed!AG$2:AG$1601,Observed!$A$2:$A$1601,$A98,Observed!$C$2:$C$1601,$C98)),AVERAGEIFS(Observed!AG$2:AG$1601,Observed!$A$2:$A$1601,$A98,Observed!$C$2:$C$1601,$C98),"")</f>
        <v>3.2500000000000001E-2</v>
      </c>
      <c r="AH98" s="24" t="str">
        <f>IF(ISNUMBER(AVERAGEIFS(Observed!AH$2:AH$1601,Observed!$A$2:$A$1601,$A98,Observed!$C$2:$C$1601,$C98)),AVERAGEIFS(Observed!AH$2:AH$1601,Observed!$A$2:$A$1601,$A98,Observed!$C$2:$C$1601,$C98),"")</f>
        <v/>
      </c>
      <c r="AI98" s="23" t="str">
        <f>IF(ISNUMBER(AVERAGEIFS(Observed!AI$2:AI$1601,Observed!$A$2:$A$1601,$A98,Observed!$C$2:$C$1601,$C98)),AVERAGEIFS(Observed!AI$2:AI$1601,Observed!$A$2:$A$1601,$A98,Observed!$C$2:$C$1601,$C98),"")</f>
        <v/>
      </c>
      <c r="AJ98" s="24" t="str">
        <f>IF(ISNUMBER(AVERAGEIFS(Observed!AJ$2:AJ$1601,Observed!$A$2:$A$1601,$A98,Observed!$C$2:$C$1601,$C98)),AVERAGEIFS(Observed!AJ$2:AJ$1601,Observed!$A$2:$A$1601,$A98,Observed!$C$2:$C$1601,$C98),"")</f>
        <v/>
      </c>
      <c r="AK98" s="24" t="str">
        <f>IF(ISNUMBER(AVERAGEIFS(Observed!AL$2:AL$1601,Observed!$A$2:$A$1601,$A98,Observed!$C$2:$C$1601,$C98)),AVERAGEIFS(Observed!AL$2:AL$1601,Observed!$A$2:$A$1601,$A98,Observed!$C$2:$C$1601,$C98),"")</f>
        <v/>
      </c>
      <c r="AL98" s="24" t="str">
        <f>IF(ISNUMBER(AVERAGEIFS(Observed!AM$2:AM$1601,Observed!$A$2:$A$1601,$A98,Observed!$C$2:$C$1601,$C98)),AVERAGEIFS(Observed!AM$2:AM$1601,Observed!$A$2:$A$1601,$A98,Observed!$C$2:$C$1601,$C98),"")</f>
        <v/>
      </c>
      <c r="AM98" s="24" t="str">
        <f>IF(ISNUMBER(AVERAGEIFS(Observed!AN$2:AN$1601,Observed!$A$2:$A$1601,$A98,Observed!$C$2:$C$1601,$C98)),AVERAGEIFS(Observed!AN$2:AN$1601,Observed!$A$2:$A$1601,$A98,Observed!$C$2:$C$1601,$C98),"")</f>
        <v/>
      </c>
      <c r="AN98" s="24" t="str">
        <f>IF(ISNUMBER(AVERAGEIFS(Observed!AQ$2:AQ$1601,Observed!$A$2:$A$1601,$A98,Observed!$C$2:$C$1601,$C98)),AVERAGEIFS(Observed!AQ$2:AQ$1601,Observed!$A$2:$A$1601,$A98,Observed!$C$2:$C$1601,$C98),"")</f>
        <v/>
      </c>
      <c r="AO98" s="24" t="str">
        <f>IF(ISNUMBER(AVERAGEIFS(Observed!AR$2:AR$1601,Observed!$A$2:$A$1601,$A98,Observed!$C$2:$C$1601,$C98)),AVERAGEIFS(Observed!AR$2:AR$1601,Observed!$A$2:$A$1601,$A98,Observed!$C$2:$C$1601,$C98),"")</f>
        <v/>
      </c>
      <c r="AP98" s="24" t="str">
        <f>IF(ISNUMBER(AVERAGEIFS(Observed!AS$2:AS$1601,Observed!$A$2:$A$1601,$A98,Observed!$C$2:$C$1601,$C98)),AVERAGEIFS(Observed!AS$2:AS$1601,Observed!$A$2:$A$1601,$A98,Observed!$C$2:$C$1601,$C98),"")</f>
        <v/>
      </c>
      <c r="AQ98" s="23" t="str">
        <f>IF(ISNUMBER(AVERAGEIFS(Observed!AT$2:AT$1601,Observed!$A$2:$A$1601,$A98,Observed!$C$2:$C$1601,$C98)),AVERAGEIFS(Observed!AT$2:AT$1601,Observed!$A$2:$A$1601,$A98,Observed!$C$2:$C$1601,$C98),"")</f>
        <v/>
      </c>
      <c r="AR98" s="24" t="str">
        <f>IF(ISNUMBER(AVERAGEIFS(Observed!AU$2:AU$1601,Observed!$A$2:$A$1601,$A98,Observed!$C$2:$C$1601,$C98)),AVERAGEIFS(Observed!AU$2:AU$1601,Observed!$A$2:$A$1601,$A98,Observed!$C$2:$C$1601,$C98),"")</f>
        <v/>
      </c>
      <c r="AS98" s="23">
        <f>IF(ISNUMBER(AVERAGEIFS(Observed!AV$2:AV$1601,Observed!$A$2:$A$1601,$A98,Observed!$C$2:$C$1601,$C98)),AVERAGEIFS(Observed!AV$2:AV$1601,Observed!$A$2:$A$1601,$A98,Observed!$C$2:$C$1601,$C98),"")</f>
        <v>1.2570000000000001</v>
      </c>
      <c r="AT98" s="23">
        <f>IF(ISNUMBER(AVERAGEIFS(Observed!AW$2:AW$1601,Observed!$A$2:$A$1601,$A98,Observed!$C$2:$C$1601,$C98)),AVERAGEIFS(Observed!AW$2:AW$1601,Observed!$A$2:$A$1601,$A98,Observed!$C$2:$C$1601,$C98),"")</f>
        <v>13.860499999999998</v>
      </c>
      <c r="AU98" s="2">
        <f>COUNTIFS(Observed!$A$2:$A$1601,$A98,Observed!$C$2:$C$1601,$C98)</f>
        <v>3</v>
      </c>
      <c r="AV98" s="2">
        <f t="shared" si="1"/>
        <v>7</v>
      </c>
    </row>
    <row r="99" spans="1:48" x14ac:dyDescent="0.3">
      <c r="A99" s="4" t="s">
        <v>120</v>
      </c>
      <c r="B99" t="s">
        <v>24</v>
      </c>
      <c r="C99" s="3">
        <v>42144</v>
      </c>
      <c r="D99">
        <v>1</v>
      </c>
      <c r="E99">
        <v>50</v>
      </c>
      <c r="H99" s="2" t="s">
        <v>44</v>
      </c>
      <c r="I99" s="2" t="s">
        <v>23</v>
      </c>
      <c r="J99">
        <v>5</v>
      </c>
      <c r="K99" s="2" t="s">
        <v>21</v>
      </c>
      <c r="L99" s="22" t="str">
        <f>IF(ISNUMBER(AVERAGEIFS(Observed!L$2:L$1601,Observed!$A$2:$A$1601,$A99,Observed!$C$2:$C$1601,$C99)),AVERAGEIFS(Observed!L$2:L$1601,Observed!$A$2:$A$1601,$A99,Observed!$C$2:$C$1601,$C99),"")</f>
        <v/>
      </c>
      <c r="M99" s="23" t="str">
        <f>IF(ISNUMBER(AVERAGEIFS(Observed!M$2:M$1601,Observed!$A$2:$A$1601,$A99,Observed!$C$2:$C$1601,$C99)),AVERAGEIFS(Observed!M$2:M$1601,Observed!$A$2:$A$1601,$A99,Observed!$C$2:$C$1601,$C99),"")</f>
        <v/>
      </c>
      <c r="N99" s="23">
        <f>IF(ISNUMBER(AVERAGEIFS(Observed!N$2:N$1601,Observed!$A$2:$A$1601,$A99,Observed!$C$2:$C$1601,$C99)),AVERAGEIFS(Observed!N$2:N$1601,Observed!$A$2:$A$1601,$A99,Observed!$C$2:$C$1601,$C99),"")</f>
        <v>36.799999999999997</v>
      </c>
      <c r="O99" s="23">
        <f>IF(ISNUMBER(AVERAGEIFS(Observed!O$2:O$1601,Observed!$A$2:$A$1601,$A99,Observed!$C$2:$C$1601,$C99)),AVERAGEIFS(Observed!O$2:O$1601,Observed!$A$2:$A$1601,$A99,Observed!$C$2:$C$1601,$C99),"")</f>
        <v>36.799999999999997</v>
      </c>
      <c r="P99" s="23">
        <f>IF(ISNUMBER(AVERAGEIFS(Observed!P$2:P$1601,Observed!$A$2:$A$1601,$A99,Observed!$C$2:$C$1601,$C99)),AVERAGEIFS(Observed!P$2:P$1601,Observed!$A$2:$A$1601,$A99,Observed!$C$2:$C$1601,$C99),"")</f>
        <v>519.255</v>
      </c>
      <c r="Q99" s="24" t="str">
        <f>IF(ISNUMBER(AVERAGEIFS(Observed!Q$2:Q$1601,Observed!$A$2:$A$1601,$A99,Observed!$C$2:$C$1601,$C99)),AVERAGEIFS(Observed!Q$2:Q$1601,Observed!$A$2:$A$1601,$A99,Observed!$C$2:$C$1601,$C99),"")</f>
        <v/>
      </c>
      <c r="R99" s="24" t="str">
        <f>IF(ISNUMBER(AVERAGEIFS(Observed!R$2:R$1601,Observed!$A$2:$A$1601,$A99,Observed!$C$2:$C$1601,$C99)),AVERAGEIFS(Observed!R$2:R$1601,Observed!$A$2:$A$1601,$A99,Observed!$C$2:$C$1601,$C99),"")</f>
        <v/>
      </c>
      <c r="S99" s="24" t="str">
        <f>IF(ISNUMBER(AVERAGEIFS(Observed!S$2:S$1601,Observed!$A$2:$A$1601,$A99,Observed!$C$2:$C$1601,$C99)),AVERAGEIFS(Observed!S$2:S$1601,Observed!$A$2:$A$1601,$A99,Observed!$C$2:$C$1601,$C99),"")</f>
        <v/>
      </c>
      <c r="T99" s="23" t="str">
        <f>IF(ISNUMBER(AVERAGEIFS(Observed!T$2:T$1601,Observed!$A$2:$A$1601,$A99,Observed!$C$2:$C$1601,$C99)),AVERAGEIFS(Observed!T$2:T$1601,Observed!$A$2:$A$1601,$A99,Observed!$C$2:$C$1601,$C99),"")</f>
        <v/>
      </c>
      <c r="U99" s="25" t="str">
        <f>IF(ISNUMBER(AVERAGEIFS(Observed!U$2:U$1601,Observed!$A$2:$A$1601,$A99,Observed!$C$2:$C$1601,$C99)),AVERAGEIFS(Observed!U$2:U$1601,Observed!$A$2:$A$1601,$A99,Observed!$C$2:$C$1601,$C99),"")</f>
        <v/>
      </c>
      <c r="V99" s="25" t="str">
        <f>IF(ISNUMBER(AVERAGEIFS(Observed!V$2:V$1601,Observed!$A$2:$A$1601,$A99,Observed!$C$2:$C$1601,$C99)),AVERAGEIFS(Observed!V$2:V$1601,Observed!$A$2:$A$1601,$A99,Observed!$C$2:$C$1601,$C99),"")</f>
        <v/>
      </c>
      <c r="W99" s="23" t="str">
        <f>IF(ISNUMBER(AVERAGEIFS(Observed!W$2:W$1601,Observed!$A$2:$A$1601,$A99,Observed!$C$2:$C$1601,$C99)),AVERAGEIFS(Observed!W$2:W$1601,Observed!$A$2:$A$1601,$A99,Observed!$C$2:$C$1601,$C99),"")</f>
        <v/>
      </c>
      <c r="X99" s="23" t="str">
        <f>IF(ISNUMBER(AVERAGEIFS(Observed!X$2:X$1601,Observed!$A$2:$A$1601,$A99,Observed!$C$2:$C$1601,$C99)),AVERAGEIFS(Observed!X$2:X$1601,Observed!$A$2:$A$1601,$A99,Observed!$C$2:$C$1601,$C99),"")</f>
        <v/>
      </c>
      <c r="Y99" s="23" t="str">
        <f>IF(ISNUMBER(AVERAGEIFS(Observed!Y$2:Y$1601,Observed!$A$2:$A$1601,$A99,Observed!$C$2:$C$1601,$C99)),AVERAGEIFS(Observed!Y$2:Y$1601,Observed!$A$2:$A$1601,$A99,Observed!$C$2:$C$1601,$C99),"")</f>
        <v/>
      </c>
      <c r="Z99" s="23" t="str">
        <f>IF(ISNUMBER(AVERAGEIFS(Observed!Z$2:Z$1601,Observed!$A$2:$A$1601,$A99,Observed!$C$2:$C$1601,$C99)),AVERAGEIFS(Observed!Z$2:Z$1601,Observed!$A$2:$A$1601,$A99,Observed!$C$2:$C$1601,$C99),"")</f>
        <v/>
      </c>
      <c r="AA99" s="23" t="str">
        <f>IF(ISNUMBER(AVERAGEIFS(Observed!AA$2:AA$1601,Observed!$A$2:$A$1601,$A99,Observed!$C$2:$C$1601,$C99)),AVERAGEIFS(Observed!AA$2:AA$1601,Observed!$A$2:$A$1601,$A99,Observed!$C$2:$C$1601,$C99),"")</f>
        <v/>
      </c>
      <c r="AB99" s="23" t="str">
        <f>IF(ISNUMBER(AVERAGEIFS(Observed!AB$2:AB$1601,Observed!$A$2:$A$1601,$A99,Observed!$C$2:$C$1601,$C99)),AVERAGEIFS(Observed!AB$2:AB$1601,Observed!$A$2:$A$1601,$A99,Observed!$C$2:$C$1601,$C99),"")</f>
        <v/>
      </c>
      <c r="AC99" s="23" t="str">
        <f>IF(ISNUMBER(AVERAGEIFS(Observed!AC$2:AC$1601,Observed!$A$2:$A$1601,$A99,Observed!$C$2:$C$1601,$C99)),AVERAGEIFS(Observed!AC$2:AC$1601,Observed!$A$2:$A$1601,$A99,Observed!$C$2:$C$1601,$C99),"")</f>
        <v/>
      </c>
      <c r="AD99" s="23" t="str">
        <f>IF(ISNUMBER(AVERAGEIFS(Observed!AD$2:AD$1601,Observed!$A$2:$A$1601,$A99,Observed!$C$2:$C$1601,$C99)),AVERAGEIFS(Observed!AD$2:AD$1601,Observed!$A$2:$A$1601,$A99,Observed!$C$2:$C$1601,$C99),"")</f>
        <v/>
      </c>
      <c r="AE99" s="23">
        <f>IF(ISNUMBER(AVERAGEIFS(Observed!AE$2:AE$1601,Observed!$A$2:$A$1601,$A99,Observed!$C$2:$C$1601,$C99)),AVERAGEIFS(Observed!AE$2:AE$1601,Observed!$A$2:$A$1601,$A99,Observed!$C$2:$C$1601,$C99),"")</f>
        <v>19.600000000000001</v>
      </c>
      <c r="AF99" s="24" t="str">
        <f>IF(ISNUMBER(AVERAGEIFS(Observed!AF$2:AF$1601,Observed!$A$2:$A$1601,$A99,Observed!$C$2:$C$1601,$C99)),AVERAGEIFS(Observed!AF$2:AF$1601,Observed!$A$2:$A$1601,$A99,Observed!$C$2:$C$1601,$C99),"")</f>
        <v/>
      </c>
      <c r="AG99" s="24">
        <f>IF(ISNUMBER(AVERAGEIFS(Observed!AG$2:AG$1601,Observed!$A$2:$A$1601,$A99,Observed!$C$2:$C$1601,$C99)),AVERAGEIFS(Observed!AG$2:AG$1601,Observed!$A$2:$A$1601,$A99,Observed!$C$2:$C$1601,$C99),"")</f>
        <v>0.03</v>
      </c>
      <c r="AH99" s="24" t="str">
        <f>IF(ISNUMBER(AVERAGEIFS(Observed!AH$2:AH$1601,Observed!$A$2:$A$1601,$A99,Observed!$C$2:$C$1601,$C99)),AVERAGEIFS(Observed!AH$2:AH$1601,Observed!$A$2:$A$1601,$A99,Observed!$C$2:$C$1601,$C99),"")</f>
        <v/>
      </c>
      <c r="AI99" s="23" t="str">
        <f>IF(ISNUMBER(AVERAGEIFS(Observed!AI$2:AI$1601,Observed!$A$2:$A$1601,$A99,Observed!$C$2:$C$1601,$C99)),AVERAGEIFS(Observed!AI$2:AI$1601,Observed!$A$2:$A$1601,$A99,Observed!$C$2:$C$1601,$C99),"")</f>
        <v/>
      </c>
      <c r="AJ99" s="24" t="str">
        <f>IF(ISNUMBER(AVERAGEIFS(Observed!AJ$2:AJ$1601,Observed!$A$2:$A$1601,$A99,Observed!$C$2:$C$1601,$C99)),AVERAGEIFS(Observed!AJ$2:AJ$1601,Observed!$A$2:$A$1601,$A99,Observed!$C$2:$C$1601,$C99),"")</f>
        <v/>
      </c>
      <c r="AK99" s="24" t="str">
        <f>IF(ISNUMBER(AVERAGEIFS(Observed!AL$2:AL$1601,Observed!$A$2:$A$1601,$A99,Observed!$C$2:$C$1601,$C99)),AVERAGEIFS(Observed!AL$2:AL$1601,Observed!$A$2:$A$1601,$A99,Observed!$C$2:$C$1601,$C99),"")</f>
        <v/>
      </c>
      <c r="AL99" s="24" t="str">
        <f>IF(ISNUMBER(AVERAGEIFS(Observed!AM$2:AM$1601,Observed!$A$2:$A$1601,$A99,Observed!$C$2:$C$1601,$C99)),AVERAGEIFS(Observed!AM$2:AM$1601,Observed!$A$2:$A$1601,$A99,Observed!$C$2:$C$1601,$C99),"")</f>
        <v/>
      </c>
      <c r="AM99" s="24" t="str">
        <f>IF(ISNUMBER(AVERAGEIFS(Observed!AN$2:AN$1601,Observed!$A$2:$A$1601,$A99,Observed!$C$2:$C$1601,$C99)),AVERAGEIFS(Observed!AN$2:AN$1601,Observed!$A$2:$A$1601,$A99,Observed!$C$2:$C$1601,$C99),"")</f>
        <v/>
      </c>
      <c r="AN99" s="24" t="str">
        <f>IF(ISNUMBER(AVERAGEIFS(Observed!AQ$2:AQ$1601,Observed!$A$2:$A$1601,$A99,Observed!$C$2:$C$1601,$C99)),AVERAGEIFS(Observed!AQ$2:AQ$1601,Observed!$A$2:$A$1601,$A99,Observed!$C$2:$C$1601,$C99),"")</f>
        <v/>
      </c>
      <c r="AO99" s="24" t="str">
        <f>IF(ISNUMBER(AVERAGEIFS(Observed!AR$2:AR$1601,Observed!$A$2:$A$1601,$A99,Observed!$C$2:$C$1601,$C99)),AVERAGEIFS(Observed!AR$2:AR$1601,Observed!$A$2:$A$1601,$A99,Observed!$C$2:$C$1601,$C99),"")</f>
        <v/>
      </c>
      <c r="AP99" s="24" t="str">
        <f>IF(ISNUMBER(AVERAGEIFS(Observed!AS$2:AS$1601,Observed!$A$2:$A$1601,$A99,Observed!$C$2:$C$1601,$C99)),AVERAGEIFS(Observed!AS$2:AS$1601,Observed!$A$2:$A$1601,$A99,Observed!$C$2:$C$1601,$C99),"")</f>
        <v/>
      </c>
      <c r="AQ99" s="23" t="str">
        <f>IF(ISNUMBER(AVERAGEIFS(Observed!AT$2:AT$1601,Observed!$A$2:$A$1601,$A99,Observed!$C$2:$C$1601,$C99)),AVERAGEIFS(Observed!AT$2:AT$1601,Observed!$A$2:$A$1601,$A99,Observed!$C$2:$C$1601,$C99),"")</f>
        <v/>
      </c>
      <c r="AR99" s="24" t="str">
        <f>IF(ISNUMBER(AVERAGEIFS(Observed!AU$2:AU$1601,Observed!$A$2:$A$1601,$A99,Observed!$C$2:$C$1601,$C99)),AVERAGEIFS(Observed!AU$2:AU$1601,Observed!$A$2:$A$1601,$A99,Observed!$C$2:$C$1601,$C99),"")</f>
        <v/>
      </c>
      <c r="AS99" s="23">
        <f>IF(ISNUMBER(AVERAGEIFS(Observed!AV$2:AV$1601,Observed!$A$2:$A$1601,$A99,Observed!$C$2:$C$1601,$C99)),AVERAGEIFS(Observed!AV$2:AV$1601,Observed!$A$2:$A$1601,$A99,Observed!$C$2:$C$1601,$C99),"")</f>
        <v>1.0920000000000001</v>
      </c>
      <c r="AT99" s="23">
        <f>IF(ISNUMBER(AVERAGEIFS(Observed!AW$2:AW$1601,Observed!$A$2:$A$1601,$A99,Observed!$C$2:$C$1601,$C99)),AVERAGEIFS(Observed!AW$2:AW$1601,Observed!$A$2:$A$1601,$A99,Observed!$C$2:$C$1601,$C99),"")</f>
        <v>13.2355</v>
      </c>
      <c r="AU99" s="2">
        <f>COUNTIFS(Observed!$A$2:$A$1601,$A99,Observed!$C$2:$C$1601,$C99)</f>
        <v>3</v>
      </c>
      <c r="AV99" s="2">
        <f t="shared" si="1"/>
        <v>7</v>
      </c>
    </row>
    <row r="100" spans="1:48" x14ac:dyDescent="0.3">
      <c r="A100" s="4" t="s">
        <v>121</v>
      </c>
      <c r="B100" t="s">
        <v>24</v>
      </c>
      <c r="C100" s="3">
        <v>42144</v>
      </c>
      <c r="D100">
        <v>1</v>
      </c>
      <c r="E100">
        <v>100</v>
      </c>
      <c r="H100" s="2" t="s">
        <v>44</v>
      </c>
      <c r="I100" s="2" t="s">
        <v>23</v>
      </c>
      <c r="J100">
        <v>5</v>
      </c>
      <c r="K100" s="2" t="s">
        <v>21</v>
      </c>
      <c r="L100" s="22" t="str">
        <f>IF(ISNUMBER(AVERAGEIFS(Observed!L$2:L$1601,Observed!$A$2:$A$1601,$A100,Observed!$C$2:$C$1601,$C100)),AVERAGEIFS(Observed!L$2:L$1601,Observed!$A$2:$A$1601,$A100,Observed!$C$2:$C$1601,$C100),"")</f>
        <v/>
      </c>
      <c r="M100" s="23" t="str">
        <f>IF(ISNUMBER(AVERAGEIFS(Observed!M$2:M$1601,Observed!$A$2:$A$1601,$A100,Observed!$C$2:$C$1601,$C100)),AVERAGEIFS(Observed!M$2:M$1601,Observed!$A$2:$A$1601,$A100,Observed!$C$2:$C$1601,$C100),"")</f>
        <v/>
      </c>
      <c r="N100" s="23">
        <f>IF(ISNUMBER(AVERAGEIFS(Observed!N$2:N$1601,Observed!$A$2:$A$1601,$A100,Observed!$C$2:$C$1601,$C100)),AVERAGEIFS(Observed!N$2:N$1601,Observed!$A$2:$A$1601,$A100,Observed!$C$2:$C$1601,$C100),"")</f>
        <v>91.545000000000002</v>
      </c>
      <c r="O100" s="23">
        <f>IF(ISNUMBER(AVERAGEIFS(Observed!O$2:O$1601,Observed!$A$2:$A$1601,$A100,Observed!$C$2:$C$1601,$C100)),AVERAGEIFS(Observed!O$2:O$1601,Observed!$A$2:$A$1601,$A100,Observed!$C$2:$C$1601,$C100),"")</f>
        <v>91.545000000000002</v>
      </c>
      <c r="P100" s="23">
        <f>IF(ISNUMBER(AVERAGEIFS(Observed!P$2:P$1601,Observed!$A$2:$A$1601,$A100,Observed!$C$2:$C$1601,$C100)),AVERAGEIFS(Observed!P$2:P$1601,Observed!$A$2:$A$1601,$A100,Observed!$C$2:$C$1601,$C100),"")</f>
        <v>774.46999999999991</v>
      </c>
      <c r="Q100" s="24" t="str">
        <f>IF(ISNUMBER(AVERAGEIFS(Observed!Q$2:Q$1601,Observed!$A$2:$A$1601,$A100,Observed!$C$2:$C$1601,$C100)),AVERAGEIFS(Observed!Q$2:Q$1601,Observed!$A$2:$A$1601,$A100,Observed!$C$2:$C$1601,$C100),"")</f>
        <v/>
      </c>
      <c r="R100" s="24" t="str">
        <f>IF(ISNUMBER(AVERAGEIFS(Observed!R$2:R$1601,Observed!$A$2:$A$1601,$A100,Observed!$C$2:$C$1601,$C100)),AVERAGEIFS(Observed!R$2:R$1601,Observed!$A$2:$A$1601,$A100,Observed!$C$2:$C$1601,$C100),"")</f>
        <v/>
      </c>
      <c r="S100" s="24" t="str">
        <f>IF(ISNUMBER(AVERAGEIFS(Observed!S$2:S$1601,Observed!$A$2:$A$1601,$A100,Observed!$C$2:$C$1601,$C100)),AVERAGEIFS(Observed!S$2:S$1601,Observed!$A$2:$A$1601,$A100,Observed!$C$2:$C$1601,$C100),"")</f>
        <v/>
      </c>
      <c r="T100" s="23" t="str">
        <f>IF(ISNUMBER(AVERAGEIFS(Observed!T$2:T$1601,Observed!$A$2:$A$1601,$A100,Observed!$C$2:$C$1601,$C100)),AVERAGEIFS(Observed!T$2:T$1601,Observed!$A$2:$A$1601,$A100,Observed!$C$2:$C$1601,$C100),"")</f>
        <v/>
      </c>
      <c r="U100" s="25" t="str">
        <f>IF(ISNUMBER(AVERAGEIFS(Observed!U$2:U$1601,Observed!$A$2:$A$1601,$A100,Observed!$C$2:$C$1601,$C100)),AVERAGEIFS(Observed!U$2:U$1601,Observed!$A$2:$A$1601,$A100,Observed!$C$2:$C$1601,$C100),"")</f>
        <v/>
      </c>
      <c r="V100" s="25" t="str">
        <f>IF(ISNUMBER(AVERAGEIFS(Observed!V$2:V$1601,Observed!$A$2:$A$1601,$A100,Observed!$C$2:$C$1601,$C100)),AVERAGEIFS(Observed!V$2:V$1601,Observed!$A$2:$A$1601,$A100,Observed!$C$2:$C$1601,$C100),"")</f>
        <v/>
      </c>
      <c r="W100" s="23" t="str">
        <f>IF(ISNUMBER(AVERAGEIFS(Observed!W$2:W$1601,Observed!$A$2:$A$1601,$A100,Observed!$C$2:$C$1601,$C100)),AVERAGEIFS(Observed!W$2:W$1601,Observed!$A$2:$A$1601,$A100,Observed!$C$2:$C$1601,$C100),"")</f>
        <v/>
      </c>
      <c r="X100" s="23" t="str">
        <f>IF(ISNUMBER(AVERAGEIFS(Observed!X$2:X$1601,Observed!$A$2:$A$1601,$A100,Observed!$C$2:$C$1601,$C100)),AVERAGEIFS(Observed!X$2:X$1601,Observed!$A$2:$A$1601,$A100,Observed!$C$2:$C$1601,$C100),"")</f>
        <v/>
      </c>
      <c r="Y100" s="23" t="str">
        <f>IF(ISNUMBER(AVERAGEIFS(Observed!Y$2:Y$1601,Observed!$A$2:$A$1601,$A100,Observed!$C$2:$C$1601,$C100)),AVERAGEIFS(Observed!Y$2:Y$1601,Observed!$A$2:$A$1601,$A100,Observed!$C$2:$C$1601,$C100),"")</f>
        <v/>
      </c>
      <c r="Z100" s="23" t="str">
        <f>IF(ISNUMBER(AVERAGEIFS(Observed!Z$2:Z$1601,Observed!$A$2:$A$1601,$A100,Observed!$C$2:$C$1601,$C100)),AVERAGEIFS(Observed!Z$2:Z$1601,Observed!$A$2:$A$1601,$A100,Observed!$C$2:$C$1601,$C100),"")</f>
        <v/>
      </c>
      <c r="AA100" s="23" t="str">
        <f>IF(ISNUMBER(AVERAGEIFS(Observed!AA$2:AA$1601,Observed!$A$2:$A$1601,$A100,Observed!$C$2:$C$1601,$C100)),AVERAGEIFS(Observed!AA$2:AA$1601,Observed!$A$2:$A$1601,$A100,Observed!$C$2:$C$1601,$C100),"")</f>
        <v/>
      </c>
      <c r="AB100" s="23" t="str">
        <f>IF(ISNUMBER(AVERAGEIFS(Observed!AB$2:AB$1601,Observed!$A$2:$A$1601,$A100,Observed!$C$2:$C$1601,$C100)),AVERAGEIFS(Observed!AB$2:AB$1601,Observed!$A$2:$A$1601,$A100,Observed!$C$2:$C$1601,$C100),"")</f>
        <v/>
      </c>
      <c r="AC100" s="23" t="str">
        <f>IF(ISNUMBER(AVERAGEIFS(Observed!AC$2:AC$1601,Observed!$A$2:$A$1601,$A100,Observed!$C$2:$C$1601,$C100)),AVERAGEIFS(Observed!AC$2:AC$1601,Observed!$A$2:$A$1601,$A100,Observed!$C$2:$C$1601,$C100),"")</f>
        <v/>
      </c>
      <c r="AD100" s="23" t="str">
        <f>IF(ISNUMBER(AVERAGEIFS(Observed!AD$2:AD$1601,Observed!$A$2:$A$1601,$A100,Observed!$C$2:$C$1601,$C100)),AVERAGEIFS(Observed!AD$2:AD$1601,Observed!$A$2:$A$1601,$A100,Observed!$C$2:$C$1601,$C100),"")</f>
        <v/>
      </c>
      <c r="AE100" s="23">
        <f>IF(ISNUMBER(AVERAGEIFS(Observed!AE$2:AE$1601,Observed!$A$2:$A$1601,$A100,Observed!$C$2:$C$1601,$C100)),AVERAGEIFS(Observed!AE$2:AE$1601,Observed!$A$2:$A$1601,$A100,Observed!$C$2:$C$1601,$C100),"")</f>
        <v>19.649999999999999</v>
      </c>
      <c r="AF100" s="24" t="str">
        <f>IF(ISNUMBER(AVERAGEIFS(Observed!AF$2:AF$1601,Observed!$A$2:$A$1601,$A100,Observed!$C$2:$C$1601,$C100)),AVERAGEIFS(Observed!AF$2:AF$1601,Observed!$A$2:$A$1601,$A100,Observed!$C$2:$C$1601,$C100),"")</f>
        <v/>
      </c>
      <c r="AG100" s="24">
        <f>IF(ISNUMBER(AVERAGEIFS(Observed!AG$2:AG$1601,Observed!$A$2:$A$1601,$A100,Observed!$C$2:$C$1601,$C100)),AVERAGEIFS(Observed!AG$2:AG$1601,Observed!$A$2:$A$1601,$A100,Observed!$C$2:$C$1601,$C100),"")</f>
        <v>0.03</v>
      </c>
      <c r="AH100" s="24" t="str">
        <f>IF(ISNUMBER(AVERAGEIFS(Observed!AH$2:AH$1601,Observed!$A$2:$A$1601,$A100,Observed!$C$2:$C$1601,$C100)),AVERAGEIFS(Observed!AH$2:AH$1601,Observed!$A$2:$A$1601,$A100,Observed!$C$2:$C$1601,$C100),"")</f>
        <v/>
      </c>
      <c r="AI100" s="23" t="str">
        <f>IF(ISNUMBER(AVERAGEIFS(Observed!AI$2:AI$1601,Observed!$A$2:$A$1601,$A100,Observed!$C$2:$C$1601,$C100)),AVERAGEIFS(Observed!AI$2:AI$1601,Observed!$A$2:$A$1601,$A100,Observed!$C$2:$C$1601,$C100),"")</f>
        <v/>
      </c>
      <c r="AJ100" s="24" t="str">
        <f>IF(ISNUMBER(AVERAGEIFS(Observed!AJ$2:AJ$1601,Observed!$A$2:$A$1601,$A100,Observed!$C$2:$C$1601,$C100)),AVERAGEIFS(Observed!AJ$2:AJ$1601,Observed!$A$2:$A$1601,$A100,Observed!$C$2:$C$1601,$C100),"")</f>
        <v/>
      </c>
      <c r="AK100" s="24" t="str">
        <f>IF(ISNUMBER(AVERAGEIFS(Observed!AL$2:AL$1601,Observed!$A$2:$A$1601,$A100,Observed!$C$2:$C$1601,$C100)),AVERAGEIFS(Observed!AL$2:AL$1601,Observed!$A$2:$A$1601,$A100,Observed!$C$2:$C$1601,$C100),"")</f>
        <v/>
      </c>
      <c r="AL100" s="24" t="str">
        <f>IF(ISNUMBER(AVERAGEIFS(Observed!AM$2:AM$1601,Observed!$A$2:$A$1601,$A100,Observed!$C$2:$C$1601,$C100)),AVERAGEIFS(Observed!AM$2:AM$1601,Observed!$A$2:$A$1601,$A100,Observed!$C$2:$C$1601,$C100),"")</f>
        <v/>
      </c>
      <c r="AM100" s="24" t="str">
        <f>IF(ISNUMBER(AVERAGEIFS(Observed!AN$2:AN$1601,Observed!$A$2:$A$1601,$A100,Observed!$C$2:$C$1601,$C100)),AVERAGEIFS(Observed!AN$2:AN$1601,Observed!$A$2:$A$1601,$A100,Observed!$C$2:$C$1601,$C100),"")</f>
        <v/>
      </c>
      <c r="AN100" s="24" t="str">
        <f>IF(ISNUMBER(AVERAGEIFS(Observed!AQ$2:AQ$1601,Observed!$A$2:$A$1601,$A100,Observed!$C$2:$C$1601,$C100)),AVERAGEIFS(Observed!AQ$2:AQ$1601,Observed!$A$2:$A$1601,$A100,Observed!$C$2:$C$1601,$C100),"")</f>
        <v/>
      </c>
      <c r="AO100" s="24" t="str">
        <f>IF(ISNUMBER(AVERAGEIFS(Observed!AR$2:AR$1601,Observed!$A$2:$A$1601,$A100,Observed!$C$2:$C$1601,$C100)),AVERAGEIFS(Observed!AR$2:AR$1601,Observed!$A$2:$A$1601,$A100,Observed!$C$2:$C$1601,$C100),"")</f>
        <v/>
      </c>
      <c r="AP100" s="24" t="str">
        <f>IF(ISNUMBER(AVERAGEIFS(Observed!AS$2:AS$1601,Observed!$A$2:$A$1601,$A100,Observed!$C$2:$C$1601,$C100)),AVERAGEIFS(Observed!AS$2:AS$1601,Observed!$A$2:$A$1601,$A100,Observed!$C$2:$C$1601,$C100),"")</f>
        <v/>
      </c>
      <c r="AQ100" s="23" t="str">
        <f>IF(ISNUMBER(AVERAGEIFS(Observed!AT$2:AT$1601,Observed!$A$2:$A$1601,$A100,Observed!$C$2:$C$1601,$C100)),AVERAGEIFS(Observed!AT$2:AT$1601,Observed!$A$2:$A$1601,$A100,Observed!$C$2:$C$1601,$C100),"")</f>
        <v/>
      </c>
      <c r="AR100" s="24" t="str">
        <f>IF(ISNUMBER(AVERAGEIFS(Observed!AU$2:AU$1601,Observed!$A$2:$A$1601,$A100,Observed!$C$2:$C$1601,$C100)),AVERAGEIFS(Observed!AU$2:AU$1601,Observed!$A$2:$A$1601,$A100,Observed!$C$2:$C$1601,$C100),"")</f>
        <v/>
      </c>
      <c r="AS100" s="23">
        <f>IF(ISNUMBER(AVERAGEIFS(Observed!AV$2:AV$1601,Observed!$A$2:$A$1601,$A100,Observed!$C$2:$C$1601,$C100)),AVERAGEIFS(Observed!AV$2:AV$1601,Observed!$A$2:$A$1601,$A100,Observed!$C$2:$C$1601,$C100),"")</f>
        <v>2.7374999999999998</v>
      </c>
      <c r="AT100" s="23">
        <f>IF(ISNUMBER(AVERAGEIFS(Observed!AW$2:AW$1601,Observed!$A$2:$A$1601,$A100,Observed!$C$2:$C$1601,$C100)),AVERAGEIFS(Observed!AW$2:AW$1601,Observed!$A$2:$A$1601,$A100,Observed!$C$2:$C$1601,$C100),"")</f>
        <v>22.062000000000001</v>
      </c>
      <c r="AU100" s="2">
        <f>COUNTIFS(Observed!$A$2:$A$1601,$A100,Observed!$C$2:$C$1601,$C100)</f>
        <v>3</v>
      </c>
      <c r="AV100" s="2">
        <f t="shared" si="1"/>
        <v>7</v>
      </c>
    </row>
    <row r="101" spans="1:48" x14ac:dyDescent="0.3">
      <c r="A101" s="4" t="s">
        <v>122</v>
      </c>
      <c r="B101" t="s">
        <v>24</v>
      </c>
      <c r="C101" s="3">
        <v>42144</v>
      </c>
      <c r="D101">
        <v>1</v>
      </c>
      <c r="E101">
        <v>200</v>
      </c>
      <c r="H101" s="2" t="s">
        <v>44</v>
      </c>
      <c r="I101" s="2" t="s">
        <v>23</v>
      </c>
      <c r="J101">
        <v>5</v>
      </c>
      <c r="K101" s="2" t="s">
        <v>21</v>
      </c>
      <c r="L101" s="22" t="str">
        <f>IF(ISNUMBER(AVERAGEIFS(Observed!L$2:L$1601,Observed!$A$2:$A$1601,$A101,Observed!$C$2:$C$1601,$C101)),AVERAGEIFS(Observed!L$2:L$1601,Observed!$A$2:$A$1601,$A101,Observed!$C$2:$C$1601,$C101),"")</f>
        <v/>
      </c>
      <c r="M101" s="23" t="str">
        <f>IF(ISNUMBER(AVERAGEIFS(Observed!M$2:M$1601,Observed!$A$2:$A$1601,$A101,Observed!$C$2:$C$1601,$C101)),AVERAGEIFS(Observed!M$2:M$1601,Observed!$A$2:$A$1601,$A101,Observed!$C$2:$C$1601,$C101),"")</f>
        <v/>
      </c>
      <c r="N101" s="23">
        <f>IF(ISNUMBER(AVERAGEIFS(Observed!N$2:N$1601,Observed!$A$2:$A$1601,$A101,Observed!$C$2:$C$1601,$C101)),AVERAGEIFS(Observed!N$2:N$1601,Observed!$A$2:$A$1601,$A101,Observed!$C$2:$C$1601,$C101),"")</f>
        <v>92.314999999999998</v>
      </c>
      <c r="O101" s="23">
        <f>IF(ISNUMBER(AVERAGEIFS(Observed!O$2:O$1601,Observed!$A$2:$A$1601,$A101,Observed!$C$2:$C$1601,$C101)),AVERAGEIFS(Observed!O$2:O$1601,Observed!$A$2:$A$1601,$A101,Observed!$C$2:$C$1601,$C101),"")</f>
        <v>92.314999999999998</v>
      </c>
      <c r="P101" s="23">
        <f>IF(ISNUMBER(AVERAGEIFS(Observed!P$2:P$1601,Observed!$A$2:$A$1601,$A101,Observed!$C$2:$C$1601,$C101)),AVERAGEIFS(Observed!P$2:P$1601,Observed!$A$2:$A$1601,$A101,Observed!$C$2:$C$1601,$C101),"")</f>
        <v>664.7700000000001</v>
      </c>
      <c r="Q101" s="24" t="str">
        <f>IF(ISNUMBER(AVERAGEIFS(Observed!Q$2:Q$1601,Observed!$A$2:$A$1601,$A101,Observed!$C$2:$C$1601,$C101)),AVERAGEIFS(Observed!Q$2:Q$1601,Observed!$A$2:$A$1601,$A101,Observed!$C$2:$C$1601,$C101),"")</f>
        <v/>
      </c>
      <c r="R101" s="24" t="str">
        <f>IF(ISNUMBER(AVERAGEIFS(Observed!R$2:R$1601,Observed!$A$2:$A$1601,$A101,Observed!$C$2:$C$1601,$C101)),AVERAGEIFS(Observed!R$2:R$1601,Observed!$A$2:$A$1601,$A101,Observed!$C$2:$C$1601,$C101),"")</f>
        <v/>
      </c>
      <c r="S101" s="24" t="str">
        <f>IF(ISNUMBER(AVERAGEIFS(Observed!S$2:S$1601,Observed!$A$2:$A$1601,$A101,Observed!$C$2:$C$1601,$C101)),AVERAGEIFS(Observed!S$2:S$1601,Observed!$A$2:$A$1601,$A101,Observed!$C$2:$C$1601,$C101),"")</f>
        <v/>
      </c>
      <c r="T101" s="23" t="str">
        <f>IF(ISNUMBER(AVERAGEIFS(Observed!T$2:T$1601,Observed!$A$2:$A$1601,$A101,Observed!$C$2:$C$1601,$C101)),AVERAGEIFS(Observed!T$2:T$1601,Observed!$A$2:$A$1601,$A101,Observed!$C$2:$C$1601,$C101),"")</f>
        <v/>
      </c>
      <c r="U101" s="25" t="str">
        <f>IF(ISNUMBER(AVERAGEIFS(Observed!U$2:U$1601,Observed!$A$2:$A$1601,$A101,Observed!$C$2:$C$1601,$C101)),AVERAGEIFS(Observed!U$2:U$1601,Observed!$A$2:$A$1601,$A101,Observed!$C$2:$C$1601,$C101),"")</f>
        <v/>
      </c>
      <c r="V101" s="25" t="str">
        <f>IF(ISNUMBER(AVERAGEIFS(Observed!V$2:V$1601,Observed!$A$2:$A$1601,$A101,Observed!$C$2:$C$1601,$C101)),AVERAGEIFS(Observed!V$2:V$1601,Observed!$A$2:$A$1601,$A101,Observed!$C$2:$C$1601,$C101),"")</f>
        <v/>
      </c>
      <c r="W101" s="23" t="str">
        <f>IF(ISNUMBER(AVERAGEIFS(Observed!W$2:W$1601,Observed!$A$2:$A$1601,$A101,Observed!$C$2:$C$1601,$C101)),AVERAGEIFS(Observed!W$2:W$1601,Observed!$A$2:$A$1601,$A101,Observed!$C$2:$C$1601,$C101),"")</f>
        <v/>
      </c>
      <c r="X101" s="23" t="str">
        <f>IF(ISNUMBER(AVERAGEIFS(Observed!X$2:X$1601,Observed!$A$2:$A$1601,$A101,Observed!$C$2:$C$1601,$C101)),AVERAGEIFS(Observed!X$2:X$1601,Observed!$A$2:$A$1601,$A101,Observed!$C$2:$C$1601,$C101),"")</f>
        <v/>
      </c>
      <c r="Y101" s="23" t="str">
        <f>IF(ISNUMBER(AVERAGEIFS(Observed!Y$2:Y$1601,Observed!$A$2:$A$1601,$A101,Observed!$C$2:$C$1601,$C101)),AVERAGEIFS(Observed!Y$2:Y$1601,Observed!$A$2:$A$1601,$A101,Observed!$C$2:$C$1601,$C101),"")</f>
        <v/>
      </c>
      <c r="Z101" s="23" t="str">
        <f>IF(ISNUMBER(AVERAGEIFS(Observed!Z$2:Z$1601,Observed!$A$2:$A$1601,$A101,Observed!$C$2:$C$1601,$C101)),AVERAGEIFS(Observed!Z$2:Z$1601,Observed!$A$2:$A$1601,$A101,Observed!$C$2:$C$1601,$C101),"")</f>
        <v/>
      </c>
      <c r="AA101" s="23" t="str">
        <f>IF(ISNUMBER(AVERAGEIFS(Observed!AA$2:AA$1601,Observed!$A$2:$A$1601,$A101,Observed!$C$2:$C$1601,$C101)),AVERAGEIFS(Observed!AA$2:AA$1601,Observed!$A$2:$A$1601,$A101,Observed!$C$2:$C$1601,$C101),"")</f>
        <v/>
      </c>
      <c r="AB101" s="23" t="str">
        <f>IF(ISNUMBER(AVERAGEIFS(Observed!AB$2:AB$1601,Observed!$A$2:$A$1601,$A101,Observed!$C$2:$C$1601,$C101)),AVERAGEIFS(Observed!AB$2:AB$1601,Observed!$A$2:$A$1601,$A101,Observed!$C$2:$C$1601,$C101),"")</f>
        <v/>
      </c>
      <c r="AC101" s="23" t="str">
        <f>IF(ISNUMBER(AVERAGEIFS(Observed!AC$2:AC$1601,Observed!$A$2:$A$1601,$A101,Observed!$C$2:$C$1601,$C101)),AVERAGEIFS(Observed!AC$2:AC$1601,Observed!$A$2:$A$1601,$A101,Observed!$C$2:$C$1601,$C101),"")</f>
        <v/>
      </c>
      <c r="AD101" s="23" t="str">
        <f>IF(ISNUMBER(AVERAGEIFS(Observed!AD$2:AD$1601,Observed!$A$2:$A$1601,$A101,Observed!$C$2:$C$1601,$C101)),AVERAGEIFS(Observed!AD$2:AD$1601,Observed!$A$2:$A$1601,$A101,Observed!$C$2:$C$1601,$C101),"")</f>
        <v/>
      </c>
      <c r="AE101" s="23">
        <f>IF(ISNUMBER(AVERAGEIFS(Observed!AE$2:AE$1601,Observed!$A$2:$A$1601,$A101,Observed!$C$2:$C$1601,$C101)),AVERAGEIFS(Observed!AE$2:AE$1601,Observed!$A$2:$A$1601,$A101,Observed!$C$2:$C$1601,$C101),"")</f>
        <v>21</v>
      </c>
      <c r="AF101" s="24" t="str">
        <f>IF(ISNUMBER(AVERAGEIFS(Observed!AF$2:AF$1601,Observed!$A$2:$A$1601,$A101,Observed!$C$2:$C$1601,$C101)),AVERAGEIFS(Observed!AF$2:AF$1601,Observed!$A$2:$A$1601,$A101,Observed!$C$2:$C$1601,$C101),"")</f>
        <v/>
      </c>
      <c r="AG101" s="24">
        <f>IF(ISNUMBER(AVERAGEIFS(Observed!AG$2:AG$1601,Observed!$A$2:$A$1601,$A101,Observed!$C$2:$C$1601,$C101)),AVERAGEIFS(Observed!AG$2:AG$1601,Observed!$A$2:$A$1601,$A101,Observed!$C$2:$C$1601,$C101),"")</f>
        <v>3.2000000000000001E-2</v>
      </c>
      <c r="AH101" s="24" t="str">
        <f>IF(ISNUMBER(AVERAGEIFS(Observed!AH$2:AH$1601,Observed!$A$2:$A$1601,$A101,Observed!$C$2:$C$1601,$C101)),AVERAGEIFS(Observed!AH$2:AH$1601,Observed!$A$2:$A$1601,$A101,Observed!$C$2:$C$1601,$C101),"")</f>
        <v/>
      </c>
      <c r="AI101" s="23" t="str">
        <f>IF(ISNUMBER(AVERAGEIFS(Observed!AI$2:AI$1601,Observed!$A$2:$A$1601,$A101,Observed!$C$2:$C$1601,$C101)),AVERAGEIFS(Observed!AI$2:AI$1601,Observed!$A$2:$A$1601,$A101,Observed!$C$2:$C$1601,$C101),"")</f>
        <v/>
      </c>
      <c r="AJ101" s="24" t="str">
        <f>IF(ISNUMBER(AVERAGEIFS(Observed!AJ$2:AJ$1601,Observed!$A$2:$A$1601,$A101,Observed!$C$2:$C$1601,$C101)),AVERAGEIFS(Observed!AJ$2:AJ$1601,Observed!$A$2:$A$1601,$A101,Observed!$C$2:$C$1601,$C101),"")</f>
        <v/>
      </c>
      <c r="AK101" s="24" t="str">
        <f>IF(ISNUMBER(AVERAGEIFS(Observed!AL$2:AL$1601,Observed!$A$2:$A$1601,$A101,Observed!$C$2:$C$1601,$C101)),AVERAGEIFS(Observed!AL$2:AL$1601,Observed!$A$2:$A$1601,$A101,Observed!$C$2:$C$1601,$C101),"")</f>
        <v/>
      </c>
      <c r="AL101" s="24" t="str">
        <f>IF(ISNUMBER(AVERAGEIFS(Observed!AM$2:AM$1601,Observed!$A$2:$A$1601,$A101,Observed!$C$2:$C$1601,$C101)),AVERAGEIFS(Observed!AM$2:AM$1601,Observed!$A$2:$A$1601,$A101,Observed!$C$2:$C$1601,$C101),"")</f>
        <v/>
      </c>
      <c r="AM101" s="24" t="str">
        <f>IF(ISNUMBER(AVERAGEIFS(Observed!AN$2:AN$1601,Observed!$A$2:$A$1601,$A101,Observed!$C$2:$C$1601,$C101)),AVERAGEIFS(Observed!AN$2:AN$1601,Observed!$A$2:$A$1601,$A101,Observed!$C$2:$C$1601,$C101),"")</f>
        <v/>
      </c>
      <c r="AN101" s="24" t="str">
        <f>IF(ISNUMBER(AVERAGEIFS(Observed!AQ$2:AQ$1601,Observed!$A$2:$A$1601,$A101,Observed!$C$2:$C$1601,$C101)),AVERAGEIFS(Observed!AQ$2:AQ$1601,Observed!$A$2:$A$1601,$A101,Observed!$C$2:$C$1601,$C101),"")</f>
        <v/>
      </c>
      <c r="AO101" s="24" t="str">
        <f>IF(ISNUMBER(AVERAGEIFS(Observed!AR$2:AR$1601,Observed!$A$2:$A$1601,$A101,Observed!$C$2:$C$1601,$C101)),AVERAGEIFS(Observed!AR$2:AR$1601,Observed!$A$2:$A$1601,$A101,Observed!$C$2:$C$1601,$C101),"")</f>
        <v/>
      </c>
      <c r="AP101" s="24" t="str">
        <f>IF(ISNUMBER(AVERAGEIFS(Observed!AS$2:AS$1601,Observed!$A$2:$A$1601,$A101,Observed!$C$2:$C$1601,$C101)),AVERAGEIFS(Observed!AS$2:AS$1601,Observed!$A$2:$A$1601,$A101,Observed!$C$2:$C$1601,$C101),"")</f>
        <v/>
      </c>
      <c r="AQ101" s="23" t="str">
        <f>IF(ISNUMBER(AVERAGEIFS(Observed!AT$2:AT$1601,Observed!$A$2:$A$1601,$A101,Observed!$C$2:$C$1601,$C101)),AVERAGEIFS(Observed!AT$2:AT$1601,Observed!$A$2:$A$1601,$A101,Observed!$C$2:$C$1601,$C101),"")</f>
        <v/>
      </c>
      <c r="AR101" s="24" t="str">
        <f>IF(ISNUMBER(AVERAGEIFS(Observed!AU$2:AU$1601,Observed!$A$2:$A$1601,$A101,Observed!$C$2:$C$1601,$C101)),AVERAGEIFS(Observed!AU$2:AU$1601,Observed!$A$2:$A$1601,$A101,Observed!$C$2:$C$1601,$C101),"")</f>
        <v/>
      </c>
      <c r="AS101" s="23">
        <f>IF(ISNUMBER(AVERAGEIFS(Observed!AV$2:AV$1601,Observed!$A$2:$A$1601,$A101,Observed!$C$2:$C$1601,$C101)),AVERAGEIFS(Observed!AV$2:AV$1601,Observed!$A$2:$A$1601,$A101,Observed!$C$2:$C$1601,$C101),"")</f>
        <v>2.9539999999999997</v>
      </c>
      <c r="AT101" s="23">
        <f>IF(ISNUMBER(AVERAGEIFS(Observed!AW$2:AW$1601,Observed!$A$2:$A$1601,$A101,Observed!$C$2:$C$1601,$C101)),AVERAGEIFS(Observed!AW$2:AW$1601,Observed!$A$2:$A$1601,$A101,Observed!$C$2:$C$1601,$C101),"")</f>
        <v>18.221000000000004</v>
      </c>
      <c r="AU101" s="2">
        <f>COUNTIFS(Observed!$A$2:$A$1601,$A101,Observed!$C$2:$C$1601,$C101)</f>
        <v>3</v>
      </c>
      <c r="AV101" s="2">
        <f t="shared" si="1"/>
        <v>7</v>
      </c>
    </row>
    <row r="102" spans="1:48" x14ac:dyDescent="0.3">
      <c r="A102" s="4" t="s">
        <v>123</v>
      </c>
      <c r="B102" t="s">
        <v>24</v>
      </c>
      <c r="C102" s="3">
        <v>42144</v>
      </c>
      <c r="D102">
        <v>1</v>
      </c>
      <c r="E102">
        <v>350</v>
      </c>
      <c r="H102" s="2" t="s">
        <v>44</v>
      </c>
      <c r="I102" s="2" t="s">
        <v>23</v>
      </c>
      <c r="J102">
        <v>5</v>
      </c>
      <c r="K102" s="2" t="s">
        <v>21</v>
      </c>
      <c r="L102" s="22" t="str">
        <f>IF(ISNUMBER(AVERAGEIFS(Observed!L$2:L$1601,Observed!$A$2:$A$1601,$A102,Observed!$C$2:$C$1601,$C102)),AVERAGEIFS(Observed!L$2:L$1601,Observed!$A$2:$A$1601,$A102,Observed!$C$2:$C$1601,$C102),"")</f>
        <v/>
      </c>
      <c r="M102" s="23" t="str">
        <f>IF(ISNUMBER(AVERAGEIFS(Observed!M$2:M$1601,Observed!$A$2:$A$1601,$A102,Observed!$C$2:$C$1601,$C102)),AVERAGEIFS(Observed!M$2:M$1601,Observed!$A$2:$A$1601,$A102,Observed!$C$2:$C$1601,$C102),"")</f>
        <v/>
      </c>
      <c r="N102" s="23">
        <f>IF(ISNUMBER(AVERAGEIFS(Observed!N$2:N$1601,Observed!$A$2:$A$1601,$A102,Observed!$C$2:$C$1601,$C102)),AVERAGEIFS(Observed!N$2:N$1601,Observed!$A$2:$A$1601,$A102,Observed!$C$2:$C$1601,$C102),"")</f>
        <v>156.565</v>
      </c>
      <c r="O102" s="23">
        <f>IF(ISNUMBER(AVERAGEIFS(Observed!O$2:O$1601,Observed!$A$2:$A$1601,$A102,Observed!$C$2:$C$1601,$C102)),AVERAGEIFS(Observed!O$2:O$1601,Observed!$A$2:$A$1601,$A102,Observed!$C$2:$C$1601,$C102),"")</f>
        <v>156.565</v>
      </c>
      <c r="P102" s="23">
        <f>IF(ISNUMBER(AVERAGEIFS(Observed!P$2:P$1601,Observed!$A$2:$A$1601,$A102,Observed!$C$2:$C$1601,$C102)),AVERAGEIFS(Observed!P$2:P$1601,Observed!$A$2:$A$1601,$A102,Observed!$C$2:$C$1601,$C102),"")</f>
        <v>923.55</v>
      </c>
      <c r="Q102" s="24" t="str">
        <f>IF(ISNUMBER(AVERAGEIFS(Observed!Q$2:Q$1601,Observed!$A$2:$A$1601,$A102,Observed!$C$2:$C$1601,$C102)),AVERAGEIFS(Observed!Q$2:Q$1601,Observed!$A$2:$A$1601,$A102,Observed!$C$2:$C$1601,$C102),"")</f>
        <v/>
      </c>
      <c r="R102" s="24" t="str">
        <f>IF(ISNUMBER(AVERAGEIFS(Observed!R$2:R$1601,Observed!$A$2:$A$1601,$A102,Observed!$C$2:$C$1601,$C102)),AVERAGEIFS(Observed!R$2:R$1601,Observed!$A$2:$A$1601,$A102,Observed!$C$2:$C$1601,$C102),"")</f>
        <v/>
      </c>
      <c r="S102" s="24" t="str">
        <f>IF(ISNUMBER(AVERAGEIFS(Observed!S$2:S$1601,Observed!$A$2:$A$1601,$A102,Observed!$C$2:$C$1601,$C102)),AVERAGEIFS(Observed!S$2:S$1601,Observed!$A$2:$A$1601,$A102,Observed!$C$2:$C$1601,$C102),"")</f>
        <v/>
      </c>
      <c r="T102" s="23" t="str">
        <f>IF(ISNUMBER(AVERAGEIFS(Observed!T$2:T$1601,Observed!$A$2:$A$1601,$A102,Observed!$C$2:$C$1601,$C102)),AVERAGEIFS(Observed!T$2:T$1601,Observed!$A$2:$A$1601,$A102,Observed!$C$2:$C$1601,$C102),"")</f>
        <v/>
      </c>
      <c r="U102" s="25" t="str">
        <f>IF(ISNUMBER(AVERAGEIFS(Observed!U$2:U$1601,Observed!$A$2:$A$1601,$A102,Observed!$C$2:$C$1601,$C102)),AVERAGEIFS(Observed!U$2:U$1601,Observed!$A$2:$A$1601,$A102,Observed!$C$2:$C$1601,$C102),"")</f>
        <v/>
      </c>
      <c r="V102" s="25" t="str">
        <f>IF(ISNUMBER(AVERAGEIFS(Observed!V$2:V$1601,Observed!$A$2:$A$1601,$A102,Observed!$C$2:$C$1601,$C102)),AVERAGEIFS(Observed!V$2:V$1601,Observed!$A$2:$A$1601,$A102,Observed!$C$2:$C$1601,$C102),"")</f>
        <v/>
      </c>
      <c r="W102" s="23" t="str">
        <f>IF(ISNUMBER(AVERAGEIFS(Observed!W$2:W$1601,Observed!$A$2:$A$1601,$A102,Observed!$C$2:$C$1601,$C102)),AVERAGEIFS(Observed!W$2:W$1601,Observed!$A$2:$A$1601,$A102,Observed!$C$2:$C$1601,$C102),"")</f>
        <v/>
      </c>
      <c r="X102" s="23" t="str">
        <f>IF(ISNUMBER(AVERAGEIFS(Observed!X$2:X$1601,Observed!$A$2:$A$1601,$A102,Observed!$C$2:$C$1601,$C102)),AVERAGEIFS(Observed!X$2:X$1601,Observed!$A$2:$A$1601,$A102,Observed!$C$2:$C$1601,$C102),"")</f>
        <v/>
      </c>
      <c r="Y102" s="23" t="str">
        <f>IF(ISNUMBER(AVERAGEIFS(Observed!Y$2:Y$1601,Observed!$A$2:$A$1601,$A102,Observed!$C$2:$C$1601,$C102)),AVERAGEIFS(Observed!Y$2:Y$1601,Observed!$A$2:$A$1601,$A102,Observed!$C$2:$C$1601,$C102),"")</f>
        <v/>
      </c>
      <c r="Z102" s="23" t="str">
        <f>IF(ISNUMBER(AVERAGEIFS(Observed!Z$2:Z$1601,Observed!$A$2:$A$1601,$A102,Observed!$C$2:$C$1601,$C102)),AVERAGEIFS(Observed!Z$2:Z$1601,Observed!$A$2:$A$1601,$A102,Observed!$C$2:$C$1601,$C102),"")</f>
        <v/>
      </c>
      <c r="AA102" s="23" t="str">
        <f>IF(ISNUMBER(AVERAGEIFS(Observed!AA$2:AA$1601,Observed!$A$2:$A$1601,$A102,Observed!$C$2:$C$1601,$C102)),AVERAGEIFS(Observed!AA$2:AA$1601,Observed!$A$2:$A$1601,$A102,Observed!$C$2:$C$1601,$C102),"")</f>
        <v/>
      </c>
      <c r="AB102" s="23" t="str">
        <f>IF(ISNUMBER(AVERAGEIFS(Observed!AB$2:AB$1601,Observed!$A$2:$A$1601,$A102,Observed!$C$2:$C$1601,$C102)),AVERAGEIFS(Observed!AB$2:AB$1601,Observed!$A$2:$A$1601,$A102,Observed!$C$2:$C$1601,$C102),"")</f>
        <v/>
      </c>
      <c r="AC102" s="23" t="str">
        <f>IF(ISNUMBER(AVERAGEIFS(Observed!AC$2:AC$1601,Observed!$A$2:$A$1601,$A102,Observed!$C$2:$C$1601,$C102)),AVERAGEIFS(Observed!AC$2:AC$1601,Observed!$A$2:$A$1601,$A102,Observed!$C$2:$C$1601,$C102),"")</f>
        <v/>
      </c>
      <c r="AD102" s="23" t="str">
        <f>IF(ISNUMBER(AVERAGEIFS(Observed!AD$2:AD$1601,Observed!$A$2:$A$1601,$A102,Observed!$C$2:$C$1601,$C102)),AVERAGEIFS(Observed!AD$2:AD$1601,Observed!$A$2:$A$1601,$A102,Observed!$C$2:$C$1601,$C102),"")</f>
        <v/>
      </c>
      <c r="AE102" s="23">
        <f>IF(ISNUMBER(AVERAGEIFS(Observed!AE$2:AE$1601,Observed!$A$2:$A$1601,$A102,Observed!$C$2:$C$1601,$C102)),AVERAGEIFS(Observed!AE$2:AE$1601,Observed!$A$2:$A$1601,$A102,Observed!$C$2:$C$1601,$C102),"")</f>
        <v>21.25</v>
      </c>
      <c r="AF102" s="24" t="str">
        <f>IF(ISNUMBER(AVERAGEIFS(Observed!AF$2:AF$1601,Observed!$A$2:$A$1601,$A102,Observed!$C$2:$C$1601,$C102)),AVERAGEIFS(Observed!AF$2:AF$1601,Observed!$A$2:$A$1601,$A102,Observed!$C$2:$C$1601,$C102),"")</f>
        <v/>
      </c>
      <c r="AG102" s="24">
        <f>IF(ISNUMBER(AVERAGEIFS(Observed!AG$2:AG$1601,Observed!$A$2:$A$1601,$A102,Observed!$C$2:$C$1601,$C102)),AVERAGEIFS(Observed!AG$2:AG$1601,Observed!$A$2:$A$1601,$A102,Observed!$C$2:$C$1601,$C102),"")</f>
        <v>3.2500000000000001E-2</v>
      </c>
      <c r="AH102" s="24" t="str">
        <f>IF(ISNUMBER(AVERAGEIFS(Observed!AH$2:AH$1601,Observed!$A$2:$A$1601,$A102,Observed!$C$2:$C$1601,$C102)),AVERAGEIFS(Observed!AH$2:AH$1601,Observed!$A$2:$A$1601,$A102,Observed!$C$2:$C$1601,$C102),"")</f>
        <v/>
      </c>
      <c r="AI102" s="23" t="str">
        <f>IF(ISNUMBER(AVERAGEIFS(Observed!AI$2:AI$1601,Observed!$A$2:$A$1601,$A102,Observed!$C$2:$C$1601,$C102)),AVERAGEIFS(Observed!AI$2:AI$1601,Observed!$A$2:$A$1601,$A102,Observed!$C$2:$C$1601,$C102),"")</f>
        <v/>
      </c>
      <c r="AJ102" s="24" t="str">
        <f>IF(ISNUMBER(AVERAGEIFS(Observed!AJ$2:AJ$1601,Observed!$A$2:$A$1601,$A102,Observed!$C$2:$C$1601,$C102)),AVERAGEIFS(Observed!AJ$2:AJ$1601,Observed!$A$2:$A$1601,$A102,Observed!$C$2:$C$1601,$C102),"")</f>
        <v/>
      </c>
      <c r="AK102" s="24" t="str">
        <f>IF(ISNUMBER(AVERAGEIFS(Observed!AL$2:AL$1601,Observed!$A$2:$A$1601,$A102,Observed!$C$2:$C$1601,$C102)),AVERAGEIFS(Observed!AL$2:AL$1601,Observed!$A$2:$A$1601,$A102,Observed!$C$2:$C$1601,$C102),"")</f>
        <v/>
      </c>
      <c r="AL102" s="24" t="str">
        <f>IF(ISNUMBER(AVERAGEIFS(Observed!AM$2:AM$1601,Observed!$A$2:$A$1601,$A102,Observed!$C$2:$C$1601,$C102)),AVERAGEIFS(Observed!AM$2:AM$1601,Observed!$A$2:$A$1601,$A102,Observed!$C$2:$C$1601,$C102),"")</f>
        <v/>
      </c>
      <c r="AM102" s="24" t="str">
        <f>IF(ISNUMBER(AVERAGEIFS(Observed!AN$2:AN$1601,Observed!$A$2:$A$1601,$A102,Observed!$C$2:$C$1601,$C102)),AVERAGEIFS(Observed!AN$2:AN$1601,Observed!$A$2:$A$1601,$A102,Observed!$C$2:$C$1601,$C102),"")</f>
        <v/>
      </c>
      <c r="AN102" s="24" t="str">
        <f>IF(ISNUMBER(AVERAGEIFS(Observed!AQ$2:AQ$1601,Observed!$A$2:$A$1601,$A102,Observed!$C$2:$C$1601,$C102)),AVERAGEIFS(Observed!AQ$2:AQ$1601,Observed!$A$2:$A$1601,$A102,Observed!$C$2:$C$1601,$C102),"")</f>
        <v/>
      </c>
      <c r="AO102" s="24" t="str">
        <f>IF(ISNUMBER(AVERAGEIFS(Observed!AR$2:AR$1601,Observed!$A$2:$A$1601,$A102,Observed!$C$2:$C$1601,$C102)),AVERAGEIFS(Observed!AR$2:AR$1601,Observed!$A$2:$A$1601,$A102,Observed!$C$2:$C$1601,$C102),"")</f>
        <v/>
      </c>
      <c r="AP102" s="24" t="str">
        <f>IF(ISNUMBER(AVERAGEIFS(Observed!AS$2:AS$1601,Observed!$A$2:$A$1601,$A102,Observed!$C$2:$C$1601,$C102)),AVERAGEIFS(Observed!AS$2:AS$1601,Observed!$A$2:$A$1601,$A102,Observed!$C$2:$C$1601,$C102),"")</f>
        <v/>
      </c>
      <c r="AQ102" s="23" t="str">
        <f>IF(ISNUMBER(AVERAGEIFS(Observed!AT$2:AT$1601,Observed!$A$2:$A$1601,$A102,Observed!$C$2:$C$1601,$C102)),AVERAGEIFS(Observed!AT$2:AT$1601,Observed!$A$2:$A$1601,$A102,Observed!$C$2:$C$1601,$C102),"")</f>
        <v/>
      </c>
      <c r="AR102" s="24" t="str">
        <f>IF(ISNUMBER(AVERAGEIFS(Observed!AU$2:AU$1601,Observed!$A$2:$A$1601,$A102,Observed!$C$2:$C$1601,$C102)),AVERAGEIFS(Observed!AU$2:AU$1601,Observed!$A$2:$A$1601,$A102,Observed!$C$2:$C$1601,$C102),"")</f>
        <v/>
      </c>
      <c r="AS102" s="23">
        <f>IF(ISNUMBER(AVERAGEIFS(Observed!AV$2:AV$1601,Observed!$A$2:$A$1601,$A102,Observed!$C$2:$C$1601,$C102)),AVERAGEIFS(Observed!AV$2:AV$1601,Observed!$A$2:$A$1601,$A102,Observed!$C$2:$C$1601,$C102),"")</f>
        <v>5.0945</v>
      </c>
      <c r="AT102" s="23">
        <f>IF(ISNUMBER(AVERAGEIFS(Observed!AW$2:AW$1601,Observed!$A$2:$A$1601,$A102,Observed!$C$2:$C$1601,$C102)),AVERAGEIFS(Observed!AW$2:AW$1601,Observed!$A$2:$A$1601,$A102,Observed!$C$2:$C$1601,$C102),"")</f>
        <v>26.019499999999997</v>
      </c>
      <c r="AU102" s="2">
        <f>COUNTIFS(Observed!$A$2:$A$1601,$A102,Observed!$C$2:$C$1601,$C102)</f>
        <v>3</v>
      </c>
      <c r="AV102" s="2">
        <f t="shared" si="1"/>
        <v>7</v>
      </c>
    </row>
    <row r="103" spans="1:48" x14ac:dyDescent="0.3">
      <c r="A103" s="4" t="s">
        <v>124</v>
      </c>
      <c r="B103" t="s">
        <v>24</v>
      </c>
      <c r="C103" s="3">
        <v>42144</v>
      </c>
      <c r="D103">
        <v>1</v>
      </c>
      <c r="E103">
        <v>500</v>
      </c>
      <c r="H103" s="2" t="s">
        <v>44</v>
      </c>
      <c r="I103" s="2" t="s">
        <v>23</v>
      </c>
      <c r="J103">
        <v>5</v>
      </c>
      <c r="K103" s="2" t="s">
        <v>21</v>
      </c>
      <c r="L103" s="22" t="str">
        <f>IF(ISNUMBER(AVERAGEIFS(Observed!L$2:L$1601,Observed!$A$2:$A$1601,$A103,Observed!$C$2:$C$1601,$C103)),AVERAGEIFS(Observed!L$2:L$1601,Observed!$A$2:$A$1601,$A103,Observed!$C$2:$C$1601,$C103),"")</f>
        <v/>
      </c>
      <c r="M103" s="23" t="str">
        <f>IF(ISNUMBER(AVERAGEIFS(Observed!M$2:M$1601,Observed!$A$2:$A$1601,$A103,Observed!$C$2:$C$1601,$C103)),AVERAGEIFS(Observed!M$2:M$1601,Observed!$A$2:$A$1601,$A103,Observed!$C$2:$C$1601,$C103),"")</f>
        <v/>
      </c>
      <c r="N103" s="23">
        <f>IF(ISNUMBER(AVERAGEIFS(Observed!N$2:N$1601,Observed!$A$2:$A$1601,$A103,Observed!$C$2:$C$1601,$C103)),AVERAGEIFS(Observed!N$2:N$1601,Observed!$A$2:$A$1601,$A103,Observed!$C$2:$C$1601,$C103),"")</f>
        <v>150.405</v>
      </c>
      <c r="O103" s="23">
        <f>IF(ISNUMBER(AVERAGEIFS(Observed!O$2:O$1601,Observed!$A$2:$A$1601,$A103,Observed!$C$2:$C$1601,$C103)),AVERAGEIFS(Observed!O$2:O$1601,Observed!$A$2:$A$1601,$A103,Observed!$C$2:$C$1601,$C103),"")</f>
        <v>150.405</v>
      </c>
      <c r="P103" s="23">
        <f>IF(ISNUMBER(AVERAGEIFS(Observed!P$2:P$1601,Observed!$A$2:$A$1601,$A103,Observed!$C$2:$C$1601,$C103)),AVERAGEIFS(Observed!P$2:P$1601,Observed!$A$2:$A$1601,$A103,Observed!$C$2:$C$1601,$C103),"")</f>
        <v>921.87999999999988</v>
      </c>
      <c r="Q103" s="24" t="str">
        <f>IF(ISNUMBER(AVERAGEIFS(Observed!Q$2:Q$1601,Observed!$A$2:$A$1601,$A103,Observed!$C$2:$C$1601,$C103)),AVERAGEIFS(Observed!Q$2:Q$1601,Observed!$A$2:$A$1601,$A103,Observed!$C$2:$C$1601,$C103),"")</f>
        <v/>
      </c>
      <c r="R103" s="24" t="str">
        <f>IF(ISNUMBER(AVERAGEIFS(Observed!R$2:R$1601,Observed!$A$2:$A$1601,$A103,Observed!$C$2:$C$1601,$C103)),AVERAGEIFS(Observed!R$2:R$1601,Observed!$A$2:$A$1601,$A103,Observed!$C$2:$C$1601,$C103),"")</f>
        <v/>
      </c>
      <c r="S103" s="24" t="str">
        <f>IF(ISNUMBER(AVERAGEIFS(Observed!S$2:S$1601,Observed!$A$2:$A$1601,$A103,Observed!$C$2:$C$1601,$C103)),AVERAGEIFS(Observed!S$2:S$1601,Observed!$A$2:$A$1601,$A103,Observed!$C$2:$C$1601,$C103),"")</f>
        <v/>
      </c>
      <c r="T103" s="23" t="str">
        <f>IF(ISNUMBER(AVERAGEIFS(Observed!T$2:T$1601,Observed!$A$2:$A$1601,$A103,Observed!$C$2:$C$1601,$C103)),AVERAGEIFS(Observed!T$2:T$1601,Observed!$A$2:$A$1601,$A103,Observed!$C$2:$C$1601,$C103),"")</f>
        <v/>
      </c>
      <c r="U103" s="25" t="str">
        <f>IF(ISNUMBER(AVERAGEIFS(Observed!U$2:U$1601,Observed!$A$2:$A$1601,$A103,Observed!$C$2:$C$1601,$C103)),AVERAGEIFS(Observed!U$2:U$1601,Observed!$A$2:$A$1601,$A103,Observed!$C$2:$C$1601,$C103),"")</f>
        <v/>
      </c>
      <c r="V103" s="25" t="str">
        <f>IF(ISNUMBER(AVERAGEIFS(Observed!V$2:V$1601,Observed!$A$2:$A$1601,$A103,Observed!$C$2:$C$1601,$C103)),AVERAGEIFS(Observed!V$2:V$1601,Observed!$A$2:$A$1601,$A103,Observed!$C$2:$C$1601,$C103),"")</f>
        <v/>
      </c>
      <c r="W103" s="23" t="str">
        <f>IF(ISNUMBER(AVERAGEIFS(Observed!W$2:W$1601,Observed!$A$2:$A$1601,$A103,Observed!$C$2:$C$1601,$C103)),AVERAGEIFS(Observed!W$2:W$1601,Observed!$A$2:$A$1601,$A103,Observed!$C$2:$C$1601,$C103),"")</f>
        <v/>
      </c>
      <c r="X103" s="23" t="str">
        <f>IF(ISNUMBER(AVERAGEIFS(Observed!X$2:X$1601,Observed!$A$2:$A$1601,$A103,Observed!$C$2:$C$1601,$C103)),AVERAGEIFS(Observed!X$2:X$1601,Observed!$A$2:$A$1601,$A103,Observed!$C$2:$C$1601,$C103),"")</f>
        <v/>
      </c>
      <c r="Y103" s="23" t="str">
        <f>IF(ISNUMBER(AVERAGEIFS(Observed!Y$2:Y$1601,Observed!$A$2:$A$1601,$A103,Observed!$C$2:$C$1601,$C103)),AVERAGEIFS(Observed!Y$2:Y$1601,Observed!$A$2:$A$1601,$A103,Observed!$C$2:$C$1601,$C103),"")</f>
        <v/>
      </c>
      <c r="Z103" s="23" t="str">
        <f>IF(ISNUMBER(AVERAGEIFS(Observed!Z$2:Z$1601,Observed!$A$2:$A$1601,$A103,Observed!$C$2:$C$1601,$C103)),AVERAGEIFS(Observed!Z$2:Z$1601,Observed!$A$2:$A$1601,$A103,Observed!$C$2:$C$1601,$C103),"")</f>
        <v/>
      </c>
      <c r="AA103" s="23" t="str">
        <f>IF(ISNUMBER(AVERAGEIFS(Observed!AA$2:AA$1601,Observed!$A$2:$A$1601,$A103,Observed!$C$2:$C$1601,$C103)),AVERAGEIFS(Observed!AA$2:AA$1601,Observed!$A$2:$A$1601,$A103,Observed!$C$2:$C$1601,$C103),"")</f>
        <v/>
      </c>
      <c r="AB103" s="23" t="str">
        <f>IF(ISNUMBER(AVERAGEIFS(Observed!AB$2:AB$1601,Observed!$A$2:$A$1601,$A103,Observed!$C$2:$C$1601,$C103)),AVERAGEIFS(Observed!AB$2:AB$1601,Observed!$A$2:$A$1601,$A103,Observed!$C$2:$C$1601,$C103),"")</f>
        <v/>
      </c>
      <c r="AC103" s="23" t="str">
        <f>IF(ISNUMBER(AVERAGEIFS(Observed!AC$2:AC$1601,Observed!$A$2:$A$1601,$A103,Observed!$C$2:$C$1601,$C103)),AVERAGEIFS(Observed!AC$2:AC$1601,Observed!$A$2:$A$1601,$A103,Observed!$C$2:$C$1601,$C103),"")</f>
        <v/>
      </c>
      <c r="AD103" s="23" t="str">
        <f>IF(ISNUMBER(AVERAGEIFS(Observed!AD$2:AD$1601,Observed!$A$2:$A$1601,$A103,Observed!$C$2:$C$1601,$C103)),AVERAGEIFS(Observed!AD$2:AD$1601,Observed!$A$2:$A$1601,$A103,Observed!$C$2:$C$1601,$C103),"")</f>
        <v/>
      </c>
      <c r="AE103" s="23">
        <f>IF(ISNUMBER(AVERAGEIFS(Observed!AE$2:AE$1601,Observed!$A$2:$A$1601,$A103,Observed!$C$2:$C$1601,$C103)),AVERAGEIFS(Observed!AE$2:AE$1601,Observed!$A$2:$A$1601,$A103,Observed!$C$2:$C$1601,$C103),"")</f>
        <v>24.049999999999997</v>
      </c>
      <c r="AF103" s="24" t="str">
        <f>IF(ISNUMBER(AVERAGEIFS(Observed!AF$2:AF$1601,Observed!$A$2:$A$1601,$A103,Observed!$C$2:$C$1601,$C103)),AVERAGEIFS(Observed!AF$2:AF$1601,Observed!$A$2:$A$1601,$A103,Observed!$C$2:$C$1601,$C103),"")</f>
        <v/>
      </c>
      <c r="AG103" s="24">
        <f>IF(ISNUMBER(AVERAGEIFS(Observed!AG$2:AG$1601,Observed!$A$2:$A$1601,$A103,Observed!$C$2:$C$1601,$C103)),AVERAGEIFS(Observed!AG$2:AG$1601,Observed!$A$2:$A$1601,$A103,Observed!$C$2:$C$1601,$C103),"")</f>
        <v>3.7000000000000005E-2</v>
      </c>
      <c r="AH103" s="24" t="str">
        <f>IF(ISNUMBER(AVERAGEIFS(Observed!AH$2:AH$1601,Observed!$A$2:$A$1601,$A103,Observed!$C$2:$C$1601,$C103)),AVERAGEIFS(Observed!AH$2:AH$1601,Observed!$A$2:$A$1601,$A103,Observed!$C$2:$C$1601,$C103),"")</f>
        <v/>
      </c>
      <c r="AI103" s="23" t="str">
        <f>IF(ISNUMBER(AVERAGEIFS(Observed!AI$2:AI$1601,Observed!$A$2:$A$1601,$A103,Observed!$C$2:$C$1601,$C103)),AVERAGEIFS(Observed!AI$2:AI$1601,Observed!$A$2:$A$1601,$A103,Observed!$C$2:$C$1601,$C103),"")</f>
        <v/>
      </c>
      <c r="AJ103" s="24" t="str">
        <f>IF(ISNUMBER(AVERAGEIFS(Observed!AJ$2:AJ$1601,Observed!$A$2:$A$1601,$A103,Observed!$C$2:$C$1601,$C103)),AVERAGEIFS(Observed!AJ$2:AJ$1601,Observed!$A$2:$A$1601,$A103,Observed!$C$2:$C$1601,$C103),"")</f>
        <v/>
      </c>
      <c r="AK103" s="24" t="str">
        <f>IF(ISNUMBER(AVERAGEIFS(Observed!AL$2:AL$1601,Observed!$A$2:$A$1601,$A103,Observed!$C$2:$C$1601,$C103)),AVERAGEIFS(Observed!AL$2:AL$1601,Observed!$A$2:$A$1601,$A103,Observed!$C$2:$C$1601,$C103),"")</f>
        <v/>
      </c>
      <c r="AL103" s="24" t="str">
        <f>IF(ISNUMBER(AVERAGEIFS(Observed!AM$2:AM$1601,Observed!$A$2:$A$1601,$A103,Observed!$C$2:$C$1601,$C103)),AVERAGEIFS(Observed!AM$2:AM$1601,Observed!$A$2:$A$1601,$A103,Observed!$C$2:$C$1601,$C103),"")</f>
        <v/>
      </c>
      <c r="AM103" s="24" t="str">
        <f>IF(ISNUMBER(AVERAGEIFS(Observed!AN$2:AN$1601,Observed!$A$2:$A$1601,$A103,Observed!$C$2:$C$1601,$C103)),AVERAGEIFS(Observed!AN$2:AN$1601,Observed!$A$2:$A$1601,$A103,Observed!$C$2:$C$1601,$C103),"")</f>
        <v/>
      </c>
      <c r="AN103" s="24" t="str">
        <f>IF(ISNUMBER(AVERAGEIFS(Observed!AQ$2:AQ$1601,Observed!$A$2:$A$1601,$A103,Observed!$C$2:$C$1601,$C103)),AVERAGEIFS(Observed!AQ$2:AQ$1601,Observed!$A$2:$A$1601,$A103,Observed!$C$2:$C$1601,$C103),"")</f>
        <v/>
      </c>
      <c r="AO103" s="24" t="str">
        <f>IF(ISNUMBER(AVERAGEIFS(Observed!AR$2:AR$1601,Observed!$A$2:$A$1601,$A103,Observed!$C$2:$C$1601,$C103)),AVERAGEIFS(Observed!AR$2:AR$1601,Observed!$A$2:$A$1601,$A103,Observed!$C$2:$C$1601,$C103),"")</f>
        <v/>
      </c>
      <c r="AP103" s="24" t="str">
        <f>IF(ISNUMBER(AVERAGEIFS(Observed!AS$2:AS$1601,Observed!$A$2:$A$1601,$A103,Observed!$C$2:$C$1601,$C103)),AVERAGEIFS(Observed!AS$2:AS$1601,Observed!$A$2:$A$1601,$A103,Observed!$C$2:$C$1601,$C103),"")</f>
        <v/>
      </c>
      <c r="AQ103" s="23" t="str">
        <f>IF(ISNUMBER(AVERAGEIFS(Observed!AT$2:AT$1601,Observed!$A$2:$A$1601,$A103,Observed!$C$2:$C$1601,$C103)),AVERAGEIFS(Observed!AT$2:AT$1601,Observed!$A$2:$A$1601,$A103,Observed!$C$2:$C$1601,$C103),"")</f>
        <v/>
      </c>
      <c r="AR103" s="24" t="str">
        <f>IF(ISNUMBER(AVERAGEIFS(Observed!AU$2:AU$1601,Observed!$A$2:$A$1601,$A103,Observed!$C$2:$C$1601,$C103)),AVERAGEIFS(Observed!AU$2:AU$1601,Observed!$A$2:$A$1601,$A103,Observed!$C$2:$C$1601,$C103),"")</f>
        <v/>
      </c>
      <c r="AS103" s="23">
        <f>IF(ISNUMBER(AVERAGEIFS(Observed!AV$2:AV$1601,Observed!$A$2:$A$1601,$A103,Observed!$C$2:$C$1601,$C103)),AVERAGEIFS(Observed!AV$2:AV$1601,Observed!$A$2:$A$1601,$A103,Observed!$C$2:$C$1601,$C103),"")</f>
        <v>5.5510000000000002</v>
      </c>
      <c r="AT103" s="23">
        <f>IF(ISNUMBER(AVERAGEIFS(Observed!AW$2:AW$1601,Observed!$A$2:$A$1601,$A103,Observed!$C$2:$C$1601,$C103)),AVERAGEIFS(Observed!AW$2:AW$1601,Observed!$A$2:$A$1601,$A103,Observed!$C$2:$C$1601,$C103),"")</f>
        <v>29.65</v>
      </c>
      <c r="AU103" s="2">
        <f>COUNTIFS(Observed!$A$2:$A$1601,$A103,Observed!$C$2:$C$1601,$C103)</f>
        <v>3</v>
      </c>
      <c r="AV103" s="2">
        <f t="shared" si="1"/>
        <v>7</v>
      </c>
    </row>
    <row r="104" spans="1:48" x14ac:dyDescent="0.3">
      <c r="A104" s="4" t="s">
        <v>119</v>
      </c>
      <c r="B104" t="s">
        <v>24</v>
      </c>
      <c r="C104" s="3">
        <v>42160</v>
      </c>
      <c r="D104">
        <v>1</v>
      </c>
      <c r="E104">
        <v>0</v>
      </c>
      <c r="H104" s="2" t="s">
        <v>44</v>
      </c>
      <c r="I104" s="2" t="s">
        <v>22</v>
      </c>
      <c r="J104">
        <v>5</v>
      </c>
      <c r="K104" s="2" t="s">
        <v>118</v>
      </c>
      <c r="L104" s="22">
        <f>IF(ISNUMBER(AVERAGEIFS(Observed!L$2:L$1601,Observed!$A$2:$A$1601,$A104,Observed!$C$2:$C$1601,$C104)),AVERAGEIFS(Observed!L$2:L$1601,Observed!$A$2:$A$1601,$A104,Observed!$C$2:$C$1601,$C104),"")</f>
        <v>1732</v>
      </c>
      <c r="M104" s="23">
        <f>IF(ISNUMBER(AVERAGEIFS(Observed!M$2:M$1601,Observed!$A$2:$A$1601,$A104,Observed!$C$2:$C$1601,$C104)),AVERAGEIFS(Observed!M$2:M$1601,Observed!$A$2:$A$1601,$A104,Observed!$C$2:$C$1601,$C104),"")</f>
        <v>173.2</v>
      </c>
      <c r="N104" s="23" t="str">
        <f>IF(ISNUMBER(AVERAGEIFS(Observed!N$2:N$1601,Observed!$A$2:$A$1601,$A104,Observed!$C$2:$C$1601,$C104)),AVERAGEIFS(Observed!N$2:N$1601,Observed!$A$2:$A$1601,$A104,Observed!$C$2:$C$1601,$C104),"")</f>
        <v/>
      </c>
      <c r="O104" s="23" t="str">
        <f>IF(ISNUMBER(AVERAGEIFS(Observed!O$2:O$1601,Observed!$A$2:$A$1601,$A104,Observed!$C$2:$C$1601,$C104)),AVERAGEIFS(Observed!O$2:O$1601,Observed!$A$2:$A$1601,$A104,Observed!$C$2:$C$1601,$C104),"")</f>
        <v/>
      </c>
      <c r="P104" s="23" t="str">
        <f>IF(ISNUMBER(AVERAGEIFS(Observed!P$2:P$1601,Observed!$A$2:$A$1601,$A104,Observed!$C$2:$C$1601,$C104)),AVERAGEIFS(Observed!P$2:P$1601,Observed!$A$2:$A$1601,$A104,Observed!$C$2:$C$1601,$C104),"")</f>
        <v/>
      </c>
      <c r="Q104" s="24" t="str">
        <f>IF(ISNUMBER(AVERAGEIFS(Observed!Q$2:Q$1601,Observed!$A$2:$A$1601,$A104,Observed!$C$2:$C$1601,$C104)),AVERAGEIFS(Observed!Q$2:Q$1601,Observed!$A$2:$A$1601,$A104,Observed!$C$2:$C$1601,$C104),"")</f>
        <v/>
      </c>
      <c r="R104" s="24" t="str">
        <f>IF(ISNUMBER(AVERAGEIFS(Observed!R$2:R$1601,Observed!$A$2:$A$1601,$A104,Observed!$C$2:$C$1601,$C104)),AVERAGEIFS(Observed!R$2:R$1601,Observed!$A$2:$A$1601,$A104,Observed!$C$2:$C$1601,$C104),"")</f>
        <v/>
      </c>
      <c r="S104" s="24" t="str">
        <f>IF(ISNUMBER(AVERAGEIFS(Observed!S$2:S$1601,Observed!$A$2:$A$1601,$A104,Observed!$C$2:$C$1601,$C104)),AVERAGEIFS(Observed!S$2:S$1601,Observed!$A$2:$A$1601,$A104,Observed!$C$2:$C$1601,$C104),"")</f>
        <v/>
      </c>
      <c r="T104" s="23" t="str">
        <f>IF(ISNUMBER(AVERAGEIFS(Observed!T$2:T$1601,Observed!$A$2:$A$1601,$A104,Observed!$C$2:$C$1601,$C104)),AVERAGEIFS(Observed!T$2:T$1601,Observed!$A$2:$A$1601,$A104,Observed!$C$2:$C$1601,$C104),"")</f>
        <v/>
      </c>
      <c r="U104" s="25" t="str">
        <f>IF(ISNUMBER(AVERAGEIFS(Observed!U$2:U$1601,Observed!$A$2:$A$1601,$A104,Observed!$C$2:$C$1601,$C104)),AVERAGEIFS(Observed!U$2:U$1601,Observed!$A$2:$A$1601,$A104,Observed!$C$2:$C$1601,$C104),"")</f>
        <v/>
      </c>
      <c r="V104" s="25" t="str">
        <f>IF(ISNUMBER(AVERAGEIFS(Observed!V$2:V$1601,Observed!$A$2:$A$1601,$A104,Observed!$C$2:$C$1601,$C104)),AVERAGEIFS(Observed!V$2:V$1601,Observed!$A$2:$A$1601,$A104,Observed!$C$2:$C$1601,$C104),"")</f>
        <v/>
      </c>
      <c r="W104" s="23" t="str">
        <f>IF(ISNUMBER(AVERAGEIFS(Observed!W$2:W$1601,Observed!$A$2:$A$1601,$A104,Observed!$C$2:$C$1601,$C104)),AVERAGEIFS(Observed!W$2:W$1601,Observed!$A$2:$A$1601,$A104,Observed!$C$2:$C$1601,$C104),"")</f>
        <v/>
      </c>
      <c r="X104" s="23" t="str">
        <f>IF(ISNUMBER(AVERAGEIFS(Observed!X$2:X$1601,Observed!$A$2:$A$1601,$A104,Observed!$C$2:$C$1601,$C104)),AVERAGEIFS(Observed!X$2:X$1601,Observed!$A$2:$A$1601,$A104,Observed!$C$2:$C$1601,$C104),"")</f>
        <v/>
      </c>
      <c r="Y104" s="23" t="str">
        <f>IF(ISNUMBER(AVERAGEIFS(Observed!Y$2:Y$1601,Observed!$A$2:$A$1601,$A104,Observed!$C$2:$C$1601,$C104)),AVERAGEIFS(Observed!Y$2:Y$1601,Observed!$A$2:$A$1601,$A104,Observed!$C$2:$C$1601,$C104),"")</f>
        <v/>
      </c>
      <c r="Z104" s="23" t="str">
        <f>IF(ISNUMBER(AVERAGEIFS(Observed!Z$2:Z$1601,Observed!$A$2:$A$1601,$A104,Observed!$C$2:$C$1601,$C104)),AVERAGEIFS(Observed!Z$2:Z$1601,Observed!$A$2:$A$1601,$A104,Observed!$C$2:$C$1601,$C104),"")</f>
        <v/>
      </c>
      <c r="AA104" s="23" t="str">
        <f>IF(ISNUMBER(AVERAGEIFS(Observed!AA$2:AA$1601,Observed!$A$2:$A$1601,$A104,Observed!$C$2:$C$1601,$C104)),AVERAGEIFS(Observed!AA$2:AA$1601,Observed!$A$2:$A$1601,$A104,Observed!$C$2:$C$1601,$C104),"")</f>
        <v/>
      </c>
      <c r="AB104" s="23" t="str">
        <f>IF(ISNUMBER(AVERAGEIFS(Observed!AB$2:AB$1601,Observed!$A$2:$A$1601,$A104,Observed!$C$2:$C$1601,$C104)),AVERAGEIFS(Observed!AB$2:AB$1601,Observed!$A$2:$A$1601,$A104,Observed!$C$2:$C$1601,$C104),"")</f>
        <v/>
      </c>
      <c r="AC104" s="23" t="str">
        <f>IF(ISNUMBER(AVERAGEIFS(Observed!AC$2:AC$1601,Observed!$A$2:$A$1601,$A104,Observed!$C$2:$C$1601,$C104)),AVERAGEIFS(Observed!AC$2:AC$1601,Observed!$A$2:$A$1601,$A104,Observed!$C$2:$C$1601,$C104),"")</f>
        <v/>
      </c>
      <c r="AD104" s="23" t="str">
        <f>IF(ISNUMBER(AVERAGEIFS(Observed!AD$2:AD$1601,Observed!$A$2:$A$1601,$A104,Observed!$C$2:$C$1601,$C104)),AVERAGEIFS(Observed!AD$2:AD$1601,Observed!$A$2:$A$1601,$A104,Observed!$C$2:$C$1601,$C104),"")</f>
        <v/>
      </c>
      <c r="AE104" s="23" t="str">
        <f>IF(ISNUMBER(AVERAGEIFS(Observed!AE$2:AE$1601,Observed!$A$2:$A$1601,$A104,Observed!$C$2:$C$1601,$C104)),AVERAGEIFS(Observed!AE$2:AE$1601,Observed!$A$2:$A$1601,$A104,Observed!$C$2:$C$1601,$C104),"")</f>
        <v/>
      </c>
      <c r="AF104" s="24" t="str">
        <f>IF(ISNUMBER(AVERAGEIFS(Observed!AF$2:AF$1601,Observed!$A$2:$A$1601,$A104,Observed!$C$2:$C$1601,$C104)),AVERAGEIFS(Observed!AF$2:AF$1601,Observed!$A$2:$A$1601,$A104,Observed!$C$2:$C$1601,$C104),"")</f>
        <v/>
      </c>
      <c r="AG104" s="24" t="str">
        <f>IF(ISNUMBER(AVERAGEIFS(Observed!AG$2:AG$1601,Observed!$A$2:$A$1601,$A104,Observed!$C$2:$C$1601,$C104)),AVERAGEIFS(Observed!AG$2:AG$1601,Observed!$A$2:$A$1601,$A104,Observed!$C$2:$C$1601,$C104),"")</f>
        <v/>
      </c>
      <c r="AH104" s="24" t="str">
        <f>IF(ISNUMBER(AVERAGEIFS(Observed!AH$2:AH$1601,Observed!$A$2:$A$1601,$A104,Observed!$C$2:$C$1601,$C104)),AVERAGEIFS(Observed!AH$2:AH$1601,Observed!$A$2:$A$1601,$A104,Observed!$C$2:$C$1601,$C104),"")</f>
        <v/>
      </c>
      <c r="AI104" s="23" t="str">
        <f>IF(ISNUMBER(AVERAGEIFS(Observed!AI$2:AI$1601,Observed!$A$2:$A$1601,$A104,Observed!$C$2:$C$1601,$C104)),AVERAGEIFS(Observed!AI$2:AI$1601,Observed!$A$2:$A$1601,$A104,Observed!$C$2:$C$1601,$C104),"")</f>
        <v/>
      </c>
      <c r="AJ104" s="24" t="str">
        <f>IF(ISNUMBER(AVERAGEIFS(Observed!AJ$2:AJ$1601,Observed!$A$2:$A$1601,$A104,Observed!$C$2:$C$1601,$C104)),AVERAGEIFS(Observed!AJ$2:AJ$1601,Observed!$A$2:$A$1601,$A104,Observed!$C$2:$C$1601,$C104),"")</f>
        <v/>
      </c>
      <c r="AK104" s="24" t="str">
        <f>IF(ISNUMBER(AVERAGEIFS(Observed!AL$2:AL$1601,Observed!$A$2:$A$1601,$A104,Observed!$C$2:$C$1601,$C104)),AVERAGEIFS(Observed!AL$2:AL$1601,Observed!$A$2:$A$1601,$A104,Observed!$C$2:$C$1601,$C104),"")</f>
        <v/>
      </c>
      <c r="AL104" s="24" t="str">
        <f>IF(ISNUMBER(AVERAGEIFS(Observed!AM$2:AM$1601,Observed!$A$2:$A$1601,$A104,Observed!$C$2:$C$1601,$C104)),AVERAGEIFS(Observed!AM$2:AM$1601,Observed!$A$2:$A$1601,$A104,Observed!$C$2:$C$1601,$C104),"")</f>
        <v/>
      </c>
      <c r="AM104" s="24" t="str">
        <f>IF(ISNUMBER(AVERAGEIFS(Observed!AN$2:AN$1601,Observed!$A$2:$A$1601,$A104,Observed!$C$2:$C$1601,$C104)),AVERAGEIFS(Observed!AN$2:AN$1601,Observed!$A$2:$A$1601,$A104,Observed!$C$2:$C$1601,$C104),"")</f>
        <v/>
      </c>
      <c r="AN104" s="24" t="str">
        <f>IF(ISNUMBER(AVERAGEIFS(Observed!AQ$2:AQ$1601,Observed!$A$2:$A$1601,$A104,Observed!$C$2:$C$1601,$C104)),AVERAGEIFS(Observed!AQ$2:AQ$1601,Observed!$A$2:$A$1601,$A104,Observed!$C$2:$C$1601,$C104),"")</f>
        <v/>
      </c>
      <c r="AO104" s="24" t="str">
        <f>IF(ISNUMBER(AVERAGEIFS(Observed!AR$2:AR$1601,Observed!$A$2:$A$1601,$A104,Observed!$C$2:$C$1601,$C104)),AVERAGEIFS(Observed!AR$2:AR$1601,Observed!$A$2:$A$1601,$A104,Observed!$C$2:$C$1601,$C104),"")</f>
        <v/>
      </c>
      <c r="AP104" s="24" t="str">
        <f>IF(ISNUMBER(AVERAGEIFS(Observed!AS$2:AS$1601,Observed!$A$2:$A$1601,$A104,Observed!$C$2:$C$1601,$C104)),AVERAGEIFS(Observed!AS$2:AS$1601,Observed!$A$2:$A$1601,$A104,Observed!$C$2:$C$1601,$C104),"")</f>
        <v/>
      </c>
      <c r="AQ104" s="23" t="str">
        <f>IF(ISNUMBER(AVERAGEIFS(Observed!AT$2:AT$1601,Observed!$A$2:$A$1601,$A104,Observed!$C$2:$C$1601,$C104)),AVERAGEIFS(Observed!AT$2:AT$1601,Observed!$A$2:$A$1601,$A104,Observed!$C$2:$C$1601,$C104),"")</f>
        <v/>
      </c>
      <c r="AR104" s="24" t="str">
        <f>IF(ISNUMBER(AVERAGEIFS(Observed!AU$2:AU$1601,Observed!$A$2:$A$1601,$A104,Observed!$C$2:$C$1601,$C104)),AVERAGEIFS(Observed!AU$2:AU$1601,Observed!$A$2:$A$1601,$A104,Observed!$C$2:$C$1601,$C104),"")</f>
        <v/>
      </c>
      <c r="AS104" s="23" t="str">
        <f>IF(ISNUMBER(AVERAGEIFS(Observed!AV$2:AV$1601,Observed!$A$2:$A$1601,$A104,Observed!$C$2:$C$1601,$C104)),AVERAGEIFS(Observed!AV$2:AV$1601,Observed!$A$2:$A$1601,$A104,Observed!$C$2:$C$1601,$C104),"")</f>
        <v/>
      </c>
      <c r="AT104" s="23" t="str">
        <f>IF(ISNUMBER(AVERAGEIFS(Observed!AW$2:AW$1601,Observed!$A$2:$A$1601,$A104,Observed!$C$2:$C$1601,$C104)),AVERAGEIFS(Observed!AW$2:AW$1601,Observed!$A$2:$A$1601,$A104,Observed!$C$2:$C$1601,$C104),"")</f>
        <v/>
      </c>
      <c r="AU104" s="2">
        <f>COUNTIFS(Observed!$A$2:$A$1601,$A104,Observed!$C$2:$C$1601,$C104)</f>
        <v>2</v>
      </c>
      <c r="AV104" s="2">
        <f t="shared" si="1"/>
        <v>1</v>
      </c>
    </row>
    <row r="105" spans="1:48" x14ac:dyDescent="0.3">
      <c r="A105" s="4" t="s">
        <v>120</v>
      </c>
      <c r="B105" t="s">
        <v>24</v>
      </c>
      <c r="C105" s="3">
        <v>42160</v>
      </c>
      <c r="D105">
        <v>1</v>
      </c>
      <c r="E105">
        <v>50</v>
      </c>
      <c r="H105" s="2" t="s">
        <v>44</v>
      </c>
      <c r="I105" s="2" t="s">
        <v>22</v>
      </c>
      <c r="J105">
        <v>5</v>
      </c>
      <c r="K105" s="2" t="s">
        <v>118</v>
      </c>
      <c r="L105" s="22">
        <f>IF(ISNUMBER(AVERAGEIFS(Observed!L$2:L$1601,Observed!$A$2:$A$1601,$A105,Observed!$C$2:$C$1601,$C105)),AVERAGEIFS(Observed!L$2:L$1601,Observed!$A$2:$A$1601,$A105,Observed!$C$2:$C$1601,$C105),"")</f>
        <v>2208</v>
      </c>
      <c r="M105" s="23">
        <f>IF(ISNUMBER(AVERAGEIFS(Observed!M$2:M$1601,Observed!$A$2:$A$1601,$A105,Observed!$C$2:$C$1601,$C105)),AVERAGEIFS(Observed!M$2:M$1601,Observed!$A$2:$A$1601,$A105,Observed!$C$2:$C$1601,$C105),"")</f>
        <v>220.8</v>
      </c>
      <c r="N105" s="23" t="str">
        <f>IF(ISNUMBER(AVERAGEIFS(Observed!N$2:N$1601,Observed!$A$2:$A$1601,$A105,Observed!$C$2:$C$1601,$C105)),AVERAGEIFS(Observed!N$2:N$1601,Observed!$A$2:$A$1601,$A105,Observed!$C$2:$C$1601,$C105),"")</f>
        <v/>
      </c>
      <c r="O105" s="23" t="str">
        <f>IF(ISNUMBER(AVERAGEIFS(Observed!O$2:O$1601,Observed!$A$2:$A$1601,$A105,Observed!$C$2:$C$1601,$C105)),AVERAGEIFS(Observed!O$2:O$1601,Observed!$A$2:$A$1601,$A105,Observed!$C$2:$C$1601,$C105),"")</f>
        <v/>
      </c>
      <c r="P105" s="23" t="str">
        <f>IF(ISNUMBER(AVERAGEIFS(Observed!P$2:P$1601,Observed!$A$2:$A$1601,$A105,Observed!$C$2:$C$1601,$C105)),AVERAGEIFS(Observed!P$2:P$1601,Observed!$A$2:$A$1601,$A105,Observed!$C$2:$C$1601,$C105),"")</f>
        <v/>
      </c>
      <c r="Q105" s="24" t="str">
        <f>IF(ISNUMBER(AVERAGEIFS(Observed!Q$2:Q$1601,Observed!$A$2:$A$1601,$A105,Observed!$C$2:$C$1601,$C105)),AVERAGEIFS(Observed!Q$2:Q$1601,Observed!$A$2:$A$1601,$A105,Observed!$C$2:$C$1601,$C105),"")</f>
        <v/>
      </c>
      <c r="R105" s="24" t="str">
        <f>IF(ISNUMBER(AVERAGEIFS(Observed!R$2:R$1601,Observed!$A$2:$A$1601,$A105,Observed!$C$2:$C$1601,$C105)),AVERAGEIFS(Observed!R$2:R$1601,Observed!$A$2:$A$1601,$A105,Observed!$C$2:$C$1601,$C105),"")</f>
        <v/>
      </c>
      <c r="S105" s="24" t="str">
        <f>IF(ISNUMBER(AVERAGEIFS(Observed!S$2:S$1601,Observed!$A$2:$A$1601,$A105,Observed!$C$2:$C$1601,$C105)),AVERAGEIFS(Observed!S$2:S$1601,Observed!$A$2:$A$1601,$A105,Observed!$C$2:$C$1601,$C105),"")</f>
        <v/>
      </c>
      <c r="T105" s="23" t="str">
        <f>IF(ISNUMBER(AVERAGEIFS(Observed!T$2:T$1601,Observed!$A$2:$A$1601,$A105,Observed!$C$2:$C$1601,$C105)),AVERAGEIFS(Observed!T$2:T$1601,Observed!$A$2:$A$1601,$A105,Observed!$C$2:$C$1601,$C105),"")</f>
        <v/>
      </c>
      <c r="U105" s="25" t="str">
        <f>IF(ISNUMBER(AVERAGEIFS(Observed!U$2:U$1601,Observed!$A$2:$A$1601,$A105,Observed!$C$2:$C$1601,$C105)),AVERAGEIFS(Observed!U$2:U$1601,Observed!$A$2:$A$1601,$A105,Observed!$C$2:$C$1601,$C105),"")</f>
        <v/>
      </c>
      <c r="V105" s="25" t="str">
        <f>IF(ISNUMBER(AVERAGEIFS(Observed!V$2:V$1601,Observed!$A$2:$A$1601,$A105,Observed!$C$2:$C$1601,$C105)),AVERAGEIFS(Observed!V$2:V$1601,Observed!$A$2:$A$1601,$A105,Observed!$C$2:$C$1601,$C105),"")</f>
        <v/>
      </c>
      <c r="W105" s="23" t="str">
        <f>IF(ISNUMBER(AVERAGEIFS(Observed!W$2:W$1601,Observed!$A$2:$A$1601,$A105,Observed!$C$2:$C$1601,$C105)),AVERAGEIFS(Observed!W$2:W$1601,Observed!$A$2:$A$1601,$A105,Observed!$C$2:$C$1601,$C105),"")</f>
        <v/>
      </c>
      <c r="X105" s="23" t="str">
        <f>IF(ISNUMBER(AVERAGEIFS(Observed!X$2:X$1601,Observed!$A$2:$A$1601,$A105,Observed!$C$2:$C$1601,$C105)),AVERAGEIFS(Observed!X$2:X$1601,Observed!$A$2:$A$1601,$A105,Observed!$C$2:$C$1601,$C105),"")</f>
        <v/>
      </c>
      <c r="Y105" s="23" t="str">
        <f>IF(ISNUMBER(AVERAGEIFS(Observed!Y$2:Y$1601,Observed!$A$2:$A$1601,$A105,Observed!$C$2:$C$1601,$C105)),AVERAGEIFS(Observed!Y$2:Y$1601,Observed!$A$2:$A$1601,$A105,Observed!$C$2:$C$1601,$C105),"")</f>
        <v/>
      </c>
      <c r="Z105" s="23" t="str">
        <f>IF(ISNUMBER(AVERAGEIFS(Observed!Z$2:Z$1601,Observed!$A$2:$A$1601,$A105,Observed!$C$2:$C$1601,$C105)),AVERAGEIFS(Observed!Z$2:Z$1601,Observed!$A$2:$A$1601,$A105,Observed!$C$2:$C$1601,$C105),"")</f>
        <v/>
      </c>
      <c r="AA105" s="23" t="str">
        <f>IF(ISNUMBER(AVERAGEIFS(Observed!AA$2:AA$1601,Observed!$A$2:$A$1601,$A105,Observed!$C$2:$C$1601,$C105)),AVERAGEIFS(Observed!AA$2:AA$1601,Observed!$A$2:$A$1601,$A105,Observed!$C$2:$C$1601,$C105),"")</f>
        <v/>
      </c>
      <c r="AB105" s="23" t="str">
        <f>IF(ISNUMBER(AVERAGEIFS(Observed!AB$2:AB$1601,Observed!$A$2:$A$1601,$A105,Observed!$C$2:$C$1601,$C105)),AVERAGEIFS(Observed!AB$2:AB$1601,Observed!$A$2:$A$1601,$A105,Observed!$C$2:$C$1601,$C105),"")</f>
        <v/>
      </c>
      <c r="AC105" s="23" t="str">
        <f>IF(ISNUMBER(AVERAGEIFS(Observed!AC$2:AC$1601,Observed!$A$2:$A$1601,$A105,Observed!$C$2:$C$1601,$C105)),AVERAGEIFS(Observed!AC$2:AC$1601,Observed!$A$2:$A$1601,$A105,Observed!$C$2:$C$1601,$C105),"")</f>
        <v/>
      </c>
      <c r="AD105" s="23" t="str">
        <f>IF(ISNUMBER(AVERAGEIFS(Observed!AD$2:AD$1601,Observed!$A$2:$A$1601,$A105,Observed!$C$2:$C$1601,$C105)),AVERAGEIFS(Observed!AD$2:AD$1601,Observed!$A$2:$A$1601,$A105,Observed!$C$2:$C$1601,$C105),"")</f>
        <v/>
      </c>
      <c r="AE105" s="23" t="str">
        <f>IF(ISNUMBER(AVERAGEIFS(Observed!AE$2:AE$1601,Observed!$A$2:$A$1601,$A105,Observed!$C$2:$C$1601,$C105)),AVERAGEIFS(Observed!AE$2:AE$1601,Observed!$A$2:$A$1601,$A105,Observed!$C$2:$C$1601,$C105),"")</f>
        <v/>
      </c>
      <c r="AF105" s="24" t="str">
        <f>IF(ISNUMBER(AVERAGEIFS(Observed!AF$2:AF$1601,Observed!$A$2:$A$1601,$A105,Observed!$C$2:$C$1601,$C105)),AVERAGEIFS(Observed!AF$2:AF$1601,Observed!$A$2:$A$1601,$A105,Observed!$C$2:$C$1601,$C105),"")</f>
        <v/>
      </c>
      <c r="AG105" s="24" t="str">
        <f>IF(ISNUMBER(AVERAGEIFS(Observed!AG$2:AG$1601,Observed!$A$2:$A$1601,$A105,Observed!$C$2:$C$1601,$C105)),AVERAGEIFS(Observed!AG$2:AG$1601,Observed!$A$2:$A$1601,$A105,Observed!$C$2:$C$1601,$C105),"")</f>
        <v/>
      </c>
      <c r="AH105" s="24" t="str">
        <f>IF(ISNUMBER(AVERAGEIFS(Observed!AH$2:AH$1601,Observed!$A$2:$A$1601,$A105,Observed!$C$2:$C$1601,$C105)),AVERAGEIFS(Observed!AH$2:AH$1601,Observed!$A$2:$A$1601,$A105,Observed!$C$2:$C$1601,$C105),"")</f>
        <v/>
      </c>
      <c r="AI105" s="23" t="str">
        <f>IF(ISNUMBER(AVERAGEIFS(Observed!AI$2:AI$1601,Observed!$A$2:$A$1601,$A105,Observed!$C$2:$C$1601,$C105)),AVERAGEIFS(Observed!AI$2:AI$1601,Observed!$A$2:$A$1601,$A105,Observed!$C$2:$C$1601,$C105),"")</f>
        <v/>
      </c>
      <c r="AJ105" s="24" t="str">
        <f>IF(ISNUMBER(AVERAGEIFS(Observed!AJ$2:AJ$1601,Observed!$A$2:$A$1601,$A105,Observed!$C$2:$C$1601,$C105)),AVERAGEIFS(Observed!AJ$2:AJ$1601,Observed!$A$2:$A$1601,$A105,Observed!$C$2:$C$1601,$C105),"")</f>
        <v/>
      </c>
      <c r="AK105" s="24" t="str">
        <f>IF(ISNUMBER(AVERAGEIFS(Observed!AL$2:AL$1601,Observed!$A$2:$A$1601,$A105,Observed!$C$2:$C$1601,$C105)),AVERAGEIFS(Observed!AL$2:AL$1601,Observed!$A$2:$A$1601,$A105,Observed!$C$2:$C$1601,$C105),"")</f>
        <v/>
      </c>
      <c r="AL105" s="24" t="str">
        <f>IF(ISNUMBER(AVERAGEIFS(Observed!AM$2:AM$1601,Observed!$A$2:$A$1601,$A105,Observed!$C$2:$C$1601,$C105)),AVERAGEIFS(Observed!AM$2:AM$1601,Observed!$A$2:$A$1601,$A105,Observed!$C$2:$C$1601,$C105),"")</f>
        <v/>
      </c>
      <c r="AM105" s="24" t="str">
        <f>IF(ISNUMBER(AVERAGEIFS(Observed!AN$2:AN$1601,Observed!$A$2:$A$1601,$A105,Observed!$C$2:$C$1601,$C105)),AVERAGEIFS(Observed!AN$2:AN$1601,Observed!$A$2:$A$1601,$A105,Observed!$C$2:$C$1601,$C105),"")</f>
        <v/>
      </c>
      <c r="AN105" s="24" t="str">
        <f>IF(ISNUMBER(AVERAGEIFS(Observed!AQ$2:AQ$1601,Observed!$A$2:$A$1601,$A105,Observed!$C$2:$C$1601,$C105)),AVERAGEIFS(Observed!AQ$2:AQ$1601,Observed!$A$2:$A$1601,$A105,Observed!$C$2:$C$1601,$C105),"")</f>
        <v/>
      </c>
      <c r="AO105" s="24" t="str">
        <f>IF(ISNUMBER(AVERAGEIFS(Observed!AR$2:AR$1601,Observed!$A$2:$A$1601,$A105,Observed!$C$2:$C$1601,$C105)),AVERAGEIFS(Observed!AR$2:AR$1601,Observed!$A$2:$A$1601,$A105,Observed!$C$2:$C$1601,$C105),"")</f>
        <v/>
      </c>
      <c r="AP105" s="24" t="str">
        <f>IF(ISNUMBER(AVERAGEIFS(Observed!AS$2:AS$1601,Observed!$A$2:$A$1601,$A105,Observed!$C$2:$C$1601,$C105)),AVERAGEIFS(Observed!AS$2:AS$1601,Observed!$A$2:$A$1601,$A105,Observed!$C$2:$C$1601,$C105),"")</f>
        <v/>
      </c>
      <c r="AQ105" s="23" t="str">
        <f>IF(ISNUMBER(AVERAGEIFS(Observed!AT$2:AT$1601,Observed!$A$2:$A$1601,$A105,Observed!$C$2:$C$1601,$C105)),AVERAGEIFS(Observed!AT$2:AT$1601,Observed!$A$2:$A$1601,$A105,Observed!$C$2:$C$1601,$C105),"")</f>
        <v/>
      </c>
      <c r="AR105" s="24" t="str">
        <f>IF(ISNUMBER(AVERAGEIFS(Observed!AU$2:AU$1601,Observed!$A$2:$A$1601,$A105,Observed!$C$2:$C$1601,$C105)),AVERAGEIFS(Observed!AU$2:AU$1601,Observed!$A$2:$A$1601,$A105,Observed!$C$2:$C$1601,$C105),"")</f>
        <v/>
      </c>
      <c r="AS105" s="23" t="str">
        <f>IF(ISNUMBER(AVERAGEIFS(Observed!AV$2:AV$1601,Observed!$A$2:$A$1601,$A105,Observed!$C$2:$C$1601,$C105)),AVERAGEIFS(Observed!AV$2:AV$1601,Observed!$A$2:$A$1601,$A105,Observed!$C$2:$C$1601,$C105),"")</f>
        <v/>
      </c>
      <c r="AT105" s="23" t="str">
        <f>IF(ISNUMBER(AVERAGEIFS(Observed!AW$2:AW$1601,Observed!$A$2:$A$1601,$A105,Observed!$C$2:$C$1601,$C105)),AVERAGEIFS(Observed!AW$2:AW$1601,Observed!$A$2:$A$1601,$A105,Observed!$C$2:$C$1601,$C105),"")</f>
        <v/>
      </c>
      <c r="AU105" s="2">
        <f>COUNTIFS(Observed!$A$2:$A$1601,$A105,Observed!$C$2:$C$1601,$C105)</f>
        <v>2</v>
      </c>
      <c r="AV105" s="2">
        <f t="shared" si="1"/>
        <v>1</v>
      </c>
    </row>
    <row r="106" spans="1:48" x14ac:dyDescent="0.3">
      <c r="A106" s="4" t="s">
        <v>121</v>
      </c>
      <c r="B106" t="s">
        <v>24</v>
      </c>
      <c r="C106" s="3">
        <v>42160</v>
      </c>
      <c r="D106">
        <v>1</v>
      </c>
      <c r="E106">
        <v>100</v>
      </c>
      <c r="H106" s="2" t="s">
        <v>44</v>
      </c>
      <c r="I106" s="2" t="s">
        <v>22</v>
      </c>
      <c r="J106">
        <v>5</v>
      </c>
      <c r="K106" s="2" t="s">
        <v>118</v>
      </c>
      <c r="L106" s="22">
        <f>IF(ISNUMBER(AVERAGEIFS(Observed!L$2:L$1601,Observed!$A$2:$A$1601,$A106,Observed!$C$2:$C$1601,$C106)),AVERAGEIFS(Observed!L$2:L$1601,Observed!$A$2:$A$1601,$A106,Observed!$C$2:$C$1601,$C106),"")</f>
        <v>2544</v>
      </c>
      <c r="M106" s="23">
        <f>IF(ISNUMBER(AVERAGEIFS(Observed!M$2:M$1601,Observed!$A$2:$A$1601,$A106,Observed!$C$2:$C$1601,$C106)),AVERAGEIFS(Observed!M$2:M$1601,Observed!$A$2:$A$1601,$A106,Observed!$C$2:$C$1601,$C106),"")</f>
        <v>254.4</v>
      </c>
      <c r="N106" s="23" t="str">
        <f>IF(ISNUMBER(AVERAGEIFS(Observed!N$2:N$1601,Observed!$A$2:$A$1601,$A106,Observed!$C$2:$C$1601,$C106)),AVERAGEIFS(Observed!N$2:N$1601,Observed!$A$2:$A$1601,$A106,Observed!$C$2:$C$1601,$C106),"")</f>
        <v/>
      </c>
      <c r="O106" s="23" t="str">
        <f>IF(ISNUMBER(AVERAGEIFS(Observed!O$2:O$1601,Observed!$A$2:$A$1601,$A106,Observed!$C$2:$C$1601,$C106)),AVERAGEIFS(Observed!O$2:O$1601,Observed!$A$2:$A$1601,$A106,Observed!$C$2:$C$1601,$C106),"")</f>
        <v/>
      </c>
      <c r="P106" s="23" t="str">
        <f>IF(ISNUMBER(AVERAGEIFS(Observed!P$2:P$1601,Observed!$A$2:$A$1601,$A106,Observed!$C$2:$C$1601,$C106)),AVERAGEIFS(Observed!P$2:P$1601,Observed!$A$2:$A$1601,$A106,Observed!$C$2:$C$1601,$C106),"")</f>
        <v/>
      </c>
      <c r="Q106" s="24" t="str">
        <f>IF(ISNUMBER(AVERAGEIFS(Observed!Q$2:Q$1601,Observed!$A$2:$A$1601,$A106,Observed!$C$2:$C$1601,$C106)),AVERAGEIFS(Observed!Q$2:Q$1601,Observed!$A$2:$A$1601,$A106,Observed!$C$2:$C$1601,$C106),"")</f>
        <v/>
      </c>
      <c r="R106" s="24" t="str">
        <f>IF(ISNUMBER(AVERAGEIFS(Observed!R$2:R$1601,Observed!$A$2:$A$1601,$A106,Observed!$C$2:$C$1601,$C106)),AVERAGEIFS(Observed!R$2:R$1601,Observed!$A$2:$A$1601,$A106,Observed!$C$2:$C$1601,$C106),"")</f>
        <v/>
      </c>
      <c r="S106" s="24" t="str">
        <f>IF(ISNUMBER(AVERAGEIFS(Observed!S$2:S$1601,Observed!$A$2:$A$1601,$A106,Observed!$C$2:$C$1601,$C106)),AVERAGEIFS(Observed!S$2:S$1601,Observed!$A$2:$A$1601,$A106,Observed!$C$2:$C$1601,$C106),"")</f>
        <v/>
      </c>
      <c r="T106" s="23" t="str">
        <f>IF(ISNUMBER(AVERAGEIFS(Observed!T$2:T$1601,Observed!$A$2:$A$1601,$A106,Observed!$C$2:$C$1601,$C106)),AVERAGEIFS(Observed!T$2:T$1601,Observed!$A$2:$A$1601,$A106,Observed!$C$2:$C$1601,$C106),"")</f>
        <v/>
      </c>
      <c r="U106" s="25" t="str">
        <f>IF(ISNUMBER(AVERAGEIFS(Observed!U$2:U$1601,Observed!$A$2:$A$1601,$A106,Observed!$C$2:$C$1601,$C106)),AVERAGEIFS(Observed!U$2:U$1601,Observed!$A$2:$A$1601,$A106,Observed!$C$2:$C$1601,$C106),"")</f>
        <v/>
      </c>
      <c r="V106" s="25" t="str">
        <f>IF(ISNUMBER(AVERAGEIFS(Observed!V$2:V$1601,Observed!$A$2:$A$1601,$A106,Observed!$C$2:$C$1601,$C106)),AVERAGEIFS(Observed!V$2:V$1601,Observed!$A$2:$A$1601,$A106,Observed!$C$2:$C$1601,$C106),"")</f>
        <v/>
      </c>
      <c r="W106" s="23" t="str">
        <f>IF(ISNUMBER(AVERAGEIFS(Observed!W$2:W$1601,Observed!$A$2:$A$1601,$A106,Observed!$C$2:$C$1601,$C106)),AVERAGEIFS(Observed!W$2:W$1601,Observed!$A$2:$A$1601,$A106,Observed!$C$2:$C$1601,$C106),"")</f>
        <v/>
      </c>
      <c r="X106" s="23" t="str">
        <f>IF(ISNUMBER(AVERAGEIFS(Observed!X$2:X$1601,Observed!$A$2:$A$1601,$A106,Observed!$C$2:$C$1601,$C106)),AVERAGEIFS(Observed!X$2:X$1601,Observed!$A$2:$A$1601,$A106,Observed!$C$2:$C$1601,$C106),"")</f>
        <v/>
      </c>
      <c r="Y106" s="23" t="str">
        <f>IF(ISNUMBER(AVERAGEIFS(Observed!Y$2:Y$1601,Observed!$A$2:$A$1601,$A106,Observed!$C$2:$C$1601,$C106)),AVERAGEIFS(Observed!Y$2:Y$1601,Observed!$A$2:$A$1601,$A106,Observed!$C$2:$C$1601,$C106),"")</f>
        <v/>
      </c>
      <c r="Z106" s="23" t="str">
        <f>IF(ISNUMBER(AVERAGEIFS(Observed!Z$2:Z$1601,Observed!$A$2:$A$1601,$A106,Observed!$C$2:$C$1601,$C106)),AVERAGEIFS(Observed!Z$2:Z$1601,Observed!$A$2:$A$1601,$A106,Observed!$C$2:$C$1601,$C106),"")</f>
        <v/>
      </c>
      <c r="AA106" s="23" t="str">
        <f>IF(ISNUMBER(AVERAGEIFS(Observed!AA$2:AA$1601,Observed!$A$2:$A$1601,$A106,Observed!$C$2:$C$1601,$C106)),AVERAGEIFS(Observed!AA$2:AA$1601,Observed!$A$2:$A$1601,$A106,Observed!$C$2:$C$1601,$C106),"")</f>
        <v/>
      </c>
      <c r="AB106" s="23" t="str">
        <f>IF(ISNUMBER(AVERAGEIFS(Observed!AB$2:AB$1601,Observed!$A$2:$A$1601,$A106,Observed!$C$2:$C$1601,$C106)),AVERAGEIFS(Observed!AB$2:AB$1601,Observed!$A$2:$A$1601,$A106,Observed!$C$2:$C$1601,$C106),"")</f>
        <v/>
      </c>
      <c r="AC106" s="23" t="str">
        <f>IF(ISNUMBER(AVERAGEIFS(Observed!AC$2:AC$1601,Observed!$A$2:$A$1601,$A106,Observed!$C$2:$C$1601,$C106)),AVERAGEIFS(Observed!AC$2:AC$1601,Observed!$A$2:$A$1601,$A106,Observed!$C$2:$C$1601,$C106),"")</f>
        <v/>
      </c>
      <c r="AD106" s="23" t="str">
        <f>IF(ISNUMBER(AVERAGEIFS(Observed!AD$2:AD$1601,Observed!$A$2:$A$1601,$A106,Observed!$C$2:$C$1601,$C106)),AVERAGEIFS(Observed!AD$2:AD$1601,Observed!$A$2:$A$1601,$A106,Observed!$C$2:$C$1601,$C106),"")</f>
        <v/>
      </c>
      <c r="AE106" s="23" t="str">
        <f>IF(ISNUMBER(AVERAGEIFS(Observed!AE$2:AE$1601,Observed!$A$2:$A$1601,$A106,Observed!$C$2:$C$1601,$C106)),AVERAGEIFS(Observed!AE$2:AE$1601,Observed!$A$2:$A$1601,$A106,Observed!$C$2:$C$1601,$C106),"")</f>
        <v/>
      </c>
      <c r="AF106" s="24" t="str">
        <f>IF(ISNUMBER(AVERAGEIFS(Observed!AF$2:AF$1601,Observed!$A$2:$A$1601,$A106,Observed!$C$2:$C$1601,$C106)),AVERAGEIFS(Observed!AF$2:AF$1601,Observed!$A$2:$A$1601,$A106,Observed!$C$2:$C$1601,$C106),"")</f>
        <v/>
      </c>
      <c r="AG106" s="24" t="str">
        <f>IF(ISNUMBER(AVERAGEIFS(Observed!AG$2:AG$1601,Observed!$A$2:$A$1601,$A106,Observed!$C$2:$C$1601,$C106)),AVERAGEIFS(Observed!AG$2:AG$1601,Observed!$A$2:$A$1601,$A106,Observed!$C$2:$C$1601,$C106),"")</f>
        <v/>
      </c>
      <c r="AH106" s="24" t="str">
        <f>IF(ISNUMBER(AVERAGEIFS(Observed!AH$2:AH$1601,Observed!$A$2:$A$1601,$A106,Observed!$C$2:$C$1601,$C106)),AVERAGEIFS(Observed!AH$2:AH$1601,Observed!$A$2:$A$1601,$A106,Observed!$C$2:$C$1601,$C106),"")</f>
        <v/>
      </c>
      <c r="AI106" s="23" t="str">
        <f>IF(ISNUMBER(AVERAGEIFS(Observed!AI$2:AI$1601,Observed!$A$2:$A$1601,$A106,Observed!$C$2:$C$1601,$C106)),AVERAGEIFS(Observed!AI$2:AI$1601,Observed!$A$2:$A$1601,$A106,Observed!$C$2:$C$1601,$C106),"")</f>
        <v/>
      </c>
      <c r="AJ106" s="24" t="str">
        <f>IF(ISNUMBER(AVERAGEIFS(Observed!AJ$2:AJ$1601,Observed!$A$2:$A$1601,$A106,Observed!$C$2:$C$1601,$C106)),AVERAGEIFS(Observed!AJ$2:AJ$1601,Observed!$A$2:$A$1601,$A106,Observed!$C$2:$C$1601,$C106),"")</f>
        <v/>
      </c>
      <c r="AK106" s="24" t="str">
        <f>IF(ISNUMBER(AVERAGEIFS(Observed!AL$2:AL$1601,Observed!$A$2:$A$1601,$A106,Observed!$C$2:$C$1601,$C106)),AVERAGEIFS(Observed!AL$2:AL$1601,Observed!$A$2:$A$1601,$A106,Observed!$C$2:$C$1601,$C106),"")</f>
        <v/>
      </c>
      <c r="AL106" s="24" t="str">
        <f>IF(ISNUMBER(AVERAGEIFS(Observed!AM$2:AM$1601,Observed!$A$2:$A$1601,$A106,Observed!$C$2:$C$1601,$C106)),AVERAGEIFS(Observed!AM$2:AM$1601,Observed!$A$2:$A$1601,$A106,Observed!$C$2:$C$1601,$C106),"")</f>
        <v/>
      </c>
      <c r="AM106" s="24" t="str">
        <f>IF(ISNUMBER(AVERAGEIFS(Observed!AN$2:AN$1601,Observed!$A$2:$A$1601,$A106,Observed!$C$2:$C$1601,$C106)),AVERAGEIFS(Observed!AN$2:AN$1601,Observed!$A$2:$A$1601,$A106,Observed!$C$2:$C$1601,$C106),"")</f>
        <v/>
      </c>
      <c r="AN106" s="24" t="str">
        <f>IF(ISNUMBER(AVERAGEIFS(Observed!AQ$2:AQ$1601,Observed!$A$2:$A$1601,$A106,Observed!$C$2:$C$1601,$C106)),AVERAGEIFS(Observed!AQ$2:AQ$1601,Observed!$A$2:$A$1601,$A106,Observed!$C$2:$C$1601,$C106),"")</f>
        <v/>
      </c>
      <c r="AO106" s="24" t="str">
        <f>IF(ISNUMBER(AVERAGEIFS(Observed!AR$2:AR$1601,Observed!$A$2:$A$1601,$A106,Observed!$C$2:$C$1601,$C106)),AVERAGEIFS(Observed!AR$2:AR$1601,Observed!$A$2:$A$1601,$A106,Observed!$C$2:$C$1601,$C106),"")</f>
        <v/>
      </c>
      <c r="AP106" s="24" t="str">
        <f>IF(ISNUMBER(AVERAGEIFS(Observed!AS$2:AS$1601,Observed!$A$2:$A$1601,$A106,Observed!$C$2:$C$1601,$C106)),AVERAGEIFS(Observed!AS$2:AS$1601,Observed!$A$2:$A$1601,$A106,Observed!$C$2:$C$1601,$C106),"")</f>
        <v/>
      </c>
      <c r="AQ106" s="23" t="str">
        <f>IF(ISNUMBER(AVERAGEIFS(Observed!AT$2:AT$1601,Observed!$A$2:$A$1601,$A106,Observed!$C$2:$C$1601,$C106)),AVERAGEIFS(Observed!AT$2:AT$1601,Observed!$A$2:$A$1601,$A106,Observed!$C$2:$C$1601,$C106),"")</f>
        <v/>
      </c>
      <c r="AR106" s="24" t="str">
        <f>IF(ISNUMBER(AVERAGEIFS(Observed!AU$2:AU$1601,Observed!$A$2:$A$1601,$A106,Observed!$C$2:$C$1601,$C106)),AVERAGEIFS(Observed!AU$2:AU$1601,Observed!$A$2:$A$1601,$A106,Observed!$C$2:$C$1601,$C106),"")</f>
        <v/>
      </c>
      <c r="AS106" s="23" t="str">
        <f>IF(ISNUMBER(AVERAGEIFS(Observed!AV$2:AV$1601,Observed!$A$2:$A$1601,$A106,Observed!$C$2:$C$1601,$C106)),AVERAGEIFS(Observed!AV$2:AV$1601,Observed!$A$2:$A$1601,$A106,Observed!$C$2:$C$1601,$C106),"")</f>
        <v/>
      </c>
      <c r="AT106" s="23" t="str">
        <f>IF(ISNUMBER(AVERAGEIFS(Observed!AW$2:AW$1601,Observed!$A$2:$A$1601,$A106,Observed!$C$2:$C$1601,$C106)),AVERAGEIFS(Observed!AW$2:AW$1601,Observed!$A$2:$A$1601,$A106,Observed!$C$2:$C$1601,$C106),"")</f>
        <v/>
      </c>
      <c r="AU106" s="2">
        <f>COUNTIFS(Observed!$A$2:$A$1601,$A106,Observed!$C$2:$C$1601,$C106)</f>
        <v>2</v>
      </c>
      <c r="AV106" s="2">
        <f t="shared" si="1"/>
        <v>1</v>
      </c>
    </row>
    <row r="107" spans="1:48" x14ac:dyDescent="0.3">
      <c r="A107" s="4" t="s">
        <v>122</v>
      </c>
      <c r="B107" t="s">
        <v>24</v>
      </c>
      <c r="C107" s="3">
        <v>42160</v>
      </c>
      <c r="D107">
        <v>1</v>
      </c>
      <c r="E107">
        <v>200</v>
      </c>
      <c r="H107" s="2" t="s">
        <v>44</v>
      </c>
      <c r="I107" s="2" t="s">
        <v>22</v>
      </c>
      <c r="J107">
        <v>5</v>
      </c>
      <c r="K107" s="2" t="s">
        <v>118</v>
      </c>
      <c r="L107" s="22">
        <f>IF(ISNUMBER(AVERAGEIFS(Observed!L$2:L$1601,Observed!$A$2:$A$1601,$A107,Observed!$C$2:$C$1601,$C107)),AVERAGEIFS(Observed!L$2:L$1601,Observed!$A$2:$A$1601,$A107,Observed!$C$2:$C$1601,$C107),"")</f>
        <v>2572</v>
      </c>
      <c r="M107" s="23">
        <f>IF(ISNUMBER(AVERAGEIFS(Observed!M$2:M$1601,Observed!$A$2:$A$1601,$A107,Observed!$C$2:$C$1601,$C107)),AVERAGEIFS(Observed!M$2:M$1601,Observed!$A$2:$A$1601,$A107,Observed!$C$2:$C$1601,$C107),"")</f>
        <v>257.2</v>
      </c>
      <c r="N107" s="23" t="str">
        <f>IF(ISNUMBER(AVERAGEIFS(Observed!N$2:N$1601,Observed!$A$2:$A$1601,$A107,Observed!$C$2:$C$1601,$C107)),AVERAGEIFS(Observed!N$2:N$1601,Observed!$A$2:$A$1601,$A107,Observed!$C$2:$C$1601,$C107),"")</f>
        <v/>
      </c>
      <c r="O107" s="23" t="str">
        <f>IF(ISNUMBER(AVERAGEIFS(Observed!O$2:O$1601,Observed!$A$2:$A$1601,$A107,Observed!$C$2:$C$1601,$C107)),AVERAGEIFS(Observed!O$2:O$1601,Observed!$A$2:$A$1601,$A107,Observed!$C$2:$C$1601,$C107),"")</f>
        <v/>
      </c>
      <c r="P107" s="23" t="str">
        <f>IF(ISNUMBER(AVERAGEIFS(Observed!P$2:P$1601,Observed!$A$2:$A$1601,$A107,Observed!$C$2:$C$1601,$C107)),AVERAGEIFS(Observed!P$2:P$1601,Observed!$A$2:$A$1601,$A107,Observed!$C$2:$C$1601,$C107),"")</f>
        <v/>
      </c>
      <c r="Q107" s="24" t="str">
        <f>IF(ISNUMBER(AVERAGEIFS(Observed!Q$2:Q$1601,Observed!$A$2:$A$1601,$A107,Observed!$C$2:$C$1601,$C107)),AVERAGEIFS(Observed!Q$2:Q$1601,Observed!$A$2:$A$1601,$A107,Observed!$C$2:$C$1601,$C107),"")</f>
        <v/>
      </c>
      <c r="R107" s="24" t="str">
        <f>IF(ISNUMBER(AVERAGEIFS(Observed!R$2:R$1601,Observed!$A$2:$A$1601,$A107,Observed!$C$2:$C$1601,$C107)),AVERAGEIFS(Observed!R$2:R$1601,Observed!$A$2:$A$1601,$A107,Observed!$C$2:$C$1601,$C107),"")</f>
        <v/>
      </c>
      <c r="S107" s="24" t="str">
        <f>IF(ISNUMBER(AVERAGEIFS(Observed!S$2:S$1601,Observed!$A$2:$A$1601,$A107,Observed!$C$2:$C$1601,$C107)),AVERAGEIFS(Observed!S$2:S$1601,Observed!$A$2:$A$1601,$A107,Observed!$C$2:$C$1601,$C107),"")</f>
        <v/>
      </c>
      <c r="T107" s="23" t="str">
        <f>IF(ISNUMBER(AVERAGEIFS(Observed!T$2:T$1601,Observed!$A$2:$A$1601,$A107,Observed!$C$2:$C$1601,$C107)),AVERAGEIFS(Observed!T$2:T$1601,Observed!$A$2:$A$1601,$A107,Observed!$C$2:$C$1601,$C107),"")</f>
        <v/>
      </c>
      <c r="U107" s="25" t="str">
        <f>IF(ISNUMBER(AVERAGEIFS(Observed!U$2:U$1601,Observed!$A$2:$A$1601,$A107,Observed!$C$2:$C$1601,$C107)),AVERAGEIFS(Observed!U$2:U$1601,Observed!$A$2:$A$1601,$A107,Observed!$C$2:$C$1601,$C107),"")</f>
        <v/>
      </c>
      <c r="V107" s="25" t="str">
        <f>IF(ISNUMBER(AVERAGEIFS(Observed!V$2:V$1601,Observed!$A$2:$A$1601,$A107,Observed!$C$2:$C$1601,$C107)),AVERAGEIFS(Observed!V$2:V$1601,Observed!$A$2:$A$1601,$A107,Observed!$C$2:$C$1601,$C107),"")</f>
        <v/>
      </c>
      <c r="W107" s="23" t="str">
        <f>IF(ISNUMBER(AVERAGEIFS(Observed!W$2:W$1601,Observed!$A$2:$A$1601,$A107,Observed!$C$2:$C$1601,$C107)),AVERAGEIFS(Observed!W$2:W$1601,Observed!$A$2:$A$1601,$A107,Observed!$C$2:$C$1601,$C107),"")</f>
        <v/>
      </c>
      <c r="X107" s="23" t="str">
        <f>IF(ISNUMBER(AVERAGEIFS(Observed!X$2:X$1601,Observed!$A$2:$A$1601,$A107,Observed!$C$2:$C$1601,$C107)),AVERAGEIFS(Observed!X$2:X$1601,Observed!$A$2:$A$1601,$A107,Observed!$C$2:$C$1601,$C107),"")</f>
        <v/>
      </c>
      <c r="Y107" s="23" t="str">
        <f>IF(ISNUMBER(AVERAGEIFS(Observed!Y$2:Y$1601,Observed!$A$2:$A$1601,$A107,Observed!$C$2:$C$1601,$C107)),AVERAGEIFS(Observed!Y$2:Y$1601,Observed!$A$2:$A$1601,$A107,Observed!$C$2:$C$1601,$C107),"")</f>
        <v/>
      </c>
      <c r="Z107" s="23" t="str">
        <f>IF(ISNUMBER(AVERAGEIFS(Observed!Z$2:Z$1601,Observed!$A$2:$A$1601,$A107,Observed!$C$2:$C$1601,$C107)),AVERAGEIFS(Observed!Z$2:Z$1601,Observed!$A$2:$A$1601,$A107,Observed!$C$2:$C$1601,$C107),"")</f>
        <v/>
      </c>
      <c r="AA107" s="23" t="str">
        <f>IF(ISNUMBER(AVERAGEIFS(Observed!AA$2:AA$1601,Observed!$A$2:$A$1601,$A107,Observed!$C$2:$C$1601,$C107)),AVERAGEIFS(Observed!AA$2:AA$1601,Observed!$A$2:$A$1601,$A107,Observed!$C$2:$C$1601,$C107),"")</f>
        <v/>
      </c>
      <c r="AB107" s="23" t="str">
        <f>IF(ISNUMBER(AVERAGEIFS(Observed!AB$2:AB$1601,Observed!$A$2:$A$1601,$A107,Observed!$C$2:$C$1601,$C107)),AVERAGEIFS(Observed!AB$2:AB$1601,Observed!$A$2:$A$1601,$A107,Observed!$C$2:$C$1601,$C107),"")</f>
        <v/>
      </c>
      <c r="AC107" s="23" t="str">
        <f>IF(ISNUMBER(AVERAGEIFS(Observed!AC$2:AC$1601,Observed!$A$2:$A$1601,$A107,Observed!$C$2:$C$1601,$C107)),AVERAGEIFS(Observed!AC$2:AC$1601,Observed!$A$2:$A$1601,$A107,Observed!$C$2:$C$1601,$C107),"")</f>
        <v/>
      </c>
      <c r="AD107" s="23" t="str">
        <f>IF(ISNUMBER(AVERAGEIFS(Observed!AD$2:AD$1601,Observed!$A$2:$A$1601,$A107,Observed!$C$2:$C$1601,$C107)),AVERAGEIFS(Observed!AD$2:AD$1601,Observed!$A$2:$A$1601,$A107,Observed!$C$2:$C$1601,$C107),"")</f>
        <v/>
      </c>
      <c r="AE107" s="23" t="str">
        <f>IF(ISNUMBER(AVERAGEIFS(Observed!AE$2:AE$1601,Observed!$A$2:$A$1601,$A107,Observed!$C$2:$C$1601,$C107)),AVERAGEIFS(Observed!AE$2:AE$1601,Observed!$A$2:$A$1601,$A107,Observed!$C$2:$C$1601,$C107),"")</f>
        <v/>
      </c>
      <c r="AF107" s="24" t="str">
        <f>IF(ISNUMBER(AVERAGEIFS(Observed!AF$2:AF$1601,Observed!$A$2:$A$1601,$A107,Observed!$C$2:$C$1601,$C107)),AVERAGEIFS(Observed!AF$2:AF$1601,Observed!$A$2:$A$1601,$A107,Observed!$C$2:$C$1601,$C107),"")</f>
        <v/>
      </c>
      <c r="AG107" s="24" t="str">
        <f>IF(ISNUMBER(AVERAGEIFS(Observed!AG$2:AG$1601,Observed!$A$2:$A$1601,$A107,Observed!$C$2:$C$1601,$C107)),AVERAGEIFS(Observed!AG$2:AG$1601,Observed!$A$2:$A$1601,$A107,Observed!$C$2:$C$1601,$C107),"")</f>
        <v/>
      </c>
      <c r="AH107" s="24" t="str">
        <f>IF(ISNUMBER(AVERAGEIFS(Observed!AH$2:AH$1601,Observed!$A$2:$A$1601,$A107,Observed!$C$2:$C$1601,$C107)),AVERAGEIFS(Observed!AH$2:AH$1601,Observed!$A$2:$A$1601,$A107,Observed!$C$2:$C$1601,$C107),"")</f>
        <v/>
      </c>
      <c r="AI107" s="23" t="str">
        <f>IF(ISNUMBER(AVERAGEIFS(Observed!AI$2:AI$1601,Observed!$A$2:$A$1601,$A107,Observed!$C$2:$C$1601,$C107)),AVERAGEIFS(Observed!AI$2:AI$1601,Observed!$A$2:$A$1601,$A107,Observed!$C$2:$C$1601,$C107),"")</f>
        <v/>
      </c>
      <c r="AJ107" s="24" t="str">
        <f>IF(ISNUMBER(AVERAGEIFS(Observed!AJ$2:AJ$1601,Observed!$A$2:$A$1601,$A107,Observed!$C$2:$C$1601,$C107)),AVERAGEIFS(Observed!AJ$2:AJ$1601,Observed!$A$2:$A$1601,$A107,Observed!$C$2:$C$1601,$C107),"")</f>
        <v/>
      </c>
      <c r="AK107" s="24" t="str">
        <f>IF(ISNUMBER(AVERAGEIFS(Observed!AL$2:AL$1601,Observed!$A$2:$A$1601,$A107,Observed!$C$2:$C$1601,$C107)),AVERAGEIFS(Observed!AL$2:AL$1601,Observed!$A$2:$A$1601,$A107,Observed!$C$2:$C$1601,$C107),"")</f>
        <v/>
      </c>
      <c r="AL107" s="24" t="str">
        <f>IF(ISNUMBER(AVERAGEIFS(Observed!AM$2:AM$1601,Observed!$A$2:$A$1601,$A107,Observed!$C$2:$C$1601,$C107)),AVERAGEIFS(Observed!AM$2:AM$1601,Observed!$A$2:$A$1601,$A107,Observed!$C$2:$C$1601,$C107),"")</f>
        <v/>
      </c>
      <c r="AM107" s="24" t="str">
        <f>IF(ISNUMBER(AVERAGEIFS(Observed!AN$2:AN$1601,Observed!$A$2:$A$1601,$A107,Observed!$C$2:$C$1601,$C107)),AVERAGEIFS(Observed!AN$2:AN$1601,Observed!$A$2:$A$1601,$A107,Observed!$C$2:$C$1601,$C107),"")</f>
        <v/>
      </c>
      <c r="AN107" s="24" t="str">
        <f>IF(ISNUMBER(AVERAGEIFS(Observed!AQ$2:AQ$1601,Observed!$A$2:$A$1601,$A107,Observed!$C$2:$C$1601,$C107)),AVERAGEIFS(Observed!AQ$2:AQ$1601,Observed!$A$2:$A$1601,$A107,Observed!$C$2:$C$1601,$C107),"")</f>
        <v/>
      </c>
      <c r="AO107" s="24" t="str">
        <f>IF(ISNUMBER(AVERAGEIFS(Observed!AR$2:AR$1601,Observed!$A$2:$A$1601,$A107,Observed!$C$2:$C$1601,$C107)),AVERAGEIFS(Observed!AR$2:AR$1601,Observed!$A$2:$A$1601,$A107,Observed!$C$2:$C$1601,$C107),"")</f>
        <v/>
      </c>
      <c r="AP107" s="24" t="str">
        <f>IF(ISNUMBER(AVERAGEIFS(Observed!AS$2:AS$1601,Observed!$A$2:$A$1601,$A107,Observed!$C$2:$C$1601,$C107)),AVERAGEIFS(Observed!AS$2:AS$1601,Observed!$A$2:$A$1601,$A107,Observed!$C$2:$C$1601,$C107),"")</f>
        <v/>
      </c>
      <c r="AQ107" s="23" t="str">
        <f>IF(ISNUMBER(AVERAGEIFS(Observed!AT$2:AT$1601,Observed!$A$2:$A$1601,$A107,Observed!$C$2:$C$1601,$C107)),AVERAGEIFS(Observed!AT$2:AT$1601,Observed!$A$2:$A$1601,$A107,Observed!$C$2:$C$1601,$C107),"")</f>
        <v/>
      </c>
      <c r="AR107" s="24" t="str">
        <f>IF(ISNUMBER(AVERAGEIFS(Observed!AU$2:AU$1601,Observed!$A$2:$A$1601,$A107,Observed!$C$2:$C$1601,$C107)),AVERAGEIFS(Observed!AU$2:AU$1601,Observed!$A$2:$A$1601,$A107,Observed!$C$2:$C$1601,$C107),"")</f>
        <v/>
      </c>
      <c r="AS107" s="23" t="str">
        <f>IF(ISNUMBER(AVERAGEIFS(Observed!AV$2:AV$1601,Observed!$A$2:$A$1601,$A107,Observed!$C$2:$C$1601,$C107)),AVERAGEIFS(Observed!AV$2:AV$1601,Observed!$A$2:$A$1601,$A107,Observed!$C$2:$C$1601,$C107),"")</f>
        <v/>
      </c>
      <c r="AT107" s="23" t="str">
        <f>IF(ISNUMBER(AVERAGEIFS(Observed!AW$2:AW$1601,Observed!$A$2:$A$1601,$A107,Observed!$C$2:$C$1601,$C107)),AVERAGEIFS(Observed!AW$2:AW$1601,Observed!$A$2:$A$1601,$A107,Observed!$C$2:$C$1601,$C107),"")</f>
        <v/>
      </c>
      <c r="AU107" s="2">
        <f>COUNTIFS(Observed!$A$2:$A$1601,$A107,Observed!$C$2:$C$1601,$C107)</f>
        <v>2</v>
      </c>
      <c r="AV107" s="2">
        <f t="shared" si="1"/>
        <v>1</v>
      </c>
    </row>
    <row r="108" spans="1:48" x14ac:dyDescent="0.3">
      <c r="A108" s="4" t="s">
        <v>123</v>
      </c>
      <c r="B108" t="s">
        <v>24</v>
      </c>
      <c r="C108" s="3">
        <v>42160</v>
      </c>
      <c r="D108">
        <v>1</v>
      </c>
      <c r="E108">
        <v>350</v>
      </c>
      <c r="H108" s="2" t="s">
        <v>44</v>
      </c>
      <c r="I108" s="2" t="s">
        <v>22</v>
      </c>
      <c r="J108">
        <v>5</v>
      </c>
      <c r="K108" s="2" t="s">
        <v>118</v>
      </c>
      <c r="L108" s="22">
        <f>IF(ISNUMBER(AVERAGEIFS(Observed!L$2:L$1601,Observed!$A$2:$A$1601,$A108,Observed!$C$2:$C$1601,$C108)),AVERAGEIFS(Observed!L$2:L$1601,Observed!$A$2:$A$1601,$A108,Observed!$C$2:$C$1601,$C108),"")</f>
        <v>3384</v>
      </c>
      <c r="M108" s="23">
        <f>IF(ISNUMBER(AVERAGEIFS(Observed!M$2:M$1601,Observed!$A$2:$A$1601,$A108,Observed!$C$2:$C$1601,$C108)),AVERAGEIFS(Observed!M$2:M$1601,Observed!$A$2:$A$1601,$A108,Observed!$C$2:$C$1601,$C108),"")</f>
        <v>338.4</v>
      </c>
      <c r="N108" s="23" t="str">
        <f>IF(ISNUMBER(AVERAGEIFS(Observed!N$2:N$1601,Observed!$A$2:$A$1601,$A108,Observed!$C$2:$C$1601,$C108)),AVERAGEIFS(Observed!N$2:N$1601,Observed!$A$2:$A$1601,$A108,Observed!$C$2:$C$1601,$C108),"")</f>
        <v/>
      </c>
      <c r="O108" s="23" t="str">
        <f>IF(ISNUMBER(AVERAGEIFS(Observed!O$2:O$1601,Observed!$A$2:$A$1601,$A108,Observed!$C$2:$C$1601,$C108)),AVERAGEIFS(Observed!O$2:O$1601,Observed!$A$2:$A$1601,$A108,Observed!$C$2:$C$1601,$C108),"")</f>
        <v/>
      </c>
      <c r="P108" s="23" t="str">
        <f>IF(ISNUMBER(AVERAGEIFS(Observed!P$2:P$1601,Observed!$A$2:$A$1601,$A108,Observed!$C$2:$C$1601,$C108)),AVERAGEIFS(Observed!P$2:P$1601,Observed!$A$2:$A$1601,$A108,Observed!$C$2:$C$1601,$C108),"")</f>
        <v/>
      </c>
      <c r="Q108" s="24" t="str">
        <f>IF(ISNUMBER(AVERAGEIFS(Observed!Q$2:Q$1601,Observed!$A$2:$A$1601,$A108,Observed!$C$2:$C$1601,$C108)),AVERAGEIFS(Observed!Q$2:Q$1601,Observed!$A$2:$A$1601,$A108,Observed!$C$2:$C$1601,$C108),"")</f>
        <v/>
      </c>
      <c r="R108" s="24" t="str">
        <f>IF(ISNUMBER(AVERAGEIFS(Observed!R$2:R$1601,Observed!$A$2:$A$1601,$A108,Observed!$C$2:$C$1601,$C108)),AVERAGEIFS(Observed!R$2:R$1601,Observed!$A$2:$A$1601,$A108,Observed!$C$2:$C$1601,$C108),"")</f>
        <v/>
      </c>
      <c r="S108" s="24" t="str">
        <f>IF(ISNUMBER(AVERAGEIFS(Observed!S$2:S$1601,Observed!$A$2:$A$1601,$A108,Observed!$C$2:$C$1601,$C108)),AVERAGEIFS(Observed!S$2:S$1601,Observed!$A$2:$A$1601,$A108,Observed!$C$2:$C$1601,$C108),"")</f>
        <v/>
      </c>
      <c r="T108" s="23" t="str">
        <f>IF(ISNUMBER(AVERAGEIFS(Observed!T$2:T$1601,Observed!$A$2:$A$1601,$A108,Observed!$C$2:$C$1601,$C108)),AVERAGEIFS(Observed!T$2:T$1601,Observed!$A$2:$A$1601,$A108,Observed!$C$2:$C$1601,$C108),"")</f>
        <v/>
      </c>
      <c r="U108" s="25" t="str">
        <f>IF(ISNUMBER(AVERAGEIFS(Observed!U$2:U$1601,Observed!$A$2:$A$1601,$A108,Observed!$C$2:$C$1601,$C108)),AVERAGEIFS(Observed!U$2:U$1601,Observed!$A$2:$A$1601,$A108,Observed!$C$2:$C$1601,$C108),"")</f>
        <v/>
      </c>
      <c r="V108" s="25" t="str">
        <f>IF(ISNUMBER(AVERAGEIFS(Observed!V$2:V$1601,Observed!$A$2:$A$1601,$A108,Observed!$C$2:$C$1601,$C108)),AVERAGEIFS(Observed!V$2:V$1601,Observed!$A$2:$A$1601,$A108,Observed!$C$2:$C$1601,$C108),"")</f>
        <v/>
      </c>
      <c r="W108" s="23" t="str">
        <f>IF(ISNUMBER(AVERAGEIFS(Observed!W$2:W$1601,Observed!$A$2:$A$1601,$A108,Observed!$C$2:$C$1601,$C108)),AVERAGEIFS(Observed!W$2:W$1601,Observed!$A$2:$A$1601,$A108,Observed!$C$2:$C$1601,$C108),"")</f>
        <v/>
      </c>
      <c r="X108" s="23" t="str">
        <f>IF(ISNUMBER(AVERAGEIFS(Observed!X$2:X$1601,Observed!$A$2:$A$1601,$A108,Observed!$C$2:$C$1601,$C108)),AVERAGEIFS(Observed!X$2:X$1601,Observed!$A$2:$A$1601,$A108,Observed!$C$2:$C$1601,$C108),"")</f>
        <v/>
      </c>
      <c r="Y108" s="23" t="str">
        <f>IF(ISNUMBER(AVERAGEIFS(Observed!Y$2:Y$1601,Observed!$A$2:$A$1601,$A108,Observed!$C$2:$C$1601,$C108)),AVERAGEIFS(Observed!Y$2:Y$1601,Observed!$A$2:$A$1601,$A108,Observed!$C$2:$C$1601,$C108),"")</f>
        <v/>
      </c>
      <c r="Z108" s="23" t="str">
        <f>IF(ISNUMBER(AVERAGEIFS(Observed!Z$2:Z$1601,Observed!$A$2:$A$1601,$A108,Observed!$C$2:$C$1601,$C108)),AVERAGEIFS(Observed!Z$2:Z$1601,Observed!$A$2:$A$1601,$A108,Observed!$C$2:$C$1601,$C108),"")</f>
        <v/>
      </c>
      <c r="AA108" s="23" t="str">
        <f>IF(ISNUMBER(AVERAGEIFS(Observed!AA$2:AA$1601,Observed!$A$2:$A$1601,$A108,Observed!$C$2:$C$1601,$C108)),AVERAGEIFS(Observed!AA$2:AA$1601,Observed!$A$2:$A$1601,$A108,Observed!$C$2:$C$1601,$C108),"")</f>
        <v/>
      </c>
      <c r="AB108" s="23" t="str">
        <f>IF(ISNUMBER(AVERAGEIFS(Observed!AB$2:AB$1601,Observed!$A$2:$A$1601,$A108,Observed!$C$2:$C$1601,$C108)),AVERAGEIFS(Observed!AB$2:AB$1601,Observed!$A$2:$A$1601,$A108,Observed!$C$2:$C$1601,$C108),"")</f>
        <v/>
      </c>
      <c r="AC108" s="23" t="str">
        <f>IF(ISNUMBER(AVERAGEIFS(Observed!AC$2:AC$1601,Observed!$A$2:$A$1601,$A108,Observed!$C$2:$C$1601,$C108)),AVERAGEIFS(Observed!AC$2:AC$1601,Observed!$A$2:$A$1601,$A108,Observed!$C$2:$C$1601,$C108),"")</f>
        <v/>
      </c>
      <c r="AD108" s="23" t="str">
        <f>IF(ISNUMBER(AVERAGEIFS(Observed!AD$2:AD$1601,Observed!$A$2:$A$1601,$A108,Observed!$C$2:$C$1601,$C108)),AVERAGEIFS(Observed!AD$2:AD$1601,Observed!$A$2:$A$1601,$A108,Observed!$C$2:$C$1601,$C108),"")</f>
        <v/>
      </c>
      <c r="AE108" s="23" t="str">
        <f>IF(ISNUMBER(AVERAGEIFS(Observed!AE$2:AE$1601,Observed!$A$2:$A$1601,$A108,Observed!$C$2:$C$1601,$C108)),AVERAGEIFS(Observed!AE$2:AE$1601,Observed!$A$2:$A$1601,$A108,Observed!$C$2:$C$1601,$C108),"")</f>
        <v/>
      </c>
      <c r="AF108" s="24" t="str">
        <f>IF(ISNUMBER(AVERAGEIFS(Observed!AF$2:AF$1601,Observed!$A$2:$A$1601,$A108,Observed!$C$2:$C$1601,$C108)),AVERAGEIFS(Observed!AF$2:AF$1601,Observed!$A$2:$A$1601,$A108,Observed!$C$2:$C$1601,$C108),"")</f>
        <v/>
      </c>
      <c r="AG108" s="24" t="str">
        <f>IF(ISNUMBER(AVERAGEIFS(Observed!AG$2:AG$1601,Observed!$A$2:$A$1601,$A108,Observed!$C$2:$C$1601,$C108)),AVERAGEIFS(Observed!AG$2:AG$1601,Observed!$A$2:$A$1601,$A108,Observed!$C$2:$C$1601,$C108),"")</f>
        <v/>
      </c>
      <c r="AH108" s="24" t="str">
        <f>IF(ISNUMBER(AVERAGEIFS(Observed!AH$2:AH$1601,Observed!$A$2:$A$1601,$A108,Observed!$C$2:$C$1601,$C108)),AVERAGEIFS(Observed!AH$2:AH$1601,Observed!$A$2:$A$1601,$A108,Observed!$C$2:$C$1601,$C108),"")</f>
        <v/>
      </c>
      <c r="AI108" s="23" t="str">
        <f>IF(ISNUMBER(AVERAGEIFS(Observed!AI$2:AI$1601,Observed!$A$2:$A$1601,$A108,Observed!$C$2:$C$1601,$C108)),AVERAGEIFS(Observed!AI$2:AI$1601,Observed!$A$2:$A$1601,$A108,Observed!$C$2:$C$1601,$C108),"")</f>
        <v/>
      </c>
      <c r="AJ108" s="24" t="str">
        <f>IF(ISNUMBER(AVERAGEIFS(Observed!AJ$2:AJ$1601,Observed!$A$2:$A$1601,$A108,Observed!$C$2:$C$1601,$C108)),AVERAGEIFS(Observed!AJ$2:AJ$1601,Observed!$A$2:$A$1601,$A108,Observed!$C$2:$C$1601,$C108),"")</f>
        <v/>
      </c>
      <c r="AK108" s="24" t="str">
        <f>IF(ISNUMBER(AVERAGEIFS(Observed!AL$2:AL$1601,Observed!$A$2:$A$1601,$A108,Observed!$C$2:$C$1601,$C108)),AVERAGEIFS(Observed!AL$2:AL$1601,Observed!$A$2:$A$1601,$A108,Observed!$C$2:$C$1601,$C108),"")</f>
        <v/>
      </c>
      <c r="AL108" s="24" t="str">
        <f>IF(ISNUMBER(AVERAGEIFS(Observed!AM$2:AM$1601,Observed!$A$2:$A$1601,$A108,Observed!$C$2:$C$1601,$C108)),AVERAGEIFS(Observed!AM$2:AM$1601,Observed!$A$2:$A$1601,$A108,Observed!$C$2:$C$1601,$C108),"")</f>
        <v/>
      </c>
      <c r="AM108" s="24" t="str">
        <f>IF(ISNUMBER(AVERAGEIFS(Observed!AN$2:AN$1601,Observed!$A$2:$A$1601,$A108,Observed!$C$2:$C$1601,$C108)),AVERAGEIFS(Observed!AN$2:AN$1601,Observed!$A$2:$A$1601,$A108,Observed!$C$2:$C$1601,$C108),"")</f>
        <v/>
      </c>
      <c r="AN108" s="24" t="str">
        <f>IF(ISNUMBER(AVERAGEIFS(Observed!AQ$2:AQ$1601,Observed!$A$2:$A$1601,$A108,Observed!$C$2:$C$1601,$C108)),AVERAGEIFS(Observed!AQ$2:AQ$1601,Observed!$A$2:$A$1601,$A108,Observed!$C$2:$C$1601,$C108),"")</f>
        <v/>
      </c>
      <c r="AO108" s="24" t="str">
        <f>IF(ISNUMBER(AVERAGEIFS(Observed!AR$2:AR$1601,Observed!$A$2:$A$1601,$A108,Observed!$C$2:$C$1601,$C108)),AVERAGEIFS(Observed!AR$2:AR$1601,Observed!$A$2:$A$1601,$A108,Observed!$C$2:$C$1601,$C108),"")</f>
        <v/>
      </c>
      <c r="AP108" s="24" t="str">
        <f>IF(ISNUMBER(AVERAGEIFS(Observed!AS$2:AS$1601,Observed!$A$2:$A$1601,$A108,Observed!$C$2:$C$1601,$C108)),AVERAGEIFS(Observed!AS$2:AS$1601,Observed!$A$2:$A$1601,$A108,Observed!$C$2:$C$1601,$C108),"")</f>
        <v/>
      </c>
      <c r="AQ108" s="23" t="str">
        <f>IF(ISNUMBER(AVERAGEIFS(Observed!AT$2:AT$1601,Observed!$A$2:$A$1601,$A108,Observed!$C$2:$C$1601,$C108)),AVERAGEIFS(Observed!AT$2:AT$1601,Observed!$A$2:$A$1601,$A108,Observed!$C$2:$C$1601,$C108),"")</f>
        <v/>
      </c>
      <c r="AR108" s="24" t="str">
        <f>IF(ISNUMBER(AVERAGEIFS(Observed!AU$2:AU$1601,Observed!$A$2:$A$1601,$A108,Observed!$C$2:$C$1601,$C108)),AVERAGEIFS(Observed!AU$2:AU$1601,Observed!$A$2:$A$1601,$A108,Observed!$C$2:$C$1601,$C108),"")</f>
        <v/>
      </c>
      <c r="AS108" s="23" t="str">
        <f>IF(ISNUMBER(AVERAGEIFS(Observed!AV$2:AV$1601,Observed!$A$2:$A$1601,$A108,Observed!$C$2:$C$1601,$C108)),AVERAGEIFS(Observed!AV$2:AV$1601,Observed!$A$2:$A$1601,$A108,Observed!$C$2:$C$1601,$C108),"")</f>
        <v/>
      </c>
      <c r="AT108" s="23" t="str">
        <f>IF(ISNUMBER(AVERAGEIFS(Observed!AW$2:AW$1601,Observed!$A$2:$A$1601,$A108,Observed!$C$2:$C$1601,$C108)),AVERAGEIFS(Observed!AW$2:AW$1601,Observed!$A$2:$A$1601,$A108,Observed!$C$2:$C$1601,$C108),"")</f>
        <v/>
      </c>
      <c r="AU108" s="2">
        <f>COUNTIFS(Observed!$A$2:$A$1601,$A108,Observed!$C$2:$C$1601,$C108)</f>
        <v>2</v>
      </c>
      <c r="AV108" s="2">
        <f t="shared" si="1"/>
        <v>1</v>
      </c>
    </row>
    <row r="109" spans="1:48" x14ac:dyDescent="0.3">
      <c r="A109" s="4" t="s">
        <v>124</v>
      </c>
      <c r="B109" t="s">
        <v>24</v>
      </c>
      <c r="C109" s="3">
        <v>42160</v>
      </c>
      <c r="D109">
        <v>1</v>
      </c>
      <c r="E109">
        <v>500</v>
      </c>
      <c r="H109" s="2" t="s">
        <v>44</v>
      </c>
      <c r="I109" s="2" t="s">
        <v>22</v>
      </c>
      <c r="J109">
        <v>5</v>
      </c>
      <c r="K109" s="2" t="s">
        <v>118</v>
      </c>
      <c r="L109" s="22">
        <f>IF(ISNUMBER(AVERAGEIFS(Observed!L$2:L$1601,Observed!$A$2:$A$1601,$A109,Observed!$C$2:$C$1601,$C109)),AVERAGEIFS(Observed!L$2:L$1601,Observed!$A$2:$A$1601,$A109,Observed!$C$2:$C$1601,$C109),"")</f>
        <v>3748</v>
      </c>
      <c r="M109" s="23">
        <f>IF(ISNUMBER(AVERAGEIFS(Observed!M$2:M$1601,Observed!$A$2:$A$1601,$A109,Observed!$C$2:$C$1601,$C109)),AVERAGEIFS(Observed!M$2:M$1601,Observed!$A$2:$A$1601,$A109,Observed!$C$2:$C$1601,$C109),"")</f>
        <v>374.8</v>
      </c>
      <c r="N109" s="23" t="str">
        <f>IF(ISNUMBER(AVERAGEIFS(Observed!N$2:N$1601,Observed!$A$2:$A$1601,$A109,Observed!$C$2:$C$1601,$C109)),AVERAGEIFS(Observed!N$2:N$1601,Observed!$A$2:$A$1601,$A109,Observed!$C$2:$C$1601,$C109),"")</f>
        <v/>
      </c>
      <c r="O109" s="23" t="str">
        <f>IF(ISNUMBER(AVERAGEIFS(Observed!O$2:O$1601,Observed!$A$2:$A$1601,$A109,Observed!$C$2:$C$1601,$C109)),AVERAGEIFS(Observed!O$2:O$1601,Observed!$A$2:$A$1601,$A109,Observed!$C$2:$C$1601,$C109),"")</f>
        <v/>
      </c>
      <c r="P109" s="23" t="str">
        <f>IF(ISNUMBER(AVERAGEIFS(Observed!P$2:P$1601,Observed!$A$2:$A$1601,$A109,Observed!$C$2:$C$1601,$C109)),AVERAGEIFS(Observed!P$2:P$1601,Observed!$A$2:$A$1601,$A109,Observed!$C$2:$C$1601,$C109),"")</f>
        <v/>
      </c>
      <c r="Q109" s="24" t="str">
        <f>IF(ISNUMBER(AVERAGEIFS(Observed!Q$2:Q$1601,Observed!$A$2:$A$1601,$A109,Observed!$C$2:$C$1601,$C109)),AVERAGEIFS(Observed!Q$2:Q$1601,Observed!$A$2:$A$1601,$A109,Observed!$C$2:$C$1601,$C109),"")</f>
        <v/>
      </c>
      <c r="R109" s="24" t="str">
        <f>IF(ISNUMBER(AVERAGEIFS(Observed!R$2:R$1601,Observed!$A$2:$A$1601,$A109,Observed!$C$2:$C$1601,$C109)),AVERAGEIFS(Observed!R$2:R$1601,Observed!$A$2:$A$1601,$A109,Observed!$C$2:$C$1601,$C109),"")</f>
        <v/>
      </c>
      <c r="S109" s="24" t="str">
        <f>IF(ISNUMBER(AVERAGEIFS(Observed!S$2:S$1601,Observed!$A$2:$A$1601,$A109,Observed!$C$2:$C$1601,$C109)),AVERAGEIFS(Observed!S$2:S$1601,Observed!$A$2:$A$1601,$A109,Observed!$C$2:$C$1601,$C109),"")</f>
        <v/>
      </c>
      <c r="T109" s="23" t="str">
        <f>IF(ISNUMBER(AVERAGEIFS(Observed!T$2:T$1601,Observed!$A$2:$A$1601,$A109,Observed!$C$2:$C$1601,$C109)),AVERAGEIFS(Observed!T$2:T$1601,Observed!$A$2:$A$1601,$A109,Observed!$C$2:$C$1601,$C109),"")</f>
        <v/>
      </c>
      <c r="U109" s="25" t="str">
        <f>IF(ISNUMBER(AVERAGEIFS(Observed!U$2:U$1601,Observed!$A$2:$A$1601,$A109,Observed!$C$2:$C$1601,$C109)),AVERAGEIFS(Observed!U$2:U$1601,Observed!$A$2:$A$1601,$A109,Observed!$C$2:$C$1601,$C109),"")</f>
        <v/>
      </c>
      <c r="V109" s="25" t="str">
        <f>IF(ISNUMBER(AVERAGEIFS(Observed!V$2:V$1601,Observed!$A$2:$A$1601,$A109,Observed!$C$2:$C$1601,$C109)),AVERAGEIFS(Observed!V$2:V$1601,Observed!$A$2:$A$1601,$A109,Observed!$C$2:$C$1601,$C109),"")</f>
        <v/>
      </c>
      <c r="W109" s="23" t="str">
        <f>IF(ISNUMBER(AVERAGEIFS(Observed!W$2:W$1601,Observed!$A$2:$A$1601,$A109,Observed!$C$2:$C$1601,$C109)),AVERAGEIFS(Observed!W$2:W$1601,Observed!$A$2:$A$1601,$A109,Observed!$C$2:$C$1601,$C109),"")</f>
        <v/>
      </c>
      <c r="X109" s="23" t="str">
        <f>IF(ISNUMBER(AVERAGEIFS(Observed!X$2:X$1601,Observed!$A$2:$A$1601,$A109,Observed!$C$2:$C$1601,$C109)),AVERAGEIFS(Observed!X$2:X$1601,Observed!$A$2:$A$1601,$A109,Observed!$C$2:$C$1601,$C109),"")</f>
        <v/>
      </c>
      <c r="Y109" s="23" t="str">
        <f>IF(ISNUMBER(AVERAGEIFS(Observed!Y$2:Y$1601,Observed!$A$2:$A$1601,$A109,Observed!$C$2:$C$1601,$C109)),AVERAGEIFS(Observed!Y$2:Y$1601,Observed!$A$2:$A$1601,$A109,Observed!$C$2:$C$1601,$C109),"")</f>
        <v/>
      </c>
      <c r="Z109" s="23" t="str">
        <f>IF(ISNUMBER(AVERAGEIFS(Observed!Z$2:Z$1601,Observed!$A$2:$A$1601,$A109,Observed!$C$2:$C$1601,$C109)),AVERAGEIFS(Observed!Z$2:Z$1601,Observed!$A$2:$A$1601,$A109,Observed!$C$2:$C$1601,$C109),"")</f>
        <v/>
      </c>
      <c r="AA109" s="23" t="str">
        <f>IF(ISNUMBER(AVERAGEIFS(Observed!AA$2:AA$1601,Observed!$A$2:$A$1601,$A109,Observed!$C$2:$C$1601,$C109)),AVERAGEIFS(Observed!AA$2:AA$1601,Observed!$A$2:$A$1601,$A109,Observed!$C$2:$C$1601,$C109),"")</f>
        <v/>
      </c>
      <c r="AB109" s="23" t="str">
        <f>IF(ISNUMBER(AVERAGEIFS(Observed!AB$2:AB$1601,Observed!$A$2:$A$1601,$A109,Observed!$C$2:$C$1601,$C109)),AVERAGEIFS(Observed!AB$2:AB$1601,Observed!$A$2:$A$1601,$A109,Observed!$C$2:$C$1601,$C109),"")</f>
        <v/>
      </c>
      <c r="AC109" s="23" t="str">
        <f>IF(ISNUMBER(AVERAGEIFS(Observed!AC$2:AC$1601,Observed!$A$2:$A$1601,$A109,Observed!$C$2:$C$1601,$C109)),AVERAGEIFS(Observed!AC$2:AC$1601,Observed!$A$2:$A$1601,$A109,Observed!$C$2:$C$1601,$C109),"")</f>
        <v/>
      </c>
      <c r="AD109" s="23" t="str">
        <f>IF(ISNUMBER(AVERAGEIFS(Observed!AD$2:AD$1601,Observed!$A$2:$A$1601,$A109,Observed!$C$2:$C$1601,$C109)),AVERAGEIFS(Observed!AD$2:AD$1601,Observed!$A$2:$A$1601,$A109,Observed!$C$2:$C$1601,$C109),"")</f>
        <v/>
      </c>
      <c r="AE109" s="23" t="str">
        <f>IF(ISNUMBER(AVERAGEIFS(Observed!AE$2:AE$1601,Observed!$A$2:$A$1601,$A109,Observed!$C$2:$C$1601,$C109)),AVERAGEIFS(Observed!AE$2:AE$1601,Observed!$A$2:$A$1601,$A109,Observed!$C$2:$C$1601,$C109),"")</f>
        <v/>
      </c>
      <c r="AF109" s="24" t="str">
        <f>IF(ISNUMBER(AVERAGEIFS(Observed!AF$2:AF$1601,Observed!$A$2:$A$1601,$A109,Observed!$C$2:$C$1601,$C109)),AVERAGEIFS(Observed!AF$2:AF$1601,Observed!$A$2:$A$1601,$A109,Observed!$C$2:$C$1601,$C109),"")</f>
        <v/>
      </c>
      <c r="AG109" s="24" t="str">
        <f>IF(ISNUMBER(AVERAGEIFS(Observed!AG$2:AG$1601,Observed!$A$2:$A$1601,$A109,Observed!$C$2:$C$1601,$C109)),AVERAGEIFS(Observed!AG$2:AG$1601,Observed!$A$2:$A$1601,$A109,Observed!$C$2:$C$1601,$C109),"")</f>
        <v/>
      </c>
      <c r="AH109" s="24" t="str">
        <f>IF(ISNUMBER(AVERAGEIFS(Observed!AH$2:AH$1601,Observed!$A$2:$A$1601,$A109,Observed!$C$2:$C$1601,$C109)),AVERAGEIFS(Observed!AH$2:AH$1601,Observed!$A$2:$A$1601,$A109,Observed!$C$2:$C$1601,$C109),"")</f>
        <v/>
      </c>
      <c r="AI109" s="23" t="str">
        <f>IF(ISNUMBER(AVERAGEIFS(Observed!AI$2:AI$1601,Observed!$A$2:$A$1601,$A109,Observed!$C$2:$C$1601,$C109)),AVERAGEIFS(Observed!AI$2:AI$1601,Observed!$A$2:$A$1601,$A109,Observed!$C$2:$C$1601,$C109),"")</f>
        <v/>
      </c>
      <c r="AJ109" s="24" t="str">
        <f>IF(ISNUMBER(AVERAGEIFS(Observed!AJ$2:AJ$1601,Observed!$A$2:$A$1601,$A109,Observed!$C$2:$C$1601,$C109)),AVERAGEIFS(Observed!AJ$2:AJ$1601,Observed!$A$2:$A$1601,$A109,Observed!$C$2:$C$1601,$C109),"")</f>
        <v/>
      </c>
      <c r="AK109" s="24" t="str">
        <f>IF(ISNUMBER(AVERAGEIFS(Observed!AL$2:AL$1601,Observed!$A$2:$A$1601,$A109,Observed!$C$2:$C$1601,$C109)),AVERAGEIFS(Observed!AL$2:AL$1601,Observed!$A$2:$A$1601,$A109,Observed!$C$2:$C$1601,$C109),"")</f>
        <v/>
      </c>
      <c r="AL109" s="24" t="str">
        <f>IF(ISNUMBER(AVERAGEIFS(Observed!AM$2:AM$1601,Observed!$A$2:$A$1601,$A109,Observed!$C$2:$C$1601,$C109)),AVERAGEIFS(Observed!AM$2:AM$1601,Observed!$A$2:$A$1601,$A109,Observed!$C$2:$C$1601,$C109),"")</f>
        <v/>
      </c>
      <c r="AM109" s="24" t="str">
        <f>IF(ISNUMBER(AVERAGEIFS(Observed!AN$2:AN$1601,Observed!$A$2:$A$1601,$A109,Observed!$C$2:$C$1601,$C109)),AVERAGEIFS(Observed!AN$2:AN$1601,Observed!$A$2:$A$1601,$A109,Observed!$C$2:$C$1601,$C109),"")</f>
        <v/>
      </c>
      <c r="AN109" s="24" t="str">
        <f>IF(ISNUMBER(AVERAGEIFS(Observed!AQ$2:AQ$1601,Observed!$A$2:$A$1601,$A109,Observed!$C$2:$C$1601,$C109)),AVERAGEIFS(Observed!AQ$2:AQ$1601,Observed!$A$2:$A$1601,$A109,Observed!$C$2:$C$1601,$C109),"")</f>
        <v/>
      </c>
      <c r="AO109" s="24" t="str">
        <f>IF(ISNUMBER(AVERAGEIFS(Observed!AR$2:AR$1601,Observed!$A$2:$A$1601,$A109,Observed!$C$2:$C$1601,$C109)),AVERAGEIFS(Observed!AR$2:AR$1601,Observed!$A$2:$A$1601,$A109,Observed!$C$2:$C$1601,$C109),"")</f>
        <v/>
      </c>
      <c r="AP109" s="24" t="str">
        <f>IF(ISNUMBER(AVERAGEIFS(Observed!AS$2:AS$1601,Observed!$A$2:$A$1601,$A109,Observed!$C$2:$C$1601,$C109)),AVERAGEIFS(Observed!AS$2:AS$1601,Observed!$A$2:$A$1601,$A109,Observed!$C$2:$C$1601,$C109),"")</f>
        <v/>
      </c>
      <c r="AQ109" s="23" t="str">
        <f>IF(ISNUMBER(AVERAGEIFS(Observed!AT$2:AT$1601,Observed!$A$2:$A$1601,$A109,Observed!$C$2:$C$1601,$C109)),AVERAGEIFS(Observed!AT$2:AT$1601,Observed!$A$2:$A$1601,$A109,Observed!$C$2:$C$1601,$C109),"")</f>
        <v/>
      </c>
      <c r="AR109" s="24" t="str">
        <f>IF(ISNUMBER(AVERAGEIFS(Observed!AU$2:AU$1601,Observed!$A$2:$A$1601,$A109,Observed!$C$2:$C$1601,$C109)),AVERAGEIFS(Observed!AU$2:AU$1601,Observed!$A$2:$A$1601,$A109,Observed!$C$2:$C$1601,$C109),"")</f>
        <v/>
      </c>
      <c r="AS109" s="23" t="str">
        <f>IF(ISNUMBER(AVERAGEIFS(Observed!AV$2:AV$1601,Observed!$A$2:$A$1601,$A109,Observed!$C$2:$C$1601,$C109)),AVERAGEIFS(Observed!AV$2:AV$1601,Observed!$A$2:$A$1601,$A109,Observed!$C$2:$C$1601,$C109),"")</f>
        <v/>
      </c>
      <c r="AT109" s="23" t="str">
        <f>IF(ISNUMBER(AVERAGEIFS(Observed!AW$2:AW$1601,Observed!$A$2:$A$1601,$A109,Observed!$C$2:$C$1601,$C109)),AVERAGEIFS(Observed!AW$2:AW$1601,Observed!$A$2:$A$1601,$A109,Observed!$C$2:$C$1601,$C109),"")</f>
        <v/>
      </c>
      <c r="AU109" s="2">
        <f>COUNTIFS(Observed!$A$2:$A$1601,$A109,Observed!$C$2:$C$1601,$C109)</f>
        <v>2</v>
      </c>
      <c r="AV109" s="2">
        <f t="shared" si="1"/>
        <v>1</v>
      </c>
    </row>
    <row r="110" spans="1:48" x14ac:dyDescent="0.3">
      <c r="A110" s="4" t="s">
        <v>119</v>
      </c>
      <c r="B110" t="s">
        <v>24</v>
      </c>
      <c r="C110" s="3">
        <v>42177</v>
      </c>
      <c r="D110">
        <v>1</v>
      </c>
      <c r="E110">
        <v>0</v>
      </c>
      <c r="H110" s="2" t="s">
        <v>44</v>
      </c>
      <c r="I110" s="2" t="s">
        <v>22</v>
      </c>
      <c r="J110">
        <v>5</v>
      </c>
      <c r="K110" s="2" t="s">
        <v>118</v>
      </c>
      <c r="L110" s="22">
        <f>IF(ISNUMBER(AVERAGEIFS(Observed!L$2:L$1601,Observed!$A$2:$A$1601,$A110,Observed!$C$2:$C$1601,$C110)),AVERAGEIFS(Observed!L$2:L$1601,Observed!$A$2:$A$1601,$A110,Observed!$C$2:$C$1601,$C110),"")</f>
        <v>1480</v>
      </c>
      <c r="M110" s="23">
        <f>IF(ISNUMBER(AVERAGEIFS(Observed!M$2:M$1601,Observed!$A$2:$A$1601,$A110,Observed!$C$2:$C$1601,$C110)),AVERAGEIFS(Observed!M$2:M$1601,Observed!$A$2:$A$1601,$A110,Observed!$C$2:$C$1601,$C110),"")</f>
        <v>148</v>
      </c>
      <c r="N110" s="23" t="str">
        <f>IF(ISNUMBER(AVERAGEIFS(Observed!N$2:N$1601,Observed!$A$2:$A$1601,$A110,Observed!$C$2:$C$1601,$C110)),AVERAGEIFS(Observed!N$2:N$1601,Observed!$A$2:$A$1601,$A110,Observed!$C$2:$C$1601,$C110),"")</f>
        <v/>
      </c>
      <c r="O110" s="23" t="str">
        <f>IF(ISNUMBER(AVERAGEIFS(Observed!O$2:O$1601,Observed!$A$2:$A$1601,$A110,Observed!$C$2:$C$1601,$C110)),AVERAGEIFS(Observed!O$2:O$1601,Observed!$A$2:$A$1601,$A110,Observed!$C$2:$C$1601,$C110),"")</f>
        <v/>
      </c>
      <c r="P110" s="23" t="str">
        <f>IF(ISNUMBER(AVERAGEIFS(Observed!P$2:P$1601,Observed!$A$2:$A$1601,$A110,Observed!$C$2:$C$1601,$C110)),AVERAGEIFS(Observed!P$2:P$1601,Observed!$A$2:$A$1601,$A110,Observed!$C$2:$C$1601,$C110),"")</f>
        <v/>
      </c>
      <c r="Q110" s="24" t="str">
        <f>IF(ISNUMBER(AVERAGEIFS(Observed!Q$2:Q$1601,Observed!$A$2:$A$1601,$A110,Observed!$C$2:$C$1601,$C110)),AVERAGEIFS(Observed!Q$2:Q$1601,Observed!$A$2:$A$1601,$A110,Observed!$C$2:$C$1601,$C110),"")</f>
        <v/>
      </c>
      <c r="R110" s="24" t="str">
        <f>IF(ISNUMBER(AVERAGEIFS(Observed!R$2:R$1601,Observed!$A$2:$A$1601,$A110,Observed!$C$2:$C$1601,$C110)),AVERAGEIFS(Observed!R$2:R$1601,Observed!$A$2:$A$1601,$A110,Observed!$C$2:$C$1601,$C110),"")</f>
        <v/>
      </c>
      <c r="S110" s="24" t="str">
        <f>IF(ISNUMBER(AVERAGEIFS(Observed!S$2:S$1601,Observed!$A$2:$A$1601,$A110,Observed!$C$2:$C$1601,$C110)),AVERAGEIFS(Observed!S$2:S$1601,Observed!$A$2:$A$1601,$A110,Observed!$C$2:$C$1601,$C110),"")</f>
        <v/>
      </c>
      <c r="T110" s="23" t="str">
        <f>IF(ISNUMBER(AVERAGEIFS(Observed!T$2:T$1601,Observed!$A$2:$A$1601,$A110,Observed!$C$2:$C$1601,$C110)),AVERAGEIFS(Observed!T$2:T$1601,Observed!$A$2:$A$1601,$A110,Observed!$C$2:$C$1601,$C110),"")</f>
        <v/>
      </c>
      <c r="U110" s="25" t="str">
        <f>IF(ISNUMBER(AVERAGEIFS(Observed!U$2:U$1601,Observed!$A$2:$A$1601,$A110,Observed!$C$2:$C$1601,$C110)),AVERAGEIFS(Observed!U$2:U$1601,Observed!$A$2:$A$1601,$A110,Observed!$C$2:$C$1601,$C110),"")</f>
        <v/>
      </c>
      <c r="V110" s="25" t="str">
        <f>IF(ISNUMBER(AVERAGEIFS(Observed!V$2:V$1601,Observed!$A$2:$A$1601,$A110,Observed!$C$2:$C$1601,$C110)),AVERAGEIFS(Observed!V$2:V$1601,Observed!$A$2:$A$1601,$A110,Observed!$C$2:$C$1601,$C110),"")</f>
        <v/>
      </c>
      <c r="W110" s="23" t="str">
        <f>IF(ISNUMBER(AVERAGEIFS(Observed!W$2:W$1601,Observed!$A$2:$A$1601,$A110,Observed!$C$2:$C$1601,$C110)),AVERAGEIFS(Observed!W$2:W$1601,Observed!$A$2:$A$1601,$A110,Observed!$C$2:$C$1601,$C110),"")</f>
        <v/>
      </c>
      <c r="X110" s="23" t="str">
        <f>IF(ISNUMBER(AVERAGEIFS(Observed!X$2:X$1601,Observed!$A$2:$A$1601,$A110,Observed!$C$2:$C$1601,$C110)),AVERAGEIFS(Observed!X$2:X$1601,Observed!$A$2:$A$1601,$A110,Observed!$C$2:$C$1601,$C110),"")</f>
        <v/>
      </c>
      <c r="Y110" s="23" t="str">
        <f>IF(ISNUMBER(AVERAGEIFS(Observed!Y$2:Y$1601,Observed!$A$2:$A$1601,$A110,Observed!$C$2:$C$1601,$C110)),AVERAGEIFS(Observed!Y$2:Y$1601,Observed!$A$2:$A$1601,$A110,Observed!$C$2:$C$1601,$C110),"")</f>
        <v/>
      </c>
      <c r="Z110" s="23" t="str">
        <f>IF(ISNUMBER(AVERAGEIFS(Observed!Z$2:Z$1601,Observed!$A$2:$A$1601,$A110,Observed!$C$2:$C$1601,$C110)),AVERAGEIFS(Observed!Z$2:Z$1601,Observed!$A$2:$A$1601,$A110,Observed!$C$2:$C$1601,$C110),"")</f>
        <v/>
      </c>
      <c r="AA110" s="23" t="str">
        <f>IF(ISNUMBER(AVERAGEIFS(Observed!AA$2:AA$1601,Observed!$A$2:$A$1601,$A110,Observed!$C$2:$C$1601,$C110)),AVERAGEIFS(Observed!AA$2:AA$1601,Observed!$A$2:$A$1601,$A110,Observed!$C$2:$C$1601,$C110),"")</f>
        <v/>
      </c>
      <c r="AB110" s="23" t="str">
        <f>IF(ISNUMBER(AVERAGEIFS(Observed!AB$2:AB$1601,Observed!$A$2:$A$1601,$A110,Observed!$C$2:$C$1601,$C110)),AVERAGEIFS(Observed!AB$2:AB$1601,Observed!$A$2:$A$1601,$A110,Observed!$C$2:$C$1601,$C110),"")</f>
        <v/>
      </c>
      <c r="AC110" s="23" t="str">
        <f>IF(ISNUMBER(AVERAGEIFS(Observed!AC$2:AC$1601,Observed!$A$2:$A$1601,$A110,Observed!$C$2:$C$1601,$C110)),AVERAGEIFS(Observed!AC$2:AC$1601,Observed!$A$2:$A$1601,$A110,Observed!$C$2:$C$1601,$C110),"")</f>
        <v/>
      </c>
      <c r="AD110" s="23" t="str">
        <f>IF(ISNUMBER(AVERAGEIFS(Observed!AD$2:AD$1601,Observed!$A$2:$A$1601,$A110,Observed!$C$2:$C$1601,$C110)),AVERAGEIFS(Observed!AD$2:AD$1601,Observed!$A$2:$A$1601,$A110,Observed!$C$2:$C$1601,$C110),"")</f>
        <v/>
      </c>
      <c r="AE110" s="23" t="str">
        <f>IF(ISNUMBER(AVERAGEIFS(Observed!AE$2:AE$1601,Observed!$A$2:$A$1601,$A110,Observed!$C$2:$C$1601,$C110)),AVERAGEIFS(Observed!AE$2:AE$1601,Observed!$A$2:$A$1601,$A110,Observed!$C$2:$C$1601,$C110),"")</f>
        <v/>
      </c>
      <c r="AF110" s="24" t="str">
        <f>IF(ISNUMBER(AVERAGEIFS(Observed!AF$2:AF$1601,Observed!$A$2:$A$1601,$A110,Observed!$C$2:$C$1601,$C110)),AVERAGEIFS(Observed!AF$2:AF$1601,Observed!$A$2:$A$1601,$A110,Observed!$C$2:$C$1601,$C110),"")</f>
        <v/>
      </c>
      <c r="AG110" s="24" t="str">
        <f>IF(ISNUMBER(AVERAGEIFS(Observed!AG$2:AG$1601,Observed!$A$2:$A$1601,$A110,Observed!$C$2:$C$1601,$C110)),AVERAGEIFS(Observed!AG$2:AG$1601,Observed!$A$2:$A$1601,$A110,Observed!$C$2:$C$1601,$C110),"")</f>
        <v/>
      </c>
      <c r="AH110" s="24" t="str">
        <f>IF(ISNUMBER(AVERAGEIFS(Observed!AH$2:AH$1601,Observed!$A$2:$A$1601,$A110,Observed!$C$2:$C$1601,$C110)),AVERAGEIFS(Observed!AH$2:AH$1601,Observed!$A$2:$A$1601,$A110,Observed!$C$2:$C$1601,$C110),"")</f>
        <v/>
      </c>
      <c r="AI110" s="23" t="str">
        <f>IF(ISNUMBER(AVERAGEIFS(Observed!AI$2:AI$1601,Observed!$A$2:$A$1601,$A110,Observed!$C$2:$C$1601,$C110)),AVERAGEIFS(Observed!AI$2:AI$1601,Observed!$A$2:$A$1601,$A110,Observed!$C$2:$C$1601,$C110),"")</f>
        <v/>
      </c>
      <c r="AJ110" s="24" t="str">
        <f>IF(ISNUMBER(AVERAGEIFS(Observed!AJ$2:AJ$1601,Observed!$A$2:$A$1601,$A110,Observed!$C$2:$C$1601,$C110)),AVERAGEIFS(Observed!AJ$2:AJ$1601,Observed!$A$2:$A$1601,$A110,Observed!$C$2:$C$1601,$C110),"")</f>
        <v/>
      </c>
      <c r="AK110" s="24" t="str">
        <f>IF(ISNUMBER(AVERAGEIFS(Observed!AL$2:AL$1601,Observed!$A$2:$A$1601,$A110,Observed!$C$2:$C$1601,$C110)),AVERAGEIFS(Observed!AL$2:AL$1601,Observed!$A$2:$A$1601,$A110,Observed!$C$2:$C$1601,$C110),"")</f>
        <v/>
      </c>
      <c r="AL110" s="24" t="str">
        <f>IF(ISNUMBER(AVERAGEIFS(Observed!AM$2:AM$1601,Observed!$A$2:$A$1601,$A110,Observed!$C$2:$C$1601,$C110)),AVERAGEIFS(Observed!AM$2:AM$1601,Observed!$A$2:$A$1601,$A110,Observed!$C$2:$C$1601,$C110),"")</f>
        <v/>
      </c>
      <c r="AM110" s="24" t="str">
        <f>IF(ISNUMBER(AVERAGEIFS(Observed!AN$2:AN$1601,Observed!$A$2:$A$1601,$A110,Observed!$C$2:$C$1601,$C110)),AVERAGEIFS(Observed!AN$2:AN$1601,Observed!$A$2:$A$1601,$A110,Observed!$C$2:$C$1601,$C110),"")</f>
        <v/>
      </c>
      <c r="AN110" s="24" t="str">
        <f>IF(ISNUMBER(AVERAGEIFS(Observed!AQ$2:AQ$1601,Observed!$A$2:$A$1601,$A110,Observed!$C$2:$C$1601,$C110)),AVERAGEIFS(Observed!AQ$2:AQ$1601,Observed!$A$2:$A$1601,$A110,Observed!$C$2:$C$1601,$C110),"")</f>
        <v/>
      </c>
      <c r="AO110" s="24" t="str">
        <f>IF(ISNUMBER(AVERAGEIFS(Observed!AR$2:AR$1601,Observed!$A$2:$A$1601,$A110,Observed!$C$2:$C$1601,$C110)),AVERAGEIFS(Observed!AR$2:AR$1601,Observed!$A$2:$A$1601,$A110,Observed!$C$2:$C$1601,$C110),"")</f>
        <v/>
      </c>
      <c r="AP110" s="24" t="str">
        <f>IF(ISNUMBER(AVERAGEIFS(Observed!AS$2:AS$1601,Observed!$A$2:$A$1601,$A110,Observed!$C$2:$C$1601,$C110)),AVERAGEIFS(Observed!AS$2:AS$1601,Observed!$A$2:$A$1601,$A110,Observed!$C$2:$C$1601,$C110),"")</f>
        <v/>
      </c>
      <c r="AQ110" s="23" t="str">
        <f>IF(ISNUMBER(AVERAGEIFS(Observed!AT$2:AT$1601,Observed!$A$2:$A$1601,$A110,Observed!$C$2:$C$1601,$C110)),AVERAGEIFS(Observed!AT$2:AT$1601,Observed!$A$2:$A$1601,$A110,Observed!$C$2:$C$1601,$C110),"")</f>
        <v/>
      </c>
      <c r="AR110" s="24" t="str">
        <f>IF(ISNUMBER(AVERAGEIFS(Observed!AU$2:AU$1601,Observed!$A$2:$A$1601,$A110,Observed!$C$2:$C$1601,$C110)),AVERAGEIFS(Observed!AU$2:AU$1601,Observed!$A$2:$A$1601,$A110,Observed!$C$2:$C$1601,$C110),"")</f>
        <v/>
      </c>
      <c r="AS110" s="23" t="str">
        <f>IF(ISNUMBER(AVERAGEIFS(Observed!AV$2:AV$1601,Observed!$A$2:$A$1601,$A110,Observed!$C$2:$C$1601,$C110)),AVERAGEIFS(Observed!AV$2:AV$1601,Observed!$A$2:$A$1601,$A110,Observed!$C$2:$C$1601,$C110),"")</f>
        <v/>
      </c>
      <c r="AT110" s="23" t="str">
        <f>IF(ISNUMBER(AVERAGEIFS(Observed!AW$2:AW$1601,Observed!$A$2:$A$1601,$A110,Observed!$C$2:$C$1601,$C110)),AVERAGEIFS(Observed!AW$2:AW$1601,Observed!$A$2:$A$1601,$A110,Observed!$C$2:$C$1601,$C110),"")</f>
        <v/>
      </c>
      <c r="AU110" s="2">
        <f>COUNTIFS(Observed!$A$2:$A$1601,$A110,Observed!$C$2:$C$1601,$C110)</f>
        <v>2</v>
      </c>
      <c r="AV110" s="2">
        <f t="shared" si="1"/>
        <v>1</v>
      </c>
    </row>
    <row r="111" spans="1:48" x14ac:dyDescent="0.3">
      <c r="A111" s="4" t="s">
        <v>120</v>
      </c>
      <c r="B111" t="s">
        <v>24</v>
      </c>
      <c r="C111" s="3">
        <v>42177</v>
      </c>
      <c r="D111">
        <v>1</v>
      </c>
      <c r="E111">
        <v>50</v>
      </c>
      <c r="H111" s="2" t="s">
        <v>44</v>
      </c>
      <c r="I111" s="2" t="s">
        <v>22</v>
      </c>
      <c r="J111">
        <v>5</v>
      </c>
      <c r="K111" s="2" t="s">
        <v>118</v>
      </c>
      <c r="L111" s="22">
        <f>IF(ISNUMBER(AVERAGEIFS(Observed!L$2:L$1601,Observed!$A$2:$A$1601,$A111,Observed!$C$2:$C$1601,$C111)),AVERAGEIFS(Observed!L$2:L$1601,Observed!$A$2:$A$1601,$A111,Observed!$C$2:$C$1601,$C111),"")</f>
        <v>1536</v>
      </c>
      <c r="M111" s="23">
        <f>IF(ISNUMBER(AVERAGEIFS(Observed!M$2:M$1601,Observed!$A$2:$A$1601,$A111,Observed!$C$2:$C$1601,$C111)),AVERAGEIFS(Observed!M$2:M$1601,Observed!$A$2:$A$1601,$A111,Observed!$C$2:$C$1601,$C111),"")</f>
        <v>153.60000000000002</v>
      </c>
      <c r="N111" s="23" t="str">
        <f>IF(ISNUMBER(AVERAGEIFS(Observed!N$2:N$1601,Observed!$A$2:$A$1601,$A111,Observed!$C$2:$C$1601,$C111)),AVERAGEIFS(Observed!N$2:N$1601,Observed!$A$2:$A$1601,$A111,Observed!$C$2:$C$1601,$C111),"")</f>
        <v/>
      </c>
      <c r="O111" s="23" t="str">
        <f>IF(ISNUMBER(AVERAGEIFS(Observed!O$2:O$1601,Observed!$A$2:$A$1601,$A111,Observed!$C$2:$C$1601,$C111)),AVERAGEIFS(Observed!O$2:O$1601,Observed!$A$2:$A$1601,$A111,Observed!$C$2:$C$1601,$C111),"")</f>
        <v/>
      </c>
      <c r="P111" s="23" t="str">
        <f>IF(ISNUMBER(AVERAGEIFS(Observed!P$2:P$1601,Observed!$A$2:$A$1601,$A111,Observed!$C$2:$C$1601,$C111)),AVERAGEIFS(Observed!P$2:P$1601,Observed!$A$2:$A$1601,$A111,Observed!$C$2:$C$1601,$C111),"")</f>
        <v/>
      </c>
      <c r="Q111" s="24" t="str">
        <f>IF(ISNUMBER(AVERAGEIFS(Observed!Q$2:Q$1601,Observed!$A$2:$A$1601,$A111,Observed!$C$2:$C$1601,$C111)),AVERAGEIFS(Observed!Q$2:Q$1601,Observed!$A$2:$A$1601,$A111,Observed!$C$2:$C$1601,$C111),"")</f>
        <v/>
      </c>
      <c r="R111" s="24" t="str">
        <f>IF(ISNUMBER(AVERAGEIFS(Observed!R$2:R$1601,Observed!$A$2:$A$1601,$A111,Observed!$C$2:$C$1601,$C111)),AVERAGEIFS(Observed!R$2:R$1601,Observed!$A$2:$A$1601,$A111,Observed!$C$2:$C$1601,$C111),"")</f>
        <v/>
      </c>
      <c r="S111" s="24" t="str">
        <f>IF(ISNUMBER(AVERAGEIFS(Observed!S$2:S$1601,Observed!$A$2:$A$1601,$A111,Observed!$C$2:$C$1601,$C111)),AVERAGEIFS(Observed!S$2:S$1601,Observed!$A$2:$A$1601,$A111,Observed!$C$2:$C$1601,$C111),"")</f>
        <v/>
      </c>
      <c r="T111" s="23" t="str">
        <f>IF(ISNUMBER(AVERAGEIFS(Observed!T$2:T$1601,Observed!$A$2:$A$1601,$A111,Observed!$C$2:$C$1601,$C111)),AVERAGEIFS(Observed!T$2:T$1601,Observed!$A$2:$A$1601,$A111,Observed!$C$2:$C$1601,$C111),"")</f>
        <v/>
      </c>
      <c r="U111" s="25" t="str">
        <f>IF(ISNUMBER(AVERAGEIFS(Observed!U$2:U$1601,Observed!$A$2:$A$1601,$A111,Observed!$C$2:$C$1601,$C111)),AVERAGEIFS(Observed!U$2:U$1601,Observed!$A$2:$A$1601,$A111,Observed!$C$2:$C$1601,$C111),"")</f>
        <v/>
      </c>
      <c r="V111" s="25" t="str">
        <f>IF(ISNUMBER(AVERAGEIFS(Observed!V$2:V$1601,Observed!$A$2:$A$1601,$A111,Observed!$C$2:$C$1601,$C111)),AVERAGEIFS(Observed!V$2:V$1601,Observed!$A$2:$A$1601,$A111,Observed!$C$2:$C$1601,$C111),"")</f>
        <v/>
      </c>
      <c r="W111" s="23" t="str">
        <f>IF(ISNUMBER(AVERAGEIFS(Observed!W$2:W$1601,Observed!$A$2:$A$1601,$A111,Observed!$C$2:$C$1601,$C111)),AVERAGEIFS(Observed!W$2:W$1601,Observed!$A$2:$A$1601,$A111,Observed!$C$2:$C$1601,$C111),"")</f>
        <v/>
      </c>
      <c r="X111" s="23" t="str">
        <f>IF(ISNUMBER(AVERAGEIFS(Observed!X$2:X$1601,Observed!$A$2:$A$1601,$A111,Observed!$C$2:$C$1601,$C111)),AVERAGEIFS(Observed!X$2:X$1601,Observed!$A$2:$A$1601,$A111,Observed!$C$2:$C$1601,$C111),"")</f>
        <v/>
      </c>
      <c r="Y111" s="23" t="str">
        <f>IF(ISNUMBER(AVERAGEIFS(Observed!Y$2:Y$1601,Observed!$A$2:$A$1601,$A111,Observed!$C$2:$C$1601,$C111)),AVERAGEIFS(Observed!Y$2:Y$1601,Observed!$A$2:$A$1601,$A111,Observed!$C$2:$C$1601,$C111),"")</f>
        <v/>
      </c>
      <c r="Z111" s="23" t="str">
        <f>IF(ISNUMBER(AVERAGEIFS(Observed!Z$2:Z$1601,Observed!$A$2:$A$1601,$A111,Observed!$C$2:$C$1601,$C111)),AVERAGEIFS(Observed!Z$2:Z$1601,Observed!$A$2:$A$1601,$A111,Observed!$C$2:$C$1601,$C111),"")</f>
        <v/>
      </c>
      <c r="AA111" s="23" t="str">
        <f>IF(ISNUMBER(AVERAGEIFS(Observed!AA$2:AA$1601,Observed!$A$2:$A$1601,$A111,Observed!$C$2:$C$1601,$C111)),AVERAGEIFS(Observed!AA$2:AA$1601,Observed!$A$2:$A$1601,$A111,Observed!$C$2:$C$1601,$C111),"")</f>
        <v/>
      </c>
      <c r="AB111" s="23" t="str">
        <f>IF(ISNUMBER(AVERAGEIFS(Observed!AB$2:AB$1601,Observed!$A$2:$A$1601,$A111,Observed!$C$2:$C$1601,$C111)),AVERAGEIFS(Observed!AB$2:AB$1601,Observed!$A$2:$A$1601,$A111,Observed!$C$2:$C$1601,$C111),"")</f>
        <v/>
      </c>
      <c r="AC111" s="23" t="str">
        <f>IF(ISNUMBER(AVERAGEIFS(Observed!AC$2:AC$1601,Observed!$A$2:$A$1601,$A111,Observed!$C$2:$C$1601,$C111)),AVERAGEIFS(Observed!AC$2:AC$1601,Observed!$A$2:$A$1601,$A111,Observed!$C$2:$C$1601,$C111),"")</f>
        <v/>
      </c>
      <c r="AD111" s="23" t="str">
        <f>IF(ISNUMBER(AVERAGEIFS(Observed!AD$2:AD$1601,Observed!$A$2:$A$1601,$A111,Observed!$C$2:$C$1601,$C111)),AVERAGEIFS(Observed!AD$2:AD$1601,Observed!$A$2:$A$1601,$A111,Observed!$C$2:$C$1601,$C111),"")</f>
        <v/>
      </c>
      <c r="AE111" s="23" t="str">
        <f>IF(ISNUMBER(AVERAGEIFS(Observed!AE$2:AE$1601,Observed!$A$2:$A$1601,$A111,Observed!$C$2:$C$1601,$C111)),AVERAGEIFS(Observed!AE$2:AE$1601,Observed!$A$2:$A$1601,$A111,Observed!$C$2:$C$1601,$C111),"")</f>
        <v/>
      </c>
      <c r="AF111" s="24" t="str">
        <f>IF(ISNUMBER(AVERAGEIFS(Observed!AF$2:AF$1601,Observed!$A$2:$A$1601,$A111,Observed!$C$2:$C$1601,$C111)),AVERAGEIFS(Observed!AF$2:AF$1601,Observed!$A$2:$A$1601,$A111,Observed!$C$2:$C$1601,$C111),"")</f>
        <v/>
      </c>
      <c r="AG111" s="24" t="str">
        <f>IF(ISNUMBER(AVERAGEIFS(Observed!AG$2:AG$1601,Observed!$A$2:$A$1601,$A111,Observed!$C$2:$C$1601,$C111)),AVERAGEIFS(Observed!AG$2:AG$1601,Observed!$A$2:$A$1601,$A111,Observed!$C$2:$C$1601,$C111),"")</f>
        <v/>
      </c>
      <c r="AH111" s="24" t="str">
        <f>IF(ISNUMBER(AVERAGEIFS(Observed!AH$2:AH$1601,Observed!$A$2:$A$1601,$A111,Observed!$C$2:$C$1601,$C111)),AVERAGEIFS(Observed!AH$2:AH$1601,Observed!$A$2:$A$1601,$A111,Observed!$C$2:$C$1601,$C111),"")</f>
        <v/>
      </c>
      <c r="AI111" s="23" t="str">
        <f>IF(ISNUMBER(AVERAGEIFS(Observed!AI$2:AI$1601,Observed!$A$2:$A$1601,$A111,Observed!$C$2:$C$1601,$C111)),AVERAGEIFS(Observed!AI$2:AI$1601,Observed!$A$2:$A$1601,$A111,Observed!$C$2:$C$1601,$C111),"")</f>
        <v/>
      </c>
      <c r="AJ111" s="24" t="str">
        <f>IF(ISNUMBER(AVERAGEIFS(Observed!AJ$2:AJ$1601,Observed!$A$2:$A$1601,$A111,Observed!$C$2:$C$1601,$C111)),AVERAGEIFS(Observed!AJ$2:AJ$1601,Observed!$A$2:$A$1601,$A111,Observed!$C$2:$C$1601,$C111),"")</f>
        <v/>
      </c>
      <c r="AK111" s="24" t="str">
        <f>IF(ISNUMBER(AVERAGEIFS(Observed!AL$2:AL$1601,Observed!$A$2:$A$1601,$A111,Observed!$C$2:$C$1601,$C111)),AVERAGEIFS(Observed!AL$2:AL$1601,Observed!$A$2:$A$1601,$A111,Observed!$C$2:$C$1601,$C111),"")</f>
        <v/>
      </c>
      <c r="AL111" s="24" t="str">
        <f>IF(ISNUMBER(AVERAGEIFS(Observed!AM$2:AM$1601,Observed!$A$2:$A$1601,$A111,Observed!$C$2:$C$1601,$C111)),AVERAGEIFS(Observed!AM$2:AM$1601,Observed!$A$2:$A$1601,$A111,Observed!$C$2:$C$1601,$C111),"")</f>
        <v/>
      </c>
      <c r="AM111" s="24" t="str">
        <f>IF(ISNUMBER(AVERAGEIFS(Observed!AN$2:AN$1601,Observed!$A$2:$A$1601,$A111,Observed!$C$2:$C$1601,$C111)),AVERAGEIFS(Observed!AN$2:AN$1601,Observed!$A$2:$A$1601,$A111,Observed!$C$2:$C$1601,$C111),"")</f>
        <v/>
      </c>
      <c r="AN111" s="24" t="str">
        <f>IF(ISNUMBER(AVERAGEIFS(Observed!AQ$2:AQ$1601,Observed!$A$2:$A$1601,$A111,Observed!$C$2:$C$1601,$C111)),AVERAGEIFS(Observed!AQ$2:AQ$1601,Observed!$A$2:$A$1601,$A111,Observed!$C$2:$C$1601,$C111),"")</f>
        <v/>
      </c>
      <c r="AO111" s="24" t="str">
        <f>IF(ISNUMBER(AVERAGEIFS(Observed!AR$2:AR$1601,Observed!$A$2:$A$1601,$A111,Observed!$C$2:$C$1601,$C111)),AVERAGEIFS(Observed!AR$2:AR$1601,Observed!$A$2:$A$1601,$A111,Observed!$C$2:$C$1601,$C111),"")</f>
        <v/>
      </c>
      <c r="AP111" s="24" t="str">
        <f>IF(ISNUMBER(AVERAGEIFS(Observed!AS$2:AS$1601,Observed!$A$2:$A$1601,$A111,Observed!$C$2:$C$1601,$C111)),AVERAGEIFS(Observed!AS$2:AS$1601,Observed!$A$2:$A$1601,$A111,Observed!$C$2:$C$1601,$C111),"")</f>
        <v/>
      </c>
      <c r="AQ111" s="23" t="str">
        <f>IF(ISNUMBER(AVERAGEIFS(Observed!AT$2:AT$1601,Observed!$A$2:$A$1601,$A111,Observed!$C$2:$C$1601,$C111)),AVERAGEIFS(Observed!AT$2:AT$1601,Observed!$A$2:$A$1601,$A111,Observed!$C$2:$C$1601,$C111),"")</f>
        <v/>
      </c>
      <c r="AR111" s="24" t="str">
        <f>IF(ISNUMBER(AVERAGEIFS(Observed!AU$2:AU$1601,Observed!$A$2:$A$1601,$A111,Observed!$C$2:$C$1601,$C111)),AVERAGEIFS(Observed!AU$2:AU$1601,Observed!$A$2:$A$1601,$A111,Observed!$C$2:$C$1601,$C111),"")</f>
        <v/>
      </c>
      <c r="AS111" s="23" t="str">
        <f>IF(ISNUMBER(AVERAGEIFS(Observed!AV$2:AV$1601,Observed!$A$2:$A$1601,$A111,Observed!$C$2:$C$1601,$C111)),AVERAGEIFS(Observed!AV$2:AV$1601,Observed!$A$2:$A$1601,$A111,Observed!$C$2:$C$1601,$C111),"")</f>
        <v/>
      </c>
      <c r="AT111" s="23" t="str">
        <f>IF(ISNUMBER(AVERAGEIFS(Observed!AW$2:AW$1601,Observed!$A$2:$A$1601,$A111,Observed!$C$2:$C$1601,$C111)),AVERAGEIFS(Observed!AW$2:AW$1601,Observed!$A$2:$A$1601,$A111,Observed!$C$2:$C$1601,$C111),"")</f>
        <v/>
      </c>
      <c r="AU111" s="2">
        <f>COUNTIFS(Observed!$A$2:$A$1601,$A111,Observed!$C$2:$C$1601,$C111)</f>
        <v>2</v>
      </c>
      <c r="AV111" s="2">
        <f t="shared" si="1"/>
        <v>1</v>
      </c>
    </row>
    <row r="112" spans="1:48" x14ac:dyDescent="0.3">
      <c r="A112" s="4" t="s">
        <v>121</v>
      </c>
      <c r="B112" t="s">
        <v>24</v>
      </c>
      <c r="C112" s="3">
        <v>42177</v>
      </c>
      <c r="D112">
        <v>1</v>
      </c>
      <c r="E112">
        <v>100</v>
      </c>
      <c r="H112" s="2" t="s">
        <v>44</v>
      </c>
      <c r="I112" s="2" t="s">
        <v>22</v>
      </c>
      <c r="J112">
        <v>5</v>
      </c>
      <c r="K112" s="2" t="s">
        <v>118</v>
      </c>
      <c r="L112" s="22">
        <f>IF(ISNUMBER(AVERAGEIFS(Observed!L$2:L$1601,Observed!$A$2:$A$1601,$A112,Observed!$C$2:$C$1601,$C112)),AVERAGEIFS(Observed!L$2:L$1601,Observed!$A$2:$A$1601,$A112,Observed!$C$2:$C$1601,$C112),"")</f>
        <v>1592</v>
      </c>
      <c r="M112" s="23">
        <f>IF(ISNUMBER(AVERAGEIFS(Observed!M$2:M$1601,Observed!$A$2:$A$1601,$A112,Observed!$C$2:$C$1601,$C112)),AVERAGEIFS(Observed!M$2:M$1601,Observed!$A$2:$A$1601,$A112,Observed!$C$2:$C$1601,$C112),"")</f>
        <v>159.19999999999999</v>
      </c>
      <c r="N112" s="23" t="str">
        <f>IF(ISNUMBER(AVERAGEIFS(Observed!N$2:N$1601,Observed!$A$2:$A$1601,$A112,Observed!$C$2:$C$1601,$C112)),AVERAGEIFS(Observed!N$2:N$1601,Observed!$A$2:$A$1601,$A112,Observed!$C$2:$C$1601,$C112),"")</f>
        <v/>
      </c>
      <c r="O112" s="23" t="str">
        <f>IF(ISNUMBER(AVERAGEIFS(Observed!O$2:O$1601,Observed!$A$2:$A$1601,$A112,Observed!$C$2:$C$1601,$C112)),AVERAGEIFS(Observed!O$2:O$1601,Observed!$A$2:$A$1601,$A112,Observed!$C$2:$C$1601,$C112),"")</f>
        <v/>
      </c>
      <c r="P112" s="23" t="str">
        <f>IF(ISNUMBER(AVERAGEIFS(Observed!P$2:P$1601,Observed!$A$2:$A$1601,$A112,Observed!$C$2:$C$1601,$C112)),AVERAGEIFS(Observed!P$2:P$1601,Observed!$A$2:$A$1601,$A112,Observed!$C$2:$C$1601,$C112),"")</f>
        <v/>
      </c>
      <c r="Q112" s="24" t="str">
        <f>IF(ISNUMBER(AVERAGEIFS(Observed!Q$2:Q$1601,Observed!$A$2:$A$1601,$A112,Observed!$C$2:$C$1601,$C112)),AVERAGEIFS(Observed!Q$2:Q$1601,Observed!$A$2:$A$1601,$A112,Observed!$C$2:$C$1601,$C112),"")</f>
        <v/>
      </c>
      <c r="R112" s="24" t="str">
        <f>IF(ISNUMBER(AVERAGEIFS(Observed!R$2:R$1601,Observed!$A$2:$A$1601,$A112,Observed!$C$2:$C$1601,$C112)),AVERAGEIFS(Observed!R$2:R$1601,Observed!$A$2:$A$1601,$A112,Observed!$C$2:$C$1601,$C112),"")</f>
        <v/>
      </c>
      <c r="S112" s="24" t="str">
        <f>IF(ISNUMBER(AVERAGEIFS(Observed!S$2:S$1601,Observed!$A$2:$A$1601,$A112,Observed!$C$2:$C$1601,$C112)),AVERAGEIFS(Observed!S$2:S$1601,Observed!$A$2:$A$1601,$A112,Observed!$C$2:$C$1601,$C112),"")</f>
        <v/>
      </c>
      <c r="T112" s="23" t="str">
        <f>IF(ISNUMBER(AVERAGEIFS(Observed!T$2:T$1601,Observed!$A$2:$A$1601,$A112,Observed!$C$2:$C$1601,$C112)),AVERAGEIFS(Observed!T$2:T$1601,Observed!$A$2:$A$1601,$A112,Observed!$C$2:$C$1601,$C112),"")</f>
        <v/>
      </c>
      <c r="U112" s="25" t="str">
        <f>IF(ISNUMBER(AVERAGEIFS(Observed!U$2:U$1601,Observed!$A$2:$A$1601,$A112,Observed!$C$2:$C$1601,$C112)),AVERAGEIFS(Observed!U$2:U$1601,Observed!$A$2:$A$1601,$A112,Observed!$C$2:$C$1601,$C112),"")</f>
        <v/>
      </c>
      <c r="V112" s="25" t="str">
        <f>IF(ISNUMBER(AVERAGEIFS(Observed!V$2:V$1601,Observed!$A$2:$A$1601,$A112,Observed!$C$2:$C$1601,$C112)),AVERAGEIFS(Observed!V$2:V$1601,Observed!$A$2:$A$1601,$A112,Observed!$C$2:$C$1601,$C112),"")</f>
        <v/>
      </c>
      <c r="W112" s="23" t="str">
        <f>IF(ISNUMBER(AVERAGEIFS(Observed!W$2:W$1601,Observed!$A$2:$A$1601,$A112,Observed!$C$2:$C$1601,$C112)),AVERAGEIFS(Observed!W$2:W$1601,Observed!$A$2:$A$1601,$A112,Observed!$C$2:$C$1601,$C112),"")</f>
        <v/>
      </c>
      <c r="X112" s="23" t="str">
        <f>IF(ISNUMBER(AVERAGEIFS(Observed!X$2:X$1601,Observed!$A$2:$A$1601,$A112,Observed!$C$2:$C$1601,$C112)),AVERAGEIFS(Observed!X$2:X$1601,Observed!$A$2:$A$1601,$A112,Observed!$C$2:$C$1601,$C112),"")</f>
        <v/>
      </c>
      <c r="Y112" s="23" t="str">
        <f>IF(ISNUMBER(AVERAGEIFS(Observed!Y$2:Y$1601,Observed!$A$2:$A$1601,$A112,Observed!$C$2:$C$1601,$C112)),AVERAGEIFS(Observed!Y$2:Y$1601,Observed!$A$2:$A$1601,$A112,Observed!$C$2:$C$1601,$C112),"")</f>
        <v/>
      </c>
      <c r="Z112" s="23" t="str">
        <f>IF(ISNUMBER(AVERAGEIFS(Observed!Z$2:Z$1601,Observed!$A$2:$A$1601,$A112,Observed!$C$2:$C$1601,$C112)),AVERAGEIFS(Observed!Z$2:Z$1601,Observed!$A$2:$A$1601,$A112,Observed!$C$2:$C$1601,$C112),"")</f>
        <v/>
      </c>
      <c r="AA112" s="23" t="str">
        <f>IF(ISNUMBER(AVERAGEIFS(Observed!AA$2:AA$1601,Observed!$A$2:$A$1601,$A112,Observed!$C$2:$C$1601,$C112)),AVERAGEIFS(Observed!AA$2:AA$1601,Observed!$A$2:$A$1601,$A112,Observed!$C$2:$C$1601,$C112),"")</f>
        <v/>
      </c>
      <c r="AB112" s="23" t="str">
        <f>IF(ISNUMBER(AVERAGEIFS(Observed!AB$2:AB$1601,Observed!$A$2:$A$1601,$A112,Observed!$C$2:$C$1601,$C112)),AVERAGEIFS(Observed!AB$2:AB$1601,Observed!$A$2:$A$1601,$A112,Observed!$C$2:$C$1601,$C112),"")</f>
        <v/>
      </c>
      <c r="AC112" s="23" t="str">
        <f>IF(ISNUMBER(AVERAGEIFS(Observed!AC$2:AC$1601,Observed!$A$2:$A$1601,$A112,Observed!$C$2:$C$1601,$C112)),AVERAGEIFS(Observed!AC$2:AC$1601,Observed!$A$2:$A$1601,$A112,Observed!$C$2:$C$1601,$C112),"")</f>
        <v/>
      </c>
      <c r="AD112" s="23" t="str">
        <f>IF(ISNUMBER(AVERAGEIFS(Observed!AD$2:AD$1601,Observed!$A$2:$A$1601,$A112,Observed!$C$2:$C$1601,$C112)),AVERAGEIFS(Observed!AD$2:AD$1601,Observed!$A$2:$A$1601,$A112,Observed!$C$2:$C$1601,$C112),"")</f>
        <v/>
      </c>
      <c r="AE112" s="23" t="str">
        <f>IF(ISNUMBER(AVERAGEIFS(Observed!AE$2:AE$1601,Observed!$A$2:$A$1601,$A112,Observed!$C$2:$C$1601,$C112)),AVERAGEIFS(Observed!AE$2:AE$1601,Observed!$A$2:$A$1601,$A112,Observed!$C$2:$C$1601,$C112),"")</f>
        <v/>
      </c>
      <c r="AF112" s="24" t="str">
        <f>IF(ISNUMBER(AVERAGEIFS(Observed!AF$2:AF$1601,Observed!$A$2:$A$1601,$A112,Observed!$C$2:$C$1601,$C112)),AVERAGEIFS(Observed!AF$2:AF$1601,Observed!$A$2:$A$1601,$A112,Observed!$C$2:$C$1601,$C112),"")</f>
        <v/>
      </c>
      <c r="AG112" s="24" t="str">
        <f>IF(ISNUMBER(AVERAGEIFS(Observed!AG$2:AG$1601,Observed!$A$2:$A$1601,$A112,Observed!$C$2:$C$1601,$C112)),AVERAGEIFS(Observed!AG$2:AG$1601,Observed!$A$2:$A$1601,$A112,Observed!$C$2:$C$1601,$C112),"")</f>
        <v/>
      </c>
      <c r="AH112" s="24" t="str">
        <f>IF(ISNUMBER(AVERAGEIFS(Observed!AH$2:AH$1601,Observed!$A$2:$A$1601,$A112,Observed!$C$2:$C$1601,$C112)),AVERAGEIFS(Observed!AH$2:AH$1601,Observed!$A$2:$A$1601,$A112,Observed!$C$2:$C$1601,$C112),"")</f>
        <v/>
      </c>
      <c r="AI112" s="23" t="str">
        <f>IF(ISNUMBER(AVERAGEIFS(Observed!AI$2:AI$1601,Observed!$A$2:$A$1601,$A112,Observed!$C$2:$C$1601,$C112)),AVERAGEIFS(Observed!AI$2:AI$1601,Observed!$A$2:$A$1601,$A112,Observed!$C$2:$C$1601,$C112),"")</f>
        <v/>
      </c>
      <c r="AJ112" s="24" t="str">
        <f>IF(ISNUMBER(AVERAGEIFS(Observed!AJ$2:AJ$1601,Observed!$A$2:$A$1601,$A112,Observed!$C$2:$C$1601,$C112)),AVERAGEIFS(Observed!AJ$2:AJ$1601,Observed!$A$2:$A$1601,$A112,Observed!$C$2:$C$1601,$C112),"")</f>
        <v/>
      </c>
      <c r="AK112" s="24" t="str">
        <f>IF(ISNUMBER(AVERAGEIFS(Observed!AL$2:AL$1601,Observed!$A$2:$A$1601,$A112,Observed!$C$2:$C$1601,$C112)),AVERAGEIFS(Observed!AL$2:AL$1601,Observed!$A$2:$A$1601,$A112,Observed!$C$2:$C$1601,$C112),"")</f>
        <v/>
      </c>
      <c r="AL112" s="24" t="str">
        <f>IF(ISNUMBER(AVERAGEIFS(Observed!AM$2:AM$1601,Observed!$A$2:$A$1601,$A112,Observed!$C$2:$C$1601,$C112)),AVERAGEIFS(Observed!AM$2:AM$1601,Observed!$A$2:$A$1601,$A112,Observed!$C$2:$C$1601,$C112),"")</f>
        <v/>
      </c>
      <c r="AM112" s="24" t="str">
        <f>IF(ISNUMBER(AVERAGEIFS(Observed!AN$2:AN$1601,Observed!$A$2:$A$1601,$A112,Observed!$C$2:$C$1601,$C112)),AVERAGEIFS(Observed!AN$2:AN$1601,Observed!$A$2:$A$1601,$A112,Observed!$C$2:$C$1601,$C112),"")</f>
        <v/>
      </c>
      <c r="AN112" s="24" t="str">
        <f>IF(ISNUMBER(AVERAGEIFS(Observed!AQ$2:AQ$1601,Observed!$A$2:$A$1601,$A112,Observed!$C$2:$C$1601,$C112)),AVERAGEIFS(Observed!AQ$2:AQ$1601,Observed!$A$2:$A$1601,$A112,Observed!$C$2:$C$1601,$C112),"")</f>
        <v/>
      </c>
      <c r="AO112" s="24" t="str">
        <f>IF(ISNUMBER(AVERAGEIFS(Observed!AR$2:AR$1601,Observed!$A$2:$A$1601,$A112,Observed!$C$2:$C$1601,$C112)),AVERAGEIFS(Observed!AR$2:AR$1601,Observed!$A$2:$A$1601,$A112,Observed!$C$2:$C$1601,$C112),"")</f>
        <v/>
      </c>
      <c r="AP112" s="24" t="str">
        <f>IF(ISNUMBER(AVERAGEIFS(Observed!AS$2:AS$1601,Observed!$A$2:$A$1601,$A112,Observed!$C$2:$C$1601,$C112)),AVERAGEIFS(Observed!AS$2:AS$1601,Observed!$A$2:$A$1601,$A112,Observed!$C$2:$C$1601,$C112),"")</f>
        <v/>
      </c>
      <c r="AQ112" s="23" t="str">
        <f>IF(ISNUMBER(AVERAGEIFS(Observed!AT$2:AT$1601,Observed!$A$2:$A$1601,$A112,Observed!$C$2:$C$1601,$C112)),AVERAGEIFS(Observed!AT$2:AT$1601,Observed!$A$2:$A$1601,$A112,Observed!$C$2:$C$1601,$C112),"")</f>
        <v/>
      </c>
      <c r="AR112" s="24" t="str">
        <f>IF(ISNUMBER(AVERAGEIFS(Observed!AU$2:AU$1601,Observed!$A$2:$A$1601,$A112,Observed!$C$2:$C$1601,$C112)),AVERAGEIFS(Observed!AU$2:AU$1601,Observed!$A$2:$A$1601,$A112,Observed!$C$2:$C$1601,$C112),"")</f>
        <v/>
      </c>
      <c r="AS112" s="23" t="str">
        <f>IF(ISNUMBER(AVERAGEIFS(Observed!AV$2:AV$1601,Observed!$A$2:$A$1601,$A112,Observed!$C$2:$C$1601,$C112)),AVERAGEIFS(Observed!AV$2:AV$1601,Observed!$A$2:$A$1601,$A112,Observed!$C$2:$C$1601,$C112),"")</f>
        <v/>
      </c>
      <c r="AT112" s="23" t="str">
        <f>IF(ISNUMBER(AVERAGEIFS(Observed!AW$2:AW$1601,Observed!$A$2:$A$1601,$A112,Observed!$C$2:$C$1601,$C112)),AVERAGEIFS(Observed!AW$2:AW$1601,Observed!$A$2:$A$1601,$A112,Observed!$C$2:$C$1601,$C112),"")</f>
        <v/>
      </c>
      <c r="AU112" s="2">
        <f>COUNTIFS(Observed!$A$2:$A$1601,$A112,Observed!$C$2:$C$1601,$C112)</f>
        <v>2</v>
      </c>
      <c r="AV112" s="2">
        <f t="shared" si="1"/>
        <v>1</v>
      </c>
    </row>
    <row r="113" spans="1:48" x14ac:dyDescent="0.3">
      <c r="A113" s="4" t="s">
        <v>122</v>
      </c>
      <c r="B113" t="s">
        <v>24</v>
      </c>
      <c r="C113" s="3">
        <v>42177</v>
      </c>
      <c r="D113">
        <v>1</v>
      </c>
      <c r="E113">
        <v>200</v>
      </c>
      <c r="H113" s="2" t="s">
        <v>44</v>
      </c>
      <c r="I113" s="2" t="s">
        <v>22</v>
      </c>
      <c r="J113">
        <v>5</v>
      </c>
      <c r="K113" s="2" t="s">
        <v>118</v>
      </c>
      <c r="L113" s="22">
        <f>IF(ISNUMBER(AVERAGEIFS(Observed!L$2:L$1601,Observed!$A$2:$A$1601,$A113,Observed!$C$2:$C$1601,$C113)),AVERAGEIFS(Observed!L$2:L$1601,Observed!$A$2:$A$1601,$A113,Observed!$C$2:$C$1601,$C113),"")</f>
        <v>1676</v>
      </c>
      <c r="M113" s="23">
        <f>IF(ISNUMBER(AVERAGEIFS(Observed!M$2:M$1601,Observed!$A$2:$A$1601,$A113,Observed!$C$2:$C$1601,$C113)),AVERAGEIFS(Observed!M$2:M$1601,Observed!$A$2:$A$1601,$A113,Observed!$C$2:$C$1601,$C113),"")</f>
        <v>167.6</v>
      </c>
      <c r="N113" s="23" t="str">
        <f>IF(ISNUMBER(AVERAGEIFS(Observed!N$2:N$1601,Observed!$A$2:$A$1601,$A113,Observed!$C$2:$C$1601,$C113)),AVERAGEIFS(Observed!N$2:N$1601,Observed!$A$2:$A$1601,$A113,Observed!$C$2:$C$1601,$C113),"")</f>
        <v/>
      </c>
      <c r="O113" s="23" t="str">
        <f>IF(ISNUMBER(AVERAGEIFS(Observed!O$2:O$1601,Observed!$A$2:$A$1601,$A113,Observed!$C$2:$C$1601,$C113)),AVERAGEIFS(Observed!O$2:O$1601,Observed!$A$2:$A$1601,$A113,Observed!$C$2:$C$1601,$C113),"")</f>
        <v/>
      </c>
      <c r="P113" s="23" t="str">
        <f>IF(ISNUMBER(AVERAGEIFS(Observed!P$2:P$1601,Observed!$A$2:$A$1601,$A113,Observed!$C$2:$C$1601,$C113)),AVERAGEIFS(Observed!P$2:P$1601,Observed!$A$2:$A$1601,$A113,Observed!$C$2:$C$1601,$C113),"")</f>
        <v/>
      </c>
      <c r="Q113" s="24" t="str">
        <f>IF(ISNUMBER(AVERAGEIFS(Observed!Q$2:Q$1601,Observed!$A$2:$A$1601,$A113,Observed!$C$2:$C$1601,$C113)),AVERAGEIFS(Observed!Q$2:Q$1601,Observed!$A$2:$A$1601,$A113,Observed!$C$2:$C$1601,$C113),"")</f>
        <v/>
      </c>
      <c r="R113" s="24" t="str">
        <f>IF(ISNUMBER(AVERAGEIFS(Observed!R$2:R$1601,Observed!$A$2:$A$1601,$A113,Observed!$C$2:$C$1601,$C113)),AVERAGEIFS(Observed!R$2:R$1601,Observed!$A$2:$A$1601,$A113,Observed!$C$2:$C$1601,$C113),"")</f>
        <v/>
      </c>
      <c r="S113" s="24" t="str">
        <f>IF(ISNUMBER(AVERAGEIFS(Observed!S$2:S$1601,Observed!$A$2:$A$1601,$A113,Observed!$C$2:$C$1601,$C113)),AVERAGEIFS(Observed!S$2:S$1601,Observed!$A$2:$A$1601,$A113,Observed!$C$2:$C$1601,$C113),"")</f>
        <v/>
      </c>
      <c r="T113" s="23" t="str">
        <f>IF(ISNUMBER(AVERAGEIFS(Observed!T$2:T$1601,Observed!$A$2:$A$1601,$A113,Observed!$C$2:$C$1601,$C113)),AVERAGEIFS(Observed!T$2:T$1601,Observed!$A$2:$A$1601,$A113,Observed!$C$2:$C$1601,$C113),"")</f>
        <v/>
      </c>
      <c r="U113" s="25" t="str">
        <f>IF(ISNUMBER(AVERAGEIFS(Observed!U$2:U$1601,Observed!$A$2:$A$1601,$A113,Observed!$C$2:$C$1601,$C113)),AVERAGEIFS(Observed!U$2:U$1601,Observed!$A$2:$A$1601,$A113,Observed!$C$2:$C$1601,$C113),"")</f>
        <v/>
      </c>
      <c r="V113" s="25" t="str">
        <f>IF(ISNUMBER(AVERAGEIFS(Observed!V$2:V$1601,Observed!$A$2:$A$1601,$A113,Observed!$C$2:$C$1601,$C113)),AVERAGEIFS(Observed!V$2:V$1601,Observed!$A$2:$A$1601,$A113,Observed!$C$2:$C$1601,$C113),"")</f>
        <v/>
      </c>
      <c r="W113" s="23" t="str">
        <f>IF(ISNUMBER(AVERAGEIFS(Observed!W$2:W$1601,Observed!$A$2:$A$1601,$A113,Observed!$C$2:$C$1601,$C113)),AVERAGEIFS(Observed!W$2:W$1601,Observed!$A$2:$A$1601,$A113,Observed!$C$2:$C$1601,$C113),"")</f>
        <v/>
      </c>
      <c r="X113" s="23" t="str">
        <f>IF(ISNUMBER(AVERAGEIFS(Observed!X$2:X$1601,Observed!$A$2:$A$1601,$A113,Observed!$C$2:$C$1601,$C113)),AVERAGEIFS(Observed!X$2:X$1601,Observed!$A$2:$A$1601,$A113,Observed!$C$2:$C$1601,$C113),"")</f>
        <v/>
      </c>
      <c r="Y113" s="23" t="str">
        <f>IF(ISNUMBER(AVERAGEIFS(Observed!Y$2:Y$1601,Observed!$A$2:$A$1601,$A113,Observed!$C$2:$C$1601,$C113)),AVERAGEIFS(Observed!Y$2:Y$1601,Observed!$A$2:$A$1601,$A113,Observed!$C$2:$C$1601,$C113),"")</f>
        <v/>
      </c>
      <c r="Z113" s="23" t="str">
        <f>IF(ISNUMBER(AVERAGEIFS(Observed!Z$2:Z$1601,Observed!$A$2:$A$1601,$A113,Observed!$C$2:$C$1601,$C113)),AVERAGEIFS(Observed!Z$2:Z$1601,Observed!$A$2:$A$1601,$A113,Observed!$C$2:$C$1601,$C113),"")</f>
        <v/>
      </c>
      <c r="AA113" s="23" t="str">
        <f>IF(ISNUMBER(AVERAGEIFS(Observed!AA$2:AA$1601,Observed!$A$2:$A$1601,$A113,Observed!$C$2:$C$1601,$C113)),AVERAGEIFS(Observed!AA$2:AA$1601,Observed!$A$2:$A$1601,$A113,Observed!$C$2:$C$1601,$C113),"")</f>
        <v/>
      </c>
      <c r="AB113" s="23" t="str">
        <f>IF(ISNUMBER(AVERAGEIFS(Observed!AB$2:AB$1601,Observed!$A$2:$A$1601,$A113,Observed!$C$2:$C$1601,$C113)),AVERAGEIFS(Observed!AB$2:AB$1601,Observed!$A$2:$A$1601,$A113,Observed!$C$2:$C$1601,$C113),"")</f>
        <v/>
      </c>
      <c r="AC113" s="23" t="str">
        <f>IF(ISNUMBER(AVERAGEIFS(Observed!AC$2:AC$1601,Observed!$A$2:$A$1601,$A113,Observed!$C$2:$C$1601,$C113)),AVERAGEIFS(Observed!AC$2:AC$1601,Observed!$A$2:$A$1601,$A113,Observed!$C$2:$C$1601,$C113),"")</f>
        <v/>
      </c>
      <c r="AD113" s="23" t="str">
        <f>IF(ISNUMBER(AVERAGEIFS(Observed!AD$2:AD$1601,Observed!$A$2:$A$1601,$A113,Observed!$C$2:$C$1601,$C113)),AVERAGEIFS(Observed!AD$2:AD$1601,Observed!$A$2:$A$1601,$A113,Observed!$C$2:$C$1601,$C113),"")</f>
        <v/>
      </c>
      <c r="AE113" s="23" t="str">
        <f>IF(ISNUMBER(AVERAGEIFS(Observed!AE$2:AE$1601,Observed!$A$2:$A$1601,$A113,Observed!$C$2:$C$1601,$C113)),AVERAGEIFS(Observed!AE$2:AE$1601,Observed!$A$2:$A$1601,$A113,Observed!$C$2:$C$1601,$C113),"")</f>
        <v/>
      </c>
      <c r="AF113" s="24" t="str">
        <f>IF(ISNUMBER(AVERAGEIFS(Observed!AF$2:AF$1601,Observed!$A$2:$A$1601,$A113,Observed!$C$2:$C$1601,$C113)),AVERAGEIFS(Observed!AF$2:AF$1601,Observed!$A$2:$A$1601,$A113,Observed!$C$2:$C$1601,$C113),"")</f>
        <v/>
      </c>
      <c r="AG113" s="24" t="str">
        <f>IF(ISNUMBER(AVERAGEIFS(Observed!AG$2:AG$1601,Observed!$A$2:$A$1601,$A113,Observed!$C$2:$C$1601,$C113)),AVERAGEIFS(Observed!AG$2:AG$1601,Observed!$A$2:$A$1601,$A113,Observed!$C$2:$C$1601,$C113),"")</f>
        <v/>
      </c>
      <c r="AH113" s="24" t="str">
        <f>IF(ISNUMBER(AVERAGEIFS(Observed!AH$2:AH$1601,Observed!$A$2:$A$1601,$A113,Observed!$C$2:$C$1601,$C113)),AVERAGEIFS(Observed!AH$2:AH$1601,Observed!$A$2:$A$1601,$A113,Observed!$C$2:$C$1601,$C113),"")</f>
        <v/>
      </c>
      <c r="AI113" s="23" t="str">
        <f>IF(ISNUMBER(AVERAGEIFS(Observed!AI$2:AI$1601,Observed!$A$2:$A$1601,$A113,Observed!$C$2:$C$1601,$C113)),AVERAGEIFS(Observed!AI$2:AI$1601,Observed!$A$2:$A$1601,$A113,Observed!$C$2:$C$1601,$C113),"")</f>
        <v/>
      </c>
      <c r="AJ113" s="24" t="str">
        <f>IF(ISNUMBER(AVERAGEIFS(Observed!AJ$2:AJ$1601,Observed!$A$2:$A$1601,$A113,Observed!$C$2:$C$1601,$C113)),AVERAGEIFS(Observed!AJ$2:AJ$1601,Observed!$A$2:$A$1601,$A113,Observed!$C$2:$C$1601,$C113),"")</f>
        <v/>
      </c>
      <c r="AK113" s="24" t="str">
        <f>IF(ISNUMBER(AVERAGEIFS(Observed!AL$2:AL$1601,Observed!$A$2:$A$1601,$A113,Observed!$C$2:$C$1601,$C113)),AVERAGEIFS(Observed!AL$2:AL$1601,Observed!$A$2:$A$1601,$A113,Observed!$C$2:$C$1601,$C113),"")</f>
        <v/>
      </c>
      <c r="AL113" s="24" t="str">
        <f>IF(ISNUMBER(AVERAGEIFS(Observed!AM$2:AM$1601,Observed!$A$2:$A$1601,$A113,Observed!$C$2:$C$1601,$C113)),AVERAGEIFS(Observed!AM$2:AM$1601,Observed!$A$2:$A$1601,$A113,Observed!$C$2:$C$1601,$C113),"")</f>
        <v/>
      </c>
      <c r="AM113" s="24" t="str">
        <f>IF(ISNUMBER(AVERAGEIFS(Observed!AN$2:AN$1601,Observed!$A$2:$A$1601,$A113,Observed!$C$2:$C$1601,$C113)),AVERAGEIFS(Observed!AN$2:AN$1601,Observed!$A$2:$A$1601,$A113,Observed!$C$2:$C$1601,$C113),"")</f>
        <v/>
      </c>
      <c r="AN113" s="24" t="str">
        <f>IF(ISNUMBER(AVERAGEIFS(Observed!AQ$2:AQ$1601,Observed!$A$2:$A$1601,$A113,Observed!$C$2:$C$1601,$C113)),AVERAGEIFS(Observed!AQ$2:AQ$1601,Observed!$A$2:$A$1601,$A113,Observed!$C$2:$C$1601,$C113),"")</f>
        <v/>
      </c>
      <c r="AO113" s="24" t="str">
        <f>IF(ISNUMBER(AVERAGEIFS(Observed!AR$2:AR$1601,Observed!$A$2:$A$1601,$A113,Observed!$C$2:$C$1601,$C113)),AVERAGEIFS(Observed!AR$2:AR$1601,Observed!$A$2:$A$1601,$A113,Observed!$C$2:$C$1601,$C113),"")</f>
        <v/>
      </c>
      <c r="AP113" s="24" t="str">
        <f>IF(ISNUMBER(AVERAGEIFS(Observed!AS$2:AS$1601,Observed!$A$2:$A$1601,$A113,Observed!$C$2:$C$1601,$C113)),AVERAGEIFS(Observed!AS$2:AS$1601,Observed!$A$2:$A$1601,$A113,Observed!$C$2:$C$1601,$C113),"")</f>
        <v/>
      </c>
      <c r="AQ113" s="23" t="str">
        <f>IF(ISNUMBER(AVERAGEIFS(Observed!AT$2:AT$1601,Observed!$A$2:$A$1601,$A113,Observed!$C$2:$C$1601,$C113)),AVERAGEIFS(Observed!AT$2:AT$1601,Observed!$A$2:$A$1601,$A113,Observed!$C$2:$C$1601,$C113),"")</f>
        <v/>
      </c>
      <c r="AR113" s="24" t="str">
        <f>IF(ISNUMBER(AVERAGEIFS(Observed!AU$2:AU$1601,Observed!$A$2:$A$1601,$A113,Observed!$C$2:$C$1601,$C113)),AVERAGEIFS(Observed!AU$2:AU$1601,Observed!$A$2:$A$1601,$A113,Observed!$C$2:$C$1601,$C113),"")</f>
        <v/>
      </c>
      <c r="AS113" s="23" t="str">
        <f>IF(ISNUMBER(AVERAGEIFS(Observed!AV$2:AV$1601,Observed!$A$2:$A$1601,$A113,Observed!$C$2:$C$1601,$C113)),AVERAGEIFS(Observed!AV$2:AV$1601,Observed!$A$2:$A$1601,$A113,Observed!$C$2:$C$1601,$C113),"")</f>
        <v/>
      </c>
      <c r="AT113" s="23" t="str">
        <f>IF(ISNUMBER(AVERAGEIFS(Observed!AW$2:AW$1601,Observed!$A$2:$A$1601,$A113,Observed!$C$2:$C$1601,$C113)),AVERAGEIFS(Observed!AW$2:AW$1601,Observed!$A$2:$A$1601,$A113,Observed!$C$2:$C$1601,$C113),"")</f>
        <v/>
      </c>
      <c r="AU113" s="2">
        <f>COUNTIFS(Observed!$A$2:$A$1601,$A113,Observed!$C$2:$C$1601,$C113)</f>
        <v>2</v>
      </c>
      <c r="AV113" s="2">
        <f t="shared" si="1"/>
        <v>1</v>
      </c>
    </row>
    <row r="114" spans="1:48" x14ac:dyDescent="0.3">
      <c r="A114" s="4" t="s">
        <v>123</v>
      </c>
      <c r="B114" t="s">
        <v>24</v>
      </c>
      <c r="C114" s="3">
        <v>42177</v>
      </c>
      <c r="D114">
        <v>1</v>
      </c>
      <c r="E114">
        <v>350</v>
      </c>
      <c r="H114" s="2" t="s">
        <v>44</v>
      </c>
      <c r="I114" s="2" t="s">
        <v>22</v>
      </c>
      <c r="J114">
        <v>5</v>
      </c>
      <c r="K114" s="2" t="s">
        <v>118</v>
      </c>
      <c r="L114" s="22">
        <f>IF(ISNUMBER(AVERAGEIFS(Observed!L$2:L$1601,Observed!$A$2:$A$1601,$A114,Observed!$C$2:$C$1601,$C114)),AVERAGEIFS(Observed!L$2:L$1601,Observed!$A$2:$A$1601,$A114,Observed!$C$2:$C$1601,$C114),"")</f>
        <v>1634</v>
      </c>
      <c r="M114" s="23">
        <f>IF(ISNUMBER(AVERAGEIFS(Observed!M$2:M$1601,Observed!$A$2:$A$1601,$A114,Observed!$C$2:$C$1601,$C114)),AVERAGEIFS(Observed!M$2:M$1601,Observed!$A$2:$A$1601,$A114,Observed!$C$2:$C$1601,$C114),"")</f>
        <v>163.4</v>
      </c>
      <c r="N114" s="23" t="str">
        <f>IF(ISNUMBER(AVERAGEIFS(Observed!N$2:N$1601,Observed!$A$2:$A$1601,$A114,Observed!$C$2:$C$1601,$C114)),AVERAGEIFS(Observed!N$2:N$1601,Observed!$A$2:$A$1601,$A114,Observed!$C$2:$C$1601,$C114),"")</f>
        <v/>
      </c>
      <c r="O114" s="23" t="str">
        <f>IF(ISNUMBER(AVERAGEIFS(Observed!O$2:O$1601,Observed!$A$2:$A$1601,$A114,Observed!$C$2:$C$1601,$C114)),AVERAGEIFS(Observed!O$2:O$1601,Observed!$A$2:$A$1601,$A114,Observed!$C$2:$C$1601,$C114),"")</f>
        <v/>
      </c>
      <c r="P114" s="23" t="str">
        <f>IF(ISNUMBER(AVERAGEIFS(Observed!P$2:P$1601,Observed!$A$2:$A$1601,$A114,Observed!$C$2:$C$1601,$C114)),AVERAGEIFS(Observed!P$2:P$1601,Observed!$A$2:$A$1601,$A114,Observed!$C$2:$C$1601,$C114),"")</f>
        <v/>
      </c>
      <c r="Q114" s="24" t="str">
        <f>IF(ISNUMBER(AVERAGEIFS(Observed!Q$2:Q$1601,Observed!$A$2:$A$1601,$A114,Observed!$C$2:$C$1601,$C114)),AVERAGEIFS(Observed!Q$2:Q$1601,Observed!$A$2:$A$1601,$A114,Observed!$C$2:$C$1601,$C114),"")</f>
        <v/>
      </c>
      <c r="R114" s="24" t="str">
        <f>IF(ISNUMBER(AVERAGEIFS(Observed!R$2:R$1601,Observed!$A$2:$A$1601,$A114,Observed!$C$2:$C$1601,$C114)),AVERAGEIFS(Observed!R$2:R$1601,Observed!$A$2:$A$1601,$A114,Observed!$C$2:$C$1601,$C114),"")</f>
        <v/>
      </c>
      <c r="S114" s="24" t="str">
        <f>IF(ISNUMBER(AVERAGEIFS(Observed!S$2:S$1601,Observed!$A$2:$A$1601,$A114,Observed!$C$2:$C$1601,$C114)),AVERAGEIFS(Observed!S$2:S$1601,Observed!$A$2:$A$1601,$A114,Observed!$C$2:$C$1601,$C114),"")</f>
        <v/>
      </c>
      <c r="T114" s="23" t="str">
        <f>IF(ISNUMBER(AVERAGEIFS(Observed!T$2:T$1601,Observed!$A$2:$A$1601,$A114,Observed!$C$2:$C$1601,$C114)),AVERAGEIFS(Observed!T$2:T$1601,Observed!$A$2:$A$1601,$A114,Observed!$C$2:$C$1601,$C114),"")</f>
        <v/>
      </c>
      <c r="U114" s="25" t="str">
        <f>IF(ISNUMBER(AVERAGEIFS(Observed!U$2:U$1601,Observed!$A$2:$A$1601,$A114,Observed!$C$2:$C$1601,$C114)),AVERAGEIFS(Observed!U$2:U$1601,Observed!$A$2:$A$1601,$A114,Observed!$C$2:$C$1601,$C114),"")</f>
        <v/>
      </c>
      <c r="V114" s="25" t="str">
        <f>IF(ISNUMBER(AVERAGEIFS(Observed!V$2:V$1601,Observed!$A$2:$A$1601,$A114,Observed!$C$2:$C$1601,$C114)),AVERAGEIFS(Observed!V$2:V$1601,Observed!$A$2:$A$1601,$A114,Observed!$C$2:$C$1601,$C114),"")</f>
        <v/>
      </c>
      <c r="W114" s="23" t="str">
        <f>IF(ISNUMBER(AVERAGEIFS(Observed!W$2:W$1601,Observed!$A$2:$A$1601,$A114,Observed!$C$2:$C$1601,$C114)),AVERAGEIFS(Observed!W$2:W$1601,Observed!$A$2:$A$1601,$A114,Observed!$C$2:$C$1601,$C114),"")</f>
        <v/>
      </c>
      <c r="X114" s="23" t="str">
        <f>IF(ISNUMBER(AVERAGEIFS(Observed!X$2:X$1601,Observed!$A$2:$A$1601,$A114,Observed!$C$2:$C$1601,$C114)),AVERAGEIFS(Observed!X$2:X$1601,Observed!$A$2:$A$1601,$A114,Observed!$C$2:$C$1601,$C114),"")</f>
        <v/>
      </c>
      <c r="Y114" s="23" t="str">
        <f>IF(ISNUMBER(AVERAGEIFS(Observed!Y$2:Y$1601,Observed!$A$2:$A$1601,$A114,Observed!$C$2:$C$1601,$C114)),AVERAGEIFS(Observed!Y$2:Y$1601,Observed!$A$2:$A$1601,$A114,Observed!$C$2:$C$1601,$C114),"")</f>
        <v/>
      </c>
      <c r="Z114" s="23" t="str">
        <f>IF(ISNUMBER(AVERAGEIFS(Observed!Z$2:Z$1601,Observed!$A$2:$A$1601,$A114,Observed!$C$2:$C$1601,$C114)),AVERAGEIFS(Observed!Z$2:Z$1601,Observed!$A$2:$A$1601,$A114,Observed!$C$2:$C$1601,$C114),"")</f>
        <v/>
      </c>
      <c r="AA114" s="23" t="str">
        <f>IF(ISNUMBER(AVERAGEIFS(Observed!AA$2:AA$1601,Observed!$A$2:$A$1601,$A114,Observed!$C$2:$C$1601,$C114)),AVERAGEIFS(Observed!AA$2:AA$1601,Observed!$A$2:$A$1601,$A114,Observed!$C$2:$C$1601,$C114),"")</f>
        <v/>
      </c>
      <c r="AB114" s="23" t="str">
        <f>IF(ISNUMBER(AVERAGEIFS(Observed!AB$2:AB$1601,Observed!$A$2:$A$1601,$A114,Observed!$C$2:$C$1601,$C114)),AVERAGEIFS(Observed!AB$2:AB$1601,Observed!$A$2:$A$1601,$A114,Observed!$C$2:$C$1601,$C114),"")</f>
        <v/>
      </c>
      <c r="AC114" s="23" t="str">
        <f>IF(ISNUMBER(AVERAGEIFS(Observed!AC$2:AC$1601,Observed!$A$2:$A$1601,$A114,Observed!$C$2:$C$1601,$C114)),AVERAGEIFS(Observed!AC$2:AC$1601,Observed!$A$2:$A$1601,$A114,Observed!$C$2:$C$1601,$C114),"")</f>
        <v/>
      </c>
      <c r="AD114" s="23" t="str">
        <f>IF(ISNUMBER(AVERAGEIFS(Observed!AD$2:AD$1601,Observed!$A$2:$A$1601,$A114,Observed!$C$2:$C$1601,$C114)),AVERAGEIFS(Observed!AD$2:AD$1601,Observed!$A$2:$A$1601,$A114,Observed!$C$2:$C$1601,$C114),"")</f>
        <v/>
      </c>
      <c r="AE114" s="23" t="str">
        <f>IF(ISNUMBER(AVERAGEIFS(Observed!AE$2:AE$1601,Observed!$A$2:$A$1601,$A114,Observed!$C$2:$C$1601,$C114)),AVERAGEIFS(Observed!AE$2:AE$1601,Observed!$A$2:$A$1601,$A114,Observed!$C$2:$C$1601,$C114),"")</f>
        <v/>
      </c>
      <c r="AF114" s="24" t="str">
        <f>IF(ISNUMBER(AVERAGEIFS(Observed!AF$2:AF$1601,Observed!$A$2:$A$1601,$A114,Observed!$C$2:$C$1601,$C114)),AVERAGEIFS(Observed!AF$2:AF$1601,Observed!$A$2:$A$1601,$A114,Observed!$C$2:$C$1601,$C114),"")</f>
        <v/>
      </c>
      <c r="AG114" s="24" t="str">
        <f>IF(ISNUMBER(AVERAGEIFS(Observed!AG$2:AG$1601,Observed!$A$2:$A$1601,$A114,Observed!$C$2:$C$1601,$C114)),AVERAGEIFS(Observed!AG$2:AG$1601,Observed!$A$2:$A$1601,$A114,Observed!$C$2:$C$1601,$C114),"")</f>
        <v/>
      </c>
      <c r="AH114" s="24" t="str">
        <f>IF(ISNUMBER(AVERAGEIFS(Observed!AH$2:AH$1601,Observed!$A$2:$A$1601,$A114,Observed!$C$2:$C$1601,$C114)),AVERAGEIFS(Observed!AH$2:AH$1601,Observed!$A$2:$A$1601,$A114,Observed!$C$2:$C$1601,$C114),"")</f>
        <v/>
      </c>
      <c r="AI114" s="23" t="str">
        <f>IF(ISNUMBER(AVERAGEIFS(Observed!AI$2:AI$1601,Observed!$A$2:$A$1601,$A114,Observed!$C$2:$C$1601,$C114)),AVERAGEIFS(Observed!AI$2:AI$1601,Observed!$A$2:$A$1601,$A114,Observed!$C$2:$C$1601,$C114),"")</f>
        <v/>
      </c>
      <c r="AJ114" s="24" t="str">
        <f>IF(ISNUMBER(AVERAGEIFS(Observed!AJ$2:AJ$1601,Observed!$A$2:$A$1601,$A114,Observed!$C$2:$C$1601,$C114)),AVERAGEIFS(Observed!AJ$2:AJ$1601,Observed!$A$2:$A$1601,$A114,Observed!$C$2:$C$1601,$C114),"")</f>
        <v/>
      </c>
      <c r="AK114" s="24" t="str">
        <f>IF(ISNUMBER(AVERAGEIFS(Observed!AL$2:AL$1601,Observed!$A$2:$A$1601,$A114,Observed!$C$2:$C$1601,$C114)),AVERAGEIFS(Observed!AL$2:AL$1601,Observed!$A$2:$A$1601,$A114,Observed!$C$2:$C$1601,$C114),"")</f>
        <v/>
      </c>
      <c r="AL114" s="24" t="str">
        <f>IF(ISNUMBER(AVERAGEIFS(Observed!AM$2:AM$1601,Observed!$A$2:$A$1601,$A114,Observed!$C$2:$C$1601,$C114)),AVERAGEIFS(Observed!AM$2:AM$1601,Observed!$A$2:$A$1601,$A114,Observed!$C$2:$C$1601,$C114),"")</f>
        <v/>
      </c>
      <c r="AM114" s="24" t="str">
        <f>IF(ISNUMBER(AVERAGEIFS(Observed!AN$2:AN$1601,Observed!$A$2:$A$1601,$A114,Observed!$C$2:$C$1601,$C114)),AVERAGEIFS(Observed!AN$2:AN$1601,Observed!$A$2:$A$1601,$A114,Observed!$C$2:$C$1601,$C114),"")</f>
        <v/>
      </c>
      <c r="AN114" s="24" t="str">
        <f>IF(ISNUMBER(AVERAGEIFS(Observed!AQ$2:AQ$1601,Observed!$A$2:$A$1601,$A114,Observed!$C$2:$C$1601,$C114)),AVERAGEIFS(Observed!AQ$2:AQ$1601,Observed!$A$2:$A$1601,$A114,Observed!$C$2:$C$1601,$C114),"")</f>
        <v/>
      </c>
      <c r="AO114" s="24" t="str">
        <f>IF(ISNUMBER(AVERAGEIFS(Observed!AR$2:AR$1601,Observed!$A$2:$A$1601,$A114,Observed!$C$2:$C$1601,$C114)),AVERAGEIFS(Observed!AR$2:AR$1601,Observed!$A$2:$A$1601,$A114,Observed!$C$2:$C$1601,$C114),"")</f>
        <v/>
      </c>
      <c r="AP114" s="24" t="str">
        <f>IF(ISNUMBER(AVERAGEIFS(Observed!AS$2:AS$1601,Observed!$A$2:$A$1601,$A114,Observed!$C$2:$C$1601,$C114)),AVERAGEIFS(Observed!AS$2:AS$1601,Observed!$A$2:$A$1601,$A114,Observed!$C$2:$C$1601,$C114),"")</f>
        <v/>
      </c>
      <c r="AQ114" s="23" t="str">
        <f>IF(ISNUMBER(AVERAGEIFS(Observed!AT$2:AT$1601,Observed!$A$2:$A$1601,$A114,Observed!$C$2:$C$1601,$C114)),AVERAGEIFS(Observed!AT$2:AT$1601,Observed!$A$2:$A$1601,$A114,Observed!$C$2:$C$1601,$C114),"")</f>
        <v/>
      </c>
      <c r="AR114" s="24" t="str">
        <f>IF(ISNUMBER(AVERAGEIFS(Observed!AU$2:AU$1601,Observed!$A$2:$A$1601,$A114,Observed!$C$2:$C$1601,$C114)),AVERAGEIFS(Observed!AU$2:AU$1601,Observed!$A$2:$A$1601,$A114,Observed!$C$2:$C$1601,$C114),"")</f>
        <v/>
      </c>
      <c r="AS114" s="23" t="str">
        <f>IF(ISNUMBER(AVERAGEIFS(Observed!AV$2:AV$1601,Observed!$A$2:$A$1601,$A114,Observed!$C$2:$C$1601,$C114)),AVERAGEIFS(Observed!AV$2:AV$1601,Observed!$A$2:$A$1601,$A114,Observed!$C$2:$C$1601,$C114),"")</f>
        <v/>
      </c>
      <c r="AT114" s="23" t="str">
        <f>IF(ISNUMBER(AVERAGEIFS(Observed!AW$2:AW$1601,Observed!$A$2:$A$1601,$A114,Observed!$C$2:$C$1601,$C114)),AVERAGEIFS(Observed!AW$2:AW$1601,Observed!$A$2:$A$1601,$A114,Observed!$C$2:$C$1601,$C114),"")</f>
        <v/>
      </c>
      <c r="AU114" s="2">
        <f>COUNTIFS(Observed!$A$2:$A$1601,$A114,Observed!$C$2:$C$1601,$C114)</f>
        <v>2</v>
      </c>
      <c r="AV114" s="2">
        <f t="shared" si="1"/>
        <v>1</v>
      </c>
    </row>
    <row r="115" spans="1:48" x14ac:dyDescent="0.3">
      <c r="A115" s="4" t="s">
        <v>124</v>
      </c>
      <c r="B115" t="s">
        <v>24</v>
      </c>
      <c r="C115" s="3">
        <v>42177</v>
      </c>
      <c r="D115">
        <v>1</v>
      </c>
      <c r="E115">
        <v>500</v>
      </c>
      <c r="H115" s="2" t="s">
        <v>44</v>
      </c>
      <c r="I115" s="2" t="s">
        <v>22</v>
      </c>
      <c r="J115">
        <v>5</v>
      </c>
      <c r="K115" s="2" t="s">
        <v>118</v>
      </c>
      <c r="L115" s="22">
        <f>IF(ISNUMBER(AVERAGEIFS(Observed!L$2:L$1601,Observed!$A$2:$A$1601,$A115,Observed!$C$2:$C$1601,$C115)),AVERAGEIFS(Observed!L$2:L$1601,Observed!$A$2:$A$1601,$A115,Observed!$C$2:$C$1601,$C115),"")</f>
        <v>1732</v>
      </c>
      <c r="M115" s="23">
        <f>IF(ISNUMBER(AVERAGEIFS(Observed!M$2:M$1601,Observed!$A$2:$A$1601,$A115,Observed!$C$2:$C$1601,$C115)),AVERAGEIFS(Observed!M$2:M$1601,Observed!$A$2:$A$1601,$A115,Observed!$C$2:$C$1601,$C115),"")</f>
        <v>173.2</v>
      </c>
      <c r="N115" s="23" t="str">
        <f>IF(ISNUMBER(AVERAGEIFS(Observed!N$2:N$1601,Observed!$A$2:$A$1601,$A115,Observed!$C$2:$C$1601,$C115)),AVERAGEIFS(Observed!N$2:N$1601,Observed!$A$2:$A$1601,$A115,Observed!$C$2:$C$1601,$C115),"")</f>
        <v/>
      </c>
      <c r="O115" s="23" t="str">
        <f>IF(ISNUMBER(AVERAGEIFS(Observed!O$2:O$1601,Observed!$A$2:$A$1601,$A115,Observed!$C$2:$C$1601,$C115)),AVERAGEIFS(Observed!O$2:O$1601,Observed!$A$2:$A$1601,$A115,Observed!$C$2:$C$1601,$C115),"")</f>
        <v/>
      </c>
      <c r="P115" s="23" t="str">
        <f>IF(ISNUMBER(AVERAGEIFS(Observed!P$2:P$1601,Observed!$A$2:$A$1601,$A115,Observed!$C$2:$C$1601,$C115)),AVERAGEIFS(Observed!P$2:P$1601,Observed!$A$2:$A$1601,$A115,Observed!$C$2:$C$1601,$C115),"")</f>
        <v/>
      </c>
      <c r="Q115" s="24" t="str">
        <f>IF(ISNUMBER(AVERAGEIFS(Observed!Q$2:Q$1601,Observed!$A$2:$A$1601,$A115,Observed!$C$2:$C$1601,$C115)),AVERAGEIFS(Observed!Q$2:Q$1601,Observed!$A$2:$A$1601,$A115,Observed!$C$2:$C$1601,$C115),"")</f>
        <v/>
      </c>
      <c r="R115" s="24" t="str">
        <f>IF(ISNUMBER(AVERAGEIFS(Observed!R$2:R$1601,Observed!$A$2:$A$1601,$A115,Observed!$C$2:$C$1601,$C115)),AVERAGEIFS(Observed!R$2:R$1601,Observed!$A$2:$A$1601,$A115,Observed!$C$2:$C$1601,$C115),"")</f>
        <v/>
      </c>
      <c r="S115" s="24" t="str">
        <f>IF(ISNUMBER(AVERAGEIFS(Observed!S$2:S$1601,Observed!$A$2:$A$1601,$A115,Observed!$C$2:$C$1601,$C115)),AVERAGEIFS(Observed!S$2:S$1601,Observed!$A$2:$A$1601,$A115,Observed!$C$2:$C$1601,$C115),"")</f>
        <v/>
      </c>
      <c r="T115" s="23" t="str">
        <f>IF(ISNUMBER(AVERAGEIFS(Observed!T$2:T$1601,Observed!$A$2:$A$1601,$A115,Observed!$C$2:$C$1601,$C115)),AVERAGEIFS(Observed!T$2:T$1601,Observed!$A$2:$A$1601,$A115,Observed!$C$2:$C$1601,$C115),"")</f>
        <v/>
      </c>
      <c r="U115" s="25" t="str">
        <f>IF(ISNUMBER(AVERAGEIFS(Observed!U$2:U$1601,Observed!$A$2:$A$1601,$A115,Observed!$C$2:$C$1601,$C115)),AVERAGEIFS(Observed!U$2:U$1601,Observed!$A$2:$A$1601,$A115,Observed!$C$2:$C$1601,$C115),"")</f>
        <v/>
      </c>
      <c r="V115" s="25" t="str">
        <f>IF(ISNUMBER(AVERAGEIFS(Observed!V$2:V$1601,Observed!$A$2:$A$1601,$A115,Observed!$C$2:$C$1601,$C115)),AVERAGEIFS(Observed!V$2:V$1601,Observed!$A$2:$A$1601,$A115,Observed!$C$2:$C$1601,$C115),"")</f>
        <v/>
      </c>
      <c r="W115" s="23" t="str">
        <f>IF(ISNUMBER(AVERAGEIFS(Observed!W$2:W$1601,Observed!$A$2:$A$1601,$A115,Observed!$C$2:$C$1601,$C115)),AVERAGEIFS(Observed!W$2:W$1601,Observed!$A$2:$A$1601,$A115,Observed!$C$2:$C$1601,$C115),"")</f>
        <v/>
      </c>
      <c r="X115" s="23" t="str">
        <f>IF(ISNUMBER(AVERAGEIFS(Observed!X$2:X$1601,Observed!$A$2:$A$1601,$A115,Observed!$C$2:$C$1601,$C115)),AVERAGEIFS(Observed!X$2:X$1601,Observed!$A$2:$A$1601,$A115,Observed!$C$2:$C$1601,$C115),"")</f>
        <v/>
      </c>
      <c r="Y115" s="23" t="str">
        <f>IF(ISNUMBER(AVERAGEIFS(Observed!Y$2:Y$1601,Observed!$A$2:$A$1601,$A115,Observed!$C$2:$C$1601,$C115)),AVERAGEIFS(Observed!Y$2:Y$1601,Observed!$A$2:$A$1601,$A115,Observed!$C$2:$C$1601,$C115),"")</f>
        <v/>
      </c>
      <c r="Z115" s="23" t="str">
        <f>IF(ISNUMBER(AVERAGEIFS(Observed!Z$2:Z$1601,Observed!$A$2:$A$1601,$A115,Observed!$C$2:$C$1601,$C115)),AVERAGEIFS(Observed!Z$2:Z$1601,Observed!$A$2:$A$1601,$A115,Observed!$C$2:$C$1601,$C115),"")</f>
        <v/>
      </c>
      <c r="AA115" s="23" t="str">
        <f>IF(ISNUMBER(AVERAGEIFS(Observed!AA$2:AA$1601,Observed!$A$2:$A$1601,$A115,Observed!$C$2:$C$1601,$C115)),AVERAGEIFS(Observed!AA$2:AA$1601,Observed!$A$2:$A$1601,$A115,Observed!$C$2:$C$1601,$C115),"")</f>
        <v/>
      </c>
      <c r="AB115" s="23" t="str">
        <f>IF(ISNUMBER(AVERAGEIFS(Observed!AB$2:AB$1601,Observed!$A$2:$A$1601,$A115,Observed!$C$2:$C$1601,$C115)),AVERAGEIFS(Observed!AB$2:AB$1601,Observed!$A$2:$A$1601,$A115,Observed!$C$2:$C$1601,$C115),"")</f>
        <v/>
      </c>
      <c r="AC115" s="23" t="str">
        <f>IF(ISNUMBER(AVERAGEIFS(Observed!AC$2:AC$1601,Observed!$A$2:$A$1601,$A115,Observed!$C$2:$C$1601,$C115)),AVERAGEIFS(Observed!AC$2:AC$1601,Observed!$A$2:$A$1601,$A115,Observed!$C$2:$C$1601,$C115),"")</f>
        <v/>
      </c>
      <c r="AD115" s="23" t="str">
        <f>IF(ISNUMBER(AVERAGEIFS(Observed!AD$2:AD$1601,Observed!$A$2:$A$1601,$A115,Observed!$C$2:$C$1601,$C115)),AVERAGEIFS(Observed!AD$2:AD$1601,Observed!$A$2:$A$1601,$A115,Observed!$C$2:$C$1601,$C115),"")</f>
        <v/>
      </c>
      <c r="AE115" s="23" t="str">
        <f>IF(ISNUMBER(AVERAGEIFS(Observed!AE$2:AE$1601,Observed!$A$2:$A$1601,$A115,Observed!$C$2:$C$1601,$C115)),AVERAGEIFS(Observed!AE$2:AE$1601,Observed!$A$2:$A$1601,$A115,Observed!$C$2:$C$1601,$C115),"")</f>
        <v/>
      </c>
      <c r="AF115" s="24" t="str">
        <f>IF(ISNUMBER(AVERAGEIFS(Observed!AF$2:AF$1601,Observed!$A$2:$A$1601,$A115,Observed!$C$2:$C$1601,$C115)),AVERAGEIFS(Observed!AF$2:AF$1601,Observed!$A$2:$A$1601,$A115,Observed!$C$2:$C$1601,$C115),"")</f>
        <v/>
      </c>
      <c r="AG115" s="24" t="str">
        <f>IF(ISNUMBER(AVERAGEIFS(Observed!AG$2:AG$1601,Observed!$A$2:$A$1601,$A115,Observed!$C$2:$C$1601,$C115)),AVERAGEIFS(Observed!AG$2:AG$1601,Observed!$A$2:$A$1601,$A115,Observed!$C$2:$C$1601,$C115),"")</f>
        <v/>
      </c>
      <c r="AH115" s="24" t="str">
        <f>IF(ISNUMBER(AVERAGEIFS(Observed!AH$2:AH$1601,Observed!$A$2:$A$1601,$A115,Observed!$C$2:$C$1601,$C115)),AVERAGEIFS(Observed!AH$2:AH$1601,Observed!$A$2:$A$1601,$A115,Observed!$C$2:$C$1601,$C115),"")</f>
        <v/>
      </c>
      <c r="AI115" s="23" t="str">
        <f>IF(ISNUMBER(AVERAGEIFS(Observed!AI$2:AI$1601,Observed!$A$2:$A$1601,$A115,Observed!$C$2:$C$1601,$C115)),AVERAGEIFS(Observed!AI$2:AI$1601,Observed!$A$2:$A$1601,$A115,Observed!$C$2:$C$1601,$C115),"")</f>
        <v/>
      </c>
      <c r="AJ115" s="24" t="str">
        <f>IF(ISNUMBER(AVERAGEIFS(Observed!AJ$2:AJ$1601,Observed!$A$2:$A$1601,$A115,Observed!$C$2:$C$1601,$C115)),AVERAGEIFS(Observed!AJ$2:AJ$1601,Observed!$A$2:$A$1601,$A115,Observed!$C$2:$C$1601,$C115),"")</f>
        <v/>
      </c>
      <c r="AK115" s="24" t="str">
        <f>IF(ISNUMBER(AVERAGEIFS(Observed!AL$2:AL$1601,Observed!$A$2:$A$1601,$A115,Observed!$C$2:$C$1601,$C115)),AVERAGEIFS(Observed!AL$2:AL$1601,Observed!$A$2:$A$1601,$A115,Observed!$C$2:$C$1601,$C115),"")</f>
        <v/>
      </c>
      <c r="AL115" s="24" t="str">
        <f>IF(ISNUMBER(AVERAGEIFS(Observed!AM$2:AM$1601,Observed!$A$2:$A$1601,$A115,Observed!$C$2:$C$1601,$C115)),AVERAGEIFS(Observed!AM$2:AM$1601,Observed!$A$2:$A$1601,$A115,Observed!$C$2:$C$1601,$C115),"")</f>
        <v/>
      </c>
      <c r="AM115" s="24" t="str">
        <f>IF(ISNUMBER(AVERAGEIFS(Observed!AN$2:AN$1601,Observed!$A$2:$A$1601,$A115,Observed!$C$2:$C$1601,$C115)),AVERAGEIFS(Observed!AN$2:AN$1601,Observed!$A$2:$A$1601,$A115,Observed!$C$2:$C$1601,$C115),"")</f>
        <v/>
      </c>
      <c r="AN115" s="24" t="str">
        <f>IF(ISNUMBER(AVERAGEIFS(Observed!AQ$2:AQ$1601,Observed!$A$2:$A$1601,$A115,Observed!$C$2:$C$1601,$C115)),AVERAGEIFS(Observed!AQ$2:AQ$1601,Observed!$A$2:$A$1601,$A115,Observed!$C$2:$C$1601,$C115),"")</f>
        <v/>
      </c>
      <c r="AO115" s="24" t="str">
        <f>IF(ISNUMBER(AVERAGEIFS(Observed!AR$2:AR$1601,Observed!$A$2:$A$1601,$A115,Observed!$C$2:$C$1601,$C115)),AVERAGEIFS(Observed!AR$2:AR$1601,Observed!$A$2:$A$1601,$A115,Observed!$C$2:$C$1601,$C115),"")</f>
        <v/>
      </c>
      <c r="AP115" s="24" t="str">
        <f>IF(ISNUMBER(AVERAGEIFS(Observed!AS$2:AS$1601,Observed!$A$2:$A$1601,$A115,Observed!$C$2:$C$1601,$C115)),AVERAGEIFS(Observed!AS$2:AS$1601,Observed!$A$2:$A$1601,$A115,Observed!$C$2:$C$1601,$C115),"")</f>
        <v/>
      </c>
      <c r="AQ115" s="23" t="str">
        <f>IF(ISNUMBER(AVERAGEIFS(Observed!AT$2:AT$1601,Observed!$A$2:$A$1601,$A115,Observed!$C$2:$C$1601,$C115)),AVERAGEIFS(Observed!AT$2:AT$1601,Observed!$A$2:$A$1601,$A115,Observed!$C$2:$C$1601,$C115),"")</f>
        <v/>
      </c>
      <c r="AR115" s="24" t="str">
        <f>IF(ISNUMBER(AVERAGEIFS(Observed!AU$2:AU$1601,Observed!$A$2:$A$1601,$A115,Observed!$C$2:$C$1601,$C115)),AVERAGEIFS(Observed!AU$2:AU$1601,Observed!$A$2:$A$1601,$A115,Observed!$C$2:$C$1601,$C115),"")</f>
        <v/>
      </c>
      <c r="AS115" s="23" t="str">
        <f>IF(ISNUMBER(AVERAGEIFS(Observed!AV$2:AV$1601,Observed!$A$2:$A$1601,$A115,Observed!$C$2:$C$1601,$C115)),AVERAGEIFS(Observed!AV$2:AV$1601,Observed!$A$2:$A$1601,$A115,Observed!$C$2:$C$1601,$C115),"")</f>
        <v/>
      </c>
      <c r="AT115" s="23" t="str">
        <f>IF(ISNUMBER(AVERAGEIFS(Observed!AW$2:AW$1601,Observed!$A$2:$A$1601,$A115,Observed!$C$2:$C$1601,$C115)),AVERAGEIFS(Observed!AW$2:AW$1601,Observed!$A$2:$A$1601,$A115,Observed!$C$2:$C$1601,$C115),"")</f>
        <v/>
      </c>
      <c r="AU115" s="2">
        <f>COUNTIFS(Observed!$A$2:$A$1601,$A115,Observed!$C$2:$C$1601,$C115)</f>
        <v>2</v>
      </c>
      <c r="AV115" s="2">
        <f t="shared" si="1"/>
        <v>1</v>
      </c>
    </row>
    <row r="116" spans="1:48" x14ac:dyDescent="0.3">
      <c r="A116" s="4" t="s">
        <v>119</v>
      </c>
      <c r="B116" t="s">
        <v>24</v>
      </c>
      <c r="C116" s="3">
        <v>42191</v>
      </c>
      <c r="D116">
        <v>1</v>
      </c>
      <c r="E116">
        <v>0</v>
      </c>
      <c r="H116" s="2" t="s">
        <v>45</v>
      </c>
      <c r="I116" s="2" t="s">
        <v>22</v>
      </c>
      <c r="J116">
        <v>5</v>
      </c>
      <c r="K116" s="2" t="s">
        <v>118</v>
      </c>
      <c r="L116" s="22">
        <f>IF(ISNUMBER(AVERAGEIFS(Observed!L$2:L$1601,Observed!$A$2:$A$1601,$A116,Observed!$C$2:$C$1601,$C116)),AVERAGEIFS(Observed!L$2:L$1601,Observed!$A$2:$A$1601,$A116,Observed!$C$2:$C$1601,$C116),"")</f>
        <v>1368</v>
      </c>
      <c r="M116" s="23">
        <f>IF(ISNUMBER(AVERAGEIFS(Observed!M$2:M$1601,Observed!$A$2:$A$1601,$A116,Observed!$C$2:$C$1601,$C116)),AVERAGEIFS(Observed!M$2:M$1601,Observed!$A$2:$A$1601,$A116,Observed!$C$2:$C$1601,$C116),"")</f>
        <v>136.80000000000001</v>
      </c>
      <c r="N116" s="23" t="str">
        <f>IF(ISNUMBER(AVERAGEIFS(Observed!N$2:N$1601,Observed!$A$2:$A$1601,$A116,Observed!$C$2:$C$1601,$C116)),AVERAGEIFS(Observed!N$2:N$1601,Observed!$A$2:$A$1601,$A116,Observed!$C$2:$C$1601,$C116),"")</f>
        <v/>
      </c>
      <c r="O116" s="23" t="str">
        <f>IF(ISNUMBER(AVERAGEIFS(Observed!O$2:O$1601,Observed!$A$2:$A$1601,$A116,Observed!$C$2:$C$1601,$C116)),AVERAGEIFS(Observed!O$2:O$1601,Observed!$A$2:$A$1601,$A116,Observed!$C$2:$C$1601,$C116),"")</f>
        <v/>
      </c>
      <c r="P116" s="23" t="str">
        <f>IF(ISNUMBER(AVERAGEIFS(Observed!P$2:P$1601,Observed!$A$2:$A$1601,$A116,Observed!$C$2:$C$1601,$C116)),AVERAGEIFS(Observed!P$2:P$1601,Observed!$A$2:$A$1601,$A116,Observed!$C$2:$C$1601,$C116),"")</f>
        <v/>
      </c>
      <c r="Q116" s="24" t="str">
        <f>IF(ISNUMBER(AVERAGEIFS(Observed!Q$2:Q$1601,Observed!$A$2:$A$1601,$A116,Observed!$C$2:$C$1601,$C116)),AVERAGEIFS(Observed!Q$2:Q$1601,Observed!$A$2:$A$1601,$A116,Observed!$C$2:$C$1601,$C116),"")</f>
        <v/>
      </c>
      <c r="R116" s="24" t="str">
        <f>IF(ISNUMBER(AVERAGEIFS(Observed!R$2:R$1601,Observed!$A$2:$A$1601,$A116,Observed!$C$2:$C$1601,$C116)),AVERAGEIFS(Observed!R$2:R$1601,Observed!$A$2:$A$1601,$A116,Observed!$C$2:$C$1601,$C116),"")</f>
        <v/>
      </c>
      <c r="S116" s="24" t="str">
        <f>IF(ISNUMBER(AVERAGEIFS(Observed!S$2:S$1601,Observed!$A$2:$A$1601,$A116,Observed!$C$2:$C$1601,$C116)),AVERAGEIFS(Observed!S$2:S$1601,Observed!$A$2:$A$1601,$A116,Observed!$C$2:$C$1601,$C116),"")</f>
        <v/>
      </c>
      <c r="T116" s="23" t="str">
        <f>IF(ISNUMBER(AVERAGEIFS(Observed!T$2:T$1601,Observed!$A$2:$A$1601,$A116,Observed!$C$2:$C$1601,$C116)),AVERAGEIFS(Observed!T$2:T$1601,Observed!$A$2:$A$1601,$A116,Observed!$C$2:$C$1601,$C116),"")</f>
        <v/>
      </c>
      <c r="U116" s="25" t="str">
        <f>IF(ISNUMBER(AVERAGEIFS(Observed!U$2:U$1601,Observed!$A$2:$A$1601,$A116,Observed!$C$2:$C$1601,$C116)),AVERAGEIFS(Observed!U$2:U$1601,Observed!$A$2:$A$1601,$A116,Observed!$C$2:$C$1601,$C116),"")</f>
        <v/>
      </c>
      <c r="V116" s="25" t="str">
        <f>IF(ISNUMBER(AVERAGEIFS(Observed!V$2:V$1601,Observed!$A$2:$A$1601,$A116,Observed!$C$2:$C$1601,$C116)),AVERAGEIFS(Observed!V$2:V$1601,Observed!$A$2:$A$1601,$A116,Observed!$C$2:$C$1601,$C116),"")</f>
        <v/>
      </c>
      <c r="W116" s="23" t="str">
        <f>IF(ISNUMBER(AVERAGEIFS(Observed!W$2:W$1601,Observed!$A$2:$A$1601,$A116,Observed!$C$2:$C$1601,$C116)),AVERAGEIFS(Observed!W$2:W$1601,Observed!$A$2:$A$1601,$A116,Observed!$C$2:$C$1601,$C116),"")</f>
        <v/>
      </c>
      <c r="X116" s="23" t="str">
        <f>IF(ISNUMBER(AVERAGEIFS(Observed!X$2:X$1601,Observed!$A$2:$A$1601,$A116,Observed!$C$2:$C$1601,$C116)),AVERAGEIFS(Observed!X$2:X$1601,Observed!$A$2:$A$1601,$A116,Observed!$C$2:$C$1601,$C116),"")</f>
        <v/>
      </c>
      <c r="Y116" s="23" t="str">
        <f>IF(ISNUMBER(AVERAGEIFS(Observed!Y$2:Y$1601,Observed!$A$2:$A$1601,$A116,Observed!$C$2:$C$1601,$C116)),AVERAGEIFS(Observed!Y$2:Y$1601,Observed!$A$2:$A$1601,$A116,Observed!$C$2:$C$1601,$C116),"")</f>
        <v/>
      </c>
      <c r="Z116" s="23" t="str">
        <f>IF(ISNUMBER(AVERAGEIFS(Observed!Z$2:Z$1601,Observed!$A$2:$A$1601,$A116,Observed!$C$2:$C$1601,$C116)),AVERAGEIFS(Observed!Z$2:Z$1601,Observed!$A$2:$A$1601,$A116,Observed!$C$2:$C$1601,$C116),"")</f>
        <v/>
      </c>
      <c r="AA116" s="23" t="str">
        <f>IF(ISNUMBER(AVERAGEIFS(Observed!AA$2:AA$1601,Observed!$A$2:$A$1601,$A116,Observed!$C$2:$C$1601,$C116)),AVERAGEIFS(Observed!AA$2:AA$1601,Observed!$A$2:$A$1601,$A116,Observed!$C$2:$C$1601,$C116),"")</f>
        <v/>
      </c>
      <c r="AB116" s="23" t="str">
        <f>IF(ISNUMBER(AVERAGEIFS(Observed!AB$2:AB$1601,Observed!$A$2:$A$1601,$A116,Observed!$C$2:$C$1601,$C116)),AVERAGEIFS(Observed!AB$2:AB$1601,Observed!$A$2:$A$1601,$A116,Observed!$C$2:$C$1601,$C116),"")</f>
        <v/>
      </c>
      <c r="AC116" s="23" t="str">
        <f>IF(ISNUMBER(AVERAGEIFS(Observed!AC$2:AC$1601,Observed!$A$2:$A$1601,$A116,Observed!$C$2:$C$1601,$C116)),AVERAGEIFS(Observed!AC$2:AC$1601,Observed!$A$2:$A$1601,$A116,Observed!$C$2:$C$1601,$C116),"")</f>
        <v/>
      </c>
      <c r="AD116" s="23" t="str">
        <f>IF(ISNUMBER(AVERAGEIFS(Observed!AD$2:AD$1601,Observed!$A$2:$A$1601,$A116,Observed!$C$2:$C$1601,$C116)),AVERAGEIFS(Observed!AD$2:AD$1601,Observed!$A$2:$A$1601,$A116,Observed!$C$2:$C$1601,$C116),"")</f>
        <v/>
      </c>
      <c r="AE116" s="23" t="str">
        <f>IF(ISNUMBER(AVERAGEIFS(Observed!AE$2:AE$1601,Observed!$A$2:$A$1601,$A116,Observed!$C$2:$C$1601,$C116)),AVERAGEIFS(Observed!AE$2:AE$1601,Observed!$A$2:$A$1601,$A116,Observed!$C$2:$C$1601,$C116),"")</f>
        <v/>
      </c>
      <c r="AF116" s="24" t="str">
        <f>IF(ISNUMBER(AVERAGEIFS(Observed!AF$2:AF$1601,Observed!$A$2:$A$1601,$A116,Observed!$C$2:$C$1601,$C116)),AVERAGEIFS(Observed!AF$2:AF$1601,Observed!$A$2:$A$1601,$A116,Observed!$C$2:$C$1601,$C116),"")</f>
        <v/>
      </c>
      <c r="AG116" s="24" t="str">
        <f>IF(ISNUMBER(AVERAGEIFS(Observed!AG$2:AG$1601,Observed!$A$2:$A$1601,$A116,Observed!$C$2:$C$1601,$C116)),AVERAGEIFS(Observed!AG$2:AG$1601,Observed!$A$2:$A$1601,$A116,Observed!$C$2:$C$1601,$C116),"")</f>
        <v/>
      </c>
      <c r="AH116" s="24" t="str">
        <f>IF(ISNUMBER(AVERAGEIFS(Observed!AH$2:AH$1601,Observed!$A$2:$A$1601,$A116,Observed!$C$2:$C$1601,$C116)),AVERAGEIFS(Observed!AH$2:AH$1601,Observed!$A$2:$A$1601,$A116,Observed!$C$2:$C$1601,$C116),"")</f>
        <v/>
      </c>
      <c r="AI116" s="23" t="str">
        <f>IF(ISNUMBER(AVERAGEIFS(Observed!AI$2:AI$1601,Observed!$A$2:$A$1601,$A116,Observed!$C$2:$C$1601,$C116)),AVERAGEIFS(Observed!AI$2:AI$1601,Observed!$A$2:$A$1601,$A116,Observed!$C$2:$C$1601,$C116),"")</f>
        <v/>
      </c>
      <c r="AJ116" s="24" t="str">
        <f>IF(ISNUMBER(AVERAGEIFS(Observed!AJ$2:AJ$1601,Observed!$A$2:$A$1601,$A116,Observed!$C$2:$C$1601,$C116)),AVERAGEIFS(Observed!AJ$2:AJ$1601,Observed!$A$2:$A$1601,$A116,Observed!$C$2:$C$1601,$C116),"")</f>
        <v/>
      </c>
      <c r="AK116" s="24" t="str">
        <f>IF(ISNUMBER(AVERAGEIFS(Observed!AL$2:AL$1601,Observed!$A$2:$A$1601,$A116,Observed!$C$2:$C$1601,$C116)),AVERAGEIFS(Observed!AL$2:AL$1601,Observed!$A$2:$A$1601,$A116,Observed!$C$2:$C$1601,$C116),"")</f>
        <v/>
      </c>
      <c r="AL116" s="24" t="str">
        <f>IF(ISNUMBER(AVERAGEIFS(Observed!AM$2:AM$1601,Observed!$A$2:$A$1601,$A116,Observed!$C$2:$C$1601,$C116)),AVERAGEIFS(Observed!AM$2:AM$1601,Observed!$A$2:$A$1601,$A116,Observed!$C$2:$C$1601,$C116),"")</f>
        <v/>
      </c>
      <c r="AM116" s="24" t="str">
        <f>IF(ISNUMBER(AVERAGEIFS(Observed!AN$2:AN$1601,Observed!$A$2:$A$1601,$A116,Observed!$C$2:$C$1601,$C116)),AVERAGEIFS(Observed!AN$2:AN$1601,Observed!$A$2:$A$1601,$A116,Observed!$C$2:$C$1601,$C116),"")</f>
        <v/>
      </c>
      <c r="AN116" s="24" t="str">
        <f>IF(ISNUMBER(AVERAGEIFS(Observed!AQ$2:AQ$1601,Observed!$A$2:$A$1601,$A116,Observed!$C$2:$C$1601,$C116)),AVERAGEIFS(Observed!AQ$2:AQ$1601,Observed!$A$2:$A$1601,$A116,Observed!$C$2:$C$1601,$C116),"")</f>
        <v/>
      </c>
      <c r="AO116" s="24" t="str">
        <f>IF(ISNUMBER(AVERAGEIFS(Observed!AR$2:AR$1601,Observed!$A$2:$A$1601,$A116,Observed!$C$2:$C$1601,$C116)),AVERAGEIFS(Observed!AR$2:AR$1601,Observed!$A$2:$A$1601,$A116,Observed!$C$2:$C$1601,$C116),"")</f>
        <v/>
      </c>
      <c r="AP116" s="24" t="str">
        <f>IF(ISNUMBER(AVERAGEIFS(Observed!AS$2:AS$1601,Observed!$A$2:$A$1601,$A116,Observed!$C$2:$C$1601,$C116)),AVERAGEIFS(Observed!AS$2:AS$1601,Observed!$A$2:$A$1601,$A116,Observed!$C$2:$C$1601,$C116),"")</f>
        <v/>
      </c>
      <c r="AQ116" s="23" t="str">
        <f>IF(ISNUMBER(AVERAGEIFS(Observed!AT$2:AT$1601,Observed!$A$2:$A$1601,$A116,Observed!$C$2:$C$1601,$C116)),AVERAGEIFS(Observed!AT$2:AT$1601,Observed!$A$2:$A$1601,$A116,Observed!$C$2:$C$1601,$C116),"")</f>
        <v/>
      </c>
      <c r="AR116" s="24" t="str">
        <f>IF(ISNUMBER(AVERAGEIFS(Observed!AU$2:AU$1601,Observed!$A$2:$A$1601,$A116,Observed!$C$2:$C$1601,$C116)),AVERAGEIFS(Observed!AU$2:AU$1601,Observed!$A$2:$A$1601,$A116,Observed!$C$2:$C$1601,$C116),"")</f>
        <v/>
      </c>
      <c r="AS116" s="23" t="str">
        <f>IF(ISNUMBER(AVERAGEIFS(Observed!AV$2:AV$1601,Observed!$A$2:$A$1601,$A116,Observed!$C$2:$C$1601,$C116)),AVERAGEIFS(Observed!AV$2:AV$1601,Observed!$A$2:$A$1601,$A116,Observed!$C$2:$C$1601,$C116),"")</f>
        <v/>
      </c>
      <c r="AT116" s="23" t="str">
        <f>IF(ISNUMBER(AVERAGEIFS(Observed!AW$2:AW$1601,Observed!$A$2:$A$1601,$A116,Observed!$C$2:$C$1601,$C116)),AVERAGEIFS(Observed!AW$2:AW$1601,Observed!$A$2:$A$1601,$A116,Observed!$C$2:$C$1601,$C116),"")</f>
        <v/>
      </c>
      <c r="AU116" s="2">
        <f>COUNTIFS(Observed!$A$2:$A$1601,$A116,Observed!$C$2:$C$1601,$C116)</f>
        <v>2</v>
      </c>
      <c r="AV116" s="2">
        <f t="shared" si="1"/>
        <v>1</v>
      </c>
    </row>
    <row r="117" spans="1:48" x14ac:dyDescent="0.3">
      <c r="A117" s="4" t="s">
        <v>120</v>
      </c>
      <c r="B117" t="s">
        <v>24</v>
      </c>
      <c r="C117" s="3">
        <v>42191</v>
      </c>
      <c r="D117">
        <v>1</v>
      </c>
      <c r="E117">
        <v>50</v>
      </c>
      <c r="H117" s="2" t="s">
        <v>45</v>
      </c>
      <c r="I117" s="2" t="s">
        <v>22</v>
      </c>
      <c r="J117">
        <v>5</v>
      </c>
      <c r="K117" s="2" t="s">
        <v>118</v>
      </c>
      <c r="L117" s="22">
        <f>IF(ISNUMBER(AVERAGEIFS(Observed!L$2:L$1601,Observed!$A$2:$A$1601,$A117,Observed!$C$2:$C$1601,$C117)),AVERAGEIFS(Observed!L$2:L$1601,Observed!$A$2:$A$1601,$A117,Observed!$C$2:$C$1601,$C117),"")</f>
        <v>1508</v>
      </c>
      <c r="M117" s="23">
        <f>IF(ISNUMBER(AVERAGEIFS(Observed!M$2:M$1601,Observed!$A$2:$A$1601,$A117,Observed!$C$2:$C$1601,$C117)),AVERAGEIFS(Observed!M$2:M$1601,Observed!$A$2:$A$1601,$A117,Observed!$C$2:$C$1601,$C117),"")</f>
        <v>150.80000000000001</v>
      </c>
      <c r="N117" s="23" t="str">
        <f>IF(ISNUMBER(AVERAGEIFS(Observed!N$2:N$1601,Observed!$A$2:$A$1601,$A117,Observed!$C$2:$C$1601,$C117)),AVERAGEIFS(Observed!N$2:N$1601,Observed!$A$2:$A$1601,$A117,Observed!$C$2:$C$1601,$C117),"")</f>
        <v/>
      </c>
      <c r="O117" s="23" t="str">
        <f>IF(ISNUMBER(AVERAGEIFS(Observed!O$2:O$1601,Observed!$A$2:$A$1601,$A117,Observed!$C$2:$C$1601,$C117)),AVERAGEIFS(Observed!O$2:O$1601,Observed!$A$2:$A$1601,$A117,Observed!$C$2:$C$1601,$C117),"")</f>
        <v/>
      </c>
      <c r="P117" s="23" t="str">
        <f>IF(ISNUMBER(AVERAGEIFS(Observed!P$2:P$1601,Observed!$A$2:$A$1601,$A117,Observed!$C$2:$C$1601,$C117)),AVERAGEIFS(Observed!P$2:P$1601,Observed!$A$2:$A$1601,$A117,Observed!$C$2:$C$1601,$C117),"")</f>
        <v/>
      </c>
      <c r="Q117" s="24" t="str">
        <f>IF(ISNUMBER(AVERAGEIFS(Observed!Q$2:Q$1601,Observed!$A$2:$A$1601,$A117,Observed!$C$2:$C$1601,$C117)),AVERAGEIFS(Observed!Q$2:Q$1601,Observed!$A$2:$A$1601,$A117,Observed!$C$2:$C$1601,$C117),"")</f>
        <v/>
      </c>
      <c r="R117" s="24" t="str">
        <f>IF(ISNUMBER(AVERAGEIFS(Observed!R$2:R$1601,Observed!$A$2:$A$1601,$A117,Observed!$C$2:$C$1601,$C117)),AVERAGEIFS(Observed!R$2:R$1601,Observed!$A$2:$A$1601,$A117,Observed!$C$2:$C$1601,$C117),"")</f>
        <v/>
      </c>
      <c r="S117" s="24" t="str">
        <f>IF(ISNUMBER(AVERAGEIFS(Observed!S$2:S$1601,Observed!$A$2:$A$1601,$A117,Observed!$C$2:$C$1601,$C117)),AVERAGEIFS(Observed!S$2:S$1601,Observed!$A$2:$A$1601,$A117,Observed!$C$2:$C$1601,$C117),"")</f>
        <v/>
      </c>
      <c r="T117" s="23" t="str">
        <f>IF(ISNUMBER(AVERAGEIFS(Observed!T$2:T$1601,Observed!$A$2:$A$1601,$A117,Observed!$C$2:$C$1601,$C117)),AVERAGEIFS(Observed!T$2:T$1601,Observed!$A$2:$A$1601,$A117,Observed!$C$2:$C$1601,$C117),"")</f>
        <v/>
      </c>
      <c r="U117" s="25" t="str">
        <f>IF(ISNUMBER(AVERAGEIFS(Observed!U$2:U$1601,Observed!$A$2:$A$1601,$A117,Observed!$C$2:$C$1601,$C117)),AVERAGEIFS(Observed!U$2:U$1601,Observed!$A$2:$A$1601,$A117,Observed!$C$2:$C$1601,$C117),"")</f>
        <v/>
      </c>
      <c r="V117" s="25" t="str">
        <f>IF(ISNUMBER(AVERAGEIFS(Observed!V$2:V$1601,Observed!$A$2:$A$1601,$A117,Observed!$C$2:$C$1601,$C117)),AVERAGEIFS(Observed!V$2:V$1601,Observed!$A$2:$A$1601,$A117,Observed!$C$2:$C$1601,$C117),"")</f>
        <v/>
      </c>
      <c r="W117" s="23" t="str">
        <f>IF(ISNUMBER(AVERAGEIFS(Observed!W$2:W$1601,Observed!$A$2:$A$1601,$A117,Observed!$C$2:$C$1601,$C117)),AVERAGEIFS(Observed!W$2:W$1601,Observed!$A$2:$A$1601,$A117,Observed!$C$2:$C$1601,$C117),"")</f>
        <v/>
      </c>
      <c r="X117" s="23" t="str">
        <f>IF(ISNUMBER(AVERAGEIFS(Observed!X$2:X$1601,Observed!$A$2:$A$1601,$A117,Observed!$C$2:$C$1601,$C117)),AVERAGEIFS(Observed!X$2:X$1601,Observed!$A$2:$A$1601,$A117,Observed!$C$2:$C$1601,$C117),"")</f>
        <v/>
      </c>
      <c r="Y117" s="23" t="str">
        <f>IF(ISNUMBER(AVERAGEIFS(Observed!Y$2:Y$1601,Observed!$A$2:$A$1601,$A117,Observed!$C$2:$C$1601,$C117)),AVERAGEIFS(Observed!Y$2:Y$1601,Observed!$A$2:$A$1601,$A117,Observed!$C$2:$C$1601,$C117),"")</f>
        <v/>
      </c>
      <c r="Z117" s="23" t="str">
        <f>IF(ISNUMBER(AVERAGEIFS(Observed!Z$2:Z$1601,Observed!$A$2:$A$1601,$A117,Observed!$C$2:$C$1601,$C117)),AVERAGEIFS(Observed!Z$2:Z$1601,Observed!$A$2:$A$1601,$A117,Observed!$C$2:$C$1601,$C117),"")</f>
        <v/>
      </c>
      <c r="AA117" s="23" t="str">
        <f>IF(ISNUMBER(AVERAGEIFS(Observed!AA$2:AA$1601,Observed!$A$2:$A$1601,$A117,Observed!$C$2:$C$1601,$C117)),AVERAGEIFS(Observed!AA$2:AA$1601,Observed!$A$2:$A$1601,$A117,Observed!$C$2:$C$1601,$C117),"")</f>
        <v/>
      </c>
      <c r="AB117" s="23" t="str">
        <f>IF(ISNUMBER(AVERAGEIFS(Observed!AB$2:AB$1601,Observed!$A$2:$A$1601,$A117,Observed!$C$2:$C$1601,$C117)),AVERAGEIFS(Observed!AB$2:AB$1601,Observed!$A$2:$A$1601,$A117,Observed!$C$2:$C$1601,$C117),"")</f>
        <v/>
      </c>
      <c r="AC117" s="23" t="str">
        <f>IF(ISNUMBER(AVERAGEIFS(Observed!AC$2:AC$1601,Observed!$A$2:$A$1601,$A117,Observed!$C$2:$C$1601,$C117)),AVERAGEIFS(Observed!AC$2:AC$1601,Observed!$A$2:$A$1601,$A117,Observed!$C$2:$C$1601,$C117),"")</f>
        <v/>
      </c>
      <c r="AD117" s="23" t="str">
        <f>IF(ISNUMBER(AVERAGEIFS(Observed!AD$2:AD$1601,Observed!$A$2:$A$1601,$A117,Observed!$C$2:$C$1601,$C117)),AVERAGEIFS(Observed!AD$2:AD$1601,Observed!$A$2:$A$1601,$A117,Observed!$C$2:$C$1601,$C117),"")</f>
        <v/>
      </c>
      <c r="AE117" s="23" t="str">
        <f>IF(ISNUMBER(AVERAGEIFS(Observed!AE$2:AE$1601,Observed!$A$2:$A$1601,$A117,Observed!$C$2:$C$1601,$C117)),AVERAGEIFS(Observed!AE$2:AE$1601,Observed!$A$2:$A$1601,$A117,Observed!$C$2:$C$1601,$C117),"")</f>
        <v/>
      </c>
      <c r="AF117" s="24" t="str">
        <f>IF(ISNUMBER(AVERAGEIFS(Observed!AF$2:AF$1601,Observed!$A$2:$A$1601,$A117,Observed!$C$2:$C$1601,$C117)),AVERAGEIFS(Observed!AF$2:AF$1601,Observed!$A$2:$A$1601,$A117,Observed!$C$2:$C$1601,$C117),"")</f>
        <v/>
      </c>
      <c r="AG117" s="24" t="str">
        <f>IF(ISNUMBER(AVERAGEIFS(Observed!AG$2:AG$1601,Observed!$A$2:$A$1601,$A117,Observed!$C$2:$C$1601,$C117)),AVERAGEIFS(Observed!AG$2:AG$1601,Observed!$A$2:$A$1601,$A117,Observed!$C$2:$C$1601,$C117),"")</f>
        <v/>
      </c>
      <c r="AH117" s="24" t="str">
        <f>IF(ISNUMBER(AVERAGEIFS(Observed!AH$2:AH$1601,Observed!$A$2:$A$1601,$A117,Observed!$C$2:$C$1601,$C117)),AVERAGEIFS(Observed!AH$2:AH$1601,Observed!$A$2:$A$1601,$A117,Observed!$C$2:$C$1601,$C117),"")</f>
        <v/>
      </c>
      <c r="AI117" s="23" t="str">
        <f>IF(ISNUMBER(AVERAGEIFS(Observed!AI$2:AI$1601,Observed!$A$2:$A$1601,$A117,Observed!$C$2:$C$1601,$C117)),AVERAGEIFS(Observed!AI$2:AI$1601,Observed!$A$2:$A$1601,$A117,Observed!$C$2:$C$1601,$C117),"")</f>
        <v/>
      </c>
      <c r="AJ117" s="24" t="str">
        <f>IF(ISNUMBER(AVERAGEIFS(Observed!AJ$2:AJ$1601,Observed!$A$2:$A$1601,$A117,Observed!$C$2:$C$1601,$C117)),AVERAGEIFS(Observed!AJ$2:AJ$1601,Observed!$A$2:$A$1601,$A117,Observed!$C$2:$C$1601,$C117),"")</f>
        <v/>
      </c>
      <c r="AK117" s="24" t="str">
        <f>IF(ISNUMBER(AVERAGEIFS(Observed!AL$2:AL$1601,Observed!$A$2:$A$1601,$A117,Observed!$C$2:$C$1601,$C117)),AVERAGEIFS(Observed!AL$2:AL$1601,Observed!$A$2:$A$1601,$A117,Observed!$C$2:$C$1601,$C117),"")</f>
        <v/>
      </c>
      <c r="AL117" s="24" t="str">
        <f>IF(ISNUMBER(AVERAGEIFS(Observed!AM$2:AM$1601,Observed!$A$2:$A$1601,$A117,Observed!$C$2:$C$1601,$C117)),AVERAGEIFS(Observed!AM$2:AM$1601,Observed!$A$2:$A$1601,$A117,Observed!$C$2:$C$1601,$C117),"")</f>
        <v/>
      </c>
      <c r="AM117" s="24" t="str">
        <f>IF(ISNUMBER(AVERAGEIFS(Observed!AN$2:AN$1601,Observed!$A$2:$A$1601,$A117,Observed!$C$2:$C$1601,$C117)),AVERAGEIFS(Observed!AN$2:AN$1601,Observed!$A$2:$A$1601,$A117,Observed!$C$2:$C$1601,$C117),"")</f>
        <v/>
      </c>
      <c r="AN117" s="24" t="str">
        <f>IF(ISNUMBER(AVERAGEIFS(Observed!AQ$2:AQ$1601,Observed!$A$2:$A$1601,$A117,Observed!$C$2:$C$1601,$C117)),AVERAGEIFS(Observed!AQ$2:AQ$1601,Observed!$A$2:$A$1601,$A117,Observed!$C$2:$C$1601,$C117),"")</f>
        <v/>
      </c>
      <c r="AO117" s="24" t="str">
        <f>IF(ISNUMBER(AVERAGEIFS(Observed!AR$2:AR$1601,Observed!$A$2:$A$1601,$A117,Observed!$C$2:$C$1601,$C117)),AVERAGEIFS(Observed!AR$2:AR$1601,Observed!$A$2:$A$1601,$A117,Observed!$C$2:$C$1601,$C117),"")</f>
        <v/>
      </c>
      <c r="AP117" s="24" t="str">
        <f>IF(ISNUMBER(AVERAGEIFS(Observed!AS$2:AS$1601,Observed!$A$2:$A$1601,$A117,Observed!$C$2:$C$1601,$C117)),AVERAGEIFS(Observed!AS$2:AS$1601,Observed!$A$2:$A$1601,$A117,Observed!$C$2:$C$1601,$C117),"")</f>
        <v/>
      </c>
      <c r="AQ117" s="23" t="str">
        <f>IF(ISNUMBER(AVERAGEIFS(Observed!AT$2:AT$1601,Observed!$A$2:$A$1601,$A117,Observed!$C$2:$C$1601,$C117)),AVERAGEIFS(Observed!AT$2:AT$1601,Observed!$A$2:$A$1601,$A117,Observed!$C$2:$C$1601,$C117),"")</f>
        <v/>
      </c>
      <c r="AR117" s="24" t="str">
        <f>IF(ISNUMBER(AVERAGEIFS(Observed!AU$2:AU$1601,Observed!$A$2:$A$1601,$A117,Observed!$C$2:$C$1601,$C117)),AVERAGEIFS(Observed!AU$2:AU$1601,Observed!$A$2:$A$1601,$A117,Observed!$C$2:$C$1601,$C117),"")</f>
        <v/>
      </c>
      <c r="AS117" s="23" t="str">
        <f>IF(ISNUMBER(AVERAGEIFS(Observed!AV$2:AV$1601,Observed!$A$2:$A$1601,$A117,Observed!$C$2:$C$1601,$C117)),AVERAGEIFS(Observed!AV$2:AV$1601,Observed!$A$2:$A$1601,$A117,Observed!$C$2:$C$1601,$C117),"")</f>
        <v/>
      </c>
      <c r="AT117" s="23" t="str">
        <f>IF(ISNUMBER(AVERAGEIFS(Observed!AW$2:AW$1601,Observed!$A$2:$A$1601,$A117,Observed!$C$2:$C$1601,$C117)),AVERAGEIFS(Observed!AW$2:AW$1601,Observed!$A$2:$A$1601,$A117,Observed!$C$2:$C$1601,$C117),"")</f>
        <v/>
      </c>
      <c r="AU117" s="2">
        <f>COUNTIFS(Observed!$A$2:$A$1601,$A117,Observed!$C$2:$C$1601,$C117)</f>
        <v>2</v>
      </c>
      <c r="AV117" s="2">
        <f t="shared" si="1"/>
        <v>1</v>
      </c>
    </row>
    <row r="118" spans="1:48" x14ac:dyDescent="0.3">
      <c r="A118" s="4" t="s">
        <v>121</v>
      </c>
      <c r="B118" t="s">
        <v>24</v>
      </c>
      <c r="C118" s="3">
        <v>42191</v>
      </c>
      <c r="D118">
        <v>1</v>
      </c>
      <c r="E118">
        <v>100</v>
      </c>
      <c r="H118" s="2" t="s">
        <v>45</v>
      </c>
      <c r="I118" s="2" t="s">
        <v>22</v>
      </c>
      <c r="J118">
        <v>5</v>
      </c>
      <c r="K118" s="2" t="s">
        <v>118</v>
      </c>
      <c r="L118" s="22">
        <f>IF(ISNUMBER(AVERAGEIFS(Observed!L$2:L$1601,Observed!$A$2:$A$1601,$A118,Observed!$C$2:$C$1601,$C118)),AVERAGEIFS(Observed!L$2:L$1601,Observed!$A$2:$A$1601,$A118,Observed!$C$2:$C$1601,$C118),"")</f>
        <v>1564</v>
      </c>
      <c r="M118" s="23">
        <f>IF(ISNUMBER(AVERAGEIFS(Observed!M$2:M$1601,Observed!$A$2:$A$1601,$A118,Observed!$C$2:$C$1601,$C118)),AVERAGEIFS(Observed!M$2:M$1601,Observed!$A$2:$A$1601,$A118,Observed!$C$2:$C$1601,$C118),"")</f>
        <v>156.4</v>
      </c>
      <c r="N118" s="23" t="str">
        <f>IF(ISNUMBER(AVERAGEIFS(Observed!N$2:N$1601,Observed!$A$2:$A$1601,$A118,Observed!$C$2:$C$1601,$C118)),AVERAGEIFS(Observed!N$2:N$1601,Observed!$A$2:$A$1601,$A118,Observed!$C$2:$C$1601,$C118),"")</f>
        <v/>
      </c>
      <c r="O118" s="23" t="str">
        <f>IF(ISNUMBER(AVERAGEIFS(Observed!O$2:O$1601,Observed!$A$2:$A$1601,$A118,Observed!$C$2:$C$1601,$C118)),AVERAGEIFS(Observed!O$2:O$1601,Observed!$A$2:$A$1601,$A118,Observed!$C$2:$C$1601,$C118),"")</f>
        <v/>
      </c>
      <c r="P118" s="23" t="str">
        <f>IF(ISNUMBER(AVERAGEIFS(Observed!P$2:P$1601,Observed!$A$2:$A$1601,$A118,Observed!$C$2:$C$1601,$C118)),AVERAGEIFS(Observed!P$2:P$1601,Observed!$A$2:$A$1601,$A118,Observed!$C$2:$C$1601,$C118),"")</f>
        <v/>
      </c>
      <c r="Q118" s="24" t="str">
        <f>IF(ISNUMBER(AVERAGEIFS(Observed!Q$2:Q$1601,Observed!$A$2:$A$1601,$A118,Observed!$C$2:$C$1601,$C118)),AVERAGEIFS(Observed!Q$2:Q$1601,Observed!$A$2:$A$1601,$A118,Observed!$C$2:$C$1601,$C118),"")</f>
        <v/>
      </c>
      <c r="R118" s="24" t="str">
        <f>IF(ISNUMBER(AVERAGEIFS(Observed!R$2:R$1601,Observed!$A$2:$A$1601,$A118,Observed!$C$2:$C$1601,$C118)),AVERAGEIFS(Observed!R$2:R$1601,Observed!$A$2:$A$1601,$A118,Observed!$C$2:$C$1601,$C118),"")</f>
        <v/>
      </c>
      <c r="S118" s="24" t="str">
        <f>IF(ISNUMBER(AVERAGEIFS(Observed!S$2:S$1601,Observed!$A$2:$A$1601,$A118,Observed!$C$2:$C$1601,$C118)),AVERAGEIFS(Observed!S$2:S$1601,Observed!$A$2:$A$1601,$A118,Observed!$C$2:$C$1601,$C118),"")</f>
        <v/>
      </c>
      <c r="T118" s="23" t="str">
        <f>IF(ISNUMBER(AVERAGEIFS(Observed!T$2:T$1601,Observed!$A$2:$A$1601,$A118,Observed!$C$2:$C$1601,$C118)),AVERAGEIFS(Observed!T$2:T$1601,Observed!$A$2:$A$1601,$A118,Observed!$C$2:$C$1601,$C118),"")</f>
        <v/>
      </c>
      <c r="U118" s="25" t="str">
        <f>IF(ISNUMBER(AVERAGEIFS(Observed!U$2:U$1601,Observed!$A$2:$A$1601,$A118,Observed!$C$2:$C$1601,$C118)),AVERAGEIFS(Observed!U$2:U$1601,Observed!$A$2:$A$1601,$A118,Observed!$C$2:$C$1601,$C118),"")</f>
        <v/>
      </c>
      <c r="V118" s="25" t="str">
        <f>IF(ISNUMBER(AVERAGEIFS(Observed!V$2:V$1601,Observed!$A$2:$A$1601,$A118,Observed!$C$2:$C$1601,$C118)),AVERAGEIFS(Observed!V$2:V$1601,Observed!$A$2:$A$1601,$A118,Observed!$C$2:$C$1601,$C118),"")</f>
        <v/>
      </c>
      <c r="W118" s="23" t="str">
        <f>IF(ISNUMBER(AVERAGEIFS(Observed!W$2:W$1601,Observed!$A$2:$A$1601,$A118,Observed!$C$2:$C$1601,$C118)),AVERAGEIFS(Observed!W$2:W$1601,Observed!$A$2:$A$1601,$A118,Observed!$C$2:$C$1601,$C118),"")</f>
        <v/>
      </c>
      <c r="X118" s="23" t="str">
        <f>IF(ISNUMBER(AVERAGEIFS(Observed!X$2:X$1601,Observed!$A$2:$A$1601,$A118,Observed!$C$2:$C$1601,$C118)),AVERAGEIFS(Observed!X$2:X$1601,Observed!$A$2:$A$1601,$A118,Observed!$C$2:$C$1601,$C118),"")</f>
        <v/>
      </c>
      <c r="Y118" s="23" t="str">
        <f>IF(ISNUMBER(AVERAGEIFS(Observed!Y$2:Y$1601,Observed!$A$2:$A$1601,$A118,Observed!$C$2:$C$1601,$C118)),AVERAGEIFS(Observed!Y$2:Y$1601,Observed!$A$2:$A$1601,$A118,Observed!$C$2:$C$1601,$C118),"")</f>
        <v/>
      </c>
      <c r="Z118" s="23" t="str">
        <f>IF(ISNUMBER(AVERAGEIFS(Observed!Z$2:Z$1601,Observed!$A$2:$A$1601,$A118,Observed!$C$2:$C$1601,$C118)),AVERAGEIFS(Observed!Z$2:Z$1601,Observed!$A$2:$A$1601,$A118,Observed!$C$2:$C$1601,$C118),"")</f>
        <v/>
      </c>
      <c r="AA118" s="23" t="str">
        <f>IF(ISNUMBER(AVERAGEIFS(Observed!AA$2:AA$1601,Observed!$A$2:$A$1601,$A118,Observed!$C$2:$C$1601,$C118)),AVERAGEIFS(Observed!AA$2:AA$1601,Observed!$A$2:$A$1601,$A118,Observed!$C$2:$C$1601,$C118),"")</f>
        <v/>
      </c>
      <c r="AB118" s="23" t="str">
        <f>IF(ISNUMBER(AVERAGEIFS(Observed!AB$2:AB$1601,Observed!$A$2:$A$1601,$A118,Observed!$C$2:$C$1601,$C118)),AVERAGEIFS(Observed!AB$2:AB$1601,Observed!$A$2:$A$1601,$A118,Observed!$C$2:$C$1601,$C118),"")</f>
        <v/>
      </c>
      <c r="AC118" s="23" t="str">
        <f>IF(ISNUMBER(AVERAGEIFS(Observed!AC$2:AC$1601,Observed!$A$2:$A$1601,$A118,Observed!$C$2:$C$1601,$C118)),AVERAGEIFS(Observed!AC$2:AC$1601,Observed!$A$2:$A$1601,$A118,Observed!$C$2:$C$1601,$C118),"")</f>
        <v/>
      </c>
      <c r="AD118" s="23" t="str">
        <f>IF(ISNUMBER(AVERAGEIFS(Observed!AD$2:AD$1601,Observed!$A$2:$A$1601,$A118,Observed!$C$2:$C$1601,$C118)),AVERAGEIFS(Observed!AD$2:AD$1601,Observed!$A$2:$A$1601,$A118,Observed!$C$2:$C$1601,$C118),"")</f>
        <v/>
      </c>
      <c r="AE118" s="23" t="str">
        <f>IF(ISNUMBER(AVERAGEIFS(Observed!AE$2:AE$1601,Observed!$A$2:$A$1601,$A118,Observed!$C$2:$C$1601,$C118)),AVERAGEIFS(Observed!AE$2:AE$1601,Observed!$A$2:$A$1601,$A118,Observed!$C$2:$C$1601,$C118),"")</f>
        <v/>
      </c>
      <c r="AF118" s="24" t="str">
        <f>IF(ISNUMBER(AVERAGEIFS(Observed!AF$2:AF$1601,Observed!$A$2:$A$1601,$A118,Observed!$C$2:$C$1601,$C118)),AVERAGEIFS(Observed!AF$2:AF$1601,Observed!$A$2:$A$1601,$A118,Observed!$C$2:$C$1601,$C118),"")</f>
        <v/>
      </c>
      <c r="AG118" s="24" t="str">
        <f>IF(ISNUMBER(AVERAGEIFS(Observed!AG$2:AG$1601,Observed!$A$2:$A$1601,$A118,Observed!$C$2:$C$1601,$C118)),AVERAGEIFS(Observed!AG$2:AG$1601,Observed!$A$2:$A$1601,$A118,Observed!$C$2:$C$1601,$C118),"")</f>
        <v/>
      </c>
      <c r="AH118" s="24" t="str">
        <f>IF(ISNUMBER(AVERAGEIFS(Observed!AH$2:AH$1601,Observed!$A$2:$A$1601,$A118,Observed!$C$2:$C$1601,$C118)),AVERAGEIFS(Observed!AH$2:AH$1601,Observed!$A$2:$A$1601,$A118,Observed!$C$2:$C$1601,$C118),"")</f>
        <v/>
      </c>
      <c r="AI118" s="23" t="str">
        <f>IF(ISNUMBER(AVERAGEIFS(Observed!AI$2:AI$1601,Observed!$A$2:$A$1601,$A118,Observed!$C$2:$C$1601,$C118)),AVERAGEIFS(Observed!AI$2:AI$1601,Observed!$A$2:$A$1601,$A118,Observed!$C$2:$C$1601,$C118),"")</f>
        <v/>
      </c>
      <c r="AJ118" s="24" t="str">
        <f>IF(ISNUMBER(AVERAGEIFS(Observed!AJ$2:AJ$1601,Observed!$A$2:$A$1601,$A118,Observed!$C$2:$C$1601,$C118)),AVERAGEIFS(Observed!AJ$2:AJ$1601,Observed!$A$2:$A$1601,$A118,Observed!$C$2:$C$1601,$C118),"")</f>
        <v/>
      </c>
      <c r="AK118" s="24" t="str">
        <f>IF(ISNUMBER(AVERAGEIFS(Observed!AL$2:AL$1601,Observed!$A$2:$A$1601,$A118,Observed!$C$2:$C$1601,$C118)),AVERAGEIFS(Observed!AL$2:AL$1601,Observed!$A$2:$A$1601,$A118,Observed!$C$2:$C$1601,$C118),"")</f>
        <v/>
      </c>
      <c r="AL118" s="24" t="str">
        <f>IF(ISNUMBER(AVERAGEIFS(Observed!AM$2:AM$1601,Observed!$A$2:$A$1601,$A118,Observed!$C$2:$C$1601,$C118)),AVERAGEIFS(Observed!AM$2:AM$1601,Observed!$A$2:$A$1601,$A118,Observed!$C$2:$C$1601,$C118),"")</f>
        <v/>
      </c>
      <c r="AM118" s="24" t="str">
        <f>IF(ISNUMBER(AVERAGEIFS(Observed!AN$2:AN$1601,Observed!$A$2:$A$1601,$A118,Observed!$C$2:$C$1601,$C118)),AVERAGEIFS(Observed!AN$2:AN$1601,Observed!$A$2:$A$1601,$A118,Observed!$C$2:$C$1601,$C118),"")</f>
        <v/>
      </c>
      <c r="AN118" s="24" t="str">
        <f>IF(ISNUMBER(AVERAGEIFS(Observed!AQ$2:AQ$1601,Observed!$A$2:$A$1601,$A118,Observed!$C$2:$C$1601,$C118)),AVERAGEIFS(Observed!AQ$2:AQ$1601,Observed!$A$2:$A$1601,$A118,Observed!$C$2:$C$1601,$C118),"")</f>
        <v/>
      </c>
      <c r="AO118" s="24" t="str">
        <f>IF(ISNUMBER(AVERAGEIFS(Observed!AR$2:AR$1601,Observed!$A$2:$A$1601,$A118,Observed!$C$2:$C$1601,$C118)),AVERAGEIFS(Observed!AR$2:AR$1601,Observed!$A$2:$A$1601,$A118,Observed!$C$2:$C$1601,$C118),"")</f>
        <v/>
      </c>
      <c r="AP118" s="24" t="str">
        <f>IF(ISNUMBER(AVERAGEIFS(Observed!AS$2:AS$1601,Observed!$A$2:$A$1601,$A118,Observed!$C$2:$C$1601,$C118)),AVERAGEIFS(Observed!AS$2:AS$1601,Observed!$A$2:$A$1601,$A118,Observed!$C$2:$C$1601,$C118),"")</f>
        <v/>
      </c>
      <c r="AQ118" s="23" t="str">
        <f>IF(ISNUMBER(AVERAGEIFS(Observed!AT$2:AT$1601,Observed!$A$2:$A$1601,$A118,Observed!$C$2:$C$1601,$C118)),AVERAGEIFS(Observed!AT$2:AT$1601,Observed!$A$2:$A$1601,$A118,Observed!$C$2:$C$1601,$C118),"")</f>
        <v/>
      </c>
      <c r="AR118" s="24" t="str">
        <f>IF(ISNUMBER(AVERAGEIFS(Observed!AU$2:AU$1601,Observed!$A$2:$A$1601,$A118,Observed!$C$2:$C$1601,$C118)),AVERAGEIFS(Observed!AU$2:AU$1601,Observed!$A$2:$A$1601,$A118,Observed!$C$2:$C$1601,$C118),"")</f>
        <v/>
      </c>
      <c r="AS118" s="23" t="str">
        <f>IF(ISNUMBER(AVERAGEIFS(Observed!AV$2:AV$1601,Observed!$A$2:$A$1601,$A118,Observed!$C$2:$C$1601,$C118)),AVERAGEIFS(Observed!AV$2:AV$1601,Observed!$A$2:$A$1601,$A118,Observed!$C$2:$C$1601,$C118),"")</f>
        <v/>
      </c>
      <c r="AT118" s="23" t="str">
        <f>IF(ISNUMBER(AVERAGEIFS(Observed!AW$2:AW$1601,Observed!$A$2:$A$1601,$A118,Observed!$C$2:$C$1601,$C118)),AVERAGEIFS(Observed!AW$2:AW$1601,Observed!$A$2:$A$1601,$A118,Observed!$C$2:$C$1601,$C118),"")</f>
        <v/>
      </c>
      <c r="AU118" s="2">
        <f>COUNTIFS(Observed!$A$2:$A$1601,$A118,Observed!$C$2:$C$1601,$C118)</f>
        <v>2</v>
      </c>
      <c r="AV118" s="2">
        <f t="shared" si="1"/>
        <v>1</v>
      </c>
    </row>
    <row r="119" spans="1:48" x14ac:dyDescent="0.3">
      <c r="A119" s="4" t="s">
        <v>122</v>
      </c>
      <c r="B119" t="s">
        <v>24</v>
      </c>
      <c r="C119" s="3">
        <v>42191</v>
      </c>
      <c r="D119">
        <v>1</v>
      </c>
      <c r="E119">
        <v>200</v>
      </c>
      <c r="H119" s="2" t="s">
        <v>45</v>
      </c>
      <c r="I119" s="2" t="s">
        <v>22</v>
      </c>
      <c r="J119">
        <v>5</v>
      </c>
      <c r="K119" s="2" t="s">
        <v>118</v>
      </c>
      <c r="L119" s="22">
        <f>IF(ISNUMBER(AVERAGEIFS(Observed!L$2:L$1601,Observed!$A$2:$A$1601,$A119,Observed!$C$2:$C$1601,$C119)),AVERAGEIFS(Observed!L$2:L$1601,Observed!$A$2:$A$1601,$A119,Observed!$C$2:$C$1601,$C119),"")</f>
        <v>1676</v>
      </c>
      <c r="M119" s="23">
        <f>IF(ISNUMBER(AVERAGEIFS(Observed!M$2:M$1601,Observed!$A$2:$A$1601,$A119,Observed!$C$2:$C$1601,$C119)),AVERAGEIFS(Observed!M$2:M$1601,Observed!$A$2:$A$1601,$A119,Observed!$C$2:$C$1601,$C119),"")</f>
        <v>167.6</v>
      </c>
      <c r="N119" s="23" t="str">
        <f>IF(ISNUMBER(AVERAGEIFS(Observed!N$2:N$1601,Observed!$A$2:$A$1601,$A119,Observed!$C$2:$C$1601,$C119)),AVERAGEIFS(Observed!N$2:N$1601,Observed!$A$2:$A$1601,$A119,Observed!$C$2:$C$1601,$C119),"")</f>
        <v/>
      </c>
      <c r="O119" s="23" t="str">
        <f>IF(ISNUMBER(AVERAGEIFS(Observed!O$2:O$1601,Observed!$A$2:$A$1601,$A119,Observed!$C$2:$C$1601,$C119)),AVERAGEIFS(Observed!O$2:O$1601,Observed!$A$2:$A$1601,$A119,Observed!$C$2:$C$1601,$C119),"")</f>
        <v/>
      </c>
      <c r="P119" s="23" t="str">
        <f>IF(ISNUMBER(AVERAGEIFS(Observed!P$2:P$1601,Observed!$A$2:$A$1601,$A119,Observed!$C$2:$C$1601,$C119)),AVERAGEIFS(Observed!P$2:P$1601,Observed!$A$2:$A$1601,$A119,Observed!$C$2:$C$1601,$C119),"")</f>
        <v/>
      </c>
      <c r="Q119" s="24" t="str">
        <f>IF(ISNUMBER(AVERAGEIFS(Observed!Q$2:Q$1601,Observed!$A$2:$A$1601,$A119,Observed!$C$2:$C$1601,$C119)),AVERAGEIFS(Observed!Q$2:Q$1601,Observed!$A$2:$A$1601,$A119,Observed!$C$2:$C$1601,$C119),"")</f>
        <v/>
      </c>
      <c r="R119" s="24" t="str">
        <f>IF(ISNUMBER(AVERAGEIFS(Observed!R$2:R$1601,Observed!$A$2:$A$1601,$A119,Observed!$C$2:$C$1601,$C119)),AVERAGEIFS(Observed!R$2:R$1601,Observed!$A$2:$A$1601,$A119,Observed!$C$2:$C$1601,$C119),"")</f>
        <v/>
      </c>
      <c r="S119" s="24" t="str">
        <f>IF(ISNUMBER(AVERAGEIFS(Observed!S$2:S$1601,Observed!$A$2:$A$1601,$A119,Observed!$C$2:$C$1601,$C119)),AVERAGEIFS(Observed!S$2:S$1601,Observed!$A$2:$A$1601,$A119,Observed!$C$2:$C$1601,$C119),"")</f>
        <v/>
      </c>
      <c r="T119" s="23" t="str">
        <f>IF(ISNUMBER(AVERAGEIFS(Observed!T$2:T$1601,Observed!$A$2:$A$1601,$A119,Observed!$C$2:$C$1601,$C119)),AVERAGEIFS(Observed!T$2:T$1601,Observed!$A$2:$A$1601,$A119,Observed!$C$2:$C$1601,$C119),"")</f>
        <v/>
      </c>
      <c r="U119" s="25" t="str">
        <f>IF(ISNUMBER(AVERAGEIFS(Observed!U$2:U$1601,Observed!$A$2:$A$1601,$A119,Observed!$C$2:$C$1601,$C119)),AVERAGEIFS(Observed!U$2:U$1601,Observed!$A$2:$A$1601,$A119,Observed!$C$2:$C$1601,$C119),"")</f>
        <v/>
      </c>
      <c r="V119" s="25" t="str">
        <f>IF(ISNUMBER(AVERAGEIFS(Observed!V$2:V$1601,Observed!$A$2:$A$1601,$A119,Observed!$C$2:$C$1601,$C119)),AVERAGEIFS(Observed!V$2:V$1601,Observed!$A$2:$A$1601,$A119,Observed!$C$2:$C$1601,$C119),"")</f>
        <v/>
      </c>
      <c r="W119" s="23" t="str">
        <f>IF(ISNUMBER(AVERAGEIFS(Observed!W$2:W$1601,Observed!$A$2:$A$1601,$A119,Observed!$C$2:$C$1601,$C119)),AVERAGEIFS(Observed!W$2:W$1601,Observed!$A$2:$A$1601,$A119,Observed!$C$2:$C$1601,$C119),"")</f>
        <v/>
      </c>
      <c r="X119" s="23" t="str">
        <f>IF(ISNUMBER(AVERAGEIFS(Observed!X$2:X$1601,Observed!$A$2:$A$1601,$A119,Observed!$C$2:$C$1601,$C119)),AVERAGEIFS(Observed!X$2:X$1601,Observed!$A$2:$A$1601,$A119,Observed!$C$2:$C$1601,$C119),"")</f>
        <v/>
      </c>
      <c r="Y119" s="23" t="str">
        <f>IF(ISNUMBER(AVERAGEIFS(Observed!Y$2:Y$1601,Observed!$A$2:$A$1601,$A119,Observed!$C$2:$C$1601,$C119)),AVERAGEIFS(Observed!Y$2:Y$1601,Observed!$A$2:$A$1601,$A119,Observed!$C$2:$C$1601,$C119),"")</f>
        <v/>
      </c>
      <c r="Z119" s="23" t="str">
        <f>IF(ISNUMBER(AVERAGEIFS(Observed!Z$2:Z$1601,Observed!$A$2:$A$1601,$A119,Observed!$C$2:$C$1601,$C119)),AVERAGEIFS(Observed!Z$2:Z$1601,Observed!$A$2:$A$1601,$A119,Observed!$C$2:$C$1601,$C119),"")</f>
        <v/>
      </c>
      <c r="AA119" s="23" t="str">
        <f>IF(ISNUMBER(AVERAGEIFS(Observed!AA$2:AA$1601,Observed!$A$2:$A$1601,$A119,Observed!$C$2:$C$1601,$C119)),AVERAGEIFS(Observed!AA$2:AA$1601,Observed!$A$2:$A$1601,$A119,Observed!$C$2:$C$1601,$C119),"")</f>
        <v/>
      </c>
      <c r="AB119" s="23" t="str">
        <f>IF(ISNUMBER(AVERAGEIFS(Observed!AB$2:AB$1601,Observed!$A$2:$A$1601,$A119,Observed!$C$2:$C$1601,$C119)),AVERAGEIFS(Observed!AB$2:AB$1601,Observed!$A$2:$A$1601,$A119,Observed!$C$2:$C$1601,$C119),"")</f>
        <v/>
      </c>
      <c r="AC119" s="23" t="str">
        <f>IF(ISNUMBER(AVERAGEIFS(Observed!AC$2:AC$1601,Observed!$A$2:$A$1601,$A119,Observed!$C$2:$C$1601,$C119)),AVERAGEIFS(Observed!AC$2:AC$1601,Observed!$A$2:$A$1601,$A119,Observed!$C$2:$C$1601,$C119),"")</f>
        <v/>
      </c>
      <c r="AD119" s="23" t="str">
        <f>IF(ISNUMBER(AVERAGEIFS(Observed!AD$2:AD$1601,Observed!$A$2:$A$1601,$A119,Observed!$C$2:$C$1601,$C119)),AVERAGEIFS(Observed!AD$2:AD$1601,Observed!$A$2:$A$1601,$A119,Observed!$C$2:$C$1601,$C119),"")</f>
        <v/>
      </c>
      <c r="AE119" s="23" t="str">
        <f>IF(ISNUMBER(AVERAGEIFS(Observed!AE$2:AE$1601,Observed!$A$2:$A$1601,$A119,Observed!$C$2:$C$1601,$C119)),AVERAGEIFS(Observed!AE$2:AE$1601,Observed!$A$2:$A$1601,$A119,Observed!$C$2:$C$1601,$C119),"")</f>
        <v/>
      </c>
      <c r="AF119" s="24" t="str">
        <f>IF(ISNUMBER(AVERAGEIFS(Observed!AF$2:AF$1601,Observed!$A$2:$A$1601,$A119,Observed!$C$2:$C$1601,$C119)),AVERAGEIFS(Observed!AF$2:AF$1601,Observed!$A$2:$A$1601,$A119,Observed!$C$2:$C$1601,$C119),"")</f>
        <v/>
      </c>
      <c r="AG119" s="24" t="str">
        <f>IF(ISNUMBER(AVERAGEIFS(Observed!AG$2:AG$1601,Observed!$A$2:$A$1601,$A119,Observed!$C$2:$C$1601,$C119)),AVERAGEIFS(Observed!AG$2:AG$1601,Observed!$A$2:$A$1601,$A119,Observed!$C$2:$C$1601,$C119),"")</f>
        <v/>
      </c>
      <c r="AH119" s="24" t="str">
        <f>IF(ISNUMBER(AVERAGEIFS(Observed!AH$2:AH$1601,Observed!$A$2:$A$1601,$A119,Observed!$C$2:$C$1601,$C119)),AVERAGEIFS(Observed!AH$2:AH$1601,Observed!$A$2:$A$1601,$A119,Observed!$C$2:$C$1601,$C119),"")</f>
        <v/>
      </c>
      <c r="AI119" s="23" t="str">
        <f>IF(ISNUMBER(AVERAGEIFS(Observed!AI$2:AI$1601,Observed!$A$2:$A$1601,$A119,Observed!$C$2:$C$1601,$C119)),AVERAGEIFS(Observed!AI$2:AI$1601,Observed!$A$2:$A$1601,$A119,Observed!$C$2:$C$1601,$C119),"")</f>
        <v/>
      </c>
      <c r="AJ119" s="24" t="str">
        <f>IF(ISNUMBER(AVERAGEIFS(Observed!AJ$2:AJ$1601,Observed!$A$2:$A$1601,$A119,Observed!$C$2:$C$1601,$C119)),AVERAGEIFS(Observed!AJ$2:AJ$1601,Observed!$A$2:$A$1601,$A119,Observed!$C$2:$C$1601,$C119),"")</f>
        <v/>
      </c>
      <c r="AK119" s="24" t="str">
        <f>IF(ISNUMBER(AVERAGEIFS(Observed!AL$2:AL$1601,Observed!$A$2:$A$1601,$A119,Observed!$C$2:$C$1601,$C119)),AVERAGEIFS(Observed!AL$2:AL$1601,Observed!$A$2:$A$1601,$A119,Observed!$C$2:$C$1601,$C119),"")</f>
        <v/>
      </c>
      <c r="AL119" s="24" t="str">
        <f>IF(ISNUMBER(AVERAGEIFS(Observed!AM$2:AM$1601,Observed!$A$2:$A$1601,$A119,Observed!$C$2:$C$1601,$C119)),AVERAGEIFS(Observed!AM$2:AM$1601,Observed!$A$2:$A$1601,$A119,Observed!$C$2:$C$1601,$C119),"")</f>
        <v/>
      </c>
      <c r="AM119" s="24" t="str">
        <f>IF(ISNUMBER(AVERAGEIFS(Observed!AN$2:AN$1601,Observed!$A$2:$A$1601,$A119,Observed!$C$2:$C$1601,$C119)),AVERAGEIFS(Observed!AN$2:AN$1601,Observed!$A$2:$A$1601,$A119,Observed!$C$2:$C$1601,$C119),"")</f>
        <v/>
      </c>
      <c r="AN119" s="24" t="str">
        <f>IF(ISNUMBER(AVERAGEIFS(Observed!AQ$2:AQ$1601,Observed!$A$2:$A$1601,$A119,Observed!$C$2:$C$1601,$C119)),AVERAGEIFS(Observed!AQ$2:AQ$1601,Observed!$A$2:$A$1601,$A119,Observed!$C$2:$C$1601,$C119),"")</f>
        <v/>
      </c>
      <c r="AO119" s="24" t="str">
        <f>IF(ISNUMBER(AVERAGEIFS(Observed!AR$2:AR$1601,Observed!$A$2:$A$1601,$A119,Observed!$C$2:$C$1601,$C119)),AVERAGEIFS(Observed!AR$2:AR$1601,Observed!$A$2:$A$1601,$A119,Observed!$C$2:$C$1601,$C119),"")</f>
        <v/>
      </c>
      <c r="AP119" s="24" t="str">
        <f>IF(ISNUMBER(AVERAGEIFS(Observed!AS$2:AS$1601,Observed!$A$2:$A$1601,$A119,Observed!$C$2:$C$1601,$C119)),AVERAGEIFS(Observed!AS$2:AS$1601,Observed!$A$2:$A$1601,$A119,Observed!$C$2:$C$1601,$C119),"")</f>
        <v/>
      </c>
      <c r="AQ119" s="23" t="str">
        <f>IF(ISNUMBER(AVERAGEIFS(Observed!AT$2:AT$1601,Observed!$A$2:$A$1601,$A119,Observed!$C$2:$C$1601,$C119)),AVERAGEIFS(Observed!AT$2:AT$1601,Observed!$A$2:$A$1601,$A119,Observed!$C$2:$C$1601,$C119),"")</f>
        <v/>
      </c>
      <c r="AR119" s="24" t="str">
        <f>IF(ISNUMBER(AVERAGEIFS(Observed!AU$2:AU$1601,Observed!$A$2:$A$1601,$A119,Observed!$C$2:$C$1601,$C119)),AVERAGEIFS(Observed!AU$2:AU$1601,Observed!$A$2:$A$1601,$A119,Observed!$C$2:$C$1601,$C119),"")</f>
        <v/>
      </c>
      <c r="AS119" s="23" t="str">
        <f>IF(ISNUMBER(AVERAGEIFS(Observed!AV$2:AV$1601,Observed!$A$2:$A$1601,$A119,Observed!$C$2:$C$1601,$C119)),AVERAGEIFS(Observed!AV$2:AV$1601,Observed!$A$2:$A$1601,$A119,Observed!$C$2:$C$1601,$C119),"")</f>
        <v/>
      </c>
      <c r="AT119" s="23" t="str">
        <f>IF(ISNUMBER(AVERAGEIFS(Observed!AW$2:AW$1601,Observed!$A$2:$A$1601,$A119,Observed!$C$2:$C$1601,$C119)),AVERAGEIFS(Observed!AW$2:AW$1601,Observed!$A$2:$A$1601,$A119,Observed!$C$2:$C$1601,$C119),"")</f>
        <v/>
      </c>
      <c r="AU119" s="2">
        <f>COUNTIFS(Observed!$A$2:$A$1601,$A119,Observed!$C$2:$C$1601,$C119)</f>
        <v>2</v>
      </c>
      <c r="AV119" s="2">
        <f t="shared" si="1"/>
        <v>1</v>
      </c>
    </row>
    <row r="120" spans="1:48" x14ac:dyDescent="0.3">
      <c r="A120" s="4" t="s">
        <v>123</v>
      </c>
      <c r="B120" t="s">
        <v>24</v>
      </c>
      <c r="C120" s="3">
        <v>42191</v>
      </c>
      <c r="D120">
        <v>1</v>
      </c>
      <c r="E120">
        <v>350</v>
      </c>
      <c r="H120" s="2" t="s">
        <v>45</v>
      </c>
      <c r="I120" s="2" t="s">
        <v>22</v>
      </c>
      <c r="J120">
        <v>5</v>
      </c>
      <c r="K120" s="2" t="s">
        <v>118</v>
      </c>
      <c r="L120" s="22">
        <f>IF(ISNUMBER(AVERAGEIFS(Observed!L$2:L$1601,Observed!$A$2:$A$1601,$A120,Observed!$C$2:$C$1601,$C120)),AVERAGEIFS(Observed!L$2:L$1601,Observed!$A$2:$A$1601,$A120,Observed!$C$2:$C$1601,$C120),"")</f>
        <v>1480</v>
      </c>
      <c r="M120" s="23">
        <f>IF(ISNUMBER(AVERAGEIFS(Observed!M$2:M$1601,Observed!$A$2:$A$1601,$A120,Observed!$C$2:$C$1601,$C120)),AVERAGEIFS(Observed!M$2:M$1601,Observed!$A$2:$A$1601,$A120,Observed!$C$2:$C$1601,$C120),"")</f>
        <v>148</v>
      </c>
      <c r="N120" s="23" t="str">
        <f>IF(ISNUMBER(AVERAGEIFS(Observed!N$2:N$1601,Observed!$A$2:$A$1601,$A120,Observed!$C$2:$C$1601,$C120)),AVERAGEIFS(Observed!N$2:N$1601,Observed!$A$2:$A$1601,$A120,Observed!$C$2:$C$1601,$C120),"")</f>
        <v/>
      </c>
      <c r="O120" s="23" t="str">
        <f>IF(ISNUMBER(AVERAGEIFS(Observed!O$2:O$1601,Observed!$A$2:$A$1601,$A120,Observed!$C$2:$C$1601,$C120)),AVERAGEIFS(Observed!O$2:O$1601,Observed!$A$2:$A$1601,$A120,Observed!$C$2:$C$1601,$C120),"")</f>
        <v/>
      </c>
      <c r="P120" s="23" t="str">
        <f>IF(ISNUMBER(AVERAGEIFS(Observed!P$2:P$1601,Observed!$A$2:$A$1601,$A120,Observed!$C$2:$C$1601,$C120)),AVERAGEIFS(Observed!P$2:P$1601,Observed!$A$2:$A$1601,$A120,Observed!$C$2:$C$1601,$C120),"")</f>
        <v/>
      </c>
      <c r="Q120" s="24" t="str">
        <f>IF(ISNUMBER(AVERAGEIFS(Observed!Q$2:Q$1601,Observed!$A$2:$A$1601,$A120,Observed!$C$2:$C$1601,$C120)),AVERAGEIFS(Observed!Q$2:Q$1601,Observed!$A$2:$A$1601,$A120,Observed!$C$2:$C$1601,$C120),"")</f>
        <v/>
      </c>
      <c r="R120" s="24" t="str">
        <f>IF(ISNUMBER(AVERAGEIFS(Observed!R$2:R$1601,Observed!$A$2:$A$1601,$A120,Observed!$C$2:$C$1601,$C120)),AVERAGEIFS(Observed!R$2:R$1601,Observed!$A$2:$A$1601,$A120,Observed!$C$2:$C$1601,$C120),"")</f>
        <v/>
      </c>
      <c r="S120" s="24" t="str">
        <f>IF(ISNUMBER(AVERAGEIFS(Observed!S$2:S$1601,Observed!$A$2:$A$1601,$A120,Observed!$C$2:$C$1601,$C120)),AVERAGEIFS(Observed!S$2:S$1601,Observed!$A$2:$A$1601,$A120,Observed!$C$2:$C$1601,$C120),"")</f>
        <v/>
      </c>
      <c r="T120" s="23" t="str">
        <f>IF(ISNUMBER(AVERAGEIFS(Observed!T$2:T$1601,Observed!$A$2:$A$1601,$A120,Observed!$C$2:$C$1601,$C120)),AVERAGEIFS(Observed!T$2:T$1601,Observed!$A$2:$A$1601,$A120,Observed!$C$2:$C$1601,$C120),"")</f>
        <v/>
      </c>
      <c r="U120" s="25" t="str">
        <f>IF(ISNUMBER(AVERAGEIFS(Observed!U$2:U$1601,Observed!$A$2:$A$1601,$A120,Observed!$C$2:$C$1601,$C120)),AVERAGEIFS(Observed!U$2:U$1601,Observed!$A$2:$A$1601,$A120,Observed!$C$2:$C$1601,$C120),"")</f>
        <v/>
      </c>
      <c r="V120" s="25" t="str">
        <f>IF(ISNUMBER(AVERAGEIFS(Observed!V$2:V$1601,Observed!$A$2:$A$1601,$A120,Observed!$C$2:$C$1601,$C120)),AVERAGEIFS(Observed!V$2:V$1601,Observed!$A$2:$A$1601,$A120,Observed!$C$2:$C$1601,$C120),"")</f>
        <v/>
      </c>
      <c r="W120" s="23" t="str">
        <f>IF(ISNUMBER(AVERAGEIFS(Observed!W$2:W$1601,Observed!$A$2:$A$1601,$A120,Observed!$C$2:$C$1601,$C120)),AVERAGEIFS(Observed!W$2:W$1601,Observed!$A$2:$A$1601,$A120,Observed!$C$2:$C$1601,$C120),"")</f>
        <v/>
      </c>
      <c r="X120" s="23" t="str">
        <f>IF(ISNUMBER(AVERAGEIFS(Observed!X$2:X$1601,Observed!$A$2:$A$1601,$A120,Observed!$C$2:$C$1601,$C120)),AVERAGEIFS(Observed!X$2:X$1601,Observed!$A$2:$A$1601,$A120,Observed!$C$2:$C$1601,$C120),"")</f>
        <v/>
      </c>
      <c r="Y120" s="23" t="str">
        <f>IF(ISNUMBER(AVERAGEIFS(Observed!Y$2:Y$1601,Observed!$A$2:$A$1601,$A120,Observed!$C$2:$C$1601,$C120)),AVERAGEIFS(Observed!Y$2:Y$1601,Observed!$A$2:$A$1601,$A120,Observed!$C$2:$C$1601,$C120),"")</f>
        <v/>
      </c>
      <c r="Z120" s="23" t="str">
        <f>IF(ISNUMBER(AVERAGEIFS(Observed!Z$2:Z$1601,Observed!$A$2:$A$1601,$A120,Observed!$C$2:$C$1601,$C120)),AVERAGEIFS(Observed!Z$2:Z$1601,Observed!$A$2:$A$1601,$A120,Observed!$C$2:$C$1601,$C120),"")</f>
        <v/>
      </c>
      <c r="AA120" s="23" t="str">
        <f>IF(ISNUMBER(AVERAGEIFS(Observed!AA$2:AA$1601,Observed!$A$2:$A$1601,$A120,Observed!$C$2:$C$1601,$C120)),AVERAGEIFS(Observed!AA$2:AA$1601,Observed!$A$2:$A$1601,$A120,Observed!$C$2:$C$1601,$C120),"")</f>
        <v/>
      </c>
      <c r="AB120" s="23" t="str">
        <f>IF(ISNUMBER(AVERAGEIFS(Observed!AB$2:AB$1601,Observed!$A$2:$A$1601,$A120,Observed!$C$2:$C$1601,$C120)),AVERAGEIFS(Observed!AB$2:AB$1601,Observed!$A$2:$A$1601,$A120,Observed!$C$2:$C$1601,$C120),"")</f>
        <v/>
      </c>
      <c r="AC120" s="23" t="str">
        <f>IF(ISNUMBER(AVERAGEIFS(Observed!AC$2:AC$1601,Observed!$A$2:$A$1601,$A120,Observed!$C$2:$C$1601,$C120)),AVERAGEIFS(Observed!AC$2:AC$1601,Observed!$A$2:$A$1601,$A120,Observed!$C$2:$C$1601,$C120),"")</f>
        <v/>
      </c>
      <c r="AD120" s="23" t="str">
        <f>IF(ISNUMBER(AVERAGEIFS(Observed!AD$2:AD$1601,Observed!$A$2:$A$1601,$A120,Observed!$C$2:$C$1601,$C120)),AVERAGEIFS(Observed!AD$2:AD$1601,Observed!$A$2:$A$1601,$A120,Observed!$C$2:$C$1601,$C120),"")</f>
        <v/>
      </c>
      <c r="AE120" s="23" t="str">
        <f>IF(ISNUMBER(AVERAGEIFS(Observed!AE$2:AE$1601,Observed!$A$2:$A$1601,$A120,Observed!$C$2:$C$1601,$C120)),AVERAGEIFS(Observed!AE$2:AE$1601,Observed!$A$2:$A$1601,$A120,Observed!$C$2:$C$1601,$C120),"")</f>
        <v/>
      </c>
      <c r="AF120" s="24" t="str">
        <f>IF(ISNUMBER(AVERAGEIFS(Observed!AF$2:AF$1601,Observed!$A$2:$A$1601,$A120,Observed!$C$2:$C$1601,$C120)),AVERAGEIFS(Observed!AF$2:AF$1601,Observed!$A$2:$A$1601,$A120,Observed!$C$2:$C$1601,$C120),"")</f>
        <v/>
      </c>
      <c r="AG120" s="24" t="str">
        <f>IF(ISNUMBER(AVERAGEIFS(Observed!AG$2:AG$1601,Observed!$A$2:$A$1601,$A120,Observed!$C$2:$C$1601,$C120)),AVERAGEIFS(Observed!AG$2:AG$1601,Observed!$A$2:$A$1601,$A120,Observed!$C$2:$C$1601,$C120),"")</f>
        <v/>
      </c>
      <c r="AH120" s="24" t="str">
        <f>IF(ISNUMBER(AVERAGEIFS(Observed!AH$2:AH$1601,Observed!$A$2:$A$1601,$A120,Observed!$C$2:$C$1601,$C120)),AVERAGEIFS(Observed!AH$2:AH$1601,Observed!$A$2:$A$1601,$A120,Observed!$C$2:$C$1601,$C120),"")</f>
        <v/>
      </c>
      <c r="AI120" s="23" t="str">
        <f>IF(ISNUMBER(AVERAGEIFS(Observed!AI$2:AI$1601,Observed!$A$2:$A$1601,$A120,Observed!$C$2:$C$1601,$C120)),AVERAGEIFS(Observed!AI$2:AI$1601,Observed!$A$2:$A$1601,$A120,Observed!$C$2:$C$1601,$C120),"")</f>
        <v/>
      </c>
      <c r="AJ120" s="24" t="str">
        <f>IF(ISNUMBER(AVERAGEIFS(Observed!AJ$2:AJ$1601,Observed!$A$2:$A$1601,$A120,Observed!$C$2:$C$1601,$C120)),AVERAGEIFS(Observed!AJ$2:AJ$1601,Observed!$A$2:$A$1601,$A120,Observed!$C$2:$C$1601,$C120),"")</f>
        <v/>
      </c>
      <c r="AK120" s="24" t="str">
        <f>IF(ISNUMBER(AVERAGEIFS(Observed!AL$2:AL$1601,Observed!$A$2:$A$1601,$A120,Observed!$C$2:$C$1601,$C120)),AVERAGEIFS(Observed!AL$2:AL$1601,Observed!$A$2:$A$1601,$A120,Observed!$C$2:$C$1601,$C120),"")</f>
        <v/>
      </c>
      <c r="AL120" s="24" t="str">
        <f>IF(ISNUMBER(AVERAGEIFS(Observed!AM$2:AM$1601,Observed!$A$2:$A$1601,$A120,Observed!$C$2:$C$1601,$C120)),AVERAGEIFS(Observed!AM$2:AM$1601,Observed!$A$2:$A$1601,$A120,Observed!$C$2:$C$1601,$C120),"")</f>
        <v/>
      </c>
      <c r="AM120" s="24" t="str">
        <f>IF(ISNUMBER(AVERAGEIFS(Observed!AN$2:AN$1601,Observed!$A$2:$A$1601,$A120,Observed!$C$2:$C$1601,$C120)),AVERAGEIFS(Observed!AN$2:AN$1601,Observed!$A$2:$A$1601,$A120,Observed!$C$2:$C$1601,$C120),"")</f>
        <v/>
      </c>
      <c r="AN120" s="24" t="str">
        <f>IF(ISNUMBER(AVERAGEIFS(Observed!AQ$2:AQ$1601,Observed!$A$2:$A$1601,$A120,Observed!$C$2:$C$1601,$C120)),AVERAGEIFS(Observed!AQ$2:AQ$1601,Observed!$A$2:$A$1601,$A120,Observed!$C$2:$C$1601,$C120),"")</f>
        <v/>
      </c>
      <c r="AO120" s="24" t="str">
        <f>IF(ISNUMBER(AVERAGEIFS(Observed!AR$2:AR$1601,Observed!$A$2:$A$1601,$A120,Observed!$C$2:$C$1601,$C120)),AVERAGEIFS(Observed!AR$2:AR$1601,Observed!$A$2:$A$1601,$A120,Observed!$C$2:$C$1601,$C120),"")</f>
        <v/>
      </c>
      <c r="AP120" s="24" t="str">
        <f>IF(ISNUMBER(AVERAGEIFS(Observed!AS$2:AS$1601,Observed!$A$2:$A$1601,$A120,Observed!$C$2:$C$1601,$C120)),AVERAGEIFS(Observed!AS$2:AS$1601,Observed!$A$2:$A$1601,$A120,Observed!$C$2:$C$1601,$C120),"")</f>
        <v/>
      </c>
      <c r="AQ120" s="23" t="str">
        <f>IF(ISNUMBER(AVERAGEIFS(Observed!AT$2:AT$1601,Observed!$A$2:$A$1601,$A120,Observed!$C$2:$C$1601,$C120)),AVERAGEIFS(Observed!AT$2:AT$1601,Observed!$A$2:$A$1601,$A120,Observed!$C$2:$C$1601,$C120),"")</f>
        <v/>
      </c>
      <c r="AR120" s="24" t="str">
        <f>IF(ISNUMBER(AVERAGEIFS(Observed!AU$2:AU$1601,Observed!$A$2:$A$1601,$A120,Observed!$C$2:$C$1601,$C120)),AVERAGEIFS(Observed!AU$2:AU$1601,Observed!$A$2:$A$1601,$A120,Observed!$C$2:$C$1601,$C120),"")</f>
        <v/>
      </c>
      <c r="AS120" s="23" t="str">
        <f>IF(ISNUMBER(AVERAGEIFS(Observed!AV$2:AV$1601,Observed!$A$2:$A$1601,$A120,Observed!$C$2:$C$1601,$C120)),AVERAGEIFS(Observed!AV$2:AV$1601,Observed!$A$2:$A$1601,$A120,Observed!$C$2:$C$1601,$C120),"")</f>
        <v/>
      </c>
      <c r="AT120" s="23" t="str">
        <f>IF(ISNUMBER(AVERAGEIFS(Observed!AW$2:AW$1601,Observed!$A$2:$A$1601,$A120,Observed!$C$2:$C$1601,$C120)),AVERAGEIFS(Observed!AW$2:AW$1601,Observed!$A$2:$A$1601,$A120,Observed!$C$2:$C$1601,$C120),"")</f>
        <v/>
      </c>
      <c r="AU120" s="2">
        <f>COUNTIFS(Observed!$A$2:$A$1601,$A120,Observed!$C$2:$C$1601,$C120)</f>
        <v>2</v>
      </c>
      <c r="AV120" s="2">
        <f t="shared" si="1"/>
        <v>1</v>
      </c>
    </row>
    <row r="121" spans="1:48" x14ac:dyDescent="0.3">
      <c r="A121" s="4" t="s">
        <v>124</v>
      </c>
      <c r="B121" t="s">
        <v>24</v>
      </c>
      <c r="C121" s="3">
        <v>42191</v>
      </c>
      <c r="D121">
        <v>1</v>
      </c>
      <c r="E121">
        <v>500</v>
      </c>
      <c r="H121" s="2" t="s">
        <v>45</v>
      </c>
      <c r="I121" s="2" t="s">
        <v>22</v>
      </c>
      <c r="J121">
        <v>5</v>
      </c>
      <c r="K121" s="2" t="s">
        <v>118</v>
      </c>
      <c r="L121" s="22">
        <f>IF(ISNUMBER(AVERAGEIFS(Observed!L$2:L$1601,Observed!$A$2:$A$1601,$A121,Observed!$C$2:$C$1601,$C121)),AVERAGEIFS(Observed!L$2:L$1601,Observed!$A$2:$A$1601,$A121,Observed!$C$2:$C$1601,$C121),"")</f>
        <v>1648</v>
      </c>
      <c r="M121" s="23">
        <f>IF(ISNUMBER(AVERAGEIFS(Observed!M$2:M$1601,Observed!$A$2:$A$1601,$A121,Observed!$C$2:$C$1601,$C121)),AVERAGEIFS(Observed!M$2:M$1601,Observed!$A$2:$A$1601,$A121,Observed!$C$2:$C$1601,$C121),"")</f>
        <v>164.8</v>
      </c>
      <c r="N121" s="23" t="str">
        <f>IF(ISNUMBER(AVERAGEIFS(Observed!N$2:N$1601,Observed!$A$2:$A$1601,$A121,Observed!$C$2:$C$1601,$C121)),AVERAGEIFS(Observed!N$2:N$1601,Observed!$A$2:$A$1601,$A121,Observed!$C$2:$C$1601,$C121),"")</f>
        <v/>
      </c>
      <c r="O121" s="23" t="str">
        <f>IF(ISNUMBER(AVERAGEIFS(Observed!O$2:O$1601,Observed!$A$2:$A$1601,$A121,Observed!$C$2:$C$1601,$C121)),AVERAGEIFS(Observed!O$2:O$1601,Observed!$A$2:$A$1601,$A121,Observed!$C$2:$C$1601,$C121),"")</f>
        <v/>
      </c>
      <c r="P121" s="23" t="str">
        <f>IF(ISNUMBER(AVERAGEIFS(Observed!P$2:P$1601,Observed!$A$2:$A$1601,$A121,Observed!$C$2:$C$1601,$C121)),AVERAGEIFS(Observed!P$2:P$1601,Observed!$A$2:$A$1601,$A121,Observed!$C$2:$C$1601,$C121),"")</f>
        <v/>
      </c>
      <c r="Q121" s="24" t="str">
        <f>IF(ISNUMBER(AVERAGEIFS(Observed!Q$2:Q$1601,Observed!$A$2:$A$1601,$A121,Observed!$C$2:$C$1601,$C121)),AVERAGEIFS(Observed!Q$2:Q$1601,Observed!$A$2:$A$1601,$A121,Observed!$C$2:$C$1601,$C121),"")</f>
        <v/>
      </c>
      <c r="R121" s="24" t="str">
        <f>IF(ISNUMBER(AVERAGEIFS(Observed!R$2:R$1601,Observed!$A$2:$A$1601,$A121,Observed!$C$2:$C$1601,$C121)),AVERAGEIFS(Observed!R$2:R$1601,Observed!$A$2:$A$1601,$A121,Observed!$C$2:$C$1601,$C121),"")</f>
        <v/>
      </c>
      <c r="S121" s="24" t="str">
        <f>IF(ISNUMBER(AVERAGEIFS(Observed!S$2:S$1601,Observed!$A$2:$A$1601,$A121,Observed!$C$2:$C$1601,$C121)),AVERAGEIFS(Observed!S$2:S$1601,Observed!$A$2:$A$1601,$A121,Observed!$C$2:$C$1601,$C121),"")</f>
        <v/>
      </c>
      <c r="T121" s="23" t="str">
        <f>IF(ISNUMBER(AVERAGEIFS(Observed!T$2:T$1601,Observed!$A$2:$A$1601,$A121,Observed!$C$2:$C$1601,$C121)),AVERAGEIFS(Observed!T$2:T$1601,Observed!$A$2:$A$1601,$A121,Observed!$C$2:$C$1601,$C121),"")</f>
        <v/>
      </c>
      <c r="U121" s="25" t="str">
        <f>IF(ISNUMBER(AVERAGEIFS(Observed!U$2:U$1601,Observed!$A$2:$A$1601,$A121,Observed!$C$2:$C$1601,$C121)),AVERAGEIFS(Observed!U$2:U$1601,Observed!$A$2:$A$1601,$A121,Observed!$C$2:$C$1601,$C121),"")</f>
        <v/>
      </c>
      <c r="V121" s="25" t="str">
        <f>IF(ISNUMBER(AVERAGEIFS(Observed!V$2:V$1601,Observed!$A$2:$A$1601,$A121,Observed!$C$2:$C$1601,$C121)),AVERAGEIFS(Observed!V$2:V$1601,Observed!$A$2:$A$1601,$A121,Observed!$C$2:$C$1601,$C121),"")</f>
        <v/>
      </c>
      <c r="W121" s="23" t="str">
        <f>IF(ISNUMBER(AVERAGEIFS(Observed!W$2:W$1601,Observed!$A$2:$A$1601,$A121,Observed!$C$2:$C$1601,$C121)),AVERAGEIFS(Observed!W$2:W$1601,Observed!$A$2:$A$1601,$A121,Observed!$C$2:$C$1601,$C121),"")</f>
        <v/>
      </c>
      <c r="X121" s="23" t="str">
        <f>IF(ISNUMBER(AVERAGEIFS(Observed!X$2:X$1601,Observed!$A$2:$A$1601,$A121,Observed!$C$2:$C$1601,$C121)),AVERAGEIFS(Observed!X$2:X$1601,Observed!$A$2:$A$1601,$A121,Observed!$C$2:$C$1601,$C121),"")</f>
        <v/>
      </c>
      <c r="Y121" s="23" t="str">
        <f>IF(ISNUMBER(AVERAGEIFS(Observed!Y$2:Y$1601,Observed!$A$2:$A$1601,$A121,Observed!$C$2:$C$1601,$C121)),AVERAGEIFS(Observed!Y$2:Y$1601,Observed!$A$2:$A$1601,$A121,Observed!$C$2:$C$1601,$C121),"")</f>
        <v/>
      </c>
      <c r="Z121" s="23" t="str">
        <f>IF(ISNUMBER(AVERAGEIFS(Observed!Z$2:Z$1601,Observed!$A$2:$A$1601,$A121,Observed!$C$2:$C$1601,$C121)),AVERAGEIFS(Observed!Z$2:Z$1601,Observed!$A$2:$A$1601,$A121,Observed!$C$2:$C$1601,$C121),"")</f>
        <v/>
      </c>
      <c r="AA121" s="23" t="str">
        <f>IF(ISNUMBER(AVERAGEIFS(Observed!AA$2:AA$1601,Observed!$A$2:$A$1601,$A121,Observed!$C$2:$C$1601,$C121)),AVERAGEIFS(Observed!AA$2:AA$1601,Observed!$A$2:$A$1601,$A121,Observed!$C$2:$C$1601,$C121),"")</f>
        <v/>
      </c>
      <c r="AB121" s="23" t="str">
        <f>IF(ISNUMBER(AVERAGEIFS(Observed!AB$2:AB$1601,Observed!$A$2:$A$1601,$A121,Observed!$C$2:$C$1601,$C121)),AVERAGEIFS(Observed!AB$2:AB$1601,Observed!$A$2:$A$1601,$A121,Observed!$C$2:$C$1601,$C121),"")</f>
        <v/>
      </c>
      <c r="AC121" s="23" t="str">
        <f>IF(ISNUMBER(AVERAGEIFS(Observed!AC$2:AC$1601,Observed!$A$2:$A$1601,$A121,Observed!$C$2:$C$1601,$C121)),AVERAGEIFS(Observed!AC$2:AC$1601,Observed!$A$2:$A$1601,$A121,Observed!$C$2:$C$1601,$C121),"")</f>
        <v/>
      </c>
      <c r="AD121" s="23" t="str">
        <f>IF(ISNUMBER(AVERAGEIFS(Observed!AD$2:AD$1601,Observed!$A$2:$A$1601,$A121,Observed!$C$2:$C$1601,$C121)),AVERAGEIFS(Observed!AD$2:AD$1601,Observed!$A$2:$A$1601,$A121,Observed!$C$2:$C$1601,$C121),"")</f>
        <v/>
      </c>
      <c r="AE121" s="23" t="str">
        <f>IF(ISNUMBER(AVERAGEIFS(Observed!AE$2:AE$1601,Observed!$A$2:$A$1601,$A121,Observed!$C$2:$C$1601,$C121)),AVERAGEIFS(Observed!AE$2:AE$1601,Observed!$A$2:$A$1601,$A121,Observed!$C$2:$C$1601,$C121),"")</f>
        <v/>
      </c>
      <c r="AF121" s="24" t="str">
        <f>IF(ISNUMBER(AVERAGEIFS(Observed!AF$2:AF$1601,Observed!$A$2:$A$1601,$A121,Observed!$C$2:$C$1601,$C121)),AVERAGEIFS(Observed!AF$2:AF$1601,Observed!$A$2:$A$1601,$A121,Observed!$C$2:$C$1601,$C121),"")</f>
        <v/>
      </c>
      <c r="AG121" s="24" t="str">
        <f>IF(ISNUMBER(AVERAGEIFS(Observed!AG$2:AG$1601,Observed!$A$2:$A$1601,$A121,Observed!$C$2:$C$1601,$C121)),AVERAGEIFS(Observed!AG$2:AG$1601,Observed!$A$2:$A$1601,$A121,Observed!$C$2:$C$1601,$C121),"")</f>
        <v/>
      </c>
      <c r="AH121" s="24" t="str">
        <f>IF(ISNUMBER(AVERAGEIFS(Observed!AH$2:AH$1601,Observed!$A$2:$A$1601,$A121,Observed!$C$2:$C$1601,$C121)),AVERAGEIFS(Observed!AH$2:AH$1601,Observed!$A$2:$A$1601,$A121,Observed!$C$2:$C$1601,$C121),"")</f>
        <v/>
      </c>
      <c r="AI121" s="23" t="str">
        <f>IF(ISNUMBER(AVERAGEIFS(Observed!AI$2:AI$1601,Observed!$A$2:$A$1601,$A121,Observed!$C$2:$C$1601,$C121)),AVERAGEIFS(Observed!AI$2:AI$1601,Observed!$A$2:$A$1601,$A121,Observed!$C$2:$C$1601,$C121),"")</f>
        <v/>
      </c>
      <c r="AJ121" s="24" t="str">
        <f>IF(ISNUMBER(AVERAGEIFS(Observed!AJ$2:AJ$1601,Observed!$A$2:$A$1601,$A121,Observed!$C$2:$C$1601,$C121)),AVERAGEIFS(Observed!AJ$2:AJ$1601,Observed!$A$2:$A$1601,$A121,Observed!$C$2:$C$1601,$C121),"")</f>
        <v/>
      </c>
      <c r="AK121" s="24" t="str">
        <f>IF(ISNUMBER(AVERAGEIFS(Observed!AL$2:AL$1601,Observed!$A$2:$A$1601,$A121,Observed!$C$2:$C$1601,$C121)),AVERAGEIFS(Observed!AL$2:AL$1601,Observed!$A$2:$A$1601,$A121,Observed!$C$2:$C$1601,$C121),"")</f>
        <v/>
      </c>
      <c r="AL121" s="24" t="str">
        <f>IF(ISNUMBER(AVERAGEIFS(Observed!AM$2:AM$1601,Observed!$A$2:$A$1601,$A121,Observed!$C$2:$C$1601,$C121)),AVERAGEIFS(Observed!AM$2:AM$1601,Observed!$A$2:$A$1601,$A121,Observed!$C$2:$C$1601,$C121),"")</f>
        <v/>
      </c>
      <c r="AM121" s="24" t="str">
        <f>IF(ISNUMBER(AVERAGEIFS(Observed!AN$2:AN$1601,Observed!$A$2:$A$1601,$A121,Observed!$C$2:$C$1601,$C121)),AVERAGEIFS(Observed!AN$2:AN$1601,Observed!$A$2:$A$1601,$A121,Observed!$C$2:$C$1601,$C121),"")</f>
        <v/>
      </c>
      <c r="AN121" s="24" t="str">
        <f>IF(ISNUMBER(AVERAGEIFS(Observed!AQ$2:AQ$1601,Observed!$A$2:$A$1601,$A121,Observed!$C$2:$C$1601,$C121)),AVERAGEIFS(Observed!AQ$2:AQ$1601,Observed!$A$2:$A$1601,$A121,Observed!$C$2:$C$1601,$C121),"")</f>
        <v/>
      </c>
      <c r="AO121" s="24" t="str">
        <f>IF(ISNUMBER(AVERAGEIFS(Observed!AR$2:AR$1601,Observed!$A$2:$A$1601,$A121,Observed!$C$2:$C$1601,$C121)),AVERAGEIFS(Observed!AR$2:AR$1601,Observed!$A$2:$A$1601,$A121,Observed!$C$2:$C$1601,$C121),"")</f>
        <v/>
      </c>
      <c r="AP121" s="24" t="str">
        <f>IF(ISNUMBER(AVERAGEIFS(Observed!AS$2:AS$1601,Observed!$A$2:$A$1601,$A121,Observed!$C$2:$C$1601,$C121)),AVERAGEIFS(Observed!AS$2:AS$1601,Observed!$A$2:$A$1601,$A121,Observed!$C$2:$C$1601,$C121),"")</f>
        <v/>
      </c>
      <c r="AQ121" s="23" t="str">
        <f>IF(ISNUMBER(AVERAGEIFS(Observed!AT$2:AT$1601,Observed!$A$2:$A$1601,$A121,Observed!$C$2:$C$1601,$C121)),AVERAGEIFS(Observed!AT$2:AT$1601,Observed!$A$2:$A$1601,$A121,Observed!$C$2:$C$1601,$C121),"")</f>
        <v/>
      </c>
      <c r="AR121" s="24" t="str">
        <f>IF(ISNUMBER(AVERAGEIFS(Observed!AU$2:AU$1601,Observed!$A$2:$A$1601,$A121,Observed!$C$2:$C$1601,$C121)),AVERAGEIFS(Observed!AU$2:AU$1601,Observed!$A$2:$A$1601,$A121,Observed!$C$2:$C$1601,$C121),"")</f>
        <v/>
      </c>
      <c r="AS121" s="23" t="str">
        <f>IF(ISNUMBER(AVERAGEIFS(Observed!AV$2:AV$1601,Observed!$A$2:$A$1601,$A121,Observed!$C$2:$C$1601,$C121)),AVERAGEIFS(Observed!AV$2:AV$1601,Observed!$A$2:$A$1601,$A121,Observed!$C$2:$C$1601,$C121),"")</f>
        <v/>
      </c>
      <c r="AT121" s="23" t="str">
        <f>IF(ISNUMBER(AVERAGEIFS(Observed!AW$2:AW$1601,Observed!$A$2:$A$1601,$A121,Observed!$C$2:$C$1601,$C121)),AVERAGEIFS(Observed!AW$2:AW$1601,Observed!$A$2:$A$1601,$A121,Observed!$C$2:$C$1601,$C121),"")</f>
        <v/>
      </c>
      <c r="AU121" s="2">
        <f>COUNTIFS(Observed!$A$2:$A$1601,$A121,Observed!$C$2:$C$1601,$C121)</f>
        <v>2</v>
      </c>
      <c r="AV121" s="2">
        <f t="shared" si="1"/>
        <v>1</v>
      </c>
    </row>
    <row r="122" spans="1:48" x14ac:dyDescent="0.3">
      <c r="A122" s="4" t="s">
        <v>119</v>
      </c>
      <c r="B122" t="s">
        <v>24</v>
      </c>
      <c r="C122" s="3">
        <v>42204</v>
      </c>
      <c r="D122">
        <v>1</v>
      </c>
      <c r="E122">
        <v>0</v>
      </c>
      <c r="H122" s="2" t="s">
        <v>45</v>
      </c>
      <c r="I122" s="2" t="s">
        <v>22</v>
      </c>
      <c r="J122">
        <v>5</v>
      </c>
      <c r="K122" s="2" t="s">
        <v>118</v>
      </c>
      <c r="L122" s="22">
        <f>IF(ISNUMBER(AVERAGEIFS(Observed!L$2:L$1601,Observed!$A$2:$A$1601,$A122,Observed!$C$2:$C$1601,$C122)),AVERAGEIFS(Observed!L$2:L$1601,Observed!$A$2:$A$1601,$A122,Observed!$C$2:$C$1601,$C122),"")</f>
        <v>1508</v>
      </c>
      <c r="M122" s="23">
        <f>IF(ISNUMBER(AVERAGEIFS(Observed!M$2:M$1601,Observed!$A$2:$A$1601,$A122,Observed!$C$2:$C$1601,$C122)),AVERAGEIFS(Observed!M$2:M$1601,Observed!$A$2:$A$1601,$A122,Observed!$C$2:$C$1601,$C122),"")</f>
        <v>150.80000000000001</v>
      </c>
      <c r="N122" s="23" t="str">
        <f>IF(ISNUMBER(AVERAGEIFS(Observed!N$2:N$1601,Observed!$A$2:$A$1601,$A122,Observed!$C$2:$C$1601,$C122)),AVERAGEIFS(Observed!N$2:N$1601,Observed!$A$2:$A$1601,$A122,Observed!$C$2:$C$1601,$C122),"")</f>
        <v/>
      </c>
      <c r="O122" s="23" t="str">
        <f>IF(ISNUMBER(AVERAGEIFS(Observed!O$2:O$1601,Observed!$A$2:$A$1601,$A122,Observed!$C$2:$C$1601,$C122)),AVERAGEIFS(Observed!O$2:O$1601,Observed!$A$2:$A$1601,$A122,Observed!$C$2:$C$1601,$C122),"")</f>
        <v/>
      </c>
      <c r="P122" s="23" t="str">
        <f>IF(ISNUMBER(AVERAGEIFS(Observed!P$2:P$1601,Observed!$A$2:$A$1601,$A122,Observed!$C$2:$C$1601,$C122)),AVERAGEIFS(Observed!P$2:P$1601,Observed!$A$2:$A$1601,$A122,Observed!$C$2:$C$1601,$C122),"")</f>
        <v/>
      </c>
      <c r="Q122" s="24" t="str">
        <f>IF(ISNUMBER(AVERAGEIFS(Observed!Q$2:Q$1601,Observed!$A$2:$A$1601,$A122,Observed!$C$2:$C$1601,$C122)),AVERAGEIFS(Observed!Q$2:Q$1601,Observed!$A$2:$A$1601,$A122,Observed!$C$2:$C$1601,$C122),"")</f>
        <v/>
      </c>
      <c r="R122" s="24" t="str">
        <f>IF(ISNUMBER(AVERAGEIFS(Observed!R$2:R$1601,Observed!$A$2:$A$1601,$A122,Observed!$C$2:$C$1601,$C122)),AVERAGEIFS(Observed!R$2:R$1601,Observed!$A$2:$A$1601,$A122,Observed!$C$2:$C$1601,$C122),"")</f>
        <v/>
      </c>
      <c r="S122" s="24" t="str">
        <f>IF(ISNUMBER(AVERAGEIFS(Observed!S$2:S$1601,Observed!$A$2:$A$1601,$A122,Observed!$C$2:$C$1601,$C122)),AVERAGEIFS(Observed!S$2:S$1601,Observed!$A$2:$A$1601,$A122,Observed!$C$2:$C$1601,$C122),"")</f>
        <v/>
      </c>
      <c r="T122" s="23" t="str">
        <f>IF(ISNUMBER(AVERAGEIFS(Observed!T$2:T$1601,Observed!$A$2:$A$1601,$A122,Observed!$C$2:$C$1601,$C122)),AVERAGEIFS(Observed!T$2:T$1601,Observed!$A$2:$A$1601,$A122,Observed!$C$2:$C$1601,$C122),"")</f>
        <v/>
      </c>
      <c r="U122" s="25" t="str">
        <f>IF(ISNUMBER(AVERAGEIFS(Observed!U$2:U$1601,Observed!$A$2:$A$1601,$A122,Observed!$C$2:$C$1601,$C122)),AVERAGEIFS(Observed!U$2:U$1601,Observed!$A$2:$A$1601,$A122,Observed!$C$2:$C$1601,$C122),"")</f>
        <v/>
      </c>
      <c r="V122" s="25" t="str">
        <f>IF(ISNUMBER(AVERAGEIFS(Observed!V$2:V$1601,Observed!$A$2:$A$1601,$A122,Observed!$C$2:$C$1601,$C122)),AVERAGEIFS(Observed!V$2:V$1601,Observed!$A$2:$A$1601,$A122,Observed!$C$2:$C$1601,$C122),"")</f>
        <v/>
      </c>
      <c r="W122" s="23" t="str">
        <f>IF(ISNUMBER(AVERAGEIFS(Observed!W$2:W$1601,Observed!$A$2:$A$1601,$A122,Observed!$C$2:$C$1601,$C122)),AVERAGEIFS(Observed!W$2:W$1601,Observed!$A$2:$A$1601,$A122,Observed!$C$2:$C$1601,$C122),"")</f>
        <v/>
      </c>
      <c r="X122" s="23" t="str">
        <f>IF(ISNUMBER(AVERAGEIFS(Observed!X$2:X$1601,Observed!$A$2:$A$1601,$A122,Observed!$C$2:$C$1601,$C122)),AVERAGEIFS(Observed!X$2:X$1601,Observed!$A$2:$A$1601,$A122,Observed!$C$2:$C$1601,$C122),"")</f>
        <v/>
      </c>
      <c r="Y122" s="23" t="str">
        <f>IF(ISNUMBER(AVERAGEIFS(Observed!Y$2:Y$1601,Observed!$A$2:$A$1601,$A122,Observed!$C$2:$C$1601,$C122)),AVERAGEIFS(Observed!Y$2:Y$1601,Observed!$A$2:$A$1601,$A122,Observed!$C$2:$C$1601,$C122),"")</f>
        <v/>
      </c>
      <c r="Z122" s="23" t="str">
        <f>IF(ISNUMBER(AVERAGEIFS(Observed!Z$2:Z$1601,Observed!$A$2:$A$1601,$A122,Observed!$C$2:$C$1601,$C122)),AVERAGEIFS(Observed!Z$2:Z$1601,Observed!$A$2:$A$1601,$A122,Observed!$C$2:$C$1601,$C122),"")</f>
        <v/>
      </c>
      <c r="AA122" s="23" t="str">
        <f>IF(ISNUMBER(AVERAGEIFS(Observed!AA$2:AA$1601,Observed!$A$2:$A$1601,$A122,Observed!$C$2:$C$1601,$C122)),AVERAGEIFS(Observed!AA$2:AA$1601,Observed!$A$2:$A$1601,$A122,Observed!$C$2:$C$1601,$C122),"")</f>
        <v/>
      </c>
      <c r="AB122" s="23" t="str">
        <f>IF(ISNUMBER(AVERAGEIFS(Observed!AB$2:AB$1601,Observed!$A$2:$A$1601,$A122,Observed!$C$2:$C$1601,$C122)),AVERAGEIFS(Observed!AB$2:AB$1601,Observed!$A$2:$A$1601,$A122,Observed!$C$2:$C$1601,$C122),"")</f>
        <v/>
      </c>
      <c r="AC122" s="23" t="str">
        <f>IF(ISNUMBER(AVERAGEIFS(Observed!AC$2:AC$1601,Observed!$A$2:$A$1601,$A122,Observed!$C$2:$C$1601,$C122)),AVERAGEIFS(Observed!AC$2:AC$1601,Observed!$A$2:$A$1601,$A122,Observed!$C$2:$C$1601,$C122),"")</f>
        <v/>
      </c>
      <c r="AD122" s="23" t="str">
        <f>IF(ISNUMBER(AVERAGEIFS(Observed!AD$2:AD$1601,Observed!$A$2:$A$1601,$A122,Observed!$C$2:$C$1601,$C122)),AVERAGEIFS(Observed!AD$2:AD$1601,Observed!$A$2:$A$1601,$A122,Observed!$C$2:$C$1601,$C122),"")</f>
        <v/>
      </c>
      <c r="AE122" s="23" t="str">
        <f>IF(ISNUMBER(AVERAGEIFS(Observed!AE$2:AE$1601,Observed!$A$2:$A$1601,$A122,Observed!$C$2:$C$1601,$C122)),AVERAGEIFS(Observed!AE$2:AE$1601,Observed!$A$2:$A$1601,$A122,Observed!$C$2:$C$1601,$C122),"")</f>
        <v/>
      </c>
      <c r="AF122" s="24" t="str">
        <f>IF(ISNUMBER(AVERAGEIFS(Observed!AF$2:AF$1601,Observed!$A$2:$A$1601,$A122,Observed!$C$2:$C$1601,$C122)),AVERAGEIFS(Observed!AF$2:AF$1601,Observed!$A$2:$A$1601,$A122,Observed!$C$2:$C$1601,$C122),"")</f>
        <v/>
      </c>
      <c r="AG122" s="24" t="str">
        <f>IF(ISNUMBER(AVERAGEIFS(Observed!AG$2:AG$1601,Observed!$A$2:$A$1601,$A122,Observed!$C$2:$C$1601,$C122)),AVERAGEIFS(Observed!AG$2:AG$1601,Observed!$A$2:$A$1601,$A122,Observed!$C$2:$C$1601,$C122),"")</f>
        <v/>
      </c>
      <c r="AH122" s="24" t="str">
        <f>IF(ISNUMBER(AVERAGEIFS(Observed!AH$2:AH$1601,Observed!$A$2:$A$1601,$A122,Observed!$C$2:$C$1601,$C122)),AVERAGEIFS(Observed!AH$2:AH$1601,Observed!$A$2:$A$1601,$A122,Observed!$C$2:$C$1601,$C122),"")</f>
        <v/>
      </c>
      <c r="AI122" s="23" t="str">
        <f>IF(ISNUMBER(AVERAGEIFS(Observed!AI$2:AI$1601,Observed!$A$2:$A$1601,$A122,Observed!$C$2:$C$1601,$C122)),AVERAGEIFS(Observed!AI$2:AI$1601,Observed!$A$2:$A$1601,$A122,Observed!$C$2:$C$1601,$C122),"")</f>
        <v/>
      </c>
      <c r="AJ122" s="24" t="str">
        <f>IF(ISNUMBER(AVERAGEIFS(Observed!AJ$2:AJ$1601,Observed!$A$2:$A$1601,$A122,Observed!$C$2:$C$1601,$C122)),AVERAGEIFS(Observed!AJ$2:AJ$1601,Observed!$A$2:$A$1601,$A122,Observed!$C$2:$C$1601,$C122),"")</f>
        <v/>
      </c>
      <c r="AK122" s="24" t="str">
        <f>IF(ISNUMBER(AVERAGEIFS(Observed!AL$2:AL$1601,Observed!$A$2:$A$1601,$A122,Observed!$C$2:$C$1601,$C122)),AVERAGEIFS(Observed!AL$2:AL$1601,Observed!$A$2:$A$1601,$A122,Observed!$C$2:$C$1601,$C122),"")</f>
        <v/>
      </c>
      <c r="AL122" s="24" t="str">
        <f>IF(ISNUMBER(AVERAGEIFS(Observed!AM$2:AM$1601,Observed!$A$2:$A$1601,$A122,Observed!$C$2:$C$1601,$C122)),AVERAGEIFS(Observed!AM$2:AM$1601,Observed!$A$2:$A$1601,$A122,Observed!$C$2:$C$1601,$C122),"")</f>
        <v/>
      </c>
      <c r="AM122" s="24" t="str">
        <f>IF(ISNUMBER(AVERAGEIFS(Observed!AN$2:AN$1601,Observed!$A$2:$A$1601,$A122,Observed!$C$2:$C$1601,$C122)),AVERAGEIFS(Observed!AN$2:AN$1601,Observed!$A$2:$A$1601,$A122,Observed!$C$2:$C$1601,$C122),"")</f>
        <v/>
      </c>
      <c r="AN122" s="24" t="str">
        <f>IF(ISNUMBER(AVERAGEIFS(Observed!AQ$2:AQ$1601,Observed!$A$2:$A$1601,$A122,Observed!$C$2:$C$1601,$C122)),AVERAGEIFS(Observed!AQ$2:AQ$1601,Observed!$A$2:$A$1601,$A122,Observed!$C$2:$C$1601,$C122),"")</f>
        <v/>
      </c>
      <c r="AO122" s="24" t="str">
        <f>IF(ISNUMBER(AVERAGEIFS(Observed!AR$2:AR$1601,Observed!$A$2:$A$1601,$A122,Observed!$C$2:$C$1601,$C122)),AVERAGEIFS(Observed!AR$2:AR$1601,Observed!$A$2:$A$1601,$A122,Observed!$C$2:$C$1601,$C122),"")</f>
        <v/>
      </c>
      <c r="AP122" s="24" t="str">
        <f>IF(ISNUMBER(AVERAGEIFS(Observed!AS$2:AS$1601,Observed!$A$2:$A$1601,$A122,Observed!$C$2:$C$1601,$C122)),AVERAGEIFS(Observed!AS$2:AS$1601,Observed!$A$2:$A$1601,$A122,Observed!$C$2:$C$1601,$C122),"")</f>
        <v/>
      </c>
      <c r="AQ122" s="23" t="str">
        <f>IF(ISNUMBER(AVERAGEIFS(Observed!AT$2:AT$1601,Observed!$A$2:$A$1601,$A122,Observed!$C$2:$C$1601,$C122)),AVERAGEIFS(Observed!AT$2:AT$1601,Observed!$A$2:$A$1601,$A122,Observed!$C$2:$C$1601,$C122),"")</f>
        <v/>
      </c>
      <c r="AR122" s="24" t="str">
        <f>IF(ISNUMBER(AVERAGEIFS(Observed!AU$2:AU$1601,Observed!$A$2:$A$1601,$A122,Observed!$C$2:$C$1601,$C122)),AVERAGEIFS(Observed!AU$2:AU$1601,Observed!$A$2:$A$1601,$A122,Observed!$C$2:$C$1601,$C122),"")</f>
        <v/>
      </c>
      <c r="AS122" s="23" t="str">
        <f>IF(ISNUMBER(AVERAGEIFS(Observed!AV$2:AV$1601,Observed!$A$2:$A$1601,$A122,Observed!$C$2:$C$1601,$C122)),AVERAGEIFS(Observed!AV$2:AV$1601,Observed!$A$2:$A$1601,$A122,Observed!$C$2:$C$1601,$C122),"")</f>
        <v/>
      </c>
      <c r="AT122" s="23" t="str">
        <f>IF(ISNUMBER(AVERAGEIFS(Observed!AW$2:AW$1601,Observed!$A$2:$A$1601,$A122,Observed!$C$2:$C$1601,$C122)),AVERAGEIFS(Observed!AW$2:AW$1601,Observed!$A$2:$A$1601,$A122,Observed!$C$2:$C$1601,$C122),"")</f>
        <v/>
      </c>
      <c r="AU122" s="2">
        <f>COUNTIFS(Observed!$A$2:$A$1601,$A122,Observed!$C$2:$C$1601,$C122)</f>
        <v>3</v>
      </c>
      <c r="AV122" s="2">
        <f t="shared" si="1"/>
        <v>1</v>
      </c>
    </row>
    <row r="123" spans="1:48" x14ac:dyDescent="0.3">
      <c r="A123" s="4" t="s">
        <v>120</v>
      </c>
      <c r="B123" t="s">
        <v>24</v>
      </c>
      <c r="C123" s="3">
        <v>42204</v>
      </c>
      <c r="D123">
        <v>1</v>
      </c>
      <c r="E123">
        <v>50</v>
      </c>
      <c r="H123" s="2" t="s">
        <v>45</v>
      </c>
      <c r="I123" s="2" t="s">
        <v>22</v>
      </c>
      <c r="J123">
        <v>5</v>
      </c>
      <c r="K123" s="2" t="s">
        <v>118</v>
      </c>
      <c r="L123" s="22">
        <f>IF(ISNUMBER(AVERAGEIFS(Observed!L$2:L$1601,Observed!$A$2:$A$1601,$A123,Observed!$C$2:$C$1601,$C123)),AVERAGEIFS(Observed!L$2:L$1601,Observed!$A$2:$A$1601,$A123,Observed!$C$2:$C$1601,$C123),"")</f>
        <v>1564</v>
      </c>
      <c r="M123" s="23">
        <f>IF(ISNUMBER(AVERAGEIFS(Observed!M$2:M$1601,Observed!$A$2:$A$1601,$A123,Observed!$C$2:$C$1601,$C123)),AVERAGEIFS(Observed!M$2:M$1601,Observed!$A$2:$A$1601,$A123,Observed!$C$2:$C$1601,$C123),"")</f>
        <v>156.4</v>
      </c>
      <c r="N123" s="23" t="str">
        <f>IF(ISNUMBER(AVERAGEIFS(Observed!N$2:N$1601,Observed!$A$2:$A$1601,$A123,Observed!$C$2:$C$1601,$C123)),AVERAGEIFS(Observed!N$2:N$1601,Observed!$A$2:$A$1601,$A123,Observed!$C$2:$C$1601,$C123),"")</f>
        <v/>
      </c>
      <c r="O123" s="23" t="str">
        <f>IF(ISNUMBER(AVERAGEIFS(Observed!O$2:O$1601,Observed!$A$2:$A$1601,$A123,Observed!$C$2:$C$1601,$C123)),AVERAGEIFS(Observed!O$2:O$1601,Observed!$A$2:$A$1601,$A123,Observed!$C$2:$C$1601,$C123),"")</f>
        <v/>
      </c>
      <c r="P123" s="23" t="str">
        <f>IF(ISNUMBER(AVERAGEIFS(Observed!P$2:P$1601,Observed!$A$2:$A$1601,$A123,Observed!$C$2:$C$1601,$C123)),AVERAGEIFS(Observed!P$2:P$1601,Observed!$A$2:$A$1601,$A123,Observed!$C$2:$C$1601,$C123),"")</f>
        <v/>
      </c>
      <c r="Q123" s="24" t="str">
        <f>IF(ISNUMBER(AVERAGEIFS(Observed!Q$2:Q$1601,Observed!$A$2:$A$1601,$A123,Observed!$C$2:$C$1601,$C123)),AVERAGEIFS(Observed!Q$2:Q$1601,Observed!$A$2:$A$1601,$A123,Observed!$C$2:$C$1601,$C123),"")</f>
        <v/>
      </c>
      <c r="R123" s="24" t="str">
        <f>IF(ISNUMBER(AVERAGEIFS(Observed!R$2:R$1601,Observed!$A$2:$A$1601,$A123,Observed!$C$2:$C$1601,$C123)),AVERAGEIFS(Observed!R$2:R$1601,Observed!$A$2:$A$1601,$A123,Observed!$C$2:$C$1601,$C123),"")</f>
        <v/>
      </c>
      <c r="S123" s="24" t="str">
        <f>IF(ISNUMBER(AVERAGEIFS(Observed!S$2:S$1601,Observed!$A$2:$A$1601,$A123,Observed!$C$2:$C$1601,$C123)),AVERAGEIFS(Observed!S$2:S$1601,Observed!$A$2:$A$1601,$A123,Observed!$C$2:$C$1601,$C123),"")</f>
        <v/>
      </c>
      <c r="T123" s="23" t="str">
        <f>IF(ISNUMBER(AVERAGEIFS(Observed!T$2:T$1601,Observed!$A$2:$A$1601,$A123,Observed!$C$2:$C$1601,$C123)),AVERAGEIFS(Observed!T$2:T$1601,Observed!$A$2:$A$1601,$A123,Observed!$C$2:$C$1601,$C123),"")</f>
        <v/>
      </c>
      <c r="U123" s="25" t="str">
        <f>IF(ISNUMBER(AVERAGEIFS(Observed!U$2:U$1601,Observed!$A$2:$A$1601,$A123,Observed!$C$2:$C$1601,$C123)),AVERAGEIFS(Observed!U$2:U$1601,Observed!$A$2:$A$1601,$A123,Observed!$C$2:$C$1601,$C123),"")</f>
        <v/>
      </c>
      <c r="V123" s="25" t="str">
        <f>IF(ISNUMBER(AVERAGEIFS(Observed!V$2:V$1601,Observed!$A$2:$A$1601,$A123,Observed!$C$2:$C$1601,$C123)),AVERAGEIFS(Observed!V$2:V$1601,Observed!$A$2:$A$1601,$A123,Observed!$C$2:$C$1601,$C123),"")</f>
        <v/>
      </c>
      <c r="W123" s="23" t="str">
        <f>IF(ISNUMBER(AVERAGEIFS(Observed!W$2:W$1601,Observed!$A$2:$A$1601,$A123,Observed!$C$2:$C$1601,$C123)),AVERAGEIFS(Observed!W$2:W$1601,Observed!$A$2:$A$1601,$A123,Observed!$C$2:$C$1601,$C123),"")</f>
        <v/>
      </c>
      <c r="X123" s="23" t="str">
        <f>IF(ISNUMBER(AVERAGEIFS(Observed!X$2:X$1601,Observed!$A$2:$A$1601,$A123,Observed!$C$2:$C$1601,$C123)),AVERAGEIFS(Observed!X$2:X$1601,Observed!$A$2:$A$1601,$A123,Observed!$C$2:$C$1601,$C123),"")</f>
        <v/>
      </c>
      <c r="Y123" s="23" t="str">
        <f>IF(ISNUMBER(AVERAGEIFS(Observed!Y$2:Y$1601,Observed!$A$2:$A$1601,$A123,Observed!$C$2:$C$1601,$C123)),AVERAGEIFS(Observed!Y$2:Y$1601,Observed!$A$2:$A$1601,$A123,Observed!$C$2:$C$1601,$C123),"")</f>
        <v/>
      </c>
      <c r="Z123" s="23" t="str">
        <f>IF(ISNUMBER(AVERAGEIFS(Observed!Z$2:Z$1601,Observed!$A$2:$A$1601,$A123,Observed!$C$2:$C$1601,$C123)),AVERAGEIFS(Observed!Z$2:Z$1601,Observed!$A$2:$A$1601,$A123,Observed!$C$2:$C$1601,$C123),"")</f>
        <v/>
      </c>
      <c r="AA123" s="23" t="str">
        <f>IF(ISNUMBER(AVERAGEIFS(Observed!AA$2:AA$1601,Observed!$A$2:$A$1601,$A123,Observed!$C$2:$C$1601,$C123)),AVERAGEIFS(Observed!AA$2:AA$1601,Observed!$A$2:$A$1601,$A123,Observed!$C$2:$C$1601,$C123),"")</f>
        <v/>
      </c>
      <c r="AB123" s="23" t="str">
        <f>IF(ISNUMBER(AVERAGEIFS(Observed!AB$2:AB$1601,Observed!$A$2:$A$1601,$A123,Observed!$C$2:$C$1601,$C123)),AVERAGEIFS(Observed!AB$2:AB$1601,Observed!$A$2:$A$1601,$A123,Observed!$C$2:$C$1601,$C123),"")</f>
        <v/>
      </c>
      <c r="AC123" s="23" t="str">
        <f>IF(ISNUMBER(AVERAGEIFS(Observed!AC$2:AC$1601,Observed!$A$2:$A$1601,$A123,Observed!$C$2:$C$1601,$C123)),AVERAGEIFS(Observed!AC$2:AC$1601,Observed!$A$2:$A$1601,$A123,Observed!$C$2:$C$1601,$C123),"")</f>
        <v/>
      </c>
      <c r="AD123" s="23" t="str">
        <f>IF(ISNUMBER(AVERAGEIFS(Observed!AD$2:AD$1601,Observed!$A$2:$A$1601,$A123,Observed!$C$2:$C$1601,$C123)),AVERAGEIFS(Observed!AD$2:AD$1601,Observed!$A$2:$A$1601,$A123,Observed!$C$2:$C$1601,$C123),"")</f>
        <v/>
      </c>
      <c r="AE123" s="23" t="str">
        <f>IF(ISNUMBER(AVERAGEIFS(Observed!AE$2:AE$1601,Observed!$A$2:$A$1601,$A123,Observed!$C$2:$C$1601,$C123)),AVERAGEIFS(Observed!AE$2:AE$1601,Observed!$A$2:$A$1601,$A123,Observed!$C$2:$C$1601,$C123),"")</f>
        <v/>
      </c>
      <c r="AF123" s="24" t="str">
        <f>IF(ISNUMBER(AVERAGEIFS(Observed!AF$2:AF$1601,Observed!$A$2:$A$1601,$A123,Observed!$C$2:$C$1601,$C123)),AVERAGEIFS(Observed!AF$2:AF$1601,Observed!$A$2:$A$1601,$A123,Observed!$C$2:$C$1601,$C123),"")</f>
        <v/>
      </c>
      <c r="AG123" s="24" t="str">
        <f>IF(ISNUMBER(AVERAGEIFS(Observed!AG$2:AG$1601,Observed!$A$2:$A$1601,$A123,Observed!$C$2:$C$1601,$C123)),AVERAGEIFS(Observed!AG$2:AG$1601,Observed!$A$2:$A$1601,$A123,Observed!$C$2:$C$1601,$C123),"")</f>
        <v/>
      </c>
      <c r="AH123" s="24" t="str">
        <f>IF(ISNUMBER(AVERAGEIFS(Observed!AH$2:AH$1601,Observed!$A$2:$A$1601,$A123,Observed!$C$2:$C$1601,$C123)),AVERAGEIFS(Observed!AH$2:AH$1601,Observed!$A$2:$A$1601,$A123,Observed!$C$2:$C$1601,$C123),"")</f>
        <v/>
      </c>
      <c r="AI123" s="23" t="str">
        <f>IF(ISNUMBER(AVERAGEIFS(Observed!AI$2:AI$1601,Observed!$A$2:$A$1601,$A123,Observed!$C$2:$C$1601,$C123)),AVERAGEIFS(Observed!AI$2:AI$1601,Observed!$A$2:$A$1601,$A123,Observed!$C$2:$C$1601,$C123),"")</f>
        <v/>
      </c>
      <c r="AJ123" s="24" t="str">
        <f>IF(ISNUMBER(AVERAGEIFS(Observed!AJ$2:AJ$1601,Observed!$A$2:$A$1601,$A123,Observed!$C$2:$C$1601,$C123)),AVERAGEIFS(Observed!AJ$2:AJ$1601,Observed!$A$2:$A$1601,$A123,Observed!$C$2:$C$1601,$C123),"")</f>
        <v/>
      </c>
      <c r="AK123" s="24" t="str">
        <f>IF(ISNUMBER(AVERAGEIFS(Observed!AL$2:AL$1601,Observed!$A$2:$A$1601,$A123,Observed!$C$2:$C$1601,$C123)),AVERAGEIFS(Observed!AL$2:AL$1601,Observed!$A$2:$A$1601,$A123,Observed!$C$2:$C$1601,$C123),"")</f>
        <v/>
      </c>
      <c r="AL123" s="24" t="str">
        <f>IF(ISNUMBER(AVERAGEIFS(Observed!AM$2:AM$1601,Observed!$A$2:$A$1601,$A123,Observed!$C$2:$C$1601,$C123)),AVERAGEIFS(Observed!AM$2:AM$1601,Observed!$A$2:$A$1601,$A123,Observed!$C$2:$C$1601,$C123),"")</f>
        <v/>
      </c>
      <c r="AM123" s="24" t="str">
        <f>IF(ISNUMBER(AVERAGEIFS(Observed!AN$2:AN$1601,Observed!$A$2:$A$1601,$A123,Observed!$C$2:$C$1601,$C123)),AVERAGEIFS(Observed!AN$2:AN$1601,Observed!$A$2:$A$1601,$A123,Observed!$C$2:$C$1601,$C123),"")</f>
        <v/>
      </c>
      <c r="AN123" s="24" t="str">
        <f>IF(ISNUMBER(AVERAGEIFS(Observed!AQ$2:AQ$1601,Observed!$A$2:$A$1601,$A123,Observed!$C$2:$C$1601,$C123)),AVERAGEIFS(Observed!AQ$2:AQ$1601,Observed!$A$2:$A$1601,$A123,Observed!$C$2:$C$1601,$C123),"")</f>
        <v/>
      </c>
      <c r="AO123" s="24" t="str">
        <f>IF(ISNUMBER(AVERAGEIFS(Observed!AR$2:AR$1601,Observed!$A$2:$A$1601,$A123,Observed!$C$2:$C$1601,$C123)),AVERAGEIFS(Observed!AR$2:AR$1601,Observed!$A$2:$A$1601,$A123,Observed!$C$2:$C$1601,$C123),"")</f>
        <v/>
      </c>
      <c r="AP123" s="24" t="str">
        <f>IF(ISNUMBER(AVERAGEIFS(Observed!AS$2:AS$1601,Observed!$A$2:$A$1601,$A123,Observed!$C$2:$C$1601,$C123)),AVERAGEIFS(Observed!AS$2:AS$1601,Observed!$A$2:$A$1601,$A123,Observed!$C$2:$C$1601,$C123),"")</f>
        <v/>
      </c>
      <c r="AQ123" s="23" t="str">
        <f>IF(ISNUMBER(AVERAGEIFS(Observed!AT$2:AT$1601,Observed!$A$2:$A$1601,$A123,Observed!$C$2:$C$1601,$C123)),AVERAGEIFS(Observed!AT$2:AT$1601,Observed!$A$2:$A$1601,$A123,Observed!$C$2:$C$1601,$C123),"")</f>
        <v/>
      </c>
      <c r="AR123" s="24" t="str">
        <f>IF(ISNUMBER(AVERAGEIFS(Observed!AU$2:AU$1601,Observed!$A$2:$A$1601,$A123,Observed!$C$2:$C$1601,$C123)),AVERAGEIFS(Observed!AU$2:AU$1601,Observed!$A$2:$A$1601,$A123,Observed!$C$2:$C$1601,$C123),"")</f>
        <v/>
      </c>
      <c r="AS123" s="23" t="str">
        <f>IF(ISNUMBER(AVERAGEIFS(Observed!AV$2:AV$1601,Observed!$A$2:$A$1601,$A123,Observed!$C$2:$C$1601,$C123)),AVERAGEIFS(Observed!AV$2:AV$1601,Observed!$A$2:$A$1601,$A123,Observed!$C$2:$C$1601,$C123),"")</f>
        <v/>
      </c>
      <c r="AT123" s="23" t="str">
        <f>IF(ISNUMBER(AVERAGEIFS(Observed!AW$2:AW$1601,Observed!$A$2:$A$1601,$A123,Observed!$C$2:$C$1601,$C123)),AVERAGEIFS(Observed!AW$2:AW$1601,Observed!$A$2:$A$1601,$A123,Observed!$C$2:$C$1601,$C123),"")</f>
        <v/>
      </c>
      <c r="AU123" s="2">
        <f>COUNTIFS(Observed!$A$2:$A$1601,$A123,Observed!$C$2:$C$1601,$C123)</f>
        <v>3</v>
      </c>
      <c r="AV123" s="2">
        <f t="shared" si="1"/>
        <v>1</v>
      </c>
    </row>
    <row r="124" spans="1:48" x14ac:dyDescent="0.3">
      <c r="A124" s="4" t="s">
        <v>121</v>
      </c>
      <c r="B124" t="s">
        <v>24</v>
      </c>
      <c r="C124" s="3">
        <v>42204</v>
      </c>
      <c r="D124">
        <v>1</v>
      </c>
      <c r="E124">
        <v>100</v>
      </c>
      <c r="H124" s="2" t="s">
        <v>45</v>
      </c>
      <c r="I124" s="2" t="s">
        <v>22</v>
      </c>
      <c r="J124">
        <v>5</v>
      </c>
      <c r="K124" s="2" t="s">
        <v>118</v>
      </c>
      <c r="L124" s="22">
        <f>IF(ISNUMBER(AVERAGEIFS(Observed!L$2:L$1601,Observed!$A$2:$A$1601,$A124,Observed!$C$2:$C$1601,$C124)),AVERAGEIFS(Observed!L$2:L$1601,Observed!$A$2:$A$1601,$A124,Observed!$C$2:$C$1601,$C124),"")</f>
        <v>1676</v>
      </c>
      <c r="M124" s="23">
        <f>IF(ISNUMBER(AVERAGEIFS(Observed!M$2:M$1601,Observed!$A$2:$A$1601,$A124,Observed!$C$2:$C$1601,$C124)),AVERAGEIFS(Observed!M$2:M$1601,Observed!$A$2:$A$1601,$A124,Observed!$C$2:$C$1601,$C124),"")</f>
        <v>167.6</v>
      </c>
      <c r="N124" s="23" t="str">
        <f>IF(ISNUMBER(AVERAGEIFS(Observed!N$2:N$1601,Observed!$A$2:$A$1601,$A124,Observed!$C$2:$C$1601,$C124)),AVERAGEIFS(Observed!N$2:N$1601,Observed!$A$2:$A$1601,$A124,Observed!$C$2:$C$1601,$C124),"")</f>
        <v/>
      </c>
      <c r="O124" s="23" t="str">
        <f>IF(ISNUMBER(AVERAGEIFS(Observed!O$2:O$1601,Observed!$A$2:$A$1601,$A124,Observed!$C$2:$C$1601,$C124)),AVERAGEIFS(Observed!O$2:O$1601,Observed!$A$2:$A$1601,$A124,Observed!$C$2:$C$1601,$C124),"")</f>
        <v/>
      </c>
      <c r="P124" s="23" t="str">
        <f>IF(ISNUMBER(AVERAGEIFS(Observed!P$2:P$1601,Observed!$A$2:$A$1601,$A124,Observed!$C$2:$C$1601,$C124)),AVERAGEIFS(Observed!P$2:P$1601,Observed!$A$2:$A$1601,$A124,Observed!$C$2:$C$1601,$C124),"")</f>
        <v/>
      </c>
      <c r="Q124" s="24" t="str">
        <f>IF(ISNUMBER(AVERAGEIFS(Observed!Q$2:Q$1601,Observed!$A$2:$A$1601,$A124,Observed!$C$2:$C$1601,$C124)),AVERAGEIFS(Observed!Q$2:Q$1601,Observed!$A$2:$A$1601,$A124,Observed!$C$2:$C$1601,$C124),"")</f>
        <v/>
      </c>
      <c r="R124" s="24" t="str">
        <f>IF(ISNUMBER(AVERAGEIFS(Observed!R$2:R$1601,Observed!$A$2:$A$1601,$A124,Observed!$C$2:$C$1601,$C124)),AVERAGEIFS(Observed!R$2:R$1601,Observed!$A$2:$A$1601,$A124,Observed!$C$2:$C$1601,$C124),"")</f>
        <v/>
      </c>
      <c r="S124" s="24" t="str">
        <f>IF(ISNUMBER(AVERAGEIFS(Observed!S$2:S$1601,Observed!$A$2:$A$1601,$A124,Observed!$C$2:$C$1601,$C124)),AVERAGEIFS(Observed!S$2:S$1601,Observed!$A$2:$A$1601,$A124,Observed!$C$2:$C$1601,$C124),"")</f>
        <v/>
      </c>
      <c r="T124" s="23" t="str">
        <f>IF(ISNUMBER(AVERAGEIFS(Observed!T$2:T$1601,Observed!$A$2:$A$1601,$A124,Observed!$C$2:$C$1601,$C124)),AVERAGEIFS(Observed!T$2:T$1601,Observed!$A$2:$A$1601,$A124,Observed!$C$2:$C$1601,$C124),"")</f>
        <v/>
      </c>
      <c r="U124" s="25" t="str">
        <f>IF(ISNUMBER(AVERAGEIFS(Observed!U$2:U$1601,Observed!$A$2:$A$1601,$A124,Observed!$C$2:$C$1601,$C124)),AVERAGEIFS(Observed!U$2:U$1601,Observed!$A$2:$A$1601,$A124,Observed!$C$2:$C$1601,$C124),"")</f>
        <v/>
      </c>
      <c r="V124" s="25" t="str">
        <f>IF(ISNUMBER(AVERAGEIFS(Observed!V$2:V$1601,Observed!$A$2:$A$1601,$A124,Observed!$C$2:$C$1601,$C124)),AVERAGEIFS(Observed!V$2:V$1601,Observed!$A$2:$A$1601,$A124,Observed!$C$2:$C$1601,$C124),"")</f>
        <v/>
      </c>
      <c r="W124" s="23" t="str">
        <f>IF(ISNUMBER(AVERAGEIFS(Observed!W$2:W$1601,Observed!$A$2:$A$1601,$A124,Observed!$C$2:$C$1601,$C124)),AVERAGEIFS(Observed!W$2:W$1601,Observed!$A$2:$A$1601,$A124,Observed!$C$2:$C$1601,$C124),"")</f>
        <v/>
      </c>
      <c r="X124" s="23" t="str">
        <f>IF(ISNUMBER(AVERAGEIFS(Observed!X$2:X$1601,Observed!$A$2:$A$1601,$A124,Observed!$C$2:$C$1601,$C124)),AVERAGEIFS(Observed!X$2:X$1601,Observed!$A$2:$A$1601,$A124,Observed!$C$2:$C$1601,$C124),"")</f>
        <v/>
      </c>
      <c r="Y124" s="23" t="str">
        <f>IF(ISNUMBER(AVERAGEIFS(Observed!Y$2:Y$1601,Observed!$A$2:$A$1601,$A124,Observed!$C$2:$C$1601,$C124)),AVERAGEIFS(Observed!Y$2:Y$1601,Observed!$A$2:$A$1601,$A124,Observed!$C$2:$C$1601,$C124),"")</f>
        <v/>
      </c>
      <c r="Z124" s="23" t="str">
        <f>IF(ISNUMBER(AVERAGEIFS(Observed!Z$2:Z$1601,Observed!$A$2:$A$1601,$A124,Observed!$C$2:$C$1601,$C124)),AVERAGEIFS(Observed!Z$2:Z$1601,Observed!$A$2:$A$1601,$A124,Observed!$C$2:$C$1601,$C124),"")</f>
        <v/>
      </c>
      <c r="AA124" s="23" t="str">
        <f>IF(ISNUMBER(AVERAGEIFS(Observed!AA$2:AA$1601,Observed!$A$2:$A$1601,$A124,Observed!$C$2:$C$1601,$C124)),AVERAGEIFS(Observed!AA$2:AA$1601,Observed!$A$2:$A$1601,$A124,Observed!$C$2:$C$1601,$C124),"")</f>
        <v/>
      </c>
      <c r="AB124" s="23" t="str">
        <f>IF(ISNUMBER(AVERAGEIFS(Observed!AB$2:AB$1601,Observed!$A$2:$A$1601,$A124,Observed!$C$2:$C$1601,$C124)),AVERAGEIFS(Observed!AB$2:AB$1601,Observed!$A$2:$A$1601,$A124,Observed!$C$2:$C$1601,$C124),"")</f>
        <v/>
      </c>
      <c r="AC124" s="23" t="str">
        <f>IF(ISNUMBER(AVERAGEIFS(Observed!AC$2:AC$1601,Observed!$A$2:$A$1601,$A124,Observed!$C$2:$C$1601,$C124)),AVERAGEIFS(Observed!AC$2:AC$1601,Observed!$A$2:$A$1601,$A124,Observed!$C$2:$C$1601,$C124),"")</f>
        <v/>
      </c>
      <c r="AD124" s="23" t="str">
        <f>IF(ISNUMBER(AVERAGEIFS(Observed!AD$2:AD$1601,Observed!$A$2:$A$1601,$A124,Observed!$C$2:$C$1601,$C124)),AVERAGEIFS(Observed!AD$2:AD$1601,Observed!$A$2:$A$1601,$A124,Observed!$C$2:$C$1601,$C124),"")</f>
        <v/>
      </c>
      <c r="AE124" s="23" t="str">
        <f>IF(ISNUMBER(AVERAGEIFS(Observed!AE$2:AE$1601,Observed!$A$2:$A$1601,$A124,Observed!$C$2:$C$1601,$C124)),AVERAGEIFS(Observed!AE$2:AE$1601,Observed!$A$2:$A$1601,$A124,Observed!$C$2:$C$1601,$C124),"")</f>
        <v/>
      </c>
      <c r="AF124" s="24" t="str">
        <f>IF(ISNUMBER(AVERAGEIFS(Observed!AF$2:AF$1601,Observed!$A$2:$A$1601,$A124,Observed!$C$2:$C$1601,$C124)),AVERAGEIFS(Observed!AF$2:AF$1601,Observed!$A$2:$A$1601,$A124,Observed!$C$2:$C$1601,$C124),"")</f>
        <v/>
      </c>
      <c r="AG124" s="24" t="str">
        <f>IF(ISNUMBER(AVERAGEIFS(Observed!AG$2:AG$1601,Observed!$A$2:$A$1601,$A124,Observed!$C$2:$C$1601,$C124)),AVERAGEIFS(Observed!AG$2:AG$1601,Observed!$A$2:$A$1601,$A124,Observed!$C$2:$C$1601,$C124),"")</f>
        <v/>
      </c>
      <c r="AH124" s="24" t="str">
        <f>IF(ISNUMBER(AVERAGEIFS(Observed!AH$2:AH$1601,Observed!$A$2:$A$1601,$A124,Observed!$C$2:$C$1601,$C124)),AVERAGEIFS(Observed!AH$2:AH$1601,Observed!$A$2:$A$1601,$A124,Observed!$C$2:$C$1601,$C124),"")</f>
        <v/>
      </c>
      <c r="AI124" s="23" t="str">
        <f>IF(ISNUMBER(AVERAGEIFS(Observed!AI$2:AI$1601,Observed!$A$2:$A$1601,$A124,Observed!$C$2:$C$1601,$C124)),AVERAGEIFS(Observed!AI$2:AI$1601,Observed!$A$2:$A$1601,$A124,Observed!$C$2:$C$1601,$C124),"")</f>
        <v/>
      </c>
      <c r="AJ124" s="24" t="str">
        <f>IF(ISNUMBER(AVERAGEIFS(Observed!AJ$2:AJ$1601,Observed!$A$2:$A$1601,$A124,Observed!$C$2:$C$1601,$C124)),AVERAGEIFS(Observed!AJ$2:AJ$1601,Observed!$A$2:$A$1601,$A124,Observed!$C$2:$C$1601,$C124),"")</f>
        <v/>
      </c>
      <c r="AK124" s="24" t="str">
        <f>IF(ISNUMBER(AVERAGEIFS(Observed!AL$2:AL$1601,Observed!$A$2:$A$1601,$A124,Observed!$C$2:$C$1601,$C124)),AVERAGEIFS(Observed!AL$2:AL$1601,Observed!$A$2:$A$1601,$A124,Observed!$C$2:$C$1601,$C124),"")</f>
        <v/>
      </c>
      <c r="AL124" s="24" t="str">
        <f>IF(ISNUMBER(AVERAGEIFS(Observed!AM$2:AM$1601,Observed!$A$2:$A$1601,$A124,Observed!$C$2:$C$1601,$C124)),AVERAGEIFS(Observed!AM$2:AM$1601,Observed!$A$2:$A$1601,$A124,Observed!$C$2:$C$1601,$C124),"")</f>
        <v/>
      </c>
      <c r="AM124" s="24" t="str">
        <f>IF(ISNUMBER(AVERAGEIFS(Observed!AN$2:AN$1601,Observed!$A$2:$A$1601,$A124,Observed!$C$2:$C$1601,$C124)),AVERAGEIFS(Observed!AN$2:AN$1601,Observed!$A$2:$A$1601,$A124,Observed!$C$2:$C$1601,$C124),"")</f>
        <v/>
      </c>
      <c r="AN124" s="24" t="str">
        <f>IF(ISNUMBER(AVERAGEIFS(Observed!AQ$2:AQ$1601,Observed!$A$2:$A$1601,$A124,Observed!$C$2:$C$1601,$C124)),AVERAGEIFS(Observed!AQ$2:AQ$1601,Observed!$A$2:$A$1601,$A124,Observed!$C$2:$C$1601,$C124),"")</f>
        <v/>
      </c>
      <c r="AO124" s="24" t="str">
        <f>IF(ISNUMBER(AVERAGEIFS(Observed!AR$2:AR$1601,Observed!$A$2:$A$1601,$A124,Observed!$C$2:$C$1601,$C124)),AVERAGEIFS(Observed!AR$2:AR$1601,Observed!$A$2:$A$1601,$A124,Observed!$C$2:$C$1601,$C124),"")</f>
        <v/>
      </c>
      <c r="AP124" s="24" t="str">
        <f>IF(ISNUMBER(AVERAGEIFS(Observed!AS$2:AS$1601,Observed!$A$2:$A$1601,$A124,Observed!$C$2:$C$1601,$C124)),AVERAGEIFS(Observed!AS$2:AS$1601,Observed!$A$2:$A$1601,$A124,Observed!$C$2:$C$1601,$C124),"")</f>
        <v/>
      </c>
      <c r="AQ124" s="23" t="str">
        <f>IF(ISNUMBER(AVERAGEIFS(Observed!AT$2:AT$1601,Observed!$A$2:$A$1601,$A124,Observed!$C$2:$C$1601,$C124)),AVERAGEIFS(Observed!AT$2:AT$1601,Observed!$A$2:$A$1601,$A124,Observed!$C$2:$C$1601,$C124),"")</f>
        <v/>
      </c>
      <c r="AR124" s="24" t="str">
        <f>IF(ISNUMBER(AVERAGEIFS(Observed!AU$2:AU$1601,Observed!$A$2:$A$1601,$A124,Observed!$C$2:$C$1601,$C124)),AVERAGEIFS(Observed!AU$2:AU$1601,Observed!$A$2:$A$1601,$A124,Observed!$C$2:$C$1601,$C124),"")</f>
        <v/>
      </c>
      <c r="AS124" s="23" t="str">
        <f>IF(ISNUMBER(AVERAGEIFS(Observed!AV$2:AV$1601,Observed!$A$2:$A$1601,$A124,Observed!$C$2:$C$1601,$C124)),AVERAGEIFS(Observed!AV$2:AV$1601,Observed!$A$2:$A$1601,$A124,Observed!$C$2:$C$1601,$C124),"")</f>
        <v/>
      </c>
      <c r="AT124" s="23" t="str">
        <f>IF(ISNUMBER(AVERAGEIFS(Observed!AW$2:AW$1601,Observed!$A$2:$A$1601,$A124,Observed!$C$2:$C$1601,$C124)),AVERAGEIFS(Observed!AW$2:AW$1601,Observed!$A$2:$A$1601,$A124,Observed!$C$2:$C$1601,$C124),"")</f>
        <v/>
      </c>
      <c r="AU124" s="2">
        <f>COUNTIFS(Observed!$A$2:$A$1601,$A124,Observed!$C$2:$C$1601,$C124)</f>
        <v>3</v>
      </c>
      <c r="AV124" s="2">
        <f t="shared" si="1"/>
        <v>1</v>
      </c>
    </row>
    <row r="125" spans="1:48" x14ac:dyDescent="0.3">
      <c r="A125" s="4" t="s">
        <v>122</v>
      </c>
      <c r="B125" t="s">
        <v>24</v>
      </c>
      <c r="C125" s="3">
        <v>42204</v>
      </c>
      <c r="D125">
        <v>1</v>
      </c>
      <c r="E125">
        <v>200</v>
      </c>
      <c r="H125" s="2" t="s">
        <v>45</v>
      </c>
      <c r="I125" s="2" t="s">
        <v>22</v>
      </c>
      <c r="J125">
        <v>5</v>
      </c>
      <c r="K125" s="2" t="s">
        <v>118</v>
      </c>
      <c r="L125" s="22">
        <f>IF(ISNUMBER(AVERAGEIFS(Observed!L$2:L$1601,Observed!$A$2:$A$1601,$A125,Observed!$C$2:$C$1601,$C125)),AVERAGEIFS(Observed!L$2:L$1601,Observed!$A$2:$A$1601,$A125,Observed!$C$2:$C$1601,$C125),"")</f>
        <v>1956</v>
      </c>
      <c r="M125" s="23">
        <f>IF(ISNUMBER(AVERAGEIFS(Observed!M$2:M$1601,Observed!$A$2:$A$1601,$A125,Observed!$C$2:$C$1601,$C125)),AVERAGEIFS(Observed!M$2:M$1601,Observed!$A$2:$A$1601,$A125,Observed!$C$2:$C$1601,$C125),"")</f>
        <v>195.6</v>
      </c>
      <c r="N125" s="23" t="str">
        <f>IF(ISNUMBER(AVERAGEIFS(Observed!N$2:N$1601,Observed!$A$2:$A$1601,$A125,Observed!$C$2:$C$1601,$C125)),AVERAGEIFS(Observed!N$2:N$1601,Observed!$A$2:$A$1601,$A125,Observed!$C$2:$C$1601,$C125),"")</f>
        <v/>
      </c>
      <c r="O125" s="23" t="str">
        <f>IF(ISNUMBER(AVERAGEIFS(Observed!O$2:O$1601,Observed!$A$2:$A$1601,$A125,Observed!$C$2:$C$1601,$C125)),AVERAGEIFS(Observed!O$2:O$1601,Observed!$A$2:$A$1601,$A125,Observed!$C$2:$C$1601,$C125),"")</f>
        <v/>
      </c>
      <c r="P125" s="23" t="str">
        <f>IF(ISNUMBER(AVERAGEIFS(Observed!P$2:P$1601,Observed!$A$2:$A$1601,$A125,Observed!$C$2:$C$1601,$C125)),AVERAGEIFS(Observed!P$2:P$1601,Observed!$A$2:$A$1601,$A125,Observed!$C$2:$C$1601,$C125),"")</f>
        <v/>
      </c>
      <c r="Q125" s="24" t="str">
        <f>IF(ISNUMBER(AVERAGEIFS(Observed!Q$2:Q$1601,Observed!$A$2:$A$1601,$A125,Observed!$C$2:$C$1601,$C125)),AVERAGEIFS(Observed!Q$2:Q$1601,Observed!$A$2:$A$1601,$A125,Observed!$C$2:$C$1601,$C125),"")</f>
        <v/>
      </c>
      <c r="R125" s="24" t="str">
        <f>IF(ISNUMBER(AVERAGEIFS(Observed!R$2:R$1601,Observed!$A$2:$A$1601,$A125,Observed!$C$2:$C$1601,$C125)),AVERAGEIFS(Observed!R$2:R$1601,Observed!$A$2:$A$1601,$A125,Observed!$C$2:$C$1601,$C125),"")</f>
        <v/>
      </c>
      <c r="S125" s="24" t="str">
        <f>IF(ISNUMBER(AVERAGEIFS(Observed!S$2:S$1601,Observed!$A$2:$A$1601,$A125,Observed!$C$2:$C$1601,$C125)),AVERAGEIFS(Observed!S$2:S$1601,Observed!$A$2:$A$1601,$A125,Observed!$C$2:$C$1601,$C125),"")</f>
        <v/>
      </c>
      <c r="T125" s="23" t="str">
        <f>IF(ISNUMBER(AVERAGEIFS(Observed!T$2:T$1601,Observed!$A$2:$A$1601,$A125,Observed!$C$2:$C$1601,$C125)),AVERAGEIFS(Observed!T$2:T$1601,Observed!$A$2:$A$1601,$A125,Observed!$C$2:$C$1601,$C125),"")</f>
        <v/>
      </c>
      <c r="U125" s="25" t="str">
        <f>IF(ISNUMBER(AVERAGEIFS(Observed!U$2:U$1601,Observed!$A$2:$A$1601,$A125,Observed!$C$2:$C$1601,$C125)),AVERAGEIFS(Observed!U$2:U$1601,Observed!$A$2:$A$1601,$A125,Observed!$C$2:$C$1601,$C125),"")</f>
        <v/>
      </c>
      <c r="V125" s="25" t="str">
        <f>IF(ISNUMBER(AVERAGEIFS(Observed!V$2:V$1601,Observed!$A$2:$A$1601,$A125,Observed!$C$2:$C$1601,$C125)),AVERAGEIFS(Observed!V$2:V$1601,Observed!$A$2:$A$1601,$A125,Observed!$C$2:$C$1601,$C125),"")</f>
        <v/>
      </c>
      <c r="W125" s="23" t="str">
        <f>IF(ISNUMBER(AVERAGEIFS(Observed!W$2:W$1601,Observed!$A$2:$A$1601,$A125,Observed!$C$2:$C$1601,$C125)),AVERAGEIFS(Observed!W$2:W$1601,Observed!$A$2:$A$1601,$A125,Observed!$C$2:$C$1601,$C125),"")</f>
        <v/>
      </c>
      <c r="X125" s="23" t="str">
        <f>IF(ISNUMBER(AVERAGEIFS(Observed!X$2:X$1601,Observed!$A$2:$A$1601,$A125,Observed!$C$2:$C$1601,$C125)),AVERAGEIFS(Observed!X$2:X$1601,Observed!$A$2:$A$1601,$A125,Observed!$C$2:$C$1601,$C125),"")</f>
        <v/>
      </c>
      <c r="Y125" s="23" t="str">
        <f>IF(ISNUMBER(AVERAGEIFS(Observed!Y$2:Y$1601,Observed!$A$2:$A$1601,$A125,Observed!$C$2:$C$1601,$C125)),AVERAGEIFS(Observed!Y$2:Y$1601,Observed!$A$2:$A$1601,$A125,Observed!$C$2:$C$1601,$C125),"")</f>
        <v/>
      </c>
      <c r="Z125" s="23" t="str">
        <f>IF(ISNUMBER(AVERAGEIFS(Observed!Z$2:Z$1601,Observed!$A$2:$A$1601,$A125,Observed!$C$2:$C$1601,$C125)),AVERAGEIFS(Observed!Z$2:Z$1601,Observed!$A$2:$A$1601,$A125,Observed!$C$2:$C$1601,$C125),"")</f>
        <v/>
      </c>
      <c r="AA125" s="23" t="str">
        <f>IF(ISNUMBER(AVERAGEIFS(Observed!AA$2:AA$1601,Observed!$A$2:$A$1601,$A125,Observed!$C$2:$C$1601,$C125)),AVERAGEIFS(Observed!AA$2:AA$1601,Observed!$A$2:$A$1601,$A125,Observed!$C$2:$C$1601,$C125),"")</f>
        <v/>
      </c>
      <c r="AB125" s="23" t="str">
        <f>IF(ISNUMBER(AVERAGEIFS(Observed!AB$2:AB$1601,Observed!$A$2:$A$1601,$A125,Observed!$C$2:$C$1601,$C125)),AVERAGEIFS(Observed!AB$2:AB$1601,Observed!$A$2:$A$1601,$A125,Observed!$C$2:$C$1601,$C125),"")</f>
        <v/>
      </c>
      <c r="AC125" s="23" t="str">
        <f>IF(ISNUMBER(AVERAGEIFS(Observed!AC$2:AC$1601,Observed!$A$2:$A$1601,$A125,Observed!$C$2:$C$1601,$C125)),AVERAGEIFS(Observed!AC$2:AC$1601,Observed!$A$2:$A$1601,$A125,Observed!$C$2:$C$1601,$C125),"")</f>
        <v/>
      </c>
      <c r="AD125" s="23" t="str">
        <f>IF(ISNUMBER(AVERAGEIFS(Observed!AD$2:AD$1601,Observed!$A$2:$A$1601,$A125,Observed!$C$2:$C$1601,$C125)),AVERAGEIFS(Observed!AD$2:AD$1601,Observed!$A$2:$A$1601,$A125,Observed!$C$2:$C$1601,$C125),"")</f>
        <v/>
      </c>
      <c r="AE125" s="23" t="str">
        <f>IF(ISNUMBER(AVERAGEIFS(Observed!AE$2:AE$1601,Observed!$A$2:$A$1601,$A125,Observed!$C$2:$C$1601,$C125)),AVERAGEIFS(Observed!AE$2:AE$1601,Observed!$A$2:$A$1601,$A125,Observed!$C$2:$C$1601,$C125),"")</f>
        <v/>
      </c>
      <c r="AF125" s="24" t="str">
        <f>IF(ISNUMBER(AVERAGEIFS(Observed!AF$2:AF$1601,Observed!$A$2:$A$1601,$A125,Observed!$C$2:$C$1601,$C125)),AVERAGEIFS(Observed!AF$2:AF$1601,Observed!$A$2:$A$1601,$A125,Observed!$C$2:$C$1601,$C125),"")</f>
        <v/>
      </c>
      <c r="AG125" s="24" t="str">
        <f>IF(ISNUMBER(AVERAGEIFS(Observed!AG$2:AG$1601,Observed!$A$2:$A$1601,$A125,Observed!$C$2:$C$1601,$C125)),AVERAGEIFS(Observed!AG$2:AG$1601,Observed!$A$2:$A$1601,$A125,Observed!$C$2:$C$1601,$C125),"")</f>
        <v/>
      </c>
      <c r="AH125" s="24" t="str">
        <f>IF(ISNUMBER(AVERAGEIFS(Observed!AH$2:AH$1601,Observed!$A$2:$A$1601,$A125,Observed!$C$2:$C$1601,$C125)),AVERAGEIFS(Observed!AH$2:AH$1601,Observed!$A$2:$A$1601,$A125,Observed!$C$2:$C$1601,$C125),"")</f>
        <v/>
      </c>
      <c r="AI125" s="23" t="str">
        <f>IF(ISNUMBER(AVERAGEIFS(Observed!AI$2:AI$1601,Observed!$A$2:$A$1601,$A125,Observed!$C$2:$C$1601,$C125)),AVERAGEIFS(Observed!AI$2:AI$1601,Observed!$A$2:$A$1601,$A125,Observed!$C$2:$C$1601,$C125),"")</f>
        <v/>
      </c>
      <c r="AJ125" s="24" t="str">
        <f>IF(ISNUMBER(AVERAGEIFS(Observed!AJ$2:AJ$1601,Observed!$A$2:$A$1601,$A125,Observed!$C$2:$C$1601,$C125)),AVERAGEIFS(Observed!AJ$2:AJ$1601,Observed!$A$2:$A$1601,$A125,Observed!$C$2:$C$1601,$C125),"")</f>
        <v/>
      </c>
      <c r="AK125" s="24" t="str">
        <f>IF(ISNUMBER(AVERAGEIFS(Observed!AL$2:AL$1601,Observed!$A$2:$A$1601,$A125,Observed!$C$2:$C$1601,$C125)),AVERAGEIFS(Observed!AL$2:AL$1601,Observed!$A$2:$A$1601,$A125,Observed!$C$2:$C$1601,$C125),"")</f>
        <v/>
      </c>
      <c r="AL125" s="24" t="str">
        <f>IF(ISNUMBER(AVERAGEIFS(Observed!AM$2:AM$1601,Observed!$A$2:$A$1601,$A125,Observed!$C$2:$C$1601,$C125)),AVERAGEIFS(Observed!AM$2:AM$1601,Observed!$A$2:$A$1601,$A125,Observed!$C$2:$C$1601,$C125),"")</f>
        <v/>
      </c>
      <c r="AM125" s="24" t="str">
        <f>IF(ISNUMBER(AVERAGEIFS(Observed!AN$2:AN$1601,Observed!$A$2:$A$1601,$A125,Observed!$C$2:$C$1601,$C125)),AVERAGEIFS(Observed!AN$2:AN$1601,Observed!$A$2:$A$1601,$A125,Observed!$C$2:$C$1601,$C125),"")</f>
        <v/>
      </c>
      <c r="AN125" s="24" t="str">
        <f>IF(ISNUMBER(AVERAGEIFS(Observed!AQ$2:AQ$1601,Observed!$A$2:$A$1601,$A125,Observed!$C$2:$C$1601,$C125)),AVERAGEIFS(Observed!AQ$2:AQ$1601,Observed!$A$2:$A$1601,$A125,Observed!$C$2:$C$1601,$C125),"")</f>
        <v/>
      </c>
      <c r="AO125" s="24" t="str">
        <f>IF(ISNUMBER(AVERAGEIFS(Observed!AR$2:AR$1601,Observed!$A$2:$A$1601,$A125,Observed!$C$2:$C$1601,$C125)),AVERAGEIFS(Observed!AR$2:AR$1601,Observed!$A$2:$A$1601,$A125,Observed!$C$2:$C$1601,$C125),"")</f>
        <v/>
      </c>
      <c r="AP125" s="24" t="str">
        <f>IF(ISNUMBER(AVERAGEIFS(Observed!AS$2:AS$1601,Observed!$A$2:$A$1601,$A125,Observed!$C$2:$C$1601,$C125)),AVERAGEIFS(Observed!AS$2:AS$1601,Observed!$A$2:$A$1601,$A125,Observed!$C$2:$C$1601,$C125),"")</f>
        <v/>
      </c>
      <c r="AQ125" s="23" t="str">
        <f>IF(ISNUMBER(AVERAGEIFS(Observed!AT$2:AT$1601,Observed!$A$2:$A$1601,$A125,Observed!$C$2:$C$1601,$C125)),AVERAGEIFS(Observed!AT$2:AT$1601,Observed!$A$2:$A$1601,$A125,Observed!$C$2:$C$1601,$C125),"")</f>
        <v/>
      </c>
      <c r="AR125" s="24" t="str">
        <f>IF(ISNUMBER(AVERAGEIFS(Observed!AU$2:AU$1601,Observed!$A$2:$A$1601,$A125,Observed!$C$2:$C$1601,$C125)),AVERAGEIFS(Observed!AU$2:AU$1601,Observed!$A$2:$A$1601,$A125,Observed!$C$2:$C$1601,$C125),"")</f>
        <v/>
      </c>
      <c r="AS125" s="23" t="str">
        <f>IF(ISNUMBER(AVERAGEIFS(Observed!AV$2:AV$1601,Observed!$A$2:$A$1601,$A125,Observed!$C$2:$C$1601,$C125)),AVERAGEIFS(Observed!AV$2:AV$1601,Observed!$A$2:$A$1601,$A125,Observed!$C$2:$C$1601,$C125),"")</f>
        <v/>
      </c>
      <c r="AT125" s="23" t="str">
        <f>IF(ISNUMBER(AVERAGEIFS(Observed!AW$2:AW$1601,Observed!$A$2:$A$1601,$A125,Observed!$C$2:$C$1601,$C125)),AVERAGEIFS(Observed!AW$2:AW$1601,Observed!$A$2:$A$1601,$A125,Observed!$C$2:$C$1601,$C125),"")</f>
        <v/>
      </c>
      <c r="AU125" s="2">
        <f>COUNTIFS(Observed!$A$2:$A$1601,$A125,Observed!$C$2:$C$1601,$C125)</f>
        <v>3</v>
      </c>
      <c r="AV125" s="2">
        <f t="shared" si="1"/>
        <v>1</v>
      </c>
    </row>
    <row r="126" spans="1:48" x14ac:dyDescent="0.3">
      <c r="A126" s="4" t="s">
        <v>123</v>
      </c>
      <c r="B126" t="s">
        <v>24</v>
      </c>
      <c r="C126" s="3">
        <v>42204</v>
      </c>
      <c r="D126">
        <v>1</v>
      </c>
      <c r="E126">
        <v>350</v>
      </c>
      <c r="H126" s="2" t="s">
        <v>45</v>
      </c>
      <c r="I126" s="2" t="s">
        <v>22</v>
      </c>
      <c r="J126">
        <v>5</v>
      </c>
      <c r="K126" s="2" t="s">
        <v>118</v>
      </c>
      <c r="L126" s="22">
        <f>IF(ISNUMBER(AVERAGEIFS(Observed!L$2:L$1601,Observed!$A$2:$A$1601,$A126,Observed!$C$2:$C$1601,$C126)),AVERAGEIFS(Observed!L$2:L$1601,Observed!$A$2:$A$1601,$A126,Observed!$C$2:$C$1601,$C126),"")</f>
        <v>2040</v>
      </c>
      <c r="M126" s="23">
        <f>IF(ISNUMBER(AVERAGEIFS(Observed!M$2:M$1601,Observed!$A$2:$A$1601,$A126,Observed!$C$2:$C$1601,$C126)),AVERAGEIFS(Observed!M$2:M$1601,Observed!$A$2:$A$1601,$A126,Observed!$C$2:$C$1601,$C126),"")</f>
        <v>204</v>
      </c>
      <c r="N126" s="23" t="str">
        <f>IF(ISNUMBER(AVERAGEIFS(Observed!N$2:N$1601,Observed!$A$2:$A$1601,$A126,Observed!$C$2:$C$1601,$C126)),AVERAGEIFS(Observed!N$2:N$1601,Observed!$A$2:$A$1601,$A126,Observed!$C$2:$C$1601,$C126),"")</f>
        <v/>
      </c>
      <c r="O126" s="23" t="str">
        <f>IF(ISNUMBER(AVERAGEIFS(Observed!O$2:O$1601,Observed!$A$2:$A$1601,$A126,Observed!$C$2:$C$1601,$C126)),AVERAGEIFS(Observed!O$2:O$1601,Observed!$A$2:$A$1601,$A126,Observed!$C$2:$C$1601,$C126),"")</f>
        <v/>
      </c>
      <c r="P126" s="23" t="str">
        <f>IF(ISNUMBER(AVERAGEIFS(Observed!P$2:P$1601,Observed!$A$2:$A$1601,$A126,Observed!$C$2:$C$1601,$C126)),AVERAGEIFS(Observed!P$2:P$1601,Observed!$A$2:$A$1601,$A126,Observed!$C$2:$C$1601,$C126),"")</f>
        <v/>
      </c>
      <c r="Q126" s="24" t="str">
        <f>IF(ISNUMBER(AVERAGEIFS(Observed!Q$2:Q$1601,Observed!$A$2:$A$1601,$A126,Observed!$C$2:$C$1601,$C126)),AVERAGEIFS(Observed!Q$2:Q$1601,Observed!$A$2:$A$1601,$A126,Observed!$C$2:$C$1601,$C126),"")</f>
        <v/>
      </c>
      <c r="R126" s="24" t="str">
        <f>IF(ISNUMBER(AVERAGEIFS(Observed!R$2:R$1601,Observed!$A$2:$A$1601,$A126,Observed!$C$2:$C$1601,$C126)),AVERAGEIFS(Observed!R$2:R$1601,Observed!$A$2:$A$1601,$A126,Observed!$C$2:$C$1601,$C126),"")</f>
        <v/>
      </c>
      <c r="S126" s="24" t="str">
        <f>IF(ISNUMBER(AVERAGEIFS(Observed!S$2:S$1601,Observed!$A$2:$A$1601,$A126,Observed!$C$2:$C$1601,$C126)),AVERAGEIFS(Observed!S$2:S$1601,Observed!$A$2:$A$1601,$A126,Observed!$C$2:$C$1601,$C126),"")</f>
        <v/>
      </c>
      <c r="T126" s="23" t="str">
        <f>IF(ISNUMBER(AVERAGEIFS(Observed!T$2:T$1601,Observed!$A$2:$A$1601,$A126,Observed!$C$2:$C$1601,$C126)),AVERAGEIFS(Observed!T$2:T$1601,Observed!$A$2:$A$1601,$A126,Observed!$C$2:$C$1601,$C126),"")</f>
        <v/>
      </c>
      <c r="U126" s="25" t="str">
        <f>IF(ISNUMBER(AVERAGEIFS(Observed!U$2:U$1601,Observed!$A$2:$A$1601,$A126,Observed!$C$2:$C$1601,$C126)),AVERAGEIFS(Observed!U$2:U$1601,Observed!$A$2:$A$1601,$A126,Observed!$C$2:$C$1601,$C126),"")</f>
        <v/>
      </c>
      <c r="V126" s="25" t="str">
        <f>IF(ISNUMBER(AVERAGEIFS(Observed!V$2:V$1601,Observed!$A$2:$A$1601,$A126,Observed!$C$2:$C$1601,$C126)),AVERAGEIFS(Observed!V$2:V$1601,Observed!$A$2:$A$1601,$A126,Observed!$C$2:$C$1601,$C126),"")</f>
        <v/>
      </c>
      <c r="W126" s="23" t="str">
        <f>IF(ISNUMBER(AVERAGEIFS(Observed!W$2:W$1601,Observed!$A$2:$A$1601,$A126,Observed!$C$2:$C$1601,$C126)),AVERAGEIFS(Observed!W$2:W$1601,Observed!$A$2:$A$1601,$A126,Observed!$C$2:$C$1601,$C126),"")</f>
        <v/>
      </c>
      <c r="X126" s="23" t="str">
        <f>IF(ISNUMBER(AVERAGEIFS(Observed!X$2:X$1601,Observed!$A$2:$A$1601,$A126,Observed!$C$2:$C$1601,$C126)),AVERAGEIFS(Observed!X$2:X$1601,Observed!$A$2:$A$1601,$A126,Observed!$C$2:$C$1601,$C126),"")</f>
        <v/>
      </c>
      <c r="Y126" s="23" t="str">
        <f>IF(ISNUMBER(AVERAGEIFS(Observed!Y$2:Y$1601,Observed!$A$2:$A$1601,$A126,Observed!$C$2:$C$1601,$C126)),AVERAGEIFS(Observed!Y$2:Y$1601,Observed!$A$2:$A$1601,$A126,Observed!$C$2:$C$1601,$C126),"")</f>
        <v/>
      </c>
      <c r="Z126" s="23" t="str">
        <f>IF(ISNUMBER(AVERAGEIFS(Observed!Z$2:Z$1601,Observed!$A$2:$A$1601,$A126,Observed!$C$2:$C$1601,$C126)),AVERAGEIFS(Observed!Z$2:Z$1601,Observed!$A$2:$A$1601,$A126,Observed!$C$2:$C$1601,$C126),"")</f>
        <v/>
      </c>
      <c r="AA126" s="23" t="str">
        <f>IF(ISNUMBER(AVERAGEIFS(Observed!AA$2:AA$1601,Observed!$A$2:$A$1601,$A126,Observed!$C$2:$C$1601,$C126)),AVERAGEIFS(Observed!AA$2:AA$1601,Observed!$A$2:$A$1601,$A126,Observed!$C$2:$C$1601,$C126),"")</f>
        <v/>
      </c>
      <c r="AB126" s="23" t="str">
        <f>IF(ISNUMBER(AVERAGEIFS(Observed!AB$2:AB$1601,Observed!$A$2:$A$1601,$A126,Observed!$C$2:$C$1601,$C126)),AVERAGEIFS(Observed!AB$2:AB$1601,Observed!$A$2:$A$1601,$A126,Observed!$C$2:$C$1601,$C126),"")</f>
        <v/>
      </c>
      <c r="AC126" s="23" t="str">
        <f>IF(ISNUMBER(AVERAGEIFS(Observed!AC$2:AC$1601,Observed!$A$2:$A$1601,$A126,Observed!$C$2:$C$1601,$C126)),AVERAGEIFS(Observed!AC$2:AC$1601,Observed!$A$2:$A$1601,$A126,Observed!$C$2:$C$1601,$C126),"")</f>
        <v/>
      </c>
      <c r="AD126" s="23" t="str">
        <f>IF(ISNUMBER(AVERAGEIFS(Observed!AD$2:AD$1601,Observed!$A$2:$A$1601,$A126,Observed!$C$2:$C$1601,$C126)),AVERAGEIFS(Observed!AD$2:AD$1601,Observed!$A$2:$A$1601,$A126,Observed!$C$2:$C$1601,$C126),"")</f>
        <v/>
      </c>
      <c r="AE126" s="23" t="str">
        <f>IF(ISNUMBER(AVERAGEIFS(Observed!AE$2:AE$1601,Observed!$A$2:$A$1601,$A126,Observed!$C$2:$C$1601,$C126)),AVERAGEIFS(Observed!AE$2:AE$1601,Observed!$A$2:$A$1601,$A126,Observed!$C$2:$C$1601,$C126),"")</f>
        <v/>
      </c>
      <c r="AF126" s="24" t="str">
        <f>IF(ISNUMBER(AVERAGEIFS(Observed!AF$2:AF$1601,Observed!$A$2:$A$1601,$A126,Observed!$C$2:$C$1601,$C126)),AVERAGEIFS(Observed!AF$2:AF$1601,Observed!$A$2:$A$1601,$A126,Observed!$C$2:$C$1601,$C126),"")</f>
        <v/>
      </c>
      <c r="AG126" s="24" t="str">
        <f>IF(ISNUMBER(AVERAGEIFS(Observed!AG$2:AG$1601,Observed!$A$2:$A$1601,$A126,Observed!$C$2:$C$1601,$C126)),AVERAGEIFS(Observed!AG$2:AG$1601,Observed!$A$2:$A$1601,$A126,Observed!$C$2:$C$1601,$C126),"")</f>
        <v/>
      </c>
      <c r="AH126" s="24" t="str">
        <f>IF(ISNUMBER(AVERAGEIFS(Observed!AH$2:AH$1601,Observed!$A$2:$A$1601,$A126,Observed!$C$2:$C$1601,$C126)),AVERAGEIFS(Observed!AH$2:AH$1601,Observed!$A$2:$A$1601,$A126,Observed!$C$2:$C$1601,$C126),"")</f>
        <v/>
      </c>
      <c r="AI126" s="23" t="str">
        <f>IF(ISNUMBER(AVERAGEIFS(Observed!AI$2:AI$1601,Observed!$A$2:$A$1601,$A126,Observed!$C$2:$C$1601,$C126)),AVERAGEIFS(Observed!AI$2:AI$1601,Observed!$A$2:$A$1601,$A126,Observed!$C$2:$C$1601,$C126),"")</f>
        <v/>
      </c>
      <c r="AJ126" s="24" t="str">
        <f>IF(ISNUMBER(AVERAGEIFS(Observed!AJ$2:AJ$1601,Observed!$A$2:$A$1601,$A126,Observed!$C$2:$C$1601,$C126)),AVERAGEIFS(Observed!AJ$2:AJ$1601,Observed!$A$2:$A$1601,$A126,Observed!$C$2:$C$1601,$C126),"")</f>
        <v/>
      </c>
      <c r="AK126" s="24" t="str">
        <f>IF(ISNUMBER(AVERAGEIFS(Observed!AL$2:AL$1601,Observed!$A$2:$A$1601,$A126,Observed!$C$2:$C$1601,$C126)),AVERAGEIFS(Observed!AL$2:AL$1601,Observed!$A$2:$A$1601,$A126,Observed!$C$2:$C$1601,$C126),"")</f>
        <v/>
      </c>
      <c r="AL126" s="24" t="str">
        <f>IF(ISNUMBER(AVERAGEIFS(Observed!AM$2:AM$1601,Observed!$A$2:$A$1601,$A126,Observed!$C$2:$C$1601,$C126)),AVERAGEIFS(Observed!AM$2:AM$1601,Observed!$A$2:$A$1601,$A126,Observed!$C$2:$C$1601,$C126),"")</f>
        <v/>
      </c>
      <c r="AM126" s="24" t="str">
        <f>IF(ISNUMBER(AVERAGEIFS(Observed!AN$2:AN$1601,Observed!$A$2:$A$1601,$A126,Observed!$C$2:$C$1601,$C126)),AVERAGEIFS(Observed!AN$2:AN$1601,Observed!$A$2:$A$1601,$A126,Observed!$C$2:$C$1601,$C126),"")</f>
        <v/>
      </c>
      <c r="AN126" s="24" t="str">
        <f>IF(ISNUMBER(AVERAGEIFS(Observed!AQ$2:AQ$1601,Observed!$A$2:$A$1601,$A126,Observed!$C$2:$C$1601,$C126)),AVERAGEIFS(Observed!AQ$2:AQ$1601,Observed!$A$2:$A$1601,$A126,Observed!$C$2:$C$1601,$C126),"")</f>
        <v/>
      </c>
      <c r="AO126" s="24" t="str">
        <f>IF(ISNUMBER(AVERAGEIFS(Observed!AR$2:AR$1601,Observed!$A$2:$A$1601,$A126,Observed!$C$2:$C$1601,$C126)),AVERAGEIFS(Observed!AR$2:AR$1601,Observed!$A$2:$A$1601,$A126,Observed!$C$2:$C$1601,$C126),"")</f>
        <v/>
      </c>
      <c r="AP126" s="24" t="str">
        <f>IF(ISNUMBER(AVERAGEIFS(Observed!AS$2:AS$1601,Observed!$A$2:$A$1601,$A126,Observed!$C$2:$C$1601,$C126)),AVERAGEIFS(Observed!AS$2:AS$1601,Observed!$A$2:$A$1601,$A126,Observed!$C$2:$C$1601,$C126),"")</f>
        <v/>
      </c>
      <c r="AQ126" s="23" t="str">
        <f>IF(ISNUMBER(AVERAGEIFS(Observed!AT$2:AT$1601,Observed!$A$2:$A$1601,$A126,Observed!$C$2:$C$1601,$C126)),AVERAGEIFS(Observed!AT$2:AT$1601,Observed!$A$2:$A$1601,$A126,Observed!$C$2:$C$1601,$C126),"")</f>
        <v/>
      </c>
      <c r="AR126" s="24" t="str">
        <f>IF(ISNUMBER(AVERAGEIFS(Observed!AU$2:AU$1601,Observed!$A$2:$A$1601,$A126,Observed!$C$2:$C$1601,$C126)),AVERAGEIFS(Observed!AU$2:AU$1601,Observed!$A$2:$A$1601,$A126,Observed!$C$2:$C$1601,$C126),"")</f>
        <v/>
      </c>
      <c r="AS126" s="23" t="str">
        <f>IF(ISNUMBER(AVERAGEIFS(Observed!AV$2:AV$1601,Observed!$A$2:$A$1601,$A126,Observed!$C$2:$C$1601,$C126)),AVERAGEIFS(Observed!AV$2:AV$1601,Observed!$A$2:$A$1601,$A126,Observed!$C$2:$C$1601,$C126),"")</f>
        <v/>
      </c>
      <c r="AT126" s="23" t="str">
        <f>IF(ISNUMBER(AVERAGEIFS(Observed!AW$2:AW$1601,Observed!$A$2:$A$1601,$A126,Observed!$C$2:$C$1601,$C126)),AVERAGEIFS(Observed!AW$2:AW$1601,Observed!$A$2:$A$1601,$A126,Observed!$C$2:$C$1601,$C126),"")</f>
        <v/>
      </c>
      <c r="AU126" s="2">
        <f>COUNTIFS(Observed!$A$2:$A$1601,$A126,Observed!$C$2:$C$1601,$C126)</f>
        <v>3</v>
      </c>
      <c r="AV126" s="2">
        <f t="shared" si="1"/>
        <v>1</v>
      </c>
    </row>
    <row r="127" spans="1:48" x14ac:dyDescent="0.3">
      <c r="A127" s="4" t="s">
        <v>124</v>
      </c>
      <c r="B127" t="s">
        <v>24</v>
      </c>
      <c r="C127" s="3">
        <v>42204</v>
      </c>
      <c r="D127">
        <v>1</v>
      </c>
      <c r="E127">
        <v>500</v>
      </c>
      <c r="H127" s="2" t="s">
        <v>45</v>
      </c>
      <c r="I127" s="2" t="s">
        <v>22</v>
      </c>
      <c r="J127">
        <v>5</v>
      </c>
      <c r="K127" s="2" t="s">
        <v>118</v>
      </c>
      <c r="L127" s="22">
        <f>IF(ISNUMBER(AVERAGEIFS(Observed!L$2:L$1601,Observed!$A$2:$A$1601,$A127,Observed!$C$2:$C$1601,$C127)),AVERAGEIFS(Observed!L$2:L$1601,Observed!$A$2:$A$1601,$A127,Observed!$C$2:$C$1601,$C127),"")</f>
        <v>2082</v>
      </c>
      <c r="M127" s="23">
        <f>IF(ISNUMBER(AVERAGEIFS(Observed!M$2:M$1601,Observed!$A$2:$A$1601,$A127,Observed!$C$2:$C$1601,$C127)),AVERAGEIFS(Observed!M$2:M$1601,Observed!$A$2:$A$1601,$A127,Observed!$C$2:$C$1601,$C127),"")</f>
        <v>208.2</v>
      </c>
      <c r="N127" s="23" t="str">
        <f>IF(ISNUMBER(AVERAGEIFS(Observed!N$2:N$1601,Observed!$A$2:$A$1601,$A127,Observed!$C$2:$C$1601,$C127)),AVERAGEIFS(Observed!N$2:N$1601,Observed!$A$2:$A$1601,$A127,Observed!$C$2:$C$1601,$C127),"")</f>
        <v/>
      </c>
      <c r="O127" s="23" t="str">
        <f>IF(ISNUMBER(AVERAGEIFS(Observed!O$2:O$1601,Observed!$A$2:$A$1601,$A127,Observed!$C$2:$C$1601,$C127)),AVERAGEIFS(Observed!O$2:O$1601,Observed!$A$2:$A$1601,$A127,Observed!$C$2:$C$1601,$C127),"")</f>
        <v/>
      </c>
      <c r="P127" s="23" t="str">
        <f>IF(ISNUMBER(AVERAGEIFS(Observed!P$2:P$1601,Observed!$A$2:$A$1601,$A127,Observed!$C$2:$C$1601,$C127)),AVERAGEIFS(Observed!P$2:P$1601,Observed!$A$2:$A$1601,$A127,Observed!$C$2:$C$1601,$C127),"")</f>
        <v/>
      </c>
      <c r="Q127" s="24" t="str">
        <f>IF(ISNUMBER(AVERAGEIFS(Observed!Q$2:Q$1601,Observed!$A$2:$A$1601,$A127,Observed!$C$2:$C$1601,$C127)),AVERAGEIFS(Observed!Q$2:Q$1601,Observed!$A$2:$A$1601,$A127,Observed!$C$2:$C$1601,$C127),"")</f>
        <v/>
      </c>
      <c r="R127" s="24" t="str">
        <f>IF(ISNUMBER(AVERAGEIFS(Observed!R$2:R$1601,Observed!$A$2:$A$1601,$A127,Observed!$C$2:$C$1601,$C127)),AVERAGEIFS(Observed!R$2:R$1601,Observed!$A$2:$A$1601,$A127,Observed!$C$2:$C$1601,$C127),"")</f>
        <v/>
      </c>
      <c r="S127" s="24" t="str">
        <f>IF(ISNUMBER(AVERAGEIFS(Observed!S$2:S$1601,Observed!$A$2:$A$1601,$A127,Observed!$C$2:$C$1601,$C127)),AVERAGEIFS(Observed!S$2:S$1601,Observed!$A$2:$A$1601,$A127,Observed!$C$2:$C$1601,$C127),"")</f>
        <v/>
      </c>
      <c r="T127" s="23" t="str">
        <f>IF(ISNUMBER(AVERAGEIFS(Observed!T$2:T$1601,Observed!$A$2:$A$1601,$A127,Observed!$C$2:$C$1601,$C127)),AVERAGEIFS(Observed!T$2:T$1601,Observed!$A$2:$A$1601,$A127,Observed!$C$2:$C$1601,$C127),"")</f>
        <v/>
      </c>
      <c r="U127" s="25" t="str">
        <f>IF(ISNUMBER(AVERAGEIFS(Observed!U$2:U$1601,Observed!$A$2:$A$1601,$A127,Observed!$C$2:$C$1601,$C127)),AVERAGEIFS(Observed!U$2:U$1601,Observed!$A$2:$A$1601,$A127,Observed!$C$2:$C$1601,$C127),"")</f>
        <v/>
      </c>
      <c r="V127" s="25" t="str">
        <f>IF(ISNUMBER(AVERAGEIFS(Observed!V$2:V$1601,Observed!$A$2:$A$1601,$A127,Observed!$C$2:$C$1601,$C127)),AVERAGEIFS(Observed!V$2:V$1601,Observed!$A$2:$A$1601,$A127,Observed!$C$2:$C$1601,$C127),"")</f>
        <v/>
      </c>
      <c r="W127" s="23" t="str">
        <f>IF(ISNUMBER(AVERAGEIFS(Observed!W$2:W$1601,Observed!$A$2:$A$1601,$A127,Observed!$C$2:$C$1601,$C127)),AVERAGEIFS(Observed!W$2:W$1601,Observed!$A$2:$A$1601,$A127,Observed!$C$2:$C$1601,$C127),"")</f>
        <v/>
      </c>
      <c r="X127" s="23" t="str">
        <f>IF(ISNUMBER(AVERAGEIFS(Observed!X$2:X$1601,Observed!$A$2:$A$1601,$A127,Observed!$C$2:$C$1601,$C127)),AVERAGEIFS(Observed!X$2:X$1601,Observed!$A$2:$A$1601,$A127,Observed!$C$2:$C$1601,$C127),"")</f>
        <v/>
      </c>
      <c r="Y127" s="23" t="str">
        <f>IF(ISNUMBER(AVERAGEIFS(Observed!Y$2:Y$1601,Observed!$A$2:$A$1601,$A127,Observed!$C$2:$C$1601,$C127)),AVERAGEIFS(Observed!Y$2:Y$1601,Observed!$A$2:$A$1601,$A127,Observed!$C$2:$C$1601,$C127),"")</f>
        <v/>
      </c>
      <c r="Z127" s="23" t="str">
        <f>IF(ISNUMBER(AVERAGEIFS(Observed!Z$2:Z$1601,Observed!$A$2:$A$1601,$A127,Observed!$C$2:$C$1601,$C127)),AVERAGEIFS(Observed!Z$2:Z$1601,Observed!$A$2:$A$1601,$A127,Observed!$C$2:$C$1601,$C127),"")</f>
        <v/>
      </c>
      <c r="AA127" s="23" t="str">
        <f>IF(ISNUMBER(AVERAGEIFS(Observed!AA$2:AA$1601,Observed!$A$2:$A$1601,$A127,Observed!$C$2:$C$1601,$C127)),AVERAGEIFS(Observed!AA$2:AA$1601,Observed!$A$2:$A$1601,$A127,Observed!$C$2:$C$1601,$C127),"")</f>
        <v/>
      </c>
      <c r="AB127" s="23" t="str">
        <f>IF(ISNUMBER(AVERAGEIFS(Observed!AB$2:AB$1601,Observed!$A$2:$A$1601,$A127,Observed!$C$2:$C$1601,$C127)),AVERAGEIFS(Observed!AB$2:AB$1601,Observed!$A$2:$A$1601,$A127,Observed!$C$2:$C$1601,$C127),"")</f>
        <v/>
      </c>
      <c r="AC127" s="23" t="str">
        <f>IF(ISNUMBER(AVERAGEIFS(Observed!AC$2:AC$1601,Observed!$A$2:$A$1601,$A127,Observed!$C$2:$C$1601,$C127)),AVERAGEIFS(Observed!AC$2:AC$1601,Observed!$A$2:$A$1601,$A127,Observed!$C$2:$C$1601,$C127),"")</f>
        <v/>
      </c>
      <c r="AD127" s="23" t="str">
        <f>IF(ISNUMBER(AVERAGEIFS(Observed!AD$2:AD$1601,Observed!$A$2:$A$1601,$A127,Observed!$C$2:$C$1601,$C127)),AVERAGEIFS(Observed!AD$2:AD$1601,Observed!$A$2:$A$1601,$A127,Observed!$C$2:$C$1601,$C127),"")</f>
        <v/>
      </c>
      <c r="AE127" s="23" t="str">
        <f>IF(ISNUMBER(AVERAGEIFS(Observed!AE$2:AE$1601,Observed!$A$2:$A$1601,$A127,Observed!$C$2:$C$1601,$C127)),AVERAGEIFS(Observed!AE$2:AE$1601,Observed!$A$2:$A$1601,$A127,Observed!$C$2:$C$1601,$C127),"")</f>
        <v/>
      </c>
      <c r="AF127" s="24" t="str">
        <f>IF(ISNUMBER(AVERAGEIFS(Observed!AF$2:AF$1601,Observed!$A$2:$A$1601,$A127,Observed!$C$2:$C$1601,$C127)),AVERAGEIFS(Observed!AF$2:AF$1601,Observed!$A$2:$A$1601,$A127,Observed!$C$2:$C$1601,$C127),"")</f>
        <v/>
      </c>
      <c r="AG127" s="24" t="str">
        <f>IF(ISNUMBER(AVERAGEIFS(Observed!AG$2:AG$1601,Observed!$A$2:$A$1601,$A127,Observed!$C$2:$C$1601,$C127)),AVERAGEIFS(Observed!AG$2:AG$1601,Observed!$A$2:$A$1601,$A127,Observed!$C$2:$C$1601,$C127),"")</f>
        <v/>
      </c>
      <c r="AH127" s="24" t="str">
        <f>IF(ISNUMBER(AVERAGEIFS(Observed!AH$2:AH$1601,Observed!$A$2:$A$1601,$A127,Observed!$C$2:$C$1601,$C127)),AVERAGEIFS(Observed!AH$2:AH$1601,Observed!$A$2:$A$1601,$A127,Observed!$C$2:$C$1601,$C127),"")</f>
        <v/>
      </c>
      <c r="AI127" s="23" t="str">
        <f>IF(ISNUMBER(AVERAGEIFS(Observed!AI$2:AI$1601,Observed!$A$2:$A$1601,$A127,Observed!$C$2:$C$1601,$C127)),AVERAGEIFS(Observed!AI$2:AI$1601,Observed!$A$2:$A$1601,$A127,Observed!$C$2:$C$1601,$C127),"")</f>
        <v/>
      </c>
      <c r="AJ127" s="24" t="str">
        <f>IF(ISNUMBER(AVERAGEIFS(Observed!AJ$2:AJ$1601,Observed!$A$2:$A$1601,$A127,Observed!$C$2:$C$1601,$C127)),AVERAGEIFS(Observed!AJ$2:AJ$1601,Observed!$A$2:$A$1601,$A127,Observed!$C$2:$C$1601,$C127),"")</f>
        <v/>
      </c>
      <c r="AK127" s="24" t="str">
        <f>IF(ISNUMBER(AVERAGEIFS(Observed!AL$2:AL$1601,Observed!$A$2:$A$1601,$A127,Observed!$C$2:$C$1601,$C127)),AVERAGEIFS(Observed!AL$2:AL$1601,Observed!$A$2:$A$1601,$A127,Observed!$C$2:$C$1601,$C127),"")</f>
        <v/>
      </c>
      <c r="AL127" s="24" t="str">
        <f>IF(ISNUMBER(AVERAGEIFS(Observed!AM$2:AM$1601,Observed!$A$2:$A$1601,$A127,Observed!$C$2:$C$1601,$C127)),AVERAGEIFS(Observed!AM$2:AM$1601,Observed!$A$2:$A$1601,$A127,Observed!$C$2:$C$1601,$C127),"")</f>
        <v/>
      </c>
      <c r="AM127" s="24" t="str">
        <f>IF(ISNUMBER(AVERAGEIFS(Observed!AN$2:AN$1601,Observed!$A$2:$A$1601,$A127,Observed!$C$2:$C$1601,$C127)),AVERAGEIFS(Observed!AN$2:AN$1601,Observed!$A$2:$A$1601,$A127,Observed!$C$2:$C$1601,$C127),"")</f>
        <v/>
      </c>
      <c r="AN127" s="24" t="str">
        <f>IF(ISNUMBER(AVERAGEIFS(Observed!AQ$2:AQ$1601,Observed!$A$2:$A$1601,$A127,Observed!$C$2:$C$1601,$C127)),AVERAGEIFS(Observed!AQ$2:AQ$1601,Observed!$A$2:$A$1601,$A127,Observed!$C$2:$C$1601,$C127),"")</f>
        <v/>
      </c>
      <c r="AO127" s="24" t="str">
        <f>IF(ISNUMBER(AVERAGEIFS(Observed!AR$2:AR$1601,Observed!$A$2:$A$1601,$A127,Observed!$C$2:$C$1601,$C127)),AVERAGEIFS(Observed!AR$2:AR$1601,Observed!$A$2:$A$1601,$A127,Observed!$C$2:$C$1601,$C127),"")</f>
        <v/>
      </c>
      <c r="AP127" s="24" t="str">
        <f>IF(ISNUMBER(AVERAGEIFS(Observed!AS$2:AS$1601,Observed!$A$2:$A$1601,$A127,Observed!$C$2:$C$1601,$C127)),AVERAGEIFS(Observed!AS$2:AS$1601,Observed!$A$2:$A$1601,$A127,Observed!$C$2:$C$1601,$C127),"")</f>
        <v/>
      </c>
      <c r="AQ127" s="23" t="str">
        <f>IF(ISNUMBER(AVERAGEIFS(Observed!AT$2:AT$1601,Observed!$A$2:$A$1601,$A127,Observed!$C$2:$C$1601,$C127)),AVERAGEIFS(Observed!AT$2:AT$1601,Observed!$A$2:$A$1601,$A127,Observed!$C$2:$C$1601,$C127),"")</f>
        <v/>
      </c>
      <c r="AR127" s="24" t="str">
        <f>IF(ISNUMBER(AVERAGEIFS(Observed!AU$2:AU$1601,Observed!$A$2:$A$1601,$A127,Observed!$C$2:$C$1601,$C127)),AVERAGEIFS(Observed!AU$2:AU$1601,Observed!$A$2:$A$1601,$A127,Observed!$C$2:$C$1601,$C127),"")</f>
        <v/>
      </c>
      <c r="AS127" s="23" t="str">
        <f>IF(ISNUMBER(AVERAGEIFS(Observed!AV$2:AV$1601,Observed!$A$2:$A$1601,$A127,Observed!$C$2:$C$1601,$C127)),AVERAGEIFS(Observed!AV$2:AV$1601,Observed!$A$2:$A$1601,$A127,Observed!$C$2:$C$1601,$C127),"")</f>
        <v/>
      </c>
      <c r="AT127" s="23" t="str">
        <f>IF(ISNUMBER(AVERAGEIFS(Observed!AW$2:AW$1601,Observed!$A$2:$A$1601,$A127,Observed!$C$2:$C$1601,$C127)),AVERAGEIFS(Observed!AW$2:AW$1601,Observed!$A$2:$A$1601,$A127,Observed!$C$2:$C$1601,$C127),"")</f>
        <v/>
      </c>
      <c r="AU127" s="2">
        <f>COUNTIFS(Observed!$A$2:$A$1601,$A127,Observed!$C$2:$C$1601,$C127)</f>
        <v>3</v>
      </c>
      <c r="AV127" s="2">
        <f t="shared" si="1"/>
        <v>1</v>
      </c>
    </row>
    <row r="128" spans="1:48" x14ac:dyDescent="0.3">
      <c r="A128" s="4" t="s">
        <v>119</v>
      </c>
      <c r="B128" t="s">
        <v>24</v>
      </c>
      <c r="C128" s="3">
        <v>42205</v>
      </c>
      <c r="D128">
        <v>1</v>
      </c>
      <c r="E128">
        <v>0</v>
      </c>
      <c r="H128" s="2" t="s">
        <v>45</v>
      </c>
      <c r="I128" s="2" t="s">
        <v>25</v>
      </c>
      <c r="J128">
        <v>6</v>
      </c>
      <c r="K128" s="2" t="s">
        <v>21</v>
      </c>
      <c r="L128" s="22" t="str">
        <f>IF(ISNUMBER(AVERAGEIFS(Observed!L$2:L$1601,Observed!$A$2:$A$1601,$A128,Observed!$C$2:$C$1601,$C128)),AVERAGEIFS(Observed!L$2:L$1601,Observed!$A$2:$A$1601,$A128,Observed!$C$2:$C$1601,$C128),"")</f>
        <v/>
      </c>
      <c r="M128" s="23" t="str">
        <f>IF(ISNUMBER(AVERAGEIFS(Observed!M$2:M$1601,Observed!$A$2:$A$1601,$A128,Observed!$C$2:$C$1601,$C128)),AVERAGEIFS(Observed!M$2:M$1601,Observed!$A$2:$A$1601,$A128,Observed!$C$2:$C$1601,$C128),"")</f>
        <v/>
      </c>
      <c r="N128" s="23">
        <f>IF(ISNUMBER(AVERAGEIFS(Observed!N$2:N$1601,Observed!$A$2:$A$1601,$A128,Observed!$C$2:$C$1601,$C128)),AVERAGEIFS(Observed!N$2:N$1601,Observed!$A$2:$A$1601,$A128,Observed!$C$2:$C$1601,$C128),"")</f>
        <v>15.343333333333334</v>
      </c>
      <c r="O128" s="23">
        <f>IF(ISNUMBER(AVERAGEIFS(Observed!O$2:O$1601,Observed!$A$2:$A$1601,$A128,Observed!$C$2:$C$1601,$C128)),AVERAGEIFS(Observed!O$2:O$1601,Observed!$A$2:$A$1601,$A128,Observed!$C$2:$C$1601,$C128),"")</f>
        <v>15.343333333333334</v>
      </c>
      <c r="P128" s="23">
        <f>IF(ISNUMBER(AVERAGEIFS(Observed!P$2:P$1601,Observed!$A$2:$A$1601,$A128,Observed!$C$2:$C$1601,$C128)),AVERAGEIFS(Observed!P$2:P$1601,Observed!$A$2:$A$1601,$A128,Observed!$C$2:$C$1601,$C128),"")</f>
        <v>15.343333333333334</v>
      </c>
      <c r="Q128" s="24" t="str">
        <f>IF(ISNUMBER(AVERAGEIFS(Observed!Q$2:Q$1601,Observed!$A$2:$A$1601,$A128,Observed!$C$2:$C$1601,$C128)),AVERAGEIFS(Observed!Q$2:Q$1601,Observed!$A$2:$A$1601,$A128,Observed!$C$2:$C$1601,$C128),"")</f>
        <v/>
      </c>
      <c r="R128" s="24" t="str">
        <f>IF(ISNUMBER(AVERAGEIFS(Observed!R$2:R$1601,Observed!$A$2:$A$1601,$A128,Observed!$C$2:$C$1601,$C128)),AVERAGEIFS(Observed!R$2:R$1601,Observed!$A$2:$A$1601,$A128,Observed!$C$2:$C$1601,$C128),"")</f>
        <v/>
      </c>
      <c r="S128" s="24" t="str">
        <f>IF(ISNUMBER(AVERAGEIFS(Observed!S$2:S$1601,Observed!$A$2:$A$1601,$A128,Observed!$C$2:$C$1601,$C128)),AVERAGEIFS(Observed!S$2:S$1601,Observed!$A$2:$A$1601,$A128,Observed!$C$2:$C$1601,$C128),"")</f>
        <v/>
      </c>
      <c r="T128" s="23" t="str">
        <f>IF(ISNUMBER(AVERAGEIFS(Observed!T$2:T$1601,Observed!$A$2:$A$1601,$A128,Observed!$C$2:$C$1601,$C128)),AVERAGEIFS(Observed!T$2:T$1601,Observed!$A$2:$A$1601,$A128,Observed!$C$2:$C$1601,$C128),"")</f>
        <v/>
      </c>
      <c r="U128" s="25" t="str">
        <f>IF(ISNUMBER(AVERAGEIFS(Observed!U$2:U$1601,Observed!$A$2:$A$1601,$A128,Observed!$C$2:$C$1601,$C128)),AVERAGEIFS(Observed!U$2:U$1601,Observed!$A$2:$A$1601,$A128,Observed!$C$2:$C$1601,$C128),"")</f>
        <v/>
      </c>
      <c r="V128" s="25" t="str">
        <f>IF(ISNUMBER(AVERAGEIFS(Observed!V$2:V$1601,Observed!$A$2:$A$1601,$A128,Observed!$C$2:$C$1601,$C128)),AVERAGEIFS(Observed!V$2:V$1601,Observed!$A$2:$A$1601,$A128,Observed!$C$2:$C$1601,$C128),"")</f>
        <v/>
      </c>
      <c r="W128" s="23" t="str">
        <f>IF(ISNUMBER(AVERAGEIFS(Observed!W$2:W$1601,Observed!$A$2:$A$1601,$A128,Observed!$C$2:$C$1601,$C128)),AVERAGEIFS(Observed!W$2:W$1601,Observed!$A$2:$A$1601,$A128,Observed!$C$2:$C$1601,$C128),"")</f>
        <v/>
      </c>
      <c r="X128" s="23" t="str">
        <f>IF(ISNUMBER(AVERAGEIFS(Observed!X$2:X$1601,Observed!$A$2:$A$1601,$A128,Observed!$C$2:$C$1601,$C128)),AVERAGEIFS(Observed!X$2:X$1601,Observed!$A$2:$A$1601,$A128,Observed!$C$2:$C$1601,$C128),"")</f>
        <v/>
      </c>
      <c r="Y128" s="23" t="str">
        <f>IF(ISNUMBER(AVERAGEIFS(Observed!Y$2:Y$1601,Observed!$A$2:$A$1601,$A128,Observed!$C$2:$C$1601,$C128)),AVERAGEIFS(Observed!Y$2:Y$1601,Observed!$A$2:$A$1601,$A128,Observed!$C$2:$C$1601,$C128),"")</f>
        <v/>
      </c>
      <c r="Z128" s="23" t="str">
        <f>IF(ISNUMBER(AVERAGEIFS(Observed!Z$2:Z$1601,Observed!$A$2:$A$1601,$A128,Observed!$C$2:$C$1601,$C128)),AVERAGEIFS(Observed!Z$2:Z$1601,Observed!$A$2:$A$1601,$A128,Observed!$C$2:$C$1601,$C128),"")</f>
        <v/>
      </c>
      <c r="AA128" s="23" t="str">
        <f>IF(ISNUMBER(AVERAGEIFS(Observed!AA$2:AA$1601,Observed!$A$2:$A$1601,$A128,Observed!$C$2:$C$1601,$C128)),AVERAGEIFS(Observed!AA$2:AA$1601,Observed!$A$2:$A$1601,$A128,Observed!$C$2:$C$1601,$C128),"")</f>
        <v/>
      </c>
      <c r="AB128" s="23" t="str">
        <f>IF(ISNUMBER(AVERAGEIFS(Observed!AB$2:AB$1601,Observed!$A$2:$A$1601,$A128,Observed!$C$2:$C$1601,$C128)),AVERAGEIFS(Observed!AB$2:AB$1601,Observed!$A$2:$A$1601,$A128,Observed!$C$2:$C$1601,$C128),"")</f>
        <v/>
      </c>
      <c r="AC128" s="23" t="str">
        <f>IF(ISNUMBER(AVERAGEIFS(Observed!AC$2:AC$1601,Observed!$A$2:$A$1601,$A128,Observed!$C$2:$C$1601,$C128)),AVERAGEIFS(Observed!AC$2:AC$1601,Observed!$A$2:$A$1601,$A128,Observed!$C$2:$C$1601,$C128),"")</f>
        <v/>
      </c>
      <c r="AD128" s="23" t="str">
        <f>IF(ISNUMBER(AVERAGEIFS(Observed!AD$2:AD$1601,Observed!$A$2:$A$1601,$A128,Observed!$C$2:$C$1601,$C128)),AVERAGEIFS(Observed!AD$2:AD$1601,Observed!$A$2:$A$1601,$A128,Observed!$C$2:$C$1601,$C128),"")</f>
        <v/>
      </c>
      <c r="AE128" s="23">
        <f>IF(ISNUMBER(AVERAGEIFS(Observed!AE$2:AE$1601,Observed!$A$2:$A$1601,$A128,Observed!$C$2:$C$1601,$C128)),AVERAGEIFS(Observed!AE$2:AE$1601,Observed!$A$2:$A$1601,$A128,Observed!$C$2:$C$1601,$C128),"")</f>
        <v>16.833333333333332</v>
      </c>
      <c r="AF128" s="24" t="str">
        <f>IF(ISNUMBER(AVERAGEIFS(Observed!AF$2:AF$1601,Observed!$A$2:$A$1601,$A128,Observed!$C$2:$C$1601,$C128)),AVERAGEIFS(Observed!AF$2:AF$1601,Observed!$A$2:$A$1601,$A128,Observed!$C$2:$C$1601,$C128),"")</f>
        <v/>
      </c>
      <c r="AG128" s="24">
        <f>IF(ISNUMBER(AVERAGEIFS(Observed!AG$2:AG$1601,Observed!$A$2:$A$1601,$A128,Observed!$C$2:$C$1601,$C128)),AVERAGEIFS(Observed!AG$2:AG$1601,Observed!$A$2:$A$1601,$A128,Observed!$C$2:$C$1601,$C128),"")</f>
        <v>2.5666666666666671E-2</v>
      </c>
      <c r="AH128" s="24" t="str">
        <f>IF(ISNUMBER(AVERAGEIFS(Observed!AH$2:AH$1601,Observed!$A$2:$A$1601,$A128,Observed!$C$2:$C$1601,$C128)),AVERAGEIFS(Observed!AH$2:AH$1601,Observed!$A$2:$A$1601,$A128,Observed!$C$2:$C$1601,$C128),"")</f>
        <v/>
      </c>
      <c r="AI128" s="23" t="str">
        <f>IF(ISNUMBER(AVERAGEIFS(Observed!AI$2:AI$1601,Observed!$A$2:$A$1601,$A128,Observed!$C$2:$C$1601,$C128)),AVERAGEIFS(Observed!AI$2:AI$1601,Observed!$A$2:$A$1601,$A128,Observed!$C$2:$C$1601,$C128),"")</f>
        <v/>
      </c>
      <c r="AJ128" s="24">
        <f>IF(ISNUMBER(AVERAGEIFS(Observed!AJ$2:AJ$1601,Observed!$A$2:$A$1601,$A128,Observed!$C$2:$C$1601,$C128)),AVERAGEIFS(Observed!AJ$2:AJ$1601,Observed!$A$2:$A$1601,$A128,Observed!$C$2:$C$1601,$C128),"")</f>
        <v>0.93166666666666664</v>
      </c>
      <c r="AK128" s="24">
        <f>IF(ISNUMBER(AVERAGEIFS(Observed!AL$2:AL$1601,Observed!$A$2:$A$1601,$A128,Observed!$C$2:$C$1601,$C128)),AVERAGEIFS(Observed!AL$2:AL$1601,Observed!$A$2:$A$1601,$A128,Observed!$C$2:$C$1601,$C128),"")</f>
        <v>1.7000000000000001E-2</v>
      </c>
      <c r="AL128" s="24" t="str">
        <f>IF(ISNUMBER(AVERAGEIFS(Observed!AM$2:AM$1601,Observed!$A$2:$A$1601,$A128,Observed!$C$2:$C$1601,$C128)),AVERAGEIFS(Observed!AM$2:AM$1601,Observed!$A$2:$A$1601,$A128,Observed!$C$2:$C$1601,$C128),"")</f>
        <v/>
      </c>
      <c r="AM128" s="24" t="str">
        <f>IF(ISNUMBER(AVERAGEIFS(Observed!AN$2:AN$1601,Observed!$A$2:$A$1601,$A128,Observed!$C$2:$C$1601,$C128)),AVERAGEIFS(Observed!AN$2:AN$1601,Observed!$A$2:$A$1601,$A128,Observed!$C$2:$C$1601,$C128),"")</f>
        <v/>
      </c>
      <c r="AN128" s="24" t="str">
        <f>IF(ISNUMBER(AVERAGEIFS(Observed!AQ$2:AQ$1601,Observed!$A$2:$A$1601,$A128,Observed!$C$2:$C$1601,$C128)),AVERAGEIFS(Observed!AQ$2:AQ$1601,Observed!$A$2:$A$1601,$A128,Observed!$C$2:$C$1601,$C128),"")</f>
        <v/>
      </c>
      <c r="AO128" s="24" t="str">
        <f>IF(ISNUMBER(AVERAGEIFS(Observed!AR$2:AR$1601,Observed!$A$2:$A$1601,$A128,Observed!$C$2:$C$1601,$C128)),AVERAGEIFS(Observed!AR$2:AR$1601,Observed!$A$2:$A$1601,$A128,Observed!$C$2:$C$1601,$C128),"")</f>
        <v/>
      </c>
      <c r="AP128" s="24">
        <f>IF(ISNUMBER(AVERAGEIFS(Observed!AS$2:AS$1601,Observed!$A$2:$A$1601,$A128,Observed!$C$2:$C$1601,$C128)),AVERAGEIFS(Observed!AS$2:AS$1601,Observed!$A$2:$A$1601,$A128,Observed!$C$2:$C$1601,$C128),"")</f>
        <v>3.3333333333333332E-4</v>
      </c>
      <c r="AQ128" s="23" t="str">
        <f>IF(ISNUMBER(AVERAGEIFS(Observed!AT$2:AT$1601,Observed!$A$2:$A$1601,$A128,Observed!$C$2:$C$1601,$C128)),AVERAGEIFS(Observed!AT$2:AT$1601,Observed!$A$2:$A$1601,$A128,Observed!$C$2:$C$1601,$C128),"")</f>
        <v/>
      </c>
      <c r="AR128" s="24" t="str">
        <f>IF(ISNUMBER(AVERAGEIFS(Observed!AU$2:AU$1601,Observed!$A$2:$A$1601,$A128,Observed!$C$2:$C$1601,$C128)),AVERAGEIFS(Observed!AU$2:AU$1601,Observed!$A$2:$A$1601,$A128,Observed!$C$2:$C$1601,$C128),"")</f>
        <v/>
      </c>
      <c r="AS128" s="23">
        <f>IF(ISNUMBER(AVERAGEIFS(Observed!AV$2:AV$1601,Observed!$A$2:$A$1601,$A128,Observed!$C$2:$C$1601,$C128)),AVERAGEIFS(Observed!AV$2:AV$1601,Observed!$A$2:$A$1601,$A128,Observed!$C$2:$C$1601,$C128),"")</f>
        <v>0.38299999999999995</v>
      </c>
      <c r="AT128" s="23">
        <f>IF(ISNUMBER(AVERAGEIFS(Observed!AW$2:AW$1601,Observed!$A$2:$A$1601,$A128,Observed!$C$2:$C$1601,$C128)),AVERAGEIFS(Observed!AW$2:AW$1601,Observed!$A$2:$A$1601,$A128,Observed!$C$2:$C$1601,$C128),"")</f>
        <v>0.38299999999999995</v>
      </c>
      <c r="AU128" s="2">
        <f>COUNTIFS(Observed!$A$2:$A$1601,$A128,Observed!$C$2:$C$1601,$C128)</f>
        <v>3</v>
      </c>
      <c r="AV128" s="2">
        <f t="shared" si="1"/>
        <v>10</v>
      </c>
    </row>
    <row r="129" spans="1:48" x14ac:dyDescent="0.3">
      <c r="A129" s="4" t="s">
        <v>120</v>
      </c>
      <c r="B129" t="s">
        <v>24</v>
      </c>
      <c r="C129" s="3">
        <v>42205</v>
      </c>
      <c r="D129">
        <v>1</v>
      </c>
      <c r="E129">
        <v>50</v>
      </c>
      <c r="H129" s="2" t="s">
        <v>45</v>
      </c>
      <c r="I129" s="2" t="s">
        <v>25</v>
      </c>
      <c r="J129">
        <v>6</v>
      </c>
      <c r="K129" s="2" t="s">
        <v>21</v>
      </c>
      <c r="L129" s="22" t="str">
        <f>IF(ISNUMBER(AVERAGEIFS(Observed!L$2:L$1601,Observed!$A$2:$A$1601,$A129,Observed!$C$2:$C$1601,$C129)),AVERAGEIFS(Observed!L$2:L$1601,Observed!$A$2:$A$1601,$A129,Observed!$C$2:$C$1601,$C129),"")</f>
        <v/>
      </c>
      <c r="M129" s="23" t="str">
        <f>IF(ISNUMBER(AVERAGEIFS(Observed!M$2:M$1601,Observed!$A$2:$A$1601,$A129,Observed!$C$2:$C$1601,$C129)),AVERAGEIFS(Observed!M$2:M$1601,Observed!$A$2:$A$1601,$A129,Observed!$C$2:$C$1601,$C129),"")</f>
        <v/>
      </c>
      <c r="N129" s="23">
        <f>IF(ISNUMBER(AVERAGEIFS(Observed!N$2:N$1601,Observed!$A$2:$A$1601,$A129,Observed!$C$2:$C$1601,$C129)),AVERAGEIFS(Observed!N$2:N$1601,Observed!$A$2:$A$1601,$A129,Observed!$C$2:$C$1601,$C129),"")</f>
        <v>16.253333333333334</v>
      </c>
      <c r="O129" s="23">
        <f>IF(ISNUMBER(AVERAGEIFS(Observed!O$2:O$1601,Observed!$A$2:$A$1601,$A129,Observed!$C$2:$C$1601,$C129)),AVERAGEIFS(Observed!O$2:O$1601,Observed!$A$2:$A$1601,$A129,Observed!$C$2:$C$1601,$C129),"")</f>
        <v>16.253333333333334</v>
      </c>
      <c r="P129" s="23">
        <f>IF(ISNUMBER(AVERAGEIFS(Observed!P$2:P$1601,Observed!$A$2:$A$1601,$A129,Observed!$C$2:$C$1601,$C129)),AVERAGEIFS(Observed!P$2:P$1601,Observed!$A$2:$A$1601,$A129,Observed!$C$2:$C$1601,$C129),"")</f>
        <v>16.253333333333334</v>
      </c>
      <c r="Q129" s="24" t="str">
        <f>IF(ISNUMBER(AVERAGEIFS(Observed!Q$2:Q$1601,Observed!$A$2:$A$1601,$A129,Observed!$C$2:$C$1601,$C129)),AVERAGEIFS(Observed!Q$2:Q$1601,Observed!$A$2:$A$1601,$A129,Observed!$C$2:$C$1601,$C129),"")</f>
        <v/>
      </c>
      <c r="R129" s="24" t="str">
        <f>IF(ISNUMBER(AVERAGEIFS(Observed!R$2:R$1601,Observed!$A$2:$A$1601,$A129,Observed!$C$2:$C$1601,$C129)),AVERAGEIFS(Observed!R$2:R$1601,Observed!$A$2:$A$1601,$A129,Observed!$C$2:$C$1601,$C129),"")</f>
        <v/>
      </c>
      <c r="S129" s="24" t="str">
        <f>IF(ISNUMBER(AVERAGEIFS(Observed!S$2:S$1601,Observed!$A$2:$A$1601,$A129,Observed!$C$2:$C$1601,$C129)),AVERAGEIFS(Observed!S$2:S$1601,Observed!$A$2:$A$1601,$A129,Observed!$C$2:$C$1601,$C129),"")</f>
        <v/>
      </c>
      <c r="T129" s="23" t="str">
        <f>IF(ISNUMBER(AVERAGEIFS(Observed!T$2:T$1601,Observed!$A$2:$A$1601,$A129,Observed!$C$2:$C$1601,$C129)),AVERAGEIFS(Observed!T$2:T$1601,Observed!$A$2:$A$1601,$A129,Observed!$C$2:$C$1601,$C129),"")</f>
        <v/>
      </c>
      <c r="U129" s="25" t="str">
        <f>IF(ISNUMBER(AVERAGEIFS(Observed!U$2:U$1601,Observed!$A$2:$A$1601,$A129,Observed!$C$2:$C$1601,$C129)),AVERAGEIFS(Observed!U$2:U$1601,Observed!$A$2:$A$1601,$A129,Observed!$C$2:$C$1601,$C129),"")</f>
        <v/>
      </c>
      <c r="V129" s="25" t="str">
        <f>IF(ISNUMBER(AVERAGEIFS(Observed!V$2:V$1601,Observed!$A$2:$A$1601,$A129,Observed!$C$2:$C$1601,$C129)),AVERAGEIFS(Observed!V$2:V$1601,Observed!$A$2:$A$1601,$A129,Observed!$C$2:$C$1601,$C129),"")</f>
        <v/>
      </c>
      <c r="W129" s="23" t="str">
        <f>IF(ISNUMBER(AVERAGEIFS(Observed!W$2:W$1601,Observed!$A$2:$A$1601,$A129,Observed!$C$2:$C$1601,$C129)),AVERAGEIFS(Observed!W$2:W$1601,Observed!$A$2:$A$1601,$A129,Observed!$C$2:$C$1601,$C129),"")</f>
        <v/>
      </c>
      <c r="X129" s="23" t="str">
        <f>IF(ISNUMBER(AVERAGEIFS(Observed!X$2:X$1601,Observed!$A$2:$A$1601,$A129,Observed!$C$2:$C$1601,$C129)),AVERAGEIFS(Observed!X$2:X$1601,Observed!$A$2:$A$1601,$A129,Observed!$C$2:$C$1601,$C129),"")</f>
        <v/>
      </c>
      <c r="Y129" s="23" t="str">
        <f>IF(ISNUMBER(AVERAGEIFS(Observed!Y$2:Y$1601,Observed!$A$2:$A$1601,$A129,Observed!$C$2:$C$1601,$C129)),AVERAGEIFS(Observed!Y$2:Y$1601,Observed!$A$2:$A$1601,$A129,Observed!$C$2:$C$1601,$C129),"")</f>
        <v/>
      </c>
      <c r="Z129" s="23" t="str">
        <f>IF(ISNUMBER(AVERAGEIFS(Observed!Z$2:Z$1601,Observed!$A$2:$A$1601,$A129,Observed!$C$2:$C$1601,$C129)),AVERAGEIFS(Observed!Z$2:Z$1601,Observed!$A$2:$A$1601,$A129,Observed!$C$2:$C$1601,$C129),"")</f>
        <v/>
      </c>
      <c r="AA129" s="23" t="str">
        <f>IF(ISNUMBER(AVERAGEIFS(Observed!AA$2:AA$1601,Observed!$A$2:$A$1601,$A129,Observed!$C$2:$C$1601,$C129)),AVERAGEIFS(Observed!AA$2:AA$1601,Observed!$A$2:$A$1601,$A129,Observed!$C$2:$C$1601,$C129),"")</f>
        <v/>
      </c>
      <c r="AB129" s="23" t="str">
        <f>IF(ISNUMBER(AVERAGEIFS(Observed!AB$2:AB$1601,Observed!$A$2:$A$1601,$A129,Observed!$C$2:$C$1601,$C129)),AVERAGEIFS(Observed!AB$2:AB$1601,Observed!$A$2:$A$1601,$A129,Observed!$C$2:$C$1601,$C129),"")</f>
        <v/>
      </c>
      <c r="AC129" s="23" t="str">
        <f>IF(ISNUMBER(AVERAGEIFS(Observed!AC$2:AC$1601,Observed!$A$2:$A$1601,$A129,Observed!$C$2:$C$1601,$C129)),AVERAGEIFS(Observed!AC$2:AC$1601,Observed!$A$2:$A$1601,$A129,Observed!$C$2:$C$1601,$C129),"")</f>
        <v/>
      </c>
      <c r="AD129" s="23" t="str">
        <f>IF(ISNUMBER(AVERAGEIFS(Observed!AD$2:AD$1601,Observed!$A$2:$A$1601,$A129,Observed!$C$2:$C$1601,$C129)),AVERAGEIFS(Observed!AD$2:AD$1601,Observed!$A$2:$A$1601,$A129,Observed!$C$2:$C$1601,$C129),"")</f>
        <v/>
      </c>
      <c r="AE129" s="23">
        <f>IF(ISNUMBER(AVERAGEIFS(Observed!AE$2:AE$1601,Observed!$A$2:$A$1601,$A129,Observed!$C$2:$C$1601,$C129)),AVERAGEIFS(Observed!AE$2:AE$1601,Observed!$A$2:$A$1601,$A129,Observed!$C$2:$C$1601,$C129),"")</f>
        <v>17.366666666666667</v>
      </c>
      <c r="AF129" s="24" t="str">
        <f>IF(ISNUMBER(AVERAGEIFS(Observed!AF$2:AF$1601,Observed!$A$2:$A$1601,$A129,Observed!$C$2:$C$1601,$C129)),AVERAGEIFS(Observed!AF$2:AF$1601,Observed!$A$2:$A$1601,$A129,Observed!$C$2:$C$1601,$C129),"")</f>
        <v/>
      </c>
      <c r="AG129" s="24">
        <f>IF(ISNUMBER(AVERAGEIFS(Observed!AG$2:AG$1601,Observed!$A$2:$A$1601,$A129,Observed!$C$2:$C$1601,$C129)),AVERAGEIFS(Observed!AG$2:AG$1601,Observed!$A$2:$A$1601,$A129,Observed!$C$2:$C$1601,$C129),"")</f>
        <v>2.6666666666666668E-2</v>
      </c>
      <c r="AH129" s="24" t="str">
        <f>IF(ISNUMBER(AVERAGEIFS(Observed!AH$2:AH$1601,Observed!$A$2:$A$1601,$A129,Observed!$C$2:$C$1601,$C129)),AVERAGEIFS(Observed!AH$2:AH$1601,Observed!$A$2:$A$1601,$A129,Observed!$C$2:$C$1601,$C129),"")</f>
        <v/>
      </c>
      <c r="AI129" s="23" t="str">
        <f>IF(ISNUMBER(AVERAGEIFS(Observed!AI$2:AI$1601,Observed!$A$2:$A$1601,$A129,Observed!$C$2:$C$1601,$C129)),AVERAGEIFS(Observed!AI$2:AI$1601,Observed!$A$2:$A$1601,$A129,Observed!$C$2:$C$1601,$C129),"")</f>
        <v/>
      </c>
      <c r="AJ129" s="24">
        <f>IF(ISNUMBER(AVERAGEIFS(Observed!AJ$2:AJ$1601,Observed!$A$2:$A$1601,$A129,Observed!$C$2:$C$1601,$C129)),AVERAGEIFS(Observed!AJ$2:AJ$1601,Observed!$A$2:$A$1601,$A129,Observed!$C$2:$C$1601,$C129),"")</f>
        <v>0.93699999999999994</v>
      </c>
      <c r="AK129" s="24">
        <f>IF(ISNUMBER(AVERAGEIFS(Observed!AL$2:AL$1601,Observed!$A$2:$A$1601,$A129,Observed!$C$2:$C$1601,$C129)),AVERAGEIFS(Observed!AL$2:AL$1601,Observed!$A$2:$A$1601,$A129,Observed!$C$2:$C$1601,$C129),"")</f>
        <v>5.0000000000000001E-3</v>
      </c>
      <c r="AL129" s="24" t="str">
        <f>IF(ISNUMBER(AVERAGEIFS(Observed!AM$2:AM$1601,Observed!$A$2:$A$1601,$A129,Observed!$C$2:$C$1601,$C129)),AVERAGEIFS(Observed!AM$2:AM$1601,Observed!$A$2:$A$1601,$A129,Observed!$C$2:$C$1601,$C129),"")</f>
        <v/>
      </c>
      <c r="AM129" s="24" t="str">
        <f>IF(ISNUMBER(AVERAGEIFS(Observed!AN$2:AN$1601,Observed!$A$2:$A$1601,$A129,Observed!$C$2:$C$1601,$C129)),AVERAGEIFS(Observed!AN$2:AN$1601,Observed!$A$2:$A$1601,$A129,Observed!$C$2:$C$1601,$C129),"")</f>
        <v/>
      </c>
      <c r="AN129" s="24" t="str">
        <f>IF(ISNUMBER(AVERAGEIFS(Observed!AQ$2:AQ$1601,Observed!$A$2:$A$1601,$A129,Observed!$C$2:$C$1601,$C129)),AVERAGEIFS(Observed!AQ$2:AQ$1601,Observed!$A$2:$A$1601,$A129,Observed!$C$2:$C$1601,$C129),"")</f>
        <v/>
      </c>
      <c r="AO129" s="24" t="str">
        <f>IF(ISNUMBER(AVERAGEIFS(Observed!AR$2:AR$1601,Observed!$A$2:$A$1601,$A129,Observed!$C$2:$C$1601,$C129)),AVERAGEIFS(Observed!AR$2:AR$1601,Observed!$A$2:$A$1601,$A129,Observed!$C$2:$C$1601,$C129),"")</f>
        <v/>
      </c>
      <c r="AP129" s="24">
        <f>IF(ISNUMBER(AVERAGEIFS(Observed!AS$2:AS$1601,Observed!$A$2:$A$1601,$A129,Observed!$C$2:$C$1601,$C129)),AVERAGEIFS(Observed!AS$2:AS$1601,Observed!$A$2:$A$1601,$A129,Observed!$C$2:$C$1601,$C129),"")</f>
        <v>6.6666666666666664E-4</v>
      </c>
      <c r="AQ129" s="23" t="str">
        <f>IF(ISNUMBER(AVERAGEIFS(Observed!AT$2:AT$1601,Observed!$A$2:$A$1601,$A129,Observed!$C$2:$C$1601,$C129)),AVERAGEIFS(Observed!AT$2:AT$1601,Observed!$A$2:$A$1601,$A129,Observed!$C$2:$C$1601,$C129),"")</f>
        <v/>
      </c>
      <c r="AR129" s="24" t="str">
        <f>IF(ISNUMBER(AVERAGEIFS(Observed!AU$2:AU$1601,Observed!$A$2:$A$1601,$A129,Observed!$C$2:$C$1601,$C129)),AVERAGEIFS(Observed!AU$2:AU$1601,Observed!$A$2:$A$1601,$A129,Observed!$C$2:$C$1601,$C129),"")</f>
        <v/>
      </c>
      <c r="AS129" s="23">
        <f>IF(ISNUMBER(AVERAGEIFS(Observed!AV$2:AV$1601,Observed!$A$2:$A$1601,$A129,Observed!$C$2:$C$1601,$C129)),AVERAGEIFS(Observed!AV$2:AV$1601,Observed!$A$2:$A$1601,$A129,Observed!$C$2:$C$1601,$C129),"")</f>
        <v>0.43033333333333329</v>
      </c>
      <c r="AT129" s="23">
        <f>IF(ISNUMBER(AVERAGEIFS(Observed!AW$2:AW$1601,Observed!$A$2:$A$1601,$A129,Observed!$C$2:$C$1601,$C129)),AVERAGEIFS(Observed!AW$2:AW$1601,Observed!$A$2:$A$1601,$A129,Observed!$C$2:$C$1601,$C129),"")</f>
        <v>0.43033333333333329</v>
      </c>
      <c r="AU129" s="2">
        <f>COUNTIFS(Observed!$A$2:$A$1601,$A129,Observed!$C$2:$C$1601,$C129)</f>
        <v>3</v>
      </c>
      <c r="AV129" s="2">
        <f t="shared" si="1"/>
        <v>10</v>
      </c>
    </row>
    <row r="130" spans="1:48" x14ac:dyDescent="0.3">
      <c r="A130" s="4" t="s">
        <v>121</v>
      </c>
      <c r="B130" t="s">
        <v>24</v>
      </c>
      <c r="C130" s="3">
        <v>42205</v>
      </c>
      <c r="D130">
        <v>1</v>
      </c>
      <c r="E130">
        <v>100</v>
      </c>
      <c r="H130" s="2" t="s">
        <v>45</v>
      </c>
      <c r="I130" s="2" t="s">
        <v>25</v>
      </c>
      <c r="J130">
        <v>6</v>
      </c>
      <c r="K130" s="2" t="s">
        <v>21</v>
      </c>
      <c r="L130" s="22" t="str">
        <f>IF(ISNUMBER(AVERAGEIFS(Observed!L$2:L$1601,Observed!$A$2:$A$1601,$A130,Observed!$C$2:$C$1601,$C130)),AVERAGEIFS(Observed!L$2:L$1601,Observed!$A$2:$A$1601,$A130,Observed!$C$2:$C$1601,$C130),"")</f>
        <v/>
      </c>
      <c r="M130" s="23" t="str">
        <f>IF(ISNUMBER(AVERAGEIFS(Observed!M$2:M$1601,Observed!$A$2:$A$1601,$A130,Observed!$C$2:$C$1601,$C130)),AVERAGEIFS(Observed!M$2:M$1601,Observed!$A$2:$A$1601,$A130,Observed!$C$2:$C$1601,$C130),"")</f>
        <v/>
      </c>
      <c r="N130" s="23">
        <f>IF(ISNUMBER(AVERAGEIFS(Observed!N$2:N$1601,Observed!$A$2:$A$1601,$A130,Observed!$C$2:$C$1601,$C130)),AVERAGEIFS(Observed!N$2:N$1601,Observed!$A$2:$A$1601,$A130,Observed!$C$2:$C$1601,$C130),"")</f>
        <v>48.323333333333331</v>
      </c>
      <c r="O130" s="23">
        <f>IF(ISNUMBER(AVERAGEIFS(Observed!O$2:O$1601,Observed!$A$2:$A$1601,$A130,Observed!$C$2:$C$1601,$C130)),AVERAGEIFS(Observed!O$2:O$1601,Observed!$A$2:$A$1601,$A130,Observed!$C$2:$C$1601,$C130),"")</f>
        <v>48.323333333333331</v>
      </c>
      <c r="P130" s="23">
        <f>IF(ISNUMBER(AVERAGEIFS(Observed!P$2:P$1601,Observed!$A$2:$A$1601,$A130,Observed!$C$2:$C$1601,$C130)),AVERAGEIFS(Observed!P$2:P$1601,Observed!$A$2:$A$1601,$A130,Observed!$C$2:$C$1601,$C130),"")</f>
        <v>48.323333333333331</v>
      </c>
      <c r="Q130" s="24" t="str">
        <f>IF(ISNUMBER(AVERAGEIFS(Observed!Q$2:Q$1601,Observed!$A$2:$A$1601,$A130,Observed!$C$2:$C$1601,$C130)),AVERAGEIFS(Observed!Q$2:Q$1601,Observed!$A$2:$A$1601,$A130,Observed!$C$2:$C$1601,$C130),"")</f>
        <v/>
      </c>
      <c r="R130" s="24" t="str">
        <f>IF(ISNUMBER(AVERAGEIFS(Observed!R$2:R$1601,Observed!$A$2:$A$1601,$A130,Observed!$C$2:$C$1601,$C130)),AVERAGEIFS(Observed!R$2:R$1601,Observed!$A$2:$A$1601,$A130,Observed!$C$2:$C$1601,$C130),"")</f>
        <v/>
      </c>
      <c r="S130" s="24" t="str">
        <f>IF(ISNUMBER(AVERAGEIFS(Observed!S$2:S$1601,Observed!$A$2:$A$1601,$A130,Observed!$C$2:$C$1601,$C130)),AVERAGEIFS(Observed!S$2:S$1601,Observed!$A$2:$A$1601,$A130,Observed!$C$2:$C$1601,$C130),"")</f>
        <v/>
      </c>
      <c r="T130" s="23" t="str">
        <f>IF(ISNUMBER(AVERAGEIFS(Observed!T$2:T$1601,Observed!$A$2:$A$1601,$A130,Observed!$C$2:$C$1601,$C130)),AVERAGEIFS(Observed!T$2:T$1601,Observed!$A$2:$A$1601,$A130,Observed!$C$2:$C$1601,$C130),"")</f>
        <v/>
      </c>
      <c r="U130" s="25" t="str">
        <f>IF(ISNUMBER(AVERAGEIFS(Observed!U$2:U$1601,Observed!$A$2:$A$1601,$A130,Observed!$C$2:$C$1601,$C130)),AVERAGEIFS(Observed!U$2:U$1601,Observed!$A$2:$A$1601,$A130,Observed!$C$2:$C$1601,$C130),"")</f>
        <v/>
      </c>
      <c r="V130" s="25" t="str">
        <f>IF(ISNUMBER(AVERAGEIFS(Observed!V$2:V$1601,Observed!$A$2:$A$1601,$A130,Observed!$C$2:$C$1601,$C130)),AVERAGEIFS(Observed!V$2:V$1601,Observed!$A$2:$A$1601,$A130,Observed!$C$2:$C$1601,$C130),"")</f>
        <v/>
      </c>
      <c r="W130" s="23" t="str">
        <f>IF(ISNUMBER(AVERAGEIFS(Observed!W$2:W$1601,Observed!$A$2:$A$1601,$A130,Observed!$C$2:$C$1601,$C130)),AVERAGEIFS(Observed!W$2:W$1601,Observed!$A$2:$A$1601,$A130,Observed!$C$2:$C$1601,$C130),"")</f>
        <v/>
      </c>
      <c r="X130" s="23" t="str">
        <f>IF(ISNUMBER(AVERAGEIFS(Observed!X$2:X$1601,Observed!$A$2:$A$1601,$A130,Observed!$C$2:$C$1601,$C130)),AVERAGEIFS(Observed!X$2:X$1601,Observed!$A$2:$A$1601,$A130,Observed!$C$2:$C$1601,$C130),"")</f>
        <v/>
      </c>
      <c r="Y130" s="23" t="str">
        <f>IF(ISNUMBER(AVERAGEIFS(Observed!Y$2:Y$1601,Observed!$A$2:$A$1601,$A130,Observed!$C$2:$C$1601,$C130)),AVERAGEIFS(Observed!Y$2:Y$1601,Observed!$A$2:$A$1601,$A130,Observed!$C$2:$C$1601,$C130),"")</f>
        <v/>
      </c>
      <c r="Z130" s="23" t="str">
        <f>IF(ISNUMBER(AVERAGEIFS(Observed!Z$2:Z$1601,Observed!$A$2:$A$1601,$A130,Observed!$C$2:$C$1601,$C130)),AVERAGEIFS(Observed!Z$2:Z$1601,Observed!$A$2:$A$1601,$A130,Observed!$C$2:$C$1601,$C130),"")</f>
        <v/>
      </c>
      <c r="AA130" s="23" t="str">
        <f>IF(ISNUMBER(AVERAGEIFS(Observed!AA$2:AA$1601,Observed!$A$2:$A$1601,$A130,Observed!$C$2:$C$1601,$C130)),AVERAGEIFS(Observed!AA$2:AA$1601,Observed!$A$2:$A$1601,$A130,Observed!$C$2:$C$1601,$C130),"")</f>
        <v/>
      </c>
      <c r="AB130" s="23" t="str">
        <f>IF(ISNUMBER(AVERAGEIFS(Observed!AB$2:AB$1601,Observed!$A$2:$A$1601,$A130,Observed!$C$2:$C$1601,$C130)),AVERAGEIFS(Observed!AB$2:AB$1601,Observed!$A$2:$A$1601,$A130,Observed!$C$2:$C$1601,$C130),"")</f>
        <v/>
      </c>
      <c r="AC130" s="23" t="str">
        <f>IF(ISNUMBER(AVERAGEIFS(Observed!AC$2:AC$1601,Observed!$A$2:$A$1601,$A130,Observed!$C$2:$C$1601,$C130)),AVERAGEIFS(Observed!AC$2:AC$1601,Observed!$A$2:$A$1601,$A130,Observed!$C$2:$C$1601,$C130),"")</f>
        <v/>
      </c>
      <c r="AD130" s="23" t="str">
        <f>IF(ISNUMBER(AVERAGEIFS(Observed!AD$2:AD$1601,Observed!$A$2:$A$1601,$A130,Observed!$C$2:$C$1601,$C130)),AVERAGEIFS(Observed!AD$2:AD$1601,Observed!$A$2:$A$1601,$A130,Observed!$C$2:$C$1601,$C130),"")</f>
        <v/>
      </c>
      <c r="AE130" s="23">
        <f>IF(ISNUMBER(AVERAGEIFS(Observed!AE$2:AE$1601,Observed!$A$2:$A$1601,$A130,Observed!$C$2:$C$1601,$C130)),AVERAGEIFS(Observed!AE$2:AE$1601,Observed!$A$2:$A$1601,$A130,Observed!$C$2:$C$1601,$C130),"")</f>
        <v>17.899999999999999</v>
      </c>
      <c r="AF130" s="24" t="str">
        <f>IF(ISNUMBER(AVERAGEIFS(Observed!AF$2:AF$1601,Observed!$A$2:$A$1601,$A130,Observed!$C$2:$C$1601,$C130)),AVERAGEIFS(Observed!AF$2:AF$1601,Observed!$A$2:$A$1601,$A130,Observed!$C$2:$C$1601,$C130),"")</f>
        <v/>
      </c>
      <c r="AG130" s="24">
        <f>IF(ISNUMBER(AVERAGEIFS(Observed!AG$2:AG$1601,Observed!$A$2:$A$1601,$A130,Observed!$C$2:$C$1601,$C130)),AVERAGEIFS(Observed!AG$2:AG$1601,Observed!$A$2:$A$1601,$A130,Observed!$C$2:$C$1601,$C130),"")</f>
        <v>2.6666666666666668E-2</v>
      </c>
      <c r="AH130" s="24" t="str">
        <f>IF(ISNUMBER(AVERAGEIFS(Observed!AH$2:AH$1601,Observed!$A$2:$A$1601,$A130,Observed!$C$2:$C$1601,$C130)),AVERAGEIFS(Observed!AH$2:AH$1601,Observed!$A$2:$A$1601,$A130,Observed!$C$2:$C$1601,$C130),"")</f>
        <v/>
      </c>
      <c r="AI130" s="23" t="str">
        <f>IF(ISNUMBER(AVERAGEIFS(Observed!AI$2:AI$1601,Observed!$A$2:$A$1601,$A130,Observed!$C$2:$C$1601,$C130)),AVERAGEIFS(Observed!AI$2:AI$1601,Observed!$A$2:$A$1601,$A130,Observed!$C$2:$C$1601,$C130),"")</f>
        <v/>
      </c>
      <c r="AJ130" s="24">
        <f>IF(ISNUMBER(AVERAGEIFS(Observed!AJ$2:AJ$1601,Observed!$A$2:$A$1601,$A130,Observed!$C$2:$C$1601,$C130)),AVERAGEIFS(Observed!AJ$2:AJ$1601,Observed!$A$2:$A$1601,$A130,Observed!$C$2:$C$1601,$C130),"")</f>
        <v>0.93299999999999994</v>
      </c>
      <c r="AK130" s="24">
        <f>IF(ISNUMBER(AVERAGEIFS(Observed!AL$2:AL$1601,Observed!$A$2:$A$1601,$A130,Observed!$C$2:$C$1601,$C130)),AVERAGEIFS(Observed!AL$2:AL$1601,Observed!$A$2:$A$1601,$A130,Observed!$C$2:$C$1601,$C130),"")</f>
        <v>1.6E-2</v>
      </c>
      <c r="AL130" s="24" t="str">
        <f>IF(ISNUMBER(AVERAGEIFS(Observed!AM$2:AM$1601,Observed!$A$2:$A$1601,$A130,Observed!$C$2:$C$1601,$C130)),AVERAGEIFS(Observed!AM$2:AM$1601,Observed!$A$2:$A$1601,$A130,Observed!$C$2:$C$1601,$C130),"")</f>
        <v/>
      </c>
      <c r="AM130" s="24" t="str">
        <f>IF(ISNUMBER(AVERAGEIFS(Observed!AN$2:AN$1601,Observed!$A$2:$A$1601,$A130,Observed!$C$2:$C$1601,$C130)),AVERAGEIFS(Observed!AN$2:AN$1601,Observed!$A$2:$A$1601,$A130,Observed!$C$2:$C$1601,$C130),"")</f>
        <v/>
      </c>
      <c r="AN130" s="24" t="str">
        <f>IF(ISNUMBER(AVERAGEIFS(Observed!AQ$2:AQ$1601,Observed!$A$2:$A$1601,$A130,Observed!$C$2:$C$1601,$C130)),AVERAGEIFS(Observed!AQ$2:AQ$1601,Observed!$A$2:$A$1601,$A130,Observed!$C$2:$C$1601,$C130),"")</f>
        <v/>
      </c>
      <c r="AO130" s="24" t="str">
        <f>IF(ISNUMBER(AVERAGEIFS(Observed!AR$2:AR$1601,Observed!$A$2:$A$1601,$A130,Observed!$C$2:$C$1601,$C130)),AVERAGEIFS(Observed!AR$2:AR$1601,Observed!$A$2:$A$1601,$A130,Observed!$C$2:$C$1601,$C130),"")</f>
        <v/>
      </c>
      <c r="AP130" s="24">
        <f>IF(ISNUMBER(AVERAGEIFS(Observed!AS$2:AS$1601,Observed!$A$2:$A$1601,$A130,Observed!$C$2:$C$1601,$C130)),AVERAGEIFS(Observed!AS$2:AS$1601,Observed!$A$2:$A$1601,$A130,Observed!$C$2:$C$1601,$C130),"")</f>
        <v>6.6666666666666664E-4</v>
      </c>
      <c r="AQ130" s="23" t="str">
        <f>IF(ISNUMBER(AVERAGEIFS(Observed!AT$2:AT$1601,Observed!$A$2:$A$1601,$A130,Observed!$C$2:$C$1601,$C130)),AVERAGEIFS(Observed!AT$2:AT$1601,Observed!$A$2:$A$1601,$A130,Observed!$C$2:$C$1601,$C130),"")</f>
        <v/>
      </c>
      <c r="AR130" s="24" t="str">
        <f>IF(ISNUMBER(AVERAGEIFS(Observed!AU$2:AU$1601,Observed!$A$2:$A$1601,$A130,Observed!$C$2:$C$1601,$C130)),AVERAGEIFS(Observed!AU$2:AU$1601,Observed!$A$2:$A$1601,$A130,Observed!$C$2:$C$1601,$C130),"")</f>
        <v/>
      </c>
      <c r="AS130" s="23">
        <f>IF(ISNUMBER(AVERAGEIFS(Observed!AV$2:AV$1601,Observed!$A$2:$A$1601,$A130,Observed!$C$2:$C$1601,$C130)),AVERAGEIFS(Observed!AV$2:AV$1601,Observed!$A$2:$A$1601,$A130,Observed!$C$2:$C$1601,$C130),"")</f>
        <v>1.2573333333333334</v>
      </c>
      <c r="AT130" s="23">
        <f>IF(ISNUMBER(AVERAGEIFS(Observed!AW$2:AW$1601,Observed!$A$2:$A$1601,$A130,Observed!$C$2:$C$1601,$C130)),AVERAGEIFS(Observed!AW$2:AW$1601,Observed!$A$2:$A$1601,$A130,Observed!$C$2:$C$1601,$C130),"")</f>
        <v>1.2573333333333334</v>
      </c>
      <c r="AU130" s="2">
        <f>COUNTIFS(Observed!$A$2:$A$1601,$A130,Observed!$C$2:$C$1601,$C130)</f>
        <v>3</v>
      </c>
      <c r="AV130" s="2">
        <f t="shared" ref="AV130:AV193" si="2">COUNT(M130:AT130)</f>
        <v>10</v>
      </c>
    </row>
    <row r="131" spans="1:48" x14ac:dyDescent="0.3">
      <c r="A131" s="4" t="s">
        <v>122</v>
      </c>
      <c r="B131" t="s">
        <v>24</v>
      </c>
      <c r="C131" s="3">
        <v>42205</v>
      </c>
      <c r="D131">
        <v>1</v>
      </c>
      <c r="E131">
        <v>200</v>
      </c>
      <c r="H131" s="2" t="s">
        <v>45</v>
      </c>
      <c r="I131" s="2" t="s">
        <v>25</v>
      </c>
      <c r="J131">
        <v>6</v>
      </c>
      <c r="K131" s="2" t="s">
        <v>21</v>
      </c>
      <c r="L131" s="22" t="str">
        <f>IF(ISNUMBER(AVERAGEIFS(Observed!L$2:L$1601,Observed!$A$2:$A$1601,$A131,Observed!$C$2:$C$1601,$C131)),AVERAGEIFS(Observed!L$2:L$1601,Observed!$A$2:$A$1601,$A131,Observed!$C$2:$C$1601,$C131),"")</f>
        <v/>
      </c>
      <c r="M131" s="23" t="str">
        <f>IF(ISNUMBER(AVERAGEIFS(Observed!M$2:M$1601,Observed!$A$2:$A$1601,$A131,Observed!$C$2:$C$1601,$C131)),AVERAGEIFS(Observed!M$2:M$1601,Observed!$A$2:$A$1601,$A131,Observed!$C$2:$C$1601,$C131),"")</f>
        <v/>
      </c>
      <c r="N131" s="23">
        <f>IF(ISNUMBER(AVERAGEIFS(Observed!N$2:N$1601,Observed!$A$2:$A$1601,$A131,Observed!$C$2:$C$1601,$C131)),AVERAGEIFS(Observed!N$2:N$1601,Observed!$A$2:$A$1601,$A131,Observed!$C$2:$C$1601,$C131),"")</f>
        <v>92.226666666666674</v>
      </c>
      <c r="O131" s="23">
        <f>IF(ISNUMBER(AVERAGEIFS(Observed!O$2:O$1601,Observed!$A$2:$A$1601,$A131,Observed!$C$2:$C$1601,$C131)),AVERAGEIFS(Observed!O$2:O$1601,Observed!$A$2:$A$1601,$A131,Observed!$C$2:$C$1601,$C131),"")</f>
        <v>92.226666666666674</v>
      </c>
      <c r="P131" s="23">
        <f>IF(ISNUMBER(AVERAGEIFS(Observed!P$2:P$1601,Observed!$A$2:$A$1601,$A131,Observed!$C$2:$C$1601,$C131)),AVERAGEIFS(Observed!P$2:P$1601,Observed!$A$2:$A$1601,$A131,Observed!$C$2:$C$1601,$C131),"")</f>
        <v>92.226666666666674</v>
      </c>
      <c r="Q131" s="24" t="str">
        <f>IF(ISNUMBER(AVERAGEIFS(Observed!Q$2:Q$1601,Observed!$A$2:$A$1601,$A131,Observed!$C$2:$C$1601,$C131)),AVERAGEIFS(Observed!Q$2:Q$1601,Observed!$A$2:$A$1601,$A131,Observed!$C$2:$C$1601,$C131),"")</f>
        <v/>
      </c>
      <c r="R131" s="24" t="str">
        <f>IF(ISNUMBER(AVERAGEIFS(Observed!R$2:R$1601,Observed!$A$2:$A$1601,$A131,Observed!$C$2:$C$1601,$C131)),AVERAGEIFS(Observed!R$2:R$1601,Observed!$A$2:$A$1601,$A131,Observed!$C$2:$C$1601,$C131),"")</f>
        <v/>
      </c>
      <c r="S131" s="24" t="str">
        <f>IF(ISNUMBER(AVERAGEIFS(Observed!S$2:S$1601,Observed!$A$2:$A$1601,$A131,Observed!$C$2:$C$1601,$C131)),AVERAGEIFS(Observed!S$2:S$1601,Observed!$A$2:$A$1601,$A131,Observed!$C$2:$C$1601,$C131),"")</f>
        <v/>
      </c>
      <c r="T131" s="23" t="str">
        <f>IF(ISNUMBER(AVERAGEIFS(Observed!T$2:T$1601,Observed!$A$2:$A$1601,$A131,Observed!$C$2:$C$1601,$C131)),AVERAGEIFS(Observed!T$2:T$1601,Observed!$A$2:$A$1601,$A131,Observed!$C$2:$C$1601,$C131),"")</f>
        <v/>
      </c>
      <c r="U131" s="25" t="str">
        <f>IF(ISNUMBER(AVERAGEIFS(Observed!U$2:U$1601,Observed!$A$2:$A$1601,$A131,Observed!$C$2:$C$1601,$C131)),AVERAGEIFS(Observed!U$2:U$1601,Observed!$A$2:$A$1601,$A131,Observed!$C$2:$C$1601,$C131),"")</f>
        <v/>
      </c>
      <c r="V131" s="25" t="str">
        <f>IF(ISNUMBER(AVERAGEIFS(Observed!V$2:V$1601,Observed!$A$2:$A$1601,$A131,Observed!$C$2:$C$1601,$C131)),AVERAGEIFS(Observed!V$2:V$1601,Observed!$A$2:$A$1601,$A131,Observed!$C$2:$C$1601,$C131),"")</f>
        <v/>
      </c>
      <c r="W131" s="23" t="str">
        <f>IF(ISNUMBER(AVERAGEIFS(Observed!W$2:W$1601,Observed!$A$2:$A$1601,$A131,Observed!$C$2:$C$1601,$C131)),AVERAGEIFS(Observed!W$2:W$1601,Observed!$A$2:$A$1601,$A131,Observed!$C$2:$C$1601,$C131),"")</f>
        <v/>
      </c>
      <c r="X131" s="23" t="str">
        <f>IF(ISNUMBER(AVERAGEIFS(Observed!X$2:X$1601,Observed!$A$2:$A$1601,$A131,Observed!$C$2:$C$1601,$C131)),AVERAGEIFS(Observed!X$2:X$1601,Observed!$A$2:$A$1601,$A131,Observed!$C$2:$C$1601,$C131),"")</f>
        <v/>
      </c>
      <c r="Y131" s="23" t="str">
        <f>IF(ISNUMBER(AVERAGEIFS(Observed!Y$2:Y$1601,Observed!$A$2:$A$1601,$A131,Observed!$C$2:$C$1601,$C131)),AVERAGEIFS(Observed!Y$2:Y$1601,Observed!$A$2:$A$1601,$A131,Observed!$C$2:$C$1601,$C131),"")</f>
        <v/>
      </c>
      <c r="Z131" s="23" t="str">
        <f>IF(ISNUMBER(AVERAGEIFS(Observed!Z$2:Z$1601,Observed!$A$2:$A$1601,$A131,Observed!$C$2:$C$1601,$C131)),AVERAGEIFS(Observed!Z$2:Z$1601,Observed!$A$2:$A$1601,$A131,Observed!$C$2:$C$1601,$C131),"")</f>
        <v/>
      </c>
      <c r="AA131" s="23" t="str">
        <f>IF(ISNUMBER(AVERAGEIFS(Observed!AA$2:AA$1601,Observed!$A$2:$A$1601,$A131,Observed!$C$2:$C$1601,$C131)),AVERAGEIFS(Observed!AA$2:AA$1601,Observed!$A$2:$A$1601,$A131,Observed!$C$2:$C$1601,$C131),"")</f>
        <v/>
      </c>
      <c r="AB131" s="23" t="str">
        <f>IF(ISNUMBER(AVERAGEIFS(Observed!AB$2:AB$1601,Observed!$A$2:$A$1601,$A131,Observed!$C$2:$C$1601,$C131)),AVERAGEIFS(Observed!AB$2:AB$1601,Observed!$A$2:$A$1601,$A131,Observed!$C$2:$C$1601,$C131),"")</f>
        <v/>
      </c>
      <c r="AC131" s="23" t="str">
        <f>IF(ISNUMBER(AVERAGEIFS(Observed!AC$2:AC$1601,Observed!$A$2:$A$1601,$A131,Observed!$C$2:$C$1601,$C131)),AVERAGEIFS(Observed!AC$2:AC$1601,Observed!$A$2:$A$1601,$A131,Observed!$C$2:$C$1601,$C131),"")</f>
        <v/>
      </c>
      <c r="AD131" s="23" t="str">
        <f>IF(ISNUMBER(AVERAGEIFS(Observed!AD$2:AD$1601,Observed!$A$2:$A$1601,$A131,Observed!$C$2:$C$1601,$C131)),AVERAGEIFS(Observed!AD$2:AD$1601,Observed!$A$2:$A$1601,$A131,Observed!$C$2:$C$1601,$C131),"")</f>
        <v/>
      </c>
      <c r="AE131" s="23">
        <f>IF(ISNUMBER(AVERAGEIFS(Observed!AE$2:AE$1601,Observed!$A$2:$A$1601,$A131,Observed!$C$2:$C$1601,$C131)),AVERAGEIFS(Observed!AE$2:AE$1601,Observed!$A$2:$A$1601,$A131,Observed!$C$2:$C$1601,$C131),"")</f>
        <v>17.433333333333334</v>
      </c>
      <c r="AF131" s="24" t="str">
        <f>IF(ISNUMBER(AVERAGEIFS(Observed!AF$2:AF$1601,Observed!$A$2:$A$1601,$A131,Observed!$C$2:$C$1601,$C131)),AVERAGEIFS(Observed!AF$2:AF$1601,Observed!$A$2:$A$1601,$A131,Observed!$C$2:$C$1601,$C131),"")</f>
        <v/>
      </c>
      <c r="AG131" s="24">
        <f>IF(ISNUMBER(AVERAGEIFS(Observed!AG$2:AG$1601,Observed!$A$2:$A$1601,$A131,Observed!$C$2:$C$1601,$C131)),AVERAGEIFS(Observed!AG$2:AG$1601,Observed!$A$2:$A$1601,$A131,Observed!$C$2:$C$1601,$C131),"")</f>
        <v>2.6000000000000006E-2</v>
      </c>
      <c r="AH131" s="24" t="str">
        <f>IF(ISNUMBER(AVERAGEIFS(Observed!AH$2:AH$1601,Observed!$A$2:$A$1601,$A131,Observed!$C$2:$C$1601,$C131)),AVERAGEIFS(Observed!AH$2:AH$1601,Observed!$A$2:$A$1601,$A131,Observed!$C$2:$C$1601,$C131),"")</f>
        <v/>
      </c>
      <c r="AI131" s="23" t="str">
        <f>IF(ISNUMBER(AVERAGEIFS(Observed!AI$2:AI$1601,Observed!$A$2:$A$1601,$A131,Observed!$C$2:$C$1601,$C131)),AVERAGEIFS(Observed!AI$2:AI$1601,Observed!$A$2:$A$1601,$A131,Observed!$C$2:$C$1601,$C131),"")</f>
        <v/>
      </c>
      <c r="AJ131" s="24">
        <f>IF(ISNUMBER(AVERAGEIFS(Observed!AJ$2:AJ$1601,Observed!$A$2:$A$1601,$A131,Observed!$C$2:$C$1601,$C131)),AVERAGEIFS(Observed!AJ$2:AJ$1601,Observed!$A$2:$A$1601,$A131,Observed!$C$2:$C$1601,$C131),"")</f>
        <v>0.94233333333333336</v>
      </c>
      <c r="AK131" s="24">
        <f>IF(ISNUMBER(AVERAGEIFS(Observed!AL$2:AL$1601,Observed!$A$2:$A$1601,$A131,Observed!$C$2:$C$1601,$C131)),AVERAGEIFS(Observed!AL$2:AL$1601,Observed!$A$2:$A$1601,$A131,Observed!$C$2:$C$1601,$C131),"")</f>
        <v>5.0000000000000001E-3</v>
      </c>
      <c r="AL131" s="24" t="str">
        <f>IF(ISNUMBER(AVERAGEIFS(Observed!AM$2:AM$1601,Observed!$A$2:$A$1601,$A131,Observed!$C$2:$C$1601,$C131)),AVERAGEIFS(Observed!AM$2:AM$1601,Observed!$A$2:$A$1601,$A131,Observed!$C$2:$C$1601,$C131),"")</f>
        <v/>
      </c>
      <c r="AM131" s="24" t="str">
        <f>IF(ISNUMBER(AVERAGEIFS(Observed!AN$2:AN$1601,Observed!$A$2:$A$1601,$A131,Observed!$C$2:$C$1601,$C131)),AVERAGEIFS(Observed!AN$2:AN$1601,Observed!$A$2:$A$1601,$A131,Observed!$C$2:$C$1601,$C131),"")</f>
        <v/>
      </c>
      <c r="AN131" s="24" t="str">
        <f>IF(ISNUMBER(AVERAGEIFS(Observed!AQ$2:AQ$1601,Observed!$A$2:$A$1601,$A131,Observed!$C$2:$C$1601,$C131)),AVERAGEIFS(Observed!AQ$2:AQ$1601,Observed!$A$2:$A$1601,$A131,Observed!$C$2:$C$1601,$C131),"")</f>
        <v/>
      </c>
      <c r="AO131" s="24" t="str">
        <f>IF(ISNUMBER(AVERAGEIFS(Observed!AR$2:AR$1601,Observed!$A$2:$A$1601,$A131,Observed!$C$2:$C$1601,$C131)),AVERAGEIFS(Observed!AR$2:AR$1601,Observed!$A$2:$A$1601,$A131,Observed!$C$2:$C$1601,$C131),"")</f>
        <v/>
      </c>
      <c r="AP131" s="24">
        <f>IF(ISNUMBER(AVERAGEIFS(Observed!AS$2:AS$1601,Observed!$A$2:$A$1601,$A131,Observed!$C$2:$C$1601,$C131)),AVERAGEIFS(Observed!AS$2:AS$1601,Observed!$A$2:$A$1601,$A131,Observed!$C$2:$C$1601,$C131),"")</f>
        <v>3.3333333333333332E-4</v>
      </c>
      <c r="AQ131" s="23" t="str">
        <f>IF(ISNUMBER(AVERAGEIFS(Observed!AT$2:AT$1601,Observed!$A$2:$A$1601,$A131,Observed!$C$2:$C$1601,$C131)),AVERAGEIFS(Observed!AT$2:AT$1601,Observed!$A$2:$A$1601,$A131,Observed!$C$2:$C$1601,$C131),"")</f>
        <v/>
      </c>
      <c r="AR131" s="24" t="str">
        <f>IF(ISNUMBER(AVERAGEIFS(Observed!AU$2:AU$1601,Observed!$A$2:$A$1601,$A131,Observed!$C$2:$C$1601,$C131)),AVERAGEIFS(Observed!AU$2:AU$1601,Observed!$A$2:$A$1601,$A131,Observed!$C$2:$C$1601,$C131),"")</f>
        <v/>
      </c>
      <c r="AS131" s="23">
        <f>IF(ISNUMBER(AVERAGEIFS(Observed!AV$2:AV$1601,Observed!$A$2:$A$1601,$A131,Observed!$C$2:$C$1601,$C131)),AVERAGEIFS(Observed!AV$2:AV$1601,Observed!$A$2:$A$1601,$A131,Observed!$C$2:$C$1601,$C131),"")</f>
        <v>2.3956666666666666</v>
      </c>
      <c r="AT131" s="23">
        <f>IF(ISNUMBER(AVERAGEIFS(Observed!AW$2:AW$1601,Observed!$A$2:$A$1601,$A131,Observed!$C$2:$C$1601,$C131)),AVERAGEIFS(Observed!AW$2:AW$1601,Observed!$A$2:$A$1601,$A131,Observed!$C$2:$C$1601,$C131),"")</f>
        <v>2.3956666666666666</v>
      </c>
      <c r="AU131" s="2">
        <f>COUNTIFS(Observed!$A$2:$A$1601,$A131,Observed!$C$2:$C$1601,$C131)</f>
        <v>3</v>
      </c>
      <c r="AV131" s="2">
        <f t="shared" si="2"/>
        <v>10</v>
      </c>
    </row>
    <row r="132" spans="1:48" x14ac:dyDescent="0.3">
      <c r="A132" s="4" t="s">
        <v>123</v>
      </c>
      <c r="B132" t="s">
        <v>24</v>
      </c>
      <c r="C132" s="3">
        <v>42205</v>
      </c>
      <c r="D132">
        <v>1</v>
      </c>
      <c r="E132">
        <v>350</v>
      </c>
      <c r="H132" s="2" t="s">
        <v>45</v>
      </c>
      <c r="I132" s="2" t="s">
        <v>25</v>
      </c>
      <c r="J132">
        <v>6</v>
      </c>
      <c r="K132" s="2" t="s">
        <v>21</v>
      </c>
      <c r="L132" s="22" t="str">
        <f>IF(ISNUMBER(AVERAGEIFS(Observed!L$2:L$1601,Observed!$A$2:$A$1601,$A132,Observed!$C$2:$C$1601,$C132)),AVERAGEIFS(Observed!L$2:L$1601,Observed!$A$2:$A$1601,$A132,Observed!$C$2:$C$1601,$C132),"")</f>
        <v/>
      </c>
      <c r="M132" s="23" t="str">
        <f>IF(ISNUMBER(AVERAGEIFS(Observed!M$2:M$1601,Observed!$A$2:$A$1601,$A132,Observed!$C$2:$C$1601,$C132)),AVERAGEIFS(Observed!M$2:M$1601,Observed!$A$2:$A$1601,$A132,Observed!$C$2:$C$1601,$C132),"")</f>
        <v/>
      </c>
      <c r="N132" s="23">
        <f>IF(ISNUMBER(AVERAGEIFS(Observed!N$2:N$1601,Observed!$A$2:$A$1601,$A132,Observed!$C$2:$C$1601,$C132)),AVERAGEIFS(Observed!N$2:N$1601,Observed!$A$2:$A$1601,$A132,Observed!$C$2:$C$1601,$C132),"")</f>
        <v>142.82000000000002</v>
      </c>
      <c r="O132" s="23">
        <f>IF(ISNUMBER(AVERAGEIFS(Observed!O$2:O$1601,Observed!$A$2:$A$1601,$A132,Observed!$C$2:$C$1601,$C132)),AVERAGEIFS(Observed!O$2:O$1601,Observed!$A$2:$A$1601,$A132,Observed!$C$2:$C$1601,$C132),"")</f>
        <v>142.82000000000002</v>
      </c>
      <c r="P132" s="23">
        <f>IF(ISNUMBER(AVERAGEIFS(Observed!P$2:P$1601,Observed!$A$2:$A$1601,$A132,Observed!$C$2:$C$1601,$C132)),AVERAGEIFS(Observed!P$2:P$1601,Observed!$A$2:$A$1601,$A132,Observed!$C$2:$C$1601,$C132),"")</f>
        <v>142.82000000000002</v>
      </c>
      <c r="Q132" s="24" t="str">
        <f>IF(ISNUMBER(AVERAGEIFS(Observed!Q$2:Q$1601,Observed!$A$2:$A$1601,$A132,Observed!$C$2:$C$1601,$C132)),AVERAGEIFS(Observed!Q$2:Q$1601,Observed!$A$2:$A$1601,$A132,Observed!$C$2:$C$1601,$C132),"")</f>
        <v/>
      </c>
      <c r="R132" s="24" t="str">
        <f>IF(ISNUMBER(AVERAGEIFS(Observed!R$2:R$1601,Observed!$A$2:$A$1601,$A132,Observed!$C$2:$C$1601,$C132)),AVERAGEIFS(Observed!R$2:R$1601,Observed!$A$2:$A$1601,$A132,Observed!$C$2:$C$1601,$C132),"")</f>
        <v/>
      </c>
      <c r="S132" s="24" t="str">
        <f>IF(ISNUMBER(AVERAGEIFS(Observed!S$2:S$1601,Observed!$A$2:$A$1601,$A132,Observed!$C$2:$C$1601,$C132)),AVERAGEIFS(Observed!S$2:S$1601,Observed!$A$2:$A$1601,$A132,Observed!$C$2:$C$1601,$C132),"")</f>
        <v/>
      </c>
      <c r="T132" s="23" t="str">
        <f>IF(ISNUMBER(AVERAGEIFS(Observed!T$2:T$1601,Observed!$A$2:$A$1601,$A132,Observed!$C$2:$C$1601,$C132)),AVERAGEIFS(Observed!T$2:T$1601,Observed!$A$2:$A$1601,$A132,Observed!$C$2:$C$1601,$C132),"")</f>
        <v/>
      </c>
      <c r="U132" s="25" t="str">
        <f>IF(ISNUMBER(AVERAGEIFS(Observed!U$2:U$1601,Observed!$A$2:$A$1601,$A132,Observed!$C$2:$C$1601,$C132)),AVERAGEIFS(Observed!U$2:U$1601,Observed!$A$2:$A$1601,$A132,Observed!$C$2:$C$1601,$C132),"")</f>
        <v/>
      </c>
      <c r="V132" s="25" t="str">
        <f>IF(ISNUMBER(AVERAGEIFS(Observed!V$2:V$1601,Observed!$A$2:$A$1601,$A132,Observed!$C$2:$C$1601,$C132)),AVERAGEIFS(Observed!V$2:V$1601,Observed!$A$2:$A$1601,$A132,Observed!$C$2:$C$1601,$C132),"")</f>
        <v/>
      </c>
      <c r="W132" s="23" t="str">
        <f>IF(ISNUMBER(AVERAGEIFS(Observed!W$2:W$1601,Observed!$A$2:$A$1601,$A132,Observed!$C$2:$C$1601,$C132)),AVERAGEIFS(Observed!W$2:W$1601,Observed!$A$2:$A$1601,$A132,Observed!$C$2:$C$1601,$C132),"")</f>
        <v/>
      </c>
      <c r="X132" s="23" t="str">
        <f>IF(ISNUMBER(AVERAGEIFS(Observed!X$2:X$1601,Observed!$A$2:$A$1601,$A132,Observed!$C$2:$C$1601,$C132)),AVERAGEIFS(Observed!X$2:X$1601,Observed!$A$2:$A$1601,$A132,Observed!$C$2:$C$1601,$C132),"")</f>
        <v/>
      </c>
      <c r="Y132" s="23" t="str">
        <f>IF(ISNUMBER(AVERAGEIFS(Observed!Y$2:Y$1601,Observed!$A$2:$A$1601,$A132,Observed!$C$2:$C$1601,$C132)),AVERAGEIFS(Observed!Y$2:Y$1601,Observed!$A$2:$A$1601,$A132,Observed!$C$2:$C$1601,$C132),"")</f>
        <v/>
      </c>
      <c r="Z132" s="23" t="str">
        <f>IF(ISNUMBER(AVERAGEIFS(Observed!Z$2:Z$1601,Observed!$A$2:$A$1601,$A132,Observed!$C$2:$C$1601,$C132)),AVERAGEIFS(Observed!Z$2:Z$1601,Observed!$A$2:$A$1601,$A132,Observed!$C$2:$C$1601,$C132),"")</f>
        <v/>
      </c>
      <c r="AA132" s="23" t="str">
        <f>IF(ISNUMBER(AVERAGEIFS(Observed!AA$2:AA$1601,Observed!$A$2:$A$1601,$A132,Observed!$C$2:$C$1601,$C132)),AVERAGEIFS(Observed!AA$2:AA$1601,Observed!$A$2:$A$1601,$A132,Observed!$C$2:$C$1601,$C132),"")</f>
        <v/>
      </c>
      <c r="AB132" s="23" t="str">
        <f>IF(ISNUMBER(AVERAGEIFS(Observed!AB$2:AB$1601,Observed!$A$2:$A$1601,$A132,Observed!$C$2:$C$1601,$C132)),AVERAGEIFS(Observed!AB$2:AB$1601,Observed!$A$2:$A$1601,$A132,Observed!$C$2:$C$1601,$C132),"")</f>
        <v/>
      </c>
      <c r="AC132" s="23" t="str">
        <f>IF(ISNUMBER(AVERAGEIFS(Observed!AC$2:AC$1601,Observed!$A$2:$A$1601,$A132,Observed!$C$2:$C$1601,$C132)),AVERAGEIFS(Observed!AC$2:AC$1601,Observed!$A$2:$A$1601,$A132,Observed!$C$2:$C$1601,$C132),"")</f>
        <v/>
      </c>
      <c r="AD132" s="23" t="str">
        <f>IF(ISNUMBER(AVERAGEIFS(Observed!AD$2:AD$1601,Observed!$A$2:$A$1601,$A132,Observed!$C$2:$C$1601,$C132)),AVERAGEIFS(Observed!AD$2:AD$1601,Observed!$A$2:$A$1601,$A132,Observed!$C$2:$C$1601,$C132),"")</f>
        <v/>
      </c>
      <c r="AE132" s="23">
        <f>IF(ISNUMBER(AVERAGEIFS(Observed!AE$2:AE$1601,Observed!$A$2:$A$1601,$A132,Observed!$C$2:$C$1601,$C132)),AVERAGEIFS(Observed!AE$2:AE$1601,Observed!$A$2:$A$1601,$A132,Observed!$C$2:$C$1601,$C132),"")</f>
        <v>19.7</v>
      </c>
      <c r="AF132" s="24" t="str">
        <f>IF(ISNUMBER(AVERAGEIFS(Observed!AF$2:AF$1601,Observed!$A$2:$A$1601,$A132,Observed!$C$2:$C$1601,$C132)),AVERAGEIFS(Observed!AF$2:AF$1601,Observed!$A$2:$A$1601,$A132,Observed!$C$2:$C$1601,$C132),"")</f>
        <v/>
      </c>
      <c r="AG132" s="24">
        <f>IF(ISNUMBER(AVERAGEIFS(Observed!AG$2:AG$1601,Observed!$A$2:$A$1601,$A132,Observed!$C$2:$C$1601,$C132)),AVERAGEIFS(Observed!AG$2:AG$1601,Observed!$A$2:$A$1601,$A132,Observed!$C$2:$C$1601,$C132),"")</f>
        <v>2.9666666666666664E-2</v>
      </c>
      <c r="AH132" s="24" t="str">
        <f>IF(ISNUMBER(AVERAGEIFS(Observed!AH$2:AH$1601,Observed!$A$2:$A$1601,$A132,Observed!$C$2:$C$1601,$C132)),AVERAGEIFS(Observed!AH$2:AH$1601,Observed!$A$2:$A$1601,$A132,Observed!$C$2:$C$1601,$C132),"")</f>
        <v/>
      </c>
      <c r="AI132" s="23" t="str">
        <f>IF(ISNUMBER(AVERAGEIFS(Observed!AI$2:AI$1601,Observed!$A$2:$A$1601,$A132,Observed!$C$2:$C$1601,$C132)),AVERAGEIFS(Observed!AI$2:AI$1601,Observed!$A$2:$A$1601,$A132,Observed!$C$2:$C$1601,$C132),"")</f>
        <v/>
      </c>
      <c r="AJ132" s="24">
        <f>IF(ISNUMBER(AVERAGEIFS(Observed!AJ$2:AJ$1601,Observed!$A$2:$A$1601,$A132,Observed!$C$2:$C$1601,$C132)),AVERAGEIFS(Observed!AJ$2:AJ$1601,Observed!$A$2:$A$1601,$A132,Observed!$C$2:$C$1601,$C132),"")</f>
        <v>0.92799999999999994</v>
      </c>
      <c r="AK132" s="24">
        <f>IF(ISNUMBER(AVERAGEIFS(Observed!AL$2:AL$1601,Observed!$A$2:$A$1601,$A132,Observed!$C$2:$C$1601,$C132)),AVERAGEIFS(Observed!AL$2:AL$1601,Observed!$A$2:$A$1601,$A132,Observed!$C$2:$C$1601,$C132),"")</f>
        <v>6.6666666666666671E-3</v>
      </c>
      <c r="AL132" s="24" t="str">
        <f>IF(ISNUMBER(AVERAGEIFS(Observed!AM$2:AM$1601,Observed!$A$2:$A$1601,$A132,Observed!$C$2:$C$1601,$C132)),AVERAGEIFS(Observed!AM$2:AM$1601,Observed!$A$2:$A$1601,$A132,Observed!$C$2:$C$1601,$C132),"")</f>
        <v/>
      </c>
      <c r="AM132" s="24" t="str">
        <f>IF(ISNUMBER(AVERAGEIFS(Observed!AN$2:AN$1601,Observed!$A$2:$A$1601,$A132,Observed!$C$2:$C$1601,$C132)),AVERAGEIFS(Observed!AN$2:AN$1601,Observed!$A$2:$A$1601,$A132,Observed!$C$2:$C$1601,$C132),"")</f>
        <v/>
      </c>
      <c r="AN132" s="24" t="str">
        <f>IF(ISNUMBER(AVERAGEIFS(Observed!AQ$2:AQ$1601,Observed!$A$2:$A$1601,$A132,Observed!$C$2:$C$1601,$C132)),AVERAGEIFS(Observed!AQ$2:AQ$1601,Observed!$A$2:$A$1601,$A132,Observed!$C$2:$C$1601,$C132),"")</f>
        <v/>
      </c>
      <c r="AO132" s="24" t="str">
        <f>IF(ISNUMBER(AVERAGEIFS(Observed!AR$2:AR$1601,Observed!$A$2:$A$1601,$A132,Observed!$C$2:$C$1601,$C132)),AVERAGEIFS(Observed!AR$2:AR$1601,Observed!$A$2:$A$1601,$A132,Observed!$C$2:$C$1601,$C132),"")</f>
        <v/>
      </c>
      <c r="AP132" s="24">
        <f>IF(ISNUMBER(AVERAGEIFS(Observed!AS$2:AS$1601,Observed!$A$2:$A$1601,$A132,Observed!$C$2:$C$1601,$C132)),AVERAGEIFS(Observed!AS$2:AS$1601,Observed!$A$2:$A$1601,$A132,Observed!$C$2:$C$1601,$C132),"")</f>
        <v>0</v>
      </c>
      <c r="AQ132" s="23" t="str">
        <f>IF(ISNUMBER(AVERAGEIFS(Observed!AT$2:AT$1601,Observed!$A$2:$A$1601,$A132,Observed!$C$2:$C$1601,$C132)),AVERAGEIFS(Observed!AT$2:AT$1601,Observed!$A$2:$A$1601,$A132,Observed!$C$2:$C$1601,$C132),"")</f>
        <v/>
      </c>
      <c r="AR132" s="24" t="str">
        <f>IF(ISNUMBER(AVERAGEIFS(Observed!AU$2:AU$1601,Observed!$A$2:$A$1601,$A132,Observed!$C$2:$C$1601,$C132)),AVERAGEIFS(Observed!AU$2:AU$1601,Observed!$A$2:$A$1601,$A132,Observed!$C$2:$C$1601,$C132),"")</f>
        <v/>
      </c>
      <c r="AS132" s="23">
        <f>IF(ISNUMBER(AVERAGEIFS(Observed!AV$2:AV$1601,Observed!$A$2:$A$1601,$A132,Observed!$C$2:$C$1601,$C132)),AVERAGEIFS(Observed!AV$2:AV$1601,Observed!$A$2:$A$1601,$A132,Observed!$C$2:$C$1601,$C132),"")</f>
        <v>4.2266666666666666</v>
      </c>
      <c r="AT132" s="23">
        <f>IF(ISNUMBER(AVERAGEIFS(Observed!AW$2:AW$1601,Observed!$A$2:$A$1601,$A132,Observed!$C$2:$C$1601,$C132)),AVERAGEIFS(Observed!AW$2:AW$1601,Observed!$A$2:$A$1601,$A132,Observed!$C$2:$C$1601,$C132),"")</f>
        <v>4.2266666666666666</v>
      </c>
      <c r="AU132" s="2">
        <f>COUNTIFS(Observed!$A$2:$A$1601,$A132,Observed!$C$2:$C$1601,$C132)</f>
        <v>3</v>
      </c>
      <c r="AV132" s="2">
        <f t="shared" si="2"/>
        <v>10</v>
      </c>
    </row>
    <row r="133" spans="1:48" x14ac:dyDescent="0.3">
      <c r="A133" s="4" t="s">
        <v>124</v>
      </c>
      <c r="B133" t="s">
        <v>24</v>
      </c>
      <c r="C133" s="3">
        <v>42205</v>
      </c>
      <c r="D133">
        <v>1</v>
      </c>
      <c r="E133">
        <v>500</v>
      </c>
      <c r="H133" s="2" t="s">
        <v>45</v>
      </c>
      <c r="I133" s="2" t="s">
        <v>25</v>
      </c>
      <c r="J133">
        <v>6</v>
      </c>
      <c r="K133" s="2" t="s">
        <v>21</v>
      </c>
      <c r="L133" s="22" t="str">
        <f>IF(ISNUMBER(AVERAGEIFS(Observed!L$2:L$1601,Observed!$A$2:$A$1601,$A133,Observed!$C$2:$C$1601,$C133)),AVERAGEIFS(Observed!L$2:L$1601,Observed!$A$2:$A$1601,$A133,Observed!$C$2:$C$1601,$C133),"")</f>
        <v/>
      </c>
      <c r="M133" s="23" t="str">
        <f>IF(ISNUMBER(AVERAGEIFS(Observed!M$2:M$1601,Observed!$A$2:$A$1601,$A133,Observed!$C$2:$C$1601,$C133)),AVERAGEIFS(Observed!M$2:M$1601,Observed!$A$2:$A$1601,$A133,Observed!$C$2:$C$1601,$C133),"")</f>
        <v/>
      </c>
      <c r="N133" s="23">
        <f>IF(ISNUMBER(AVERAGEIFS(Observed!N$2:N$1601,Observed!$A$2:$A$1601,$A133,Observed!$C$2:$C$1601,$C133)),AVERAGEIFS(Observed!N$2:N$1601,Observed!$A$2:$A$1601,$A133,Observed!$C$2:$C$1601,$C133),"")</f>
        <v>128.52000000000001</v>
      </c>
      <c r="O133" s="23">
        <f>IF(ISNUMBER(AVERAGEIFS(Observed!O$2:O$1601,Observed!$A$2:$A$1601,$A133,Observed!$C$2:$C$1601,$C133)),AVERAGEIFS(Observed!O$2:O$1601,Observed!$A$2:$A$1601,$A133,Observed!$C$2:$C$1601,$C133),"")</f>
        <v>128.52000000000001</v>
      </c>
      <c r="P133" s="23">
        <f>IF(ISNUMBER(AVERAGEIFS(Observed!P$2:P$1601,Observed!$A$2:$A$1601,$A133,Observed!$C$2:$C$1601,$C133)),AVERAGEIFS(Observed!P$2:P$1601,Observed!$A$2:$A$1601,$A133,Observed!$C$2:$C$1601,$C133),"")</f>
        <v>128.52000000000001</v>
      </c>
      <c r="Q133" s="24" t="str">
        <f>IF(ISNUMBER(AVERAGEIFS(Observed!Q$2:Q$1601,Observed!$A$2:$A$1601,$A133,Observed!$C$2:$C$1601,$C133)),AVERAGEIFS(Observed!Q$2:Q$1601,Observed!$A$2:$A$1601,$A133,Observed!$C$2:$C$1601,$C133),"")</f>
        <v/>
      </c>
      <c r="R133" s="24" t="str">
        <f>IF(ISNUMBER(AVERAGEIFS(Observed!R$2:R$1601,Observed!$A$2:$A$1601,$A133,Observed!$C$2:$C$1601,$C133)),AVERAGEIFS(Observed!R$2:R$1601,Observed!$A$2:$A$1601,$A133,Observed!$C$2:$C$1601,$C133),"")</f>
        <v/>
      </c>
      <c r="S133" s="24" t="str">
        <f>IF(ISNUMBER(AVERAGEIFS(Observed!S$2:S$1601,Observed!$A$2:$A$1601,$A133,Observed!$C$2:$C$1601,$C133)),AVERAGEIFS(Observed!S$2:S$1601,Observed!$A$2:$A$1601,$A133,Observed!$C$2:$C$1601,$C133),"")</f>
        <v/>
      </c>
      <c r="T133" s="23" t="str">
        <f>IF(ISNUMBER(AVERAGEIFS(Observed!T$2:T$1601,Observed!$A$2:$A$1601,$A133,Observed!$C$2:$C$1601,$C133)),AVERAGEIFS(Observed!T$2:T$1601,Observed!$A$2:$A$1601,$A133,Observed!$C$2:$C$1601,$C133),"")</f>
        <v/>
      </c>
      <c r="U133" s="25" t="str">
        <f>IF(ISNUMBER(AVERAGEIFS(Observed!U$2:U$1601,Observed!$A$2:$A$1601,$A133,Observed!$C$2:$C$1601,$C133)),AVERAGEIFS(Observed!U$2:U$1601,Observed!$A$2:$A$1601,$A133,Observed!$C$2:$C$1601,$C133),"")</f>
        <v/>
      </c>
      <c r="V133" s="25" t="str">
        <f>IF(ISNUMBER(AVERAGEIFS(Observed!V$2:V$1601,Observed!$A$2:$A$1601,$A133,Observed!$C$2:$C$1601,$C133)),AVERAGEIFS(Observed!V$2:V$1601,Observed!$A$2:$A$1601,$A133,Observed!$C$2:$C$1601,$C133),"")</f>
        <v/>
      </c>
      <c r="W133" s="23" t="str">
        <f>IF(ISNUMBER(AVERAGEIFS(Observed!W$2:W$1601,Observed!$A$2:$A$1601,$A133,Observed!$C$2:$C$1601,$C133)),AVERAGEIFS(Observed!W$2:W$1601,Observed!$A$2:$A$1601,$A133,Observed!$C$2:$C$1601,$C133),"")</f>
        <v/>
      </c>
      <c r="X133" s="23" t="str">
        <f>IF(ISNUMBER(AVERAGEIFS(Observed!X$2:X$1601,Observed!$A$2:$A$1601,$A133,Observed!$C$2:$C$1601,$C133)),AVERAGEIFS(Observed!X$2:X$1601,Observed!$A$2:$A$1601,$A133,Observed!$C$2:$C$1601,$C133),"")</f>
        <v/>
      </c>
      <c r="Y133" s="23" t="str">
        <f>IF(ISNUMBER(AVERAGEIFS(Observed!Y$2:Y$1601,Observed!$A$2:$A$1601,$A133,Observed!$C$2:$C$1601,$C133)),AVERAGEIFS(Observed!Y$2:Y$1601,Observed!$A$2:$A$1601,$A133,Observed!$C$2:$C$1601,$C133),"")</f>
        <v/>
      </c>
      <c r="Z133" s="23" t="str">
        <f>IF(ISNUMBER(AVERAGEIFS(Observed!Z$2:Z$1601,Observed!$A$2:$A$1601,$A133,Observed!$C$2:$C$1601,$C133)),AVERAGEIFS(Observed!Z$2:Z$1601,Observed!$A$2:$A$1601,$A133,Observed!$C$2:$C$1601,$C133),"")</f>
        <v/>
      </c>
      <c r="AA133" s="23" t="str">
        <f>IF(ISNUMBER(AVERAGEIFS(Observed!AA$2:AA$1601,Observed!$A$2:$A$1601,$A133,Observed!$C$2:$C$1601,$C133)),AVERAGEIFS(Observed!AA$2:AA$1601,Observed!$A$2:$A$1601,$A133,Observed!$C$2:$C$1601,$C133),"")</f>
        <v/>
      </c>
      <c r="AB133" s="23" t="str">
        <f>IF(ISNUMBER(AVERAGEIFS(Observed!AB$2:AB$1601,Observed!$A$2:$A$1601,$A133,Observed!$C$2:$C$1601,$C133)),AVERAGEIFS(Observed!AB$2:AB$1601,Observed!$A$2:$A$1601,$A133,Observed!$C$2:$C$1601,$C133),"")</f>
        <v/>
      </c>
      <c r="AC133" s="23" t="str">
        <f>IF(ISNUMBER(AVERAGEIFS(Observed!AC$2:AC$1601,Observed!$A$2:$A$1601,$A133,Observed!$C$2:$C$1601,$C133)),AVERAGEIFS(Observed!AC$2:AC$1601,Observed!$A$2:$A$1601,$A133,Observed!$C$2:$C$1601,$C133),"")</f>
        <v/>
      </c>
      <c r="AD133" s="23" t="str">
        <f>IF(ISNUMBER(AVERAGEIFS(Observed!AD$2:AD$1601,Observed!$A$2:$A$1601,$A133,Observed!$C$2:$C$1601,$C133)),AVERAGEIFS(Observed!AD$2:AD$1601,Observed!$A$2:$A$1601,$A133,Observed!$C$2:$C$1601,$C133),"")</f>
        <v/>
      </c>
      <c r="AE133" s="23">
        <f>IF(ISNUMBER(AVERAGEIFS(Observed!AE$2:AE$1601,Observed!$A$2:$A$1601,$A133,Observed!$C$2:$C$1601,$C133)),AVERAGEIFS(Observed!AE$2:AE$1601,Observed!$A$2:$A$1601,$A133,Observed!$C$2:$C$1601,$C133),"")</f>
        <v>20.933333333333334</v>
      </c>
      <c r="AF133" s="24" t="str">
        <f>IF(ISNUMBER(AVERAGEIFS(Observed!AF$2:AF$1601,Observed!$A$2:$A$1601,$A133,Observed!$C$2:$C$1601,$C133)),AVERAGEIFS(Observed!AF$2:AF$1601,Observed!$A$2:$A$1601,$A133,Observed!$C$2:$C$1601,$C133),"")</f>
        <v/>
      </c>
      <c r="AG133" s="24">
        <f>IF(ISNUMBER(AVERAGEIFS(Observed!AG$2:AG$1601,Observed!$A$2:$A$1601,$A133,Observed!$C$2:$C$1601,$C133)),AVERAGEIFS(Observed!AG$2:AG$1601,Observed!$A$2:$A$1601,$A133,Observed!$C$2:$C$1601,$C133),"")</f>
        <v>3.1666666666666669E-2</v>
      </c>
      <c r="AH133" s="24" t="str">
        <f>IF(ISNUMBER(AVERAGEIFS(Observed!AH$2:AH$1601,Observed!$A$2:$A$1601,$A133,Observed!$C$2:$C$1601,$C133)),AVERAGEIFS(Observed!AH$2:AH$1601,Observed!$A$2:$A$1601,$A133,Observed!$C$2:$C$1601,$C133),"")</f>
        <v/>
      </c>
      <c r="AI133" s="23" t="str">
        <f>IF(ISNUMBER(AVERAGEIFS(Observed!AI$2:AI$1601,Observed!$A$2:$A$1601,$A133,Observed!$C$2:$C$1601,$C133)),AVERAGEIFS(Observed!AI$2:AI$1601,Observed!$A$2:$A$1601,$A133,Observed!$C$2:$C$1601,$C133),"")</f>
        <v/>
      </c>
      <c r="AJ133" s="24">
        <f>IF(ISNUMBER(AVERAGEIFS(Observed!AJ$2:AJ$1601,Observed!$A$2:$A$1601,$A133,Observed!$C$2:$C$1601,$C133)),AVERAGEIFS(Observed!AJ$2:AJ$1601,Observed!$A$2:$A$1601,$A133,Observed!$C$2:$C$1601,$C133),"")</f>
        <v>0.95666666666666667</v>
      </c>
      <c r="AK133" s="24">
        <f>IF(ISNUMBER(AVERAGEIFS(Observed!AL$2:AL$1601,Observed!$A$2:$A$1601,$A133,Observed!$C$2:$C$1601,$C133)),AVERAGEIFS(Observed!AL$2:AL$1601,Observed!$A$2:$A$1601,$A133,Observed!$C$2:$C$1601,$C133),"")</f>
        <v>3.3333333333333332E-4</v>
      </c>
      <c r="AL133" s="24" t="str">
        <f>IF(ISNUMBER(AVERAGEIFS(Observed!AM$2:AM$1601,Observed!$A$2:$A$1601,$A133,Observed!$C$2:$C$1601,$C133)),AVERAGEIFS(Observed!AM$2:AM$1601,Observed!$A$2:$A$1601,$A133,Observed!$C$2:$C$1601,$C133),"")</f>
        <v/>
      </c>
      <c r="AM133" s="24" t="str">
        <f>IF(ISNUMBER(AVERAGEIFS(Observed!AN$2:AN$1601,Observed!$A$2:$A$1601,$A133,Observed!$C$2:$C$1601,$C133)),AVERAGEIFS(Observed!AN$2:AN$1601,Observed!$A$2:$A$1601,$A133,Observed!$C$2:$C$1601,$C133),"")</f>
        <v/>
      </c>
      <c r="AN133" s="24" t="str">
        <f>IF(ISNUMBER(AVERAGEIFS(Observed!AQ$2:AQ$1601,Observed!$A$2:$A$1601,$A133,Observed!$C$2:$C$1601,$C133)),AVERAGEIFS(Observed!AQ$2:AQ$1601,Observed!$A$2:$A$1601,$A133,Observed!$C$2:$C$1601,$C133),"")</f>
        <v/>
      </c>
      <c r="AO133" s="24" t="str">
        <f>IF(ISNUMBER(AVERAGEIFS(Observed!AR$2:AR$1601,Observed!$A$2:$A$1601,$A133,Observed!$C$2:$C$1601,$C133)),AVERAGEIFS(Observed!AR$2:AR$1601,Observed!$A$2:$A$1601,$A133,Observed!$C$2:$C$1601,$C133),"")</f>
        <v/>
      </c>
      <c r="AP133" s="24">
        <f>IF(ISNUMBER(AVERAGEIFS(Observed!AS$2:AS$1601,Observed!$A$2:$A$1601,$A133,Observed!$C$2:$C$1601,$C133)),AVERAGEIFS(Observed!AS$2:AS$1601,Observed!$A$2:$A$1601,$A133,Observed!$C$2:$C$1601,$C133),"")</f>
        <v>3.3333333333333332E-4</v>
      </c>
      <c r="AQ133" s="23" t="str">
        <f>IF(ISNUMBER(AVERAGEIFS(Observed!AT$2:AT$1601,Observed!$A$2:$A$1601,$A133,Observed!$C$2:$C$1601,$C133)),AVERAGEIFS(Observed!AT$2:AT$1601,Observed!$A$2:$A$1601,$A133,Observed!$C$2:$C$1601,$C133),"")</f>
        <v/>
      </c>
      <c r="AR133" s="24" t="str">
        <f>IF(ISNUMBER(AVERAGEIFS(Observed!AU$2:AU$1601,Observed!$A$2:$A$1601,$A133,Observed!$C$2:$C$1601,$C133)),AVERAGEIFS(Observed!AU$2:AU$1601,Observed!$A$2:$A$1601,$A133,Observed!$C$2:$C$1601,$C133),"")</f>
        <v/>
      </c>
      <c r="AS133" s="23">
        <f>IF(ISNUMBER(AVERAGEIFS(Observed!AV$2:AV$1601,Observed!$A$2:$A$1601,$A133,Observed!$C$2:$C$1601,$C133)),AVERAGEIFS(Observed!AV$2:AV$1601,Observed!$A$2:$A$1601,$A133,Observed!$C$2:$C$1601,$C133),"")</f>
        <v>4.0086666666666666</v>
      </c>
      <c r="AT133" s="23">
        <f>IF(ISNUMBER(AVERAGEIFS(Observed!AW$2:AW$1601,Observed!$A$2:$A$1601,$A133,Observed!$C$2:$C$1601,$C133)),AVERAGEIFS(Observed!AW$2:AW$1601,Observed!$A$2:$A$1601,$A133,Observed!$C$2:$C$1601,$C133),"")</f>
        <v>4.0086666666666666</v>
      </c>
      <c r="AU133" s="2">
        <f>COUNTIFS(Observed!$A$2:$A$1601,$A133,Observed!$C$2:$C$1601,$C133)</f>
        <v>3</v>
      </c>
      <c r="AV133" s="2">
        <f t="shared" si="2"/>
        <v>10</v>
      </c>
    </row>
    <row r="134" spans="1:48" x14ac:dyDescent="0.3">
      <c r="A134" s="4" t="s">
        <v>119</v>
      </c>
      <c r="B134" t="s">
        <v>24</v>
      </c>
      <c r="C134" s="3">
        <v>42219</v>
      </c>
      <c r="D134">
        <v>1</v>
      </c>
      <c r="E134">
        <v>0</v>
      </c>
      <c r="H134" s="2" t="s">
        <v>45</v>
      </c>
      <c r="I134" s="2" t="s">
        <v>22</v>
      </c>
      <c r="J134">
        <v>6</v>
      </c>
      <c r="K134" s="2" t="s">
        <v>118</v>
      </c>
      <c r="L134" s="22">
        <f>IF(ISNUMBER(AVERAGEIFS(Observed!L$2:L$1601,Observed!$A$2:$A$1601,$A134,Observed!$C$2:$C$1601,$C134)),AVERAGEIFS(Observed!L$2:L$1601,Observed!$A$2:$A$1601,$A134,Observed!$C$2:$C$1601,$C134),"")</f>
        <v>1564</v>
      </c>
      <c r="M134" s="23">
        <f>IF(ISNUMBER(AVERAGEIFS(Observed!M$2:M$1601,Observed!$A$2:$A$1601,$A134,Observed!$C$2:$C$1601,$C134)),AVERAGEIFS(Observed!M$2:M$1601,Observed!$A$2:$A$1601,$A134,Observed!$C$2:$C$1601,$C134),"")</f>
        <v>156.4</v>
      </c>
      <c r="N134" s="23" t="str">
        <f>IF(ISNUMBER(AVERAGEIFS(Observed!N$2:N$1601,Observed!$A$2:$A$1601,$A134,Observed!$C$2:$C$1601,$C134)),AVERAGEIFS(Observed!N$2:N$1601,Observed!$A$2:$A$1601,$A134,Observed!$C$2:$C$1601,$C134),"")</f>
        <v/>
      </c>
      <c r="O134" s="23" t="str">
        <f>IF(ISNUMBER(AVERAGEIFS(Observed!O$2:O$1601,Observed!$A$2:$A$1601,$A134,Observed!$C$2:$C$1601,$C134)),AVERAGEIFS(Observed!O$2:O$1601,Observed!$A$2:$A$1601,$A134,Observed!$C$2:$C$1601,$C134),"")</f>
        <v/>
      </c>
      <c r="P134" s="23" t="str">
        <f>IF(ISNUMBER(AVERAGEIFS(Observed!P$2:P$1601,Observed!$A$2:$A$1601,$A134,Observed!$C$2:$C$1601,$C134)),AVERAGEIFS(Observed!P$2:P$1601,Observed!$A$2:$A$1601,$A134,Observed!$C$2:$C$1601,$C134),"")</f>
        <v/>
      </c>
      <c r="Q134" s="24" t="str">
        <f>IF(ISNUMBER(AVERAGEIFS(Observed!Q$2:Q$1601,Observed!$A$2:$A$1601,$A134,Observed!$C$2:$C$1601,$C134)),AVERAGEIFS(Observed!Q$2:Q$1601,Observed!$A$2:$A$1601,$A134,Observed!$C$2:$C$1601,$C134),"")</f>
        <v/>
      </c>
      <c r="R134" s="24" t="str">
        <f>IF(ISNUMBER(AVERAGEIFS(Observed!R$2:R$1601,Observed!$A$2:$A$1601,$A134,Observed!$C$2:$C$1601,$C134)),AVERAGEIFS(Observed!R$2:R$1601,Observed!$A$2:$A$1601,$A134,Observed!$C$2:$C$1601,$C134),"")</f>
        <v/>
      </c>
      <c r="S134" s="24" t="str">
        <f>IF(ISNUMBER(AVERAGEIFS(Observed!S$2:S$1601,Observed!$A$2:$A$1601,$A134,Observed!$C$2:$C$1601,$C134)),AVERAGEIFS(Observed!S$2:S$1601,Observed!$A$2:$A$1601,$A134,Observed!$C$2:$C$1601,$C134),"")</f>
        <v/>
      </c>
      <c r="T134" s="23" t="str">
        <f>IF(ISNUMBER(AVERAGEIFS(Observed!T$2:T$1601,Observed!$A$2:$A$1601,$A134,Observed!$C$2:$C$1601,$C134)),AVERAGEIFS(Observed!T$2:T$1601,Observed!$A$2:$A$1601,$A134,Observed!$C$2:$C$1601,$C134),"")</f>
        <v/>
      </c>
      <c r="U134" s="25" t="str">
        <f>IF(ISNUMBER(AVERAGEIFS(Observed!U$2:U$1601,Observed!$A$2:$A$1601,$A134,Observed!$C$2:$C$1601,$C134)),AVERAGEIFS(Observed!U$2:U$1601,Observed!$A$2:$A$1601,$A134,Observed!$C$2:$C$1601,$C134),"")</f>
        <v/>
      </c>
      <c r="V134" s="25" t="str">
        <f>IF(ISNUMBER(AVERAGEIFS(Observed!V$2:V$1601,Observed!$A$2:$A$1601,$A134,Observed!$C$2:$C$1601,$C134)),AVERAGEIFS(Observed!V$2:V$1601,Observed!$A$2:$A$1601,$A134,Observed!$C$2:$C$1601,$C134),"")</f>
        <v/>
      </c>
      <c r="W134" s="23" t="str">
        <f>IF(ISNUMBER(AVERAGEIFS(Observed!W$2:W$1601,Observed!$A$2:$A$1601,$A134,Observed!$C$2:$C$1601,$C134)),AVERAGEIFS(Observed!W$2:W$1601,Observed!$A$2:$A$1601,$A134,Observed!$C$2:$C$1601,$C134),"")</f>
        <v/>
      </c>
      <c r="X134" s="23" t="str">
        <f>IF(ISNUMBER(AVERAGEIFS(Observed!X$2:X$1601,Observed!$A$2:$A$1601,$A134,Observed!$C$2:$C$1601,$C134)),AVERAGEIFS(Observed!X$2:X$1601,Observed!$A$2:$A$1601,$A134,Observed!$C$2:$C$1601,$C134),"")</f>
        <v/>
      </c>
      <c r="Y134" s="23" t="str">
        <f>IF(ISNUMBER(AVERAGEIFS(Observed!Y$2:Y$1601,Observed!$A$2:$A$1601,$A134,Observed!$C$2:$C$1601,$C134)),AVERAGEIFS(Observed!Y$2:Y$1601,Observed!$A$2:$A$1601,$A134,Observed!$C$2:$C$1601,$C134),"")</f>
        <v/>
      </c>
      <c r="Z134" s="23" t="str">
        <f>IF(ISNUMBER(AVERAGEIFS(Observed!Z$2:Z$1601,Observed!$A$2:$A$1601,$A134,Observed!$C$2:$C$1601,$C134)),AVERAGEIFS(Observed!Z$2:Z$1601,Observed!$A$2:$A$1601,$A134,Observed!$C$2:$C$1601,$C134),"")</f>
        <v/>
      </c>
      <c r="AA134" s="23" t="str">
        <f>IF(ISNUMBER(AVERAGEIFS(Observed!AA$2:AA$1601,Observed!$A$2:$A$1601,$A134,Observed!$C$2:$C$1601,$C134)),AVERAGEIFS(Observed!AA$2:AA$1601,Observed!$A$2:$A$1601,$A134,Observed!$C$2:$C$1601,$C134),"")</f>
        <v/>
      </c>
      <c r="AB134" s="23" t="str">
        <f>IF(ISNUMBER(AVERAGEIFS(Observed!AB$2:AB$1601,Observed!$A$2:$A$1601,$A134,Observed!$C$2:$C$1601,$C134)),AVERAGEIFS(Observed!AB$2:AB$1601,Observed!$A$2:$A$1601,$A134,Observed!$C$2:$C$1601,$C134),"")</f>
        <v/>
      </c>
      <c r="AC134" s="23" t="str">
        <f>IF(ISNUMBER(AVERAGEIFS(Observed!AC$2:AC$1601,Observed!$A$2:$A$1601,$A134,Observed!$C$2:$C$1601,$C134)),AVERAGEIFS(Observed!AC$2:AC$1601,Observed!$A$2:$A$1601,$A134,Observed!$C$2:$C$1601,$C134),"")</f>
        <v/>
      </c>
      <c r="AD134" s="23" t="str">
        <f>IF(ISNUMBER(AVERAGEIFS(Observed!AD$2:AD$1601,Observed!$A$2:$A$1601,$A134,Observed!$C$2:$C$1601,$C134)),AVERAGEIFS(Observed!AD$2:AD$1601,Observed!$A$2:$A$1601,$A134,Observed!$C$2:$C$1601,$C134),"")</f>
        <v/>
      </c>
      <c r="AE134" s="23" t="str">
        <f>IF(ISNUMBER(AVERAGEIFS(Observed!AE$2:AE$1601,Observed!$A$2:$A$1601,$A134,Observed!$C$2:$C$1601,$C134)),AVERAGEIFS(Observed!AE$2:AE$1601,Observed!$A$2:$A$1601,$A134,Observed!$C$2:$C$1601,$C134),"")</f>
        <v/>
      </c>
      <c r="AF134" s="24" t="str">
        <f>IF(ISNUMBER(AVERAGEIFS(Observed!AF$2:AF$1601,Observed!$A$2:$A$1601,$A134,Observed!$C$2:$C$1601,$C134)),AVERAGEIFS(Observed!AF$2:AF$1601,Observed!$A$2:$A$1601,$A134,Observed!$C$2:$C$1601,$C134),"")</f>
        <v/>
      </c>
      <c r="AG134" s="24" t="str">
        <f>IF(ISNUMBER(AVERAGEIFS(Observed!AG$2:AG$1601,Observed!$A$2:$A$1601,$A134,Observed!$C$2:$C$1601,$C134)),AVERAGEIFS(Observed!AG$2:AG$1601,Observed!$A$2:$A$1601,$A134,Observed!$C$2:$C$1601,$C134),"")</f>
        <v/>
      </c>
      <c r="AH134" s="24" t="str">
        <f>IF(ISNUMBER(AVERAGEIFS(Observed!AH$2:AH$1601,Observed!$A$2:$A$1601,$A134,Observed!$C$2:$C$1601,$C134)),AVERAGEIFS(Observed!AH$2:AH$1601,Observed!$A$2:$A$1601,$A134,Observed!$C$2:$C$1601,$C134),"")</f>
        <v/>
      </c>
      <c r="AI134" s="23" t="str">
        <f>IF(ISNUMBER(AVERAGEIFS(Observed!AI$2:AI$1601,Observed!$A$2:$A$1601,$A134,Observed!$C$2:$C$1601,$C134)),AVERAGEIFS(Observed!AI$2:AI$1601,Observed!$A$2:$A$1601,$A134,Observed!$C$2:$C$1601,$C134),"")</f>
        <v/>
      </c>
      <c r="AJ134" s="24" t="str">
        <f>IF(ISNUMBER(AVERAGEIFS(Observed!AJ$2:AJ$1601,Observed!$A$2:$A$1601,$A134,Observed!$C$2:$C$1601,$C134)),AVERAGEIFS(Observed!AJ$2:AJ$1601,Observed!$A$2:$A$1601,$A134,Observed!$C$2:$C$1601,$C134),"")</f>
        <v/>
      </c>
      <c r="AK134" s="24" t="str">
        <f>IF(ISNUMBER(AVERAGEIFS(Observed!AL$2:AL$1601,Observed!$A$2:$A$1601,$A134,Observed!$C$2:$C$1601,$C134)),AVERAGEIFS(Observed!AL$2:AL$1601,Observed!$A$2:$A$1601,$A134,Observed!$C$2:$C$1601,$C134),"")</f>
        <v/>
      </c>
      <c r="AL134" s="24" t="str">
        <f>IF(ISNUMBER(AVERAGEIFS(Observed!AM$2:AM$1601,Observed!$A$2:$A$1601,$A134,Observed!$C$2:$C$1601,$C134)),AVERAGEIFS(Observed!AM$2:AM$1601,Observed!$A$2:$A$1601,$A134,Observed!$C$2:$C$1601,$C134),"")</f>
        <v/>
      </c>
      <c r="AM134" s="24" t="str">
        <f>IF(ISNUMBER(AVERAGEIFS(Observed!AN$2:AN$1601,Observed!$A$2:$A$1601,$A134,Observed!$C$2:$C$1601,$C134)),AVERAGEIFS(Observed!AN$2:AN$1601,Observed!$A$2:$A$1601,$A134,Observed!$C$2:$C$1601,$C134),"")</f>
        <v/>
      </c>
      <c r="AN134" s="24" t="str">
        <f>IF(ISNUMBER(AVERAGEIFS(Observed!AQ$2:AQ$1601,Observed!$A$2:$A$1601,$A134,Observed!$C$2:$C$1601,$C134)),AVERAGEIFS(Observed!AQ$2:AQ$1601,Observed!$A$2:$A$1601,$A134,Observed!$C$2:$C$1601,$C134),"")</f>
        <v/>
      </c>
      <c r="AO134" s="24" t="str">
        <f>IF(ISNUMBER(AVERAGEIFS(Observed!AR$2:AR$1601,Observed!$A$2:$A$1601,$A134,Observed!$C$2:$C$1601,$C134)),AVERAGEIFS(Observed!AR$2:AR$1601,Observed!$A$2:$A$1601,$A134,Observed!$C$2:$C$1601,$C134),"")</f>
        <v/>
      </c>
      <c r="AP134" s="24" t="str">
        <f>IF(ISNUMBER(AVERAGEIFS(Observed!AS$2:AS$1601,Observed!$A$2:$A$1601,$A134,Observed!$C$2:$C$1601,$C134)),AVERAGEIFS(Observed!AS$2:AS$1601,Observed!$A$2:$A$1601,$A134,Observed!$C$2:$C$1601,$C134),"")</f>
        <v/>
      </c>
      <c r="AQ134" s="23" t="str">
        <f>IF(ISNUMBER(AVERAGEIFS(Observed!AT$2:AT$1601,Observed!$A$2:$A$1601,$A134,Observed!$C$2:$C$1601,$C134)),AVERAGEIFS(Observed!AT$2:AT$1601,Observed!$A$2:$A$1601,$A134,Observed!$C$2:$C$1601,$C134),"")</f>
        <v/>
      </c>
      <c r="AR134" s="24" t="str">
        <f>IF(ISNUMBER(AVERAGEIFS(Observed!AU$2:AU$1601,Observed!$A$2:$A$1601,$A134,Observed!$C$2:$C$1601,$C134)),AVERAGEIFS(Observed!AU$2:AU$1601,Observed!$A$2:$A$1601,$A134,Observed!$C$2:$C$1601,$C134),"")</f>
        <v/>
      </c>
      <c r="AS134" s="23" t="str">
        <f>IF(ISNUMBER(AVERAGEIFS(Observed!AV$2:AV$1601,Observed!$A$2:$A$1601,$A134,Observed!$C$2:$C$1601,$C134)),AVERAGEIFS(Observed!AV$2:AV$1601,Observed!$A$2:$A$1601,$A134,Observed!$C$2:$C$1601,$C134),"")</f>
        <v/>
      </c>
      <c r="AT134" s="23" t="str">
        <f>IF(ISNUMBER(AVERAGEIFS(Observed!AW$2:AW$1601,Observed!$A$2:$A$1601,$A134,Observed!$C$2:$C$1601,$C134)),AVERAGEIFS(Observed!AW$2:AW$1601,Observed!$A$2:$A$1601,$A134,Observed!$C$2:$C$1601,$C134),"")</f>
        <v/>
      </c>
      <c r="AU134" s="2">
        <f>COUNTIFS(Observed!$A$2:$A$1601,$A134,Observed!$C$2:$C$1601,$C134)</f>
        <v>3</v>
      </c>
      <c r="AV134" s="2">
        <f t="shared" si="2"/>
        <v>1</v>
      </c>
    </row>
    <row r="135" spans="1:48" x14ac:dyDescent="0.3">
      <c r="A135" s="4" t="s">
        <v>120</v>
      </c>
      <c r="B135" t="s">
        <v>24</v>
      </c>
      <c r="C135" s="3">
        <v>42219</v>
      </c>
      <c r="D135">
        <v>1</v>
      </c>
      <c r="E135">
        <v>50</v>
      </c>
      <c r="H135" s="2" t="s">
        <v>45</v>
      </c>
      <c r="I135" s="2" t="s">
        <v>22</v>
      </c>
      <c r="J135">
        <v>6</v>
      </c>
      <c r="K135" s="2" t="s">
        <v>118</v>
      </c>
      <c r="L135" s="22">
        <f>IF(ISNUMBER(AVERAGEIFS(Observed!L$2:L$1601,Observed!$A$2:$A$1601,$A135,Observed!$C$2:$C$1601,$C135)),AVERAGEIFS(Observed!L$2:L$1601,Observed!$A$2:$A$1601,$A135,Observed!$C$2:$C$1601,$C135),"")</f>
        <v>1634</v>
      </c>
      <c r="M135" s="23">
        <f>IF(ISNUMBER(AVERAGEIFS(Observed!M$2:M$1601,Observed!$A$2:$A$1601,$A135,Observed!$C$2:$C$1601,$C135)),AVERAGEIFS(Observed!M$2:M$1601,Observed!$A$2:$A$1601,$A135,Observed!$C$2:$C$1601,$C135),"")</f>
        <v>163.4</v>
      </c>
      <c r="N135" s="23" t="str">
        <f>IF(ISNUMBER(AVERAGEIFS(Observed!N$2:N$1601,Observed!$A$2:$A$1601,$A135,Observed!$C$2:$C$1601,$C135)),AVERAGEIFS(Observed!N$2:N$1601,Observed!$A$2:$A$1601,$A135,Observed!$C$2:$C$1601,$C135),"")</f>
        <v/>
      </c>
      <c r="O135" s="23" t="str">
        <f>IF(ISNUMBER(AVERAGEIFS(Observed!O$2:O$1601,Observed!$A$2:$A$1601,$A135,Observed!$C$2:$C$1601,$C135)),AVERAGEIFS(Observed!O$2:O$1601,Observed!$A$2:$A$1601,$A135,Observed!$C$2:$C$1601,$C135),"")</f>
        <v/>
      </c>
      <c r="P135" s="23" t="str">
        <f>IF(ISNUMBER(AVERAGEIFS(Observed!P$2:P$1601,Observed!$A$2:$A$1601,$A135,Observed!$C$2:$C$1601,$C135)),AVERAGEIFS(Observed!P$2:P$1601,Observed!$A$2:$A$1601,$A135,Observed!$C$2:$C$1601,$C135),"")</f>
        <v/>
      </c>
      <c r="Q135" s="24" t="str">
        <f>IF(ISNUMBER(AVERAGEIFS(Observed!Q$2:Q$1601,Observed!$A$2:$A$1601,$A135,Observed!$C$2:$C$1601,$C135)),AVERAGEIFS(Observed!Q$2:Q$1601,Observed!$A$2:$A$1601,$A135,Observed!$C$2:$C$1601,$C135),"")</f>
        <v/>
      </c>
      <c r="R135" s="24" t="str">
        <f>IF(ISNUMBER(AVERAGEIFS(Observed!R$2:R$1601,Observed!$A$2:$A$1601,$A135,Observed!$C$2:$C$1601,$C135)),AVERAGEIFS(Observed!R$2:R$1601,Observed!$A$2:$A$1601,$A135,Observed!$C$2:$C$1601,$C135),"")</f>
        <v/>
      </c>
      <c r="S135" s="24" t="str">
        <f>IF(ISNUMBER(AVERAGEIFS(Observed!S$2:S$1601,Observed!$A$2:$A$1601,$A135,Observed!$C$2:$C$1601,$C135)),AVERAGEIFS(Observed!S$2:S$1601,Observed!$A$2:$A$1601,$A135,Observed!$C$2:$C$1601,$C135),"")</f>
        <v/>
      </c>
      <c r="T135" s="23" t="str">
        <f>IF(ISNUMBER(AVERAGEIFS(Observed!T$2:T$1601,Observed!$A$2:$A$1601,$A135,Observed!$C$2:$C$1601,$C135)),AVERAGEIFS(Observed!T$2:T$1601,Observed!$A$2:$A$1601,$A135,Observed!$C$2:$C$1601,$C135),"")</f>
        <v/>
      </c>
      <c r="U135" s="25" t="str">
        <f>IF(ISNUMBER(AVERAGEIFS(Observed!U$2:U$1601,Observed!$A$2:$A$1601,$A135,Observed!$C$2:$C$1601,$C135)),AVERAGEIFS(Observed!U$2:U$1601,Observed!$A$2:$A$1601,$A135,Observed!$C$2:$C$1601,$C135),"")</f>
        <v/>
      </c>
      <c r="V135" s="25" t="str">
        <f>IF(ISNUMBER(AVERAGEIFS(Observed!V$2:V$1601,Observed!$A$2:$A$1601,$A135,Observed!$C$2:$C$1601,$C135)),AVERAGEIFS(Observed!V$2:V$1601,Observed!$A$2:$A$1601,$A135,Observed!$C$2:$C$1601,$C135),"")</f>
        <v/>
      </c>
      <c r="W135" s="23" t="str">
        <f>IF(ISNUMBER(AVERAGEIFS(Observed!W$2:W$1601,Observed!$A$2:$A$1601,$A135,Observed!$C$2:$C$1601,$C135)),AVERAGEIFS(Observed!W$2:W$1601,Observed!$A$2:$A$1601,$A135,Observed!$C$2:$C$1601,$C135),"")</f>
        <v/>
      </c>
      <c r="X135" s="23" t="str">
        <f>IF(ISNUMBER(AVERAGEIFS(Observed!X$2:X$1601,Observed!$A$2:$A$1601,$A135,Observed!$C$2:$C$1601,$C135)),AVERAGEIFS(Observed!X$2:X$1601,Observed!$A$2:$A$1601,$A135,Observed!$C$2:$C$1601,$C135),"")</f>
        <v/>
      </c>
      <c r="Y135" s="23" t="str">
        <f>IF(ISNUMBER(AVERAGEIFS(Observed!Y$2:Y$1601,Observed!$A$2:$A$1601,$A135,Observed!$C$2:$C$1601,$C135)),AVERAGEIFS(Observed!Y$2:Y$1601,Observed!$A$2:$A$1601,$A135,Observed!$C$2:$C$1601,$C135),"")</f>
        <v/>
      </c>
      <c r="Z135" s="23" t="str">
        <f>IF(ISNUMBER(AVERAGEIFS(Observed!Z$2:Z$1601,Observed!$A$2:$A$1601,$A135,Observed!$C$2:$C$1601,$C135)),AVERAGEIFS(Observed!Z$2:Z$1601,Observed!$A$2:$A$1601,$A135,Observed!$C$2:$C$1601,$C135),"")</f>
        <v/>
      </c>
      <c r="AA135" s="23" t="str">
        <f>IF(ISNUMBER(AVERAGEIFS(Observed!AA$2:AA$1601,Observed!$A$2:$A$1601,$A135,Observed!$C$2:$C$1601,$C135)),AVERAGEIFS(Observed!AA$2:AA$1601,Observed!$A$2:$A$1601,$A135,Observed!$C$2:$C$1601,$C135),"")</f>
        <v/>
      </c>
      <c r="AB135" s="23" t="str">
        <f>IF(ISNUMBER(AVERAGEIFS(Observed!AB$2:AB$1601,Observed!$A$2:$A$1601,$A135,Observed!$C$2:$C$1601,$C135)),AVERAGEIFS(Observed!AB$2:AB$1601,Observed!$A$2:$A$1601,$A135,Observed!$C$2:$C$1601,$C135),"")</f>
        <v/>
      </c>
      <c r="AC135" s="23" t="str">
        <f>IF(ISNUMBER(AVERAGEIFS(Observed!AC$2:AC$1601,Observed!$A$2:$A$1601,$A135,Observed!$C$2:$C$1601,$C135)),AVERAGEIFS(Observed!AC$2:AC$1601,Observed!$A$2:$A$1601,$A135,Observed!$C$2:$C$1601,$C135),"")</f>
        <v/>
      </c>
      <c r="AD135" s="23" t="str">
        <f>IF(ISNUMBER(AVERAGEIFS(Observed!AD$2:AD$1601,Observed!$A$2:$A$1601,$A135,Observed!$C$2:$C$1601,$C135)),AVERAGEIFS(Observed!AD$2:AD$1601,Observed!$A$2:$A$1601,$A135,Observed!$C$2:$C$1601,$C135),"")</f>
        <v/>
      </c>
      <c r="AE135" s="23" t="str">
        <f>IF(ISNUMBER(AVERAGEIFS(Observed!AE$2:AE$1601,Observed!$A$2:$A$1601,$A135,Observed!$C$2:$C$1601,$C135)),AVERAGEIFS(Observed!AE$2:AE$1601,Observed!$A$2:$A$1601,$A135,Observed!$C$2:$C$1601,$C135),"")</f>
        <v/>
      </c>
      <c r="AF135" s="24" t="str">
        <f>IF(ISNUMBER(AVERAGEIFS(Observed!AF$2:AF$1601,Observed!$A$2:$A$1601,$A135,Observed!$C$2:$C$1601,$C135)),AVERAGEIFS(Observed!AF$2:AF$1601,Observed!$A$2:$A$1601,$A135,Observed!$C$2:$C$1601,$C135),"")</f>
        <v/>
      </c>
      <c r="AG135" s="24" t="str">
        <f>IF(ISNUMBER(AVERAGEIFS(Observed!AG$2:AG$1601,Observed!$A$2:$A$1601,$A135,Observed!$C$2:$C$1601,$C135)),AVERAGEIFS(Observed!AG$2:AG$1601,Observed!$A$2:$A$1601,$A135,Observed!$C$2:$C$1601,$C135),"")</f>
        <v/>
      </c>
      <c r="AH135" s="24" t="str">
        <f>IF(ISNUMBER(AVERAGEIFS(Observed!AH$2:AH$1601,Observed!$A$2:$A$1601,$A135,Observed!$C$2:$C$1601,$C135)),AVERAGEIFS(Observed!AH$2:AH$1601,Observed!$A$2:$A$1601,$A135,Observed!$C$2:$C$1601,$C135),"")</f>
        <v/>
      </c>
      <c r="AI135" s="23" t="str">
        <f>IF(ISNUMBER(AVERAGEIFS(Observed!AI$2:AI$1601,Observed!$A$2:$A$1601,$A135,Observed!$C$2:$C$1601,$C135)),AVERAGEIFS(Observed!AI$2:AI$1601,Observed!$A$2:$A$1601,$A135,Observed!$C$2:$C$1601,$C135),"")</f>
        <v/>
      </c>
      <c r="AJ135" s="24" t="str">
        <f>IF(ISNUMBER(AVERAGEIFS(Observed!AJ$2:AJ$1601,Observed!$A$2:$A$1601,$A135,Observed!$C$2:$C$1601,$C135)),AVERAGEIFS(Observed!AJ$2:AJ$1601,Observed!$A$2:$A$1601,$A135,Observed!$C$2:$C$1601,$C135),"")</f>
        <v/>
      </c>
      <c r="AK135" s="24" t="str">
        <f>IF(ISNUMBER(AVERAGEIFS(Observed!AL$2:AL$1601,Observed!$A$2:$A$1601,$A135,Observed!$C$2:$C$1601,$C135)),AVERAGEIFS(Observed!AL$2:AL$1601,Observed!$A$2:$A$1601,$A135,Observed!$C$2:$C$1601,$C135),"")</f>
        <v/>
      </c>
      <c r="AL135" s="24" t="str">
        <f>IF(ISNUMBER(AVERAGEIFS(Observed!AM$2:AM$1601,Observed!$A$2:$A$1601,$A135,Observed!$C$2:$C$1601,$C135)),AVERAGEIFS(Observed!AM$2:AM$1601,Observed!$A$2:$A$1601,$A135,Observed!$C$2:$C$1601,$C135),"")</f>
        <v/>
      </c>
      <c r="AM135" s="24" t="str">
        <f>IF(ISNUMBER(AVERAGEIFS(Observed!AN$2:AN$1601,Observed!$A$2:$A$1601,$A135,Observed!$C$2:$C$1601,$C135)),AVERAGEIFS(Observed!AN$2:AN$1601,Observed!$A$2:$A$1601,$A135,Observed!$C$2:$C$1601,$C135),"")</f>
        <v/>
      </c>
      <c r="AN135" s="24" t="str">
        <f>IF(ISNUMBER(AVERAGEIFS(Observed!AQ$2:AQ$1601,Observed!$A$2:$A$1601,$A135,Observed!$C$2:$C$1601,$C135)),AVERAGEIFS(Observed!AQ$2:AQ$1601,Observed!$A$2:$A$1601,$A135,Observed!$C$2:$C$1601,$C135),"")</f>
        <v/>
      </c>
      <c r="AO135" s="24" t="str">
        <f>IF(ISNUMBER(AVERAGEIFS(Observed!AR$2:AR$1601,Observed!$A$2:$A$1601,$A135,Observed!$C$2:$C$1601,$C135)),AVERAGEIFS(Observed!AR$2:AR$1601,Observed!$A$2:$A$1601,$A135,Observed!$C$2:$C$1601,$C135),"")</f>
        <v/>
      </c>
      <c r="AP135" s="24" t="str">
        <f>IF(ISNUMBER(AVERAGEIFS(Observed!AS$2:AS$1601,Observed!$A$2:$A$1601,$A135,Observed!$C$2:$C$1601,$C135)),AVERAGEIFS(Observed!AS$2:AS$1601,Observed!$A$2:$A$1601,$A135,Observed!$C$2:$C$1601,$C135),"")</f>
        <v/>
      </c>
      <c r="AQ135" s="23" t="str">
        <f>IF(ISNUMBER(AVERAGEIFS(Observed!AT$2:AT$1601,Observed!$A$2:$A$1601,$A135,Observed!$C$2:$C$1601,$C135)),AVERAGEIFS(Observed!AT$2:AT$1601,Observed!$A$2:$A$1601,$A135,Observed!$C$2:$C$1601,$C135),"")</f>
        <v/>
      </c>
      <c r="AR135" s="24" t="str">
        <f>IF(ISNUMBER(AVERAGEIFS(Observed!AU$2:AU$1601,Observed!$A$2:$A$1601,$A135,Observed!$C$2:$C$1601,$C135)),AVERAGEIFS(Observed!AU$2:AU$1601,Observed!$A$2:$A$1601,$A135,Observed!$C$2:$C$1601,$C135),"")</f>
        <v/>
      </c>
      <c r="AS135" s="23" t="str">
        <f>IF(ISNUMBER(AVERAGEIFS(Observed!AV$2:AV$1601,Observed!$A$2:$A$1601,$A135,Observed!$C$2:$C$1601,$C135)),AVERAGEIFS(Observed!AV$2:AV$1601,Observed!$A$2:$A$1601,$A135,Observed!$C$2:$C$1601,$C135),"")</f>
        <v/>
      </c>
      <c r="AT135" s="23" t="str">
        <f>IF(ISNUMBER(AVERAGEIFS(Observed!AW$2:AW$1601,Observed!$A$2:$A$1601,$A135,Observed!$C$2:$C$1601,$C135)),AVERAGEIFS(Observed!AW$2:AW$1601,Observed!$A$2:$A$1601,$A135,Observed!$C$2:$C$1601,$C135),"")</f>
        <v/>
      </c>
      <c r="AU135" s="2">
        <f>COUNTIFS(Observed!$A$2:$A$1601,$A135,Observed!$C$2:$C$1601,$C135)</f>
        <v>3</v>
      </c>
      <c r="AV135" s="2">
        <f t="shared" si="2"/>
        <v>1</v>
      </c>
    </row>
    <row r="136" spans="1:48" x14ac:dyDescent="0.3">
      <c r="A136" s="4" t="s">
        <v>121</v>
      </c>
      <c r="B136" t="s">
        <v>24</v>
      </c>
      <c r="C136" s="3">
        <v>42219</v>
      </c>
      <c r="D136">
        <v>1</v>
      </c>
      <c r="E136">
        <v>100</v>
      </c>
      <c r="H136" s="2" t="s">
        <v>45</v>
      </c>
      <c r="I136" s="2" t="s">
        <v>22</v>
      </c>
      <c r="J136">
        <v>6</v>
      </c>
      <c r="K136" s="2" t="s">
        <v>118</v>
      </c>
      <c r="L136" s="22">
        <f>IF(ISNUMBER(AVERAGEIFS(Observed!L$2:L$1601,Observed!$A$2:$A$1601,$A136,Observed!$C$2:$C$1601,$C136)),AVERAGEIFS(Observed!L$2:L$1601,Observed!$A$2:$A$1601,$A136,Observed!$C$2:$C$1601,$C136),"")</f>
        <v>1900</v>
      </c>
      <c r="M136" s="23">
        <f>IF(ISNUMBER(AVERAGEIFS(Observed!M$2:M$1601,Observed!$A$2:$A$1601,$A136,Observed!$C$2:$C$1601,$C136)),AVERAGEIFS(Observed!M$2:M$1601,Observed!$A$2:$A$1601,$A136,Observed!$C$2:$C$1601,$C136),"")</f>
        <v>190</v>
      </c>
      <c r="N136" s="23" t="str">
        <f>IF(ISNUMBER(AVERAGEIFS(Observed!N$2:N$1601,Observed!$A$2:$A$1601,$A136,Observed!$C$2:$C$1601,$C136)),AVERAGEIFS(Observed!N$2:N$1601,Observed!$A$2:$A$1601,$A136,Observed!$C$2:$C$1601,$C136),"")</f>
        <v/>
      </c>
      <c r="O136" s="23" t="str">
        <f>IF(ISNUMBER(AVERAGEIFS(Observed!O$2:O$1601,Observed!$A$2:$A$1601,$A136,Observed!$C$2:$C$1601,$C136)),AVERAGEIFS(Observed!O$2:O$1601,Observed!$A$2:$A$1601,$A136,Observed!$C$2:$C$1601,$C136),"")</f>
        <v/>
      </c>
      <c r="P136" s="23" t="str">
        <f>IF(ISNUMBER(AVERAGEIFS(Observed!P$2:P$1601,Observed!$A$2:$A$1601,$A136,Observed!$C$2:$C$1601,$C136)),AVERAGEIFS(Observed!P$2:P$1601,Observed!$A$2:$A$1601,$A136,Observed!$C$2:$C$1601,$C136),"")</f>
        <v/>
      </c>
      <c r="Q136" s="24" t="str">
        <f>IF(ISNUMBER(AVERAGEIFS(Observed!Q$2:Q$1601,Observed!$A$2:$A$1601,$A136,Observed!$C$2:$C$1601,$C136)),AVERAGEIFS(Observed!Q$2:Q$1601,Observed!$A$2:$A$1601,$A136,Observed!$C$2:$C$1601,$C136),"")</f>
        <v/>
      </c>
      <c r="R136" s="24" t="str">
        <f>IF(ISNUMBER(AVERAGEIFS(Observed!R$2:R$1601,Observed!$A$2:$A$1601,$A136,Observed!$C$2:$C$1601,$C136)),AVERAGEIFS(Observed!R$2:R$1601,Observed!$A$2:$A$1601,$A136,Observed!$C$2:$C$1601,$C136),"")</f>
        <v/>
      </c>
      <c r="S136" s="24" t="str">
        <f>IF(ISNUMBER(AVERAGEIFS(Observed!S$2:S$1601,Observed!$A$2:$A$1601,$A136,Observed!$C$2:$C$1601,$C136)),AVERAGEIFS(Observed!S$2:S$1601,Observed!$A$2:$A$1601,$A136,Observed!$C$2:$C$1601,$C136),"")</f>
        <v/>
      </c>
      <c r="T136" s="23" t="str">
        <f>IF(ISNUMBER(AVERAGEIFS(Observed!T$2:T$1601,Observed!$A$2:$A$1601,$A136,Observed!$C$2:$C$1601,$C136)),AVERAGEIFS(Observed!T$2:T$1601,Observed!$A$2:$A$1601,$A136,Observed!$C$2:$C$1601,$C136),"")</f>
        <v/>
      </c>
      <c r="U136" s="25" t="str">
        <f>IF(ISNUMBER(AVERAGEIFS(Observed!U$2:U$1601,Observed!$A$2:$A$1601,$A136,Observed!$C$2:$C$1601,$C136)),AVERAGEIFS(Observed!U$2:U$1601,Observed!$A$2:$A$1601,$A136,Observed!$C$2:$C$1601,$C136),"")</f>
        <v/>
      </c>
      <c r="V136" s="25" t="str">
        <f>IF(ISNUMBER(AVERAGEIFS(Observed!V$2:V$1601,Observed!$A$2:$A$1601,$A136,Observed!$C$2:$C$1601,$C136)),AVERAGEIFS(Observed!V$2:V$1601,Observed!$A$2:$A$1601,$A136,Observed!$C$2:$C$1601,$C136),"")</f>
        <v/>
      </c>
      <c r="W136" s="23" t="str">
        <f>IF(ISNUMBER(AVERAGEIFS(Observed!W$2:W$1601,Observed!$A$2:$A$1601,$A136,Observed!$C$2:$C$1601,$C136)),AVERAGEIFS(Observed!W$2:W$1601,Observed!$A$2:$A$1601,$A136,Observed!$C$2:$C$1601,$C136),"")</f>
        <v/>
      </c>
      <c r="X136" s="23" t="str">
        <f>IF(ISNUMBER(AVERAGEIFS(Observed!X$2:X$1601,Observed!$A$2:$A$1601,$A136,Observed!$C$2:$C$1601,$C136)),AVERAGEIFS(Observed!X$2:X$1601,Observed!$A$2:$A$1601,$A136,Observed!$C$2:$C$1601,$C136),"")</f>
        <v/>
      </c>
      <c r="Y136" s="23" t="str">
        <f>IF(ISNUMBER(AVERAGEIFS(Observed!Y$2:Y$1601,Observed!$A$2:$A$1601,$A136,Observed!$C$2:$C$1601,$C136)),AVERAGEIFS(Observed!Y$2:Y$1601,Observed!$A$2:$A$1601,$A136,Observed!$C$2:$C$1601,$C136),"")</f>
        <v/>
      </c>
      <c r="Z136" s="23" t="str">
        <f>IF(ISNUMBER(AVERAGEIFS(Observed!Z$2:Z$1601,Observed!$A$2:$A$1601,$A136,Observed!$C$2:$C$1601,$C136)),AVERAGEIFS(Observed!Z$2:Z$1601,Observed!$A$2:$A$1601,$A136,Observed!$C$2:$C$1601,$C136),"")</f>
        <v/>
      </c>
      <c r="AA136" s="23" t="str">
        <f>IF(ISNUMBER(AVERAGEIFS(Observed!AA$2:AA$1601,Observed!$A$2:$A$1601,$A136,Observed!$C$2:$C$1601,$C136)),AVERAGEIFS(Observed!AA$2:AA$1601,Observed!$A$2:$A$1601,$A136,Observed!$C$2:$C$1601,$C136),"")</f>
        <v/>
      </c>
      <c r="AB136" s="23" t="str">
        <f>IF(ISNUMBER(AVERAGEIFS(Observed!AB$2:AB$1601,Observed!$A$2:$A$1601,$A136,Observed!$C$2:$C$1601,$C136)),AVERAGEIFS(Observed!AB$2:AB$1601,Observed!$A$2:$A$1601,$A136,Observed!$C$2:$C$1601,$C136),"")</f>
        <v/>
      </c>
      <c r="AC136" s="23" t="str">
        <f>IF(ISNUMBER(AVERAGEIFS(Observed!AC$2:AC$1601,Observed!$A$2:$A$1601,$A136,Observed!$C$2:$C$1601,$C136)),AVERAGEIFS(Observed!AC$2:AC$1601,Observed!$A$2:$A$1601,$A136,Observed!$C$2:$C$1601,$C136),"")</f>
        <v/>
      </c>
      <c r="AD136" s="23" t="str">
        <f>IF(ISNUMBER(AVERAGEIFS(Observed!AD$2:AD$1601,Observed!$A$2:$A$1601,$A136,Observed!$C$2:$C$1601,$C136)),AVERAGEIFS(Observed!AD$2:AD$1601,Observed!$A$2:$A$1601,$A136,Observed!$C$2:$C$1601,$C136),"")</f>
        <v/>
      </c>
      <c r="AE136" s="23" t="str">
        <f>IF(ISNUMBER(AVERAGEIFS(Observed!AE$2:AE$1601,Observed!$A$2:$A$1601,$A136,Observed!$C$2:$C$1601,$C136)),AVERAGEIFS(Observed!AE$2:AE$1601,Observed!$A$2:$A$1601,$A136,Observed!$C$2:$C$1601,$C136),"")</f>
        <v/>
      </c>
      <c r="AF136" s="24" t="str">
        <f>IF(ISNUMBER(AVERAGEIFS(Observed!AF$2:AF$1601,Observed!$A$2:$A$1601,$A136,Observed!$C$2:$C$1601,$C136)),AVERAGEIFS(Observed!AF$2:AF$1601,Observed!$A$2:$A$1601,$A136,Observed!$C$2:$C$1601,$C136),"")</f>
        <v/>
      </c>
      <c r="AG136" s="24" t="str">
        <f>IF(ISNUMBER(AVERAGEIFS(Observed!AG$2:AG$1601,Observed!$A$2:$A$1601,$A136,Observed!$C$2:$C$1601,$C136)),AVERAGEIFS(Observed!AG$2:AG$1601,Observed!$A$2:$A$1601,$A136,Observed!$C$2:$C$1601,$C136),"")</f>
        <v/>
      </c>
      <c r="AH136" s="24" t="str">
        <f>IF(ISNUMBER(AVERAGEIFS(Observed!AH$2:AH$1601,Observed!$A$2:$A$1601,$A136,Observed!$C$2:$C$1601,$C136)),AVERAGEIFS(Observed!AH$2:AH$1601,Observed!$A$2:$A$1601,$A136,Observed!$C$2:$C$1601,$C136),"")</f>
        <v/>
      </c>
      <c r="AI136" s="23" t="str">
        <f>IF(ISNUMBER(AVERAGEIFS(Observed!AI$2:AI$1601,Observed!$A$2:$A$1601,$A136,Observed!$C$2:$C$1601,$C136)),AVERAGEIFS(Observed!AI$2:AI$1601,Observed!$A$2:$A$1601,$A136,Observed!$C$2:$C$1601,$C136),"")</f>
        <v/>
      </c>
      <c r="AJ136" s="24" t="str">
        <f>IF(ISNUMBER(AVERAGEIFS(Observed!AJ$2:AJ$1601,Observed!$A$2:$A$1601,$A136,Observed!$C$2:$C$1601,$C136)),AVERAGEIFS(Observed!AJ$2:AJ$1601,Observed!$A$2:$A$1601,$A136,Observed!$C$2:$C$1601,$C136),"")</f>
        <v/>
      </c>
      <c r="AK136" s="24" t="str">
        <f>IF(ISNUMBER(AVERAGEIFS(Observed!AL$2:AL$1601,Observed!$A$2:$A$1601,$A136,Observed!$C$2:$C$1601,$C136)),AVERAGEIFS(Observed!AL$2:AL$1601,Observed!$A$2:$A$1601,$A136,Observed!$C$2:$C$1601,$C136),"")</f>
        <v/>
      </c>
      <c r="AL136" s="24" t="str">
        <f>IF(ISNUMBER(AVERAGEIFS(Observed!AM$2:AM$1601,Observed!$A$2:$A$1601,$A136,Observed!$C$2:$C$1601,$C136)),AVERAGEIFS(Observed!AM$2:AM$1601,Observed!$A$2:$A$1601,$A136,Observed!$C$2:$C$1601,$C136),"")</f>
        <v/>
      </c>
      <c r="AM136" s="24" t="str">
        <f>IF(ISNUMBER(AVERAGEIFS(Observed!AN$2:AN$1601,Observed!$A$2:$A$1601,$A136,Observed!$C$2:$C$1601,$C136)),AVERAGEIFS(Observed!AN$2:AN$1601,Observed!$A$2:$A$1601,$A136,Observed!$C$2:$C$1601,$C136),"")</f>
        <v/>
      </c>
      <c r="AN136" s="24" t="str">
        <f>IF(ISNUMBER(AVERAGEIFS(Observed!AQ$2:AQ$1601,Observed!$A$2:$A$1601,$A136,Observed!$C$2:$C$1601,$C136)),AVERAGEIFS(Observed!AQ$2:AQ$1601,Observed!$A$2:$A$1601,$A136,Observed!$C$2:$C$1601,$C136),"")</f>
        <v/>
      </c>
      <c r="AO136" s="24" t="str">
        <f>IF(ISNUMBER(AVERAGEIFS(Observed!AR$2:AR$1601,Observed!$A$2:$A$1601,$A136,Observed!$C$2:$C$1601,$C136)),AVERAGEIFS(Observed!AR$2:AR$1601,Observed!$A$2:$A$1601,$A136,Observed!$C$2:$C$1601,$C136),"")</f>
        <v/>
      </c>
      <c r="AP136" s="24" t="str">
        <f>IF(ISNUMBER(AVERAGEIFS(Observed!AS$2:AS$1601,Observed!$A$2:$A$1601,$A136,Observed!$C$2:$C$1601,$C136)),AVERAGEIFS(Observed!AS$2:AS$1601,Observed!$A$2:$A$1601,$A136,Observed!$C$2:$C$1601,$C136),"")</f>
        <v/>
      </c>
      <c r="AQ136" s="23" t="str">
        <f>IF(ISNUMBER(AVERAGEIFS(Observed!AT$2:AT$1601,Observed!$A$2:$A$1601,$A136,Observed!$C$2:$C$1601,$C136)),AVERAGEIFS(Observed!AT$2:AT$1601,Observed!$A$2:$A$1601,$A136,Observed!$C$2:$C$1601,$C136),"")</f>
        <v/>
      </c>
      <c r="AR136" s="24" t="str">
        <f>IF(ISNUMBER(AVERAGEIFS(Observed!AU$2:AU$1601,Observed!$A$2:$A$1601,$A136,Observed!$C$2:$C$1601,$C136)),AVERAGEIFS(Observed!AU$2:AU$1601,Observed!$A$2:$A$1601,$A136,Observed!$C$2:$C$1601,$C136),"")</f>
        <v/>
      </c>
      <c r="AS136" s="23" t="str">
        <f>IF(ISNUMBER(AVERAGEIFS(Observed!AV$2:AV$1601,Observed!$A$2:$A$1601,$A136,Observed!$C$2:$C$1601,$C136)),AVERAGEIFS(Observed!AV$2:AV$1601,Observed!$A$2:$A$1601,$A136,Observed!$C$2:$C$1601,$C136),"")</f>
        <v/>
      </c>
      <c r="AT136" s="23" t="str">
        <f>IF(ISNUMBER(AVERAGEIFS(Observed!AW$2:AW$1601,Observed!$A$2:$A$1601,$A136,Observed!$C$2:$C$1601,$C136)),AVERAGEIFS(Observed!AW$2:AW$1601,Observed!$A$2:$A$1601,$A136,Observed!$C$2:$C$1601,$C136),"")</f>
        <v/>
      </c>
      <c r="AU136" s="2">
        <f>COUNTIFS(Observed!$A$2:$A$1601,$A136,Observed!$C$2:$C$1601,$C136)</f>
        <v>3</v>
      </c>
      <c r="AV136" s="2">
        <f t="shared" si="2"/>
        <v>1</v>
      </c>
    </row>
    <row r="137" spans="1:48" x14ac:dyDescent="0.3">
      <c r="A137" s="4" t="s">
        <v>122</v>
      </c>
      <c r="B137" t="s">
        <v>24</v>
      </c>
      <c r="C137" s="3">
        <v>42219</v>
      </c>
      <c r="D137">
        <v>1</v>
      </c>
      <c r="E137">
        <v>200</v>
      </c>
      <c r="H137" s="2" t="s">
        <v>45</v>
      </c>
      <c r="I137" s="2" t="s">
        <v>22</v>
      </c>
      <c r="J137">
        <v>6</v>
      </c>
      <c r="K137" s="2" t="s">
        <v>118</v>
      </c>
      <c r="L137" s="22">
        <f>IF(ISNUMBER(AVERAGEIFS(Observed!L$2:L$1601,Observed!$A$2:$A$1601,$A137,Observed!$C$2:$C$1601,$C137)),AVERAGEIFS(Observed!L$2:L$1601,Observed!$A$2:$A$1601,$A137,Observed!$C$2:$C$1601,$C137),"")</f>
        <v>2026</v>
      </c>
      <c r="M137" s="23">
        <f>IF(ISNUMBER(AVERAGEIFS(Observed!M$2:M$1601,Observed!$A$2:$A$1601,$A137,Observed!$C$2:$C$1601,$C137)),AVERAGEIFS(Observed!M$2:M$1601,Observed!$A$2:$A$1601,$A137,Observed!$C$2:$C$1601,$C137),"")</f>
        <v>202.6</v>
      </c>
      <c r="N137" s="23" t="str">
        <f>IF(ISNUMBER(AVERAGEIFS(Observed!N$2:N$1601,Observed!$A$2:$A$1601,$A137,Observed!$C$2:$C$1601,$C137)),AVERAGEIFS(Observed!N$2:N$1601,Observed!$A$2:$A$1601,$A137,Observed!$C$2:$C$1601,$C137),"")</f>
        <v/>
      </c>
      <c r="O137" s="23" t="str">
        <f>IF(ISNUMBER(AVERAGEIFS(Observed!O$2:O$1601,Observed!$A$2:$A$1601,$A137,Observed!$C$2:$C$1601,$C137)),AVERAGEIFS(Observed!O$2:O$1601,Observed!$A$2:$A$1601,$A137,Observed!$C$2:$C$1601,$C137),"")</f>
        <v/>
      </c>
      <c r="P137" s="23" t="str">
        <f>IF(ISNUMBER(AVERAGEIFS(Observed!P$2:P$1601,Observed!$A$2:$A$1601,$A137,Observed!$C$2:$C$1601,$C137)),AVERAGEIFS(Observed!P$2:P$1601,Observed!$A$2:$A$1601,$A137,Observed!$C$2:$C$1601,$C137),"")</f>
        <v/>
      </c>
      <c r="Q137" s="24" t="str">
        <f>IF(ISNUMBER(AVERAGEIFS(Observed!Q$2:Q$1601,Observed!$A$2:$A$1601,$A137,Observed!$C$2:$C$1601,$C137)),AVERAGEIFS(Observed!Q$2:Q$1601,Observed!$A$2:$A$1601,$A137,Observed!$C$2:$C$1601,$C137),"")</f>
        <v/>
      </c>
      <c r="R137" s="24" t="str">
        <f>IF(ISNUMBER(AVERAGEIFS(Observed!R$2:R$1601,Observed!$A$2:$A$1601,$A137,Observed!$C$2:$C$1601,$C137)),AVERAGEIFS(Observed!R$2:R$1601,Observed!$A$2:$A$1601,$A137,Observed!$C$2:$C$1601,$C137),"")</f>
        <v/>
      </c>
      <c r="S137" s="24" t="str">
        <f>IF(ISNUMBER(AVERAGEIFS(Observed!S$2:S$1601,Observed!$A$2:$A$1601,$A137,Observed!$C$2:$C$1601,$C137)),AVERAGEIFS(Observed!S$2:S$1601,Observed!$A$2:$A$1601,$A137,Observed!$C$2:$C$1601,$C137),"")</f>
        <v/>
      </c>
      <c r="T137" s="23" t="str">
        <f>IF(ISNUMBER(AVERAGEIFS(Observed!T$2:T$1601,Observed!$A$2:$A$1601,$A137,Observed!$C$2:$C$1601,$C137)),AVERAGEIFS(Observed!T$2:T$1601,Observed!$A$2:$A$1601,$A137,Observed!$C$2:$C$1601,$C137),"")</f>
        <v/>
      </c>
      <c r="U137" s="25" t="str">
        <f>IF(ISNUMBER(AVERAGEIFS(Observed!U$2:U$1601,Observed!$A$2:$A$1601,$A137,Observed!$C$2:$C$1601,$C137)),AVERAGEIFS(Observed!U$2:U$1601,Observed!$A$2:$A$1601,$A137,Observed!$C$2:$C$1601,$C137),"")</f>
        <v/>
      </c>
      <c r="V137" s="25" t="str">
        <f>IF(ISNUMBER(AVERAGEIFS(Observed!V$2:V$1601,Observed!$A$2:$A$1601,$A137,Observed!$C$2:$C$1601,$C137)),AVERAGEIFS(Observed!V$2:V$1601,Observed!$A$2:$A$1601,$A137,Observed!$C$2:$C$1601,$C137),"")</f>
        <v/>
      </c>
      <c r="W137" s="23" t="str">
        <f>IF(ISNUMBER(AVERAGEIFS(Observed!W$2:W$1601,Observed!$A$2:$A$1601,$A137,Observed!$C$2:$C$1601,$C137)),AVERAGEIFS(Observed!W$2:W$1601,Observed!$A$2:$A$1601,$A137,Observed!$C$2:$C$1601,$C137),"")</f>
        <v/>
      </c>
      <c r="X137" s="23" t="str">
        <f>IF(ISNUMBER(AVERAGEIFS(Observed!X$2:X$1601,Observed!$A$2:$A$1601,$A137,Observed!$C$2:$C$1601,$C137)),AVERAGEIFS(Observed!X$2:X$1601,Observed!$A$2:$A$1601,$A137,Observed!$C$2:$C$1601,$C137),"")</f>
        <v/>
      </c>
      <c r="Y137" s="23" t="str">
        <f>IF(ISNUMBER(AVERAGEIFS(Observed!Y$2:Y$1601,Observed!$A$2:$A$1601,$A137,Observed!$C$2:$C$1601,$C137)),AVERAGEIFS(Observed!Y$2:Y$1601,Observed!$A$2:$A$1601,$A137,Observed!$C$2:$C$1601,$C137),"")</f>
        <v/>
      </c>
      <c r="Z137" s="23" t="str">
        <f>IF(ISNUMBER(AVERAGEIFS(Observed!Z$2:Z$1601,Observed!$A$2:$A$1601,$A137,Observed!$C$2:$C$1601,$C137)),AVERAGEIFS(Observed!Z$2:Z$1601,Observed!$A$2:$A$1601,$A137,Observed!$C$2:$C$1601,$C137),"")</f>
        <v/>
      </c>
      <c r="AA137" s="23" t="str">
        <f>IF(ISNUMBER(AVERAGEIFS(Observed!AA$2:AA$1601,Observed!$A$2:$A$1601,$A137,Observed!$C$2:$C$1601,$C137)),AVERAGEIFS(Observed!AA$2:AA$1601,Observed!$A$2:$A$1601,$A137,Observed!$C$2:$C$1601,$C137),"")</f>
        <v/>
      </c>
      <c r="AB137" s="23" t="str">
        <f>IF(ISNUMBER(AVERAGEIFS(Observed!AB$2:AB$1601,Observed!$A$2:$A$1601,$A137,Observed!$C$2:$C$1601,$C137)),AVERAGEIFS(Observed!AB$2:AB$1601,Observed!$A$2:$A$1601,$A137,Observed!$C$2:$C$1601,$C137),"")</f>
        <v/>
      </c>
      <c r="AC137" s="23" t="str">
        <f>IF(ISNUMBER(AVERAGEIFS(Observed!AC$2:AC$1601,Observed!$A$2:$A$1601,$A137,Observed!$C$2:$C$1601,$C137)),AVERAGEIFS(Observed!AC$2:AC$1601,Observed!$A$2:$A$1601,$A137,Observed!$C$2:$C$1601,$C137),"")</f>
        <v/>
      </c>
      <c r="AD137" s="23" t="str">
        <f>IF(ISNUMBER(AVERAGEIFS(Observed!AD$2:AD$1601,Observed!$A$2:$A$1601,$A137,Observed!$C$2:$C$1601,$C137)),AVERAGEIFS(Observed!AD$2:AD$1601,Observed!$A$2:$A$1601,$A137,Observed!$C$2:$C$1601,$C137),"")</f>
        <v/>
      </c>
      <c r="AE137" s="23" t="str">
        <f>IF(ISNUMBER(AVERAGEIFS(Observed!AE$2:AE$1601,Observed!$A$2:$A$1601,$A137,Observed!$C$2:$C$1601,$C137)),AVERAGEIFS(Observed!AE$2:AE$1601,Observed!$A$2:$A$1601,$A137,Observed!$C$2:$C$1601,$C137),"")</f>
        <v/>
      </c>
      <c r="AF137" s="24" t="str">
        <f>IF(ISNUMBER(AVERAGEIFS(Observed!AF$2:AF$1601,Observed!$A$2:$A$1601,$A137,Observed!$C$2:$C$1601,$C137)),AVERAGEIFS(Observed!AF$2:AF$1601,Observed!$A$2:$A$1601,$A137,Observed!$C$2:$C$1601,$C137),"")</f>
        <v/>
      </c>
      <c r="AG137" s="24" t="str">
        <f>IF(ISNUMBER(AVERAGEIFS(Observed!AG$2:AG$1601,Observed!$A$2:$A$1601,$A137,Observed!$C$2:$C$1601,$C137)),AVERAGEIFS(Observed!AG$2:AG$1601,Observed!$A$2:$A$1601,$A137,Observed!$C$2:$C$1601,$C137),"")</f>
        <v/>
      </c>
      <c r="AH137" s="24" t="str">
        <f>IF(ISNUMBER(AVERAGEIFS(Observed!AH$2:AH$1601,Observed!$A$2:$A$1601,$A137,Observed!$C$2:$C$1601,$C137)),AVERAGEIFS(Observed!AH$2:AH$1601,Observed!$A$2:$A$1601,$A137,Observed!$C$2:$C$1601,$C137),"")</f>
        <v/>
      </c>
      <c r="AI137" s="23" t="str">
        <f>IF(ISNUMBER(AVERAGEIFS(Observed!AI$2:AI$1601,Observed!$A$2:$A$1601,$A137,Observed!$C$2:$C$1601,$C137)),AVERAGEIFS(Observed!AI$2:AI$1601,Observed!$A$2:$A$1601,$A137,Observed!$C$2:$C$1601,$C137),"")</f>
        <v/>
      </c>
      <c r="AJ137" s="24" t="str">
        <f>IF(ISNUMBER(AVERAGEIFS(Observed!AJ$2:AJ$1601,Observed!$A$2:$A$1601,$A137,Observed!$C$2:$C$1601,$C137)),AVERAGEIFS(Observed!AJ$2:AJ$1601,Observed!$A$2:$A$1601,$A137,Observed!$C$2:$C$1601,$C137),"")</f>
        <v/>
      </c>
      <c r="AK137" s="24" t="str">
        <f>IF(ISNUMBER(AVERAGEIFS(Observed!AL$2:AL$1601,Observed!$A$2:$A$1601,$A137,Observed!$C$2:$C$1601,$C137)),AVERAGEIFS(Observed!AL$2:AL$1601,Observed!$A$2:$A$1601,$A137,Observed!$C$2:$C$1601,$C137),"")</f>
        <v/>
      </c>
      <c r="AL137" s="24" t="str">
        <f>IF(ISNUMBER(AVERAGEIFS(Observed!AM$2:AM$1601,Observed!$A$2:$A$1601,$A137,Observed!$C$2:$C$1601,$C137)),AVERAGEIFS(Observed!AM$2:AM$1601,Observed!$A$2:$A$1601,$A137,Observed!$C$2:$C$1601,$C137),"")</f>
        <v/>
      </c>
      <c r="AM137" s="24" t="str">
        <f>IF(ISNUMBER(AVERAGEIFS(Observed!AN$2:AN$1601,Observed!$A$2:$A$1601,$A137,Observed!$C$2:$C$1601,$C137)),AVERAGEIFS(Observed!AN$2:AN$1601,Observed!$A$2:$A$1601,$A137,Observed!$C$2:$C$1601,$C137),"")</f>
        <v/>
      </c>
      <c r="AN137" s="24" t="str">
        <f>IF(ISNUMBER(AVERAGEIFS(Observed!AQ$2:AQ$1601,Observed!$A$2:$A$1601,$A137,Observed!$C$2:$C$1601,$C137)),AVERAGEIFS(Observed!AQ$2:AQ$1601,Observed!$A$2:$A$1601,$A137,Observed!$C$2:$C$1601,$C137),"")</f>
        <v/>
      </c>
      <c r="AO137" s="24" t="str">
        <f>IF(ISNUMBER(AVERAGEIFS(Observed!AR$2:AR$1601,Observed!$A$2:$A$1601,$A137,Observed!$C$2:$C$1601,$C137)),AVERAGEIFS(Observed!AR$2:AR$1601,Observed!$A$2:$A$1601,$A137,Observed!$C$2:$C$1601,$C137),"")</f>
        <v/>
      </c>
      <c r="AP137" s="24" t="str">
        <f>IF(ISNUMBER(AVERAGEIFS(Observed!AS$2:AS$1601,Observed!$A$2:$A$1601,$A137,Observed!$C$2:$C$1601,$C137)),AVERAGEIFS(Observed!AS$2:AS$1601,Observed!$A$2:$A$1601,$A137,Observed!$C$2:$C$1601,$C137),"")</f>
        <v/>
      </c>
      <c r="AQ137" s="23" t="str">
        <f>IF(ISNUMBER(AVERAGEIFS(Observed!AT$2:AT$1601,Observed!$A$2:$A$1601,$A137,Observed!$C$2:$C$1601,$C137)),AVERAGEIFS(Observed!AT$2:AT$1601,Observed!$A$2:$A$1601,$A137,Observed!$C$2:$C$1601,$C137),"")</f>
        <v/>
      </c>
      <c r="AR137" s="24" t="str">
        <f>IF(ISNUMBER(AVERAGEIFS(Observed!AU$2:AU$1601,Observed!$A$2:$A$1601,$A137,Observed!$C$2:$C$1601,$C137)),AVERAGEIFS(Observed!AU$2:AU$1601,Observed!$A$2:$A$1601,$A137,Observed!$C$2:$C$1601,$C137),"")</f>
        <v/>
      </c>
      <c r="AS137" s="23" t="str">
        <f>IF(ISNUMBER(AVERAGEIFS(Observed!AV$2:AV$1601,Observed!$A$2:$A$1601,$A137,Observed!$C$2:$C$1601,$C137)),AVERAGEIFS(Observed!AV$2:AV$1601,Observed!$A$2:$A$1601,$A137,Observed!$C$2:$C$1601,$C137),"")</f>
        <v/>
      </c>
      <c r="AT137" s="23" t="str">
        <f>IF(ISNUMBER(AVERAGEIFS(Observed!AW$2:AW$1601,Observed!$A$2:$A$1601,$A137,Observed!$C$2:$C$1601,$C137)),AVERAGEIFS(Observed!AW$2:AW$1601,Observed!$A$2:$A$1601,$A137,Observed!$C$2:$C$1601,$C137),"")</f>
        <v/>
      </c>
      <c r="AU137" s="2">
        <f>COUNTIFS(Observed!$A$2:$A$1601,$A137,Observed!$C$2:$C$1601,$C137)</f>
        <v>3</v>
      </c>
      <c r="AV137" s="2">
        <f t="shared" si="2"/>
        <v>1</v>
      </c>
    </row>
    <row r="138" spans="1:48" x14ac:dyDescent="0.3">
      <c r="A138" s="4" t="s">
        <v>123</v>
      </c>
      <c r="B138" t="s">
        <v>24</v>
      </c>
      <c r="C138" s="3">
        <v>42219</v>
      </c>
      <c r="D138">
        <v>1</v>
      </c>
      <c r="E138">
        <v>350</v>
      </c>
      <c r="H138" s="2" t="s">
        <v>45</v>
      </c>
      <c r="I138" s="2" t="s">
        <v>22</v>
      </c>
      <c r="J138">
        <v>6</v>
      </c>
      <c r="K138" s="2" t="s">
        <v>118</v>
      </c>
      <c r="L138" s="22">
        <f>IF(ISNUMBER(AVERAGEIFS(Observed!L$2:L$1601,Observed!$A$2:$A$1601,$A138,Observed!$C$2:$C$1601,$C138)),AVERAGEIFS(Observed!L$2:L$1601,Observed!$A$2:$A$1601,$A138,Observed!$C$2:$C$1601,$C138),"")</f>
        <v>2432</v>
      </c>
      <c r="M138" s="23">
        <f>IF(ISNUMBER(AVERAGEIFS(Observed!M$2:M$1601,Observed!$A$2:$A$1601,$A138,Observed!$C$2:$C$1601,$C138)),AVERAGEIFS(Observed!M$2:M$1601,Observed!$A$2:$A$1601,$A138,Observed!$C$2:$C$1601,$C138),"")</f>
        <v>243.2</v>
      </c>
      <c r="N138" s="23" t="str">
        <f>IF(ISNUMBER(AVERAGEIFS(Observed!N$2:N$1601,Observed!$A$2:$A$1601,$A138,Observed!$C$2:$C$1601,$C138)),AVERAGEIFS(Observed!N$2:N$1601,Observed!$A$2:$A$1601,$A138,Observed!$C$2:$C$1601,$C138),"")</f>
        <v/>
      </c>
      <c r="O138" s="23" t="str">
        <f>IF(ISNUMBER(AVERAGEIFS(Observed!O$2:O$1601,Observed!$A$2:$A$1601,$A138,Observed!$C$2:$C$1601,$C138)),AVERAGEIFS(Observed!O$2:O$1601,Observed!$A$2:$A$1601,$A138,Observed!$C$2:$C$1601,$C138),"")</f>
        <v/>
      </c>
      <c r="P138" s="23" t="str">
        <f>IF(ISNUMBER(AVERAGEIFS(Observed!P$2:P$1601,Observed!$A$2:$A$1601,$A138,Observed!$C$2:$C$1601,$C138)),AVERAGEIFS(Observed!P$2:P$1601,Observed!$A$2:$A$1601,$A138,Observed!$C$2:$C$1601,$C138),"")</f>
        <v/>
      </c>
      <c r="Q138" s="24" t="str">
        <f>IF(ISNUMBER(AVERAGEIFS(Observed!Q$2:Q$1601,Observed!$A$2:$A$1601,$A138,Observed!$C$2:$C$1601,$C138)),AVERAGEIFS(Observed!Q$2:Q$1601,Observed!$A$2:$A$1601,$A138,Observed!$C$2:$C$1601,$C138),"")</f>
        <v/>
      </c>
      <c r="R138" s="24" t="str">
        <f>IF(ISNUMBER(AVERAGEIFS(Observed!R$2:R$1601,Observed!$A$2:$A$1601,$A138,Observed!$C$2:$C$1601,$C138)),AVERAGEIFS(Observed!R$2:R$1601,Observed!$A$2:$A$1601,$A138,Observed!$C$2:$C$1601,$C138),"")</f>
        <v/>
      </c>
      <c r="S138" s="24" t="str">
        <f>IF(ISNUMBER(AVERAGEIFS(Observed!S$2:S$1601,Observed!$A$2:$A$1601,$A138,Observed!$C$2:$C$1601,$C138)),AVERAGEIFS(Observed!S$2:S$1601,Observed!$A$2:$A$1601,$A138,Observed!$C$2:$C$1601,$C138),"")</f>
        <v/>
      </c>
      <c r="T138" s="23" t="str">
        <f>IF(ISNUMBER(AVERAGEIFS(Observed!T$2:T$1601,Observed!$A$2:$A$1601,$A138,Observed!$C$2:$C$1601,$C138)),AVERAGEIFS(Observed!T$2:T$1601,Observed!$A$2:$A$1601,$A138,Observed!$C$2:$C$1601,$C138),"")</f>
        <v/>
      </c>
      <c r="U138" s="25" t="str">
        <f>IF(ISNUMBER(AVERAGEIFS(Observed!U$2:U$1601,Observed!$A$2:$A$1601,$A138,Observed!$C$2:$C$1601,$C138)),AVERAGEIFS(Observed!U$2:U$1601,Observed!$A$2:$A$1601,$A138,Observed!$C$2:$C$1601,$C138),"")</f>
        <v/>
      </c>
      <c r="V138" s="25" t="str">
        <f>IF(ISNUMBER(AVERAGEIFS(Observed!V$2:V$1601,Observed!$A$2:$A$1601,$A138,Observed!$C$2:$C$1601,$C138)),AVERAGEIFS(Observed!V$2:V$1601,Observed!$A$2:$A$1601,$A138,Observed!$C$2:$C$1601,$C138),"")</f>
        <v/>
      </c>
      <c r="W138" s="23" t="str">
        <f>IF(ISNUMBER(AVERAGEIFS(Observed!W$2:W$1601,Observed!$A$2:$A$1601,$A138,Observed!$C$2:$C$1601,$C138)),AVERAGEIFS(Observed!W$2:W$1601,Observed!$A$2:$A$1601,$A138,Observed!$C$2:$C$1601,$C138),"")</f>
        <v/>
      </c>
      <c r="X138" s="23" t="str">
        <f>IF(ISNUMBER(AVERAGEIFS(Observed!X$2:X$1601,Observed!$A$2:$A$1601,$A138,Observed!$C$2:$C$1601,$C138)),AVERAGEIFS(Observed!X$2:X$1601,Observed!$A$2:$A$1601,$A138,Observed!$C$2:$C$1601,$C138),"")</f>
        <v/>
      </c>
      <c r="Y138" s="23" t="str">
        <f>IF(ISNUMBER(AVERAGEIFS(Observed!Y$2:Y$1601,Observed!$A$2:$A$1601,$A138,Observed!$C$2:$C$1601,$C138)),AVERAGEIFS(Observed!Y$2:Y$1601,Observed!$A$2:$A$1601,$A138,Observed!$C$2:$C$1601,$C138),"")</f>
        <v/>
      </c>
      <c r="Z138" s="23" t="str">
        <f>IF(ISNUMBER(AVERAGEIFS(Observed!Z$2:Z$1601,Observed!$A$2:$A$1601,$A138,Observed!$C$2:$C$1601,$C138)),AVERAGEIFS(Observed!Z$2:Z$1601,Observed!$A$2:$A$1601,$A138,Observed!$C$2:$C$1601,$C138),"")</f>
        <v/>
      </c>
      <c r="AA138" s="23" t="str">
        <f>IF(ISNUMBER(AVERAGEIFS(Observed!AA$2:AA$1601,Observed!$A$2:$A$1601,$A138,Observed!$C$2:$C$1601,$C138)),AVERAGEIFS(Observed!AA$2:AA$1601,Observed!$A$2:$A$1601,$A138,Observed!$C$2:$C$1601,$C138),"")</f>
        <v/>
      </c>
      <c r="AB138" s="23" t="str">
        <f>IF(ISNUMBER(AVERAGEIFS(Observed!AB$2:AB$1601,Observed!$A$2:$A$1601,$A138,Observed!$C$2:$C$1601,$C138)),AVERAGEIFS(Observed!AB$2:AB$1601,Observed!$A$2:$A$1601,$A138,Observed!$C$2:$C$1601,$C138),"")</f>
        <v/>
      </c>
      <c r="AC138" s="23" t="str">
        <f>IF(ISNUMBER(AVERAGEIFS(Observed!AC$2:AC$1601,Observed!$A$2:$A$1601,$A138,Observed!$C$2:$C$1601,$C138)),AVERAGEIFS(Observed!AC$2:AC$1601,Observed!$A$2:$A$1601,$A138,Observed!$C$2:$C$1601,$C138),"")</f>
        <v/>
      </c>
      <c r="AD138" s="23" t="str">
        <f>IF(ISNUMBER(AVERAGEIFS(Observed!AD$2:AD$1601,Observed!$A$2:$A$1601,$A138,Observed!$C$2:$C$1601,$C138)),AVERAGEIFS(Observed!AD$2:AD$1601,Observed!$A$2:$A$1601,$A138,Observed!$C$2:$C$1601,$C138),"")</f>
        <v/>
      </c>
      <c r="AE138" s="23" t="str">
        <f>IF(ISNUMBER(AVERAGEIFS(Observed!AE$2:AE$1601,Observed!$A$2:$A$1601,$A138,Observed!$C$2:$C$1601,$C138)),AVERAGEIFS(Observed!AE$2:AE$1601,Observed!$A$2:$A$1601,$A138,Observed!$C$2:$C$1601,$C138),"")</f>
        <v/>
      </c>
      <c r="AF138" s="24" t="str">
        <f>IF(ISNUMBER(AVERAGEIFS(Observed!AF$2:AF$1601,Observed!$A$2:$A$1601,$A138,Observed!$C$2:$C$1601,$C138)),AVERAGEIFS(Observed!AF$2:AF$1601,Observed!$A$2:$A$1601,$A138,Observed!$C$2:$C$1601,$C138),"")</f>
        <v/>
      </c>
      <c r="AG138" s="24" t="str">
        <f>IF(ISNUMBER(AVERAGEIFS(Observed!AG$2:AG$1601,Observed!$A$2:$A$1601,$A138,Observed!$C$2:$C$1601,$C138)),AVERAGEIFS(Observed!AG$2:AG$1601,Observed!$A$2:$A$1601,$A138,Observed!$C$2:$C$1601,$C138),"")</f>
        <v/>
      </c>
      <c r="AH138" s="24" t="str">
        <f>IF(ISNUMBER(AVERAGEIFS(Observed!AH$2:AH$1601,Observed!$A$2:$A$1601,$A138,Observed!$C$2:$C$1601,$C138)),AVERAGEIFS(Observed!AH$2:AH$1601,Observed!$A$2:$A$1601,$A138,Observed!$C$2:$C$1601,$C138),"")</f>
        <v/>
      </c>
      <c r="AI138" s="23" t="str">
        <f>IF(ISNUMBER(AVERAGEIFS(Observed!AI$2:AI$1601,Observed!$A$2:$A$1601,$A138,Observed!$C$2:$C$1601,$C138)),AVERAGEIFS(Observed!AI$2:AI$1601,Observed!$A$2:$A$1601,$A138,Observed!$C$2:$C$1601,$C138),"")</f>
        <v/>
      </c>
      <c r="AJ138" s="24" t="str">
        <f>IF(ISNUMBER(AVERAGEIFS(Observed!AJ$2:AJ$1601,Observed!$A$2:$A$1601,$A138,Observed!$C$2:$C$1601,$C138)),AVERAGEIFS(Observed!AJ$2:AJ$1601,Observed!$A$2:$A$1601,$A138,Observed!$C$2:$C$1601,$C138),"")</f>
        <v/>
      </c>
      <c r="AK138" s="24" t="str">
        <f>IF(ISNUMBER(AVERAGEIFS(Observed!AL$2:AL$1601,Observed!$A$2:$A$1601,$A138,Observed!$C$2:$C$1601,$C138)),AVERAGEIFS(Observed!AL$2:AL$1601,Observed!$A$2:$A$1601,$A138,Observed!$C$2:$C$1601,$C138),"")</f>
        <v/>
      </c>
      <c r="AL138" s="24" t="str">
        <f>IF(ISNUMBER(AVERAGEIFS(Observed!AM$2:AM$1601,Observed!$A$2:$A$1601,$A138,Observed!$C$2:$C$1601,$C138)),AVERAGEIFS(Observed!AM$2:AM$1601,Observed!$A$2:$A$1601,$A138,Observed!$C$2:$C$1601,$C138),"")</f>
        <v/>
      </c>
      <c r="AM138" s="24" t="str">
        <f>IF(ISNUMBER(AVERAGEIFS(Observed!AN$2:AN$1601,Observed!$A$2:$A$1601,$A138,Observed!$C$2:$C$1601,$C138)),AVERAGEIFS(Observed!AN$2:AN$1601,Observed!$A$2:$A$1601,$A138,Observed!$C$2:$C$1601,$C138),"")</f>
        <v/>
      </c>
      <c r="AN138" s="24" t="str">
        <f>IF(ISNUMBER(AVERAGEIFS(Observed!AQ$2:AQ$1601,Observed!$A$2:$A$1601,$A138,Observed!$C$2:$C$1601,$C138)),AVERAGEIFS(Observed!AQ$2:AQ$1601,Observed!$A$2:$A$1601,$A138,Observed!$C$2:$C$1601,$C138),"")</f>
        <v/>
      </c>
      <c r="AO138" s="24" t="str">
        <f>IF(ISNUMBER(AVERAGEIFS(Observed!AR$2:AR$1601,Observed!$A$2:$A$1601,$A138,Observed!$C$2:$C$1601,$C138)),AVERAGEIFS(Observed!AR$2:AR$1601,Observed!$A$2:$A$1601,$A138,Observed!$C$2:$C$1601,$C138),"")</f>
        <v/>
      </c>
      <c r="AP138" s="24" t="str">
        <f>IF(ISNUMBER(AVERAGEIFS(Observed!AS$2:AS$1601,Observed!$A$2:$A$1601,$A138,Observed!$C$2:$C$1601,$C138)),AVERAGEIFS(Observed!AS$2:AS$1601,Observed!$A$2:$A$1601,$A138,Observed!$C$2:$C$1601,$C138),"")</f>
        <v/>
      </c>
      <c r="AQ138" s="23" t="str">
        <f>IF(ISNUMBER(AVERAGEIFS(Observed!AT$2:AT$1601,Observed!$A$2:$A$1601,$A138,Observed!$C$2:$C$1601,$C138)),AVERAGEIFS(Observed!AT$2:AT$1601,Observed!$A$2:$A$1601,$A138,Observed!$C$2:$C$1601,$C138),"")</f>
        <v/>
      </c>
      <c r="AR138" s="24" t="str">
        <f>IF(ISNUMBER(AVERAGEIFS(Observed!AU$2:AU$1601,Observed!$A$2:$A$1601,$A138,Observed!$C$2:$C$1601,$C138)),AVERAGEIFS(Observed!AU$2:AU$1601,Observed!$A$2:$A$1601,$A138,Observed!$C$2:$C$1601,$C138),"")</f>
        <v/>
      </c>
      <c r="AS138" s="23" t="str">
        <f>IF(ISNUMBER(AVERAGEIFS(Observed!AV$2:AV$1601,Observed!$A$2:$A$1601,$A138,Observed!$C$2:$C$1601,$C138)),AVERAGEIFS(Observed!AV$2:AV$1601,Observed!$A$2:$A$1601,$A138,Observed!$C$2:$C$1601,$C138),"")</f>
        <v/>
      </c>
      <c r="AT138" s="23" t="str">
        <f>IF(ISNUMBER(AVERAGEIFS(Observed!AW$2:AW$1601,Observed!$A$2:$A$1601,$A138,Observed!$C$2:$C$1601,$C138)),AVERAGEIFS(Observed!AW$2:AW$1601,Observed!$A$2:$A$1601,$A138,Observed!$C$2:$C$1601,$C138),"")</f>
        <v/>
      </c>
      <c r="AU138" s="2">
        <f>COUNTIFS(Observed!$A$2:$A$1601,$A138,Observed!$C$2:$C$1601,$C138)</f>
        <v>3</v>
      </c>
      <c r="AV138" s="2">
        <f t="shared" si="2"/>
        <v>1</v>
      </c>
    </row>
    <row r="139" spans="1:48" x14ac:dyDescent="0.3">
      <c r="A139" s="4" t="s">
        <v>124</v>
      </c>
      <c r="B139" t="s">
        <v>24</v>
      </c>
      <c r="C139" s="3">
        <v>42219</v>
      </c>
      <c r="D139">
        <v>1</v>
      </c>
      <c r="E139">
        <v>500</v>
      </c>
      <c r="H139" s="2" t="s">
        <v>45</v>
      </c>
      <c r="I139" s="2" t="s">
        <v>22</v>
      </c>
      <c r="J139">
        <v>6</v>
      </c>
      <c r="K139" s="2" t="s">
        <v>118</v>
      </c>
      <c r="L139" s="22">
        <f>IF(ISNUMBER(AVERAGEIFS(Observed!L$2:L$1601,Observed!$A$2:$A$1601,$A139,Observed!$C$2:$C$1601,$C139)),AVERAGEIFS(Observed!L$2:L$1601,Observed!$A$2:$A$1601,$A139,Observed!$C$2:$C$1601,$C139),"")</f>
        <v>2698</v>
      </c>
      <c r="M139" s="23">
        <f>IF(ISNUMBER(AVERAGEIFS(Observed!M$2:M$1601,Observed!$A$2:$A$1601,$A139,Observed!$C$2:$C$1601,$C139)),AVERAGEIFS(Observed!M$2:M$1601,Observed!$A$2:$A$1601,$A139,Observed!$C$2:$C$1601,$C139),"")</f>
        <v>269.79999999999995</v>
      </c>
      <c r="N139" s="23" t="str">
        <f>IF(ISNUMBER(AVERAGEIFS(Observed!N$2:N$1601,Observed!$A$2:$A$1601,$A139,Observed!$C$2:$C$1601,$C139)),AVERAGEIFS(Observed!N$2:N$1601,Observed!$A$2:$A$1601,$A139,Observed!$C$2:$C$1601,$C139),"")</f>
        <v/>
      </c>
      <c r="O139" s="23" t="str">
        <f>IF(ISNUMBER(AVERAGEIFS(Observed!O$2:O$1601,Observed!$A$2:$A$1601,$A139,Observed!$C$2:$C$1601,$C139)),AVERAGEIFS(Observed!O$2:O$1601,Observed!$A$2:$A$1601,$A139,Observed!$C$2:$C$1601,$C139),"")</f>
        <v/>
      </c>
      <c r="P139" s="23" t="str">
        <f>IF(ISNUMBER(AVERAGEIFS(Observed!P$2:P$1601,Observed!$A$2:$A$1601,$A139,Observed!$C$2:$C$1601,$C139)),AVERAGEIFS(Observed!P$2:P$1601,Observed!$A$2:$A$1601,$A139,Observed!$C$2:$C$1601,$C139),"")</f>
        <v/>
      </c>
      <c r="Q139" s="24" t="str">
        <f>IF(ISNUMBER(AVERAGEIFS(Observed!Q$2:Q$1601,Observed!$A$2:$A$1601,$A139,Observed!$C$2:$C$1601,$C139)),AVERAGEIFS(Observed!Q$2:Q$1601,Observed!$A$2:$A$1601,$A139,Observed!$C$2:$C$1601,$C139),"")</f>
        <v/>
      </c>
      <c r="R139" s="24" t="str">
        <f>IF(ISNUMBER(AVERAGEIFS(Observed!R$2:R$1601,Observed!$A$2:$A$1601,$A139,Observed!$C$2:$C$1601,$C139)),AVERAGEIFS(Observed!R$2:R$1601,Observed!$A$2:$A$1601,$A139,Observed!$C$2:$C$1601,$C139),"")</f>
        <v/>
      </c>
      <c r="S139" s="24" t="str">
        <f>IF(ISNUMBER(AVERAGEIFS(Observed!S$2:S$1601,Observed!$A$2:$A$1601,$A139,Observed!$C$2:$C$1601,$C139)),AVERAGEIFS(Observed!S$2:S$1601,Observed!$A$2:$A$1601,$A139,Observed!$C$2:$C$1601,$C139),"")</f>
        <v/>
      </c>
      <c r="T139" s="23" t="str">
        <f>IF(ISNUMBER(AVERAGEIFS(Observed!T$2:T$1601,Observed!$A$2:$A$1601,$A139,Observed!$C$2:$C$1601,$C139)),AVERAGEIFS(Observed!T$2:T$1601,Observed!$A$2:$A$1601,$A139,Observed!$C$2:$C$1601,$C139),"")</f>
        <v/>
      </c>
      <c r="U139" s="25" t="str">
        <f>IF(ISNUMBER(AVERAGEIFS(Observed!U$2:U$1601,Observed!$A$2:$A$1601,$A139,Observed!$C$2:$C$1601,$C139)),AVERAGEIFS(Observed!U$2:U$1601,Observed!$A$2:$A$1601,$A139,Observed!$C$2:$C$1601,$C139),"")</f>
        <v/>
      </c>
      <c r="V139" s="25" t="str">
        <f>IF(ISNUMBER(AVERAGEIFS(Observed!V$2:V$1601,Observed!$A$2:$A$1601,$A139,Observed!$C$2:$C$1601,$C139)),AVERAGEIFS(Observed!V$2:V$1601,Observed!$A$2:$A$1601,$A139,Observed!$C$2:$C$1601,$C139),"")</f>
        <v/>
      </c>
      <c r="W139" s="23" t="str">
        <f>IF(ISNUMBER(AVERAGEIFS(Observed!W$2:W$1601,Observed!$A$2:$A$1601,$A139,Observed!$C$2:$C$1601,$C139)),AVERAGEIFS(Observed!W$2:W$1601,Observed!$A$2:$A$1601,$A139,Observed!$C$2:$C$1601,$C139),"")</f>
        <v/>
      </c>
      <c r="X139" s="23" t="str">
        <f>IF(ISNUMBER(AVERAGEIFS(Observed!X$2:X$1601,Observed!$A$2:$A$1601,$A139,Observed!$C$2:$C$1601,$C139)),AVERAGEIFS(Observed!X$2:X$1601,Observed!$A$2:$A$1601,$A139,Observed!$C$2:$C$1601,$C139),"")</f>
        <v/>
      </c>
      <c r="Y139" s="23" t="str">
        <f>IF(ISNUMBER(AVERAGEIFS(Observed!Y$2:Y$1601,Observed!$A$2:$A$1601,$A139,Observed!$C$2:$C$1601,$C139)),AVERAGEIFS(Observed!Y$2:Y$1601,Observed!$A$2:$A$1601,$A139,Observed!$C$2:$C$1601,$C139),"")</f>
        <v/>
      </c>
      <c r="Z139" s="23" t="str">
        <f>IF(ISNUMBER(AVERAGEIFS(Observed!Z$2:Z$1601,Observed!$A$2:$A$1601,$A139,Observed!$C$2:$C$1601,$C139)),AVERAGEIFS(Observed!Z$2:Z$1601,Observed!$A$2:$A$1601,$A139,Observed!$C$2:$C$1601,$C139),"")</f>
        <v/>
      </c>
      <c r="AA139" s="23" t="str">
        <f>IF(ISNUMBER(AVERAGEIFS(Observed!AA$2:AA$1601,Observed!$A$2:$A$1601,$A139,Observed!$C$2:$C$1601,$C139)),AVERAGEIFS(Observed!AA$2:AA$1601,Observed!$A$2:$A$1601,$A139,Observed!$C$2:$C$1601,$C139),"")</f>
        <v/>
      </c>
      <c r="AB139" s="23" t="str">
        <f>IF(ISNUMBER(AVERAGEIFS(Observed!AB$2:AB$1601,Observed!$A$2:$A$1601,$A139,Observed!$C$2:$C$1601,$C139)),AVERAGEIFS(Observed!AB$2:AB$1601,Observed!$A$2:$A$1601,$A139,Observed!$C$2:$C$1601,$C139),"")</f>
        <v/>
      </c>
      <c r="AC139" s="23" t="str">
        <f>IF(ISNUMBER(AVERAGEIFS(Observed!AC$2:AC$1601,Observed!$A$2:$A$1601,$A139,Observed!$C$2:$C$1601,$C139)),AVERAGEIFS(Observed!AC$2:AC$1601,Observed!$A$2:$A$1601,$A139,Observed!$C$2:$C$1601,$C139),"")</f>
        <v/>
      </c>
      <c r="AD139" s="23" t="str">
        <f>IF(ISNUMBER(AVERAGEIFS(Observed!AD$2:AD$1601,Observed!$A$2:$A$1601,$A139,Observed!$C$2:$C$1601,$C139)),AVERAGEIFS(Observed!AD$2:AD$1601,Observed!$A$2:$A$1601,$A139,Observed!$C$2:$C$1601,$C139),"")</f>
        <v/>
      </c>
      <c r="AE139" s="23" t="str">
        <f>IF(ISNUMBER(AVERAGEIFS(Observed!AE$2:AE$1601,Observed!$A$2:$A$1601,$A139,Observed!$C$2:$C$1601,$C139)),AVERAGEIFS(Observed!AE$2:AE$1601,Observed!$A$2:$A$1601,$A139,Observed!$C$2:$C$1601,$C139),"")</f>
        <v/>
      </c>
      <c r="AF139" s="24" t="str">
        <f>IF(ISNUMBER(AVERAGEIFS(Observed!AF$2:AF$1601,Observed!$A$2:$A$1601,$A139,Observed!$C$2:$C$1601,$C139)),AVERAGEIFS(Observed!AF$2:AF$1601,Observed!$A$2:$A$1601,$A139,Observed!$C$2:$C$1601,$C139),"")</f>
        <v/>
      </c>
      <c r="AG139" s="24" t="str">
        <f>IF(ISNUMBER(AVERAGEIFS(Observed!AG$2:AG$1601,Observed!$A$2:$A$1601,$A139,Observed!$C$2:$C$1601,$C139)),AVERAGEIFS(Observed!AG$2:AG$1601,Observed!$A$2:$A$1601,$A139,Observed!$C$2:$C$1601,$C139),"")</f>
        <v/>
      </c>
      <c r="AH139" s="24" t="str">
        <f>IF(ISNUMBER(AVERAGEIFS(Observed!AH$2:AH$1601,Observed!$A$2:$A$1601,$A139,Observed!$C$2:$C$1601,$C139)),AVERAGEIFS(Observed!AH$2:AH$1601,Observed!$A$2:$A$1601,$A139,Observed!$C$2:$C$1601,$C139),"")</f>
        <v/>
      </c>
      <c r="AI139" s="23" t="str">
        <f>IF(ISNUMBER(AVERAGEIFS(Observed!AI$2:AI$1601,Observed!$A$2:$A$1601,$A139,Observed!$C$2:$C$1601,$C139)),AVERAGEIFS(Observed!AI$2:AI$1601,Observed!$A$2:$A$1601,$A139,Observed!$C$2:$C$1601,$C139),"")</f>
        <v/>
      </c>
      <c r="AJ139" s="24" t="str">
        <f>IF(ISNUMBER(AVERAGEIFS(Observed!AJ$2:AJ$1601,Observed!$A$2:$A$1601,$A139,Observed!$C$2:$C$1601,$C139)),AVERAGEIFS(Observed!AJ$2:AJ$1601,Observed!$A$2:$A$1601,$A139,Observed!$C$2:$C$1601,$C139),"")</f>
        <v/>
      </c>
      <c r="AK139" s="24" t="str">
        <f>IF(ISNUMBER(AVERAGEIFS(Observed!AL$2:AL$1601,Observed!$A$2:$A$1601,$A139,Observed!$C$2:$C$1601,$C139)),AVERAGEIFS(Observed!AL$2:AL$1601,Observed!$A$2:$A$1601,$A139,Observed!$C$2:$C$1601,$C139),"")</f>
        <v/>
      </c>
      <c r="AL139" s="24" t="str">
        <f>IF(ISNUMBER(AVERAGEIFS(Observed!AM$2:AM$1601,Observed!$A$2:$A$1601,$A139,Observed!$C$2:$C$1601,$C139)),AVERAGEIFS(Observed!AM$2:AM$1601,Observed!$A$2:$A$1601,$A139,Observed!$C$2:$C$1601,$C139),"")</f>
        <v/>
      </c>
      <c r="AM139" s="24" t="str">
        <f>IF(ISNUMBER(AVERAGEIFS(Observed!AN$2:AN$1601,Observed!$A$2:$A$1601,$A139,Observed!$C$2:$C$1601,$C139)),AVERAGEIFS(Observed!AN$2:AN$1601,Observed!$A$2:$A$1601,$A139,Observed!$C$2:$C$1601,$C139),"")</f>
        <v/>
      </c>
      <c r="AN139" s="24" t="str">
        <f>IF(ISNUMBER(AVERAGEIFS(Observed!AQ$2:AQ$1601,Observed!$A$2:$A$1601,$A139,Observed!$C$2:$C$1601,$C139)),AVERAGEIFS(Observed!AQ$2:AQ$1601,Observed!$A$2:$A$1601,$A139,Observed!$C$2:$C$1601,$C139),"")</f>
        <v/>
      </c>
      <c r="AO139" s="24" t="str">
        <f>IF(ISNUMBER(AVERAGEIFS(Observed!AR$2:AR$1601,Observed!$A$2:$A$1601,$A139,Observed!$C$2:$C$1601,$C139)),AVERAGEIFS(Observed!AR$2:AR$1601,Observed!$A$2:$A$1601,$A139,Observed!$C$2:$C$1601,$C139),"")</f>
        <v/>
      </c>
      <c r="AP139" s="24" t="str">
        <f>IF(ISNUMBER(AVERAGEIFS(Observed!AS$2:AS$1601,Observed!$A$2:$A$1601,$A139,Observed!$C$2:$C$1601,$C139)),AVERAGEIFS(Observed!AS$2:AS$1601,Observed!$A$2:$A$1601,$A139,Observed!$C$2:$C$1601,$C139),"")</f>
        <v/>
      </c>
      <c r="AQ139" s="23" t="str">
        <f>IF(ISNUMBER(AVERAGEIFS(Observed!AT$2:AT$1601,Observed!$A$2:$A$1601,$A139,Observed!$C$2:$C$1601,$C139)),AVERAGEIFS(Observed!AT$2:AT$1601,Observed!$A$2:$A$1601,$A139,Observed!$C$2:$C$1601,$C139),"")</f>
        <v/>
      </c>
      <c r="AR139" s="24" t="str">
        <f>IF(ISNUMBER(AVERAGEIFS(Observed!AU$2:AU$1601,Observed!$A$2:$A$1601,$A139,Observed!$C$2:$C$1601,$C139)),AVERAGEIFS(Observed!AU$2:AU$1601,Observed!$A$2:$A$1601,$A139,Observed!$C$2:$C$1601,$C139),"")</f>
        <v/>
      </c>
      <c r="AS139" s="23" t="str">
        <f>IF(ISNUMBER(AVERAGEIFS(Observed!AV$2:AV$1601,Observed!$A$2:$A$1601,$A139,Observed!$C$2:$C$1601,$C139)),AVERAGEIFS(Observed!AV$2:AV$1601,Observed!$A$2:$A$1601,$A139,Observed!$C$2:$C$1601,$C139),"")</f>
        <v/>
      </c>
      <c r="AT139" s="23" t="str">
        <f>IF(ISNUMBER(AVERAGEIFS(Observed!AW$2:AW$1601,Observed!$A$2:$A$1601,$A139,Observed!$C$2:$C$1601,$C139)),AVERAGEIFS(Observed!AW$2:AW$1601,Observed!$A$2:$A$1601,$A139,Observed!$C$2:$C$1601,$C139),"")</f>
        <v/>
      </c>
      <c r="AU139" s="2">
        <f>COUNTIFS(Observed!$A$2:$A$1601,$A139,Observed!$C$2:$C$1601,$C139)</f>
        <v>3</v>
      </c>
      <c r="AV139" s="2">
        <f t="shared" si="2"/>
        <v>1</v>
      </c>
    </row>
    <row r="140" spans="1:48" x14ac:dyDescent="0.3">
      <c r="A140" s="4" t="s">
        <v>119</v>
      </c>
      <c r="B140" t="s">
        <v>24</v>
      </c>
      <c r="C140" s="3">
        <v>42233</v>
      </c>
      <c r="D140">
        <v>1</v>
      </c>
      <c r="E140">
        <v>0</v>
      </c>
      <c r="H140" s="2" t="s">
        <v>45</v>
      </c>
      <c r="I140" s="2" t="s">
        <v>22</v>
      </c>
      <c r="J140">
        <v>6</v>
      </c>
      <c r="K140" s="2" t="s">
        <v>118</v>
      </c>
      <c r="L140" s="22">
        <f>IF(ISNUMBER(AVERAGEIFS(Observed!L$2:L$1601,Observed!$A$2:$A$1601,$A140,Observed!$C$2:$C$1601,$C140)),AVERAGEIFS(Observed!L$2:L$1601,Observed!$A$2:$A$1601,$A140,Observed!$C$2:$C$1601,$C140),"")</f>
        <v>1601.3333333333333</v>
      </c>
      <c r="M140" s="23">
        <f>IF(ISNUMBER(AVERAGEIFS(Observed!M$2:M$1601,Observed!$A$2:$A$1601,$A140,Observed!$C$2:$C$1601,$C140)),AVERAGEIFS(Observed!M$2:M$1601,Observed!$A$2:$A$1601,$A140,Observed!$C$2:$C$1601,$C140),"")</f>
        <v>160.13333333333333</v>
      </c>
      <c r="N140" s="23" t="str">
        <f>IF(ISNUMBER(AVERAGEIFS(Observed!N$2:N$1601,Observed!$A$2:$A$1601,$A140,Observed!$C$2:$C$1601,$C140)),AVERAGEIFS(Observed!N$2:N$1601,Observed!$A$2:$A$1601,$A140,Observed!$C$2:$C$1601,$C140),"")</f>
        <v/>
      </c>
      <c r="O140" s="23" t="str">
        <f>IF(ISNUMBER(AVERAGEIFS(Observed!O$2:O$1601,Observed!$A$2:$A$1601,$A140,Observed!$C$2:$C$1601,$C140)),AVERAGEIFS(Observed!O$2:O$1601,Observed!$A$2:$A$1601,$A140,Observed!$C$2:$C$1601,$C140),"")</f>
        <v/>
      </c>
      <c r="P140" s="23" t="str">
        <f>IF(ISNUMBER(AVERAGEIFS(Observed!P$2:P$1601,Observed!$A$2:$A$1601,$A140,Observed!$C$2:$C$1601,$C140)),AVERAGEIFS(Observed!P$2:P$1601,Observed!$A$2:$A$1601,$A140,Observed!$C$2:$C$1601,$C140),"")</f>
        <v/>
      </c>
      <c r="Q140" s="24" t="str">
        <f>IF(ISNUMBER(AVERAGEIFS(Observed!Q$2:Q$1601,Observed!$A$2:$A$1601,$A140,Observed!$C$2:$C$1601,$C140)),AVERAGEIFS(Observed!Q$2:Q$1601,Observed!$A$2:$A$1601,$A140,Observed!$C$2:$C$1601,$C140),"")</f>
        <v/>
      </c>
      <c r="R140" s="24" t="str">
        <f>IF(ISNUMBER(AVERAGEIFS(Observed!R$2:R$1601,Observed!$A$2:$A$1601,$A140,Observed!$C$2:$C$1601,$C140)),AVERAGEIFS(Observed!R$2:R$1601,Observed!$A$2:$A$1601,$A140,Observed!$C$2:$C$1601,$C140),"")</f>
        <v/>
      </c>
      <c r="S140" s="24" t="str">
        <f>IF(ISNUMBER(AVERAGEIFS(Observed!S$2:S$1601,Observed!$A$2:$A$1601,$A140,Observed!$C$2:$C$1601,$C140)),AVERAGEIFS(Observed!S$2:S$1601,Observed!$A$2:$A$1601,$A140,Observed!$C$2:$C$1601,$C140),"")</f>
        <v/>
      </c>
      <c r="T140" s="23" t="str">
        <f>IF(ISNUMBER(AVERAGEIFS(Observed!T$2:T$1601,Observed!$A$2:$A$1601,$A140,Observed!$C$2:$C$1601,$C140)),AVERAGEIFS(Observed!T$2:T$1601,Observed!$A$2:$A$1601,$A140,Observed!$C$2:$C$1601,$C140),"")</f>
        <v/>
      </c>
      <c r="U140" s="25" t="str">
        <f>IF(ISNUMBER(AVERAGEIFS(Observed!U$2:U$1601,Observed!$A$2:$A$1601,$A140,Observed!$C$2:$C$1601,$C140)),AVERAGEIFS(Observed!U$2:U$1601,Observed!$A$2:$A$1601,$A140,Observed!$C$2:$C$1601,$C140),"")</f>
        <v/>
      </c>
      <c r="V140" s="25" t="str">
        <f>IF(ISNUMBER(AVERAGEIFS(Observed!V$2:V$1601,Observed!$A$2:$A$1601,$A140,Observed!$C$2:$C$1601,$C140)),AVERAGEIFS(Observed!V$2:V$1601,Observed!$A$2:$A$1601,$A140,Observed!$C$2:$C$1601,$C140),"")</f>
        <v/>
      </c>
      <c r="W140" s="23" t="str">
        <f>IF(ISNUMBER(AVERAGEIFS(Observed!W$2:W$1601,Observed!$A$2:$A$1601,$A140,Observed!$C$2:$C$1601,$C140)),AVERAGEIFS(Observed!W$2:W$1601,Observed!$A$2:$A$1601,$A140,Observed!$C$2:$C$1601,$C140),"")</f>
        <v/>
      </c>
      <c r="X140" s="23" t="str">
        <f>IF(ISNUMBER(AVERAGEIFS(Observed!X$2:X$1601,Observed!$A$2:$A$1601,$A140,Observed!$C$2:$C$1601,$C140)),AVERAGEIFS(Observed!X$2:X$1601,Observed!$A$2:$A$1601,$A140,Observed!$C$2:$C$1601,$C140),"")</f>
        <v/>
      </c>
      <c r="Y140" s="23" t="str">
        <f>IF(ISNUMBER(AVERAGEIFS(Observed!Y$2:Y$1601,Observed!$A$2:$A$1601,$A140,Observed!$C$2:$C$1601,$C140)),AVERAGEIFS(Observed!Y$2:Y$1601,Observed!$A$2:$A$1601,$A140,Observed!$C$2:$C$1601,$C140),"")</f>
        <v/>
      </c>
      <c r="Z140" s="23" t="str">
        <f>IF(ISNUMBER(AVERAGEIFS(Observed!Z$2:Z$1601,Observed!$A$2:$A$1601,$A140,Observed!$C$2:$C$1601,$C140)),AVERAGEIFS(Observed!Z$2:Z$1601,Observed!$A$2:$A$1601,$A140,Observed!$C$2:$C$1601,$C140),"")</f>
        <v/>
      </c>
      <c r="AA140" s="23" t="str">
        <f>IF(ISNUMBER(AVERAGEIFS(Observed!AA$2:AA$1601,Observed!$A$2:$A$1601,$A140,Observed!$C$2:$C$1601,$C140)),AVERAGEIFS(Observed!AA$2:AA$1601,Observed!$A$2:$A$1601,$A140,Observed!$C$2:$C$1601,$C140),"")</f>
        <v/>
      </c>
      <c r="AB140" s="23" t="str">
        <f>IF(ISNUMBER(AVERAGEIFS(Observed!AB$2:AB$1601,Observed!$A$2:$A$1601,$A140,Observed!$C$2:$C$1601,$C140)),AVERAGEIFS(Observed!AB$2:AB$1601,Observed!$A$2:$A$1601,$A140,Observed!$C$2:$C$1601,$C140),"")</f>
        <v/>
      </c>
      <c r="AC140" s="23" t="str">
        <f>IF(ISNUMBER(AVERAGEIFS(Observed!AC$2:AC$1601,Observed!$A$2:$A$1601,$A140,Observed!$C$2:$C$1601,$C140)),AVERAGEIFS(Observed!AC$2:AC$1601,Observed!$A$2:$A$1601,$A140,Observed!$C$2:$C$1601,$C140),"")</f>
        <v/>
      </c>
      <c r="AD140" s="23" t="str">
        <f>IF(ISNUMBER(AVERAGEIFS(Observed!AD$2:AD$1601,Observed!$A$2:$A$1601,$A140,Observed!$C$2:$C$1601,$C140)),AVERAGEIFS(Observed!AD$2:AD$1601,Observed!$A$2:$A$1601,$A140,Observed!$C$2:$C$1601,$C140),"")</f>
        <v/>
      </c>
      <c r="AE140" s="23" t="str">
        <f>IF(ISNUMBER(AVERAGEIFS(Observed!AE$2:AE$1601,Observed!$A$2:$A$1601,$A140,Observed!$C$2:$C$1601,$C140)),AVERAGEIFS(Observed!AE$2:AE$1601,Observed!$A$2:$A$1601,$A140,Observed!$C$2:$C$1601,$C140),"")</f>
        <v/>
      </c>
      <c r="AF140" s="24" t="str">
        <f>IF(ISNUMBER(AVERAGEIFS(Observed!AF$2:AF$1601,Observed!$A$2:$A$1601,$A140,Observed!$C$2:$C$1601,$C140)),AVERAGEIFS(Observed!AF$2:AF$1601,Observed!$A$2:$A$1601,$A140,Observed!$C$2:$C$1601,$C140),"")</f>
        <v/>
      </c>
      <c r="AG140" s="24" t="str">
        <f>IF(ISNUMBER(AVERAGEIFS(Observed!AG$2:AG$1601,Observed!$A$2:$A$1601,$A140,Observed!$C$2:$C$1601,$C140)),AVERAGEIFS(Observed!AG$2:AG$1601,Observed!$A$2:$A$1601,$A140,Observed!$C$2:$C$1601,$C140),"")</f>
        <v/>
      </c>
      <c r="AH140" s="24" t="str">
        <f>IF(ISNUMBER(AVERAGEIFS(Observed!AH$2:AH$1601,Observed!$A$2:$A$1601,$A140,Observed!$C$2:$C$1601,$C140)),AVERAGEIFS(Observed!AH$2:AH$1601,Observed!$A$2:$A$1601,$A140,Observed!$C$2:$C$1601,$C140),"")</f>
        <v/>
      </c>
      <c r="AI140" s="23" t="str">
        <f>IF(ISNUMBER(AVERAGEIFS(Observed!AI$2:AI$1601,Observed!$A$2:$A$1601,$A140,Observed!$C$2:$C$1601,$C140)),AVERAGEIFS(Observed!AI$2:AI$1601,Observed!$A$2:$A$1601,$A140,Observed!$C$2:$C$1601,$C140),"")</f>
        <v/>
      </c>
      <c r="AJ140" s="24" t="str">
        <f>IF(ISNUMBER(AVERAGEIFS(Observed!AJ$2:AJ$1601,Observed!$A$2:$A$1601,$A140,Observed!$C$2:$C$1601,$C140)),AVERAGEIFS(Observed!AJ$2:AJ$1601,Observed!$A$2:$A$1601,$A140,Observed!$C$2:$C$1601,$C140),"")</f>
        <v/>
      </c>
      <c r="AK140" s="24" t="str">
        <f>IF(ISNUMBER(AVERAGEIFS(Observed!AL$2:AL$1601,Observed!$A$2:$A$1601,$A140,Observed!$C$2:$C$1601,$C140)),AVERAGEIFS(Observed!AL$2:AL$1601,Observed!$A$2:$A$1601,$A140,Observed!$C$2:$C$1601,$C140),"")</f>
        <v/>
      </c>
      <c r="AL140" s="24" t="str">
        <f>IF(ISNUMBER(AVERAGEIFS(Observed!AM$2:AM$1601,Observed!$A$2:$A$1601,$A140,Observed!$C$2:$C$1601,$C140)),AVERAGEIFS(Observed!AM$2:AM$1601,Observed!$A$2:$A$1601,$A140,Observed!$C$2:$C$1601,$C140),"")</f>
        <v/>
      </c>
      <c r="AM140" s="24" t="str">
        <f>IF(ISNUMBER(AVERAGEIFS(Observed!AN$2:AN$1601,Observed!$A$2:$A$1601,$A140,Observed!$C$2:$C$1601,$C140)),AVERAGEIFS(Observed!AN$2:AN$1601,Observed!$A$2:$A$1601,$A140,Observed!$C$2:$C$1601,$C140),"")</f>
        <v/>
      </c>
      <c r="AN140" s="24" t="str">
        <f>IF(ISNUMBER(AVERAGEIFS(Observed!AQ$2:AQ$1601,Observed!$A$2:$A$1601,$A140,Observed!$C$2:$C$1601,$C140)),AVERAGEIFS(Observed!AQ$2:AQ$1601,Observed!$A$2:$A$1601,$A140,Observed!$C$2:$C$1601,$C140),"")</f>
        <v/>
      </c>
      <c r="AO140" s="24" t="str">
        <f>IF(ISNUMBER(AVERAGEIFS(Observed!AR$2:AR$1601,Observed!$A$2:$A$1601,$A140,Observed!$C$2:$C$1601,$C140)),AVERAGEIFS(Observed!AR$2:AR$1601,Observed!$A$2:$A$1601,$A140,Observed!$C$2:$C$1601,$C140),"")</f>
        <v/>
      </c>
      <c r="AP140" s="24" t="str">
        <f>IF(ISNUMBER(AVERAGEIFS(Observed!AS$2:AS$1601,Observed!$A$2:$A$1601,$A140,Observed!$C$2:$C$1601,$C140)),AVERAGEIFS(Observed!AS$2:AS$1601,Observed!$A$2:$A$1601,$A140,Observed!$C$2:$C$1601,$C140),"")</f>
        <v/>
      </c>
      <c r="AQ140" s="23" t="str">
        <f>IF(ISNUMBER(AVERAGEIFS(Observed!AT$2:AT$1601,Observed!$A$2:$A$1601,$A140,Observed!$C$2:$C$1601,$C140)),AVERAGEIFS(Observed!AT$2:AT$1601,Observed!$A$2:$A$1601,$A140,Observed!$C$2:$C$1601,$C140),"")</f>
        <v/>
      </c>
      <c r="AR140" s="24" t="str">
        <f>IF(ISNUMBER(AVERAGEIFS(Observed!AU$2:AU$1601,Observed!$A$2:$A$1601,$A140,Observed!$C$2:$C$1601,$C140)),AVERAGEIFS(Observed!AU$2:AU$1601,Observed!$A$2:$A$1601,$A140,Observed!$C$2:$C$1601,$C140),"")</f>
        <v/>
      </c>
      <c r="AS140" s="23" t="str">
        <f>IF(ISNUMBER(AVERAGEIFS(Observed!AV$2:AV$1601,Observed!$A$2:$A$1601,$A140,Observed!$C$2:$C$1601,$C140)),AVERAGEIFS(Observed!AV$2:AV$1601,Observed!$A$2:$A$1601,$A140,Observed!$C$2:$C$1601,$C140),"")</f>
        <v/>
      </c>
      <c r="AT140" s="23" t="str">
        <f>IF(ISNUMBER(AVERAGEIFS(Observed!AW$2:AW$1601,Observed!$A$2:$A$1601,$A140,Observed!$C$2:$C$1601,$C140)),AVERAGEIFS(Observed!AW$2:AW$1601,Observed!$A$2:$A$1601,$A140,Observed!$C$2:$C$1601,$C140),"")</f>
        <v/>
      </c>
      <c r="AU140" s="2">
        <f>COUNTIFS(Observed!$A$2:$A$1601,$A140,Observed!$C$2:$C$1601,$C140)</f>
        <v>3</v>
      </c>
      <c r="AV140" s="2">
        <f t="shared" si="2"/>
        <v>1</v>
      </c>
    </row>
    <row r="141" spans="1:48" x14ac:dyDescent="0.3">
      <c r="A141" s="4" t="s">
        <v>120</v>
      </c>
      <c r="B141" t="s">
        <v>24</v>
      </c>
      <c r="C141" s="3">
        <v>42233</v>
      </c>
      <c r="D141">
        <v>1</v>
      </c>
      <c r="E141">
        <v>50</v>
      </c>
      <c r="H141" s="2" t="s">
        <v>45</v>
      </c>
      <c r="I141" s="2" t="s">
        <v>22</v>
      </c>
      <c r="J141">
        <v>6</v>
      </c>
      <c r="K141" s="2" t="s">
        <v>118</v>
      </c>
      <c r="L141" s="22">
        <f>IF(ISNUMBER(AVERAGEIFS(Observed!L$2:L$1601,Observed!$A$2:$A$1601,$A141,Observed!$C$2:$C$1601,$C141)),AVERAGEIFS(Observed!L$2:L$1601,Observed!$A$2:$A$1601,$A141,Observed!$C$2:$C$1601,$C141),"")</f>
        <v>1732</v>
      </c>
      <c r="M141" s="23">
        <f>IF(ISNUMBER(AVERAGEIFS(Observed!M$2:M$1601,Observed!$A$2:$A$1601,$A141,Observed!$C$2:$C$1601,$C141)),AVERAGEIFS(Observed!M$2:M$1601,Observed!$A$2:$A$1601,$A141,Observed!$C$2:$C$1601,$C141),"")</f>
        <v>173.20000000000002</v>
      </c>
      <c r="N141" s="23" t="str">
        <f>IF(ISNUMBER(AVERAGEIFS(Observed!N$2:N$1601,Observed!$A$2:$A$1601,$A141,Observed!$C$2:$C$1601,$C141)),AVERAGEIFS(Observed!N$2:N$1601,Observed!$A$2:$A$1601,$A141,Observed!$C$2:$C$1601,$C141),"")</f>
        <v/>
      </c>
      <c r="O141" s="23" t="str">
        <f>IF(ISNUMBER(AVERAGEIFS(Observed!O$2:O$1601,Observed!$A$2:$A$1601,$A141,Observed!$C$2:$C$1601,$C141)),AVERAGEIFS(Observed!O$2:O$1601,Observed!$A$2:$A$1601,$A141,Observed!$C$2:$C$1601,$C141),"")</f>
        <v/>
      </c>
      <c r="P141" s="23" t="str">
        <f>IF(ISNUMBER(AVERAGEIFS(Observed!P$2:P$1601,Observed!$A$2:$A$1601,$A141,Observed!$C$2:$C$1601,$C141)),AVERAGEIFS(Observed!P$2:P$1601,Observed!$A$2:$A$1601,$A141,Observed!$C$2:$C$1601,$C141),"")</f>
        <v/>
      </c>
      <c r="Q141" s="24" t="str">
        <f>IF(ISNUMBER(AVERAGEIFS(Observed!Q$2:Q$1601,Observed!$A$2:$A$1601,$A141,Observed!$C$2:$C$1601,$C141)),AVERAGEIFS(Observed!Q$2:Q$1601,Observed!$A$2:$A$1601,$A141,Observed!$C$2:$C$1601,$C141),"")</f>
        <v/>
      </c>
      <c r="R141" s="24" t="str">
        <f>IF(ISNUMBER(AVERAGEIFS(Observed!R$2:R$1601,Observed!$A$2:$A$1601,$A141,Observed!$C$2:$C$1601,$C141)),AVERAGEIFS(Observed!R$2:R$1601,Observed!$A$2:$A$1601,$A141,Observed!$C$2:$C$1601,$C141),"")</f>
        <v/>
      </c>
      <c r="S141" s="24" t="str">
        <f>IF(ISNUMBER(AVERAGEIFS(Observed!S$2:S$1601,Observed!$A$2:$A$1601,$A141,Observed!$C$2:$C$1601,$C141)),AVERAGEIFS(Observed!S$2:S$1601,Observed!$A$2:$A$1601,$A141,Observed!$C$2:$C$1601,$C141),"")</f>
        <v/>
      </c>
      <c r="T141" s="23" t="str">
        <f>IF(ISNUMBER(AVERAGEIFS(Observed!T$2:T$1601,Observed!$A$2:$A$1601,$A141,Observed!$C$2:$C$1601,$C141)),AVERAGEIFS(Observed!T$2:T$1601,Observed!$A$2:$A$1601,$A141,Observed!$C$2:$C$1601,$C141),"")</f>
        <v/>
      </c>
      <c r="U141" s="25" t="str">
        <f>IF(ISNUMBER(AVERAGEIFS(Observed!U$2:U$1601,Observed!$A$2:$A$1601,$A141,Observed!$C$2:$C$1601,$C141)),AVERAGEIFS(Observed!U$2:U$1601,Observed!$A$2:$A$1601,$A141,Observed!$C$2:$C$1601,$C141),"")</f>
        <v/>
      </c>
      <c r="V141" s="25" t="str">
        <f>IF(ISNUMBER(AVERAGEIFS(Observed!V$2:V$1601,Observed!$A$2:$A$1601,$A141,Observed!$C$2:$C$1601,$C141)),AVERAGEIFS(Observed!V$2:V$1601,Observed!$A$2:$A$1601,$A141,Observed!$C$2:$C$1601,$C141),"")</f>
        <v/>
      </c>
      <c r="W141" s="23" t="str">
        <f>IF(ISNUMBER(AVERAGEIFS(Observed!W$2:W$1601,Observed!$A$2:$A$1601,$A141,Observed!$C$2:$C$1601,$C141)),AVERAGEIFS(Observed!W$2:W$1601,Observed!$A$2:$A$1601,$A141,Observed!$C$2:$C$1601,$C141),"")</f>
        <v/>
      </c>
      <c r="X141" s="23" t="str">
        <f>IF(ISNUMBER(AVERAGEIFS(Observed!X$2:X$1601,Observed!$A$2:$A$1601,$A141,Observed!$C$2:$C$1601,$C141)),AVERAGEIFS(Observed!X$2:X$1601,Observed!$A$2:$A$1601,$A141,Observed!$C$2:$C$1601,$C141),"")</f>
        <v/>
      </c>
      <c r="Y141" s="23" t="str">
        <f>IF(ISNUMBER(AVERAGEIFS(Observed!Y$2:Y$1601,Observed!$A$2:$A$1601,$A141,Observed!$C$2:$C$1601,$C141)),AVERAGEIFS(Observed!Y$2:Y$1601,Observed!$A$2:$A$1601,$A141,Observed!$C$2:$C$1601,$C141),"")</f>
        <v/>
      </c>
      <c r="Z141" s="23" t="str">
        <f>IF(ISNUMBER(AVERAGEIFS(Observed!Z$2:Z$1601,Observed!$A$2:$A$1601,$A141,Observed!$C$2:$C$1601,$C141)),AVERAGEIFS(Observed!Z$2:Z$1601,Observed!$A$2:$A$1601,$A141,Observed!$C$2:$C$1601,$C141),"")</f>
        <v/>
      </c>
      <c r="AA141" s="23" t="str">
        <f>IF(ISNUMBER(AVERAGEIFS(Observed!AA$2:AA$1601,Observed!$A$2:$A$1601,$A141,Observed!$C$2:$C$1601,$C141)),AVERAGEIFS(Observed!AA$2:AA$1601,Observed!$A$2:$A$1601,$A141,Observed!$C$2:$C$1601,$C141),"")</f>
        <v/>
      </c>
      <c r="AB141" s="23" t="str">
        <f>IF(ISNUMBER(AVERAGEIFS(Observed!AB$2:AB$1601,Observed!$A$2:$A$1601,$A141,Observed!$C$2:$C$1601,$C141)),AVERAGEIFS(Observed!AB$2:AB$1601,Observed!$A$2:$A$1601,$A141,Observed!$C$2:$C$1601,$C141),"")</f>
        <v/>
      </c>
      <c r="AC141" s="23" t="str">
        <f>IF(ISNUMBER(AVERAGEIFS(Observed!AC$2:AC$1601,Observed!$A$2:$A$1601,$A141,Observed!$C$2:$C$1601,$C141)),AVERAGEIFS(Observed!AC$2:AC$1601,Observed!$A$2:$A$1601,$A141,Observed!$C$2:$C$1601,$C141),"")</f>
        <v/>
      </c>
      <c r="AD141" s="23" t="str">
        <f>IF(ISNUMBER(AVERAGEIFS(Observed!AD$2:AD$1601,Observed!$A$2:$A$1601,$A141,Observed!$C$2:$C$1601,$C141)),AVERAGEIFS(Observed!AD$2:AD$1601,Observed!$A$2:$A$1601,$A141,Observed!$C$2:$C$1601,$C141),"")</f>
        <v/>
      </c>
      <c r="AE141" s="23" t="str">
        <f>IF(ISNUMBER(AVERAGEIFS(Observed!AE$2:AE$1601,Observed!$A$2:$A$1601,$A141,Observed!$C$2:$C$1601,$C141)),AVERAGEIFS(Observed!AE$2:AE$1601,Observed!$A$2:$A$1601,$A141,Observed!$C$2:$C$1601,$C141),"")</f>
        <v/>
      </c>
      <c r="AF141" s="24" t="str">
        <f>IF(ISNUMBER(AVERAGEIFS(Observed!AF$2:AF$1601,Observed!$A$2:$A$1601,$A141,Observed!$C$2:$C$1601,$C141)),AVERAGEIFS(Observed!AF$2:AF$1601,Observed!$A$2:$A$1601,$A141,Observed!$C$2:$C$1601,$C141),"")</f>
        <v/>
      </c>
      <c r="AG141" s="24" t="str">
        <f>IF(ISNUMBER(AVERAGEIFS(Observed!AG$2:AG$1601,Observed!$A$2:$A$1601,$A141,Observed!$C$2:$C$1601,$C141)),AVERAGEIFS(Observed!AG$2:AG$1601,Observed!$A$2:$A$1601,$A141,Observed!$C$2:$C$1601,$C141),"")</f>
        <v/>
      </c>
      <c r="AH141" s="24" t="str">
        <f>IF(ISNUMBER(AVERAGEIFS(Observed!AH$2:AH$1601,Observed!$A$2:$A$1601,$A141,Observed!$C$2:$C$1601,$C141)),AVERAGEIFS(Observed!AH$2:AH$1601,Observed!$A$2:$A$1601,$A141,Observed!$C$2:$C$1601,$C141),"")</f>
        <v/>
      </c>
      <c r="AI141" s="23" t="str">
        <f>IF(ISNUMBER(AVERAGEIFS(Observed!AI$2:AI$1601,Observed!$A$2:$A$1601,$A141,Observed!$C$2:$C$1601,$C141)),AVERAGEIFS(Observed!AI$2:AI$1601,Observed!$A$2:$A$1601,$A141,Observed!$C$2:$C$1601,$C141),"")</f>
        <v/>
      </c>
      <c r="AJ141" s="24" t="str">
        <f>IF(ISNUMBER(AVERAGEIFS(Observed!AJ$2:AJ$1601,Observed!$A$2:$A$1601,$A141,Observed!$C$2:$C$1601,$C141)),AVERAGEIFS(Observed!AJ$2:AJ$1601,Observed!$A$2:$A$1601,$A141,Observed!$C$2:$C$1601,$C141),"")</f>
        <v/>
      </c>
      <c r="AK141" s="24" t="str">
        <f>IF(ISNUMBER(AVERAGEIFS(Observed!AL$2:AL$1601,Observed!$A$2:$A$1601,$A141,Observed!$C$2:$C$1601,$C141)),AVERAGEIFS(Observed!AL$2:AL$1601,Observed!$A$2:$A$1601,$A141,Observed!$C$2:$C$1601,$C141),"")</f>
        <v/>
      </c>
      <c r="AL141" s="24" t="str">
        <f>IF(ISNUMBER(AVERAGEIFS(Observed!AM$2:AM$1601,Observed!$A$2:$A$1601,$A141,Observed!$C$2:$C$1601,$C141)),AVERAGEIFS(Observed!AM$2:AM$1601,Observed!$A$2:$A$1601,$A141,Observed!$C$2:$C$1601,$C141),"")</f>
        <v/>
      </c>
      <c r="AM141" s="24" t="str">
        <f>IF(ISNUMBER(AVERAGEIFS(Observed!AN$2:AN$1601,Observed!$A$2:$A$1601,$A141,Observed!$C$2:$C$1601,$C141)),AVERAGEIFS(Observed!AN$2:AN$1601,Observed!$A$2:$A$1601,$A141,Observed!$C$2:$C$1601,$C141),"")</f>
        <v/>
      </c>
      <c r="AN141" s="24" t="str">
        <f>IF(ISNUMBER(AVERAGEIFS(Observed!AQ$2:AQ$1601,Observed!$A$2:$A$1601,$A141,Observed!$C$2:$C$1601,$C141)),AVERAGEIFS(Observed!AQ$2:AQ$1601,Observed!$A$2:$A$1601,$A141,Observed!$C$2:$C$1601,$C141),"")</f>
        <v/>
      </c>
      <c r="AO141" s="24" t="str">
        <f>IF(ISNUMBER(AVERAGEIFS(Observed!AR$2:AR$1601,Observed!$A$2:$A$1601,$A141,Observed!$C$2:$C$1601,$C141)),AVERAGEIFS(Observed!AR$2:AR$1601,Observed!$A$2:$A$1601,$A141,Observed!$C$2:$C$1601,$C141),"")</f>
        <v/>
      </c>
      <c r="AP141" s="24" t="str">
        <f>IF(ISNUMBER(AVERAGEIFS(Observed!AS$2:AS$1601,Observed!$A$2:$A$1601,$A141,Observed!$C$2:$C$1601,$C141)),AVERAGEIFS(Observed!AS$2:AS$1601,Observed!$A$2:$A$1601,$A141,Observed!$C$2:$C$1601,$C141),"")</f>
        <v/>
      </c>
      <c r="AQ141" s="23" t="str">
        <f>IF(ISNUMBER(AVERAGEIFS(Observed!AT$2:AT$1601,Observed!$A$2:$A$1601,$A141,Observed!$C$2:$C$1601,$C141)),AVERAGEIFS(Observed!AT$2:AT$1601,Observed!$A$2:$A$1601,$A141,Observed!$C$2:$C$1601,$C141),"")</f>
        <v/>
      </c>
      <c r="AR141" s="24" t="str">
        <f>IF(ISNUMBER(AVERAGEIFS(Observed!AU$2:AU$1601,Observed!$A$2:$A$1601,$A141,Observed!$C$2:$C$1601,$C141)),AVERAGEIFS(Observed!AU$2:AU$1601,Observed!$A$2:$A$1601,$A141,Observed!$C$2:$C$1601,$C141),"")</f>
        <v/>
      </c>
      <c r="AS141" s="23" t="str">
        <f>IF(ISNUMBER(AVERAGEIFS(Observed!AV$2:AV$1601,Observed!$A$2:$A$1601,$A141,Observed!$C$2:$C$1601,$C141)),AVERAGEIFS(Observed!AV$2:AV$1601,Observed!$A$2:$A$1601,$A141,Observed!$C$2:$C$1601,$C141),"")</f>
        <v/>
      </c>
      <c r="AT141" s="23" t="str">
        <f>IF(ISNUMBER(AVERAGEIFS(Observed!AW$2:AW$1601,Observed!$A$2:$A$1601,$A141,Observed!$C$2:$C$1601,$C141)),AVERAGEIFS(Observed!AW$2:AW$1601,Observed!$A$2:$A$1601,$A141,Observed!$C$2:$C$1601,$C141),"")</f>
        <v/>
      </c>
      <c r="AU141" s="2">
        <f>COUNTIFS(Observed!$A$2:$A$1601,$A141,Observed!$C$2:$C$1601,$C141)</f>
        <v>3</v>
      </c>
      <c r="AV141" s="2">
        <f t="shared" si="2"/>
        <v>1</v>
      </c>
    </row>
    <row r="142" spans="1:48" x14ac:dyDescent="0.3">
      <c r="A142" s="4" t="s">
        <v>121</v>
      </c>
      <c r="B142" t="s">
        <v>24</v>
      </c>
      <c r="C142" s="3">
        <v>42233</v>
      </c>
      <c r="D142">
        <v>1</v>
      </c>
      <c r="E142">
        <v>100</v>
      </c>
      <c r="H142" s="2" t="s">
        <v>45</v>
      </c>
      <c r="I142" s="2" t="s">
        <v>22</v>
      </c>
      <c r="J142">
        <v>6</v>
      </c>
      <c r="K142" s="2" t="s">
        <v>118</v>
      </c>
      <c r="L142" s="22">
        <f>IF(ISNUMBER(AVERAGEIFS(Observed!L$2:L$1601,Observed!$A$2:$A$1601,$A142,Observed!$C$2:$C$1601,$C142)),AVERAGEIFS(Observed!L$2:L$1601,Observed!$A$2:$A$1601,$A142,Observed!$C$2:$C$1601,$C142),"")</f>
        <v>2012</v>
      </c>
      <c r="M142" s="23">
        <f>IF(ISNUMBER(AVERAGEIFS(Observed!M$2:M$1601,Observed!$A$2:$A$1601,$A142,Observed!$C$2:$C$1601,$C142)),AVERAGEIFS(Observed!M$2:M$1601,Observed!$A$2:$A$1601,$A142,Observed!$C$2:$C$1601,$C142),"")</f>
        <v>201.20000000000002</v>
      </c>
      <c r="N142" s="23" t="str">
        <f>IF(ISNUMBER(AVERAGEIFS(Observed!N$2:N$1601,Observed!$A$2:$A$1601,$A142,Observed!$C$2:$C$1601,$C142)),AVERAGEIFS(Observed!N$2:N$1601,Observed!$A$2:$A$1601,$A142,Observed!$C$2:$C$1601,$C142),"")</f>
        <v/>
      </c>
      <c r="O142" s="23" t="str">
        <f>IF(ISNUMBER(AVERAGEIFS(Observed!O$2:O$1601,Observed!$A$2:$A$1601,$A142,Observed!$C$2:$C$1601,$C142)),AVERAGEIFS(Observed!O$2:O$1601,Observed!$A$2:$A$1601,$A142,Observed!$C$2:$C$1601,$C142),"")</f>
        <v/>
      </c>
      <c r="P142" s="23" t="str">
        <f>IF(ISNUMBER(AVERAGEIFS(Observed!P$2:P$1601,Observed!$A$2:$A$1601,$A142,Observed!$C$2:$C$1601,$C142)),AVERAGEIFS(Observed!P$2:P$1601,Observed!$A$2:$A$1601,$A142,Observed!$C$2:$C$1601,$C142),"")</f>
        <v/>
      </c>
      <c r="Q142" s="24" t="str">
        <f>IF(ISNUMBER(AVERAGEIFS(Observed!Q$2:Q$1601,Observed!$A$2:$A$1601,$A142,Observed!$C$2:$C$1601,$C142)),AVERAGEIFS(Observed!Q$2:Q$1601,Observed!$A$2:$A$1601,$A142,Observed!$C$2:$C$1601,$C142),"")</f>
        <v/>
      </c>
      <c r="R142" s="24" t="str">
        <f>IF(ISNUMBER(AVERAGEIFS(Observed!R$2:R$1601,Observed!$A$2:$A$1601,$A142,Observed!$C$2:$C$1601,$C142)),AVERAGEIFS(Observed!R$2:R$1601,Observed!$A$2:$A$1601,$A142,Observed!$C$2:$C$1601,$C142),"")</f>
        <v/>
      </c>
      <c r="S142" s="24" t="str">
        <f>IF(ISNUMBER(AVERAGEIFS(Observed!S$2:S$1601,Observed!$A$2:$A$1601,$A142,Observed!$C$2:$C$1601,$C142)),AVERAGEIFS(Observed!S$2:S$1601,Observed!$A$2:$A$1601,$A142,Observed!$C$2:$C$1601,$C142),"")</f>
        <v/>
      </c>
      <c r="T142" s="23" t="str">
        <f>IF(ISNUMBER(AVERAGEIFS(Observed!T$2:T$1601,Observed!$A$2:$A$1601,$A142,Observed!$C$2:$C$1601,$C142)),AVERAGEIFS(Observed!T$2:T$1601,Observed!$A$2:$A$1601,$A142,Observed!$C$2:$C$1601,$C142),"")</f>
        <v/>
      </c>
      <c r="U142" s="25" t="str">
        <f>IF(ISNUMBER(AVERAGEIFS(Observed!U$2:U$1601,Observed!$A$2:$A$1601,$A142,Observed!$C$2:$C$1601,$C142)),AVERAGEIFS(Observed!U$2:U$1601,Observed!$A$2:$A$1601,$A142,Observed!$C$2:$C$1601,$C142),"")</f>
        <v/>
      </c>
      <c r="V142" s="25" t="str">
        <f>IF(ISNUMBER(AVERAGEIFS(Observed!V$2:V$1601,Observed!$A$2:$A$1601,$A142,Observed!$C$2:$C$1601,$C142)),AVERAGEIFS(Observed!V$2:V$1601,Observed!$A$2:$A$1601,$A142,Observed!$C$2:$C$1601,$C142),"")</f>
        <v/>
      </c>
      <c r="W142" s="23" t="str">
        <f>IF(ISNUMBER(AVERAGEIFS(Observed!W$2:W$1601,Observed!$A$2:$A$1601,$A142,Observed!$C$2:$C$1601,$C142)),AVERAGEIFS(Observed!W$2:W$1601,Observed!$A$2:$A$1601,$A142,Observed!$C$2:$C$1601,$C142),"")</f>
        <v/>
      </c>
      <c r="X142" s="23" t="str">
        <f>IF(ISNUMBER(AVERAGEIFS(Observed!X$2:X$1601,Observed!$A$2:$A$1601,$A142,Observed!$C$2:$C$1601,$C142)),AVERAGEIFS(Observed!X$2:X$1601,Observed!$A$2:$A$1601,$A142,Observed!$C$2:$C$1601,$C142),"")</f>
        <v/>
      </c>
      <c r="Y142" s="23" t="str">
        <f>IF(ISNUMBER(AVERAGEIFS(Observed!Y$2:Y$1601,Observed!$A$2:$A$1601,$A142,Observed!$C$2:$C$1601,$C142)),AVERAGEIFS(Observed!Y$2:Y$1601,Observed!$A$2:$A$1601,$A142,Observed!$C$2:$C$1601,$C142),"")</f>
        <v/>
      </c>
      <c r="Z142" s="23" t="str">
        <f>IF(ISNUMBER(AVERAGEIFS(Observed!Z$2:Z$1601,Observed!$A$2:$A$1601,$A142,Observed!$C$2:$C$1601,$C142)),AVERAGEIFS(Observed!Z$2:Z$1601,Observed!$A$2:$A$1601,$A142,Observed!$C$2:$C$1601,$C142),"")</f>
        <v/>
      </c>
      <c r="AA142" s="23" t="str">
        <f>IF(ISNUMBER(AVERAGEIFS(Observed!AA$2:AA$1601,Observed!$A$2:$A$1601,$A142,Observed!$C$2:$C$1601,$C142)),AVERAGEIFS(Observed!AA$2:AA$1601,Observed!$A$2:$A$1601,$A142,Observed!$C$2:$C$1601,$C142),"")</f>
        <v/>
      </c>
      <c r="AB142" s="23" t="str">
        <f>IF(ISNUMBER(AVERAGEIFS(Observed!AB$2:AB$1601,Observed!$A$2:$A$1601,$A142,Observed!$C$2:$C$1601,$C142)),AVERAGEIFS(Observed!AB$2:AB$1601,Observed!$A$2:$A$1601,$A142,Observed!$C$2:$C$1601,$C142),"")</f>
        <v/>
      </c>
      <c r="AC142" s="23" t="str">
        <f>IF(ISNUMBER(AVERAGEIFS(Observed!AC$2:AC$1601,Observed!$A$2:$A$1601,$A142,Observed!$C$2:$C$1601,$C142)),AVERAGEIFS(Observed!AC$2:AC$1601,Observed!$A$2:$A$1601,$A142,Observed!$C$2:$C$1601,$C142),"")</f>
        <v/>
      </c>
      <c r="AD142" s="23" t="str">
        <f>IF(ISNUMBER(AVERAGEIFS(Observed!AD$2:AD$1601,Observed!$A$2:$A$1601,$A142,Observed!$C$2:$C$1601,$C142)),AVERAGEIFS(Observed!AD$2:AD$1601,Observed!$A$2:$A$1601,$A142,Observed!$C$2:$C$1601,$C142),"")</f>
        <v/>
      </c>
      <c r="AE142" s="23" t="str">
        <f>IF(ISNUMBER(AVERAGEIFS(Observed!AE$2:AE$1601,Observed!$A$2:$A$1601,$A142,Observed!$C$2:$C$1601,$C142)),AVERAGEIFS(Observed!AE$2:AE$1601,Observed!$A$2:$A$1601,$A142,Observed!$C$2:$C$1601,$C142),"")</f>
        <v/>
      </c>
      <c r="AF142" s="24" t="str">
        <f>IF(ISNUMBER(AVERAGEIFS(Observed!AF$2:AF$1601,Observed!$A$2:$A$1601,$A142,Observed!$C$2:$C$1601,$C142)),AVERAGEIFS(Observed!AF$2:AF$1601,Observed!$A$2:$A$1601,$A142,Observed!$C$2:$C$1601,$C142),"")</f>
        <v/>
      </c>
      <c r="AG142" s="24" t="str">
        <f>IF(ISNUMBER(AVERAGEIFS(Observed!AG$2:AG$1601,Observed!$A$2:$A$1601,$A142,Observed!$C$2:$C$1601,$C142)),AVERAGEIFS(Observed!AG$2:AG$1601,Observed!$A$2:$A$1601,$A142,Observed!$C$2:$C$1601,$C142),"")</f>
        <v/>
      </c>
      <c r="AH142" s="24" t="str">
        <f>IF(ISNUMBER(AVERAGEIFS(Observed!AH$2:AH$1601,Observed!$A$2:$A$1601,$A142,Observed!$C$2:$C$1601,$C142)),AVERAGEIFS(Observed!AH$2:AH$1601,Observed!$A$2:$A$1601,$A142,Observed!$C$2:$C$1601,$C142),"")</f>
        <v/>
      </c>
      <c r="AI142" s="23" t="str">
        <f>IF(ISNUMBER(AVERAGEIFS(Observed!AI$2:AI$1601,Observed!$A$2:$A$1601,$A142,Observed!$C$2:$C$1601,$C142)),AVERAGEIFS(Observed!AI$2:AI$1601,Observed!$A$2:$A$1601,$A142,Observed!$C$2:$C$1601,$C142),"")</f>
        <v/>
      </c>
      <c r="AJ142" s="24" t="str">
        <f>IF(ISNUMBER(AVERAGEIFS(Observed!AJ$2:AJ$1601,Observed!$A$2:$A$1601,$A142,Observed!$C$2:$C$1601,$C142)),AVERAGEIFS(Observed!AJ$2:AJ$1601,Observed!$A$2:$A$1601,$A142,Observed!$C$2:$C$1601,$C142),"")</f>
        <v/>
      </c>
      <c r="AK142" s="24" t="str">
        <f>IF(ISNUMBER(AVERAGEIFS(Observed!AL$2:AL$1601,Observed!$A$2:$A$1601,$A142,Observed!$C$2:$C$1601,$C142)),AVERAGEIFS(Observed!AL$2:AL$1601,Observed!$A$2:$A$1601,$A142,Observed!$C$2:$C$1601,$C142),"")</f>
        <v/>
      </c>
      <c r="AL142" s="24" t="str">
        <f>IF(ISNUMBER(AVERAGEIFS(Observed!AM$2:AM$1601,Observed!$A$2:$A$1601,$A142,Observed!$C$2:$C$1601,$C142)),AVERAGEIFS(Observed!AM$2:AM$1601,Observed!$A$2:$A$1601,$A142,Observed!$C$2:$C$1601,$C142),"")</f>
        <v/>
      </c>
      <c r="AM142" s="24" t="str">
        <f>IF(ISNUMBER(AVERAGEIFS(Observed!AN$2:AN$1601,Observed!$A$2:$A$1601,$A142,Observed!$C$2:$C$1601,$C142)),AVERAGEIFS(Observed!AN$2:AN$1601,Observed!$A$2:$A$1601,$A142,Observed!$C$2:$C$1601,$C142),"")</f>
        <v/>
      </c>
      <c r="AN142" s="24" t="str">
        <f>IF(ISNUMBER(AVERAGEIFS(Observed!AQ$2:AQ$1601,Observed!$A$2:$A$1601,$A142,Observed!$C$2:$C$1601,$C142)),AVERAGEIFS(Observed!AQ$2:AQ$1601,Observed!$A$2:$A$1601,$A142,Observed!$C$2:$C$1601,$C142),"")</f>
        <v/>
      </c>
      <c r="AO142" s="24" t="str">
        <f>IF(ISNUMBER(AVERAGEIFS(Observed!AR$2:AR$1601,Observed!$A$2:$A$1601,$A142,Observed!$C$2:$C$1601,$C142)),AVERAGEIFS(Observed!AR$2:AR$1601,Observed!$A$2:$A$1601,$A142,Observed!$C$2:$C$1601,$C142),"")</f>
        <v/>
      </c>
      <c r="AP142" s="24" t="str">
        <f>IF(ISNUMBER(AVERAGEIFS(Observed!AS$2:AS$1601,Observed!$A$2:$A$1601,$A142,Observed!$C$2:$C$1601,$C142)),AVERAGEIFS(Observed!AS$2:AS$1601,Observed!$A$2:$A$1601,$A142,Observed!$C$2:$C$1601,$C142),"")</f>
        <v/>
      </c>
      <c r="AQ142" s="23" t="str">
        <f>IF(ISNUMBER(AVERAGEIFS(Observed!AT$2:AT$1601,Observed!$A$2:$A$1601,$A142,Observed!$C$2:$C$1601,$C142)),AVERAGEIFS(Observed!AT$2:AT$1601,Observed!$A$2:$A$1601,$A142,Observed!$C$2:$C$1601,$C142),"")</f>
        <v/>
      </c>
      <c r="AR142" s="24" t="str">
        <f>IF(ISNUMBER(AVERAGEIFS(Observed!AU$2:AU$1601,Observed!$A$2:$A$1601,$A142,Observed!$C$2:$C$1601,$C142)),AVERAGEIFS(Observed!AU$2:AU$1601,Observed!$A$2:$A$1601,$A142,Observed!$C$2:$C$1601,$C142),"")</f>
        <v/>
      </c>
      <c r="AS142" s="23" t="str">
        <f>IF(ISNUMBER(AVERAGEIFS(Observed!AV$2:AV$1601,Observed!$A$2:$A$1601,$A142,Observed!$C$2:$C$1601,$C142)),AVERAGEIFS(Observed!AV$2:AV$1601,Observed!$A$2:$A$1601,$A142,Observed!$C$2:$C$1601,$C142),"")</f>
        <v/>
      </c>
      <c r="AT142" s="23" t="str">
        <f>IF(ISNUMBER(AVERAGEIFS(Observed!AW$2:AW$1601,Observed!$A$2:$A$1601,$A142,Observed!$C$2:$C$1601,$C142)),AVERAGEIFS(Observed!AW$2:AW$1601,Observed!$A$2:$A$1601,$A142,Observed!$C$2:$C$1601,$C142),"")</f>
        <v/>
      </c>
      <c r="AU142" s="2">
        <f>COUNTIFS(Observed!$A$2:$A$1601,$A142,Observed!$C$2:$C$1601,$C142)</f>
        <v>3</v>
      </c>
      <c r="AV142" s="2">
        <f t="shared" si="2"/>
        <v>1</v>
      </c>
    </row>
    <row r="143" spans="1:48" x14ac:dyDescent="0.3">
      <c r="A143" s="4" t="s">
        <v>122</v>
      </c>
      <c r="B143" t="s">
        <v>24</v>
      </c>
      <c r="C143" s="3">
        <v>42233</v>
      </c>
      <c r="D143">
        <v>1</v>
      </c>
      <c r="E143">
        <v>200</v>
      </c>
      <c r="H143" s="2" t="s">
        <v>45</v>
      </c>
      <c r="I143" s="2" t="s">
        <v>22</v>
      </c>
      <c r="J143">
        <v>6</v>
      </c>
      <c r="K143" s="2" t="s">
        <v>118</v>
      </c>
      <c r="L143" s="22">
        <f>IF(ISNUMBER(AVERAGEIFS(Observed!L$2:L$1601,Observed!$A$2:$A$1601,$A143,Observed!$C$2:$C$1601,$C143)),AVERAGEIFS(Observed!L$2:L$1601,Observed!$A$2:$A$1601,$A143,Observed!$C$2:$C$1601,$C143),"")</f>
        <v>2198.6666666666665</v>
      </c>
      <c r="M143" s="23">
        <f>IF(ISNUMBER(AVERAGEIFS(Observed!M$2:M$1601,Observed!$A$2:$A$1601,$A143,Observed!$C$2:$C$1601,$C143)),AVERAGEIFS(Observed!M$2:M$1601,Observed!$A$2:$A$1601,$A143,Observed!$C$2:$C$1601,$C143),"")</f>
        <v>219.86666666666667</v>
      </c>
      <c r="N143" s="23" t="str">
        <f>IF(ISNUMBER(AVERAGEIFS(Observed!N$2:N$1601,Observed!$A$2:$A$1601,$A143,Observed!$C$2:$C$1601,$C143)),AVERAGEIFS(Observed!N$2:N$1601,Observed!$A$2:$A$1601,$A143,Observed!$C$2:$C$1601,$C143),"")</f>
        <v/>
      </c>
      <c r="O143" s="23" t="str">
        <f>IF(ISNUMBER(AVERAGEIFS(Observed!O$2:O$1601,Observed!$A$2:$A$1601,$A143,Observed!$C$2:$C$1601,$C143)),AVERAGEIFS(Observed!O$2:O$1601,Observed!$A$2:$A$1601,$A143,Observed!$C$2:$C$1601,$C143),"")</f>
        <v/>
      </c>
      <c r="P143" s="23" t="str">
        <f>IF(ISNUMBER(AVERAGEIFS(Observed!P$2:P$1601,Observed!$A$2:$A$1601,$A143,Observed!$C$2:$C$1601,$C143)),AVERAGEIFS(Observed!P$2:P$1601,Observed!$A$2:$A$1601,$A143,Observed!$C$2:$C$1601,$C143),"")</f>
        <v/>
      </c>
      <c r="Q143" s="24" t="str">
        <f>IF(ISNUMBER(AVERAGEIFS(Observed!Q$2:Q$1601,Observed!$A$2:$A$1601,$A143,Observed!$C$2:$C$1601,$C143)),AVERAGEIFS(Observed!Q$2:Q$1601,Observed!$A$2:$A$1601,$A143,Observed!$C$2:$C$1601,$C143),"")</f>
        <v/>
      </c>
      <c r="R143" s="24" t="str">
        <f>IF(ISNUMBER(AVERAGEIFS(Observed!R$2:R$1601,Observed!$A$2:$A$1601,$A143,Observed!$C$2:$C$1601,$C143)),AVERAGEIFS(Observed!R$2:R$1601,Observed!$A$2:$A$1601,$A143,Observed!$C$2:$C$1601,$C143),"")</f>
        <v/>
      </c>
      <c r="S143" s="24" t="str">
        <f>IF(ISNUMBER(AVERAGEIFS(Observed!S$2:S$1601,Observed!$A$2:$A$1601,$A143,Observed!$C$2:$C$1601,$C143)),AVERAGEIFS(Observed!S$2:S$1601,Observed!$A$2:$A$1601,$A143,Observed!$C$2:$C$1601,$C143),"")</f>
        <v/>
      </c>
      <c r="T143" s="23" t="str">
        <f>IF(ISNUMBER(AVERAGEIFS(Observed!T$2:T$1601,Observed!$A$2:$A$1601,$A143,Observed!$C$2:$C$1601,$C143)),AVERAGEIFS(Observed!T$2:T$1601,Observed!$A$2:$A$1601,$A143,Observed!$C$2:$C$1601,$C143),"")</f>
        <v/>
      </c>
      <c r="U143" s="25" t="str">
        <f>IF(ISNUMBER(AVERAGEIFS(Observed!U$2:U$1601,Observed!$A$2:$A$1601,$A143,Observed!$C$2:$C$1601,$C143)),AVERAGEIFS(Observed!U$2:U$1601,Observed!$A$2:$A$1601,$A143,Observed!$C$2:$C$1601,$C143),"")</f>
        <v/>
      </c>
      <c r="V143" s="25" t="str">
        <f>IF(ISNUMBER(AVERAGEIFS(Observed!V$2:V$1601,Observed!$A$2:$A$1601,$A143,Observed!$C$2:$C$1601,$C143)),AVERAGEIFS(Observed!V$2:V$1601,Observed!$A$2:$A$1601,$A143,Observed!$C$2:$C$1601,$C143),"")</f>
        <v/>
      </c>
      <c r="W143" s="23" t="str">
        <f>IF(ISNUMBER(AVERAGEIFS(Observed!W$2:W$1601,Observed!$A$2:$A$1601,$A143,Observed!$C$2:$C$1601,$C143)),AVERAGEIFS(Observed!W$2:W$1601,Observed!$A$2:$A$1601,$A143,Observed!$C$2:$C$1601,$C143),"")</f>
        <v/>
      </c>
      <c r="X143" s="23" t="str">
        <f>IF(ISNUMBER(AVERAGEIFS(Observed!X$2:X$1601,Observed!$A$2:$A$1601,$A143,Observed!$C$2:$C$1601,$C143)),AVERAGEIFS(Observed!X$2:X$1601,Observed!$A$2:$A$1601,$A143,Observed!$C$2:$C$1601,$C143),"")</f>
        <v/>
      </c>
      <c r="Y143" s="23" t="str">
        <f>IF(ISNUMBER(AVERAGEIFS(Observed!Y$2:Y$1601,Observed!$A$2:$A$1601,$A143,Observed!$C$2:$C$1601,$C143)),AVERAGEIFS(Observed!Y$2:Y$1601,Observed!$A$2:$A$1601,$A143,Observed!$C$2:$C$1601,$C143),"")</f>
        <v/>
      </c>
      <c r="Z143" s="23" t="str">
        <f>IF(ISNUMBER(AVERAGEIFS(Observed!Z$2:Z$1601,Observed!$A$2:$A$1601,$A143,Observed!$C$2:$C$1601,$C143)),AVERAGEIFS(Observed!Z$2:Z$1601,Observed!$A$2:$A$1601,$A143,Observed!$C$2:$C$1601,$C143),"")</f>
        <v/>
      </c>
      <c r="AA143" s="23" t="str">
        <f>IF(ISNUMBER(AVERAGEIFS(Observed!AA$2:AA$1601,Observed!$A$2:$A$1601,$A143,Observed!$C$2:$C$1601,$C143)),AVERAGEIFS(Observed!AA$2:AA$1601,Observed!$A$2:$A$1601,$A143,Observed!$C$2:$C$1601,$C143),"")</f>
        <v/>
      </c>
      <c r="AB143" s="23" t="str">
        <f>IF(ISNUMBER(AVERAGEIFS(Observed!AB$2:AB$1601,Observed!$A$2:$A$1601,$A143,Observed!$C$2:$C$1601,$C143)),AVERAGEIFS(Observed!AB$2:AB$1601,Observed!$A$2:$A$1601,$A143,Observed!$C$2:$C$1601,$C143),"")</f>
        <v/>
      </c>
      <c r="AC143" s="23" t="str">
        <f>IF(ISNUMBER(AVERAGEIFS(Observed!AC$2:AC$1601,Observed!$A$2:$A$1601,$A143,Observed!$C$2:$C$1601,$C143)),AVERAGEIFS(Observed!AC$2:AC$1601,Observed!$A$2:$A$1601,$A143,Observed!$C$2:$C$1601,$C143),"")</f>
        <v/>
      </c>
      <c r="AD143" s="23" t="str">
        <f>IF(ISNUMBER(AVERAGEIFS(Observed!AD$2:AD$1601,Observed!$A$2:$A$1601,$A143,Observed!$C$2:$C$1601,$C143)),AVERAGEIFS(Observed!AD$2:AD$1601,Observed!$A$2:$A$1601,$A143,Observed!$C$2:$C$1601,$C143),"")</f>
        <v/>
      </c>
      <c r="AE143" s="23" t="str">
        <f>IF(ISNUMBER(AVERAGEIFS(Observed!AE$2:AE$1601,Observed!$A$2:$A$1601,$A143,Observed!$C$2:$C$1601,$C143)),AVERAGEIFS(Observed!AE$2:AE$1601,Observed!$A$2:$A$1601,$A143,Observed!$C$2:$C$1601,$C143),"")</f>
        <v/>
      </c>
      <c r="AF143" s="24" t="str">
        <f>IF(ISNUMBER(AVERAGEIFS(Observed!AF$2:AF$1601,Observed!$A$2:$A$1601,$A143,Observed!$C$2:$C$1601,$C143)),AVERAGEIFS(Observed!AF$2:AF$1601,Observed!$A$2:$A$1601,$A143,Observed!$C$2:$C$1601,$C143),"")</f>
        <v/>
      </c>
      <c r="AG143" s="24" t="str">
        <f>IF(ISNUMBER(AVERAGEIFS(Observed!AG$2:AG$1601,Observed!$A$2:$A$1601,$A143,Observed!$C$2:$C$1601,$C143)),AVERAGEIFS(Observed!AG$2:AG$1601,Observed!$A$2:$A$1601,$A143,Observed!$C$2:$C$1601,$C143),"")</f>
        <v/>
      </c>
      <c r="AH143" s="24" t="str">
        <f>IF(ISNUMBER(AVERAGEIFS(Observed!AH$2:AH$1601,Observed!$A$2:$A$1601,$A143,Observed!$C$2:$C$1601,$C143)),AVERAGEIFS(Observed!AH$2:AH$1601,Observed!$A$2:$A$1601,$A143,Observed!$C$2:$C$1601,$C143),"")</f>
        <v/>
      </c>
      <c r="AI143" s="23" t="str">
        <f>IF(ISNUMBER(AVERAGEIFS(Observed!AI$2:AI$1601,Observed!$A$2:$A$1601,$A143,Observed!$C$2:$C$1601,$C143)),AVERAGEIFS(Observed!AI$2:AI$1601,Observed!$A$2:$A$1601,$A143,Observed!$C$2:$C$1601,$C143),"")</f>
        <v/>
      </c>
      <c r="AJ143" s="24" t="str">
        <f>IF(ISNUMBER(AVERAGEIFS(Observed!AJ$2:AJ$1601,Observed!$A$2:$A$1601,$A143,Observed!$C$2:$C$1601,$C143)),AVERAGEIFS(Observed!AJ$2:AJ$1601,Observed!$A$2:$A$1601,$A143,Observed!$C$2:$C$1601,$C143),"")</f>
        <v/>
      </c>
      <c r="AK143" s="24" t="str">
        <f>IF(ISNUMBER(AVERAGEIFS(Observed!AL$2:AL$1601,Observed!$A$2:$A$1601,$A143,Observed!$C$2:$C$1601,$C143)),AVERAGEIFS(Observed!AL$2:AL$1601,Observed!$A$2:$A$1601,$A143,Observed!$C$2:$C$1601,$C143),"")</f>
        <v/>
      </c>
      <c r="AL143" s="24" t="str">
        <f>IF(ISNUMBER(AVERAGEIFS(Observed!AM$2:AM$1601,Observed!$A$2:$A$1601,$A143,Observed!$C$2:$C$1601,$C143)),AVERAGEIFS(Observed!AM$2:AM$1601,Observed!$A$2:$A$1601,$A143,Observed!$C$2:$C$1601,$C143),"")</f>
        <v/>
      </c>
      <c r="AM143" s="24" t="str">
        <f>IF(ISNUMBER(AVERAGEIFS(Observed!AN$2:AN$1601,Observed!$A$2:$A$1601,$A143,Observed!$C$2:$C$1601,$C143)),AVERAGEIFS(Observed!AN$2:AN$1601,Observed!$A$2:$A$1601,$A143,Observed!$C$2:$C$1601,$C143),"")</f>
        <v/>
      </c>
      <c r="AN143" s="24" t="str">
        <f>IF(ISNUMBER(AVERAGEIFS(Observed!AQ$2:AQ$1601,Observed!$A$2:$A$1601,$A143,Observed!$C$2:$C$1601,$C143)),AVERAGEIFS(Observed!AQ$2:AQ$1601,Observed!$A$2:$A$1601,$A143,Observed!$C$2:$C$1601,$C143),"")</f>
        <v/>
      </c>
      <c r="AO143" s="24" t="str">
        <f>IF(ISNUMBER(AVERAGEIFS(Observed!AR$2:AR$1601,Observed!$A$2:$A$1601,$A143,Observed!$C$2:$C$1601,$C143)),AVERAGEIFS(Observed!AR$2:AR$1601,Observed!$A$2:$A$1601,$A143,Observed!$C$2:$C$1601,$C143),"")</f>
        <v/>
      </c>
      <c r="AP143" s="24" t="str">
        <f>IF(ISNUMBER(AVERAGEIFS(Observed!AS$2:AS$1601,Observed!$A$2:$A$1601,$A143,Observed!$C$2:$C$1601,$C143)),AVERAGEIFS(Observed!AS$2:AS$1601,Observed!$A$2:$A$1601,$A143,Observed!$C$2:$C$1601,$C143),"")</f>
        <v/>
      </c>
      <c r="AQ143" s="23" t="str">
        <f>IF(ISNUMBER(AVERAGEIFS(Observed!AT$2:AT$1601,Observed!$A$2:$A$1601,$A143,Observed!$C$2:$C$1601,$C143)),AVERAGEIFS(Observed!AT$2:AT$1601,Observed!$A$2:$A$1601,$A143,Observed!$C$2:$C$1601,$C143),"")</f>
        <v/>
      </c>
      <c r="AR143" s="24" t="str">
        <f>IF(ISNUMBER(AVERAGEIFS(Observed!AU$2:AU$1601,Observed!$A$2:$A$1601,$A143,Observed!$C$2:$C$1601,$C143)),AVERAGEIFS(Observed!AU$2:AU$1601,Observed!$A$2:$A$1601,$A143,Observed!$C$2:$C$1601,$C143),"")</f>
        <v/>
      </c>
      <c r="AS143" s="23" t="str">
        <f>IF(ISNUMBER(AVERAGEIFS(Observed!AV$2:AV$1601,Observed!$A$2:$A$1601,$A143,Observed!$C$2:$C$1601,$C143)),AVERAGEIFS(Observed!AV$2:AV$1601,Observed!$A$2:$A$1601,$A143,Observed!$C$2:$C$1601,$C143),"")</f>
        <v/>
      </c>
      <c r="AT143" s="23" t="str">
        <f>IF(ISNUMBER(AVERAGEIFS(Observed!AW$2:AW$1601,Observed!$A$2:$A$1601,$A143,Observed!$C$2:$C$1601,$C143)),AVERAGEIFS(Observed!AW$2:AW$1601,Observed!$A$2:$A$1601,$A143,Observed!$C$2:$C$1601,$C143),"")</f>
        <v/>
      </c>
      <c r="AU143" s="2">
        <f>COUNTIFS(Observed!$A$2:$A$1601,$A143,Observed!$C$2:$C$1601,$C143)</f>
        <v>3</v>
      </c>
      <c r="AV143" s="2">
        <f t="shared" si="2"/>
        <v>1</v>
      </c>
    </row>
    <row r="144" spans="1:48" x14ac:dyDescent="0.3">
      <c r="A144" s="4" t="s">
        <v>123</v>
      </c>
      <c r="B144" t="s">
        <v>24</v>
      </c>
      <c r="C144" s="3">
        <v>42233</v>
      </c>
      <c r="D144">
        <v>1</v>
      </c>
      <c r="E144">
        <v>350</v>
      </c>
      <c r="H144" s="2" t="s">
        <v>45</v>
      </c>
      <c r="I144" s="2" t="s">
        <v>22</v>
      </c>
      <c r="J144">
        <v>6</v>
      </c>
      <c r="K144" s="2" t="s">
        <v>118</v>
      </c>
      <c r="L144" s="22">
        <f>IF(ISNUMBER(AVERAGEIFS(Observed!L$2:L$1601,Observed!$A$2:$A$1601,$A144,Observed!$C$2:$C$1601,$C144)),AVERAGEIFS(Observed!L$2:L$1601,Observed!$A$2:$A$1601,$A144,Observed!$C$2:$C$1601,$C144),"")</f>
        <v>2422.6666666666665</v>
      </c>
      <c r="M144" s="23">
        <f>IF(ISNUMBER(AVERAGEIFS(Observed!M$2:M$1601,Observed!$A$2:$A$1601,$A144,Observed!$C$2:$C$1601,$C144)),AVERAGEIFS(Observed!M$2:M$1601,Observed!$A$2:$A$1601,$A144,Observed!$C$2:$C$1601,$C144),"")</f>
        <v>242.26666666666665</v>
      </c>
      <c r="N144" s="23" t="str">
        <f>IF(ISNUMBER(AVERAGEIFS(Observed!N$2:N$1601,Observed!$A$2:$A$1601,$A144,Observed!$C$2:$C$1601,$C144)),AVERAGEIFS(Observed!N$2:N$1601,Observed!$A$2:$A$1601,$A144,Observed!$C$2:$C$1601,$C144),"")</f>
        <v/>
      </c>
      <c r="O144" s="23" t="str">
        <f>IF(ISNUMBER(AVERAGEIFS(Observed!O$2:O$1601,Observed!$A$2:$A$1601,$A144,Observed!$C$2:$C$1601,$C144)),AVERAGEIFS(Observed!O$2:O$1601,Observed!$A$2:$A$1601,$A144,Observed!$C$2:$C$1601,$C144),"")</f>
        <v/>
      </c>
      <c r="P144" s="23" t="str">
        <f>IF(ISNUMBER(AVERAGEIFS(Observed!P$2:P$1601,Observed!$A$2:$A$1601,$A144,Observed!$C$2:$C$1601,$C144)),AVERAGEIFS(Observed!P$2:P$1601,Observed!$A$2:$A$1601,$A144,Observed!$C$2:$C$1601,$C144),"")</f>
        <v/>
      </c>
      <c r="Q144" s="24" t="str">
        <f>IF(ISNUMBER(AVERAGEIFS(Observed!Q$2:Q$1601,Observed!$A$2:$A$1601,$A144,Observed!$C$2:$C$1601,$C144)),AVERAGEIFS(Observed!Q$2:Q$1601,Observed!$A$2:$A$1601,$A144,Observed!$C$2:$C$1601,$C144),"")</f>
        <v/>
      </c>
      <c r="R144" s="24" t="str">
        <f>IF(ISNUMBER(AVERAGEIFS(Observed!R$2:R$1601,Observed!$A$2:$A$1601,$A144,Observed!$C$2:$C$1601,$C144)),AVERAGEIFS(Observed!R$2:R$1601,Observed!$A$2:$A$1601,$A144,Observed!$C$2:$C$1601,$C144),"")</f>
        <v/>
      </c>
      <c r="S144" s="24" t="str">
        <f>IF(ISNUMBER(AVERAGEIFS(Observed!S$2:S$1601,Observed!$A$2:$A$1601,$A144,Observed!$C$2:$C$1601,$C144)),AVERAGEIFS(Observed!S$2:S$1601,Observed!$A$2:$A$1601,$A144,Observed!$C$2:$C$1601,$C144),"")</f>
        <v/>
      </c>
      <c r="T144" s="23" t="str">
        <f>IF(ISNUMBER(AVERAGEIFS(Observed!T$2:T$1601,Observed!$A$2:$A$1601,$A144,Observed!$C$2:$C$1601,$C144)),AVERAGEIFS(Observed!T$2:T$1601,Observed!$A$2:$A$1601,$A144,Observed!$C$2:$C$1601,$C144),"")</f>
        <v/>
      </c>
      <c r="U144" s="25" t="str">
        <f>IF(ISNUMBER(AVERAGEIFS(Observed!U$2:U$1601,Observed!$A$2:$A$1601,$A144,Observed!$C$2:$C$1601,$C144)),AVERAGEIFS(Observed!U$2:U$1601,Observed!$A$2:$A$1601,$A144,Observed!$C$2:$C$1601,$C144),"")</f>
        <v/>
      </c>
      <c r="V144" s="25" t="str">
        <f>IF(ISNUMBER(AVERAGEIFS(Observed!V$2:V$1601,Observed!$A$2:$A$1601,$A144,Observed!$C$2:$C$1601,$C144)),AVERAGEIFS(Observed!V$2:V$1601,Observed!$A$2:$A$1601,$A144,Observed!$C$2:$C$1601,$C144),"")</f>
        <v/>
      </c>
      <c r="W144" s="23" t="str">
        <f>IF(ISNUMBER(AVERAGEIFS(Observed!W$2:W$1601,Observed!$A$2:$A$1601,$A144,Observed!$C$2:$C$1601,$C144)),AVERAGEIFS(Observed!W$2:W$1601,Observed!$A$2:$A$1601,$A144,Observed!$C$2:$C$1601,$C144),"")</f>
        <v/>
      </c>
      <c r="X144" s="23" t="str">
        <f>IF(ISNUMBER(AVERAGEIFS(Observed!X$2:X$1601,Observed!$A$2:$A$1601,$A144,Observed!$C$2:$C$1601,$C144)),AVERAGEIFS(Observed!X$2:X$1601,Observed!$A$2:$A$1601,$A144,Observed!$C$2:$C$1601,$C144),"")</f>
        <v/>
      </c>
      <c r="Y144" s="23" t="str">
        <f>IF(ISNUMBER(AVERAGEIFS(Observed!Y$2:Y$1601,Observed!$A$2:$A$1601,$A144,Observed!$C$2:$C$1601,$C144)),AVERAGEIFS(Observed!Y$2:Y$1601,Observed!$A$2:$A$1601,$A144,Observed!$C$2:$C$1601,$C144),"")</f>
        <v/>
      </c>
      <c r="Z144" s="23" t="str">
        <f>IF(ISNUMBER(AVERAGEIFS(Observed!Z$2:Z$1601,Observed!$A$2:$A$1601,$A144,Observed!$C$2:$C$1601,$C144)),AVERAGEIFS(Observed!Z$2:Z$1601,Observed!$A$2:$A$1601,$A144,Observed!$C$2:$C$1601,$C144),"")</f>
        <v/>
      </c>
      <c r="AA144" s="23" t="str">
        <f>IF(ISNUMBER(AVERAGEIFS(Observed!AA$2:AA$1601,Observed!$A$2:$A$1601,$A144,Observed!$C$2:$C$1601,$C144)),AVERAGEIFS(Observed!AA$2:AA$1601,Observed!$A$2:$A$1601,$A144,Observed!$C$2:$C$1601,$C144),"")</f>
        <v/>
      </c>
      <c r="AB144" s="23" t="str">
        <f>IF(ISNUMBER(AVERAGEIFS(Observed!AB$2:AB$1601,Observed!$A$2:$A$1601,$A144,Observed!$C$2:$C$1601,$C144)),AVERAGEIFS(Observed!AB$2:AB$1601,Observed!$A$2:$A$1601,$A144,Observed!$C$2:$C$1601,$C144),"")</f>
        <v/>
      </c>
      <c r="AC144" s="23" t="str">
        <f>IF(ISNUMBER(AVERAGEIFS(Observed!AC$2:AC$1601,Observed!$A$2:$A$1601,$A144,Observed!$C$2:$C$1601,$C144)),AVERAGEIFS(Observed!AC$2:AC$1601,Observed!$A$2:$A$1601,$A144,Observed!$C$2:$C$1601,$C144),"")</f>
        <v/>
      </c>
      <c r="AD144" s="23" t="str">
        <f>IF(ISNUMBER(AVERAGEIFS(Observed!AD$2:AD$1601,Observed!$A$2:$A$1601,$A144,Observed!$C$2:$C$1601,$C144)),AVERAGEIFS(Observed!AD$2:AD$1601,Observed!$A$2:$A$1601,$A144,Observed!$C$2:$C$1601,$C144),"")</f>
        <v/>
      </c>
      <c r="AE144" s="23" t="str">
        <f>IF(ISNUMBER(AVERAGEIFS(Observed!AE$2:AE$1601,Observed!$A$2:$A$1601,$A144,Observed!$C$2:$C$1601,$C144)),AVERAGEIFS(Observed!AE$2:AE$1601,Observed!$A$2:$A$1601,$A144,Observed!$C$2:$C$1601,$C144),"")</f>
        <v/>
      </c>
      <c r="AF144" s="24" t="str">
        <f>IF(ISNUMBER(AVERAGEIFS(Observed!AF$2:AF$1601,Observed!$A$2:$A$1601,$A144,Observed!$C$2:$C$1601,$C144)),AVERAGEIFS(Observed!AF$2:AF$1601,Observed!$A$2:$A$1601,$A144,Observed!$C$2:$C$1601,$C144),"")</f>
        <v/>
      </c>
      <c r="AG144" s="24" t="str">
        <f>IF(ISNUMBER(AVERAGEIFS(Observed!AG$2:AG$1601,Observed!$A$2:$A$1601,$A144,Observed!$C$2:$C$1601,$C144)),AVERAGEIFS(Observed!AG$2:AG$1601,Observed!$A$2:$A$1601,$A144,Observed!$C$2:$C$1601,$C144),"")</f>
        <v/>
      </c>
      <c r="AH144" s="24" t="str">
        <f>IF(ISNUMBER(AVERAGEIFS(Observed!AH$2:AH$1601,Observed!$A$2:$A$1601,$A144,Observed!$C$2:$C$1601,$C144)),AVERAGEIFS(Observed!AH$2:AH$1601,Observed!$A$2:$A$1601,$A144,Observed!$C$2:$C$1601,$C144),"")</f>
        <v/>
      </c>
      <c r="AI144" s="23" t="str">
        <f>IF(ISNUMBER(AVERAGEIFS(Observed!AI$2:AI$1601,Observed!$A$2:$A$1601,$A144,Observed!$C$2:$C$1601,$C144)),AVERAGEIFS(Observed!AI$2:AI$1601,Observed!$A$2:$A$1601,$A144,Observed!$C$2:$C$1601,$C144),"")</f>
        <v/>
      </c>
      <c r="AJ144" s="24" t="str">
        <f>IF(ISNUMBER(AVERAGEIFS(Observed!AJ$2:AJ$1601,Observed!$A$2:$A$1601,$A144,Observed!$C$2:$C$1601,$C144)),AVERAGEIFS(Observed!AJ$2:AJ$1601,Observed!$A$2:$A$1601,$A144,Observed!$C$2:$C$1601,$C144),"")</f>
        <v/>
      </c>
      <c r="AK144" s="24" t="str">
        <f>IF(ISNUMBER(AVERAGEIFS(Observed!AL$2:AL$1601,Observed!$A$2:$A$1601,$A144,Observed!$C$2:$C$1601,$C144)),AVERAGEIFS(Observed!AL$2:AL$1601,Observed!$A$2:$A$1601,$A144,Observed!$C$2:$C$1601,$C144),"")</f>
        <v/>
      </c>
      <c r="AL144" s="24" t="str">
        <f>IF(ISNUMBER(AVERAGEIFS(Observed!AM$2:AM$1601,Observed!$A$2:$A$1601,$A144,Observed!$C$2:$C$1601,$C144)),AVERAGEIFS(Observed!AM$2:AM$1601,Observed!$A$2:$A$1601,$A144,Observed!$C$2:$C$1601,$C144),"")</f>
        <v/>
      </c>
      <c r="AM144" s="24" t="str">
        <f>IF(ISNUMBER(AVERAGEIFS(Observed!AN$2:AN$1601,Observed!$A$2:$A$1601,$A144,Observed!$C$2:$C$1601,$C144)),AVERAGEIFS(Observed!AN$2:AN$1601,Observed!$A$2:$A$1601,$A144,Observed!$C$2:$C$1601,$C144),"")</f>
        <v/>
      </c>
      <c r="AN144" s="24" t="str">
        <f>IF(ISNUMBER(AVERAGEIFS(Observed!AQ$2:AQ$1601,Observed!$A$2:$A$1601,$A144,Observed!$C$2:$C$1601,$C144)),AVERAGEIFS(Observed!AQ$2:AQ$1601,Observed!$A$2:$A$1601,$A144,Observed!$C$2:$C$1601,$C144),"")</f>
        <v/>
      </c>
      <c r="AO144" s="24" t="str">
        <f>IF(ISNUMBER(AVERAGEIFS(Observed!AR$2:AR$1601,Observed!$A$2:$A$1601,$A144,Observed!$C$2:$C$1601,$C144)),AVERAGEIFS(Observed!AR$2:AR$1601,Observed!$A$2:$A$1601,$A144,Observed!$C$2:$C$1601,$C144),"")</f>
        <v/>
      </c>
      <c r="AP144" s="24" t="str">
        <f>IF(ISNUMBER(AVERAGEIFS(Observed!AS$2:AS$1601,Observed!$A$2:$A$1601,$A144,Observed!$C$2:$C$1601,$C144)),AVERAGEIFS(Observed!AS$2:AS$1601,Observed!$A$2:$A$1601,$A144,Observed!$C$2:$C$1601,$C144),"")</f>
        <v/>
      </c>
      <c r="AQ144" s="23" t="str">
        <f>IF(ISNUMBER(AVERAGEIFS(Observed!AT$2:AT$1601,Observed!$A$2:$A$1601,$A144,Observed!$C$2:$C$1601,$C144)),AVERAGEIFS(Observed!AT$2:AT$1601,Observed!$A$2:$A$1601,$A144,Observed!$C$2:$C$1601,$C144),"")</f>
        <v/>
      </c>
      <c r="AR144" s="24" t="str">
        <f>IF(ISNUMBER(AVERAGEIFS(Observed!AU$2:AU$1601,Observed!$A$2:$A$1601,$A144,Observed!$C$2:$C$1601,$C144)),AVERAGEIFS(Observed!AU$2:AU$1601,Observed!$A$2:$A$1601,$A144,Observed!$C$2:$C$1601,$C144),"")</f>
        <v/>
      </c>
      <c r="AS144" s="23" t="str">
        <f>IF(ISNUMBER(AVERAGEIFS(Observed!AV$2:AV$1601,Observed!$A$2:$A$1601,$A144,Observed!$C$2:$C$1601,$C144)),AVERAGEIFS(Observed!AV$2:AV$1601,Observed!$A$2:$A$1601,$A144,Observed!$C$2:$C$1601,$C144),"")</f>
        <v/>
      </c>
      <c r="AT144" s="23" t="str">
        <f>IF(ISNUMBER(AVERAGEIFS(Observed!AW$2:AW$1601,Observed!$A$2:$A$1601,$A144,Observed!$C$2:$C$1601,$C144)),AVERAGEIFS(Observed!AW$2:AW$1601,Observed!$A$2:$A$1601,$A144,Observed!$C$2:$C$1601,$C144),"")</f>
        <v/>
      </c>
      <c r="AU144" s="2">
        <f>COUNTIFS(Observed!$A$2:$A$1601,$A144,Observed!$C$2:$C$1601,$C144)</f>
        <v>3</v>
      </c>
      <c r="AV144" s="2">
        <f t="shared" si="2"/>
        <v>1</v>
      </c>
    </row>
    <row r="145" spans="1:48" x14ac:dyDescent="0.3">
      <c r="A145" s="4" t="s">
        <v>124</v>
      </c>
      <c r="B145" t="s">
        <v>24</v>
      </c>
      <c r="C145" s="3">
        <v>42233</v>
      </c>
      <c r="D145">
        <v>1</v>
      </c>
      <c r="E145">
        <v>500</v>
      </c>
      <c r="H145" s="2" t="s">
        <v>45</v>
      </c>
      <c r="I145" s="2" t="s">
        <v>22</v>
      </c>
      <c r="J145">
        <v>6</v>
      </c>
      <c r="K145" s="2" t="s">
        <v>118</v>
      </c>
      <c r="L145" s="22">
        <f>IF(ISNUMBER(AVERAGEIFS(Observed!L$2:L$1601,Observed!$A$2:$A$1601,$A145,Observed!$C$2:$C$1601,$C145)),AVERAGEIFS(Observed!L$2:L$1601,Observed!$A$2:$A$1601,$A145,Observed!$C$2:$C$1601,$C145),"")</f>
        <v>2422.6666666666665</v>
      </c>
      <c r="M145" s="23">
        <f>IF(ISNUMBER(AVERAGEIFS(Observed!M$2:M$1601,Observed!$A$2:$A$1601,$A145,Observed!$C$2:$C$1601,$C145)),AVERAGEIFS(Observed!M$2:M$1601,Observed!$A$2:$A$1601,$A145,Observed!$C$2:$C$1601,$C145),"")</f>
        <v>242.26666666666665</v>
      </c>
      <c r="N145" s="23" t="str">
        <f>IF(ISNUMBER(AVERAGEIFS(Observed!N$2:N$1601,Observed!$A$2:$A$1601,$A145,Observed!$C$2:$C$1601,$C145)),AVERAGEIFS(Observed!N$2:N$1601,Observed!$A$2:$A$1601,$A145,Observed!$C$2:$C$1601,$C145),"")</f>
        <v/>
      </c>
      <c r="O145" s="23" t="str">
        <f>IF(ISNUMBER(AVERAGEIFS(Observed!O$2:O$1601,Observed!$A$2:$A$1601,$A145,Observed!$C$2:$C$1601,$C145)),AVERAGEIFS(Observed!O$2:O$1601,Observed!$A$2:$A$1601,$A145,Observed!$C$2:$C$1601,$C145),"")</f>
        <v/>
      </c>
      <c r="P145" s="23" t="str">
        <f>IF(ISNUMBER(AVERAGEIFS(Observed!P$2:P$1601,Observed!$A$2:$A$1601,$A145,Observed!$C$2:$C$1601,$C145)),AVERAGEIFS(Observed!P$2:P$1601,Observed!$A$2:$A$1601,$A145,Observed!$C$2:$C$1601,$C145),"")</f>
        <v/>
      </c>
      <c r="Q145" s="24" t="str">
        <f>IF(ISNUMBER(AVERAGEIFS(Observed!Q$2:Q$1601,Observed!$A$2:$A$1601,$A145,Observed!$C$2:$C$1601,$C145)),AVERAGEIFS(Observed!Q$2:Q$1601,Observed!$A$2:$A$1601,$A145,Observed!$C$2:$C$1601,$C145),"")</f>
        <v/>
      </c>
      <c r="R145" s="24" t="str">
        <f>IF(ISNUMBER(AVERAGEIFS(Observed!R$2:R$1601,Observed!$A$2:$A$1601,$A145,Observed!$C$2:$C$1601,$C145)),AVERAGEIFS(Observed!R$2:R$1601,Observed!$A$2:$A$1601,$A145,Observed!$C$2:$C$1601,$C145),"")</f>
        <v/>
      </c>
      <c r="S145" s="24" t="str">
        <f>IF(ISNUMBER(AVERAGEIFS(Observed!S$2:S$1601,Observed!$A$2:$A$1601,$A145,Observed!$C$2:$C$1601,$C145)),AVERAGEIFS(Observed!S$2:S$1601,Observed!$A$2:$A$1601,$A145,Observed!$C$2:$C$1601,$C145),"")</f>
        <v/>
      </c>
      <c r="T145" s="23" t="str">
        <f>IF(ISNUMBER(AVERAGEIFS(Observed!T$2:T$1601,Observed!$A$2:$A$1601,$A145,Observed!$C$2:$C$1601,$C145)),AVERAGEIFS(Observed!T$2:T$1601,Observed!$A$2:$A$1601,$A145,Observed!$C$2:$C$1601,$C145),"")</f>
        <v/>
      </c>
      <c r="U145" s="25" t="str">
        <f>IF(ISNUMBER(AVERAGEIFS(Observed!U$2:U$1601,Observed!$A$2:$A$1601,$A145,Observed!$C$2:$C$1601,$C145)),AVERAGEIFS(Observed!U$2:U$1601,Observed!$A$2:$A$1601,$A145,Observed!$C$2:$C$1601,$C145),"")</f>
        <v/>
      </c>
      <c r="V145" s="25" t="str">
        <f>IF(ISNUMBER(AVERAGEIFS(Observed!V$2:V$1601,Observed!$A$2:$A$1601,$A145,Observed!$C$2:$C$1601,$C145)),AVERAGEIFS(Observed!V$2:V$1601,Observed!$A$2:$A$1601,$A145,Observed!$C$2:$C$1601,$C145),"")</f>
        <v/>
      </c>
      <c r="W145" s="23" t="str">
        <f>IF(ISNUMBER(AVERAGEIFS(Observed!W$2:W$1601,Observed!$A$2:$A$1601,$A145,Observed!$C$2:$C$1601,$C145)),AVERAGEIFS(Observed!W$2:W$1601,Observed!$A$2:$A$1601,$A145,Observed!$C$2:$C$1601,$C145),"")</f>
        <v/>
      </c>
      <c r="X145" s="23" t="str">
        <f>IF(ISNUMBER(AVERAGEIFS(Observed!X$2:X$1601,Observed!$A$2:$A$1601,$A145,Observed!$C$2:$C$1601,$C145)),AVERAGEIFS(Observed!X$2:X$1601,Observed!$A$2:$A$1601,$A145,Observed!$C$2:$C$1601,$C145),"")</f>
        <v/>
      </c>
      <c r="Y145" s="23" t="str">
        <f>IF(ISNUMBER(AVERAGEIFS(Observed!Y$2:Y$1601,Observed!$A$2:$A$1601,$A145,Observed!$C$2:$C$1601,$C145)),AVERAGEIFS(Observed!Y$2:Y$1601,Observed!$A$2:$A$1601,$A145,Observed!$C$2:$C$1601,$C145),"")</f>
        <v/>
      </c>
      <c r="Z145" s="23" t="str">
        <f>IF(ISNUMBER(AVERAGEIFS(Observed!Z$2:Z$1601,Observed!$A$2:$A$1601,$A145,Observed!$C$2:$C$1601,$C145)),AVERAGEIFS(Observed!Z$2:Z$1601,Observed!$A$2:$A$1601,$A145,Observed!$C$2:$C$1601,$C145),"")</f>
        <v/>
      </c>
      <c r="AA145" s="23" t="str">
        <f>IF(ISNUMBER(AVERAGEIFS(Observed!AA$2:AA$1601,Observed!$A$2:$A$1601,$A145,Observed!$C$2:$C$1601,$C145)),AVERAGEIFS(Observed!AA$2:AA$1601,Observed!$A$2:$A$1601,$A145,Observed!$C$2:$C$1601,$C145),"")</f>
        <v/>
      </c>
      <c r="AB145" s="23" t="str">
        <f>IF(ISNUMBER(AVERAGEIFS(Observed!AB$2:AB$1601,Observed!$A$2:$A$1601,$A145,Observed!$C$2:$C$1601,$C145)),AVERAGEIFS(Observed!AB$2:AB$1601,Observed!$A$2:$A$1601,$A145,Observed!$C$2:$C$1601,$C145),"")</f>
        <v/>
      </c>
      <c r="AC145" s="23" t="str">
        <f>IF(ISNUMBER(AVERAGEIFS(Observed!AC$2:AC$1601,Observed!$A$2:$A$1601,$A145,Observed!$C$2:$C$1601,$C145)),AVERAGEIFS(Observed!AC$2:AC$1601,Observed!$A$2:$A$1601,$A145,Observed!$C$2:$C$1601,$C145),"")</f>
        <v/>
      </c>
      <c r="AD145" s="23" t="str">
        <f>IF(ISNUMBER(AVERAGEIFS(Observed!AD$2:AD$1601,Observed!$A$2:$A$1601,$A145,Observed!$C$2:$C$1601,$C145)),AVERAGEIFS(Observed!AD$2:AD$1601,Observed!$A$2:$A$1601,$A145,Observed!$C$2:$C$1601,$C145),"")</f>
        <v/>
      </c>
      <c r="AE145" s="23" t="str">
        <f>IF(ISNUMBER(AVERAGEIFS(Observed!AE$2:AE$1601,Observed!$A$2:$A$1601,$A145,Observed!$C$2:$C$1601,$C145)),AVERAGEIFS(Observed!AE$2:AE$1601,Observed!$A$2:$A$1601,$A145,Observed!$C$2:$C$1601,$C145),"")</f>
        <v/>
      </c>
      <c r="AF145" s="24" t="str">
        <f>IF(ISNUMBER(AVERAGEIFS(Observed!AF$2:AF$1601,Observed!$A$2:$A$1601,$A145,Observed!$C$2:$C$1601,$C145)),AVERAGEIFS(Observed!AF$2:AF$1601,Observed!$A$2:$A$1601,$A145,Observed!$C$2:$C$1601,$C145),"")</f>
        <v/>
      </c>
      <c r="AG145" s="24" t="str">
        <f>IF(ISNUMBER(AVERAGEIFS(Observed!AG$2:AG$1601,Observed!$A$2:$A$1601,$A145,Observed!$C$2:$C$1601,$C145)),AVERAGEIFS(Observed!AG$2:AG$1601,Observed!$A$2:$A$1601,$A145,Observed!$C$2:$C$1601,$C145),"")</f>
        <v/>
      </c>
      <c r="AH145" s="24" t="str">
        <f>IF(ISNUMBER(AVERAGEIFS(Observed!AH$2:AH$1601,Observed!$A$2:$A$1601,$A145,Observed!$C$2:$C$1601,$C145)),AVERAGEIFS(Observed!AH$2:AH$1601,Observed!$A$2:$A$1601,$A145,Observed!$C$2:$C$1601,$C145),"")</f>
        <v/>
      </c>
      <c r="AI145" s="23" t="str">
        <f>IF(ISNUMBER(AVERAGEIFS(Observed!AI$2:AI$1601,Observed!$A$2:$A$1601,$A145,Observed!$C$2:$C$1601,$C145)),AVERAGEIFS(Observed!AI$2:AI$1601,Observed!$A$2:$A$1601,$A145,Observed!$C$2:$C$1601,$C145),"")</f>
        <v/>
      </c>
      <c r="AJ145" s="24" t="str">
        <f>IF(ISNUMBER(AVERAGEIFS(Observed!AJ$2:AJ$1601,Observed!$A$2:$A$1601,$A145,Observed!$C$2:$C$1601,$C145)),AVERAGEIFS(Observed!AJ$2:AJ$1601,Observed!$A$2:$A$1601,$A145,Observed!$C$2:$C$1601,$C145),"")</f>
        <v/>
      </c>
      <c r="AK145" s="24" t="str">
        <f>IF(ISNUMBER(AVERAGEIFS(Observed!AL$2:AL$1601,Observed!$A$2:$A$1601,$A145,Observed!$C$2:$C$1601,$C145)),AVERAGEIFS(Observed!AL$2:AL$1601,Observed!$A$2:$A$1601,$A145,Observed!$C$2:$C$1601,$C145),"")</f>
        <v/>
      </c>
      <c r="AL145" s="24" t="str">
        <f>IF(ISNUMBER(AVERAGEIFS(Observed!AM$2:AM$1601,Observed!$A$2:$A$1601,$A145,Observed!$C$2:$C$1601,$C145)),AVERAGEIFS(Observed!AM$2:AM$1601,Observed!$A$2:$A$1601,$A145,Observed!$C$2:$C$1601,$C145),"")</f>
        <v/>
      </c>
      <c r="AM145" s="24" t="str">
        <f>IF(ISNUMBER(AVERAGEIFS(Observed!AN$2:AN$1601,Observed!$A$2:$A$1601,$A145,Observed!$C$2:$C$1601,$C145)),AVERAGEIFS(Observed!AN$2:AN$1601,Observed!$A$2:$A$1601,$A145,Observed!$C$2:$C$1601,$C145),"")</f>
        <v/>
      </c>
      <c r="AN145" s="24" t="str">
        <f>IF(ISNUMBER(AVERAGEIFS(Observed!AQ$2:AQ$1601,Observed!$A$2:$A$1601,$A145,Observed!$C$2:$C$1601,$C145)),AVERAGEIFS(Observed!AQ$2:AQ$1601,Observed!$A$2:$A$1601,$A145,Observed!$C$2:$C$1601,$C145),"")</f>
        <v/>
      </c>
      <c r="AO145" s="24" t="str">
        <f>IF(ISNUMBER(AVERAGEIFS(Observed!AR$2:AR$1601,Observed!$A$2:$A$1601,$A145,Observed!$C$2:$C$1601,$C145)),AVERAGEIFS(Observed!AR$2:AR$1601,Observed!$A$2:$A$1601,$A145,Observed!$C$2:$C$1601,$C145),"")</f>
        <v/>
      </c>
      <c r="AP145" s="24" t="str">
        <f>IF(ISNUMBER(AVERAGEIFS(Observed!AS$2:AS$1601,Observed!$A$2:$A$1601,$A145,Observed!$C$2:$C$1601,$C145)),AVERAGEIFS(Observed!AS$2:AS$1601,Observed!$A$2:$A$1601,$A145,Observed!$C$2:$C$1601,$C145),"")</f>
        <v/>
      </c>
      <c r="AQ145" s="23" t="str">
        <f>IF(ISNUMBER(AVERAGEIFS(Observed!AT$2:AT$1601,Observed!$A$2:$A$1601,$A145,Observed!$C$2:$C$1601,$C145)),AVERAGEIFS(Observed!AT$2:AT$1601,Observed!$A$2:$A$1601,$A145,Observed!$C$2:$C$1601,$C145),"")</f>
        <v/>
      </c>
      <c r="AR145" s="24" t="str">
        <f>IF(ISNUMBER(AVERAGEIFS(Observed!AU$2:AU$1601,Observed!$A$2:$A$1601,$A145,Observed!$C$2:$C$1601,$C145)),AVERAGEIFS(Observed!AU$2:AU$1601,Observed!$A$2:$A$1601,$A145,Observed!$C$2:$C$1601,$C145),"")</f>
        <v/>
      </c>
      <c r="AS145" s="23" t="str">
        <f>IF(ISNUMBER(AVERAGEIFS(Observed!AV$2:AV$1601,Observed!$A$2:$A$1601,$A145,Observed!$C$2:$C$1601,$C145)),AVERAGEIFS(Observed!AV$2:AV$1601,Observed!$A$2:$A$1601,$A145,Observed!$C$2:$C$1601,$C145),"")</f>
        <v/>
      </c>
      <c r="AT145" s="23" t="str">
        <f>IF(ISNUMBER(AVERAGEIFS(Observed!AW$2:AW$1601,Observed!$A$2:$A$1601,$A145,Observed!$C$2:$C$1601,$C145)),AVERAGEIFS(Observed!AW$2:AW$1601,Observed!$A$2:$A$1601,$A145,Observed!$C$2:$C$1601,$C145),"")</f>
        <v/>
      </c>
      <c r="AU145" s="2">
        <f>COUNTIFS(Observed!$A$2:$A$1601,$A145,Observed!$C$2:$C$1601,$C145)</f>
        <v>3</v>
      </c>
      <c r="AV145" s="2">
        <f t="shared" si="2"/>
        <v>1</v>
      </c>
    </row>
    <row r="146" spans="1:48" x14ac:dyDescent="0.3">
      <c r="A146" s="4" t="s">
        <v>119</v>
      </c>
      <c r="B146" t="s">
        <v>24</v>
      </c>
      <c r="C146" s="3">
        <v>42244</v>
      </c>
      <c r="D146">
        <v>1</v>
      </c>
      <c r="E146">
        <v>0</v>
      </c>
      <c r="H146" s="2" t="s">
        <v>45</v>
      </c>
      <c r="I146" s="2" t="s">
        <v>22</v>
      </c>
      <c r="J146">
        <v>6</v>
      </c>
      <c r="K146" s="2" t="s">
        <v>118</v>
      </c>
      <c r="L146" s="22">
        <f>IF(ISNUMBER(AVERAGEIFS(Observed!L$2:L$1601,Observed!$A$2:$A$1601,$A146,Observed!$C$2:$C$1601,$C146)),AVERAGEIFS(Observed!L$2:L$1601,Observed!$A$2:$A$1601,$A146,Observed!$C$2:$C$1601,$C146),"")</f>
        <v>1396</v>
      </c>
      <c r="M146" s="23">
        <f>IF(ISNUMBER(AVERAGEIFS(Observed!M$2:M$1601,Observed!$A$2:$A$1601,$A146,Observed!$C$2:$C$1601,$C146)),AVERAGEIFS(Observed!M$2:M$1601,Observed!$A$2:$A$1601,$A146,Observed!$C$2:$C$1601,$C146),"")</f>
        <v>139.6</v>
      </c>
      <c r="N146" s="23" t="str">
        <f>IF(ISNUMBER(AVERAGEIFS(Observed!N$2:N$1601,Observed!$A$2:$A$1601,$A146,Observed!$C$2:$C$1601,$C146)),AVERAGEIFS(Observed!N$2:N$1601,Observed!$A$2:$A$1601,$A146,Observed!$C$2:$C$1601,$C146),"")</f>
        <v/>
      </c>
      <c r="O146" s="23" t="str">
        <f>IF(ISNUMBER(AVERAGEIFS(Observed!O$2:O$1601,Observed!$A$2:$A$1601,$A146,Observed!$C$2:$C$1601,$C146)),AVERAGEIFS(Observed!O$2:O$1601,Observed!$A$2:$A$1601,$A146,Observed!$C$2:$C$1601,$C146),"")</f>
        <v/>
      </c>
      <c r="P146" s="23" t="str">
        <f>IF(ISNUMBER(AVERAGEIFS(Observed!P$2:P$1601,Observed!$A$2:$A$1601,$A146,Observed!$C$2:$C$1601,$C146)),AVERAGEIFS(Observed!P$2:P$1601,Observed!$A$2:$A$1601,$A146,Observed!$C$2:$C$1601,$C146),"")</f>
        <v/>
      </c>
      <c r="Q146" s="24" t="str">
        <f>IF(ISNUMBER(AVERAGEIFS(Observed!Q$2:Q$1601,Observed!$A$2:$A$1601,$A146,Observed!$C$2:$C$1601,$C146)),AVERAGEIFS(Observed!Q$2:Q$1601,Observed!$A$2:$A$1601,$A146,Observed!$C$2:$C$1601,$C146),"")</f>
        <v/>
      </c>
      <c r="R146" s="24" t="str">
        <f>IF(ISNUMBER(AVERAGEIFS(Observed!R$2:R$1601,Observed!$A$2:$A$1601,$A146,Observed!$C$2:$C$1601,$C146)),AVERAGEIFS(Observed!R$2:R$1601,Observed!$A$2:$A$1601,$A146,Observed!$C$2:$C$1601,$C146),"")</f>
        <v/>
      </c>
      <c r="S146" s="24" t="str">
        <f>IF(ISNUMBER(AVERAGEIFS(Observed!S$2:S$1601,Observed!$A$2:$A$1601,$A146,Observed!$C$2:$C$1601,$C146)),AVERAGEIFS(Observed!S$2:S$1601,Observed!$A$2:$A$1601,$A146,Observed!$C$2:$C$1601,$C146),"")</f>
        <v/>
      </c>
      <c r="T146" s="23" t="str">
        <f>IF(ISNUMBER(AVERAGEIFS(Observed!T$2:T$1601,Observed!$A$2:$A$1601,$A146,Observed!$C$2:$C$1601,$C146)),AVERAGEIFS(Observed!T$2:T$1601,Observed!$A$2:$A$1601,$A146,Observed!$C$2:$C$1601,$C146),"")</f>
        <v/>
      </c>
      <c r="U146" s="25" t="str">
        <f>IF(ISNUMBER(AVERAGEIFS(Observed!U$2:U$1601,Observed!$A$2:$A$1601,$A146,Observed!$C$2:$C$1601,$C146)),AVERAGEIFS(Observed!U$2:U$1601,Observed!$A$2:$A$1601,$A146,Observed!$C$2:$C$1601,$C146),"")</f>
        <v/>
      </c>
      <c r="V146" s="25" t="str">
        <f>IF(ISNUMBER(AVERAGEIFS(Observed!V$2:V$1601,Observed!$A$2:$A$1601,$A146,Observed!$C$2:$C$1601,$C146)),AVERAGEIFS(Observed!V$2:V$1601,Observed!$A$2:$A$1601,$A146,Observed!$C$2:$C$1601,$C146),"")</f>
        <v/>
      </c>
      <c r="W146" s="23" t="str">
        <f>IF(ISNUMBER(AVERAGEIFS(Observed!W$2:W$1601,Observed!$A$2:$A$1601,$A146,Observed!$C$2:$C$1601,$C146)),AVERAGEIFS(Observed!W$2:W$1601,Observed!$A$2:$A$1601,$A146,Observed!$C$2:$C$1601,$C146),"")</f>
        <v/>
      </c>
      <c r="X146" s="23" t="str">
        <f>IF(ISNUMBER(AVERAGEIFS(Observed!X$2:X$1601,Observed!$A$2:$A$1601,$A146,Observed!$C$2:$C$1601,$C146)),AVERAGEIFS(Observed!X$2:X$1601,Observed!$A$2:$A$1601,$A146,Observed!$C$2:$C$1601,$C146),"")</f>
        <v/>
      </c>
      <c r="Y146" s="23" t="str">
        <f>IF(ISNUMBER(AVERAGEIFS(Observed!Y$2:Y$1601,Observed!$A$2:$A$1601,$A146,Observed!$C$2:$C$1601,$C146)),AVERAGEIFS(Observed!Y$2:Y$1601,Observed!$A$2:$A$1601,$A146,Observed!$C$2:$C$1601,$C146),"")</f>
        <v/>
      </c>
      <c r="Z146" s="23" t="str">
        <f>IF(ISNUMBER(AVERAGEIFS(Observed!Z$2:Z$1601,Observed!$A$2:$A$1601,$A146,Observed!$C$2:$C$1601,$C146)),AVERAGEIFS(Observed!Z$2:Z$1601,Observed!$A$2:$A$1601,$A146,Observed!$C$2:$C$1601,$C146),"")</f>
        <v/>
      </c>
      <c r="AA146" s="23" t="str">
        <f>IF(ISNUMBER(AVERAGEIFS(Observed!AA$2:AA$1601,Observed!$A$2:$A$1601,$A146,Observed!$C$2:$C$1601,$C146)),AVERAGEIFS(Observed!AA$2:AA$1601,Observed!$A$2:$A$1601,$A146,Observed!$C$2:$C$1601,$C146),"")</f>
        <v/>
      </c>
      <c r="AB146" s="23" t="str">
        <f>IF(ISNUMBER(AVERAGEIFS(Observed!AB$2:AB$1601,Observed!$A$2:$A$1601,$A146,Observed!$C$2:$C$1601,$C146)),AVERAGEIFS(Observed!AB$2:AB$1601,Observed!$A$2:$A$1601,$A146,Observed!$C$2:$C$1601,$C146),"")</f>
        <v/>
      </c>
      <c r="AC146" s="23" t="str">
        <f>IF(ISNUMBER(AVERAGEIFS(Observed!AC$2:AC$1601,Observed!$A$2:$A$1601,$A146,Observed!$C$2:$C$1601,$C146)),AVERAGEIFS(Observed!AC$2:AC$1601,Observed!$A$2:$A$1601,$A146,Observed!$C$2:$C$1601,$C146),"")</f>
        <v/>
      </c>
      <c r="AD146" s="23" t="str">
        <f>IF(ISNUMBER(AVERAGEIFS(Observed!AD$2:AD$1601,Observed!$A$2:$A$1601,$A146,Observed!$C$2:$C$1601,$C146)),AVERAGEIFS(Observed!AD$2:AD$1601,Observed!$A$2:$A$1601,$A146,Observed!$C$2:$C$1601,$C146),"")</f>
        <v/>
      </c>
      <c r="AE146" s="23" t="str">
        <f>IF(ISNUMBER(AVERAGEIFS(Observed!AE$2:AE$1601,Observed!$A$2:$A$1601,$A146,Observed!$C$2:$C$1601,$C146)),AVERAGEIFS(Observed!AE$2:AE$1601,Observed!$A$2:$A$1601,$A146,Observed!$C$2:$C$1601,$C146),"")</f>
        <v/>
      </c>
      <c r="AF146" s="24" t="str">
        <f>IF(ISNUMBER(AVERAGEIFS(Observed!AF$2:AF$1601,Observed!$A$2:$A$1601,$A146,Observed!$C$2:$C$1601,$C146)),AVERAGEIFS(Observed!AF$2:AF$1601,Observed!$A$2:$A$1601,$A146,Observed!$C$2:$C$1601,$C146),"")</f>
        <v/>
      </c>
      <c r="AG146" s="24" t="str">
        <f>IF(ISNUMBER(AVERAGEIFS(Observed!AG$2:AG$1601,Observed!$A$2:$A$1601,$A146,Observed!$C$2:$C$1601,$C146)),AVERAGEIFS(Observed!AG$2:AG$1601,Observed!$A$2:$A$1601,$A146,Observed!$C$2:$C$1601,$C146),"")</f>
        <v/>
      </c>
      <c r="AH146" s="24" t="str">
        <f>IF(ISNUMBER(AVERAGEIFS(Observed!AH$2:AH$1601,Observed!$A$2:$A$1601,$A146,Observed!$C$2:$C$1601,$C146)),AVERAGEIFS(Observed!AH$2:AH$1601,Observed!$A$2:$A$1601,$A146,Observed!$C$2:$C$1601,$C146),"")</f>
        <v/>
      </c>
      <c r="AI146" s="23" t="str">
        <f>IF(ISNUMBER(AVERAGEIFS(Observed!AI$2:AI$1601,Observed!$A$2:$A$1601,$A146,Observed!$C$2:$C$1601,$C146)),AVERAGEIFS(Observed!AI$2:AI$1601,Observed!$A$2:$A$1601,$A146,Observed!$C$2:$C$1601,$C146),"")</f>
        <v/>
      </c>
      <c r="AJ146" s="24" t="str">
        <f>IF(ISNUMBER(AVERAGEIFS(Observed!AJ$2:AJ$1601,Observed!$A$2:$A$1601,$A146,Observed!$C$2:$C$1601,$C146)),AVERAGEIFS(Observed!AJ$2:AJ$1601,Observed!$A$2:$A$1601,$A146,Observed!$C$2:$C$1601,$C146),"")</f>
        <v/>
      </c>
      <c r="AK146" s="24" t="str">
        <f>IF(ISNUMBER(AVERAGEIFS(Observed!AL$2:AL$1601,Observed!$A$2:$A$1601,$A146,Observed!$C$2:$C$1601,$C146)),AVERAGEIFS(Observed!AL$2:AL$1601,Observed!$A$2:$A$1601,$A146,Observed!$C$2:$C$1601,$C146),"")</f>
        <v/>
      </c>
      <c r="AL146" s="24" t="str">
        <f>IF(ISNUMBER(AVERAGEIFS(Observed!AM$2:AM$1601,Observed!$A$2:$A$1601,$A146,Observed!$C$2:$C$1601,$C146)),AVERAGEIFS(Observed!AM$2:AM$1601,Observed!$A$2:$A$1601,$A146,Observed!$C$2:$C$1601,$C146),"")</f>
        <v/>
      </c>
      <c r="AM146" s="24" t="str">
        <f>IF(ISNUMBER(AVERAGEIFS(Observed!AN$2:AN$1601,Observed!$A$2:$A$1601,$A146,Observed!$C$2:$C$1601,$C146)),AVERAGEIFS(Observed!AN$2:AN$1601,Observed!$A$2:$A$1601,$A146,Observed!$C$2:$C$1601,$C146),"")</f>
        <v/>
      </c>
      <c r="AN146" s="24" t="str">
        <f>IF(ISNUMBER(AVERAGEIFS(Observed!AQ$2:AQ$1601,Observed!$A$2:$A$1601,$A146,Observed!$C$2:$C$1601,$C146)),AVERAGEIFS(Observed!AQ$2:AQ$1601,Observed!$A$2:$A$1601,$A146,Observed!$C$2:$C$1601,$C146),"")</f>
        <v/>
      </c>
      <c r="AO146" s="24" t="str">
        <f>IF(ISNUMBER(AVERAGEIFS(Observed!AR$2:AR$1601,Observed!$A$2:$A$1601,$A146,Observed!$C$2:$C$1601,$C146)),AVERAGEIFS(Observed!AR$2:AR$1601,Observed!$A$2:$A$1601,$A146,Observed!$C$2:$C$1601,$C146),"")</f>
        <v/>
      </c>
      <c r="AP146" s="24" t="str">
        <f>IF(ISNUMBER(AVERAGEIFS(Observed!AS$2:AS$1601,Observed!$A$2:$A$1601,$A146,Observed!$C$2:$C$1601,$C146)),AVERAGEIFS(Observed!AS$2:AS$1601,Observed!$A$2:$A$1601,$A146,Observed!$C$2:$C$1601,$C146),"")</f>
        <v/>
      </c>
      <c r="AQ146" s="23" t="str">
        <f>IF(ISNUMBER(AVERAGEIFS(Observed!AT$2:AT$1601,Observed!$A$2:$A$1601,$A146,Observed!$C$2:$C$1601,$C146)),AVERAGEIFS(Observed!AT$2:AT$1601,Observed!$A$2:$A$1601,$A146,Observed!$C$2:$C$1601,$C146),"")</f>
        <v/>
      </c>
      <c r="AR146" s="24" t="str">
        <f>IF(ISNUMBER(AVERAGEIFS(Observed!AU$2:AU$1601,Observed!$A$2:$A$1601,$A146,Observed!$C$2:$C$1601,$C146)),AVERAGEIFS(Observed!AU$2:AU$1601,Observed!$A$2:$A$1601,$A146,Observed!$C$2:$C$1601,$C146),"")</f>
        <v/>
      </c>
      <c r="AS146" s="23" t="str">
        <f>IF(ISNUMBER(AVERAGEIFS(Observed!AV$2:AV$1601,Observed!$A$2:$A$1601,$A146,Observed!$C$2:$C$1601,$C146)),AVERAGEIFS(Observed!AV$2:AV$1601,Observed!$A$2:$A$1601,$A146,Observed!$C$2:$C$1601,$C146),"")</f>
        <v/>
      </c>
      <c r="AT146" s="23" t="str">
        <f>IF(ISNUMBER(AVERAGEIFS(Observed!AW$2:AW$1601,Observed!$A$2:$A$1601,$A146,Observed!$C$2:$C$1601,$C146)),AVERAGEIFS(Observed!AW$2:AW$1601,Observed!$A$2:$A$1601,$A146,Observed!$C$2:$C$1601,$C146),"")</f>
        <v/>
      </c>
      <c r="AU146" s="2">
        <f>COUNTIFS(Observed!$A$2:$A$1601,$A146,Observed!$C$2:$C$1601,$C146)</f>
        <v>3</v>
      </c>
      <c r="AV146" s="2">
        <f t="shared" si="2"/>
        <v>1</v>
      </c>
    </row>
    <row r="147" spans="1:48" x14ac:dyDescent="0.3">
      <c r="A147" s="4" t="s">
        <v>120</v>
      </c>
      <c r="B147" t="s">
        <v>24</v>
      </c>
      <c r="C147" s="3">
        <v>42244</v>
      </c>
      <c r="D147">
        <v>1</v>
      </c>
      <c r="E147">
        <v>50</v>
      </c>
      <c r="H147" s="2" t="s">
        <v>45</v>
      </c>
      <c r="I147" s="2" t="s">
        <v>22</v>
      </c>
      <c r="J147">
        <v>6</v>
      </c>
      <c r="K147" s="2" t="s">
        <v>118</v>
      </c>
      <c r="L147" s="22">
        <f>IF(ISNUMBER(AVERAGEIFS(Observed!L$2:L$1601,Observed!$A$2:$A$1601,$A147,Observed!$C$2:$C$1601,$C147)),AVERAGEIFS(Observed!L$2:L$1601,Observed!$A$2:$A$1601,$A147,Observed!$C$2:$C$1601,$C147),"")</f>
        <v>1545.3333333333333</v>
      </c>
      <c r="M147" s="23">
        <f>IF(ISNUMBER(AVERAGEIFS(Observed!M$2:M$1601,Observed!$A$2:$A$1601,$A147,Observed!$C$2:$C$1601,$C147)),AVERAGEIFS(Observed!M$2:M$1601,Observed!$A$2:$A$1601,$A147,Observed!$C$2:$C$1601,$C147),"")</f>
        <v>154.53333333333333</v>
      </c>
      <c r="N147" s="23" t="str">
        <f>IF(ISNUMBER(AVERAGEIFS(Observed!N$2:N$1601,Observed!$A$2:$A$1601,$A147,Observed!$C$2:$C$1601,$C147)),AVERAGEIFS(Observed!N$2:N$1601,Observed!$A$2:$A$1601,$A147,Observed!$C$2:$C$1601,$C147),"")</f>
        <v/>
      </c>
      <c r="O147" s="23" t="str">
        <f>IF(ISNUMBER(AVERAGEIFS(Observed!O$2:O$1601,Observed!$A$2:$A$1601,$A147,Observed!$C$2:$C$1601,$C147)),AVERAGEIFS(Observed!O$2:O$1601,Observed!$A$2:$A$1601,$A147,Observed!$C$2:$C$1601,$C147),"")</f>
        <v/>
      </c>
      <c r="P147" s="23" t="str">
        <f>IF(ISNUMBER(AVERAGEIFS(Observed!P$2:P$1601,Observed!$A$2:$A$1601,$A147,Observed!$C$2:$C$1601,$C147)),AVERAGEIFS(Observed!P$2:P$1601,Observed!$A$2:$A$1601,$A147,Observed!$C$2:$C$1601,$C147),"")</f>
        <v/>
      </c>
      <c r="Q147" s="24" t="str">
        <f>IF(ISNUMBER(AVERAGEIFS(Observed!Q$2:Q$1601,Observed!$A$2:$A$1601,$A147,Observed!$C$2:$C$1601,$C147)),AVERAGEIFS(Observed!Q$2:Q$1601,Observed!$A$2:$A$1601,$A147,Observed!$C$2:$C$1601,$C147),"")</f>
        <v/>
      </c>
      <c r="R147" s="24" t="str">
        <f>IF(ISNUMBER(AVERAGEIFS(Observed!R$2:R$1601,Observed!$A$2:$A$1601,$A147,Observed!$C$2:$C$1601,$C147)),AVERAGEIFS(Observed!R$2:R$1601,Observed!$A$2:$A$1601,$A147,Observed!$C$2:$C$1601,$C147),"")</f>
        <v/>
      </c>
      <c r="S147" s="24" t="str">
        <f>IF(ISNUMBER(AVERAGEIFS(Observed!S$2:S$1601,Observed!$A$2:$A$1601,$A147,Observed!$C$2:$C$1601,$C147)),AVERAGEIFS(Observed!S$2:S$1601,Observed!$A$2:$A$1601,$A147,Observed!$C$2:$C$1601,$C147),"")</f>
        <v/>
      </c>
      <c r="T147" s="23" t="str">
        <f>IF(ISNUMBER(AVERAGEIFS(Observed!T$2:T$1601,Observed!$A$2:$A$1601,$A147,Observed!$C$2:$C$1601,$C147)),AVERAGEIFS(Observed!T$2:T$1601,Observed!$A$2:$A$1601,$A147,Observed!$C$2:$C$1601,$C147),"")</f>
        <v/>
      </c>
      <c r="U147" s="25" t="str">
        <f>IF(ISNUMBER(AVERAGEIFS(Observed!U$2:U$1601,Observed!$A$2:$A$1601,$A147,Observed!$C$2:$C$1601,$C147)),AVERAGEIFS(Observed!U$2:U$1601,Observed!$A$2:$A$1601,$A147,Observed!$C$2:$C$1601,$C147),"")</f>
        <v/>
      </c>
      <c r="V147" s="25" t="str">
        <f>IF(ISNUMBER(AVERAGEIFS(Observed!V$2:V$1601,Observed!$A$2:$A$1601,$A147,Observed!$C$2:$C$1601,$C147)),AVERAGEIFS(Observed!V$2:V$1601,Observed!$A$2:$A$1601,$A147,Observed!$C$2:$C$1601,$C147),"")</f>
        <v/>
      </c>
      <c r="W147" s="23" t="str">
        <f>IF(ISNUMBER(AVERAGEIFS(Observed!W$2:W$1601,Observed!$A$2:$A$1601,$A147,Observed!$C$2:$C$1601,$C147)),AVERAGEIFS(Observed!W$2:W$1601,Observed!$A$2:$A$1601,$A147,Observed!$C$2:$C$1601,$C147),"")</f>
        <v/>
      </c>
      <c r="X147" s="23" t="str">
        <f>IF(ISNUMBER(AVERAGEIFS(Observed!X$2:X$1601,Observed!$A$2:$A$1601,$A147,Observed!$C$2:$C$1601,$C147)),AVERAGEIFS(Observed!X$2:X$1601,Observed!$A$2:$A$1601,$A147,Observed!$C$2:$C$1601,$C147),"")</f>
        <v/>
      </c>
      <c r="Y147" s="23" t="str">
        <f>IF(ISNUMBER(AVERAGEIFS(Observed!Y$2:Y$1601,Observed!$A$2:$A$1601,$A147,Observed!$C$2:$C$1601,$C147)),AVERAGEIFS(Observed!Y$2:Y$1601,Observed!$A$2:$A$1601,$A147,Observed!$C$2:$C$1601,$C147),"")</f>
        <v/>
      </c>
      <c r="Z147" s="23" t="str">
        <f>IF(ISNUMBER(AVERAGEIFS(Observed!Z$2:Z$1601,Observed!$A$2:$A$1601,$A147,Observed!$C$2:$C$1601,$C147)),AVERAGEIFS(Observed!Z$2:Z$1601,Observed!$A$2:$A$1601,$A147,Observed!$C$2:$C$1601,$C147),"")</f>
        <v/>
      </c>
      <c r="AA147" s="23" t="str">
        <f>IF(ISNUMBER(AVERAGEIFS(Observed!AA$2:AA$1601,Observed!$A$2:$A$1601,$A147,Observed!$C$2:$C$1601,$C147)),AVERAGEIFS(Observed!AA$2:AA$1601,Observed!$A$2:$A$1601,$A147,Observed!$C$2:$C$1601,$C147),"")</f>
        <v/>
      </c>
      <c r="AB147" s="23" t="str">
        <f>IF(ISNUMBER(AVERAGEIFS(Observed!AB$2:AB$1601,Observed!$A$2:$A$1601,$A147,Observed!$C$2:$C$1601,$C147)),AVERAGEIFS(Observed!AB$2:AB$1601,Observed!$A$2:$A$1601,$A147,Observed!$C$2:$C$1601,$C147),"")</f>
        <v/>
      </c>
      <c r="AC147" s="23" t="str">
        <f>IF(ISNUMBER(AVERAGEIFS(Observed!AC$2:AC$1601,Observed!$A$2:$A$1601,$A147,Observed!$C$2:$C$1601,$C147)),AVERAGEIFS(Observed!AC$2:AC$1601,Observed!$A$2:$A$1601,$A147,Observed!$C$2:$C$1601,$C147),"")</f>
        <v/>
      </c>
      <c r="AD147" s="23" t="str">
        <f>IF(ISNUMBER(AVERAGEIFS(Observed!AD$2:AD$1601,Observed!$A$2:$A$1601,$A147,Observed!$C$2:$C$1601,$C147)),AVERAGEIFS(Observed!AD$2:AD$1601,Observed!$A$2:$A$1601,$A147,Observed!$C$2:$C$1601,$C147),"")</f>
        <v/>
      </c>
      <c r="AE147" s="23" t="str">
        <f>IF(ISNUMBER(AVERAGEIFS(Observed!AE$2:AE$1601,Observed!$A$2:$A$1601,$A147,Observed!$C$2:$C$1601,$C147)),AVERAGEIFS(Observed!AE$2:AE$1601,Observed!$A$2:$A$1601,$A147,Observed!$C$2:$C$1601,$C147),"")</f>
        <v/>
      </c>
      <c r="AF147" s="24" t="str">
        <f>IF(ISNUMBER(AVERAGEIFS(Observed!AF$2:AF$1601,Observed!$A$2:$A$1601,$A147,Observed!$C$2:$C$1601,$C147)),AVERAGEIFS(Observed!AF$2:AF$1601,Observed!$A$2:$A$1601,$A147,Observed!$C$2:$C$1601,$C147),"")</f>
        <v/>
      </c>
      <c r="AG147" s="24" t="str">
        <f>IF(ISNUMBER(AVERAGEIFS(Observed!AG$2:AG$1601,Observed!$A$2:$A$1601,$A147,Observed!$C$2:$C$1601,$C147)),AVERAGEIFS(Observed!AG$2:AG$1601,Observed!$A$2:$A$1601,$A147,Observed!$C$2:$C$1601,$C147),"")</f>
        <v/>
      </c>
      <c r="AH147" s="24" t="str">
        <f>IF(ISNUMBER(AVERAGEIFS(Observed!AH$2:AH$1601,Observed!$A$2:$A$1601,$A147,Observed!$C$2:$C$1601,$C147)),AVERAGEIFS(Observed!AH$2:AH$1601,Observed!$A$2:$A$1601,$A147,Observed!$C$2:$C$1601,$C147),"")</f>
        <v/>
      </c>
      <c r="AI147" s="23" t="str">
        <f>IF(ISNUMBER(AVERAGEIFS(Observed!AI$2:AI$1601,Observed!$A$2:$A$1601,$A147,Observed!$C$2:$C$1601,$C147)),AVERAGEIFS(Observed!AI$2:AI$1601,Observed!$A$2:$A$1601,$A147,Observed!$C$2:$C$1601,$C147),"")</f>
        <v/>
      </c>
      <c r="AJ147" s="24" t="str">
        <f>IF(ISNUMBER(AVERAGEIFS(Observed!AJ$2:AJ$1601,Observed!$A$2:$A$1601,$A147,Observed!$C$2:$C$1601,$C147)),AVERAGEIFS(Observed!AJ$2:AJ$1601,Observed!$A$2:$A$1601,$A147,Observed!$C$2:$C$1601,$C147),"")</f>
        <v/>
      </c>
      <c r="AK147" s="24" t="str">
        <f>IF(ISNUMBER(AVERAGEIFS(Observed!AL$2:AL$1601,Observed!$A$2:$A$1601,$A147,Observed!$C$2:$C$1601,$C147)),AVERAGEIFS(Observed!AL$2:AL$1601,Observed!$A$2:$A$1601,$A147,Observed!$C$2:$C$1601,$C147),"")</f>
        <v/>
      </c>
      <c r="AL147" s="24" t="str">
        <f>IF(ISNUMBER(AVERAGEIFS(Observed!AM$2:AM$1601,Observed!$A$2:$A$1601,$A147,Observed!$C$2:$C$1601,$C147)),AVERAGEIFS(Observed!AM$2:AM$1601,Observed!$A$2:$A$1601,$A147,Observed!$C$2:$C$1601,$C147),"")</f>
        <v/>
      </c>
      <c r="AM147" s="24" t="str">
        <f>IF(ISNUMBER(AVERAGEIFS(Observed!AN$2:AN$1601,Observed!$A$2:$A$1601,$A147,Observed!$C$2:$C$1601,$C147)),AVERAGEIFS(Observed!AN$2:AN$1601,Observed!$A$2:$A$1601,$A147,Observed!$C$2:$C$1601,$C147),"")</f>
        <v/>
      </c>
      <c r="AN147" s="24" t="str">
        <f>IF(ISNUMBER(AVERAGEIFS(Observed!AQ$2:AQ$1601,Observed!$A$2:$A$1601,$A147,Observed!$C$2:$C$1601,$C147)),AVERAGEIFS(Observed!AQ$2:AQ$1601,Observed!$A$2:$A$1601,$A147,Observed!$C$2:$C$1601,$C147),"")</f>
        <v/>
      </c>
      <c r="AO147" s="24" t="str">
        <f>IF(ISNUMBER(AVERAGEIFS(Observed!AR$2:AR$1601,Observed!$A$2:$A$1601,$A147,Observed!$C$2:$C$1601,$C147)),AVERAGEIFS(Observed!AR$2:AR$1601,Observed!$A$2:$A$1601,$A147,Observed!$C$2:$C$1601,$C147),"")</f>
        <v/>
      </c>
      <c r="AP147" s="24" t="str">
        <f>IF(ISNUMBER(AVERAGEIFS(Observed!AS$2:AS$1601,Observed!$A$2:$A$1601,$A147,Observed!$C$2:$C$1601,$C147)),AVERAGEIFS(Observed!AS$2:AS$1601,Observed!$A$2:$A$1601,$A147,Observed!$C$2:$C$1601,$C147),"")</f>
        <v/>
      </c>
      <c r="AQ147" s="23" t="str">
        <f>IF(ISNUMBER(AVERAGEIFS(Observed!AT$2:AT$1601,Observed!$A$2:$A$1601,$A147,Observed!$C$2:$C$1601,$C147)),AVERAGEIFS(Observed!AT$2:AT$1601,Observed!$A$2:$A$1601,$A147,Observed!$C$2:$C$1601,$C147),"")</f>
        <v/>
      </c>
      <c r="AR147" s="24" t="str">
        <f>IF(ISNUMBER(AVERAGEIFS(Observed!AU$2:AU$1601,Observed!$A$2:$A$1601,$A147,Observed!$C$2:$C$1601,$C147)),AVERAGEIFS(Observed!AU$2:AU$1601,Observed!$A$2:$A$1601,$A147,Observed!$C$2:$C$1601,$C147),"")</f>
        <v/>
      </c>
      <c r="AS147" s="23" t="str">
        <f>IF(ISNUMBER(AVERAGEIFS(Observed!AV$2:AV$1601,Observed!$A$2:$A$1601,$A147,Observed!$C$2:$C$1601,$C147)),AVERAGEIFS(Observed!AV$2:AV$1601,Observed!$A$2:$A$1601,$A147,Observed!$C$2:$C$1601,$C147),"")</f>
        <v/>
      </c>
      <c r="AT147" s="23" t="str">
        <f>IF(ISNUMBER(AVERAGEIFS(Observed!AW$2:AW$1601,Observed!$A$2:$A$1601,$A147,Observed!$C$2:$C$1601,$C147)),AVERAGEIFS(Observed!AW$2:AW$1601,Observed!$A$2:$A$1601,$A147,Observed!$C$2:$C$1601,$C147),"")</f>
        <v/>
      </c>
      <c r="AU147" s="2">
        <f>COUNTIFS(Observed!$A$2:$A$1601,$A147,Observed!$C$2:$C$1601,$C147)</f>
        <v>3</v>
      </c>
      <c r="AV147" s="2">
        <f t="shared" si="2"/>
        <v>1</v>
      </c>
    </row>
    <row r="148" spans="1:48" x14ac:dyDescent="0.3">
      <c r="A148" s="4" t="s">
        <v>121</v>
      </c>
      <c r="B148" t="s">
        <v>24</v>
      </c>
      <c r="C148" s="3">
        <v>42244</v>
      </c>
      <c r="D148">
        <v>1</v>
      </c>
      <c r="E148">
        <v>100</v>
      </c>
      <c r="H148" s="2" t="s">
        <v>45</v>
      </c>
      <c r="I148" s="2" t="s">
        <v>22</v>
      </c>
      <c r="J148">
        <v>6</v>
      </c>
      <c r="K148" s="2" t="s">
        <v>118</v>
      </c>
      <c r="L148" s="22">
        <f>IF(ISNUMBER(AVERAGEIFS(Observed!L$2:L$1601,Observed!$A$2:$A$1601,$A148,Observed!$C$2:$C$1601,$C148)),AVERAGEIFS(Observed!L$2:L$1601,Observed!$A$2:$A$1601,$A148,Observed!$C$2:$C$1601,$C148),"")</f>
        <v>1545.3333333333333</v>
      </c>
      <c r="M148" s="23">
        <f>IF(ISNUMBER(AVERAGEIFS(Observed!M$2:M$1601,Observed!$A$2:$A$1601,$A148,Observed!$C$2:$C$1601,$C148)),AVERAGEIFS(Observed!M$2:M$1601,Observed!$A$2:$A$1601,$A148,Observed!$C$2:$C$1601,$C148),"")</f>
        <v>154.53333333333333</v>
      </c>
      <c r="N148" s="23" t="str">
        <f>IF(ISNUMBER(AVERAGEIFS(Observed!N$2:N$1601,Observed!$A$2:$A$1601,$A148,Observed!$C$2:$C$1601,$C148)),AVERAGEIFS(Observed!N$2:N$1601,Observed!$A$2:$A$1601,$A148,Observed!$C$2:$C$1601,$C148),"")</f>
        <v/>
      </c>
      <c r="O148" s="23" t="str">
        <f>IF(ISNUMBER(AVERAGEIFS(Observed!O$2:O$1601,Observed!$A$2:$A$1601,$A148,Observed!$C$2:$C$1601,$C148)),AVERAGEIFS(Observed!O$2:O$1601,Observed!$A$2:$A$1601,$A148,Observed!$C$2:$C$1601,$C148),"")</f>
        <v/>
      </c>
      <c r="P148" s="23" t="str">
        <f>IF(ISNUMBER(AVERAGEIFS(Observed!P$2:P$1601,Observed!$A$2:$A$1601,$A148,Observed!$C$2:$C$1601,$C148)),AVERAGEIFS(Observed!P$2:P$1601,Observed!$A$2:$A$1601,$A148,Observed!$C$2:$C$1601,$C148),"")</f>
        <v/>
      </c>
      <c r="Q148" s="24" t="str">
        <f>IF(ISNUMBER(AVERAGEIFS(Observed!Q$2:Q$1601,Observed!$A$2:$A$1601,$A148,Observed!$C$2:$C$1601,$C148)),AVERAGEIFS(Observed!Q$2:Q$1601,Observed!$A$2:$A$1601,$A148,Observed!$C$2:$C$1601,$C148),"")</f>
        <v/>
      </c>
      <c r="R148" s="24" t="str">
        <f>IF(ISNUMBER(AVERAGEIFS(Observed!R$2:R$1601,Observed!$A$2:$A$1601,$A148,Observed!$C$2:$C$1601,$C148)),AVERAGEIFS(Observed!R$2:R$1601,Observed!$A$2:$A$1601,$A148,Observed!$C$2:$C$1601,$C148),"")</f>
        <v/>
      </c>
      <c r="S148" s="24" t="str">
        <f>IF(ISNUMBER(AVERAGEIFS(Observed!S$2:S$1601,Observed!$A$2:$A$1601,$A148,Observed!$C$2:$C$1601,$C148)),AVERAGEIFS(Observed!S$2:S$1601,Observed!$A$2:$A$1601,$A148,Observed!$C$2:$C$1601,$C148),"")</f>
        <v/>
      </c>
      <c r="T148" s="23" t="str">
        <f>IF(ISNUMBER(AVERAGEIFS(Observed!T$2:T$1601,Observed!$A$2:$A$1601,$A148,Observed!$C$2:$C$1601,$C148)),AVERAGEIFS(Observed!T$2:T$1601,Observed!$A$2:$A$1601,$A148,Observed!$C$2:$C$1601,$C148),"")</f>
        <v/>
      </c>
      <c r="U148" s="25" t="str">
        <f>IF(ISNUMBER(AVERAGEIFS(Observed!U$2:U$1601,Observed!$A$2:$A$1601,$A148,Observed!$C$2:$C$1601,$C148)),AVERAGEIFS(Observed!U$2:U$1601,Observed!$A$2:$A$1601,$A148,Observed!$C$2:$C$1601,$C148),"")</f>
        <v/>
      </c>
      <c r="V148" s="25" t="str">
        <f>IF(ISNUMBER(AVERAGEIFS(Observed!V$2:V$1601,Observed!$A$2:$A$1601,$A148,Observed!$C$2:$C$1601,$C148)),AVERAGEIFS(Observed!V$2:V$1601,Observed!$A$2:$A$1601,$A148,Observed!$C$2:$C$1601,$C148),"")</f>
        <v/>
      </c>
      <c r="W148" s="23" t="str">
        <f>IF(ISNUMBER(AVERAGEIFS(Observed!W$2:W$1601,Observed!$A$2:$A$1601,$A148,Observed!$C$2:$C$1601,$C148)),AVERAGEIFS(Observed!W$2:W$1601,Observed!$A$2:$A$1601,$A148,Observed!$C$2:$C$1601,$C148),"")</f>
        <v/>
      </c>
      <c r="X148" s="23" t="str">
        <f>IF(ISNUMBER(AVERAGEIFS(Observed!X$2:X$1601,Observed!$A$2:$A$1601,$A148,Observed!$C$2:$C$1601,$C148)),AVERAGEIFS(Observed!X$2:X$1601,Observed!$A$2:$A$1601,$A148,Observed!$C$2:$C$1601,$C148),"")</f>
        <v/>
      </c>
      <c r="Y148" s="23" t="str">
        <f>IF(ISNUMBER(AVERAGEIFS(Observed!Y$2:Y$1601,Observed!$A$2:$A$1601,$A148,Observed!$C$2:$C$1601,$C148)),AVERAGEIFS(Observed!Y$2:Y$1601,Observed!$A$2:$A$1601,$A148,Observed!$C$2:$C$1601,$C148),"")</f>
        <v/>
      </c>
      <c r="Z148" s="23" t="str">
        <f>IF(ISNUMBER(AVERAGEIFS(Observed!Z$2:Z$1601,Observed!$A$2:$A$1601,$A148,Observed!$C$2:$C$1601,$C148)),AVERAGEIFS(Observed!Z$2:Z$1601,Observed!$A$2:$A$1601,$A148,Observed!$C$2:$C$1601,$C148),"")</f>
        <v/>
      </c>
      <c r="AA148" s="23" t="str">
        <f>IF(ISNUMBER(AVERAGEIFS(Observed!AA$2:AA$1601,Observed!$A$2:$A$1601,$A148,Observed!$C$2:$C$1601,$C148)),AVERAGEIFS(Observed!AA$2:AA$1601,Observed!$A$2:$A$1601,$A148,Observed!$C$2:$C$1601,$C148),"")</f>
        <v/>
      </c>
      <c r="AB148" s="23" t="str">
        <f>IF(ISNUMBER(AVERAGEIFS(Observed!AB$2:AB$1601,Observed!$A$2:$A$1601,$A148,Observed!$C$2:$C$1601,$C148)),AVERAGEIFS(Observed!AB$2:AB$1601,Observed!$A$2:$A$1601,$A148,Observed!$C$2:$C$1601,$C148),"")</f>
        <v/>
      </c>
      <c r="AC148" s="23" t="str">
        <f>IF(ISNUMBER(AVERAGEIFS(Observed!AC$2:AC$1601,Observed!$A$2:$A$1601,$A148,Observed!$C$2:$C$1601,$C148)),AVERAGEIFS(Observed!AC$2:AC$1601,Observed!$A$2:$A$1601,$A148,Observed!$C$2:$C$1601,$C148),"")</f>
        <v/>
      </c>
      <c r="AD148" s="23" t="str">
        <f>IF(ISNUMBER(AVERAGEIFS(Observed!AD$2:AD$1601,Observed!$A$2:$A$1601,$A148,Observed!$C$2:$C$1601,$C148)),AVERAGEIFS(Observed!AD$2:AD$1601,Observed!$A$2:$A$1601,$A148,Observed!$C$2:$C$1601,$C148),"")</f>
        <v/>
      </c>
      <c r="AE148" s="23" t="str">
        <f>IF(ISNUMBER(AVERAGEIFS(Observed!AE$2:AE$1601,Observed!$A$2:$A$1601,$A148,Observed!$C$2:$C$1601,$C148)),AVERAGEIFS(Observed!AE$2:AE$1601,Observed!$A$2:$A$1601,$A148,Observed!$C$2:$C$1601,$C148),"")</f>
        <v/>
      </c>
      <c r="AF148" s="24" t="str">
        <f>IF(ISNUMBER(AVERAGEIFS(Observed!AF$2:AF$1601,Observed!$A$2:$A$1601,$A148,Observed!$C$2:$C$1601,$C148)),AVERAGEIFS(Observed!AF$2:AF$1601,Observed!$A$2:$A$1601,$A148,Observed!$C$2:$C$1601,$C148),"")</f>
        <v/>
      </c>
      <c r="AG148" s="24" t="str">
        <f>IF(ISNUMBER(AVERAGEIFS(Observed!AG$2:AG$1601,Observed!$A$2:$A$1601,$A148,Observed!$C$2:$C$1601,$C148)),AVERAGEIFS(Observed!AG$2:AG$1601,Observed!$A$2:$A$1601,$A148,Observed!$C$2:$C$1601,$C148),"")</f>
        <v/>
      </c>
      <c r="AH148" s="24" t="str">
        <f>IF(ISNUMBER(AVERAGEIFS(Observed!AH$2:AH$1601,Observed!$A$2:$A$1601,$A148,Observed!$C$2:$C$1601,$C148)),AVERAGEIFS(Observed!AH$2:AH$1601,Observed!$A$2:$A$1601,$A148,Observed!$C$2:$C$1601,$C148),"")</f>
        <v/>
      </c>
      <c r="AI148" s="23" t="str">
        <f>IF(ISNUMBER(AVERAGEIFS(Observed!AI$2:AI$1601,Observed!$A$2:$A$1601,$A148,Observed!$C$2:$C$1601,$C148)),AVERAGEIFS(Observed!AI$2:AI$1601,Observed!$A$2:$A$1601,$A148,Observed!$C$2:$C$1601,$C148),"")</f>
        <v/>
      </c>
      <c r="AJ148" s="24" t="str">
        <f>IF(ISNUMBER(AVERAGEIFS(Observed!AJ$2:AJ$1601,Observed!$A$2:$A$1601,$A148,Observed!$C$2:$C$1601,$C148)),AVERAGEIFS(Observed!AJ$2:AJ$1601,Observed!$A$2:$A$1601,$A148,Observed!$C$2:$C$1601,$C148),"")</f>
        <v/>
      </c>
      <c r="AK148" s="24" t="str">
        <f>IF(ISNUMBER(AVERAGEIFS(Observed!AL$2:AL$1601,Observed!$A$2:$A$1601,$A148,Observed!$C$2:$C$1601,$C148)),AVERAGEIFS(Observed!AL$2:AL$1601,Observed!$A$2:$A$1601,$A148,Observed!$C$2:$C$1601,$C148),"")</f>
        <v/>
      </c>
      <c r="AL148" s="24" t="str">
        <f>IF(ISNUMBER(AVERAGEIFS(Observed!AM$2:AM$1601,Observed!$A$2:$A$1601,$A148,Observed!$C$2:$C$1601,$C148)),AVERAGEIFS(Observed!AM$2:AM$1601,Observed!$A$2:$A$1601,$A148,Observed!$C$2:$C$1601,$C148),"")</f>
        <v/>
      </c>
      <c r="AM148" s="24" t="str">
        <f>IF(ISNUMBER(AVERAGEIFS(Observed!AN$2:AN$1601,Observed!$A$2:$A$1601,$A148,Observed!$C$2:$C$1601,$C148)),AVERAGEIFS(Observed!AN$2:AN$1601,Observed!$A$2:$A$1601,$A148,Observed!$C$2:$C$1601,$C148),"")</f>
        <v/>
      </c>
      <c r="AN148" s="24" t="str">
        <f>IF(ISNUMBER(AVERAGEIFS(Observed!AQ$2:AQ$1601,Observed!$A$2:$A$1601,$A148,Observed!$C$2:$C$1601,$C148)),AVERAGEIFS(Observed!AQ$2:AQ$1601,Observed!$A$2:$A$1601,$A148,Observed!$C$2:$C$1601,$C148),"")</f>
        <v/>
      </c>
      <c r="AO148" s="24" t="str">
        <f>IF(ISNUMBER(AVERAGEIFS(Observed!AR$2:AR$1601,Observed!$A$2:$A$1601,$A148,Observed!$C$2:$C$1601,$C148)),AVERAGEIFS(Observed!AR$2:AR$1601,Observed!$A$2:$A$1601,$A148,Observed!$C$2:$C$1601,$C148),"")</f>
        <v/>
      </c>
      <c r="AP148" s="24" t="str">
        <f>IF(ISNUMBER(AVERAGEIFS(Observed!AS$2:AS$1601,Observed!$A$2:$A$1601,$A148,Observed!$C$2:$C$1601,$C148)),AVERAGEIFS(Observed!AS$2:AS$1601,Observed!$A$2:$A$1601,$A148,Observed!$C$2:$C$1601,$C148),"")</f>
        <v/>
      </c>
      <c r="AQ148" s="23" t="str">
        <f>IF(ISNUMBER(AVERAGEIFS(Observed!AT$2:AT$1601,Observed!$A$2:$A$1601,$A148,Observed!$C$2:$C$1601,$C148)),AVERAGEIFS(Observed!AT$2:AT$1601,Observed!$A$2:$A$1601,$A148,Observed!$C$2:$C$1601,$C148),"")</f>
        <v/>
      </c>
      <c r="AR148" s="24" t="str">
        <f>IF(ISNUMBER(AVERAGEIFS(Observed!AU$2:AU$1601,Observed!$A$2:$A$1601,$A148,Observed!$C$2:$C$1601,$C148)),AVERAGEIFS(Observed!AU$2:AU$1601,Observed!$A$2:$A$1601,$A148,Observed!$C$2:$C$1601,$C148),"")</f>
        <v/>
      </c>
      <c r="AS148" s="23" t="str">
        <f>IF(ISNUMBER(AVERAGEIFS(Observed!AV$2:AV$1601,Observed!$A$2:$A$1601,$A148,Observed!$C$2:$C$1601,$C148)),AVERAGEIFS(Observed!AV$2:AV$1601,Observed!$A$2:$A$1601,$A148,Observed!$C$2:$C$1601,$C148),"")</f>
        <v/>
      </c>
      <c r="AT148" s="23" t="str">
        <f>IF(ISNUMBER(AVERAGEIFS(Observed!AW$2:AW$1601,Observed!$A$2:$A$1601,$A148,Observed!$C$2:$C$1601,$C148)),AVERAGEIFS(Observed!AW$2:AW$1601,Observed!$A$2:$A$1601,$A148,Observed!$C$2:$C$1601,$C148),"")</f>
        <v/>
      </c>
      <c r="AU148" s="2">
        <f>COUNTIFS(Observed!$A$2:$A$1601,$A148,Observed!$C$2:$C$1601,$C148)</f>
        <v>3</v>
      </c>
      <c r="AV148" s="2">
        <f t="shared" si="2"/>
        <v>1</v>
      </c>
    </row>
    <row r="149" spans="1:48" x14ac:dyDescent="0.3">
      <c r="A149" s="4" t="s">
        <v>122</v>
      </c>
      <c r="B149" t="s">
        <v>24</v>
      </c>
      <c r="C149" s="3">
        <v>42244</v>
      </c>
      <c r="D149">
        <v>1</v>
      </c>
      <c r="E149">
        <v>200</v>
      </c>
      <c r="H149" s="2" t="s">
        <v>45</v>
      </c>
      <c r="I149" s="2" t="s">
        <v>22</v>
      </c>
      <c r="J149">
        <v>6</v>
      </c>
      <c r="K149" s="2" t="s">
        <v>118</v>
      </c>
      <c r="L149" s="22">
        <f>IF(ISNUMBER(AVERAGEIFS(Observed!L$2:L$1601,Observed!$A$2:$A$1601,$A149,Observed!$C$2:$C$1601,$C149)),AVERAGEIFS(Observed!L$2:L$1601,Observed!$A$2:$A$1601,$A149,Observed!$C$2:$C$1601,$C149),"")</f>
        <v>1666.6666666666667</v>
      </c>
      <c r="M149" s="23">
        <f>IF(ISNUMBER(AVERAGEIFS(Observed!M$2:M$1601,Observed!$A$2:$A$1601,$A149,Observed!$C$2:$C$1601,$C149)),AVERAGEIFS(Observed!M$2:M$1601,Observed!$A$2:$A$1601,$A149,Observed!$C$2:$C$1601,$C149),"")</f>
        <v>166.66666666666666</v>
      </c>
      <c r="N149" s="23" t="str">
        <f>IF(ISNUMBER(AVERAGEIFS(Observed!N$2:N$1601,Observed!$A$2:$A$1601,$A149,Observed!$C$2:$C$1601,$C149)),AVERAGEIFS(Observed!N$2:N$1601,Observed!$A$2:$A$1601,$A149,Observed!$C$2:$C$1601,$C149),"")</f>
        <v/>
      </c>
      <c r="O149" s="23" t="str">
        <f>IF(ISNUMBER(AVERAGEIFS(Observed!O$2:O$1601,Observed!$A$2:$A$1601,$A149,Observed!$C$2:$C$1601,$C149)),AVERAGEIFS(Observed!O$2:O$1601,Observed!$A$2:$A$1601,$A149,Observed!$C$2:$C$1601,$C149),"")</f>
        <v/>
      </c>
      <c r="P149" s="23" t="str">
        <f>IF(ISNUMBER(AVERAGEIFS(Observed!P$2:P$1601,Observed!$A$2:$A$1601,$A149,Observed!$C$2:$C$1601,$C149)),AVERAGEIFS(Observed!P$2:P$1601,Observed!$A$2:$A$1601,$A149,Observed!$C$2:$C$1601,$C149),"")</f>
        <v/>
      </c>
      <c r="Q149" s="24" t="str">
        <f>IF(ISNUMBER(AVERAGEIFS(Observed!Q$2:Q$1601,Observed!$A$2:$A$1601,$A149,Observed!$C$2:$C$1601,$C149)),AVERAGEIFS(Observed!Q$2:Q$1601,Observed!$A$2:$A$1601,$A149,Observed!$C$2:$C$1601,$C149),"")</f>
        <v/>
      </c>
      <c r="R149" s="24" t="str">
        <f>IF(ISNUMBER(AVERAGEIFS(Observed!R$2:R$1601,Observed!$A$2:$A$1601,$A149,Observed!$C$2:$C$1601,$C149)),AVERAGEIFS(Observed!R$2:R$1601,Observed!$A$2:$A$1601,$A149,Observed!$C$2:$C$1601,$C149),"")</f>
        <v/>
      </c>
      <c r="S149" s="24" t="str">
        <f>IF(ISNUMBER(AVERAGEIFS(Observed!S$2:S$1601,Observed!$A$2:$A$1601,$A149,Observed!$C$2:$C$1601,$C149)),AVERAGEIFS(Observed!S$2:S$1601,Observed!$A$2:$A$1601,$A149,Observed!$C$2:$C$1601,$C149),"")</f>
        <v/>
      </c>
      <c r="T149" s="23" t="str">
        <f>IF(ISNUMBER(AVERAGEIFS(Observed!T$2:T$1601,Observed!$A$2:$A$1601,$A149,Observed!$C$2:$C$1601,$C149)),AVERAGEIFS(Observed!T$2:T$1601,Observed!$A$2:$A$1601,$A149,Observed!$C$2:$C$1601,$C149),"")</f>
        <v/>
      </c>
      <c r="U149" s="25" t="str">
        <f>IF(ISNUMBER(AVERAGEIFS(Observed!U$2:U$1601,Observed!$A$2:$A$1601,$A149,Observed!$C$2:$C$1601,$C149)),AVERAGEIFS(Observed!U$2:U$1601,Observed!$A$2:$A$1601,$A149,Observed!$C$2:$C$1601,$C149),"")</f>
        <v/>
      </c>
      <c r="V149" s="25" t="str">
        <f>IF(ISNUMBER(AVERAGEIFS(Observed!V$2:V$1601,Observed!$A$2:$A$1601,$A149,Observed!$C$2:$C$1601,$C149)),AVERAGEIFS(Observed!V$2:V$1601,Observed!$A$2:$A$1601,$A149,Observed!$C$2:$C$1601,$C149),"")</f>
        <v/>
      </c>
      <c r="W149" s="23" t="str">
        <f>IF(ISNUMBER(AVERAGEIFS(Observed!W$2:W$1601,Observed!$A$2:$A$1601,$A149,Observed!$C$2:$C$1601,$C149)),AVERAGEIFS(Observed!W$2:W$1601,Observed!$A$2:$A$1601,$A149,Observed!$C$2:$C$1601,$C149),"")</f>
        <v/>
      </c>
      <c r="X149" s="23" t="str">
        <f>IF(ISNUMBER(AVERAGEIFS(Observed!X$2:X$1601,Observed!$A$2:$A$1601,$A149,Observed!$C$2:$C$1601,$C149)),AVERAGEIFS(Observed!X$2:X$1601,Observed!$A$2:$A$1601,$A149,Observed!$C$2:$C$1601,$C149),"")</f>
        <v/>
      </c>
      <c r="Y149" s="23" t="str">
        <f>IF(ISNUMBER(AVERAGEIFS(Observed!Y$2:Y$1601,Observed!$A$2:$A$1601,$A149,Observed!$C$2:$C$1601,$C149)),AVERAGEIFS(Observed!Y$2:Y$1601,Observed!$A$2:$A$1601,$A149,Observed!$C$2:$C$1601,$C149),"")</f>
        <v/>
      </c>
      <c r="Z149" s="23" t="str">
        <f>IF(ISNUMBER(AVERAGEIFS(Observed!Z$2:Z$1601,Observed!$A$2:$A$1601,$A149,Observed!$C$2:$C$1601,$C149)),AVERAGEIFS(Observed!Z$2:Z$1601,Observed!$A$2:$A$1601,$A149,Observed!$C$2:$C$1601,$C149),"")</f>
        <v/>
      </c>
      <c r="AA149" s="23" t="str">
        <f>IF(ISNUMBER(AVERAGEIFS(Observed!AA$2:AA$1601,Observed!$A$2:$A$1601,$A149,Observed!$C$2:$C$1601,$C149)),AVERAGEIFS(Observed!AA$2:AA$1601,Observed!$A$2:$A$1601,$A149,Observed!$C$2:$C$1601,$C149),"")</f>
        <v/>
      </c>
      <c r="AB149" s="23" t="str">
        <f>IF(ISNUMBER(AVERAGEIFS(Observed!AB$2:AB$1601,Observed!$A$2:$A$1601,$A149,Observed!$C$2:$C$1601,$C149)),AVERAGEIFS(Observed!AB$2:AB$1601,Observed!$A$2:$A$1601,$A149,Observed!$C$2:$C$1601,$C149),"")</f>
        <v/>
      </c>
      <c r="AC149" s="23" t="str">
        <f>IF(ISNUMBER(AVERAGEIFS(Observed!AC$2:AC$1601,Observed!$A$2:$A$1601,$A149,Observed!$C$2:$C$1601,$C149)),AVERAGEIFS(Observed!AC$2:AC$1601,Observed!$A$2:$A$1601,$A149,Observed!$C$2:$C$1601,$C149),"")</f>
        <v/>
      </c>
      <c r="AD149" s="23" t="str">
        <f>IF(ISNUMBER(AVERAGEIFS(Observed!AD$2:AD$1601,Observed!$A$2:$A$1601,$A149,Observed!$C$2:$C$1601,$C149)),AVERAGEIFS(Observed!AD$2:AD$1601,Observed!$A$2:$A$1601,$A149,Observed!$C$2:$C$1601,$C149),"")</f>
        <v/>
      </c>
      <c r="AE149" s="23" t="str">
        <f>IF(ISNUMBER(AVERAGEIFS(Observed!AE$2:AE$1601,Observed!$A$2:$A$1601,$A149,Observed!$C$2:$C$1601,$C149)),AVERAGEIFS(Observed!AE$2:AE$1601,Observed!$A$2:$A$1601,$A149,Observed!$C$2:$C$1601,$C149),"")</f>
        <v/>
      </c>
      <c r="AF149" s="24" t="str">
        <f>IF(ISNUMBER(AVERAGEIFS(Observed!AF$2:AF$1601,Observed!$A$2:$A$1601,$A149,Observed!$C$2:$C$1601,$C149)),AVERAGEIFS(Observed!AF$2:AF$1601,Observed!$A$2:$A$1601,$A149,Observed!$C$2:$C$1601,$C149),"")</f>
        <v/>
      </c>
      <c r="AG149" s="24" t="str">
        <f>IF(ISNUMBER(AVERAGEIFS(Observed!AG$2:AG$1601,Observed!$A$2:$A$1601,$A149,Observed!$C$2:$C$1601,$C149)),AVERAGEIFS(Observed!AG$2:AG$1601,Observed!$A$2:$A$1601,$A149,Observed!$C$2:$C$1601,$C149),"")</f>
        <v/>
      </c>
      <c r="AH149" s="24" t="str">
        <f>IF(ISNUMBER(AVERAGEIFS(Observed!AH$2:AH$1601,Observed!$A$2:$A$1601,$A149,Observed!$C$2:$C$1601,$C149)),AVERAGEIFS(Observed!AH$2:AH$1601,Observed!$A$2:$A$1601,$A149,Observed!$C$2:$C$1601,$C149),"")</f>
        <v/>
      </c>
      <c r="AI149" s="23" t="str">
        <f>IF(ISNUMBER(AVERAGEIFS(Observed!AI$2:AI$1601,Observed!$A$2:$A$1601,$A149,Observed!$C$2:$C$1601,$C149)),AVERAGEIFS(Observed!AI$2:AI$1601,Observed!$A$2:$A$1601,$A149,Observed!$C$2:$C$1601,$C149),"")</f>
        <v/>
      </c>
      <c r="AJ149" s="24" t="str">
        <f>IF(ISNUMBER(AVERAGEIFS(Observed!AJ$2:AJ$1601,Observed!$A$2:$A$1601,$A149,Observed!$C$2:$C$1601,$C149)),AVERAGEIFS(Observed!AJ$2:AJ$1601,Observed!$A$2:$A$1601,$A149,Observed!$C$2:$C$1601,$C149),"")</f>
        <v/>
      </c>
      <c r="AK149" s="24" t="str">
        <f>IF(ISNUMBER(AVERAGEIFS(Observed!AL$2:AL$1601,Observed!$A$2:$A$1601,$A149,Observed!$C$2:$C$1601,$C149)),AVERAGEIFS(Observed!AL$2:AL$1601,Observed!$A$2:$A$1601,$A149,Observed!$C$2:$C$1601,$C149),"")</f>
        <v/>
      </c>
      <c r="AL149" s="24" t="str">
        <f>IF(ISNUMBER(AVERAGEIFS(Observed!AM$2:AM$1601,Observed!$A$2:$A$1601,$A149,Observed!$C$2:$C$1601,$C149)),AVERAGEIFS(Observed!AM$2:AM$1601,Observed!$A$2:$A$1601,$A149,Observed!$C$2:$C$1601,$C149),"")</f>
        <v/>
      </c>
      <c r="AM149" s="24" t="str">
        <f>IF(ISNUMBER(AVERAGEIFS(Observed!AN$2:AN$1601,Observed!$A$2:$A$1601,$A149,Observed!$C$2:$C$1601,$C149)),AVERAGEIFS(Observed!AN$2:AN$1601,Observed!$A$2:$A$1601,$A149,Observed!$C$2:$C$1601,$C149),"")</f>
        <v/>
      </c>
      <c r="AN149" s="24" t="str">
        <f>IF(ISNUMBER(AVERAGEIFS(Observed!AQ$2:AQ$1601,Observed!$A$2:$A$1601,$A149,Observed!$C$2:$C$1601,$C149)),AVERAGEIFS(Observed!AQ$2:AQ$1601,Observed!$A$2:$A$1601,$A149,Observed!$C$2:$C$1601,$C149),"")</f>
        <v/>
      </c>
      <c r="AO149" s="24" t="str">
        <f>IF(ISNUMBER(AVERAGEIFS(Observed!AR$2:AR$1601,Observed!$A$2:$A$1601,$A149,Observed!$C$2:$C$1601,$C149)),AVERAGEIFS(Observed!AR$2:AR$1601,Observed!$A$2:$A$1601,$A149,Observed!$C$2:$C$1601,$C149),"")</f>
        <v/>
      </c>
      <c r="AP149" s="24" t="str">
        <f>IF(ISNUMBER(AVERAGEIFS(Observed!AS$2:AS$1601,Observed!$A$2:$A$1601,$A149,Observed!$C$2:$C$1601,$C149)),AVERAGEIFS(Observed!AS$2:AS$1601,Observed!$A$2:$A$1601,$A149,Observed!$C$2:$C$1601,$C149),"")</f>
        <v/>
      </c>
      <c r="AQ149" s="23" t="str">
        <f>IF(ISNUMBER(AVERAGEIFS(Observed!AT$2:AT$1601,Observed!$A$2:$A$1601,$A149,Observed!$C$2:$C$1601,$C149)),AVERAGEIFS(Observed!AT$2:AT$1601,Observed!$A$2:$A$1601,$A149,Observed!$C$2:$C$1601,$C149),"")</f>
        <v/>
      </c>
      <c r="AR149" s="24" t="str">
        <f>IF(ISNUMBER(AVERAGEIFS(Observed!AU$2:AU$1601,Observed!$A$2:$A$1601,$A149,Observed!$C$2:$C$1601,$C149)),AVERAGEIFS(Observed!AU$2:AU$1601,Observed!$A$2:$A$1601,$A149,Observed!$C$2:$C$1601,$C149),"")</f>
        <v/>
      </c>
      <c r="AS149" s="23" t="str">
        <f>IF(ISNUMBER(AVERAGEIFS(Observed!AV$2:AV$1601,Observed!$A$2:$A$1601,$A149,Observed!$C$2:$C$1601,$C149)),AVERAGEIFS(Observed!AV$2:AV$1601,Observed!$A$2:$A$1601,$A149,Observed!$C$2:$C$1601,$C149),"")</f>
        <v/>
      </c>
      <c r="AT149" s="23" t="str">
        <f>IF(ISNUMBER(AVERAGEIFS(Observed!AW$2:AW$1601,Observed!$A$2:$A$1601,$A149,Observed!$C$2:$C$1601,$C149)),AVERAGEIFS(Observed!AW$2:AW$1601,Observed!$A$2:$A$1601,$A149,Observed!$C$2:$C$1601,$C149),"")</f>
        <v/>
      </c>
      <c r="AU149" s="2">
        <f>COUNTIFS(Observed!$A$2:$A$1601,$A149,Observed!$C$2:$C$1601,$C149)</f>
        <v>3</v>
      </c>
      <c r="AV149" s="2">
        <f t="shared" si="2"/>
        <v>1</v>
      </c>
    </row>
    <row r="150" spans="1:48" x14ac:dyDescent="0.3">
      <c r="A150" s="4" t="s">
        <v>123</v>
      </c>
      <c r="B150" t="s">
        <v>24</v>
      </c>
      <c r="C150" s="3">
        <v>42244</v>
      </c>
      <c r="D150">
        <v>1</v>
      </c>
      <c r="E150">
        <v>350</v>
      </c>
      <c r="H150" s="2" t="s">
        <v>45</v>
      </c>
      <c r="I150" s="2" t="s">
        <v>22</v>
      </c>
      <c r="J150">
        <v>6</v>
      </c>
      <c r="K150" s="2" t="s">
        <v>118</v>
      </c>
      <c r="L150" s="22">
        <f>IF(ISNUMBER(AVERAGEIFS(Observed!L$2:L$1601,Observed!$A$2:$A$1601,$A150,Observed!$C$2:$C$1601,$C150)),AVERAGEIFS(Observed!L$2:L$1601,Observed!$A$2:$A$1601,$A150,Observed!$C$2:$C$1601,$C150),"")</f>
        <v>1834.6666666666667</v>
      </c>
      <c r="M150" s="23">
        <f>IF(ISNUMBER(AVERAGEIFS(Observed!M$2:M$1601,Observed!$A$2:$A$1601,$A150,Observed!$C$2:$C$1601,$C150)),AVERAGEIFS(Observed!M$2:M$1601,Observed!$A$2:$A$1601,$A150,Observed!$C$2:$C$1601,$C150),"")</f>
        <v>183.4666666666667</v>
      </c>
      <c r="N150" s="23" t="str">
        <f>IF(ISNUMBER(AVERAGEIFS(Observed!N$2:N$1601,Observed!$A$2:$A$1601,$A150,Observed!$C$2:$C$1601,$C150)),AVERAGEIFS(Observed!N$2:N$1601,Observed!$A$2:$A$1601,$A150,Observed!$C$2:$C$1601,$C150),"")</f>
        <v/>
      </c>
      <c r="O150" s="23" t="str">
        <f>IF(ISNUMBER(AVERAGEIFS(Observed!O$2:O$1601,Observed!$A$2:$A$1601,$A150,Observed!$C$2:$C$1601,$C150)),AVERAGEIFS(Observed!O$2:O$1601,Observed!$A$2:$A$1601,$A150,Observed!$C$2:$C$1601,$C150),"")</f>
        <v/>
      </c>
      <c r="P150" s="23" t="str">
        <f>IF(ISNUMBER(AVERAGEIFS(Observed!P$2:P$1601,Observed!$A$2:$A$1601,$A150,Observed!$C$2:$C$1601,$C150)),AVERAGEIFS(Observed!P$2:P$1601,Observed!$A$2:$A$1601,$A150,Observed!$C$2:$C$1601,$C150),"")</f>
        <v/>
      </c>
      <c r="Q150" s="24" t="str">
        <f>IF(ISNUMBER(AVERAGEIFS(Observed!Q$2:Q$1601,Observed!$A$2:$A$1601,$A150,Observed!$C$2:$C$1601,$C150)),AVERAGEIFS(Observed!Q$2:Q$1601,Observed!$A$2:$A$1601,$A150,Observed!$C$2:$C$1601,$C150),"")</f>
        <v/>
      </c>
      <c r="R150" s="24" t="str">
        <f>IF(ISNUMBER(AVERAGEIFS(Observed!R$2:R$1601,Observed!$A$2:$A$1601,$A150,Observed!$C$2:$C$1601,$C150)),AVERAGEIFS(Observed!R$2:R$1601,Observed!$A$2:$A$1601,$A150,Observed!$C$2:$C$1601,$C150),"")</f>
        <v/>
      </c>
      <c r="S150" s="24" t="str">
        <f>IF(ISNUMBER(AVERAGEIFS(Observed!S$2:S$1601,Observed!$A$2:$A$1601,$A150,Observed!$C$2:$C$1601,$C150)),AVERAGEIFS(Observed!S$2:S$1601,Observed!$A$2:$A$1601,$A150,Observed!$C$2:$C$1601,$C150),"")</f>
        <v/>
      </c>
      <c r="T150" s="23" t="str">
        <f>IF(ISNUMBER(AVERAGEIFS(Observed!T$2:T$1601,Observed!$A$2:$A$1601,$A150,Observed!$C$2:$C$1601,$C150)),AVERAGEIFS(Observed!T$2:T$1601,Observed!$A$2:$A$1601,$A150,Observed!$C$2:$C$1601,$C150),"")</f>
        <v/>
      </c>
      <c r="U150" s="25" t="str">
        <f>IF(ISNUMBER(AVERAGEIFS(Observed!U$2:U$1601,Observed!$A$2:$A$1601,$A150,Observed!$C$2:$C$1601,$C150)),AVERAGEIFS(Observed!U$2:U$1601,Observed!$A$2:$A$1601,$A150,Observed!$C$2:$C$1601,$C150),"")</f>
        <v/>
      </c>
      <c r="V150" s="25" t="str">
        <f>IF(ISNUMBER(AVERAGEIFS(Observed!V$2:V$1601,Observed!$A$2:$A$1601,$A150,Observed!$C$2:$C$1601,$C150)),AVERAGEIFS(Observed!V$2:V$1601,Observed!$A$2:$A$1601,$A150,Observed!$C$2:$C$1601,$C150),"")</f>
        <v/>
      </c>
      <c r="W150" s="23" t="str">
        <f>IF(ISNUMBER(AVERAGEIFS(Observed!W$2:W$1601,Observed!$A$2:$A$1601,$A150,Observed!$C$2:$C$1601,$C150)),AVERAGEIFS(Observed!W$2:W$1601,Observed!$A$2:$A$1601,$A150,Observed!$C$2:$C$1601,$C150),"")</f>
        <v/>
      </c>
      <c r="X150" s="23" t="str">
        <f>IF(ISNUMBER(AVERAGEIFS(Observed!X$2:X$1601,Observed!$A$2:$A$1601,$A150,Observed!$C$2:$C$1601,$C150)),AVERAGEIFS(Observed!X$2:X$1601,Observed!$A$2:$A$1601,$A150,Observed!$C$2:$C$1601,$C150),"")</f>
        <v/>
      </c>
      <c r="Y150" s="23" t="str">
        <f>IF(ISNUMBER(AVERAGEIFS(Observed!Y$2:Y$1601,Observed!$A$2:$A$1601,$A150,Observed!$C$2:$C$1601,$C150)),AVERAGEIFS(Observed!Y$2:Y$1601,Observed!$A$2:$A$1601,$A150,Observed!$C$2:$C$1601,$C150),"")</f>
        <v/>
      </c>
      <c r="Z150" s="23" t="str">
        <f>IF(ISNUMBER(AVERAGEIFS(Observed!Z$2:Z$1601,Observed!$A$2:$A$1601,$A150,Observed!$C$2:$C$1601,$C150)),AVERAGEIFS(Observed!Z$2:Z$1601,Observed!$A$2:$A$1601,$A150,Observed!$C$2:$C$1601,$C150),"")</f>
        <v/>
      </c>
      <c r="AA150" s="23" t="str">
        <f>IF(ISNUMBER(AVERAGEIFS(Observed!AA$2:AA$1601,Observed!$A$2:$A$1601,$A150,Observed!$C$2:$C$1601,$C150)),AVERAGEIFS(Observed!AA$2:AA$1601,Observed!$A$2:$A$1601,$A150,Observed!$C$2:$C$1601,$C150),"")</f>
        <v/>
      </c>
      <c r="AB150" s="23" t="str">
        <f>IF(ISNUMBER(AVERAGEIFS(Observed!AB$2:AB$1601,Observed!$A$2:$A$1601,$A150,Observed!$C$2:$C$1601,$C150)),AVERAGEIFS(Observed!AB$2:AB$1601,Observed!$A$2:$A$1601,$A150,Observed!$C$2:$C$1601,$C150),"")</f>
        <v/>
      </c>
      <c r="AC150" s="23" t="str">
        <f>IF(ISNUMBER(AVERAGEIFS(Observed!AC$2:AC$1601,Observed!$A$2:$A$1601,$A150,Observed!$C$2:$C$1601,$C150)),AVERAGEIFS(Observed!AC$2:AC$1601,Observed!$A$2:$A$1601,$A150,Observed!$C$2:$C$1601,$C150),"")</f>
        <v/>
      </c>
      <c r="AD150" s="23" t="str">
        <f>IF(ISNUMBER(AVERAGEIFS(Observed!AD$2:AD$1601,Observed!$A$2:$A$1601,$A150,Observed!$C$2:$C$1601,$C150)),AVERAGEIFS(Observed!AD$2:AD$1601,Observed!$A$2:$A$1601,$A150,Observed!$C$2:$C$1601,$C150),"")</f>
        <v/>
      </c>
      <c r="AE150" s="23" t="str">
        <f>IF(ISNUMBER(AVERAGEIFS(Observed!AE$2:AE$1601,Observed!$A$2:$A$1601,$A150,Observed!$C$2:$C$1601,$C150)),AVERAGEIFS(Observed!AE$2:AE$1601,Observed!$A$2:$A$1601,$A150,Observed!$C$2:$C$1601,$C150),"")</f>
        <v/>
      </c>
      <c r="AF150" s="24" t="str">
        <f>IF(ISNUMBER(AVERAGEIFS(Observed!AF$2:AF$1601,Observed!$A$2:$A$1601,$A150,Observed!$C$2:$C$1601,$C150)),AVERAGEIFS(Observed!AF$2:AF$1601,Observed!$A$2:$A$1601,$A150,Observed!$C$2:$C$1601,$C150),"")</f>
        <v/>
      </c>
      <c r="AG150" s="24" t="str">
        <f>IF(ISNUMBER(AVERAGEIFS(Observed!AG$2:AG$1601,Observed!$A$2:$A$1601,$A150,Observed!$C$2:$C$1601,$C150)),AVERAGEIFS(Observed!AG$2:AG$1601,Observed!$A$2:$A$1601,$A150,Observed!$C$2:$C$1601,$C150),"")</f>
        <v/>
      </c>
      <c r="AH150" s="24" t="str">
        <f>IF(ISNUMBER(AVERAGEIFS(Observed!AH$2:AH$1601,Observed!$A$2:$A$1601,$A150,Observed!$C$2:$C$1601,$C150)),AVERAGEIFS(Observed!AH$2:AH$1601,Observed!$A$2:$A$1601,$A150,Observed!$C$2:$C$1601,$C150),"")</f>
        <v/>
      </c>
      <c r="AI150" s="23" t="str">
        <f>IF(ISNUMBER(AVERAGEIFS(Observed!AI$2:AI$1601,Observed!$A$2:$A$1601,$A150,Observed!$C$2:$C$1601,$C150)),AVERAGEIFS(Observed!AI$2:AI$1601,Observed!$A$2:$A$1601,$A150,Observed!$C$2:$C$1601,$C150),"")</f>
        <v/>
      </c>
      <c r="AJ150" s="24" t="str">
        <f>IF(ISNUMBER(AVERAGEIFS(Observed!AJ$2:AJ$1601,Observed!$A$2:$A$1601,$A150,Observed!$C$2:$C$1601,$C150)),AVERAGEIFS(Observed!AJ$2:AJ$1601,Observed!$A$2:$A$1601,$A150,Observed!$C$2:$C$1601,$C150),"")</f>
        <v/>
      </c>
      <c r="AK150" s="24" t="str">
        <f>IF(ISNUMBER(AVERAGEIFS(Observed!AL$2:AL$1601,Observed!$A$2:$A$1601,$A150,Observed!$C$2:$C$1601,$C150)),AVERAGEIFS(Observed!AL$2:AL$1601,Observed!$A$2:$A$1601,$A150,Observed!$C$2:$C$1601,$C150),"")</f>
        <v/>
      </c>
      <c r="AL150" s="24" t="str">
        <f>IF(ISNUMBER(AVERAGEIFS(Observed!AM$2:AM$1601,Observed!$A$2:$A$1601,$A150,Observed!$C$2:$C$1601,$C150)),AVERAGEIFS(Observed!AM$2:AM$1601,Observed!$A$2:$A$1601,$A150,Observed!$C$2:$C$1601,$C150),"")</f>
        <v/>
      </c>
      <c r="AM150" s="24" t="str">
        <f>IF(ISNUMBER(AVERAGEIFS(Observed!AN$2:AN$1601,Observed!$A$2:$A$1601,$A150,Observed!$C$2:$C$1601,$C150)),AVERAGEIFS(Observed!AN$2:AN$1601,Observed!$A$2:$A$1601,$A150,Observed!$C$2:$C$1601,$C150),"")</f>
        <v/>
      </c>
      <c r="AN150" s="24" t="str">
        <f>IF(ISNUMBER(AVERAGEIFS(Observed!AQ$2:AQ$1601,Observed!$A$2:$A$1601,$A150,Observed!$C$2:$C$1601,$C150)),AVERAGEIFS(Observed!AQ$2:AQ$1601,Observed!$A$2:$A$1601,$A150,Observed!$C$2:$C$1601,$C150),"")</f>
        <v/>
      </c>
      <c r="AO150" s="24" t="str">
        <f>IF(ISNUMBER(AVERAGEIFS(Observed!AR$2:AR$1601,Observed!$A$2:$A$1601,$A150,Observed!$C$2:$C$1601,$C150)),AVERAGEIFS(Observed!AR$2:AR$1601,Observed!$A$2:$A$1601,$A150,Observed!$C$2:$C$1601,$C150),"")</f>
        <v/>
      </c>
      <c r="AP150" s="24" t="str">
        <f>IF(ISNUMBER(AVERAGEIFS(Observed!AS$2:AS$1601,Observed!$A$2:$A$1601,$A150,Observed!$C$2:$C$1601,$C150)),AVERAGEIFS(Observed!AS$2:AS$1601,Observed!$A$2:$A$1601,$A150,Observed!$C$2:$C$1601,$C150),"")</f>
        <v/>
      </c>
      <c r="AQ150" s="23" t="str">
        <f>IF(ISNUMBER(AVERAGEIFS(Observed!AT$2:AT$1601,Observed!$A$2:$A$1601,$A150,Observed!$C$2:$C$1601,$C150)),AVERAGEIFS(Observed!AT$2:AT$1601,Observed!$A$2:$A$1601,$A150,Observed!$C$2:$C$1601,$C150),"")</f>
        <v/>
      </c>
      <c r="AR150" s="24" t="str">
        <f>IF(ISNUMBER(AVERAGEIFS(Observed!AU$2:AU$1601,Observed!$A$2:$A$1601,$A150,Observed!$C$2:$C$1601,$C150)),AVERAGEIFS(Observed!AU$2:AU$1601,Observed!$A$2:$A$1601,$A150,Observed!$C$2:$C$1601,$C150),"")</f>
        <v/>
      </c>
      <c r="AS150" s="23" t="str">
        <f>IF(ISNUMBER(AVERAGEIFS(Observed!AV$2:AV$1601,Observed!$A$2:$A$1601,$A150,Observed!$C$2:$C$1601,$C150)),AVERAGEIFS(Observed!AV$2:AV$1601,Observed!$A$2:$A$1601,$A150,Observed!$C$2:$C$1601,$C150),"")</f>
        <v/>
      </c>
      <c r="AT150" s="23" t="str">
        <f>IF(ISNUMBER(AVERAGEIFS(Observed!AW$2:AW$1601,Observed!$A$2:$A$1601,$A150,Observed!$C$2:$C$1601,$C150)),AVERAGEIFS(Observed!AW$2:AW$1601,Observed!$A$2:$A$1601,$A150,Observed!$C$2:$C$1601,$C150),"")</f>
        <v/>
      </c>
      <c r="AU150" s="2">
        <f>COUNTIFS(Observed!$A$2:$A$1601,$A150,Observed!$C$2:$C$1601,$C150)</f>
        <v>3</v>
      </c>
      <c r="AV150" s="2">
        <f t="shared" si="2"/>
        <v>1</v>
      </c>
    </row>
    <row r="151" spans="1:48" x14ac:dyDescent="0.3">
      <c r="A151" s="4" t="s">
        <v>124</v>
      </c>
      <c r="B151" t="s">
        <v>24</v>
      </c>
      <c r="C151" s="3">
        <v>42244</v>
      </c>
      <c r="D151">
        <v>1</v>
      </c>
      <c r="E151">
        <v>500</v>
      </c>
      <c r="H151" s="2" t="s">
        <v>45</v>
      </c>
      <c r="I151" s="2" t="s">
        <v>22</v>
      </c>
      <c r="J151">
        <v>6</v>
      </c>
      <c r="K151" s="2" t="s">
        <v>118</v>
      </c>
      <c r="L151" s="22">
        <f>IF(ISNUMBER(AVERAGEIFS(Observed!L$2:L$1601,Observed!$A$2:$A$1601,$A151,Observed!$C$2:$C$1601,$C151)),AVERAGEIFS(Observed!L$2:L$1601,Observed!$A$2:$A$1601,$A151,Observed!$C$2:$C$1601,$C151),"")</f>
        <v>1834.6666666666667</v>
      </c>
      <c r="M151" s="23">
        <f>IF(ISNUMBER(AVERAGEIFS(Observed!M$2:M$1601,Observed!$A$2:$A$1601,$A151,Observed!$C$2:$C$1601,$C151)),AVERAGEIFS(Observed!M$2:M$1601,Observed!$A$2:$A$1601,$A151,Observed!$C$2:$C$1601,$C151),"")</f>
        <v>183.46666666666667</v>
      </c>
      <c r="N151" s="23" t="str">
        <f>IF(ISNUMBER(AVERAGEIFS(Observed!N$2:N$1601,Observed!$A$2:$A$1601,$A151,Observed!$C$2:$C$1601,$C151)),AVERAGEIFS(Observed!N$2:N$1601,Observed!$A$2:$A$1601,$A151,Observed!$C$2:$C$1601,$C151),"")</f>
        <v/>
      </c>
      <c r="O151" s="23" t="str">
        <f>IF(ISNUMBER(AVERAGEIFS(Observed!O$2:O$1601,Observed!$A$2:$A$1601,$A151,Observed!$C$2:$C$1601,$C151)),AVERAGEIFS(Observed!O$2:O$1601,Observed!$A$2:$A$1601,$A151,Observed!$C$2:$C$1601,$C151),"")</f>
        <v/>
      </c>
      <c r="P151" s="23" t="str">
        <f>IF(ISNUMBER(AVERAGEIFS(Observed!P$2:P$1601,Observed!$A$2:$A$1601,$A151,Observed!$C$2:$C$1601,$C151)),AVERAGEIFS(Observed!P$2:P$1601,Observed!$A$2:$A$1601,$A151,Observed!$C$2:$C$1601,$C151),"")</f>
        <v/>
      </c>
      <c r="Q151" s="24" t="str">
        <f>IF(ISNUMBER(AVERAGEIFS(Observed!Q$2:Q$1601,Observed!$A$2:$A$1601,$A151,Observed!$C$2:$C$1601,$C151)),AVERAGEIFS(Observed!Q$2:Q$1601,Observed!$A$2:$A$1601,$A151,Observed!$C$2:$C$1601,$C151),"")</f>
        <v/>
      </c>
      <c r="R151" s="24" t="str">
        <f>IF(ISNUMBER(AVERAGEIFS(Observed!R$2:R$1601,Observed!$A$2:$A$1601,$A151,Observed!$C$2:$C$1601,$C151)),AVERAGEIFS(Observed!R$2:R$1601,Observed!$A$2:$A$1601,$A151,Observed!$C$2:$C$1601,$C151),"")</f>
        <v/>
      </c>
      <c r="S151" s="24" t="str">
        <f>IF(ISNUMBER(AVERAGEIFS(Observed!S$2:S$1601,Observed!$A$2:$A$1601,$A151,Observed!$C$2:$C$1601,$C151)),AVERAGEIFS(Observed!S$2:S$1601,Observed!$A$2:$A$1601,$A151,Observed!$C$2:$C$1601,$C151),"")</f>
        <v/>
      </c>
      <c r="T151" s="23" t="str">
        <f>IF(ISNUMBER(AVERAGEIFS(Observed!T$2:T$1601,Observed!$A$2:$A$1601,$A151,Observed!$C$2:$C$1601,$C151)),AVERAGEIFS(Observed!T$2:T$1601,Observed!$A$2:$A$1601,$A151,Observed!$C$2:$C$1601,$C151),"")</f>
        <v/>
      </c>
      <c r="U151" s="25" t="str">
        <f>IF(ISNUMBER(AVERAGEIFS(Observed!U$2:U$1601,Observed!$A$2:$A$1601,$A151,Observed!$C$2:$C$1601,$C151)),AVERAGEIFS(Observed!U$2:U$1601,Observed!$A$2:$A$1601,$A151,Observed!$C$2:$C$1601,$C151),"")</f>
        <v/>
      </c>
      <c r="V151" s="25" t="str">
        <f>IF(ISNUMBER(AVERAGEIFS(Observed!V$2:V$1601,Observed!$A$2:$A$1601,$A151,Observed!$C$2:$C$1601,$C151)),AVERAGEIFS(Observed!V$2:V$1601,Observed!$A$2:$A$1601,$A151,Observed!$C$2:$C$1601,$C151),"")</f>
        <v/>
      </c>
      <c r="W151" s="23" t="str">
        <f>IF(ISNUMBER(AVERAGEIFS(Observed!W$2:W$1601,Observed!$A$2:$A$1601,$A151,Observed!$C$2:$C$1601,$C151)),AVERAGEIFS(Observed!W$2:W$1601,Observed!$A$2:$A$1601,$A151,Observed!$C$2:$C$1601,$C151),"")</f>
        <v/>
      </c>
      <c r="X151" s="23" t="str">
        <f>IF(ISNUMBER(AVERAGEIFS(Observed!X$2:X$1601,Observed!$A$2:$A$1601,$A151,Observed!$C$2:$C$1601,$C151)),AVERAGEIFS(Observed!X$2:X$1601,Observed!$A$2:$A$1601,$A151,Observed!$C$2:$C$1601,$C151),"")</f>
        <v/>
      </c>
      <c r="Y151" s="23" t="str">
        <f>IF(ISNUMBER(AVERAGEIFS(Observed!Y$2:Y$1601,Observed!$A$2:$A$1601,$A151,Observed!$C$2:$C$1601,$C151)),AVERAGEIFS(Observed!Y$2:Y$1601,Observed!$A$2:$A$1601,$A151,Observed!$C$2:$C$1601,$C151),"")</f>
        <v/>
      </c>
      <c r="Z151" s="23" t="str">
        <f>IF(ISNUMBER(AVERAGEIFS(Observed!Z$2:Z$1601,Observed!$A$2:$A$1601,$A151,Observed!$C$2:$C$1601,$C151)),AVERAGEIFS(Observed!Z$2:Z$1601,Observed!$A$2:$A$1601,$A151,Observed!$C$2:$C$1601,$C151),"")</f>
        <v/>
      </c>
      <c r="AA151" s="23" t="str">
        <f>IF(ISNUMBER(AVERAGEIFS(Observed!AA$2:AA$1601,Observed!$A$2:$A$1601,$A151,Observed!$C$2:$C$1601,$C151)),AVERAGEIFS(Observed!AA$2:AA$1601,Observed!$A$2:$A$1601,$A151,Observed!$C$2:$C$1601,$C151),"")</f>
        <v/>
      </c>
      <c r="AB151" s="23" t="str">
        <f>IF(ISNUMBER(AVERAGEIFS(Observed!AB$2:AB$1601,Observed!$A$2:$A$1601,$A151,Observed!$C$2:$C$1601,$C151)),AVERAGEIFS(Observed!AB$2:AB$1601,Observed!$A$2:$A$1601,$A151,Observed!$C$2:$C$1601,$C151),"")</f>
        <v/>
      </c>
      <c r="AC151" s="23" t="str">
        <f>IF(ISNUMBER(AVERAGEIFS(Observed!AC$2:AC$1601,Observed!$A$2:$A$1601,$A151,Observed!$C$2:$C$1601,$C151)),AVERAGEIFS(Observed!AC$2:AC$1601,Observed!$A$2:$A$1601,$A151,Observed!$C$2:$C$1601,$C151),"")</f>
        <v/>
      </c>
      <c r="AD151" s="23" t="str">
        <f>IF(ISNUMBER(AVERAGEIFS(Observed!AD$2:AD$1601,Observed!$A$2:$A$1601,$A151,Observed!$C$2:$C$1601,$C151)),AVERAGEIFS(Observed!AD$2:AD$1601,Observed!$A$2:$A$1601,$A151,Observed!$C$2:$C$1601,$C151),"")</f>
        <v/>
      </c>
      <c r="AE151" s="23" t="str">
        <f>IF(ISNUMBER(AVERAGEIFS(Observed!AE$2:AE$1601,Observed!$A$2:$A$1601,$A151,Observed!$C$2:$C$1601,$C151)),AVERAGEIFS(Observed!AE$2:AE$1601,Observed!$A$2:$A$1601,$A151,Observed!$C$2:$C$1601,$C151),"")</f>
        <v/>
      </c>
      <c r="AF151" s="24" t="str">
        <f>IF(ISNUMBER(AVERAGEIFS(Observed!AF$2:AF$1601,Observed!$A$2:$A$1601,$A151,Observed!$C$2:$C$1601,$C151)),AVERAGEIFS(Observed!AF$2:AF$1601,Observed!$A$2:$A$1601,$A151,Observed!$C$2:$C$1601,$C151),"")</f>
        <v/>
      </c>
      <c r="AG151" s="24" t="str">
        <f>IF(ISNUMBER(AVERAGEIFS(Observed!AG$2:AG$1601,Observed!$A$2:$A$1601,$A151,Observed!$C$2:$C$1601,$C151)),AVERAGEIFS(Observed!AG$2:AG$1601,Observed!$A$2:$A$1601,$A151,Observed!$C$2:$C$1601,$C151),"")</f>
        <v/>
      </c>
      <c r="AH151" s="24" t="str">
        <f>IF(ISNUMBER(AVERAGEIFS(Observed!AH$2:AH$1601,Observed!$A$2:$A$1601,$A151,Observed!$C$2:$C$1601,$C151)),AVERAGEIFS(Observed!AH$2:AH$1601,Observed!$A$2:$A$1601,$A151,Observed!$C$2:$C$1601,$C151),"")</f>
        <v/>
      </c>
      <c r="AI151" s="23" t="str">
        <f>IF(ISNUMBER(AVERAGEIFS(Observed!AI$2:AI$1601,Observed!$A$2:$A$1601,$A151,Observed!$C$2:$C$1601,$C151)),AVERAGEIFS(Observed!AI$2:AI$1601,Observed!$A$2:$A$1601,$A151,Observed!$C$2:$C$1601,$C151),"")</f>
        <v/>
      </c>
      <c r="AJ151" s="24" t="str">
        <f>IF(ISNUMBER(AVERAGEIFS(Observed!AJ$2:AJ$1601,Observed!$A$2:$A$1601,$A151,Observed!$C$2:$C$1601,$C151)),AVERAGEIFS(Observed!AJ$2:AJ$1601,Observed!$A$2:$A$1601,$A151,Observed!$C$2:$C$1601,$C151),"")</f>
        <v/>
      </c>
      <c r="AK151" s="24" t="str">
        <f>IF(ISNUMBER(AVERAGEIFS(Observed!AL$2:AL$1601,Observed!$A$2:$A$1601,$A151,Observed!$C$2:$C$1601,$C151)),AVERAGEIFS(Observed!AL$2:AL$1601,Observed!$A$2:$A$1601,$A151,Observed!$C$2:$C$1601,$C151),"")</f>
        <v/>
      </c>
      <c r="AL151" s="24" t="str">
        <f>IF(ISNUMBER(AVERAGEIFS(Observed!AM$2:AM$1601,Observed!$A$2:$A$1601,$A151,Observed!$C$2:$C$1601,$C151)),AVERAGEIFS(Observed!AM$2:AM$1601,Observed!$A$2:$A$1601,$A151,Observed!$C$2:$C$1601,$C151),"")</f>
        <v/>
      </c>
      <c r="AM151" s="24" t="str">
        <f>IF(ISNUMBER(AVERAGEIFS(Observed!AN$2:AN$1601,Observed!$A$2:$A$1601,$A151,Observed!$C$2:$C$1601,$C151)),AVERAGEIFS(Observed!AN$2:AN$1601,Observed!$A$2:$A$1601,$A151,Observed!$C$2:$C$1601,$C151),"")</f>
        <v/>
      </c>
      <c r="AN151" s="24" t="str">
        <f>IF(ISNUMBER(AVERAGEIFS(Observed!AQ$2:AQ$1601,Observed!$A$2:$A$1601,$A151,Observed!$C$2:$C$1601,$C151)),AVERAGEIFS(Observed!AQ$2:AQ$1601,Observed!$A$2:$A$1601,$A151,Observed!$C$2:$C$1601,$C151),"")</f>
        <v/>
      </c>
      <c r="AO151" s="24" t="str">
        <f>IF(ISNUMBER(AVERAGEIFS(Observed!AR$2:AR$1601,Observed!$A$2:$A$1601,$A151,Observed!$C$2:$C$1601,$C151)),AVERAGEIFS(Observed!AR$2:AR$1601,Observed!$A$2:$A$1601,$A151,Observed!$C$2:$C$1601,$C151),"")</f>
        <v/>
      </c>
      <c r="AP151" s="24" t="str">
        <f>IF(ISNUMBER(AVERAGEIFS(Observed!AS$2:AS$1601,Observed!$A$2:$A$1601,$A151,Observed!$C$2:$C$1601,$C151)),AVERAGEIFS(Observed!AS$2:AS$1601,Observed!$A$2:$A$1601,$A151,Observed!$C$2:$C$1601,$C151),"")</f>
        <v/>
      </c>
      <c r="AQ151" s="23" t="str">
        <f>IF(ISNUMBER(AVERAGEIFS(Observed!AT$2:AT$1601,Observed!$A$2:$A$1601,$A151,Observed!$C$2:$C$1601,$C151)),AVERAGEIFS(Observed!AT$2:AT$1601,Observed!$A$2:$A$1601,$A151,Observed!$C$2:$C$1601,$C151),"")</f>
        <v/>
      </c>
      <c r="AR151" s="24" t="str">
        <f>IF(ISNUMBER(AVERAGEIFS(Observed!AU$2:AU$1601,Observed!$A$2:$A$1601,$A151,Observed!$C$2:$C$1601,$C151)),AVERAGEIFS(Observed!AU$2:AU$1601,Observed!$A$2:$A$1601,$A151,Observed!$C$2:$C$1601,$C151),"")</f>
        <v/>
      </c>
      <c r="AS151" s="23" t="str">
        <f>IF(ISNUMBER(AVERAGEIFS(Observed!AV$2:AV$1601,Observed!$A$2:$A$1601,$A151,Observed!$C$2:$C$1601,$C151)),AVERAGEIFS(Observed!AV$2:AV$1601,Observed!$A$2:$A$1601,$A151,Observed!$C$2:$C$1601,$C151),"")</f>
        <v/>
      </c>
      <c r="AT151" s="23" t="str">
        <f>IF(ISNUMBER(AVERAGEIFS(Observed!AW$2:AW$1601,Observed!$A$2:$A$1601,$A151,Observed!$C$2:$C$1601,$C151)),AVERAGEIFS(Observed!AW$2:AW$1601,Observed!$A$2:$A$1601,$A151,Observed!$C$2:$C$1601,$C151),"")</f>
        <v/>
      </c>
      <c r="AU151" s="2">
        <f>COUNTIFS(Observed!$A$2:$A$1601,$A151,Observed!$C$2:$C$1601,$C151)</f>
        <v>3</v>
      </c>
      <c r="AV151" s="2">
        <f t="shared" si="2"/>
        <v>1</v>
      </c>
    </row>
    <row r="152" spans="1:48" x14ac:dyDescent="0.3">
      <c r="A152" s="4" t="s">
        <v>119</v>
      </c>
      <c r="B152" t="s">
        <v>24</v>
      </c>
      <c r="C152" s="3">
        <v>42260</v>
      </c>
      <c r="D152">
        <v>1</v>
      </c>
      <c r="E152">
        <v>0</v>
      </c>
      <c r="H152" s="2" t="s">
        <v>45</v>
      </c>
      <c r="I152" s="2" t="s">
        <v>22</v>
      </c>
      <c r="J152">
        <v>6</v>
      </c>
      <c r="K152" s="2" t="s">
        <v>118</v>
      </c>
      <c r="L152" s="22">
        <f>IF(ISNUMBER(AVERAGEIFS(Observed!L$2:L$1601,Observed!$A$2:$A$1601,$A152,Observed!$C$2:$C$1601,$C152)),AVERAGEIFS(Observed!L$2:L$1601,Observed!$A$2:$A$1601,$A152,Observed!$C$2:$C$1601,$C152),"")</f>
        <v>1368</v>
      </c>
      <c r="M152" s="23">
        <f>IF(ISNUMBER(AVERAGEIFS(Observed!M$2:M$1601,Observed!$A$2:$A$1601,$A152,Observed!$C$2:$C$1601,$C152)),AVERAGEIFS(Observed!M$2:M$1601,Observed!$A$2:$A$1601,$A152,Observed!$C$2:$C$1601,$C152),"")</f>
        <v>136.80000000000001</v>
      </c>
      <c r="N152" s="23" t="str">
        <f>IF(ISNUMBER(AVERAGEIFS(Observed!N$2:N$1601,Observed!$A$2:$A$1601,$A152,Observed!$C$2:$C$1601,$C152)),AVERAGEIFS(Observed!N$2:N$1601,Observed!$A$2:$A$1601,$A152,Observed!$C$2:$C$1601,$C152),"")</f>
        <v/>
      </c>
      <c r="O152" s="23" t="str">
        <f>IF(ISNUMBER(AVERAGEIFS(Observed!O$2:O$1601,Observed!$A$2:$A$1601,$A152,Observed!$C$2:$C$1601,$C152)),AVERAGEIFS(Observed!O$2:O$1601,Observed!$A$2:$A$1601,$A152,Observed!$C$2:$C$1601,$C152),"")</f>
        <v/>
      </c>
      <c r="P152" s="23" t="str">
        <f>IF(ISNUMBER(AVERAGEIFS(Observed!P$2:P$1601,Observed!$A$2:$A$1601,$A152,Observed!$C$2:$C$1601,$C152)),AVERAGEIFS(Observed!P$2:P$1601,Observed!$A$2:$A$1601,$A152,Observed!$C$2:$C$1601,$C152),"")</f>
        <v/>
      </c>
      <c r="Q152" s="24" t="str">
        <f>IF(ISNUMBER(AVERAGEIFS(Observed!Q$2:Q$1601,Observed!$A$2:$A$1601,$A152,Observed!$C$2:$C$1601,$C152)),AVERAGEIFS(Observed!Q$2:Q$1601,Observed!$A$2:$A$1601,$A152,Observed!$C$2:$C$1601,$C152),"")</f>
        <v/>
      </c>
      <c r="R152" s="24" t="str">
        <f>IF(ISNUMBER(AVERAGEIFS(Observed!R$2:R$1601,Observed!$A$2:$A$1601,$A152,Observed!$C$2:$C$1601,$C152)),AVERAGEIFS(Observed!R$2:R$1601,Observed!$A$2:$A$1601,$A152,Observed!$C$2:$C$1601,$C152),"")</f>
        <v/>
      </c>
      <c r="S152" s="24" t="str">
        <f>IF(ISNUMBER(AVERAGEIFS(Observed!S$2:S$1601,Observed!$A$2:$A$1601,$A152,Observed!$C$2:$C$1601,$C152)),AVERAGEIFS(Observed!S$2:S$1601,Observed!$A$2:$A$1601,$A152,Observed!$C$2:$C$1601,$C152),"")</f>
        <v/>
      </c>
      <c r="T152" s="23" t="str">
        <f>IF(ISNUMBER(AVERAGEIFS(Observed!T$2:T$1601,Observed!$A$2:$A$1601,$A152,Observed!$C$2:$C$1601,$C152)),AVERAGEIFS(Observed!T$2:T$1601,Observed!$A$2:$A$1601,$A152,Observed!$C$2:$C$1601,$C152),"")</f>
        <v/>
      </c>
      <c r="U152" s="25" t="str">
        <f>IF(ISNUMBER(AVERAGEIFS(Observed!U$2:U$1601,Observed!$A$2:$A$1601,$A152,Observed!$C$2:$C$1601,$C152)),AVERAGEIFS(Observed!U$2:U$1601,Observed!$A$2:$A$1601,$A152,Observed!$C$2:$C$1601,$C152),"")</f>
        <v/>
      </c>
      <c r="V152" s="25" t="str">
        <f>IF(ISNUMBER(AVERAGEIFS(Observed!V$2:V$1601,Observed!$A$2:$A$1601,$A152,Observed!$C$2:$C$1601,$C152)),AVERAGEIFS(Observed!V$2:V$1601,Observed!$A$2:$A$1601,$A152,Observed!$C$2:$C$1601,$C152),"")</f>
        <v/>
      </c>
      <c r="W152" s="23" t="str">
        <f>IF(ISNUMBER(AVERAGEIFS(Observed!W$2:W$1601,Observed!$A$2:$A$1601,$A152,Observed!$C$2:$C$1601,$C152)),AVERAGEIFS(Observed!W$2:W$1601,Observed!$A$2:$A$1601,$A152,Observed!$C$2:$C$1601,$C152),"")</f>
        <v/>
      </c>
      <c r="X152" s="23" t="str">
        <f>IF(ISNUMBER(AVERAGEIFS(Observed!X$2:X$1601,Observed!$A$2:$A$1601,$A152,Observed!$C$2:$C$1601,$C152)),AVERAGEIFS(Observed!X$2:X$1601,Observed!$A$2:$A$1601,$A152,Observed!$C$2:$C$1601,$C152),"")</f>
        <v/>
      </c>
      <c r="Y152" s="23" t="str">
        <f>IF(ISNUMBER(AVERAGEIFS(Observed!Y$2:Y$1601,Observed!$A$2:$A$1601,$A152,Observed!$C$2:$C$1601,$C152)),AVERAGEIFS(Observed!Y$2:Y$1601,Observed!$A$2:$A$1601,$A152,Observed!$C$2:$C$1601,$C152),"")</f>
        <v/>
      </c>
      <c r="Z152" s="23" t="str">
        <f>IF(ISNUMBER(AVERAGEIFS(Observed!Z$2:Z$1601,Observed!$A$2:$A$1601,$A152,Observed!$C$2:$C$1601,$C152)),AVERAGEIFS(Observed!Z$2:Z$1601,Observed!$A$2:$A$1601,$A152,Observed!$C$2:$C$1601,$C152),"")</f>
        <v/>
      </c>
      <c r="AA152" s="23" t="str">
        <f>IF(ISNUMBER(AVERAGEIFS(Observed!AA$2:AA$1601,Observed!$A$2:$A$1601,$A152,Observed!$C$2:$C$1601,$C152)),AVERAGEIFS(Observed!AA$2:AA$1601,Observed!$A$2:$A$1601,$A152,Observed!$C$2:$C$1601,$C152),"")</f>
        <v/>
      </c>
      <c r="AB152" s="23" t="str">
        <f>IF(ISNUMBER(AVERAGEIFS(Observed!AB$2:AB$1601,Observed!$A$2:$A$1601,$A152,Observed!$C$2:$C$1601,$C152)),AVERAGEIFS(Observed!AB$2:AB$1601,Observed!$A$2:$A$1601,$A152,Observed!$C$2:$C$1601,$C152),"")</f>
        <v/>
      </c>
      <c r="AC152" s="23" t="str">
        <f>IF(ISNUMBER(AVERAGEIFS(Observed!AC$2:AC$1601,Observed!$A$2:$A$1601,$A152,Observed!$C$2:$C$1601,$C152)),AVERAGEIFS(Observed!AC$2:AC$1601,Observed!$A$2:$A$1601,$A152,Observed!$C$2:$C$1601,$C152),"")</f>
        <v/>
      </c>
      <c r="AD152" s="23" t="str">
        <f>IF(ISNUMBER(AVERAGEIFS(Observed!AD$2:AD$1601,Observed!$A$2:$A$1601,$A152,Observed!$C$2:$C$1601,$C152)),AVERAGEIFS(Observed!AD$2:AD$1601,Observed!$A$2:$A$1601,$A152,Observed!$C$2:$C$1601,$C152),"")</f>
        <v/>
      </c>
      <c r="AE152" s="23" t="str">
        <f>IF(ISNUMBER(AVERAGEIFS(Observed!AE$2:AE$1601,Observed!$A$2:$A$1601,$A152,Observed!$C$2:$C$1601,$C152)),AVERAGEIFS(Observed!AE$2:AE$1601,Observed!$A$2:$A$1601,$A152,Observed!$C$2:$C$1601,$C152),"")</f>
        <v/>
      </c>
      <c r="AF152" s="24" t="str">
        <f>IF(ISNUMBER(AVERAGEIFS(Observed!AF$2:AF$1601,Observed!$A$2:$A$1601,$A152,Observed!$C$2:$C$1601,$C152)),AVERAGEIFS(Observed!AF$2:AF$1601,Observed!$A$2:$A$1601,$A152,Observed!$C$2:$C$1601,$C152),"")</f>
        <v/>
      </c>
      <c r="AG152" s="24" t="str">
        <f>IF(ISNUMBER(AVERAGEIFS(Observed!AG$2:AG$1601,Observed!$A$2:$A$1601,$A152,Observed!$C$2:$C$1601,$C152)),AVERAGEIFS(Observed!AG$2:AG$1601,Observed!$A$2:$A$1601,$A152,Observed!$C$2:$C$1601,$C152),"")</f>
        <v/>
      </c>
      <c r="AH152" s="24" t="str">
        <f>IF(ISNUMBER(AVERAGEIFS(Observed!AH$2:AH$1601,Observed!$A$2:$A$1601,$A152,Observed!$C$2:$C$1601,$C152)),AVERAGEIFS(Observed!AH$2:AH$1601,Observed!$A$2:$A$1601,$A152,Observed!$C$2:$C$1601,$C152),"")</f>
        <v/>
      </c>
      <c r="AI152" s="23" t="str">
        <f>IF(ISNUMBER(AVERAGEIFS(Observed!AI$2:AI$1601,Observed!$A$2:$A$1601,$A152,Observed!$C$2:$C$1601,$C152)),AVERAGEIFS(Observed!AI$2:AI$1601,Observed!$A$2:$A$1601,$A152,Observed!$C$2:$C$1601,$C152),"")</f>
        <v/>
      </c>
      <c r="AJ152" s="24" t="str">
        <f>IF(ISNUMBER(AVERAGEIFS(Observed!AJ$2:AJ$1601,Observed!$A$2:$A$1601,$A152,Observed!$C$2:$C$1601,$C152)),AVERAGEIFS(Observed!AJ$2:AJ$1601,Observed!$A$2:$A$1601,$A152,Observed!$C$2:$C$1601,$C152),"")</f>
        <v/>
      </c>
      <c r="AK152" s="24" t="str">
        <f>IF(ISNUMBER(AVERAGEIFS(Observed!AL$2:AL$1601,Observed!$A$2:$A$1601,$A152,Observed!$C$2:$C$1601,$C152)),AVERAGEIFS(Observed!AL$2:AL$1601,Observed!$A$2:$A$1601,$A152,Observed!$C$2:$C$1601,$C152),"")</f>
        <v/>
      </c>
      <c r="AL152" s="24" t="str">
        <f>IF(ISNUMBER(AVERAGEIFS(Observed!AM$2:AM$1601,Observed!$A$2:$A$1601,$A152,Observed!$C$2:$C$1601,$C152)),AVERAGEIFS(Observed!AM$2:AM$1601,Observed!$A$2:$A$1601,$A152,Observed!$C$2:$C$1601,$C152),"")</f>
        <v/>
      </c>
      <c r="AM152" s="24" t="str">
        <f>IF(ISNUMBER(AVERAGEIFS(Observed!AN$2:AN$1601,Observed!$A$2:$A$1601,$A152,Observed!$C$2:$C$1601,$C152)),AVERAGEIFS(Observed!AN$2:AN$1601,Observed!$A$2:$A$1601,$A152,Observed!$C$2:$C$1601,$C152),"")</f>
        <v/>
      </c>
      <c r="AN152" s="24" t="str">
        <f>IF(ISNUMBER(AVERAGEIFS(Observed!AQ$2:AQ$1601,Observed!$A$2:$A$1601,$A152,Observed!$C$2:$C$1601,$C152)),AVERAGEIFS(Observed!AQ$2:AQ$1601,Observed!$A$2:$A$1601,$A152,Observed!$C$2:$C$1601,$C152),"")</f>
        <v/>
      </c>
      <c r="AO152" s="24" t="str">
        <f>IF(ISNUMBER(AVERAGEIFS(Observed!AR$2:AR$1601,Observed!$A$2:$A$1601,$A152,Observed!$C$2:$C$1601,$C152)),AVERAGEIFS(Observed!AR$2:AR$1601,Observed!$A$2:$A$1601,$A152,Observed!$C$2:$C$1601,$C152),"")</f>
        <v/>
      </c>
      <c r="AP152" s="24" t="str">
        <f>IF(ISNUMBER(AVERAGEIFS(Observed!AS$2:AS$1601,Observed!$A$2:$A$1601,$A152,Observed!$C$2:$C$1601,$C152)),AVERAGEIFS(Observed!AS$2:AS$1601,Observed!$A$2:$A$1601,$A152,Observed!$C$2:$C$1601,$C152),"")</f>
        <v/>
      </c>
      <c r="AQ152" s="23" t="str">
        <f>IF(ISNUMBER(AVERAGEIFS(Observed!AT$2:AT$1601,Observed!$A$2:$A$1601,$A152,Observed!$C$2:$C$1601,$C152)),AVERAGEIFS(Observed!AT$2:AT$1601,Observed!$A$2:$A$1601,$A152,Observed!$C$2:$C$1601,$C152),"")</f>
        <v/>
      </c>
      <c r="AR152" s="24" t="str">
        <f>IF(ISNUMBER(AVERAGEIFS(Observed!AU$2:AU$1601,Observed!$A$2:$A$1601,$A152,Observed!$C$2:$C$1601,$C152)),AVERAGEIFS(Observed!AU$2:AU$1601,Observed!$A$2:$A$1601,$A152,Observed!$C$2:$C$1601,$C152),"")</f>
        <v/>
      </c>
      <c r="AS152" s="23" t="str">
        <f>IF(ISNUMBER(AVERAGEIFS(Observed!AV$2:AV$1601,Observed!$A$2:$A$1601,$A152,Observed!$C$2:$C$1601,$C152)),AVERAGEIFS(Observed!AV$2:AV$1601,Observed!$A$2:$A$1601,$A152,Observed!$C$2:$C$1601,$C152),"")</f>
        <v/>
      </c>
      <c r="AT152" s="23" t="str">
        <f>IF(ISNUMBER(AVERAGEIFS(Observed!AW$2:AW$1601,Observed!$A$2:$A$1601,$A152,Observed!$C$2:$C$1601,$C152)),AVERAGEIFS(Observed!AW$2:AW$1601,Observed!$A$2:$A$1601,$A152,Observed!$C$2:$C$1601,$C152),"")</f>
        <v/>
      </c>
      <c r="AU152" s="2">
        <f>COUNTIFS(Observed!$A$2:$A$1601,$A152,Observed!$C$2:$C$1601,$C152)</f>
        <v>3</v>
      </c>
      <c r="AV152" s="2">
        <f t="shared" si="2"/>
        <v>1</v>
      </c>
    </row>
    <row r="153" spans="1:48" x14ac:dyDescent="0.3">
      <c r="A153" s="4" t="s">
        <v>120</v>
      </c>
      <c r="B153" t="s">
        <v>24</v>
      </c>
      <c r="C153" s="3">
        <v>42260</v>
      </c>
      <c r="D153">
        <v>1</v>
      </c>
      <c r="E153">
        <v>50</v>
      </c>
      <c r="H153" s="2" t="s">
        <v>45</v>
      </c>
      <c r="I153" s="2" t="s">
        <v>22</v>
      </c>
      <c r="J153">
        <v>6</v>
      </c>
      <c r="K153" s="2" t="s">
        <v>118</v>
      </c>
      <c r="L153" s="22">
        <f>IF(ISNUMBER(AVERAGEIFS(Observed!L$2:L$1601,Observed!$A$2:$A$1601,$A153,Observed!$C$2:$C$1601,$C153)),AVERAGEIFS(Observed!L$2:L$1601,Observed!$A$2:$A$1601,$A153,Observed!$C$2:$C$1601,$C153),"")</f>
        <v>1526.6666666666667</v>
      </c>
      <c r="M153" s="23">
        <f>IF(ISNUMBER(AVERAGEIFS(Observed!M$2:M$1601,Observed!$A$2:$A$1601,$A153,Observed!$C$2:$C$1601,$C153)),AVERAGEIFS(Observed!M$2:M$1601,Observed!$A$2:$A$1601,$A153,Observed!$C$2:$C$1601,$C153),"")</f>
        <v>152.66666666666669</v>
      </c>
      <c r="N153" s="23" t="str">
        <f>IF(ISNUMBER(AVERAGEIFS(Observed!N$2:N$1601,Observed!$A$2:$A$1601,$A153,Observed!$C$2:$C$1601,$C153)),AVERAGEIFS(Observed!N$2:N$1601,Observed!$A$2:$A$1601,$A153,Observed!$C$2:$C$1601,$C153),"")</f>
        <v/>
      </c>
      <c r="O153" s="23" t="str">
        <f>IF(ISNUMBER(AVERAGEIFS(Observed!O$2:O$1601,Observed!$A$2:$A$1601,$A153,Observed!$C$2:$C$1601,$C153)),AVERAGEIFS(Observed!O$2:O$1601,Observed!$A$2:$A$1601,$A153,Observed!$C$2:$C$1601,$C153),"")</f>
        <v/>
      </c>
      <c r="P153" s="23" t="str">
        <f>IF(ISNUMBER(AVERAGEIFS(Observed!P$2:P$1601,Observed!$A$2:$A$1601,$A153,Observed!$C$2:$C$1601,$C153)),AVERAGEIFS(Observed!P$2:P$1601,Observed!$A$2:$A$1601,$A153,Observed!$C$2:$C$1601,$C153),"")</f>
        <v/>
      </c>
      <c r="Q153" s="24" t="str">
        <f>IF(ISNUMBER(AVERAGEIFS(Observed!Q$2:Q$1601,Observed!$A$2:$A$1601,$A153,Observed!$C$2:$C$1601,$C153)),AVERAGEIFS(Observed!Q$2:Q$1601,Observed!$A$2:$A$1601,$A153,Observed!$C$2:$C$1601,$C153),"")</f>
        <v/>
      </c>
      <c r="R153" s="24" t="str">
        <f>IF(ISNUMBER(AVERAGEIFS(Observed!R$2:R$1601,Observed!$A$2:$A$1601,$A153,Observed!$C$2:$C$1601,$C153)),AVERAGEIFS(Observed!R$2:R$1601,Observed!$A$2:$A$1601,$A153,Observed!$C$2:$C$1601,$C153),"")</f>
        <v/>
      </c>
      <c r="S153" s="24" t="str">
        <f>IF(ISNUMBER(AVERAGEIFS(Observed!S$2:S$1601,Observed!$A$2:$A$1601,$A153,Observed!$C$2:$C$1601,$C153)),AVERAGEIFS(Observed!S$2:S$1601,Observed!$A$2:$A$1601,$A153,Observed!$C$2:$C$1601,$C153),"")</f>
        <v/>
      </c>
      <c r="T153" s="23" t="str">
        <f>IF(ISNUMBER(AVERAGEIFS(Observed!T$2:T$1601,Observed!$A$2:$A$1601,$A153,Observed!$C$2:$C$1601,$C153)),AVERAGEIFS(Observed!T$2:T$1601,Observed!$A$2:$A$1601,$A153,Observed!$C$2:$C$1601,$C153),"")</f>
        <v/>
      </c>
      <c r="U153" s="25" t="str">
        <f>IF(ISNUMBER(AVERAGEIFS(Observed!U$2:U$1601,Observed!$A$2:$A$1601,$A153,Observed!$C$2:$C$1601,$C153)),AVERAGEIFS(Observed!U$2:U$1601,Observed!$A$2:$A$1601,$A153,Observed!$C$2:$C$1601,$C153),"")</f>
        <v/>
      </c>
      <c r="V153" s="25" t="str">
        <f>IF(ISNUMBER(AVERAGEIFS(Observed!V$2:V$1601,Observed!$A$2:$A$1601,$A153,Observed!$C$2:$C$1601,$C153)),AVERAGEIFS(Observed!V$2:V$1601,Observed!$A$2:$A$1601,$A153,Observed!$C$2:$C$1601,$C153),"")</f>
        <v/>
      </c>
      <c r="W153" s="23" t="str">
        <f>IF(ISNUMBER(AVERAGEIFS(Observed!W$2:W$1601,Observed!$A$2:$A$1601,$A153,Observed!$C$2:$C$1601,$C153)),AVERAGEIFS(Observed!W$2:W$1601,Observed!$A$2:$A$1601,$A153,Observed!$C$2:$C$1601,$C153),"")</f>
        <v/>
      </c>
      <c r="X153" s="23" t="str">
        <f>IF(ISNUMBER(AVERAGEIFS(Observed!X$2:X$1601,Observed!$A$2:$A$1601,$A153,Observed!$C$2:$C$1601,$C153)),AVERAGEIFS(Observed!X$2:X$1601,Observed!$A$2:$A$1601,$A153,Observed!$C$2:$C$1601,$C153),"")</f>
        <v/>
      </c>
      <c r="Y153" s="23" t="str">
        <f>IF(ISNUMBER(AVERAGEIFS(Observed!Y$2:Y$1601,Observed!$A$2:$A$1601,$A153,Observed!$C$2:$C$1601,$C153)),AVERAGEIFS(Observed!Y$2:Y$1601,Observed!$A$2:$A$1601,$A153,Observed!$C$2:$C$1601,$C153),"")</f>
        <v/>
      </c>
      <c r="Z153" s="23" t="str">
        <f>IF(ISNUMBER(AVERAGEIFS(Observed!Z$2:Z$1601,Observed!$A$2:$A$1601,$A153,Observed!$C$2:$C$1601,$C153)),AVERAGEIFS(Observed!Z$2:Z$1601,Observed!$A$2:$A$1601,$A153,Observed!$C$2:$C$1601,$C153),"")</f>
        <v/>
      </c>
      <c r="AA153" s="23" t="str">
        <f>IF(ISNUMBER(AVERAGEIFS(Observed!AA$2:AA$1601,Observed!$A$2:$A$1601,$A153,Observed!$C$2:$C$1601,$C153)),AVERAGEIFS(Observed!AA$2:AA$1601,Observed!$A$2:$A$1601,$A153,Observed!$C$2:$C$1601,$C153),"")</f>
        <v/>
      </c>
      <c r="AB153" s="23" t="str">
        <f>IF(ISNUMBER(AVERAGEIFS(Observed!AB$2:AB$1601,Observed!$A$2:$A$1601,$A153,Observed!$C$2:$C$1601,$C153)),AVERAGEIFS(Observed!AB$2:AB$1601,Observed!$A$2:$A$1601,$A153,Observed!$C$2:$C$1601,$C153),"")</f>
        <v/>
      </c>
      <c r="AC153" s="23" t="str">
        <f>IF(ISNUMBER(AVERAGEIFS(Observed!AC$2:AC$1601,Observed!$A$2:$A$1601,$A153,Observed!$C$2:$C$1601,$C153)),AVERAGEIFS(Observed!AC$2:AC$1601,Observed!$A$2:$A$1601,$A153,Observed!$C$2:$C$1601,$C153),"")</f>
        <v/>
      </c>
      <c r="AD153" s="23" t="str">
        <f>IF(ISNUMBER(AVERAGEIFS(Observed!AD$2:AD$1601,Observed!$A$2:$A$1601,$A153,Observed!$C$2:$C$1601,$C153)),AVERAGEIFS(Observed!AD$2:AD$1601,Observed!$A$2:$A$1601,$A153,Observed!$C$2:$C$1601,$C153),"")</f>
        <v/>
      </c>
      <c r="AE153" s="23" t="str">
        <f>IF(ISNUMBER(AVERAGEIFS(Observed!AE$2:AE$1601,Observed!$A$2:$A$1601,$A153,Observed!$C$2:$C$1601,$C153)),AVERAGEIFS(Observed!AE$2:AE$1601,Observed!$A$2:$A$1601,$A153,Observed!$C$2:$C$1601,$C153),"")</f>
        <v/>
      </c>
      <c r="AF153" s="24" t="str">
        <f>IF(ISNUMBER(AVERAGEIFS(Observed!AF$2:AF$1601,Observed!$A$2:$A$1601,$A153,Observed!$C$2:$C$1601,$C153)),AVERAGEIFS(Observed!AF$2:AF$1601,Observed!$A$2:$A$1601,$A153,Observed!$C$2:$C$1601,$C153),"")</f>
        <v/>
      </c>
      <c r="AG153" s="24" t="str">
        <f>IF(ISNUMBER(AVERAGEIFS(Observed!AG$2:AG$1601,Observed!$A$2:$A$1601,$A153,Observed!$C$2:$C$1601,$C153)),AVERAGEIFS(Observed!AG$2:AG$1601,Observed!$A$2:$A$1601,$A153,Observed!$C$2:$C$1601,$C153),"")</f>
        <v/>
      </c>
      <c r="AH153" s="24" t="str">
        <f>IF(ISNUMBER(AVERAGEIFS(Observed!AH$2:AH$1601,Observed!$A$2:$A$1601,$A153,Observed!$C$2:$C$1601,$C153)),AVERAGEIFS(Observed!AH$2:AH$1601,Observed!$A$2:$A$1601,$A153,Observed!$C$2:$C$1601,$C153),"")</f>
        <v/>
      </c>
      <c r="AI153" s="23" t="str">
        <f>IF(ISNUMBER(AVERAGEIFS(Observed!AI$2:AI$1601,Observed!$A$2:$A$1601,$A153,Observed!$C$2:$C$1601,$C153)),AVERAGEIFS(Observed!AI$2:AI$1601,Observed!$A$2:$A$1601,$A153,Observed!$C$2:$C$1601,$C153),"")</f>
        <v/>
      </c>
      <c r="AJ153" s="24" t="str">
        <f>IF(ISNUMBER(AVERAGEIFS(Observed!AJ$2:AJ$1601,Observed!$A$2:$A$1601,$A153,Observed!$C$2:$C$1601,$C153)),AVERAGEIFS(Observed!AJ$2:AJ$1601,Observed!$A$2:$A$1601,$A153,Observed!$C$2:$C$1601,$C153),"")</f>
        <v/>
      </c>
      <c r="AK153" s="24" t="str">
        <f>IF(ISNUMBER(AVERAGEIFS(Observed!AL$2:AL$1601,Observed!$A$2:$A$1601,$A153,Observed!$C$2:$C$1601,$C153)),AVERAGEIFS(Observed!AL$2:AL$1601,Observed!$A$2:$A$1601,$A153,Observed!$C$2:$C$1601,$C153),"")</f>
        <v/>
      </c>
      <c r="AL153" s="24" t="str">
        <f>IF(ISNUMBER(AVERAGEIFS(Observed!AM$2:AM$1601,Observed!$A$2:$A$1601,$A153,Observed!$C$2:$C$1601,$C153)),AVERAGEIFS(Observed!AM$2:AM$1601,Observed!$A$2:$A$1601,$A153,Observed!$C$2:$C$1601,$C153),"")</f>
        <v/>
      </c>
      <c r="AM153" s="24" t="str">
        <f>IF(ISNUMBER(AVERAGEIFS(Observed!AN$2:AN$1601,Observed!$A$2:$A$1601,$A153,Observed!$C$2:$C$1601,$C153)),AVERAGEIFS(Observed!AN$2:AN$1601,Observed!$A$2:$A$1601,$A153,Observed!$C$2:$C$1601,$C153),"")</f>
        <v/>
      </c>
      <c r="AN153" s="24" t="str">
        <f>IF(ISNUMBER(AVERAGEIFS(Observed!AQ$2:AQ$1601,Observed!$A$2:$A$1601,$A153,Observed!$C$2:$C$1601,$C153)),AVERAGEIFS(Observed!AQ$2:AQ$1601,Observed!$A$2:$A$1601,$A153,Observed!$C$2:$C$1601,$C153),"")</f>
        <v/>
      </c>
      <c r="AO153" s="24" t="str">
        <f>IF(ISNUMBER(AVERAGEIFS(Observed!AR$2:AR$1601,Observed!$A$2:$A$1601,$A153,Observed!$C$2:$C$1601,$C153)),AVERAGEIFS(Observed!AR$2:AR$1601,Observed!$A$2:$A$1601,$A153,Observed!$C$2:$C$1601,$C153),"")</f>
        <v/>
      </c>
      <c r="AP153" s="24" t="str">
        <f>IF(ISNUMBER(AVERAGEIFS(Observed!AS$2:AS$1601,Observed!$A$2:$A$1601,$A153,Observed!$C$2:$C$1601,$C153)),AVERAGEIFS(Observed!AS$2:AS$1601,Observed!$A$2:$A$1601,$A153,Observed!$C$2:$C$1601,$C153),"")</f>
        <v/>
      </c>
      <c r="AQ153" s="23" t="str">
        <f>IF(ISNUMBER(AVERAGEIFS(Observed!AT$2:AT$1601,Observed!$A$2:$A$1601,$A153,Observed!$C$2:$C$1601,$C153)),AVERAGEIFS(Observed!AT$2:AT$1601,Observed!$A$2:$A$1601,$A153,Observed!$C$2:$C$1601,$C153),"")</f>
        <v/>
      </c>
      <c r="AR153" s="24" t="str">
        <f>IF(ISNUMBER(AVERAGEIFS(Observed!AU$2:AU$1601,Observed!$A$2:$A$1601,$A153,Observed!$C$2:$C$1601,$C153)),AVERAGEIFS(Observed!AU$2:AU$1601,Observed!$A$2:$A$1601,$A153,Observed!$C$2:$C$1601,$C153),"")</f>
        <v/>
      </c>
      <c r="AS153" s="23" t="str">
        <f>IF(ISNUMBER(AVERAGEIFS(Observed!AV$2:AV$1601,Observed!$A$2:$A$1601,$A153,Observed!$C$2:$C$1601,$C153)),AVERAGEIFS(Observed!AV$2:AV$1601,Observed!$A$2:$A$1601,$A153,Observed!$C$2:$C$1601,$C153),"")</f>
        <v/>
      </c>
      <c r="AT153" s="23" t="str">
        <f>IF(ISNUMBER(AVERAGEIFS(Observed!AW$2:AW$1601,Observed!$A$2:$A$1601,$A153,Observed!$C$2:$C$1601,$C153)),AVERAGEIFS(Observed!AW$2:AW$1601,Observed!$A$2:$A$1601,$A153,Observed!$C$2:$C$1601,$C153),"")</f>
        <v/>
      </c>
      <c r="AU153" s="2">
        <f>COUNTIFS(Observed!$A$2:$A$1601,$A153,Observed!$C$2:$C$1601,$C153)</f>
        <v>3</v>
      </c>
      <c r="AV153" s="2">
        <f t="shared" si="2"/>
        <v>1</v>
      </c>
    </row>
    <row r="154" spans="1:48" x14ac:dyDescent="0.3">
      <c r="A154" s="4" t="s">
        <v>121</v>
      </c>
      <c r="B154" t="s">
        <v>24</v>
      </c>
      <c r="C154" s="3">
        <v>42260</v>
      </c>
      <c r="D154">
        <v>1</v>
      </c>
      <c r="E154">
        <v>100</v>
      </c>
      <c r="H154" s="2" t="s">
        <v>45</v>
      </c>
      <c r="I154" s="2" t="s">
        <v>22</v>
      </c>
      <c r="J154">
        <v>6</v>
      </c>
      <c r="K154" s="2" t="s">
        <v>118</v>
      </c>
      <c r="L154" s="22">
        <f>IF(ISNUMBER(AVERAGEIFS(Observed!L$2:L$1601,Observed!$A$2:$A$1601,$A154,Observed!$C$2:$C$1601,$C154)),AVERAGEIFS(Observed!L$2:L$1601,Observed!$A$2:$A$1601,$A154,Observed!$C$2:$C$1601,$C154),"")</f>
        <v>1545.3333333333333</v>
      </c>
      <c r="M154" s="23">
        <f>IF(ISNUMBER(AVERAGEIFS(Observed!M$2:M$1601,Observed!$A$2:$A$1601,$A154,Observed!$C$2:$C$1601,$C154)),AVERAGEIFS(Observed!M$2:M$1601,Observed!$A$2:$A$1601,$A154,Observed!$C$2:$C$1601,$C154),"")</f>
        <v>154.53333333333333</v>
      </c>
      <c r="N154" s="23" t="str">
        <f>IF(ISNUMBER(AVERAGEIFS(Observed!N$2:N$1601,Observed!$A$2:$A$1601,$A154,Observed!$C$2:$C$1601,$C154)),AVERAGEIFS(Observed!N$2:N$1601,Observed!$A$2:$A$1601,$A154,Observed!$C$2:$C$1601,$C154),"")</f>
        <v/>
      </c>
      <c r="O154" s="23" t="str">
        <f>IF(ISNUMBER(AVERAGEIFS(Observed!O$2:O$1601,Observed!$A$2:$A$1601,$A154,Observed!$C$2:$C$1601,$C154)),AVERAGEIFS(Observed!O$2:O$1601,Observed!$A$2:$A$1601,$A154,Observed!$C$2:$C$1601,$C154),"")</f>
        <v/>
      </c>
      <c r="P154" s="23" t="str">
        <f>IF(ISNUMBER(AVERAGEIFS(Observed!P$2:P$1601,Observed!$A$2:$A$1601,$A154,Observed!$C$2:$C$1601,$C154)),AVERAGEIFS(Observed!P$2:P$1601,Observed!$A$2:$A$1601,$A154,Observed!$C$2:$C$1601,$C154),"")</f>
        <v/>
      </c>
      <c r="Q154" s="24" t="str">
        <f>IF(ISNUMBER(AVERAGEIFS(Observed!Q$2:Q$1601,Observed!$A$2:$A$1601,$A154,Observed!$C$2:$C$1601,$C154)),AVERAGEIFS(Observed!Q$2:Q$1601,Observed!$A$2:$A$1601,$A154,Observed!$C$2:$C$1601,$C154),"")</f>
        <v/>
      </c>
      <c r="R154" s="24" t="str">
        <f>IF(ISNUMBER(AVERAGEIFS(Observed!R$2:R$1601,Observed!$A$2:$A$1601,$A154,Observed!$C$2:$C$1601,$C154)),AVERAGEIFS(Observed!R$2:R$1601,Observed!$A$2:$A$1601,$A154,Observed!$C$2:$C$1601,$C154),"")</f>
        <v/>
      </c>
      <c r="S154" s="24" t="str">
        <f>IF(ISNUMBER(AVERAGEIFS(Observed!S$2:S$1601,Observed!$A$2:$A$1601,$A154,Observed!$C$2:$C$1601,$C154)),AVERAGEIFS(Observed!S$2:S$1601,Observed!$A$2:$A$1601,$A154,Observed!$C$2:$C$1601,$C154),"")</f>
        <v/>
      </c>
      <c r="T154" s="23" t="str">
        <f>IF(ISNUMBER(AVERAGEIFS(Observed!T$2:T$1601,Observed!$A$2:$A$1601,$A154,Observed!$C$2:$C$1601,$C154)),AVERAGEIFS(Observed!T$2:T$1601,Observed!$A$2:$A$1601,$A154,Observed!$C$2:$C$1601,$C154),"")</f>
        <v/>
      </c>
      <c r="U154" s="25" t="str">
        <f>IF(ISNUMBER(AVERAGEIFS(Observed!U$2:U$1601,Observed!$A$2:$A$1601,$A154,Observed!$C$2:$C$1601,$C154)),AVERAGEIFS(Observed!U$2:U$1601,Observed!$A$2:$A$1601,$A154,Observed!$C$2:$C$1601,$C154),"")</f>
        <v/>
      </c>
      <c r="V154" s="25" t="str">
        <f>IF(ISNUMBER(AVERAGEIFS(Observed!V$2:V$1601,Observed!$A$2:$A$1601,$A154,Observed!$C$2:$C$1601,$C154)),AVERAGEIFS(Observed!V$2:V$1601,Observed!$A$2:$A$1601,$A154,Observed!$C$2:$C$1601,$C154),"")</f>
        <v/>
      </c>
      <c r="W154" s="23" t="str">
        <f>IF(ISNUMBER(AVERAGEIFS(Observed!W$2:W$1601,Observed!$A$2:$A$1601,$A154,Observed!$C$2:$C$1601,$C154)),AVERAGEIFS(Observed!W$2:W$1601,Observed!$A$2:$A$1601,$A154,Observed!$C$2:$C$1601,$C154),"")</f>
        <v/>
      </c>
      <c r="X154" s="23" t="str">
        <f>IF(ISNUMBER(AVERAGEIFS(Observed!X$2:X$1601,Observed!$A$2:$A$1601,$A154,Observed!$C$2:$C$1601,$C154)),AVERAGEIFS(Observed!X$2:X$1601,Observed!$A$2:$A$1601,$A154,Observed!$C$2:$C$1601,$C154),"")</f>
        <v/>
      </c>
      <c r="Y154" s="23" t="str">
        <f>IF(ISNUMBER(AVERAGEIFS(Observed!Y$2:Y$1601,Observed!$A$2:$A$1601,$A154,Observed!$C$2:$C$1601,$C154)),AVERAGEIFS(Observed!Y$2:Y$1601,Observed!$A$2:$A$1601,$A154,Observed!$C$2:$C$1601,$C154),"")</f>
        <v/>
      </c>
      <c r="Z154" s="23" t="str">
        <f>IF(ISNUMBER(AVERAGEIFS(Observed!Z$2:Z$1601,Observed!$A$2:$A$1601,$A154,Observed!$C$2:$C$1601,$C154)),AVERAGEIFS(Observed!Z$2:Z$1601,Observed!$A$2:$A$1601,$A154,Observed!$C$2:$C$1601,$C154),"")</f>
        <v/>
      </c>
      <c r="AA154" s="23" t="str">
        <f>IF(ISNUMBER(AVERAGEIFS(Observed!AA$2:AA$1601,Observed!$A$2:$A$1601,$A154,Observed!$C$2:$C$1601,$C154)),AVERAGEIFS(Observed!AA$2:AA$1601,Observed!$A$2:$A$1601,$A154,Observed!$C$2:$C$1601,$C154),"")</f>
        <v/>
      </c>
      <c r="AB154" s="23" t="str">
        <f>IF(ISNUMBER(AVERAGEIFS(Observed!AB$2:AB$1601,Observed!$A$2:$A$1601,$A154,Observed!$C$2:$C$1601,$C154)),AVERAGEIFS(Observed!AB$2:AB$1601,Observed!$A$2:$A$1601,$A154,Observed!$C$2:$C$1601,$C154),"")</f>
        <v/>
      </c>
      <c r="AC154" s="23" t="str">
        <f>IF(ISNUMBER(AVERAGEIFS(Observed!AC$2:AC$1601,Observed!$A$2:$A$1601,$A154,Observed!$C$2:$C$1601,$C154)),AVERAGEIFS(Observed!AC$2:AC$1601,Observed!$A$2:$A$1601,$A154,Observed!$C$2:$C$1601,$C154),"")</f>
        <v/>
      </c>
      <c r="AD154" s="23" t="str">
        <f>IF(ISNUMBER(AVERAGEIFS(Observed!AD$2:AD$1601,Observed!$A$2:$A$1601,$A154,Observed!$C$2:$C$1601,$C154)),AVERAGEIFS(Observed!AD$2:AD$1601,Observed!$A$2:$A$1601,$A154,Observed!$C$2:$C$1601,$C154),"")</f>
        <v/>
      </c>
      <c r="AE154" s="23" t="str">
        <f>IF(ISNUMBER(AVERAGEIFS(Observed!AE$2:AE$1601,Observed!$A$2:$A$1601,$A154,Observed!$C$2:$C$1601,$C154)),AVERAGEIFS(Observed!AE$2:AE$1601,Observed!$A$2:$A$1601,$A154,Observed!$C$2:$C$1601,$C154),"")</f>
        <v/>
      </c>
      <c r="AF154" s="24" t="str">
        <f>IF(ISNUMBER(AVERAGEIFS(Observed!AF$2:AF$1601,Observed!$A$2:$A$1601,$A154,Observed!$C$2:$C$1601,$C154)),AVERAGEIFS(Observed!AF$2:AF$1601,Observed!$A$2:$A$1601,$A154,Observed!$C$2:$C$1601,$C154),"")</f>
        <v/>
      </c>
      <c r="AG154" s="24" t="str">
        <f>IF(ISNUMBER(AVERAGEIFS(Observed!AG$2:AG$1601,Observed!$A$2:$A$1601,$A154,Observed!$C$2:$C$1601,$C154)),AVERAGEIFS(Observed!AG$2:AG$1601,Observed!$A$2:$A$1601,$A154,Observed!$C$2:$C$1601,$C154),"")</f>
        <v/>
      </c>
      <c r="AH154" s="24" t="str">
        <f>IF(ISNUMBER(AVERAGEIFS(Observed!AH$2:AH$1601,Observed!$A$2:$A$1601,$A154,Observed!$C$2:$C$1601,$C154)),AVERAGEIFS(Observed!AH$2:AH$1601,Observed!$A$2:$A$1601,$A154,Observed!$C$2:$C$1601,$C154),"")</f>
        <v/>
      </c>
      <c r="AI154" s="23" t="str">
        <f>IF(ISNUMBER(AVERAGEIFS(Observed!AI$2:AI$1601,Observed!$A$2:$A$1601,$A154,Observed!$C$2:$C$1601,$C154)),AVERAGEIFS(Observed!AI$2:AI$1601,Observed!$A$2:$A$1601,$A154,Observed!$C$2:$C$1601,$C154),"")</f>
        <v/>
      </c>
      <c r="AJ154" s="24" t="str">
        <f>IF(ISNUMBER(AVERAGEIFS(Observed!AJ$2:AJ$1601,Observed!$A$2:$A$1601,$A154,Observed!$C$2:$C$1601,$C154)),AVERAGEIFS(Observed!AJ$2:AJ$1601,Observed!$A$2:$A$1601,$A154,Observed!$C$2:$C$1601,$C154),"")</f>
        <v/>
      </c>
      <c r="AK154" s="24" t="str">
        <f>IF(ISNUMBER(AVERAGEIFS(Observed!AL$2:AL$1601,Observed!$A$2:$A$1601,$A154,Observed!$C$2:$C$1601,$C154)),AVERAGEIFS(Observed!AL$2:AL$1601,Observed!$A$2:$A$1601,$A154,Observed!$C$2:$C$1601,$C154),"")</f>
        <v/>
      </c>
      <c r="AL154" s="24" t="str">
        <f>IF(ISNUMBER(AVERAGEIFS(Observed!AM$2:AM$1601,Observed!$A$2:$A$1601,$A154,Observed!$C$2:$C$1601,$C154)),AVERAGEIFS(Observed!AM$2:AM$1601,Observed!$A$2:$A$1601,$A154,Observed!$C$2:$C$1601,$C154),"")</f>
        <v/>
      </c>
      <c r="AM154" s="24" t="str">
        <f>IF(ISNUMBER(AVERAGEIFS(Observed!AN$2:AN$1601,Observed!$A$2:$A$1601,$A154,Observed!$C$2:$C$1601,$C154)),AVERAGEIFS(Observed!AN$2:AN$1601,Observed!$A$2:$A$1601,$A154,Observed!$C$2:$C$1601,$C154),"")</f>
        <v/>
      </c>
      <c r="AN154" s="24" t="str">
        <f>IF(ISNUMBER(AVERAGEIFS(Observed!AQ$2:AQ$1601,Observed!$A$2:$A$1601,$A154,Observed!$C$2:$C$1601,$C154)),AVERAGEIFS(Observed!AQ$2:AQ$1601,Observed!$A$2:$A$1601,$A154,Observed!$C$2:$C$1601,$C154),"")</f>
        <v/>
      </c>
      <c r="AO154" s="24" t="str">
        <f>IF(ISNUMBER(AVERAGEIFS(Observed!AR$2:AR$1601,Observed!$A$2:$A$1601,$A154,Observed!$C$2:$C$1601,$C154)),AVERAGEIFS(Observed!AR$2:AR$1601,Observed!$A$2:$A$1601,$A154,Observed!$C$2:$C$1601,$C154),"")</f>
        <v/>
      </c>
      <c r="AP154" s="24" t="str">
        <f>IF(ISNUMBER(AVERAGEIFS(Observed!AS$2:AS$1601,Observed!$A$2:$A$1601,$A154,Observed!$C$2:$C$1601,$C154)),AVERAGEIFS(Observed!AS$2:AS$1601,Observed!$A$2:$A$1601,$A154,Observed!$C$2:$C$1601,$C154),"")</f>
        <v/>
      </c>
      <c r="AQ154" s="23" t="str">
        <f>IF(ISNUMBER(AVERAGEIFS(Observed!AT$2:AT$1601,Observed!$A$2:$A$1601,$A154,Observed!$C$2:$C$1601,$C154)),AVERAGEIFS(Observed!AT$2:AT$1601,Observed!$A$2:$A$1601,$A154,Observed!$C$2:$C$1601,$C154),"")</f>
        <v/>
      </c>
      <c r="AR154" s="24" t="str">
        <f>IF(ISNUMBER(AVERAGEIFS(Observed!AU$2:AU$1601,Observed!$A$2:$A$1601,$A154,Observed!$C$2:$C$1601,$C154)),AVERAGEIFS(Observed!AU$2:AU$1601,Observed!$A$2:$A$1601,$A154,Observed!$C$2:$C$1601,$C154),"")</f>
        <v/>
      </c>
      <c r="AS154" s="23" t="str">
        <f>IF(ISNUMBER(AVERAGEIFS(Observed!AV$2:AV$1601,Observed!$A$2:$A$1601,$A154,Observed!$C$2:$C$1601,$C154)),AVERAGEIFS(Observed!AV$2:AV$1601,Observed!$A$2:$A$1601,$A154,Observed!$C$2:$C$1601,$C154),"")</f>
        <v/>
      </c>
      <c r="AT154" s="23" t="str">
        <f>IF(ISNUMBER(AVERAGEIFS(Observed!AW$2:AW$1601,Observed!$A$2:$A$1601,$A154,Observed!$C$2:$C$1601,$C154)),AVERAGEIFS(Observed!AW$2:AW$1601,Observed!$A$2:$A$1601,$A154,Observed!$C$2:$C$1601,$C154),"")</f>
        <v/>
      </c>
      <c r="AU154" s="2">
        <f>COUNTIFS(Observed!$A$2:$A$1601,$A154,Observed!$C$2:$C$1601,$C154)</f>
        <v>3</v>
      </c>
      <c r="AV154" s="2">
        <f t="shared" si="2"/>
        <v>1</v>
      </c>
    </row>
    <row r="155" spans="1:48" x14ac:dyDescent="0.3">
      <c r="A155" s="4" t="s">
        <v>122</v>
      </c>
      <c r="B155" t="s">
        <v>24</v>
      </c>
      <c r="C155" s="3">
        <v>42260</v>
      </c>
      <c r="D155">
        <v>1</v>
      </c>
      <c r="E155">
        <v>200</v>
      </c>
      <c r="H155" s="2" t="s">
        <v>45</v>
      </c>
      <c r="I155" s="2" t="s">
        <v>22</v>
      </c>
      <c r="J155">
        <v>6</v>
      </c>
      <c r="K155" s="2" t="s">
        <v>118</v>
      </c>
      <c r="L155" s="22">
        <f>IF(ISNUMBER(AVERAGEIFS(Observed!L$2:L$1601,Observed!$A$2:$A$1601,$A155,Observed!$C$2:$C$1601,$C155)),AVERAGEIFS(Observed!L$2:L$1601,Observed!$A$2:$A$1601,$A155,Observed!$C$2:$C$1601,$C155),"")</f>
        <v>1769.3333333333333</v>
      </c>
      <c r="M155" s="23">
        <f>IF(ISNUMBER(AVERAGEIFS(Observed!M$2:M$1601,Observed!$A$2:$A$1601,$A155,Observed!$C$2:$C$1601,$C155)),AVERAGEIFS(Observed!M$2:M$1601,Observed!$A$2:$A$1601,$A155,Observed!$C$2:$C$1601,$C155),"")</f>
        <v>176.93333333333331</v>
      </c>
      <c r="N155" s="23" t="str">
        <f>IF(ISNUMBER(AVERAGEIFS(Observed!N$2:N$1601,Observed!$A$2:$A$1601,$A155,Observed!$C$2:$C$1601,$C155)),AVERAGEIFS(Observed!N$2:N$1601,Observed!$A$2:$A$1601,$A155,Observed!$C$2:$C$1601,$C155),"")</f>
        <v/>
      </c>
      <c r="O155" s="23" t="str">
        <f>IF(ISNUMBER(AVERAGEIFS(Observed!O$2:O$1601,Observed!$A$2:$A$1601,$A155,Observed!$C$2:$C$1601,$C155)),AVERAGEIFS(Observed!O$2:O$1601,Observed!$A$2:$A$1601,$A155,Observed!$C$2:$C$1601,$C155),"")</f>
        <v/>
      </c>
      <c r="P155" s="23" t="str">
        <f>IF(ISNUMBER(AVERAGEIFS(Observed!P$2:P$1601,Observed!$A$2:$A$1601,$A155,Observed!$C$2:$C$1601,$C155)),AVERAGEIFS(Observed!P$2:P$1601,Observed!$A$2:$A$1601,$A155,Observed!$C$2:$C$1601,$C155),"")</f>
        <v/>
      </c>
      <c r="Q155" s="24" t="str">
        <f>IF(ISNUMBER(AVERAGEIFS(Observed!Q$2:Q$1601,Observed!$A$2:$A$1601,$A155,Observed!$C$2:$C$1601,$C155)),AVERAGEIFS(Observed!Q$2:Q$1601,Observed!$A$2:$A$1601,$A155,Observed!$C$2:$C$1601,$C155),"")</f>
        <v/>
      </c>
      <c r="R155" s="24" t="str">
        <f>IF(ISNUMBER(AVERAGEIFS(Observed!R$2:R$1601,Observed!$A$2:$A$1601,$A155,Observed!$C$2:$C$1601,$C155)),AVERAGEIFS(Observed!R$2:R$1601,Observed!$A$2:$A$1601,$A155,Observed!$C$2:$C$1601,$C155),"")</f>
        <v/>
      </c>
      <c r="S155" s="24" t="str">
        <f>IF(ISNUMBER(AVERAGEIFS(Observed!S$2:S$1601,Observed!$A$2:$A$1601,$A155,Observed!$C$2:$C$1601,$C155)),AVERAGEIFS(Observed!S$2:S$1601,Observed!$A$2:$A$1601,$A155,Observed!$C$2:$C$1601,$C155),"")</f>
        <v/>
      </c>
      <c r="T155" s="23" t="str">
        <f>IF(ISNUMBER(AVERAGEIFS(Observed!T$2:T$1601,Observed!$A$2:$A$1601,$A155,Observed!$C$2:$C$1601,$C155)),AVERAGEIFS(Observed!T$2:T$1601,Observed!$A$2:$A$1601,$A155,Observed!$C$2:$C$1601,$C155),"")</f>
        <v/>
      </c>
      <c r="U155" s="25" t="str">
        <f>IF(ISNUMBER(AVERAGEIFS(Observed!U$2:U$1601,Observed!$A$2:$A$1601,$A155,Observed!$C$2:$C$1601,$C155)),AVERAGEIFS(Observed!U$2:U$1601,Observed!$A$2:$A$1601,$A155,Observed!$C$2:$C$1601,$C155),"")</f>
        <v/>
      </c>
      <c r="V155" s="25" t="str">
        <f>IF(ISNUMBER(AVERAGEIFS(Observed!V$2:V$1601,Observed!$A$2:$A$1601,$A155,Observed!$C$2:$C$1601,$C155)),AVERAGEIFS(Observed!V$2:V$1601,Observed!$A$2:$A$1601,$A155,Observed!$C$2:$C$1601,$C155),"")</f>
        <v/>
      </c>
      <c r="W155" s="23" t="str">
        <f>IF(ISNUMBER(AVERAGEIFS(Observed!W$2:W$1601,Observed!$A$2:$A$1601,$A155,Observed!$C$2:$C$1601,$C155)),AVERAGEIFS(Observed!W$2:W$1601,Observed!$A$2:$A$1601,$A155,Observed!$C$2:$C$1601,$C155),"")</f>
        <v/>
      </c>
      <c r="X155" s="23" t="str">
        <f>IF(ISNUMBER(AVERAGEIFS(Observed!X$2:X$1601,Observed!$A$2:$A$1601,$A155,Observed!$C$2:$C$1601,$C155)),AVERAGEIFS(Observed!X$2:X$1601,Observed!$A$2:$A$1601,$A155,Observed!$C$2:$C$1601,$C155),"")</f>
        <v/>
      </c>
      <c r="Y155" s="23" t="str">
        <f>IF(ISNUMBER(AVERAGEIFS(Observed!Y$2:Y$1601,Observed!$A$2:$A$1601,$A155,Observed!$C$2:$C$1601,$C155)),AVERAGEIFS(Observed!Y$2:Y$1601,Observed!$A$2:$A$1601,$A155,Observed!$C$2:$C$1601,$C155),"")</f>
        <v/>
      </c>
      <c r="Z155" s="23" t="str">
        <f>IF(ISNUMBER(AVERAGEIFS(Observed!Z$2:Z$1601,Observed!$A$2:$A$1601,$A155,Observed!$C$2:$C$1601,$C155)),AVERAGEIFS(Observed!Z$2:Z$1601,Observed!$A$2:$A$1601,$A155,Observed!$C$2:$C$1601,$C155),"")</f>
        <v/>
      </c>
      <c r="AA155" s="23" t="str">
        <f>IF(ISNUMBER(AVERAGEIFS(Observed!AA$2:AA$1601,Observed!$A$2:$A$1601,$A155,Observed!$C$2:$C$1601,$C155)),AVERAGEIFS(Observed!AA$2:AA$1601,Observed!$A$2:$A$1601,$A155,Observed!$C$2:$C$1601,$C155),"")</f>
        <v/>
      </c>
      <c r="AB155" s="23" t="str">
        <f>IF(ISNUMBER(AVERAGEIFS(Observed!AB$2:AB$1601,Observed!$A$2:$A$1601,$A155,Observed!$C$2:$C$1601,$C155)),AVERAGEIFS(Observed!AB$2:AB$1601,Observed!$A$2:$A$1601,$A155,Observed!$C$2:$C$1601,$C155),"")</f>
        <v/>
      </c>
      <c r="AC155" s="23" t="str">
        <f>IF(ISNUMBER(AVERAGEIFS(Observed!AC$2:AC$1601,Observed!$A$2:$A$1601,$A155,Observed!$C$2:$C$1601,$C155)),AVERAGEIFS(Observed!AC$2:AC$1601,Observed!$A$2:$A$1601,$A155,Observed!$C$2:$C$1601,$C155),"")</f>
        <v/>
      </c>
      <c r="AD155" s="23" t="str">
        <f>IF(ISNUMBER(AVERAGEIFS(Observed!AD$2:AD$1601,Observed!$A$2:$A$1601,$A155,Observed!$C$2:$C$1601,$C155)),AVERAGEIFS(Observed!AD$2:AD$1601,Observed!$A$2:$A$1601,$A155,Observed!$C$2:$C$1601,$C155),"")</f>
        <v/>
      </c>
      <c r="AE155" s="23" t="str">
        <f>IF(ISNUMBER(AVERAGEIFS(Observed!AE$2:AE$1601,Observed!$A$2:$A$1601,$A155,Observed!$C$2:$C$1601,$C155)),AVERAGEIFS(Observed!AE$2:AE$1601,Observed!$A$2:$A$1601,$A155,Observed!$C$2:$C$1601,$C155),"")</f>
        <v/>
      </c>
      <c r="AF155" s="24" t="str">
        <f>IF(ISNUMBER(AVERAGEIFS(Observed!AF$2:AF$1601,Observed!$A$2:$A$1601,$A155,Observed!$C$2:$C$1601,$C155)),AVERAGEIFS(Observed!AF$2:AF$1601,Observed!$A$2:$A$1601,$A155,Observed!$C$2:$C$1601,$C155),"")</f>
        <v/>
      </c>
      <c r="AG155" s="24" t="str">
        <f>IF(ISNUMBER(AVERAGEIFS(Observed!AG$2:AG$1601,Observed!$A$2:$A$1601,$A155,Observed!$C$2:$C$1601,$C155)),AVERAGEIFS(Observed!AG$2:AG$1601,Observed!$A$2:$A$1601,$A155,Observed!$C$2:$C$1601,$C155),"")</f>
        <v/>
      </c>
      <c r="AH155" s="24" t="str">
        <f>IF(ISNUMBER(AVERAGEIFS(Observed!AH$2:AH$1601,Observed!$A$2:$A$1601,$A155,Observed!$C$2:$C$1601,$C155)),AVERAGEIFS(Observed!AH$2:AH$1601,Observed!$A$2:$A$1601,$A155,Observed!$C$2:$C$1601,$C155),"")</f>
        <v/>
      </c>
      <c r="AI155" s="23" t="str">
        <f>IF(ISNUMBER(AVERAGEIFS(Observed!AI$2:AI$1601,Observed!$A$2:$A$1601,$A155,Observed!$C$2:$C$1601,$C155)),AVERAGEIFS(Observed!AI$2:AI$1601,Observed!$A$2:$A$1601,$A155,Observed!$C$2:$C$1601,$C155),"")</f>
        <v/>
      </c>
      <c r="AJ155" s="24" t="str">
        <f>IF(ISNUMBER(AVERAGEIFS(Observed!AJ$2:AJ$1601,Observed!$A$2:$A$1601,$A155,Observed!$C$2:$C$1601,$C155)),AVERAGEIFS(Observed!AJ$2:AJ$1601,Observed!$A$2:$A$1601,$A155,Observed!$C$2:$C$1601,$C155),"")</f>
        <v/>
      </c>
      <c r="AK155" s="24" t="str">
        <f>IF(ISNUMBER(AVERAGEIFS(Observed!AL$2:AL$1601,Observed!$A$2:$A$1601,$A155,Observed!$C$2:$C$1601,$C155)),AVERAGEIFS(Observed!AL$2:AL$1601,Observed!$A$2:$A$1601,$A155,Observed!$C$2:$C$1601,$C155),"")</f>
        <v/>
      </c>
      <c r="AL155" s="24" t="str">
        <f>IF(ISNUMBER(AVERAGEIFS(Observed!AM$2:AM$1601,Observed!$A$2:$A$1601,$A155,Observed!$C$2:$C$1601,$C155)),AVERAGEIFS(Observed!AM$2:AM$1601,Observed!$A$2:$A$1601,$A155,Observed!$C$2:$C$1601,$C155),"")</f>
        <v/>
      </c>
      <c r="AM155" s="24" t="str">
        <f>IF(ISNUMBER(AVERAGEIFS(Observed!AN$2:AN$1601,Observed!$A$2:$A$1601,$A155,Observed!$C$2:$C$1601,$C155)),AVERAGEIFS(Observed!AN$2:AN$1601,Observed!$A$2:$A$1601,$A155,Observed!$C$2:$C$1601,$C155),"")</f>
        <v/>
      </c>
      <c r="AN155" s="24" t="str">
        <f>IF(ISNUMBER(AVERAGEIFS(Observed!AQ$2:AQ$1601,Observed!$A$2:$A$1601,$A155,Observed!$C$2:$C$1601,$C155)),AVERAGEIFS(Observed!AQ$2:AQ$1601,Observed!$A$2:$A$1601,$A155,Observed!$C$2:$C$1601,$C155),"")</f>
        <v/>
      </c>
      <c r="AO155" s="24" t="str">
        <f>IF(ISNUMBER(AVERAGEIFS(Observed!AR$2:AR$1601,Observed!$A$2:$A$1601,$A155,Observed!$C$2:$C$1601,$C155)),AVERAGEIFS(Observed!AR$2:AR$1601,Observed!$A$2:$A$1601,$A155,Observed!$C$2:$C$1601,$C155),"")</f>
        <v/>
      </c>
      <c r="AP155" s="24" t="str">
        <f>IF(ISNUMBER(AVERAGEIFS(Observed!AS$2:AS$1601,Observed!$A$2:$A$1601,$A155,Observed!$C$2:$C$1601,$C155)),AVERAGEIFS(Observed!AS$2:AS$1601,Observed!$A$2:$A$1601,$A155,Observed!$C$2:$C$1601,$C155),"")</f>
        <v/>
      </c>
      <c r="AQ155" s="23" t="str">
        <f>IF(ISNUMBER(AVERAGEIFS(Observed!AT$2:AT$1601,Observed!$A$2:$A$1601,$A155,Observed!$C$2:$C$1601,$C155)),AVERAGEIFS(Observed!AT$2:AT$1601,Observed!$A$2:$A$1601,$A155,Observed!$C$2:$C$1601,$C155),"")</f>
        <v/>
      </c>
      <c r="AR155" s="24" t="str">
        <f>IF(ISNUMBER(AVERAGEIFS(Observed!AU$2:AU$1601,Observed!$A$2:$A$1601,$A155,Observed!$C$2:$C$1601,$C155)),AVERAGEIFS(Observed!AU$2:AU$1601,Observed!$A$2:$A$1601,$A155,Observed!$C$2:$C$1601,$C155),"")</f>
        <v/>
      </c>
      <c r="AS155" s="23" t="str">
        <f>IF(ISNUMBER(AVERAGEIFS(Observed!AV$2:AV$1601,Observed!$A$2:$A$1601,$A155,Observed!$C$2:$C$1601,$C155)),AVERAGEIFS(Observed!AV$2:AV$1601,Observed!$A$2:$A$1601,$A155,Observed!$C$2:$C$1601,$C155),"")</f>
        <v/>
      </c>
      <c r="AT155" s="23" t="str">
        <f>IF(ISNUMBER(AVERAGEIFS(Observed!AW$2:AW$1601,Observed!$A$2:$A$1601,$A155,Observed!$C$2:$C$1601,$C155)),AVERAGEIFS(Observed!AW$2:AW$1601,Observed!$A$2:$A$1601,$A155,Observed!$C$2:$C$1601,$C155),"")</f>
        <v/>
      </c>
      <c r="AU155" s="2">
        <f>COUNTIFS(Observed!$A$2:$A$1601,$A155,Observed!$C$2:$C$1601,$C155)</f>
        <v>3</v>
      </c>
      <c r="AV155" s="2">
        <f t="shared" si="2"/>
        <v>1</v>
      </c>
    </row>
    <row r="156" spans="1:48" x14ac:dyDescent="0.3">
      <c r="A156" s="4" t="s">
        <v>123</v>
      </c>
      <c r="B156" t="s">
        <v>24</v>
      </c>
      <c r="C156" s="3">
        <v>42260</v>
      </c>
      <c r="D156">
        <v>1</v>
      </c>
      <c r="E156">
        <v>350</v>
      </c>
      <c r="H156" s="2" t="s">
        <v>45</v>
      </c>
      <c r="I156" s="2" t="s">
        <v>22</v>
      </c>
      <c r="J156">
        <v>6</v>
      </c>
      <c r="K156" s="2" t="s">
        <v>118</v>
      </c>
      <c r="L156" s="22">
        <f>IF(ISNUMBER(AVERAGEIFS(Observed!L$2:L$1601,Observed!$A$2:$A$1601,$A156,Observed!$C$2:$C$1601,$C156)),AVERAGEIFS(Observed!L$2:L$1601,Observed!$A$2:$A$1601,$A156,Observed!$C$2:$C$1601,$C156),"")</f>
        <v>2030.6666666666667</v>
      </c>
      <c r="M156" s="23">
        <f>IF(ISNUMBER(AVERAGEIFS(Observed!M$2:M$1601,Observed!$A$2:$A$1601,$A156,Observed!$C$2:$C$1601,$C156)),AVERAGEIFS(Observed!M$2:M$1601,Observed!$A$2:$A$1601,$A156,Observed!$C$2:$C$1601,$C156),"")</f>
        <v>203.06666666666669</v>
      </c>
      <c r="N156" s="23" t="str">
        <f>IF(ISNUMBER(AVERAGEIFS(Observed!N$2:N$1601,Observed!$A$2:$A$1601,$A156,Observed!$C$2:$C$1601,$C156)),AVERAGEIFS(Observed!N$2:N$1601,Observed!$A$2:$A$1601,$A156,Observed!$C$2:$C$1601,$C156),"")</f>
        <v/>
      </c>
      <c r="O156" s="23" t="str">
        <f>IF(ISNUMBER(AVERAGEIFS(Observed!O$2:O$1601,Observed!$A$2:$A$1601,$A156,Observed!$C$2:$C$1601,$C156)),AVERAGEIFS(Observed!O$2:O$1601,Observed!$A$2:$A$1601,$A156,Observed!$C$2:$C$1601,$C156),"")</f>
        <v/>
      </c>
      <c r="P156" s="23" t="str">
        <f>IF(ISNUMBER(AVERAGEIFS(Observed!P$2:P$1601,Observed!$A$2:$A$1601,$A156,Observed!$C$2:$C$1601,$C156)),AVERAGEIFS(Observed!P$2:P$1601,Observed!$A$2:$A$1601,$A156,Observed!$C$2:$C$1601,$C156),"")</f>
        <v/>
      </c>
      <c r="Q156" s="24" t="str">
        <f>IF(ISNUMBER(AVERAGEIFS(Observed!Q$2:Q$1601,Observed!$A$2:$A$1601,$A156,Observed!$C$2:$C$1601,$C156)),AVERAGEIFS(Observed!Q$2:Q$1601,Observed!$A$2:$A$1601,$A156,Observed!$C$2:$C$1601,$C156),"")</f>
        <v/>
      </c>
      <c r="R156" s="24" t="str">
        <f>IF(ISNUMBER(AVERAGEIFS(Observed!R$2:R$1601,Observed!$A$2:$A$1601,$A156,Observed!$C$2:$C$1601,$C156)),AVERAGEIFS(Observed!R$2:R$1601,Observed!$A$2:$A$1601,$A156,Observed!$C$2:$C$1601,$C156),"")</f>
        <v/>
      </c>
      <c r="S156" s="24" t="str">
        <f>IF(ISNUMBER(AVERAGEIFS(Observed!S$2:S$1601,Observed!$A$2:$A$1601,$A156,Observed!$C$2:$C$1601,$C156)),AVERAGEIFS(Observed!S$2:S$1601,Observed!$A$2:$A$1601,$A156,Observed!$C$2:$C$1601,$C156),"")</f>
        <v/>
      </c>
      <c r="T156" s="23" t="str">
        <f>IF(ISNUMBER(AVERAGEIFS(Observed!T$2:T$1601,Observed!$A$2:$A$1601,$A156,Observed!$C$2:$C$1601,$C156)),AVERAGEIFS(Observed!T$2:T$1601,Observed!$A$2:$A$1601,$A156,Observed!$C$2:$C$1601,$C156),"")</f>
        <v/>
      </c>
      <c r="U156" s="25" t="str">
        <f>IF(ISNUMBER(AVERAGEIFS(Observed!U$2:U$1601,Observed!$A$2:$A$1601,$A156,Observed!$C$2:$C$1601,$C156)),AVERAGEIFS(Observed!U$2:U$1601,Observed!$A$2:$A$1601,$A156,Observed!$C$2:$C$1601,$C156),"")</f>
        <v/>
      </c>
      <c r="V156" s="25" t="str">
        <f>IF(ISNUMBER(AVERAGEIFS(Observed!V$2:V$1601,Observed!$A$2:$A$1601,$A156,Observed!$C$2:$C$1601,$C156)),AVERAGEIFS(Observed!V$2:V$1601,Observed!$A$2:$A$1601,$A156,Observed!$C$2:$C$1601,$C156),"")</f>
        <v/>
      </c>
      <c r="W156" s="23" t="str">
        <f>IF(ISNUMBER(AVERAGEIFS(Observed!W$2:W$1601,Observed!$A$2:$A$1601,$A156,Observed!$C$2:$C$1601,$C156)),AVERAGEIFS(Observed!W$2:W$1601,Observed!$A$2:$A$1601,$A156,Observed!$C$2:$C$1601,$C156),"")</f>
        <v/>
      </c>
      <c r="X156" s="23" t="str">
        <f>IF(ISNUMBER(AVERAGEIFS(Observed!X$2:X$1601,Observed!$A$2:$A$1601,$A156,Observed!$C$2:$C$1601,$C156)),AVERAGEIFS(Observed!X$2:X$1601,Observed!$A$2:$A$1601,$A156,Observed!$C$2:$C$1601,$C156),"")</f>
        <v/>
      </c>
      <c r="Y156" s="23" t="str">
        <f>IF(ISNUMBER(AVERAGEIFS(Observed!Y$2:Y$1601,Observed!$A$2:$A$1601,$A156,Observed!$C$2:$C$1601,$C156)),AVERAGEIFS(Observed!Y$2:Y$1601,Observed!$A$2:$A$1601,$A156,Observed!$C$2:$C$1601,$C156),"")</f>
        <v/>
      </c>
      <c r="Z156" s="23" t="str">
        <f>IF(ISNUMBER(AVERAGEIFS(Observed!Z$2:Z$1601,Observed!$A$2:$A$1601,$A156,Observed!$C$2:$C$1601,$C156)),AVERAGEIFS(Observed!Z$2:Z$1601,Observed!$A$2:$A$1601,$A156,Observed!$C$2:$C$1601,$C156),"")</f>
        <v/>
      </c>
      <c r="AA156" s="23" t="str">
        <f>IF(ISNUMBER(AVERAGEIFS(Observed!AA$2:AA$1601,Observed!$A$2:$A$1601,$A156,Observed!$C$2:$C$1601,$C156)),AVERAGEIFS(Observed!AA$2:AA$1601,Observed!$A$2:$A$1601,$A156,Observed!$C$2:$C$1601,$C156),"")</f>
        <v/>
      </c>
      <c r="AB156" s="23" t="str">
        <f>IF(ISNUMBER(AVERAGEIFS(Observed!AB$2:AB$1601,Observed!$A$2:$A$1601,$A156,Observed!$C$2:$C$1601,$C156)),AVERAGEIFS(Observed!AB$2:AB$1601,Observed!$A$2:$A$1601,$A156,Observed!$C$2:$C$1601,$C156),"")</f>
        <v/>
      </c>
      <c r="AC156" s="23" t="str">
        <f>IF(ISNUMBER(AVERAGEIFS(Observed!AC$2:AC$1601,Observed!$A$2:$A$1601,$A156,Observed!$C$2:$C$1601,$C156)),AVERAGEIFS(Observed!AC$2:AC$1601,Observed!$A$2:$A$1601,$A156,Observed!$C$2:$C$1601,$C156),"")</f>
        <v/>
      </c>
      <c r="AD156" s="23" t="str">
        <f>IF(ISNUMBER(AVERAGEIFS(Observed!AD$2:AD$1601,Observed!$A$2:$A$1601,$A156,Observed!$C$2:$C$1601,$C156)),AVERAGEIFS(Observed!AD$2:AD$1601,Observed!$A$2:$A$1601,$A156,Observed!$C$2:$C$1601,$C156),"")</f>
        <v/>
      </c>
      <c r="AE156" s="23" t="str">
        <f>IF(ISNUMBER(AVERAGEIFS(Observed!AE$2:AE$1601,Observed!$A$2:$A$1601,$A156,Observed!$C$2:$C$1601,$C156)),AVERAGEIFS(Observed!AE$2:AE$1601,Observed!$A$2:$A$1601,$A156,Observed!$C$2:$C$1601,$C156),"")</f>
        <v/>
      </c>
      <c r="AF156" s="24" t="str">
        <f>IF(ISNUMBER(AVERAGEIFS(Observed!AF$2:AF$1601,Observed!$A$2:$A$1601,$A156,Observed!$C$2:$C$1601,$C156)),AVERAGEIFS(Observed!AF$2:AF$1601,Observed!$A$2:$A$1601,$A156,Observed!$C$2:$C$1601,$C156),"")</f>
        <v/>
      </c>
      <c r="AG156" s="24" t="str">
        <f>IF(ISNUMBER(AVERAGEIFS(Observed!AG$2:AG$1601,Observed!$A$2:$A$1601,$A156,Observed!$C$2:$C$1601,$C156)),AVERAGEIFS(Observed!AG$2:AG$1601,Observed!$A$2:$A$1601,$A156,Observed!$C$2:$C$1601,$C156),"")</f>
        <v/>
      </c>
      <c r="AH156" s="24" t="str">
        <f>IF(ISNUMBER(AVERAGEIFS(Observed!AH$2:AH$1601,Observed!$A$2:$A$1601,$A156,Observed!$C$2:$C$1601,$C156)),AVERAGEIFS(Observed!AH$2:AH$1601,Observed!$A$2:$A$1601,$A156,Observed!$C$2:$C$1601,$C156),"")</f>
        <v/>
      </c>
      <c r="AI156" s="23" t="str">
        <f>IF(ISNUMBER(AVERAGEIFS(Observed!AI$2:AI$1601,Observed!$A$2:$A$1601,$A156,Observed!$C$2:$C$1601,$C156)),AVERAGEIFS(Observed!AI$2:AI$1601,Observed!$A$2:$A$1601,$A156,Observed!$C$2:$C$1601,$C156),"")</f>
        <v/>
      </c>
      <c r="AJ156" s="24" t="str">
        <f>IF(ISNUMBER(AVERAGEIFS(Observed!AJ$2:AJ$1601,Observed!$A$2:$A$1601,$A156,Observed!$C$2:$C$1601,$C156)),AVERAGEIFS(Observed!AJ$2:AJ$1601,Observed!$A$2:$A$1601,$A156,Observed!$C$2:$C$1601,$C156),"")</f>
        <v/>
      </c>
      <c r="AK156" s="24" t="str">
        <f>IF(ISNUMBER(AVERAGEIFS(Observed!AL$2:AL$1601,Observed!$A$2:$A$1601,$A156,Observed!$C$2:$C$1601,$C156)),AVERAGEIFS(Observed!AL$2:AL$1601,Observed!$A$2:$A$1601,$A156,Observed!$C$2:$C$1601,$C156),"")</f>
        <v/>
      </c>
      <c r="AL156" s="24" t="str">
        <f>IF(ISNUMBER(AVERAGEIFS(Observed!AM$2:AM$1601,Observed!$A$2:$A$1601,$A156,Observed!$C$2:$C$1601,$C156)),AVERAGEIFS(Observed!AM$2:AM$1601,Observed!$A$2:$A$1601,$A156,Observed!$C$2:$C$1601,$C156),"")</f>
        <v/>
      </c>
      <c r="AM156" s="24" t="str">
        <f>IF(ISNUMBER(AVERAGEIFS(Observed!AN$2:AN$1601,Observed!$A$2:$A$1601,$A156,Observed!$C$2:$C$1601,$C156)),AVERAGEIFS(Observed!AN$2:AN$1601,Observed!$A$2:$A$1601,$A156,Observed!$C$2:$C$1601,$C156),"")</f>
        <v/>
      </c>
      <c r="AN156" s="24" t="str">
        <f>IF(ISNUMBER(AVERAGEIFS(Observed!AQ$2:AQ$1601,Observed!$A$2:$A$1601,$A156,Observed!$C$2:$C$1601,$C156)),AVERAGEIFS(Observed!AQ$2:AQ$1601,Observed!$A$2:$A$1601,$A156,Observed!$C$2:$C$1601,$C156),"")</f>
        <v/>
      </c>
      <c r="AO156" s="24" t="str">
        <f>IF(ISNUMBER(AVERAGEIFS(Observed!AR$2:AR$1601,Observed!$A$2:$A$1601,$A156,Observed!$C$2:$C$1601,$C156)),AVERAGEIFS(Observed!AR$2:AR$1601,Observed!$A$2:$A$1601,$A156,Observed!$C$2:$C$1601,$C156),"")</f>
        <v/>
      </c>
      <c r="AP156" s="24" t="str">
        <f>IF(ISNUMBER(AVERAGEIFS(Observed!AS$2:AS$1601,Observed!$A$2:$A$1601,$A156,Observed!$C$2:$C$1601,$C156)),AVERAGEIFS(Observed!AS$2:AS$1601,Observed!$A$2:$A$1601,$A156,Observed!$C$2:$C$1601,$C156),"")</f>
        <v/>
      </c>
      <c r="AQ156" s="23" t="str">
        <f>IF(ISNUMBER(AVERAGEIFS(Observed!AT$2:AT$1601,Observed!$A$2:$A$1601,$A156,Observed!$C$2:$C$1601,$C156)),AVERAGEIFS(Observed!AT$2:AT$1601,Observed!$A$2:$A$1601,$A156,Observed!$C$2:$C$1601,$C156),"")</f>
        <v/>
      </c>
      <c r="AR156" s="24" t="str">
        <f>IF(ISNUMBER(AVERAGEIFS(Observed!AU$2:AU$1601,Observed!$A$2:$A$1601,$A156,Observed!$C$2:$C$1601,$C156)),AVERAGEIFS(Observed!AU$2:AU$1601,Observed!$A$2:$A$1601,$A156,Observed!$C$2:$C$1601,$C156),"")</f>
        <v/>
      </c>
      <c r="AS156" s="23" t="str">
        <f>IF(ISNUMBER(AVERAGEIFS(Observed!AV$2:AV$1601,Observed!$A$2:$A$1601,$A156,Observed!$C$2:$C$1601,$C156)),AVERAGEIFS(Observed!AV$2:AV$1601,Observed!$A$2:$A$1601,$A156,Observed!$C$2:$C$1601,$C156),"")</f>
        <v/>
      </c>
      <c r="AT156" s="23" t="str">
        <f>IF(ISNUMBER(AVERAGEIFS(Observed!AW$2:AW$1601,Observed!$A$2:$A$1601,$A156,Observed!$C$2:$C$1601,$C156)),AVERAGEIFS(Observed!AW$2:AW$1601,Observed!$A$2:$A$1601,$A156,Observed!$C$2:$C$1601,$C156),"")</f>
        <v/>
      </c>
      <c r="AU156" s="2">
        <f>COUNTIFS(Observed!$A$2:$A$1601,$A156,Observed!$C$2:$C$1601,$C156)</f>
        <v>3</v>
      </c>
      <c r="AV156" s="2">
        <f t="shared" si="2"/>
        <v>1</v>
      </c>
    </row>
    <row r="157" spans="1:48" x14ac:dyDescent="0.3">
      <c r="A157" s="4" t="s">
        <v>124</v>
      </c>
      <c r="B157" t="s">
        <v>24</v>
      </c>
      <c r="C157" s="3">
        <v>42260</v>
      </c>
      <c r="D157">
        <v>1</v>
      </c>
      <c r="E157">
        <v>500</v>
      </c>
      <c r="H157" s="2" t="s">
        <v>45</v>
      </c>
      <c r="I157" s="2" t="s">
        <v>22</v>
      </c>
      <c r="J157">
        <v>6</v>
      </c>
      <c r="K157" s="2" t="s">
        <v>118</v>
      </c>
      <c r="L157" s="22">
        <f>IF(ISNUMBER(AVERAGEIFS(Observed!L$2:L$1601,Observed!$A$2:$A$1601,$A157,Observed!$C$2:$C$1601,$C157)),AVERAGEIFS(Observed!L$2:L$1601,Observed!$A$2:$A$1601,$A157,Observed!$C$2:$C$1601,$C157),"")</f>
        <v>2226.6666666666665</v>
      </c>
      <c r="M157" s="23">
        <f>IF(ISNUMBER(AVERAGEIFS(Observed!M$2:M$1601,Observed!$A$2:$A$1601,$A157,Observed!$C$2:$C$1601,$C157)),AVERAGEIFS(Observed!M$2:M$1601,Observed!$A$2:$A$1601,$A157,Observed!$C$2:$C$1601,$C157),"")</f>
        <v>222.66666666666666</v>
      </c>
      <c r="N157" s="23" t="str">
        <f>IF(ISNUMBER(AVERAGEIFS(Observed!N$2:N$1601,Observed!$A$2:$A$1601,$A157,Observed!$C$2:$C$1601,$C157)),AVERAGEIFS(Observed!N$2:N$1601,Observed!$A$2:$A$1601,$A157,Observed!$C$2:$C$1601,$C157),"")</f>
        <v/>
      </c>
      <c r="O157" s="23" t="str">
        <f>IF(ISNUMBER(AVERAGEIFS(Observed!O$2:O$1601,Observed!$A$2:$A$1601,$A157,Observed!$C$2:$C$1601,$C157)),AVERAGEIFS(Observed!O$2:O$1601,Observed!$A$2:$A$1601,$A157,Observed!$C$2:$C$1601,$C157),"")</f>
        <v/>
      </c>
      <c r="P157" s="23" t="str">
        <f>IF(ISNUMBER(AVERAGEIFS(Observed!P$2:P$1601,Observed!$A$2:$A$1601,$A157,Observed!$C$2:$C$1601,$C157)),AVERAGEIFS(Observed!P$2:P$1601,Observed!$A$2:$A$1601,$A157,Observed!$C$2:$C$1601,$C157),"")</f>
        <v/>
      </c>
      <c r="Q157" s="24" t="str">
        <f>IF(ISNUMBER(AVERAGEIFS(Observed!Q$2:Q$1601,Observed!$A$2:$A$1601,$A157,Observed!$C$2:$C$1601,$C157)),AVERAGEIFS(Observed!Q$2:Q$1601,Observed!$A$2:$A$1601,$A157,Observed!$C$2:$C$1601,$C157),"")</f>
        <v/>
      </c>
      <c r="R157" s="24" t="str">
        <f>IF(ISNUMBER(AVERAGEIFS(Observed!R$2:R$1601,Observed!$A$2:$A$1601,$A157,Observed!$C$2:$C$1601,$C157)),AVERAGEIFS(Observed!R$2:R$1601,Observed!$A$2:$A$1601,$A157,Observed!$C$2:$C$1601,$C157),"")</f>
        <v/>
      </c>
      <c r="S157" s="24" t="str">
        <f>IF(ISNUMBER(AVERAGEIFS(Observed!S$2:S$1601,Observed!$A$2:$A$1601,$A157,Observed!$C$2:$C$1601,$C157)),AVERAGEIFS(Observed!S$2:S$1601,Observed!$A$2:$A$1601,$A157,Observed!$C$2:$C$1601,$C157),"")</f>
        <v/>
      </c>
      <c r="T157" s="23" t="str">
        <f>IF(ISNUMBER(AVERAGEIFS(Observed!T$2:T$1601,Observed!$A$2:$A$1601,$A157,Observed!$C$2:$C$1601,$C157)),AVERAGEIFS(Observed!T$2:T$1601,Observed!$A$2:$A$1601,$A157,Observed!$C$2:$C$1601,$C157),"")</f>
        <v/>
      </c>
      <c r="U157" s="25" t="str">
        <f>IF(ISNUMBER(AVERAGEIFS(Observed!U$2:U$1601,Observed!$A$2:$A$1601,$A157,Observed!$C$2:$C$1601,$C157)),AVERAGEIFS(Observed!U$2:U$1601,Observed!$A$2:$A$1601,$A157,Observed!$C$2:$C$1601,$C157),"")</f>
        <v/>
      </c>
      <c r="V157" s="25" t="str">
        <f>IF(ISNUMBER(AVERAGEIFS(Observed!V$2:V$1601,Observed!$A$2:$A$1601,$A157,Observed!$C$2:$C$1601,$C157)),AVERAGEIFS(Observed!V$2:V$1601,Observed!$A$2:$A$1601,$A157,Observed!$C$2:$C$1601,$C157),"")</f>
        <v/>
      </c>
      <c r="W157" s="23" t="str">
        <f>IF(ISNUMBER(AVERAGEIFS(Observed!W$2:W$1601,Observed!$A$2:$A$1601,$A157,Observed!$C$2:$C$1601,$C157)),AVERAGEIFS(Observed!W$2:W$1601,Observed!$A$2:$A$1601,$A157,Observed!$C$2:$C$1601,$C157),"")</f>
        <v/>
      </c>
      <c r="X157" s="23" t="str">
        <f>IF(ISNUMBER(AVERAGEIFS(Observed!X$2:X$1601,Observed!$A$2:$A$1601,$A157,Observed!$C$2:$C$1601,$C157)),AVERAGEIFS(Observed!X$2:X$1601,Observed!$A$2:$A$1601,$A157,Observed!$C$2:$C$1601,$C157),"")</f>
        <v/>
      </c>
      <c r="Y157" s="23" t="str">
        <f>IF(ISNUMBER(AVERAGEIFS(Observed!Y$2:Y$1601,Observed!$A$2:$A$1601,$A157,Observed!$C$2:$C$1601,$C157)),AVERAGEIFS(Observed!Y$2:Y$1601,Observed!$A$2:$A$1601,$A157,Observed!$C$2:$C$1601,$C157),"")</f>
        <v/>
      </c>
      <c r="Z157" s="23" t="str">
        <f>IF(ISNUMBER(AVERAGEIFS(Observed!Z$2:Z$1601,Observed!$A$2:$A$1601,$A157,Observed!$C$2:$C$1601,$C157)),AVERAGEIFS(Observed!Z$2:Z$1601,Observed!$A$2:$A$1601,$A157,Observed!$C$2:$C$1601,$C157),"")</f>
        <v/>
      </c>
      <c r="AA157" s="23" t="str">
        <f>IF(ISNUMBER(AVERAGEIFS(Observed!AA$2:AA$1601,Observed!$A$2:$A$1601,$A157,Observed!$C$2:$C$1601,$C157)),AVERAGEIFS(Observed!AA$2:AA$1601,Observed!$A$2:$A$1601,$A157,Observed!$C$2:$C$1601,$C157),"")</f>
        <v/>
      </c>
      <c r="AB157" s="23" t="str">
        <f>IF(ISNUMBER(AVERAGEIFS(Observed!AB$2:AB$1601,Observed!$A$2:$A$1601,$A157,Observed!$C$2:$C$1601,$C157)),AVERAGEIFS(Observed!AB$2:AB$1601,Observed!$A$2:$A$1601,$A157,Observed!$C$2:$C$1601,$C157),"")</f>
        <v/>
      </c>
      <c r="AC157" s="23" t="str">
        <f>IF(ISNUMBER(AVERAGEIFS(Observed!AC$2:AC$1601,Observed!$A$2:$A$1601,$A157,Observed!$C$2:$C$1601,$C157)),AVERAGEIFS(Observed!AC$2:AC$1601,Observed!$A$2:$A$1601,$A157,Observed!$C$2:$C$1601,$C157),"")</f>
        <v/>
      </c>
      <c r="AD157" s="23" t="str">
        <f>IF(ISNUMBER(AVERAGEIFS(Observed!AD$2:AD$1601,Observed!$A$2:$A$1601,$A157,Observed!$C$2:$C$1601,$C157)),AVERAGEIFS(Observed!AD$2:AD$1601,Observed!$A$2:$A$1601,$A157,Observed!$C$2:$C$1601,$C157),"")</f>
        <v/>
      </c>
      <c r="AE157" s="23" t="str">
        <f>IF(ISNUMBER(AVERAGEIFS(Observed!AE$2:AE$1601,Observed!$A$2:$A$1601,$A157,Observed!$C$2:$C$1601,$C157)),AVERAGEIFS(Observed!AE$2:AE$1601,Observed!$A$2:$A$1601,$A157,Observed!$C$2:$C$1601,$C157),"")</f>
        <v/>
      </c>
      <c r="AF157" s="24" t="str">
        <f>IF(ISNUMBER(AVERAGEIFS(Observed!AF$2:AF$1601,Observed!$A$2:$A$1601,$A157,Observed!$C$2:$C$1601,$C157)),AVERAGEIFS(Observed!AF$2:AF$1601,Observed!$A$2:$A$1601,$A157,Observed!$C$2:$C$1601,$C157),"")</f>
        <v/>
      </c>
      <c r="AG157" s="24" t="str">
        <f>IF(ISNUMBER(AVERAGEIFS(Observed!AG$2:AG$1601,Observed!$A$2:$A$1601,$A157,Observed!$C$2:$C$1601,$C157)),AVERAGEIFS(Observed!AG$2:AG$1601,Observed!$A$2:$A$1601,$A157,Observed!$C$2:$C$1601,$C157),"")</f>
        <v/>
      </c>
      <c r="AH157" s="24" t="str">
        <f>IF(ISNUMBER(AVERAGEIFS(Observed!AH$2:AH$1601,Observed!$A$2:$A$1601,$A157,Observed!$C$2:$C$1601,$C157)),AVERAGEIFS(Observed!AH$2:AH$1601,Observed!$A$2:$A$1601,$A157,Observed!$C$2:$C$1601,$C157),"")</f>
        <v/>
      </c>
      <c r="AI157" s="23" t="str">
        <f>IF(ISNUMBER(AVERAGEIFS(Observed!AI$2:AI$1601,Observed!$A$2:$A$1601,$A157,Observed!$C$2:$C$1601,$C157)),AVERAGEIFS(Observed!AI$2:AI$1601,Observed!$A$2:$A$1601,$A157,Observed!$C$2:$C$1601,$C157),"")</f>
        <v/>
      </c>
      <c r="AJ157" s="24" t="str">
        <f>IF(ISNUMBER(AVERAGEIFS(Observed!AJ$2:AJ$1601,Observed!$A$2:$A$1601,$A157,Observed!$C$2:$C$1601,$C157)),AVERAGEIFS(Observed!AJ$2:AJ$1601,Observed!$A$2:$A$1601,$A157,Observed!$C$2:$C$1601,$C157),"")</f>
        <v/>
      </c>
      <c r="AK157" s="24" t="str">
        <f>IF(ISNUMBER(AVERAGEIFS(Observed!AL$2:AL$1601,Observed!$A$2:$A$1601,$A157,Observed!$C$2:$C$1601,$C157)),AVERAGEIFS(Observed!AL$2:AL$1601,Observed!$A$2:$A$1601,$A157,Observed!$C$2:$C$1601,$C157),"")</f>
        <v/>
      </c>
      <c r="AL157" s="24" t="str">
        <f>IF(ISNUMBER(AVERAGEIFS(Observed!AM$2:AM$1601,Observed!$A$2:$A$1601,$A157,Observed!$C$2:$C$1601,$C157)),AVERAGEIFS(Observed!AM$2:AM$1601,Observed!$A$2:$A$1601,$A157,Observed!$C$2:$C$1601,$C157),"")</f>
        <v/>
      </c>
      <c r="AM157" s="24" t="str">
        <f>IF(ISNUMBER(AVERAGEIFS(Observed!AN$2:AN$1601,Observed!$A$2:$A$1601,$A157,Observed!$C$2:$C$1601,$C157)),AVERAGEIFS(Observed!AN$2:AN$1601,Observed!$A$2:$A$1601,$A157,Observed!$C$2:$C$1601,$C157),"")</f>
        <v/>
      </c>
      <c r="AN157" s="24" t="str">
        <f>IF(ISNUMBER(AVERAGEIFS(Observed!AQ$2:AQ$1601,Observed!$A$2:$A$1601,$A157,Observed!$C$2:$C$1601,$C157)),AVERAGEIFS(Observed!AQ$2:AQ$1601,Observed!$A$2:$A$1601,$A157,Observed!$C$2:$C$1601,$C157),"")</f>
        <v/>
      </c>
      <c r="AO157" s="24" t="str">
        <f>IF(ISNUMBER(AVERAGEIFS(Observed!AR$2:AR$1601,Observed!$A$2:$A$1601,$A157,Observed!$C$2:$C$1601,$C157)),AVERAGEIFS(Observed!AR$2:AR$1601,Observed!$A$2:$A$1601,$A157,Observed!$C$2:$C$1601,$C157),"")</f>
        <v/>
      </c>
      <c r="AP157" s="24" t="str">
        <f>IF(ISNUMBER(AVERAGEIFS(Observed!AS$2:AS$1601,Observed!$A$2:$A$1601,$A157,Observed!$C$2:$C$1601,$C157)),AVERAGEIFS(Observed!AS$2:AS$1601,Observed!$A$2:$A$1601,$A157,Observed!$C$2:$C$1601,$C157),"")</f>
        <v/>
      </c>
      <c r="AQ157" s="23" t="str">
        <f>IF(ISNUMBER(AVERAGEIFS(Observed!AT$2:AT$1601,Observed!$A$2:$A$1601,$A157,Observed!$C$2:$C$1601,$C157)),AVERAGEIFS(Observed!AT$2:AT$1601,Observed!$A$2:$A$1601,$A157,Observed!$C$2:$C$1601,$C157),"")</f>
        <v/>
      </c>
      <c r="AR157" s="24" t="str">
        <f>IF(ISNUMBER(AVERAGEIFS(Observed!AU$2:AU$1601,Observed!$A$2:$A$1601,$A157,Observed!$C$2:$C$1601,$C157)),AVERAGEIFS(Observed!AU$2:AU$1601,Observed!$A$2:$A$1601,$A157,Observed!$C$2:$C$1601,$C157),"")</f>
        <v/>
      </c>
      <c r="AS157" s="23" t="str">
        <f>IF(ISNUMBER(AVERAGEIFS(Observed!AV$2:AV$1601,Observed!$A$2:$A$1601,$A157,Observed!$C$2:$C$1601,$C157)),AVERAGEIFS(Observed!AV$2:AV$1601,Observed!$A$2:$A$1601,$A157,Observed!$C$2:$C$1601,$C157),"")</f>
        <v/>
      </c>
      <c r="AT157" s="23" t="str">
        <f>IF(ISNUMBER(AVERAGEIFS(Observed!AW$2:AW$1601,Observed!$A$2:$A$1601,$A157,Observed!$C$2:$C$1601,$C157)),AVERAGEIFS(Observed!AW$2:AW$1601,Observed!$A$2:$A$1601,$A157,Observed!$C$2:$C$1601,$C157),"")</f>
        <v/>
      </c>
      <c r="AU157" s="2">
        <f>COUNTIFS(Observed!$A$2:$A$1601,$A157,Observed!$C$2:$C$1601,$C157)</f>
        <v>3</v>
      </c>
      <c r="AV157" s="2">
        <f t="shared" si="2"/>
        <v>1</v>
      </c>
    </row>
    <row r="158" spans="1:48" x14ac:dyDescent="0.3">
      <c r="A158" s="4" t="s">
        <v>119</v>
      </c>
      <c r="B158" t="s">
        <v>24</v>
      </c>
      <c r="C158" s="3">
        <v>42261</v>
      </c>
      <c r="D158">
        <v>1</v>
      </c>
      <c r="E158">
        <v>0</v>
      </c>
      <c r="H158" s="2" t="s">
        <v>45</v>
      </c>
      <c r="I158" s="2" t="s">
        <v>26</v>
      </c>
      <c r="J158">
        <v>7</v>
      </c>
      <c r="K158" s="2" t="s">
        <v>21</v>
      </c>
      <c r="L158" s="22" t="str">
        <f>IF(ISNUMBER(AVERAGEIFS(Observed!L$2:L$1601,Observed!$A$2:$A$1601,$A158,Observed!$C$2:$C$1601,$C158)),AVERAGEIFS(Observed!L$2:L$1601,Observed!$A$2:$A$1601,$A158,Observed!$C$2:$C$1601,$C158),"")</f>
        <v/>
      </c>
      <c r="M158" s="23" t="str">
        <f>IF(ISNUMBER(AVERAGEIFS(Observed!M$2:M$1601,Observed!$A$2:$A$1601,$A158,Observed!$C$2:$C$1601,$C158)),AVERAGEIFS(Observed!M$2:M$1601,Observed!$A$2:$A$1601,$A158,Observed!$C$2:$C$1601,$C158),"")</f>
        <v/>
      </c>
      <c r="N158" s="23">
        <f>IF(ISNUMBER(AVERAGEIFS(Observed!N$2:N$1601,Observed!$A$2:$A$1601,$A158,Observed!$C$2:$C$1601,$C158)),AVERAGEIFS(Observed!N$2:N$1601,Observed!$A$2:$A$1601,$A158,Observed!$C$2:$C$1601,$C158),"")</f>
        <v>18.806666666666668</v>
      </c>
      <c r="O158" s="23">
        <f>IF(ISNUMBER(AVERAGEIFS(Observed!O$2:O$1601,Observed!$A$2:$A$1601,$A158,Observed!$C$2:$C$1601,$C158)),AVERAGEIFS(Observed!O$2:O$1601,Observed!$A$2:$A$1601,$A158,Observed!$C$2:$C$1601,$C158),"")</f>
        <v>18.806666666666668</v>
      </c>
      <c r="P158" s="23">
        <f>IF(ISNUMBER(AVERAGEIFS(Observed!P$2:P$1601,Observed!$A$2:$A$1601,$A158,Observed!$C$2:$C$1601,$C158)),AVERAGEIFS(Observed!P$2:P$1601,Observed!$A$2:$A$1601,$A158,Observed!$C$2:$C$1601,$C158),"")</f>
        <v>34.15</v>
      </c>
      <c r="Q158" s="24" t="str">
        <f>IF(ISNUMBER(AVERAGEIFS(Observed!Q$2:Q$1601,Observed!$A$2:$A$1601,$A158,Observed!$C$2:$C$1601,$C158)),AVERAGEIFS(Observed!Q$2:Q$1601,Observed!$A$2:$A$1601,$A158,Observed!$C$2:$C$1601,$C158),"")</f>
        <v/>
      </c>
      <c r="R158" s="24" t="str">
        <f>IF(ISNUMBER(AVERAGEIFS(Observed!R$2:R$1601,Observed!$A$2:$A$1601,$A158,Observed!$C$2:$C$1601,$C158)),AVERAGEIFS(Observed!R$2:R$1601,Observed!$A$2:$A$1601,$A158,Observed!$C$2:$C$1601,$C158),"")</f>
        <v/>
      </c>
      <c r="S158" s="24" t="str">
        <f>IF(ISNUMBER(AVERAGEIFS(Observed!S$2:S$1601,Observed!$A$2:$A$1601,$A158,Observed!$C$2:$C$1601,$C158)),AVERAGEIFS(Observed!S$2:S$1601,Observed!$A$2:$A$1601,$A158,Observed!$C$2:$C$1601,$C158),"")</f>
        <v/>
      </c>
      <c r="T158" s="23" t="str">
        <f>IF(ISNUMBER(AVERAGEIFS(Observed!T$2:T$1601,Observed!$A$2:$A$1601,$A158,Observed!$C$2:$C$1601,$C158)),AVERAGEIFS(Observed!T$2:T$1601,Observed!$A$2:$A$1601,$A158,Observed!$C$2:$C$1601,$C158),"")</f>
        <v/>
      </c>
      <c r="U158" s="25" t="str">
        <f>IF(ISNUMBER(AVERAGEIFS(Observed!U$2:U$1601,Observed!$A$2:$A$1601,$A158,Observed!$C$2:$C$1601,$C158)),AVERAGEIFS(Observed!U$2:U$1601,Observed!$A$2:$A$1601,$A158,Observed!$C$2:$C$1601,$C158),"")</f>
        <v/>
      </c>
      <c r="V158" s="25" t="str">
        <f>IF(ISNUMBER(AVERAGEIFS(Observed!V$2:V$1601,Observed!$A$2:$A$1601,$A158,Observed!$C$2:$C$1601,$C158)),AVERAGEIFS(Observed!V$2:V$1601,Observed!$A$2:$A$1601,$A158,Observed!$C$2:$C$1601,$C158),"")</f>
        <v/>
      </c>
      <c r="W158" s="23" t="str">
        <f>IF(ISNUMBER(AVERAGEIFS(Observed!W$2:W$1601,Observed!$A$2:$A$1601,$A158,Observed!$C$2:$C$1601,$C158)),AVERAGEIFS(Observed!W$2:W$1601,Observed!$A$2:$A$1601,$A158,Observed!$C$2:$C$1601,$C158),"")</f>
        <v/>
      </c>
      <c r="X158" s="23" t="str">
        <f>IF(ISNUMBER(AVERAGEIFS(Observed!X$2:X$1601,Observed!$A$2:$A$1601,$A158,Observed!$C$2:$C$1601,$C158)),AVERAGEIFS(Observed!X$2:X$1601,Observed!$A$2:$A$1601,$A158,Observed!$C$2:$C$1601,$C158),"")</f>
        <v/>
      </c>
      <c r="Y158" s="23" t="str">
        <f>IF(ISNUMBER(AVERAGEIFS(Observed!Y$2:Y$1601,Observed!$A$2:$A$1601,$A158,Observed!$C$2:$C$1601,$C158)),AVERAGEIFS(Observed!Y$2:Y$1601,Observed!$A$2:$A$1601,$A158,Observed!$C$2:$C$1601,$C158),"")</f>
        <v/>
      </c>
      <c r="Z158" s="23" t="str">
        <f>IF(ISNUMBER(AVERAGEIFS(Observed!Z$2:Z$1601,Observed!$A$2:$A$1601,$A158,Observed!$C$2:$C$1601,$C158)),AVERAGEIFS(Observed!Z$2:Z$1601,Observed!$A$2:$A$1601,$A158,Observed!$C$2:$C$1601,$C158),"")</f>
        <v/>
      </c>
      <c r="AA158" s="23" t="str">
        <f>IF(ISNUMBER(AVERAGEIFS(Observed!AA$2:AA$1601,Observed!$A$2:$A$1601,$A158,Observed!$C$2:$C$1601,$C158)),AVERAGEIFS(Observed!AA$2:AA$1601,Observed!$A$2:$A$1601,$A158,Observed!$C$2:$C$1601,$C158),"")</f>
        <v/>
      </c>
      <c r="AB158" s="23" t="str">
        <f>IF(ISNUMBER(AVERAGEIFS(Observed!AB$2:AB$1601,Observed!$A$2:$A$1601,$A158,Observed!$C$2:$C$1601,$C158)),AVERAGEIFS(Observed!AB$2:AB$1601,Observed!$A$2:$A$1601,$A158,Observed!$C$2:$C$1601,$C158),"")</f>
        <v/>
      </c>
      <c r="AC158" s="23" t="str">
        <f>IF(ISNUMBER(AVERAGEIFS(Observed!AC$2:AC$1601,Observed!$A$2:$A$1601,$A158,Observed!$C$2:$C$1601,$C158)),AVERAGEIFS(Observed!AC$2:AC$1601,Observed!$A$2:$A$1601,$A158,Observed!$C$2:$C$1601,$C158),"")</f>
        <v/>
      </c>
      <c r="AD158" s="23" t="str">
        <f>IF(ISNUMBER(AVERAGEIFS(Observed!AD$2:AD$1601,Observed!$A$2:$A$1601,$A158,Observed!$C$2:$C$1601,$C158)),AVERAGEIFS(Observed!AD$2:AD$1601,Observed!$A$2:$A$1601,$A158,Observed!$C$2:$C$1601,$C158),"")</f>
        <v/>
      </c>
      <c r="AE158" s="23">
        <f>IF(ISNUMBER(AVERAGEIFS(Observed!AE$2:AE$1601,Observed!$A$2:$A$1601,$A158,Observed!$C$2:$C$1601,$C158)),AVERAGEIFS(Observed!AE$2:AE$1601,Observed!$A$2:$A$1601,$A158,Observed!$C$2:$C$1601,$C158),"")</f>
        <v>17.666666666666668</v>
      </c>
      <c r="AF158" s="24" t="str">
        <f>IF(ISNUMBER(AVERAGEIFS(Observed!AF$2:AF$1601,Observed!$A$2:$A$1601,$A158,Observed!$C$2:$C$1601,$C158)),AVERAGEIFS(Observed!AF$2:AF$1601,Observed!$A$2:$A$1601,$A158,Observed!$C$2:$C$1601,$C158),"")</f>
        <v/>
      </c>
      <c r="AG158" s="24">
        <f>IF(ISNUMBER(AVERAGEIFS(Observed!AG$2:AG$1601,Observed!$A$2:$A$1601,$A158,Observed!$C$2:$C$1601,$C158)),AVERAGEIFS(Observed!AG$2:AG$1601,Observed!$A$2:$A$1601,$A158,Observed!$C$2:$C$1601,$C158),"")</f>
        <v>2.6666666666666668E-2</v>
      </c>
      <c r="AH158" s="24" t="str">
        <f>IF(ISNUMBER(AVERAGEIFS(Observed!AH$2:AH$1601,Observed!$A$2:$A$1601,$A158,Observed!$C$2:$C$1601,$C158)),AVERAGEIFS(Observed!AH$2:AH$1601,Observed!$A$2:$A$1601,$A158,Observed!$C$2:$C$1601,$C158),"")</f>
        <v/>
      </c>
      <c r="AI158" s="23" t="str">
        <f>IF(ISNUMBER(AVERAGEIFS(Observed!AI$2:AI$1601,Observed!$A$2:$A$1601,$A158,Observed!$C$2:$C$1601,$C158)),AVERAGEIFS(Observed!AI$2:AI$1601,Observed!$A$2:$A$1601,$A158,Observed!$C$2:$C$1601,$C158),"")</f>
        <v/>
      </c>
      <c r="AJ158" s="24" t="str">
        <f>IF(ISNUMBER(AVERAGEIFS(Observed!AJ$2:AJ$1601,Observed!$A$2:$A$1601,$A158,Observed!$C$2:$C$1601,$C158)),AVERAGEIFS(Observed!AJ$2:AJ$1601,Observed!$A$2:$A$1601,$A158,Observed!$C$2:$C$1601,$C158),"")</f>
        <v/>
      </c>
      <c r="AK158" s="24" t="str">
        <f>IF(ISNUMBER(AVERAGEIFS(Observed!AL$2:AL$1601,Observed!$A$2:$A$1601,$A158,Observed!$C$2:$C$1601,$C158)),AVERAGEIFS(Observed!AL$2:AL$1601,Observed!$A$2:$A$1601,$A158,Observed!$C$2:$C$1601,$C158),"")</f>
        <v/>
      </c>
      <c r="AL158" s="24" t="str">
        <f>IF(ISNUMBER(AVERAGEIFS(Observed!AM$2:AM$1601,Observed!$A$2:$A$1601,$A158,Observed!$C$2:$C$1601,$C158)),AVERAGEIFS(Observed!AM$2:AM$1601,Observed!$A$2:$A$1601,$A158,Observed!$C$2:$C$1601,$C158),"")</f>
        <v/>
      </c>
      <c r="AM158" s="24" t="str">
        <f>IF(ISNUMBER(AVERAGEIFS(Observed!AN$2:AN$1601,Observed!$A$2:$A$1601,$A158,Observed!$C$2:$C$1601,$C158)),AVERAGEIFS(Observed!AN$2:AN$1601,Observed!$A$2:$A$1601,$A158,Observed!$C$2:$C$1601,$C158),"")</f>
        <v/>
      </c>
      <c r="AN158" s="24" t="str">
        <f>IF(ISNUMBER(AVERAGEIFS(Observed!AQ$2:AQ$1601,Observed!$A$2:$A$1601,$A158,Observed!$C$2:$C$1601,$C158)),AVERAGEIFS(Observed!AQ$2:AQ$1601,Observed!$A$2:$A$1601,$A158,Observed!$C$2:$C$1601,$C158),"")</f>
        <v/>
      </c>
      <c r="AO158" s="24" t="str">
        <f>IF(ISNUMBER(AVERAGEIFS(Observed!AR$2:AR$1601,Observed!$A$2:$A$1601,$A158,Observed!$C$2:$C$1601,$C158)),AVERAGEIFS(Observed!AR$2:AR$1601,Observed!$A$2:$A$1601,$A158,Observed!$C$2:$C$1601,$C158),"")</f>
        <v/>
      </c>
      <c r="AP158" s="24" t="str">
        <f>IF(ISNUMBER(AVERAGEIFS(Observed!AS$2:AS$1601,Observed!$A$2:$A$1601,$A158,Observed!$C$2:$C$1601,$C158)),AVERAGEIFS(Observed!AS$2:AS$1601,Observed!$A$2:$A$1601,$A158,Observed!$C$2:$C$1601,$C158),"")</f>
        <v/>
      </c>
      <c r="AQ158" s="23" t="str">
        <f>IF(ISNUMBER(AVERAGEIFS(Observed!AT$2:AT$1601,Observed!$A$2:$A$1601,$A158,Observed!$C$2:$C$1601,$C158)),AVERAGEIFS(Observed!AT$2:AT$1601,Observed!$A$2:$A$1601,$A158,Observed!$C$2:$C$1601,$C158),"")</f>
        <v/>
      </c>
      <c r="AR158" s="24" t="str">
        <f>IF(ISNUMBER(AVERAGEIFS(Observed!AU$2:AU$1601,Observed!$A$2:$A$1601,$A158,Observed!$C$2:$C$1601,$C158)),AVERAGEIFS(Observed!AU$2:AU$1601,Observed!$A$2:$A$1601,$A158,Observed!$C$2:$C$1601,$C158),"")</f>
        <v/>
      </c>
      <c r="AS158" s="23">
        <f>IF(ISNUMBER(AVERAGEIFS(Observed!AV$2:AV$1601,Observed!$A$2:$A$1601,$A158,Observed!$C$2:$C$1601,$C158)),AVERAGEIFS(Observed!AV$2:AV$1601,Observed!$A$2:$A$1601,$A158,Observed!$C$2:$C$1601,$C158),"")</f>
        <v>0.51300000000000001</v>
      </c>
      <c r="AT158" s="23">
        <f>IF(ISNUMBER(AVERAGEIFS(Observed!AW$2:AW$1601,Observed!$A$2:$A$1601,$A158,Observed!$C$2:$C$1601,$C158)),AVERAGEIFS(Observed!AW$2:AW$1601,Observed!$A$2:$A$1601,$A158,Observed!$C$2:$C$1601,$C158),"")</f>
        <v>0.89599999999999991</v>
      </c>
      <c r="AU158" s="2">
        <f>COUNTIFS(Observed!$A$2:$A$1601,$A158,Observed!$C$2:$C$1601,$C158)</f>
        <v>3</v>
      </c>
      <c r="AV158" s="2">
        <f t="shared" si="2"/>
        <v>7</v>
      </c>
    </row>
    <row r="159" spans="1:48" x14ac:dyDescent="0.3">
      <c r="A159" s="4" t="s">
        <v>120</v>
      </c>
      <c r="B159" t="s">
        <v>24</v>
      </c>
      <c r="C159" s="3">
        <v>42261</v>
      </c>
      <c r="D159">
        <v>1</v>
      </c>
      <c r="E159">
        <v>50</v>
      </c>
      <c r="H159" s="2" t="s">
        <v>45</v>
      </c>
      <c r="I159" s="2" t="s">
        <v>26</v>
      </c>
      <c r="J159">
        <v>7</v>
      </c>
      <c r="K159" s="2" t="s">
        <v>21</v>
      </c>
      <c r="L159" s="22" t="str">
        <f>IF(ISNUMBER(AVERAGEIFS(Observed!L$2:L$1601,Observed!$A$2:$A$1601,$A159,Observed!$C$2:$C$1601,$C159)),AVERAGEIFS(Observed!L$2:L$1601,Observed!$A$2:$A$1601,$A159,Observed!$C$2:$C$1601,$C159),"")</f>
        <v/>
      </c>
      <c r="M159" s="23" t="str">
        <f>IF(ISNUMBER(AVERAGEIFS(Observed!M$2:M$1601,Observed!$A$2:$A$1601,$A159,Observed!$C$2:$C$1601,$C159)),AVERAGEIFS(Observed!M$2:M$1601,Observed!$A$2:$A$1601,$A159,Observed!$C$2:$C$1601,$C159),"")</f>
        <v/>
      </c>
      <c r="N159" s="23">
        <f>IF(ISNUMBER(AVERAGEIFS(Observed!N$2:N$1601,Observed!$A$2:$A$1601,$A159,Observed!$C$2:$C$1601,$C159)),AVERAGEIFS(Observed!N$2:N$1601,Observed!$A$2:$A$1601,$A159,Observed!$C$2:$C$1601,$C159),"")</f>
        <v>15.463333333333333</v>
      </c>
      <c r="O159" s="23">
        <f>IF(ISNUMBER(AVERAGEIFS(Observed!O$2:O$1601,Observed!$A$2:$A$1601,$A159,Observed!$C$2:$C$1601,$C159)),AVERAGEIFS(Observed!O$2:O$1601,Observed!$A$2:$A$1601,$A159,Observed!$C$2:$C$1601,$C159),"")</f>
        <v>15.463333333333333</v>
      </c>
      <c r="P159" s="23">
        <f>IF(ISNUMBER(AVERAGEIFS(Observed!P$2:P$1601,Observed!$A$2:$A$1601,$A159,Observed!$C$2:$C$1601,$C159)),AVERAGEIFS(Observed!P$2:P$1601,Observed!$A$2:$A$1601,$A159,Observed!$C$2:$C$1601,$C159),"")</f>
        <v>31.716666666666669</v>
      </c>
      <c r="Q159" s="24" t="str">
        <f>IF(ISNUMBER(AVERAGEIFS(Observed!Q$2:Q$1601,Observed!$A$2:$A$1601,$A159,Observed!$C$2:$C$1601,$C159)),AVERAGEIFS(Observed!Q$2:Q$1601,Observed!$A$2:$A$1601,$A159,Observed!$C$2:$C$1601,$C159),"")</f>
        <v/>
      </c>
      <c r="R159" s="24" t="str">
        <f>IF(ISNUMBER(AVERAGEIFS(Observed!R$2:R$1601,Observed!$A$2:$A$1601,$A159,Observed!$C$2:$C$1601,$C159)),AVERAGEIFS(Observed!R$2:R$1601,Observed!$A$2:$A$1601,$A159,Observed!$C$2:$C$1601,$C159),"")</f>
        <v/>
      </c>
      <c r="S159" s="24" t="str">
        <f>IF(ISNUMBER(AVERAGEIFS(Observed!S$2:S$1601,Observed!$A$2:$A$1601,$A159,Observed!$C$2:$C$1601,$C159)),AVERAGEIFS(Observed!S$2:S$1601,Observed!$A$2:$A$1601,$A159,Observed!$C$2:$C$1601,$C159),"")</f>
        <v/>
      </c>
      <c r="T159" s="23" t="str">
        <f>IF(ISNUMBER(AVERAGEIFS(Observed!T$2:T$1601,Observed!$A$2:$A$1601,$A159,Observed!$C$2:$C$1601,$C159)),AVERAGEIFS(Observed!T$2:T$1601,Observed!$A$2:$A$1601,$A159,Observed!$C$2:$C$1601,$C159),"")</f>
        <v/>
      </c>
      <c r="U159" s="25" t="str">
        <f>IF(ISNUMBER(AVERAGEIFS(Observed!U$2:U$1601,Observed!$A$2:$A$1601,$A159,Observed!$C$2:$C$1601,$C159)),AVERAGEIFS(Observed!U$2:U$1601,Observed!$A$2:$A$1601,$A159,Observed!$C$2:$C$1601,$C159),"")</f>
        <v/>
      </c>
      <c r="V159" s="25" t="str">
        <f>IF(ISNUMBER(AVERAGEIFS(Observed!V$2:V$1601,Observed!$A$2:$A$1601,$A159,Observed!$C$2:$C$1601,$C159)),AVERAGEIFS(Observed!V$2:V$1601,Observed!$A$2:$A$1601,$A159,Observed!$C$2:$C$1601,$C159),"")</f>
        <v/>
      </c>
      <c r="W159" s="23" t="str">
        <f>IF(ISNUMBER(AVERAGEIFS(Observed!W$2:W$1601,Observed!$A$2:$A$1601,$A159,Observed!$C$2:$C$1601,$C159)),AVERAGEIFS(Observed!W$2:W$1601,Observed!$A$2:$A$1601,$A159,Observed!$C$2:$C$1601,$C159),"")</f>
        <v/>
      </c>
      <c r="X159" s="23" t="str">
        <f>IF(ISNUMBER(AVERAGEIFS(Observed!X$2:X$1601,Observed!$A$2:$A$1601,$A159,Observed!$C$2:$C$1601,$C159)),AVERAGEIFS(Observed!X$2:X$1601,Observed!$A$2:$A$1601,$A159,Observed!$C$2:$C$1601,$C159),"")</f>
        <v/>
      </c>
      <c r="Y159" s="23" t="str">
        <f>IF(ISNUMBER(AVERAGEIFS(Observed!Y$2:Y$1601,Observed!$A$2:$A$1601,$A159,Observed!$C$2:$C$1601,$C159)),AVERAGEIFS(Observed!Y$2:Y$1601,Observed!$A$2:$A$1601,$A159,Observed!$C$2:$C$1601,$C159),"")</f>
        <v/>
      </c>
      <c r="Z159" s="23" t="str">
        <f>IF(ISNUMBER(AVERAGEIFS(Observed!Z$2:Z$1601,Observed!$A$2:$A$1601,$A159,Observed!$C$2:$C$1601,$C159)),AVERAGEIFS(Observed!Z$2:Z$1601,Observed!$A$2:$A$1601,$A159,Observed!$C$2:$C$1601,$C159),"")</f>
        <v/>
      </c>
      <c r="AA159" s="23" t="str">
        <f>IF(ISNUMBER(AVERAGEIFS(Observed!AA$2:AA$1601,Observed!$A$2:$A$1601,$A159,Observed!$C$2:$C$1601,$C159)),AVERAGEIFS(Observed!AA$2:AA$1601,Observed!$A$2:$A$1601,$A159,Observed!$C$2:$C$1601,$C159),"")</f>
        <v/>
      </c>
      <c r="AB159" s="23" t="str">
        <f>IF(ISNUMBER(AVERAGEIFS(Observed!AB$2:AB$1601,Observed!$A$2:$A$1601,$A159,Observed!$C$2:$C$1601,$C159)),AVERAGEIFS(Observed!AB$2:AB$1601,Observed!$A$2:$A$1601,$A159,Observed!$C$2:$C$1601,$C159),"")</f>
        <v/>
      </c>
      <c r="AC159" s="23" t="str">
        <f>IF(ISNUMBER(AVERAGEIFS(Observed!AC$2:AC$1601,Observed!$A$2:$A$1601,$A159,Observed!$C$2:$C$1601,$C159)),AVERAGEIFS(Observed!AC$2:AC$1601,Observed!$A$2:$A$1601,$A159,Observed!$C$2:$C$1601,$C159),"")</f>
        <v/>
      </c>
      <c r="AD159" s="23" t="str">
        <f>IF(ISNUMBER(AVERAGEIFS(Observed!AD$2:AD$1601,Observed!$A$2:$A$1601,$A159,Observed!$C$2:$C$1601,$C159)),AVERAGEIFS(Observed!AD$2:AD$1601,Observed!$A$2:$A$1601,$A159,Observed!$C$2:$C$1601,$C159),"")</f>
        <v/>
      </c>
      <c r="AE159" s="23">
        <f>IF(ISNUMBER(AVERAGEIFS(Observed!AE$2:AE$1601,Observed!$A$2:$A$1601,$A159,Observed!$C$2:$C$1601,$C159)),AVERAGEIFS(Observed!AE$2:AE$1601,Observed!$A$2:$A$1601,$A159,Observed!$C$2:$C$1601,$C159),"")</f>
        <v>15.633333333333333</v>
      </c>
      <c r="AF159" s="24" t="str">
        <f>IF(ISNUMBER(AVERAGEIFS(Observed!AF$2:AF$1601,Observed!$A$2:$A$1601,$A159,Observed!$C$2:$C$1601,$C159)),AVERAGEIFS(Observed!AF$2:AF$1601,Observed!$A$2:$A$1601,$A159,Observed!$C$2:$C$1601,$C159),"")</f>
        <v/>
      </c>
      <c r="AG159" s="24">
        <f>IF(ISNUMBER(AVERAGEIFS(Observed!AG$2:AG$1601,Observed!$A$2:$A$1601,$A159,Observed!$C$2:$C$1601,$C159)),AVERAGEIFS(Observed!AG$2:AG$1601,Observed!$A$2:$A$1601,$A159,Observed!$C$2:$C$1601,$C159),"")</f>
        <v>2.3666666666666669E-2</v>
      </c>
      <c r="AH159" s="24" t="str">
        <f>IF(ISNUMBER(AVERAGEIFS(Observed!AH$2:AH$1601,Observed!$A$2:$A$1601,$A159,Observed!$C$2:$C$1601,$C159)),AVERAGEIFS(Observed!AH$2:AH$1601,Observed!$A$2:$A$1601,$A159,Observed!$C$2:$C$1601,$C159),"")</f>
        <v/>
      </c>
      <c r="AI159" s="23" t="str">
        <f>IF(ISNUMBER(AVERAGEIFS(Observed!AI$2:AI$1601,Observed!$A$2:$A$1601,$A159,Observed!$C$2:$C$1601,$C159)),AVERAGEIFS(Observed!AI$2:AI$1601,Observed!$A$2:$A$1601,$A159,Observed!$C$2:$C$1601,$C159),"")</f>
        <v/>
      </c>
      <c r="AJ159" s="24" t="str">
        <f>IF(ISNUMBER(AVERAGEIFS(Observed!AJ$2:AJ$1601,Observed!$A$2:$A$1601,$A159,Observed!$C$2:$C$1601,$C159)),AVERAGEIFS(Observed!AJ$2:AJ$1601,Observed!$A$2:$A$1601,$A159,Observed!$C$2:$C$1601,$C159),"")</f>
        <v/>
      </c>
      <c r="AK159" s="24" t="str">
        <f>IF(ISNUMBER(AVERAGEIFS(Observed!AL$2:AL$1601,Observed!$A$2:$A$1601,$A159,Observed!$C$2:$C$1601,$C159)),AVERAGEIFS(Observed!AL$2:AL$1601,Observed!$A$2:$A$1601,$A159,Observed!$C$2:$C$1601,$C159),"")</f>
        <v/>
      </c>
      <c r="AL159" s="24" t="str">
        <f>IF(ISNUMBER(AVERAGEIFS(Observed!AM$2:AM$1601,Observed!$A$2:$A$1601,$A159,Observed!$C$2:$C$1601,$C159)),AVERAGEIFS(Observed!AM$2:AM$1601,Observed!$A$2:$A$1601,$A159,Observed!$C$2:$C$1601,$C159),"")</f>
        <v/>
      </c>
      <c r="AM159" s="24" t="str">
        <f>IF(ISNUMBER(AVERAGEIFS(Observed!AN$2:AN$1601,Observed!$A$2:$A$1601,$A159,Observed!$C$2:$C$1601,$C159)),AVERAGEIFS(Observed!AN$2:AN$1601,Observed!$A$2:$A$1601,$A159,Observed!$C$2:$C$1601,$C159),"")</f>
        <v/>
      </c>
      <c r="AN159" s="24" t="str">
        <f>IF(ISNUMBER(AVERAGEIFS(Observed!AQ$2:AQ$1601,Observed!$A$2:$A$1601,$A159,Observed!$C$2:$C$1601,$C159)),AVERAGEIFS(Observed!AQ$2:AQ$1601,Observed!$A$2:$A$1601,$A159,Observed!$C$2:$C$1601,$C159),"")</f>
        <v/>
      </c>
      <c r="AO159" s="24" t="str">
        <f>IF(ISNUMBER(AVERAGEIFS(Observed!AR$2:AR$1601,Observed!$A$2:$A$1601,$A159,Observed!$C$2:$C$1601,$C159)),AVERAGEIFS(Observed!AR$2:AR$1601,Observed!$A$2:$A$1601,$A159,Observed!$C$2:$C$1601,$C159),"")</f>
        <v/>
      </c>
      <c r="AP159" s="24" t="str">
        <f>IF(ISNUMBER(AVERAGEIFS(Observed!AS$2:AS$1601,Observed!$A$2:$A$1601,$A159,Observed!$C$2:$C$1601,$C159)),AVERAGEIFS(Observed!AS$2:AS$1601,Observed!$A$2:$A$1601,$A159,Observed!$C$2:$C$1601,$C159),"")</f>
        <v/>
      </c>
      <c r="AQ159" s="23" t="str">
        <f>IF(ISNUMBER(AVERAGEIFS(Observed!AT$2:AT$1601,Observed!$A$2:$A$1601,$A159,Observed!$C$2:$C$1601,$C159)),AVERAGEIFS(Observed!AT$2:AT$1601,Observed!$A$2:$A$1601,$A159,Observed!$C$2:$C$1601,$C159),"")</f>
        <v/>
      </c>
      <c r="AR159" s="24" t="str">
        <f>IF(ISNUMBER(AVERAGEIFS(Observed!AU$2:AU$1601,Observed!$A$2:$A$1601,$A159,Observed!$C$2:$C$1601,$C159)),AVERAGEIFS(Observed!AU$2:AU$1601,Observed!$A$2:$A$1601,$A159,Observed!$C$2:$C$1601,$C159),"")</f>
        <v/>
      </c>
      <c r="AS159" s="23">
        <f>IF(ISNUMBER(AVERAGEIFS(Observed!AV$2:AV$1601,Observed!$A$2:$A$1601,$A159,Observed!$C$2:$C$1601,$C159)),AVERAGEIFS(Observed!AV$2:AV$1601,Observed!$A$2:$A$1601,$A159,Observed!$C$2:$C$1601,$C159),"")</f>
        <v>0.36199999999999993</v>
      </c>
      <c r="AT159" s="23">
        <f>IF(ISNUMBER(AVERAGEIFS(Observed!AW$2:AW$1601,Observed!$A$2:$A$1601,$A159,Observed!$C$2:$C$1601,$C159)),AVERAGEIFS(Observed!AW$2:AW$1601,Observed!$A$2:$A$1601,$A159,Observed!$C$2:$C$1601,$C159),"")</f>
        <v>0.79233333333333322</v>
      </c>
      <c r="AU159" s="2">
        <f>COUNTIFS(Observed!$A$2:$A$1601,$A159,Observed!$C$2:$C$1601,$C159)</f>
        <v>3</v>
      </c>
      <c r="AV159" s="2">
        <f t="shared" si="2"/>
        <v>7</v>
      </c>
    </row>
    <row r="160" spans="1:48" x14ac:dyDescent="0.3">
      <c r="A160" s="4" t="s">
        <v>121</v>
      </c>
      <c r="B160" t="s">
        <v>24</v>
      </c>
      <c r="C160" s="3">
        <v>42261</v>
      </c>
      <c r="D160">
        <v>1</v>
      </c>
      <c r="E160">
        <v>100</v>
      </c>
      <c r="H160" s="2" t="s">
        <v>45</v>
      </c>
      <c r="I160" s="2" t="s">
        <v>26</v>
      </c>
      <c r="J160">
        <v>7</v>
      </c>
      <c r="K160" s="2" t="s">
        <v>21</v>
      </c>
      <c r="L160" s="22" t="str">
        <f>IF(ISNUMBER(AVERAGEIFS(Observed!L$2:L$1601,Observed!$A$2:$A$1601,$A160,Observed!$C$2:$C$1601,$C160)),AVERAGEIFS(Observed!L$2:L$1601,Observed!$A$2:$A$1601,$A160,Observed!$C$2:$C$1601,$C160),"")</f>
        <v/>
      </c>
      <c r="M160" s="23" t="str">
        <f>IF(ISNUMBER(AVERAGEIFS(Observed!M$2:M$1601,Observed!$A$2:$A$1601,$A160,Observed!$C$2:$C$1601,$C160)),AVERAGEIFS(Observed!M$2:M$1601,Observed!$A$2:$A$1601,$A160,Observed!$C$2:$C$1601,$C160),"")</f>
        <v/>
      </c>
      <c r="N160" s="23">
        <f>IF(ISNUMBER(AVERAGEIFS(Observed!N$2:N$1601,Observed!$A$2:$A$1601,$A160,Observed!$C$2:$C$1601,$C160)),AVERAGEIFS(Observed!N$2:N$1601,Observed!$A$2:$A$1601,$A160,Observed!$C$2:$C$1601,$C160),"")</f>
        <v>52.943333333333328</v>
      </c>
      <c r="O160" s="23">
        <f>IF(ISNUMBER(AVERAGEIFS(Observed!O$2:O$1601,Observed!$A$2:$A$1601,$A160,Observed!$C$2:$C$1601,$C160)),AVERAGEIFS(Observed!O$2:O$1601,Observed!$A$2:$A$1601,$A160,Observed!$C$2:$C$1601,$C160),"")</f>
        <v>52.943333333333328</v>
      </c>
      <c r="P160" s="23">
        <f>IF(ISNUMBER(AVERAGEIFS(Observed!P$2:P$1601,Observed!$A$2:$A$1601,$A160,Observed!$C$2:$C$1601,$C160)),AVERAGEIFS(Observed!P$2:P$1601,Observed!$A$2:$A$1601,$A160,Observed!$C$2:$C$1601,$C160),"")</f>
        <v>101.26666666666667</v>
      </c>
      <c r="Q160" s="24" t="str">
        <f>IF(ISNUMBER(AVERAGEIFS(Observed!Q$2:Q$1601,Observed!$A$2:$A$1601,$A160,Observed!$C$2:$C$1601,$C160)),AVERAGEIFS(Observed!Q$2:Q$1601,Observed!$A$2:$A$1601,$A160,Observed!$C$2:$C$1601,$C160),"")</f>
        <v/>
      </c>
      <c r="R160" s="24" t="str">
        <f>IF(ISNUMBER(AVERAGEIFS(Observed!R$2:R$1601,Observed!$A$2:$A$1601,$A160,Observed!$C$2:$C$1601,$C160)),AVERAGEIFS(Observed!R$2:R$1601,Observed!$A$2:$A$1601,$A160,Observed!$C$2:$C$1601,$C160),"")</f>
        <v/>
      </c>
      <c r="S160" s="24" t="str">
        <f>IF(ISNUMBER(AVERAGEIFS(Observed!S$2:S$1601,Observed!$A$2:$A$1601,$A160,Observed!$C$2:$C$1601,$C160)),AVERAGEIFS(Observed!S$2:S$1601,Observed!$A$2:$A$1601,$A160,Observed!$C$2:$C$1601,$C160),"")</f>
        <v/>
      </c>
      <c r="T160" s="23" t="str">
        <f>IF(ISNUMBER(AVERAGEIFS(Observed!T$2:T$1601,Observed!$A$2:$A$1601,$A160,Observed!$C$2:$C$1601,$C160)),AVERAGEIFS(Observed!T$2:T$1601,Observed!$A$2:$A$1601,$A160,Observed!$C$2:$C$1601,$C160),"")</f>
        <v/>
      </c>
      <c r="U160" s="25" t="str">
        <f>IF(ISNUMBER(AVERAGEIFS(Observed!U$2:U$1601,Observed!$A$2:$A$1601,$A160,Observed!$C$2:$C$1601,$C160)),AVERAGEIFS(Observed!U$2:U$1601,Observed!$A$2:$A$1601,$A160,Observed!$C$2:$C$1601,$C160),"")</f>
        <v/>
      </c>
      <c r="V160" s="25" t="str">
        <f>IF(ISNUMBER(AVERAGEIFS(Observed!V$2:V$1601,Observed!$A$2:$A$1601,$A160,Observed!$C$2:$C$1601,$C160)),AVERAGEIFS(Observed!V$2:V$1601,Observed!$A$2:$A$1601,$A160,Observed!$C$2:$C$1601,$C160),"")</f>
        <v/>
      </c>
      <c r="W160" s="23" t="str">
        <f>IF(ISNUMBER(AVERAGEIFS(Observed!W$2:W$1601,Observed!$A$2:$A$1601,$A160,Observed!$C$2:$C$1601,$C160)),AVERAGEIFS(Observed!W$2:W$1601,Observed!$A$2:$A$1601,$A160,Observed!$C$2:$C$1601,$C160),"")</f>
        <v/>
      </c>
      <c r="X160" s="23" t="str">
        <f>IF(ISNUMBER(AVERAGEIFS(Observed!X$2:X$1601,Observed!$A$2:$A$1601,$A160,Observed!$C$2:$C$1601,$C160)),AVERAGEIFS(Observed!X$2:X$1601,Observed!$A$2:$A$1601,$A160,Observed!$C$2:$C$1601,$C160),"")</f>
        <v/>
      </c>
      <c r="Y160" s="23" t="str">
        <f>IF(ISNUMBER(AVERAGEIFS(Observed!Y$2:Y$1601,Observed!$A$2:$A$1601,$A160,Observed!$C$2:$C$1601,$C160)),AVERAGEIFS(Observed!Y$2:Y$1601,Observed!$A$2:$A$1601,$A160,Observed!$C$2:$C$1601,$C160),"")</f>
        <v/>
      </c>
      <c r="Z160" s="23" t="str">
        <f>IF(ISNUMBER(AVERAGEIFS(Observed!Z$2:Z$1601,Observed!$A$2:$A$1601,$A160,Observed!$C$2:$C$1601,$C160)),AVERAGEIFS(Observed!Z$2:Z$1601,Observed!$A$2:$A$1601,$A160,Observed!$C$2:$C$1601,$C160),"")</f>
        <v/>
      </c>
      <c r="AA160" s="23" t="str">
        <f>IF(ISNUMBER(AVERAGEIFS(Observed!AA$2:AA$1601,Observed!$A$2:$A$1601,$A160,Observed!$C$2:$C$1601,$C160)),AVERAGEIFS(Observed!AA$2:AA$1601,Observed!$A$2:$A$1601,$A160,Observed!$C$2:$C$1601,$C160),"")</f>
        <v/>
      </c>
      <c r="AB160" s="23" t="str">
        <f>IF(ISNUMBER(AVERAGEIFS(Observed!AB$2:AB$1601,Observed!$A$2:$A$1601,$A160,Observed!$C$2:$C$1601,$C160)),AVERAGEIFS(Observed!AB$2:AB$1601,Observed!$A$2:$A$1601,$A160,Observed!$C$2:$C$1601,$C160),"")</f>
        <v/>
      </c>
      <c r="AC160" s="23" t="str">
        <f>IF(ISNUMBER(AVERAGEIFS(Observed!AC$2:AC$1601,Observed!$A$2:$A$1601,$A160,Observed!$C$2:$C$1601,$C160)),AVERAGEIFS(Observed!AC$2:AC$1601,Observed!$A$2:$A$1601,$A160,Observed!$C$2:$C$1601,$C160),"")</f>
        <v/>
      </c>
      <c r="AD160" s="23" t="str">
        <f>IF(ISNUMBER(AVERAGEIFS(Observed!AD$2:AD$1601,Observed!$A$2:$A$1601,$A160,Observed!$C$2:$C$1601,$C160)),AVERAGEIFS(Observed!AD$2:AD$1601,Observed!$A$2:$A$1601,$A160,Observed!$C$2:$C$1601,$C160),"")</f>
        <v/>
      </c>
      <c r="AE160" s="23">
        <f>IF(ISNUMBER(AVERAGEIFS(Observed!AE$2:AE$1601,Observed!$A$2:$A$1601,$A160,Observed!$C$2:$C$1601,$C160)),AVERAGEIFS(Observed!AE$2:AE$1601,Observed!$A$2:$A$1601,$A160,Observed!$C$2:$C$1601,$C160),"")</f>
        <v>16.099999999999998</v>
      </c>
      <c r="AF160" s="24" t="str">
        <f>IF(ISNUMBER(AVERAGEIFS(Observed!AF$2:AF$1601,Observed!$A$2:$A$1601,$A160,Observed!$C$2:$C$1601,$C160)),AVERAGEIFS(Observed!AF$2:AF$1601,Observed!$A$2:$A$1601,$A160,Observed!$C$2:$C$1601,$C160),"")</f>
        <v/>
      </c>
      <c r="AG160" s="24">
        <f>IF(ISNUMBER(AVERAGEIFS(Observed!AG$2:AG$1601,Observed!$A$2:$A$1601,$A160,Observed!$C$2:$C$1601,$C160)),AVERAGEIFS(Observed!AG$2:AG$1601,Observed!$A$2:$A$1601,$A160,Observed!$C$2:$C$1601,$C160),"")</f>
        <v>2.4333333333333335E-2</v>
      </c>
      <c r="AH160" s="24" t="str">
        <f>IF(ISNUMBER(AVERAGEIFS(Observed!AH$2:AH$1601,Observed!$A$2:$A$1601,$A160,Observed!$C$2:$C$1601,$C160)),AVERAGEIFS(Observed!AH$2:AH$1601,Observed!$A$2:$A$1601,$A160,Observed!$C$2:$C$1601,$C160),"")</f>
        <v/>
      </c>
      <c r="AI160" s="23" t="str">
        <f>IF(ISNUMBER(AVERAGEIFS(Observed!AI$2:AI$1601,Observed!$A$2:$A$1601,$A160,Observed!$C$2:$C$1601,$C160)),AVERAGEIFS(Observed!AI$2:AI$1601,Observed!$A$2:$A$1601,$A160,Observed!$C$2:$C$1601,$C160),"")</f>
        <v/>
      </c>
      <c r="AJ160" s="24" t="str">
        <f>IF(ISNUMBER(AVERAGEIFS(Observed!AJ$2:AJ$1601,Observed!$A$2:$A$1601,$A160,Observed!$C$2:$C$1601,$C160)),AVERAGEIFS(Observed!AJ$2:AJ$1601,Observed!$A$2:$A$1601,$A160,Observed!$C$2:$C$1601,$C160),"")</f>
        <v/>
      </c>
      <c r="AK160" s="24" t="str">
        <f>IF(ISNUMBER(AVERAGEIFS(Observed!AL$2:AL$1601,Observed!$A$2:$A$1601,$A160,Observed!$C$2:$C$1601,$C160)),AVERAGEIFS(Observed!AL$2:AL$1601,Observed!$A$2:$A$1601,$A160,Observed!$C$2:$C$1601,$C160),"")</f>
        <v/>
      </c>
      <c r="AL160" s="24" t="str">
        <f>IF(ISNUMBER(AVERAGEIFS(Observed!AM$2:AM$1601,Observed!$A$2:$A$1601,$A160,Observed!$C$2:$C$1601,$C160)),AVERAGEIFS(Observed!AM$2:AM$1601,Observed!$A$2:$A$1601,$A160,Observed!$C$2:$C$1601,$C160),"")</f>
        <v/>
      </c>
      <c r="AM160" s="24" t="str">
        <f>IF(ISNUMBER(AVERAGEIFS(Observed!AN$2:AN$1601,Observed!$A$2:$A$1601,$A160,Observed!$C$2:$C$1601,$C160)),AVERAGEIFS(Observed!AN$2:AN$1601,Observed!$A$2:$A$1601,$A160,Observed!$C$2:$C$1601,$C160),"")</f>
        <v/>
      </c>
      <c r="AN160" s="24" t="str">
        <f>IF(ISNUMBER(AVERAGEIFS(Observed!AQ$2:AQ$1601,Observed!$A$2:$A$1601,$A160,Observed!$C$2:$C$1601,$C160)),AVERAGEIFS(Observed!AQ$2:AQ$1601,Observed!$A$2:$A$1601,$A160,Observed!$C$2:$C$1601,$C160),"")</f>
        <v/>
      </c>
      <c r="AO160" s="24" t="str">
        <f>IF(ISNUMBER(AVERAGEIFS(Observed!AR$2:AR$1601,Observed!$A$2:$A$1601,$A160,Observed!$C$2:$C$1601,$C160)),AVERAGEIFS(Observed!AR$2:AR$1601,Observed!$A$2:$A$1601,$A160,Observed!$C$2:$C$1601,$C160),"")</f>
        <v/>
      </c>
      <c r="AP160" s="24" t="str">
        <f>IF(ISNUMBER(AVERAGEIFS(Observed!AS$2:AS$1601,Observed!$A$2:$A$1601,$A160,Observed!$C$2:$C$1601,$C160)),AVERAGEIFS(Observed!AS$2:AS$1601,Observed!$A$2:$A$1601,$A160,Observed!$C$2:$C$1601,$C160),"")</f>
        <v/>
      </c>
      <c r="AQ160" s="23" t="str">
        <f>IF(ISNUMBER(AVERAGEIFS(Observed!AT$2:AT$1601,Observed!$A$2:$A$1601,$A160,Observed!$C$2:$C$1601,$C160)),AVERAGEIFS(Observed!AT$2:AT$1601,Observed!$A$2:$A$1601,$A160,Observed!$C$2:$C$1601,$C160),"")</f>
        <v/>
      </c>
      <c r="AR160" s="24" t="str">
        <f>IF(ISNUMBER(AVERAGEIFS(Observed!AU$2:AU$1601,Observed!$A$2:$A$1601,$A160,Observed!$C$2:$C$1601,$C160)),AVERAGEIFS(Observed!AU$2:AU$1601,Observed!$A$2:$A$1601,$A160,Observed!$C$2:$C$1601,$C160),"")</f>
        <v/>
      </c>
      <c r="AS160" s="23">
        <f>IF(ISNUMBER(AVERAGEIFS(Observed!AV$2:AV$1601,Observed!$A$2:$A$1601,$A160,Observed!$C$2:$C$1601,$C160)),AVERAGEIFS(Observed!AV$2:AV$1601,Observed!$A$2:$A$1601,$A160,Observed!$C$2:$C$1601,$C160),"")</f>
        <v>1.2673333333333332</v>
      </c>
      <c r="AT160" s="23">
        <f>IF(ISNUMBER(AVERAGEIFS(Observed!AW$2:AW$1601,Observed!$A$2:$A$1601,$A160,Observed!$C$2:$C$1601,$C160)),AVERAGEIFS(Observed!AW$2:AW$1601,Observed!$A$2:$A$1601,$A160,Observed!$C$2:$C$1601,$C160),"")</f>
        <v>2.5246666666666666</v>
      </c>
      <c r="AU160" s="2">
        <f>COUNTIFS(Observed!$A$2:$A$1601,$A160,Observed!$C$2:$C$1601,$C160)</f>
        <v>3</v>
      </c>
      <c r="AV160" s="2">
        <f t="shared" si="2"/>
        <v>7</v>
      </c>
    </row>
    <row r="161" spans="1:48" x14ac:dyDescent="0.3">
      <c r="A161" s="4" t="s">
        <v>122</v>
      </c>
      <c r="B161" t="s">
        <v>24</v>
      </c>
      <c r="C161" s="3">
        <v>42261</v>
      </c>
      <c r="D161">
        <v>1</v>
      </c>
      <c r="E161">
        <v>200</v>
      </c>
      <c r="H161" s="2" t="s">
        <v>45</v>
      </c>
      <c r="I161" s="2" t="s">
        <v>26</v>
      </c>
      <c r="J161">
        <v>7</v>
      </c>
      <c r="K161" s="2" t="s">
        <v>21</v>
      </c>
      <c r="L161" s="22" t="str">
        <f>IF(ISNUMBER(AVERAGEIFS(Observed!L$2:L$1601,Observed!$A$2:$A$1601,$A161,Observed!$C$2:$C$1601,$C161)),AVERAGEIFS(Observed!L$2:L$1601,Observed!$A$2:$A$1601,$A161,Observed!$C$2:$C$1601,$C161),"")</f>
        <v/>
      </c>
      <c r="M161" s="23" t="str">
        <f>IF(ISNUMBER(AVERAGEIFS(Observed!M$2:M$1601,Observed!$A$2:$A$1601,$A161,Observed!$C$2:$C$1601,$C161)),AVERAGEIFS(Observed!M$2:M$1601,Observed!$A$2:$A$1601,$A161,Observed!$C$2:$C$1601,$C161),"")</f>
        <v/>
      </c>
      <c r="N161" s="23">
        <f>IF(ISNUMBER(AVERAGEIFS(Observed!N$2:N$1601,Observed!$A$2:$A$1601,$A161,Observed!$C$2:$C$1601,$C161)),AVERAGEIFS(Observed!N$2:N$1601,Observed!$A$2:$A$1601,$A161,Observed!$C$2:$C$1601,$C161),"")</f>
        <v>73.100000000000009</v>
      </c>
      <c r="O161" s="23">
        <f>IF(ISNUMBER(AVERAGEIFS(Observed!O$2:O$1601,Observed!$A$2:$A$1601,$A161,Observed!$C$2:$C$1601,$C161)),AVERAGEIFS(Observed!O$2:O$1601,Observed!$A$2:$A$1601,$A161,Observed!$C$2:$C$1601,$C161),"")</f>
        <v>73.100000000000009</v>
      </c>
      <c r="P161" s="23">
        <f>IF(ISNUMBER(AVERAGEIFS(Observed!P$2:P$1601,Observed!$A$2:$A$1601,$A161,Observed!$C$2:$C$1601,$C161)),AVERAGEIFS(Observed!P$2:P$1601,Observed!$A$2:$A$1601,$A161,Observed!$C$2:$C$1601,$C161),"")</f>
        <v>165.32666666666668</v>
      </c>
      <c r="Q161" s="24" t="str">
        <f>IF(ISNUMBER(AVERAGEIFS(Observed!Q$2:Q$1601,Observed!$A$2:$A$1601,$A161,Observed!$C$2:$C$1601,$C161)),AVERAGEIFS(Observed!Q$2:Q$1601,Observed!$A$2:$A$1601,$A161,Observed!$C$2:$C$1601,$C161),"")</f>
        <v/>
      </c>
      <c r="R161" s="24" t="str">
        <f>IF(ISNUMBER(AVERAGEIFS(Observed!R$2:R$1601,Observed!$A$2:$A$1601,$A161,Observed!$C$2:$C$1601,$C161)),AVERAGEIFS(Observed!R$2:R$1601,Observed!$A$2:$A$1601,$A161,Observed!$C$2:$C$1601,$C161),"")</f>
        <v/>
      </c>
      <c r="S161" s="24" t="str">
        <f>IF(ISNUMBER(AVERAGEIFS(Observed!S$2:S$1601,Observed!$A$2:$A$1601,$A161,Observed!$C$2:$C$1601,$C161)),AVERAGEIFS(Observed!S$2:S$1601,Observed!$A$2:$A$1601,$A161,Observed!$C$2:$C$1601,$C161),"")</f>
        <v/>
      </c>
      <c r="T161" s="23" t="str">
        <f>IF(ISNUMBER(AVERAGEIFS(Observed!T$2:T$1601,Observed!$A$2:$A$1601,$A161,Observed!$C$2:$C$1601,$C161)),AVERAGEIFS(Observed!T$2:T$1601,Observed!$A$2:$A$1601,$A161,Observed!$C$2:$C$1601,$C161),"")</f>
        <v/>
      </c>
      <c r="U161" s="25" t="str">
        <f>IF(ISNUMBER(AVERAGEIFS(Observed!U$2:U$1601,Observed!$A$2:$A$1601,$A161,Observed!$C$2:$C$1601,$C161)),AVERAGEIFS(Observed!U$2:U$1601,Observed!$A$2:$A$1601,$A161,Observed!$C$2:$C$1601,$C161),"")</f>
        <v/>
      </c>
      <c r="V161" s="25" t="str">
        <f>IF(ISNUMBER(AVERAGEIFS(Observed!V$2:V$1601,Observed!$A$2:$A$1601,$A161,Observed!$C$2:$C$1601,$C161)),AVERAGEIFS(Observed!V$2:V$1601,Observed!$A$2:$A$1601,$A161,Observed!$C$2:$C$1601,$C161),"")</f>
        <v/>
      </c>
      <c r="W161" s="23" t="str">
        <f>IF(ISNUMBER(AVERAGEIFS(Observed!W$2:W$1601,Observed!$A$2:$A$1601,$A161,Observed!$C$2:$C$1601,$C161)),AVERAGEIFS(Observed!W$2:W$1601,Observed!$A$2:$A$1601,$A161,Observed!$C$2:$C$1601,$C161),"")</f>
        <v/>
      </c>
      <c r="X161" s="23" t="str">
        <f>IF(ISNUMBER(AVERAGEIFS(Observed!X$2:X$1601,Observed!$A$2:$A$1601,$A161,Observed!$C$2:$C$1601,$C161)),AVERAGEIFS(Observed!X$2:X$1601,Observed!$A$2:$A$1601,$A161,Observed!$C$2:$C$1601,$C161),"")</f>
        <v/>
      </c>
      <c r="Y161" s="23" t="str">
        <f>IF(ISNUMBER(AVERAGEIFS(Observed!Y$2:Y$1601,Observed!$A$2:$A$1601,$A161,Observed!$C$2:$C$1601,$C161)),AVERAGEIFS(Observed!Y$2:Y$1601,Observed!$A$2:$A$1601,$A161,Observed!$C$2:$C$1601,$C161),"")</f>
        <v/>
      </c>
      <c r="Z161" s="23" t="str">
        <f>IF(ISNUMBER(AVERAGEIFS(Observed!Z$2:Z$1601,Observed!$A$2:$A$1601,$A161,Observed!$C$2:$C$1601,$C161)),AVERAGEIFS(Observed!Z$2:Z$1601,Observed!$A$2:$A$1601,$A161,Observed!$C$2:$C$1601,$C161),"")</f>
        <v/>
      </c>
      <c r="AA161" s="23" t="str">
        <f>IF(ISNUMBER(AVERAGEIFS(Observed!AA$2:AA$1601,Observed!$A$2:$A$1601,$A161,Observed!$C$2:$C$1601,$C161)),AVERAGEIFS(Observed!AA$2:AA$1601,Observed!$A$2:$A$1601,$A161,Observed!$C$2:$C$1601,$C161),"")</f>
        <v/>
      </c>
      <c r="AB161" s="23" t="str">
        <f>IF(ISNUMBER(AVERAGEIFS(Observed!AB$2:AB$1601,Observed!$A$2:$A$1601,$A161,Observed!$C$2:$C$1601,$C161)),AVERAGEIFS(Observed!AB$2:AB$1601,Observed!$A$2:$A$1601,$A161,Observed!$C$2:$C$1601,$C161),"")</f>
        <v/>
      </c>
      <c r="AC161" s="23" t="str">
        <f>IF(ISNUMBER(AVERAGEIFS(Observed!AC$2:AC$1601,Observed!$A$2:$A$1601,$A161,Observed!$C$2:$C$1601,$C161)),AVERAGEIFS(Observed!AC$2:AC$1601,Observed!$A$2:$A$1601,$A161,Observed!$C$2:$C$1601,$C161),"")</f>
        <v/>
      </c>
      <c r="AD161" s="23" t="str">
        <f>IF(ISNUMBER(AVERAGEIFS(Observed!AD$2:AD$1601,Observed!$A$2:$A$1601,$A161,Observed!$C$2:$C$1601,$C161)),AVERAGEIFS(Observed!AD$2:AD$1601,Observed!$A$2:$A$1601,$A161,Observed!$C$2:$C$1601,$C161),"")</f>
        <v/>
      </c>
      <c r="AE161" s="23">
        <f>IF(ISNUMBER(AVERAGEIFS(Observed!AE$2:AE$1601,Observed!$A$2:$A$1601,$A161,Observed!$C$2:$C$1601,$C161)),AVERAGEIFS(Observed!AE$2:AE$1601,Observed!$A$2:$A$1601,$A161,Observed!$C$2:$C$1601,$C161),"")</f>
        <v>16.533333333333335</v>
      </c>
      <c r="AF161" s="24" t="str">
        <f>IF(ISNUMBER(AVERAGEIFS(Observed!AF$2:AF$1601,Observed!$A$2:$A$1601,$A161,Observed!$C$2:$C$1601,$C161)),AVERAGEIFS(Observed!AF$2:AF$1601,Observed!$A$2:$A$1601,$A161,Observed!$C$2:$C$1601,$C161),"")</f>
        <v/>
      </c>
      <c r="AG161" s="24">
        <f>IF(ISNUMBER(AVERAGEIFS(Observed!AG$2:AG$1601,Observed!$A$2:$A$1601,$A161,Observed!$C$2:$C$1601,$C161)),AVERAGEIFS(Observed!AG$2:AG$1601,Observed!$A$2:$A$1601,$A161,Observed!$C$2:$C$1601,$C161),"")</f>
        <v>2.4999999999999998E-2</v>
      </c>
      <c r="AH161" s="24" t="str">
        <f>IF(ISNUMBER(AVERAGEIFS(Observed!AH$2:AH$1601,Observed!$A$2:$A$1601,$A161,Observed!$C$2:$C$1601,$C161)),AVERAGEIFS(Observed!AH$2:AH$1601,Observed!$A$2:$A$1601,$A161,Observed!$C$2:$C$1601,$C161),"")</f>
        <v/>
      </c>
      <c r="AI161" s="23" t="str">
        <f>IF(ISNUMBER(AVERAGEIFS(Observed!AI$2:AI$1601,Observed!$A$2:$A$1601,$A161,Observed!$C$2:$C$1601,$C161)),AVERAGEIFS(Observed!AI$2:AI$1601,Observed!$A$2:$A$1601,$A161,Observed!$C$2:$C$1601,$C161),"")</f>
        <v/>
      </c>
      <c r="AJ161" s="24" t="str">
        <f>IF(ISNUMBER(AVERAGEIFS(Observed!AJ$2:AJ$1601,Observed!$A$2:$A$1601,$A161,Observed!$C$2:$C$1601,$C161)),AVERAGEIFS(Observed!AJ$2:AJ$1601,Observed!$A$2:$A$1601,$A161,Observed!$C$2:$C$1601,$C161),"")</f>
        <v/>
      </c>
      <c r="AK161" s="24" t="str">
        <f>IF(ISNUMBER(AVERAGEIFS(Observed!AL$2:AL$1601,Observed!$A$2:$A$1601,$A161,Observed!$C$2:$C$1601,$C161)),AVERAGEIFS(Observed!AL$2:AL$1601,Observed!$A$2:$A$1601,$A161,Observed!$C$2:$C$1601,$C161),"")</f>
        <v/>
      </c>
      <c r="AL161" s="24" t="str">
        <f>IF(ISNUMBER(AVERAGEIFS(Observed!AM$2:AM$1601,Observed!$A$2:$A$1601,$A161,Observed!$C$2:$C$1601,$C161)),AVERAGEIFS(Observed!AM$2:AM$1601,Observed!$A$2:$A$1601,$A161,Observed!$C$2:$C$1601,$C161),"")</f>
        <v/>
      </c>
      <c r="AM161" s="24" t="str">
        <f>IF(ISNUMBER(AVERAGEIFS(Observed!AN$2:AN$1601,Observed!$A$2:$A$1601,$A161,Observed!$C$2:$C$1601,$C161)),AVERAGEIFS(Observed!AN$2:AN$1601,Observed!$A$2:$A$1601,$A161,Observed!$C$2:$C$1601,$C161),"")</f>
        <v/>
      </c>
      <c r="AN161" s="24" t="str">
        <f>IF(ISNUMBER(AVERAGEIFS(Observed!AQ$2:AQ$1601,Observed!$A$2:$A$1601,$A161,Observed!$C$2:$C$1601,$C161)),AVERAGEIFS(Observed!AQ$2:AQ$1601,Observed!$A$2:$A$1601,$A161,Observed!$C$2:$C$1601,$C161),"")</f>
        <v/>
      </c>
      <c r="AO161" s="24" t="str">
        <f>IF(ISNUMBER(AVERAGEIFS(Observed!AR$2:AR$1601,Observed!$A$2:$A$1601,$A161,Observed!$C$2:$C$1601,$C161)),AVERAGEIFS(Observed!AR$2:AR$1601,Observed!$A$2:$A$1601,$A161,Observed!$C$2:$C$1601,$C161),"")</f>
        <v/>
      </c>
      <c r="AP161" s="24" t="str">
        <f>IF(ISNUMBER(AVERAGEIFS(Observed!AS$2:AS$1601,Observed!$A$2:$A$1601,$A161,Observed!$C$2:$C$1601,$C161)),AVERAGEIFS(Observed!AS$2:AS$1601,Observed!$A$2:$A$1601,$A161,Observed!$C$2:$C$1601,$C161),"")</f>
        <v/>
      </c>
      <c r="AQ161" s="23" t="str">
        <f>IF(ISNUMBER(AVERAGEIFS(Observed!AT$2:AT$1601,Observed!$A$2:$A$1601,$A161,Observed!$C$2:$C$1601,$C161)),AVERAGEIFS(Observed!AT$2:AT$1601,Observed!$A$2:$A$1601,$A161,Observed!$C$2:$C$1601,$C161),"")</f>
        <v/>
      </c>
      <c r="AR161" s="24" t="str">
        <f>IF(ISNUMBER(AVERAGEIFS(Observed!AU$2:AU$1601,Observed!$A$2:$A$1601,$A161,Observed!$C$2:$C$1601,$C161)),AVERAGEIFS(Observed!AU$2:AU$1601,Observed!$A$2:$A$1601,$A161,Observed!$C$2:$C$1601,$C161),"")</f>
        <v/>
      </c>
      <c r="AS161" s="23">
        <f>IF(ISNUMBER(AVERAGEIFS(Observed!AV$2:AV$1601,Observed!$A$2:$A$1601,$A161,Observed!$C$2:$C$1601,$C161)),AVERAGEIFS(Observed!AV$2:AV$1601,Observed!$A$2:$A$1601,$A161,Observed!$C$2:$C$1601,$C161),"")</f>
        <v>1.8453333333333333</v>
      </c>
      <c r="AT161" s="23">
        <f>IF(ISNUMBER(AVERAGEIFS(Observed!AW$2:AW$1601,Observed!$A$2:$A$1601,$A161,Observed!$C$2:$C$1601,$C161)),AVERAGEIFS(Observed!AW$2:AW$1601,Observed!$A$2:$A$1601,$A161,Observed!$C$2:$C$1601,$C161),"")</f>
        <v>4.2410000000000005</v>
      </c>
      <c r="AU161" s="2">
        <f>COUNTIFS(Observed!$A$2:$A$1601,$A161,Observed!$C$2:$C$1601,$C161)</f>
        <v>3</v>
      </c>
      <c r="AV161" s="2">
        <f t="shared" si="2"/>
        <v>7</v>
      </c>
    </row>
    <row r="162" spans="1:48" x14ac:dyDescent="0.3">
      <c r="A162" s="4" t="s">
        <v>123</v>
      </c>
      <c r="B162" t="s">
        <v>24</v>
      </c>
      <c r="C162" s="3">
        <v>42261</v>
      </c>
      <c r="D162">
        <v>1</v>
      </c>
      <c r="E162">
        <v>350</v>
      </c>
      <c r="H162" s="2" t="s">
        <v>45</v>
      </c>
      <c r="I162" s="2" t="s">
        <v>26</v>
      </c>
      <c r="J162">
        <v>7</v>
      </c>
      <c r="K162" s="2" t="s">
        <v>21</v>
      </c>
      <c r="L162" s="22" t="str">
        <f>IF(ISNUMBER(AVERAGEIFS(Observed!L$2:L$1601,Observed!$A$2:$A$1601,$A162,Observed!$C$2:$C$1601,$C162)),AVERAGEIFS(Observed!L$2:L$1601,Observed!$A$2:$A$1601,$A162,Observed!$C$2:$C$1601,$C162),"")</f>
        <v/>
      </c>
      <c r="M162" s="23" t="str">
        <f>IF(ISNUMBER(AVERAGEIFS(Observed!M$2:M$1601,Observed!$A$2:$A$1601,$A162,Observed!$C$2:$C$1601,$C162)),AVERAGEIFS(Observed!M$2:M$1601,Observed!$A$2:$A$1601,$A162,Observed!$C$2:$C$1601,$C162),"")</f>
        <v/>
      </c>
      <c r="N162" s="23">
        <f>IF(ISNUMBER(AVERAGEIFS(Observed!N$2:N$1601,Observed!$A$2:$A$1601,$A162,Observed!$C$2:$C$1601,$C162)),AVERAGEIFS(Observed!N$2:N$1601,Observed!$A$2:$A$1601,$A162,Observed!$C$2:$C$1601,$C162),"")</f>
        <v>191.68999999999997</v>
      </c>
      <c r="O162" s="23">
        <f>IF(ISNUMBER(AVERAGEIFS(Observed!O$2:O$1601,Observed!$A$2:$A$1601,$A162,Observed!$C$2:$C$1601,$C162)),AVERAGEIFS(Observed!O$2:O$1601,Observed!$A$2:$A$1601,$A162,Observed!$C$2:$C$1601,$C162),"")</f>
        <v>191.68999999999997</v>
      </c>
      <c r="P162" s="23">
        <f>IF(ISNUMBER(AVERAGEIFS(Observed!P$2:P$1601,Observed!$A$2:$A$1601,$A162,Observed!$C$2:$C$1601,$C162)),AVERAGEIFS(Observed!P$2:P$1601,Observed!$A$2:$A$1601,$A162,Observed!$C$2:$C$1601,$C162),"")</f>
        <v>334.51</v>
      </c>
      <c r="Q162" s="24" t="str">
        <f>IF(ISNUMBER(AVERAGEIFS(Observed!Q$2:Q$1601,Observed!$A$2:$A$1601,$A162,Observed!$C$2:$C$1601,$C162)),AVERAGEIFS(Observed!Q$2:Q$1601,Observed!$A$2:$A$1601,$A162,Observed!$C$2:$C$1601,$C162),"")</f>
        <v/>
      </c>
      <c r="R162" s="24" t="str">
        <f>IF(ISNUMBER(AVERAGEIFS(Observed!R$2:R$1601,Observed!$A$2:$A$1601,$A162,Observed!$C$2:$C$1601,$C162)),AVERAGEIFS(Observed!R$2:R$1601,Observed!$A$2:$A$1601,$A162,Observed!$C$2:$C$1601,$C162),"")</f>
        <v/>
      </c>
      <c r="S162" s="24" t="str">
        <f>IF(ISNUMBER(AVERAGEIFS(Observed!S$2:S$1601,Observed!$A$2:$A$1601,$A162,Observed!$C$2:$C$1601,$C162)),AVERAGEIFS(Observed!S$2:S$1601,Observed!$A$2:$A$1601,$A162,Observed!$C$2:$C$1601,$C162),"")</f>
        <v/>
      </c>
      <c r="T162" s="23" t="str">
        <f>IF(ISNUMBER(AVERAGEIFS(Observed!T$2:T$1601,Observed!$A$2:$A$1601,$A162,Observed!$C$2:$C$1601,$C162)),AVERAGEIFS(Observed!T$2:T$1601,Observed!$A$2:$A$1601,$A162,Observed!$C$2:$C$1601,$C162),"")</f>
        <v/>
      </c>
      <c r="U162" s="25" t="str">
        <f>IF(ISNUMBER(AVERAGEIFS(Observed!U$2:U$1601,Observed!$A$2:$A$1601,$A162,Observed!$C$2:$C$1601,$C162)),AVERAGEIFS(Observed!U$2:U$1601,Observed!$A$2:$A$1601,$A162,Observed!$C$2:$C$1601,$C162),"")</f>
        <v/>
      </c>
      <c r="V162" s="25" t="str">
        <f>IF(ISNUMBER(AVERAGEIFS(Observed!V$2:V$1601,Observed!$A$2:$A$1601,$A162,Observed!$C$2:$C$1601,$C162)),AVERAGEIFS(Observed!V$2:V$1601,Observed!$A$2:$A$1601,$A162,Observed!$C$2:$C$1601,$C162),"")</f>
        <v/>
      </c>
      <c r="W162" s="23" t="str">
        <f>IF(ISNUMBER(AVERAGEIFS(Observed!W$2:W$1601,Observed!$A$2:$A$1601,$A162,Observed!$C$2:$C$1601,$C162)),AVERAGEIFS(Observed!W$2:W$1601,Observed!$A$2:$A$1601,$A162,Observed!$C$2:$C$1601,$C162),"")</f>
        <v/>
      </c>
      <c r="X162" s="23" t="str">
        <f>IF(ISNUMBER(AVERAGEIFS(Observed!X$2:X$1601,Observed!$A$2:$A$1601,$A162,Observed!$C$2:$C$1601,$C162)),AVERAGEIFS(Observed!X$2:X$1601,Observed!$A$2:$A$1601,$A162,Observed!$C$2:$C$1601,$C162),"")</f>
        <v/>
      </c>
      <c r="Y162" s="23" t="str">
        <f>IF(ISNUMBER(AVERAGEIFS(Observed!Y$2:Y$1601,Observed!$A$2:$A$1601,$A162,Observed!$C$2:$C$1601,$C162)),AVERAGEIFS(Observed!Y$2:Y$1601,Observed!$A$2:$A$1601,$A162,Observed!$C$2:$C$1601,$C162),"")</f>
        <v/>
      </c>
      <c r="Z162" s="23" t="str">
        <f>IF(ISNUMBER(AVERAGEIFS(Observed!Z$2:Z$1601,Observed!$A$2:$A$1601,$A162,Observed!$C$2:$C$1601,$C162)),AVERAGEIFS(Observed!Z$2:Z$1601,Observed!$A$2:$A$1601,$A162,Observed!$C$2:$C$1601,$C162),"")</f>
        <v/>
      </c>
      <c r="AA162" s="23" t="str">
        <f>IF(ISNUMBER(AVERAGEIFS(Observed!AA$2:AA$1601,Observed!$A$2:$A$1601,$A162,Observed!$C$2:$C$1601,$C162)),AVERAGEIFS(Observed!AA$2:AA$1601,Observed!$A$2:$A$1601,$A162,Observed!$C$2:$C$1601,$C162),"")</f>
        <v/>
      </c>
      <c r="AB162" s="23" t="str">
        <f>IF(ISNUMBER(AVERAGEIFS(Observed!AB$2:AB$1601,Observed!$A$2:$A$1601,$A162,Observed!$C$2:$C$1601,$C162)),AVERAGEIFS(Observed!AB$2:AB$1601,Observed!$A$2:$A$1601,$A162,Observed!$C$2:$C$1601,$C162),"")</f>
        <v/>
      </c>
      <c r="AC162" s="23" t="str">
        <f>IF(ISNUMBER(AVERAGEIFS(Observed!AC$2:AC$1601,Observed!$A$2:$A$1601,$A162,Observed!$C$2:$C$1601,$C162)),AVERAGEIFS(Observed!AC$2:AC$1601,Observed!$A$2:$A$1601,$A162,Observed!$C$2:$C$1601,$C162),"")</f>
        <v/>
      </c>
      <c r="AD162" s="23" t="str">
        <f>IF(ISNUMBER(AVERAGEIFS(Observed!AD$2:AD$1601,Observed!$A$2:$A$1601,$A162,Observed!$C$2:$C$1601,$C162)),AVERAGEIFS(Observed!AD$2:AD$1601,Observed!$A$2:$A$1601,$A162,Observed!$C$2:$C$1601,$C162),"")</f>
        <v/>
      </c>
      <c r="AE162" s="23">
        <f>IF(ISNUMBER(AVERAGEIFS(Observed!AE$2:AE$1601,Observed!$A$2:$A$1601,$A162,Observed!$C$2:$C$1601,$C162)),AVERAGEIFS(Observed!AE$2:AE$1601,Observed!$A$2:$A$1601,$A162,Observed!$C$2:$C$1601,$C162),"")</f>
        <v>18.900000000000002</v>
      </c>
      <c r="AF162" s="24" t="str">
        <f>IF(ISNUMBER(AVERAGEIFS(Observed!AF$2:AF$1601,Observed!$A$2:$A$1601,$A162,Observed!$C$2:$C$1601,$C162)),AVERAGEIFS(Observed!AF$2:AF$1601,Observed!$A$2:$A$1601,$A162,Observed!$C$2:$C$1601,$C162),"")</f>
        <v/>
      </c>
      <c r="AG162" s="24">
        <f>IF(ISNUMBER(AVERAGEIFS(Observed!AG$2:AG$1601,Observed!$A$2:$A$1601,$A162,Observed!$C$2:$C$1601,$C162)),AVERAGEIFS(Observed!AG$2:AG$1601,Observed!$A$2:$A$1601,$A162,Observed!$C$2:$C$1601,$C162),"")</f>
        <v>2.7999999999999997E-2</v>
      </c>
      <c r="AH162" s="24" t="str">
        <f>IF(ISNUMBER(AVERAGEIFS(Observed!AH$2:AH$1601,Observed!$A$2:$A$1601,$A162,Observed!$C$2:$C$1601,$C162)),AVERAGEIFS(Observed!AH$2:AH$1601,Observed!$A$2:$A$1601,$A162,Observed!$C$2:$C$1601,$C162),"")</f>
        <v/>
      </c>
      <c r="AI162" s="23" t="str">
        <f>IF(ISNUMBER(AVERAGEIFS(Observed!AI$2:AI$1601,Observed!$A$2:$A$1601,$A162,Observed!$C$2:$C$1601,$C162)),AVERAGEIFS(Observed!AI$2:AI$1601,Observed!$A$2:$A$1601,$A162,Observed!$C$2:$C$1601,$C162),"")</f>
        <v/>
      </c>
      <c r="AJ162" s="24" t="str">
        <f>IF(ISNUMBER(AVERAGEIFS(Observed!AJ$2:AJ$1601,Observed!$A$2:$A$1601,$A162,Observed!$C$2:$C$1601,$C162)),AVERAGEIFS(Observed!AJ$2:AJ$1601,Observed!$A$2:$A$1601,$A162,Observed!$C$2:$C$1601,$C162),"")</f>
        <v/>
      </c>
      <c r="AK162" s="24" t="str">
        <f>IF(ISNUMBER(AVERAGEIFS(Observed!AL$2:AL$1601,Observed!$A$2:$A$1601,$A162,Observed!$C$2:$C$1601,$C162)),AVERAGEIFS(Observed!AL$2:AL$1601,Observed!$A$2:$A$1601,$A162,Observed!$C$2:$C$1601,$C162),"")</f>
        <v/>
      </c>
      <c r="AL162" s="24" t="str">
        <f>IF(ISNUMBER(AVERAGEIFS(Observed!AM$2:AM$1601,Observed!$A$2:$A$1601,$A162,Observed!$C$2:$C$1601,$C162)),AVERAGEIFS(Observed!AM$2:AM$1601,Observed!$A$2:$A$1601,$A162,Observed!$C$2:$C$1601,$C162),"")</f>
        <v/>
      </c>
      <c r="AM162" s="24" t="str">
        <f>IF(ISNUMBER(AVERAGEIFS(Observed!AN$2:AN$1601,Observed!$A$2:$A$1601,$A162,Observed!$C$2:$C$1601,$C162)),AVERAGEIFS(Observed!AN$2:AN$1601,Observed!$A$2:$A$1601,$A162,Observed!$C$2:$C$1601,$C162),"")</f>
        <v/>
      </c>
      <c r="AN162" s="24" t="str">
        <f>IF(ISNUMBER(AVERAGEIFS(Observed!AQ$2:AQ$1601,Observed!$A$2:$A$1601,$A162,Observed!$C$2:$C$1601,$C162)),AVERAGEIFS(Observed!AQ$2:AQ$1601,Observed!$A$2:$A$1601,$A162,Observed!$C$2:$C$1601,$C162),"")</f>
        <v/>
      </c>
      <c r="AO162" s="24" t="str">
        <f>IF(ISNUMBER(AVERAGEIFS(Observed!AR$2:AR$1601,Observed!$A$2:$A$1601,$A162,Observed!$C$2:$C$1601,$C162)),AVERAGEIFS(Observed!AR$2:AR$1601,Observed!$A$2:$A$1601,$A162,Observed!$C$2:$C$1601,$C162),"")</f>
        <v/>
      </c>
      <c r="AP162" s="24" t="str">
        <f>IF(ISNUMBER(AVERAGEIFS(Observed!AS$2:AS$1601,Observed!$A$2:$A$1601,$A162,Observed!$C$2:$C$1601,$C162)),AVERAGEIFS(Observed!AS$2:AS$1601,Observed!$A$2:$A$1601,$A162,Observed!$C$2:$C$1601,$C162),"")</f>
        <v/>
      </c>
      <c r="AQ162" s="23" t="str">
        <f>IF(ISNUMBER(AVERAGEIFS(Observed!AT$2:AT$1601,Observed!$A$2:$A$1601,$A162,Observed!$C$2:$C$1601,$C162)),AVERAGEIFS(Observed!AT$2:AT$1601,Observed!$A$2:$A$1601,$A162,Observed!$C$2:$C$1601,$C162),"")</f>
        <v/>
      </c>
      <c r="AR162" s="24" t="str">
        <f>IF(ISNUMBER(AVERAGEIFS(Observed!AU$2:AU$1601,Observed!$A$2:$A$1601,$A162,Observed!$C$2:$C$1601,$C162)),AVERAGEIFS(Observed!AU$2:AU$1601,Observed!$A$2:$A$1601,$A162,Observed!$C$2:$C$1601,$C162),"")</f>
        <v/>
      </c>
      <c r="AS162" s="23">
        <f>IF(ISNUMBER(AVERAGEIFS(Observed!AV$2:AV$1601,Observed!$A$2:$A$1601,$A162,Observed!$C$2:$C$1601,$C162)),AVERAGEIFS(Observed!AV$2:AV$1601,Observed!$A$2:$A$1601,$A162,Observed!$C$2:$C$1601,$C162),"")</f>
        <v>5.3573333333333331</v>
      </c>
      <c r="AT162" s="23">
        <f>IF(ISNUMBER(AVERAGEIFS(Observed!AW$2:AW$1601,Observed!$A$2:$A$1601,$A162,Observed!$C$2:$C$1601,$C162)),AVERAGEIFS(Observed!AW$2:AW$1601,Observed!$A$2:$A$1601,$A162,Observed!$C$2:$C$1601,$C162),"")</f>
        <v>9.5839999999999979</v>
      </c>
      <c r="AU162" s="2">
        <f>COUNTIFS(Observed!$A$2:$A$1601,$A162,Observed!$C$2:$C$1601,$C162)</f>
        <v>3</v>
      </c>
      <c r="AV162" s="2">
        <f t="shared" si="2"/>
        <v>7</v>
      </c>
    </row>
    <row r="163" spans="1:48" x14ac:dyDescent="0.3">
      <c r="A163" s="4" t="s">
        <v>124</v>
      </c>
      <c r="B163" t="s">
        <v>24</v>
      </c>
      <c r="C163" s="3">
        <v>42261</v>
      </c>
      <c r="D163">
        <v>1</v>
      </c>
      <c r="E163">
        <v>500</v>
      </c>
      <c r="H163" s="2" t="s">
        <v>45</v>
      </c>
      <c r="I163" s="2" t="s">
        <v>26</v>
      </c>
      <c r="J163">
        <v>7</v>
      </c>
      <c r="K163" s="2" t="s">
        <v>21</v>
      </c>
      <c r="L163" s="22" t="str">
        <f>IF(ISNUMBER(AVERAGEIFS(Observed!L$2:L$1601,Observed!$A$2:$A$1601,$A163,Observed!$C$2:$C$1601,$C163)),AVERAGEIFS(Observed!L$2:L$1601,Observed!$A$2:$A$1601,$A163,Observed!$C$2:$C$1601,$C163),"")</f>
        <v/>
      </c>
      <c r="M163" s="23" t="str">
        <f>IF(ISNUMBER(AVERAGEIFS(Observed!M$2:M$1601,Observed!$A$2:$A$1601,$A163,Observed!$C$2:$C$1601,$C163)),AVERAGEIFS(Observed!M$2:M$1601,Observed!$A$2:$A$1601,$A163,Observed!$C$2:$C$1601,$C163),"")</f>
        <v/>
      </c>
      <c r="N163" s="23">
        <f>IF(ISNUMBER(AVERAGEIFS(Observed!N$2:N$1601,Observed!$A$2:$A$1601,$A163,Observed!$C$2:$C$1601,$C163)),AVERAGEIFS(Observed!N$2:N$1601,Observed!$A$2:$A$1601,$A163,Observed!$C$2:$C$1601,$C163),"")</f>
        <v>240.27333333333331</v>
      </c>
      <c r="O163" s="23">
        <f>IF(ISNUMBER(AVERAGEIFS(Observed!O$2:O$1601,Observed!$A$2:$A$1601,$A163,Observed!$C$2:$C$1601,$C163)),AVERAGEIFS(Observed!O$2:O$1601,Observed!$A$2:$A$1601,$A163,Observed!$C$2:$C$1601,$C163),"")</f>
        <v>240.27333333333331</v>
      </c>
      <c r="P163" s="23">
        <f>IF(ISNUMBER(AVERAGEIFS(Observed!P$2:P$1601,Observed!$A$2:$A$1601,$A163,Observed!$C$2:$C$1601,$C163)),AVERAGEIFS(Observed!P$2:P$1601,Observed!$A$2:$A$1601,$A163,Observed!$C$2:$C$1601,$C163),"")</f>
        <v>368.79333333333335</v>
      </c>
      <c r="Q163" s="24" t="str">
        <f>IF(ISNUMBER(AVERAGEIFS(Observed!Q$2:Q$1601,Observed!$A$2:$A$1601,$A163,Observed!$C$2:$C$1601,$C163)),AVERAGEIFS(Observed!Q$2:Q$1601,Observed!$A$2:$A$1601,$A163,Observed!$C$2:$C$1601,$C163),"")</f>
        <v/>
      </c>
      <c r="R163" s="24" t="str">
        <f>IF(ISNUMBER(AVERAGEIFS(Observed!R$2:R$1601,Observed!$A$2:$A$1601,$A163,Observed!$C$2:$C$1601,$C163)),AVERAGEIFS(Observed!R$2:R$1601,Observed!$A$2:$A$1601,$A163,Observed!$C$2:$C$1601,$C163),"")</f>
        <v/>
      </c>
      <c r="S163" s="24" t="str">
        <f>IF(ISNUMBER(AVERAGEIFS(Observed!S$2:S$1601,Observed!$A$2:$A$1601,$A163,Observed!$C$2:$C$1601,$C163)),AVERAGEIFS(Observed!S$2:S$1601,Observed!$A$2:$A$1601,$A163,Observed!$C$2:$C$1601,$C163),"")</f>
        <v/>
      </c>
      <c r="T163" s="23" t="str">
        <f>IF(ISNUMBER(AVERAGEIFS(Observed!T$2:T$1601,Observed!$A$2:$A$1601,$A163,Observed!$C$2:$C$1601,$C163)),AVERAGEIFS(Observed!T$2:T$1601,Observed!$A$2:$A$1601,$A163,Observed!$C$2:$C$1601,$C163),"")</f>
        <v/>
      </c>
      <c r="U163" s="25" t="str">
        <f>IF(ISNUMBER(AVERAGEIFS(Observed!U$2:U$1601,Observed!$A$2:$A$1601,$A163,Observed!$C$2:$C$1601,$C163)),AVERAGEIFS(Observed!U$2:U$1601,Observed!$A$2:$A$1601,$A163,Observed!$C$2:$C$1601,$C163),"")</f>
        <v/>
      </c>
      <c r="V163" s="25" t="str">
        <f>IF(ISNUMBER(AVERAGEIFS(Observed!V$2:V$1601,Observed!$A$2:$A$1601,$A163,Observed!$C$2:$C$1601,$C163)),AVERAGEIFS(Observed!V$2:V$1601,Observed!$A$2:$A$1601,$A163,Observed!$C$2:$C$1601,$C163),"")</f>
        <v/>
      </c>
      <c r="W163" s="23" t="str">
        <f>IF(ISNUMBER(AVERAGEIFS(Observed!W$2:W$1601,Observed!$A$2:$A$1601,$A163,Observed!$C$2:$C$1601,$C163)),AVERAGEIFS(Observed!W$2:W$1601,Observed!$A$2:$A$1601,$A163,Observed!$C$2:$C$1601,$C163),"")</f>
        <v/>
      </c>
      <c r="X163" s="23" t="str">
        <f>IF(ISNUMBER(AVERAGEIFS(Observed!X$2:X$1601,Observed!$A$2:$A$1601,$A163,Observed!$C$2:$C$1601,$C163)),AVERAGEIFS(Observed!X$2:X$1601,Observed!$A$2:$A$1601,$A163,Observed!$C$2:$C$1601,$C163),"")</f>
        <v/>
      </c>
      <c r="Y163" s="23" t="str">
        <f>IF(ISNUMBER(AVERAGEIFS(Observed!Y$2:Y$1601,Observed!$A$2:$A$1601,$A163,Observed!$C$2:$C$1601,$C163)),AVERAGEIFS(Observed!Y$2:Y$1601,Observed!$A$2:$A$1601,$A163,Observed!$C$2:$C$1601,$C163),"")</f>
        <v/>
      </c>
      <c r="Z163" s="23" t="str">
        <f>IF(ISNUMBER(AVERAGEIFS(Observed!Z$2:Z$1601,Observed!$A$2:$A$1601,$A163,Observed!$C$2:$C$1601,$C163)),AVERAGEIFS(Observed!Z$2:Z$1601,Observed!$A$2:$A$1601,$A163,Observed!$C$2:$C$1601,$C163),"")</f>
        <v/>
      </c>
      <c r="AA163" s="23" t="str">
        <f>IF(ISNUMBER(AVERAGEIFS(Observed!AA$2:AA$1601,Observed!$A$2:$A$1601,$A163,Observed!$C$2:$C$1601,$C163)),AVERAGEIFS(Observed!AA$2:AA$1601,Observed!$A$2:$A$1601,$A163,Observed!$C$2:$C$1601,$C163),"")</f>
        <v/>
      </c>
      <c r="AB163" s="23" t="str">
        <f>IF(ISNUMBER(AVERAGEIFS(Observed!AB$2:AB$1601,Observed!$A$2:$A$1601,$A163,Observed!$C$2:$C$1601,$C163)),AVERAGEIFS(Observed!AB$2:AB$1601,Observed!$A$2:$A$1601,$A163,Observed!$C$2:$C$1601,$C163),"")</f>
        <v/>
      </c>
      <c r="AC163" s="23" t="str">
        <f>IF(ISNUMBER(AVERAGEIFS(Observed!AC$2:AC$1601,Observed!$A$2:$A$1601,$A163,Observed!$C$2:$C$1601,$C163)),AVERAGEIFS(Observed!AC$2:AC$1601,Observed!$A$2:$A$1601,$A163,Observed!$C$2:$C$1601,$C163),"")</f>
        <v/>
      </c>
      <c r="AD163" s="23" t="str">
        <f>IF(ISNUMBER(AVERAGEIFS(Observed!AD$2:AD$1601,Observed!$A$2:$A$1601,$A163,Observed!$C$2:$C$1601,$C163)),AVERAGEIFS(Observed!AD$2:AD$1601,Observed!$A$2:$A$1601,$A163,Observed!$C$2:$C$1601,$C163),"")</f>
        <v/>
      </c>
      <c r="AE163" s="23">
        <f>IF(ISNUMBER(AVERAGEIFS(Observed!AE$2:AE$1601,Observed!$A$2:$A$1601,$A163,Observed!$C$2:$C$1601,$C163)),AVERAGEIFS(Observed!AE$2:AE$1601,Observed!$A$2:$A$1601,$A163,Observed!$C$2:$C$1601,$C163),"")</f>
        <v>20.833333333333332</v>
      </c>
      <c r="AF163" s="24" t="str">
        <f>IF(ISNUMBER(AVERAGEIFS(Observed!AF$2:AF$1601,Observed!$A$2:$A$1601,$A163,Observed!$C$2:$C$1601,$C163)),AVERAGEIFS(Observed!AF$2:AF$1601,Observed!$A$2:$A$1601,$A163,Observed!$C$2:$C$1601,$C163),"")</f>
        <v/>
      </c>
      <c r="AG163" s="24">
        <f>IF(ISNUMBER(AVERAGEIFS(Observed!AG$2:AG$1601,Observed!$A$2:$A$1601,$A163,Observed!$C$2:$C$1601,$C163)),AVERAGEIFS(Observed!AG$2:AG$1601,Observed!$A$2:$A$1601,$A163,Observed!$C$2:$C$1601,$C163),"")</f>
        <v>3.1333333333333331E-2</v>
      </c>
      <c r="AH163" s="24" t="str">
        <f>IF(ISNUMBER(AVERAGEIFS(Observed!AH$2:AH$1601,Observed!$A$2:$A$1601,$A163,Observed!$C$2:$C$1601,$C163)),AVERAGEIFS(Observed!AH$2:AH$1601,Observed!$A$2:$A$1601,$A163,Observed!$C$2:$C$1601,$C163),"")</f>
        <v/>
      </c>
      <c r="AI163" s="23" t="str">
        <f>IF(ISNUMBER(AVERAGEIFS(Observed!AI$2:AI$1601,Observed!$A$2:$A$1601,$A163,Observed!$C$2:$C$1601,$C163)),AVERAGEIFS(Observed!AI$2:AI$1601,Observed!$A$2:$A$1601,$A163,Observed!$C$2:$C$1601,$C163),"")</f>
        <v/>
      </c>
      <c r="AJ163" s="24" t="str">
        <f>IF(ISNUMBER(AVERAGEIFS(Observed!AJ$2:AJ$1601,Observed!$A$2:$A$1601,$A163,Observed!$C$2:$C$1601,$C163)),AVERAGEIFS(Observed!AJ$2:AJ$1601,Observed!$A$2:$A$1601,$A163,Observed!$C$2:$C$1601,$C163),"")</f>
        <v/>
      </c>
      <c r="AK163" s="24" t="str">
        <f>IF(ISNUMBER(AVERAGEIFS(Observed!AL$2:AL$1601,Observed!$A$2:$A$1601,$A163,Observed!$C$2:$C$1601,$C163)),AVERAGEIFS(Observed!AL$2:AL$1601,Observed!$A$2:$A$1601,$A163,Observed!$C$2:$C$1601,$C163),"")</f>
        <v/>
      </c>
      <c r="AL163" s="24" t="str">
        <f>IF(ISNUMBER(AVERAGEIFS(Observed!AM$2:AM$1601,Observed!$A$2:$A$1601,$A163,Observed!$C$2:$C$1601,$C163)),AVERAGEIFS(Observed!AM$2:AM$1601,Observed!$A$2:$A$1601,$A163,Observed!$C$2:$C$1601,$C163),"")</f>
        <v/>
      </c>
      <c r="AM163" s="24" t="str">
        <f>IF(ISNUMBER(AVERAGEIFS(Observed!AN$2:AN$1601,Observed!$A$2:$A$1601,$A163,Observed!$C$2:$C$1601,$C163)),AVERAGEIFS(Observed!AN$2:AN$1601,Observed!$A$2:$A$1601,$A163,Observed!$C$2:$C$1601,$C163),"")</f>
        <v/>
      </c>
      <c r="AN163" s="24" t="str">
        <f>IF(ISNUMBER(AVERAGEIFS(Observed!AQ$2:AQ$1601,Observed!$A$2:$A$1601,$A163,Observed!$C$2:$C$1601,$C163)),AVERAGEIFS(Observed!AQ$2:AQ$1601,Observed!$A$2:$A$1601,$A163,Observed!$C$2:$C$1601,$C163),"")</f>
        <v/>
      </c>
      <c r="AO163" s="24" t="str">
        <f>IF(ISNUMBER(AVERAGEIFS(Observed!AR$2:AR$1601,Observed!$A$2:$A$1601,$A163,Observed!$C$2:$C$1601,$C163)),AVERAGEIFS(Observed!AR$2:AR$1601,Observed!$A$2:$A$1601,$A163,Observed!$C$2:$C$1601,$C163),"")</f>
        <v/>
      </c>
      <c r="AP163" s="24" t="str">
        <f>IF(ISNUMBER(AVERAGEIFS(Observed!AS$2:AS$1601,Observed!$A$2:$A$1601,$A163,Observed!$C$2:$C$1601,$C163)),AVERAGEIFS(Observed!AS$2:AS$1601,Observed!$A$2:$A$1601,$A163,Observed!$C$2:$C$1601,$C163),"")</f>
        <v/>
      </c>
      <c r="AQ163" s="23" t="str">
        <f>IF(ISNUMBER(AVERAGEIFS(Observed!AT$2:AT$1601,Observed!$A$2:$A$1601,$A163,Observed!$C$2:$C$1601,$C163)),AVERAGEIFS(Observed!AT$2:AT$1601,Observed!$A$2:$A$1601,$A163,Observed!$C$2:$C$1601,$C163),"")</f>
        <v/>
      </c>
      <c r="AR163" s="24" t="str">
        <f>IF(ISNUMBER(AVERAGEIFS(Observed!AU$2:AU$1601,Observed!$A$2:$A$1601,$A163,Observed!$C$2:$C$1601,$C163)),AVERAGEIFS(Observed!AU$2:AU$1601,Observed!$A$2:$A$1601,$A163,Observed!$C$2:$C$1601,$C163),"")</f>
        <v/>
      </c>
      <c r="AS163" s="23">
        <f>IF(ISNUMBER(AVERAGEIFS(Observed!AV$2:AV$1601,Observed!$A$2:$A$1601,$A163,Observed!$C$2:$C$1601,$C163)),AVERAGEIFS(Observed!AV$2:AV$1601,Observed!$A$2:$A$1601,$A163,Observed!$C$2:$C$1601,$C163),"")</f>
        <v>7.5426666666666664</v>
      </c>
      <c r="AT163" s="23">
        <f>IF(ISNUMBER(AVERAGEIFS(Observed!AW$2:AW$1601,Observed!$A$2:$A$1601,$A163,Observed!$C$2:$C$1601,$C163)),AVERAGEIFS(Observed!AW$2:AW$1601,Observed!$A$2:$A$1601,$A163,Observed!$C$2:$C$1601,$C163),"")</f>
        <v>11.551333333333332</v>
      </c>
      <c r="AU163" s="2">
        <f>COUNTIFS(Observed!$A$2:$A$1601,$A163,Observed!$C$2:$C$1601,$C163)</f>
        <v>3</v>
      </c>
      <c r="AV163" s="2">
        <f t="shared" si="2"/>
        <v>7</v>
      </c>
    </row>
    <row r="164" spans="1:48" x14ac:dyDescent="0.3">
      <c r="A164" s="4" t="s">
        <v>119</v>
      </c>
      <c r="B164" t="s">
        <v>24</v>
      </c>
      <c r="C164" s="3">
        <v>42269</v>
      </c>
      <c r="D164">
        <v>1</v>
      </c>
      <c r="E164">
        <v>0</v>
      </c>
      <c r="H164" s="2" t="s">
        <v>45</v>
      </c>
      <c r="I164" s="2" t="s">
        <v>22</v>
      </c>
      <c r="J164">
        <v>7</v>
      </c>
      <c r="K164" s="2" t="s">
        <v>118</v>
      </c>
      <c r="L164" s="22">
        <f>IF(ISNUMBER(AVERAGEIFS(Observed!L$2:L$1601,Observed!$A$2:$A$1601,$A164,Observed!$C$2:$C$1601,$C164)),AVERAGEIFS(Observed!L$2:L$1601,Observed!$A$2:$A$1601,$A164,Observed!$C$2:$C$1601,$C164),"")</f>
        <v>1498.6666666666667</v>
      </c>
      <c r="M164" s="23">
        <f>IF(ISNUMBER(AVERAGEIFS(Observed!M$2:M$1601,Observed!$A$2:$A$1601,$A164,Observed!$C$2:$C$1601,$C164)),AVERAGEIFS(Observed!M$2:M$1601,Observed!$A$2:$A$1601,$A164,Observed!$C$2:$C$1601,$C164),"")</f>
        <v>149.86666666666667</v>
      </c>
      <c r="N164" s="23" t="str">
        <f>IF(ISNUMBER(AVERAGEIFS(Observed!N$2:N$1601,Observed!$A$2:$A$1601,$A164,Observed!$C$2:$C$1601,$C164)),AVERAGEIFS(Observed!N$2:N$1601,Observed!$A$2:$A$1601,$A164,Observed!$C$2:$C$1601,$C164),"")</f>
        <v/>
      </c>
      <c r="O164" s="23" t="str">
        <f>IF(ISNUMBER(AVERAGEIFS(Observed!O$2:O$1601,Observed!$A$2:$A$1601,$A164,Observed!$C$2:$C$1601,$C164)),AVERAGEIFS(Observed!O$2:O$1601,Observed!$A$2:$A$1601,$A164,Observed!$C$2:$C$1601,$C164),"")</f>
        <v/>
      </c>
      <c r="P164" s="23" t="str">
        <f>IF(ISNUMBER(AVERAGEIFS(Observed!P$2:P$1601,Observed!$A$2:$A$1601,$A164,Observed!$C$2:$C$1601,$C164)),AVERAGEIFS(Observed!P$2:P$1601,Observed!$A$2:$A$1601,$A164,Observed!$C$2:$C$1601,$C164),"")</f>
        <v/>
      </c>
      <c r="Q164" s="24" t="str">
        <f>IF(ISNUMBER(AVERAGEIFS(Observed!Q$2:Q$1601,Observed!$A$2:$A$1601,$A164,Observed!$C$2:$C$1601,$C164)),AVERAGEIFS(Observed!Q$2:Q$1601,Observed!$A$2:$A$1601,$A164,Observed!$C$2:$C$1601,$C164),"")</f>
        <v/>
      </c>
      <c r="R164" s="24" t="str">
        <f>IF(ISNUMBER(AVERAGEIFS(Observed!R$2:R$1601,Observed!$A$2:$A$1601,$A164,Observed!$C$2:$C$1601,$C164)),AVERAGEIFS(Observed!R$2:R$1601,Observed!$A$2:$A$1601,$A164,Observed!$C$2:$C$1601,$C164),"")</f>
        <v/>
      </c>
      <c r="S164" s="24" t="str">
        <f>IF(ISNUMBER(AVERAGEIFS(Observed!S$2:S$1601,Observed!$A$2:$A$1601,$A164,Observed!$C$2:$C$1601,$C164)),AVERAGEIFS(Observed!S$2:S$1601,Observed!$A$2:$A$1601,$A164,Observed!$C$2:$C$1601,$C164),"")</f>
        <v/>
      </c>
      <c r="T164" s="23" t="str">
        <f>IF(ISNUMBER(AVERAGEIFS(Observed!T$2:T$1601,Observed!$A$2:$A$1601,$A164,Observed!$C$2:$C$1601,$C164)),AVERAGEIFS(Observed!T$2:T$1601,Observed!$A$2:$A$1601,$A164,Observed!$C$2:$C$1601,$C164),"")</f>
        <v/>
      </c>
      <c r="U164" s="25" t="str">
        <f>IF(ISNUMBER(AVERAGEIFS(Observed!U$2:U$1601,Observed!$A$2:$A$1601,$A164,Observed!$C$2:$C$1601,$C164)),AVERAGEIFS(Observed!U$2:U$1601,Observed!$A$2:$A$1601,$A164,Observed!$C$2:$C$1601,$C164),"")</f>
        <v/>
      </c>
      <c r="V164" s="25" t="str">
        <f>IF(ISNUMBER(AVERAGEIFS(Observed!V$2:V$1601,Observed!$A$2:$A$1601,$A164,Observed!$C$2:$C$1601,$C164)),AVERAGEIFS(Observed!V$2:V$1601,Observed!$A$2:$A$1601,$A164,Observed!$C$2:$C$1601,$C164),"")</f>
        <v/>
      </c>
      <c r="W164" s="23" t="str">
        <f>IF(ISNUMBER(AVERAGEIFS(Observed!W$2:W$1601,Observed!$A$2:$A$1601,$A164,Observed!$C$2:$C$1601,$C164)),AVERAGEIFS(Observed!W$2:W$1601,Observed!$A$2:$A$1601,$A164,Observed!$C$2:$C$1601,$C164),"")</f>
        <v/>
      </c>
      <c r="X164" s="23" t="str">
        <f>IF(ISNUMBER(AVERAGEIFS(Observed!X$2:X$1601,Observed!$A$2:$A$1601,$A164,Observed!$C$2:$C$1601,$C164)),AVERAGEIFS(Observed!X$2:X$1601,Observed!$A$2:$A$1601,$A164,Observed!$C$2:$C$1601,$C164),"")</f>
        <v/>
      </c>
      <c r="Y164" s="23" t="str">
        <f>IF(ISNUMBER(AVERAGEIFS(Observed!Y$2:Y$1601,Observed!$A$2:$A$1601,$A164,Observed!$C$2:$C$1601,$C164)),AVERAGEIFS(Observed!Y$2:Y$1601,Observed!$A$2:$A$1601,$A164,Observed!$C$2:$C$1601,$C164),"")</f>
        <v/>
      </c>
      <c r="Z164" s="23" t="str">
        <f>IF(ISNUMBER(AVERAGEIFS(Observed!Z$2:Z$1601,Observed!$A$2:$A$1601,$A164,Observed!$C$2:$C$1601,$C164)),AVERAGEIFS(Observed!Z$2:Z$1601,Observed!$A$2:$A$1601,$A164,Observed!$C$2:$C$1601,$C164),"")</f>
        <v/>
      </c>
      <c r="AA164" s="23" t="str">
        <f>IF(ISNUMBER(AVERAGEIFS(Observed!AA$2:AA$1601,Observed!$A$2:$A$1601,$A164,Observed!$C$2:$C$1601,$C164)),AVERAGEIFS(Observed!AA$2:AA$1601,Observed!$A$2:$A$1601,$A164,Observed!$C$2:$C$1601,$C164),"")</f>
        <v/>
      </c>
      <c r="AB164" s="23" t="str">
        <f>IF(ISNUMBER(AVERAGEIFS(Observed!AB$2:AB$1601,Observed!$A$2:$A$1601,$A164,Observed!$C$2:$C$1601,$C164)),AVERAGEIFS(Observed!AB$2:AB$1601,Observed!$A$2:$A$1601,$A164,Observed!$C$2:$C$1601,$C164),"")</f>
        <v/>
      </c>
      <c r="AC164" s="23" t="str">
        <f>IF(ISNUMBER(AVERAGEIFS(Observed!AC$2:AC$1601,Observed!$A$2:$A$1601,$A164,Observed!$C$2:$C$1601,$C164)),AVERAGEIFS(Observed!AC$2:AC$1601,Observed!$A$2:$A$1601,$A164,Observed!$C$2:$C$1601,$C164),"")</f>
        <v/>
      </c>
      <c r="AD164" s="23" t="str">
        <f>IF(ISNUMBER(AVERAGEIFS(Observed!AD$2:AD$1601,Observed!$A$2:$A$1601,$A164,Observed!$C$2:$C$1601,$C164)),AVERAGEIFS(Observed!AD$2:AD$1601,Observed!$A$2:$A$1601,$A164,Observed!$C$2:$C$1601,$C164),"")</f>
        <v/>
      </c>
      <c r="AE164" s="23" t="str">
        <f>IF(ISNUMBER(AVERAGEIFS(Observed!AE$2:AE$1601,Observed!$A$2:$A$1601,$A164,Observed!$C$2:$C$1601,$C164)),AVERAGEIFS(Observed!AE$2:AE$1601,Observed!$A$2:$A$1601,$A164,Observed!$C$2:$C$1601,$C164),"")</f>
        <v/>
      </c>
      <c r="AF164" s="24" t="str">
        <f>IF(ISNUMBER(AVERAGEIFS(Observed!AF$2:AF$1601,Observed!$A$2:$A$1601,$A164,Observed!$C$2:$C$1601,$C164)),AVERAGEIFS(Observed!AF$2:AF$1601,Observed!$A$2:$A$1601,$A164,Observed!$C$2:$C$1601,$C164),"")</f>
        <v/>
      </c>
      <c r="AG164" s="24" t="str">
        <f>IF(ISNUMBER(AVERAGEIFS(Observed!AG$2:AG$1601,Observed!$A$2:$A$1601,$A164,Observed!$C$2:$C$1601,$C164)),AVERAGEIFS(Observed!AG$2:AG$1601,Observed!$A$2:$A$1601,$A164,Observed!$C$2:$C$1601,$C164),"")</f>
        <v/>
      </c>
      <c r="AH164" s="24" t="str">
        <f>IF(ISNUMBER(AVERAGEIFS(Observed!AH$2:AH$1601,Observed!$A$2:$A$1601,$A164,Observed!$C$2:$C$1601,$C164)),AVERAGEIFS(Observed!AH$2:AH$1601,Observed!$A$2:$A$1601,$A164,Observed!$C$2:$C$1601,$C164),"")</f>
        <v/>
      </c>
      <c r="AI164" s="23" t="str">
        <f>IF(ISNUMBER(AVERAGEIFS(Observed!AI$2:AI$1601,Observed!$A$2:$A$1601,$A164,Observed!$C$2:$C$1601,$C164)),AVERAGEIFS(Observed!AI$2:AI$1601,Observed!$A$2:$A$1601,$A164,Observed!$C$2:$C$1601,$C164),"")</f>
        <v/>
      </c>
      <c r="AJ164" s="24" t="str">
        <f>IF(ISNUMBER(AVERAGEIFS(Observed!AJ$2:AJ$1601,Observed!$A$2:$A$1601,$A164,Observed!$C$2:$C$1601,$C164)),AVERAGEIFS(Observed!AJ$2:AJ$1601,Observed!$A$2:$A$1601,$A164,Observed!$C$2:$C$1601,$C164),"")</f>
        <v/>
      </c>
      <c r="AK164" s="24" t="str">
        <f>IF(ISNUMBER(AVERAGEIFS(Observed!AL$2:AL$1601,Observed!$A$2:$A$1601,$A164,Observed!$C$2:$C$1601,$C164)),AVERAGEIFS(Observed!AL$2:AL$1601,Observed!$A$2:$A$1601,$A164,Observed!$C$2:$C$1601,$C164),"")</f>
        <v/>
      </c>
      <c r="AL164" s="24" t="str">
        <f>IF(ISNUMBER(AVERAGEIFS(Observed!AM$2:AM$1601,Observed!$A$2:$A$1601,$A164,Observed!$C$2:$C$1601,$C164)),AVERAGEIFS(Observed!AM$2:AM$1601,Observed!$A$2:$A$1601,$A164,Observed!$C$2:$C$1601,$C164),"")</f>
        <v/>
      </c>
      <c r="AM164" s="24" t="str">
        <f>IF(ISNUMBER(AVERAGEIFS(Observed!AN$2:AN$1601,Observed!$A$2:$A$1601,$A164,Observed!$C$2:$C$1601,$C164)),AVERAGEIFS(Observed!AN$2:AN$1601,Observed!$A$2:$A$1601,$A164,Observed!$C$2:$C$1601,$C164),"")</f>
        <v/>
      </c>
      <c r="AN164" s="24" t="str">
        <f>IF(ISNUMBER(AVERAGEIFS(Observed!AQ$2:AQ$1601,Observed!$A$2:$A$1601,$A164,Observed!$C$2:$C$1601,$C164)),AVERAGEIFS(Observed!AQ$2:AQ$1601,Observed!$A$2:$A$1601,$A164,Observed!$C$2:$C$1601,$C164),"")</f>
        <v/>
      </c>
      <c r="AO164" s="24" t="str">
        <f>IF(ISNUMBER(AVERAGEIFS(Observed!AR$2:AR$1601,Observed!$A$2:$A$1601,$A164,Observed!$C$2:$C$1601,$C164)),AVERAGEIFS(Observed!AR$2:AR$1601,Observed!$A$2:$A$1601,$A164,Observed!$C$2:$C$1601,$C164),"")</f>
        <v/>
      </c>
      <c r="AP164" s="24" t="str">
        <f>IF(ISNUMBER(AVERAGEIFS(Observed!AS$2:AS$1601,Observed!$A$2:$A$1601,$A164,Observed!$C$2:$C$1601,$C164)),AVERAGEIFS(Observed!AS$2:AS$1601,Observed!$A$2:$A$1601,$A164,Observed!$C$2:$C$1601,$C164),"")</f>
        <v/>
      </c>
      <c r="AQ164" s="23" t="str">
        <f>IF(ISNUMBER(AVERAGEIFS(Observed!AT$2:AT$1601,Observed!$A$2:$A$1601,$A164,Observed!$C$2:$C$1601,$C164)),AVERAGEIFS(Observed!AT$2:AT$1601,Observed!$A$2:$A$1601,$A164,Observed!$C$2:$C$1601,$C164),"")</f>
        <v/>
      </c>
      <c r="AR164" s="24" t="str">
        <f>IF(ISNUMBER(AVERAGEIFS(Observed!AU$2:AU$1601,Observed!$A$2:$A$1601,$A164,Observed!$C$2:$C$1601,$C164)),AVERAGEIFS(Observed!AU$2:AU$1601,Observed!$A$2:$A$1601,$A164,Observed!$C$2:$C$1601,$C164),"")</f>
        <v/>
      </c>
      <c r="AS164" s="23" t="str">
        <f>IF(ISNUMBER(AVERAGEIFS(Observed!AV$2:AV$1601,Observed!$A$2:$A$1601,$A164,Observed!$C$2:$C$1601,$C164)),AVERAGEIFS(Observed!AV$2:AV$1601,Observed!$A$2:$A$1601,$A164,Observed!$C$2:$C$1601,$C164),"")</f>
        <v/>
      </c>
      <c r="AT164" s="23" t="str">
        <f>IF(ISNUMBER(AVERAGEIFS(Observed!AW$2:AW$1601,Observed!$A$2:$A$1601,$A164,Observed!$C$2:$C$1601,$C164)),AVERAGEIFS(Observed!AW$2:AW$1601,Observed!$A$2:$A$1601,$A164,Observed!$C$2:$C$1601,$C164),"")</f>
        <v/>
      </c>
      <c r="AU164" s="2">
        <f>COUNTIFS(Observed!$A$2:$A$1601,$A164,Observed!$C$2:$C$1601,$C164)</f>
        <v>3</v>
      </c>
      <c r="AV164" s="2">
        <f t="shared" si="2"/>
        <v>1</v>
      </c>
    </row>
    <row r="165" spans="1:48" x14ac:dyDescent="0.3">
      <c r="A165" s="4" t="s">
        <v>120</v>
      </c>
      <c r="B165" t="s">
        <v>24</v>
      </c>
      <c r="C165" s="3">
        <v>42269</v>
      </c>
      <c r="D165">
        <v>1</v>
      </c>
      <c r="E165">
        <v>50</v>
      </c>
      <c r="H165" s="2" t="s">
        <v>45</v>
      </c>
      <c r="I165" s="2" t="s">
        <v>22</v>
      </c>
      <c r="J165">
        <v>7</v>
      </c>
      <c r="K165" s="2" t="s">
        <v>118</v>
      </c>
      <c r="L165" s="22">
        <f>IF(ISNUMBER(AVERAGEIFS(Observed!L$2:L$1601,Observed!$A$2:$A$1601,$A165,Observed!$C$2:$C$1601,$C165)),AVERAGEIFS(Observed!L$2:L$1601,Observed!$A$2:$A$1601,$A165,Observed!$C$2:$C$1601,$C165),"")</f>
        <v>1685.3333333333333</v>
      </c>
      <c r="M165" s="23">
        <f>IF(ISNUMBER(AVERAGEIFS(Observed!M$2:M$1601,Observed!$A$2:$A$1601,$A165,Observed!$C$2:$C$1601,$C165)),AVERAGEIFS(Observed!M$2:M$1601,Observed!$A$2:$A$1601,$A165,Observed!$C$2:$C$1601,$C165),"")</f>
        <v>168.53333333333333</v>
      </c>
      <c r="N165" s="23" t="str">
        <f>IF(ISNUMBER(AVERAGEIFS(Observed!N$2:N$1601,Observed!$A$2:$A$1601,$A165,Observed!$C$2:$C$1601,$C165)),AVERAGEIFS(Observed!N$2:N$1601,Observed!$A$2:$A$1601,$A165,Observed!$C$2:$C$1601,$C165),"")</f>
        <v/>
      </c>
      <c r="O165" s="23" t="str">
        <f>IF(ISNUMBER(AVERAGEIFS(Observed!O$2:O$1601,Observed!$A$2:$A$1601,$A165,Observed!$C$2:$C$1601,$C165)),AVERAGEIFS(Observed!O$2:O$1601,Observed!$A$2:$A$1601,$A165,Observed!$C$2:$C$1601,$C165),"")</f>
        <v/>
      </c>
      <c r="P165" s="23" t="str">
        <f>IF(ISNUMBER(AVERAGEIFS(Observed!P$2:P$1601,Observed!$A$2:$A$1601,$A165,Observed!$C$2:$C$1601,$C165)),AVERAGEIFS(Observed!P$2:P$1601,Observed!$A$2:$A$1601,$A165,Observed!$C$2:$C$1601,$C165),"")</f>
        <v/>
      </c>
      <c r="Q165" s="24" t="str">
        <f>IF(ISNUMBER(AVERAGEIFS(Observed!Q$2:Q$1601,Observed!$A$2:$A$1601,$A165,Observed!$C$2:$C$1601,$C165)),AVERAGEIFS(Observed!Q$2:Q$1601,Observed!$A$2:$A$1601,$A165,Observed!$C$2:$C$1601,$C165),"")</f>
        <v/>
      </c>
      <c r="R165" s="24" t="str">
        <f>IF(ISNUMBER(AVERAGEIFS(Observed!R$2:R$1601,Observed!$A$2:$A$1601,$A165,Observed!$C$2:$C$1601,$C165)),AVERAGEIFS(Observed!R$2:R$1601,Observed!$A$2:$A$1601,$A165,Observed!$C$2:$C$1601,$C165),"")</f>
        <v/>
      </c>
      <c r="S165" s="24" t="str">
        <f>IF(ISNUMBER(AVERAGEIFS(Observed!S$2:S$1601,Observed!$A$2:$A$1601,$A165,Observed!$C$2:$C$1601,$C165)),AVERAGEIFS(Observed!S$2:S$1601,Observed!$A$2:$A$1601,$A165,Observed!$C$2:$C$1601,$C165),"")</f>
        <v/>
      </c>
      <c r="T165" s="23" t="str">
        <f>IF(ISNUMBER(AVERAGEIFS(Observed!T$2:T$1601,Observed!$A$2:$A$1601,$A165,Observed!$C$2:$C$1601,$C165)),AVERAGEIFS(Observed!T$2:T$1601,Observed!$A$2:$A$1601,$A165,Observed!$C$2:$C$1601,$C165),"")</f>
        <v/>
      </c>
      <c r="U165" s="25" t="str">
        <f>IF(ISNUMBER(AVERAGEIFS(Observed!U$2:U$1601,Observed!$A$2:$A$1601,$A165,Observed!$C$2:$C$1601,$C165)),AVERAGEIFS(Observed!U$2:U$1601,Observed!$A$2:$A$1601,$A165,Observed!$C$2:$C$1601,$C165),"")</f>
        <v/>
      </c>
      <c r="V165" s="25" t="str">
        <f>IF(ISNUMBER(AVERAGEIFS(Observed!V$2:V$1601,Observed!$A$2:$A$1601,$A165,Observed!$C$2:$C$1601,$C165)),AVERAGEIFS(Observed!V$2:V$1601,Observed!$A$2:$A$1601,$A165,Observed!$C$2:$C$1601,$C165),"")</f>
        <v/>
      </c>
      <c r="W165" s="23" t="str">
        <f>IF(ISNUMBER(AVERAGEIFS(Observed!W$2:W$1601,Observed!$A$2:$A$1601,$A165,Observed!$C$2:$C$1601,$C165)),AVERAGEIFS(Observed!W$2:W$1601,Observed!$A$2:$A$1601,$A165,Observed!$C$2:$C$1601,$C165),"")</f>
        <v/>
      </c>
      <c r="X165" s="23" t="str">
        <f>IF(ISNUMBER(AVERAGEIFS(Observed!X$2:X$1601,Observed!$A$2:$A$1601,$A165,Observed!$C$2:$C$1601,$C165)),AVERAGEIFS(Observed!X$2:X$1601,Observed!$A$2:$A$1601,$A165,Observed!$C$2:$C$1601,$C165),"")</f>
        <v/>
      </c>
      <c r="Y165" s="23" t="str">
        <f>IF(ISNUMBER(AVERAGEIFS(Observed!Y$2:Y$1601,Observed!$A$2:$A$1601,$A165,Observed!$C$2:$C$1601,$C165)),AVERAGEIFS(Observed!Y$2:Y$1601,Observed!$A$2:$A$1601,$A165,Observed!$C$2:$C$1601,$C165),"")</f>
        <v/>
      </c>
      <c r="Z165" s="23" t="str">
        <f>IF(ISNUMBER(AVERAGEIFS(Observed!Z$2:Z$1601,Observed!$A$2:$A$1601,$A165,Observed!$C$2:$C$1601,$C165)),AVERAGEIFS(Observed!Z$2:Z$1601,Observed!$A$2:$A$1601,$A165,Observed!$C$2:$C$1601,$C165),"")</f>
        <v/>
      </c>
      <c r="AA165" s="23" t="str">
        <f>IF(ISNUMBER(AVERAGEIFS(Observed!AA$2:AA$1601,Observed!$A$2:$A$1601,$A165,Observed!$C$2:$C$1601,$C165)),AVERAGEIFS(Observed!AA$2:AA$1601,Observed!$A$2:$A$1601,$A165,Observed!$C$2:$C$1601,$C165),"")</f>
        <v/>
      </c>
      <c r="AB165" s="23" t="str">
        <f>IF(ISNUMBER(AVERAGEIFS(Observed!AB$2:AB$1601,Observed!$A$2:$A$1601,$A165,Observed!$C$2:$C$1601,$C165)),AVERAGEIFS(Observed!AB$2:AB$1601,Observed!$A$2:$A$1601,$A165,Observed!$C$2:$C$1601,$C165),"")</f>
        <v/>
      </c>
      <c r="AC165" s="23" t="str">
        <f>IF(ISNUMBER(AVERAGEIFS(Observed!AC$2:AC$1601,Observed!$A$2:$A$1601,$A165,Observed!$C$2:$C$1601,$C165)),AVERAGEIFS(Observed!AC$2:AC$1601,Observed!$A$2:$A$1601,$A165,Observed!$C$2:$C$1601,$C165),"")</f>
        <v/>
      </c>
      <c r="AD165" s="23" t="str">
        <f>IF(ISNUMBER(AVERAGEIFS(Observed!AD$2:AD$1601,Observed!$A$2:$A$1601,$A165,Observed!$C$2:$C$1601,$C165)),AVERAGEIFS(Observed!AD$2:AD$1601,Observed!$A$2:$A$1601,$A165,Observed!$C$2:$C$1601,$C165),"")</f>
        <v/>
      </c>
      <c r="AE165" s="23" t="str">
        <f>IF(ISNUMBER(AVERAGEIFS(Observed!AE$2:AE$1601,Observed!$A$2:$A$1601,$A165,Observed!$C$2:$C$1601,$C165)),AVERAGEIFS(Observed!AE$2:AE$1601,Observed!$A$2:$A$1601,$A165,Observed!$C$2:$C$1601,$C165),"")</f>
        <v/>
      </c>
      <c r="AF165" s="24" t="str">
        <f>IF(ISNUMBER(AVERAGEIFS(Observed!AF$2:AF$1601,Observed!$A$2:$A$1601,$A165,Observed!$C$2:$C$1601,$C165)),AVERAGEIFS(Observed!AF$2:AF$1601,Observed!$A$2:$A$1601,$A165,Observed!$C$2:$C$1601,$C165),"")</f>
        <v/>
      </c>
      <c r="AG165" s="24" t="str">
        <f>IF(ISNUMBER(AVERAGEIFS(Observed!AG$2:AG$1601,Observed!$A$2:$A$1601,$A165,Observed!$C$2:$C$1601,$C165)),AVERAGEIFS(Observed!AG$2:AG$1601,Observed!$A$2:$A$1601,$A165,Observed!$C$2:$C$1601,$C165),"")</f>
        <v/>
      </c>
      <c r="AH165" s="24" t="str">
        <f>IF(ISNUMBER(AVERAGEIFS(Observed!AH$2:AH$1601,Observed!$A$2:$A$1601,$A165,Observed!$C$2:$C$1601,$C165)),AVERAGEIFS(Observed!AH$2:AH$1601,Observed!$A$2:$A$1601,$A165,Observed!$C$2:$C$1601,$C165),"")</f>
        <v/>
      </c>
      <c r="AI165" s="23" t="str">
        <f>IF(ISNUMBER(AVERAGEIFS(Observed!AI$2:AI$1601,Observed!$A$2:$A$1601,$A165,Observed!$C$2:$C$1601,$C165)),AVERAGEIFS(Observed!AI$2:AI$1601,Observed!$A$2:$A$1601,$A165,Observed!$C$2:$C$1601,$C165),"")</f>
        <v/>
      </c>
      <c r="AJ165" s="24" t="str">
        <f>IF(ISNUMBER(AVERAGEIFS(Observed!AJ$2:AJ$1601,Observed!$A$2:$A$1601,$A165,Observed!$C$2:$C$1601,$C165)),AVERAGEIFS(Observed!AJ$2:AJ$1601,Observed!$A$2:$A$1601,$A165,Observed!$C$2:$C$1601,$C165),"")</f>
        <v/>
      </c>
      <c r="AK165" s="24" t="str">
        <f>IF(ISNUMBER(AVERAGEIFS(Observed!AL$2:AL$1601,Observed!$A$2:$A$1601,$A165,Observed!$C$2:$C$1601,$C165)),AVERAGEIFS(Observed!AL$2:AL$1601,Observed!$A$2:$A$1601,$A165,Observed!$C$2:$C$1601,$C165),"")</f>
        <v/>
      </c>
      <c r="AL165" s="24" t="str">
        <f>IF(ISNUMBER(AVERAGEIFS(Observed!AM$2:AM$1601,Observed!$A$2:$A$1601,$A165,Observed!$C$2:$C$1601,$C165)),AVERAGEIFS(Observed!AM$2:AM$1601,Observed!$A$2:$A$1601,$A165,Observed!$C$2:$C$1601,$C165),"")</f>
        <v/>
      </c>
      <c r="AM165" s="24" t="str">
        <f>IF(ISNUMBER(AVERAGEIFS(Observed!AN$2:AN$1601,Observed!$A$2:$A$1601,$A165,Observed!$C$2:$C$1601,$C165)),AVERAGEIFS(Observed!AN$2:AN$1601,Observed!$A$2:$A$1601,$A165,Observed!$C$2:$C$1601,$C165),"")</f>
        <v/>
      </c>
      <c r="AN165" s="24" t="str">
        <f>IF(ISNUMBER(AVERAGEIFS(Observed!AQ$2:AQ$1601,Observed!$A$2:$A$1601,$A165,Observed!$C$2:$C$1601,$C165)),AVERAGEIFS(Observed!AQ$2:AQ$1601,Observed!$A$2:$A$1601,$A165,Observed!$C$2:$C$1601,$C165),"")</f>
        <v/>
      </c>
      <c r="AO165" s="24" t="str">
        <f>IF(ISNUMBER(AVERAGEIFS(Observed!AR$2:AR$1601,Observed!$A$2:$A$1601,$A165,Observed!$C$2:$C$1601,$C165)),AVERAGEIFS(Observed!AR$2:AR$1601,Observed!$A$2:$A$1601,$A165,Observed!$C$2:$C$1601,$C165),"")</f>
        <v/>
      </c>
      <c r="AP165" s="24" t="str">
        <f>IF(ISNUMBER(AVERAGEIFS(Observed!AS$2:AS$1601,Observed!$A$2:$A$1601,$A165,Observed!$C$2:$C$1601,$C165)),AVERAGEIFS(Observed!AS$2:AS$1601,Observed!$A$2:$A$1601,$A165,Observed!$C$2:$C$1601,$C165),"")</f>
        <v/>
      </c>
      <c r="AQ165" s="23" t="str">
        <f>IF(ISNUMBER(AVERAGEIFS(Observed!AT$2:AT$1601,Observed!$A$2:$A$1601,$A165,Observed!$C$2:$C$1601,$C165)),AVERAGEIFS(Observed!AT$2:AT$1601,Observed!$A$2:$A$1601,$A165,Observed!$C$2:$C$1601,$C165),"")</f>
        <v/>
      </c>
      <c r="AR165" s="24" t="str">
        <f>IF(ISNUMBER(AVERAGEIFS(Observed!AU$2:AU$1601,Observed!$A$2:$A$1601,$A165,Observed!$C$2:$C$1601,$C165)),AVERAGEIFS(Observed!AU$2:AU$1601,Observed!$A$2:$A$1601,$A165,Observed!$C$2:$C$1601,$C165),"")</f>
        <v/>
      </c>
      <c r="AS165" s="23" t="str">
        <f>IF(ISNUMBER(AVERAGEIFS(Observed!AV$2:AV$1601,Observed!$A$2:$A$1601,$A165,Observed!$C$2:$C$1601,$C165)),AVERAGEIFS(Observed!AV$2:AV$1601,Observed!$A$2:$A$1601,$A165,Observed!$C$2:$C$1601,$C165),"")</f>
        <v/>
      </c>
      <c r="AT165" s="23" t="str">
        <f>IF(ISNUMBER(AVERAGEIFS(Observed!AW$2:AW$1601,Observed!$A$2:$A$1601,$A165,Observed!$C$2:$C$1601,$C165)),AVERAGEIFS(Observed!AW$2:AW$1601,Observed!$A$2:$A$1601,$A165,Observed!$C$2:$C$1601,$C165),"")</f>
        <v/>
      </c>
      <c r="AU165" s="2">
        <f>COUNTIFS(Observed!$A$2:$A$1601,$A165,Observed!$C$2:$C$1601,$C165)</f>
        <v>3</v>
      </c>
      <c r="AV165" s="2">
        <f t="shared" si="2"/>
        <v>1</v>
      </c>
    </row>
    <row r="166" spans="1:48" x14ac:dyDescent="0.3">
      <c r="A166" s="4" t="s">
        <v>121</v>
      </c>
      <c r="B166" t="s">
        <v>24</v>
      </c>
      <c r="C166" s="3">
        <v>42269</v>
      </c>
      <c r="D166">
        <v>1</v>
      </c>
      <c r="E166">
        <v>100</v>
      </c>
      <c r="H166" s="2" t="s">
        <v>45</v>
      </c>
      <c r="I166" s="2" t="s">
        <v>22</v>
      </c>
      <c r="J166">
        <v>7</v>
      </c>
      <c r="K166" s="2" t="s">
        <v>118</v>
      </c>
      <c r="L166" s="22">
        <f>IF(ISNUMBER(AVERAGEIFS(Observed!L$2:L$1601,Observed!$A$2:$A$1601,$A166,Observed!$C$2:$C$1601,$C166)),AVERAGEIFS(Observed!L$2:L$1601,Observed!$A$2:$A$1601,$A166,Observed!$C$2:$C$1601,$C166),"")</f>
        <v>1685.3333333333333</v>
      </c>
      <c r="M166" s="23">
        <f>IF(ISNUMBER(AVERAGEIFS(Observed!M$2:M$1601,Observed!$A$2:$A$1601,$A166,Observed!$C$2:$C$1601,$C166)),AVERAGEIFS(Observed!M$2:M$1601,Observed!$A$2:$A$1601,$A166,Observed!$C$2:$C$1601,$C166),"")</f>
        <v>168.53333333333333</v>
      </c>
      <c r="N166" s="23" t="str">
        <f>IF(ISNUMBER(AVERAGEIFS(Observed!N$2:N$1601,Observed!$A$2:$A$1601,$A166,Observed!$C$2:$C$1601,$C166)),AVERAGEIFS(Observed!N$2:N$1601,Observed!$A$2:$A$1601,$A166,Observed!$C$2:$C$1601,$C166),"")</f>
        <v/>
      </c>
      <c r="O166" s="23" t="str">
        <f>IF(ISNUMBER(AVERAGEIFS(Observed!O$2:O$1601,Observed!$A$2:$A$1601,$A166,Observed!$C$2:$C$1601,$C166)),AVERAGEIFS(Observed!O$2:O$1601,Observed!$A$2:$A$1601,$A166,Observed!$C$2:$C$1601,$C166),"")</f>
        <v/>
      </c>
      <c r="P166" s="23" t="str">
        <f>IF(ISNUMBER(AVERAGEIFS(Observed!P$2:P$1601,Observed!$A$2:$A$1601,$A166,Observed!$C$2:$C$1601,$C166)),AVERAGEIFS(Observed!P$2:P$1601,Observed!$A$2:$A$1601,$A166,Observed!$C$2:$C$1601,$C166),"")</f>
        <v/>
      </c>
      <c r="Q166" s="24" t="str">
        <f>IF(ISNUMBER(AVERAGEIFS(Observed!Q$2:Q$1601,Observed!$A$2:$A$1601,$A166,Observed!$C$2:$C$1601,$C166)),AVERAGEIFS(Observed!Q$2:Q$1601,Observed!$A$2:$A$1601,$A166,Observed!$C$2:$C$1601,$C166),"")</f>
        <v/>
      </c>
      <c r="R166" s="24" t="str">
        <f>IF(ISNUMBER(AVERAGEIFS(Observed!R$2:R$1601,Observed!$A$2:$A$1601,$A166,Observed!$C$2:$C$1601,$C166)),AVERAGEIFS(Observed!R$2:R$1601,Observed!$A$2:$A$1601,$A166,Observed!$C$2:$C$1601,$C166),"")</f>
        <v/>
      </c>
      <c r="S166" s="24" t="str">
        <f>IF(ISNUMBER(AVERAGEIFS(Observed!S$2:S$1601,Observed!$A$2:$A$1601,$A166,Observed!$C$2:$C$1601,$C166)),AVERAGEIFS(Observed!S$2:S$1601,Observed!$A$2:$A$1601,$A166,Observed!$C$2:$C$1601,$C166),"")</f>
        <v/>
      </c>
      <c r="T166" s="23" t="str">
        <f>IF(ISNUMBER(AVERAGEIFS(Observed!T$2:T$1601,Observed!$A$2:$A$1601,$A166,Observed!$C$2:$C$1601,$C166)),AVERAGEIFS(Observed!T$2:T$1601,Observed!$A$2:$A$1601,$A166,Observed!$C$2:$C$1601,$C166),"")</f>
        <v/>
      </c>
      <c r="U166" s="25" t="str">
        <f>IF(ISNUMBER(AVERAGEIFS(Observed!U$2:U$1601,Observed!$A$2:$A$1601,$A166,Observed!$C$2:$C$1601,$C166)),AVERAGEIFS(Observed!U$2:U$1601,Observed!$A$2:$A$1601,$A166,Observed!$C$2:$C$1601,$C166),"")</f>
        <v/>
      </c>
      <c r="V166" s="25" t="str">
        <f>IF(ISNUMBER(AVERAGEIFS(Observed!V$2:V$1601,Observed!$A$2:$A$1601,$A166,Observed!$C$2:$C$1601,$C166)),AVERAGEIFS(Observed!V$2:V$1601,Observed!$A$2:$A$1601,$A166,Observed!$C$2:$C$1601,$C166),"")</f>
        <v/>
      </c>
      <c r="W166" s="23" t="str">
        <f>IF(ISNUMBER(AVERAGEIFS(Observed!W$2:W$1601,Observed!$A$2:$A$1601,$A166,Observed!$C$2:$C$1601,$C166)),AVERAGEIFS(Observed!W$2:W$1601,Observed!$A$2:$A$1601,$A166,Observed!$C$2:$C$1601,$C166),"")</f>
        <v/>
      </c>
      <c r="X166" s="23" t="str">
        <f>IF(ISNUMBER(AVERAGEIFS(Observed!X$2:X$1601,Observed!$A$2:$A$1601,$A166,Observed!$C$2:$C$1601,$C166)),AVERAGEIFS(Observed!X$2:X$1601,Observed!$A$2:$A$1601,$A166,Observed!$C$2:$C$1601,$C166),"")</f>
        <v/>
      </c>
      <c r="Y166" s="23" t="str">
        <f>IF(ISNUMBER(AVERAGEIFS(Observed!Y$2:Y$1601,Observed!$A$2:$A$1601,$A166,Observed!$C$2:$C$1601,$C166)),AVERAGEIFS(Observed!Y$2:Y$1601,Observed!$A$2:$A$1601,$A166,Observed!$C$2:$C$1601,$C166),"")</f>
        <v/>
      </c>
      <c r="Z166" s="23" t="str">
        <f>IF(ISNUMBER(AVERAGEIFS(Observed!Z$2:Z$1601,Observed!$A$2:$A$1601,$A166,Observed!$C$2:$C$1601,$C166)),AVERAGEIFS(Observed!Z$2:Z$1601,Observed!$A$2:$A$1601,$A166,Observed!$C$2:$C$1601,$C166),"")</f>
        <v/>
      </c>
      <c r="AA166" s="23" t="str">
        <f>IF(ISNUMBER(AVERAGEIFS(Observed!AA$2:AA$1601,Observed!$A$2:$A$1601,$A166,Observed!$C$2:$C$1601,$C166)),AVERAGEIFS(Observed!AA$2:AA$1601,Observed!$A$2:$A$1601,$A166,Observed!$C$2:$C$1601,$C166),"")</f>
        <v/>
      </c>
      <c r="AB166" s="23" t="str">
        <f>IF(ISNUMBER(AVERAGEIFS(Observed!AB$2:AB$1601,Observed!$A$2:$A$1601,$A166,Observed!$C$2:$C$1601,$C166)),AVERAGEIFS(Observed!AB$2:AB$1601,Observed!$A$2:$A$1601,$A166,Observed!$C$2:$C$1601,$C166),"")</f>
        <v/>
      </c>
      <c r="AC166" s="23" t="str">
        <f>IF(ISNUMBER(AVERAGEIFS(Observed!AC$2:AC$1601,Observed!$A$2:$A$1601,$A166,Observed!$C$2:$C$1601,$C166)),AVERAGEIFS(Observed!AC$2:AC$1601,Observed!$A$2:$A$1601,$A166,Observed!$C$2:$C$1601,$C166),"")</f>
        <v/>
      </c>
      <c r="AD166" s="23" t="str">
        <f>IF(ISNUMBER(AVERAGEIFS(Observed!AD$2:AD$1601,Observed!$A$2:$A$1601,$A166,Observed!$C$2:$C$1601,$C166)),AVERAGEIFS(Observed!AD$2:AD$1601,Observed!$A$2:$A$1601,$A166,Observed!$C$2:$C$1601,$C166),"")</f>
        <v/>
      </c>
      <c r="AE166" s="23" t="str">
        <f>IF(ISNUMBER(AVERAGEIFS(Observed!AE$2:AE$1601,Observed!$A$2:$A$1601,$A166,Observed!$C$2:$C$1601,$C166)),AVERAGEIFS(Observed!AE$2:AE$1601,Observed!$A$2:$A$1601,$A166,Observed!$C$2:$C$1601,$C166),"")</f>
        <v/>
      </c>
      <c r="AF166" s="24" t="str">
        <f>IF(ISNUMBER(AVERAGEIFS(Observed!AF$2:AF$1601,Observed!$A$2:$A$1601,$A166,Observed!$C$2:$C$1601,$C166)),AVERAGEIFS(Observed!AF$2:AF$1601,Observed!$A$2:$A$1601,$A166,Observed!$C$2:$C$1601,$C166),"")</f>
        <v/>
      </c>
      <c r="AG166" s="24" t="str">
        <f>IF(ISNUMBER(AVERAGEIFS(Observed!AG$2:AG$1601,Observed!$A$2:$A$1601,$A166,Observed!$C$2:$C$1601,$C166)),AVERAGEIFS(Observed!AG$2:AG$1601,Observed!$A$2:$A$1601,$A166,Observed!$C$2:$C$1601,$C166),"")</f>
        <v/>
      </c>
      <c r="AH166" s="24" t="str">
        <f>IF(ISNUMBER(AVERAGEIFS(Observed!AH$2:AH$1601,Observed!$A$2:$A$1601,$A166,Observed!$C$2:$C$1601,$C166)),AVERAGEIFS(Observed!AH$2:AH$1601,Observed!$A$2:$A$1601,$A166,Observed!$C$2:$C$1601,$C166),"")</f>
        <v/>
      </c>
      <c r="AI166" s="23" t="str">
        <f>IF(ISNUMBER(AVERAGEIFS(Observed!AI$2:AI$1601,Observed!$A$2:$A$1601,$A166,Observed!$C$2:$C$1601,$C166)),AVERAGEIFS(Observed!AI$2:AI$1601,Observed!$A$2:$A$1601,$A166,Observed!$C$2:$C$1601,$C166),"")</f>
        <v/>
      </c>
      <c r="AJ166" s="24" t="str">
        <f>IF(ISNUMBER(AVERAGEIFS(Observed!AJ$2:AJ$1601,Observed!$A$2:$A$1601,$A166,Observed!$C$2:$C$1601,$C166)),AVERAGEIFS(Observed!AJ$2:AJ$1601,Observed!$A$2:$A$1601,$A166,Observed!$C$2:$C$1601,$C166),"")</f>
        <v/>
      </c>
      <c r="AK166" s="24" t="str">
        <f>IF(ISNUMBER(AVERAGEIFS(Observed!AL$2:AL$1601,Observed!$A$2:$A$1601,$A166,Observed!$C$2:$C$1601,$C166)),AVERAGEIFS(Observed!AL$2:AL$1601,Observed!$A$2:$A$1601,$A166,Observed!$C$2:$C$1601,$C166),"")</f>
        <v/>
      </c>
      <c r="AL166" s="24" t="str">
        <f>IF(ISNUMBER(AVERAGEIFS(Observed!AM$2:AM$1601,Observed!$A$2:$A$1601,$A166,Observed!$C$2:$C$1601,$C166)),AVERAGEIFS(Observed!AM$2:AM$1601,Observed!$A$2:$A$1601,$A166,Observed!$C$2:$C$1601,$C166),"")</f>
        <v/>
      </c>
      <c r="AM166" s="24" t="str">
        <f>IF(ISNUMBER(AVERAGEIFS(Observed!AN$2:AN$1601,Observed!$A$2:$A$1601,$A166,Observed!$C$2:$C$1601,$C166)),AVERAGEIFS(Observed!AN$2:AN$1601,Observed!$A$2:$A$1601,$A166,Observed!$C$2:$C$1601,$C166),"")</f>
        <v/>
      </c>
      <c r="AN166" s="24" t="str">
        <f>IF(ISNUMBER(AVERAGEIFS(Observed!AQ$2:AQ$1601,Observed!$A$2:$A$1601,$A166,Observed!$C$2:$C$1601,$C166)),AVERAGEIFS(Observed!AQ$2:AQ$1601,Observed!$A$2:$A$1601,$A166,Observed!$C$2:$C$1601,$C166),"")</f>
        <v/>
      </c>
      <c r="AO166" s="24" t="str">
        <f>IF(ISNUMBER(AVERAGEIFS(Observed!AR$2:AR$1601,Observed!$A$2:$A$1601,$A166,Observed!$C$2:$C$1601,$C166)),AVERAGEIFS(Observed!AR$2:AR$1601,Observed!$A$2:$A$1601,$A166,Observed!$C$2:$C$1601,$C166),"")</f>
        <v/>
      </c>
      <c r="AP166" s="24" t="str">
        <f>IF(ISNUMBER(AVERAGEIFS(Observed!AS$2:AS$1601,Observed!$A$2:$A$1601,$A166,Observed!$C$2:$C$1601,$C166)),AVERAGEIFS(Observed!AS$2:AS$1601,Observed!$A$2:$A$1601,$A166,Observed!$C$2:$C$1601,$C166),"")</f>
        <v/>
      </c>
      <c r="AQ166" s="23" t="str">
        <f>IF(ISNUMBER(AVERAGEIFS(Observed!AT$2:AT$1601,Observed!$A$2:$A$1601,$A166,Observed!$C$2:$C$1601,$C166)),AVERAGEIFS(Observed!AT$2:AT$1601,Observed!$A$2:$A$1601,$A166,Observed!$C$2:$C$1601,$C166),"")</f>
        <v/>
      </c>
      <c r="AR166" s="24" t="str">
        <f>IF(ISNUMBER(AVERAGEIFS(Observed!AU$2:AU$1601,Observed!$A$2:$A$1601,$A166,Observed!$C$2:$C$1601,$C166)),AVERAGEIFS(Observed!AU$2:AU$1601,Observed!$A$2:$A$1601,$A166,Observed!$C$2:$C$1601,$C166),"")</f>
        <v/>
      </c>
      <c r="AS166" s="23" t="str">
        <f>IF(ISNUMBER(AVERAGEIFS(Observed!AV$2:AV$1601,Observed!$A$2:$A$1601,$A166,Observed!$C$2:$C$1601,$C166)),AVERAGEIFS(Observed!AV$2:AV$1601,Observed!$A$2:$A$1601,$A166,Observed!$C$2:$C$1601,$C166),"")</f>
        <v/>
      </c>
      <c r="AT166" s="23" t="str">
        <f>IF(ISNUMBER(AVERAGEIFS(Observed!AW$2:AW$1601,Observed!$A$2:$A$1601,$A166,Observed!$C$2:$C$1601,$C166)),AVERAGEIFS(Observed!AW$2:AW$1601,Observed!$A$2:$A$1601,$A166,Observed!$C$2:$C$1601,$C166),"")</f>
        <v/>
      </c>
      <c r="AU166" s="2">
        <f>COUNTIFS(Observed!$A$2:$A$1601,$A166,Observed!$C$2:$C$1601,$C166)</f>
        <v>3</v>
      </c>
      <c r="AV166" s="2">
        <f t="shared" si="2"/>
        <v>1</v>
      </c>
    </row>
    <row r="167" spans="1:48" x14ac:dyDescent="0.3">
      <c r="A167" s="4" t="s">
        <v>122</v>
      </c>
      <c r="B167" t="s">
        <v>24</v>
      </c>
      <c r="C167" s="3">
        <v>42269</v>
      </c>
      <c r="D167">
        <v>1</v>
      </c>
      <c r="E167">
        <v>200</v>
      </c>
      <c r="H167" s="2" t="s">
        <v>45</v>
      </c>
      <c r="I167" s="2" t="s">
        <v>22</v>
      </c>
      <c r="J167">
        <v>7</v>
      </c>
      <c r="K167" s="2" t="s">
        <v>118</v>
      </c>
      <c r="L167" s="22">
        <f>IF(ISNUMBER(AVERAGEIFS(Observed!L$2:L$1601,Observed!$A$2:$A$1601,$A167,Observed!$C$2:$C$1601,$C167)),AVERAGEIFS(Observed!L$2:L$1601,Observed!$A$2:$A$1601,$A167,Observed!$C$2:$C$1601,$C167),"")</f>
        <v>2236</v>
      </c>
      <c r="M167" s="23">
        <f>IF(ISNUMBER(AVERAGEIFS(Observed!M$2:M$1601,Observed!$A$2:$A$1601,$A167,Observed!$C$2:$C$1601,$C167)),AVERAGEIFS(Observed!M$2:M$1601,Observed!$A$2:$A$1601,$A167,Observed!$C$2:$C$1601,$C167),"")</f>
        <v>223.6</v>
      </c>
      <c r="N167" s="23" t="str">
        <f>IF(ISNUMBER(AVERAGEIFS(Observed!N$2:N$1601,Observed!$A$2:$A$1601,$A167,Observed!$C$2:$C$1601,$C167)),AVERAGEIFS(Observed!N$2:N$1601,Observed!$A$2:$A$1601,$A167,Observed!$C$2:$C$1601,$C167),"")</f>
        <v/>
      </c>
      <c r="O167" s="23" t="str">
        <f>IF(ISNUMBER(AVERAGEIFS(Observed!O$2:O$1601,Observed!$A$2:$A$1601,$A167,Observed!$C$2:$C$1601,$C167)),AVERAGEIFS(Observed!O$2:O$1601,Observed!$A$2:$A$1601,$A167,Observed!$C$2:$C$1601,$C167),"")</f>
        <v/>
      </c>
      <c r="P167" s="23" t="str">
        <f>IF(ISNUMBER(AVERAGEIFS(Observed!P$2:P$1601,Observed!$A$2:$A$1601,$A167,Observed!$C$2:$C$1601,$C167)),AVERAGEIFS(Observed!P$2:P$1601,Observed!$A$2:$A$1601,$A167,Observed!$C$2:$C$1601,$C167),"")</f>
        <v/>
      </c>
      <c r="Q167" s="24" t="str">
        <f>IF(ISNUMBER(AVERAGEIFS(Observed!Q$2:Q$1601,Observed!$A$2:$A$1601,$A167,Observed!$C$2:$C$1601,$C167)),AVERAGEIFS(Observed!Q$2:Q$1601,Observed!$A$2:$A$1601,$A167,Observed!$C$2:$C$1601,$C167),"")</f>
        <v/>
      </c>
      <c r="R167" s="24" t="str">
        <f>IF(ISNUMBER(AVERAGEIFS(Observed!R$2:R$1601,Observed!$A$2:$A$1601,$A167,Observed!$C$2:$C$1601,$C167)),AVERAGEIFS(Observed!R$2:R$1601,Observed!$A$2:$A$1601,$A167,Observed!$C$2:$C$1601,$C167),"")</f>
        <v/>
      </c>
      <c r="S167" s="24" t="str">
        <f>IF(ISNUMBER(AVERAGEIFS(Observed!S$2:S$1601,Observed!$A$2:$A$1601,$A167,Observed!$C$2:$C$1601,$C167)),AVERAGEIFS(Observed!S$2:S$1601,Observed!$A$2:$A$1601,$A167,Observed!$C$2:$C$1601,$C167),"")</f>
        <v/>
      </c>
      <c r="T167" s="23" t="str">
        <f>IF(ISNUMBER(AVERAGEIFS(Observed!T$2:T$1601,Observed!$A$2:$A$1601,$A167,Observed!$C$2:$C$1601,$C167)),AVERAGEIFS(Observed!T$2:T$1601,Observed!$A$2:$A$1601,$A167,Observed!$C$2:$C$1601,$C167),"")</f>
        <v/>
      </c>
      <c r="U167" s="25" t="str">
        <f>IF(ISNUMBER(AVERAGEIFS(Observed!U$2:U$1601,Observed!$A$2:$A$1601,$A167,Observed!$C$2:$C$1601,$C167)),AVERAGEIFS(Observed!U$2:U$1601,Observed!$A$2:$A$1601,$A167,Observed!$C$2:$C$1601,$C167),"")</f>
        <v/>
      </c>
      <c r="V167" s="25" t="str">
        <f>IF(ISNUMBER(AVERAGEIFS(Observed!V$2:V$1601,Observed!$A$2:$A$1601,$A167,Observed!$C$2:$C$1601,$C167)),AVERAGEIFS(Observed!V$2:V$1601,Observed!$A$2:$A$1601,$A167,Observed!$C$2:$C$1601,$C167),"")</f>
        <v/>
      </c>
      <c r="W167" s="23" t="str">
        <f>IF(ISNUMBER(AVERAGEIFS(Observed!W$2:W$1601,Observed!$A$2:$A$1601,$A167,Observed!$C$2:$C$1601,$C167)),AVERAGEIFS(Observed!W$2:W$1601,Observed!$A$2:$A$1601,$A167,Observed!$C$2:$C$1601,$C167),"")</f>
        <v/>
      </c>
      <c r="X167" s="23" t="str">
        <f>IF(ISNUMBER(AVERAGEIFS(Observed!X$2:X$1601,Observed!$A$2:$A$1601,$A167,Observed!$C$2:$C$1601,$C167)),AVERAGEIFS(Observed!X$2:X$1601,Observed!$A$2:$A$1601,$A167,Observed!$C$2:$C$1601,$C167),"")</f>
        <v/>
      </c>
      <c r="Y167" s="23" t="str">
        <f>IF(ISNUMBER(AVERAGEIFS(Observed!Y$2:Y$1601,Observed!$A$2:$A$1601,$A167,Observed!$C$2:$C$1601,$C167)),AVERAGEIFS(Observed!Y$2:Y$1601,Observed!$A$2:$A$1601,$A167,Observed!$C$2:$C$1601,$C167),"")</f>
        <v/>
      </c>
      <c r="Z167" s="23" t="str">
        <f>IF(ISNUMBER(AVERAGEIFS(Observed!Z$2:Z$1601,Observed!$A$2:$A$1601,$A167,Observed!$C$2:$C$1601,$C167)),AVERAGEIFS(Observed!Z$2:Z$1601,Observed!$A$2:$A$1601,$A167,Observed!$C$2:$C$1601,$C167),"")</f>
        <v/>
      </c>
      <c r="AA167" s="23" t="str">
        <f>IF(ISNUMBER(AVERAGEIFS(Observed!AA$2:AA$1601,Observed!$A$2:$A$1601,$A167,Observed!$C$2:$C$1601,$C167)),AVERAGEIFS(Observed!AA$2:AA$1601,Observed!$A$2:$A$1601,$A167,Observed!$C$2:$C$1601,$C167),"")</f>
        <v/>
      </c>
      <c r="AB167" s="23" t="str">
        <f>IF(ISNUMBER(AVERAGEIFS(Observed!AB$2:AB$1601,Observed!$A$2:$A$1601,$A167,Observed!$C$2:$C$1601,$C167)),AVERAGEIFS(Observed!AB$2:AB$1601,Observed!$A$2:$A$1601,$A167,Observed!$C$2:$C$1601,$C167),"")</f>
        <v/>
      </c>
      <c r="AC167" s="23" t="str">
        <f>IF(ISNUMBER(AVERAGEIFS(Observed!AC$2:AC$1601,Observed!$A$2:$A$1601,$A167,Observed!$C$2:$C$1601,$C167)),AVERAGEIFS(Observed!AC$2:AC$1601,Observed!$A$2:$A$1601,$A167,Observed!$C$2:$C$1601,$C167),"")</f>
        <v/>
      </c>
      <c r="AD167" s="23" t="str">
        <f>IF(ISNUMBER(AVERAGEIFS(Observed!AD$2:AD$1601,Observed!$A$2:$A$1601,$A167,Observed!$C$2:$C$1601,$C167)),AVERAGEIFS(Observed!AD$2:AD$1601,Observed!$A$2:$A$1601,$A167,Observed!$C$2:$C$1601,$C167),"")</f>
        <v/>
      </c>
      <c r="AE167" s="23" t="str">
        <f>IF(ISNUMBER(AVERAGEIFS(Observed!AE$2:AE$1601,Observed!$A$2:$A$1601,$A167,Observed!$C$2:$C$1601,$C167)),AVERAGEIFS(Observed!AE$2:AE$1601,Observed!$A$2:$A$1601,$A167,Observed!$C$2:$C$1601,$C167),"")</f>
        <v/>
      </c>
      <c r="AF167" s="24" t="str">
        <f>IF(ISNUMBER(AVERAGEIFS(Observed!AF$2:AF$1601,Observed!$A$2:$A$1601,$A167,Observed!$C$2:$C$1601,$C167)),AVERAGEIFS(Observed!AF$2:AF$1601,Observed!$A$2:$A$1601,$A167,Observed!$C$2:$C$1601,$C167),"")</f>
        <v/>
      </c>
      <c r="AG167" s="24" t="str">
        <f>IF(ISNUMBER(AVERAGEIFS(Observed!AG$2:AG$1601,Observed!$A$2:$A$1601,$A167,Observed!$C$2:$C$1601,$C167)),AVERAGEIFS(Observed!AG$2:AG$1601,Observed!$A$2:$A$1601,$A167,Observed!$C$2:$C$1601,$C167),"")</f>
        <v/>
      </c>
      <c r="AH167" s="24" t="str">
        <f>IF(ISNUMBER(AVERAGEIFS(Observed!AH$2:AH$1601,Observed!$A$2:$A$1601,$A167,Observed!$C$2:$C$1601,$C167)),AVERAGEIFS(Observed!AH$2:AH$1601,Observed!$A$2:$A$1601,$A167,Observed!$C$2:$C$1601,$C167),"")</f>
        <v/>
      </c>
      <c r="AI167" s="23" t="str">
        <f>IF(ISNUMBER(AVERAGEIFS(Observed!AI$2:AI$1601,Observed!$A$2:$A$1601,$A167,Observed!$C$2:$C$1601,$C167)),AVERAGEIFS(Observed!AI$2:AI$1601,Observed!$A$2:$A$1601,$A167,Observed!$C$2:$C$1601,$C167),"")</f>
        <v/>
      </c>
      <c r="AJ167" s="24" t="str">
        <f>IF(ISNUMBER(AVERAGEIFS(Observed!AJ$2:AJ$1601,Observed!$A$2:$A$1601,$A167,Observed!$C$2:$C$1601,$C167)),AVERAGEIFS(Observed!AJ$2:AJ$1601,Observed!$A$2:$A$1601,$A167,Observed!$C$2:$C$1601,$C167),"")</f>
        <v/>
      </c>
      <c r="AK167" s="24" t="str">
        <f>IF(ISNUMBER(AVERAGEIFS(Observed!AL$2:AL$1601,Observed!$A$2:$A$1601,$A167,Observed!$C$2:$C$1601,$C167)),AVERAGEIFS(Observed!AL$2:AL$1601,Observed!$A$2:$A$1601,$A167,Observed!$C$2:$C$1601,$C167),"")</f>
        <v/>
      </c>
      <c r="AL167" s="24" t="str">
        <f>IF(ISNUMBER(AVERAGEIFS(Observed!AM$2:AM$1601,Observed!$A$2:$A$1601,$A167,Observed!$C$2:$C$1601,$C167)),AVERAGEIFS(Observed!AM$2:AM$1601,Observed!$A$2:$A$1601,$A167,Observed!$C$2:$C$1601,$C167),"")</f>
        <v/>
      </c>
      <c r="AM167" s="24" t="str">
        <f>IF(ISNUMBER(AVERAGEIFS(Observed!AN$2:AN$1601,Observed!$A$2:$A$1601,$A167,Observed!$C$2:$C$1601,$C167)),AVERAGEIFS(Observed!AN$2:AN$1601,Observed!$A$2:$A$1601,$A167,Observed!$C$2:$C$1601,$C167),"")</f>
        <v/>
      </c>
      <c r="AN167" s="24" t="str">
        <f>IF(ISNUMBER(AVERAGEIFS(Observed!AQ$2:AQ$1601,Observed!$A$2:$A$1601,$A167,Observed!$C$2:$C$1601,$C167)),AVERAGEIFS(Observed!AQ$2:AQ$1601,Observed!$A$2:$A$1601,$A167,Observed!$C$2:$C$1601,$C167),"")</f>
        <v/>
      </c>
      <c r="AO167" s="24" t="str">
        <f>IF(ISNUMBER(AVERAGEIFS(Observed!AR$2:AR$1601,Observed!$A$2:$A$1601,$A167,Observed!$C$2:$C$1601,$C167)),AVERAGEIFS(Observed!AR$2:AR$1601,Observed!$A$2:$A$1601,$A167,Observed!$C$2:$C$1601,$C167),"")</f>
        <v/>
      </c>
      <c r="AP167" s="24" t="str">
        <f>IF(ISNUMBER(AVERAGEIFS(Observed!AS$2:AS$1601,Observed!$A$2:$A$1601,$A167,Observed!$C$2:$C$1601,$C167)),AVERAGEIFS(Observed!AS$2:AS$1601,Observed!$A$2:$A$1601,$A167,Observed!$C$2:$C$1601,$C167),"")</f>
        <v/>
      </c>
      <c r="AQ167" s="23" t="str">
        <f>IF(ISNUMBER(AVERAGEIFS(Observed!AT$2:AT$1601,Observed!$A$2:$A$1601,$A167,Observed!$C$2:$C$1601,$C167)),AVERAGEIFS(Observed!AT$2:AT$1601,Observed!$A$2:$A$1601,$A167,Observed!$C$2:$C$1601,$C167),"")</f>
        <v/>
      </c>
      <c r="AR167" s="24" t="str">
        <f>IF(ISNUMBER(AVERAGEIFS(Observed!AU$2:AU$1601,Observed!$A$2:$A$1601,$A167,Observed!$C$2:$C$1601,$C167)),AVERAGEIFS(Observed!AU$2:AU$1601,Observed!$A$2:$A$1601,$A167,Observed!$C$2:$C$1601,$C167),"")</f>
        <v/>
      </c>
      <c r="AS167" s="23" t="str">
        <f>IF(ISNUMBER(AVERAGEIFS(Observed!AV$2:AV$1601,Observed!$A$2:$A$1601,$A167,Observed!$C$2:$C$1601,$C167)),AVERAGEIFS(Observed!AV$2:AV$1601,Observed!$A$2:$A$1601,$A167,Observed!$C$2:$C$1601,$C167),"")</f>
        <v/>
      </c>
      <c r="AT167" s="23" t="str">
        <f>IF(ISNUMBER(AVERAGEIFS(Observed!AW$2:AW$1601,Observed!$A$2:$A$1601,$A167,Observed!$C$2:$C$1601,$C167)),AVERAGEIFS(Observed!AW$2:AW$1601,Observed!$A$2:$A$1601,$A167,Observed!$C$2:$C$1601,$C167),"")</f>
        <v/>
      </c>
      <c r="AU167" s="2">
        <f>COUNTIFS(Observed!$A$2:$A$1601,$A167,Observed!$C$2:$C$1601,$C167)</f>
        <v>3</v>
      </c>
      <c r="AV167" s="2">
        <f t="shared" si="2"/>
        <v>1</v>
      </c>
    </row>
    <row r="168" spans="1:48" x14ac:dyDescent="0.3">
      <c r="A168" s="4" t="s">
        <v>123</v>
      </c>
      <c r="B168" t="s">
        <v>24</v>
      </c>
      <c r="C168" s="3">
        <v>42269</v>
      </c>
      <c r="D168">
        <v>1</v>
      </c>
      <c r="E168">
        <v>350</v>
      </c>
      <c r="H168" s="2" t="s">
        <v>45</v>
      </c>
      <c r="I168" s="2" t="s">
        <v>22</v>
      </c>
      <c r="J168">
        <v>7</v>
      </c>
      <c r="K168" s="2" t="s">
        <v>118</v>
      </c>
      <c r="L168" s="22">
        <f>IF(ISNUMBER(AVERAGEIFS(Observed!L$2:L$1601,Observed!$A$2:$A$1601,$A168,Observed!$C$2:$C$1601,$C168)),AVERAGEIFS(Observed!L$2:L$1601,Observed!$A$2:$A$1601,$A168,Observed!$C$2:$C$1601,$C168),"")</f>
        <v>2824</v>
      </c>
      <c r="M168" s="23">
        <f>IF(ISNUMBER(AVERAGEIFS(Observed!M$2:M$1601,Observed!$A$2:$A$1601,$A168,Observed!$C$2:$C$1601,$C168)),AVERAGEIFS(Observed!M$2:M$1601,Observed!$A$2:$A$1601,$A168,Observed!$C$2:$C$1601,$C168),"")</f>
        <v>282.40000000000003</v>
      </c>
      <c r="N168" s="23" t="str">
        <f>IF(ISNUMBER(AVERAGEIFS(Observed!N$2:N$1601,Observed!$A$2:$A$1601,$A168,Observed!$C$2:$C$1601,$C168)),AVERAGEIFS(Observed!N$2:N$1601,Observed!$A$2:$A$1601,$A168,Observed!$C$2:$C$1601,$C168),"")</f>
        <v/>
      </c>
      <c r="O168" s="23" t="str">
        <f>IF(ISNUMBER(AVERAGEIFS(Observed!O$2:O$1601,Observed!$A$2:$A$1601,$A168,Observed!$C$2:$C$1601,$C168)),AVERAGEIFS(Observed!O$2:O$1601,Observed!$A$2:$A$1601,$A168,Observed!$C$2:$C$1601,$C168),"")</f>
        <v/>
      </c>
      <c r="P168" s="23" t="str">
        <f>IF(ISNUMBER(AVERAGEIFS(Observed!P$2:P$1601,Observed!$A$2:$A$1601,$A168,Observed!$C$2:$C$1601,$C168)),AVERAGEIFS(Observed!P$2:P$1601,Observed!$A$2:$A$1601,$A168,Observed!$C$2:$C$1601,$C168),"")</f>
        <v/>
      </c>
      <c r="Q168" s="24" t="str">
        <f>IF(ISNUMBER(AVERAGEIFS(Observed!Q$2:Q$1601,Observed!$A$2:$A$1601,$A168,Observed!$C$2:$C$1601,$C168)),AVERAGEIFS(Observed!Q$2:Q$1601,Observed!$A$2:$A$1601,$A168,Observed!$C$2:$C$1601,$C168),"")</f>
        <v/>
      </c>
      <c r="R168" s="24" t="str">
        <f>IF(ISNUMBER(AVERAGEIFS(Observed!R$2:R$1601,Observed!$A$2:$A$1601,$A168,Observed!$C$2:$C$1601,$C168)),AVERAGEIFS(Observed!R$2:R$1601,Observed!$A$2:$A$1601,$A168,Observed!$C$2:$C$1601,$C168),"")</f>
        <v/>
      </c>
      <c r="S168" s="24" t="str">
        <f>IF(ISNUMBER(AVERAGEIFS(Observed!S$2:S$1601,Observed!$A$2:$A$1601,$A168,Observed!$C$2:$C$1601,$C168)),AVERAGEIFS(Observed!S$2:S$1601,Observed!$A$2:$A$1601,$A168,Observed!$C$2:$C$1601,$C168),"")</f>
        <v/>
      </c>
      <c r="T168" s="23" t="str">
        <f>IF(ISNUMBER(AVERAGEIFS(Observed!T$2:T$1601,Observed!$A$2:$A$1601,$A168,Observed!$C$2:$C$1601,$C168)),AVERAGEIFS(Observed!T$2:T$1601,Observed!$A$2:$A$1601,$A168,Observed!$C$2:$C$1601,$C168),"")</f>
        <v/>
      </c>
      <c r="U168" s="25" t="str">
        <f>IF(ISNUMBER(AVERAGEIFS(Observed!U$2:U$1601,Observed!$A$2:$A$1601,$A168,Observed!$C$2:$C$1601,$C168)),AVERAGEIFS(Observed!U$2:U$1601,Observed!$A$2:$A$1601,$A168,Observed!$C$2:$C$1601,$C168),"")</f>
        <v/>
      </c>
      <c r="V168" s="25" t="str">
        <f>IF(ISNUMBER(AVERAGEIFS(Observed!V$2:V$1601,Observed!$A$2:$A$1601,$A168,Observed!$C$2:$C$1601,$C168)),AVERAGEIFS(Observed!V$2:V$1601,Observed!$A$2:$A$1601,$A168,Observed!$C$2:$C$1601,$C168),"")</f>
        <v/>
      </c>
      <c r="W168" s="23" t="str">
        <f>IF(ISNUMBER(AVERAGEIFS(Observed!W$2:W$1601,Observed!$A$2:$A$1601,$A168,Observed!$C$2:$C$1601,$C168)),AVERAGEIFS(Observed!W$2:W$1601,Observed!$A$2:$A$1601,$A168,Observed!$C$2:$C$1601,$C168),"")</f>
        <v/>
      </c>
      <c r="X168" s="23" t="str">
        <f>IF(ISNUMBER(AVERAGEIFS(Observed!X$2:X$1601,Observed!$A$2:$A$1601,$A168,Observed!$C$2:$C$1601,$C168)),AVERAGEIFS(Observed!X$2:X$1601,Observed!$A$2:$A$1601,$A168,Observed!$C$2:$C$1601,$C168),"")</f>
        <v/>
      </c>
      <c r="Y168" s="23" t="str">
        <f>IF(ISNUMBER(AVERAGEIFS(Observed!Y$2:Y$1601,Observed!$A$2:$A$1601,$A168,Observed!$C$2:$C$1601,$C168)),AVERAGEIFS(Observed!Y$2:Y$1601,Observed!$A$2:$A$1601,$A168,Observed!$C$2:$C$1601,$C168),"")</f>
        <v/>
      </c>
      <c r="Z168" s="23" t="str">
        <f>IF(ISNUMBER(AVERAGEIFS(Observed!Z$2:Z$1601,Observed!$A$2:$A$1601,$A168,Observed!$C$2:$C$1601,$C168)),AVERAGEIFS(Observed!Z$2:Z$1601,Observed!$A$2:$A$1601,$A168,Observed!$C$2:$C$1601,$C168),"")</f>
        <v/>
      </c>
      <c r="AA168" s="23" t="str">
        <f>IF(ISNUMBER(AVERAGEIFS(Observed!AA$2:AA$1601,Observed!$A$2:$A$1601,$A168,Observed!$C$2:$C$1601,$C168)),AVERAGEIFS(Observed!AA$2:AA$1601,Observed!$A$2:$A$1601,$A168,Observed!$C$2:$C$1601,$C168),"")</f>
        <v/>
      </c>
      <c r="AB168" s="23" t="str">
        <f>IF(ISNUMBER(AVERAGEIFS(Observed!AB$2:AB$1601,Observed!$A$2:$A$1601,$A168,Observed!$C$2:$C$1601,$C168)),AVERAGEIFS(Observed!AB$2:AB$1601,Observed!$A$2:$A$1601,$A168,Observed!$C$2:$C$1601,$C168),"")</f>
        <v/>
      </c>
      <c r="AC168" s="23" t="str">
        <f>IF(ISNUMBER(AVERAGEIFS(Observed!AC$2:AC$1601,Observed!$A$2:$A$1601,$A168,Observed!$C$2:$C$1601,$C168)),AVERAGEIFS(Observed!AC$2:AC$1601,Observed!$A$2:$A$1601,$A168,Observed!$C$2:$C$1601,$C168),"")</f>
        <v/>
      </c>
      <c r="AD168" s="23" t="str">
        <f>IF(ISNUMBER(AVERAGEIFS(Observed!AD$2:AD$1601,Observed!$A$2:$A$1601,$A168,Observed!$C$2:$C$1601,$C168)),AVERAGEIFS(Observed!AD$2:AD$1601,Observed!$A$2:$A$1601,$A168,Observed!$C$2:$C$1601,$C168),"")</f>
        <v/>
      </c>
      <c r="AE168" s="23" t="str">
        <f>IF(ISNUMBER(AVERAGEIFS(Observed!AE$2:AE$1601,Observed!$A$2:$A$1601,$A168,Observed!$C$2:$C$1601,$C168)),AVERAGEIFS(Observed!AE$2:AE$1601,Observed!$A$2:$A$1601,$A168,Observed!$C$2:$C$1601,$C168),"")</f>
        <v/>
      </c>
      <c r="AF168" s="24" t="str">
        <f>IF(ISNUMBER(AVERAGEIFS(Observed!AF$2:AF$1601,Observed!$A$2:$A$1601,$A168,Observed!$C$2:$C$1601,$C168)),AVERAGEIFS(Observed!AF$2:AF$1601,Observed!$A$2:$A$1601,$A168,Observed!$C$2:$C$1601,$C168),"")</f>
        <v/>
      </c>
      <c r="AG168" s="24" t="str">
        <f>IF(ISNUMBER(AVERAGEIFS(Observed!AG$2:AG$1601,Observed!$A$2:$A$1601,$A168,Observed!$C$2:$C$1601,$C168)),AVERAGEIFS(Observed!AG$2:AG$1601,Observed!$A$2:$A$1601,$A168,Observed!$C$2:$C$1601,$C168),"")</f>
        <v/>
      </c>
      <c r="AH168" s="24" t="str">
        <f>IF(ISNUMBER(AVERAGEIFS(Observed!AH$2:AH$1601,Observed!$A$2:$A$1601,$A168,Observed!$C$2:$C$1601,$C168)),AVERAGEIFS(Observed!AH$2:AH$1601,Observed!$A$2:$A$1601,$A168,Observed!$C$2:$C$1601,$C168),"")</f>
        <v/>
      </c>
      <c r="AI168" s="23" t="str">
        <f>IF(ISNUMBER(AVERAGEIFS(Observed!AI$2:AI$1601,Observed!$A$2:$A$1601,$A168,Observed!$C$2:$C$1601,$C168)),AVERAGEIFS(Observed!AI$2:AI$1601,Observed!$A$2:$A$1601,$A168,Observed!$C$2:$C$1601,$C168),"")</f>
        <v/>
      </c>
      <c r="AJ168" s="24" t="str">
        <f>IF(ISNUMBER(AVERAGEIFS(Observed!AJ$2:AJ$1601,Observed!$A$2:$A$1601,$A168,Observed!$C$2:$C$1601,$C168)),AVERAGEIFS(Observed!AJ$2:AJ$1601,Observed!$A$2:$A$1601,$A168,Observed!$C$2:$C$1601,$C168),"")</f>
        <v/>
      </c>
      <c r="AK168" s="24" t="str">
        <f>IF(ISNUMBER(AVERAGEIFS(Observed!AL$2:AL$1601,Observed!$A$2:$A$1601,$A168,Observed!$C$2:$C$1601,$C168)),AVERAGEIFS(Observed!AL$2:AL$1601,Observed!$A$2:$A$1601,$A168,Observed!$C$2:$C$1601,$C168),"")</f>
        <v/>
      </c>
      <c r="AL168" s="24" t="str">
        <f>IF(ISNUMBER(AVERAGEIFS(Observed!AM$2:AM$1601,Observed!$A$2:$A$1601,$A168,Observed!$C$2:$C$1601,$C168)),AVERAGEIFS(Observed!AM$2:AM$1601,Observed!$A$2:$A$1601,$A168,Observed!$C$2:$C$1601,$C168),"")</f>
        <v/>
      </c>
      <c r="AM168" s="24" t="str">
        <f>IF(ISNUMBER(AVERAGEIFS(Observed!AN$2:AN$1601,Observed!$A$2:$A$1601,$A168,Observed!$C$2:$C$1601,$C168)),AVERAGEIFS(Observed!AN$2:AN$1601,Observed!$A$2:$A$1601,$A168,Observed!$C$2:$C$1601,$C168),"")</f>
        <v/>
      </c>
      <c r="AN168" s="24" t="str">
        <f>IF(ISNUMBER(AVERAGEIFS(Observed!AQ$2:AQ$1601,Observed!$A$2:$A$1601,$A168,Observed!$C$2:$C$1601,$C168)),AVERAGEIFS(Observed!AQ$2:AQ$1601,Observed!$A$2:$A$1601,$A168,Observed!$C$2:$C$1601,$C168),"")</f>
        <v/>
      </c>
      <c r="AO168" s="24" t="str">
        <f>IF(ISNUMBER(AVERAGEIFS(Observed!AR$2:AR$1601,Observed!$A$2:$A$1601,$A168,Observed!$C$2:$C$1601,$C168)),AVERAGEIFS(Observed!AR$2:AR$1601,Observed!$A$2:$A$1601,$A168,Observed!$C$2:$C$1601,$C168),"")</f>
        <v/>
      </c>
      <c r="AP168" s="24" t="str">
        <f>IF(ISNUMBER(AVERAGEIFS(Observed!AS$2:AS$1601,Observed!$A$2:$A$1601,$A168,Observed!$C$2:$C$1601,$C168)),AVERAGEIFS(Observed!AS$2:AS$1601,Observed!$A$2:$A$1601,$A168,Observed!$C$2:$C$1601,$C168),"")</f>
        <v/>
      </c>
      <c r="AQ168" s="23" t="str">
        <f>IF(ISNUMBER(AVERAGEIFS(Observed!AT$2:AT$1601,Observed!$A$2:$A$1601,$A168,Observed!$C$2:$C$1601,$C168)),AVERAGEIFS(Observed!AT$2:AT$1601,Observed!$A$2:$A$1601,$A168,Observed!$C$2:$C$1601,$C168),"")</f>
        <v/>
      </c>
      <c r="AR168" s="24" t="str">
        <f>IF(ISNUMBER(AVERAGEIFS(Observed!AU$2:AU$1601,Observed!$A$2:$A$1601,$A168,Observed!$C$2:$C$1601,$C168)),AVERAGEIFS(Observed!AU$2:AU$1601,Observed!$A$2:$A$1601,$A168,Observed!$C$2:$C$1601,$C168),"")</f>
        <v/>
      </c>
      <c r="AS168" s="23" t="str">
        <f>IF(ISNUMBER(AVERAGEIFS(Observed!AV$2:AV$1601,Observed!$A$2:$A$1601,$A168,Observed!$C$2:$C$1601,$C168)),AVERAGEIFS(Observed!AV$2:AV$1601,Observed!$A$2:$A$1601,$A168,Observed!$C$2:$C$1601,$C168),"")</f>
        <v/>
      </c>
      <c r="AT168" s="23" t="str">
        <f>IF(ISNUMBER(AVERAGEIFS(Observed!AW$2:AW$1601,Observed!$A$2:$A$1601,$A168,Observed!$C$2:$C$1601,$C168)),AVERAGEIFS(Observed!AW$2:AW$1601,Observed!$A$2:$A$1601,$A168,Observed!$C$2:$C$1601,$C168),"")</f>
        <v/>
      </c>
      <c r="AU168" s="2">
        <f>COUNTIFS(Observed!$A$2:$A$1601,$A168,Observed!$C$2:$C$1601,$C168)</f>
        <v>3</v>
      </c>
      <c r="AV168" s="2">
        <f t="shared" si="2"/>
        <v>1</v>
      </c>
    </row>
    <row r="169" spans="1:48" x14ac:dyDescent="0.3">
      <c r="A169" s="4" t="s">
        <v>124</v>
      </c>
      <c r="B169" t="s">
        <v>24</v>
      </c>
      <c r="C169" s="3">
        <v>42269</v>
      </c>
      <c r="D169">
        <v>1</v>
      </c>
      <c r="E169">
        <v>500</v>
      </c>
      <c r="H169" s="2" t="s">
        <v>45</v>
      </c>
      <c r="I169" s="2" t="s">
        <v>22</v>
      </c>
      <c r="J169">
        <v>7</v>
      </c>
      <c r="K169" s="2" t="s">
        <v>118</v>
      </c>
      <c r="L169" s="22">
        <f>IF(ISNUMBER(AVERAGEIFS(Observed!L$2:L$1601,Observed!$A$2:$A$1601,$A169,Observed!$C$2:$C$1601,$C169)),AVERAGEIFS(Observed!L$2:L$1601,Observed!$A$2:$A$1601,$A169,Observed!$C$2:$C$1601,$C169),"")</f>
        <v>3262.6666666666665</v>
      </c>
      <c r="M169" s="23">
        <f>IF(ISNUMBER(AVERAGEIFS(Observed!M$2:M$1601,Observed!$A$2:$A$1601,$A169,Observed!$C$2:$C$1601,$C169)),AVERAGEIFS(Observed!M$2:M$1601,Observed!$A$2:$A$1601,$A169,Observed!$C$2:$C$1601,$C169),"")</f>
        <v>326.26666666666665</v>
      </c>
      <c r="N169" s="23" t="str">
        <f>IF(ISNUMBER(AVERAGEIFS(Observed!N$2:N$1601,Observed!$A$2:$A$1601,$A169,Observed!$C$2:$C$1601,$C169)),AVERAGEIFS(Observed!N$2:N$1601,Observed!$A$2:$A$1601,$A169,Observed!$C$2:$C$1601,$C169),"")</f>
        <v/>
      </c>
      <c r="O169" s="23" t="str">
        <f>IF(ISNUMBER(AVERAGEIFS(Observed!O$2:O$1601,Observed!$A$2:$A$1601,$A169,Observed!$C$2:$C$1601,$C169)),AVERAGEIFS(Observed!O$2:O$1601,Observed!$A$2:$A$1601,$A169,Observed!$C$2:$C$1601,$C169),"")</f>
        <v/>
      </c>
      <c r="P169" s="23" t="str">
        <f>IF(ISNUMBER(AVERAGEIFS(Observed!P$2:P$1601,Observed!$A$2:$A$1601,$A169,Observed!$C$2:$C$1601,$C169)),AVERAGEIFS(Observed!P$2:P$1601,Observed!$A$2:$A$1601,$A169,Observed!$C$2:$C$1601,$C169),"")</f>
        <v/>
      </c>
      <c r="Q169" s="24" t="str">
        <f>IF(ISNUMBER(AVERAGEIFS(Observed!Q$2:Q$1601,Observed!$A$2:$A$1601,$A169,Observed!$C$2:$C$1601,$C169)),AVERAGEIFS(Observed!Q$2:Q$1601,Observed!$A$2:$A$1601,$A169,Observed!$C$2:$C$1601,$C169),"")</f>
        <v/>
      </c>
      <c r="R169" s="24" t="str">
        <f>IF(ISNUMBER(AVERAGEIFS(Observed!R$2:R$1601,Observed!$A$2:$A$1601,$A169,Observed!$C$2:$C$1601,$C169)),AVERAGEIFS(Observed!R$2:R$1601,Observed!$A$2:$A$1601,$A169,Observed!$C$2:$C$1601,$C169),"")</f>
        <v/>
      </c>
      <c r="S169" s="24" t="str">
        <f>IF(ISNUMBER(AVERAGEIFS(Observed!S$2:S$1601,Observed!$A$2:$A$1601,$A169,Observed!$C$2:$C$1601,$C169)),AVERAGEIFS(Observed!S$2:S$1601,Observed!$A$2:$A$1601,$A169,Observed!$C$2:$C$1601,$C169),"")</f>
        <v/>
      </c>
      <c r="T169" s="23" t="str">
        <f>IF(ISNUMBER(AVERAGEIFS(Observed!T$2:T$1601,Observed!$A$2:$A$1601,$A169,Observed!$C$2:$C$1601,$C169)),AVERAGEIFS(Observed!T$2:T$1601,Observed!$A$2:$A$1601,$A169,Observed!$C$2:$C$1601,$C169),"")</f>
        <v/>
      </c>
      <c r="U169" s="25" t="str">
        <f>IF(ISNUMBER(AVERAGEIFS(Observed!U$2:U$1601,Observed!$A$2:$A$1601,$A169,Observed!$C$2:$C$1601,$C169)),AVERAGEIFS(Observed!U$2:U$1601,Observed!$A$2:$A$1601,$A169,Observed!$C$2:$C$1601,$C169),"")</f>
        <v/>
      </c>
      <c r="V169" s="25" t="str">
        <f>IF(ISNUMBER(AVERAGEIFS(Observed!V$2:V$1601,Observed!$A$2:$A$1601,$A169,Observed!$C$2:$C$1601,$C169)),AVERAGEIFS(Observed!V$2:V$1601,Observed!$A$2:$A$1601,$A169,Observed!$C$2:$C$1601,$C169),"")</f>
        <v/>
      </c>
      <c r="W169" s="23" t="str">
        <f>IF(ISNUMBER(AVERAGEIFS(Observed!W$2:W$1601,Observed!$A$2:$A$1601,$A169,Observed!$C$2:$C$1601,$C169)),AVERAGEIFS(Observed!W$2:W$1601,Observed!$A$2:$A$1601,$A169,Observed!$C$2:$C$1601,$C169),"")</f>
        <v/>
      </c>
      <c r="X169" s="23" t="str">
        <f>IF(ISNUMBER(AVERAGEIFS(Observed!X$2:X$1601,Observed!$A$2:$A$1601,$A169,Observed!$C$2:$C$1601,$C169)),AVERAGEIFS(Observed!X$2:X$1601,Observed!$A$2:$A$1601,$A169,Observed!$C$2:$C$1601,$C169),"")</f>
        <v/>
      </c>
      <c r="Y169" s="23" t="str">
        <f>IF(ISNUMBER(AVERAGEIFS(Observed!Y$2:Y$1601,Observed!$A$2:$A$1601,$A169,Observed!$C$2:$C$1601,$C169)),AVERAGEIFS(Observed!Y$2:Y$1601,Observed!$A$2:$A$1601,$A169,Observed!$C$2:$C$1601,$C169),"")</f>
        <v/>
      </c>
      <c r="Z169" s="23" t="str">
        <f>IF(ISNUMBER(AVERAGEIFS(Observed!Z$2:Z$1601,Observed!$A$2:$A$1601,$A169,Observed!$C$2:$C$1601,$C169)),AVERAGEIFS(Observed!Z$2:Z$1601,Observed!$A$2:$A$1601,$A169,Observed!$C$2:$C$1601,$C169),"")</f>
        <v/>
      </c>
      <c r="AA169" s="23" t="str">
        <f>IF(ISNUMBER(AVERAGEIFS(Observed!AA$2:AA$1601,Observed!$A$2:$A$1601,$A169,Observed!$C$2:$C$1601,$C169)),AVERAGEIFS(Observed!AA$2:AA$1601,Observed!$A$2:$A$1601,$A169,Observed!$C$2:$C$1601,$C169),"")</f>
        <v/>
      </c>
      <c r="AB169" s="23" t="str">
        <f>IF(ISNUMBER(AVERAGEIFS(Observed!AB$2:AB$1601,Observed!$A$2:$A$1601,$A169,Observed!$C$2:$C$1601,$C169)),AVERAGEIFS(Observed!AB$2:AB$1601,Observed!$A$2:$A$1601,$A169,Observed!$C$2:$C$1601,$C169),"")</f>
        <v/>
      </c>
      <c r="AC169" s="23" t="str">
        <f>IF(ISNUMBER(AVERAGEIFS(Observed!AC$2:AC$1601,Observed!$A$2:$A$1601,$A169,Observed!$C$2:$C$1601,$C169)),AVERAGEIFS(Observed!AC$2:AC$1601,Observed!$A$2:$A$1601,$A169,Observed!$C$2:$C$1601,$C169),"")</f>
        <v/>
      </c>
      <c r="AD169" s="23" t="str">
        <f>IF(ISNUMBER(AVERAGEIFS(Observed!AD$2:AD$1601,Observed!$A$2:$A$1601,$A169,Observed!$C$2:$C$1601,$C169)),AVERAGEIFS(Observed!AD$2:AD$1601,Observed!$A$2:$A$1601,$A169,Observed!$C$2:$C$1601,$C169),"")</f>
        <v/>
      </c>
      <c r="AE169" s="23" t="str">
        <f>IF(ISNUMBER(AVERAGEIFS(Observed!AE$2:AE$1601,Observed!$A$2:$A$1601,$A169,Observed!$C$2:$C$1601,$C169)),AVERAGEIFS(Observed!AE$2:AE$1601,Observed!$A$2:$A$1601,$A169,Observed!$C$2:$C$1601,$C169),"")</f>
        <v/>
      </c>
      <c r="AF169" s="24" t="str">
        <f>IF(ISNUMBER(AVERAGEIFS(Observed!AF$2:AF$1601,Observed!$A$2:$A$1601,$A169,Observed!$C$2:$C$1601,$C169)),AVERAGEIFS(Observed!AF$2:AF$1601,Observed!$A$2:$A$1601,$A169,Observed!$C$2:$C$1601,$C169),"")</f>
        <v/>
      </c>
      <c r="AG169" s="24" t="str">
        <f>IF(ISNUMBER(AVERAGEIFS(Observed!AG$2:AG$1601,Observed!$A$2:$A$1601,$A169,Observed!$C$2:$C$1601,$C169)),AVERAGEIFS(Observed!AG$2:AG$1601,Observed!$A$2:$A$1601,$A169,Observed!$C$2:$C$1601,$C169),"")</f>
        <v/>
      </c>
      <c r="AH169" s="24" t="str">
        <f>IF(ISNUMBER(AVERAGEIFS(Observed!AH$2:AH$1601,Observed!$A$2:$A$1601,$A169,Observed!$C$2:$C$1601,$C169)),AVERAGEIFS(Observed!AH$2:AH$1601,Observed!$A$2:$A$1601,$A169,Observed!$C$2:$C$1601,$C169),"")</f>
        <v/>
      </c>
      <c r="AI169" s="23" t="str">
        <f>IF(ISNUMBER(AVERAGEIFS(Observed!AI$2:AI$1601,Observed!$A$2:$A$1601,$A169,Observed!$C$2:$C$1601,$C169)),AVERAGEIFS(Observed!AI$2:AI$1601,Observed!$A$2:$A$1601,$A169,Observed!$C$2:$C$1601,$C169),"")</f>
        <v/>
      </c>
      <c r="AJ169" s="24" t="str">
        <f>IF(ISNUMBER(AVERAGEIFS(Observed!AJ$2:AJ$1601,Observed!$A$2:$A$1601,$A169,Observed!$C$2:$C$1601,$C169)),AVERAGEIFS(Observed!AJ$2:AJ$1601,Observed!$A$2:$A$1601,$A169,Observed!$C$2:$C$1601,$C169),"")</f>
        <v/>
      </c>
      <c r="AK169" s="24" t="str">
        <f>IF(ISNUMBER(AVERAGEIFS(Observed!AL$2:AL$1601,Observed!$A$2:$A$1601,$A169,Observed!$C$2:$C$1601,$C169)),AVERAGEIFS(Observed!AL$2:AL$1601,Observed!$A$2:$A$1601,$A169,Observed!$C$2:$C$1601,$C169),"")</f>
        <v/>
      </c>
      <c r="AL169" s="24" t="str">
        <f>IF(ISNUMBER(AVERAGEIFS(Observed!AM$2:AM$1601,Observed!$A$2:$A$1601,$A169,Observed!$C$2:$C$1601,$C169)),AVERAGEIFS(Observed!AM$2:AM$1601,Observed!$A$2:$A$1601,$A169,Observed!$C$2:$C$1601,$C169),"")</f>
        <v/>
      </c>
      <c r="AM169" s="24" t="str">
        <f>IF(ISNUMBER(AVERAGEIFS(Observed!AN$2:AN$1601,Observed!$A$2:$A$1601,$A169,Observed!$C$2:$C$1601,$C169)),AVERAGEIFS(Observed!AN$2:AN$1601,Observed!$A$2:$A$1601,$A169,Observed!$C$2:$C$1601,$C169),"")</f>
        <v/>
      </c>
      <c r="AN169" s="24" t="str">
        <f>IF(ISNUMBER(AVERAGEIFS(Observed!AQ$2:AQ$1601,Observed!$A$2:$A$1601,$A169,Observed!$C$2:$C$1601,$C169)),AVERAGEIFS(Observed!AQ$2:AQ$1601,Observed!$A$2:$A$1601,$A169,Observed!$C$2:$C$1601,$C169),"")</f>
        <v/>
      </c>
      <c r="AO169" s="24" t="str">
        <f>IF(ISNUMBER(AVERAGEIFS(Observed!AR$2:AR$1601,Observed!$A$2:$A$1601,$A169,Observed!$C$2:$C$1601,$C169)),AVERAGEIFS(Observed!AR$2:AR$1601,Observed!$A$2:$A$1601,$A169,Observed!$C$2:$C$1601,$C169),"")</f>
        <v/>
      </c>
      <c r="AP169" s="24" t="str">
        <f>IF(ISNUMBER(AVERAGEIFS(Observed!AS$2:AS$1601,Observed!$A$2:$A$1601,$A169,Observed!$C$2:$C$1601,$C169)),AVERAGEIFS(Observed!AS$2:AS$1601,Observed!$A$2:$A$1601,$A169,Observed!$C$2:$C$1601,$C169),"")</f>
        <v/>
      </c>
      <c r="AQ169" s="23" t="str">
        <f>IF(ISNUMBER(AVERAGEIFS(Observed!AT$2:AT$1601,Observed!$A$2:$A$1601,$A169,Observed!$C$2:$C$1601,$C169)),AVERAGEIFS(Observed!AT$2:AT$1601,Observed!$A$2:$A$1601,$A169,Observed!$C$2:$C$1601,$C169),"")</f>
        <v/>
      </c>
      <c r="AR169" s="24" t="str">
        <f>IF(ISNUMBER(AVERAGEIFS(Observed!AU$2:AU$1601,Observed!$A$2:$A$1601,$A169,Observed!$C$2:$C$1601,$C169)),AVERAGEIFS(Observed!AU$2:AU$1601,Observed!$A$2:$A$1601,$A169,Observed!$C$2:$C$1601,$C169),"")</f>
        <v/>
      </c>
      <c r="AS169" s="23" t="str">
        <f>IF(ISNUMBER(AVERAGEIFS(Observed!AV$2:AV$1601,Observed!$A$2:$A$1601,$A169,Observed!$C$2:$C$1601,$C169)),AVERAGEIFS(Observed!AV$2:AV$1601,Observed!$A$2:$A$1601,$A169,Observed!$C$2:$C$1601,$C169),"")</f>
        <v/>
      </c>
      <c r="AT169" s="23" t="str">
        <f>IF(ISNUMBER(AVERAGEIFS(Observed!AW$2:AW$1601,Observed!$A$2:$A$1601,$A169,Observed!$C$2:$C$1601,$C169)),AVERAGEIFS(Observed!AW$2:AW$1601,Observed!$A$2:$A$1601,$A169,Observed!$C$2:$C$1601,$C169),"")</f>
        <v/>
      </c>
      <c r="AU169" s="2">
        <f>COUNTIFS(Observed!$A$2:$A$1601,$A169,Observed!$C$2:$C$1601,$C169)</f>
        <v>3</v>
      </c>
      <c r="AV169" s="2">
        <f t="shared" si="2"/>
        <v>1</v>
      </c>
    </row>
    <row r="170" spans="1:48" x14ac:dyDescent="0.3">
      <c r="A170" s="4" t="s">
        <v>119</v>
      </c>
      <c r="B170" t="s">
        <v>24</v>
      </c>
      <c r="C170" s="3">
        <v>42277</v>
      </c>
      <c r="D170">
        <v>1</v>
      </c>
      <c r="E170">
        <v>0</v>
      </c>
      <c r="H170" s="2" t="s">
        <v>45</v>
      </c>
      <c r="I170" s="2" t="s">
        <v>22</v>
      </c>
      <c r="J170">
        <v>7</v>
      </c>
      <c r="K170" s="2" t="s">
        <v>118</v>
      </c>
      <c r="L170" s="22">
        <f>IF(ISNUMBER(AVERAGEIFS(Observed!L$2:L$1601,Observed!$A$2:$A$1601,$A170,Observed!$C$2:$C$1601,$C170)),AVERAGEIFS(Observed!L$2:L$1601,Observed!$A$2:$A$1601,$A170,Observed!$C$2:$C$1601,$C170),"")</f>
        <v>1657.3333333333333</v>
      </c>
      <c r="M170" s="23">
        <f>IF(ISNUMBER(AVERAGEIFS(Observed!M$2:M$1601,Observed!$A$2:$A$1601,$A170,Observed!$C$2:$C$1601,$C170)),AVERAGEIFS(Observed!M$2:M$1601,Observed!$A$2:$A$1601,$A170,Observed!$C$2:$C$1601,$C170),"")</f>
        <v>165.73333333333332</v>
      </c>
      <c r="N170" s="23" t="str">
        <f>IF(ISNUMBER(AVERAGEIFS(Observed!N$2:N$1601,Observed!$A$2:$A$1601,$A170,Observed!$C$2:$C$1601,$C170)),AVERAGEIFS(Observed!N$2:N$1601,Observed!$A$2:$A$1601,$A170,Observed!$C$2:$C$1601,$C170),"")</f>
        <v/>
      </c>
      <c r="O170" s="23" t="str">
        <f>IF(ISNUMBER(AVERAGEIFS(Observed!O$2:O$1601,Observed!$A$2:$A$1601,$A170,Observed!$C$2:$C$1601,$C170)),AVERAGEIFS(Observed!O$2:O$1601,Observed!$A$2:$A$1601,$A170,Observed!$C$2:$C$1601,$C170),"")</f>
        <v/>
      </c>
      <c r="P170" s="23" t="str">
        <f>IF(ISNUMBER(AVERAGEIFS(Observed!P$2:P$1601,Observed!$A$2:$A$1601,$A170,Observed!$C$2:$C$1601,$C170)),AVERAGEIFS(Observed!P$2:P$1601,Observed!$A$2:$A$1601,$A170,Observed!$C$2:$C$1601,$C170),"")</f>
        <v/>
      </c>
      <c r="Q170" s="24" t="str">
        <f>IF(ISNUMBER(AVERAGEIFS(Observed!Q$2:Q$1601,Observed!$A$2:$A$1601,$A170,Observed!$C$2:$C$1601,$C170)),AVERAGEIFS(Observed!Q$2:Q$1601,Observed!$A$2:$A$1601,$A170,Observed!$C$2:$C$1601,$C170),"")</f>
        <v/>
      </c>
      <c r="R170" s="24" t="str">
        <f>IF(ISNUMBER(AVERAGEIFS(Observed!R$2:R$1601,Observed!$A$2:$A$1601,$A170,Observed!$C$2:$C$1601,$C170)),AVERAGEIFS(Observed!R$2:R$1601,Observed!$A$2:$A$1601,$A170,Observed!$C$2:$C$1601,$C170),"")</f>
        <v/>
      </c>
      <c r="S170" s="24" t="str">
        <f>IF(ISNUMBER(AVERAGEIFS(Observed!S$2:S$1601,Observed!$A$2:$A$1601,$A170,Observed!$C$2:$C$1601,$C170)),AVERAGEIFS(Observed!S$2:S$1601,Observed!$A$2:$A$1601,$A170,Observed!$C$2:$C$1601,$C170),"")</f>
        <v/>
      </c>
      <c r="T170" s="23" t="str">
        <f>IF(ISNUMBER(AVERAGEIFS(Observed!T$2:T$1601,Observed!$A$2:$A$1601,$A170,Observed!$C$2:$C$1601,$C170)),AVERAGEIFS(Observed!T$2:T$1601,Observed!$A$2:$A$1601,$A170,Observed!$C$2:$C$1601,$C170),"")</f>
        <v/>
      </c>
      <c r="U170" s="25" t="str">
        <f>IF(ISNUMBER(AVERAGEIFS(Observed!U$2:U$1601,Observed!$A$2:$A$1601,$A170,Observed!$C$2:$C$1601,$C170)),AVERAGEIFS(Observed!U$2:U$1601,Observed!$A$2:$A$1601,$A170,Observed!$C$2:$C$1601,$C170),"")</f>
        <v/>
      </c>
      <c r="V170" s="25" t="str">
        <f>IF(ISNUMBER(AVERAGEIFS(Observed!V$2:V$1601,Observed!$A$2:$A$1601,$A170,Observed!$C$2:$C$1601,$C170)),AVERAGEIFS(Observed!V$2:V$1601,Observed!$A$2:$A$1601,$A170,Observed!$C$2:$C$1601,$C170),"")</f>
        <v/>
      </c>
      <c r="W170" s="23" t="str">
        <f>IF(ISNUMBER(AVERAGEIFS(Observed!W$2:W$1601,Observed!$A$2:$A$1601,$A170,Observed!$C$2:$C$1601,$C170)),AVERAGEIFS(Observed!W$2:W$1601,Observed!$A$2:$A$1601,$A170,Observed!$C$2:$C$1601,$C170),"")</f>
        <v/>
      </c>
      <c r="X170" s="23" t="str">
        <f>IF(ISNUMBER(AVERAGEIFS(Observed!X$2:X$1601,Observed!$A$2:$A$1601,$A170,Observed!$C$2:$C$1601,$C170)),AVERAGEIFS(Observed!X$2:X$1601,Observed!$A$2:$A$1601,$A170,Observed!$C$2:$C$1601,$C170),"")</f>
        <v/>
      </c>
      <c r="Y170" s="23" t="str">
        <f>IF(ISNUMBER(AVERAGEIFS(Observed!Y$2:Y$1601,Observed!$A$2:$A$1601,$A170,Observed!$C$2:$C$1601,$C170)),AVERAGEIFS(Observed!Y$2:Y$1601,Observed!$A$2:$A$1601,$A170,Observed!$C$2:$C$1601,$C170),"")</f>
        <v/>
      </c>
      <c r="Z170" s="23" t="str">
        <f>IF(ISNUMBER(AVERAGEIFS(Observed!Z$2:Z$1601,Observed!$A$2:$A$1601,$A170,Observed!$C$2:$C$1601,$C170)),AVERAGEIFS(Observed!Z$2:Z$1601,Observed!$A$2:$A$1601,$A170,Observed!$C$2:$C$1601,$C170),"")</f>
        <v/>
      </c>
      <c r="AA170" s="23" t="str">
        <f>IF(ISNUMBER(AVERAGEIFS(Observed!AA$2:AA$1601,Observed!$A$2:$A$1601,$A170,Observed!$C$2:$C$1601,$C170)),AVERAGEIFS(Observed!AA$2:AA$1601,Observed!$A$2:$A$1601,$A170,Observed!$C$2:$C$1601,$C170),"")</f>
        <v/>
      </c>
      <c r="AB170" s="23" t="str">
        <f>IF(ISNUMBER(AVERAGEIFS(Observed!AB$2:AB$1601,Observed!$A$2:$A$1601,$A170,Observed!$C$2:$C$1601,$C170)),AVERAGEIFS(Observed!AB$2:AB$1601,Observed!$A$2:$A$1601,$A170,Observed!$C$2:$C$1601,$C170),"")</f>
        <v/>
      </c>
      <c r="AC170" s="23" t="str">
        <f>IF(ISNUMBER(AVERAGEIFS(Observed!AC$2:AC$1601,Observed!$A$2:$A$1601,$A170,Observed!$C$2:$C$1601,$C170)),AVERAGEIFS(Observed!AC$2:AC$1601,Observed!$A$2:$A$1601,$A170,Observed!$C$2:$C$1601,$C170),"")</f>
        <v/>
      </c>
      <c r="AD170" s="23" t="str">
        <f>IF(ISNUMBER(AVERAGEIFS(Observed!AD$2:AD$1601,Observed!$A$2:$A$1601,$A170,Observed!$C$2:$C$1601,$C170)),AVERAGEIFS(Observed!AD$2:AD$1601,Observed!$A$2:$A$1601,$A170,Observed!$C$2:$C$1601,$C170),"")</f>
        <v/>
      </c>
      <c r="AE170" s="23" t="str">
        <f>IF(ISNUMBER(AVERAGEIFS(Observed!AE$2:AE$1601,Observed!$A$2:$A$1601,$A170,Observed!$C$2:$C$1601,$C170)),AVERAGEIFS(Observed!AE$2:AE$1601,Observed!$A$2:$A$1601,$A170,Observed!$C$2:$C$1601,$C170),"")</f>
        <v/>
      </c>
      <c r="AF170" s="24" t="str">
        <f>IF(ISNUMBER(AVERAGEIFS(Observed!AF$2:AF$1601,Observed!$A$2:$A$1601,$A170,Observed!$C$2:$C$1601,$C170)),AVERAGEIFS(Observed!AF$2:AF$1601,Observed!$A$2:$A$1601,$A170,Observed!$C$2:$C$1601,$C170),"")</f>
        <v/>
      </c>
      <c r="AG170" s="24" t="str">
        <f>IF(ISNUMBER(AVERAGEIFS(Observed!AG$2:AG$1601,Observed!$A$2:$A$1601,$A170,Observed!$C$2:$C$1601,$C170)),AVERAGEIFS(Observed!AG$2:AG$1601,Observed!$A$2:$A$1601,$A170,Observed!$C$2:$C$1601,$C170),"")</f>
        <v/>
      </c>
      <c r="AH170" s="24" t="str">
        <f>IF(ISNUMBER(AVERAGEIFS(Observed!AH$2:AH$1601,Observed!$A$2:$A$1601,$A170,Observed!$C$2:$C$1601,$C170)),AVERAGEIFS(Observed!AH$2:AH$1601,Observed!$A$2:$A$1601,$A170,Observed!$C$2:$C$1601,$C170),"")</f>
        <v/>
      </c>
      <c r="AI170" s="23" t="str">
        <f>IF(ISNUMBER(AVERAGEIFS(Observed!AI$2:AI$1601,Observed!$A$2:$A$1601,$A170,Observed!$C$2:$C$1601,$C170)),AVERAGEIFS(Observed!AI$2:AI$1601,Observed!$A$2:$A$1601,$A170,Observed!$C$2:$C$1601,$C170),"")</f>
        <v/>
      </c>
      <c r="AJ170" s="24" t="str">
        <f>IF(ISNUMBER(AVERAGEIFS(Observed!AJ$2:AJ$1601,Observed!$A$2:$A$1601,$A170,Observed!$C$2:$C$1601,$C170)),AVERAGEIFS(Observed!AJ$2:AJ$1601,Observed!$A$2:$A$1601,$A170,Observed!$C$2:$C$1601,$C170),"")</f>
        <v/>
      </c>
      <c r="AK170" s="24" t="str">
        <f>IF(ISNUMBER(AVERAGEIFS(Observed!AL$2:AL$1601,Observed!$A$2:$A$1601,$A170,Observed!$C$2:$C$1601,$C170)),AVERAGEIFS(Observed!AL$2:AL$1601,Observed!$A$2:$A$1601,$A170,Observed!$C$2:$C$1601,$C170),"")</f>
        <v/>
      </c>
      <c r="AL170" s="24" t="str">
        <f>IF(ISNUMBER(AVERAGEIFS(Observed!AM$2:AM$1601,Observed!$A$2:$A$1601,$A170,Observed!$C$2:$C$1601,$C170)),AVERAGEIFS(Observed!AM$2:AM$1601,Observed!$A$2:$A$1601,$A170,Observed!$C$2:$C$1601,$C170),"")</f>
        <v/>
      </c>
      <c r="AM170" s="24" t="str">
        <f>IF(ISNUMBER(AVERAGEIFS(Observed!AN$2:AN$1601,Observed!$A$2:$A$1601,$A170,Observed!$C$2:$C$1601,$C170)),AVERAGEIFS(Observed!AN$2:AN$1601,Observed!$A$2:$A$1601,$A170,Observed!$C$2:$C$1601,$C170),"")</f>
        <v/>
      </c>
      <c r="AN170" s="24" t="str">
        <f>IF(ISNUMBER(AVERAGEIFS(Observed!AQ$2:AQ$1601,Observed!$A$2:$A$1601,$A170,Observed!$C$2:$C$1601,$C170)),AVERAGEIFS(Observed!AQ$2:AQ$1601,Observed!$A$2:$A$1601,$A170,Observed!$C$2:$C$1601,$C170),"")</f>
        <v/>
      </c>
      <c r="AO170" s="24" t="str">
        <f>IF(ISNUMBER(AVERAGEIFS(Observed!AR$2:AR$1601,Observed!$A$2:$A$1601,$A170,Observed!$C$2:$C$1601,$C170)),AVERAGEIFS(Observed!AR$2:AR$1601,Observed!$A$2:$A$1601,$A170,Observed!$C$2:$C$1601,$C170),"")</f>
        <v/>
      </c>
      <c r="AP170" s="24" t="str">
        <f>IF(ISNUMBER(AVERAGEIFS(Observed!AS$2:AS$1601,Observed!$A$2:$A$1601,$A170,Observed!$C$2:$C$1601,$C170)),AVERAGEIFS(Observed!AS$2:AS$1601,Observed!$A$2:$A$1601,$A170,Observed!$C$2:$C$1601,$C170),"")</f>
        <v/>
      </c>
      <c r="AQ170" s="23" t="str">
        <f>IF(ISNUMBER(AVERAGEIFS(Observed!AT$2:AT$1601,Observed!$A$2:$A$1601,$A170,Observed!$C$2:$C$1601,$C170)),AVERAGEIFS(Observed!AT$2:AT$1601,Observed!$A$2:$A$1601,$A170,Observed!$C$2:$C$1601,$C170),"")</f>
        <v/>
      </c>
      <c r="AR170" s="24" t="str">
        <f>IF(ISNUMBER(AVERAGEIFS(Observed!AU$2:AU$1601,Observed!$A$2:$A$1601,$A170,Observed!$C$2:$C$1601,$C170)),AVERAGEIFS(Observed!AU$2:AU$1601,Observed!$A$2:$A$1601,$A170,Observed!$C$2:$C$1601,$C170),"")</f>
        <v/>
      </c>
      <c r="AS170" s="23" t="str">
        <f>IF(ISNUMBER(AVERAGEIFS(Observed!AV$2:AV$1601,Observed!$A$2:$A$1601,$A170,Observed!$C$2:$C$1601,$C170)),AVERAGEIFS(Observed!AV$2:AV$1601,Observed!$A$2:$A$1601,$A170,Observed!$C$2:$C$1601,$C170),"")</f>
        <v/>
      </c>
      <c r="AT170" s="23" t="str">
        <f>IF(ISNUMBER(AVERAGEIFS(Observed!AW$2:AW$1601,Observed!$A$2:$A$1601,$A170,Observed!$C$2:$C$1601,$C170)),AVERAGEIFS(Observed!AW$2:AW$1601,Observed!$A$2:$A$1601,$A170,Observed!$C$2:$C$1601,$C170),"")</f>
        <v/>
      </c>
      <c r="AU170" s="2">
        <f>COUNTIFS(Observed!$A$2:$A$1601,$A170,Observed!$C$2:$C$1601,$C170)</f>
        <v>3</v>
      </c>
      <c r="AV170" s="2">
        <f t="shared" si="2"/>
        <v>1</v>
      </c>
    </row>
    <row r="171" spans="1:48" x14ac:dyDescent="0.3">
      <c r="A171" s="4" t="s">
        <v>120</v>
      </c>
      <c r="B171" t="s">
        <v>24</v>
      </c>
      <c r="C171" s="3">
        <v>42277</v>
      </c>
      <c r="D171">
        <v>1</v>
      </c>
      <c r="E171">
        <v>50</v>
      </c>
      <c r="H171" s="2" t="s">
        <v>45</v>
      </c>
      <c r="I171" s="2" t="s">
        <v>22</v>
      </c>
      <c r="J171">
        <v>7</v>
      </c>
      <c r="K171" s="2" t="s">
        <v>118</v>
      </c>
      <c r="L171" s="22">
        <f>IF(ISNUMBER(AVERAGEIFS(Observed!L$2:L$1601,Observed!$A$2:$A$1601,$A171,Observed!$C$2:$C$1601,$C171)),AVERAGEIFS(Observed!L$2:L$1601,Observed!$A$2:$A$1601,$A171,Observed!$C$2:$C$1601,$C171),"")</f>
        <v>1788</v>
      </c>
      <c r="M171" s="23">
        <f>IF(ISNUMBER(AVERAGEIFS(Observed!M$2:M$1601,Observed!$A$2:$A$1601,$A171,Observed!$C$2:$C$1601,$C171)),AVERAGEIFS(Observed!M$2:M$1601,Observed!$A$2:$A$1601,$A171,Observed!$C$2:$C$1601,$C171),"")</f>
        <v>178.79999999999998</v>
      </c>
      <c r="N171" s="23" t="str">
        <f>IF(ISNUMBER(AVERAGEIFS(Observed!N$2:N$1601,Observed!$A$2:$A$1601,$A171,Observed!$C$2:$C$1601,$C171)),AVERAGEIFS(Observed!N$2:N$1601,Observed!$A$2:$A$1601,$A171,Observed!$C$2:$C$1601,$C171),"")</f>
        <v/>
      </c>
      <c r="O171" s="23" t="str">
        <f>IF(ISNUMBER(AVERAGEIFS(Observed!O$2:O$1601,Observed!$A$2:$A$1601,$A171,Observed!$C$2:$C$1601,$C171)),AVERAGEIFS(Observed!O$2:O$1601,Observed!$A$2:$A$1601,$A171,Observed!$C$2:$C$1601,$C171),"")</f>
        <v/>
      </c>
      <c r="P171" s="23" t="str">
        <f>IF(ISNUMBER(AVERAGEIFS(Observed!P$2:P$1601,Observed!$A$2:$A$1601,$A171,Observed!$C$2:$C$1601,$C171)),AVERAGEIFS(Observed!P$2:P$1601,Observed!$A$2:$A$1601,$A171,Observed!$C$2:$C$1601,$C171),"")</f>
        <v/>
      </c>
      <c r="Q171" s="24" t="str">
        <f>IF(ISNUMBER(AVERAGEIFS(Observed!Q$2:Q$1601,Observed!$A$2:$A$1601,$A171,Observed!$C$2:$C$1601,$C171)),AVERAGEIFS(Observed!Q$2:Q$1601,Observed!$A$2:$A$1601,$A171,Observed!$C$2:$C$1601,$C171),"")</f>
        <v/>
      </c>
      <c r="R171" s="24" t="str">
        <f>IF(ISNUMBER(AVERAGEIFS(Observed!R$2:R$1601,Observed!$A$2:$A$1601,$A171,Observed!$C$2:$C$1601,$C171)),AVERAGEIFS(Observed!R$2:R$1601,Observed!$A$2:$A$1601,$A171,Observed!$C$2:$C$1601,$C171),"")</f>
        <v/>
      </c>
      <c r="S171" s="24" t="str">
        <f>IF(ISNUMBER(AVERAGEIFS(Observed!S$2:S$1601,Observed!$A$2:$A$1601,$A171,Observed!$C$2:$C$1601,$C171)),AVERAGEIFS(Observed!S$2:S$1601,Observed!$A$2:$A$1601,$A171,Observed!$C$2:$C$1601,$C171),"")</f>
        <v/>
      </c>
      <c r="T171" s="23" t="str">
        <f>IF(ISNUMBER(AVERAGEIFS(Observed!T$2:T$1601,Observed!$A$2:$A$1601,$A171,Observed!$C$2:$C$1601,$C171)),AVERAGEIFS(Observed!T$2:T$1601,Observed!$A$2:$A$1601,$A171,Observed!$C$2:$C$1601,$C171),"")</f>
        <v/>
      </c>
      <c r="U171" s="25" t="str">
        <f>IF(ISNUMBER(AVERAGEIFS(Observed!U$2:U$1601,Observed!$A$2:$A$1601,$A171,Observed!$C$2:$C$1601,$C171)),AVERAGEIFS(Observed!U$2:U$1601,Observed!$A$2:$A$1601,$A171,Observed!$C$2:$C$1601,$C171),"")</f>
        <v/>
      </c>
      <c r="V171" s="25" t="str">
        <f>IF(ISNUMBER(AVERAGEIFS(Observed!V$2:V$1601,Observed!$A$2:$A$1601,$A171,Observed!$C$2:$C$1601,$C171)),AVERAGEIFS(Observed!V$2:V$1601,Observed!$A$2:$A$1601,$A171,Observed!$C$2:$C$1601,$C171),"")</f>
        <v/>
      </c>
      <c r="W171" s="23" t="str">
        <f>IF(ISNUMBER(AVERAGEIFS(Observed!W$2:W$1601,Observed!$A$2:$A$1601,$A171,Observed!$C$2:$C$1601,$C171)),AVERAGEIFS(Observed!W$2:W$1601,Observed!$A$2:$A$1601,$A171,Observed!$C$2:$C$1601,$C171),"")</f>
        <v/>
      </c>
      <c r="X171" s="23" t="str">
        <f>IF(ISNUMBER(AVERAGEIFS(Observed!X$2:X$1601,Observed!$A$2:$A$1601,$A171,Observed!$C$2:$C$1601,$C171)),AVERAGEIFS(Observed!X$2:X$1601,Observed!$A$2:$A$1601,$A171,Observed!$C$2:$C$1601,$C171),"")</f>
        <v/>
      </c>
      <c r="Y171" s="23" t="str">
        <f>IF(ISNUMBER(AVERAGEIFS(Observed!Y$2:Y$1601,Observed!$A$2:$A$1601,$A171,Observed!$C$2:$C$1601,$C171)),AVERAGEIFS(Observed!Y$2:Y$1601,Observed!$A$2:$A$1601,$A171,Observed!$C$2:$C$1601,$C171),"")</f>
        <v/>
      </c>
      <c r="Z171" s="23" t="str">
        <f>IF(ISNUMBER(AVERAGEIFS(Observed!Z$2:Z$1601,Observed!$A$2:$A$1601,$A171,Observed!$C$2:$C$1601,$C171)),AVERAGEIFS(Observed!Z$2:Z$1601,Observed!$A$2:$A$1601,$A171,Observed!$C$2:$C$1601,$C171),"")</f>
        <v/>
      </c>
      <c r="AA171" s="23" t="str">
        <f>IF(ISNUMBER(AVERAGEIFS(Observed!AA$2:AA$1601,Observed!$A$2:$A$1601,$A171,Observed!$C$2:$C$1601,$C171)),AVERAGEIFS(Observed!AA$2:AA$1601,Observed!$A$2:$A$1601,$A171,Observed!$C$2:$C$1601,$C171),"")</f>
        <v/>
      </c>
      <c r="AB171" s="23" t="str">
        <f>IF(ISNUMBER(AVERAGEIFS(Observed!AB$2:AB$1601,Observed!$A$2:$A$1601,$A171,Observed!$C$2:$C$1601,$C171)),AVERAGEIFS(Observed!AB$2:AB$1601,Observed!$A$2:$A$1601,$A171,Observed!$C$2:$C$1601,$C171),"")</f>
        <v/>
      </c>
      <c r="AC171" s="23" t="str">
        <f>IF(ISNUMBER(AVERAGEIFS(Observed!AC$2:AC$1601,Observed!$A$2:$A$1601,$A171,Observed!$C$2:$C$1601,$C171)),AVERAGEIFS(Observed!AC$2:AC$1601,Observed!$A$2:$A$1601,$A171,Observed!$C$2:$C$1601,$C171),"")</f>
        <v/>
      </c>
      <c r="AD171" s="23" t="str">
        <f>IF(ISNUMBER(AVERAGEIFS(Observed!AD$2:AD$1601,Observed!$A$2:$A$1601,$A171,Observed!$C$2:$C$1601,$C171)),AVERAGEIFS(Observed!AD$2:AD$1601,Observed!$A$2:$A$1601,$A171,Observed!$C$2:$C$1601,$C171),"")</f>
        <v/>
      </c>
      <c r="AE171" s="23" t="str">
        <f>IF(ISNUMBER(AVERAGEIFS(Observed!AE$2:AE$1601,Observed!$A$2:$A$1601,$A171,Observed!$C$2:$C$1601,$C171)),AVERAGEIFS(Observed!AE$2:AE$1601,Observed!$A$2:$A$1601,$A171,Observed!$C$2:$C$1601,$C171),"")</f>
        <v/>
      </c>
      <c r="AF171" s="24" t="str">
        <f>IF(ISNUMBER(AVERAGEIFS(Observed!AF$2:AF$1601,Observed!$A$2:$A$1601,$A171,Observed!$C$2:$C$1601,$C171)),AVERAGEIFS(Observed!AF$2:AF$1601,Observed!$A$2:$A$1601,$A171,Observed!$C$2:$C$1601,$C171),"")</f>
        <v/>
      </c>
      <c r="AG171" s="24" t="str">
        <f>IF(ISNUMBER(AVERAGEIFS(Observed!AG$2:AG$1601,Observed!$A$2:$A$1601,$A171,Observed!$C$2:$C$1601,$C171)),AVERAGEIFS(Observed!AG$2:AG$1601,Observed!$A$2:$A$1601,$A171,Observed!$C$2:$C$1601,$C171),"")</f>
        <v/>
      </c>
      <c r="AH171" s="24" t="str">
        <f>IF(ISNUMBER(AVERAGEIFS(Observed!AH$2:AH$1601,Observed!$A$2:$A$1601,$A171,Observed!$C$2:$C$1601,$C171)),AVERAGEIFS(Observed!AH$2:AH$1601,Observed!$A$2:$A$1601,$A171,Observed!$C$2:$C$1601,$C171),"")</f>
        <v/>
      </c>
      <c r="AI171" s="23" t="str">
        <f>IF(ISNUMBER(AVERAGEIFS(Observed!AI$2:AI$1601,Observed!$A$2:$A$1601,$A171,Observed!$C$2:$C$1601,$C171)),AVERAGEIFS(Observed!AI$2:AI$1601,Observed!$A$2:$A$1601,$A171,Observed!$C$2:$C$1601,$C171),"")</f>
        <v/>
      </c>
      <c r="AJ171" s="24" t="str">
        <f>IF(ISNUMBER(AVERAGEIFS(Observed!AJ$2:AJ$1601,Observed!$A$2:$A$1601,$A171,Observed!$C$2:$C$1601,$C171)),AVERAGEIFS(Observed!AJ$2:AJ$1601,Observed!$A$2:$A$1601,$A171,Observed!$C$2:$C$1601,$C171),"")</f>
        <v/>
      </c>
      <c r="AK171" s="24" t="str">
        <f>IF(ISNUMBER(AVERAGEIFS(Observed!AL$2:AL$1601,Observed!$A$2:$A$1601,$A171,Observed!$C$2:$C$1601,$C171)),AVERAGEIFS(Observed!AL$2:AL$1601,Observed!$A$2:$A$1601,$A171,Observed!$C$2:$C$1601,$C171),"")</f>
        <v/>
      </c>
      <c r="AL171" s="24" t="str">
        <f>IF(ISNUMBER(AVERAGEIFS(Observed!AM$2:AM$1601,Observed!$A$2:$A$1601,$A171,Observed!$C$2:$C$1601,$C171)),AVERAGEIFS(Observed!AM$2:AM$1601,Observed!$A$2:$A$1601,$A171,Observed!$C$2:$C$1601,$C171),"")</f>
        <v/>
      </c>
      <c r="AM171" s="24" t="str">
        <f>IF(ISNUMBER(AVERAGEIFS(Observed!AN$2:AN$1601,Observed!$A$2:$A$1601,$A171,Observed!$C$2:$C$1601,$C171)),AVERAGEIFS(Observed!AN$2:AN$1601,Observed!$A$2:$A$1601,$A171,Observed!$C$2:$C$1601,$C171),"")</f>
        <v/>
      </c>
      <c r="AN171" s="24" t="str">
        <f>IF(ISNUMBER(AVERAGEIFS(Observed!AQ$2:AQ$1601,Observed!$A$2:$A$1601,$A171,Observed!$C$2:$C$1601,$C171)),AVERAGEIFS(Observed!AQ$2:AQ$1601,Observed!$A$2:$A$1601,$A171,Observed!$C$2:$C$1601,$C171),"")</f>
        <v/>
      </c>
      <c r="AO171" s="24" t="str">
        <f>IF(ISNUMBER(AVERAGEIFS(Observed!AR$2:AR$1601,Observed!$A$2:$A$1601,$A171,Observed!$C$2:$C$1601,$C171)),AVERAGEIFS(Observed!AR$2:AR$1601,Observed!$A$2:$A$1601,$A171,Observed!$C$2:$C$1601,$C171),"")</f>
        <v/>
      </c>
      <c r="AP171" s="24" t="str">
        <f>IF(ISNUMBER(AVERAGEIFS(Observed!AS$2:AS$1601,Observed!$A$2:$A$1601,$A171,Observed!$C$2:$C$1601,$C171)),AVERAGEIFS(Observed!AS$2:AS$1601,Observed!$A$2:$A$1601,$A171,Observed!$C$2:$C$1601,$C171),"")</f>
        <v/>
      </c>
      <c r="AQ171" s="23" t="str">
        <f>IF(ISNUMBER(AVERAGEIFS(Observed!AT$2:AT$1601,Observed!$A$2:$A$1601,$A171,Observed!$C$2:$C$1601,$C171)),AVERAGEIFS(Observed!AT$2:AT$1601,Observed!$A$2:$A$1601,$A171,Observed!$C$2:$C$1601,$C171),"")</f>
        <v/>
      </c>
      <c r="AR171" s="24" t="str">
        <f>IF(ISNUMBER(AVERAGEIFS(Observed!AU$2:AU$1601,Observed!$A$2:$A$1601,$A171,Observed!$C$2:$C$1601,$C171)),AVERAGEIFS(Observed!AU$2:AU$1601,Observed!$A$2:$A$1601,$A171,Observed!$C$2:$C$1601,$C171),"")</f>
        <v/>
      </c>
      <c r="AS171" s="23" t="str">
        <f>IF(ISNUMBER(AVERAGEIFS(Observed!AV$2:AV$1601,Observed!$A$2:$A$1601,$A171,Observed!$C$2:$C$1601,$C171)),AVERAGEIFS(Observed!AV$2:AV$1601,Observed!$A$2:$A$1601,$A171,Observed!$C$2:$C$1601,$C171),"")</f>
        <v/>
      </c>
      <c r="AT171" s="23" t="str">
        <f>IF(ISNUMBER(AVERAGEIFS(Observed!AW$2:AW$1601,Observed!$A$2:$A$1601,$A171,Observed!$C$2:$C$1601,$C171)),AVERAGEIFS(Observed!AW$2:AW$1601,Observed!$A$2:$A$1601,$A171,Observed!$C$2:$C$1601,$C171),"")</f>
        <v/>
      </c>
      <c r="AU171" s="2">
        <f>COUNTIFS(Observed!$A$2:$A$1601,$A171,Observed!$C$2:$C$1601,$C171)</f>
        <v>3</v>
      </c>
      <c r="AV171" s="2">
        <f t="shared" si="2"/>
        <v>1</v>
      </c>
    </row>
    <row r="172" spans="1:48" x14ac:dyDescent="0.3">
      <c r="A172" s="4" t="s">
        <v>121</v>
      </c>
      <c r="B172" t="s">
        <v>24</v>
      </c>
      <c r="C172" s="3">
        <v>42277</v>
      </c>
      <c r="D172">
        <v>1</v>
      </c>
      <c r="E172">
        <v>100</v>
      </c>
      <c r="H172" s="2" t="s">
        <v>45</v>
      </c>
      <c r="I172" s="2" t="s">
        <v>22</v>
      </c>
      <c r="J172">
        <v>7</v>
      </c>
      <c r="K172" s="2" t="s">
        <v>118</v>
      </c>
      <c r="L172" s="22">
        <f>IF(ISNUMBER(AVERAGEIFS(Observed!L$2:L$1601,Observed!$A$2:$A$1601,$A172,Observed!$C$2:$C$1601,$C172)),AVERAGEIFS(Observed!L$2:L$1601,Observed!$A$2:$A$1601,$A172,Observed!$C$2:$C$1601,$C172),"")</f>
        <v>1984</v>
      </c>
      <c r="M172" s="23">
        <f>IF(ISNUMBER(AVERAGEIFS(Observed!M$2:M$1601,Observed!$A$2:$A$1601,$A172,Observed!$C$2:$C$1601,$C172)),AVERAGEIFS(Observed!M$2:M$1601,Observed!$A$2:$A$1601,$A172,Observed!$C$2:$C$1601,$C172),"")</f>
        <v>198.4</v>
      </c>
      <c r="N172" s="23" t="str">
        <f>IF(ISNUMBER(AVERAGEIFS(Observed!N$2:N$1601,Observed!$A$2:$A$1601,$A172,Observed!$C$2:$C$1601,$C172)),AVERAGEIFS(Observed!N$2:N$1601,Observed!$A$2:$A$1601,$A172,Observed!$C$2:$C$1601,$C172),"")</f>
        <v/>
      </c>
      <c r="O172" s="23" t="str">
        <f>IF(ISNUMBER(AVERAGEIFS(Observed!O$2:O$1601,Observed!$A$2:$A$1601,$A172,Observed!$C$2:$C$1601,$C172)),AVERAGEIFS(Observed!O$2:O$1601,Observed!$A$2:$A$1601,$A172,Observed!$C$2:$C$1601,$C172),"")</f>
        <v/>
      </c>
      <c r="P172" s="23" t="str">
        <f>IF(ISNUMBER(AVERAGEIFS(Observed!P$2:P$1601,Observed!$A$2:$A$1601,$A172,Observed!$C$2:$C$1601,$C172)),AVERAGEIFS(Observed!P$2:P$1601,Observed!$A$2:$A$1601,$A172,Observed!$C$2:$C$1601,$C172),"")</f>
        <v/>
      </c>
      <c r="Q172" s="24" t="str">
        <f>IF(ISNUMBER(AVERAGEIFS(Observed!Q$2:Q$1601,Observed!$A$2:$A$1601,$A172,Observed!$C$2:$C$1601,$C172)),AVERAGEIFS(Observed!Q$2:Q$1601,Observed!$A$2:$A$1601,$A172,Observed!$C$2:$C$1601,$C172),"")</f>
        <v/>
      </c>
      <c r="R172" s="24" t="str">
        <f>IF(ISNUMBER(AVERAGEIFS(Observed!R$2:R$1601,Observed!$A$2:$A$1601,$A172,Observed!$C$2:$C$1601,$C172)),AVERAGEIFS(Observed!R$2:R$1601,Observed!$A$2:$A$1601,$A172,Observed!$C$2:$C$1601,$C172),"")</f>
        <v/>
      </c>
      <c r="S172" s="24" t="str">
        <f>IF(ISNUMBER(AVERAGEIFS(Observed!S$2:S$1601,Observed!$A$2:$A$1601,$A172,Observed!$C$2:$C$1601,$C172)),AVERAGEIFS(Observed!S$2:S$1601,Observed!$A$2:$A$1601,$A172,Observed!$C$2:$C$1601,$C172),"")</f>
        <v/>
      </c>
      <c r="T172" s="23" t="str">
        <f>IF(ISNUMBER(AVERAGEIFS(Observed!T$2:T$1601,Observed!$A$2:$A$1601,$A172,Observed!$C$2:$C$1601,$C172)),AVERAGEIFS(Observed!T$2:T$1601,Observed!$A$2:$A$1601,$A172,Observed!$C$2:$C$1601,$C172),"")</f>
        <v/>
      </c>
      <c r="U172" s="25" t="str">
        <f>IF(ISNUMBER(AVERAGEIFS(Observed!U$2:U$1601,Observed!$A$2:$A$1601,$A172,Observed!$C$2:$C$1601,$C172)),AVERAGEIFS(Observed!U$2:U$1601,Observed!$A$2:$A$1601,$A172,Observed!$C$2:$C$1601,$C172),"")</f>
        <v/>
      </c>
      <c r="V172" s="25" t="str">
        <f>IF(ISNUMBER(AVERAGEIFS(Observed!V$2:V$1601,Observed!$A$2:$A$1601,$A172,Observed!$C$2:$C$1601,$C172)),AVERAGEIFS(Observed!V$2:V$1601,Observed!$A$2:$A$1601,$A172,Observed!$C$2:$C$1601,$C172),"")</f>
        <v/>
      </c>
      <c r="W172" s="23" t="str">
        <f>IF(ISNUMBER(AVERAGEIFS(Observed!W$2:W$1601,Observed!$A$2:$A$1601,$A172,Observed!$C$2:$C$1601,$C172)),AVERAGEIFS(Observed!W$2:W$1601,Observed!$A$2:$A$1601,$A172,Observed!$C$2:$C$1601,$C172),"")</f>
        <v/>
      </c>
      <c r="X172" s="23" t="str">
        <f>IF(ISNUMBER(AVERAGEIFS(Observed!X$2:X$1601,Observed!$A$2:$A$1601,$A172,Observed!$C$2:$C$1601,$C172)),AVERAGEIFS(Observed!X$2:X$1601,Observed!$A$2:$A$1601,$A172,Observed!$C$2:$C$1601,$C172),"")</f>
        <v/>
      </c>
      <c r="Y172" s="23" t="str">
        <f>IF(ISNUMBER(AVERAGEIFS(Observed!Y$2:Y$1601,Observed!$A$2:$A$1601,$A172,Observed!$C$2:$C$1601,$C172)),AVERAGEIFS(Observed!Y$2:Y$1601,Observed!$A$2:$A$1601,$A172,Observed!$C$2:$C$1601,$C172),"")</f>
        <v/>
      </c>
      <c r="Z172" s="23" t="str">
        <f>IF(ISNUMBER(AVERAGEIFS(Observed!Z$2:Z$1601,Observed!$A$2:$A$1601,$A172,Observed!$C$2:$C$1601,$C172)),AVERAGEIFS(Observed!Z$2:Z$1601,Observed!$A$2:$A$1601,$A172,Observed!$C$2:$C$1601,$C172),"")</f>
        <v/>
      </c>
      <c r="AA172" s="23" t="str">
        <f>IF(ISNUMBER(AVERAGEIFS(Observed!AA$2:AA$1601,Observed!$A$2:$A$1601,$A172,Observed!$C$2:$C$1601,$C172)),AVERAGEIFS(Observed!AA$2:AA$1601,Observed!$A$2:$A$1601,$A172,Observed!$C$2:$C$1601,$C172),"")</f>
        <v/>
      </c>
      <c r="AB172" s="23" t="str">
        <f>IF(ISNUMBER(AVERAGEIFS(Observed!AB$2:AB$1601,Observed!$A$2:$A$1601,$A172,Observed!$C$2:$C$1601,$C172)),AVERAGEIFS(Observed!AB$2:AB$1601,Observed!$A$2:$A$1601,$A172,Observed!$C$2:$C$1601,$C172),"")</f>
        <v/>
      </c>
      <c r="AC172" s="23" t="str">
        <f>IF(ISNUMBER(AVERAGEIFS(Observed!AC$2:AC$1601,Observed!$A$2:$A$1601,$A172,Observed!$C$2:$C$1601,$C172)),AVERAGEIFS(Observed!AC$2:AC$1601,Observed!$A$2:$A$1601,$A172,Observed!$C$2:$C$1601,$C172),"")</f>
        <v/>
      </c>
      <c r="AD172" s="23" t="str">
        <f>IF(ISNUMBER(AVERAGEIFS(Observed!AD$2:AD$1601,Observed!$A$2:$A$1601,$A172,Observed!$C$2:$C$1601,$C172)),AVERAGEIFS(Observed!AD$2:AD$1601,Observed!$A$2:$A$1601,$A172,Observed!$C$2:$C$1601,$C172),"")</f>
        <v/>
      </c>
      <c r="AE172" s="23" t="str">
        <f>IF(ISNUMBER(AVERAGEIFS(Observed!AE$2:AE$1601,Observed!$A$2:$A$1601,$A172,Observed!$C$2:$C$1601,$C172)),AVERAGEIFS(Observed!AE$2:AE$1601,Observed!$A$2:$A$1601,$A172,Observed!$C$2:$C$1601,$C172),"")</f>
        <v/>
      </c>
      <c r="AF172" s="24" t="str">
        <f>IF(ISNUMBER(AVERAGEIFS(Observed!AF$2:AF$1601,Observed!$A$2:$A$1601,$A172,Observed!$C$2:$C$1601,$C172)),AVERAGEIFS(Observed!AF$2:AF$1601,Observed!$A$2:$A$1601,$A172,Observed!$C$2:$C$1601,$C172),"")</f>
        <v/>
      </c>
      <c r="AG172" s="24" t="str">
        <f>IF(ISNUMBER(AVERAGEIFS(Observed!AG$2:AG$1601,Observed!$A$2:$A$1601,$A172,Observed!$C$2:$C$1601,$C172)),AVERAGEIFS(Observed!AG$2:AG$1601,Observed!$A$2:$A$1601,$A172,Observed!$C$2:$C$1601,$C172),"")</f>
        <v/>
      </c>
      <c r="AH172" s="24" t="str">
        <f>IF(ISNUMBER(AVERAGEIFS(Observed!AH$2:AH$1601,Observed!$A$2:$A$1601,$A172,Observed!$C$2:$C$1601,$C172)),AVERAGEIFS(Observed!AH$2:AH$1601,Observed!$A$2:$A$1601,$A172,Observed!$C$2:$C$1601,$C172),"")</f>
        <v/>
      </c>
      <c r="AI172" s="23" t="str">
        <f>IF(ISNUMBER(AVERAGEIFS(Observed!AI$2:AI$1601,Observed!$A$2:$A$1601,$A172,Observed!$C$2:$C$1601,$C172)),AVERAGEIFS(Observed!AI$2:AI$1601,Observed!$A$2:$A$1601,$A172,Observed!$C$2:$C$1601,$C172),"")</f>
        <v/>
      </c>
      <c r="AJ172" s="24" t="str">
        <f>IF(ISNUMBER(AVERAGEIFS(Observed!AJ$2:AJ$1601,Observed!$A$2:$A$1601,$A172,Observed!$C$2:$C$1601,$C172)),AVERAGEIFS(Observed!AJ$2:AJ$1601,Observed!$A$2:$A$1601,$A172,Observed!$C$2:$C$1601,$C172),"")</f>
        <v/>
      </c>
      <c r="AK172" s="24" t="str">
        <f>IF(ISNUMBER(AVERAGEIFS(Observed!AL$2:AL$1601,Observed!$A$2:$A$1601,$A172,Observed!$C$2:$C$1601,$C172)),AVERAGEIFS(Observed!AL$2:AL$1601,Observed!$A$2:$A$1601,$A172,Observed!$C$2:$C$1601,$C172),"")</f>
        <v/>
      </c>
      <c r="AL172" s="24" t="str">
        <f>IF(ISNUMBER(AVERAGEIFS(Observed!AM$2:AM$1601,Observed!$A$2:$A$1601,$A172,Observed!$C$2:$C$1601,$C172)),AVERAGEIFS(Observed!AM$2:AM$1601,Observed!$A$2:$A$1601,$A172,Observed!$C$2:$C$1601,$C172),"")</f>
        <v/>
      </c>
      <c r="AM172" s="24" t="str">
        <f>IF(ISNUMBER(AVERAGEIFS(Observed!AN$2:AN$1601,Observed!$A$2:$A$1601,$A172,Observed!$C$2:$C$1601,$C172)),AVERAGEIFS(Observed!AN$2:AN$1601,Observed!$A$2:$A$1601,$A172,Observed!$C$2:$C$1601,$C172),"")</f>
        <v/>
      </c>
      <c r="AN172" s="24" t="str">
        <f>IF(ISNUMBER(AVERAGEIFS(Observed!AQ$2:AQ$1601,Observed!$A$2:$A$1601,$A172,Observed!$C$2:$C$1601,$C172)),AVERAGEIFS(Observed!AQ$2:AQ$1601,Observed!$A$2:$A$1601,$A172,Observed!$C$2:$C$1601,$C172),"")</f>
        <v/>
      </c>
      <c r="AO172" s="24" t="str">
        <f>IF(ISNUMBER(AVERAGEIFS(Observed!AR$2:AR$1601,Observed!$A$2:$A$1601,$A172,Observed!$C$2:$C$1601,$C172)),AVERAGEIFS(Observed!AR$2:AR$1601,Observed!$A$2:$A$1601,$A172,Observed!$C$2:$C$1601,$C172),"")</f>
        <v/>
      </c>
      <c r="AP172" s="24" t="str">
        <f>IF(ISNUMBER(AVERAGEIFS(Observed!AS$2:AS$1601,Observed!$A$2:$A$1601,$A172,Observed!$C$2:$C$1601,$C172)),AVERAGEIFS(Observed!AS$2:AS$1601,Observed!$A$2:$A$1601,$A172,Observed!$C$2:$C$1601,$C172),"")</f>
        <v/>
      </c>
      <c r="AQ172" s="23" t="str">
        <f>IF(ISNUMBER(AVERAGEIFS(Observed!AT$2:AT$1601,Observed!$A$2:$A$1601,$A172,Observed!$C$2:$C$1601,$C172)),AVERAGEIFS(Observed!AT$2:AT$1601,Observed!$A$2:$A$1601,$A172,Observed!$C$2:$C$1601,$C172),"")</f>
        <v/>
      </c>
      <c r="AR172" s="24" t="str">
        <f>IF(ISNUMBER(AVERAGEIFS(Observed!AU$2:AU$1601,Observed!$A$2:$A$1601,$A172,Observed!$C$2:$C$1601,$C172)),AVERAGEIFS(Observed!AU$2:AU$1601,Observed!$A$2:$A$1601,$A172,Observed!$C$2:$C$1601,$C172),"")</f>
        <v/>
      </c>
      <c r="AS172" s="23" t="str">
        <f>IF(ISNUMBER(AVERAGEIFS(Observed!AV$2:AV$1601,Observed!$A$2:$A$1601,$A172,Observed!$C$2:$C$1601,$C172)),AVERAGEIFS(Observed!AV$2:AV$1601,Observed!$A$2:$A$1601,$A172,Observed!$C$2:$C$1601,$C172),"")</f>
        <v/>
      </c>
      <c r="AT172" s="23" t="str">
        <f>IF(ISNUMBER(AVERAGEIFS(Observed!AW$2:AW$1601,Observed!$A$2:$A$1601,$A172,Observed!$C$2:$C$1601,$C172)),AVERAGEIFS(Observed!AW$2:AW$1601,Observed!$A$2:$A$1601,$A172,Observed!$C$2:$C$1601,$C172),"")</f>
        <v/>
      </c>
      <c r="AU172" s="2">
        <f>COUNTIFS(Observed!$A$2:$A$1601,$A172,Observed!$C$2:$C$1601,$C172)</f>
        <v>3</v>
      </c>
      <c r="AV172" s="2">
        <f t="shared" si="2"/>
        <v>1</v>
      </c>
    </row>
    <row r="173" spans="1:48" x14ac:dyDescent="0.3">
      <c r="A173" s="4" t="s">
        <v>122</v>
      </c>
      <c r="B173" t="s">
        <v>24</v>
      </c>
      <c r="C173" s="3">
        <v>42277</v>
      </c>
      <c r="D173">
        <v>1</v>
      </c>
      <c r="E173">
        <v>200</v>
      </c>
      <c r="H173" s="2" t="s">
        <v>45</v>
      </c>
      <c r="I173" s="2" t="s">
        <v>22</v>
      </c>
      <c r="J173">
        <v>7</v>
      </c>
      <c r="K173" s="2" t="s">
        <v>118</v>
      </c>
      <c r="L173" s="22">
        <f>IF(ISNUMBER(AVERAGEIFS(Observed!L$2:L$1601,Observed!$A$2:$A$1601,$A173,Observed!$C$2:$C$1601,$C173)),AVERAGEIFS(Observed!L$2:L$1601,Observed!$A$2:$A$1601,$A173,Observed!$C$2:$C$1601,$C173),"")</f>
        <v>2422.6666666666665</v>
      </c>
      <c r="M173" s="23">
        <f>IF(ISNUMBER(AVERAGEIFS(Observed!M$2:M$1601,Observed!$A$2:$A$1601,$A173,Observed!$C$2:$C$1601,$C173)),AVERAGEIFS(Observed!M$2:M$1601,Observed!$A$2:$A$1601,$A173,Observed!$C$2:$C$1601,$C173),"")</f>
        <v>242.26666666666665</v>
      </c>
      <c r="N173" s="23" t="str">
        <f>IF(ISNUMBER(AVERAGEIFS(Observed!N$2:N$1601,Observed!$A$2:$A$1601,$A173,Observed!$C$2:$C$1601,$C173)),AVERAGEIFS(Observed!N$2:N$1601,Observed!$A$2:$A$1601,$A173,Observed!$C$2:$C$1601,$C173),"")</f>
        <v/>
      </c>
      <c r="O173" s="23" t="str">
        <f>IF(ISNUMBER(AVERAGEIFS(Observed!O$2:O$1601,Observed!$A$2:$A$1601,$A173,Observed!$C$2:$C$1601,$C173)),AVERAGEIFS(Observed!O$2:O$1601,Observed!$A$2:$A$1601,$A173,Observed!$C$2:$C$1601,$C173),"")</f>
        <v/>
      </c>
      <c r="P173" s="23" t="str">
        <f>IF(ISNUMBER(AVERAGEIFS(Observed!P$2:P$1601,Observed!$A$2:$A$1601,$A173,Observed!$C$2:$C$1601,$C173)),AVERAGEIFS(Observed!P$2:P$1601,Observed!$A$2:$A$1601,$A173,Observed!$C$2:$C$1601,$C173),"")</f>
        <v/>
      </c>
      <c r="Q173" s="24" t="str">
        <f>IF(ISNUMBER(AVERAGEIFS(Observed!Q$2:Q$1601,Observed!$A$2:$A$1601,$A173,Observed!$C$2:$C$1601,$C173)),AVERAGEIFS(Observed!Q$2:Q$1601,Observed!$A$2:$A$1601,$A173,Observed!$C$2:$C$1601,$C173),"")</f>
        <v/>
      </c>
      <c r="R173" s="24" t="str">
        <f>IF(ISNUMBER(AVERAGEIFS(Observed!R$2:R$1601,Observed!$A$2:$A$1601,$A173,Observed!$C$2:$C$1601,$C173)),AVERAGEIFS(Observed!R$2:R$1601,Observed!$A$2:$A$1601,$A173,Observed!$C$2:$C$1601,$C173),"")</f>
        <v/>
      </c>
      <c r="S173" s="24" t="str">
        <f>IF(ISNUMBER(AVERAGEIFS(Observed!S$2:S$1601,Observed!$A$2:$A$1601,$A173,Observed!$C$2:$C$1601,$C173)),AVERAGEIFS(Observed!S$2:S$1601,Observed!$A$2:$A$1601,$A173,Observed!$C$2:$C$1601,$C173),"")</f>
        <v/>
      </c>
      <c r="T173" s="23" t="str">
        <f>IF(ISNUMBER(AVERAGEIFS(Observed!T$2:T$1601,Observed!$A$2:$A$1601,$A173,Observed!$C$2:$C$1601,$C173)),AVERAGEIFS(Observed!T$2:T$1601,Observed!$A$2:$A$1601,$A173,Observed!$C$2:$C$1601,$C173),"")</f>
        <v/>
      </c>
      <c r="U173" s="25" t="str">
        <f>IF(ISNUMBER(AVERAGEIFS(Observed!U$2:U$1601,Observed!$A$2:$A$1601,$A173,Observed!$C$2:$C$1601,$C173)),AVERAGEIFS(Observed!U$2:U$1601,Observed!$A$2:$A$1601,$A173,Observed!$C$2:$C$1601,$C173),"")</f>
        <v/>
      </c>
      <c r="V173" s="25" t="str">
        <f>IF(ISNUMBER(AVERAGEIFS(Observed!V$2:V$1601,Observed!$A$2:$A$1601,$A173,Observed!$C$2:$C$1601,$C173)),AVERAGEIFS(Observed!V$2:V$1601,Observed!$A$2:$A$1601,$A173,Observed!$C$2:$C$1601,$C173),"")</f>
        <v/>
      </c>
      <c r="W173" s="23" t="str">
        <f>IF(ISNUMBER(AVERAGEIFS(Observed!W$2:W$1601,Observed!$A$2:$A$1601,$A173,Observed!$C$2:$C$1601,$C173)),AVERAGEIFS(Observed!W$2:W$1601,Observed!$A$2:$A$1601,$A173,Observed!$C$2:$C$1601,$C173),"")</f>
        <v/>
      </c>
      <c r="X173" s="23" t="str">
        <f>IF(ISNUMBER(AVERAGEIFS(Observed!X$2:X$1601,Observed!$A$2:$A$1601,$A173,Observed!$C$2:$C$1601,$C173)),AVERAGEIFS(Observed!X$2:X$1601,Observed!$A$2:$A$1601,$A173,Observed!$C$2:$C$1601,$C173),"")</f>
        <v/>
      </c>
      <c r="Y173" s="23" t="str">
        <f>IF(ISNUMBER(AVERAGEIFS(Observed!Y$2:Y$1601,Observed!$A$2:$A$1601,$A173,Observed!$C$2:$C$1601,$C173)),AVERAGEIFS(Observed!Y$2:Y$1601,Observed!$A$2:$A$1601,$A173,Observed!$C$2:$C$1601,$C173),"")</f>
        <v/>
      </c>
      <c r="Z173" s="23" t="str">
        <f>IF(ISNUMBER(AVERAGEIFS(Observed!Z$2:Z$1601,Observed!$A$2:$A$1601,$A173,Observed!$C$2:$C$1601,$C173)),AVERAGEIFS(Observed!Z$2:Z$1601,Observed!$A$2:$A$1601,$A173,Observed!$C$2:$C$1601,$C173),"")</f>
        <v/>
      </c>
      <c r="AA173" s="23" t="str">
        <f>IF(ISNUMBER(AVERAGEIFS(Observed!AA$2:AA$1601,Observed!$A$2:$A$1601,$A173,Observed!$C$2:$C$1601,$C173)),AVERAGEIFS(Observed!AA$2:AA$1601,Observed!$A$2:$A$1601,$A173,Observed!$C$2:$C$1601,$C173),"")</f>
        <v/>
      </c>
      <c r="AB173" s="23" t="str">
        <f>IF(ISNUMBER(AVERAGEIFS(Observed!AB$2:AB$1601,Observed!$A$2:$A$1601,$A173,Observed!$C$2:$C$1601,$C173)),AVERAGEIFS(Observed!AB$2:AB$1601,Observed!$A$2:$A$1601,$A173,Observed!$C$2:$C$1601,$C173),"")</f>
        <v/>
      </c>
      <c r="AC173" s="23" t="str">
        <f>IF(ISNUMBER(AVERAGEIFS(Observed!AC$2:AC$1601,Observed!$A$2:$A$1601,$A173,Observed!$C$2:$C$1601,$C173)),AVERAGEIFS(Observed!AC$2:AC$1601,Observed!$A$2:$A$1601,$A173,Observed!$C$2:$C$1601,$C173),"")</f>
        <v/>
      </c>
      <c r="AD173" s="23" t="str">
        <f>IF(ISNUMBER(AVERAGEIFS(Observed!AD$2:AD$1601,Observed!$A$2:$A$1601,$A173,Observed!$C$2:$C$1601,$C173)),AVERAGEIFS(Observed!AD$2:AD$1601,Observed!$A$2:$A$1601,$A173,Observed!$C$2:$C$1601,$C173),"")</f>
        <v/>
      </c>
      <c r="AE173" s="23" t="str">
        <f>IF(ISNUMBER(AVERAGEIFS(Observed!AE$2:AE$1601,Observed!$A$2:$A$1601,$A173,Observed!$C$2:$C$1601,$C173)),AVERAGEIFS(Observed!AE$2:AE$1601,Observed!$A$2:$A$1601,$A173,Observed!$C$2:$C$1601,$C173),"")</f>
        <v/>
      </c>
      <c r="AF173" s="24" t="str">
        <f>IF(ISNUMBER(AVERAGEIFS(Observed!AF$2:AF$1601,Observed!$A$2:$A$1601,$A173,Observed!$C$2:$C$1601,$C173)),AVERAGEIFS(Observed!AF$2:AF$1601,Observed!$A$2:$A$1601,$A173,Observed!$C$2:$C$1601,$C173),"")</f>
        <v/>
      </c>
      <c r="AG173" s="24" t="str">
        <f>IF(ISNUMBER(AVERAGEIFS(Observed!AG$2:AG$1601,Observed!$A$2:$A$1601,$A173,Observed!$C$2:$C$1601,$C173)),AVERAGEIFS(Observed!AG$2:AG$1601,Observed!$A$2:$A$1601,$A173,Observed!$C$2:$C$1601,$C173),"")</f>
        <v/>
      </c>
      <c r="AH173" s="24" t="str">
        <f>IF(ISNUMBER(AVERAGEIFS(Observed!AH$2:AH$1601,Observed!$A$2:$A$1601,$A173,Observed!$C$2:$C$1601,$C173)),AVERAGEIFS(Observed!AH$2:AH$1601,Observed!$A$2:$A$1601,$A173,Observed!$C$2:$C$1601,$C173),"")</f>
        <v/>
      </c>
      <c r="AI173" s="23" t="str">
        <f>IF(ISNUMBER(AVERAGEIFS(Observed!AI$2:AI$1601,Observed!$A$2:$A$1601,$A173,Observed!$C$2:$C$1601,$C173)),AVERAGEIFS(Observed!AI$2:AI$1601,Observed!$A$2:$A$1601,$A173,Observed!$C$2:$C$1601,$C173),"")</f>
        <v/>
      </c>
      <c r="AJ173" s="24" t="str">
        <f>IF(ISNUMBER(AVERAGEIFS(Observed!AJ$2:AJ$1601,Observed!$A$2:$A$1601,$A173,Observed!$C$2:$C$1601,$C173)),AVERAGEIFS(Observed!AJ$2:AJ$1601,Observed!$A$2:$A$1601,$A173,Observed!$C$2:$C$1601,$C173),"")</f>
        <v/>
      </c>
      <c r="AK173" s="24" t="str">
        <f>IF(ISNUMBER(AVERAGEIFS(Observed!AL$2:AL$1601,Observed!$A$2:$A$1601,$A173,Observed!$C$2:$C$1601,$C173)),AVERAGEIFS(Observed!AL$2:AL$1601,Observed!$A$2:$A$1601,$A173,Observed!$C$2:$C$1601,$C173),"")</f>
        <v/>
      </c>
      <c r="AL173" s="24" t="str">
        <f>IF(ISNUMBER(AVERAGEIFS(Observed!AM$2:AM$1601,Observed!$A$2:$A$1601,$A173,Observed!$C$2:$C$1601,$C173)),AVERAGEIFS(Observed!AM$2:AM$1601,Observed!$A$2:$A$1601,$A173,Observed!$C$2:$C$1601,$C173),"")</f>
        <v/>
      </c>
      <c r="AM173" s="24" t="str">
        <f>IF(ISNUMBER(AVERAGEIFS(Observed!AN$2:AN$1601,Observed!$A$2:$A$1601,$A173,Observed!$C$2:$C$1601,$C173)),AVERAGEIFS(Observed!AN$2:AN$1601,Observed!$A$2:$A$1601,$A173,Observed!$C$2:$C$1601,$C173),"")</f>
        <v/>
      </c>
      <c r="AN173" s="24" t="str">
        <f>IF(ISNUMBER(AVERAGEIFS(Observed!AQ$2:AQ$1601,Observed!$A$2:$A$1601,$A173,Observed!$C$2:$C$1601,$C173)),AVERAGEIFS(Observed!AQ$2:AQ$1601,Observed!$A$2:$A$1601,$A173,Observed!$C$2:$C$1601,$C173),"")</f>
        <v/>
      </c>
      <c r="AO173" s="24" t="str">
        <f>IF(ISNUMBER(AVERAGEIFS(Observed!AR$2:AR$1601,Observed!$A$2:$A$1601,$A173,Observed!$C$2:$C$1601,$C173)),AVERAGEIFS(Observed!AR$2:AR$1601,Observed!$A$2:$A$1601,$A173,Observed!$C$2:$C$1601,$C173),"")</f>
        <v/>
      </c>
      <c r="AP173" s="24" t="str">
        <f>IF(ISNUMBER(AVERAGEIFS(Observed!AS$2:AS$1601,Observed!$A$2:$A$1601,$A173,Observed!$C$2:$C$1601,$C173)),AVERAGEIFS(Observed!AS$2:AS$1601,Observed!$A$2:$A$1601,$A173,Observed!$C$2:$C$1601,$C173),"")</f>
        <v/>
      </c>
      <c r="AQ173" s="23" t="str">
        <f>IF(ISNUMBER(AVERAGEIFS(Observed!AT$2:AT$1601,Observed!$A$2:$A$1601,$A173,Observed!$C$2:$C$1601,$C173)),AVERAGEIFS(Observed!AT$2:AT$1601,Observed!$A$2:$A$1601,$A173,Observed!$C$2:$C$1601,$C173),"")</f>
        <v/>
      </c>
      <c r="AR173" s="24" t="str">
        <f>IF(ISNUMBER(AVERAGEIFS(Observed!AU$2:AU$1601,Observed!$A$2:$A$1601,$A173,Observed!$C$2:$C$1601,$C173)),AVERAGEIFS(Observed!AU$2:AU$1601,Observed!$A$2:$A$1601,$A173,Observed!$C$2:$C$1601,$C173),"")</f>
        <v/>
      </c>
      <c r="AS173" s="23" t="str">
        <f>IF(ISNUMBER(AVERAGEIFS(Observed!AV$2:AV$1601,Observed!$A$2:$A$1601,$A173,Observed!$C$2:$C$1601,$C173)),AVERAGEIFS(Observed!AV$2:AV$1601,Observed!$A$2:$A$1601,$A173,Observed!$C$2:$C$1601,$C173),"")</f>
        <v/>
      </c>
      <c r="AT173" s="23" t="str">
        <f>IF(ISNUMBER(AVERAGEIFS(Observed!AW$2:AW$1601,Observed!$A$2:$A$1601,$A173,Observed!$C$2:$C$1601,$C173)),AVERAGEIFS(Observed!AW$2:AW$1601,Observed!$A$2:$A$1601,$A173,Observed!$C$2:$C$1601,$C173),"")</f>
        <v/>
      </c>
      <c r="AU173" s="2">
        <f>COUNTIFS(Observed!$A$2:$A$1601,$A173,Observed!$C$2:$C$1601,$C173)</f>
        <v>3</v>
      </c>
      <c r="AV173" s="2">
        <f t="shared" si="2"/>
        <v>1</v>
      </c>
    </row>
    <row r="174" spans="1:48" x14ac:dyDescent="0.3">
      <c r="A174" s="4" t="s">
        <v>123</v>
      </c>
      <c r="B174" t="s">
        <v>24</v>
      </c>
      <c r="C174" s="3">
        <v>42277</v>
      </c>
      <c r="D174">
        <v>1</v>
      </c>
      <c r="E174">
        <v>350</v>
      </c>
      <c r="H174" s="2" t="s">
        <v>45</v>
      </c>
      <c r="I174" s="2" t="s">
        <v>22</v>
      </c>
      <c r="J174">
        <v>7</v>
      </c>
      <c r="K174" s="2" t="s">
        <v>118</v>
      </c>
      <c r="L174" s="22">
        <f>IF(ISNUMBER(AVERAGEIFS(Observed!L$2:L$1601,Observed!$A$2:$A$1601,$A174,Observed!$C$2:$C$1601,$C174)),AVERAGEIFS(Observed!L$2:L$1601,Observed!$A$2:$A$1601,$A174,Observed!$C$2:$C$1601,$C174),"")</f>
        <v>3104</v>
      </c>
      <c r="M174" s="23">
        <f>IF(ISNUMBER(AVERAGEIFS(Observed!M$2:M$1601,Observed!$A$2:$A$1601,$A174,Observed!$C$2:$C$1601,$C174)),AVERAGEIFS(Observed!M$2:M$1601,Observed!$A$2:$A$1601,$A174,Observed!$C$2:$C$1601,$C174),"")</f>
        <v>310.40000000000003</v>
      </c>
      <c r="N174" s="23" t="str">
        <f>IF(ISNUMBER(AVERAGEIFS(Observed!N$2:N$1601,Observed!$A$2:$A$1601,$A174,Observed!$C$2:$C$1601,$C174)),AVERAGEIFS(Observed!N$2:N$1601,Observed!$A$2:$A$1601,$A174,Observed!$C$2:$C$1601,$C174),"")</f>
        <v/>
      </c>
      <c r="O174" s="23" t="str">
        <f>IF(ISNUMBER(AVERAGEIFS(Observed!O$2:O$1601,Observed!$A$2:$A$1601,$A174,Observed!$C$2:$C$1601,$C174)),AVERAGEIFS(Observed!O$2:O$1601,Observed!$A$2:$A$1601,$A174,Observed!$C$2:$C$1601,$C174),"")</f>
        <v/>
      </c>
      <c r="P174" s="23" t="str">
        <f>IF(ISNUMBER(AVERAGEIFS(Observed!P$2:P$1601,Observed!$A$2:$A$1601,$A174,Observed!$C$2:$C$1601,$C174)),AVERAGEIFS(Observed!P$2:P$1601,Observed!$A$2:$A$1601,$A174,Observed!$C$2:$C$1601,$C174),"")</f>
        <v/>
      </c>
      <c r="Q174" s="24" t="str">
        <f>IF(ISNUMBER(AVERAGEIFS(Observed!Q$2:Q$1601,Observed!$A$2:$A$1601,$A174,Observed!$C$2:$C$1601,$C174)),AVERAGEIFS(Observed!Q$2:Q$1601,Observed!$A$2:$A$1601,$A174,Observed!$C$2:$C$1601,$C174),"")</f>
        <v/>
      </c>
      <c r="R174" s="24" t="str">
        <f>IF(ISNUMBER(AVERAGEIFS(Observed!R$2:R$1601,Observed!$A$2:$A$1601,$A174,Observed!$C$2:$C$1601,$C174)),AVERAGEIFS(Observed!R$2:R$1601,Observed!$A$2:$A$1601,$A174,Observed!$C$2:$C$1601,$C174),"")</f>
        <v/>
      </c>
      <c r="S174" s="24" t="str">
        <f>IF(ISNUMBER(AVERAGEIFS(Observed!S$2:S$1601,Observed!$A$2:$A$1601,$A174,Observed!$C$2:$C$1601,$C174)),AVERAGEIFS(Observed!S$2:S$1601,Observed!$A$2:$A$1601,$A174,Observed!$C$2:$C$1601,$C174),"")</f>
        <v/>
      </c>
      <c r="T174" s="23" t="str">
        <f>IF(ISNUMBER(AVERAGEIFS(Observed!T$2:T$1601,Observed!$A$2:$A$1601,$A174,Observed!$C$2:$C$1601,$C174)),AVERAGEIFS(Observed!T$2:T$1601,Observed!$A$2:$A$1601,$A174,Observed!$C$2:$C$1601,$C174),"")</f>
        <v/>
      </c>
      <c r="U174" s="25" t="str">
        <f>IF(ISNUMBER(AVERAGEIFS(Observed!U$2:U$1601,Observed!$A$2:$A$1601,$A174,Observed!$C$2:$C$1601,$C174)),AVERAGEIFS(Observed!U$2:U$1601,Observed!$A$2:$A$1601,$A174,Observed!$C$2:$C$1601,$C174),"")</f>
        <v/>
      </c>
      <c r="V174" s="25" t="str">
        <f>IF(ISNUMBER(AVERAGEIFS(Observed!V$2:V$1601,Observed!$A$2:$A$1601,$A174,Observed!$C$2:$C$1601,$C174)),AVERAGEIFS(Observed!V$2:V$1601,Observed!$A$2:$A$1601,$A174,Observed!$C$2:$C$1601,$C174),"")</f>
        <v/>
      </c>
      <c r="W174" s="23" t="str">
        <f>IF(ISNUMBER(AVERAGEIFS(Observed!W$2:W$1601,Observed!$A$2:$A$1601,$A174,Observed!$C$2:$C$1601,$C174)),AVERAGEIFS(Observed!W$2:W$1601,Observed!$A$2:$A$1601,$A174,Observed!$C$2:$C$1601,$C174),"")</f>
        <v/>
      </c>
      <c r="X174" s="23" t="str">
        <f>IF(ISNUMBER(AVERAGEIFS(Observed!X$2:X$1601,Observed!$A$2:$A$1601,$A174,Observed!$C$2:$C$1601,$C174)),AVERAGEIFS(Observed!X$2:X$1601,Observed!$A$2:$A$1601,$A174,Observed!$C$2:$C$1601,$C174),"")</f>
        <v/>
      </c>
      <c r="Y174" s="23" t="str">
        <f>IF(ISNUMBER(AVERAGEIFS(Observed!Y$2:Y$1601,Observed!$A$2:$A$1601,$A174,Observed!$C$2:$C$1601,$C174)),AVERAGEIFS(Observed!Y$2:Y$1601,Observed!$A$2:$A$1601,$A174,Observed!$C$2:$C$1601,$C174),"")</f>
        <v/>
      </c>
      <c r="Z174" s="23" t="str">
        <f>IF(ISNUMBER(AVERAGEIFS(Observed!Z$2:Z$1601,Observed!$A$2:$A$1601,$A174,Observed!$C$2:$C$1601,$C174)),AVERAGEIFS(Observed!Z$2:Z$1601,Observed!$A$2:$A$1601,$A174,Observed!$C$2:$C$1601,$C174),"")</f>
        <v/>
      </c>
      <c r="AA174" s="23" t="str">
        <f>IF(ISNUMBER(AVERAGEIFS(Observed!AA$2:AA$1601,Observed!$A$2:$A$1601,$A174,Observed!$C$2:$C$1601,$C174)),AVERAGEIFS(Observed!AA$2:AA$1601,Observed!$A$2:$A$1601,$A174,Observed!$C$2:$C$1601,$C174),"")</f>
        <v/>
      </c>
      <c r="AB174" s="23" t="str">
        <f>IF(ISNUMBER(AVERAGEIFS(Observed!AB$2:AB$1601,Observed!$A$2:$A$1601,$A174,Observed!$C$2:$C$1601,$C174)),AVERAGEIFS(Observed!AB$2:AB$1601,Observed!$A$2:$A$1601,$A174,Observed!$C$2:$C$1601,$C174),"")</f>
        <v/>
      </c>
      <c r="AC174" s="23" t="str">
        <f>IF(ISNUMBER(AVERAGEIFS(Observed!AC$2:AC$1601,Observed!$A$2:$A$1601,$A174,Observed!$C$2:$C$1601,$C174)),AVERAGEIFS(Observed!AC$2:AC$1601,Observed!$A$2:$A$1601,$A174,Observed!$C$2:$C$1601,$C174),"")</f>
        <v/>
      </c>
      <c r="AD174" s="23" t="str">
        <f>IF(ISNUMBER(AVERAGEIFS(Observed!AD$2:AD$1601,Observed!$A$2:$A$1601,$A174,Observed!$C$2:$C$1601,$C174)),AVERAGEIFS(Observed!AD$2:AD$1601,Observed!$A$2:$A$1601,$A174,Observed!$C$2:$C$1601,$C174),"")</f>
        <v/>
      </c>
      <c r="AE174" s="23" t="str">
        <f>IF(ISNUMBER(AVERAGEIFS(Observed!AE$2:AE$1601,Observed!$A$2:$A$1601,$A174,Observed!$C$2:$C$1601,$C174)),AVERAGEIFS(Observed!AE$2:AE$1601,Observed!$A$2:$A$1601,$A174,Observed!$C$2:$C$1601,$C174),"")</f>
        <v/>
      </c>
      <c r="AF174" s="24" t="str">
        <f>IF(ISNUMBER(AVERAGEIFS(Observed!AF$2:AF$1601,Observed!$A$2:$A$1601,$A174,Observed!$C$2:$C$1601,$C174)),AVERAGEIFS(Observed!AF$2:AF$1601,Observed!$A$2:$A$1601,$A174,Observed!$C$2:$C$1601,$C174),"")</f>
        <v/>
      </c>
      <c r="AG174" s="24" t="str">
        <f>IF(ISNUMBER(AVERAGEIFS(Observed!AG$2:AG$1601,Observed!$A$2:$A$1601,$A174,Observed!$C$2:$C$1601,$C174)),AVERAGEIFS(Observed!AG$2:AG$1601,Observed!$A$2:$A$1601,$A174,Observed!$C$2:$C$1601,$C174),"")</f>
        <v/>
      </c>
      <c r="AH174" s="24" t="str">
        <f>IF(ISNUMBER(AVERAGEIFS(Observed!AH$2:AH$1601,Observed!$A$2:$A$1601,$A174,Observed!$C$2:$C$1601,$C174)),AVERAGEIFS(Observed!AH$2:AH$1601,Observed!$A$2:$A$1601,$A174,Observed!$C$2:$C$1601,$C174),"")</f>
        <v/>
      </c>
      <c r="AI174" s="23" t="str">
        <f>IF(ISNUMBER(AVERAGEIFS(Observed!AI$2:AI$1601,Observed!$A$2:$A$1601,$A174,Observed!$C$2:$C$1601,$C174)),AVERAGEIFS(Observed!AI$2:AI$1601,Observed!$A$2:$A$1601,$A174,Observed!$C$2:$C$1601,$C174),"")</f>
        <v/>
      </c>
      <c r="AJ174" s="24" t="str">
        <f>IF(ISNUMBER(AVERAGEIFS(Observed!AJ$2:AJ$1601,Observed!$A$2:$A$1601,$A174,Observed!$C$2:$C$1601,$C174)),AVERAGEIFS(Observed!AJ$2:AJ$1601,Observed!$A$2:$A$1601,$A174,Observed!$C$2:$C$1601,$C174),"")</f>
        <v/>
      </c>
      <c r="AK174" s="24" t="str">
        <f>IF(ISNUMBER(AVERAGEIFS(Observed!AL$2:AL$1601,Observed!$A$2:$A$1601,$A174,Observed!$C$2:$C$1601,$C174)),AVERAGEIFS(Observed!AL$2:AL$1601,Observed!$A$2:$A$1601,$A174,Observed!$C$2:$C$1601,$C174),"")</f>
        <v/>
      </c>
      <c r="AL174" s="24" t="str">
        <f>IF(ISNUMBER(AVERAGEIFS(Observed!AM$2:AM$1601,Observed!$A$2:$A$1601,$A174,Observed!$C$2:$C$1601,$C174)),AVERAGEIFS(Observed!AM$2:AM$1601,Observed!$A$2:$A$1601,$A174,Observed!$C$2:$C$1601,$C174),"")</f>
        <v/>
      </c>
      <c r="AM174" s="24" t="str">
        <f>IF(ISNUMBER(AVERAGEIFS(Observed!AN$2:AN$1601,Observed!$A$2:$A$1601,$A174,Observed!$C$2:$C$1601,$C174)),AVERAGEIFS(Observed!AN$2:AN$1601,Observed!$A$2:$A$1601,$A174,Observed!$C$2:$C$1601,$C174),"")</f>
        <v/>
      </c>
      <c r="AN174" s="24" t="str">
        <f>IF(ISNUMBER(AVERAGEIFS(Observed!AQ$2:AQ$1601,Observed!$A$2:$A$1601,$A174,Observed!$C$2:$C$1601,$C174)),AVERAGEIFS(Observed!AQ$2:AQ$1601,Observed!$A$2:$A$1601,$A174,Observed!$C$2:$C$1601,$C174),"")</f>
        <v/>
      </c>
      <c r="AO174" s="24" t="str">
        <f>IF(ISNUMBER(AVERAGEIFS(Observed!AR$2:AR$1601,Observed!$A$2:$A$1601,$A174,Observed!$C$2:$C$1601,$C174)),AVERAGEIFS(Observed!AR$2:AR$1601,Observed!$A$2:$A$1601,$A174,Observed!$C$2:$C$1601,$C174),"")</f>
        <v/>
      </c>
      <c r="AP174" s="24" t="str">
        <f>IF(ISNUMBER(AVERAGEIFS(Observed!AS$2:AS$1601,Observed!$A$2:$A$1601,$A174,Observed!$C$2:$C$1601,$C174)),AVERAGEIFS(Observed!AS$2:AS$1601,Observed!$A$2:$A$1601,$A174,Observed!$C$2:$C$1601,$C174),"")</f>
        <v/>
      </c>
      <c r="AQ174" s="23" t="str">
        <f>IF(ISNUMBER(AVERAGEIFS(Observed!AT$2:AT$1601,Observed!$A$2:$A$1601,$A174,Observed!$C$2:$C$1601,$C174)),AVERAGEIFS(Observed!AT$2:AT$1601,Observed!$A$2:$A$1601,$A174,Observed!$C$2:$C$1601,$C174),"")</f>
        <v/>
      </c>
      <c r="AR174" s="24" t="str">
        <f>IF(ISNUMBER(AVERAGEIFS(Observed!AU$2:AU$1601,Observed!$A$2:$A$1601,$A174,Observed!$C$2:$C$1601,$C174)),AVERAGEIFS(Observed!AU$2:AU$1601,Observed!$A$2:$A$1601,$A174,Observed!$C$2:$C$1601,$C174),"")</f>
        <v/>
      </c>
      <c r="AS174" s="23" t="str">
        <f>IF(ISNUMBER(AVERAGEIFS(Observed!AV$2:AV$1601,Observed!$A$2:$A$1601,$A174,Observed!$C$2:$C$1601,$C174)),AVERAGEIFS(Observed!AV$2:AV$1601,Observed!$A$2:$A$1601,$A174,Observed!$C$2:$C$1601,$C174),"")</f>
        <v/>
      </c>
      <c r="AT174" s="23" t="str">
        <f>IF(ISNUMBER(AVERAGEIFS(Observed!AW$2:AW$1601,Observed!$A$2:$A$1601,$A174,Observed!$C$2:$C$1601,$C174)),AVERAGEIFS(Observed!AW$2:AW$1601,Observed!$A$2:$A$1601,$A174,Observed!$C$2:$C$1601,$C174),"")</f>
        <v/>
      </c>
      <c r="AU174" s="2">
        <f>COUNTIFS(Observed!$A$2:$A$1601,$A174,Observed!$C$2:$C$1601,$C174)</f>
        <v>3</v>
      </c>
      <c r="AV174" s="2">
        <f t="shared" si="2"/>
        <v>1</v>
      </c>
    </row>
    <row r="175" spans="1:48" x14ac:dyDescent="0.3">
      <c r="A175" s="4" t="s">
        <v>124</v>
      </c>
      <c r="B175" t="s">
        <v>24</v>
      </c>
      <c r="C175" s="3">
        <v>42277</v>
      </c>
      <c r="D175">
        <v>1</v>
      </c>
      <c r="E175">
        <v>500</v>
      </c>
      <c r="H175" s="2" t="s">
        <v>45</v>
      </c>
      <c r="I175" s="2" t="s">
        <v>22</v>
      </c>
      <c r="J175">
        <v>7</v>
      </c>
      <c r="K175" s="2" t="s">
        <v>118</v>
      </c>
      <c r="L175" s="22">
        <f>IF(ISNUMBER(AVERAGEIFS(Observed!L$2:L$1601,Observed!$A$2:$A$1601,$A175,Observed!$C$2:$C$1601,$C175)),AVERAGEIFS(Observed!L$2:L$1601,Observed!$A$2:$A$1601,$A175,Observed!$C$2:$C$1601,$C175),"")</f>
        <v>3505.3333333333335</v>
      </c>
      <c r="M175" s="23">
        <f>IF(ISNUMBER(AVERAGEIFS(Observed!M$2:M$1601,Observed!$A$2:$A$1601,$A175,Observed!$C$2:$C$1601,$C175)),AVERAGEIFS(Observed!M$2:M$1601,Observed!$A$2:$A$1601,$A175,Observed!$C$2:$C$1601,$C175),"")</f>
        <v>350.5333333333333</v>
      </c>
      <c r="N175" s="23" t="str">
        <f>IF(ISNUMBER(AVERAGEIFS(Observed!N$2:N$1601,Observed!$A$2:$A$1601,$A175,Observed!$C$2:$C$1601,$C175)),AVERAGEIFS(Observed!N$2:N$1601,Observed!$A$2:$A$1601,$A175,Observed!$C$2:$C$1601,$C175),"")</f>
        <v/>
      </c>
      <c r="O175" s="23" t="str">
        <f>IF(ISNUMBER(AVERAGEIFS(Observed!O$2:O$1601,Observed!$A$2:$A$1601,$A175,Observed!$C$2:$C$1601,$C175)),AVERAGEIFS(Observed!O$2:O$1601,Observed!$A$2:$A$1601,$A175,Observed!$C$2:$C$1601,$C175),"")</f>
        <v/>
      </c>
      <c r="P175" s="23" t="str">
        <f>IF(ISNUMBER(AVERAGEIFS(Observed!P$2:P$1601,Observed!$A$2:$A$1601,$A175,Observed!$C$2:$C$1601,$C175)),AVERAGEIFS(Observed!P$2:P$1601,Observed!$A$2:$A$1601,$A175,Observed!$C$2:$C$1601,$C175),"")</f>
        <v/>
      </c>
      <c r="Q175" s="24" t="str">
        <f>IF(ISNUMBER(AVERAGEIFS(Observed!Q$2:Q$1601,Observed!$A$2:$A$1601,$A175,Observed!$C$2:$C$1601,$C175)),AVERAGEIFS(Observed!Q$2:Q$1601,Observed!$A$2:$A$1601,$A175,Observed!$C$2:$C$1601,$C175),"")</f>
        <v/>
      </c>
      <c r="R175" s="24" t="str">
        <f>IF(ISNUMBER(AVERAGEIFS(Observed!R$2:R$1601,Observed!$A$2:$A$1601,$A175,Observed!$C$2:$C$1601,$C175)),AVERAGEIFS(Observed!R$2:R$1601,Observed!$A$2:$A$1601,$A175,Observed!$C$2:$C$1601,$C175),"")</f>
        <v/>
      </c>
      <c r="S175" s="24" t="str">
        <f>IF(ISNUMBER(AVERAGEIFS(Observed!S$2:S$1601,Observed!$A$2:$A$1601,$A175,Observed!$C$2:$C$1601,$C175)),AVERAGEIFS(Observed!S$2:S$1601,Observed!$A$2:$A$1601,$A175,Observed!$C$2:$C$1601,$C175),"")</f>
        <v/>
      </c>
      <c r="T175" s="23" t="str">
        <f>IF(ISNUMBER(AVERAGEIFS(Observed!T$2:T$1601,Observed!$A$2:$A$1601,$A175,Observed!$C$2:$C$1601,$C175)),AVERAGEIFS(Observed!T$2:T$1601,Observed!$A$2:$A$1601,$A175,Observed!$C$2:$C$1601,$C175),"")</f>
        <v/>
      </c>
      <c r="U175" s="25" t="str">
        <f>IF(ISNUMBER(AVERAGEIFS(Observed!U$2:U$1601,Observed!$A$2:$A$1601,$A175,Observed!$C$2:$C$1601,$C175)),AVERAGEIFS(Observed!U$2:U$1601,Observed!$A$2:$A$1601,$A175,Observed!$C$2:$C$1601,$C175),"")</f>
        <v/>
      </c>
      <c r="V175" s="25" t="str">
        <f>IF(ISNUMBER(AVERAGEIFS(Observed!V$2:V$1601,Observed!$A$2:$A$1601,$A175,Observed!$C$2:$C$1601,$C175)),AVERAGEIFS(Observed!V$2:V$1601,Observed!$A$2:$A$1601,$A175,Observed!$C$2:$C$1601,$C175),"")</f>
        <v/>
      </c>
      <c r="W175" s="23" t="str">
        <f>IF(ISNUMBER(AVERAGEIFS(Observed!W$2:W$1601,Observed!$A$2:$A$1601,$A175,Observed!$C$2:$C$1601,$C175)),AVERAGEIFS(Observed!W$2:W$1601,Observed!$A$2:$A$1601,$A175,Observed!$C$2:$C$1601,$C175),"")</f>
        <v/>
      </c>
      <c r="X175" s="23" t="str">
        <f>IF(ISNUMBER(AVERAGEIFS(Observed!X$2:X$1601,Observed!$A$2:$A$1601,$A175,Observed!$C$2:$C$1601,$C175)),AVERAGEIFS(Observed!X$2:X$1601,Observed!$A$2:$A$1601,$A175,Observed!$C$2:$C$1601,$C175),"")</f>
        <v/>
      </c>
      <c r="Y175" s="23" t="str">
        <f>IF(ISNUMBER(AVERAGEIFS(Observed!Y$2:Y$1601,Observed!$A$2:$A$1601,$A175,Observed!$C$2:$C$1601,$C175)),AVERAGEIFS(Observed!Y$2:Y$1601,Observed!$A$2:$A$1601,$A175,Observed!$C$2:$C$1601,$C175),"")</f>
        <v/>
      </c>
      <c r="Z175" s="23" t="str">
        <f>IF(ISNUMBER(AVERAGEIFS(Observed!Z$2:Z$1601,Observed!$A$2:$A$1601,$A175,Observed!$C$2:$C$1601,$C175)),AVERAGEIFS(Observed!Z$2:Z$1601,Observed!$A$2:$A$1601,$A175,Observed!$C$2:$C$1601,$C175),"")</f>
        <v/>
      </c>
      <c r="AA175" s="23" t="str">
        <f>IF(ISNUMBER(AVERAGEIFS(Observed!AA$2:AA$1601,Observed!$A$2:$A$1601,$A175,Observed!$C$2:$C$1601,$C175)),AVERAGEIFS(Observed!AA$2:AA$1601,Observed!$A$2:$A$1601,$A175,Observed!$C$2:$C$1601,$C175),"")</f>
        <v/>
      </c>
      <c r="AB175" s="23" t="str">
        <f>IF(ISNUMBER(AVERAGEIFS(Observed!AB$2:AB$1601,Observed!$A$2:$A$1601,$A175,Observed!$C$2:$C$1601,$C175)),AVERAGEIFS(Observed!AB$2:AB$1601,Observed!$A$2:$A$1601,$A175,Observed!$C$2:$C$1601,$C175),"")</f>
        <v/>
      </c>
      <c r="AC175" s="23" t="str">
        <f>IF(ISNUMBER(AVERAGEIFS(Observed!AC$2:AC$1601,Observed!$A$2:$A$1601,$A175,Observed!$C$2:$C$1601,$C175)),AVERAGEIFS(Observed!AC$2:AC$1601,Observed!$A$2:$A$1601,$A175,Observed!$C$2:$C$1601,$C175),"")</f>
        <v/>
      </c>
      <c r="AD175" s="23" t="str">
        <f>IF(ISNUMBER(AVERAGEIFS(Observed!AD$2:AD$1601,Observed!$A$2:$A$1601,$A175,Observed!$C$2:$C$1601,$C175)),AVERAGEIFS(Observed!AD$2:AD$1601,Observed!$A$2:$A$1601,$A175,Observed!$C$2:$C$1601,$C175),"")</f>
        <v/>
      </c>
      <c r="AE175" s="23" t="str">
        <f>IF(ISNUMBER(AVERAGEIFS(Observed!AE$2:AE$1601,Observed!$A$2:$A$1601,$A175,Observed!$C$2:$C$1601,$C175)),AVERAGEIFS(Observed!AE$2:AE$1601,Observed!$A$2:$A$1601,$A175,Observed!$C$2:$C$1601,$C175),"")</f>
        <v/>
      </c>
      <c r="AF175" s="24" t="str">
        <f>IF(ISNUMBER(AVERAGEIFS(Observed!AF$2:AF$1601,Observed!$A$2:$A$1601,$A175,Observed!$C$2:$C$1601,$C175)),AVERAGEIFS(Observed!AF$2:AF$1601,Observed!$A$2:$A$1601,$A175,Observed!$C$2:$C$1601,$C175),"")</f>
        <v/>
      </c>
      <c r="AG175" s="24" t="str">
        <f>IF(ISNUMBER(AVERAGEIFS(Observed!AG$2:AG$1601,Observed!$A$2:$A$1601,$A175,Observed!$C$2:$C$1601,$C175)),AVERAGEIFS(Observed!AG$2:AG$1601,Observed!$A$2:$A$1601,$A175,Observed!$C$2:$C$1601,$C175),"")</f>
        <v/>
      </c>
      <c r="AH175" s="24" t="str">
        <f>IF(ISNUMBER(AVERAGEIFS(Observed!AH$2:AH$1601,Observed!$A$2:$A$1601,$A175,Observed!$C$2:$C$1601,$C175)),AVERAGEIFS(Observed!AH$2:AH$1601,Observed!$A$2:$A$1601,$A175,Observed!$C$2:$C$1601,$C175),"")</f>
        <v/>
      </c>
      <c r="AI175" s="23" t="str">
        <f>IF(ISNUMBER(AVERAGEIFS(Observed!AI$2:AI$1601,Observed!$A$2:$A$1601,$A175,Observed!$C$2:$C$1601,$C175)),AVERAGEIFS(Observed!AI$2:AI$1601,Observed!$A$2:$A$1601,$A175,Observed!$C$2:$C$1601,$C175),"")</f>
        <v/>
      </c>
      <c r="AJ175" s="24" t="str">
        <f>IF(ISNUMBER(AVERAGEIFS(Observed!AJ$2:AJ$1601,Observed!$A$2:$A$1601,$A175,Observed!$C$2:$C$1601,$C175)),AVERAGEIFS(Observed!AJ$2:AJ$1601,Observed!$A$2:$A$1601,$A175,Observed!$C$2:$C$1601,$C175),"")</f>
        <v/>
      </c>
      <c r="AK175" s="24" t="str">
        <f>IF(ISNUMBER(AVERAGEIFS(Observed!AL$2:AL$1601,Observed!$A$2:$A$1601,$A175,Observed!$C$2:$C$1601,$C175)),AVERAGEIFS(Observed!AL$2:AL$1601,Observed!$A$2:$A$1601,$A175,Observed!$C$2:$C$1601,$C175),"")</f>
        <v/>
      </c>
      <c r="AL175" s="24" t="str">
        <f>IF(ISNUMBER(AVERAGEIFS(Observed!AM$2:AM$1601,Observed!$A$2:$A$1601,$A175,Observed!$C$2:$C$1601,$C175)),AVERAGEIFS(Observed!AM$2:AM$1601,Observed!$A$2:$A$1601,$A175,Observed!$C$2:$C$1601,$C175),"")</f>
        <v/>
      </c>
      <c r="AM175" s="24" t="str">
        <f>IF(ISNUMBER(AVERAGEIFS(Observed!AN$2:AN$1601,Observed!$A$2:$A$1601,$A175,Observed!$C$2:$C$1601,$C175)),AVERAGEIFS(Observed!AN$2:AN$1601,Observed!$A$2:$A$1601,$A175,Observed!$C$2:$C$1601,$C175),"")</f>
        <v/>
      </c>
      <c r="AN175" s="24" t="str">
        <f>IF(ISNUMBER(AVERAGEIFS(Observed!AQ$2:AQ$1601,Observed!$A$2:$A$1601,$A175,Observed!$C$2:$C$1601,$C175)),AVERAGEIFS(Observed!AQ$2:AQ$1601,Observed!$A$2:$A$1601,$A175,Observed!$C$2:$C$1601,$C175),"")</f>
        <v/>
      </c>
      <c r="AO175" s="24" t="str">
        <f>IF(ISNUMBER(AVERAGEIFS(Observed!AR$2:AR$1601,Observed!$A$2:$A$1601,$A175,Observed!$C$2:$C$1601,$C175)),AVERAGEIFS(Observed!AR$2:AR$1601,Observed!$A$2:$A$1601,$A175,Observed!$C$2:$C$1601,$C175),"")</f>
        <v/>
      </c>
      <c r="AP175" s="24" t="str">
        <f>IF(ISNUMBER(AVERAGEIFS(Observed!AS$2:AS$1601,Observed!$A$2:$A$1601,$A175,Observed!$C$2:$C$1601,$C175)),AVERAGEIFS(Observed!AS$2:AS$1601,Observed!$A$2:$A$1601,$A175,Observed!$C$2:$C$1601,$C175),"")</f>
        <v/>
      </c>
      <c r="AQ175" s="23" t="str">
        <f>IF(ISNUMBER(AVERAGEIFS(Observed!AT$2:AT$1601,Observed!$A$2:$A$1601,$A175,Observed!$C$2:$C$1601,$C175)),AVERAGEIFS(Observed!AT$2:AT$1601,Observed!$A$2:$A$1601,$A175,Observed!$C$2:$C$1601,$C175),"")</f>
        <v/>
      </c>
      <c r="AR175" s="24" t="str">
        <f>IF(ISNUMBER(AVERAGEIFS(Observed!AU$2:AU$1601,Observed!$A$2:$A$1601,$A175,Observed!$C$2:$C$1601,$C175)),AVERAGEIFS(Observed!AU$2:AU$1601,Observed!$A$2:$A$1601,$A175,Observed!$C$2:$C$1601,$C175),"")</f>
        <v/>
      </c>
      <c r="AS175" s="23" t="str">
        <f>IF(ISNUMBER(AVERAGEIFS(Observed!AV$2:AV$1601,Observed!$A$2:$A$1601,$A175,Observed!$C$2:$C$1601,$C175)),AVERAGEIFS(Observed!AV$2:AV$1601,Observed!$A$2:$A$1601,$A175,Observed!$C$2:$C$1601,$C175),"")</f>
        <v/>
      </c>
      <c r="AT175" s="23" t="str">
        <f>IF(ISNUMBER(AVERAGEIFS(Observed!AW$2:AW$1601,Observed!$A$2:$A$1601,$A175,Observed!$C$2:$C$1601,$C175)),AVERAGEIFS(Observed!AW$2:AW$1601,Observed!$A$2:$A$1601,$A175,Observed!$C$2:$C$1601,$C175),"")</f>
        <v/>
      </c>
      <c r="AU175" s="2">
        <f>COUNTIFS(Observed!$A$2:$A$1601,$A175,Observed!$C$2:$C$1601,$C175)</f>
        <v>3</v>
      </c>
      <c r="AV175" s="2">
        <f t="shared" si="2"/>
        <v>1</v>
      </c>
    </row>
    <row r="176" spans="1:48" x14ac:dyDescent="0.3">
      <c r="A176" s="4" t="s">
        <v>119</v>
      </c>
      <c r="B176" t="s">
        <v>24</v>
      </c>
      <c r="C176" s="3">
        <v>42283</v>
      </c>
      <c r="D176">
        <v>1</v>
      </c>
      <c r="E176">
        <v>0</v>
      </c>
      <c r="H176" s="2" t="s">
        <v>45</v>
      </c>
      <c r="I176" s="2" t="s">
        <v>22</v>
      </c>
      <c r="J176">
        <v>7</v>
      </c>
      <c r="K176" s="2" t="s">
        <v>118</v>
      </c>
      <c r="L176" s="22">
        <f>IF(ISNUMBER(AVERAGEIFS(Observed!L$2:L$1601,Observed!$A$2:$A$1601,$A176,Observed!$C$2:$C$1601,$C176)),AVERAGEIFS(Observed!L$2:L$1601,Observed!$A$2:$A$1601,$A176,Observed!$C$2:$C$1601,$C176),"")</f>
        <v>1545.3333333333333</v>
      </c>
      <c r="M176" s="23">
        <f>IF(ISNUMBER(AVERAGEIFS(Observed!M$2:M$1601,Observed!$A$2:$A$1601,$A176,Observed!$C$2:$C$1601,$C176)),AVERAGEIFS(Observed!M$2:M$1601,Observed!$A$2:$A$1601,$A176,Observed!$C$2:$C$1601,$C176),"")</f>
        <v>154.53333333333333</v>
      </c>
      <c r="N176" s="23" t="str">
        <f>IF(ISNUMBER(AVERAGEIFS(Observed!N$2:N$1601,Observed!$A$2:$A$1601,$A176,Observed!$C$2:$C$1601,$C176)),AVERAGEIFS(Observed!N$2:N$1601,Observed!$A$2:$A$1601,$A176,Observed!$C$2:$C$1601,$C176),"")</f>
        <v/>
      </c>
      <c r="O176" s="23" t="str">
        <f>IF(ISNUMBER(AVERAGEIFS(Observed!O$2:O$1601,Observed!$A$2:$A$1601,$A176,Observed!$C$2:$C$1601,$C176)),AVERAGEIFS(Observed!O$2:O$1601,Observed!$A$2:$A$1601,$A176,Observed!$C$2:$C$1601,$C176),"")</f>
        <v/>
      </c>
      <c r="P176" s="23" t="str">
        <f>IF(ISNUMBER(AVERAGEIFS(Observed!P$2:P$1601,Observed!$A$2:$A$1601,$A176,Observed!$C$2:$C$1601,$C176)),AVERAGEIFS(Observed!P$2:P$1601,Observed!$A$2:$A$1601,$A176,Observed!$C$2:$C$1601,$C176),"")</f>
        <v/>
      </c>
      <c r="Q176" s="24" t="str">
        <f>IF(ISNUMBER(AVERAGEIFS(Observed!Q$2:Q$1601,Observed!$A$2:$A$1601,$A176,Observed!$C$2:$C$1601,$C176)),AVERAGEIFS(Observed!Q$2:Q$1601,Observed!$A$2:$A$1601,$A176,Observed!$C$2:$C$1601,$C176),"")</f>
        <v/>
      </c>
      <c r="R176" s="24" t="str">
        <f>IF(ISNUMBER(AVERAGEIFS(Observed!R$2:R$1601,Observed!$A$2:$A$1601,$A176,Observed!$C$2:$C$1601,$C176)),AVERAGEIFS(Observed!R$2:R$1601,Observed!$A$2:$A$1601,$A176,Observed!$C$2:$C$1601,$C176),"")</f>
        <v/>
      </c>
      <c r="S176" s="24" t="str">
        <f>IF(ISNUMBER(AVERAGEIFS(Observed!S$2:S$1601,Observed!$A$2:$A$1601,$A176,Observed!$C$2:$C$1601,$C176)),AVERAGEIFS(Observed!S$2:S$1601,Observed!$A$2:$A$1601,$A176,Observed!$C$2:$C$1601,$C176),"")</f>
        <v/>
      </c>
      <c r="T176" s="23" t="str">
        <f>IF(ISNUMBER(AVERAGEIFS(Observed!T$2:T$1601,Observed!$A$2:$A$1601,$A176,Observed!$C$2:$C$1601,$C176)),AVERAGEIFS(Observed!T$2:T$1601,Observed!$A$2:$A$1601,$A176,Observed!$C$2:$C$1601,$C176),"")</f>
        <v/>
      </c>
      <c r="U176" s="25" t="str">
        <f>IF(ISNUMBER(AVERAGEIFS(Observed!U$2:U$1601,Observed!$A$2:$A$1601,$A176,Observed!$C$2:$C$1601,$C176)),AVERAGEIFS(Observed!U$2:U$1601,Observed!$A$2:$A$1601,$A176,Observed!$C$2:$C$1601,$C176),"")</f>
        <v/>
      </c>
      <c r="V176" s="25" t="str">
        <f>IF(ISNUMBER(AVERAGEIFS(Observed!V$2:V$1601,Observed!$A$2:$A$1601,$A176,Observed!$C$2:$C$1601,$C176)),AVERAGEIFS(Observed!V$2:V$1601,Observed!$A$2:$A$1601,$A176,Observed!$C$2:$C$1601,$C176),"")</f>
        <v/>
      </c>
      <c r="W176" s="23" t="str">
        <f>IF(ISNUMBER(AVERAGEIFS(Observed!W$2:W$1601,Observed!$A$2:$A$1601,$A176,Observed!$C$2:$C$1601,$C176)),AVERAGEIFS(Observed!W$2:W$1601,Observed!$A$2:$A$1601,$A176,Observed!$C$2:$C$1601,$C176),"")</f>
        <v/>
      </c>
      <c r="X176" s="23" t="str">
        <f>IF(ISNUMBER(AVERAGEIFS(Observed!X$2:X$1601,Observed!$A$2:$A$1601,$A176,Observed!$C$2:$C$1601,$C176)),AVERAGEIFS(Observed!X$2:X$1601,Observed!$A$2:$A$1601,$A176,Observed!$C$2:$C$1601,$C176),"")</f>
        <v/>
      </c>
      <c r="Y176" s="23" t="str">
        <f>IF(ISNUMBER(AVERAGEIFS(Observed!Y$2:Y$1601,Observed!$A$2:$A$1601,$A176,Observed!$C$2:$C$1601,$C176)),AVERAGEIFS(Observed!Y$2:Y$1601,Observed!$A$2:$A$1601,$A176,Observed!$C$2:$C$1601,$C176),"")</f>
        <v/>
      </c>
      <c r="Z176" s="23" t="str">
        <f>IF(ISNUMBER(AVERAGEIFS(Observed!Z$2:Z$1601,Observed!$A$2:$A$1601,$A176,Observed!$C$2:$C$1601,$C176)),AVERAGEIFS(Observed!Z$2:Z$1601,Observed!$A$2:$A$1601,$A176,Observed!$C$2:$C$1601,$C176),"")</f>
        <v/>
      </c>
      <c r="AA176" s="23" t="str">
        <f>IF(ISNUMBER(AVERAGEIFS(Observed!AA$2:AA$1601,Observed!$A$2:$A$1601,$A176,Observed!$C$2:$C$1601,$C176)),AVERAGEIFS(Observed!AA$2:AA$1601,Observed!$A$2:$A$1601,$A176,Observed!$C$2:$C$1601,$C176),"")</f>
        <v/>
      </c>
      <c r="AB176" s="23" t="str">
        <f>IF(ISNUMBER(AVERAGEIFS(Observed!AB$2:AB$1601,Observed!$A$2:$A$1601,$A176,Observed!$C$2:$C$1601,$C176)),AVERAGEIFS(Observed!AB$2:AB$1601,Observed!$A$2:$A$1601,$A176,Observed!$C$2:$C$1601,$C176),"")</f>
        <v/>
      </c>
      <c r="AC176" s="23" t="str">
        <f>IF(ISNUMBER(AVERAGEIFS(Observed!AC$2:AC$1601,Observed!$A$2:$A$1601,$A176,Observed!$C$2:$C$1601,$C176)),AVERAGEIFS(Observed!AC$2:AC$1601,Observed!$A$2:$A$1601,$A176,Observed!$C$2:$C$1601,$C176),"")</f>
        <v/>
      </c>
      <c r="AD176" s="23" t="str">
        <f>IF(ISNUMBER(AVERAGEIFS(Observed!AD$2:AD$1601,Observed!$A$2:$A$1601,$A176,Observed!$C$2:$C$1601,$C176)),AVERAGEIFS(Observed!AD$2:AD$1601,Observed!$A$2:$A$1601,$A176,Observed!$C$2:$C$1601,$C176),"")</f>
        <v/>
      </c>
      <c r="AE176" s="23" t="str">
        <f>IF(ISNUMBER(AVERAGEIFS(Observed!AE$2:AE$1601,Observed!$A$2:$A$1601,$A176,Observed!$C$2:$C$1601,$C176)),AVERAGEIFS(Observed!AE$2:AE$1601,Observed!$A$2:$A$1601,$A176,Observed!$C$2:$C$1601,$C176),"")</f>
        <v/>
      </c>
      <c r="AF176" s="24" t="str">
        <f>IF(ISNUMBER(AVERAGEIFS(Observed!AF$2:AF$1601,Observed!$A$2:$A$1601,$A176,Observed!$C$2:$C$1601,$C176)),AVERAGEIFS(Observed!AF$2:AF$1601,Observed!$A$2:$A$1601,$A176,Observed!$C$2:$C$1601,$C176),"")</f>
        <v/>
      </c>
      <c r="AG176" s="24" t="str">
        <f>IF(ISNUMBER(AVERAGEIFS(Observed!AG$2:AG$1601,Observed!$A$2:$A$1601,$A176,Observed!$C$2:$C$1601,$C176)),AVERAGEIFS(Observed!AG$2:AG$1601,Observed!$A$2:$A$1601,$A176,Observed!$C$2:$C$1601,$C176),"")</f>
        <v/>
      </c>
      <c r="AH176" s="24" t="str">
        <f>IF(ISNUMBER(AVERAGEIFS(Observed!AH$2:AH$1601,Observed!$A$2:$A$1601,$A176,Observed!$C$2:$C$1601,$C176)),AVERAGEIFS(Observed!AH$2:AH$1601,Observed!$A$2:$A$1601,$A176,Observed!$C$2:$C$1601,$C176),"")</f>
        <v/>
      </c>
      <c r="AI176" s="23" t="str">
        <f>IF(ISNUMBER(AVERAGEIFS(Observed!AI$2:AI$1601,Observed!$A$2:$A$1601,$A176,Observed!$C$2:$C$1601,$C176)),AVERAGEIFS(Observed!AI$2:AI$1601,Observed!$A$2:$A$1601,$A176,Observed!$C$2:$C$1601,$C176),"")</f>
        <v/>
      </c>
      <c r="AJ176" s="24" t="str">
        <f>IF(ISNUMBER(AVERAGEIFS(Observed!AJ$2:AJ$1601,Observed!$A$2:$A$1601,$A176,Observed!$C$2:$C$1601,$C176)),AVERAGEIFS(Observed!AJ$2:AJ$1601,Observed!$A$2:$A$1601,$A176,Observed!$C$2:$C$1601,$C176),"")</f>
        <v/>
      </c>
      <c r="AK176" s="24" t="str">
        <f>IF(ISNUMBER(AVERAGEIFS(Observed!AL$2:AL$1601,Observed!$A$2:$A$1601,$A176,Observed!$C$2:$C$1601,$C176)),AVERAGEIFS(Observed!AL$2:AL$1601,Observed!$A$2:$A$1601,$A176,Observed!$C$2:$C$1601,$C176),"")</f>
        <v/>
      </c>
      <c r="AL176" s="24" t="str">
        <f>IF(ISNUMBER(AVERAGEIFS(Observed!AM$2:AM$1601,Observed!$A$2:$A$1601,$A176,Observed!$C$2:$C$1601,$C176)),AVERAGEIFS(Observed!AM$2:AM$1601,Observed!$A$2:$A$1601,$A176,Observed!$C$2:$C$1601,$C176),"")</f>
        <v/>
      </c>
      <c r="AM176" s="24" t="str">
        <f>IF(ISNUMBER(AVERAGEIFS(Observed!AN$2:AN$1601,Observed!$A$2:$A$1601,$A176,Observed!$C$2:$C$1601,$C176)),AVERAGEIFS(Observed!AN$2:AN$1601,Observed!$A$2:$A$1601,$A176,Observed!$C$2:$C$1601,$C176),"")</f>
        <v/>
      </c>
      <c r="AN176" s="24" t="str">
        <f>IF(ISNUMBER(AVERAGEIFS(Observed!AQ$2:AQ$1601,Observed!$A$2:$A$1601,$A176,Observed!$C$2:$C$1601,$C176)),AVERAGEIFS(Observed!AQ$2:AQ$1601,Observed!$A$2:$A$1601,$A176,Observed!$C$2:$C$1601,$C176),"")</f>
        <v/>
      </c>
      <c r="AO176" s="24" t="str">
        <f>IF(ISNUMBER(AVERAGEIFS(Observed!AR$2:AR$1601,Observed!$A$2:$A$1601,$A176,Observed!$C$2:$C$1601,$C176)),AVERAGEIFS(Observed!AR$2:AR$1601,Observed!$A$2:$A$1601,$A176,Observed!$C$2:$C$1601,$C176),"")</f>
        <v/>
      </c>
      <c r="AP176" s="24" t="str">
        <f>IF(ISNUMBER(AVERAGEIFS(Observed!AS$2:AS$1601,Observed!$A$2:$A$1601,$A176,Observed!$C$2:$C$1601,$C176)),AVERAGEIFS(Observed!AS$2:AS$1601,Observed!$A$2:$A$1601,$A176,Observed!$C$2:$C$1601,$C176),"")</f>
        <v/>
      </c>
      <c r="AQ176" s="23" t="str">
        <f>IF(ISNUMBER(AVERAGEIFS(Observed!AT$2:AT$1601,Observed!$A$2:$A$1601,$A176,Observed!$C$2:$C$1601,$C176)),AVERAGEIFS(Observed!AT$2:AT$1601,Observed!$A$2:$A$1601,$A176,Observed!$C$2:$C$1601,$C176),"")</f>
        <v/>
      </c>
      <c r="AR176" s="24" t="str">
        <f>IF(ISNUMBER(AVERAGEIFS(Observed!AU$2:AU$1601,Observed!$A$2:$A$1601,$A176,Observed!$C$2:$C$1601,$C176)),AVERAGEIFS(Observed!AU$2:AU$1601,Observed!$A$2:$A$1601,$A176,Observed!$C$2:$C$1601,$C176),"")</f>
        <v/>
      </c>
      <c r="AS176" s="23" t="str">
        <f>IF(ISNUMBER(AVERAGEIFS(Observed!AV$2:AV$1601,Observed!$A$2:$A$1601,$A176,Observed!$C$2:$C$1601,$C176)),AVERAGEIFS(Observed!AV$2:AV$1601,Observed!$A$2:$A$1601,$A176,Observed!$C$2:$C$1601,$C176),"")</f>
        <v/>
      </c>
      <c r="AT176" s="23" t="str">
        <f>IF(ISNUMBER(AVERAGEIFS(Observed!AW$2:AW$1601,Observed!$A$2:$A$1601,$A176,Observed!$C$2:$C$1601,$C176)),AVERAGEIFS(Observed!AW$2:AW$1601,Observed!$A$2:$A$1601,$A176,Observed!$C$2:$C$1601,$C176),"")</f>
        <v/>
      </c>
      <c r="AU176" s="2">
        <f>COUNTIFS(Observed!$A$2:$A$1601,$A176,Observed!$C$2:$C$1601,$C176)</f>
        <v>3</v>
      </c>
      <c r="AV176" s="2">
        <f t="shared" si="2"/>
        <v>1</v>
      </c>
    </row>
    <row r="177" spans="1:48" x14ac:dyDescent="0.3">
      <c r="A177" s="4" t="s">
        <v>120</v>
      </c>
      <c r="B177" t="s">
        <v>24</v>
      </c>
      <c r="C177" s="3">
        <v>42283</v>
      </c>
      <c r="D177">
        <v>1</v>
      </c>
      <c r="E177">
        <v>50</v>
      </c>
      <c r="H177" s="2" t="s">
        <v>45</v>
      </c>
      <c r="I177" s="2" t="s">
        <v>22</v>
      </c>
      <c r="J177">
        <v>7</v>
      </c>
      <c r="K177" s="2" t="s">
        <v>118</v>
      </c>
      <c r="L177" s="22">
        <f>IF(ISNUMBER(AVERAGEIFS(Observed!L$2:L$1601,Observed!$A$2:$A$1601,$A177,Observed!$C$2:$C$1601,$C177)),AVERAGEIFS(Observed!L$2:L$1601,Observed!$A$2:$A$1601,$A177,Observed!$C$2:$C$1601,$C177),"")</f>
        <v>1564</v>
      </c>
      <c r="M177" s="23">
        <f>IF(ISNUMBER(AVERAGEIFS(Observed!M$2:M$1601,Observed!$A$2:$A$1601,$A177,Observed!$C$2:$C$1601,$C177)),AVERAGEIFS(Observed!M$2:M$1601,Observed!$A$2:$A$1601,$A177,Observed!$C$2:$C$1601,$C177),"")</f>
        <v>156.39999999999998</v>
      </c>
      <c r="N177" s="23" t="str">
        <f>IF(ISNUMBER(AVERAGEIFS(Observed!N$2:N$1601,Observed!$A$2:$A$1601,$A177,Observed!$C$2:$C$1601,$C177)),AVERAGEIFS(Observed!N$2:N$1601,Observed!$A$2:$A$1601,$A177,Observed!$C$2:$C$1601,$C177),"")</f>
        <v/>
      </c>
      <c r="O177" s="23" t="str">
        <f>IF(ISNUMBER(AVERAGEIFS(Observed!O$2:O$1601,Observed!$A$2:$A$1601,$A177,Observed!$C$2:$C$1601,$C177)),AVERAGEIFS(Observed!O$2:O$1601,Observed!$A$2:$A$1601,$A177,Observed!$C$2:$C$1601,$C177),"")</f>
        <v/>
      </c>
      <c r="P177" s="23" t="str">
        <f>IF(ISNUMBER(AVERAGEIFS(Observed!P$2:P$1601,Observed!$A$2:$A$1601,$A177,Observed!$C$2:$C$1601,$C177)),AVERAGEIFS(Observed!P$2:P$1601,Observed!$A$2:$A$1601,$A177,Observed!$C$2:$C$1601,$C177),"")</f>
        <v/>
      </c>
      <c r="Q177" s="24" t="str">
        <f>IF(ISNUMBER(AVERAGEIFS(Observed!Q$2:Q$1601,Observed!$A$2:$A$1601,$A177,Observed!$C$2:$C$1601,$C177)),AVERAGEIFS(Observed!Q$2:Q$1601,Observed!$A$2:$A$1601,$A177,Observed!$C$2:$C$1601,$C177),"")</f>
        <v/>
      </c>
      <c r="R177" s="24" t="str">
        <f>IF(ISNUMBER(AVERAGEIFS(Observed!R$2:R$1601,Observed!$A$2:$A$1601,$A177,Observed!$C$2:$C$1601,$C177)),AVERAGEIFS(Observed!R$2:R$1601,Observed!$A$2:$A$1601,$A177,Observed!$C$2:$C$1601,$C177),"")</f>
        <v/>
      </c>
      <c r="S177" s="24" t="str">
        <f>IF(ISNUMBER(AVERAGEIFS(Observed!S$2:S$1601,Observed!$A$2:$A$1601,$A177,Observed!$C$2:$C$1601,$C177)),AVERAGEIFS(Observed!S$2:S$1601,Observed!$A$2:$A$1601,$A177,Observed!$C$2:$C$1601,$C177),"")</f>
        <v/>
      </c>
      <c r="T177" s="23" t="str">
        <f>IF(ISNUMBER(AVERAGEIFS(Observed!T$2:T$1601,Observed!$A$2:$A$1601,$A177,Observed!$C$2:$C$1601,$C177)),AVERAGEIFS(Observed!T$2:T$1601,Observed!$A$2:$A$1601,$A177,Observed!$C$2:$C$1601,$C177),"")</f>
        <v/>
      </c>
      <c r="U177" s="25" t="str">
        <f>IF(ISNUMBER(AVERAGEIFS(Observed!U$2:U$1601,Observed!$A$2:$A$1601,$A177,Observed!$C$2:$C$1601,$C177)),AVERAGEIFS(Observed!U$2:U$1601,Observed!$A$2:$A$1601,$A177,Observed!$C$2:$C$1601,$C177),"")</f>
        <v/>
      </c>
      <c r="V177" s="25" t="str">
        <f>IF(ISNUMBER(AVERAGEIFS(Observed!V$2:V$1601,Observed!$A$2:$A$1601,$A177,Observed!$C$2:$C$1601,$C177)),AVERAGEIFS(Observed!V$2:V$1601,Observed!$A$2:$A$1601,$A177,Observed!$C$2:$C$1601,$C177),"")</f>
        <v/>
      </c>
      <c r="W177" s="23" t="str">
        <f>IF(ISNUMBER(AVERAGEIFS(Observed!W$2:W$1601,Observed!$A$2:$A$1601,$A177,Observed!$C$2:$C$1601,$C177)),AVERAGEIFS(Observed!W$2:W$1601,Observed!$A$2:$A$1601,$A177,Observed!$C$2:$C$1601,$C177),"")</f>
        <v/>
      </c>
      <c r="X177" s="23" t="str">
        <f>IF(ISNUMBER(AVERAGEIFS(Observed!X$2:X$1601,Observed!$A$2:$A$1601,$A177,Observed!$C$2:$C$1601,$C177)),AVERAGEIFS(Observed!X$2:X$1601,Observed!$A$2:$A$1601,$A177,Observed!$C$2:$C$1601,$C177),"")</f>
        <v/>
      </c>
      <c r="Y177" s="23" t="str">
        <f>IF(ISNUMBER(AVERAGEIFS(Observed!Y$2:Y$1601,Observed!$A$2:$A$1601,$A177,Observed!$C$2:$C$1601,$C177)),AVERAGEIFS(Observed!Y$2:Y$1601,Observed!$A$2:$A$1601,$A177,Observed!$C$2:$C$1601,$C177),"")</f>
        <v/>
      </c>
      <c r="Z177" s="23" t="str">
        <f>IF(ISNUMBER(AVERAGEIFS(Observed!Z$2:Z$1601,Observed!$A$2:$A$1601,$A177,Observed!$C$2:$C$1601,$C177)),AVERAGEIFS(Observed!Z$2:Z$1601,Observed!$A$2:$A$1601,$A177,Observed!$C$2:$C$1601,$C177),"")</f>
        <v/>
      </c>
      <c r="AA177" s="23" t="str">
        <f>IF(ISNUMBER(AVERAGEIFS(Observed!AA$2:AA$1601,Observed!$A$2:$A$1601,$A177,Observed!$C$2:$C$1601,$C177)),AVERAGEIFS(Observed!AA$2:AA$1601,Observed!$A$2:$A$1601,$A177,Observed!$C$2:$C$1601,$C177),"")</f>
        <v/>
      </c>
      <c r="AB177" s="23" t="str">
        <f>IF(ISNUMBER(AVERAGEIFS(Observed!AB$2:AB$1601,Observed!$A$2:$A$1601,$A177,Observed!$C$2:$C$1601,$C177)),AVERAGEIFS(Observed!AB$2:AB$1601,Observed!$A$2:$A$1601,$A177,Observed!$C$2:$C$1601,$C177),"")</f>
        <v/>
      </c>
      <c r="AC177" s="23" t="str">
        <f>IF(ISNUMBER(AVERAGEIFS(Observed!AC$2:AC$1601,Observed!$A$2:$A$1601,$A177,Observed!$C$2:$C$1601,$C177)),AVERAGEIFS(Observed!AC$2:AC$1601,Observed!$A$2:$A$1601,$A177,Observed!$C$2:$C$1601,$C177),"")</f>
        <v/>
      </c>
      <c r="AD177" s="23" t="str">
        <f>IF(ISNUMBER(AVERAGEIFS(Observed!AD$2:AD$1601,Observed!$A$2:$A$1601,$A177,Observed!$C$2:$C$1601,$C177)),AVERAGEIFS(Observed!AD$2:AD$1601,Observed!$A$2:$A$1601,$A177,Observed!$C$2:$C$1601,$C177),"")</f>
        <v/>
      </c>
      <c r="AE177" s="23" t="str">
        <f>IF(ISNUMBER(AVERAGEIFS(Observed!AE$2:AE$1601,Observed!$A$2:$A$1601,$A177,Observed!$C$2:$C$1601,$C177)),AVERAGEIFS(Observed!AE$2:AE$1601,Observed!$A$2:$A$1601,$A177,Observed!$C$2:$C$1601,$C177),"")</f>
        <v/>
      </c>
      <c r="AF177" s="24" t="str">
        <f>IF(ISNUMBER(AVERAGEIFS(Observed!AF$2:AF$1601,Observed!$A$2:$A$1601,$A177,Observed!$C$2:$C$1601,$C177)),AVERAGEIFS(Observed!AF$2:AF$1601,Observed!$A$2:$A$1601,$A177,Observed!$C$2:$C$1601,$C177),"")</f>
        <v/>
      </c>
      <c r="AG177" s="24" t="str">
        <f>IF(ISNUMBER(AVERAGEIFS(Observed!AG$2:AG$1601,Observed!$A$2:$A$1601,$A177,Observed!$C$2:$C$1601,$C177)),AVERAGEIFS(Observed!AG$2:AG$1601,Observed!$A$2:$A$1601,$A177,Observed!$C$2:$C$1601,$C177),"")</f>
        <v/>
      </c>
      <c r="AH177" s="24" t="str">
        <f>IF(ISNUMBER(AVERAGEIFS(Observed!AH$2:AH$1601,Observed!$A$2:$A$1601,$A177,Observed!$C$2:$C$1601,$C177)),AVERAGEIFS(Observed!AH$2:AH$1601,Observed!$A$2:$A$1601,$A177,Observed!$C$2:$C$1601,$C177),"")</f>
        <v/>
      </c>
      <c r="AI177" s="23" t="str">
        <f>IF(ISNUMBER(AVERAGEIFS(Observed!AI$2:AI$1601,Observed!$A$2:$A$1601,$A177,Observed!$C$2:$C$1601,$C177)),AVERAGEIFS(Observed!AI$2:AI$1601,Observed!$A$2:$A$1601,$A177,Observed!$C$2:$C$1601,$C177),"")</f>
        <v/>
      </c>
      <c r="AJ177" s="24" t="str">
        <f>IF(ISNUMBER(AVERAGEIFS(Observed!AJ$2:AJ$1601,Observed!$A$2:$A$1601,$A177,Observed!$C$2:$C$1601,$C177)),AVERAGEIFS(Observed!AJ$2:AJ$1601,Observed!$A$2:$A$1601,$A177,Observed!$C$2:$C$1601,$C177),"")</f>
        <v/>
      </c>
      <c r="AK177" s="24" t="str">
        <f>IF(ISNUMBER(AVERAGEIFS(Observed!AL$2:AL$1601,Observed!$A$2:$A$1601,$A177,Observed!$C$2:$C$1601,$C177)),AVERAGEIFS(Observed!AL$2:AL$1601,Observed!$A$2:$A$1601,$A177,Observed!$C$2:$C$1601,$C177),"")</f>
        <v/>
      </c>
      <c r="AL177" s="24" t="str">
        <f>IF(ISNUMBER(AVERAGEIFS(Observed!AM$2:AM$1601,Observed!$A$2:$A$1601,$A177,Observed!$C$2:$C$1601,$C177)),AVERAGEIFS(Observed!AM$2:AM$1601,Observed!$A$2:$A$1601,$A177,Observed!$C$2:$C$1601,$C177),"")</f>
        <v/>
      </c>
      <c r="AM177" s="24" t="str">
        <f>IF(ISNUMBER(AVERAGEIFS(Observed!AN$2:AN$1601,Observed!$A$2:$A$1601,$A177,Observed!$C$2:$C$1601,$C177)),AVERAGEIFS(Observed!AN$2:AN$1601,Observed!$A$2:$A$1601,$A177,Observed!$C$2:$C$1601,$C177),"")</f>
        <v/>
      </c>
      <c r="AN177" s="24" t="str">
        <f>IF(ISNUMBER(AVERAGEIFS(Observed!AQ$2:AQ$1601,Observed!$A$2:$A$1601,$A177,Observed!$C$2:$C$1601,$C177)),AVERAGEIFS(Observed!AQ$2:AQ$1601,Observed!$A$2:$A$1601,$A177,Observed!$C$2:$C$1601,$C177),"")</f>
        <v/>
      </c>
      <c r="AO177" s="24" t="str">
        <f>IF(ISNUMBER(AVERAGEIFS(Observed!AR$2:AR$1601,Observed!$A$2:$A$1601,$A177,Observed!$C$2:$C$1601,$C177)),AVERAGEIFS(Observed!AR$2:AR$1601,Observed!$A$2:$A$1601,$A177,Observed!$C$2:$C$1601,$C177),"")</f>
        <v/>
      </c>
      <c r="AP177" s="24" t="str">
        <f>IF(ISNUMBER(AVERAGEIFS(Observed!AS$2:AS$1601,Observed!$A$2:$A$1601,$A177,Observed!$C$2:$C$1601,$C177)),AVERAGEIFS(Observed!AS$2:AS$1601,Observed!$A$2:$A$1601,$A177,Observed!$C$2:$C$1601,$C177),"")</f>
        <v/>
      </c>
      <c r="AQ177" s="23" t="str">
        <f>IF(ISNUMBER(AVERAGEIFS(Observed!AT$2:AT$1601,Observed!$A$2:$A$1601,$A177,Observed!$C$2:$C$1601,$C177)),AVERAGEIFS(Observed!AT$2:AT$1601,Observed!$A$2:$A$1601,$A177,Observed!$C$2:$C$1601,$C177),"")</f>
        <v/>
      </c>
      <c r="AR177" s="24" t="str">
        <f>IF(ISNUMBER(AVERAGEIFS(Observed!AU$2:AU$1601,Observed!$A$2:$A$1601,$A177,Observed!$C$2:$C$1601,$C177)),AVERAGEIFS(Observed!AU$2:AU$1601,Observed!$A$2:$A$1601,$A177,Observed!$C$2:$C$1601,$C177),"")</f>
        <v/>
      </c>
      <c r="AS177" s="23" t="str">
        <f>IF(ISNUMBER(AVERAGEIFS(Observed!AV$2:AV$1601,Observed!$A$2:$A$1601,$A177,Observed!$C$2:$C$1601,$C177)),AVERAGEIFS(Observed!AV$2:AV$1601,Observed!$A$2:$A$1601,$A177,Observed!$C$2:$C$1601,$C177),"")</f>
        <v/>
      </c>
      <c r="AT177" s="23" t="str">
        <f>IF(ISNUMBER(AVERAGEIFS(Observed!AW$2:AW$1601,Observed!$A$2:$A$1601,$A177,Observed!$C$2:$C$1601,$C177)),AVERAGEIFS(Observed!AW$2:AW$1601,Observed!$A$2:$A$1601,$A177,Observed!$C$2:$C$1601,$C177),"")</f>
        <v/>
      </c>
      <c r="AU177" s="2">
        <f>COUNTIFS(Observed!$A$2:$A$1601,$A177,Observed!$C$2:$C$1601,$C177)</f>
        <v>3</v>
      </c>
      <c r="AV177" s="2">
        <f t="shared" si="2"/>
        <v>1</v>
      </c>
    </row>
    <row r="178" spans="1:48" x14ac:dyDescent="0.3">
      <c r="A178" s="4" t="s">
        <v>121</v>
      </c>
      <c r="B178" t="s">
        <v>24</v>
      </c>
      <c r="C178" s="3">
        <v>42283</v>
      </c>
      <c r="D178">
        <v>1</v>
      </c>
      <c r="E178">
        <v>100</v>
      </c>
      <c r="H178" s="2" t="s">
        <v>45</v>
      </c>
      <c r="I178" s="2" t="s">
        <v>22</v>
      </c>
      <c r="J178">
        <v>7</v>
      </c>
      <c r="K178" s="2" t="s">
        <v>118</v>
      </c>
      <c r="L178" s="22">
        <f>IF(ISNUMBER(AVERAGEIFS(Observed!L$2:L$1601,Observed!$A$2:$A$1601,$A178,Observed!$C$2:$C$1601,$C178)),AVERAGEIFS(Observed!L$2:L$1601,Observed!$A$2:$A$1601,$A178,Observed!$C$2:$C$1601,$C178),"")</f>
        <v>1713.3333333333333</v>
      </c>
      <c r="M178" s="23">
        <f>IF(ISNUMBER(AVERAGEIFS(Observed!M$2:M$1601,Observed!$A$2:$A$1601,$A178,Observed!$C$2:$C$1601,$C178)),AVERAGEIFS(Observed!M$2:M$1601,Observed!$A$2:$A$1601,$A178,Observed!$C$2:$C$1601,$C178),"")</f>
        <v>171.33333333333334</v>
      </c>
      <c r="N178" s="23" t="str">
        <f>IF(ISNUMBER(AVERAGEIFS(Observed!N$2:N$1601,Observed!$A$2:$A$1601,$A178,Observed!$C$2:$C$1601,$C178)),AVERAGEIFS(Observed!N$2:N$1601,Observed!$A$2:$A$1601,$A178,Observed!$C$2:$C$1601,$C178),"")</f>
        <v/>
      </c>
      <c r="O178" s="23" t="str">
        <f>IF(ISNUMBER(AVERAGEIFS(Observed!O$2:O$1601,Observed!$A$2:$A$1601,$A178,Observed!$C$2:$C$1601,$C178)),AVERAGEIFS(Observed!O$2:O$1601,Observed!$A$2:$A$1601,$A178,Observed!$C$2:$C$1601,$C178),"")</f>
        <v/>
      </c>
      <c r="P178" s="23" t="str">
        <f>IF(ISNUMBER(AVERAGEIFS(Observed!P$2:P$1601,Observed!$A$2:$A$1601,$A178,Observed!$C$2:$C$1601,$C178)),AVERAGEIFS(Observed!P$2:P$1601,Observed!$A$2:$A$1601,$A178,Observed!$C$2:$C$1601,$C178),"")</f>
        <v/>
      </c>
      <c r="Q178" s="24" t="str">
        <f>IF(ISNUMBER(AVERAGEIFS(Observed!Q$2:Q$1601,Observed!$A$2:$A$1601,$A178,Observed!$C$2:$C$1601,$C178)),AVERAGEIFS(Observed!Q$2:Q$1601,Observed!$A$2:$A$1601,$A178,Observed!$C$2:$C$1601,$C178),"")</f>
        <v/>
      </c>
      <c r="R178" s="24" t="str">
        <f>IF(ISNUMBER(AVERAGEIFS(Observed!R$2:R$1601,Observed!$A$2:$A$1601,$A178,Observed!$C$2:$C$1601,$C178)),AVERAGEIFS(Observed!R$2:R$1601,Observed!$A$2:$A$1601,$A178,Observed!$C$2:$C$1601,$C178),"")</f>
        <v/>
      </c>
      <c r="S178" s="24" t="str">
        <f>IF(ISNUMBER(AVERAGEIFS(Observed!S$2:S$1601,Observed!$A$2:$A$1601,$A178,Observed!$C$2:$C$1601,$C178)),AVERAGEIFS(Observed!S$2:S$1601,Observed!$A$2:$A$1601,$A178,Observed!$C$2:$C$1601,$C178),"")</f>
        <v/>
      </c>
      <c r="T178" s="23" t="str">
        <f>IF(ISNUMBER(AVERAGEIFS(Observed!T$2:T$1601,Observed!$A$2:$A$1601,$A178,Observed!$C$2:$C$1601,$C178)),AVERAGEIFS(Observed!T$2:T$1601,Observed!$A$2:$A$1601,$A178,Observed!$C$2:$C$1601,$C178),"")</f>
        <v/>
      </c>
      <c r="U178" s="25" t="str">
        <f>IF(ISNUMBER(AVERAGEIFS(Observed!U$2:U$1601,Observed!$A$2:$A$1601,$A178,Observed!$C$2:$C$1601,$C178)),AVERAGEIFS(Observed!U$2:U$1601,Observed!$A$2:$A$1601,$A178,Observed!$C$2:$C$1601,$C178),"")</f>
        <v/>
      </c>
      <c r="V178" s="25" t="str">
        <f>IF(ISNUMBER(AVERAGEIFS(Observed!V$2:V$1601,Observed!$A$2:$A$1601,$A178,Observed!$C$2:$C$1601,$C178)),AVERAGEIFS(Observed!V$2:V$1601,Observed!$A$2:$A$1601,$A178,Observed!$C$2:$C$1601,$C178),"")</f>
        <v/>
      </c>
      <c r="W178" s="23" t="str">
        <f>IF(ISNUMBER(AVERAGEIFS(Observed!W$2:W$1601,Observed!$A$2:$A$1601,$A178,Observed!$C$2:$C$1601,$C178)),AVERAGEIFS(Observed!W$2:W$1601,Observed!$A$2:$A$1601,$A178,Observed!$C$2:$C$1601,$C178),"")</f>
        <v/>
      </c>
      <c r="X178" s="23" t="str">
        <f>IF(ISNUMBER(AVERAGEIFS(Observed!X$2:X$1601,Observed!$A$2:$A$1601,$A178,Observed!$C$2:$C$1601,$C178)),AVERAGEIFS(Observed!X$2:X$1601,Observed!$A$2:$A$1601,$A178,Observed!$C$2:$C$1601,$C178),"")</f>
        <v/>
      </c>
      <c r="Y178" s="23" t="str">
        <f>IF(ISNUMBER(AVERAGEIFS(Observed!Y$2:Y$1601,Observed!$A$2:$A$1601,$A178,Observed!$C$2:$C$1601,$C178)),AVERAGEIFS(Observed!Y$2:Y$1601,Observed!$A$2:$A$1601,$A178,Observed!$C$2:$C$1601,$C178),"")</f>
        <v/>
      </c>
      <c r="Z178" s="23" t="str">
        <f>IF(ISNUMBER(AVERAGEIFS(Observed!Z$2:Z$1601,Observed!$A$2:$A$1601,$A178,Observed!$C$2:$C$1601,$C178)),AVERAGEIFS(Observed!Z$2:Z$1601,Observed!$A$2:$A$1601,$A178,Observed!$C$2:$C$1601,$C178),"")</f>
        <v/>
      </c>
      <c r="AA178" s="23" t="str">
        <f>IF(ISNUMBER(AVERAGEIFS(Observed!AA$2:AA$1601,Observed!$A$2:$A$1601,$A178,Observed!$C$2:$C$1601,$C178)),AVERAGEIFS(Observed!AA$2:AA$1601,Observed!$A$2:$A$1601,$A178,Observed!$C$2:$C$1601,$C178),"")</f>
        <v/>
      </c>
      <c r="AB178" s="23" t="str">
        <f>IF(ISNUMBER(AVERAGEIFS(Observed!AB$2:AB$1601,Observed!$A$2:$A$1601,$A178,Observed!$C$2:$C$1601,$C178)),AVERAGEIFS(Observed!AB$2:AB$1601,Observed!$A$2:$A$1601,$A178,Observed!$C$2:$C$1601,$C178),"")</f>
        <v/>
      </c>
      <c r="AC178" s="23" t="str">
        <f>IF(ISNUMBER(AVERAGEIFS(Observed!AC$2:AC$1601,Observed!$A$2:$A$1601,$A178,Observed!$C$2:$C$1601,$C178)),AVERAGEIFS(Observed!AC$2:AC$1601,Observed!$A$2:$A$1601,$A178,Observed!$C$2:$C$1601,$C178),"")</f>
        <v/>
      </c>
      <c r="AD178" s="23" t="str">
        <f>IF(ISNUMBER(AVERAGEIFS(Observed!AD$2:AD$1601,Observed!$A$2:$A$1601,$A178,Observed!$C$2:$C$1601,$C178)),AVERAGEIFS(Observed!AD$2:AD$1601,Observed!$A$2:$A$1601,$A178,Observed!$C$2:$C$1601,$C178),"")</f>
        <v/>
      </c>
      <c r="AE178" s="23" t="str">
        <f>IF(ISNUMBER(AVERAGEIFS(Observed!AE$2:AE$1601,Observed!$A$2:$A$1601,$A178,Observed!$C$2:$C$1601,$C178)),AVERAGEIFS(Observed!AE$2:AE$1601,Observed!$A$2:$A$1601,$A178,Observed!$C$2:$C$1601,$C178),"")</f>
        <v/>
      </c>
      <c r="AF178" s="24" t="str">
        <f>IF(ISNUMBER(AVERAGEIFS(Observed!AF$2:AF$1601,Observed!$A$2:$A$1601,$A178,Observed!$C$2:$C$1601,$C178)),AVERAGEIFS(Observed!AF$2:AF$1601,Observed!$A$2:$A$1601,$A178,Observed!$C$2:$C$1601,$C178),"")</f>
        <v/>
      </c>
      <c r="AG178" s="24" t="str">
        <f>IF(ISNUMBER(AVERAGEIFS(Observed!AG$2:AG$1601,Observed!$A$2:$A$1601,$A178,Observed!$C$2:$C$1601,$C178)),AVERAGEIFS(Observed!AG$2:AG$1601,Observed!$A$2:$A$1601,$A178,Observed!$C$2:$C$1601,$C178),"")</f>
        <v/>
      </c>
      <c r="AH178" s="24" t="str">
        <f>IF(ISNUMBER(AVERAGEIFS(Observed!AH$2:AH$1601,Observed!$A$2:$A$1601,$A178,Observed!$C$2:$C$1601,$C178)),AVERAGEIFS(Observed!AH$2:AH$1601,Observed!$A$2:$A$1601,$A178,Observed!$C$2:$C$1601,$C178),"")</f>
        <v/>
      </c>
      <c r="AI178" s="23" t="str">
        <f>IF(ISNUMBER(AVERAGEIFS(Observed!AI$2:AI$1601,Observed!$A$2:$A$1601,$A178,Observed!$C$2:$C$1601,$C178)),AVERAGEIFS(Observed!AI$2:AI$1601,Observed!$A$2:$A$1601,$A178,Observed!$C$2:$C$1601,$C178),"")</f>
        <v/>
      </c>
      <c r="AJ178" s="24" t="str">
        <f>IF(ISNUMBER(AVERAGEIFS(Observed!AJ$2:AJ$1601,Observed!$A$2:$A$1601,$A178,Observed!$C$2:$C$1601,$C178)),AVERAGEIFS(Observed!AJ$2:AJ$1601,Observed!$A$2:$A$1601,$A178,Observed!$C$2:$C$1601,$C178),"")</f>
        <v/>
      </c>
      <c r="AK178" s="24" t="str">
        <f>IF(ISNUMBER(AVERAGEIFS(Observed!AL$2:AL$1601,Observed!$A$2:$A$1601,$A178,Observed!$C$2:$C$1601,$C178)),AVERAGEIFS(Observed!AL$2:AL$1601,Observed!$A$2:$A$1601,$A178,Observed!$C$2:$C$1601,$C178),"")</f>
        <v/>
      </c>
      <c r="AL178" s="24" t="str">
        <f>IF(ISNUMBER(AVERAGEIFS(Observed!AM$2:AM$1601,Observed!$A$2:$A$1601,$A178,Observed!$C$2:$C$1601,$C178)),AVERAGEIFS(Observed!AM$2:AM$1601,Observed!$A$2:$A$1601,$A178,Observed!$C$2:$C$1601,$C178),"")</f>
        <v/>
      </c>
      <c r="AM178" s="24" t="str">
        <f>IF(ISNUMBER(AVERAGEIFS(Observed!AN$2:AN$1601,Observed!$A$2:$A$1601,$A178,Observed!$C$2:$C$1601,$C178)),AVERAGEIFS(Observed!AN$2:AN$1601,Observed!$A$2:$A$1601,$A178,Observed!$C$2:$C$1601,$C178),"")</f>
        <v/>
      </c>
      <c r="AN178" s="24" t="str">
        <f>IF(ISNUMBER(AVERAGEIFS(Observed!AQ$2:AQ$1601,Observed!$A$2:$A$1601,$A178,Observed!$C$2:$C$1601,$C178)),AVERAGEIFS(Observed!AQ$2:AQ$1601,Observed!$A$2:$A$1601,$A178,Observed!$C$2:$C$1601,$C178),"")</f>
        <v/>
      </c>
      <c r="AO178" s="24" t="str">
        <f>IF(ISNUMBER(AVERAGEIFS(Observed!AR$2:AR$1601,Observed!$A$2:$A$1601,$A178,Observed!$C$2:$C$1601,$C178)),AVERAGEIFS(Observed!AR$2:AR$1601,Observed!$A$2:$A$1601,$A178,Observed!$C$2:$C$1601,$C178),"")</f>
        <v/>
      </c>
      <c r="AP178" s="24" t="str">
        <f>IF(ISNUMBER(AVERAGEIFS(Observed!AS$2:AS$1601,Observed!$A$2:$A$1601,$A178,Observed!$C$2:$C$1601,$C178)),AVERAGEIFS(Observed!AS$2:AS$1601,Observed!$A$2:$A$1601,$A178,Observed!$C$2:$C$1601,$C178),"")</f>
        <v/>
      </c>
      <c r="AQ178" s="23" t="str">
        <f>IF(ISNUMBER(AVERAGEIFS(Observed!AT$2:AT$1601,Observed!$A$2:$A$1601,$A178,Observed!$C$2:$C$1601,$C178)),AVERAGEIFS(Observed!AT$2:AT$1601,Observed!$A$2:$A$1601,$A178,Observed!$C$2:$C$1601,$C178),"")</f>
        <v/>
      </c>
      <c r="AR178" s="24" t="str">
        <f>IF(ISNUMBER(AVERAGEIFS(Observed!AU$2:AU$1601,Observed!$A$2:$A$1601,$A178,Observed!$C$2:$C$1601,$C178)),AVERAGEIFS(Observed!AU$2:AU$1601,Observed!$A$2:$A$1601,$A178,Observed!$C$2:$C$1601,$C178),"")</f>
        <v/>
      </c>
      <c r="AS178" s="23" t="str">
        <f>IF(ISNUMBER(AVERAGEIFS(Observed!AV$2:AV$1601,Observed!$A$2:$A$1601,$A178,Observed!$C$2:$C$1601,$C178)),AVERAGEIFS(Observed!AV$2:AV$1601,Observed!$A$2:$A$1601,$A178,Observed!$C$2:$C$1601,$C178),"")</f>
        <v/>
      </c>
      <c r="AT178" s="23" t="str">
        <f>IF(ISNUMBER(AVERAGEIFS(Observed!AW$2:AW$1601,Observed!$A$2:$A$1601,$A178,Observed!$C$2:$C$1601,$C178)),AVERAGEIFS(Observed!AW$2:AW$1601,Observed!$A$2:$A$1601,$A178,Observed!$C$2:$C$1601,$C178),"")</f>
        <v/>
      </c>
      <c r="AU178" s="2">
        <f>COUNTIFS(Observed!$A$2:$A$1601,$A178,Observed!$C$2:$C$1601,$C178)</f>
        <v>3</v>
      </c>
      <c r="AV178" s="2">
        <f t="shared" si="2"/>
        <v>1</v>
      </c>
    </row>
    <row r="179" spans="1:48" x14ac:dyDescent="0.3">
      <c r="A179" s="4" t="s">
        <v>122</v>
      </c>
      <c r="B179" t="s">
        <v>24</v>
      </c>
      <c r="C179" s="3">
        <v>42283</v>
      </c>
      <c r="D179">
        <v>1</v>
      </c>
      <c r="E179">
        <v>200</v>
      </c>
      <c r="H179" s="2" t="s">
        <v>45</v>
      </c>
      <c r="I179" s="2" t="s">
        <v>22</v>
      </c>
      <c r="J179">
        <v>7</v>
      </c>
      <c r="K179" s="2" t="s">
        <v>118</v>
      </c>
      <c r="L179" s="22">
        <f>IF(ISNUMBER(AVERAGEIFS(Observed!L$2:L$1601,Observed!$A$2:$A$1601,$A179,Observed!$C$2:$C$1601,$C179)),AVERAGEIFS(Observed!L$2:L$1601,Observed!$A$2:$A$1601,$A179,Observed!$C$2:$C$1601,$C179),"")</f>
        <v>1937.3333333333333</v>
      </c>
      <c r="M179" s="23">
        <f>IF(ISNUMBER(AVERAGEIFS(Observed!M$2:M$1601,Observed!$A$2:$A$1601,$A179,Observed!$C$2:$C$1601,$C179)),AVERAGEIFS(Observed!M$2:M$1601,Observed!$A$2:$A$1601,$A179,Observed!$C$2:$C$1601,$C179),"")</f>
        <v>193.73333333333335</v>
      </c>
      <c r="N179" s="23" t="str">
        <f>IF(ISNUMBER(AVERAGEIFS(Observed!N$2:N$1601,Observed!$A$2:$A$1601,$A179,Observed!$C$2:$C$1601,$C179)),AVERAGEIFS(Observed!N$2:N$1601,Observed!$A$2:$A$1601,$A179,Observed!$C$2:$C$1601,$C179),"")</f>
        <v/>
      </c>
      <c r="O179" s="23" t="str">
        <f>IF(ISNUMBER(AVERAGEIFS(Observed!O$2:O$1601,Observed!$A$2:$A$1601,$A179,Observed!$C$2:$C$1601,$C179)),AVERAGEIFS(Observed!O$2:O$1601,Observed!$A$2:$A$1601,$A179,Observed!$C$2:$C$1601,$C179),"")</f>
        <v/>
      </c>
      <c r="P179" s="23" t="str">
        <f>IF(ISNUMBER(AVERAGEIFS(Observed!P$2:P$1601,Observed!$A$2:$A$1601,$A179,Observed!$C$2:$C$1601,$C179)),AVERAGEIFS(Observed!P$2:P$1601,Observed!$A$2:$A$1601,$A179,Observed!$C$2:$C$1601,$C179),"")</f>
        <v/>
      </c>
      <c r="Q179" s="24" t="str">
        <f>IF(ISNUMBER(AVERAGEIFS(Observed!Q$2:Q$1601,Observed!$A$2:$A$1601,$A179,Observed!$C$2:$C$1601,$C179)),AVERAGEIFS(Observed!Q$2:Q$1601,Observed!$A$2:$A$1601,$A179,Observed!$C$2:$C$1601,$C179),"")</f>
        <v/>
      </c>
      <c r="R179" s="24" t="str">
        <f>IF(ISNUMBER(AVERAGEIFS(Observed!R$2:R$1601,Observed!$A$2:$A$1601,$A179,Observed!$C$2:$C$1601,$C179)),AVERAGEIFS(Observed!R$2:R$1601,Observed!$A$2:$A$1601,$A179,Observed!$C$2:$C$1601,$C179),"")</f>
        <v/>
      </c>
      <c r="S179" s="24" t="str">
        <f>IF(ISNUMBER(AVERAGEIFS(Observed!S$2:S$1601,Observed!$A$2:$A$1601,$A179,Observed!$C$2:$C$1601,$C179)),AVERAGEIFS(Observed!S$2:S$1601,Observed!$A$2:$A$1601,$A179,Observed!$C$2:$C$1601,$C179),"")</f>
        <v/>
      </c>
      <c r="T179" s="23" t="str">
        <f>IF(ISNUMBER(AVERAGEIFS(Observed!T$2:T$1601,Observed!$A$2:$A$1601,$A179,Observed!$C$2:$C$1601,$C179)),AVERAGEIFS(Observed!T$2:T$1601,Observed!$A$2:$A$1601,$A179,Observed!$C$2:$C$1601,$C179),"")</f>
        <v/>
      </c>
      <c r="U179" s="25" t="str">
        <f>IF(ISNUMBER(AVERAGEIFS(Observed!U$2:U$1601,Observed!$A$2:$A$1601,$A179,Observed!$C$2:$C$1601,$C179)),AVERAGEIFS(Observed!U$2:U$1601,Observed!$A$2:$A$1601,$A179,Observed!$C$2:$C$1601,$C179),"")</f>
        <v/>
      </c>
      <c r="V179" s="25" t="str">
        <f>IF(ISNUMBER(AVERAGEIFS(Observed!V$2:V$1601,Observed!$A$2:$A$1601,$A179,Observed!$C$2:$C$1601,$C179)),AVERAGEIFS(Observed!V$2:V$1601,Observed!$A$2:$A$1601,$A179,Observed!$C$2:$C$1601,$C179),"")</f>
        <v/>
      </c>
      <c r="W179" s="23" t="str">
        <f>IF(ISNUMBER(AVERAGEIFS(Observed!W$2:W$1601,Observed!$A$2:$A$1601,$A179,Observed!$C$2:$C$1601,$C179)),AVERAGEIFS(Observed!W$2:W$1601,Observed!$A$2:$A$1601,$A179,Observed!$C$2:$C$1601,$C179),"")</f>
        <v/>
      </c>
      <c r="X179" s="23" t="str">
        <f>IF(ISNUMBER(AVERAGEIFS(Observed!X$2:X$1601,Observed!$A$2:$A$1601,$A179,Observed!$C$2:$C$1601,$C179)),AVERAGEIFS(Observed!X$2:X$1601,Observed!$A$2:$A$1601,$A179,Observed!$C$2:$C$1601,$C179),"")</f>
        <v/>
      </c>
      <c r="Y179" s="23" t="str">
        <f>IF(ISNUMBER(AVERAGEIFS(Observed!Y$2:Y$1601,Observed!$A$2:$A$1601,$A179,Observed!$C$2:$C$1601,$C179)),AVERAGEIFS(Observed!Y$2:Y$1601,Observed!$A$2:$A$1601,$A179,Observed!$C$2:$C$1601,$C179),"")</f>
        <v/>
      </c>
      <c r="Z179" s="23" t="str">
        <f>IF(ISNUMBER(AVERAGEIFS(Observed!Z$2:Z$1601,Observed!$A$2:$A$1601,$A179,Observed!$C$2:$C$1601,$C179)),AVERAGEIFS(Observed!Z$2:Z$1601,Observed!$A$2:$A$1601,$A179,Observed!$C$2:$C$1601,$C179),"")</f>
        <v/>
      </c>
      <c r="AA179" s="23" t="str">
        <f>IF(ISNUMBER(AVERAGEIFS(Observed!AA$2:AA$1601,Observed!$A$2:$A$1601,$A179,Observed!$C$2:$C$1601,$C179)),AVERAGEIFS(Observed!AA$2:AA$1601,Observed!$A$2:$A$1601,$A179,Observed!$C$2:$C$1601,$C179),"")</f>
        <v/>
      </c>
      <c r="AB179" s="23" t="str">
        <f>IF(ISNUMBER(AVERAGEIFS(Observed!AB$2:AB$1601,Observed!$A$2:$A$1601,$A179,Observed!$C$2:$C$1601,$C179)),AVERAGEIFS(Observed!AB$2:AB$1601,Observed!$A$2:$A$1601,$A179,Observed!$C$2:$C$1601,$C179),"")</f>
        <v/>
      </c>
      <c r="AC179" s="23" t="str">
        <f>IF(ISNUMBER(AVERAGEIFS(Observed!AC$2:AC$1601,Observed!$A$2:$A$1601,$A179,Observed!$C$2:$C$1601,$C179)),AVERAGEIFS(Observed!AC$2:AC$1601,Observed!$A$2:$A$1601,$A179,Observed!$C$2:$C$1601,$C179),"")</f>
        <v/>
      </c>
      <c r="AD179" s="23" t="str">
        <f>IF(ISNUMBER(AVERAGEIFS(Observed!AD$2:AD$1601,Observed!$A$2:$A$1601,$A179,Observed!$C$2:$C$1601,$C179)),AVERAGEIFS(Observed!AD$2:AD$1601,Observed!$A$2:$A$1601,$A179,Observed!$C$2:$C$1601,$C179),"")</f>
        <v/>
      </c>
      <c r="AE179" s="23" t="str">
        <f>IF(ISNUMBER(AVERAGEIFS(Observed!AE$2:AE$1601,Observed!$A$2:$A$1601,$A179,Observed!$C$2:$C$1601,$C179)),AVERAGEIFS(Observed!AE$2:AE$1601,Observed!$A$2:$A$1601,$A179,Observed!$C$2:$C$1601,$C179),"")</f>
        <v/>
      </c>
      <c r="AF179" s="24" t="str">
        <f>IF(ISNUMBER(AVERAGEIFS(Observed!AF$2:AF$1601,Observed!$A$2:$A$1601,$A179,Observed!$C$2:$C$1601,$C179)),AVERAGEIFS(Observed!AF$2:AF$1601,Observed!$A$2:$A$1601,$A179,Observed!$C$2:$C$1601,$C179),"")</f>
        <v/>
      </c>
      <c r="AG179" s="24" t="str">
        <f>IF(ISNUMBER(AVERAGEIFS(Observed!AG$2:AG$1601,Observed!$A$2:$A$1601,$A179,Observed!$C$2:$C$1601,$C179)),AVERAGEIFS(Observed!AG$2:AG$1601,Observed!$A$2:$A$1601,$A179,Observed!$C$2:$C$1601,$C179),"")</f>
        <v/>
      </c>
      <c r="AH179" s="24" t="str">
        <f>IF(ISNUMBER(AVERAGEIFS(Observed!AH$2:AH$1601,Observed!$A$2:$A$1601,$A179,Observed!$C$2:$C$1601,$C179)),AVERAGEIFS(Observed!AH$2:AH$1601,Observed!$A$2:$A$1601,$A179,Observed!$C$2:$C$1601,$C179),"")</f>
        <v/>
      </c>
      <c r="AI179" s="23" t="str">
        <f>IF(ISNUMBER(AVERAGEIFS(Observed!AI$2:AI$1601,Observed!$A$2:$A$1601,$A179,Observed!$C$2:$C$1601,$C179)),AVERAGEIFS(Observed!AI$2:AI$1601,Observed!$A$2:$A$1601,$A179,Observed!$C$2:$C$1601,$C179),"")</f>
        <v/>
      </c>
      <c r="AJ179" s="24" t="str">
        <f>IF(ISNUMBER(AVERAGEIFS(Observed!AJ$2:AJ$1601,Observed!$A$2:$A$1601,$A179,Observed!$C$2:$C$1601,$C179)),AVERAGEIFS(Observed!AJ$2:AJ$1601,Observed!$A$2:$A$1601,$A179,Observed!$C$2:$C$1601,$C179),"")</f>
        <v/>
      </c>
      <c r="AK179" s="24" t="str">
        <f>IF(ISNUMBER(AVERAGEIFS(Observed!AL$2:AL$1601,Observed!$A$2:$A$1601,$A179,Observed!$C$2:$C$1601,$C179)),AVERAGEIFS(Observed!AL$2:AL$1601,Observed!$A$2:$A$1601,$A179,Observed!$C$2:$C$1601,$C179),"")</f>
        <v/>
      </c>
      <c r="AL179" s="24" t="str">
        <f>IF(ISNUMBER(AVERAGEIFS(Observed!AM$2:AM$1601,Observed!$A$2:$A$1601,$A179,Observed!$C$2:$C$1601,$C179)),AVERAGEIFS(Observed!AM$2:AM$1601,Observed!$A$2:$A$1601,$A179,Observed!$C$2:$C$1601,$C179),"")</f>
        <v/>
      </c>
      <c r="AM179" s="24" t="str">
        <f>IF(ISNUMBER(AVERAGEIFS(Observed!AN$2:AN$1601,Observed!$A$2:$A$1601,$A179,Observed!$C$2:$C$1601,$C179)),AVERAGEIFS(Observed!AN$2:AN$1601,Observed!$A$2:$A$1601,$A179,Observed!$C$2:$C$1601,$C179),"")</f>
        <v/>
      </c>
      <c r="AN179" s="24" t="str">
        <f>IF(ISNUMBER(AVERAGEIFS(Observed!AQ$2:AQ$1601,Observed!$A$2:$A$1601,$A179,Observed!$C$2:$C$1601,$C179)),AVERAGEIFS(Observed!AQ$2:AQ$1601,Observed!$A$2:$A$1601,$A179,Observed!$C$2:$C$1601,$C179),"")</f>
        <v/>
      </c>
      <c r="AO179" s="24" t="str">
        <f>IF(ISNUMBER(AVERAGEIFS(Observed!AR$2:AR$1601,Observed!$A$2:$A$1601,$A179,Observed!$C$2:$C$1601,$C179)),AVERAGEIFS(Observed!AR$2:AR$1601,Observed!$A$2:$A$1601,$A179,Observed!$C$2:$C$1601,$C179),"")</f>
        <v/>
      </c>
      <c r="AP179" s="24" t="str">
        <f>IF(ISNUMBER(AVERAGEIFS(Observed!AS$2:AS$1601,Observed!$A$2:$A$1601,$A179,Observed!$C$2:$C$1601,$C179)),AVERAGEIFS(Observed!AS$2:AS$1601,Observed!$A$2:$A$1601,$A179,Observed!$C$2:$C$1601,$C179),"")</f>
        <v/>
      </c>
      <c r="AQ179" s="23" t="str">
        <f>IF(ISNUMBER(AVERAGEIFS(Observed!AT$2:AT$1601,Observed!$A$2:$A$1601,$A179,Observed!$C$2:$C$1601,$C179)),AVERAGEIFS(Observed!AT$2:AT$1601,Observed!$A$2:$A$1601,$A179,Observed!$C$2:$C$1601,$C179),"")</f>
        <v/>
      </c>
      <c r="AR179" s="24" t="str">
        <f>IF(ISNUMBER(AVERAGEIFS(Observed!AU$2:AU$1601,Observed!$A$2:$A$1601,$A179,Observed!$C$2:$C$1601,$C179)),AVERAGEIFS(Observed!AU$2:AU$1601,Observed!$A$2:$A$1601,$A179,Observed!$C$2:$C$1601,$C179),"")</f>
        <v/>
      </c>
      <c r="AS179" s="23" t="str">
        <f>IF(ISNUMBER(AVERAGEIFS(Observed!AV$2:AV$1601,Observed!$A$2:$A$1601,$A179,Observed!$C$2:$C$1601,$C179)),AVERAGEIFS(Observed!AV$2:AV$1601,Observed!$A$2:$A$1601,$A179,Observed!$C$2:$C$1601,$C179),"")</f>
        <v/>
      </c>
      <c r="AT179" s="23" t="str">
        <f>IF(ISNUMBER(AVERAGEIFS(Observed!AW$2:AW$1601,Observed!$A$2:$A$1601,$A179,Observed!$C$2:$C$1601,$C179)),AVERAGEIFS(Observed!AW$2:AW$1601,Observed!$A$2:$A$1601,$A179,Observed!$C$2:$C$1601,$C179),"")</f>
        <v/>
      </c>
      <c r="AU179" s="2">
        <f>COUNTIFS(Observed!$A$2:$A$1601,$A179,Observed!$C$2:$C$1601,$C179)</f>
        <v>3</v>
      </c>
      <c r="AV179" s="2">
        <f t="shared" si="2"/>
        <v>1</v>
      </c>
    </row>
    <row r="180" spans="1:48" x14ac:dyDescent="0.3">
      <c r="A180" s="4" t="s">
        <v>123</v>
      </c>
      <c r="B180" t="s">
        <v>24</v>
      </c>
      <c r="C180" s="3">
        <v>42283</v>
      </c>
      <c r="D180">
        <v>1</v>
      </c>
      <c r="E180">
        <v>350</v>
      </c>
      <c r="H180" s="2" t="s">
        <v>45</v>
      </c>
      <c r="I180" s="2" t="s">
        <v>22</v>
      </c>
      <c r="J180">
        <v>7</v>
      </c>
      <c r="K180" s="2" t="s">
        <v>118</v>
      </c>
      <c r="L180" s="22">
        <f>IF(ISNUMBER(AVERAGEIFS(Observed!L$2:L$1601,Observed!$A$2:$A$1601,$A180,Observed!$C$2:$C$1601,$C180)),AVERAGEIFS(Observed!L$2:L$1601,Observed!$A$2:$A$1601,$A180,Observed!$C$2:$C$1601,$C180),"")</f>
        <v>2180</v>
      </c>
      <c r="M180" s="23">
        <f>IF(ISNUMBER(AVERAGEIFS(Observed!M$2:M$1601,Observed!$A$2:$A$1601,$A180,Observed!$C$2:$C$1601,$C180)),AVERAGEIFS(Observed!M$2:M$1601,Observed!$A$2:$A$1601,$A180,Observed!$C$2:$C$1601,$C180),"")</f>
        <v>218</v>
      </c>
      <c r="N180" s="23" t="str">
        <f>IF(ISNUMBER(AVERAGEIFS(Observed!N$2:N$1601,Observed!$A$2:$A$1601,$A180,Observed!$C$2:$C$1601,$C180)),AVERAGEIFS(Observed!N$2:N$1601,Observed!$A$2:$A$1601,$A180,Observed!$C$2:$C$1601,$C180),"")</f>
        <v/>
      </c>
      <c r="O180" s="23" t="str">
        <f>IF(ISNUMBER(AVERAGEIFS(Observed!O$2:O$1601,Observed!$A$2:$A$1601,$A180,Observed!$C$2:$C$1601,$C180)),AVERAGEIFS(Observed!O$2:O$1601,Observed!$A$2:$A$1601,$A180,Observed!$C$2:$C$1601,$C180),"")</f>
        <v/>
      </c>
      <c r="P180" s="23" t="str">
        <f>IF(ISNUMBER(AVERAGEIFS(Observed!P$2:P$1601,Observed!$A$2:$A$1601,$A180,Observed!$C$2:$C$1601,$C180)),AVERAGEIFS(Observed!P$2:P$1601,Observed!$A$2:$A$1601,$A180,Observed!$C$2:$C$1601,$C180),"")</f>
        <v/>
      </c>
      <c r="Q180" s="24" t="str">
        <f>IF(ISNUMBER(AVERAGEIFS(Observed!Q$2:Q$1601,Observed!$A$2:$A$1601,$A180,Observed!$C$2:$C$1601,$C180)),AVERAGEIFS(Observed!Q$2:Q$1601,Observed!$A$2:$A$1601,$A180,Observed!$C$2:$C$1601,$C180),"")</f>
        <v/>
      </c>
      <c r="R180" s="24" t="str">
        <f>IF(ISNUMBER(AVERAGEIFS(Observed!R$2:R$1601,Observed!$A$2:$A$1601,$A180,Observed!$C$2:$C$1601,$C180)),AVERAGEIFS(Observed!R$2:R$1601,Observed!$A$2:$A$1601,$A180,Observed!$C$2:$C$1601,$C180),"")</f>
        <v/>
      </c>
      <c r="S180" s="24" t="str">
        <f>IF(ISNUMBER(AVERAGEIFS(Observed!S$2:S$1601,Observed!$A$2:$A$1601,$A180,Observed!$C$2:$C$1601,$C180)),AVERAGEIFS(Observed!S$2:S$1601,Observed!$A$2:$A$1601,$A180,Observed!$C$2:$C$1601,$C180),"")</f>
        <v/>
      </c>
      <c r="T180" s="23" t="str">
        <f>IF(ISNUMBER(AVERAGEIFS(Observed!T$2:T$1601,Observed!$A$2:$A$1601,$A180,Observed!$C$2:$C$1601,$C180)),AVERAGEIFS(Observed!T$2:T$1601,Observed!$A$2:$A$1601,$A180,Observed!$C$2:$C$1601,$C180),"")</f>
        <v/>
      </c>
      <c r="U180" s="25" t="str">
        <f>IF(ISNUMBER(AVERAGEIFS(Observed!U$2:U$1601,Observed!$A$2:$A$1601,$A180,Observed!$C$2:$C$1601,$C180)),AVERAGEIFS(Observed!U$2:U$1601,Observed!$A$2:$A$1601,$A180,Observed!$C$2:$C$1601,$C180),"")</f>
        <v/>
      </c>
      <c r="V180" s="25" t="str">
        <f>IF(ISNUMBER(AVERAGEIFS(Observed!V$2:V$1601,Observed!$A$2:$A$1601,$A180,Observed!$C$2:$C$1601,$C180)),AVERAGEIFS(Observed!V$2:V$1601,Observed!$A$2:$A$1601,$A180,Observed!$C$2:$C$1601,$C180),"")</f>
        <v/>
      </c>
      <c r="W180" s="23" t="str">
        <f>IF(ISNUMBER(AVERAGEIFS(Observed!W$2:W$1601,Observed!$A$2:$A$1601,$A180,Observed!$C$2:$C$1601,$C180)),AVERAGEIFS(Observed!W$2:W$1601,Observed!$A$2:$A$1601,$A180,Observed!$C$2:$C$1601,$C180),"")</f>
        <v/>
      </c>
      <c r="X180" s="23" t="str">
        <f>IF(ISNUMBER(AVERAGEIFS(Observed!X$2:X$1601,Observed!$A$2:$A$1601,$A180,Observed!$C$2:$C$1601,$C180)),AVERAGEIFS(Observed!X$2:X$1601,Observed!$A$2:$A$1601,$A180,Observed!$C$2:$C$1601,$C180),"")</f>
        <v/>
      </c>
      <c r="Y180" s="23" t="str">
        <f>IF(ISNUMBER(AVERAGEIFS(Observed!Y$2:Y$1601,Observed!$A$2:$A$1601,$A180,Observed!$C$2:$C$1601,$C180)),AVERAGEIFS(Observed!Y$2:Y$1601,Observed!$A$2:$A$1601,$A180,Observed!$C$2:$C$1601,$C180),"")</f>
        <v/>
      </c>
      <c r="Z180" s="23" t="str">
        <f>IF(ISNUMBER(AVERAGEIFS(Observed!Z$2:Z$1601,Observed!$A$2:$A$1601,$A180,Observed!$C$2:$C$1601,$C180)),AVERAGEIFS(Observed!Z$2:Z$1601,Observed!$A$2:$A$1601,$A180,Observed!$C$2:$C$1601,$C180),"")</f>
        <v/>
      </c>
      <c r="AA180" s="23" t="str">
        <f>IF(ISNUMBER(AVERAGEIFS(Observed!AA$2:AA$1601,Observed!$A$2:$A$1601,$A180,Observed!$C$2:$C$1601,$C180)),AVERAGEIFS(Observed!AA$2:AA$1601,Observed!$A$2:$A$1601,$A180,Observed!$C$2:$C$1601,$C180),"")</f>
        <v/>
      </c>
      <c r="AB180" s="23" t="str">
        <f>IF(ISNUMBER(AVERAGEIFS(Observed!AB$2:AB$1601,Observed!$A$2:$A$1601,$A180,Observed!$C$2:$C$1601,$C180)),AVERAGEIFS(Observed!AB$2:AB$1601,Observed!$A$2:$A$1601,$A180,Observed!$C$2:$C$1601,$C180),"")</f>
        <v/>
      </c>
      <c r="AC180" s="23" t="str">
        <f>IF(ISNUMBER(AVERAGEIFS(Observed!AC$2:AC$1601,Observed!$A$2:$A$1601,$A180,Observed!$C$2:$C$1601,$C180)),AVERAGEIFS(Observed!AC$2:AC$1601,Observed!$A$2:$A$1601,$A180,Observed!$C$2:$C$1601,$C180),"")</f>
        <v/>
      </c>
      <c r="AD180" s="23" t="str">
        <f>IF(ISNUMBER(AVERAGEIFS(Observed!AD$2:AD$1601,Observed!$A$2:$A$1601,$A180,Observed!$C$2:$C$1601,$C180)),AVERAGEIFS(Observed!AD$2:AD$1601,Observed!$A$2:$A$1601,$A180,Observed!$C$2:$C$1601,$C180),"")</f>
        <v/>
      </c>
      <c r="AE180" s="23" t="str">
        <f>IF(ISNUMBER(AVERAGEIFS(Observed!AE$2:AE$1601,Observed!$A$2:$A$1601,$A180,Observed!$C$2:$C$1601,$C180)),AVERAGEIFS(Observed!AE$2:AE$1601,Observed!$A$2:$A$1601,$A180,Observed!$C$2:$C$1601,$C180),"")</f>
        <v/>
      </c>
      <c r="AF180" s="24" t="str">
        <f>IF(ISNUMBER(AVERAGEIFS(Observed!AF$2:AF$1601,Observed!$A$2:$A$1601,$A180,Observed!$C$2:$C$1601,$C180)),AVERAGEIFS(Observed!AF$2:AF$1601,Observed!$A$2:$A$1601,$A180,Observed!$C$2:$C$1601,$C180),"")</f>
        <v/>
      </c>
      <c r="AG180" s="24" t="str">
        <f>IF(ISNUMBER(AVERAGEIFS(Observed!AG$2:AG$1601,Observed!$A$2:$A$1601,$A180,Observed!$C$2:$C$1601,$C180)),AVERAGEIFS(Observed!AG$2:AG$1601,Observed!$A$2:$A$1601,$A180,Observed!$C$2:$C$1601,$C180),"")</f>
        <v/>
      </c>
      <c r="AH180" s="24" t="str">
        <f>IF(ISNUMBER(AVERAGEIFS(Observed!AH$2:AH$1601,Observed!$A$2:$A$1601,$A180,Observed!$C$2:$C$1601,$C180)),AVERAGEIFS(Observed!AH$2:AH$1601,Observed!$A$2:$A$1601,$A180,Observed!$C$2:$C$1601,$C180),"")</f>
        <v/>
      </c>
      <c r="AI180" s="23" t="str">
        <f>IF(ISNUMBER(AVERAGEIFS(Observed!AI$2:AI$1601,Observed!$A$2:$A$1601,$A180,Observed!$C$2:$C$1601,$C180)),AVERAGEIFS(Observed!AI$2:AI$1601,Observed!$A$2:$A$1601,$A180,Observed!$C$2:$C$1601,$C180),"")</f>
        <v/>
      </c>
      <c r="AJ180" s="24" t="str">
        <f>IF(ISNUMBER(AVERAGEIFS(Observed!AJ$2:AJ$1601,Observed!$A$2:$A$1601,$A180,Observed!$C$2:$C$1601,$C180)),AVERAGEIFS(Observed!AJ$2:AJ$1601,Observed!$A$2:$A$1601,$A180,Observed!$C$2:$C$1601,$C180),"")</f>
        <v/>
      </c>
      <c r="AK180" s="24" t="str">
        <f>IF(ISNUMBER(AVERAGEIFS(Observed!AL$2:AL$1601,Observed!$A$2:$A$1601,$A180,Observed!$C$2:$C$1601,$C180)),AVERAGEIFS(Observed!AL$2:AL$1601,Observed!$A$2:$A$1601,$A180,Observed!$C$2:$C$1601,$C180),"")</f>
        <v/>
      </c>
      <c r="AL180" s="24" t="str">
        <f>IF(ISNUMBER(AVERAGEIFS(Observed!AM$2:AM$1601,Observed!$A$2:$A$1601,$A180,Observed!$C$2:$C$1601,$C180)),AVERAGEIFS(Observed!AM$2:AM$1601,Observed!$A$2:$A$1601,$A180,Observed!$C$2:$C$1601,$C180),"")</f>
        <v/>
      </c>
      <c r="AM180" s="24" t="str">
        <f>IF(ISNUMBER(AVERAGEIFS(Observed!AN$2:AN$1601,Observed!$A$2:$A$1601,$A180,Observed!$C$2:$C$1601,$C180)),AVERAGEIFS(Observed!AN$2:AN$1601,Observed!$A$2:$A$1601,$A180,Observed!$C$2:$C$1601,$C180),"")</f>
        <v/>
      </c>
      <c r="AN180" s="24" t="str">
        <f>IF(ISNUMBER(AVERAGEIFS(Observed!AQ$2:AQ$1601,Observed!$A$2:$A$1601,$A180,Observed!$C$2:$C$1601,$C180)),AVERAGEIFS(Observed!AQ$2:AQ$1601,Observed!$A$2:$A$1601,$A180,Observed!$C$2:$C$1601,$C180),"")</f>
        <v/>
      </c>
      <c r="AO180" s="24" t="str">
        <f>IF(ISNUMBER(AVERAGEIFS(Observed!AR$2:AR$1601,Observed!$A$2:$A$1601,$A180,Observed!$C$2:$C$1601,$C180)),AVERAGEIFS(Observed!AR$2:AR$1601,Observed!$A$2:$A$1601,$A180,Observed!$C$2:$C$1601,$C180),"")</f>
        <v/>
      </c>
      <c r="AP180" s="24" t="str">
        <f>IF(ISNUMBER(AVERAGEIFS(Observed!AS$2:AS$1601,Observed!$A$2:$A$1601,$A180,Observed!$C$2:$C$1601,$C180)),AVERAGEIFS(Observed!AS$2:AS$1601,Observed!$A$2:$A$1601,$A180,Observed!$C$2:$C$1601,$C180),"")</f>
        <v/>
      </c>
      <c r="AQ180" s="23" t="str">
        <f>IF(ISNUMBER(AVERAGEIFS(Observed!AT$2:AT$1601,Observed!$A$2:$A$1601,$A180,Observed!$C$2:$C$1601,$C180)),AVERAGEIFS(Observed!AT$2:AT$1601,Observed!$A$2:$A$1601,$A180,Observed!$C$2:$C$1601,$C180),"")</f>
        <v/>
      </c>
      <c r="AR180" s="24" t="str">
        <f>IF(ISNUMBER(AVERAGEIFS(Observed!AU$2:AU$1601,Observed!$A$2:$A$1601,$A180,Observed!$C$2:$C$1601,$C180)),AVERAGEIFS(Observed!AU$2:AU$1601,Observed!$A$2:$A$1601,$A180,Observed!$C$2:$C$1601,$C180),"")</f>
        <v/>
      </c>
      <c r="AS180" s="23" t="str">
        <f>IF(ISNUMBER(AVERAGEIFS(Observed!AV$2:AV$1601,Observed!$A$2:$A$1601,$A180,Observed!$C$2:$C$1601,$C180)),AVERAGEIFS(Observed!AV$2:AV$1601,Observed!$A$2:$A$1601,$A180,Observed!$C$2:$C$1601,$C180),"")</f>
        <v/>
      </c>
      <c r="AT180" s="23" t="str">
        <f>IF(ISNUMBER(AVERAGEIFS(Observed!AW$2:AW$1601,Observed!$A$2:$A$1601,$A180,Observed!$C$2:$C$1601,$C180)),AVERAGEIFS(Observed!AW$2:AW$1601,Observed!$A$2:$A$1601,$A180,Observed!$C$2:$C$1601,$C180),"")</f>
        <v/>
      </c>
      <c r="AU180" s="2">
        <f>COUNTIFS(Observed!$A$2:$A$1601,$A180,Observed!$C$2:$C$1601,$C180)</f>
        <v>3</v>
      </c>
      <c r="AV180" s="2">
        <f t="shared" si="2"/>
        <v>1</v>
      </c>
    </row>
    <row r="181" spans="1:48" x14ac:dyDescent="0.3">
      <c r="A181" s="4" t="s">
        <v>124</v>
      </c>
      <c r="B181" t="s">
        <v>24</v>
      </c>
      <c r="C181" s="3">
        <v>42283</v>
      </c>
      <c r="D181">
        <v>1</v>
      </c>
      <c r="E181">
        <v>500</v>
      </c>
      <c r="H181" s="2" t="s">
        <v>45</v>
      </c>
      <c r="I181" s="2" t="s">
        <v>22</v>
      </c>
      <c r="J181">
        <v>7</v>
      </c>
      <c r="K181" s="2" t="s">
        <v>118</v>
      </c>
      <c r="L181" s="22">
        <f>IF(ISNUMBER(AVERAGEIFS(Observed!L$2:L$1601,Observed!$A$2:$A$1601,$A181,Observed!$C$2:$C$1601,$C181)),AVERAGEIFS(Observed!L$2:L$1601,Observed!$A$2:$A$1601,$A181,Observed!$C$2:$C$1601,$C181),"")</f>
        <v>2208</v>
      </c>
      <c r="M181" s="23">
        <f>IF(ISNUMBER(AVERAGEIFS(Observed!M$2:M$1601,Observed!$A$2:$A$1601,$A181,Observed!$C$2:$C$1601,$C181)),AVERAGEIFS(Observed!M$2:M$1601,Observed!$A$2:$A$1601,$A181,Observed!$C$2:$C$1601,$C181),"")</f>
        <v>220.79999999999998</v>
      </c>
      <c r="N181" s="23" t="str">
        <f>IF(ISNUMBER(AVERAGEIFS(Observed!N$2:N$1601,Observed!$A$2:$A$1601,$A181,Observed!$C$2:$C$1601,$C181)),AVERAGEIFS(Observed!N$2:N$1601,Observed!$A$2:$A$1601,$A181,Observed!$C$2:$C$1601,$C181),"")</f>
        <v/>
      </c>
      <c r="O181" s="23" t="str">
        <f>IF(ISNUMBER(AVERAGEIFS(Observed!O$2:O$1601,Observed!$A$2:$A$1601,$A181,Observed!$C$2:$C$1601,$C181)),AVERAGEIFS(Observed!O$2:O$1601,Observed!$A$2:$A$1601,$A181,Observed!$C$2:$C$1601,$C181),"")</f>
        <v/>
      </c>
      <c r="P181" s="23" t="str">
        <f>IF(ISNUMBER(AVERAGEIFS(Observed!P$2:P$1601,Observed!$A$2:$A$1601,$A181,Observed!$C$2:$C$1601,$C181)),AVERAGEIFS(Observed!P$2:P$1601,Observed!$A$2:$A$1601,$A181,Observed!$C$2:$C$1601,$C181),"")</f>
        <v/>
      </c>
      <c r="Q181" s="24" t="str">
        <f>IF(ISNUMBER(AVERAGEIFS(Observed!Q$2:Q$1601,Observed!$A$2:$A$1601,$A181,Observed!$C$2:$C$1601,$C181)),AVERAGEIFS(Observed!Q$2:Q$1601,Observed!$A$2:$A$1601,$A181,Observed!$C$2:$C$1601,$C181),"")</f>
        <v/>
      </c>
      <c r="R181" s="24" t="str">
        <f>IF(ISNUMBER(AVERAGEIFS(Observed!R$2:R$1601,Observed!$A$2:$A$1601,$A181,Observed!$C$2:$C$1601,$C181)),AVERAGEIFS(Observed!R$2:R$1601,Observed!$A$2:$A$1601,$A181,Observed!$C$2:$C$1601,$C181),"")</f>
        <v/>
      </c>
      <c r="S181" s="24" t="str">
        <f>IF(ISNUMBER(AVERAGEIFS(Observed!S$2:S$1601,Observed!$A$2:$A$1601,$A181,Observed!$C$2:$C$1601,$C181)),AVERAGEIFS(Observed!S$2:S$1601,Observed!$A$2:$A$1601,$A181,Observed!$C$2:$C$1601,$C181),"")</f>
        <v/>
      </c>
      <c r="T181" s="23" t="str">
        <f>IF(ISNUMBER(AVERAGEIFS(Observed!T$2:T$1601,Observed!$A$2:$A$1601,$A181,Observed!$C$2:$C$1601,$C181)),AVERAGEIFS(Observed!T$2:T$1601,Observed!$A$2:$A$1601,$A181,Observed!$C$2:$C$1601,$C181),"")</f>
        <v/>
      </c>
      <c r="U181" s="25" t="str">
        <f>IF(ISNUMBER(AVERAGEIFS(Observed!U$2:U$1601,Observed!$A$2:$A$1601,$A181,Observed!$C$2:$C$1601,$C181)),AVERAGEIFS(Observed!U$2:U$1601,Observed!$A$2:$A$1601,$A181,Observed!$C$2:$C$1601,$C181),"")</f>
        <v/>
      </c>
      <c r="V181" s="25" t="str">
        <f>IF(ISNUMBER(AVERAGEIFS(Observed!V$2:V$1601,Observed!$A$2:$A$1601,$A181,Observed!$C$2:$C$1601,$C181)),AVERAGEIFS(Observed!V$2:V$1601,Observed!$A$2:$A$1601,$A181,Observed!$C$2:$C$1601,$C181),"")</f>
        <v/>
      </c>
      <c r="W181" s="23" t="str">
        <f>IF(ISNUMBER(AVERAGEIFS(Observed!W$2:W$1601,Observed!$A$2:$A$1601,$A181,Observed!$C$2:$C$1601,$C181)),AVERAGEIFS(Observed!W$2:W$1601,Observed!$A$2:$A$1601,$A181,Observed!$C$2:$C$1601,$C181),"")</f>
        <v/>
      </c>
      <c r="X181" s="23" t="str">
        <f>IF(ISNUMBER(AVERAGEIFS(Observed!X$2:X$1601,Observed!$A$2:$A$1601,$A181,Observed!$C$2:$C$1601,$C181)),AVERAGEIFS(Observed!X$2:X$1601,Observed!$A$2:$A$1601,$A181,Observed!$C$2:$C$1601,$C181),"")</f>
        <v/>
      </c>
      <c r="Y181" s="23" t="str">
        <f>IF(ISNUMBER(AVERAGEIFS(Observed!Y$2:Y$1601,Observed!$A$2:$A$1601,$A181,Observed!$C$2:$C$1601,$C181)),AVERAGEIFS(Observed!Y$2:Y$1601,Observed!$A$2:$A$1601,$A181,Observed!$C$2:$C$1601,$C181),"")</f>
        <v/>
      </c>
      <c r="Z181" s="23" t="str">
        <f>IF(ISNUMBER(AVERAGEIFS(Observed!Z$2:Z$1601,Observed!$A$2:$A$1601,$A181,Observed!$C$2:$C$1601,$C181)),AVERAGEIFS(Observed!Z$2:Z$1601,Observed!$A$2:$A$1601,$A181,Observed!$C$2:$C$1601,$C181),"")</f>
        <v/>
      </c>
      <c r="AA181" s="23" t="str">
        <f>IF(ISNUMBER(AVERAGEIFS(Observed!AA$2:AA$1601,Observed!$A$2:$A$1601,$A181,Observed!$C$2:$C$1601,$C181)),AVERAGEIFS(Observed!AA$2:AA$1601,Observed!$A$2:$A$1601,$A181,Observed!$C$2:$C$1601,$C181),"")</f>
        <v/>
      </c>
      <c r="AB181" s="23" t="str">
        <f>IF(ISNUMBER(AVERAGEIFS(Observed!AB$2:AB$1601,Observed!$A$2:$A$1601,$A181,Observed!$C$2:$C$1601,$C181)),AVERAGEIFS(Observed!AB$2:AB$1601,Observed!$A$2:$A$1601,$A181,Observed!$C$2:$C$1601,$C181),"")</f>
        <v/>
      </c>
      <c r="AC181" s="23" t="str">
        <f>IF(ISNUMBER(AVERAGEIFS(Observed!AC$2:AC$1601,Observed!$A$2:$A$1601,$A181,Observed!$C$2:$C$1601,$C181)),AVERAGEIFS(Observed!AC$2:AC$1601,Observed!$A$2:$A$1601,$A181,Observed!$C$2:$C$1601,$C181),"")</f>
        <v/>
      </c>
      <c r="AD181" s="23" t="str">
        <f>IF(ISNUMBER(AVERAGEIFS(Observed!AD$2:AD$1601,Observed!$A$2:$A$1601,$A181,Observed!$C$2:$C$1601,$C181)),AVERAGEIFS(Observed!AD$2:AD$1601,Observed!$A$2:$A$1601,$A181,Observed!$C$2:$C$1601,$C181),"")</f>
        <v/>
      </c>
      <c r="AE181" s="23" t="str">
        <f>IF(ISNUMBER(AVERAGEIFS(Observed!AE$2:AE$1601,Observed!$A$2:$A$1601,$A181,Observed!$C$2:$C$1601,$C181)),AVERAGEIFS(Observed!AE$2:AE$1601,Observed!$A$2:$A$1601,$A181,Observed!$C$2:$C$1601,$C181),"")</f>
        <v/>
      </c>
      <c r="AF181" s="24" t="str">
        <f>IF(ISNUMBER(AVERAGEIFS(Observed!AF$2:AF$1601,Observed!$A$2:$A$1601,$A181,Observed!$C$2:$C$1601,$C181)),AVERAGEIFS(Observed!AF$2:AF$1601,Observed!$A$2:$A$1601,$A181,Observed!$C$2:$C$1601,$C181),"")</f>
        <v/>
      </c>
      <c r="AG181" s="24" t="str">
        <f>IF(ISNUMBER(AVERAGEIFS(Observed!AG$2:AG$1601,Observed!$A$2:$A$1601,$A181,Observed!$C$2:$C$1601,$C181)),AVERAGEIFS(Observed!AG$2:AG$1601,Observed!$A$2:$A$1601,$A181,Observed!$C$2:$C$1601,$C181),"")</f>
        <v/>
      </c>
      <c r="AH181" s="24" t="str">
        <f>IF(ISNUMBER(AVERAGEIFS(Observed!AH$2:AH$1601,Observed!$A$2:$A$1601,$A181,Observed!$C$2:$C$1601,$C181)),AVERAGEIFS(Observed!AH$2:AH$1601,Observed!$A$2:$A$1601,$A181,Observed!$C$2:$C$1601,$C181),"")</f>
        <v/>
      </c>
      <c r="AI181" s="23" t="str">
        <f>IF(ISNUMBER(AVERAGEIFS(Observed!AI$2:AI$1601,Observed!$A$2:$A$1601,$A181,Observed!$C$2:$C$1601,$C181)),AVERAGEIFS(Observed!AI$2:AI$1601,Observed!$A$2:$A$1601,$A181,Observed!$C$2:$C$1601,$C181),"")</f>
        <v/>
      </c>
      <c r="AJ181" s="24" t="str">
        <f>IF(ISNUMBER(AVERAGEIFS(Observed!AJ$2:AJ$1601,Observed!$A$2:$A$1601,$A181,Observed!$C$2:$C$1601,$C181)),AVERAGEIFS(Observed!AJ$2:AJ$1601,Observed!$A$2:$A$1601,$A181,Observed!$C$2:$C$1601,$C181),"")</f>
        <v/>
      </c>
      <c r="AK181" s="24" t="str">
        <f>IF(ISNUMBER(AVERAGEIFS(Observed!AL$2:AL$1601,Observed!$A$2:$A$1601,$A181,Observed!$C$2:$C$1601,$C181)),AVERAGEIFS(Observed!AL$2:AL$1601,Observed!$A$2:$A$1601,$A181,Observed!$C$2:$C$1601,$C181),"")</f>
        <v/>
      </c>
      <c r="AL181" s="24" t="str">
        <f>IF(ISNUMBER(AVERAGEIFS(Observed!AM$2:AM$1601,Observed!$A$2:$A$1601,$A181,Observed!$C$2:$C$1601,$C181)),AVERAGEIFS(Observed!AM$2:AM$1601,Observed!$A$2:$A$1601,$A181,Observed!$C$2:$C$1601,$C181),"")</f>
        <v/>
      </c>
      <c r="AM181" s="24" t="str">
        <f>IF(ISNUMBER(AVERAGEIFS(Observed!AN$2:AN$1601,Observed!$A$2:$A$1601,$A181,Observed!$C$2:$C$1601,$C181)),AVERAGEIFS(Observed!AN$2:AN$1601,Observed!$A$2:$A$1601,$A181,Observed!$C$2:$C$1601,$C181),"")</f>
        <v/>
      </c>
      <c r="AN181" s="24" t="str">
        <f>IF(ISNUMBER(AVERAGEIFS(Observed!AQ$2:AQ$1601,Observed!$A$2:$A$1601,$A181,Observed!$C$2:$C$1601,$C181)),AVERAGEIFS(Observed!AQ$2:AQ$1601,Observed!$A$2:$A$1601,$A181,Observed!$C$2:$C$1601,$C181),"")</f>
        <v/>
      </c>
      <c r="AO181" s="24" t="str">
        <f>IF(ISNUMBER(AVERAGEIFS(Observed!AR$2:AR$1601,Observed!$A$2:$A$1601,$A181,Observed!$C$2:$C$1601,$C181)),AVERAGEIFS(Observed!AR$2:AR$1601,Observed!$A$2:$A$1601,$A181,Observed!$C$2:$C$1601,$C181),"")</f>
        <v/>
      </c>
      <c r="AP181" s="24" t="str">
        <f>IF(ISNUMBER(AVERAGEIFS(Observed!AS$2:AS$1601,Observed!$A$2:$A$1601,$A181,Observed!$C$2:$C$1601,$C181)),AVERAGEIFS(Observed!AS$2:AS$1601,Observed!$A$2:$A$1601,$A181,Observed!$C$2:$C$1601,$C181),"")</f>
        <v/>
      </c>
      <c r="AQ181" s="23" t="str">
        <f>IF(ISNUMBER(AVERAGEIFS(Observed!AT$2:AT$1601,Observed!$A$2:$A$1601,$A181,Observed!$C$2:$C$1601,$C181)),AVERAGEIFS(Observed!AT$2:AT$1601,Observed!$A$2:$A$1601,$A181,Observed!$C$2:$C$1601,$C181),"")</f>
        <v/>
      </c>
      <c r="AR181" s="24" t="str">
        <f>IF(ISNUMBER(AVERAGEIFS(Observed!AU$2:AU$1601,Observed!$A$2:$A$1601,$A181,Observed!$C$2:$C$1601,$C181)),AVERAGEIFS(Observed!AU$2:AU$1601,Observed!$A$2:$A$1601,$A181,Observed!$C$2:$C$1601,$C181),"")</f>
        <v/>
      </c>
      <c r="AS181" s="23" t="str">
        <f>IF(ISNUMBER(AVERAGEIFS(Observed!AV$2:AV$1601,Observed!$A$2:$A$1601,$A181,Observed!$C$2:$C$1601,$C181)),AVERAGEIFS(Observed!AV$2:AV$1601,Observed!$A$2:$A$1601,$A181,Observed!$C$2:$C$1601,$C181),"")</f>
        <v/>
      </c>
      <c r="AT181" s="23" t="str">
        <f>IF(ISNUMBER(AVERAGEIFS(Observed!AW$2:AW$1601,Observed!$A$2:$A$1601,$A181,Observed!$C$2:$C$1601,$C181)),AVERAGEIFS(Observed!AW$2:AW$1601,Observed!$A$2:$A$1601,$A181,Observed!$C$2:$C$1601,$C181),"")</f>
        <v/>
      </c>
      <c r="AU181" s="2">
        <f>COUNTIFS(Observed!$A$2:$A$1601,$A181,Observed!$C$2:$C$1601,$C181)</f>
        <v>3</v>
      </c>
      <c r="AV181" s="2">
        <f t="shared" si="2"/>
        <v>1</v>
      </c>
    </row>
    <row r="182" spans="1:48" x14ac:dyDescent="0.3">
      <c r="A182" s="4" t="s">
        <v>119</v>
      </c>
      <c r="B182" t="s">
        <v>24</v>
      </c>
      <c r="C182" s="3">
        <v>42297</v>
      </c>
      <c r="D182">
        <v>1</v>
      </c>
      <c r="E182">
        <v>0</v>
      </c>
      <c r="H182" s="2" t="s">
        <v>45</v>
      </c>
      <c r="I182" s="2" t="s">
        <v>22</v>
      </c>
      <c r="J182">
        <v>7</v>
      </c>
      <c r="K182" s="2" t="s">
        <v>118</v>
      </c>
      <c r="L182" s="22">
        <f>IF(ISNUMBER(AVERAGEIFS(Observed!L$2:L$1601,Observed!$A$2:$A$1601,$A182,Observed!$C$2:$C$1601,$C182)),AVERAGEIFS(Observed!L$2:L$1601,Observed!$A$2:$A$1601,$A182,Observed!$C$2:$C$1601,$C182),"")</f>
        <v>1636</v>
      </c>
      <c r="M182" s="23">
        <f>IF(ISNUMBER(AVERAGEIFS(Observed!M$2:M$1601,Observed!$A$2:$A$1601,$A182,Observed!$C$2:$C$1601,$C182)),AVERAGEIFS(Observed!M$2:M$1601,Observed!$A$2:$A$1601,$A182,Observed!$C$2:$C$1601,$C182),"")</f>
        <v>163.6</v>
      </c>
      <c r="N182" s="23" t="str">
        <f>IF(ISNUMBER(AVERAGEIFS(Observed!N$2:N$1601,Observed!$A$2:$A$1601,$A182,Observed!$C$2:$C$1601,$C182)),AVERAGEIFS(Observed!N$2:N$1601,Observed!$A$2:$A$1601,$A182,Observed!$C$2:$C$1601,$C182),"")</f>
        <v/>
      </c>
      <c r="O182" s="23" t="str">
        <f>IF(ISNUMBER(AVERAGEIFS(Observed!O$2:O$1601,Observed!$A$2:$A$1601,$A182,Observed!$C$2:$C$1601,$C182)),AVERAGEIFS(Observed!O$2:O$1601,Observed!$A$2:$A$1601,$A182,Observed!$C$2:$C$1601,$C182),"")</f>
        <v/>
      </c>
      <c r="P182" s="23" t="str">
        <f>IF(ISNUMBER(AVERAGEIFS(Observed!P$2:P$1601,Observed!$A$2:$A$1601,$A182,Observed!$C$2:$C$1601,$C182)),AVERAGEIFS(Observed!P$2:P$1601,Observed!$A$2:$A$1601,$A182,Observed!$C$2:$C$1601,$C182),"")</f>
        <v/>
      </c>
      <c r="Q182" s="24" t="str">
        <f>IF(ISNUMBER(AVERAGEIFS(Observed!Q$2:Q$1601,Observed!$A$2:$A$1601,$A182,Observed!$C$2:$C$1601,$C182)),AVERAGEIFS(Observed!Q$2:Q$1601,Observed!$A$2:$A$1601,$A182,Observed!$C$2:$C$1601,$C182),"")</f>
        <v/>
      </c>
      <c r="R182" s="24" t="str">
        <f>IF(ISNUMBER(AVERAGEIFS(Observed!R$2:R$1601,Observed!$A$2:$A$1601,$A182,Observed!$C$2:$C$1601,$C182)),AVERAGEIFS(Observed!R$2:R$1601,Observed!$A$2:$A$1601,$A182,Observed!$C$2:$C$1601,$C182),"")</f>
        <v/>
      </c>
      <c r="S182" s="24" t="str">
        <f>IF(ISNUMBER(AVERAGEIFS(Observed!S$2:S$1601,Observed!$A$2:$A$1601,$A182,Observed!$C$2:$C$1601,$C182)),AVERAGEIFS(Observed!S$2:S$1601,Observed!$A$2:$A$1601,$A182,Observed!$C$2:$C$1601,$C182),"")</f>
        <v/>
      </c>
      <c r="T182" s="23" t="str">
        <f>IF(ISNUMBER(AVERAGEIFS(Observed!T$2:T$1601,Observed!$A$2:$A$1601,$A182,Observed!$C$2:$C$1601,$C182)),AVERAGEIFS(Observed!T$2:T$1601,Observed!$A$2:$A$1601,$A182,Observed!$C$2:$C$1601,$C182),"")</f>
        <v/>
      </c>
      <c r="U182" s="25" t="str">
        <f>IF(ISNUMBER(AVERAGEIFS(Observed!U$2:U$1601,Observed!$A$2:$A$1601,$A182,Observed!$C$2:$C$1601,$C182)),AVERAGEIFS(Observed!U$2:U$1601,Observed!$A$2:$A$1601,$A182,Observed!$C$2:$C$1601,$C182),"")</f>
        <v/>
      </c>
      <c r="V182" s="25" t="str">
        <f>IF(ISNUMBER(AVERAGEIFS(Observed!V$2:V$1601,Observed!$A$2:$A$1601,$A182,Observed!$C$2:$C$1601,$C182)),AVERAGEIFS(Observed!V$2:V$1601,Observed!$A$2:$A$1601,$A182,Observed!$C$2:$C$1601,$C182),"")</f>
        <v/>
      </c>
      <c r="W182" s="23" t="str">
        <f>IF(ISNUMBER(AVERAGEIFS(Observed!W$2:W$1601,Observed!$A$2:$A$1601,$A182,Observed!$C$2:$C$1601,$C182)),AVERAGEIFS(Observed!W$2:W$1601,Observed!$A$2:$A$1601,$A182,Observed!$C$2:$C$1601,$C182),"")</f>
        <v/>
      </c>
      <c r="X182" s="23" t="str">
        <f>IF(ISNUMBER(AVERAGEIFS(Observed!X$2:X$1601,Observed!$A$2:$A$1601,$A182,Observed!$C$2:$C$1601,$C182)),AVERAGEIFS(Observed!X$2:X$1601,Observed!$A$2:$A$1601,$A182,Observed!$C$2:$C$1601,$C182),"")</f>
        <v/>
      </c>
      <c r="Y182" s="23" t="str">
        <f>IF(ISNUMBER(AVERAGEIFS(Observed!Y$2:Y$1601,Observed!$A$2:$A$1601,$A182,Observed!$C$2:$C$1601,$C182)),AVERAGEIFS(Observed!Y$2:Y$1601,Observed!$A$2:$A$1601,$A182,Observed!$C$2:$C$1601,$C182),"")</f>
        <v/>
      </c>
      <c r="Z182" s="23" t="str">
        <f>IF(ISNUMBER(AVERAGEIFS(Observed!Z$2:Z$1601,Observed!$A$2:$A$1601,$A182,Observed!$C$2:$C$1601,$C182)),AVERAGEIFS(Observed!Z$2:Z$1601,Observed!$A$2:$A$1601,$A182,Observed!$C$2:$C$1601,$C182),"")</f>
        <v/>
      </c>
      <c r="AA182" s="23" t="str">
        <f>IF(ISNUMBER(AVERAGEIFS(Observed!AA$2:AA$1601,Observed!$A$2:$A$1601,$A182,Observed!$C$2:$C$1601,$C182)),AVERAGEIFS(Observed!AA$2:AA$1601,Observed!$A$2:$A$1601,$A182,Observed!$C$2:$C$1601,$C182),"")</f>
        <v/>
      </c>
      <c r="AB182" s="23" t="str">
        <f>IF(ISNUMBER(AVERAGEIFS(Observed!AB$2:AB$1601,Observed!$A$2:$A$1601,$A182,Observed!$C$2:$C$1601,$C182)),AVERAGEIFS(Observed!AB$2:AB$1601,Observed!$A$2:$A$1601,$A182,Observed!$C$2:$C$1601,$C182),"")</f>
        <v/>
      </c>
      <c r="AC182" s="23" t="str">
        <f>IF(ISNUMBER(AVERAGEIFS(Observed!AC$2:AC$1601,Observed!$A$2:$A$1601,$A182,Observed!$C$2:$C$1601,$C182)),AVERAGEIFS(Observed!AC$2:AC$1601,Observed!$A$2:$A$1601,$A182,Observed!$C$2:$C$1601,$C182),"")</f>
        <v/>
      </c>
      <c r="AD182" s="23" t="str">
        <f>IF(ISNUMBER(AVERAGEIFS(Observed!AD$2:AD$1601,Observed!$A$2:$A$1601,$A182,Observed!$C$2:$C$1601,$C182)),AVERAGEIFS(Observed!AD$2:AD$1601,Observed!$A$2:$A$1601,$A182,Observed!$C$2:$C$1601,$C182),"")</f>
        <v/>
      </c>
      <c r="AE182" s="23" t="str">
        <f>IF(ISNUMBER(AVERAGEIFS(Observed!AE$2:AE$1601,Observed!$A$2:$A$1601,$A182,Observed!$C$2:$C$1601,$C182)),AVERAGEIFS(Observed!AE$2:AE$1601,Observed!$A$2:$A$1601,$A182,Observed!$C$2:$C$1601,$C182),"")</f>
        <v/>
      </c>
      <c r="AF182" s="24" t="str">
        <f>IF(ISNUMBER(AVERAGEIFS(Observed!AF$2:AF$1601,Observed!$A$2:$A$1601,$A182,Observed!$C$2:$C$1601,$C182)),AVERAGEIFS(Observed!AF$2:AF$1601,Observed!$A$2:$A$1601,$A182,Observed!$C$2:$C$1601,$C182),"")</f>
        <v/>
      </c>
      <c r="AG182" s="24" t="str">
        <f>IF(ISNUMBER(AVERAGEIFS(Observed!AG$2:AG$1601,Observed!$A$2:$A$1601,$A182,Observed!$C$2:$C$1601,$C182)),AVERAGEIFS(Observed!AG$2:AG$1601,Observed!$A$2:$A$1601,$A182,Observed!$C$2:$C$1601,$C182),"")</f>
        <v/>
      </c>
      <c r="AH182" s="24" t="str">
        <f>IF(ISNUMBER(AVERAGEIFS(Observed!AH$2:AH$1601,Observed!$A$2:$A$1601,$A182,Observed!$C$2:$C$1601,$C182)),AVERAGEIFS(Observed!AH$2:AH$1601,Observed!$A$2:$A$1601,$A182,Observed!$C$2:$C$1601,$C182),"")</f>
        <v/>
      </c>
      <c r="AI182" s="23" t="str">
        <f>IF(ISNUMBER(AVERAGEIFS(Observed!AI$2:AI$1601,Observed!$A$2:$A$1601,$A182,Observed!$C$2:$C$1601,$C182)),AVERAGEIFS(Observed!AI$2:AI$1601,Observed!$A$2:$A$1601,$A182,Observed!$C$2:$C$1601,$C182),"")</f>
        <v/>
      </c>
      <c r="AJ182" s="24" t="str">
        <f>IF(ISNUMBER(AVERAGEIFS(Observed!AJ$2:AJ$1601,Observed!$A$2:$A$1601,$A182,Observed!$C$2:$C$1601,$C182)),AVERAGEIFS(Observed!AJ$2:AJ$1601,Observed!$A$2:$A$1601,$A182,Observed!$C$2:$C$1601,$C182),"")</f>
        <v/>
      </c>
      <c r="AK182" s="24" t="str">
        <f>IF(ISNUMBER(AVERAGEIFS(Observed!AL$2:AL$1601,Observed!$A$2:$A$1601,$A182,Observed!$C$2:$C$1601,$C182)),AVERAGEIFS(Observed!AL$2:AL$1601,Observed!$A$2:$A$1601,$A182,Observed!$C$2:$C$1601,$C182),"")</f>
        <v/>
      </c>
      <c r="AL182" s="24" t="str">
        <f>IF(ISNUMBER(AVERAGEIFS(Observed!AM$2:AM$1601,Observed!$A$2:$A$1601,$A182,Observed!$C$2:$C$1601,$C182)),AVERAGEIFS(Observed!AM$2:AM$1601,Observed!$A$2:$A$1601,$A182,Observed!$C$2:$C$1601,$C182),"")</f>
        <v/>
      </c>
      <c r="AM182" s="24" t="str">
        <f>IF(ISNUMBER(AVERAGEIFS(Observed!AN$2:AN$1601,Observed!$A$2:$A$1601,$A182,Observed!$C$2:$C$1601,$C182)),AVERAGEIFS(Observed!AN$2:AN$1601,Observed!$A$2:$A$1601,$A182,Observed!$C$2:$C$1601,$C182),"")</f>
        <v/>
      </c>
      <c r="AN182" s="24" t="str">
        <f>IF(ISNUMBER(AVERAGEIFS(Observed!AQ$2:AQ$1601,Observed!$A$2:$A$1601,$A182,Observed!$C$2:$C$1601,$C182)),AVERAGEIFS(Observed!AQ$2:AQ$1601,Observed!$A$2:$A$1601,$A182,Observed!$C$2:$C$1601,$C182),"")</f>
        <v/>
      </c>
      <c r="AO182" s="24" t="str">
        <f>IF(ISNUMBER(AVERAGEIFS(Observed!AR$2:AR$1601,Observed!$A$2:$A$1601,$A182,Observed!$C$2:$C$1601,$C182)),AVERAGEIFS(Observed!AR$2:AR$1601,Observed!$A$2:$A$1601,$A182,Observed!$C$2:$C$1601,$C182),"")</f>
        <v/>
      </c>
      <c r="AP182" s="24" t="str">
        <f>IF(ISNUMBER(AVERAGEIFS(Observed!AS$2:AS$1601,Observed!$A$2:$A$1601,$A182,Observed!$C$2:$C$1601,$C182)),AVERAGEIFS(Observed!AS$2:AS$1601,Observed!$A$2:$A$1601,$A182,Observed!$C$2:$C$1601,$C182),"")</f>
        <v/>
      </c>
      <c r="AQ182" s="23" t="str">
        <f>IF(ISNUMBER(AVERAGEIFS(Observed!AT$2:AT$1601,Observed!$A$2:$A$1601,$A182,Observed!$C$2:$C$1601,$C182)),AVERAGEIFS(Observed!AT$2:AT$1601,Observed!$A$2:$A$1601,$A182,Observed!$C$2:$C$1601,$C182),"")</f>
        <v/>
      </c>
      <c r="AR182" s="24" t="str">
        <f>IF(ISNUMBER(AVERAGEIFS(Observed!AU$2:AU$1601,Observed!$A$2:$A$1601,$A182,Observed!$C$2:$C$1601,$C182)),AVERAGEIFS(Observed!AU$2:AU$1601,Observed!$A$2:$A$1601,$A182,Observed!$C$2:$C$1601,$C182),"")</f>
        <v/>
      </c>
      <c r="AS182" s="23" t="str">
        <f>IF(ISNUMBER(AVERAGEIFS(Observed!AV$2:AV$1601,Observed!$A$2:$A$1601,$A182,Observed!$C$2:$C$1601,$C182)),AVERAGEIFS(Observed!AV$2:AV$1601,Observed!$A$2:$A$1601,$A182,Observed!$C$2:$C$1601,$C182),"")</f>
        <v/>
      </c>
      <c r="AT182" s="23" t="str">
        <f>IF(ISNUMBER(AVERAGEIFS(Observed!AW$2:AW$1601,Observed!$A$2:$A$1601,$A182,Observed!$C$2:$C$1601,$C182)),AVERAGEIFS(Observed!AW$2:AW$1601,Observed!$A$2:$A$1601,$A182,Observed!$C$2:$C$1601,$C182),"")</f>
        <v/>
      </c>
      <c r="AU182" s="2">
        <f>COUNTIFS(Observed!$A$2:$A$1601,$A182,Observed!$C$2:$C$1601,$C182)</f>
        <v>3</v>
      </c>
      <c r="AV182" s="2">
        <f t="shared" si="2"/>
        <v>1</v>
      </c>
    </row>
    <row r="183" spans="1:48" x14ac:dyDescent="0.3">
      <c r="A183" s="4" t="s">
        <v>120</v>
      </c>
      <c r="B183" t="s">
        <v>24</v>
      </c>
      <c r="C183" s="3">
        <v>42297</v>
      </c>
      <c r="D183">
        <v>1</v>
      </c>
      <c r="E183">
        <v>50</v>
      </c>
      <c r="H183" s="2" t="s">
        <v>45</v>
      </c>
      <c r="I183" s="2" t="s">
        <v>22</v>
      </c>
      <c r="J183">
        <v>7</v>
      </c>
      <c r="K183" s="2" t="s">
        <v>118</v>
      </c>
      <c r="L183" s="22">
        <f>IF(ISNUMBER(AVERAGEIFS(Observed!L$2:L$1601,Observed!$A$2:$A$1601,$A183,Observed!$C$2:$C$1601,$C183)),AVERAGEIFS(Observed!L$2:L$1601,Observed!$A$2:$A$1601,$A183,Observed!$C$2:$C$1601,$C183),"")</f>
        <v>1823.6666666666667</v>
      </c>
      <c r="M183" s="23">
        <f>IF(ISNUMBER(AVERAGEIFS(Observed!M$2:M$1601,Observed!$A$2:$A$1601,$A183,Observed!$C$2:$C$1601,$C183)),AVERAGEIFS(Observed!M$2:M$1601,Observed!$A$2:$A$1601,$A183,Observed!$C$2:$C$1601,$C183),"")</f>
        <v>182.36666666666667</v>
      </c>
      <c r="N183" s="23" t="str">
        <f>IF(ISNUMBER(AVERAGEIFS(Observed!N$2:N$1601,Observed!$A$2:$A$1601,$A183,Observed!$C$2:$C$1601,$C183)),AVERAGEIFS(Observed!N$2:N$1601,Observed!$A$2:$A$1601,$A183,Observed!$C$2:$C$1601,$C183),"")</f>
        <v/>
      </c>
      <c r="O183" s="23" t="str">
        <f>IF(ISNUMBER(AVERAGEIFS(Observed!O$2:O$1601,Observed!$A$2:$A$1601,$A183,Observed!$C$2:$C$1601,$C183)),AVERAGEIFS(Observed!O$2:O$1601,Observed!$A$2:$A$1601,$A183,Observed!$C$2:$C$1601,$C183),"")</f>
        <v/>
      </c>
      <c r="P183" s="23" t="str">
        <f>IF(ISNUMBER(AVERAGEIFS(Observed!P$2:P$1601,Observed!$A$2:$A$1601,$A183,Observed!$C$2:$C$1601,$C183)),AVERAGEIFS(Observed!P$2:P$1601,Observed!$A$2:$A$1601,$A183,Observed!$C$2:$C$1601,$C183),"")</f>
        <v/>
      </c>
      <c r="Q183" s="24" t="str">
        <f>IF(ISNUMBER(AVERAGEIFS(Observed!Q$2:Q$1601,Observed!$A$2:$A$1601,$A183,Observed!$C$2:$C$1601,$C183)),AVERAGEIFS(Observed!Q$2:Q$1601,Observed!$A$2:$A$1601,$A183,Observed!$C$2:$C$1601,$C183),"")</f>
        <v/>
      </c>
      <c r="R183" s="24" t="str">
        <f>IF(ISNUMBER(AVERAGEIFS(Observed!R$2:R$1601,Observed!$A$2:$A$1601,$A183,Observed!$C$2:$C$1601,$C183)),AVERAGEIFS(Observed!R$2:R$1601,Observed!$A$2:$A$1601,$A183,Observed!$C$2:$C$1601,$C183),"")</f>
        <v/>
      </c>
      <c r="S183" s="24" t="str">
        <f>IF(ISNUMBER(AVERAGEIFS(Observed!S$2:S$1601,Observed!$A$2:$A$1601,$A183,Observed!$C$2:$C$1601,$C183)),AVERAGEIFS(Observed!S$2:S$1601,Observed!$A$2:$A$1601,$A183,Observed!$C$2:$C$1601,$C183),"")</f>
        <v/>
      </c>
      <c r="T183" s="23" t="str">
        <f>IF(ISNUMBER(AVERAGEIFS(Observed!T$2:T$1601,Observed!$A$2:$A$1601,$A183,Observed!$C$2:$C$1601,$C183)),AVERAGEIFS(Observed!T$2:T$1601,Observed!$A$2:$A$1601,$A183,Observed!$C$2:$C$1601,$C183),"")</f>
        <v/>
      </c>
      <c r="U183" s="25" t="str">
        <f>IF(ISNUMBER(AVERAGEIFS(Observed!U$2:U$1601,Observed!$A$2:$A$1601,$A183,Observed!$C$2:$C$1601,$C183)),AVERAGEIFS(Observed!U$2:U$1601,Observed!$A$2:$A$1601,$A183,Observed!$C$2:$C$1601,$C183),"")</f>
        <v/>
      </c>
      <c r="V183" s="25" t="str">
        <f>IF(ISNUMBER(AVERAGEIFS(Observed!V$2:V$1601,Observed!$A$2:$A$1601,$A183,Observed!$C$2:$C$1601,$C183)),AVERAGEIFS(Observed!V$2:V$1601,Observed!$A$2:$A$1601,$A183,Observed!$C$2:$C$1601,$C183),"")</f>
        <v/>
      </c>
      <c r="W183" s="23" t="str">
        <f>IF(ISNUMBER(AVERAGEIFS(Observed!W$2:W$1601,Observed!$A$2:$A$1601,$A183,Observed!$C$2:$C$1601,$C183)),AVERAGEIFS(Observed!W$2:W$1601,Observed!$A$2:$A$1601,$A183,Observed!$C$2:$C$1601,$C183),"")</f>
        <v/>
      </c>
      <c r="X183" s="23" t="str">
        <f>IF(ISNUMBER(AVERAGEIFS(Observed!X$2:X$1601,Observed!$A$2:$A$1601,$A183,Observed!$C$2:$C$1601,$C183)),AVERAGEIFS(Observed!X$2:X$1601,Observed!$A$2:$A$1601,$A183,Observed!$C$2:$C$1601,$C183),"")</f>
        <v/>
      </c>
      <c r="Y183" s="23" t="str">
        <f>IF(ISNUMBER(AVERAGEIFS(Observed!Y$2:Y$1601,Observed!$A$2:$A$1601,$A183,Observed!$C$2:$C$1601,$C183)),AVERAGEIFS(Observed!Y$2:Y$1601,Observed!$A$2:$A$1601,$A183,Observed!$C$2:$C$1601,$C183),"")</f>
        <v/>
      </c>
      <c r="Z183" s="23" t="str">
        <f>IF(ISNUMBER(AVERAGEIFS(Observed!Z$2:Z$1601,Observed!$A$2:$A$1601,$A183,Observed!$C$2:$C$1601,$C183)),AVERAGEIFS(Observed!Z$2:Z$1601,Observed!$A$2:$A$1601,$A183,Observed!$C$2:$C$1601,$C183),"")</f>
        <v/>
      </c>
      <c r="AA183" s="23" t="str">
        <f>IF(ISNUMBER(AVERAGEIFS(Observed!AA$2:AA$1601,Observed!$A$2:$A$1601,$A183,Observed!$C$2:$C$1601,$C183)),AVERAGEIFS(Observed!AA$2:AA$1601,Observed!$A$2:$A$1601,$A183,Observed!$C$2:$C$1601,$C183),"")</f>
        <v/>
      </c>
      <c r="AB183" s="23" t="str">
        <f>IF(ISNUMBER(AVERAGEIFS(Observed!AB$2:AB$1601,Observed!$A$2:$A$1601,$A183,Observed!$C$2:$C$1601,$C183)),AVERAGEIFS(Observed!AB$2:AB$1601,Observed!$A$2:$A$1601,$A183,Observed!$C$2:$C$1601,$C183),"")</f>
        <v/>
      </c>
      <c r="AC183" s="23" t="str">
        <f>IF(ISNUMBER(AVERAGEIFS(Observed!AC$2:AC$1601,Observed!$A$2:$A$1601,$A183,Observed!$C$2:$C$1601,$C183)),AVERAGEIFS(Observed!AC$2:AC$1601,Observed!$A$2:$A$1601,$A183,Observed!$C$2:$C$1601,$C183),"")</f>
        <v/>
      </c>
      <c r="AD183" s="23" t="str">
        <f>IF(ISNUMBER(AVERAGEIFS(Observed!AD$2:AD$1601,Observed!$A$2:$A$1601,$A183,Observed!$C$2:$C$1601,$C183)),AVERAGEIFS(Observed!AD$2:AD$1601,Observed!$A$2:$A$1601,$A183,Observed!$C$2:$C$1601,$C183),"")</f>
        <v/>
      </c>
      <c r="AE183" s="23" t="str">
        <f>IF(ISNUMBER(AVERAGEIFS(Observed!AE$2:AE$1601,Observed!$A$2:$A$1601,$A183,Observed!$C$2:$C$1601,$C183)),AVERAGEIFS(Observed!AE$2:AE$1601,Observed!$A$2:$A$1601,$A183,Observed!$C$2:$C$1601,$C183),"")</f>
        <v/>
      </c>
      <c r="AF183" s="24" t="str">
        <f>IF(ISNUMBER(AVERAGEIFS(Observed!AF$2:AF$1601,Observed!$A$2:$A$1601,$A183,Observed!$C$2:$C$1601,$C183)),AVERAGEIFS(Observed!AF$2:AF$1601,Observed!$A$2:$A$1601,$A183,Observed!$C$2:$C$1601,$C183),"")</f>
        <v/>
      </c>
      <c r="AG183" s="24" t="str">
        <f>IF(ISNUMBER(AVERAGEIFS(Observed!AG$2:AG$1601,Observed!$A$2:$A$1601,$A183,Observed!$C$2:$C$1601,$C183)),AVERAGEIFS(Observed!AG$2:AG$1601,Observed!$A$2:$A$1601,$A183,Observed!$C$2:$C$1601,$C183),"")</f>
        <v/>
      </c>
      <c r="AH183" s="24" t="str">
        <f>IF(ISNUMBER(AVERAGEIFS(Observed!AH$2:AH$1601,Observed!$A$2:$A$1601,$A183,Observed!$C$2:$C$1601,$C183)),AVERAGEIFS(Observed!AH$2:AH$1601,Observed!$A$2:$A$1601,$A183,Observed!$C$2:$C$1601,$C183),"")</f>
        <v/>
      </c>
      <c r="AI183" s="23" t="str">
        <f>IF(ISNUMBER(AVERAGEIFS(Observed!AI$2:AI$1601,Observed!$A$2:$A$1601,$A183,Observed!$C$2:$C$1601,$C183)),AVERAGEIFS(Observed!AI$2:AI$1601,Observed!$A$2:$A$1601,$A183,Observed!$C$2:$C$1601,$C183),"")</f>
        <v/>
      </c>
      <c r="AJ183" s="24" t="str">
        <f>IF(ISNUMBER(AVERAGEIFS(Observed!AJ$2:AJ$1601,Observed!$A$2:$A$1601,$A183,Observed!$C$2:$C$1601,$C183)),AVERAGEIFS(Observed!AJ$2:AJ$1601,Observed!$A$2:$A$1601,$A183,Observed!$C$2:$C$1601,$C183),"")</f>
        <v/>
      </c>
      <c r="AK183" s="24" t="str">
        <f>IF(ISNUMBER(AVERAGEIFS(Observed!AL$2:AL$1601,Observed!$A$2:$A$1601,$A183,Observed!$C$2:$C$1601,$C183)),AVERAGEIFS(Observed!AL$2:AL$1601,Observed!$A$2:$A$1601,$A183,Observed!$C$2:$C$1601,$C183),"")</f>
        <v/>
      </c>
      <c r="AL183" s="24" t="str">
        <f>IF(ISNUMBER(AVERAGEIFS(Observed!AM$2:AM$1601,Observed!$A$2:$A$1601,$A183,Observed!$C$2:$C$1601,$C183)),AVERAGEIFS(Observed!AM$2:AM$1601,Observed!$A$2:$A$1601,$A183,Observed!$C$2:$C$1601,$C183),"")</f>
        <v/>
      </c>
      <c r="AM183" s="24" t="str">
        <f>IF(ISNUMBER(AVERAGEIFS(Observed!AN$2:AN$1601,Observed!$A$2:$A$1601,$A183,Observed!$C$2:$C$1601,$C183)),AVERAGEIFS(Observed!AN$2:AN$1601,Observed!$A$2:$A$1601,$A183,Observed!$C$2:$C$1601,$C183),"")</f>
        <v/>
      </c>
      <c r="AN183" s="24" t="str">
        <f>IF(ISNUMBER(AVERAGEIFS(Observed!AQ$2:AQ$1601,Observed!$A$2:$A$1601,$A183,Observed!$C$2:$C$1601,$C183)),AVERAGEIFS(Observed!AQ$2:AQ$1601,Observed!$A$2:$A$1601,$A183,Observed!$C$2:$C$1601,$C183),"")</f>
        <v/>
      </c>
      <c r="AO183" s="24" t="str">
        <f>IF(ISNUMBER(AVERAGEIFS(Observed!AR$2:AR$1601,Observed!$A$2:$A$1601,$A183,Observed!$C$2:$C$1601,$C183)),AVERAGEIFS(Observed!AR$2:AR$1601,Observed!$A$2:$A$1601,$A183,Observed!$C$2:$C$1601,$C183),"")</f>
        <v/>
      </c>
      <c r="AP183" s="24" t="str">
        <f>IF(ISNUMBER(AVERAGEIFS(Observed!AS$2:AS$1601,Observed!$A$2:$A$1601,$A183,Observed!$C$2:$C$1601,$C183)),AVERAGEIFS(Observed!AS$2:AS$1601,Observed!$A$2:$A$1601,$A183,Observed!$C$2:$C$1601,$C183),"")</f>
        <v/>
      </c>
      <c r="AQ183" s="23" t="str">
        <f>IF(ISNUMBER(AVERAGEIFS(Observed!AT$2:AT$1601,Observed!$A$2:$A$1601,$A183,Observed!$C$2:$C$1601,$C183)),AVERAGEIFS(Observed!AT$2:AT$1601,Observed!$A$2:$A$1601,$A183,Observed!$C$2:$C$1601,$C183),"")</f>
        <v/>
      </c>
      <c r="AR183" s="24" t="str">
        <f>IF(ISNUMBER(AVERAGEIFS(Observed!AU$2:AU$1601,Observed!$A$2:$A$1601,$A183,Observed!$C$2:$C$1601,$C183)),AVERAGEIFS(Observed!AU$2:AU$1601,Observed!$A$2:$A$1601,$A183,Observed!$C$2:$C$1601,$C183),"")</f>
        <v/>
      </c>
      <c r="AS183" s="23" t="str">
        <f>IF(ISNUMBER(AVERAGEIFS(Observed!AV$2:AV$1601,Observed!$A$2:$A$1601,$A183,Observed!$C$2:$C$1601,$C183)),AVERAGEIFS(Observed!AV$2:AV$1601,Observed!$A$2:$A$1601,$A183,Observed!$C$2:$C$1601,$C183),"")</f>
        <v/>
      </c>
      <c r="AT183" s="23" t="str">
        <f>IF(ISNUMBER(AVERAGEIFS(Observed!AW$2:AW$1601,Observed!$A$2:$A$1601,$A183,Observed!$C$2:$C$1601,$C183)),AVERAGEIFS(Observed!AW$2:AW$1601,Observed!$A$2:$A$1601,$A183,Observed!$C$2:$C$1601,$C183),"")</f>
        <v/>
      </c>
      <c r="AU183" s="2">
        <f>COUNTIFS(Observed!$A$2:$A$1601,$A183,Observed!$C$2:$C$1601,$C183)</f>
        <v>3</v>
      </c>
      <c r="AV183" s="2">
        <f t="shared" si="2"/>
        <v>1</v>
      </c>
    </row>
    <row r="184" spans="1:48" x14ac:dyDescent="0.3">
      <c r="A184" s="4" t="s">
        <v>121</v>
      </c>
      <c r="B184" t="s">
        <v>24</v>
      </c>
      <c r="C184" s="3">
        <v>42297</v>
      </c>
      <c r="D184">
        <v>1</v>
      </c>
      <c r="E184">
        <v>100</v>
      </c>
      <c r="H184" s="2" t="s">
        <v>45</v>
      </c>
      <c r="I184" s="2" t="s">
        <v>22</v>
      </c>
      <c r="J184">
        <v>7</v>
      </c>
      <c r="K184" s="2" t="s">
        <v>118</v>
      </c>
      <c r="L184" s="22">
        <f>IF(ISNUMBER(AVERAGEIFS(Observed!L$2:L$1601,Observed!$A$2:$A$1601,$A184,Observed!$C$2:$C$1601,$C184)),AVERAGEIFS(Observed!L$2:L$1601,Observed!$A$2:$A$1601,$A184,Observed!$C$2:$C$1601,$C184),"")</f>
        <v>1941</v>
      </c>
      <c r="M184" s="23">
        <f>IF(ISNUMBER(AVERAGEIFS(Observed!M$2:M$1601,Observed!$A$2:$A$1601,$A184,Observed!$C$2:$C$1601,$C184)),AVERAGEIFS(Observed!M$2:M$1601,Observed!$A$2:$A$1601,$A184,Observed!$C$2:$C$1601,$C184),"")</f>
        <v>194.1</v>
      </c>
      <c r="N184" s="23" t="str">
        <f>IF(ISNUMBER(AVERAGEIFS(Observed!N$2:N$1601,Observed!$A$2:$A$1601,$A184,Observed!$C$2:$C$1601,$C184)),AVERAGEIFS(Observed!N$2:N$1601,Observed!$A$2:$A$1601,$A184,Observed!$C$2:$C$1601,$C184),"")</f>
        <v/>
      </c>
      <c r="O184" s="23" t="str">
        <f>IF(ISNUMBER(AVERAGEIFS(Observed!O$2:O$1601,Observed!$A$2:$A$1601,$A184,Observed!$C$2:$C$1601,$C184)),AVERAGEIFS(Observed!O$2:O$1601,Observed!$A$2:$A$1601,$A184,Observed!$C$2:$C$1601,$C184),"")</f>
        <v/>
      </c>
      <c r="P184" s="23" t="str">
        <f>IF(ISNUMBER(AVERAGEIFS(Observed!P$2:P$1601,Observed!$A$2:$A$1601,$A184,Observed!$C$2:$C$1601,$C184)),AVERAGEIFS(Observed!P$2:P$1601,Observed!$A$2:$A$1601,$A184,Observed!$C$2:$C$1601,$C184),"")</f>
        <v/>
      </c>
      <c r="Q184" s="24" t="str">
        <f>IF(ISNUMBER(AVERAGEIFS(Observed!Q$2:Q$1601,Observed!$A$2:$A$1601,$A184,Observed!$C$2:$C$1601,$C184)),AVERAGEIFS(Observed!Q$2:Q$1601,Observed!$A$2:$A$1601,$A184,Observed!$C$2:$C$1601,$C184),"")</f>
        <v/>
      </c>
      <c r="R184" s="24" t="str">
        <f>IF(ISNUMBER(AVERAGEIFS(Observed!R$2:R$1601,Observed!$A$2:$A$1601,$A184,Observed!$C$2:$C$1601,$C184)),AVERAGEIFS(Observed!R$2:R$1601,Observed!$A$2:$A$1601,$A184,Observed!$C$2:$C$1601,$C184),"")</f>
        <v/>
      </c>
      <c r="S184" s="24" t="str">
        <f>IF(ISNUMBER(AVERAGEIFS(Observed!S$2:S$1601,Observed!$A$2:$A$1601,$A184,Observed!$C$2:$C$1601,$C184)),AVERAGEIFS(Observed!S$2:S$1601,Observed!$A$2:$A$1601,$A184,Observed!$C$2:$C$1601,$C184),"")</f>
        <v/>
      </c>
      <c r="T184" s="23" t="str">
        <f>IF(ISNUMBER(AVERAGEIFS(Observed!T$2:T$1601,Observed!$A$2:$A$1601,$A184,Observed!$C$2:$C$1601,$C184)),AVERAGEIFS(Observed!T$2:T$1601,Observed!$A$2:$A$1601,$A184,Observed!$C$2:$C$1601,$C184),"")</f>
        <v/>
      </c>
      <c r="U184" s="25" t="str">
        <f>IF(ISNUMBER(AVERAGEIFS(Observed!U$2:U$1601,Observed!$A$2:$A$1601,$A184,Observed!$C$2:$C$1601,$C184)),AVERAGEIFS(Observed!U$2:U$1601,Observed!$A$2:$A$1601,$A184,Observed!$C$2:$C$1601,$C184),"")</f>
        <v/>
      </c>
      <c r="V184" s="25" t="str">
        <f>IF(ISNUMBER(AVERAGEIFS(Observed!V$2:V$1601,Observed!$A$2:$A$1601,$A184,Observed!$C$2:$C$1601,$C184)),AVERAGEIFS(Observed!V$2:V$1601,Observed!$A$2:$A$1601,$A184,Observed!$C$2:$C$1601,$C184),"")</f>
        <v/>
      </c>
      <c r="W184" s="23" t="str">
        <f>IF(ISNUMBER(AVERAGEIFS(Observed!W$2:W$1601,Observed!$A$2:$A$1601,$A184,Observed!$C$2:$C$1601,$C184)),AVERAGEIFS(Observed!W$2:W$1601,Observed!$A$2:$A$1601,$A184,Observed!$C$2:$C$1601,$C184),"")</f>
        <v/>
      </c>
      <c r="X184" s="23" t="str">
        <f>IF(ISNUMBER(AVERAGEIFS(Observed!X$2:X$1601,Observed!$A$2:$A$1601,$A184,Observed!$C$2:$C$1601,$C184)),AVERAGEIFS(Observed!X$2:X$1601,Observed!$A$2:$A$1601,$A184,Observed!$C$2:$C$1601,$C184),"")</f>
        <v/>
      </c>
      <c r="Y184" s="23" t="str">
        <f>IF(ISNUMBER(AVERAGEIFS(Observed!Y$2:Y$1601,Observed!$A$2:$A$1601,$A184,Observed!$C$2:$C$1601,$C184)),AVERAGEIFS(Observed!Y$2:Y$1601,Observed!$A$2:$A$1601,$A184,Observed!$C$2:$C$1601,$C184),"")</f>
        <v/>
      </c>
      <c r="Z184" s="23" t="str">
        <f>IF(ISNUMBER(AVERAGEIFS(Observed!Z$2:Z$1601,Observed!$A$2:$A$1601,$A184,Observed!$C$2:$C$1601,$C184)),AVERAGEIFS(Observed!Z$2:Z$1601,Observed!$A$2:$A$1601,$A184,Observed!$C$2:$C$1601,$C184),"")</f>
        <v/>
      </c>
      <c r="AA184" s="23" t="str">
        <f>IF(ISNUMBER(AVERAGEIFS(Observed!AA$2:AA$1601,Observed!$A$2:$A$1601,$A184,Observed!$C$2:$C$1601,$C184)),AVERAGEIFS(Observed!AA$2:AA$1601,Observed!$A$2:$A$1601,$A184,Observed!$C$2:$C$1601,$C184),"")</f>
        <v/>
      </c>
      <c r="AB184" s="23" t="str">
        <f>IF(ISNUMBER(AVERAGEIFS(Observed!AB$2:AB$1601,Observed!$A$2:$A$1601,$A184,Observed!$C$2:$C$1601,$C184)),AVERAGEIFS(Observed!AB$2:AB$1601,Observed!$A$2:$A$1601,$A184,Observed!$C$2:$C$1601,$C184),"")</f>
        <v/>
      </c>
      <c r="AC184" s="23" t="str">
        <f>IF(ISNUMBER(AVERAGEIFS(Observed!AC$2:AC$1601,Observed!$A$2:$A$1601,$A184,Observed!$C$2:$C$1601,$C184)),AVERAGEIFS(Observed!AC$2:AC$1601,Observed!$A$2:$A$1601,$A184,Observed!$C$2:$C$1601,$C184),"")</f>
        <v/>
      </c>
      <c r="AD184" s="23" t="str">
        <f>IF(ISNUMBER(AVERAGEIFS(Observed!AD$2:AD$1601,Observed!$A$2:$A$1601,$A184,Observed!$C$2:$C$1601,$C184)),AVERAGEIFS(Observed!AD$2:AD$1601,Observed!$A$2:$A$1601,$A184,Observed!$C$2:$C$1601,$C184),"")</f>
        <v/>
      </c>
      <c r="AE184" s="23" t="str">
        <f>IF(ISNUMBER(AVERAGEIFS(Observed!AE$2:AE$1601,Observed!$A$2:$A$1601,$A184,Observed!$C$2:$C$1601,$C184)),AVERAGEIFS(Observed!AE$2:AE$1601,Observed!$A$2:$A$1601,$A184,Observed!$C$2:$C$1601,$C184),"")</f>
        <v/>
      </c>
      <c r="AF184" s="24" t="str">
        <f>IF(ISNUMBER(AVERAGEIFS(Observed!AF$2:AF$1601,Observed!$A$2:$A$1601,$A184,Observed!$C$2:$C$1601,$C184)),AVERAGEIFS(Observed!AF$2:AF$1601,Observed!$A$2:$A$1601,$A184,Observed!$C$2:$C$1601,$C184),"")</f>
        <v/>
      </c>
      <c r="AG184" s="24" t="str">
        <f>IF(ISNUMBER(AVERAGEIFS(Observed!AG$2:AG$1601,Observed!$A$2:$A$1601,$A184,Observed!$C$2:$C$1601,$C184)),AVERAGEIFS(Observed!AG$2:AG$1601,Observed!$A$2:$A$1601,$A184,Observed!$C$2:$C$1601,$C184),"")</f>
        <v/>
      </c>
      <c r="AH184" s="24" t="str">
        <f>IF(ISNUMBER(AVERAGEIFS(Observed!AH$2:AH$1601,Observed!$A$2:$A$1601,$A184,Observed!$C$2:$C$1601,$C184)),AVERAGEIFS(Observed!AH$2:AH$1601,Observed!$A$2:$A$1601,$A184,Observed!$C$2:$C$1601,$C184),"")</f>
        <v/>
      </c>
      <c r="AI184" s="23" t="str">
        <f>IF(ISNUMBER(AVERAGEIFS(Observed!AI$2:AI$1601,Observed!$A$2:$A$1601,$A184,Observed!$C$2:$C$1601,$C184)),AVERAGEIFS(Observed!AI$2:AI$1601,Observed!$A$2:$A$1601,$A184,Observed!$C$2:$C$1601,$C184),"")</f>
        <v/>
      </c>
      <c r="AJ184" s="24" t="str">
        <f>IF(ISNUMBER(AVERAGEIFS(Observed!AJ$2:AJ$1601,Observed!$A$2:$A$1601,$A184,Observed!$C$2:$C$1601,$C184)),AVERAGEIFS(Observed!AJ$2:AJ$1601,Observed!$A$2:$A$1601,$A184,Observed!$C$2:$C$1601,$C184),"")</f>
        <v/>
      </c>
      <c r="AK184" s="24" t="str">
        <f>IF(ISNUMBER(AVERAGEIFS(Observed!AL$2:AL$1601,Observed!$A$2:$A$1601,$A184,Observed!$C$2:$C$1601,$C184)),AVERAGEIFS(Observed!AL$2:AL$1601,Observed!$A$2:$A$1601,$A184,Observed!$C$2:$C$1601,$C184),"")</f>
        <v/>
      </c>
      <c r="AL184" s="24" t="str">
        <f>IF(ISNUMBER(AVERAGEIFS(Observed!AM$2:AM$1601,Observed!$A$2:$A$1601,$A184,Observed!$C$2:$C$1601,$C184)),AVERAGEIFS(Observed!AM$2:AM$1601,Observed!$A$2:$A$1601,$A184,Observed!$C$2:$C$1601,$C184),"")</f>
        <v/>
      </c>
      <c r="AM184" s="24" t="str">
        <f>IF(ISNUMBER(AVERAGEIFS(Observed!AN$2:AN$1601,Observed!$A$2:$A$1601,$A184,Observed!$C$2:$C$1601,$C184)),AVERAGEIFS(Observed!AN$2:AN$1601,Observed!$A$2:$A$1601,$A184,Observed!$C$2:$C$1601,$C184),"")</f>
        <v/>
      </c>
      <c r="AN184" s="24" t="str">
        <f>IF(ISNUMBER(AVERAGEIFS(Observed!AQ$2:AQ$1601,Observed!$A$2:$A$1601,$A184,Observed!$C$2:$C$1601,$C184)),AVERAGEIFS(Observed!AQ$2:AQ$1601,Observed!$A$2:$A$1601,$A184,Observed!$C$2:$C$1601,$C184),"")</f>
        <v/>
      </c>
      <c r="AO184" s="24" t="str">
        <f>IF(ISNUMBER(AVERAGEIFS(Observed!AR$2:AR$1601,Observed!$A$2:$A$1601,$A184,Observed!$C$2:$C$1601,$C184)),AVERAGEIFS(Observed!AR$2:AR$1601,Observed!$A$2:$A$1601,$A184,Observed!$C$2:$C$1601,$C184),"")</f>
        <v/>
      </c>
      <c r="AP184" s="24" t="str">
        <f>IF(ISNUMBER(AVERAGEIFS(Observed!AS$2:AS$1601,Observed!$A$2:$A$1601,$A184,Observed!$C$2:$C$1601,$C184)),AVERAGEIFS(Observed!AS$2:AS$1601,Observed!$A$2:$A$1601,$A184,Observed!$C$2:$C$1601,$C184),"")</f>
        <v/>
      </c>
      <c r="AQ184" s="23" t="str">
        <f>IF(ISNUMBER(AVERAGEIFS(Observed!AT$2:AT$1601,Observed!$A$2:$A$1601,$A184,Observed!$C$2:$C$1601,$C184)),AVERAGEIFS(Observed!AT$2:AT$1601,Observed!$A$2:$A$1601,$A184,Observed!$C$2:$C$1601,$C184),"")</f>
        <v/>
      </c>
      <c r="AR184" s="24" t="str">
        <f>IF(ISNUMBER(AVERAGEIFS(Observed!AU$2:AU$1601,Observed!$A$2:$A$1601,$A184,Observed!$C$2:$C$1601,$C184)),AVERAGEIFS(Observed!AU$2:AU$1601,Observed!$A$2:$A$1601,$A184,Observed!$C$2:$C$1601,$C184),"")</f>
        <v/>
      </c>
      <c r="AS184" s="23" t="str">
        <f>IF(ISNUMBER(AVERAGEIFS(Observed!AV$2:AV$1601,Observed!$A$2:$A$1601,$A184,Observed!$C$2:$C$1601,$C184)),AVERAGEIFS(Observed!AV$2:AV$1601,Observed!$A$2:$A$1601,$A184,Observed!$C$2:$C$1601,$C184),"")</f>
        <v/>
      </c>
      <c r="AT184" s="23" t="str">
        <f>IF(ISNUMBER(AVERAGEIFS(Observed!AW$2:AW$1601,Observed!$A$2:$A$1601,$A184,Observed!$C$2:$C$1601,$C184)),AVERAGEIFS(Observed!AW$2:AW$1601,Observed!$A$2:$A$1601,$A184,Observed!$C$2:$C$1601,$C184),"")</f>
        <v/>
      </c>
      <c r="AU184" s="2">
        <f>COUNTIFS(Observed!$A$2:$A$1601,$A184,Observed!$C$2:$C$1601,$C184)</f>
        <v>3</v>
      </c>
      <c r="AV184" s="2">
        <f t="shared" si="2"/>
        <v>1</v>
      </c>
    </row>
    <row r="185" spans="1:48" x14ac:dyDescent="0.3">
      <c r="A185" s="4" t="s">
        <v>122</v>
      </c>
      <c r="B185" t="s">
        <v>24</v>
      </c>
      <c r="C185" s="3">
        <v>42297</v>
      </c>
      <c r="D185">
        <v>1</v>
      </c>
      <c r="E185">
        <v>200</v>
      </c>
      <c r="H185" s="2" t="s">
        <v>45</v>
      </c>
      <c r="I185" s="2" t="s">
        <v>22</v>
      </c>
      <c r="J185">
        <v>7</v>
      </c>
      <c r="K185" s="2" t="s">
        <v>118</v>
      </c>
      <c r="L185" s="22">
        <f>IF(ISNUMBER(AVERAGEIFS(Observed!L$2:L$1601,Observed!$A$2:$A$1601,$A185,Observed!$C$2:$C$1601,$C185)),AVERAGEIFS(Observed!L$2:L$1601,Observed!$A$2:$A$1601,$A185,Observed!$C$2:$C$1601,$C185),"")</f>
        <v>2134.6666666666665</v>
      </c>
      <c r="M185" s="23">
        <f>IF(ISNUMBER(AVERAGEIFS(Observed!M$2:M$1601,Observed!$A$2:$A$1601,$A185,Observed!$C$2:$C$1601,$C185)),AVERAGEIFS(Observed!M$2:M$1601,Observed!$A$2:$A$1601,$A185,Observed!$C$2:$C$1601,$C185),"")</f>
        <v>213.46666666666667</v>
      </c>
      <c r="N185" s="23" t="str">
        <f>IF(ISNUMBER(AVERAGEIFS(Observed!N$2:N$1601,Observed!$A$2:$A$1601,$A185,Observed!$C$2:$C$1601,$C185)),AVERAGEIFS(Observed!N$2:N$1601,Observed!$A$2:$A$1601,$A185,Observed!$C$2:$C$1601,$C185),"")</f>
        <v/>
      </c>
      <c r="O185" s="23" t="str">
        <f>IF(ISNUMBER(AVERAGEIFS(Observed!O$2:O$1601,Observed!$A$2:$A$1601,$A185,Observed!$C$2:$C$1601,$C185)),AVERAGEIFS(Observed!O$2:O$1601,Observed!$A$2:$A$1601,$A185,Observed!$C$2:$C$1601,$C185),"")</f>
        <v/>
      </c>
      <c r="P185" s="23" t="str">
        <f>IF(ISNUMBER(AVERAGEIFS(Observed!P$2:P$1601,Observed!$A$2:$A$1601,$A185,Observed!$C$2:$C$1601,$C185)),AVERAGEIFS(Observed!P$2:P$1601,Observed!$A$2:$A$1601,$A185,Observed!$C$2:$C$1601,$C185),"")</f>
        <v/>
      </c>
      <c r="Q185" s="24" t="str">
        <f>IF(ISNUMBER(AVERAGEIFS(Observed!Q$2:Q$1601,Observed!$A$2:$A$1601,$A185,Observed!$C$2:$C$1601,$C185)),AVERAGEIFS(Observed!Q$2:Q$1601,Observed!$A$2:$A$1601,$A185,Observed!$C$2:$C$1601,$C185),"")</f>
        <v/>
      </c>
      <c r="R185" s="24" t="str">
        <f>IF(ISNUMBER(AVERAGEIFS(Observed!R$2:R$1601,Observed!$A$2:$A$1601,$A185,Observed!$C$2:$C$1601,$C185)),AVERAGEIFS(Observed!R$2:R$1601,Observed!$A$2:$A$1601,$A185,Observed!$C$2:$C$1601,$C185),"")</f>
        <v/>
      </c>
      <c r="S185" s="24" t="str">
        <f>IF(ISNUMBER(AVERAGEIFS(Observed!S$2:S$1601,Observed!$A$2:$A$1601,$A185,Observed!$C$2:$C$1601,$C185)),AVERAGEIFS(Observed!S$2:S$1601,Observed!$A$2:$A$1601,$A185,Observed!$C$2:$C$1601,$C185),"")</f>
        <v/>
      </c>
      <c r="T185" s="23" t="str">
        <f>IF(ISNUMBER(AVERAGEIFS(Observed!T$2:T$1601,Observed!$A$2:$A$1601,$A185,Observed!$C$2:$C$1601,$C185)),AVERAGEIFS(Observed!T$2:T$1601,Observed!$A$2:$A$1601,$A185,Observed!$C$2:$C$1601,$C185),"")</f>
        <v/>
      </c>
      <c r="U185" s="25" t="str">
        <f>IF(ISNUMBER(AVERAGEIFS(Observed!U$2:U$1601,Observed!$A$2:$A$1601,$A185,Observed!$C$2:$C$1601,$C185)),AVERAGEIFS(Observed!U$2:U$1601,Observed!$A$2:$A$1601,$A185,Observed!$C$2:$C$1601,$C185),"")</f>
        <v/>
      </c>
      <c r="V185" s="25" t="str">
        <f>IF(ISNUMBER(AVERAGEIFS(Observed!V$2:V$1601,Observed!$A$2:$A$1601,$A185,Observed!$C$2:$C$1601,$C185)),AVERAGEIFS(Observed!V$2:V$1601,Observed!$A$2:$A$1601,$A185,Observed!$C$2:$C$1601,$C185),"")</f>
        <v/>
      </c>
      <c r="W185" s="23" t="str">
        <f>IF(ISNUMBER(AVERAGEIFS(Observed!W$2:W$1601,Observed!$A$2:$A$1601,$A185,Observed!$C$2:$C$1601,$C185)),AVERAGEIFS(Observed!W$2:W$1601,Observed!$A$2:$A$1601,$A185,Observed!$C$2:$C$1601,$C185),"")</f>
        <v/>
      </c>
      <c r="X185" s="23" t="str">
        <f>IF(ISNUMBER(AVERAGEIFS(Observed!X$2:X$1601,Observed!$A$2:$A$1601,$A185,Observed!$C$2:$C$1601,$C185)),AVERAGEIFS(Observed!X$2:X$1601,Observed!$A$2:$A$1601,$A185,Observed!$C$2:$C$1601,$C185),"")</f>
        <v/>
      </c>
      <c r="Y185" s="23" t="str">
        <f>IF(ISNUMBER(AVERAGEIFS(Observed!Y$2:Y$1601,Observed!$A$2:$A$1601,$A185,Observed!$C$2:$C$1601,$C185)),AVERAGEIFS(Observed!Y$2:Y$1601,Observed!$A$2:$A$1601,$A185,Observed!$C$2:$C$1601,$C185),"")</f>
        <v/>
      </c>
      <c r="Z185" s="23" t="str">
        <f>IF(ISNUMBER(AVERAGEIFS(Observed!Z$2:Z$1601,Observed!$A$2:$A$1601,$A185,Observed!$C$2:$C$1601,$C185)),AVERAGEIFS(Observed!Z$2:Z$1601,Observed!$A$2:$A$1601,$A185,Observed!$C$2:$C$1601,$C185),"")</f>
        <v/>
      </c>
      <c r="AA185" s="23" t="str">
        <f>IF(ISNUMBER(AVERAGEIFS(Observed!AA$2:AA$1601,Observed!$A$2:$A$1601,$A185,Observed!$C$2:$C$1601,$C185)),AVERAGEIFS(Observed!AA$2:AA$1601,Observed!$A$2:$A$1601,$A185,Observed!$C$2:$C$1601,$C185),"")</f>
        <v/>
      </c>
      <c r="AB185" s="23" t="str">
        <f>IF(ISNUMBER(AVERAGEIFS(Observed!AB$2:AB$1601,Observed!$A$2:$A$1601,$A185,Observed!$C$2:$C$1601,$C185)),AVERAGEIFS(Observed!AB$2:AB$1601,Observed!$A$2:$A$1601,$A185,Observed!$C$2:$C$1601,$C185),"")</f>
        <v/>
      </c>
      <c r="AC185" s="23" t="str">
        <f>IF(ISNUMBER(AVERAGEIFS(Observed!AC$2:AC$1601,Observed!$A$2:$A$1601,$A185,Observed!$C$2:$C$1601,$C185)),AVERAGEIFS(Observed!AC$2:AC$1601,Observed!$A$2:$A$1601,$A185,Observed!$C$2:$C$1601,$C185),"")</f>
        <v/>
      </c>
      <c r="AD185" s="23" t="str">
        <f>IF(ISNUMBER(AVERAGEIFS(Observed!AD$2:AD$1601,Observed!$A$2:$A$1601,$A185,Observed!$C$2:$C$1601,$C185)),AVERAGEIFS(Observed!AD$2:AD$1601,Observed!$A$2:$A$1601,$A185,Observed!$C$2:$C$1601,$C185),"")</f>
        <v/>
      </c>
      <c r="AE185" s="23" t="str">
        <f>IF(ISNUMBER(AVERAGEIFS(Observed!AE$2:AE$1601,Observed!$A$2:$A$1601,$A185,Observed!$C$2:$C$1601,$C185)),AVERAGEIFS(Observed!AE$2:AE$1601,Observed!$A$2:$A$1601,$A185,Observed!$C$2:$C$1601,$C185),"")</f>
        <v/>
      </c>
      <c r="AF185" s="24" t="str">
        <f>IF(ISNUMBER(AVERAGEIFS(Observed!AF$2:AF$1601,Observed!$A$2:$A$1601,$A185,Observed!$C$2:$C$1601,$C185)),AVERAGEIFS(Observed!AF$2:AF$1601,Observed!$A$2:$A$1601,$A185,Observed!$C$2:$C$1601,$C185),"")</f>
        <v/>
      </c>
      <c r="AG185" s="24" t="str">
        <f>IF(ISNUMBER(AVERAGEIFS(Observed!AG$2:AG$1601,Observed!$A$2:$A$1601,$A185,Observed!$C$2:$C$1601,$C185)),AVERAGEIFS(Observed!AG$2:AG$1601,Observed!$A$2:$A$1601,$A185,Observed!$C$2:$C$1601,$C185),"")</f>
        <v/>
      </c>
      <c r="AH185" s="24" t="str">
        <f>IF(ISNUMBER(AVERAGEIFS(Observed!AH$2:AH$1601,Observed!$A$2:$A$1601,$A185,Observed!$C$2:$C$1601,$C185)),AVERAGEIFS(Observed!AH$2:AH$1601,Observed!$A$2:$A$1601,$A185,Observed!$C$2:$C$1601,$C185),"")</f>
        <v/>
      </c>
      <c r="AI185" s="23" t="str">
        <f>IF(ISNUMBER(AVERAGEIFS(Observed!AI$2:AI$1601,Observed!$A$2:$A$1601,$A185,Observed!$C$2:$C$1601,$C185)),AVERAGEIFS(Observed!AI$2:AI$1601,Observed!$A$2:$A$1601,$A185,Observed!$C$2:$C$1601,$C185),"")</f>
        <v/>
      </c>
      <c r="AJ185" s="24" t="str">
        <f>IF(ISNUMBER(AVERAGEIFS(Observed!AJ$2:AJ$1601,Observed!$A$2:$A$1601,$A185,Observed!$C$2:$C$1601,$C185)),AVERAGEIFS(Observed!AJ$2:AJ$1601,Observed!$A$2:$A$1601,$A185,Observed!$C$2:$C$1601,$C185),"")</f>
        <v/>
      </c>
      <c r="AK185" s="24" t="str">
        <f>IF(ISNUMBER(AVERAGEIFS(Observed!AL$2:AL$1601,Observed!$A$2:$A$1601,$A185,Observed!$C$2:$C$1601,$C185)),AVERAGEIFS(Observed!AL$2:AL$1601,Observed!$A$2:$A$1601,$A185,Observed!$C$2:$C$1601,$C185),"")</f>
        <v/>
      </c>
      <c r="AL185" s="24" t="str">
        <f>IF(ISNUMBER(AVERAGEIFS(Observed!AM$2:AM$1601,Observed!$A$2:$A$1601,$A185,Observed!$C$2:$C$1601,$C185)),AVERAGEIFS(Observed!AM$2:AM$1601,Observed!$A$2:$A$1601,$A185,Observed!$C$2:$C$1601,$C185),"")</f>
        <v/>
      </c>
      <c r="AM185" s="24" t="str">
        <f>IF(ISNUMBER(AVERAGEIFS(Observed!AN$2:AN$1601,Observed!$A$2:$A$1601,$A185,Observed!$C$2:$C$1601,$C185)),AVERAGEIFS(Observed!AN$2:AN$1601,Observed!$A$2:$A$1601,$A185,Observed!$C$2:$C$1601,$C185),"")</f>
        <v/>
      </c>
      <c r="AN185" s="24" t="str">
        <f>IF(ISNUMBER(AVERAGEIFS(Observed!AQ$2:AQ$1601,Observed!$A$2:$A$1601,$A185,Observed!$C$2:$C$1601,$C185)),AVERAGEIFS(Observed!AQ$2:AQ$1601,Observed!$A$2:$A$1601,$A185,Observed!$C$2:$C$1601,$C185),"")</f>
        <v/>
      </c>
      <c r="AO185" s="24" t="str">
        <f>IF(ISNUMBER(AVERAGEIFS(Observed!AR$2:AR$1601,Observed!$A$2:$A$1601,$A185,Observed!$C$2:$C$1601,$C185)),AVERAGEIFS(Observed!AR$2:AR$1601,Observed!$A$2:$A$1601,$A185,Observed!$C$2:$C$1601,$C185),"")</f>
        <v/>
      </c>
      <c r="AP185" s="24" t="str">
        <f>IF(ISNUMBER(AVERAGEIFS(Observed!AS$2:AS$1601,Observed!$A$2:$A$1601,$A185,Observed!$C$2:$C$1601,$C185)),AVERAGEIFS(Observed!AS$2:AS$1601,Observed!$A$2:$A$1601,$A185,Observed!$C$2:$C$1601,$C185),"")</f>
        <v/>
      </c>
      <c r="AQ185" s="23" t="str">
        <f>IF(ISNUMBER(AVERAGEIFS(Observed!AT$2:AT$1601,Observed!$A$2:$A$1601,$A185,Observed!$C$2:$C$1601,$C185)),AVERAGEIFS(Observed!AT$2:AT$1601,Observed!$A$2:$A$1601,$A185,Observed!$C$2:$C$1601,$C185),"")</f>
        <v/>
      </c>
      <c r="AR185" s="24" t="str">
        <f>IF(ISNUMBER(AVERAGEIFS(Observed!AU$2:AU$1601,Observed!$A$2:$A$1601,$A185,Observed!$C$2:$C$1601,$C185)),AVERAGEIFS(Observed!AU$2:AU$1601,Observed!$A$2:$A$1601,$A185,Observed!$C$2:$C$1601,$C185),"")</f>
        <v/>
      </c>
      <c r="AS185" s="23" t="str">
        <f>IF(ISNUMBER(AVERAGEIFS(Observed!AV$2:AV$1601,Observed!$A$2:$A$1601,$A185,Observed!$C$2:$C$1601,$C185)),AVERAGEIFS(Observed!AV$2:AV$1601,Observed!$A$2:$A$1601,$A185,Observed!$C$2:$C$1601,$C185),"")</f>
        <v/>
      </c>
      <c r="AT185" s="23" t="str">
        <f>IF(ISNUMBER(AVERAGEIFS(Observed!AW$2:AW$1601,Observed!$A$2:$A$1601,$A185,Observed!$C$2:$C$1601,$C185)),AVERAGEIFS(Observed!AW$2:AW$1601,Observed!$A$2:$A$1601,$A185,Observed!$C$2:$C$1601,$C185),"")</f>
        <v/>
      </c>
      <c r="AU185" s="2">
        <f>COUNTIFS(Observed!$A$2:$A$1601,$A185,Observed!$C$2:$C$1601,$C185)</f>
        <v>3</v>
      </c>
      <c r="AV185" s="2">
        <f t="shared" si="2"/>
        <v>1</v>
      </c>
    </row>
    <row r="186" spans="1:48" x14ac:dyDescent="0.3">
      <c r="A186" s="4" t="s">
        <v>123</v>
      </c>
      <c r="B186" t="s">
        <v>24</v>
      </c>
      <c r="C186" s="3">
        <v>42297</v>
      </c>
      <c r="D186">
        <v>1</v>
      </c>
      <c r="E186">
        <v>350</v>
      </c>
      <c r="H186" s="2" t="s">
        <v>45</v>
      </c>
      <c r="I186" s="2" t="s">
        <v>22</v>
      </c>
      <c r="J186">
        <v>7</v>
      </c>
      <c r="K186" s="2" t="s">
        <v>118</v>
      </c>
      <c r="L186" s="22">
        <f>IF(ISNUMBER(AVERAGEIFS(Observed!L$2:L$1601,Observed!$A$2:$A$1601,$A186,Observed!$C$2:$C$1601,$C186)),AVERAGEIFS(Observed!L$2:L$1601,Observed!$A$2:$A$1601,$A186,Observed!$C$2:$C$1601,$C186),"")</f>
        <v>2536</v>
      </c>
      <c r="M186" s="23">
        <f>IF(ISNUMBER(AVERAGEIFS(Observed!M$2:M$1601,Observed!$A$2:$A$1601,$A186,Observed!$C$2:$C$1601,$C186)),AVERAGEIFS(Observed!M$2:M$1601,Observed!$A$2:$A$1601,$A186,Observed!$C$2:$C$1601,$C186),"")</f>
        <v>253.6</v>
      </c>
      <c r="N186" s="23" t="str">
        <f>IF(ISNUMBER(AVERAGEIFS(Observed!N$2:N$1601,Observed!$A$2:$A$1601,$A186,Observed!$C$2:$C$1601,$C186)),AVERAGEIFS(Observed!N$2:N$1601,Observed!$A$2:$A$1601,$A186,Observed!$C$2:$C$1601,$C186),"")</f>
        <v/>
      </c>
      <c r="O186" s="23" t="str">
        <f>IF(ISNUMBER(AVERAGEIFS(Observed!O$2:O$1601,Observed!$A$2:$A$1601,$A186,Observed!$C$2:$C$1601,$C186)),AVERAGEIFS(Observed!O$2:O$1601,Observed!$A$2:$A$1601,$A186,Observed!$C$2:$C$1601,$C186),"")</f>
        <v/>
      </c>
      <c r="P186" s="23" t="str">
        <f>IF(ISNUMBER(AVERAGEIFS(Observed!P$2:P$1601,Observed!$A$2:$A$1601,$A186,Observed!$C$2:$C$1601,$C186)),AVERAGEIFS(Observed!P$2:P$1601,Observed!$A$2:$A$1601,$A186,Observed!$C$2:$C$1601,$C186),"")</f>
        <v/>
      </c>
      <c r="Q186" s="24" t="str">
        <f>IF(ISNUMBER(AVERAGEIFS(Observed!Q$2:Q$1601,Observed!$A$2:$A$1601,$A186,Observed!$C$2:$C$1601,$C186)),AVERAGEIFS(Observed!Q$2:Q$1601,Observed!$A$2:$A$1601,$A186,Observed!$C$2:$C$1601,$C186),"")</f>
        <v/>
      </c>
      <c r="R186" s="24" t="str">
        <f>IF(ISNUMBER(AVERAGEIFS(Observed!R$2:R$1601,Observed!$A$2:$A$1601,$A186,Observed!$C$2:$C$1601,$C186)),AVERAGEIFS(Observed!R$2:R$1601,Observed!$A$2:$A$1601,$A186,Observed!$C$2:$C$1601,$C186),"")</f>
        <v/>
      </c>
      <c r="S186" s="24" t="str">
        <f>IF(ISNUMBER(AVERAGEIFS(Observed!S$2:S$1601,Observed!$A$2:$A$1601,$A186,Observed!$C$2:$C$1601,$C186)),AVERAGEIFS(Observed!S$2:S$1601,Observed!$A$2:$A$1601,$A186,Observed!$C$2:$C$1601,$C186),"")</f>
        <v/>
      </c>
      <c r="T186" s="23" t="str">
        <f>IF(ISNUMBER(AVERAGEIFS(Observed!T$2:T$1601,Observed!$A$2:$A$1601,$A186,Observed!$C$2:$C$1601,$C186)),AVERAGEIFS(Observed!T$2:T$1601,Observed!$A$2:$A$1601,$A186,Observed!$C$2:$C$1601,$C186),"")</f>
        <v/>
      </c>
      <c r="U186" s="25" t="str">
        <f>IF(ISNUMBER(AVERAGEIFS(Observed!U$2:U$1601,Observed!$A$2:$A$1601,$A186,Observed!$C$2:$C$1601,$C186)),AVERAGEIFS(Observed!U$2:U$1601,Observed!$A$2:$A$1601,$A186,Observed!$C$2:$C$1601,$C186),"")</f>
        <v/>
      </c>
      <c r="V186" s="25" t="str">
        <f>IF(ISNUMBER(AVERAGEIFS(Observed!V$2:V$1601,Observed!$A$2:$A$1601,$A186,Observed!$C$2:$C$1601,$C186)),AVERAGEIFS(Observed!V$2:V$1601,Observed!$A$2:$A$1601,$A186,Observed!$C$2:$C$1601,$C186),"")</f>
        <v/>
      </c>
      <c r="W186" s="23" t="str">
        <f>IF(ISNUMBER(AVERAGEIFS(Observed!W$2:W$1601,Observed!$A$2:$A$1601,$A186,Observed!$C$2:$C$1601,$C186)),AVERAGEIFS(Observed!W$2:W$1601,Observed!$A$2:$A$1601,$A186,Observed!$C$2:$C$1601,$C186),"")</f>
        <v/>
      </c>
      <c r="X186" s="23" t="str">
        <f>IF(ISNUMBER(AVERAGEIFS(Observed!X$2:X$1601,Observed!$A$2:$A$1601,$A186,Observed!$C$2:$C$1601,$C186)),AVERAGEIFS(Observed!X$2:X$1601,Observed!$A$2:$A$1601,$A186,Observed!$C$2:$C$1601,$C186),"")</f>
        <v/>
      </c>
      <c r="Y186" s="23" t="str">
        <f>IF(ISNUMBER(AVERAGEIFS(Observed!Y$2:Y$1601,Observed!$A$2:$A$1601,$A186,Observed!$C$2:$C$1601,$C186)),AVERAGEIFS(Observed!Y$2:Y$1601,Observed!$A$2:$A$1601,$A186,Observed!$C$2:$C$1601,$C186),"")</f>
        <v/>
      </c>
      <c r="Z186" s="23" t="str">
        <f>IF(ISNUMBER(AVERAGEIFS(Observed!Z$2:Z$1601,Observed!$A$2:$A$1601,$A186,Observed!$C$2:$C$1601,$C186)),AVERAGEIFS(Observed!Z$2:Z$1601,Observed!$A$2:$A$1601,$A186,Observed!$C$2:$C$1601,$C186),"")</f>
        <v/>
      </c>
      <c r="AA186" s="23" t="str">
        <f>IF(ISNUMBER(AVERAGEIFS(Observed!AA$2:AA$1601,Observed!$A$2:$A$1601,$A186,Observed!$C$2:$C$1601,$C186)),AVERAGEIFS(Observed!AA$2:AA$1601,Observed!$A$2:$A$1601,$A186,Observed!$C$2:$C$1601,$C186),"")</f>
        <v/>
      </c>
      <c r="AB186" s="23" t="str">
        <f>IF(ISNUMBER(AVERAGEIFS(Observed!AB$2:AB$1601,Observed!$A$2:$A$1601,$A186,Observed!$C$2:$C$1601,$C186)),AVERAGEIFS(Observed!AB$2:AB$1601,Observed!$A$2:$A$1601,$A186,Observed!$C$2:$C$1601,$C186),"")</f>
        <v/>
      </c>
      <c r="AC186" s="23" t="str">
        <f>IF(ISNUMBER(AVERAGEIFS(Observed!AC$2:AC$1601,Observed!$A$2:$A$1601,$A186,Observed!$C$2:$C$1601,$C186)),AVERAGEIFS(Observed!AC$2:AC$1601,Observed!$A$2:$A$1601,$A186,Observed!$C$2:$C$1601,$C186),"")</f>
        <v/>
      </c>
      <c r="AD186" s="23" t="str">
        <f>IF(ISNUMBER(AVERAGEIFS(Observed!AD$2:AD$1601,Observed!$A$2:$A$1601,$A186,Observed!$C$2:$C$1601,$C186)),AVERAGEIFS(Observed!AD$2:AD$1601,Observed!$A$2:$A$1601,$A186,Observed!$C$2:$C$1601,$C186),"")</f>
        <v/>
      </c>
      <c r="AE186" s="23" t="str">
        <f>IF(ISNUMBER(AVERAGEIFS(Observed!AE$2:AE$1601,Observed!$A$2:$A$1601,$A186,Observed!$C$2:$C$1601,$C186)),AVERAGEIFS(Observed!AE$2:AE$1601,Observed!$A$2:$A$1601,$A186,Observed!$C$2:$C$1601,$C186),"")</f>
        <v/>
      </c>
      <c r="AF186" s="24" t="str">
        <f>IF(ISNUMBER(AVERAGEIFS(Observed!AF$2:AF$1601,Observed!$A$2:$A$1601,$A186,Observed!$C$2:$C$1601,$C186)),AVERAGEIFS(Observed!AF$2:AF$1601,Observed!$A$2:$A$1601,$A186,Observed!$C$2:$C$1601,$C186),"")</f>
        <v/>
      </c>
      <c r="AG186" s="24" t="str">
        <f>IF(ISNUMBER(AVERAGEIFS(Observed!AG$2:AG$1601,Observed!$A$2:$A$1601,$A186,Observed!$C$2:$C$1601,$C186)),AVERAGEIFS(Observed!AG$2:AG$1601,Observed!$A$2:$A$1601,$A186,Observed!$C$2:$C$1601,$C186),"")</f>
        <v/>
      </c>
      <c r="AH186" s="24" t="str">
        <f>IF(ISNUMBER(AVERAGEIFS(Observed!AH$2:AH$1601,Observed!$A$2:$A$1601,$A186,Observed!$C$2:$C$1601,$C186)),AVERAGEIFS(Observed!AH$2:AH$1601,Observed!$A$2:$A$1601,$A186,Observed!$C$2:$C$1601,$C186),"")</f>
        <v/>
      </c>
      <c r="AI186" s="23" t="str">
        <f>IF(ISNUMBER(AVERAGEIFS(Observed!AI$2:AI$1601,Observed!$A$2:$A$1601,$A186,Observed!$C$2:$C$1601,$C186)),AVERAGEIFS(Observed!AI$2:AI$1601,Observed!$A$2:$A$1601,$A186,Observed!$C$2:$C$1601,$C186),"")</f>
        <v/>
      </c>
      <c r="AJ186" s="24" t="str">
        <f>IF(ISNUMBER(AVERAGEIFS(Observed!AJ$2:AJ$1601,Observed!$A$2:$A$1601,$A186,Observed!$C$2:$C$1601,$C186)),AVERAGEIFS(Observed!AJ$2:AJ$1601,Observed!$A$2:$A$1601,$A186,Observed!$C$2:$C$1601,$C186),"")</f>
        <v/>
      </c>
      <c r="AK186" s="24" t="str">
        <f>IF(ISNUMBER(AVERAGEIFS(Observed!AL$2:AL$1601,Observed!$A$2:$A$1601,$A186,Observed!$C$2:$C$1601,$C186)),AVERAGEIFS(Observed!AL$2:AL$1601,Observed!$A$2:$A$1601,$A186,Observed!$C$2:$C$1601,$C186),"")</f>
        <v/>
      </c>
      <c r="AL186" s="24" t="str">
        <f>IF(ISNUMBER(AVERAGEIFS(Observed!AM$2:AM$1601,Observed!$A$2:$A$1601,$A186,Observed!$C$2:$C$1601,$C186)),AVERAGEIFS(Observed!AM$2:AM$1601,Observed!$A$2:$A$1601,$A186,Observed!$C$2:$C$1601,$C186),"")</f>
        <v/>
      </c>
      <c r="AM186" s="24" t="str">
        <f>IF(ISNUMBER(AVERAGEIFS(Observed!AN$2:AN$1601,Observed!$A$2:$A$1601,$A186,Observed!$C$2:$C$1601,$C186)),AVERAGEIFS(Observed!AN$2:AN$1601,Observed!$A$2:$A$1601,$A186,Observed!$C$2:$C$1601,$C186),"")</f>
        <v/>
      </c>
      <c r="AN186" s="24" t="str">
        <f>IF(ISNUMBER(AVERAGEIFS(Observed!AQ$2:AQ$1601,Observed!$A$2:$A$1601,$A186,Observed!$C$2:$C$1601,$C186)),AVERAGEIFS(Observed!AQ$2:AQ$1601,Observed!$A$2:$A$1601,$A186,Observed!$C$2:$C$1601,$C186),"")</f>
        <v/>
      </c>
      <c r="AO186" s="24" t="str">
        <f>IF(ISNUMBER(AVERAGEIFS(Observed!AR$2:AR$1601,Observed!$A$2:$A$1601,$A186,Observed!$C$2:$C$1601,$C186)),AVERAGEIFS(Observed!AR$2:AR$1601,Observed!$A$2:$A$1601,$A186,Observed!$C$2:$C$1601,$C186),"")</f>
        <v/>
      </c>
      <c r="AP186" s="24" t="str">
        <f>IF(ISNUMBER(AVERAGEIFS(Observed!AS$2:AS$1601,Observed!$A$2:$A$1601,$A186,Observed!$C$2:$C$1601,$C186)),AVERAGEIFS(Observed!AS$2:AS$1601,Observed!$A$2:$A$1601,$A186,Observed!$C$2:$C$1601,$C186),"")</f>
        <v/>
      </c>
      <c r="AQ186" s="23" t="str">
        <f>IF(ISNUMBER(AVERAGEIFS(Observed!AT$2:AT$1601,Observed!$A$2:$A$1601,$A186,Observed!$C$2:$C$1601,$C186)),AVERAGEIFS(Observed!AT$2:AT$1601,Observed!$A$2:$A$1601,$A186,Observed!$C$2:$C$1601,$C186),"")</f>
        <v/>
      </c>
      <c r="AR186" s="24" t="str">
        <f>IF(ISNUMBER(AVERAGEIFS(Observed!AU$2:AU$1601,Observed!$A$2:$A$1601,$A186,Observed!$C$2:$C$1601,$C186)),AVERAGEIFS(Observed!AU$2:AU$1601,Observed!$A$2:$A$1601,$A186,Observed!$C$2:$C$1601,$C186),"")</f>
        <v/>
      </c>
      <c r="AS186" s="23" t="str">
        <f>IF(ISNUMBER(AVERAGEIFS(Observed!AV$2:AV$1601,Observed!$A$2:$A$1601,$A186,Observed!$C$2:$C$1601,$C186)),AVERAGEIFS(Observed!AV$2:AV$1601,Observed!$A$2:$A$1601,$A186,Observed!$C$2:$C$1601,$C186),"")</f>
        <v/>
      </c>
      <c r="AT186" s="23" t="str">
        <f>IF(ISNUMBER(AVERAGEIFS(Observed!AW$2:AW$1601,Observed!$A$2:$A$1601,$A186,Observed!$C$2:$C$1601,$C186)),AVERAGEIFS(Observed!AW$2:AW$1601,Observed!$A$2:$A$1601,$A186,Observed!$C$2:$C$1601,$C186),"")</f>
        <v/>
      </c>
      <c r="AU186" s="2">
        <f>COUNTIFS(Observed!$A$2:$A$1601,$A186,Observed!$C$2:$C$1601,$C186)</f>
        <v>3</v>
      </c>
      <c r="AV186" s="2">
        <f t="shared" si="2"/>
        <v>1</v>
      </c>
    </row>
    <row r="187" spans="1:48" x14ac:dyDescent="0.3">
      <c r="A187" s="4" t="s">
        <v>124</v>
      </c>
      <c r="B187" t="s">
        <v>24</v>
      </c>
      <c r="C187" s="3">
        <v>42297</v>
      </c>
      <c r="D187">
        <v>1</v>
      </c>
      <c r="E187">
        <v>500</v>
      </c>
      <c r="H187" s="2" t="s">
        <v>45</v>
      </c>
      <c r="I187" s="2" t="s">
        <v>22</v>
      </c>
      <c r="J187">
        <v>7</v>
      </c>
      <c r="K187" s="2" t="s">
        <v>118</v>
      </c>
      <c r="L187" s="22">
        <f>IF(ISNUMBER(AVERAGEIFS(Observed!L$2:L$1601,Observed!$A$2:$A$1601,$A187,Observed!$C$2:$C$1601,$C187)),AVERAGEIFS(Observed!L$2:L$1601,Observed!$A$2:$A$1601,$A187,Observed!$C$2:$C$1601,$C187),"")</f>
        <v>2945</v>
      </c>
      <c r="M187" s="23">
        <f>IF(ISNUMBER(AVERAGEIFS(Observed!M$2:M$1601,Observed!$A$2:$A$1601,$A187,Observed!$C$2:$C$1601,$C187)),AVERAGEIFS(Observed!M$2:M$1601,Observed!$A$2:$A$1601,$A187,Observed!$C$2:$C$1601,$C187),"")</f>
        <v>294.5</v>
      </c>
      <c r="N187" s="23" t="str">
        <f>IF(ISNUMBER(AVERAGEIFS(Observed!N$2:N$1601,Observed!$A$2:$A$1601,$A187,Observed!$C$2:$C$1601,$C187)),AVERAGEIFS(Observed!N$2:N$1601,Observed!$A$2:$A$1601,$A187,Observed!$C$2:$C$1601,$C187),"")</f>
        <v/>
      </c>
      <c r="O187" s="23" t="str">
        <f>IF(ISNUMBER(AVERAGEIFS(Observed!O$2:O$1601,Observed!$A$2:$A$1601,$A187,Observed!$C$2:$C$1601,$C187)),AVERAGEIFS(Observed!O$2:O$1601,Observed!$A$2:$A$1601,$A187,Observed!$C$2:$C$1601,$C187),"")</f>
        <v/>
      </c>
      <c r="P187" s="23" t="str">
        <f>IF(ISNUMBER(AVERAGEIFS(Observed!P$2:P$1601,Observed!$A$2:$A$1601,$A187,Observed!$C$2:$C$1601,$C187)),AVERAGEIFS(Observed!P$2:P$1601,Observed!$A$2:$A$1601,$A187,Observed!$C$2:$C$1601,$C187),"")</f>
        <v/>
      </c>
      <c r="Q187" s="24" t="str">
        <f>IF(ISNUMBER(AVERAGEIFS(Observed!Q$2:Q$1601,Observed!$A$2:$A$1601,$A187,Observed!$C$2:$C$1601,$C187)),AVERAGEIFS(Observed!Q$2:Q$1601,Observed!$A$2:$A$1601,$A187,Observed!$C$2:$C$1601,$C187),"")</f>
        <v/>
      </c>
      <c r="R187" s="24" t="str">
        <f>IF(ISNUMBER(AVERAGEIFS(Observed!R$2:R$1601,Observed!$A$2:$A$1601,$A187,Observed!$C$2:$C$1601,$C187)),AVERAGEIFS(Observed!R$2:R$1601,Observed!$A$2:$A$1601,$A187,Observed!$C$2:$C$1601,$C187),"")</f>
        <v/>
      </c>
      <c r="S187" s="24" t="str">
        <f>IF(ISNUMBER(AVERAGEIFS(Observed!S$2:S$1601,Observed!$A$2:$A$1601,$A187,Observed!$C$2:$C$1601,$C187)),AVERAGEIFS(Observed!S$2:S$1601,Observed!$A$2:$A$1601,$A187,Observed!$C$2:$C$1601,$C187),"")</f>
        <v/>
      </c>
      <c r="T187" s="23" t="str">
        <f>IF(ISNUMBER(AVERAGEIFS(Observed!T$2:T$1601,Observed!$A$2:$A$1601,$A187,Observed!$C$2:$C$1601,$C187)),AVERAGEIFS(Observed!T$2:T$1601,Observed!$A$2:$A$1601,$A187,Observed!$C$2:$C$1601,$C187),"")</f>
        <v/>
      </c>
      <c r="U187" s="25" t="str">
        <f>IF(ISNUMBER(AVERAGEIFS(Observed!U$2:U$1601,Observed!$A$2:$A$1601,$A187,Observed!$C$2:$C$1601,$C187)),AVERAGEIFS(Observed!U$2:U$1601,Observed!$A$2:$A$1601,$A187,Observed!$C$2:$C$1601,$C187),"")</f>
        <v/>
      </c>
      <c r="V187" s="25" t="str">
        <f>IF(ISNUMBER(AVERAGEIFS(Observed!V$2:V$1601,Observed!$A$2:$A$1601,$A187,Observed!$C$2:$C$1601,$C187)),AVERAGEIFS(Observed!V$2:V$1601,Observed!$A$2:$A$1601,$A187,Observed!$C$2:$C$1601,$C187),"")</f>
        <v/>
      </c>
      <c r="W187" s="23" t="str">
        <f>IF(ISNUMBER(AVERAGEIFS(Observed!W$2:W$1601,Observed!$A$2:$A$1601,$A187,Observed!$C$2:$C$1601,$C187)),AVERAGEIFS(Observed!W$2:W$1601,Observed!$A$2:$A$1601,$A187,Observed!$C$2:$C$1601,$C187),"")</f>
        <v/>
      </c>
      <c r="X187" s="23" t="str">
        <f>IF(ISNUMBER(AVERAGEIFS(Observed!X$2:X$1601,Observed!$A$2:$A$1601,$A187,Observed!$C$2:$C$1601,$C187)),AVERAGEIFS(Observed!X$2:X$1601,Observed!$A$2:$A$1601,$A187,Observed!$C$2:$C$1601,$C187),"")</f>
        <v/>
      </c>
      <c r="Y187" s="23" t="str">
        <f>IF(ISNUMBER(AVERAGEIFS(Observed!Y$2:Y$1601,Observed!$A$2:$A$1601,$A187,Observed!$C$2:$C$1601,$C187)),AVERAGEIFS(Observed!Y$2:Y$1601,Observed!$A$2:$A$1601,$A187,Observed!$C$2:$C$1601,$C187),"")</f>
        <v/>
      </c>
      <c r="Z187" s="23" t="str">
        <f>IF(ISNUMBER(AVERAGEIFS(Observed!Z$2:Z$1601,Observed!$A$2:$A$1601,$A187,Observed!$C$2:$C$1601,$C187)),AVERAGEIFS(Observed!Z$2:Z$1601,Observed!$A$2:$A$1601,$A187,Observed!$C$2:$C$1601,$C187),"")</f>
        <v/>
      </c>
      <c r="AA187" s="23" t="str">
        <f>IF(ISNUMBER(AVERAGEIFS(Observed!AA$2:AA$1601,Observed!$A$2:$A$1601,$A187,Observed!$C$2:$C$1601,$C187)),AVERAGEIFS(Observed!AA$2:AA$1601,Observed!$A$2:$A$1601,$A187,Observed!$C$2:$C$1601,$C187),"")</f>
        <v/>
      </c>
      <c r="AB187" s="23" t="str">
        <f>IF(ISNUMBER(AVERAGEIFS(Observed!AB$2:AB$1601,Observed!$A$2:$A$1601,$A187,Observed!$C$2:$C$1601,$C187)),AVERAGEIFS(Observed!AB$2:AB$1601,Observed!$A$2:$A$1601,$A187,Observed!$C$2:$C$1601,$C187),"")</f>
        <v/>
      </c>
      <c r="AC187" s="23" t="str">
        <f>IF(ISNUMBER(AVERAGEIFS(Observed!AC$2:AC$1601,Observed!$A$2:$A$1601,$A187,Observed!$C$2:$C$1601,$C187)),AVERAGEIFS(Observed!AC$2:AC$1601,Observed!$A$2:$A$1601,$A187,Observed!$C$2:$C$1601,$C187),"")</f>
        <v/>
      </c>
      <c r="AD187" s="23" t="str">
        <f>IF(ISNUMBER(AVERAGEIFS(Observed!AD$2:AD$1601,Observed!$A$2:$A$1601,$A187,Observed!$C$2:$C$1601,$C187)),AVERAGEIFS(Observed!AD$2:AD$1601,Observed!$A$2:$A$1601,$A187,Observed!$C$2:$C$1601,$C187),"")</f>
        <v/>
      </c>
      <c r="AE187" s="23" t="str">
        <f>IF(ISNUMBER(AVERAGEIFS(Observed!AE$2:AE$1601,Observed!$A$2:$A$1601,$A187,Observed!$C$2:$C$1601,$C187)),AVERAGEIFS(Observed!AE$2:AE$1601,Observed!$A$2:$A$1601,$A187,Observed!$C$2:$C$1601,$C187),"")</f>
        <v/>
      </c>
      <c r="AF187" s="24" t="str">
        <f>IF(ISNUMBER(AVERAGEIFS(Observed!AF$2:AF$1601,Observed!$A$2:$A$1601,$A187,Observed!$C$2:$C$1601,$C187)),AVERAGEIFS(Observed!AF$2:AF$1601,Observed!$A$2:$A$1601,$A187,Observed!$C$2:$C$1601,$C187),"")</f>
        <v/>
      </c>
      <c r="AG187" s="24" t="str">
        <f>IF(ISNUMBER(AVERAGEIFS(Observed!AG$2:AG$1601,Observed!$A$2:$A$1601,$A187,Observed!$C$2:$C$1601,$C187)),AVERAGEIFS(Observed!AG$2:AG$1601,Observed!$A$2:$A$1601,$A187,Observed!$C$2:$C$1601,$C187),"")</f>
        <v/>
      </c>
      <c r="AH187" s="24" t="str">
        <f>IF(ISNUMBER(AVERAGEIFS(Observed!AH$2:AH$1601,Observed!$A$2:$A$1601,$A187,Observed!$C$2:$C$1601,$C187)),AVERAGEIFS(Observed!AH$2:AH$1601,Observed!$A$2:$A$1601,$A187,Observed!$C$2:$C$1601,$C187),"")</f>
        <v/>
      </c>
      <c r="AI187" s="23" t="str">
        <f>IF(ISNUMBER(AVERAGEIFS(Observed!AI$2:AI$1601,Observed!$A$2:$A$1601,$A187,Observed!$C$2:$C$1601,$C187)),AVERAGEIFS(Observed!AI$2:AI$1601,Observed!$A$2:$A$1601,$A187,Observed!$C$2:$C$1601,$C187),"")</f>
        <v/>
      </c>
      <c r="AJ187" s="24" t="str">
        <f>IF(ISNUMBER(AVERAGEIFS(Observed!AJ$2:AJ$1601,Observed!$A$2:$A$1601,$A187,Observed!$C$2:$C$1601,$C187)),AVERAGEIFS(Observed!AJ$2:AJ$1601,Observed!$A$2:$A$1601,$A187,Observed!$C$2:$C$1601,$C187),"")</f>
        <v/>
      </c>
      <c r="AK187" s="24" t="str">
        <f>IF(ISNUMBER(AVERAGEIFS(Observed!AL$2:AL$1601,Observed!$A$2:$A$1601,$A187,Observed!$C$2:$C$1601,$C187)),AVERAGEIFS(Observed!AL$2:AL$1601,Observed!$A$2:$A$1601,$A187,Observed!$C$2:$C$1601,$C187),"")</f>
        <v/>
      </c>
      <c r="AL187" s="24" t="str">
        <f>IF(ISNUMBER(AVERAGEIFS(Observed!AM$2:AM$1601,Observed!$A$2:$A$1601,$A187,Observed!$C$2:$C$1601,$C187)),AVERAGEIFS(Observed!AM$2:AM$1601,Observed!$A$2:$A$1601,$A187,Observed!$C$2:$C$1601,$C187),"")</f>
        <v/>
      </c>
      <c r="AM187" s="24" t="str">
        <f>IF(ISNUMBER(AVERAGEIFS(Observed!AN$2:AN$1601,Observed!$A$2:$A$1601,$A187,Observed!$C$2:$C$1601,$C187)),AVERAGEIFS(Observed!AN$2:AN$1601,Observed!$A$2:$A$1601,$A187,Observed!$C$2:$C$1601,$C187),"")</f>
        <v/>
      </c>
      <c r="AN187" s="24" t="str">
        <f>IF(ISNUMBER(AVERAGEIFS(Observed!AQ$2:AQ$1601,Observed!$A$2:$A$1601,$A187,Observed!$C$2:$C$1601,$C187)),AVERAGEIFS(Observed!AQ$2:AQ$1601,Observed!$A$2:$A$1601,$A187,Observed!$C$2:$C$1601,$C187),"")</f>
        <v/>
      </c>
      <c r="AO187" s="24" t="str">
        <f>IF(ISNUMBER(AVERAGEIFS(Observed!AR$2:AR$1601,Observed!$A$2:$A$1601,$A187,Observed!$C$2:$C$1601,$C187)),AVERAGEIFS(Observed!AR$2:AR$1601,Observed!$A$2:$A$1601,$A187,Observed!$C$2:$C$1601,$C187),"")</f>
        <v/>
      </c>
      <c r="AP187" s="24" t="str">
        <f>IF(ISNUMBER(AVERAGEIFS(Observed!AS$2:AS$1601,Observed!$A$2:$A$1601,$A187,Observed!$C$2:$C$1601,$C187)),AVERAGEIFS(Observed!AS$2:AS$1601,Observed!$A$2:$A$1601,$A187,Observed!$C$2:$C$1601,$C187),"")</f>
        <v/>
      </c>
      <c r="AQ187" s="23" t="str">
        <f>IF(ISNUMBER(AVERAGEIFS(Observed!AT$2:AT$1601,Observed!$A$2:$A$1601,$A187,Observed!$C$2:$C$1601,$C187)),AVERAGEIFS(Observed!AT$2:AT$1601,Observed!$A$2:$A$1601,$A187,Observed!$C$2:$C$1601,$C187),"")</f>
        <v/>
      </c>
      <c r="AR187" s="24" t="str">
        <f>IF(ISNUMBER(AVERAGEIFS(Observed!AU$2:AU$1601,Observed!$A$2:$A$1601,$A187,Observed!$C$2:$C$1601,$C187)),AVERAGEIFS(Observed!AU$2:AU$1601,Observed!$A$2:$A$1601,$A187,Observed!$C$2:$C$1601,$C187),"")</f>
        <v/>
      </c>
      <c r="AS187" s="23" t="str">
        <f>IF(ISNUMBER(AVERAGEIFS(Observed!AV$2:AV$1601,Observed!$A$2:$A$1601,$A187,Observed!$C$2:$C$1601,$C187)),AVERAGEIFS(Observed!AV$2:AV$1601,Observed!$A$2:$A$1601,$A187,Observed!$C$2:$C$1601,$C187),"")</f>
        <v/>
      </c>
      <c r="AT187" s="23" t="str">
        <f>IF(ISNUMBER(AVERAGEIFS(Observed!AW$2:AW$1601,Observed!$A$2:$A$1601,$A187,Observed!$C$2:$C$1601,$C187)),AVERAGEIFS(Observed!AW$2:AW$1601,Observed!$A$2:$A$1601,$A187,Observed!$C$2:$C$1601,$C187),"")</f>
        <v/>
      </c>
      <c r="AU187" s="2">
        <f>COUNTIFS(Observed!$A$2:$A$1601,$A187,Observed!$C$2:$C$1601,$C187)</f>
        <v>3</v>
      </c>
      <c r="AV187" s="2">
        <f t="shared" si="2"/>
        <v>1</v>
      </c>
    </row>
    <row r="188" spans="1:48" x14ac:dyDescent="0.3">
      <c r="A188" s="4" t="s">
        <v>119</v>
      </c>
      <c r="B188" t="s">
        <v>24</v>
      </c>
      <c r="C188" s="3">
        <v>42298</v>
      </c>
      <c r="D188">
        <v>1</v>
      </c>
      <c r="E188">
        <v>0</v>
      </c>
      <c r="H188" s="2" t="s">
        <v>45</v>
      </c>
      <c r="I188" s="2" t="s">
        <v>26</v>
      </c>
      <c r="J188">
        <v>8</v>
      </c>
      <c r="K188" s="2" t="s">
        <v>21</v>
      </c>
      <c r="L188" s="22" t="str">
        <f>IF(ISNUMBER(AVERAGEIFS(Observed!L$2:L$1601,Observed!$A$2:$A$1601,$A188,Observed!$C$2:$C$1601,$C188)),AVERAGEIFS(Observed!L$2:L$1601,Observed!$A$2:$A$1601,$A188,Observed!$C$2:$C$1601,$C188),"")</f>
        <v/>
      </c>
      <c r="M188" s="23" t="str">
        <f>IF(ISNUMBER(AVERAGEIFS(Observed!M$2:M$1601,Observed!$A$2:$A$1601,$A188,Observed!$C$2:$C$1601,$C188)),AVERAGEIFS(Observed!M$2:M$1601,Observed!$A$2:$A$1601,$A188,Observed!$C$2:$C$1601,$C188),"")</f>
        <v/>
      </c>
      <c r="N188" s="23">
        <f>IF(ISNUMBER(AVERAGEIFS(Observed!N$2:N$1601,Observed!$A$2:$A$1601,$A188,Observed!$C$2:$C$1601,$C188)),AVERAGEIFS(Observed!N$2:N$1601,Observed!$A$2:$A$1601,$A188,Observed!$C$2:$C$1601,$C188),"")</f>
        <v>71.540000000000006</v>
      </c>
      <c r="O188" s="23">
        <f>IF(ISNUMBER(AVERAGEIFS(Observed!O$2:O$1601,Observed!$A$2:$A$1601,$A188,Observed!$C$2:$C$1601,$C188)),AVERAGEIFS(Observed!O$2:O$1601,Observed!$A$2:$A$1601,$A188,Observed!$C$2:$C$1601,$C188),"")</f>
        <v>71.540000000000006</v>
      </c>
      <c r="P188" s="23">
        <f>IF(ISNUMBER(AVERAGEIFS(Observed!P$2:P$1601,Observed!$A$2:$A$1601,$A188,Observed!$C$2:$C$1601,$C188)),AVERAGEIFS(Observed!P$2:P$1601,Observed!$A$2:$A$1601,$A188,Observed!$C$2:$C$1601,$C188),"")</f>
        <v>105.68999999999998</v>
      </c>
      <c r="Q188" s="24" t="str">
        <f>IF(ISNUMBER(AVERAGEIFS(Observed!Q$2:Q$1601,Observed!$A$2:$A$1601,$A188,Observed!$C$2:$C$1601,$C188)),AVERAGEIFS(Observed!Q$2:Q$1601,Observed!$A$2:$A$1601,$A188,Observed!$C$2:$C$1601,$C188),"")</f>
        <v/>
      </c>
      <c r="R188" s="24" t="str">
        <f>IF(ISNUMBER(AVERAGEIFS(Observed!R$2:R$1601,Observed!$A$2:$A$1601,$A188,Observed!$C$2:$C$1601,$C188)),AVERAGEIFS(Observed!R$2:R$1601,Observed!$A$2:$A$1601,$A188,Observed!$C$2:$C$1601,$C188),"")</f>
        <v/>
      </c>
      <c r="S188" s="24" t="str">
        <f>IF(ISNUMBER(AVERAGEIFS(Observed!S$2:S$1601,Observed!$A$2:$A$1601,$A188,Observed!$C$2:$C$1601,$C188)),AVERAGEIFS(Observed!S$2:S$1601,Observed!$A$2:$A$1601,$A188,Observed!$C$2:$C$1601,$C188),"")</f>
        <v/>
      </c>
      <c r="T188" s="23" t="str">
        <f>IF(ISNUMBER(AVERAGEIFS(Observed!T$2:T$1601,Observed!$A$2:$A$1601,$A188,Observed!$C$2:$C$1601,$C188)),AVERAGEIFS(Observed!T$2:T$1601,Observed!$A$2:$A$1601,$A188,Observed!$C$2:$C$1601,$C188),"")</f>
        <v/>
      </c>
      <c r="U188" s="25" t="str">
        <f>IF(ISNUMBER(AVERAGEIFS(Observed!U$2:U$1601,Observed!$A$2:$A$1601,$A188,Observed!$C$2:$C$1601,$C188)),AVERAGEIFS(Observed!U$2:U$1601,Observed!$A$2:$A$1601,$A188,Observed!$C$2:$C$1601,$C188),"")</f>
        <v/>
      </c>
      <c r="V188" s="25" t="str">
        <f>IF(ISNUMBER(AVERAGEIFS(Observed!V$2:V$1601,Observed!$A$2:$A$1601,$A188,Observed!$C$2:$C$1601,$C188)),AVERAGEIFS(Observed!V$2:V$1601,Observed!$A$2:$A$1601,$A188,Observed!$C$2:$C$1601,$C188),"")</f>
        <v/>
      </c>
      <c r="W188" s="23" t="str">
        <f>IF(ISNUMBER(AVERAGEIFS(Observed!W$2:W$1601,Observed!$A$2:$A$1601,$A188,Observed!$C$2:$C$1601,$C188)),AVERAGEIFS(Observed!W$2:W$1601,Observed!$A$2:$A$1601,$A188,Observed!$C$2:$C$1601,$C188),"")</f>
        <v/>
      </c>
      <c r="X188" s="23" t="str">
        <f>IF(ISNUMBER(AVERAGEIFS(Observed!X$2:X$1601,Observed!$A$2:$A$1601,$A188,Observed!$C$2:$C$1601,$C188)),AVERAGEIFS(Observed!X$2:X$1601,Observed!$A$2:$A$1601,$A188,Observed!$C$2:$C$1601,$C188),"")</f>
        <v/>
      </c>
      <c r="Y188" s="23" t="str">
        <f>IF(ISNUMBER(AVERAGEIFS(Observed!Y$2:Y$1601,Observed!$A$2:$A$1601,$A188,Observed!$C$2:$C$1601,$C188)),AVERAGEIFS(Observed!Y$2:Y$1601,Observed!$A$2:$A$1601,$A188,Observed!$C$2:$C$1601,$C188),"")</f>
        <v/>
      </c>
      <c r="Z188" s="23" t="str">
        <f>IF(ISNUMBER(AVERAGEIFS(Observed!Z$2:Z$1601,Observed!$A$2:$A$1601,$A188,Observed!$C$2:$C$1601,$C188)),AVERAGEIFS(Observed!Z$2:Z$1601,Observed!$A$2:$A$1601,$A188,Observed!$C$2:$C$1601,$C188),"")</f>
        <v/>
      </c>
      <c r="AA188" s="23" t="str">
        <f>IF(ISNUMBER(AVERAGEIFS(Observed!AA$2:AA$1601,Observed!$A$2:$A$1601,$A188,Observed!$C$2:$C$1601,$C188)),AVERAGEIFS(Observed!AA$2:AA$1601,Observed!$A$2:$A$1601,$A188,Observed!$C$2:$C$1601,$C188),"")</f>
        <v/>
      </c>
      <c r="AB188" s="23" t="str">
        <f>IF(ISNUMBER(AVERAGEIFS(Observed!AB$2:AB$1601,Observed!$A$2:$A$1601,$A188,Observed!$C$2:$C$1601,$C188)),AVERAGEIFS(Observed!AB$2:AB$1601,Observed!$A$2:$A$1601,$A188,Observed!$C$2:$C$1601,$C188),"")</f>
        <v/>
      </c>
      <c r="AC188" s="23" t="str">
        <f>IF(ISNUMBER(AVERAGEIFS(Observed!AC$2:AC$1601,Observed!$A$2:$A$1601,$A188,Observed!$C$2:$C$1601,$C188)),AVERAGEIFS(Observed!AC$2:AC$1601,Observed!$A$2:$A$1601,$A188,Observed!$C$2:$C$1601,$C188),"")</f>
        <v/>
      </c>
      <c r="AD188" s="23" t="str">
        <f>IF(ISNUMBER(AVERAGEIFS(Observed!AD$2:AD$1601,Observed!$A$2:$A$1601,$A188,Observed!$C$2:$C$1601,$C188)),AVERAGEIFS(Observed!AD$2:AD$1601,Observed!$A$2:$A$1601,$A188,Observed!$C$2:$C$1601,$C188),"")</f>
        <v/>
      </c>
      <c r="AE188" s="23" t="str">
        <f>IF(ISNUMBER(AVERAGEIFS(Observed!AE$2:AE$1601,Observed!$A$2:$A$1601,$A188,Observed!$C$2:$C$1601,$C188)),AVERAGEIFS(Observed!AE$2:AE$1601,Observed!$A$2:$A$1601,$A188,Observed!$C$2:$C$1601,$C188),"")</f>
        <v/>
      </c>
      <c r="AF188" s="24" t="str">
        <f>IF(ISNUMBER(AVERAGEIFS(Observed!AF$2:AF$1601,Observed!$A$2:$A$1601,$A188,Observed!$C$2:$C$1601,$C188)),AVERAGEIFS(Observed!AF$2:AF$1601,Observed!$A$2:$A$1601,$A188,Observed!$C$2:$C$1601,$C188),"")</f>
        <v/>
      </c>
      <c r="AG188" s="24" t="str">
        <f>IF(ISNUMBER(AVERAGEIFS(Observed!AG$2:AG$1601,Observed!$A$2:$A$1601,$A188,Observed!$C$2:$C$1601,$C188)),AVERAGEIFS(Observed!AG$2:AG$1601,Observed!$A$2:$A$1601,$A188,Observed!$C$2:$C$1601,$C188),"")</f>
        <v/>
      </c>
      <c r="AH188" s="24" t="str">
        <f>IF(ISNUMBER(AVERAGEIFS(Observed!AH$2:AH$1601,Observed!$A$2:$A$1601,$A188,Observed!$C$2:$C$1601,$C188)),AVERAGEIFS(Observed!AH$2:AH$1601,Observed!$A$2:$A$1601,$A188,Observed!$C$2:$C$1601,$C188),"")</f>
        <v/>
      </c>
      <c r="AI188" s="23" t="str">
        <f>IF(ISNUMBER(AVERAGEIFS(Observed!AI$2:AI$1601,Observed!$A$2:$A$1601,$A188,Observed!$C$2:$C$1601,$C188)),AVERAGEIFS(Observed!AI$2:AI$1601,Observed!$A$2:$A$1601,$A188,Observed!$C$2:$C$1601,$C188),"")</f>
        <v/>
      </c>
      <c r="AJ188" s="24">
        <f>IF(ISNUMBER(AVERAGEIFS(Observed!AJ$2:AJ$1601,Observed!$A$2:$A$1601,$A188,Observed!$C$2:$C$1601,$C188)),AVERAGEIFS(Observed!AJ$2:AJ$1601,Observed!$A$2:$A$1601,$A188,Observed!$C$2:$C$1601,$C188),"")</f>
        <v>0.55533333333333335</v>
      </c>
      <c r="AK188" s="24">
        <f>IF(ISNUMBER(AVERAGEIFS(Observed!AL$2:AL$1601,Observed!$A$2:$A$1601,$A188,Observed!$C$2:$C$1601,$C188)),AVERAGEIFS(Observed!AL$2:AL$1601,Observed!$A$2:$A$1601,$A188,Observed!$C$2:$C$1601,$C188),"")</f>
        <v>0.38266666666666665</v>
      </c>
      <c r="AL188" s="24" t="str">
        <f>IF(ISNUMBER(AVERAGEIFS(Observed!AM$2:AM$1601,Observed!$A$2:$A$1601,$A188,Observed!$C$2:$C$1601,$C188)),AVERAGEIFS(Observed!AM$2:AM$1601,Observed!$A$2:$A$1601,$A188,Observed!$C$2:$C$1601,$C188),"")</f>
        <v/>
      </c>
      <c r="AM188" s="24" t="str">
        <f>IF(ISNUMBER(AVERAGEIFS(Observed!AN$2:AN$1601,Observed!$A$2:$A$1601,$A188,Observed!$C$2:$C$1601,$C188)),AVERAGEIFS(Observed!AN$2:AN$1601,Observed!$A$2:$A$1601,$A188,Observed!$C$2:$C$1601,$C188),"")</f>
        <v/>
      </c>
      <c r="AN188" s="24" t="str">
        <f>IF(ISNUMBER(AVERAGEIFS(Observed!AQ$2:AQ$1601,Observed!$A$2:$A$1601,$A188,Observed!$C$2:$C$1601,$C188)),AVERAGEIFS(Observed!AQ$2:AQ$1601,Observed!$A$2:$A$1601,$A188,Observed!$C$2:$C$1601,$C188),"")</f>
        <v/>
      </c>
      <c r="AO188" s="24" t="str">
        <f>IF(ISNUMBER(AVERAGEIFS(Observed!AR$2:AR$1601,Observed!$A$2:$A$1601,$A188,Observed!$C$2:$C$1601,$C188)),AVERAGEIFS(Observed!AR$2:AR$1601,Observed!$A$2:$A$1601,$A188,Observed!$C$2:$C$1601,$C188),"")</f>
        <v/>
      </c>
      <c r="AP188" s="24">
        <f>IF(ISNUMBER(AVERAGEIFS(Observed!AS$2:AS$1601,Observed!$A$2:$A$1601,$A188,Observed!$C$2:$C$1601,$C188)),AVERAGEIFS(Observed!AS$2:AS$1601,Observed!$A$2:$A$1601,$A188,Observed!$C$2:$C$1601,$C188),"")</f>
        <v>0</v>
      </c>
      <c r="AQ188" s="23" t="str">
        <f>IF(ISNUMBER(AVERAGEIFS(Observed!AT$2:AT$1601,Observed!$A$2:$A$1601,$A188,Observed!$C$2:$C$1601,$C188)),AVERAGEIFS(Observed!AT$2:AT$1601,Observed!$A$2:$A$1601,$A188,Observed!$C$2:$C$1601,$C188),"")</f>
        <v/>
      </c>
      <c r="AR188" s="24" t="str">
        <f>IF(ISNUMBER(AVERAGEIFS(Observed!AU$2:AU$1601,Observed!$A$2:$A$1601,$A188,Observed!$C$2:$C$1601,$C188)),AVERAGEIFS(Observed!AU$2:AU$1601,Observed!$A$2:$A$1601,$A188,Observed!$C$2:$C$1601,$C188),"")</f>
        <v/>
      </c>
      <c r="AS188" s="23" t="str">
        <f>IF(ISNUMBER(AVERAGEIFS(Observed!AV$2:AV$1601,Observed!$A$2:$A$1601,$A188,Observed!$C$2:$C$1601,$C188)),AVERAGEIFS(Observed!AV$2:AV$1601,Observed!$A$2:$A$1601,$A188,Observed!$C$2:$C$1601,$C188),"")</f>
        <v/>
      </c>
      <c r="AT188" s="23" t="str">
        <f>IF(ISNUMBER(AVERAGEIFS(Observed!AW$2:AW$1601,Observed!$A$2:$A$1601,$A188,Observed!$C$2:$C$1601,$C188)),AVERAGEIFS(Observed!AW$2:AW$1601,Observed!$A$2:$A$1601,$A188,Observed!$C$2:$C$1601,$C188),"")</f>
        <v/>
      </c>
      <c r="AU188" s="2">
        <f>COUNTIFS(Observed!$A$2:$A$1601,$A188,Observed!$C$2:$C$1601,$C188)</f>
        <v>3</v>
      </c>
      <c r="AV188" s="2">
        <f t="shared" si="2"/>
        <v>6</v>
      </c>
    </row>
    <row r="189" spans="1:48" x14ac:dyDescent="0.3">
      <c r="A189" s="4" t="s">
        <v>120</v>
      </c>
      <c r="B189" t="s">
        <v>24</v>
      </c>
      <c r="C189" s="3">
        <v>42298</v>
      </c>
      <c r="D189">
        <v>1</v>
      </c>
      <c r="E189">
        <v>50</v>
      </c>
      <c r="H189" s="2" t="s">
        <v>45</v>
      </c>
      <c r="I189" s="2" t="s">
        <v>26</v>
      </c>
      <c r="J189">
        <v>8</v>
      </c>
      <c r="K189" s="2" t="s">
        <v>21</v>
      </c>
      <c r="L189" s="22" t="str">
        <f>IF(ISNUMBER(AVERAGEIFS(Observed!L$2:L$1601,Observed!$A$2:$A$1601,$A189,Observed!$C$2:$C$1601,$C189)),AVERAGEIFS(Observed!L$2:L$1601,Observed!$A$2:$A$1601,$A189,Observed!$C$2:$C$1601,$C189),"")</f>
        <v/>
      </c>
      <c r="M189" s="23" t="str">
        <f>IF(ISNUMBER(AVERAGEIFS(Observed!M$2:M$1601,Observed!$A$2:$A$1601,$A189,Observed!$C$2:$C$1601,$C189)),AVERAGEIFS(Observed!M$2:M$1601,Observed!$A$2:$A$1601,$A189,Observed!$C$2:$C$1601,$C189),"")</f>
        <v/>
      </c>
      <c r="N189" s="23">
        <f>IF(ISNUMBER(AVERAGEIFS(Observed!N$2:N$1601,Observed!$A$2:$A$1601,$A189,Observed!$C$2:$C$1601,$C189)),AVERAGEIFS(Observed!N$2:N$1601,Observed!$A$2:$A$1601,$A189,Observed!$C$2:$C$1601,$C189),"")</f>
        <v>60.446666666666665</v>
      </c>
      <c r="O189" s="23">
        <f>IF(ISNUMBER(AVERAGEIFS(Observed!O$2:O$1601,Observed!$A$2:$A$1601,$A189,Observed!$C$2:$C$1601,$C189)),AVERAGEIFS(Observed!O$2:O$1601,Observed!$A$2:$A$1601,$A189,Observed!$C$2:$C$1601,$C189),"")</f>
        <v>60.446666666666665</v>
      </c>
      <c r="P189" s="23">
        <f>IF(ISNUMBER(AVERAGEIFS(Observed!P$2:P$1601,Observed!$A$2:$A$1601,$A189,Observed!$C$2:$C$1601,$C189)),AVERAGEIFS(Observed!P$2:P$1601,Observed!$A$2:$A$1601,$A189,Observed!$C$2:$C$1601,$C189),"")</f>
        <v>92.163333333333341</v>
      </c>
      <c r="Q189" s="24" t="str">
        <f>IF(ISNUMBER(AVERAGEIFS(Observed!Q$2:Q$1601,Observed!$A$2:$A$1601,$A189,Observed!$C$2:$C$1601,$C189)),AVERAGEIFS(Observed!Q$2:Q$1601,Observed!$A$2:$A$1601,$A189,Observed!$C$2:$C$1601,$C189),"")</f>
        <v/>
      </c>
      <c r="R189" s="24" t="str">
        <f>IF(ISNUMBER(AVERAGEIFS(Observed!R$2:R$1601,Observed!$A$2:$A$1601,$A189,Observed!$C$2:$C$1601,$C189)),AVERAGEIFS(Observed!R$2:R$1601,Observed!$A$2:$A$1601,$A189,Observed!$C$2:$C$1601,$C189),"")</f>
        <v/>
      </c>
      <c r="S189" s="24" t="str">
        <f>IF(ISNUMBER(AVERAGEIFS(Observed!S$2:S$1601,Observed!$A$2:$A$1601,$A189,Observed!$C$2:$C$1601,$C189)),AVERAGEIFS(Observed!S$2:S$1601,Observed!$A$2:$A$1601,$A189,Observed!$C$2:$C$1601,$C189),"")</f>
        <v/>
      </c>
      <c r="T189" s="23" t="str">
        <f>IF(ISNUMBER(AVERAGEIFS(Observed!T$2:T$1601,Observed!$A$2:$A$1601,$A189,Observed!$C$2:$C$1601,$C189)),AVERAGEIFS(Observed!T$2:T$1601,Observed!$A$2:$A$1601,$A189,Observed!$C$2:$C$1601,$C189),"")</f>
        <v/>
      </c>
      <c r="U189" s="25" t="str">
        <f>IF(ISNUMBER(AVERAGEIFS(Observed!U$2:U$1601,Observed!$A$2:$A$1601,$A189,Observed!$C$2:$C$1601,$C189)),AVERAGEIFS(Observed!U$2:U$1601,Observed!$A$2:$A$1601,$A189,Observed!$C$2:$C$1601,$C189),"")</f>
        <v/>
      </c>
      <c r="V189" s="25" t="str">
        <f>IF(ISNUMBER(AVERAGEIFS(Observed!V$2:V$1601,Observed!$A$2:$A$1601,$A189,Observed!$C$2:$C$1601,$C189)),AVERAGEIFS(Observed!V$2:V$1601,Observed!$A$2:$A$1601,$A189,Observed!$C$2:$C$1601,$C189),"")</f>
        <v/>
      </c>
      <c r="W189" s="23" t="str">
        <f>IF(ISNUMBER(AVERAGEIFS(Observed!W$2:W$1601,Observed!$A$2:$A$1601,$A189,Observed!$C$2:$C$1601,$C189)),AVERAGEIFS(Observed!W$2:W$1601,Observed!$A$2:$A$1601,$A189,Observed!$C$2:$C$1601,$C189),"")</f>
        <v/>
      </c>
      <c r="X189" s="23" t="str">
        <f>IF(ISNUMBER(AVERAGEIFS(Observed!X$2:X$1601,Observed!$A$2:$A$1601,$A189,Observed!$C$2:$C$1601,$C189)),AVERAGEIFS(Observed!X$2:X$1601,Observed!$A$2:$A$1601,$A189,Observed!$C$2:$C$1601,$C189),"")</f>
        <v/>
      </c>
      <c r="Y189" s="23" t="str">
        <f>IF(ISNUMBER(AVERAGEIFS(Observed!Y$2:Y$1601,Observed!$A$2:$A$1601,$A189,Observed!$C$2:$C$1601,$C189)),AVERAGEIFS(Observed!Y$2:Y$1601,Observed!$A$2:$A$1601,$A189,Observed!$C$2:$C$1601,$C189),"")</f>
        <v/>
      </c>
      <c r="Z189" s="23" t="str">
        <f>IF(ISNUMBER(AVERAGEIFS(Observed!Z$2:Z$1601,Observed!$A$2:$A$1601,$A189,Observed!$C$2:$C$1601,$C189)),AVERAGEIFS(Observed!Z$2:Z$1601,Observed!$A$2:$A$1601,$A189,Observed!$C$2:$C$1601,$C189),"")</f>
        <v/>
      </c>
      <c r="AA189" s="23" t="str">
        <f>IF(ISNUMBER(AVERAGEIFS(Observed!AA$2:AA$1601,Observed!$A$2:$A$1601,$A189,Observed!$C$2:$C$1601,$C189)),AVERAGEIFS(Observed!AA$2:AA$1601,Observed!$A$2:$A$1601,$A189,Observed!$C$2:$C$1601,$C189),"")</f>
        <v/>
      </c>
      <c r="AB189" s="23" t="str">
        <f>IF(ISNUMBER(AVERAGEIFS(Observed!AB$2:AB$1601,Observed!$A$2:$A$1601,$A189,Observed!$C$2:$C$1601,$C189)),AVERAGEIFS(Observed!AB$2:AB$1601,Observed!$A$2:$A$1601,$A189,Observed!$C$2:$C$1601,$C189),"")</f>
        <v/>
      </c>
      <c r="AC189" s="23" t="str">
        <f>IF(ISNUMBER(AVERAGEIFS(Observed!AC$2:AC$1601,Observed!$A$2:$A$1601,$A189,Observed!$C$2:$C$1601,$C189)),AVERAGEIFS(Observed!AC$2:AC$1601,Observed!$A$2:$A$1601,$A189,Observed!$C$2:$C$1601,$C189),"")</f>
        <v/>
      </c>
      <c r="AD189" s="23" t="str">
        <f>IF(ISNUMBER(AVERAGEIFS(Observed!AD$2:AD$1601,Observed!$A$2:$A$1601,$A189,Observed!$C$2:$C$1601,$C189)),AVERAGEIFS(Observed!AD$2:AD$1601,Observed!$A$2:$A$1601,$A189,Observed!$C$2:$C$1601,$C189),"")</f>
        <v/>
      </c>
      <c r="AE189" s="23" t="str">
        <f>IF(ISNUMBER(AVERAGEIFS(Observed!AE$2:AE$1601,Observed!$A$2:$A$1601,$A189,Observed!$C$2:$C$1601,$C189)),AVERAGEIFS(Observed!AE$2:AE$1601,Observed!$A$2:$A$1601,$A189,Observed!$C$2:$C$1601,$C189),"")</f>
        <v/>
      </c>
      <c r="AF189" s="24" t="str">
        <f>IF(ISNUMBER(AVERAGEIFS(Observed!AF$2:AF$1601,Observed!$A$2:$A$1601,$A189,Observed!$C$2:$C$1601,$C189)),AVERAGEIFS(Observed!AF$2:AF$1601,Observed!$A$2:$A$1601,$A189,Observed!$C$2:$C$1601,$C189),"")</f>
        <v/>
      </c>
      <c r="AG189" s="24" t="str">
        <f>IF(ISNUMBER(AVERAGEIFS(Observed!AG$2:AG$1601,Observed!$A$2:$A$1601,$A189,Observed!$C$2:$C$1601,$C189)),AVERAGEIFS(Observed!AG$2:AG$1601,Observed!$A$2:$A$1601,$A189,Observed!$C$2:$C$1601,$C189),"")</f>
        <v/>
      </c>
      <c r="AH189" s="24" t="str">
        <f>IF(ISNUMBER(AVERAGEIFS(Observed!AH$2:AH$1601,Observed!$A$2:$A$1601,$A189,Observed!$C$2:$C$1601,$C189)),AVERAGEIFS(Observed!AH$2:AH$1601,Observed!$A$2:$A$1601,$A189,Observed!$C$2:$C$1601,$C189),"")</f>
        <v/>
      </c>
      <c r="AI189" s="23" t="str">
        <f>IF(ISNUMBER(AVERAGEIFS(Observed!AI$2:AI$1601,Observed!$A$2:$A$1601,$A189,Observed!$C$2:$C$1601,$C189)),AVERAGEIFS(Observed!AI$2:AI$1601,Observed!$A$2:$A$1601,$A189,Observed!$C$2:$C$1601,$C189),"")</f>
        <v/>
      </c>
      <c r="AJ189" s="24">
        <f>IF(ISNUMBER(AVERAGEIFS(Observed!AJ$2:AJ$1601,Observed!$A$2:$A$1601,$A189,Observed!$C$2:$C$1601,$C189)),AVERAGEIFS(Observed!AJ$2:AJ$1601,Observed!$A$2:$A$1601,$A189,Observed!$C$2:$C$1601,$C189),"")</f>
        <v>0.78799999999999992</v>
      </c>
      <c r="AK189" s="24">
        <f>IF(ISNUMBER(AVERAGEIFS(Observed!AL$2:AL$1601,Observed!$A$2:$A$1601,$A189,Observed!$C$2:$C$1601,$C189)),AVERAGEIFS(Observed!AL$2:AL$1601,Observed!$A$2:$A$1601,$A189,Observed!$C$2:$C$1601,$C189),"")</f>
        <v>0.11966666666666666</v>
      </c>
      <c r="AL189" s="24" t="str">
        <f>IF(ISNUMBER(AVERAGEIFS(Observed!AM$2:AM$1601,Observed!$A$2:$A$1601,$A189,Observed!$C$2:$C$1601,$C189)),AVERAGEIFS(Observed!AM$2:AM$1601,Observed!$A$2:$A$1601,$A189,Observed!$C$2:$C$1601,$C189),"")</f>
        <v/>
      </c>
      <c r="AM189" s="24" t="str">
        <f>IF(ISNUMBER(AVERAGEIFS(Observed!AN$2:AN$1601,Observed!$A$2:$A$1601,$A189,Observed!$C$2:$C$1601,$C189)),AVERAGEIFS(Observed!AN$2:AN$1601,Observed!$A$2:$A$1601,$A189,Observed!$C$2:$C$1601,$C189),"")</f>
        <v/>
      </c>
      <c r="AN189" s="24" t="str">
        <f>IF(ISNUMBER(AVERAGEIFS(Observed!AQ$2:AQ$1601,Observed!$A$2:$A$1601,$A189,Observed!$C$2:$C$1601,$C189)),AVERAGEIFS(Observed!AQ$2:AQ$1601,Observed!$A$2:$A$1601,$A189,Observed!$C$2:$C$1601,$C189),"")</f>
        <v/>
      </c>
      <c r="AO189" s="24" t="str">
        <f>IF(ISNUMBER(AVERAGEIFS(Observed!AR$2:AR$1601,Observed!$A$2:$A$1601,$A189,Observed!$C$2:$C$1601,$C189)),AVERAGEIFS(Observed!AR$2:AR$1601,Observed!$A$2:$A$1601,$A189,Observed!$C$2:$C$1601,$C189),"")</f>
        <v/>
      </c>
      <c r="AP189" s="24">
        <f>IF(ISNUMBER(AVERAGEIFS(Observed!AS$2:AS$1601,Observed!$A$2:$A$1601,$A189,Observed!$C$2:$C$1601,$C189)),AVERAGEIFS(Observed!AS$2:AS$1601,Observed!$A$2:$A$1601,$A189,Observed!$C$2:$C$1601,$C189),"")</f>
        <v>3.3333333333333332E-4</v>
      </c>
      <c r="AQ189" s="23" t="str">
        <f>IF(ISNUMBER(AVERAGEIFS(Observed!AT$2:AT$1601,Observed!$A$2:$A$1601,$A189,Observed!$C$2:$C$1601,$C189)),AVERAGEIFS(Observed!AT$2:AT$1601,Observed!$A$2:$A$1601,$A189,Observed!$C$2:$C$1601,$C189),"")</f>
        <v/>
      </c>
      <c r="AR189" s="24" t="str">
        <f>IF(ISNUMBER(AVERAGEIFS(Observed!AU$2:AU$1601,Observed!$A$2:$A$1601,$A189,Observed!$C$2:$C$1601,$C189)),AVERAGEIFS(Observed!AU$2:AU$1601,Observed!$A$2:$A$1601,$A189,Observed!$C$2:$C$1601,$C189),"")</f>
        <v/>
      </c>
      <c r="AS189" s="23" t="str">
        <f>IF(ISNUMBER(AVERAGEIFS(Observed!AV$2:AV$1601,Observed!$A$2:$A$1601,$A189,Observed!$C$2:$C$1601,$C189)),AVERAGEIFS(Observed!AV$2:AV$1601,Observed!$A$2:$A$1601,$A189,Observed!$C$2:$C$1601,$C189),"")</f>
        <v/>
      </c>
      <c r="AT189" s="23" t="str">
        <f>IF(ISNUMBER(AVERAGEIFS(Observed!AW$2:AW$1601,Observed!$A$2:$A$1601,$A189,Observed!$C$2:$C$1601,$C189)),AVERAGEIFS(Observed!AW$2:AW$1601,Observed!$A$2:$A$1601,$A189,Observed!$C$2:$C$1601,$C189),"")</f>
        <v/>
      </c>
      <c r="AU189" s="2">
        <f>COUNTIFS(Observed!$A$2:$A$1601,$A189,Observed!$C$2:$C$1601,$C189)</f>
        <v>3</v>
      </c>
      <c r="AV189" s="2">
        <f t="shared" si="2"/>
        <v>6</v>
      </c>
    </row>
    <row r="190" spans="1:48" x14ac:dyDescent="0.3">
      <c r="A190" s="4" t="s">
        <v>121</v>
      </c>
      <c r="B190" t="s">
        <v>24</v>
      </c>
      <c r="C190" s="3">
        <v>42298</v>
      </c>
      <c r="D190">
        <v>1</v>
      </c>
      <c r="E190">
        <v>100</v>
      </c>
      <c r="H190" s="2" t="s">
        <v>45</v>
      </c>
      <c r="I190" s="2" t="s">
        <v>26</v>
      </c>
      <c r="J190">
        <v>8</v>
      </c>
      <c r="K190" s="2" t="s">
        <v>21</v>
      </c>
      <c r="L190" s="22" t="str">
        <f>IF(ISNUMBER(AVERAGEIFS(Observed!L$2:L$1601,Observed!$A$2:$A$1601,$A190,Observed!$C$2:$C$1601,$C190)),AVERAGEIFS(Observed!L$2:L$1601,Observed!$A$2:$A$1601,$A190,Observed!$C$2:$C$1601,$C190),"")</f>
        <v/>
      </c>
      <c r="M190" s="23" t="str">
        <f>IF(ISNUMBER(AVERAGEIFS(Observed!M$2:M$1601,Observed!$A$2:$A$1601,$A190,Observed!$C$2:$C$1601,$C190)),AVERAGEIFS(Observed!M$2:M$1601,Observed!$A$2:$A$1601,$A190,Observed!$C$2:$C$1601,$C190),"")</f>
        <v/>
      </c>
      <c r="N190" s="23">
        <f>IF(ISNUMBER(AVERAGEIFS(Observed!N$2:N$1601,Observed!$A$2:$A$1601,$A190,Observed!$C$2:$C$1601,$C190)),AVERAGEIFS(Observed!N$2:N$1601,Observed!$A$2:$A$1601,$A190,Observed!$C$2:$C$1601,$C190),"")</f>
        <v>94.273333333333326</v>
      </c>
      <c r="O190" s="23">
        <f>IF(ISNUMBER(AVERAGEIFS(Observed!O$2:O$1601,Observed!$A$2:$A$1601,$A190,Observed!$C$2:$C$1601,$C190)),AVERAGEIFS(Observed!O$2:O$1601,Observed!$A$2:$A$1601,$A190,Observed!$C$2:$C$1601,$C190),"")</f>
        <v>94.273333333333326</v>
      </c>
      <c r="P190" s="23">
        <f>IF(ISNUMBER(AVERAGEIFS(Observed!P$2:P$1601,Observed!$A$2:$A$1601,$A190,Observed!$C$2:$C$1601,$C190)),AVERAGEIFS(Observed!P$2:P$1601,Observed!$A$2:$A$1601,$A190,Observed!$C$2:$C$1601,$C190),"")</f>
        <v>195.54</v>
      </c>
      <c r="Q190" s="24" t="str">
        <f>IF(ISNUMBER(AVERAGEIFS(Observed!Q$2:Q$1601,Observed!$A$2:$A$1601,$A190,Observed!$C$2:$C$1601,$C190)),AVERAGEIFS(Observed!Q$2:Q$1601,Observed!$A$2:$A$1601,$A190,Observed!$C$2:$C$1601,$C190),"")</f>
        <v/>
      </c>
      <c r="R190" s="24" t="str">
        <f>IF(ISNUMBER(AVERAGEIFS(Observed!R$2:R$1601,Observed!$A$2:$A$1601,$A190,Observed!$C$2:$C$1601,$C190)),AVERAGEIFS(Observed!R$2:R$1601,Observed!$A$2:$A$1601,$A190,Observed!$C$2:$C$1601,$C190),"")</f>
        <v/>
      </c>
      <c r="S190" s="24" t="str">
        <f>IF(ISNUMBER(AVERAGEIFS(Observed!S$2:S$1601,Observed!$A$2:$A$1601,$A190,Observed!$C$2:$C$1601,$C190)),AVERAGEIFS(Observed!S$2:S$1601,Observed!$A$2:$A$1601,$A190,Observed!$C$2:$C$1601,$C190),"")</f>
        <v/>
      </c>
      <c r="T190" s="23" t="str">
        <f>IF(ISNUMBER(AVERAGEIFS(Observed!T$2:T$1601,Observed!$A$2:$A$1601,$A190,Observed!$C$2:$C$1601,$C190)),AVERAGEIFS(Observed!T$2:T$1601,Observed!$A$2:$A$1601,$A190,Observed!$C$2:$C$1601,$C190),"")</f>
        <v/>
      </c>
      <c r="U190" s="25" t="str">
        <f>IF(ISNUMBER(AVERAGEIFS(Observed!U$2:U$1601,Observed!$A$2:$A$1601,$A190,Observed!$C$2:$C$1601,$C190)),AVERAGEIFS(Observed!U$2:U$1601,Observed!$A$2:$A$1601,$A190,Observed!$C$2:$C$1601,$C190),"")</f>
        <v/>
      </c>
      <c r="V190" s="25" t="str">
        <f>IF(ISNUMBER(AVERAGEIFS(Observed!V$2:V$1601,Observed!$A$2:$A$1601,$A190,Observed!$C$2:$C$1601,$C190)),AVERAGEIFS(Observed!V$2:V$1601,Observed!$A$2:$A$1601,$A190,Observed!$C$2:$C$1601,$C190),"")</f>
        <v/>
      </c>
      <c r="W190" s="23" t="str">
        <f>IF(ISNUMBER(AVERAGEIFS(Observed!W$2:W$1601,Observed!$A$2:$A$1601,$A190,Observed!$C$2:$C$1601,$C190)),AVERAGEIFS(Observed!W$2:W$1601,Observed!$A$2:$A$1601,$A190,Observed!$C$2:$C$1601,$C190),"")</f>
        <v/>
      </c>
      <c r="X190" s="23" t="str">
        <f>IF(ISNUMBER(AVERAGEIFS(Observed!X$2:X$1601,Observed!$A$2:$A$1601,$A190,Observed!$C$2:$C$1601,$C190)),AVERAGEIFS(Observed!X$2:X$1601,Observed!$A$2:$A$1601,$A190,Observed!$C$2:$C$1601,$C190),"")</f>
        <v/>
      </c>
      <c r="Y190" s="23" t="str">
        <f>IF(ISNUMBER(AVERAGEIFS(Observed!Y$2:Y$1601,Observed!$A$2:$A$1601,$A190,Observed!$C$2:$C$1601,$C190)),AVERAGEIFS(Observed!Y$2:Y$1601,Observed!$A$2:$A$1601,$A190,Observed!$C$2:$C$1601,$C190),"")</f>
        <v/>
      </c>
      <c r="Z190" s="23" t="str">
        <f>IF(ISNUMBER(AVERAGEIFS(Observed!Z$2:Z$1601,Observed!$A$2:$A$1601,$A190,Observed!$C$2:$C$1601,$C190)),AVERAGEIFS(Observed!Z$2:Z$1601,Observed!$A$2:$A$1601,$A190,Observed!$C$2:$C$1601,$C190),"")</f>
        <v/>
      </c>
      <c r="AA190" s="23" t="str">
        <f>IF(ISNUMBER(AVERAGEIFS(Observed!AA$2:AA$1601,Observed!$A$2:$A$1601,$A190,Observed!$C$2:$C$1601,$C190)),AVERAGEIFS(Observed!AA$2:AA$1601,Observed!$A$2:$A$1601,$A190,Observed!$C$2:$C$1601,$C190),"")</f>
        <v/>
      </c>
      <c r="AB190" s="23" t="str">
        <f>IF(ISNUMBER(AVERAGEIFS(Observed!AB$2:AB$1601,Observed!$A$2:$A$1601,$A190,Observed!$C$2:$C$1601,$C190)),AVERAGEIFS(Observed!AB$2:AB$1601,Observed!$A$2:$A$1601,$A190,Observed!$C$2:$C$1601,$C190),"")</f>
        <v/>
      </c>
      <c r="AC190" s="23" t="str">
        <f>IF(ISNUMBER(AVERAGEIFS(Observed!AC$2:AC$1601,Observed!$A$2:$A$1601,$A190,Observed!$C$2:$C$1601,$C190)),AVERAGEIFS(Observed!AC$2:AC$1601,Observed!$A$2:$A$1601,$A190,Observed!$C$2:$C$1601,$C190),"")</f>
        <v/>
      </c>
      <c r="AD190" s="23" t="str">
        <f>IF(ISNUMBER(AVERAGEIFS(Observed!AD$2:AD$1601,Observed!$A$2:$A$1601,$A190,Observed!$C$2:$C$1601,$C190)),AVERAGEIFS(Observed!AD$2:AD$1601,Observed!$A$2:$A$1601,$A190,Observed!$C$2:$C$1601,$C190),"")</f>
        <v/>
      </c>
      <c r="AE190" s="23" t="str">
        <f>IF(ISNUMBER(AVERAGEIFS(Observed!AE$2:AE$1601,Observed!$A$2:$A$1601,$A190,Observed!$C$2:$C$1601,$C190)),AVERAGEIFS(Observed!AE$2:AE$1601,Observed!$A$2:$A$1601,$A190,Observed!$C$2:$C$1601,$C190),"")</f>
        <v/>
      </c>
      <c r="AF190" s="24" t="str">
        <f>IF(ISNUMBER(AVERAGEIFS(Observed!AF$2:AF$1601,Observed!$A$2:$A$1601,$A190,Observed!$C$2:$C$1601,$C190)),AVERAGEIFS(Observed!AF$2:AF$1601,Observed!$A$2:$A$1601,$A190,Observed!$C$2:$C$1601,$C190),"")</f>
        <v/>
      </c>
      <c r="AG190" s="24" t="str">
        <f>IF(ISNUMBER(AVERAGEIFS(Observed!AG$2:AG$1601,Observed!$A$2:$A$1601,$A190,Observed!$C$2:$C$1601,$C190)),AVERAGEIFS(Observed!AG$2:AG$1601,Observed!$A$2:$A$1601,$A190,Observed!$C$2:$C$1601,$C190),"")</f>
        <v/>
      </c>
      <c r="AH190" s="24" t="str">
        <f>IF(ISNUMBER(AVERAGEIFS(Observed!AH$2:AH$1601,Observed!$A$2:$A$1601,$A190,Observed!$C$2:$C$1601,$C190)),AVERAGEIFS(Observed!AH$2:AH$1601,Observed!$A$2:$A$1601,$A190,Observed!$C$2:$C$1601,$C190),"")</f>
        <v/>
      </c>
      <c r="AI190" s="23" t="str">
        <f>IF(ISNUMBER(AVERAGEIFS(Observed!AI$2:AI$1601,Observed!$A$2:$A$1601,$A190,Observed!$C$2:$C$1601,$C190)),AVERAGEIFS(Observed!AI$2:AI$1601,Observed!$A$2:$A$1601,$A190,Observed!$C$2:$C$1601,$C190),"")</f>
        <v/>
      </c>
      <c r="AJ190" s="24">
        <f>IF(ISNUMBER(AVERAGEIFS(Observed!AJ$2:AJ$1601,Observed!$A$2:$A$1601,$A190,Observed!$C$2:$C$1601,$C190)),AVERAGEIFS(Observed!AJ$2:AJ$1601,Observed!$A$2:$A$1601,$A190,Observed!$C$2:$C$1601,$C190),"")</f>
        <v>0.81233333333333324</v>
      </c>
      <c r="AK190" s="24">
        <f>IF(ISNUMBER(AVERAGEIFS(Observed!AL$2:AL$1601,Observed!$A$2:$A$1601,$A190,Observed!$C$2:$C$1601,$C190)),AVERAGEIFS(Observed!AL$2:AL$1601,Observed!$A$2:$A$1601,$A190,Observed!$C$2:$C$1601,$C190),"")</f>
        <v>0.13300000000000001</v>
      </c>
      <c r="AL190" s="24" t="str">
        <f>IF(ISNUMBER(AVERAGEIFS(Observed!AM$2:AM$1601,Observed!$A$2:$A$1601,$A190,Observed!$C$2:$C$1601,$C190)),AVERAGEIFS(Observed!AM$2:AM$1601,Observed!$A$2:$A$1601,$A190,Observed!$C$2:$C$1601,$C190),"")</f>
        <v/>
      </c>
      <c r="AM190" s="24" t="str">
        <f>IF(ISNUMBER(AVERAGEIFS(Observed!AN$2:AN$1601,Observed!$A$2:$A$1601,$A190,Observed!$C$2:$C$1601,$C190)),AVERAGEIFS(Observed!AN$2:AN$1601,Observed!$A$2:$A$1601,$A190,Observed!$C$2:$C$1601,$C190),"")</f>
        <v/>
      </c>
      <c r="AN190" s="24" t="str">
        <f>IF(ISNUMBER(AVERAGEIFS(Observed!AQ$2:AQ$1601,Observed!$A$2:$A$1601,$A190,Observed!$C$2:$C$1601,$C190)),AVERAGEIFS(Observed!AQ$2:AQ$1601,Observed!$A$2:$A$1601,$A190,Observed!$C$2:$C$1601,$C190),"")</f>
        <v/>
      </c>
      <c r="AO190" s="24" t="str">
        <f>IF(ISNUMBER(AVERAGEIFS(Observed!AR$2:AR$1601,Observed!$A$2:$A$1601,$A190,Observed!$C$2:$C$1601,$C190)),AVERAGEIFS(Observed!AR$2:AR$1601,Observed!$A$2:$A$1601,$A190,Observed!$C$2:$C$1601,$C190),"")</f>
        <v/>
      </c>
      <c r="AP190" s="24">
        <f>IF(ISNUMBER(AVERAGEIFS(Observed!AS$2:AS$1601,Observed!$A$2:$A$1601,$A190,Observed!$C$2:$C$1601,$C190)),AVERAGEIFS(Observed!AS$2:AS$1601,Observed!$A$2:$A$1601,$A190,Observed!$C$2:$C$1601,$C190),"")</f>
        <v>0</v>
      </c>
      <c r="AQ190" s="23" t="str">
        <f>IF(ISNUMBER(AVERAGEIFS(Observed!AT$2:AT$1601,Observed!$A$2:$A$1601,$A190,Observed!$C$2:$C$1601,$C190)),AVERAGEIFS(Observed!AT$2:AT$1601,Observed!$A$2:$A$1601,$A190,Observed!$C$2:$C$1601,$C190),"")</f>
        <v/>
      </c>
      <c r="AR190" s="24" t="str">
        <f>IF(ISNUMBER(AVERAGEIFS(Observed!AU$2:AU$1601,Observed!$A$2:$A$1601,$A190,Observed!$C$2:$C$1601,$C190)),AVERAGEIFS(Observed!AU$2:AU$1601,Observed!$A$2:$A$1601,$A190,Observed!$C$2:$C$1601,$C190),"")</f>
        <v/>
      </c>
      <c r="AS190" s="23" t="str">
        <f>IF(ISNUMBER(AVERAGEIFS(Observed!AV$2:AV$1601,Observed!$A$2:$A$1601,$A190,Observed!$C$2:$C$1601,$C190)),AVERAGEIFS(Observed!AV$2:AV$1601,Observed!$A$2:$A$1601,$A190,Observed!$C$2:$C$1601,$C190),"")</f>
        <v/>
      </c>
      <c r="AT190" s="23" t="str">
        <f>IF(ISNUMBER(AVERAGEIFS(Observed!AW$2:AW$1601,Observed!$A$2:$A$1601,$A190,Observed!$C$2:$C$1601,$C190)),AVERAGEIFS(Observed!AW$2:AW$1601,Observed!$A$2:$A$1601,$A190,Observed!$C$2:$C$1601,$C190),"")</f>
        <v/>
      </c>
      <c r="AU190" s="2">
        <f>COUNTIFS(Observed!$A$2:$A$1601,$A190,Observed!$C$2:$C$1601,$C190)</f>
        <v>3</v>
      </c>
      <c r="AV190" s="2">
        <f t="shared" si="2"/>
        <v>6</v>
      </c>
    </row>
    <row r="191" spans="1:48" x14ac:dyDescent="0.3">
      <c r="A191" s="4" t="s">
        <v>122</v>
      </c>
      <c r="B191" t="s">
        <v>24</v>
      </c>
      <c r="C191" s="3">
        <v>42298</v>
      </c>
      <c r="D191">
        <v>1</v>
      </c>
      <c r="E191">
        <v>200</v>
      </c>
      <c r="H191" s="2" t="s">
        <v>45</v>
      </c>
      <c r="I191" s="2" t="s">
        <v>26</v>
      </c>
      <c r="J191">
        <v>8</v>
      </c>
      <c r="K191" s="2" t="s">
        <v>21</v>
      </c>
      <c r="L191" s="22" t="str">
        <f>IF(ISNUMBER(AVERAGEIFS(Observed!L$2:L$1601,Observed!$A$2:$A$1601,$A191,Observed!$C$2:$C$1601,$C191)),AVERAGEIFS(Observed!L$2:L$1601,Observed!$A$2:$A$1601,$A191,Observed!$C$2:$C$1601,$C191),"")</f>
        <v/>
      </c>
      <c r="M191" s="23" t="str">
        <f>IF(ISNUMBER(AVERAGEIFS(Observed!M$2:M$1601,Observed!$A$2:$A$1601,$A191,Observed!$C$2:$C$1601,$C191)),AVERAGEIFS(Observed!M$2:M$1601,Observed!$A$2:$A$1601,$A191,Observed!$C$2:$C$1601,$C191),"")</f>
        <v/>
      </c>
      <c r="N191" s="23">
        <f>IF(ISNUMBER(AVERAGEIFS(Observed!N$2:N$1601,Observed!$A$2:$A$1601,$A191,Observed!$C$2:$C$1601,$C191)),AVERAGEIFS(Observed!N$2:N$1601,Observed!$A$2:$A$1601,$A191,Observed!$C$2:$C$1601,$C191),"")</f>
        <v>148.69000000000003</v>
      </c>
      <c r="O191" s="23">
        <f>IF(ISNUMBER(AVERAGEIFS(Observed!O$2:O$1601,Observed!$A$2:$A$1601,$A191,Observed!$C$2:$C$1601,$C191)),AVERAGEIFS(Observed!O$2:O$1601,Observed!$A$2:$A$1601,$A191,Observed!$C$2:$C$1601,$C191),"")</f>
        <v>148.69000000000003</v>
      </c>
      <c r="P191" s="23">
        <f>IF(ISNUMBER(AVERAGEIFS(Observed!P$2:P$1601,Observed!$A$2:$A$1601,$A191,Observed!$C$2:$C$1601,$C191)),AVERAGEIFS(Observed!P$2:P$1601,Observed!$A$2:$A$1601,$A191,Observed!$C$2:$C$1601,$C191),"")</f>
        <v>314.01666666666665</v>
      </c>
      <c r="Q191" s="24" t="str">
        <f>IF(ISNUMBER(AVERAGEIFS(Observed!Q$2:Q$1601,Observed!$A$2:$A$1601,$A191,Observed!$C$2:$C$1601,$C191)),AVERAGEIFS(Observed!Q$2:Q$1601,Observed!$A$2:$A$1601,$A191,Observed!$C$2:$C$1601,$C191),"")</f>
        <v/>
      </c>
      <c r="R191" s="24" t="str">
        <f>IF(ISNUMBER(AVERAGEIFS(Observed!R$2:R$1601,Observed!$A$2:$A$1601,$A191,Observed!$C$2:$C$1601,$C191)),AVERAGEIFS(Observed!R$2:R$1601,Observed!$A$2:$A$1601,$A191,Observed!$C$2:$C$1601,$C191),"")</f>
        <v/>
      </c>
      <c r="S191" s="24" t="str">
        <f>IF(ISNUMBER(AVERAGEIFS(Observed!S$2:S$1601,Observed!$A$2:$A$1601,$A191,Observed!$C$2:$C$1601,$C191)),AVERAGEIFS(Observed!S$2:S$1601,Observed!$A$2:$A$1601,$A191,Observed!$C$2:$C$1601,$C191),"")</f>
        <v/>
      </c>
      <c r="T191" s="23" t="str">
        <f>IF(ISNUMBER(AVERAGEIFS(Observed!T$2:T$1601,Observed!$A$2:$A$1601,$A191,Observed!$C$2:$C$1601,$C191)),AVERAGEIFS(Observed!T$2:T$1601,Observed!$A$2:$A$1601,$A191,Observed!$C$2:$C$1601,$C191),"")</f>
        <v/>
      </c>
      <c r="U191" s="25" t="str">
        <f>IF(ISNUMBER(AVERAGEIFS(Observed!U$2:U$1601,Observed!$A$2:$A$1601,$A191,Observed!$C$2:$C$1601,$C191)),AVERAGEIFS(Observed!U$2:U$1601,Observed!$A$2:$A$1601,$A191,Observed!$C$2:$C$1601,$C191),"")</f>
        <v/>
      </c>
      <c r="V191" s="25" t="str">
        <f>IF(ISNUMBER(AVERAGEIFS(Observed!V$2:V$1601,Observed!$A$2:$A$1601,$A191,Observed!$C$2:$C$1601,$C191)),AVERAGEIFS(Observed!V$2:V$1601,Observed!$A$2:$A$1601,$A191,Observed!$C$2:$C$1601,$C191),"")</f>
        <v/>
      </c>
      <c r="W191" s="23" t="str">
        <f>IF(ISNUMBER(AVERAGEIFS(Observed!W$2:W$1601,Observed!$A$2:$A$1601,$A191,Observed!$C$2:$C$1601,$C191)),AVERAGEIFS(Observed!W$2:W$1601,Observed!$A$2:$A$1601,$A191,Observed!$C$2:$C$1601,$C191),"")</f>
        <v/>
      </c>
      <c r="X191" s="23" t="str">
        <f>IF(ISNUMBER(AVERAGEIFS(Observed!X$2:X$1601,Observed!$A$2:$A$1601,$A191,Observed!$C$2:$C$1601,$C191)),AVERAGEIFS(Observed!X$2:X$1601,Observed!$A$2:$A$1601,$A191,Observed!$C$2:$C$1601,$C191),"")</f>
        <v/>
      </c>
      <c r="Y191" s="23" t="str">
        <f>IF(ISNUMBER(AVERAGEIFS(Observed!Y$2:Y$1601,Observed!$A$2:$A$1601,$A191,Observed!$C$2:$C$1601,$C191)),AVERAGEIFS(Observed!Y$2:Y$1601,Observed!$A$2:$A$1601,$A191,Observed!$C$2:$C$1601,$C191),"")</f>
        <v/>
      </c>
      <c r="Z191" s="23" t="str">
        <f>IF(ISNUMBER(AVERAGEIFS(Observed!Z$2:Z$1601,Observed!$A$2:$A$1601,$A191,Observed!$C$2:$C$1601,$C191)),AVERAGEIFS(Observed!Z$2:Z$1601,Observed!$A$2:$A$1601,$A191,Observed!$C$2:$C$1601,$C191),"")</f>
        <v/>
      </c>
      <c r="AA191" s="23" t="str">
        <f>IF(ISNUMBER(AVERAGEIFS(Observed!AA$2:AA$1601,Observed!$A$2:$A$1601,$A191,Observed!$C$2:$C$1601,$C191)),AVERAGEIFS(Observed!AA$2:AA$1601,Observed!$A$2:$A$1601,$A191,Observed!$C$2:$C$1601,$C191),"")</f>
        <v/>
      </c>
      <c r="AB191" s="23" t="str">
        <f>IF(ISNUMBER(AVERAGEIFS(Observed!AB$2:AB$1601,Observed!$A$2:$A$1601,$A191,Observed!$C$2:$C$1601,$C191)),AVERAGEIFS(Observed!AB$2:AB$1601,Observed!$A$2:$A$1601,$A191,Observed!$C$2:$C$1601,$C191),"")</f>
        <v/>
      </c>
      <c r="AC191" s="23" t="str">
        <f>IF(ISNUMBER(AVERAGEIFS(Observed!AC$2:AC$1601,Observed!$A$2:$A$1601,$A191,Observed!$C$2:$C$1601,$C191)),AVERAGEIFS(Observed!AC$2:AC$1601,Observed!$A$2:$A$1601,$A191,Observed!$C$2:$C$1601,$C191),"")</f>
        <v/>
      </c>
      <c r="AD191" s="23" t="str">
        <f>IF(ISNUMBER(AVERAGEIFS(Observed!AD$2:AD$1601,Observed!$A$2:$A$1601,$A191,Observed!$C$2:$C$1601,$C191)),AVERAGEIFS(Observed!AD$2:AD$1601,Observed!$A$2:$A$1601,$A191,Observed!$C$2:$C$1601,$C191),"")</f>
        <v/>
      </c>
      <c r="AE191" s="23" t="str">
        <f>IF(ISNUMBER(AVERAGEIFS(Observed!AE$2:AE$1601,Observed!$A$2:$A$1601,$A191,Observed!$C$2:$C$1601,$C191)),AVERAGEIFS(Observed!AE$2:AE$1601,Observed!$A$2:$A$1601,$A191,Observed!$C$2:$C$1601,$C191),"")</f>
        <v/>
      </c>
      <c r="AF191" s="24" t="str">
        <f>IF(ISNUMBER(AVERAGEIFS(Observed!AF$2:AF$1601,Observed!$A$2:$A$1601,$A191,Observed!$C$2:$C$1601,$C191)),AVERAGEIFS(Observed!AF$2:AF$1601,Observed!$A$2:$A$1601,$A191,Observed!$C$2:$C$1601,$C191),"")</f>
        <v/>
      </c>
      <c r="AG191" s="24" t="str">
        <f>IF(ISNUMBER(AVERAGEIFS(Observed!AG$2:AG$1601,Observed!$A$2:$A$1601,$A191,Observed!$C$2:$C$1601,$C191)),AVERAGEIFS(Observed!AG$2:AG$1601,Observed!$A$2:$A$1601,$A191,Observed!$C$2:$C$1601,$C191),"")</f>
        <v/>
      </c>
      <c r="AH191" s="24" t="str">
        <f>IF(ISNUMBER(AVERAGEIFS(Observed!AH$2:AH$1601,Observed!$A$2:$A$1601,$A191,Observed!$C$2:$C$1601,$C191)),AVERAGEIFS(Observed!AH$2:AH$1601,Observed!$A$2:$A$1601,$A191,Observed!$C$2:$C$1601,$C191),"")</f>
        <v/>
      </c>
      <c r="AI191" s="23" t="str">
        <f>IF(ISNUMBER(AVERAGEIFS(Observed!AI$2:AI$1601,Observed!$A$2:$A$1601,$A191,Observed!$C$2:$C$1601,$C191)),AVERAGEIFS(Observed!AI$2:AI$1601,Observed!$A$2:$A$1601,$A191,Observed!$C$2:$C$1601,$C191),"")</f>
        <v/>
      </c>
      <c r="AJ191" s="24">
        <f>IF(ISNUMBER(AVERAGEIFS(Observed!AJ$2:AJ$1601,Observed!$A$2:$A$1601,$A191,Observed!$C$2:$C$1601,$C191)),AVERAGEIFS(Observed!AJ$2:AJ$1601,Observed!$A$2:$A$1601,$A191,Observed!$C$2:$C$1601,$C191),"")</f>
        <v>0.96200000000000008</v>
      </c>
      <c r="AK191" s="24">
        <f>IF(ISNUMBER(AVERAGEIFS(Observed!AL$2:AL$1601,Observed!$A$2:$A$1601,$A191,Observed!$C$2:$C$1601,$C191)),AVERAGEIFS(Observed!AL$2:AL$1601,Observed!$A$2:$A$1601,$A191,Observed!$C$2:$C$1601,$C191),"")</f>
        <v>9.3333333333333341E-3</v>
      </c>
      <c r="AL191" s="24" t="str">
        <f>IF(ISNUMBER(AVERAGEIFS(Observed!AM$2:AM$1601,Observed!$A$2:$A$1601,$A191,Observed!$C$2:$C$1601,$C191)),AVERAGEIFS(Observed!AM$2:AM$1601,Observed!$A$2:$A$1601,$A191,Observed!$C$2:$C$1601,$C191),"")</f>
        <v/>
      </c>
      <c r="AM191" s="24" t="str">
        <f>IF(ISNUMBER(AVERAGEIFS(Observed!AN$2:AN$1601,Observed!$A$2:$A$1601,$A191,Observed!$C$2:$C$1601,$C191)),AVERAGEIFS(Observed!AN$2:AN$1601,Observed!$A$2:$A$1601,$A191,Observed!$C$2:$C$1601,$C191),"")</f>
        <v/>
      </c>
      <c r="AN191" s="24" t="str">
        <f>IF(ISNUMBER(AVERAGEIFS(Observed!AQ$2:AQ$1601,Observed!$A$2:$A$1601,$A191,Observed!$C$2:$C$1601,$C191)),AVERAGEIFS(Observed!AQ$2:AQ$1601,Observed!$A$2:$A$1601,$A191,Observed!$C$2:$C$1601,$C191),"")</f>
        <v/>
      </c>
      <c r="AO191" s="24" t="str">
        <f>IF(ISNUMBER(AVERAGEIFS(Observed!AR$2:AR$1601,Observed!$A$2:$A$1601,$A191,Observed!$C$2:$C$1601,$C191)),AVERAGEIFS(Observed!AR$2:AR$1601,Observed!$A$2:$A$1601,$A191,Observed!$C$2:$C$1601,$C191),"")</f>
        <v/>
      </c>
      <c r="AP191" s="24">
        <f>IF(ISNUMBER(AVERAGEIFS(Observed!AS$2:AS$1601,Observed!$A$2:$A$1601,$A191,Observed!$C$2:$C$1601,$C191)),AVERAGEIFS(Observed!AS$2:AS$1601,Observed!$A$2:$A$1601,$A191,Observed!$C$2:$C$1601,$C191),"")</f>
        <v>0</v>
      </c>
      <c r="AQ191" s="23" t="str">
        <f>IF(ISNUMBER(AVERAGEIFS(Observed!AT$2:AT$1601,Observed!$A$2:$A$1601,$A191,Observed!$C$2:$C$1601,$C191)),AVERAGEIFS(Observed!AT$2:AT$1601,Observed!$A$2:$A$1601,$A191,Observed!$C$2:$C$1601,$C191),"")</f>
        <v/>
      </c>
      <c r="AR191" s="24" t="str">
        <f>IF(ISNUMBER(AVERAGEIFS(Observed!AU$2:AU$1601,Observed!$A$2:$A$1601,$A191,Observed!$C$2:$C$1601,$C191)),AVERAGEIFS(Observed!AU$2:AU$1601,Observed!$A$2:$A$1601,$A191,Observed!$C$2:$C$1601,$C191),"")</f>
        <v/>
      </c>
      <c r="AS191" s="23" t="str">
        <f>IF(ISNUMBER(AVERAGEIFS(Observed!AV$2:AV$1601,Observed!$A$2:$A$1601,$A191,Observed!$C$2:$C$1601,$C191)),AVERAGEIFS(Observed!AV$2:AV$1601,Observed!$A$2:$A$1601,$A191,Observed!$C$2:$C$1601,$C191),"")</f>
        <v/>
      </c>
      <c r="AT191" s="23" t="str">
        <f>IF(ISNUMBER(AVERAGEIFS(Observed!AW$2:AW$1601,Observed!$A$2:$A$1601,$A191,Observed!$C$2:$C$1601,$C191)),AVERAGEIFS(Observed!AW$2:AW$1601,Observed!$A$2:$A$1601,$A191,Observed!$C$2:$C$1601,$C191),"")</f>
        <v/>
      </c>
      <c r="AU191" s="2">
        <f>COUNTIFS(Observed!$A$2:$A$1601,$A191,Observed!$C$2:$C$1601,$C191)</f>
        <v>3</v>
      </c>
      <c r="AV191" s="2">
        <f t="shared" si="2"/>
        <v>6</v>
      </c>
    </row>
    <row r="192" spans="1:48" x14ac:dyDescent="0.3">
      <c r="A192" s="4" t="s">
        <v>123</v>
      </c>
      <c r="B192" t="s">
        <v>24</v>
      </c>
      <c r="C192" s="3">
        <v>42298</v>
      </c>
      <c r="D192">
        <v>1</v>
      </c>
      <c r="E192">
        <v>350</v>
      </c>
      <c r="H192" s="2" t="s">
        <v>45</v>
      </c>
      <c r="I192" s="2" t="s">
        <v>26</v>
      </c>
      <c r="J192">
        <v>8</v>
      </c>
      <c r="K192" s="2" t="s">
        <v>21</v>
      </c>
      <c r="L192" s="22" t="str">
        <f>IF(ISNUMBER(AVERAGEIFS(Observed!L$2:L$1601,Observed!$A$2:$A$1601,$A192,Observed!$C$2:$C$1601,$C192)),AVERAGEIFS(Observed!L$2:L$1601,Observed!$A$2:$A$1601,$A192,Observed!$C$2:$C$1601,$C192),"")</f>
        <v/>
      </c>
      <c r="M192" s="23" t="str">
        <f>IF(ISNUMBER(AVERAGEIFS(Observed!M$2:M$1601,Observed!$A$2:$A$1601,$A192,Observed!$C$2:$C$1601,$C192)),AVERAGEIFS(Observed!M$2:M$1601,Observed!$A$2:$A$1601,$A192,Observed!$C$2:$C$1601,$C192),"")</f>
        <v/>
      </c>
      <c r="N192" s="23">
        <f>IF(ISNUMBER(AVERAGEIFS(Observed!N$2:N$1601,Observed!$A$2:$A$1601,$A192,Observed!$C$2:$C$1601,$C192)),AVERAGEIFS(Observed!N$2:N$1601,Observed!$A$2:$A$1601,$A192,Observed!$C$2:$C$1601,$C192),"")</f>
        <v>291.84333333333331</v>
      </c>
      <c r="O192" s="23">
        <f>IF(ISNUMBER(AVERAGEIFS(Observed!O$2:O$1601,Observed!$A$2:$A$1601,$A192,Observed!$C$2:$C$1601,$C192)),AVERAGEIFS(Observed!O$2:O$1601,Observed!$A$2:$A$1601,$A192,Observed!$C$2:$C$1601,$C192),"")</f>
        <v>291.84333333333331</v>
      </c>
      <c r="P192" s="23">
        <f>IF(ISNUMBER(AVERAGEIFS(Observed!P$2:P$1601,Observed!$A$2:$A$1601,$A192,Observed!$C$2:$C$1601,$C192)),AVERAGEIFS(Observed!P$2:P$1601,Observed!$A$2:$A$1601,$A192,Observed!$C$2:$C$1601,$C192),"")</f>
        <v>626.35333333333335</v>
      </c>
      <c r="Q192" s="24" t="str">
        <f>IF(ISNUMBER(AVERAGEIFS(Observed!Q$2:Q$1601,Observed!$A$2:$A$1601,$A192,Observed!$C$2:$C$1601,$C192)),AVERAGEIFS(Observed!Q$2:Q$1601,Observed!$A$2:$A$1601,$A192,Observed!$C$2:$C$1601,$C192),"")</f>
        <v/>
      </c>
      <c r="R192" s="24" t="str">
        <f>IF(ISNUMBER(AVERAGEIFS(Observed!R$2:R$1601,Observed!$A$2:$A$1601,$A192,Observed!$C$2:$C$1601,$C192)),AVERAGEIFS(Observed!R$2:R$1601,Observed!$A$2:$A$1601,$A192,Observed!$C$2:$C$1601,$C192),"")</f>
        <v/>
      </c>
      <c r="S192" s="24" t="str">
        <f>IF(ISNUMBER(AVERAGEIFS(Observed!S$2:S$1601,Observed!$A$2:$A$1601,$A192,Observed!$C$2:$C$1601,$C192)),AVERAGEIFS(Observed!S$2:S$1601,Observed!$A$2:$A$1601,$A192,Observed!$C$2:$C$1601,$C192),"")</f>
        <v/>
      </c>
      <c r="T192" s="23" t="str">
        <f>IF(ISNUMBER(AVERAGEIFS(Observed!T$2:T$1601,Observed!$A$2:$A$1601,$A192,Observed!$C$2:$C$1601,$C192)),AVERAGEIFS(Observed!T$2:T$1601,Observed!$A$2:$A$1601,$A192,Observed!$C$2:$C$1601,$C192),"")</f>
        <v/>
      </c>
      <c r="U192" s="25" t="str">
        <f>IF(ISNUMBER(AVERAGEIFS(Observed!U$2:U$1601,Observed!$A$2:$A$1601,$A192,Observed!$C$2:$C$1601,$C192)),AVERAGEIFS(Observed!U$2:U$1601,Observed!$A$2:$A$1601,$A192,Observed!$C$2:$C$1601,$C192),"")</f>
        <v/>
      </c>
      <c r="V192" s="25" t="str">
        <f>IF(ISNUMBER(AVERAGEIFS(Observed!V$2:V$1601,Observed!$A$2:$A$1601,$A192,Observed!$C$2:$C$1601,$C192)),AVERAGEIFS(Observed!V$2:V$1601,Observed!$A$2:$A$1601,$A192,Observed!$C$2:$C$1601,$C192),"")</f>
        <v/>
      </c>
      <c r="W192" s="23" t="str">
        <f>IF(ISNUMBER(AVERAGEIFS(Observed!W$2:W$1601,Observed!$A$2:$A$1601,$A192,Observed!$C$2:$C$1601,$C192)),AVERAGEIFS(Observed!W$2:W$1601,Observed!$A$2:$A$1601,$A192,Observed!$C$2:$C$1601,$C192),"")</f>
        <v/>
      </c>
      <c r="X192" s="23" t="str">
        <f>IF(ISNUMBER(AVERAGEIFS(Observed!X$2:X$1601,Observed!$A$2:$A$1601,$A192,Observed!$C$2:$C$1601,$C192)),AVERAGEIFS(Observed!X$2:X$1601,Observed!$A$2:$A$1601,$A192,Observed!$C$2:$C$1601,$C192),"")</f>
        <v/>
      </c>
      <c r="Y192" s="23" t="str">
        <f>IF(ISNUMBER(AVERAGEIFS(Observed!Y$2:Y$1601,Observed!$A$2:$A$1601,$A192,Observed!$C$2:$C$1601,$C192)),AVERAGEIFS(Observed!Y$2:Y$1601,Observed!$A$2:$A$1601,$A192,Observed!$C$2:$C$1601,$C192),"")</f>
        <v/>
      </c>
      <c r="Z192" s="23" t="str">
        <f>IF(ISNUMBER(AVERAGEIFS(Observed!Z$2:Z$1601,Observed!$A$2:$A$1601,$A192,Observed!$C$2:$C$1601,$C192)),AVERAGEIFS(Observed!Z$2:Z$1601,Observed!$A$2:$A$1601,$A192,Observed!$C$2:$C$1601,$C192),"")</f>
        <v/>
      </c>
      <c r="AA192" s="23" t="str">
        <f>IF(ISNUMBER(AVERAGEIFS(Observed!AA$2:AA$1601,Observed!$A$2:$A$1601,$A192,Observed!$C$2:$C$1601,$C192)),AVERAGEIFS(Observed!AA$2:AA$1601,Observed!$A$2:$A$1601,$A192,Observed!$C$2:$C$1601,$C192),"")</f>
        <v/>
      </c>
      <c r="AB192" s="23" t="str">
        <f>IF(ISNUMBER(AVERAGEIFS(Observed!AB$2:AB$1601,Observed!$A$2:$A$1601,$A192,Observed!$C$2:$C$1601,$C192)),AVERAGEIFS(Observed!AB$2:AB$1601,Observed!$A$2:$A$1601,$A192,Observed!$C$2:$C$1601,$C192),"")</f>
        <v/>
      </c>
      <c r="AC192" s="23" t="str">
        <f>IF(ISNUMBER(AVERAGEIFS(Observed!AC$2:AC$1601,Observed!$A$2:$A$1601,$A192,Observed!$C$2:$C$1601,$C192)),AVERAGEIFS(Observed!AC$2:AC$1601,Observed!$A$2:$A$1601,$A192,Observed!$C$2:$C$1601,$C192),"")</f>
        <v/>
      </c>
      <c r="AD192" s="23" t="str">
        <f>IF(ISNUMBER(AVERAGEIFS(Observed!AD$2:AD$1601,Observed!$A$2:$A$1601,$A192,Observed!$C$2:$C$1601,$C192)),AVERAGEIFS(Observed!AD$2:AD$1601,Observed!$A$2:$A$1601,$A192,Observed!$C$2:$C$1601,$C192),"")</f>
        <v/>
      </c>
      <c r="AE192" s="23" t="str">
        <f>IF(ISNUMBER(AVERAGEIFS(Observed!AE$2:AE$1601,Observed!$A$2:$A$1601,$A192,Observed!$C$2:$C$1601,$C192)),AVERAGEIFS(Observed!AE$2:AE$1601,Observed!$A$2:$A$1601,$A192,Observed!$C$2:$C$1601,$C192),"")</f>
        <v/>
      </c>
      <c r="AF192" s="24" t="str">
        <f>IF(ISNUMBER(AVERAGEIFS(Observed!AF$2:AF$1601,Observed!$A$2:$A$1601,$A192,Observed!$C$2:$C$1601,$C192)),AVERAGEIFS(Observed!AF$2:AF$1601,Observed!$A$2:$A$1601,$A192,Observed!$C$2:$C$1601,$C192),"")</f>
        <v/>
      </c>
      <c r="AG192" s="24" t="str">
        <f>IF(ISNUMBER(AVERAGEIFS(Observed!AG$2:AG$1601,Observed!$A$2:$A$1601,$A192,Observed!$C$2:$C$1601,$C192)),AVERAGEIFS(Observed!AG$2:AG$1601,Observed!$A$2:$A$1601,$A192,Observed!$C$2:$C$1601,$C192),"")</f>
        <v/>
      </c>
      <c r="AH192" s="24" t="str">
        <f>IF(ISNUMBER(AVERAGEIFS(Observed!AH$2:AH$1601,Observed!$A$2:$A$1601,$A192,Observed!$C$2:$C$1601,$C192)),AVERAGEIFS(Observed!AH$2:AH$1601,Observed!$A$2:$A$1601,$A192,Observed!$C$2:$C$1601,$C192),"")</f>
        <v/>
      </c>
      <c r="AI192" s="23" t="str">
        <f>IF(ISNUMBER(AVERAGEIFS(Observed!AI$2:AI$1601,Observed!$A$2:$A$1601,$A192,Observed!$C$2:$C$1601,$C192)),AVERAGEIFS(Observed!AI$2:AI$1601,Observed!$A$2:$A$1601,$A192,Observed!$C$2:$C$1601,$C192),"")</f>
        <v/>
      </c>
      <c r="AJ192" s="24">
        <f>IF(ISNUMBER(AVERAGEIFS(Observed!AJ$2:AJ$1601,Observed!$A$2:$A$1601,$A192,Observed!$C$2:$C$1601,$C192)),AVERAGEIFS(Observed!AJ$2:AJ$1601,Observed!$A$2:$A$1601,$A192,Observed!$C$2:$C$1601,$C192),"")</f>
        <v>0.86900000000000011</v>
      </c>
      <c r="AK192" s="24">
        <f>IF(ISNUMBER(AVERAGEIFS(Observed!AL$2:AL$1601,Observed!$A$2:$A$1601,$A192,Observed!$C$2:$C$1601,$C192)),AVERAGEIFS(Observed!AL$2:AL$1601,Observed!$A$2:$A$1601,$A192,Observed!$C$2:$C$1601,$C192),"")</f>
        <v>1.9666666666666666E-2</v>
      </c>
      <c r="AL192" s="24" t="str">
        <f>IF(ISNUMBER(AVERAGEIFS(Observed!AM$2:AM$1601,Observed!$A$2:$A$1601,$A192,Observed!$C$2:$C$1601,$C192)),AVERAGEIFS(Observed!AM$2:AM$1601,Observed!$A$2:$A$1601,$A192,Observed!$C$2:$C$1601,$C192),"")</f>
        <v/>
      </c>
      <c r="AM192" s="24" t="str">
        <f>IF(ISNUMBER(AVERAGEIFS(Observed!AN$2:AN$1601,Observed!$A$2:$A$1601,$A192,Observed!$C$2:$C$1601,$C192)),AVERAGEIFS(Observed!AN$2:AN$1601,Observed!$A$2:$A$1601,$A192,Observed!$C$2:$C$1601,$C192),"")</f>
        <v/>
      </c>
      <c r="AN192" s="24" t="str">
        <f>IF(ISNUMBER(AVERAGEIFS(Observed!AQ$2:AQ$1601,Observed!$A$2:$A$1601,$A192,Observed!$C$2:$C$1601,$C192)),AVERAGEIFS(Observed!AQ$2:AQ$1601,Observed!$A$2:$A$1601,$A192,Observed!$C$2:$C$1601,$C192),"")</f>
        <v/>
      </c>
      <c r="AO192" s="24" t="str">
        <f>IF(ISNUMBER(AVERAGEIFS(Observed!AR$2:AR$1601,Observed!$A$2:$A$1601,$A192,Observed!$C$2:$C$1601,$C192)),AVERAGEIFS(Observed!AR$2:AR$1601,Observed!$A$2:$A$1601,$A192,Observed!$C$2:$C$1601,$C192),"")</f>
        <v/>
      </c>
      <c r="AP192" s="24">
        <f>IF(ISNUMBER(AVERAGEIFS(Observed!AS$2:AS$1601,Observed!$A$2:$A$1601,$A192,Observed!$C$2:$C$1601,$C192)),AVERAGEIFS(Observed!AS$2:AS$1601,Observed!$A$2:$A$1601,$A192,Observed!$C$2:$C$1601,$C192),"")</f>
        <v>3.3333333333333332E-4</v>
      </c>
      <c r="AQ192" s="23" t="str">
        <f>IF(ISNUMBER(AVERAGEIFS(Observed!AT$2:AT$1601,Observed!$A$2:$A$1601,$A192,Observed!$C$2:$C$1601,$C192)),AVERAGEIFS(Observed!AT$2:AT$1601,Observed!$A$2:$A$1601,$A192,Observed!$C$2:$C$1601,$C192),"")</f>
        <v/>
      </c>
      <c r="AR192" s="24" t="str">
        <f>IF(ISNUMBER(AVERAGEIFS(Observed!AU$2:AU$1601,Observed!$A$2:$A$1601,$A192,Observed!$C$2:$C$1601,$C192)),AVERAGEIFS(Observed!AU$2:AU$1601,Observed!$A$2:$A$1601,$A192,Observed!$C$2:$C$1601,$C192),"")</f>
        <v/>
      </c>
      <c r="AS192" s="23" t="str">
        <f>IF(ISNUMBER(AVERAGEIFS(Observed!AV$2:AV$1601,Observed!$A$2:$A$1601,$A192,Observed!$C$2:$C$1601,$C192)),AVERAGEIFS(Observed!AV$2:AV$1601,Observed!$A$2:$A$1601,$A192,Observed!$C$2:$C$1601,$C192),"")</f>
        <v/>
      </c>
      <c r="AT192" s="23" t="str">
        <f>IF(ISNUMBER(AVERAGEIFS(Observed!AW$2:AW$1601,Observed!$A$2:$A$1601,$A192,Observed!$C$2:$C$1601,$C192)),AVERAGEIFS(Observed!AW$2:AW$1601,Observed!$A$2:$A$1601,$A192,Observed!$C$2:$C$1601,$C192),"")</f>
        <v/>
      </c>
      <c r="AU192" s="2">
        <f>COUNTIFS(Observed!$A$2:$A$1601,$A192,Observed!$C$2:$C$1601,$C192)</f>
        <v>3</v>
      </c>
      <c r="AV192" s="2">
        <f t="shared" si="2"/>
        <v>6</v>
      </c>
    </row>
    <row r="193" spans="1:48" x14ac:dyDescent="0.3">
      <c r="A193" s="4" t="s">
        <v>124</v>
      </c>
      <c r="B193" t="s">
        <v>24</v>
      </c>
      <c r="C193" s="3">
        <v>42298</v>
      </c>
      <c r="D193">
        <v>1</v>
      </c>
      <c r="E193">
        <v>500</v>
      </c>
      <c r="H193" s="2" t="s">
        <v>45</v>
      </c>
      <c r="I193" s="2" t="s">
        <v>26</v>
      </c>
      <c r="J193">
        <v>8</v>
      </c>
      <c r="K193" s="2" t="s">
        <v>21</v>
      </c>
      <c r="L193" s="22" t="str">
        <f>IF(ISNUMBER(AVERAGEIFS(Observed!L$2:L$1601,Observed!$A$2:$A$1601,$A193,Observed!$C$2:$C$1601,$C193)),AVERAGEIFS(Observed!L$2:L$1601,Observed!$A$2:$A$1601,$A193,Observed!$C$2:$C$1601,$C193),"")</f>
        <v/>
      </c>
      <c r="M193" s="23" t="str">
        <f>IF(ISNUMBER(AVERAGEIFS(Observed!M$2:M$1601,Observed!$A$2:$A$1601,$A193,Observed!$C$2:$C$1601,$C193)),AVERAGEIFS(Observed!M$2:M$1601,Observed!$A$2:$A$1601,$A193,Observed!$C$2:$C$1601,$C193),"")</f>
        <v/>
      </c>
      <c r="N193" s="23">
        <f>IF(ISNUMBER(AVERAGEIFS(Observed!N$2:N$1601,Observed!$A$2:$A$1601,$A193,Observed!$C$2:$C$1601,$C193)),AVERAGEIFS(Observed!N$2:N$1601,Observed!$A$2:$A$1601,$A193,Observed!$C$2:$C$1601,$C193),"")</f>
        <v>341.43666666666667</v>
      </c>
      <c r="O193" s="23">
        <f>IF(ISNUMBER(AVERAGEIFS(Observed!O$2:O$1601,Observed!$A$2:$A$1601,$A193,Observed!$C$2:$C$1601,$C193)),AVERAGEIFS(Observed!O$2:O$1601,Observed!$A$2:$A$1601,$A193,Observed!$C$2:$C$1601,$C193),"")</f>
        <v>341.43666666666667</v>
      </c>
      <c r="P193" s="23">
        <f>IF(ISNUMBER(AVERAGEIFS(Observed!P$2:P$1601,Observed!$A$2:$A$1601,$A193,Observed!$C$2:$C$1601,$C193)),AVERAGEIFS(Observed!P$2:P$1601,Observed!$A$2:$A$1601,$A193,Observed!$C$2:$C$1601,$C193),"")</f>
        <v>710.23</v>
      </c>
      <c r="Q193" s="24" t="str">
        <f>IF(ISNUMBER(AVERAGEIFS(Observed!Q$2:Q$1601,Observed!$A$2:$A$1601,$A193,Observed!$C$2:$C$1601,$C193)),AVERAGEIFS(Observed!Q$2:Q$1601,Observed!$A$2:$A$1601,$A193,Observed!$C$2:$C$1601,$C193),"")</f>
        <v/>
      </c>
      <c r="R193" s="24" t="str">
        <f>IF(ISNUMBER(AVERAGEIFS(Observed!R$2:R$1601,Observed!$A$2:$A$1601,$A193,Observed!$C$2:$C$1601,$C193)),AVERAGEIFS(Observed!R$2:R$1601,Observed!$A$2:$A$1601,$A193,Observed!$C$2:$C$1601,$C193),"")</f>
        <v/>
      </c>
      <c r="S193" s="24" t="str">
        <f>IF(ISNUMBER(AVERAGEIFS(Observed!S$2:S$1601,Observed!$A$2:$A$1601,$A193,Observed!$C$2:$C$1601,$C193)),AVERAGEIFS(Observed!S$2:S$1601,Observed!$A$2:$A$1601,$A193,Observed!$C$2:$C$1601,$C193),"")</f>
        <v/>
      </c>
      <c r="T193" s="23" t="str">
        <f>IF(ISNUMBER(AVERAGEIFS(Observed!T$2:T$1601,Observed!$A$2:$A$1601,$A193,Observed!$C$2:$C$1601,$C193)),AVERAGEIFS(Observed!T$2:T$1601,Observed!$A$2:$A$1601,$A193,Observed!$C$2:$C$1601,$C193),"")</f>
        <v/>
      </c>
      <c r="U193" s="25" t="str">
        <f>IF(ISNUMBER(AVERAGEIFS(Observed!U$2:U$1601,Observed!$A$2:$A$1601,$A193,Observed!$C$2:$C$1601,$C193)),AVERAGEIFS(Observed!U$2:U$1601,Observed!$A$2:$A$1601,$A193,Observed!$C$2:$C$1601,$C193),"")</f>
        <v/>
      </c>
      <c r="V193" s="25" t="str">
        <f>IF(ISNUMBER(AVERAGEIFS(Observed!V$2:V$1601,Observed!$A$2:$A$1601,$A193,Observed!$C$2:$C$1601,$C193)),AVERAGEIFS(Observed!V$2:V$1601,Observed!$A$2:$A$1601,$A193,Observed!$C$2:$C$1601,$C193),"")</f>
        <v/>
      </c>
      <c r="W193" s="23" t="str">
        <f>IF(ISNUMBER(AVERAGEIFS(Observed!W$2:W$1601,Observed!$A$2:$A$1601,$A193,Observed!$C$2:$C$1601,$C193)),AVERAGEIFS(Observed!W$2:W$1601,Observed!$A$2:$A$1601,$A193,Observed!$C$2:$C$1601,$C193),"")</f>
        <v/>
      </c>
      <c r="X193" s="23" t="str">
        <f>IF(ISNUMBER(AVERAGEIFS(Observed!X$2:X$1601,Observed!$A$2:$A$1601,$A193,Observed!$C$2:$C$1601,$C193)),AVERAGEIFS(Observed!X$2:X$1601,Observed!$A$2:$A$1601,$A193,Observed!$C$2:$C$1601,$C193),"")</f>
        <v/>
      </c>
      <c r="Y193" s="23" t="str">
        <f>IF(ISNUMBER(AVERAGEIFS(Observed!Y$2:Y$1601,Observed!$A$2:$A$1601,$A193,Observed!$C$2:$C$1601,$C193)),AVERAGEIFS(Observed!Y$2:Y$1601,Observed!$A$2:$A$1601,$A193,Observed!$C$2:$C$1601,$C193),"")</f>
        <v/>
      </c>
      <c r="Z193" s="23" t="str">
        <f>IF(ISNUMBER(AVERAGEIFS(Observed!Z$2:Z$1601,Observed!$A$2:$A$1601,$A193,Observed!$C$2:$C$1601,$C193)),AVERAGEIFS(Observed!Z$2:Z$1601,Observed!$A$2:$A$1601,$A193,Observed!$C$2:$C$1601,$C193),"")</f>
        <v/>
      </c>
      <c r="AA193" s="23" t="str">
        <f>IF(ISNUMBER(AVERAGEIFS(Observed!AA$2:AA$1601,Observed!$A$2:$A$1601,$A193,Observed!$C$2:$C$1601,$C193)),AVERAGEIFS(Observed!AA$2:AA$1601,Observed!$A$2:$A$1601,$A193,Observed!$C$2:$C$1601,$C193),"")</f>
        <v/>
      </c>
      <c r="AB193" s="23" t="str">
        <f>IF(ISNUMBER(AVERAGEIFS(Observed!AB$2:AB$1601,Observed!$A$2:$A$1601,$A193,Observed!$C$2:$C$1601,$C193)),AVERAGEIFS(Observed!AB$2:AB$1601,Observed!$A$2:$A$1601,$A193,Observed!$C$2:$C$1601,$C193),"")</f>
        <v/>
      </c>
      <c r="AC193" s="23" t="str">
        <f>IF(ISNUMBER(AVERAGEIFS(Observed!AC$2:AC$1601,Observed!$A$2:$A$1601,$A193,Observed!$C$2:$C$1601,$C193)),AVERAGEIFS(Observed!AC$2:AC$1601,Observed!$A$2:$A$1601,$A193,Observed!$C$2:$C$1601,$C193),"")</f>
        <v/>
      </c>
      <c r="AD193" s="23" t="str">
        <f>IF(ISNUMBER(AVERAGEIFS(Observed!AD$2:AD$1601,Observed!$A$2:$A$1601,$A193,Observed!$C$2:$C$1601,$C193)),AVERAGEIFS(Observed!AD$2:AD$1601,Observed!$A$2:$A$1601,$A193,Observed!$C$2:$C$1601,$C193),"")</f>
        <v/>
      </c>
      <c r="AE193" s="23" t="str">
        <f>IF(ISNUMBER(AVERAGEIFS(Observed!AE$2:AE$1601,Observed!$A$2:$A$1601,$A193,Observed!$C$2:$C$1601,$C193)),AVERAGEIFS(Observed!AE$2:AE$1601,Observed!$A$2:$A$1601,$A193,Observed!$C$2:$C$1601,$C193),"")</f>
        <v/>
      </c>
      <c r="AF193" s="24" t="str">
        <f>IF(ISNUMBER(AVERAGEIFS(Observed!AF$2:AF$1601,Observed!$A$2:$A$1601,$A193,Observed!$C$2:$C$1601,$C193)),AVERAGEIFS(Observed!AF$2:AF$1601,Observed!$A$2:$A$1601,$A193,Observed!$C$2:$C$1601,$C193),"")</f>
        <v/>
      </c>
      <c r="AG193" s="24" t="str">
        <f>IF(ISNUMBER(AVERAGEIFS(Observed!AG$2:AG$1601,Observed!$A$2:$A$1601,$A193,Observed!$C$2:$C$1601,$C193)),AVERAGEIFS(Observed!AG$2:AG$1601,Observed!$A$2:$A$1601,$A193,Observed!$C$2:$C$1601,$C193),"")</f>
        <v/>
      </c>
      <c r="AH193" s="24" t="str">
        <f>IF(ISNUMBER(AVERAGEIFS(Observed!AH$2:AH$1601,Observed!$A$2:$A$1601,$A193,Observed!$C$2:$C$1601,$C193)),AVERAGEIFS(Observed!AH$2:AH$1601,Observed!$A$2:$A$1601,$A193,Observed!$C$2:$C$1601,$C193),"")</f>
        <v/>
      </c>
      <c r="AI193" s="23" t="str">
        <f>IF(ISNUMBER(AVERAGEIFS(Observed!AI$2:AI$1601,Observed!$A$2:$A$1601,$A193,Observed!$C$2:$C$1601,$C193)),AVERAGEIFS(Observed!AI$2:AI$1601,Observed!$A$2:$A$1601,$A193,Observed!$C$2:$C$1601,$C193),"")</f>
        <v/>
      </c>
      <c r="AJ193" s="24">
        <f>IF(ISNUMBER(AVERAGEIFS(Observed!AJ$2:AJ$1601,Observed!$A$2:$A$1601,$A193,Observed!$C$2:$C$1601,$C193)),AVERAGEIFS(Observed!AJ$2:AJ$1601,Observed!$A$2:$A$1601,$A193,Observed!$C$2:$C$1601,$C193),"")</f>
        <v>0.97133333333333327</v>
      </c>
      <c r="AK193" s="24">
        <f>IF(ISNUMBER(AVERAGEIFS(Observed!AL$2:AL$1601,Observed!$A$2:$A$1601,$A193,Observed!$C$2:$C$1601,$C193)),AVERAGEIFS(Observed!AL$2:AL$1601,Observed!$A$2:$A$1601,$A193,Observed!$C$2:$C$1601,$C193),"")</f>
        <v>3.3333333333333335E-3</v>
      </c>
      <c r="AL193" s="24" t="str">
        <f>IF(ISNUMBER(AVERAGEIFS(Observed!AM$2:AM$1601,Observed!$A$2:$A$1601,$A193,Observed!$C$2:$C$1601,$C193)),AVERAGEIFS(Observed!AM$2:AM$1601,Observed!$A$2:$A$1601,$A193,Observed!$C$2:$C$1601,$C193),"")</f>
        <v/>
      </c>
      <c r="AM193" s="24" t="str">
        <f>IF(ISNUMBER(AVERAGEIFS(Observed!AN$2:AN$1601,Observed!$A$2:$A$1601,$A193,Observed!$C$2:$C$1601,$C193)),AVERAGEIFS(Observed!AN$2:AN$1601,Observed!$A$2:$A$1601,$A193,Observed!$C$2:$C$1601,$C193),"")</f>
        <v/>
      </c>
      <c r="AN193" s="24" t="str">
        <f>IF(ISNUMBER(AVERAGEIFS(Observed!AQ$2:AQ$1601,Observed!$A$2:$A$1601,$A193,Observed!$C$2:$C$1601,$C193)),AVERAGEIFS(Observed!AQ$2:AQ$1601,Observed!$A$2:$A$1601,$A193,Observed!$C$2:$C$1601,$C193),"")</f>
        <v/>
      </c>
      <c r="AO193" s="24" t="str">
        <f>IF(ISNUMBER(AVERAGEIFS(Observed!AR$2:AR$1601,Observed!$A$2:$A$1601,$A193,Observed!$C$2:$C$1601,$C193)),AVERAGEIFS(Observed!AR$2:AR$1601,Observed!$A$2:$A$1601,$A193,Observed!$C$2:$C$1601,$C193),"")</f>
        <v/>
      </c>
      <c r="AP193" s="24">
        <f>IF(ISNUMBER(AVERAGEIFS(Observed!AS$2:AS$1601,Observed!$A$2:$A$1601,$A193,Observed!$C$2:$C$1601,$C193)),AVERAGEIFS(Observed!AS$2:AS$1601,Observed!$A$2:$A$1601,$A193,Observed!$C$2:$C$1601,$C193),"")</f>
        <v>0</v>
      </c>
      <c r="AQ193" s="23" t="str">
        <f>IF(ISNUMBER(AVERAGEIFS(Observed!AT$2:AT$1601,Observed!$A$2:$A$1601,$A193,Observed!$C$2:$C$1601,$C193)),AVERAGEIFS(Observed!AT$2:AT$1601,Observed!$A$2:$A$1601,$A193,Observed!$C$2:$C$1601,$C193),"")</f>
        <v/>
      </c>
      <c r="AR193" s="24" t="str">
        <f>IF(ISNUMBER(AVERAGEIFS(Observed!AU$2:AU$1601,Observed!$A$2:$A$1601,$A193,Observed!$C$2:$C$1601,$C193)),AVERAGEIFS(Observed!AU$2:AU$1601,Observed!$A$2:$A$1601,$A193,Observed!$C$2:$C$1601,$C193),"")</f>
        <v/>
      </c>
      <c r="AS193" s="23" t="str">
        <f>IF(ISNUMBER(AVERAGEIFS(Observed!AV$2:AV$1601,Observed!$A$2:$A$1601,$A193,Observed!$C$2:$C$1601,$C193)),AVERAGEIFS(Observed!AV$2:AV$1601,Observed!$A$2:$A$1601,$A193,Observed!$C$2:$C$1601,$C193),"")</f>
        <v/>
      </c>
      <c r="AT193" s="23" t="str">
        <f>IF(ISNUMBER(AVERAGEIFS(Observed!AW$2:AW$1601,Observed!$A$2:$A$1601,$A193,Observed!$C$2:$C$1601,$C193)),AVERAGEIFS(Observed!AW$2:AW$1601,Observed!$A$2:$A$1601,$A193,Observed!$C$2:$C$1601,$C193),"")</f>
        <v/>
      </c>
      <c r="AU193" s="2">
        <f>COUNTIFS(Observed!$A$2:$A$1601,$A193,Observed!$C$2:$C$1601,$C193)</f>
        <v>3</v>
      </c>
      <c r="AV193" s="2">
        <f t="shared" si="2"/>
        <v>6</v>
      </c>
    </row>
    <row r="194" spans="1:48" x14ac:dyDescent="0.3">
      <c r="A194" s="4" t="s">
        <v>119</v>
      </c>
      <c r="B194" t="s">
        <v>24</v>
      </c>
      <c r="C194" s="3">
        <v>42305</v>
      </c>
      <c r="D194">
        <v>1</v>
      </c>
      <c r="E194">
        <v>0</v>
      </c>
      <c r="H194" s="2" t="s">
        <v>45</v>
      </c>
      <c r="I194" s="2" t="s">
        <v>22</v>
      </c>
      <c r="J194">
        <v>8</v>
      </c>
      <c r="K194" s="2" t="s">
        <v>118</v>
      </c>
      <c r="L194" s="22">
        <f>IF(ISNUMBER(AVERAGEIFS(Observed!L$2:L$1601,Observed!$A$2:$A$1601,$A194,Observed!$C$2:$C$1601,$C194)),AVERAGEIFS(Observed!L$2:L$1601,Observed!$A$2:$A$1601,$A194,Observed!$C$2:$C$1601,$C194),"")</f>
        <v>2015.3333333333333</v>
      </c>
      <c r="M194" s="23">
        <f>IF(ISNUMBER(AVERAGEIFS(Observed!M$2:M$1601,Observed!$A$2:$A$1601,$A194,Observed!$C$2:$C$1601,$C194)),AVERAGEIFS(Observed!M$2:M$1601,Observed!$A$2:$A$1601,$A194,Observed!$C$2:$C$1601,$C194),"")</f>
        <v>201.53333333333333</v>
      </c>
      <c r="N194" s="23" t="str">
        <f>IF(ISNUMBER(AVERAGEIFS(Observed!N$2:N$1601,Observed!$A$2:$A$1601,$A194,Observed!$C$2:$C$1601,$C194)),AVERAGEIFS(Observed!N$2:N$1601,Observed!$A$2:$A$1601,$A194,Observed!$C$2:$C$1601,$C194),"")</f>
        <v/>
      </c>
      <c r="O194" s="23" t="str">
        <f>IF(ISNUMBER(AVERAGEIFS(Observed!O$2:O$1601,Observed!$A$2:$A$1601,$A194,Observed!$C$2:$C$1601,$C194)),AVERAGEIFS(Observed!O$2:O$1601,Observed!$A$2:$A$1601,$A194,Observed!$C$2:$C$1601,$C194),"")</f>
        <v/>
      </c>
      <c r="P194" s="23" t="str">
        <f>IF(ISNUMBER(AVERAGEIFS(Observed!P$2:P$1601,Observed!$A$2:$A$1601,$A194,Observed!$C$2:$C$1601,$C194)),AVERAGEIFS(Observed!P$2:P$1601,Observed!$A$2:$A$1601,$A194,Observed!$C$2:$C$1601,$C194),"")</f>
        <v/>
      </c>
      <c r="Q194" s="24" t="str">
        <f>IF(ISNUMBER(AVERAGEIFS(Observed!Q$2:Q$1601,Observed!$A$2:$A$1601,$A194,Observed!$C$2:$C$1601,$C194)),AVERAGEIFS(Observed!Q$2:Q$1601,Observed!$A$2:$A$1601,$A194,Observed!$C$2:$C$1601,$C194),"")</f>
        <v/>
      </c>
      <c r="R194" s="24" t="str">
        <f>IF(ISNUMBER(AVERAGEIFS(Observed!R$2:R$1601,Observed!$A$2:$A$1601,$A194,Observed!$C$2:$C$1601,$C194)),AVERAGEIFS(Observed!R$2:R$1601,Observed!$A$2:$A$1601,$A194,Observed!$C$2:$C$1601,$C194),"")</f>
        <v/>
      </c>
      <c r="S194" s="24" t="str">
        <f>IF(ISNUMBER(AVERAGEIFS(Observed!S$2:S$1601,Observed!$A$2:$A$1601,$A194,Observed!$C$2:$C$1601,$C194)),AVERAGEIFS(Observed!S$2:S$1601,Observed!$A$2:$A$1601,$A194,Observed!$C$2:$C$1601,$C194),"")</f>
        <v/>
      </c>
      <c r="T194" s="23" t="str">
        <f>IF(ISNUMBER(AVERAGEIFS(Observed!T$2:T$1601,Observed!$A$2:$A$1601,$A194,Observed!$C$2:$C$1601,$C194)),AVERAGEIFS(Observed!T$2:T$1601,Observed!$A$2:$A$1601,$A194,Observed!$C$2:$C$1601,$C194),"")</f>
        <v/>
      </c>
      <c r="U194" s="25" t="str">
        <f>IF(ISNUMBER(AVERAGEIFS(Observed!U$2:U$1601,Observed!$A$2:$A$1601,$A194,Observed!$C$2:$C$1601,$C194)),AVERAGEIFS(Observed!U$2:U$1601,Observed!$A$2:$A$1601,$A194,Observed!$C$2:$C$1601,$C194),"")</f>
        <v/>
      </c>
      <c r="V194" s="25" t="str">
        <f>IF(ISNUMBER(AVERAGEIFS(Observed!V$2:V$1601,Observed!$A$2:$A$1601,$A194,Observed!$C$2:$C$1601,$C194)),AVERAGEIFS(Observed!V$2:V$1601,Observed!$A$2:$A$1601,$A194,Observed!$C$2:$C$1601,$C194),"")</f>
        <v/>
      </c>
      <c r="W194" s="23" t="str">
        <f>IF(ISNUMBER(AVERAGEIFS(Observed!W$2:W$1601,Observed!$A$2:$A$1601,$A194,Observed!$C$2:$C$1601,$C194)),AVERAGEIFS(Observed!W$2:W$1601,Observed!$A$2:$A$1601,$A194,Observed!$C$2:$C$1601,$C194),"")</f>
        <v/>
      </c>
      <c r="X194" s="23" t="str">
        <f>IF(ISNUMBER(AVERAGEIFS(Observed!X$2:X$1601,Observed!$A$2:$A$1601,$A194,Observed!$C$2:$C$1601,$C194)),AVERAGEIFS(Observed!X$2:X$1601,Observed!$A$2:$A$1601,$A194,Observed!$C$2:$C$1601,$C194),"")</f>
        <v/>
      </c>
      <c r="Y194" s="23" t="str">
        <f>IF(ISNUMBER(AVERAGEIFS(Observed!Y$2:Y$1601,Observed!$A$2:$A$1601,$A194,Observed!$C$2:$C$1601,$C194)),AVERAGEIFS(Observed!Y$2:Y$1601,Observed!$A$2:$A$1601,$A194,Observed!$C$2:$C$1601,$C194),"")</f>
        <v/>
      </c>
      <c r="Z194" s="23" t="str">
        <f>IF(ISNUMBER(AVERAGEIFS(Observed!Z$2:Z$1601,Observed!$A$2:$A$1601,$A194,Observed!$C$2:$C$1601,$C194)),AVERAGEIFS(Observed!Z$2:Z$1601,Observed!$A$2:$A$1601,$A194,Observed!$C$2:$C$1601,$C194),"")</f>
        <v/>
      </c>
      <c r="AA194" s="23" t="str">
        <f>IF(ISNUMBER(AVERAGEIFS(Observed!AA$2:AA$1601,Observed!$A$2:$A$1601,$A194,Observed!$C$2:$C$1601,$C194)),AVERAGEIFS(Observed!AA$2:AA$1601,Observed!$A$2:$A$1601,$A194,Observed!$C$2:$C$1601,$C194),"")</f>
        <v/>
      </c>
      <c r="AB194" s="23" t="str">
        <f>IF(ISNUMBER(AVERAGEIFS(Observed!AB$2:AB$1601,Observed!$A$2:$A$1601,$A194,Observed!$C$2:$C$1601,$C194)),AVERAGEIFS(Observed!AB$2:AB$1601,Observed!$A$2:$A$1601,$A194,Observed!$C$2:$C$1601,$C194),"")</f>
        <v/>
      </c>
      <c r="AC194" s="23" t="str">
        <f>IF(ISNUMBER(AVERAGEIFS(Observed!AC$2:AC$1601,Observed!$A$2:$A$1601,$A194,Observed!$C$2:$C$1601,$C194)),AVERAGEIFS(Observed!AC$2:AC$1601,Observed!$A$2:$A$1601,$A194,Observed!$C$2:$C$1601,$C194),"")</f>
        <v/>
      </c>
      <c r="AD194" s="23" t="str">
        <f>IF(ISNUMBER(AVERAGEIFS(Observed!AD$2:AD$1601,Observed!$A$2:$A$1601,$A194,Observed!$C$2:$C$1601,$C194)),AVERAGEIFS(Observed!AD$2:AD$1601,Observed!$A$2:$A$1601,$A194,Observed!$C$2:$C$1601,$C194),"")</f>
        <v/>
      </c>
      <c r="AE194" s="23" t="str">
        <f>IF(ISNUMBER(AVERAGEIFS(Observed!AE$2:AE$1601,Observed!$A$2:$A$1601,$A194,Observed!$C$2:$C$1601,$C194)),AVERAGEIFS(Observed!AE$2:AE$1601,Observed!$A$2:$A$1601,$A194,Observed!$C$2:$C$1601,$C194),"")</f>
        <v/>
      </c>
      <c r="AF194" s="24" t="str">
        <f>IF(ISNUMBER(AVERAGEIFS(Observed!AF$2:AF$1601,Observed!$A$2:$A$1601,$A194,Observed!$C$2:$C$1601,$C194)),AVERAGEIFS(Observed!AF$2:AF$1601,Observed!$A$2:$A$1601,$A194,Observed!$C$2:$C$1601,$C194),"")</f>
        <v/>
      </c>
      <c r="AG194" s="24" t="str">
        <f>IF(ISNUMBER(AVERAGEIFS(Observed!AG$2:AG$1601,Observed!$A$2:$A$1601,$A194,Observed!$C$2:$C$1601,$C194)),AVERAGEIFS(Observed!AG$2:AG$1601,Observed!$A$2:$A$1601,$A194,Observed!$C$2:$C$1601,$C194),"")</f>
        <v/>
      </c>
      <c r="AH194" s="24" t="str">
        <f>IF(ISNUMBER(AVERAGEIFS(Observed!AH$2:AH$1601,Observed!$A$2:$A$1601,$A194,Observed!$C$2:$C$1601,$C194)),AVERAGEIFS(Observed!AH$2:AH$1601,Observed!$A$2:$A$1601,$A194,Observed!$C$2:$C$1601,$C194),"")</f>
        <v/>
      </c>
      <c r="AI194" s="23" t="str">
        <f>IF(ISNUMBER(AVERAGEIFS(Observed!AI$2:AI$1601,Observed!$A$2:$A$1601,$A194,Observed!$C$2:$C$1601,$C194)),AVERAGEIFS(Observed!AI$2:AI$1601,Observed!$A$2:$A$1601,$A194,Observed!$C$2:$C$1601,$C194),"")</f>
        <v/>
      </c>
      <c r="AJ194" s="24" t="str">
        <f>IF(ISNUMBER(AVERAGEIFS(Observed!AJ$2:AJ$1601,Observed!$A$2:$A$1601,$A194,Observed!$C$2:$C$1601,$C194)),AVERAGEIFS(Observed!AJ$2:AJ$1601,Observed!$A$2:$A$1601,$A194,Observed!$C$2:$C$1601,$C194),"")</f>
        <v/>
      </c>
      <c r="AK194" s="24" t="str">
        <f>IF(ISNUMBER(AVERAGEIFS(Observed!AL$2:AL$1601,Observed!$A$2:$A$1601,$A194,Observed!$C$2:$C$1601,$C194)),AVERAGEIFS(Observed!AL$2:AL$1601,Observed!$A$2:$A$1601,$A194,Observed!$C$2:$C$1601,$C194),"")</f>
        <v/>
      </c>
      <c r="AL194" s="24" t="str">
        <f>IF(ISNUMBER(AVERAGEIFS(Observed!AM$2:AM$1601,Observed!$A$2:$A$1601,$A194,Observed!$C$2:$C$1601,$C194)),AVERAGEIFS(Observed!AM$2:AM$1601,Observed!$A$2:$A$1601,$A194,Observed!$C$2:$C$1601,$C194),"")</f>
        <v/>
      </c>
      <c r="AM194" s="24" t="str">
        <f>IF(ISNUMBER(AVERAGEIFS(Observed!AN$2:AN$1601,Observed!$A$2:$A$1601,$A194,Observed!$C$2:$C$1601,$C194)),AVERAGEIFS(Observed!AN$2:AN$1601,Observed!$A$2:$A$1601,$A194,Observed!$C$2:$C$1601,$C194),"")</f>
        <v/>
      </c>
      <c r="AN194" s="24" t="str">
        <f>IF(ISNUMBER(AVERAGEIFS(Observed!AQ$2:AQ$1601,Observed!$A$2:$A$1601,$A194,Observed!$C$2:$C$1601,$C194)),AVERAGEIFS(Observed!AQ$2:AQ$1601,Observed!$A$2:$A$1601,$A194,Observed!$C$2:$C$1601,$C194),"")</f>
        <v/>
      </c>
      <c r="AO194" s="24" t="str">
        <f>IF(ISNUMBER(AVERAGEIFS(Observed!AR$2:AR$1601,Observed!$A$2:$A$1601,$A194,Observed!$C$2:$C$1601,$C194)),AVERAGEIFS(Observed!AR$2:AR$1601,Observed!$A$2:$A$1601,$A194,Observed!$C$2:$C$1601,$C194),"")</f>
        <v/>
      </c>
      <c r="AP194" s="24" t="str">
        <f>IF(ISNUMBER(AVERAGEIFS(Observed!AS$2:AS$1601,Observed!$A$2:$A$1601,$A194,Observed!$C$2:$C$1601,$C194)),AVERAGEIFS(Observed!AS$2:AS$1601,Observed!$A$2:$A$1601,$A194,Observed!$C$2:$C$1601,$C194),"")</f>
        <v/>
      </c>
      <c r="AQ194" s="23" t="str">
        <f>IF(ISNUMBER(AVERAGEIFS(Observed!AT$2:AT$1601,Observed!$A$2:$A$1601,$A194,Observed!$C$2:$C$1601,$C194)),AVERAGEIFS(Observed!AT$2:AT$1601,Observed!$A$2:$A$1601,$A194,Observed!$C$2:$C$1601,$C194),"")</f>
        <v/>
      </c>
      <c r="AR194" s="24" t="str">
        <f>IF(ISNUMBER(AVERAGEIFS(Observed!AU$2:AU$1601,Observed!$A$2:$A$1601,$A194,Observed!$C$2:$C$1601,$C194)),AVERAGEIFS(Observed!AU$2:AU$1601,Observed!$A$2:$A$1601,$A194,Observed!$C$2:$C$1601,$C194),"")</f>
        <v/>
      </c>
      <c r="AS194" s="23" t="str">
        <f>IF(ISNUMBER(AVERAGEIFS(Observed!AV$2:AV$1601,Observed!$A$2:$A$1601,$A194,Observed!$C$2:$C$1601,$C194)),AVERAGEIFS(Observed!AV$2:AV$1601,Observed!$A$2:$A$1601,$A194,Observed!$C$2:$C$1601,$C194),"")</f>
        <v/>
      </c>
      <c r="AT194" s="23" t="str">
        <f>IF(ISNUMBER(AVERAGEIFS(Observed!AW$2:AW$1601,Observed!$A$2:$A$1601,$A194,Observed!$C$2:$C$1601,$C194)),AVERAGEIFS(Observed!AW$2:AW$1601,Observed!$A$2:$A$1601,$A194,Observed!$C$2:$C$1601,$C194),"")</f>
        <v/>
      </c>
      <c r="AU194" s="2">
        <f>COUNTIFS(Observed!$A$2:$A$1601,$A194,Observed!$C$2:$C$1601,$C194)</f>
        <v>3</v>
      </c>
      <c r="AV194" s="2">
        <f t="shared" ref="AV194:AV257" si="3">COUNT(M194:AT194)</f>
        <v>1</v>
      </c>
    </row>
    <row r="195" spans="1:48" x14ac:dyDescent="0.3">
      <c r="A195" s="4" t="s">
        <v>120</v>
      </c>
      <c r="B195" t="s">
        <v>24</v>
      </c>
      <c r="C195" s="3">
        <v>42305</v>
      </c>
      <c r="D195">
        <v>1</v>
      </c>
      <c r="E195">
        <v>50</v>
      </c>
      <c r="H195" s="2" t="s">
        <v>45</v>
      </c>
      <c r="I195" s="2" t="s">
        <v>22</v>
      </c>
      <c r="J195">
        <v>8</v>
      </c>
      <c r="K195" s="2" t="s">
        <v>118</v>
      </c>
      <c r="L195" s="22">
        <f>IF(ISNUMBER(AVERAGEIFS(Observed!L$2:L$1601,Observed!$A$2:$A$1601,$A195,Observed!$C$2:$C$1601,$C195)),AVERAGEIFS(Observed!L$2:L$1601,Observed!$A$2:$A$1601,$A195,Observed!$C$2:$C$1601,$C195),"")</f>
        <v>2038.3333333333333</v>
      </c>
      <c r="M195" s="23">
        <f>IF(ISNUMBER(AVERAGEIFS(Observed!M$2:M$1601,Observed!$A$2:$A$1601,$A195,Observed!$C$2:$C$1601,$C195)),AVERAGEIFS(Observed!M$2:M$1601,Observed!$A$2:$A$1601,$A195,Observed!$C$2:$C$1601,$C195),"")</f>
        <v>203.83333333333334</v>
      </c>
      <c r="N195" s="23" t="str">
        <f>IF(ISNUMBER(AVERAGEIFS(Observed!N$2:N$1601,Observed!$A$2:$A$1601,$A195,Observed!$C$2:$C$1601,$C195)),AVERAGEIFS(Observed!N$2:N$1601,Observed!$A$2:$A$1601,$A195,Observed!$C$2:$C$1601,$C195),"")</f>
        <v/>
      </c>
      <c r="O195" s="23" t="str">
        <f>IF(ISNUMBER(AVERAGEIFS(Observed!O$2:O$1601,Observed!$A$2:$A$1601,$A195,Observed!$C$2:$C$1601,$C195)),AVERAGEIFS(Observed!O$2:O$1601,Observed!$A$2:$A$1601,$A195,Observed!$C$2:$C$1601,$C195),"")</f>
        <v/>
      </c>
      <c r="P195" s="23" t="str">
        <f>IF(ISNUMBER(AVERAGEIFS(Observed!P$2:P$1601,Observed!$A$2:$A$1601,$A195,Observed!$C$2:$C$1601,$C195)),AVERAGEIFS(Observed!P$2:P$1601,Observed!$A$2:$A$1601,$A195,Observed!$C$2:$C$1601,$C195),"")</f>
        <v/>
      </c>
      <c r="Q195" s="24" t="str">
        <f>IF(ISNUMBER(AVERAGEIFS(Observed!Q$2:Q$1601,Observed!$A$2:$A$1601,$A195,Observed!$C$2:$C$1601,$C195)),AVERAGEIFS(Observed!Q$2:Q$1601,Observed!$A$2:$A$1601,$A195,Observed!$C$2:$C$1601,$C195),"")</f>
        <v/>
      </c>
      <c r="R195" s="24" t="str">
        <f>IF(ISNUMBER(AVERAGEIFS(Observed!R$2:R$1601,Observed!$A$2:$A$1601,$A195,Observed!$C$2:$C$1601,$C195)),AVERAGEIFS(Observed!R$2:R$1601,Observed!$A$2:$A$1601,$A195,Observed!$C$2:$C$1601,$C195),"")</f>
        <v/>
      </c>
      <c r="S195" s="24" t="str">
        <f>IF(ISNUMBER(AVERAGEIFS(Observed!S$2:S$1601,Observed!$A$2:$A$1601,$A195,Observed!$C$2:$C$1601,$C195)),AVERAGEIFS(Observed!S$2:S$1601,Observed!$A$2:$A$1601,$A195,Observed!$C$2:$C$1601,$C195),"")</f>
        <v/>
      </c>
      <c r="T195" s="23" t="str">
        <f>IF(ISNUMBER(AVERAGEIFS(Observed!T$2:T$1601,Observed!$A$2:$A$1601,$A195,Observed!$C$2:$C$1601,$C195)),AVERAGEIFS(Observed!T$2:T$1601,Observed!$A$2:$A$1601,$A195,Observed!$C$2:$C$1601,$C195),"")</f>
        <v/>
      </c>
      <c r="U195" s="25" t="str">
        <f>IF(ISNUMBER(AVERAGEIFS(Observed!U$2:U$1601,Observed!$A$2:$A$1601,$A195,Observed!$C$2:$C$1601,$C195)),AVERAGEIFS(Observed!U$2:U$1601,Observed!$A$2:$A$1601,$A195,Observed!$C$2:$C$1601,$C195),"")</f>
        <v/>
      </c>
      <c r="V195" s="25" t="str">
        <f>IF(ISNUMBER(AVERAGEIFS(Observed!V$2:V$1601,Observed!$A$2:$A$1601,$A195,Observed!$C$2:$C$1601,$C195)),AVERAGEIFS(Observed!V$2:V$1601,Observed!$A$2:$A$1601,$A195,Observed!$C$2:$C$1601,$C195),"")</f>
        <v/>
      </c>
      <c r="W195" s="23" t="str">
        <f>IF(ISNUMBER(AVERAGEIFS(Observed!W$2:W$1601,Observed!$A$2:$A$1601,$A195,Observed!$C$2:$C$1601,$C195)),AVERAGEIFS(Observed!W$2:W$1601,Observed!$A$2:$A$1601,$A195,Observed!$C$2:$C$1601,$C195),"")</f>
        <v/>
      </c>
      <c r="X195" s="23" t="str">
        <f>IF(ISNUMBER(AVERAGEIFS(Observed!X$2:X$1601,Observed!$A$2:$A$1601,$A195,Observed!$C$2:$C$1601,$C195)),AVERAGEIFS(Observed!X$2:X$1601,Observed!$A$2:$A$1601,$A195,Observed!$C$2:$C$1601,$C195),"")</f>
        <v/>
      </c>
      <c r="Y195" s="23" t="str">
        <f>IF(ISNUMBER(AVERAGEIFS(Observed!Y$2:Y$1601,Observed!$A$2:$A$1601,$A195,Observed!$C$2:$C$1601,$C195)),AVERAGEIFS(Observed!Y$2:Y$1601,Observed!$A$2:$A$1601,$A195,Observed!$C$2:$C$1601,$C195),"")</f>
        <v/>
      </c>
      <c r="Z195" s="23" t="str">
        <f>IF(ISNUMBER(AVERAGEIFS(Observed!Z$2:Z$1601,Observed!$A$2:$A$1601,$A195,Observed!$C$2:$C$1601,$C195)),AVERAGEIFS(Observed!Z$2:Z$1601,Observed!$A$2:$A$1601,$A195,Observed!$C$2:$C$1601,$C195),"")</f>
        <v/>
      </c>
      <c r="AA195" s="23" t="str">
        <f>IF(ISNUMBER(AVERAGEIFS(Observed!AA$2:AA$1601,Observed!$A$2:$A$1601,$A195,Observed!$C$2:$C$1601,$C195)),AVERAGEIFS(Observed!AA$2:AA$1601,Observed!$A$2:$A$1601,$A195,Observed!$C$2:$C$1601,$C195),"")</f>
        <v/>
      </c>
      <c r="AB195" s="23" t="str">
        <f>IF(ISNUMBER(AVERAGEIFS(Observed!AB$2:AB$1601,Observed!$A$2:$A$1601,$A195,Observed!$C$2:$C$1601,$C195)),AVERAGEIFS(Observed!AB$2:AB$1601,Observed!$A$2:$A$1601,$A195,Observed!$C$2:$C$1601,$C195),"")</f>
        <v/>
      </c>
      <c r="AC195" s="23" t="str">
        <f>IF(ISNUMBER(AVERAGEIFS(Observed!AC$2:AC$1601,Observed!$A$2:$A$1601,$A195,Observed!$C$2:$C$1601,$C195)),AVERAGEIFS(Observed!AC$2:AC$1601,Observed!$A$2:$A$1601,$A195,Observed!$C$2:$C$1601,$C195),"")</f>
        <v/>
      </c>
      <c r="AD195" s="23" t="str">
        <f>IF(ISNUMBER(AVERAGEIFS(Observed!AD$2:AD$1601,Observed!$A$2:$A$1601,$A195,Observed!$C$2:$C$1601,$C195)),AVERAGEIFS(Observed!AD$2:AD$1601,Observed!$A$2:$A$1601,$A195,Observed!$C$2:$C$1601,$C195),"")</f>
        <v/>
      </c>
      <c r="AE195" s="23" t="str">
        <f>IF(ISNUMBER(AVERAGEIFS(Observed!AE$2:AE$1601,Observed!$A$2:$A$1601,$A195,Observed!$C$2:$C$1601,$C195)),AVERAGEIFS(Observed!AE$2:AE$1601,Observed!$A$2:$A$1601,$A195,Observed!$C$2:$C$1601,$C195),"")</f>
        <v/>
      </c>
      <c r="AF195" s="24" t="str">
        <f>IF(ISNUMBER(AVERAGEIFS(Observed!AF$2:AF$1601,Observed!$A$2:$A$1601,$A195,Observed!$C$2:$C$1601,$C195)),AVERAGEIFS(Observed!AF$2:AF$1601,Observed!$A$2:$A$1601,$A195,Observed!$C$2:$C$1601,$C195),"")</f>
        <v/>
      </c>
      <c r="AG195" s="24" t="str">
        <f>IF(ISNUMBER(AVERAGEIFS(Observed!AG$2:AG$1601,Observed!$A$2:$A$1601,$A195,Observed!$C$2:$C$1601,$C195)),AVERAGEIFS(Observed!AG$2:AG$1601,Observed!$A$2:$A$1601,$A195,Observed!$C$2:$C$1601,$C195),"")</f>
        <v/>
      </c>
      <c r="AH195" s="24" t="str">
        <f>IF(ISNUMBER(AVERAGEIFS(Observed!AH$2:AH$1601,Observed!$A$2:$A$1601,$A195,Observed!$C$2:$C$1601,$C195)),AVERAGEIFS(Observed!AH$2:AH$1601,Observed!$A$2:$A$1601,$A195,Observed!$C$2:$C$1601,$C195),"")</f>
        <v/>
      </c>
      <c r="AI195" s="23" t="str">
        <f>IF(ISNUMBER(AVERAGEIFS(Observed!AI$2:AI$1601,Observed!$A$2:$A$1601,$A195,Observed!$C$2:$C$1601,$C195)),AVERAGEIFS(Observed!AI$2:AI$1601,Observed!$A$2:$A$1601,$A195,Observed!$C$2:$C$1601,$C195),"")</f>
        <v/>
      </c>
      <c r="AJ195" s="24" t="str">
        <f>IF(ISNUMBER(AVERAGEIFS(Observed!AJ$2:AJ$1601,Observed!$A$2:$A$1601,$A195,Observed!$C$2:$C$1601,$C195)),AVERAGEIFS(Observed!AJ$2:AJ$1601,Observed!$A$2:$A$1601,$A195,Observed!$C$2:$C$1601,$C195),"")</f>
        <v/>
      </c>
      <c r="AK195" s="24" t="str">
        <f>IF(ISNUMBER(AVERAGEIFS(Observed!AL$2:AL$1601,Observed!$A$2:$A$1601,$A195,Observed!$C$2:$C$1601,$C195)),AVERAGEIFS(Observed!AL$2:AL$1601,Observed!$A$2:$A$1601,$A195,Observed!$C$2:$C$1601,$C195),"")</f>
        <v/>
      </c>
      <c r="AL195" s="24" t="str">
        <f>IF(ISNUMBER(AVERAGEIFS(Observed!AM$2:AM$1601,Observed!$A$2:$A$1601,$A195,Observed!$C$2:$C$1601,$C195)),AVERAGEIFS(Observed!AM$2:AM$1601,Observed!$A$2:$A$1601,$A195,Observed!$C$2:$C$1601,$C195),"")</f>
        <v/>
      </c>
      <c r="AM195" s="24" t="str">
        <f>IF(ISNUMBER(AVERAGEIFS(Observed!AN$2:AN$1601,Observed!$A$2:$A$1601,$A195,Observed!$C$2:$C$1601,$C195)),AVERAGEIFS(Observed!AN$2:AN$1601,Observed!$A$2:$A$1601,$A195,Observed!$C$2:$C$1601,$C195),"")</f>
        <v/>
      </c>
      <c r="AN195" s="24" t="str">
        <f>IF(ISNUMBER(AVERAGEIFS(Observed!AQ$2:AQ$1601,Observed!$A$2:$A$1601,$A195,Observed!$C$2:$C$1601,$C195)),AVERAGEIFS(Observed!AQ$2:AQ$1601,Observed!$A$2:$A$1601,$A195,Observed!$C$2:$C$1601,$C195),"")</f>
        <v/>
      </c>
      <c r="AO195" s="24" t="str">
        <f>IF(ISNUMBER(AVERAGEIFS(Observed!AR$2:AR$1601,Observed!$A$2:$A$1601,$A195,Observed!$C$2:$C$1601,$C195)),AVERAGEIFS(Observed!AR$2:AR$1601,Observed!$A$2:$A$1601,$A195,Observed!$C$2:$C$1601,$C195),"")</f>
        <v/>
      </c>
      <c r="AP195" s="24" t="str">
        <f>IF(ISNUMBER(AVERAGEIFS(Observed!AS$2:AS$1601,Observed!$A$2:$A$1601,$A195,Observed!$C$2:$C$1601,$C195)),AVERAGEIFS(Observed!AS$2:AS$1601,Observed!$A$2:$A$1601,$A195,Observed!$C$2:$C$1601,$C195),"")</f>
        <v/>
      </c>
      <c r="AQ195" s="23" t="str">
        <f>IF(ISNUMBER(AVERAGEIFS(Observed!AT$2:AT$1601,Observed!$A$2:$A$1601,$A195,Observed!$C$2:$C$1601,$C195)),AVERAGEIFS(Observed!AT$2:AT$1601,Observed!$A$2:$A$1601,$A195,Observed!$C$2:$C$1601,$C195),"")</f>
        <v/>
      </c>
      <c r="AR195" s="24" t="str">
        <f>IF(ISNUMBER(AVERAGEIFS(Observed!AU$2:AU$1601,Observed!$A$2:$A$1601,$A195,Observed!$C$2:$C$1601,$C195)),AVERAGEIFS(Observed!AU$2:AU$1601,Observed!$A$2:$A$1601,$A195,Observed!$C$2:$C$1601,$C195),"")</f>
        <v/>
      </c>
      <c r="AS195" s="23" t="str">
        <f>IF(ISNUMBER(AVERAGEIFS(Observed!AV$2:AV$1601,Observed!$A$2:$A$1601,$A195,Observed!$C$2:$C$1601,$C195)),AVERAGEIFS(Observed!AV$2:AV$1601,Observed!$A$2:$A$1601,$A195,Observed!$C$2:$C$1601,$C195),"")</f>
        <v/>
      </c>
      <c r="AT195" s="23" t="str">
        <f>IF(ISNUMBER(AVERAGEIFS(Observed!AW$2:AW$1601,Observed!$A$2:$A$1601,$A195,Observed!$C$2:$C$1601,$C195)),AVERAGEIFS(Observed!AW$2:AW$1601,Observed!$A$2:$A$1601,$A195,Observed!$C$2:$C$1601,$C195),"")</f>
        <v/>
      </c>
      <c r="AU195" s="2">
        <f>COUNTIFS(Observed!$A$2:$A$1601,$A195,Observed!$C$2:$C$1601,$C195)</f>
        <v>3</v>
      </c>
      <c r="AV195" s="2">
        <f t="shared" si="3"/>
        <v>1</v>
      </c>
    </row>
    <row r="196" spans="1:48" x14ac:dyDescent="0.3">
      <c r="A196" s="4" t="s">
        <v>121</v>
      </c>
      <c r="B196" t="s">
        <v>24</v>
      </c>
      <c r="C196" s="3">
        <v>42305</v>
      </c>
      <c r="D196">
        <v>1</v>
      </c>
      <c r="E196">
        <v>100</v>
      </c>
      <c r="H196" s="2" t="s">
        <v>45</v>
      </c>
      <c r="I196" s="2" t="s">
        <v>22</v>
      </c>
      <c r="J196">
        <v>8</v>
      </c>
      <c r="K196" s="2" t="s">
        <v>118</v>
      </c>
      <c r="L196" s="22">
        <f>IF(ISNUMBER(AVERAGEIFS(Observed!L$2:L$1601,Observed!$A$2:$A$1601,$A196,Observed!$C$2:$C$1601,$C196)),AVERAGEIFS(Observed!L$2:L$1601,Observed!$A$2:$A$1601,$A196,Observed!$C$2:$C$1601,$C196),"")</f>
        <v>2268.3333333333335</v>
      </c>
      <c r="M196" s="23">
        <f>IF(ISNUMBER(AVERAGEIFS(Observed!M$2:M$1601,Observed!$A$2:$A$1601,$A196,Observed!$C$2:$C$1601,$C196)),AVERAGEIFS(Observed!M$2:M$1601,Observed!$A$2:$A$1601,$A196,Observed!$C$2:$C$1601,$C196),"")</f>
        <v>226.83333333333334</v>
      </c>
      <c r="N196" s="23" t="str">
        <f>IF(ISNUMBER(AVERAGEIFS(Observed!N$2:N$1601,Observed!$A$2:$A$1601,$A196,Observed!$C$2:$C$1601,$C196)),AVERAGEIFS(Observed!N$2:N$1601,Observed!$A$2:$A$1601,$A196,Observed!$C$2:$C$1601,$C196),"")</f>
        <v/>
      </c>
      <c r="O196" s="23" t="str">
        <f>IF(ISNUMBER(AVERAGEIFS(Observed!O$2:O$1601,Observed!$A$2:$A$1601,$A196,Observed!$C$2:$C$1601,$C196)),AVERAGEIFS(Observed!O$2:O$1601,Observed!$A$2:$A$1601,$A196,Observed!$C$2:$C$1601,$C196),"")</f>
        <v/>
      </c>
      <c r="P196" s="23" t="str">
        <f>IF(ISNUMBER(AVERAGEIFS(Observed!P$2:P$1601,Observed!$A$2:$A$1601,$A196,Observed!$C$2:$C$1601,$C196)),AVERAGEIFS(Observed!P$2:P$1601,Observed!$A$2:$A$1601,$A196,Observed!$C$2:$C$1601,$C196),"")</f>
        <v/>
      </c>
      <c r="Q196" s="24" t="str">
        <f>IF(ISNUMBER(AVERAGEIFS(Observed!Q$2:Q$1601,Observed!$A$2:$A$1601,$A196,Observed!$C$2:$C$1601,$C196)),AVERAGEIFS(Observed!Q$2:Q$1601,Observed!$A$2:$A$1601,$A196,Observed!$C$2:$C$1601,$C196),"")</f>
        <v/>
      </c>
      <c r="R196" s="24" t="str">
        <f>IF(ISNUMBER(AVERAGEIFS(Observed!R$2:R$1601,Observed!$A$2:$A$1601,$A196,Observed!$C$2:$C$1601,$C196)),AVERAGEIFS(Observed!R$2:R$1601,Observed!$A$2:$A$1601,$A196,Observed!$C$2:$C$1601,$C196),"")</f>
        <v/>
      </c>
      <c r="S196" s="24" t="str">
        <f>IF(ISNUMBER(AVERAGEIFS(Observed!S$2:S$1601,Observed!$A$2:$A$1601,$A196,Observed!$C$2:$C$1601,$C196)),AVERAGEIFS(Observed!S$2:S$1601,Observed!$A$2:$A$1601,$A196,Observed!$C$2:$C$1601,$C196),"")</f>
        <v/>
      </c>
      <c r="T196" s="23" t="str">
        <f>IF(ISNUMBER(AVERAGEIFS(Observed!T$2:T$1601,Observed!$A$2:$A$1601,$A196,Observed!$C$2:$C$1601,$C196)),AVERAGEIFS(Observed!T$2:T$1601,Observed!$A$2:$A$1601,$A196,Observed!$C$2:$C$1601,$C196),"")</f>
        <v/>
      </c>
      <c r="U196" s="25" t="str">
        <f>IF(ISNUMBER(AVERAGEIFS(Observed!U$2:U$1601,Observed!$A$2:$A$1601,$A196,Observed!$C$2:$C$1601,$C196)),AVERAGEIFS(Observed!U$2:U$1601,Observed!$A$2:$A$1601,$A196,Observed!$C$2:$C$1601,$C196),"")</f>
        <v/>
      </c>
      <c r="V196" s="25" t="str">
        <f>IF(ISNUMBER(AVERAGEIFS(Observed!V$2:V$1601,Observed!$A$2:$A$1601,$A196,Observed!$C$2:$C$1601,$C196)),AVERAGEIFS(Observed!V$2:V$1601,Observed!$A$2:$A$1601,$A196,Observed!$C$2:$C$1601,$C196),"")</f>
        <v/>
      </c>
      <c r="W196" s="23" t="str">
        <f>IF(ISNUMBER(AVERAGEIFS(Observed!W$2:W$1601,Observed!$A$2:$A$1601,$A196,Observed!$C$2:$C$1601,$C196)),AVERAGEIFS(Observed!W$2:W$1601,Observed!$A$2:$A$1601,$A196,Observed!$C$2:$C$1601,$C196),"")</f>
        <v/>
      </c>
      <c r="X196" s="23" t="str">
        <f>IF(ISNUMBER(AVERAGEIFS(Observed!X$2:X$1601,Observed!$A$2:$A$1601,$A196,Observed!$C$2:$C$1601,$C196)),AVERAGEIFS(Observed!X$2:X$1601,Observed!$A$2:$A$1601,$A196,Observed!$C$2:$C$1601,$C196),"")</f>
        <v/>
      </c>
      <c r="Y196" s="23" t="str">
        <f>IF(ISNUMBER(AVERAGEIFS(Observed!Y$2:Y$1601,Observed!$A$2:$A$1601,$A196,Observed!$C$2:$C$1601,$C196)),AVERAGEIFS(Observed!Y$2:Y$1601,Observed!$A$2:$A$1601,$A196,Observed!$C$2:$C$1601,$C196),"")</f>
        <v/>
      </c>
      <c r="Z196" s="23" t="str">
        <f>IF(ISNUMBER(AVERAGEIFS(Observed!Z$2:Z$1601,Observed!$A$2:$A$1601,$A196,Observed!$C$2:$C$1601,$C196)),AVERAGEIFS(Observed!Z$2:Z$1601,Observed!$A$2:$A$1601,$A196,Observed!$C$2:$C$1601,$C196),"")</f>
        <v/>
      </c>
      <c r="AA196" s="23" t="str">
        <f>IF(ISNUMBER(AVERAGEIFS(Observed!AA$2:AA$1601,Observed!$A$2:$A$1601,$A196,Observed!$C$2:$C$1601,$C196)),AVERAGEIFS(Observed!AA$2:AA$1601,Observed!$A$2:$A$1601,$A196,Observed!$C$2:$C$1601,$C196),"")</f>
        <v/>
      </c>
      <c r="AB196" s="23" t="str">
        <f>IF(ISNUMBER(AVERAGEIFS(Observed!AB$2:AB$1601,Observed!$A$2:$A$1601,$A196,Observed!$C$2:$C$1601,$C196)),AVERAGEIFS(Observed!AB$2:AB$1601,Observed!$A$2:$A$1601,$A196,Observed!$C$2:$C$1601,$C196),"")</f>
        <v/>
      </c>
      <c r="AC196" s="23" t="str">
        <f>IF(ISNUMBER(AVERAGEIFS(Observed!AC$2:AC$1601,Observed!$A$2:$A$1601,$A196,Observed!$C$2:$C$1601,$C196)),AVERAGEIFS(Observed!AC$2:AC$1601,Observed!$A$2:$A$1601,$A196,Observed!$C$2:$C$1601,$C196),"")</f>
        <v/>
      </c>
      <c r="AD196" s="23" t="str">
        <f>IF(ISNUMBER(AVERAGEIFS(Observed!AD$2:AD$1601,Observed!$A$2:$A$1601,$A196,Observed!$C$2:$C$1601,$C196)),AVERAGEIFS(Observed!AD$2:AD$1601,Observed!$A$2:$A$1601,$A196,Observed!$C$2:$C$1601,$C196),"")</f>
        <v/>
      </c>
      <c r="AE196" s="23" t="str">
        <f>IF(ISNUMBER(AVERAGEIFS(Observed!AE$2:AE$1601,Observed!$A$2:$A$1601,$A196,Observed!$C$2:$C$1601,$C196)),AVERAGEIFS(Observed!AE$2:AE$1601,Observed!$A$2:$A$1601,$A196,Observed!$C$2:$C$1601,$C196),"")</f>
        <v/>
      </c>
      <c r="AF196" s="24" t="str">
        <f>IF(ISNUMBER(AVERAGEIFS(Observed!AF$2:AF$1601,Observed!$A$2:$A$1601,$A196,Observed!$C$2:$C$1601,$C196)),AVERAGEIFS(Observed!AF$2:AF$1601,Observed!$A$2:$A$1601,$A196,Observed!$C$2:$C$1601,$C196),"")</f>
        <v/>
      </c>
      <c r="AG196" s="24" t="str">
        <f>IF(ISNUMBER(AVERAGEIFS(Observed!AG$2:AG$1601,Observed!$A$2:$A$1601,$A196,Observed!$C$2:$C$1601,$C196)),AVERAGEIFS(Observed!AG$2:AG$1601,Observed!$A$2:$A$1601,$A196,Observed!$C$2:$C$1601,$C196),"")</f>
        <v/>
      </c>
      <c r="AH196" s="24" t="str">
        <f>IF(ISNUMBER(AVERAGEIFS(Observed!AH$2:AH$1601,Observed!$A$2:$A$1601,$A196,Observed!$C$2:$C$1601,$C196)),AVERAGEIFS(Observed!AH$2:AH$1601,Observed!$A$2:$A$1601,$A196,Observed!$C$2:$C$1601,$C196),"")</f>
        <v/>
      </c>
      <c r="AI196" s="23" t="str">
        <f>IF(ISNUMBER(AVERAGEIFS(Observed!AI$2:AI$1601,Observed!$A$2:$A$1601,$A196,Observed!$C$2:$C$1601,$C196)),AVERAGEIFS(Observed!AI$2:AI$1601,Observed!$A$2:$A$1601,$A196,Observed!$C$2:$C$1601,$C196),"")</f>
        <v/>
      </c>
      <c r="AJ196" s="24" t="str">
        <f>IF(ISNUMBER(AVERAGEIFS(Observed!AJ$2:AJ$1601,Observed!$A$2:$A$1601,$A196,Observed!$C$2:$C$1601,$C196)),AVERAGEIFS(Observed!AJ$2:AJ$1601,Observed!$A$2:$A$1601,$A196,Observed!$C$2:$C$1601,$C196),"")</f>
        <v/>
      </c>
      <c r="AK196" s="24" t="str">
        <f>IF(ISNUMBER(AVERAGEIFS(Observed!AL$2:AL$1601,Observed!$A$2:$A$1601,$A196,Observed!$C$2:$C$1601,$C196)),AVERAGEIFS(Observed!AL$2:AL$1601,Observed!$A$2:$A$1601,$A196,Observed!$C$2:$C$1601,$C196),"")</f>
        <v/>
      </c>
      <c r="AL196" s="24" t="str">
        <f>IF(ISNUMBER(AVERAGEIFS(Observed!AM$2:AM$1601,Observed!$A$2:$A$1601,$A196,Observed!$C$2:$C$1601,$C196)),AVERAGEIFS(Observed!AM$2:AM$1601,Observed!$A$2:$A$1601,$A196,Observed!$C$2:$C$1601,$C196),"")</f>
        <v/>
      </c>
      <c r="AM196" s="24" t="str">
        <f>IF(ISNUMBER(AVERAGEIFS(Observed!AN$2:AN$1601,Observed!$A$2:$A$1601,$A196,Observed!$C$2:$C$1601,$C196)),AVERAGEIFS(Observed!AN$2:AN$1601,Observed!$A$2:$A$1601,$A196,Observed!$C$2:$C$1601,$C196),"")</f>
        <v/>
      </c>
      <c r="AN196" s="24" t="str">
        <f>IF(ISNUMBER(AVERAGEIFS(Observed!AQ$2:AQ$1601,Observed!$A$2:$A$1601,$A196,Observed!$C$2:$C$1601,$C196)),AVERAGEIFS(Observed!AQ$2:AQ$1601,Observed!$A$2:$A$1601,$A196,Observed!$C$2:$C$1601,$C196),"")</f>
        <v/>
      </c>
      <c r="AO196" s="24" t="str">
        <f>IF(ISNUMBER(AVERAGEIFS(Observed!AR$2:AR$1601,Observed!$A$2:$A$1601,$A196,Observed!$C$2:$C$1601,$C196)),AVERAGEIFS(Observed!AR$2:AR$1601,Observed!$A$2:$A$1601,$A196,Observed!$C$2:$C$1601,$C196),"")</f>
        <v/>
      </c>
      <c r="AP196" s="24" t="str">
        <f>IF(ISNUMBER(AVERAGEIFS(Observed!AS$2:AS$1601,Observed!$A$2:$A$1601,$A196,Observed!$C$2:$C$1601,$C196)),AVERAGEIFS(Observed!AS$2:AS$1601,Observed!$A$2:$A$1601,$A196,Observed!$C$2:$C$1601,$C196),"")</f>
        <v/>
      </c>
      <c r="AQ196" s="23" t="str">
        <f>IF(ISNUMBER(AVERAGEIFS(Observed!AT$2:AT$1601,Observed!$A$2:$A$1601,$A196,Observed!$C$2:$C$1601,$C196)),AVERAGEIFS(Observed!AT$2:AT$1601,Observed!$A$2:$A$1601,$A196,Observed!$C$2:$C$1601,$C196),"")</f>
        <v/>
      </c>
      <c r="AR196" s="24" t="str">
        <f>IF(ISNUMBER(AVERAGEIFS(Observed!AU$2:AU$1601,Observed!$A$2:$A$1601,$A196,Observed!$C$2:$C$1601,$C196)),AVERAGEIFS(Observed!AU$2:AU$1601,Observed!$A$2:$A$1601,$A196,Observed!$C$2:$C$1601,$C196),"")</f>
        <v/>
      </c>
      <c r="AS196" s="23" t="str">
        <f>IF(ISNUMBER(AVERAGEIFS(Observed!AV$2:AV$1601,Observed!$A$2:$A$1601,$A196,Observed!$C$2:$C$1601,$C196)),AVERAGEIFS(Observed!AV$2:AV$1601,Observed!$A$2:$A$1601,$A196,Observed!$C$2:$C$1601,$C196),"")</f>
        <v/>
      </c>
      <c r="AT196" s="23" t="str">
        <f>IF(ISNUMBER(AVERAGEIFS(Observed!AW$2:AW$1601,Observed!$A$2:$A$1601,$A196,Observed!$C$2:$C$1601,$C196)),AVERAGEIFS(Observed!AW$2:AW$1601,Observed!$A$2:$A$1601,$A196,Observed!$C$2:$C$1601,$C196),"")</f>
        <v/>
      </c>
      <c r="AU196" s="2">
        <f>COUNTIFS(Observed!$A$2:$A$1601,$A196,Observed!$C$2:$C$1601,$C196)</f>
        <v>3</v>
      </c>
      <c r="AV196" s="2">
        <f t="shared" si="3"/>
        <v>1</v>
      </c>
    </row>
    <row r="197" spans="1:48" x14ac:dyDescent="0.3">
      <c r="A197" s="4" t="s">
        <v>122</v>
      </c>
      <c r="B197" t="s">
        <v>24</v>
      </c>
      <c r="C197" s="3">
        <v>42305</v>
      </c>
      <c r="D197">
        <v>1</v>
      </c>
      <c r="E197">
        <v>200</v>
      </c>
      <c r="H197" s="2" t="s">
        <v>45</v>
      </c>
      <c r="I197" s="2" t="s">
        <v>22</v>
      </c>
      <c r="J197">
        <v>8</v>
      </c>
      <c r="K197" s="2" t="s">
        <v>118</v>
      </c>
      <c r="L197" s="22">
        <f>IF(ISNUMBER(AVERAGEIFS(Observed!L$2:L$1601,Observed!$A$2:$A$1601,$A197,Observed!$C$2:$C$1601,$C197)),AVERAGEIFS(Observed!L$2:L$1601,Observed!$A$2:$A$1601,$A197,Observed!$C$2:$C$1601,$C197),"")</f>
        <v>2575</v>
      </c>
      <c r="M197" s="23">
        <f>IF(ISNUMBER(AVERAGEIFS(Observed!M$2:M$1601,Observed!$A$2:$A$1601,$A197,Observed!$C$2:$C$1601,$C197)),AVERAGEIFS(Observed!M$2:M$1601,Observed!$A$2:$A$1601,$A197,Observed!$C$2:$C$1601,$C197),"")</f>
        <v>257.5</v>
      </c>
      <c r="N197" s="23" t="str">
        <f>IF(ISNUMBER(AVERAGEIFS(Observed!N$2:N$1601,Observed!$A$2:$A$1601,$A197,Observed!$C$2:$C$1601,$C197)),AVERAGEIFS(Observed!N$2:N$1601,Observed!$A$2:$A$1601,$A197,Observed!$C$2:$C$1601,$C197),"")</f>
        <v/>
      </c>
      <c r="O197" s="23" t="str">
        <f>IF(ISNUMBER(AVERAGEIFS(Observed!O$2:O$1601,Observed!$A$2:$A$1601,$A197,Observed!$C$2:$C$1601,$C197)),AVERAGEIFS(Observed!O$2:O$1601,Observed!$A$2:$A$1601,$A197,Observed!$C$2:$C$1601,$C197),"")</f>
        <v/>
      </c>
      <c r="P197" s="23" t="str">
        <f>IF(ISNUMBER(AVERAGEIFS(Observed!P$2:P$1601,Observed!$A$2:$A$1601,$A197,Observed!$C$2:$C$1601,$C197)),AVERAGEIFS(Observed!P$2:P$1601,Observed!$A$2:$A$1601,$A197,Observed!$C$2:$C$1601,$C197),"")</f>
        <v/>
      </c>
      <c r="Q197" s="24" t="str">
        <f>IF(ISNUMBER(AVERAGEIFS(Observed!Q$2:Q$1601,Observed!$A$2:$A$1601,$A197,Observed!$C$2:$C$1601,$C197)),AVERAGEIFS(Observed!Q$2:Q$1601,Observed!$A$2:$A$1601,$A197,Observed!$C$2:$C$1601,$C197),"")</f>
        <v/>
      </c>
      <c r="R197" s="24" t="str">
        <f>IF(ISNUMBER(AVERAGEIFS(Observed!R$2:R$1601,Observed!$A$2:$A$1601,$A197,Observed!$C$2:$C$1601,$C197)),AVERAGEIFS(Observed!R$2:R$1601,Observed!$A$2:$A$1601,$A197,Observed!$C$2:$C$1601,$C197),"")</f>
        <v/>
      </c>
      <c r="S197" s="24" t="str">
        <f>IF(ISNUMBER(AVERAGEIFS(Observed!S$2:S$1601,Observed!$A$2:$A$1601,$A197,Observed!$C$2:$C$1601,$C197)),AVERAGEIFS(Observed!S$2:S$1601,Observed!$A$2:$A$1601,$A197,Observed!$C$2:$C$1601,$C197),"")</f>
        <v/>
      </c>
      <c r="T197" s="23" t="str">
        <f>IF(ISNUMBER(AVERAGEIFS(Observed!T$2:T$1601,Observed!$A$2:$A$1601,$A197,Observed!$C$2:$C$1601,$C197)),AVERAGEIFS(Observed!T$2:T$1601,Observed!$A$2:$A$1601,$A197,Observed!$C$2:$C$1601,$C197),"")</f>
        <v/>
      </c>
      <c r="U197" s="25" t="str">
        <f>IF(ISNUMBER(AVERAGEIFS(Observed!U$2:U$1601,Observed!$A$2:$A$1601,$A197,Observed!$C$2:$C$1601,$C197)),AVERAGEIFS(Observed!U$2:U$1601,Observed!$A$2:$A$1601,$A197,Observed!$C$2:$C$1601,$C197),"")</f>
        <v/>
      </c>
      <c r="V197" s="25" t="str">
        <f>IF(ISNUMBER(AVERAGEIFS(Observed!V$2:V$1601,Observed!$A$2:$A$1601,$A197,Observed!$C$2:$C$1601,$C197)),AVERAGEIFS(Observed!V$2:V$1601,Observed!$A$2:$A$1601,$A197,Observed!$C$2:$C$1601,$C197),"")</f>
        <v/>
      </c>
      <c r="W197" s="23" t="str">
        <f>IF(ISNUMBER(AVERAGEIFS(Observed!W$2:W$1601,Observed!$A$2:$A$1601,$A197,Observed!$C$2:$C$1601,$C197)),AVERAGEIFS(Observed!W$2:W$1601,Observed!$A$2:$A$1601,$A197,Observed!$C$2:$C$1601,$C197),"")</f>
        <v/>
      </c>
      <c r="X197" s="23" t="str">
        <f>IF(ISNUMBER(AVERAGEIFS(Observed!X$2:X$1601,Observed!$A$2:$A$1601,$A197,Observed!$C$2:$C$1601,$C197)),AVERAGEIFS(Observed!X$2:X$1601,Observed!$A$2:$A$1601,$A197,Observed!$C$2:$C$1601,$C197),"")</f>
        <v/>
      </c>
      <c r="Y197" s="23" t="str">
        <f>IF(ISNUMBER(AVERAGEIFS(Observed!Y$2:Y$1601,Observed!$A$2:$A$1601,$A197,Observed!$C$2:$C$1601,$C197)),AVERAGEIFS(Observed!Y$2:Y$1601,Observed!$A$2:$A$1601,$A197,Observed!$C$2:$C$1601,$C197),"")</f>
        <v/>
      </c>
      <c r="Z197" s="23" t="str">
        <f>IF(ISNUMBER(AVERAGEIFS(Observed!Z$2:Z$1601,Observed!$A$2:$A$1601,$A197,Observed!$C$2:$C$1601,$C197)),AVERAGEIFS(Observed!Z$2:Z$1601,Observed!$A$2:$A$1601,$A197,Observed!$C$2:$C$1601,$C197),"")</f>
        <v/>
      </c>
      <c r="AA197" s="23" t="str">
        <f>IF(ISNUMBER(AVERAGEIFS(Observed!AA$2:AA$1601,Observed!$A$2:$A$1601,$A197,Observed!$C$2:$C$1601,$C197)),AVERAGEIFS(Observed!AA$2:AA$1601,Observed!$A$2:$A$1601,$A197,Observed!$C$2:$C$1601,$C197),"")</f>
        <v/>
      </c>
      <c r="AB197" s="23" t="str">
        <f>IF(ISNUMBER(AVERAGEIFS(Observed!AB$2:AB$1601,Observed!$A$2:$A$1601,$A197,Observed!$C$2:$C$1601,$C197)),AVERAGEIFS(Observed!AB$2:AB$1601,Observed!$A$2:$A$1601,$A197,Observed!$C$2:$C$1601,$C197),"")</f>
        <v/>
      </c>
      <c r="AC197" s="23" t="str">
        <f>IF(ISNUMBER(AVERAGEIFS(Observed!AC$2:AC$1601,Observed!$A$2:$A$1601,$A197,Observed!$C$2:$C$1601,$C197)),AVERAGEIFS(Observed!AC$2:AC$1601,Observed!$A$2:$A$1601,$A197,Observed!$C$2:$C$1601,$C197),"")</f>
        <v/>
      </c>
      <c r="AD197" s="23" t="str">
        <f>IF(ISNUMBER(AVERAGEIFS(Observed!AD$2:AD$1601,Observed!$A$2:$A$1601,$A197,Observed!$C$2:$C$1601,$C197)),AVERAGEIFS(Observed!AD$2:AD$1601,Observed!$A$2:$A$1601,$A197,Observed!$C$2:$C$1601,$C197),"")</f>
        <v/>
      </c>
      <c r="AE197" s="23" t="str">
        <f>IF(ISNUMBER(AVERAGEIFS(Observed!AE$2:AE$1601,Observed!$A$2:$A$1601,$A197,Observed!$C$2:$C$1601,$C197)),AVERAGEIFS(Observed!AE$2:AE$1601,Observed!$A$2:$A$1601,$A197,Observed!$C$2:$C$1601,$C197),"")</f>
        <v/>
      </c>
      <c r="AF197" s="24" t="str">
        <f>IF(ISNUMBER(AVERAGEIFS(Observed!AF$2:AF$1601,Observed!$A$2:$A$1601,$A197,Observed!$C$2:$C$1601,$C197)),AVERAGEIFS(Observed!AF$2:AF$1601,Observed!$A$2:$A$1601,$A197,Observed!$C$2:$C$1601,$C197),"")</f>
        <v/>
      </c>
      <c r="AG197" s="24" t="str">
        <f>IF(ISNUMBER(AVERAGEIFS(Observed!AG$2:AG$1601,Observed!$A$2:$A$1601,$A197,Observed!$C$2:$C$1601,$C197)),AVERAGEIFS(Observed!AG$2:AG$1601,Observed!$A$2:$A$1601,$A197,Observed!$C$2:$C$1601,$C197),"")</f>
        <v/>
      </c>
      <c r="AH197" s="24" t="str">
        <f>IF(ISNUMBER(AVERAGEIFS(Observed!AH$2:AH$1601,Observed!$A$2:$A$1601,$A197,Observed!$C$2:$C$1601,$C197)),AVERAGEIFS(Observed!AH$2:AH$1601,Observed!$A$2:$A$1601,$A197,Observed!$C$2:$C$1601,$C197),"")</f>
        <v/>
      </c>
      <c r="AI197" s="23" t="str">
        <f>IF(ISNUMBER(AVERAGEIFS(Observed!AI$2:AI$1601,Observed!$A$2:$A$1601,$A197,Observed!$C$2:$C$1601,$C197)),AVERAGEIFS(Observed!AI$2:AI$1601,Observed!$A$2:$A$1601,$A197,Observed!$C$2:$C$1601,$C197),"")</f>
        <v/>
      </c>
      <c r="AJ197" s="24" t="str">
        <f>IF(ISNUMBER(AVERAGEIFS(Observed!AJ$2:AJ$1601,Observed!$A$2:$A$1601,$A197,Observed!$C$2:$C$1601,$C197)),AVERAGEIFS(Observed!AJ$2:AJ$1601,Observed!$A$2:$A$1601,$A197,Observed!$C$2:$C$1601,$C197),"")</f>
        <v/>
      </c>
      <c r="AK197" s="24" t="str">
        <f>IF(ISNUMBER(AVERAGEIFS(Observed!AL$2:AL$1601,Observed!$A$2:$A$1601,$A197,Observed!$C$2:$C$1601,$C197)),AVERAGEIFS(Observed!AL$2:AL$1601,Observed!$A$2:$A$1601,$A197,Observed!$C$2:$C$1601,$C197),"")</f>
        <v/>
      </c>
      <c r="AL197" s="24" t="str">
        <f>IF(ISNUMBER(AVERAGEIFS(Observed!AM$2:AM$1601,Observed!$A$2:$A$1601,$A197,Observed!$C$2:$C$1601,$C197)),AVERAGEIFS(Observed!AM$2:AM$1601,Observed!$A$2:$A$1601,$A197,Observed!$C$2:$C$1601,$C197),"")</f>
        <v/>
      </c>
      <c r="AM197" s="24" t="str">
        <f>IF(ISNUMBER(AVERAGEIFS(Observed!AN$2:AN$1601,Observed!$A$2:$A$1601,$A197,Observed!$C$2:$C$1601,$C197)),AVERAGEIFS(Observed!AN$2:AN$1601,Observed!$A$2:$A$1601,$A197,Observed!$C$2:$C$1601,$C197),"")</f>
        <v/>
      </c>
      <c r="AN197" s="24" t="str">
        <f>IF(ISNUMBER(AVERAGEIFS(Observed!AQ$2:AQ$1601,Observed!$A$2:$A$1601,$A197,Observed!$C$2:$C$1601,$C197)),AVERAGEIFS(Observed!AQ$2:AQ$1601,Observed!$A$2:$A$1601,$A197,Observed!$C$2:$C$1601,$C197),"")</f>
        <v/>
      </c>
      <c r="AO197" s="24" t="str">
        <f>IF(ISNUMBER(AVERAGEIFS(Observed!AR$2:AR$1601,Observed!$A$2:$A$1601,$A197,Observed!$C$2:$C$1601,$C197)),AVERAGEIFS(Observed!AR$2:AR$1601,Observed!$A$2:$A$1601,$A197,Observed!$C$2:$C$1601,$C197),"")</f>
        <v/>
      </c>
      <c r="AP197" s="24" t="str">
        <f>IF(ISNUMBER(AVERAGEIFS(Observed!AS$2:AS$1601,Observed!$A$2:$A$1601,$A197,Observed!$C$2:$C$1601,$C197)),AVERAGEIFS(Observed!AS$2:AS$1601,Observed!$A$2:$A$1601,$A197,Observed!$C$2:$C$1601,$C197),"")</f>
        <v/>
      </c>
      <c r="AQ197" s="23" t="str">
        <f>IF(ISNUMBER(AVERAGEIFS(Observed!AT$2:AT$1601,Observed!$A$2:$A$1601,$A197,Observed!$C$2:$C$1601,$C197)),AVERAGEIFS(Observed!AT$2:AT$1601,Observed!$A$2:$A$1601,$A197,Observed!$C$2:$C$1601,$C197),"")</f>
        <v/>
      </c>
      <c r="AR197" s="24" t="str">
        <f>IF(ISNUMBER(AVERAGEIFS(Observed!AU$2:AU$1601,Observed!$A$2:$A$1601,$A197,Observed!$C$2:$C$1601,$C197)),AVERAGEIFS(Observed!AU$2:AU$1601,Observed!$A$2:$A$1601,$A197,Observed!$C$2:$C$1601,$C197),"")</f>
        <v/>
      </c>
      <c r="AS197" s="23" t="str">
        <f>IF(ISNUMBER(AVERAGEIFS(Observed!AV$2:AV$1601,Observed!$A$2:$A$1601,$A197,Observed!$C$2:$C$1601,$C197)),AVERAGEIFS(Observed!AV$2:AV$1601,Observed!$A$2:$A$1601,$A197,Observed!$C$2:$C$1601,$C197),"")</f>
        <v/>
      </c>
      <c r="AT197" s="23" t="str">
        <f>IF(ISNUMBER(AVERAGEIFS(Observed!AW$2:AW$1601,Observed!$A$2:$A$1601,$A197,Observed!$C$2:$C$1601,$C197)),AVERAGEIFS(Observed!AW$2:AW$1601,Observed!$A$2:$A$1601,$A197,Observed!$C$2:$C$1601,$C197),"")</f>
        <v/>
      </c>
      <c r="AU197" s="2">
        <f>COUNTIFS(Observed!$A$2:$A$1601,$A197,Observed!$C$2:$C$1601,$C197)</f>
        <v>3</v>
      </c>
      <c r="AV197" s="2">
        <f t="shared" si="3"/>
        <v>1</v>
      </c>
    </row>
    <row r="198" spans="1:48" x14ac:dyDescent="0.3">
      <c r="A198" s="4" t="s">
        <v>123</v>
      </c>
      <c r="B198" t="s">
        <v>24</v>
      </c>
      <c r="C198" s="3">
        <v>42305</v>
      </c>
      <c r="D198">
        <v>1</v>
      </c>
      <c r="E198">
        <v>350</v>
      </c>
      <c r="H198" s="2" t="s">
        <v>45</v>
      </c>
      <c r="I198" s="2" t="s">
        <v>22</v>
      </c>
      <c r="J198">
        <v>8</v>
      </c>
      <c r="K198" s="2" t="s">
        <v>118</v>
      </c>
      <c r="L198" s="22">
        <f>IF(ISNUMBER(AVERAGEIFS(Observed!L$2:L$1601,Observed!$A$2:$A$1601,$A198,Observed!$C$2:$C$1601,$C198)),AVERAGEIFS(Observed!L$2:L$1601,Observed!$A$2:$A$1601,$A198,Observed!$C$2:$C$1601,$C198),"")</f>
        <v>3395.3333333333335</v>
      </c>
      <c r="M198" s="23">
        <f>IF(ISNUMBER(AVERAGEIFS(Observed!M$2:M$1601,Observed!$A$2:$A$1601,$A198,Observed!$C$2:$C$1601,$C198)),AVERAGEIFS(Observed!M$2:M$1601,Observed!$A$2:$A$1601,$A198,Observed!$C$2:$C$1601,$C198),"")</f>
        <v>339.5333333333333</v>
      </c>
      <c r="N198" s="23" t="str">
        <f>IF(ISNUMBER(AVERAGEIFS(Observed!N$2:N$1601,Observed!$A$2:$A$1601,$A198,Observed!$C$2:$C$1601,$C198)),AVERAGEIFS(Observed!N$2:N$1601,Observed!$A$2:$A$1601,$A198,Observed!$C$2:$C$1601,$C198),"")</f>
        <v/>
      </c>
      <c r="O198" s="23" t="str">
        <f>IF(ISNUMBER(AVERAGEIFS(Observed!O$2:O$1601,Observed!$A$2:$A$1601,$A198,Observed!$C$2:$C$1601,$C198)),AVERAGEIFS(Observed!O$2:O$1601,Observed!$A$2:$A$1601,$A198,Observed!$C$2:$C$1601,$C198),"")</f>
        <v/>
      </c>
      <c r="P198" s="23" t="str">
        <f>IF(ISNUMBER(AVERAGEIFS(Observed!P$2:P$1601,Observed!$A$2:$A$1601,$A198,Observed!$C$2:$C$1601,$C198)),AVERAGEIFS(Observed!P$2:P$1601,Observed!$A$2:$A$1601,$A198,Observed!$C$2:$C$1601,$C198),"")</f>
        <v/>
      </c>
      <c r="Q198" s="24" t="str">
        <f>IF(ISNUMBER(AVERAGEIFS(Observed!Q$2:Q$1601,Observed!$A$2:$A$1601,$A198,Observed!$C$2:$C$1601,$C198)),AVERAGEIFS(Observed!Q$2:Q$1601,Observed!$A$2:$A$1601,$A198,Observed!$C$2:$C$1601,$C198),"")</f>
        <v/>
      </c>
      <c r="R198" s="24" t="str">
        <f>IF(ISNUMBER(AVERAGEIFS(Observed!R$2:R$1601,Observed!$A$2:$A$1601,$A198,Observed!$C$2:$C$1601,$C198)),AVERAGEIFS(Observed!R$2:R$1601,Observed!$A$2:$A$1601,$A198,Observed!$C$2:$C$1601,$C198),"")</f>
        <v/>
      </c>
      <c r="S198" s="24" t="str">
        <f>IF(ISNUMBER(AVERAGEIFS(Observed!S$2:S$1601,Observed!$A$2:$A$1601,$A198,Observed!$C$2:$C$1601,$C198)),AVERAGEIFS(Observed!S$2:S$1601,Observed!$A$2:$A$1601,$A198,Observed!$C$2:$C$1601,$C198),"")</f>
        <v/>
      </c>
      <c r="T198" s="23" t="str">
        <f>IF(ISNUMBER(AVERAGEIFS(Observed!T$2:T$1601,Observed!$A$2:$A$1601,$A198,Observed!$C$2:$C$1601,$C198)),AVERAGEIFS(Observed!T$2:T$1601,Observed!$A$2:$A$1601,$A198,Observed!$C$2:$C$1601,$C198),"")</f>
        <v/>
      </c>
      <c r="U198" s="25" t="str">
        <f>IF(ISNUMBER(AVERAGEIFS(Observed!U$2:U$1601,Observed!$A$2:$A$1601,$A198,Observed!$C$2:$C$1601,$C198)),AVERAGEIFS(Observed!U$2:U$1601,Observed!$A$2:$A$1601,$A198,Observed!$C$2:$C$1601,$C198),"")</f>
        <v/>
      </c>
      <c r="V198" s="25" t="str">
        <f>IF(ISNUMBER(AVERAGEIFS(Observed!V$2:V$1601,Observed!$A$2:$A$1601,$A198,Observed!$C$2:$C$1601,$C198)),AVERAGEIFS(Observed!V$2:V$1601,Observed!$A$2:$A$1601,$A198,Observed!$C$2:$C$1601,$C198),"")</f>
        <v/>
      </c>
      <c r="W198" s="23" t="str">
        <f>IF(ISNUMBER(AVERAGEIFS(Observed!W$2:W$1601,Observed!$A$2:$A$1601,$A198,Observed!$C$2:$C$1601,$C198)),AVERAGEIFS(Observed!W$2:W$1601,Observed!$A$2:$A$1601,$A198,Observed!$C$2:$C$1601,$C198),"")</f>
        <v/>
      </c>
      <c r="X198" s="23" t="str">
        <f>IF(ISNUMBER(AVERAGEIFS(Observed!X$2:X$1601,Observed!$A$2:$A$1601,$A198,Observed!$C$2:$C$1601,$C198)),AVERAGEIFS(Observed!X$2:X$1601,Observed!$A$2:$A$1601,$A198,Observed!$C$2:$C$1601,$C198),"")</f>
        <v/>
      </c>
      <c r="Y198" s="23" t="str">
        <f>IF(ISNUMBER(AVERAGEIFS(Observed!Y$2:Y$1601,Observed!$A$2:$A$1601,$A198,Observed!$C$2:$C$1601,$C198)),AVERAGEIFS(Observed!Y$2:Y$1601,Observed!$A$2:$A$1601,$A198,Observed!$C$2:$C$1601,$C198),"")</f>
        <v/>
      </c>
      <c r="Z198" s="23" t="str">
        <f>IF(ISNUMBER(AVERAGEIFS(Observed!Z$2:Z$1601,Observed!$A$2:$A$1601,$A198,Observed!$C$2:$C$1601,$C198)),AVERAGEIFS(Observed!Z$2:Z$1601,Observed!$A$2:$A$1601,$A198,Observed!$C$2:$C$1601,$C198),"")</f>
        <v/>
      </c>
      <c r="AA198" s="23" t="str">
        <f>IF(ISNUMBER(AVERAGEIFS(Observed!AA$2:AA$1601,Observed!$A$2:$A$1601,$A198,Observed!$C$2:$C$1601,$C198)),AVERAGEIFS(Observed!AA$2:AA$1601,Observed!$A$2:$A$1601,$A198,Observed!$C$2:$C$1601,$C198),"")</f>
        <v/>
      </c>
      <c r="AB198" s="23" t="str">
        <f>IF(ISNUMBER(AVERAGEIFS(Observed!AB$2:AB$1601,Observed!$A$2:$A$1601,$A198,Observed!$C$2:$C$1601,$C198)),AVERAGEIFS(Observed!AB$2:AB$1601,Observed!$A$2:$A$1601,$A198,Observed!$C$2:$C$1601,$C198),"")</f>
        <v/>
      </c>
      <c r="AC198" s="23" t="str">
        <f>IF(ISNUMBER(AVERAGEIFS(Observed!AC$2:AC$1601,Observed!$A$2:$A$1601,$A198,Observed!$C$2:$C$1601,$C198)),AVERAGEIFS(Observed!AC$2:AC$1601,Observed!$A$2:$A$1601,$A198,Observed!$C$2:$C$1601,$C198),"")</f>
        <v/>
      </c>
      <c r="AD198" s="23" t="str">
        <f>IF(ISNUMBER(AVERAGEIFS(Observed!AD$2:AD$1601,Observed!$A$2:$A$1601,$A198,Observed!$C$2:$C$1601,$C198)),AVERAGEIFS(Observed!AD$2:AD$1601,Observed!$A$2:$A$1601,$A198,Observed!$C$2:$C$1601,$C198),"")</f>
        <v/>
      </c>
      <c r="AE198" s="23" t="str">
        <f>IF(ISNUMBER(AVERAGEIFS(Observed!AE$2:AE$1601,Observed!$A$2:$A$1601,$A198,Observed!$C$2:$C$1601,$C198)),AVERAGEIFS(Observed!AE$2:AE$1601,Observed!$A$2:$A$1601,$A198,Observed!$C$2:$C$1601,$C198),"")</f>
        <v/>
      </c>
      <c r="AF198" s="24" t="str">
        <f>IF(ISNUMBER(AVERAGEIFS(Observed!AF$2:AF$1601,Observed!$A$2:$A$1601,$A198,Observed!$C$2:$C$1601,$C198)),AVERAGEIFS(Observed!AF$2:AF$1601,Observed!$A$2:$A$1601,$A198,Observed!$C$2:$C$1601,$C198),"")</f>
        <v/>
      </c>
      <c r="AG198" s="24" t="str">
        <f>IF(ISNUMBER(AVERAGEIFS(Observed!AG$2:AG$1601,Observed!$A$2:$A$1601,$A198,Observed!$C$2:$C$1601,$C198)),AVERAGEIFS(Observed!AG$2:AG$1601,Observed!$A$2:$A$1601,$A198,Observed!$C$2:$C$1601,$C198),"")</f>
        <v/>
      </c>
      <c r="AH198" s="24" t="str">
        <f>IF(ISNUMBER(AVERAGEIFS(Observed!AH$2:AH$1601,Observed!$A$2:$A$1601,$A198,Observed!$C$2:$C$1601,$C198)),AVERAGEIFS(Observed!AH$2:AH$1601,Observed!$A$2:$A$1601,$A198,Observed!$C$2:$C$1601,$C198),"")</f>
        <v/>
      </c>
      <c r="AI198" s="23" t="str">
        <f>IF(ISNUMBER(AVERAGEIFS(Observed!AI$2:AI$1601,Observed!$A$2:$A$1601,$A198,Observed!$C$2:$C$1601,$C198)),AVERAGEIFS(Observed!AI$2:AI$1601,Observed!$A$2:$A$1601,$A198,Observed!$C$2:$C$1601,$C198),"")</f>
        <v/>
      </c>
      <c r="AJ198" s="24" t="str">
        <f>IF(ISNUMBER(AVERAGEIFS(Observed!AJ$2:AJ$1601,Observed!$A$2:$A$1601,$A198,Observed!$C$2:$C$1601,$C198)),AVERAGEIFS(Observed!AJ$2:AJ$1601,Observed!$A$2:$A$1601,$A198,Observed!$C$2:$C$1601,$C198),"")</f>
        <v/>
      </c>
      <c r="AK198" s="24" t="str">
        <f>IF(ISNUMBER(AVERAGEIFS(Observed!AL$2:AL$1601,Observed!$A$2:$A$1601,$A198,Observed!$C$2:$C$1601,$C198)),AVERAGEIFS(Observed!AL$2:AL$1601,Observed!$A$2:$A$1601,$A198,Observed!$C$2:$C$1601,$C198),"")</f>
        <v/>
      </c>
      <c r="AL198" s="24" t="str">
        <f>IF(ISNUMBER(AVERAGEIFS(Observed!AM$2:AM$1601,Observed!$A$2:$A$1601,$A198,Observed!$C$2:$C$1601,$C198)),AVERAGEIFS(Observed!AM$2:AM$1601,Observed!$A$2:$A$1601,$A198,Observed!$C$2:$C$1601,$C198),"")</f>
        <v/>
      </c>
      <c r="AM198" s="24" t="str">
        <f>IF(ISNUMBER(AVERAGEIFS(Observed!AN$2:AN$1601,Observed!$A$2:$A$1601,$A198,Observed!$C$2:$C$1601,$C198)),AVERAGEIFS(Observed!AN$2:AN$1601,Observed!$A$2:$A$1601,$A198,Observed!$C$2:$C$1601,$C198),"")</f>
        <v/>
      </c>
      <c r="AN198" s="24" t="str">
        <f>IF(ISNUMBER(AVERAGEIFS(Observed!AQ$2:AQ$1601,Observed!$A$2:$A$1601,$A198,Observed!$C$2:$C$1601,$C198)),AVERAGEIFS(Observed!AQ$2:AQ$1601,Observed!$A$2:$A$1601,$A198,Observed!$C$2:$C$1601,$C198),"")</f>
        <v/>
      </c>
      <c r="AO198" s="24" t="str">
        <f>IF(ISNUMBER(AVERAGEIFS(Observed!AR$2:AR$1601,Observed!$A$2:$A$1601,$A198,Observed!$C$2:$C$1601,$C198)),AVERAGEIFS(Observed!AR$2:AR$1601,Observed!$A$2:$A$1601,$A198,Observed!$C$2:$C$1601,$C198),"")</f>
        <v/>
      </c>
      <c r="AP198" s="24" t="str">
        <f>IF(ISNUMBER(AVERAGEIFS(Observed!AS$2:AS$1601,Observed!$A$2:$A$1601,$A198,Observed!$C$2:$C$1601,$C198)),AVERAGEIFS(Observed!AS$2:AS$1601,Observed!$A$2:$A$1601,$A198,Observed!$C$2:$C$1601,$C198),"")</f>
        <v/>
      </c>
      <c r="AQ198" s="23" t="str">
        <f>IF(ISNUMBER(AVERAGEIFS(Observed!AT$2:AT$1601,Observed!$A$2:$A$1601,$A198,Observed!$C$2:$C$1601,$C198)),AVERAGEIFS(Observed!AT$2:AT$1601,Observed!$A$2:$A$1601,$A198,Observed!$C$2:$C$1601,$C198),"")</f>
        <v/>
      </c>
      <c r="AR198" s="24" t="str">
        <f>IF(ISNUMBER(AVERAGEIFS(Observed!AU$2:AU$1601,Observed!$A$2:$A$1601,$A198,Observed!$C$2:$C$1601,$C198)),AVERAGEIFS(Observed!AU$2:AU$1601,Observed!$A$2:$A$1601,$A198,Observed!$C$2:$C$1601,$C198),"")</f>
        <v/>
      </c>
      <c r="AS198" s="23" t="str">
        <f>IF(ISNUMBER(AVERAGEIFS(Observed!AV$2:AV$1601,Observed!$A$2:$A$1601,$A198,Observed!$C$2:$C$1601,$C198)),AVERAGEIFS(Observed!AV$2:AV$1601,Observed!$A$2:$A$1601,$A198,Observed!$C$2:$C$1601,$C198),"")</f>
        <v/>
      </c>
      <c r="AT198" s="23" t="str">
        <f>IF(ISNUMBER(AVERAGEIFS(Observed!AW$2:AW$1601,Observed!$A$2:$A$1601,$A198,Observed!$C$2:$C$1601,$C198)),AVERAGEIFS(Observed!AW$2:AW$1601,Observed!$A$2:$A$1601,$A198,Observed!$C$2:$C$1601,$C198),"")</f>
        <v/>
      </c>
      <c r="AU198" s="2">
        <f>COUNTIFS(Observed!$A$2:$A$1601,$A198,Observed!$C$2:$C$1601,$C198)</f>
        <v>3</v>
      </c>
      <c r="AV198" s="2">
        <f t="shared" si="3"/>
        <v>1</v>
      </c>
    </row>
    <row r="199" spans="1:48" x14ac:dyDescent="0.3">
      <c r="A199" s="4" t="s">
        <v>124</v>
      </c>
      <c r="B199" t="s">
        <v>24</v>
      </c>
      <c r="C199" s="3">
        <v>42305</v>
      </c>
      <c r="D199">
        <v>1</v>
      </c>
      <c r="E199">
        <v>500</v>
      </c>
      <c r="H199" s="2" t="s">
        <v>45</v>
      </c>
      <c r="I199" s="2" t="s">
        <v>22</v>
      </c>
      <c r="J199">
        <v>8</v>
      </c>
      <c r="K199" s="2" t="s">
        <v>118</v>
      </c>
      <c r="L199" s="22">
        <f>IF(ISNUMBER(AVERAGEIFS(Observed!L$2:L$1601,Observed!$A$2:$A$1601,$A199,Observed!$C$2:$C$1601,$C199)),AVERAGEIFS(Observed!L$2:L$1601,Observed!$A$2:$A$1601,$A199,Observed!$C$2:$C$1601,$C199),"")</f>
        <v>3579.3333333333335</v>
      </c>
      <c r="M199" s="23">
        <f>IF(ISNUMBER(AVERAGEIFS(Observed!M$2:M$1601,Observed!$A$2:$A$1601,$A199,Observed!$C$2:$C$1601,$C199)),AVERAGEIFS(Observed!M$2:M$1601,Observed!$A$2:$A$1601,$A199,Observed!$C$2:$C$1601,$C199),"")</f>
        <v>357.93333333333339</v>
      </c>
      <c r="N199" s="23" t="str">
        <f>IF(ISNUMBER(AVERAGEIFS(Observed!N$2:N$1601,Observed!$A$2:$A$1601,$A199,Observed!$C$2:$C$1601,$C199)),AVERAGEIFS(Observed!N$2:N$1601,Observed!$A$2:$A$1601,$A199,Observed!$C$2:$C$1601,$C199),"")</f>
        <v/>
      </c>
      <c r="O199" s="23" t="str">
        <f>IF(ISNUMBER(AVERAGEIFS(Observed!O$2:O$1601,Observed!$A$2:$A$1601,$A199,Observed!$C$2:$C$1601,$C199)),AVERAGEIFS(Observed!O$2:O$1601,Observed!$A$2:$A$1601,$A199,Observed!$C$2:$C$1601,$C199),"")</f>
        <v/>
      </c>
      <c r="P199" s="23" t="str">
        <f>IF(ISNUMBER(AVERAGEIFS(Observed!P$2:P$1601,Observed!$A$2:$A$1601,$A199,Observed!$C$2:$C$1601,$C199)),AVERAGEIFS(Observed!P$2:P$1601,Observed!$A$2:$A$1601,$A199,Observed!$C$2:$C$1601,$C199),"")</f>
        <v/>
      </c>
      <c r="Q199" s="24" t="str">
        <f>IF(ISNUMBER(AVERAGEIFS(Observed!Q$2:Q$1601,Observed!$A$2:$A$1601,$A199,Observed!$C$2:$C$1601,$C199)),AVERAGEIFS(Observed!Q$2:Q$1601,Observed!$A$2:$A$1601,$A199,Observed!$C$2:$C$1601,$C199),"")</f>
        <v/>
      </c>
      <c r="R199" s="24" t="str">
        <f>IF(ISNUMBER(AVERAGEIFS(Observed!R$2:R$1601,Observed!$A$2:$A$1601,$A199,Observed!$C$2:$C$1601,$C199)),AVERAGEIFS(Observed!R$2:R$1601,Observed!$A$2:$A$1601,$A199,Observed!$C$2:$C$1601,$C199),"")</f>
        <v/>
      </c>
      <c r="S199" s="24" t="str">
        <f>IF(ISNUMBER(AVERAGEIFS(Observed!S$2:S$1601,Observed!$A$2:$A$1601,$A199,Observed!$C$2:$C$1601,$C199)),AVERAGEIFS(Observed!S$2:S$1601,Observed!$A$2:$A$1601,$A199,Observed!$C$2:$C$1601,$C199),"")</f>
        <v/>
      </c>
      <c r="T199" s="23" t="str">
        <f>IF(ISNUMBER(AVERAGEIFS(Observed!T$2:T$1601,Observed!$A$2:$A$1601,$A199,Observed!$C$2:$C$1601,$C199)),AVERAGEIFS(Observed!T$2:T$1601,Observed!$A$2:$A$1601,$A199,Observed!$C$2:$C$1601,$C199),"")</f>
        <v/>
      </c>
      <c r="U199" s="25" t="str">
        <f>IF(ISNUMBER(AVERAGEIFS(Observed!U$2:U$1601,Observed!$A$2:$A$1601,$A199,Observed!$C$2:$C$1601,$C199)),AVERAGEIFS(Observed!U$2:U$1601,Observed!$A$2:$A$1601,$A199,Observed!$C$2:$C$1601,$C199),"")</f>
        <v/>
      </c>
      <c r="V199" s="25" t="str">
        <f>IF(ISNUMBER(AVERAGEIFS(Observed!V$2:V$1601,Observed!$A$2:$A$1601,$A199,Observed!$C$2:$C$1601,$C199)),AVERAGEIFS(Observed!V$2:V$1601,Observed!$A$2:$A$1601,$A199,Observed!$C$2:$C$1601,$C199),"")</f>
        <v/>
      </c>
      <c r="W199" s="23" t="str">
        <f>IF(ISNUMBER(AVERAGEIFS(Observed!W$2:W$1601,Observed!$A$2:$A$1601,$A199,Observed!$C$2:$C$1601,$C199)),AVERAGEIFS(Observed!W$2:W$1601,Observed!$A$2:$A$1601,$A199,Observed!$C$2:$C$1601,$C199),"")</f>
        <v/>
      </c>
      <c r="X199" s="23" t="str">
        <f>IF(ISNUMBER(AVERAGEIFS(Observed!X$2:X$1601,Observed!$A$2:$A$1601,$A199,Observed!$C$2:$C$1601,$C199)),AVERAGEIFS(Observed!X$2:X$1601,Observed!$A$2:$A$1601,$A199,Observed!$C$2:$C$1601,$C199),"")</f>
        <v/>
      </c>
      <c r="Y199" s="23" t="str">
        <f>IF(ISNUMBER(AVERAGEIFS(Observed!Y$2:Y$1601,Observed!$A$2:$A$1601,$A199,Observed!$C$2:$C$1601,$C199)),AVERAGEIFS(Observed!Y$2:Y$1601,Observed!$A$2:$A$1601,$A199,Observed!$C$2:$C$1601,$C199),"")</f>
        <v/>
      </c>
      <c r="Z199" s="23" t="str">
        <f>IF(ISNUMBER(AVERAGEIFS(Observed!Z$2:Z$1601,Observed!$A$2:$A$1601,$A199,Observed!$C$2:$C$1601,$C199)),AVERAGEIFS(Observed!Z$2:Z$1601,Observed!$A$2:$A$1601,$A199,Observed!$C$2:$C$1601,$C199),"")</f>
        <v/>
      </c>
      <c r="AA199" s="23" t="str">
        <f>IF(ISNUMBER(AVERAGEIFS(Observed!AA$2:AA$1601,Observed!$A$2:$A$1601,$A199,Observed!$C$2:$C$1601,$C199)),AVERAGEIFS(Observed!AA$2:AA$1601,Observed!$A$2:$A$1601,$A199,Observed!$C$2:$C$1601,$C199),"")</f>
        <v/>
      </c>
      <c r="AB199" s="23" t="str">
        <f>IF(ISNUMBER(AVERAGEIFS(Observed!AB$2:AB$1601,Observed!$A$2:$A$1601,$A199,Observed!$C$2:$C$1601,$C199)),AVERAGEIFS(Observed!AB$2:AB$1601,Observed!$A$2:$A$1601,$A199,Observed!$C$2:$C$1601,$C199),"")</f>
        <v/>
      </c>
      <c r="AC199" s="23" t="str">
        <f>IF(ISNUMBER(AVERAGEIFS(Observed!AC$2:AC$1601,Observed!$A$2:$A$1601,$A199,Observed!$C$2:$C$1601,$C199)),AVERAGEIFS(Observed!AC$2:AC$1601,Observed!$A$2:$A$1601,$A199,Observed!$C$2:$C$1601,$C199),"")</f>
        <v/>
      </c>
      <c r="AD199" s="23" t="str">
        <f>IF(ISNUMBER(AVERAGEIFS(Observed!AD$2:AD$1601,Observed!$A$2:$A$1601,$A199,Observed!$C$2:$C$1601,$C199)),AVERAGEIFS(Observed!AD$2:AD$1601,Observed!$A$2:$A$1601,$A199,Observed!$C$2:$C$1601,$C199),"")</f>
        <v/>
      </c>
      <c r="AE199" s="23" t="str">
        <f>IF(ISNUMBER(AVERAGEIFS(Observed!AE$2:AE$1601,Observed!$A$2:$A$1601,$A199,Observed!$C$2:$C$1601,$C199)),AVERAGEIFS(Observed!AE$2:AE$1601,Observed!$A$2:$A$1601,$A199,Observed!$C$2:$C$1601,$C199),"")</f>
        <v/>
      </c>
      <c r="AF199" s="24" t="str">
        <f>IF(ISNUMBER(AVERAGEIFS(Observed!AF$2:AF$1601,Observed!$A$2:$A$1601,$A199,Observed!$C$2:$C$1601,$C199)),AVERAGEIFS(Observed!AF$2:AF$1601,Observed!$A$2:$A$1601,$A199,Observed!$C$2:$C$1601,$C199),"")</f>
        <v/>
      </c>
      <c r="AG199" s="24" t="str">
        <f>IF(ISNUMBER(AVERAGEIFS(Observed!AG$2:AG$1601,Observed!$A$2:$A$1601,$A199,Observed!$C$2:$C$1601,$C199)),AVERAGEIFS(Observed!AG$2:AG$1601,Observed!$A$2:$A$1601,$A199,Observed!$C$2:$C$1601,$C199),"")</f>
        <v/>
      </c>
      <c r="AH199" s="24" t="str">
        <f>IF(ISNUMBER(AVERAGEIFS(Observed!AH$2:AH$1601,Observed!$A$2:$A$1601,$A199,Observed!$C$2:$C$1601,$C199)),AVERAGEIFS(Observed!AH$2:AH$1601,Observed!$A$2:$A$1601,$A199,Observed!$C$2:$C$1601,$C199),"")</f>
        <v/>
      </c>
      <c r="AI199" s="23" t="str">
        <f>IF(ISNUMBER(AVERAGEIFS(Observed!AI$2:AI$1601,Observed!$A$2:$A$1601,$A199,Observed!$C$2:$C$1601,$C199)),AVERAGEIFS(Observed!AI$2:AI$1601,Observed!$A$2:$A$1601,$A199,Observed!$C$2:$C$1601,$C199),"")</f>
        <v/>
      </c>
      <c r="AJ199" s="24" t="str">
        <f>IF(ISNUMBER(AVERAGEIFS(Observed!AJ$2:AJ$1601,Observed!$A$2:$A$1601,$A199,Observed!$C$2:$C$1601,$C199)),AVERAGEIFS(Observed!AJ$2:AJ$1601,Observed!$A$2:$A$1601,$A199,Observed!$C$2:$C$1601,$C199),"")</f>
        <v/>
      </c>
      <c r="AK199" s="24" t="str">
        <f>IF(ISNUMBER(AVERAGEIFS(Observed!AL$2:AL$1601,Observed!$A$2:$A$1601,$A199,Observed!$C$2:$C$1601,$C199)),AVERAGEIFS(Observed!AL$2:AL$1601,Observed!$A$2:$A$1601,$A199,Observed!$C$2:$C$1601,$C199),"")</f>
        <v/>
      </c>
      <c r="AL199" s="24" t="str">
        <f>IF(ISNUMBER(AVERAGEIFS(Observed!AM$2:AM$1601,Observed!$A$2:$A$1601,$A199,Observed!$C$2:$C$1601,$C199)),AVERAGEIFS(Observed!AM$2:AM$1601,Observed!$A$2:$A$1601,$A199,Observed!$C$2:$C$1601,$C199),"")</f>
        <v/>
      </c>
      <c r="AM199" s="24" t="str">
        <f>IF(ISNUMBER(AVERAGEIFS(Observed!AN$2:AN$1601,Observed!$A$2:$A$1601,$A199,Observed!$C$2:$C$1601,$C199)),AVERAGEIFS(Observed!AN$2:AN$1601,Observed!$A$2:$A$1601,$A199,Observed!$C$2:$C$1601,$C199),"")</f>
        <v/>
      </c>
      <c r="AN199" s="24" t="str">
        <f>IF(ISNUMBER(AVERAGEIFS(Observed!AQ$2:AQ$1601,Observed!$A$2:$A$1601,$A199,Observed!$C$2:$C$1601,$C199)),AVERAGEIFS(Observed!AQ$2:AQ$1601,Observed!$A$2:$A$1601,$A199,Observed!$C$2:$C$1601,$C199),"")</f>
        <v/>
      </c>
      <c r="AO199" s="24" t="str">
        <f>IF(ISNUMBER(AVERAGEIFS(Observed!AR$2:AR$1601,Observed!$A$2:$A$1601,$A199,Observed!$C$2:$C$1601,$C199)),AVERAGEIFS(Observed!AR$2:AR$1601,Observed!$A$2:$A$1601,$A199,Observed!$C$2:$C$1601,$C199),"")</f>
        <v/>
      </c>
      <c r="AP199" s="24" t="str">
        <f>IF(ISNUMBER(AVERAGEIFS(Observed!AS$2:AS$1601,Observed!$A$2:$A$1601,$A199,Observed!$C$2:$C$1601,$C199)),AVERAGEIFS(Observed!AS$2:AS$1601,Observed!$A$2:$A$1601,$A199,Observed!$C$2:$C$1601,$C199),"")</f>
        <v/>
      </c>
      <c r="AQ199" s="23" t="str">
        <f>IF(ISNUMBER(AVERAGEIFS(Observed!AT$2:AT$1601,Observed!$A$2:$A$1601,$A199,Observed!$C$2:$C$1601,$C199)),AVERAGEIFS(Observed!AT$2:AT$1601,Observed!$A$2:$A$1601,$A199,Observed!$C$2:$C$1601,$C199),"")</f>
        <v/>
      </c>
      <c r="AR199" s="24" t="str">
        <f>IF(ISNUMBER(AVERAGEIFS(Observed!AU$2:AU$1601,Observed!$A$2:$A$1601,$A199,Observed!$C$2:$C$1601,$C199)),AVERAGEIFS(Observed!AU$2:AU$1601,Observed!$A$2:$A$1601,$A199,Observed!$C$2:$C$1601,$C199),"")</f>
        <v/>
      </c>
      <c r="AS199" s="23" t="str">
        <f>IF(ISNUMBER(AVERAGEIFS(Observed!AV$2:AV$1601,Observed!$A$2:$A$1601,$A199,Observed!$C$2:$C$1601,$C199)),AVERAGEIFS(Observed!AV$2:AV$1601,Observed!$A$2:$A$1601,$A199,Observed!$C$2:$C$1601,$C199),"")</f>
        <v/>
      </c>
      <c r="AT199" s="23" t="str">
        <f>IF(ISNUMBER(AVERAGEIFS(Observed!AW$2:AW$1601,Observed!$A$2:$A$1601,$A199,Observed!$C$2:$C$1601,$C199)),AVERAGEIFS(Observed!AW$2:AW$1601,Observed!$A$2:$A$1601,$A199,Observed!$C$2:$C$1601,$C199),"")</f>
        <v/>
      </c>
      <c r="AU199" s="2">
        <f>COUNTIFS(Observed!$A$2:$A$1601,$A199,Observed!$C$2:$C$1601,$C199)</f>
        <v>3</v>
      </c>
      <c r="AV199" s="2">
        <f t="shared" si="3"/>
        <v>1</v>
      </c>
    </row>
    <row r="200" spans="1:48" x14ac:dyDescent="0.3">
      <c r="A200" s="4" t="s">
        <v>119</v>
      </c>
      <c r="B200" t="s">
        <v>24</v>
      </c>
      <c r="C200" s="3">
        <v>42312</v>
      </c>
      <c r="D200">
        <v>1</v>
      </c>
      <c r="E200">
        <v>0</v>
      </c>
      <c r="H200" s="2" t="s">
        <v>45</v>
      </c>
      <c r="I200" s="2" t="s">
        <v>22</v>
      </c>
      <c r="J200">
        <v>8</v>
      </c>
      <c r="K200" s="2" t="s">
        <v>118</v>
      </c>
      <c r="L200" s="22">
        <f>IF(ISNUMBER(AVERAGEIFS(Observed!L$2:L$1601,Observed!$A$2:$A$1601,$A200,Observed!$C$2:$C$1601,$C200)),AVERAGEIFS(Observed!L$2:L$1601,Observed!$A$2:$A$1601,$A200,Observed!$C$2:$C$1601,$C200),"")</f>
        <v>2272.3333333333335</v>
      </c>
      <c r="M200" s="23">
        <f>IF(ISNUMBER(AVERAGEIFS(Observed!M$2:M$1601,Observed!$A$2:$A$1601,$A200,Observed!$C$2:$C$1601,$C200)),AVERAGEIFS(Observed!M$2:M$1601,Observed!$A$2:$A$1601,$A200,Observed!$C$2:$C$1601,$C200),"")</f>
        <v>227.23333333333335</v>
      </c>
      <c r="N200" s="23" t="str">
        <f>IF(ISNUMBER(AVERAGEIFS(Observed!N$2:N$1601,Observed!$A$2:$A$1601,$A200,Observed!$C$2:$C$1601,$C200)),AVERAGEIFS(Observed!N$2:N$1601,Observed!$A$2:$A$1601,$A200,Observed!$C$2:$C$1601,$C200),"")</f>
        <v/>
      </c>
      <c r="O200" s="23" t="str">
        <f>IF(ISNUMBER(AVERAGEIFS(Observed!O$2:O$1601,Observed!$A$2:$A$1601,$A200,Observed!$C$2:$C$1601,$C200)),AVERAGEIFS(Observed!O$2:O$1601,Observed!$A$2:$A$1601,$A200,Observed!$C$2:$C$1601,$C200),"")</f>
        <v/>
      </c>
      <c r="P200" s="23" t="str">
        <f>IF(ISNUMBER(AVERAGEIFS(Observed!P$2:P$1601,Observed!$A$2:$A$1601,$A200,Observed!$C$2:$C$1601,$C200)),AVERAGEIFS(Observed!P$2:P$1601,Observed!$A$2:$A$1601,$A200,Observed!$C$2:$C$1601,$C200),"")</f>
        <v/>
      </c>
      <c r="Q200" s="24" t="str">
        <f>IF(ISNUMBER(AVERAGEIFS(Observed!Q$2:Q$1601,Observed!$A$2:$A$1601,$A200,Observed!$C$2:$C$1601,$C200)),AVERAGEIFS(Observed!Q$2:Q$1601,Observed!$A$2:$A$1601,$A200,Observed!$C$2:$C$1601,$C200),"")</f>
        <v/>
      </c>
      <c r="R200" s="24" t="str">
        <f>IF(ISNUMBER(AVERAGEIFS(Observed!R$2:R$1601,Observed!$A$2:$A$1601,$A200,Observed!$C$2:$C$1601,$C200)),AVERAGEIFS(Observed!R$2:R$1601,Observed!$A$2:$A$1601,$A200,Observed!$C$2:$C$1601,$C200),"")</f>
        <v/>
      </c>
      <c r="S200" s="24" t="str">
        <f>IF(ISNUMBER(AVERAGEIFS(Observed!S$2:S$1601,Observed!$A$2:$A$1601,$A200,Observed!$C$2:$C$1601,$C200)),AVERAGEIFS(Observed!S$2:S$1601,Observed!$A$2:$A$1601,$A200,Observed!$C$2:$C$1601,$C200),"")</f>
        <v/>
      </c>
      <c r="T200" s="23" t="str">
        <f>IF(ISNUMBER(AVERAGEIFS(Observed!T$2:T$1601,Observed!$A$2:$A$1601,$A200,Observed!$C$2:$C$1601,$C200)),AVERAGEIFS(Observed!T$2:T$1601,Observed!$A$2:$A$1601,$A200,Observed!$C$2:$C$1601,$C200),"")</f>
        <v/>
      </c>
      <c r="U200" s="25" t="str">
        <f>IF(ISNUMBER(AVERAGEIFS(Observed!U$2:U$1601,Observed!$A$2:$A$1601,$A200,Observed!$C$2:$C$1601,$C200)),AVERAGEIFS(Observed!U$2:U$1601,Observed!$A$2:$A$1601,$A200,Observed!$C$2:$C$1601,$C200),"")</f>
        <v/>
      </c>
      <c r="V200" s="25" t="str">
        <f>IF(ISNUMBER(AVERAGEIFS(Observed!V$2:V$1601,Observed!$A$2:$A$1601,$A200,Observed!$C$2:$C$1601,$C200)),AVERAGEIFS(Observed!V$2:V$1601,Observed!$A$2:$A$1601,$A200,Observed!$C$2:$C$1601,$C200),"")</f>
        <v/>
      </c>
      <c r="W200" s="23" t="str">
        <f>IF(ISNUMBER(AVERAGEIFS(Observed!W$2:W$1601,Observed!$A$2:$A$1601,$A200,Observed!$C$2:$C$1601,$C200)),AVERAGEIFS(Observed!W$2:W$1601,Observed!$A$2:$A$1601,$A200,Observed!$C$2:$C$1601,$C200),"")</f>
        <v/>
      </c>
      <c r="X200" s="23" t="str">
        <f>IF(ISNUMBER(AVERAGEIFS(Observed!X$2:X$1601,Observed!$A$2:$A$1601,$A200,Observed!$C$2:$C$1601,$C200)),AVERAGEIFS(Observed!X$2:X$1601,Observed!$A$2:$A$1601,$A200,Observed!$C$2:$C$1601,$C200),"")</f>
        <v/>
      </c>
      <c r="Y200" s="23" t="str">
        <f>IF(ISNUMBER(AVERAGEIFS(Observed!Y$2:Y$1601,Observed!$A$2:$A$1601,$A200,Observed!$C$2:$C$1601,$C200)),AVERAGEIFS(Observed!Y$2:Y$1601,Observed!$A$2:$A$1601,$A200,Observed!$C$2:$C$1601,$C200),"")</f>
        <v/>
      </c>
      <c r="Z200" s="23" t="str">
        <f>IF(ISNUMBER(AVERAGEIFS(Observed!Z$2:Z$1601,Observed!$A$2:$A$1601,$A200,Observed!$C$2:$C$1601,$C200)),AVERAGEIFS(Observed!Z$2:Z$1601,Observed!$A$2:$A$1601,$A200,Observed!$C$2:$C$1601,$C200),"")</f>
        <v/>
      </c>
      <c r="AA200" s="23" t="str">
        <f>IF(ISNUMBER(AVERAGEIFS(Observed!AA$2:AA$1601,Observed!$A$2:$A$1601,$A200,Observed!$C$2:$C$1601,$C200)),AVERAGEIFS(Observed!AA$2:AA$1601,Observed!$A$2:$A$1601,$A200,Observed!$C$2:$C$1601,$C200),"")</f>
        <v/>
      </c>
      <c r="AB200" s="23" t="str">
        <f>IF(ISNUMBER(AVERAGEIFS(Observed!AB$2:AB$1601,Observed!$A$2:$A$1601,$A200,Observed!$C$2:$C$1601,$C200)),AVERAGEIFS(Observed!AB$2:AB$1601,Observed!$A$2:$A$1601,$A200,Observed!$C$2:$C$1601,$C200),"")</f>
        <v/>
      </c>
      <c r="AC200" s="23" t="str">
        <f>IF(ISNUMBER(AVERAGEIFS(Observed!AC$2:AC$1601,Observed!$A$2:$A$1601,$A200,Observed!$C$2:$C$1601,$C200)),AVERAGEIFS(Observed!AC$2:AC$1601,Observed!$A$2:$A$1601,$A200,Observed!$C$2:$C$1601,$C200),"")</f>
        <v/>
      </c>
      <c r="AD200" s="23" t="str">
        <f>IF(ISNUMBER(AVERAGEIFS(Observed!AD$2:AD$1601,Observed!$A$2:$A$1601,$A200,Observed!$C$2:$C$1601,$C200)),AVERAGEIFS(Observed!AD$2:AD$1601,Observed!$A$2:$A$1601,$A200,Observed!$C$2:$C$1601,$C200),"")</f>
        <v/>
      </c>
      <c r="AE200" s="23" t="str">
        <f>IF(ISNUMBER(AVERAGEIFS(Observed!AE$2:AE$1601,Observed!$A$2:$A$1601,$A200,Observed!$C$2:$C$1601,$C200)),AVERAGEIFS(Observed!AE$2:AE$1601,Observed!$A$2:$A$1601,$A200,Observed!$C$2:$C$1601,$C200),"")</f>
        <v/>
      </c>
      <c r="AF200" s="24" t="str">
        <f>IF(ISNUMBER(AVERAGEIFS(Observed!AF$2:AF$1601,Observed!$A$2:$A$1601,$A200,Observed!$C$2:$C$1601,$C200)),AVERAGEIFS(Observed!AF$2:AF$1601,Observed!$A$2:$A$1601,$A200,Observed!$C$2:$C$1601,$C200),"")</f>
        <v/>
      </c>
      <c r="AG200" s="24" t="str">
        <f>IF(ISNUMBER(AVERAGEIFS(Observed!AG$2:AG$1601,Observed!$A$2:$A$1601,$A200,Observed!$C$2:$C$1601,$C200)),AVERAGEIFS(Observed!AG$2:AG$1601,Observed!$A$2:$A$1601,$A200,Observed!$C$2:$C$1601,$C200),"")</f>
        <v/>
      </c>
      <c r="AH200" s="24" t="str">
        <f>IF(ISNUMBER(AVERAGEIFS(Observed!AH$2:AH$1601,Observed!$A$2:$A$1601,$A200,Observed!$C$2:$C$1601,$C200)),AVERAGEIFS(Observed!AH$2:AH$1601,Observed!$A$2:$A$1601,$A200,Observed!$C$2:$C$1601,$C200),"")</f>
        <v/>
      </c>
      <c r="AI200" s="23" t="str">
        <f>IF(ISNUMBER(AVERAGEIFS(Observed!AI$2:AI$1601,Observed!$A$2:$A$1601,$A200,Observed!$C$2:$C$1601,$C200)),AVERAGEIFS(Observed!AI$2:AI$1601,Observed!$A$2:$A$1601,$A200,Observed!$C$2:$C$1601,$C200),"")</f>
        <v/>
      </c>
      <c r="AJ200" s="24" t="str">
        <f>IF(ISNUMBER(AVERAGEIFS(Observed!AJ$2:AJ$1601,Observed!$A$2:$A$1601,$A200,Observed!$C$2:$C$1601,$C200)),AVERAGEIFS(Observed!AJ$2:AJ$1601,Observed!$A$2:$A$1601,$A200,Observed!$C$2:$C$1601,$C200),"")</f>
        <v/>
      </c>
      <c r="AK200" s="24" t="str">
        <f>IF(ISNUMBER(AVERAGEIFS(Observed!AL$2:AL$1601,Observed!$A$2:$A$1601,$A200,Observed!$C$2:$C$1601,$C200)),AVERAGEIFS(Observed!AL$2:AL$1601,Observed!$A$2:$A$1601,$A200,Observed!$C$2:$C$1601,$C200),"")</f>
        <v/>
      </c>
      <c r="AL200" s="24" t="str">
        <f>IF(ISNUMBER(AVERAGEIFS(Observed!AM$2:AM$1601,Observed!$A$2:$A$1601,$A200,Observed!$C$2:$C$1601,$C200)),AVERAGEIFS(Observed!AM$2:AM$1601,Observed!$A$2:$A$1601,$A200,Observed!$C$2:$C$1601,$C200),"")</f>
        <v/>
      </c>
      <c r="AM200" s="24" t="str">
        <f>IF(ISNUMBER(AVERAGEIFS(Observed!AN$2:AN$1601,Observed!$A$2:$A$1601,$A200,Observed!$C$2:$C$1601,$C200)),AVERAGEIFS(Observed!AN$2:AN$1601,Observed!$A$2:$A$1601,$A200,Observed!$C$2:$C$1601,$C200),"")</f>
        <v/>
      </c>
      <c r="AN200" s="24" t="str">
        <f>IF(ISNUMBER(AVERAGEIFS(Observed!AQ$2:AQ$1601,Observed!$A$2:$A$1601,$A200,Observed!$C$2:$C$1601,$C200)),AVERAGEIFS(Observed!AQ$2:AQ$1601,Observed!$A$2:$A$1601,$A200,Observed!$C$2:$C$1601,$C200),"")</f>
        <v/>
      </c>
      <c r="AO200" s="24" t="str">
        <f>IF(ISNUMBER(AVERAGEIFS(Observed!AR$2:AR$1601,Observed!$A$2:$A$1601,$A200,Observed!$C$2:$C$1601,$C200)),AVERAGEIFS(Observed!AR$2:AR$1601,Observed!$A$2:$A$1601,$A200,Observed!$C$2:$C$1601,$C200),"")</f>
        <v/>
      </c>
      <c r="AP200" s="24" t="str">
        <f>IF(ISNUMBER(AVERAGEIFS(Observed!AS$2:AS$1601,Observed!$A$2:$A$1601,$A200,Observed!$C$2:$C$1601,$C200)),AVERAGEIFS(Observed!AS$2:AS$1601,Observed!$A$2:$A$1601,$A200,Observed!$C$2:$C$1601,$C200),"")</f>
        <v/>
      </c>
      <c r="AQ200" s="23" t="str">
        <f>IF(ISNUMBER(AVERAGEIFS(Observed!AT$2:AT$1601,Observed!$A$2:$A$1601,$A200,Observed!$C$2:$C$1601,$C200)),AVERAGEIFS(Observed!AT$2:AT$1601,Observed!$A$2:$A$1601,$A200,Observed!$C$2:$C$1601,$C200),"")</f>
        <v/>
      </c>
      <c r="AR200" s="24" t="str">
        <f>IF(ISNUMBER(AVERAGEIFS(Observed!AU$2:AU$1601,Observed!$A$2:$A$1601,$A200,Observed!$C$2:$C$1601,$C200)),AVERAGEIFS(Observed!AU$2:AU$1601,Observed!$A$2:$A$1601,$A200,Observed!$C$2:$C$1601,$C200),"")</f>
        <v/>
      </c>
      <c r="AS200" s="23" t="str">
        <f>IF(ISNUMBER(AVERAGEIFS(Observed!AV$2:AV$1601,Observed!$A$2:$A$1601,$A200,Observed!$C$2:$C$1601,$C200)),AVERAGEIFS(Observed!AV$2:AV$1601,Observed!$A$2:$A$1601,$A200,Observed!$C$2:$C$1601,$C200),"")</f>
        <v/>
      </c>
      <c r="AT200" s="23" t="str">
        <f>IF(ISNUMBER(AVERAGEIFS(Observed!AW$2:AW$1601,Observed!$A$2:$A$1601,$A200,Observed!$C$2:$C$1601,$C200)),AVERAGEIFS(Observed!AW$2:AW$1601,Observed!$A$2:$A$1601,$A200,Observed!$C$2:$C$1601,$C200),"")</f>
        <v/>
      </c>
      <c r="AU200" s="2">
        <f>COUNTIFS(Observed!$A$2:$A$1601,$A200,Observed!$C$2:$C$1601,$C200)</f>
        <v>3</v>
      </c>
      <c r="AV200" s="2">
        <f t="shared" si="3"/>
        <v>1</v>
      </c>
    </row>
    <row r="201" spans="1:48" x14ac:dyDescent="0.3">
      <c r="A201" s="4" t="s">
        <v>120</v>
      </c>
      <c r="B201" t="s">
        <v>24</v>
      </c>
      <c r="C201" s="3">
        <v>42312</v>
      </c>
      <c r="D201">
        <v>1</v>
      </c>
      <c r="E201">
        <v>50</v>
      </c>
      <c r="H201" s="2" t="s">
        <v>45</v>
      </c>
      <c r="I201" s="2" t="s">
        <v>22</v>
      </c>
      <c r="J201">
        <v>8</v>
      </c>
      <c r="K201" s="2" t="s">
        <v>118</v>
      </c>
      <c r="L201" s="22">
        <f>IF(ISNUMBER(AVERAGEIFS(Observed!L$2:L$1601,Observed!$A$2:$A$1601,$A201,Observed!$C$2:$C$1601,$C201)),AVERAGEIFS(Observed!L$2:L$1601,Observed!$A$2:$A$1601,$A201,Observed!$C$2:$C$1601,$C201),"")</f>
        <v>2056.6666666666665</v>
      </c>
      <c r="M201" s="23">
        <f>IF(ISNUMBER(AVERAGEIFS(Observed!M$2:M$1601,Observed!$A$2:$A$1601,$A201,Observed!$C$2:$C$1601,$C201)),AVERAGEIFS(Observed!M$2:M$1601,Observed!$A$2:$A$1601,$A201,Observed!$C$2:$C$1601,$C201),"")</f>
        <v>205.66666666666666</v>
      </c>
      <c r="N201" s="23" t="str">
        <f>IF(ISNUMBER(AVERAGEIFS(Observed!N$2:N$1601,Observed!$A$2:$A$1601,$A201,Observed!$C$2:$C$1601,$C201)),AVERAGEIFS(Observed!N$2:N$1601,Observed!$A$2:$A$1601,$A201,Observed!$C$2:$C$1601,$C201),"")</f>
        <v/>
      </c>
      <c r="O201" s="23" t="str">
        <f>IF(ISNUMBER(AVERAGEIFS(Observed!O$2:O$1601,Observed!$A$2:$A$1601,$A201,Observed!$C$2:$C$1601,$C201)),AVERAGEIFS(Observed!O$2:O$1601,Observed!$A$2:$A$1601,$A201,Observed!$C$2:$C$1601,$C201),"")</f>
        <v/>
      </c>
      <c r="P201" s="23" t="str">
        <f>IF(ISNUMBER(AVERAGEIFS(Observed!P$2:P$1601,Observed!$A$2:$A$1601,$A201,Observed!$C$2:$C$1601,$C201)),AVERAGEIFS(Observed!P$2:P$1601,Observed!$A$2:$A$1601,$A201,Observed!$C$2:$C$1601,$C201),"")</f>
        <v/>
      </c>
      <c r="Q201" s="24" t="str">
        <f>IF(ISNUMBER(AVERAGEIFS(Observed!Q$2:Q$1601,Observed!$A$2:$A$1601,$A201,Observed!$C$2:$C$1601,$C201)),AVERAGEIFS(Observed!Q$2:Q$1601,Observed!$A$2:$A$1601,$A201,Observed!$C$2:$C$1601,$C201),"")</f>
        <v/>
      </c>
      <c r="R201" s="24" t="str">
        <f>IF(ISNUMBER(AVERAGEIFS(Observed!R$2:R$1601,Observed!$A$2:$A$1601,$A201,Observed!$C$2:$C$1601,$C201)),AVERAGEIFS(Observed!R$2:R$1601,Observed!$A$2:$A$1601,$A201,Observed!$C$2:$C$1601,$C201),"")</f>
        <v/>
      </c>
      <c r="S201" s="24" t="str">
        <f>IF(ISNUMBER(AVERAGEIFS(Observed!S$2:S$1601,Observed!$A$2:$A$1601,$A201,Observed!$C$2:$C$1601,$C201)),AVERAGEIFS(Observed!S$2:S$1601,Observed!$A$2:$A$1601,$A201,Observed!$C$2:$C$1601,$C201),"")</f>
        <v/>
      </c>
      <c r="T201" s="23" t="str">
        <f>IF(ISNUMBER(AVERAGEIFS(Observed!T$2:T$1601,Observed!$A$2:$A$1601,$A201,Observed!$C$2:$C$1601,$C201)),AVERAGEIFS(Observed!T$2:T$1601,Observed!$A$2:$A$1601,$A201,Observed!$C$2:$C$1601,$C201),"")</f>
        <v/>
      </c>
      <c r="U201" s="25" t="str">
        <f>IF(ISNUMBER(AVERAGEIFS(Observed!U$2:U$1601,Observed!$A$2:$A$1601,$A201,Observed!$C$2:$C$1601,$C201)),AVERAGEIFS(Observed!U$2:U$1601,Observed!$A$2:$A$1601,$A201,Observed!$C$2:$C$1601,$C201),"")</f>
        <v/>
      </c>
      <c r="V201" s="25" t="str">
        <f>IF(ISNUMBER(AVERAGEIFS(Observed!V$2:V$1601,Observed!$A$2:$A$1601,$A201,Observed!$C$2:$C$1601,$C201)),AVERAGEIFS(Observed!V$2:V$1601,Observed!$A$2:$A$1601,$A201,Observed!$C$2:$C$1601,$C201),"")</f>
        <v/>
      </c>
      <c r="W201" s="23" t="str">
        <f>IF(ISNUMBER(AVERAGEIFS(Observed!W$2:W$1601,Observed!$A$2:$A$1601,$A201,Observed!$C$2:$C$1601,$C201)),AVERAGEIFS(Observed!W$2:W$1601,Observed!$A$2:$A$1601,$A201,Observed!$C$2:$C$1601,$C201),"")</f>
        <v/>
      </c>
      <c r="X201" s="23" t="str">
        <f>IF(ISNUMBER(AVERAGEIFS(Observed!X$2:X$1601,Observed!$A$2:$A$1601,$A201,Observed!$C$2:$C$1601,$C201)),AVERAGEIFS(Observed!X$2:X$1601,Observed!$A$2:$A$1601,$A201,Observed!$C$2:$C$1601,$C201),"")</f>
        <v/>
      </c>
      <c r="Y201" s="23" t="str">
        <f>IF(ISNUMBER(AVERAGEIFS(Observed!Y$2:Y$1601,Observed!$A$2:$A$1601,$A201,Observed!$C$2:$C$1601,$C201)),AVERAGEIFS(Observed!Y$2:Y$1601,Observed!$A$2:$A$1601,$A201,Observed!$C$2:$C$1601,$C201),"")</f>
        <v/>
      </c>
      <c r="Z201" s="23" t="str">
        <f>IF(ISNUMBER(AVERAGEIFS(Observed!Z$2:Z$1601,Observed!$A$2:$A$1601,$A201,Observed!$C$2:$C$1601,$C201)),AVERAGEIFS(Observed!Z$2:Z$1601,Observed!$A$2:$A$1601,$A201,Observed!$C$2:$C$1601,$C201),"")</f>
        <v/>
      </c>
      <c r="AA201" s="23" t="str">
        <f>IF(ISNUMBER(AVERAGEIFS(Observed!AA$2:AA$1601,Observed!$A$2:$A$1601,$A201,Observed!$C$2:$C$1601,$C201)),AVERAGEIFS(Observed!AA$2:AA$1601,Observed!$A$2:$A$1601,$A201,Observed!$C$2:$C$1601,$C201),"")</f>
        <v/>
      </c>
      <c r="AB201" s="23" t="str">
        <f>IF(ISNUMBER(AVERAGEIFS(Observed!AB$2:AB$1601,Observed!$A$2:$A$1601,$A201,Observed!$C$2:$C$1601,$C201)),AVERAGEIFS(Observed!AB$2:AB$1601,Observed!$A$2:$A$1601,$A201,Observed!$C$2:$C$1601,$C201),"")</f>
        <v/>
      </c>
      <c r="AC201" s="23" t="str">
        <f>IF(ISNUMBER(AVERAGEIFS(Observed!AC$2:AC$1601,Observed!$A$2:$A$1601,$A201,Observed!$C$2:$C$1601,$C201)),AVERAGEIFS(Observed!AC$2:AC$1601,Observed!$A$2:$A$1601,$A201,Observed!$C$2:$C$1601,$C201),"")</f>
        <v/>
      </c>
      <c r="AD201" s="23" t="str">
        <f>IF(ISNUMBER(AVERAGEIFS(Observed!AD$2:AD$1601,Observed!$A$2:$A$1601,$A201,Observed!$C$2:$C$1601,$C201)),AVERAGEIFS(Observed!AD$2:AD$1601,Observed!$A$2:$A$1601,$A201,Observed!$C$2:$C$1601,$C201),"")</f>
        <v/>
      </c>
      <c r="AE201" s="23" t="str">
        <f>IF(ISNUMBER(AVERAGEIFS(Observed!AE$2:AE$1601,Observed!$A$2:$A$1601,$A201,Observed!$C$2:$C$1601,$C201)),AVERAGEIFS(Observed!AE$2:AE$1601,Observed!$A$2:$A$1601,$A201,Observed!$C$2:$C$1601,$C201),"")</f>
        <v/>
      </c>
      <c r="AF201" s="24" t="str">
        <f>IF(ISNUMBER(AVERAGEIFS(Observed!AF$2:AF$1601,Observed!$A$2:$A$1601,$A201,Observed!$C$2:$C$1601,$C201)),AVERAGEIFS(Observed!AF$2:AF$1601,Observed!$A$2:$A$1601,$A201,Observed!$C$2:$C$1601,$C201),"")</f>
        <v/>
      </c>
      <c r="AG201" s="24" t="str">
        <f>IF(ISNUMBER(AVERAGEIFS(Observed!AG$2:AG$1601,Observed!$A$2:$A$1601,$A201,Observed!$C$2:$C$1601,$C201)),AVERAGEIFS(Observed!AG$2:AG$1601,Observed!$A$2:$A$1601,$A201,Observed!$C$2:$C$1601,$C201),"")</f>
        <v/>
      </c>
      <c r="AH201" s="24" t="str">
        <f>IF(ISNUMBER(AVERAGEIFS(Observed!AH$2:AH$1601,Observed!$A$2:$A$1601,$A201,Observed!$C$2:$C$1601,$C201)),AVERAGEIFS(Observed!AH$2:AH$1601,Observed!$A$2:$A$1601,$A201,Observed!$C$2:$C$1601,$C201),"")</f>
        <v/>
      </c>
      <c r="AI201" s="23" t="str">
        <f>IF(ISNUMBER(AVERAGEIFS(Observed!AI$2:AI$1601,Observed!$A$2:$A$1601,$A201,Observed!$C$2:$C$1601,$C201)),AVERAGEIFS(Observed!AI$2:AI$1601,Observed!$A$2:$A$1601,$A201,Observed!$C$2:$C$1601,$C201),"")</f>
        <v/>
      </c>
      <c r="AJ201" s="24" t="str">
        <f>IF(ISNUMBER(AVERAGEIFS(Observed!AJ$2:AJ$1601,Observed!$A$2:$A$1601,$A201,Observed!$C$2:$C$1601,$C201)),AVERAGEIFS(Observed!AJ$2:AJ$1601,Observed!$A$2:$A$1601,$A201,Observed!$C$2:$C$1601,$C201),"")</f>
        <v/>
      </c>
      <c r="AK201" s="24" t="str">
        <f>IF(ISNUMBER(AVERAGEIFS(Observed!AL$2:AL$1601,Observed!$A$2:$A$1601,$A201,Observed!$C$2:$C$1601,$C201)),AVERAGEIFS(Observed!AL$2:AL$1601,Observed!$A$2:$A$1601,$A201,Observed!$C$2:$C$1601,$C201),"")</f>
        <v/>
      </c>
      <c r="AL201" s="24" t="str">
        <f>IF(ISNUMBER(AVERAGEIFS(Observed!AM$2:AM$1601,Observed!$A$2:$A$1601,$A201,Observed!$C$2:$C$1601,$C201)),AVERAGEIFS(Observed!AM$2:AM$1601,Observed!$A$2:$A$1601,$A201,Observed!$C$2:$C$1601,$C201),"")</f>
        <v/>
      </c>
      <c r="AM201" s="24" t="str">
        <f>IF(ISNUMBER(AVERAGEIFS(Observed!AN$2:AN$1601,Observed!$A$2:$A$1601,$A201,Observed!$C$2:$C$1601,$C201)),AVERAGEIFS(Observed!AN$2:AN$1601,Observed!$A$2:$A$1601,$A201,Observed!$C$2:$C$1601,$C201),"")</f>
        <v/>
      </c>
      <c r="AN201" s="24" t="str">
        <f>IF(ISNUMBER(AVERAGEIFS(Observed!AQ$2:AQ$1601,Observed!$A$2:$A$1601,$A201,Observed!$C$2:$C$1601,$C201)),AVERAGEIFS(Observed!AQ$2:AQ$1601,Observed!$A$2:$A$1601,$A201,Observed!$C$2:$C$1601,$C201),"")</f>
        <v/>
      </c>
      <c r="AO201" s="24" t="str">
        <f>IF(ISNUMBER(AVERAGEIFS(Observed!AR$2:AR$1601,Observed!$A$2:$A$1601,$A201,Observed!$C$2:$C$1601,$C201)),AVERAGEIFS(Observed!AR$2:AR$1601,Observed!$A$2:$A$1601,$A201,Observed!$C$2:$C$1601,$C201),"")</f>
        <v/>
      </c>
      <c r="AP201" s="24" t="str">
        <f>IF(ISNUMBER(AVERAGEIFS(Observed!AS$2:AS$1601,Observed!$A$2:$A$1601,$A201,Observed!$C$2:$C$1601,$C201)),AVERAGEIFS(Observed!AS$2:AS$1601,Observed!$A$2:$A$1601,$A201,Observed!$C$2:$C$1601,$C201),"")</f>
        <v/>
      </c>
      <c r="AQ201" s="23" t="str">
        <f>IF(ISNUMBER(AVERAGEIFS(Observed!AT$2:AT$1601,Observed!$A$2:$A$1601,$A201,Observed!$C$2:$C$1601,$C201)),AVERAGEIFS(Observed!AT$2:AT$1601,Observed!$A$2:$A$1601,$A201,Observed!$C$2:$C$1601,$C201),"")</f>
        <v/>
      </c>
      <c r="AR201" s="24" t="str">
        <f>IF(ISNUMBER(AVERAGEIFS(Observed!AU$2:AU$1601,Observed!$A$2:$A$1601,$A201,Observed!$C$2:$C$1601,$C201)),AVERAGEIFS(Observed!AU$2:AU$1601,Observed!$A$2:$A$1601,$A201,Observed!$C$2:$C$1601,$C201),"")</f>
        <v/>
      </c>
      <c r="AS201" s="23" t="str">
        <f>IF(ISNUMBER(AVERAGEIFS(Observed!AV$2:AV$1601,Observed!$A$2:$A$1601,$A201,Observed!$C$2:$C$1601,$C201)),AVERAGEIFS(Observed!AV$2:AV$1601,Observed!$A$2:$A$1601,$A201,Observed!$C$2:$C$1601,$C201),"")</f>
        <v/>
      </c>
      <c r="AT201" s="23" t="str">
        <f>IF(ISNUMBER(AVERAGEIFS(Observed!AW$2:AW$1601,Observed!$A$2:$A$1601,$A201,Observed!$C$2:$C$1601,$C201)),AVERAGEIFS(Observed!AW$2:AW$1601,Observed!$A$2:$A$1601,$A201,Observed!$C$2:$C$1601,$C201),"")</f>
        <v/>
      </c>
      <c r="AU201" s="2">
        <f>COUNTIFS(Observed!$A$2:$A$1601,$A201,Observed!$C$2:$C$1601,$C201)</f>
        <v>3</v>
      </c>
      <c r="AV201" s="2">
        <f t="shared" si="3"/>
        <v>1</v>
      </c>
    </row>
    <row r="202" spans="1:48" x14ac:dyDescent="0.3">
      <c r="A202" s="4" t="s">
        <v>121</v>
      </c>
      <c r="B202" t="s">
        <v>24</v>
      </c>
      <c r="C202" s="3">
        <v>42312</v>
      </c>
      <c r="D202">
        <v>1</v>
      </c>
      <c r="E202">
        <v>100</v>
      </c>
      <c r="H202" s="2" t="s">
        <v>45</v>
      </c>
      <c r="I202" s="2" t="s">
        <v>22</v>
      </c>
      <c r="J202">
        <v>8</v>
      </c>
      <c r="K202" s="2" t="s">
        <v>118</v>
      </c>
      <c r="L202" s="22">
        <f>IF(ISNUMBER(AVERAGEIFS(Observed!L$2:L$1601,Observed!$A$2:$A$1601,$A202,Observed!$C$2:$C$1601,$C202)),AVERAGEIFS(Observed!L$2:L$1601,Observed!$A$2:$A$1601,$A202,Observed!$C$2:$C$1601,$C202),"")</f>
        <v>2503.6666666666665</v>
      </c>
      <c r="M202" s="23">
        <f>IF(ISNUMBER(AVERAGEIFS(Observed!M$2:M$1601,Observed!$A$2:$A$1601,$A202,Observed!$C$2:$C$1601,$C202)),AVERAGEIFS(Observed!M$2:M$1601,Observed!$A$2:$A$1601,$A202,Observed!$C$2:$C$1601,$C202),"")</f>
        <v>250.36666666666667</v>
      </c>
      <c r="N202" s="23" t="str">
        <f>IF(ISNUMBER(AVERAGEIFS(Observed!N$2:N$1601,Observed!$A$2:$A$1601,$A202,Observed!$C$2:$C$1601,$C202)),AVERAGEIFS(Observed!N$2:N$1601,Observed!$A$2:$A$1601,$A202,Observed!$C$2:$C$1601,$C202),"")</f>
        <v/>
      </c>
      <c r="O202" s="23" t="str">
        <f>IF(ISNUMBER(AVERAGEIFS(Observed!O$2:O$1601,Observed!$A$2:$A$1601,$A202,Observed!$C$2:$C$1601,$C202)),AVERAGEIFS(Observed!O$2:O$1601,Observed!$A$2:$A$1601,$A202,Observed!$C$2:$C$1601,$C202),"")</f>
        <v/>
      </c>
      <c r="P202" s="23" t="str">
        <f>IF(ISNUMBER(AVERAGEIFS(Observed!P$2:P$1601,Observed!$A$2:$A$1601,$A202,Observed!$C$2:$C$1601,$C202)),AVERAGEIFS(Observed!P$2:P$1601,Observed!$A$2:$A$1601,$A202,Observed!$C$2:$C$1601,$C202),"")</f>
        <v/>
      </c>
      <c r="Q202" s="24" t="str">
        <f>IF(ISNUMBER(AVERAGEIFS(Observed!Q$2:Q$1601,Observed!$A$2:$A$1601,$A202,Observed!$C$2:$C$1601,$C202)),AVERAGEIFS(Observed!Q$2:Q$1601,Observed!$A$2:$A$1601,$A202,Observed!$C$2:$C$1601,$C202),"")</f>
        <v/>
      </c>
      <c r="R202" s="24" t="str">
        <f>IF(ISNUMBER(AVERAGEIFS(Observed!R$2:R$1601,Observed!$A$2:$A$1601,$A202,Observed!$C$2:$C$1601,$C202)),AVERAGEIFS(Observed!R$2:R$1601,Observed!$A$2:$A$1601,$A202,Observed!$C$2:$C$1601,$C202),"")</f>
        <v/>
      </c>
      <c r="S202" s="24" t="str">
        <f>IF(ISNUMBER(AVERAGEIFS(Observed!S$2:S$1601,Observed!$A$2:$A$1601,$A202,Observed!$C$2:$C$1601,$C202)),AVERAGEIFS(Observed!S$2:S$1601,Observed!$A$2:$A$1601,$A202,Observed!$C$2:$C$1601,$C202),"")</f>
        <v/>
      </c>
      <c r="T202" s="23" t="str">
        <f>IF(ISNUMBER(AVERAGEIFS(Observed!T$2:T$1601,Observed!$A$2:$A$1601,$A202,Observed!$C$2:$C$1601,$C202)),AVERAGEIFS(Observed!T$2:T$1601,Observed!$A$2:$A$1601,$A202,Observed!$C$2:$C$1601,$C202),"")</f>
        <v/>
      </c>
      <c r="U202" s="25" t="str">
        <f>IF(ISNUMBER(AVERAGEIFS(Observed!U$2:U$1601,Observed!$A$2:$A$1601,$A202,Observed!$C$2:$C$1601,$C202)),AVERAGEIFS(Observed!U$2:U$1601,Observed!$A$2:$A$1601,$A202,Observed!$C$2:$C$1601,$C202),"")</f>
        <v/>
      </c>
      <c r="V202" s="25" t="str">
        <f>IF(ISNUMBER(AVERAGEIFS(Observed!V$2:V$1601,Observed!$A$2:$A$1601,$A202,Observed!$C$2:$C$1601,$C202)),AVERAGEIFS(Observed!V$2:V$1601,Observed!$A$2:$A$1601,$A202,Observed!$C$2:$C$1601,$C202),"")</f>
        <v/>
      </c>
      <c r="W202" s="23" t="str">
        <f>IF(ISNUMBER(AVERAGEIFS(Observed!W$2:W$1601,Observed!$A$2:$A$1601,$A202,Observed!$C$2:$C$1601,$C202)),AVERAGEIFS(Observed!W$2:W$1601,Observed!$A$2:$A$1601,$A202,Observed!$C$2:$C$1601,$C202),"")</f>
        <v/>
      </c>
      <c r="X202" s="23" t="str">
        <f>IF(ISNUMBER(AVERAGEIFS(Observed!X$2:X$1601,Observed!$A$2:$A$1601,$A202,Observed!$C$2:$C$1601,$C202)),AVERAGEIFS(Observed!X$2:X$1601,Observed!$A$2:$A$1601,$A202,Observed!$C$2:$C$1601,$C202),"")</f>
        <v/>
      </c>
      <c r="Y202" s="23" t="str">
        <f>IF(ISNUMBER(AVERAGEIFS(Observed!Y$2:Y$1601,Observed!$A$2:$A$1601,$A202,Observed!$C$2:$C$1601,$C202)),AVERAGEIFS(Observed!Y$2:Y$1601,Observed!$A$2:$A$1601,$A202,Observed!$C$2:$C$1601,$C202),"")</f>
        <v/>
      </c>
      <c r="Z202" s="23" t="str">
        <f>IF(ISNUMBER(AVERAGEIFS(Observed!Z$2:Z$1601,Observed!$A$2:$A$1601,$A202,Observed!$C$2:$C$1601,$C202)),AVERAGEIFS(Observed!Z$2:Z$1601,Observed!$A$2:$A$1601,$A202,Observed!$C$2:$C$1601,$C202),"")</f>
        <v/>
      </c>
      <c r="AA202" s="23" t="str">
        <f>IF(ISNUMBER(AVERAGEIFS(Observed!AA$2:AA$1601,Observed!$A$2:$A$1601,$A202,Observed!$C$2:$C$1601,$C202)),AVERAGEIFS(Observed!AA$2:AA$1601,Observed!$A$2:$A$1601,$A202,Observed!$C$2:$C$1601,$C202),"")</f>
        <v/>
      </c>
      <c r="AB202" s="23" t="str">
        <f>IF(ISNUMBER(AVERAGEIFS(Observed!AB$2:AB$1601,Observed!$A$2:$A$1601,$A202,Observed!$C$2:$C$1601,$C202)),AVERAGEIFS(Observed!AB$2:AB$1601,Observed!$A$2:$A$1601,$A202,Observed!$C$2:$C$1601,$C202),"")</f>
        <v/>
      </c>
      <c r="AC202" s="23" t="str">
        <f>IF(ISNUMBER(AVERAGEIFS(Observed!AC$2:AC$1601,Observed!$A$2:$A$1601,$A202,Observed!$C$2:$C$1601,$C202)),AVERAGEIFS(Observed!AC$2:AC$1601,Observed!$A$2:$A$1601,$A202,Observed!$C$2:$C$1601,$C202),"")</f>
        <v/>
      </c>
      <c r="AD202" s="23" t="str">
        <f>IF(ISNUMBER(AVERAGEIFS(Observed!AD$2:AD$1601,Observed!$A$2:$A$1601,$A202,Observed!$C$2:$C$1601,$C202)),AVERAGEIFS(Observed!AD$2:AD$1601,Observed!$A$2:$A$1601,$A202,Observed!$C$2:$C$1601,$C202),"")</f>
        <v/>
      </c>
      <c r="AE202" s="23" t="str">
        <f>IF(ISNUMBER(AVERAGEIFS(Observed!AE$2:AE$1601,Observed!$A$2:$A$1601,$A202,Observed!$C$2:$C$1601,$C202)),AVERAGEIFS(Observed!AE$2:AE$1601,Observed!$A$2:$A$1601,$A202,Observed!$C$2:$C$1601,$C202),"")</f>
        <v/>
      </c>
      <c r="AF202" s="24" t="str">
        <f>IF(ISNUMBER(AVERAGEIFS(Observed!AF$2:AF$1601,Observed!$A$2:$A$1601,$A202,Observed!$C$2:$C$1601,$C202)),AVERAGEIFS(Observed!AF$2:AF$1601,Observed!$A$2:$A$1601,$A202,Observed!$C$2:$C$1601,$C202),"")</f>
        <v/>
      </c>
      <c r="AG202" s="24" t="str">
        <f>IF(ISNUMBER(AVERAGEIFS(Observed!AG$2:AG$1601,Observed!$A$2:$A$1601,$A202,Observed!$C$2:$C$1601,$C202)),AVERAGEIFS(Observed!AG$2:AG$1601,Observed!$A$2:$A$1601,$A202,Observed!$C$2:$C$1601,$C202),"")</f>
        <v/>
      </c>
      <c r="AH202" s="24" t="str">
        <f>IF(ISNUMBER(AVERAGEIFS(Observed!AH$2:AH$1601,Observed!$A$2:$A$1601,$A202,Observed!$C$2:$C$1601,$C202)),AVERAGEIFS(Observed!AH$2:AH$1601,Observed!$A$2:$A$1601,$A202,Observed!$C$2:$C$1601,$C202),"")</f>
        <v/>
      </c>
      <c r="AI202" s="23" t="str">
        <f>IF(ISNUMBER(AVERAGEIFS(Observed!AI$2:AI$1601,Observed!$A$2:$A$1601,$A202,Observed!$C$2:$C$1601,$C202)),AVERAGEIFS(Observed!AI$2:AI$1601,Observed!$A$2:$A$1601,$A202,Observed!$C$2:$C$1601,$C202),"")</f>
        <v/>
      </c>
      <c r="AJ202" s="24" t="str">
        <f>IF(ISNUMBER(AVERAGEIFS(Observed!AJ$2:AJ$1601,Observed!$A$2:$A$1601,$A202,Observed!$C$2:$C$1601,$C202)),AVERAGEIFS(Observed!AJ$2:AJ$1601,Observed!$A$2:$A$1601,$A202,Observed!$C$2:$C$1601,$C202),"")</f>
        <v/>
      </c>
      <c r="AK202" s="24" t="str">
        <f>IF(ISNUMBER(AVERAGEIFS(Observed!AL$2:AL$1601,Observed!$A$2:$A$1601,$A202,Observed!$C$2:$C$1601,$C202)),AVERAGEIFS(Observed!AL$2:AL$1601,Observed!$A$2:$A$1601,$A202,Observed!$C$2:$C$1601,$C202),"")</f>
        <v/>
      </c>
      <c r="AL202" s="24" t="str">
        <f>IF(ISNUMBER(AVERAGEIFS(Observed!AM$2:AM$1601,Observed!$A$2:$A$1601,$A202,Observed!$C$2:$C$1601,$C202)),AVERAGEIFS(Observed!AM$2:AM$1601,Observed!$A$2:$A$1601,$A202,Observed!$C$2:$C$1601,$C202),"")</f>
        <v/>
      </c>
      <c r="AM202" s="24" t="str">
        <f>IF(ISNUMBER(AVERAGEIFS(Observed!AN$2:AN$1601,Observed!$A$2:$A$1601,$A202,Observed!$C$2:$C$1601,$C202)),AVERAGEIFS(Observed!AN$2:AN$1601,Observed!$A$2:$A$1601,$A202,Observed!$C$2:$C$1601,$C202),"")</f>
        <v/>
      </c>
      <c r="AN202" s="24" t="str">
        <f>IF(ISNUMBER(AVERAGEIFS(Observed!AQ$2:AQ$1601,Observed!$A$2:$A$1601,$A202,Observed!$C$2:$C$1601,$C202)),AVERAGEIFS(Observed!AQ$2:AQ$1601,Observed!$A$2:$A$1601,$A202,Observed!$C$2:$C$1601,$C202),"")</f>
        <v/>
      </c>
      <c r="AO202" s="24" t="str">
        <f>IF(ISNUMBER(AVERAGEIFS(Observed!AR$2:AR$1601,Observed!$A$2:$A$1601,$A202,Observed!$C$2:$C$1601,$C202)),AVERAGEIFS(Observed!AR$2:AR$1601,Observed!$A$2:$A$1601,$A202,Observed!$C$2:$C$1601,$C202),"")</f>
        <v/>
      </c>
      <c r="AP202" s="24" t="str">
        <f>IF(ISNUMBER(AVERAGEIFS(Observed!AS$2:AS$1601,Observed!$A$2:$A$1601,$A202,Observed!$C$2:$C$1601,$C202)),AVERAGEIFS(Observed!AS$2:AS$1601,Observed!$A$2:$A$1601,$A202,Observed!$C$2:$C$1601,$C202),"")</f>
        <v/>
      </c>
      <c r="AQ202" s="23" t="str">
        <f>IF(ISNUMBER(AVERAGEIFS(Observed!AT$2:AT$1601,Observed!$A$2:$A$1601,$A202,Observed!$C$2:$C$1601,$C202)),AVERAGEIFS(Observed!AT$2:AT$1601,Observed!$A$2:$A$1601,$A202,Observed!$C$2:$C$1601,$C202),"")</f>
        <v/>
      </c>
      <c r="AR202" s="24" t="str">
        <f>IF(ISNUMBER(AVERAGEIFS(Observed!AU$2:AU$1601,Observed!$A$2:$A$1601,$A202,Observed!$C$2:$C$1601,$C202)),AVERAGEIFS(Observed!AU$2:AU$1601,Observed!$A$2:$A$1601,$A202,Observed!$C$2:$C$1601,$C202),"")</f>
        <v/>
      </c>
      <c r="AS202" s="23" t="str">
        <f>IF(ISNUMBER(AVERAGEIFS(Observed!AV$2:AV$1601,Observed!$A$2:$A$1601,$A202,Observed!$C$2:$C$1601,$C202)),AVERAGEIFS(Observed!AV$2:AV$1601,Observed!$A$2:$A$1601,$A202,Observed!$C$2:$C$1601,$C202),"")</f>
        <v/>
      </c>
      <c r="AT202" s="23" t="str">
        <f>IF(ISNUMBER(AVERAGEIFS(Observed!AW$2:AW$1601,Observed!$A$2:$A$1601,$A202,Observed!$C$2:$C$1601,$C202)),AVERAGEIFS(Observed!AW$2:AW$1601,Observed!$A$2:$A$1601,$A202,Observed!$C$2:$C$1601,$C202),"")</f>
        <v/>
      </c>
      <c r="AU202" s="2">
        <f>COUNTIFS(Observed!$A$2:$A$1601,$A202,Observed!$C$2:$C$1601,$C202)</f>
        <v>3</v>
      </c>
      <c r="AV202" s="2">
        <f t="shared" si="3"/>
        <v>1</v>
      </c>
    </row>
    <row r="203" spans="1:48" x14ac:dyDescent="0.3">
      <c r="A203" s="4" t="s">
        <v>122</v>
      </c>
      <c r="B203" t="s">
        <v>24</v>
      </c>
      <c r="C203" s="3">
        <v>42312</v>
      </c>
      <c r="D203">
        <v>1</v>
      </c>
      <c r="E203">
        <v>200</v>
      </c>
      <c r="H203" s="2" t="s">
        <v>45</v>
      </c>
      <c r="I203" s="2" t="s">
        <v>22</v>
      </c>
      <c r="J203">
        <v>8</v>
      </c>
      <c r="K203" s="2" t="s">
        <v>118</v>
      </c>
      <c r="L203" s="22">
        <f>IF(ISNUMBER(AVERAGEIFS(Observed!L$2:L$1601,Observed!$A$2:$A$1601,$A203,Observed!$C$2:$C$1601,$C203)),AVERAGEIFS(Observed!L$2:L$1601,Observed!$A$2:$A$1601,$A203,Observed!$C$2:$C$1601,$C203),"")</f>
        <v>2603.3333333333335</v>
      </c>
      <c r="M203" s="23">
        <f>IF(ISNUMBER(AVERAGEIFS(Observed!M$2:M$1601,Observed!$A$2:$A$1601,$A203,Observed!$C$2:$C$1601,$C203)),AVERAGEIFS(Observed!M$2:M$1601,Observed!$A$2:$A$1601,$A203,Observed!$C$2:$C$1601,$C203),"")</f>
        <v>260.33333333333331</v>
      </c>
      <c r="N203" s="23" t="str">
        <f>IF(ISNUMBER(AVERAGEIFS(Observed!N$2:N$1601,Observed!$A$2:$A$1601,$A203,Observed!$C$2:$C$1601,$C203)),AVERAGEIFS(Observed!N$2:N$1601,Observed!$A$2:$A$1601,$A203,Observed!$C$2:$C$1601,$C203),"")</f>
        <v/>
      </c>
      <c r="O203" s="23" t="str">
        <f>IF(ISNUMBER(AVERAGEIFS(Observed!O$2:O$1601,Observed!$A$2:$A$1601,$A203,Observed!$C$2:$C$1601,$C203)),AVERAGEIFS(Observed!O$2:O$1601,Observed!$A$2:$A$1601,$A203,Observed!$C$2:$C$1601,$C203),"")</f>
        <v/>
      </c>
      <c r="P203" s="23" t="str">
        <f>IF(ISNUMBER(AVERAGEIFS(Observed!P$2:P$1601,Observed!$A$2:$A$1601,$A203,Observed!$C$2:$C$1601,$C203)),AVERAGEIFS(Observed!P$2:P$1601,Observed!$A$2:$A$1601,$A203,Observed!$C$2:$C$1601,$C203),"")</f>
        <v/>
      </c>
      <c r="Q203" s="24" t="str">
        <f>IF(ISNUMBER(AVERAGEIFS(Observed!Q$2:Q$1601,Observed!$A$2:$A$1601,$A203,Observed!$C$2:$C$1601,$C203)),AVERAGEIFS(Observed!Q$2:Q$1601,Observed!$A$2:$A$1601,$A203,Observed!$C$2:$C$1601,$C203),"")</f>
        <v/>
      </c>
      <c r="R203" s="24" t="str">
        <f>IF(ISNUMBER(AVERAGEIFS(Observed!R$2:R$1601,Observed!$A$2:$A$1601,$A203,Observed!$C$2:$C$1601,$C203)),AVERAGEIFS(Observed!R$2:R$1601,Observed!$A$2:$A$1601,$A203,Observed!$C$2:$C$1601,$C203),"")</f>
        <v/>
      </c>
      <c r="S203" s="24" t="str">
        <f>IF(ISNUMBER(AVERAGEIFS(Observed!S$2:S$1601,Observed!$A$2:$A$1601,$A203,Observed!$C$2:$C$1601,$C203)),AVERAGEIFS(Observed!S$2:S$1601,Observed!$A$2:$A$1601,$A203,Observed!$C$2:$C$1601,$C203),"")</f>
        <v/>
      </c>
      <c r="T203" s="23" t="str">
        <f>IF(ISNUMBER(AVERAGEIFS(Observed!T$2:T$1601,Observed!$A$2:$A$1601,$A203,Observed!$C$2:$C$1601,$C203)),AVERAGEIFS(Observed!T$2:T$1601,Observed!$A$2:$A$1601,$A203,Observed!$C$2:$C$1601,$C203),"")</f>
        <v/>
      </c>
      <c r="U203" s="25" t="str">
        <f>IF(ISNUMBER(AVERAGEIFS(Observed!U$2:U$1601,Observed!$A$2:$A$1601,$A203,Observed!$C$2:$C$1601,$C203)),AVERAGEIFS(Observed!U$2:U$1601,Observed!$A$2:$A$1601,$A203,Observed!$C$2:$C$1601,$C203),"")</f>
        <v/>
      </c>
      <c r="V203" s="25" t="str">
        <f>IF(ISNUMBER(AVERAGEIFS(Observed!V$2:V$1601,Observed!$A$2:$A$1601,$A203,Observed!$C$2:$C$1601,$C203)),AVERAGEIFS(Observed!V$2:V$1601,Observed!$A$2:$A$1601,$A203,Observed!$C$2:$C$1601,$C203),"")</f>
        <v/>
      </c>
      <c r="W203" s="23" t="str">
        <f>IF(ISNUMBER(AVERAGEIFS(Observed!W$2:W$1601,Observed!$A$2:$A$1601,$A203,Observed!$C$2:$C$1601,$C203)),AVERAGEIFS(Observed!W$2:W$1601,Observed!$A$2:$A$1601,$A203,Observed!$C$2:$C$1601,$C203),"")</f>
        <v/>
      </c>
      <c r="X203" s="23" t="str">
        <f>IF(ISNUMBER(AVERAGEIFS(Observed!X$2:X$1601,Observed!$A$2:$A$1601,$A203,Observed!$C$2:$C$1601,$C203)),AVERAGEIFS(Observed!X$2:X$1601,Observed!$A$2:$A$1601,$A203,Observed!$C$2:$C$1601,$C203),"")</f>
        <v/>
      </c>
      <c r="Y203" s="23" t="str">
        <f>IF(ISNUMBER(AVERAGEIFS(Observed!Y$2:Y$1601,Observed!$A$2:$A$1601,$A203,Observed!$C$2:$C$1601,$C203)),AVERAGEIFS(Observed!Y$2:Y$1601,Observed!$A$2:$A$1601,$A203,Observed!$C$2:$C$1601,$C203),"")</f>
        <v/>
      </c>
      <c r="Z203" s="23" t="str">
        <f>IF(ISNUMBER(AVERAGEIFS(Observed!Z$2:Z$1601,Observed!$A$2:$A$1601,$A203,Observed!$C$2:$C$1601,$C203)),AVERAGEIFS(Observed!Z$2:Z$1601,Observed!$A$2:$A$1601,$A203,Observed!$C$2:$C$1601,$C203),"")</f>
        <v/>
      </c>
      <c r="AA203" s="23" t="str">
        <f>IF(ISNUMBER(AVERAGEIFS(Observed!AA$2:AA$1601,Observed!$A$2:$A$1601,$A203,Observed!$C$2:$C$1601,$C203)),AVERAGEIFS(Observed!AA$2:AA$1601,Observed!$A$2:$A$1601,$A203,Observed!$C$2:$C$1601,$C203),"")</f>
        <v/>
      </c>
      <c r="AB203" s="23" t="str">
        <f>IF(ISNUMBER(AVERAGEIFS(Observed!AB$2:AB$1601,Observed!$A$2:$A$1601,$A203,Observed!$C$2:$C$1601,$C203)),AVERAGEIFS(Observed!AB$2:AB$1601,Observed!$A$2:$A$1601,$A203,Observed!$C$2:$C$1601,$C203),"")</f>
        <v/>
      </c>
      <c r="AC203" s="23" t="str">
        <f>IF(ISNUMBER(AVERAGEIFS(Observed!AC$2:AC$1601,Observed!$A$2:$A$1601,$A203,Observed!$C$2:$C$1601,$C203)),AVERAGEIFS(Observed!AC$2:AC$1601,Observed!$A$2:$A$1601,$A203,Observed!$C$2:$C$1601,$C203),"")</f>
        <v/>
      </c>
      <c r="AD203" s="23" t="str">
        <f>IF(ISNUMBER(AVERAGEIFS(Observed!AD$2:AD$1601,Observed!$A$2:$A$1601,$A203,Observed!$C$2:$C$1601,$C203)),AVERAGEIFS(Observed!AD$2:AD$1601,Observed!$A$2:$A$1601,$A203,Observed!$C$2:$C$1601,$C203),"")</f>
        <v/>
      </c>
      <c r="AE203" s="23" t="str">
        <f>IF(ISNUMBER(AVERAGEIFS(Observed!AE$2:AE$1601,Observed!$A$2:$A$1601,$A203,Observed!$C$2:$C$1601,$C203)),AVERAGEIFS(Observed!AE$2:AE$1601,Observed!$A$2:$A$1601,$A203,Observed!$C$2:$C$1601,$C203),"")</f>
        <v/>
      </c>
      <c r="AF203" s="24" t="str">
        <f>IF(ISNUMBER(AVERAGEIFS(Observed!AF$2:AF$1601,Observed!$A$2:$A$1601,$A203,Observed!$C$2:$C$1601,$C203)),AVERAGEIFS(Observed!AF$2:AF$1601,Observed!$A$2:$A$1601,$A203,Observed!$C$2:$C$1601,$C203),"")</f>
        <v/>
      </c>
      <c r="AG203" s="24" t="str">
        <f>IF(ISNUMBER(AVERAGEIFS(Observed!AG$2:AG$1601,Observed!$A$2:$A$1601,$A203,Observed!$C$2:$C$1601,$C203)),AVERAGEIFS(Observed!AG$2:AG$1601,Observed!$A$2:$A$1601,$A203,Observed!$C$2:$C$1601,$C203),"")</f>
        <v/>
      </c>
      <c r="AH203" s="24" t="str">
        <f>IF(ISNUMBER(AVERAGEIFS(Observed!AH$2:AH$1601,Observed!$A$2:$A$1601,$A203,Observed!$C$2:$C$1601,$C203)),AVERAGEIFS(Observed!AH$2:AH$1601,Observed!$A$2:$A$1601,$A203,Observed!$C$2:$C$1601,$C203),"")</f>
        <v/>
      </c>
      <c r="AI203" s="23" t="str">
        <f>IF(ISNUMBER(AVERAGEIFS(Observed!AI$2:AI$1601,Observed!$A$2:$A$1601,$A203,Observed!$C$2:$C$1601,$C203)),AVERAGEIFS(Observed!AI$2:AI$1601,Observed!$A$2:$A$1601,$A203,Observed!$C$2:$C$1601,$C203),"")</f>
        <v/>
      </c>
      <c r="AJ203" s="24" t="str">
        <f>IF(ISNUMBER(AVERAGEIFS(Observed!AJ$2:AJ$1601,Observed!$A$2:$A$1601,$A203,Observed!$C$2:$C$1601,$C203)),AVERAGEIFS(Observed!AJ$2:AJ$1601,Observed!$A$2:$A$1601,$A203,Observed!$C$2:$C$1601,$C203),"")</f>
        <v/>
      </c>
      <c r="AK203" s="24" t="str">
        <f>IF(ISNUMBER(AVERAGEIFS(Observed!AL$2:AL$1601,Observed!$A$2:$A$1601,$A203,Observed!$C$2:$C$1601,$C203)),AVERAGEIFS(Observed!AL$2:AL$1601,Observed!$A$2:$A$1601,$A203,Observed!$C$2:$C$1601,$C203),"")</f>
        <v/>
      </c>
      <c r="AL203" s="24" t="str">
        <f>IF(ISNUMBER(AVERAGEIFS(Observed!AM$2:AM$1601,Observed!$A$2:$A$1601,$A203,Observed!$C$2:$C$1601,$C203)),AVERAGEIFS(Observed!AM$2:AM$1601,Observed!$A$2:$A$1601,$A203,Observed!$C$2:$C$1601,$C203),"")</f>
        <v/>
      </c>
      <c r="AM203" s="24" t="str">
        <f>IF(ISNUMBER(AVERAGEIFS(Observed!AN$2:AN$1601,Observed!$A$2:$A$1601,$A203,Observed!$C$2:$C$1601,$C203)),AVERAGEIFS(Observed!AN$2:AN$1601,Observed!$A$2:$A$1601,$A203,Observed!$C$2:$C$1601,$C203),"")</f>
        <v/>
      </c>
      <c r="AN203" s="24" t="str">
        <f>IF(ISNUMBER(AVERAGEIFS(Observed!AQ$2:AQ$1601,Observed!$A$2:$A$1601,$A203,Observed!$C$2:$C$1601,$C203)),AVERAGEIFS(Observed!AQ$2:AQ$1601,Observed!$A$2:$A$1601,$A203,Observed!$C$2:$C$1601,$C203),"")</f>
        <v/>
      </c>
      <c r="AO203" s="24" t="str">
        <f>IF(ISNUMBER(AVERAGEIFS(Observed!AR$2:AR$1601,Observed!$A$2:$A$1601,$A203,Observed!$C$2:$C$1601,$C203)),AVERAGEIFS(Observed!AR$2:AR$1601,Observed!$A$2:$A$1601,$A203,Observed!$C$2:$C$1601,$C203),"")</f>
        <v/>
      </c>
      <c r="AP203" s="24" t="str">
        <f>IF(ISNUMBER(AVERAGEIFS(Observed!AS$2:AS$1601,Observed!$A$2:$A$1601,$A203,Observed!$C$2:$C$1601,$C203)),AVERAGEIFS(Observed!AS$2:AS$1601,Observed!$A$2:$A$1601,$A203,Observed!$C$2:$C$1601,$C203),"")</f>
        <v/>
      </c>
      <c r="AQ203" s="23" t="str">
        <f>IF(ISNUMBER(AVERAGEIFS(Observed!AT$2:AT$1601,Observed!$A$2:$A$1601,$A203,Observed!$C$2:$C$1601,$C203)),AVERAGEIFS(Observed!AT$2:AT$1601,Observed!$A$2:$A$1601,$A203,Observed!$C$2:$C$1601,$C203),"")</f>
        <v/>
      </c>
      <c r="AR203" s="24" t="str">
        <f>IF(ISNUMBER(AVERAGEIFS(Observed!AU$2:AU$1601,Observed!$A$2:$A$1601,$A203,Observed!$C$2:$C$1601,$C203)),AVERAGEIFS(Observed!AU$2:AU$1601,Observed!$A$2:$A$1601,$A203,Observed!$C$2:$C$1601,$C203),"")</f>
        <v/>
      </c>
      <c r="AS203" s="23" t="str">
        <f>IF(ISNUMBER(AVERAGEIFS(Observed!AV$2:AV$1601,Observed!$A$2:$A$1601,$A203,Observed!$C$2:$C$1601,$C203)),AVERAGEIFS(Observed!AV$2:AV$1601,Observed!$A$2:$A$1601,$A203,Observed!$C$2:$C$1601,$C203),"")</f>
        <v/>
      </c>
      <c r="AT203" s="23" t="str">
        <f>IF(ISNUMBER(AVERAGEIFS(Observed!AW$2:AW$1601,Observed!$A$2:$A$1601,$A203,Observed!$C$2:$C$1601,$C203)),AVERAGEIFS(Observed!AW$2:AW$1601,Observed!$A$2:$A$1601,$A203,Observed!$C$2:$C$1601,$C203),"")</f>
        <v/>
      </c>
      <c r="AU203" s="2">
        <f>COUNTIFS(Observed!$A$2:$A$1601,$A203,Observed!$C$2:$C$1601,$C203)</f>
        <v>3</v>
      </c>
      <c r="AV203" s="2">
        <f t="shared" si="3"/>
        <v>1</v>
      </c>
    </row>
    <row r="204" spans="1:48" x14ac:dyDescent="0.3">
      <c r="A204" s="4" t="s">
        <v>123</v>
      </c>
      <c r="B204" t="s">
        <v>24</v>
      </c>
      <c r="C204" s="3">
        <v>42312</v>
      </c>
      <c r="D204">
        <v>1</v>
      </c>
      <c r="E204">
        <v>350</v>
      </c>
      <c r="H204" s="2" t="s">
        <v>45</v>
      </c>
      <c r="I204" s="2" t="s">
        <v>22</v>
      </c>
      <c r="J204">
        <v>8</v>
      </c>
      <c r="K204" s="2" t="s">
        <v>118</v>
      </c>
      <c r="L204" s="22">
        <f>IF(ISNUMBER(AVERAGEIFS(Observed!L$2:L$1601,Observed!$A$2:$A$1601,$A204,Observed!$C$2:$C$1601,$C204)),AVERAGEIFS(Observed!L$2:L$1601,Observed!$A$2:$A$1601,$A204,Observed!$C$2:$C$1601,$C204),"")</f>
        <v>3415</v>
      </c>
      <c r="M204" s="23">
        <f>IF(ISNUMBER(AVERAGEIFS(Observed!M$2:M$1601,Observed!$A$2:$A$1601,$A204,Observed!$C$2:$C$1601,$C204)),AVERAGEIFS(Observed!M$2:M$1601,Observed!$A$2:$A$1601,$A204,Observed!$C$2:$C$1601,$C204),"")</f>
        <v>341.5</v>
      </c>
      <c r="N204" s="23" t="str">
        <f>IF(ISNUMBER(AVERAGEIFS(Observed!N$2:N$1601,Observed!$A$2:$A$1601,$A204,Observed!$C$2:$C$1601,$C204)),AVERAGEIFS(Observed!N$2:N$1601,Observed!$A$2:$A$1601,$A204,Observed!$C$2:$C$1601,$C204),"")</f>
        <v/>
      </c>
      <c r="O204" s="23" t="str">
        <f>IF(ISNUMBER(AVERAGEIFS(Observed!O$2:O$1601,Observed!$A$2:$A$1601,$A204,Observed!$C$2:$C$1601,$C204)),AVERAGEIFS(Observed!O$2:O$1601,Observed!$A$2:$A$1601,$A204,Observed!$C$2:$C$1601,$C204),"")</f>
        <v/>
      </c>
      <c r="P204" s="23" t="str">
        <f>IF(ISNUMBER(AVERAGEIFS(Observed!P$2:P$1601,Observed!$A$2:$A$1601,$A204,Observed!$C$2:$C$1601,$C204)),AVERAGEIFS(Observed!P$2:P$1601,Observed!$A$2:$A$1601,$A204,Observed!$C$2:$C$1601,$C204),"")</f>
        <v/>
      </c>
      <c r="Q204" s="24" t="str">
        <f>IF(ISNUMBER(AVERAGEIFS(Observed!Q$2:Q$1601,Observed!$A$2:$A$1601,$A204,Observed!$C$2:$C$1601,$C204)),AVERAGEIFS(Observed!Q$2:Q$1601,Observed!$A$2:$A$1601,$A204,Observed!$C$2:$C$1601,$C204),"")</f>
        <v/>
      </c>
      <c r="R204" s="24" t="str">
        <f>IF(ISNUMBER(AVERAGEIFS(Observed!R$2:R$1601,Observed!$A$2:$A$1601,$A204,Observed!$C$2:$C$1601,$C204)),AVERAGEIFS(Observed!R$2:R$1601,Observed!$A$2:$A$1601,$A204,Observed!$C$2:$C$1601,$C204),"")</f>
        <v/>
      </c>
      <c r="S204" s="24" t="str">
        <f>IF(ISNUMBER(AVERAGEIFS(Observed!S$2:S$1601,Observed!$A$2:$A$1601,$A204,Observed!$C$2:$C$1601,$C204)),AVERAGEIFS(Observed!S$2:S$1601,Observed!$A$2:$A$1601,$A204,Observed!$C$2:$C$1601,$C204),"")</f>
        <v/>
      </c>
      <c r="T204" s="23" t="str">
        <f>IF(ISNUMBER(AVERAGEIFS(Observed!T$2:T$1601,Observed!$A$2:$A$1601,$A204,Observed!$C$2:$C$1601,$C204)),AVERAGEIFS(Observed!T$2:T$1601,Observed!$A$2:$A$1601,$A204,Observed!$C$2:$C$1601,$C204),"")</f>
        <v/>
      </c>
      <c r="U204" s="25" t="str">
        <f>IF(ISNUMBER(AVERAGEIFS(Observed!U$2:U$1601,Observed!$A$2:$A$1601,$A204,Observed!$C$2:$C$1601,$C204)),AVERAGEIFS(Observed!U$2:U$1601,Observed!$A$2:$A$1601,$A204,Observed!$C$2:$C$1601,$C204),"")</f>
        <v/>
      </c>
      <c r="V204" s="25" t="str">
        <f>IF(ISNUMBER(AVERAGEIFS(Observed!V$2:V$1601,Observed!$A$2:$A$1601,$A204,Observed!$C$2:$C$1601,$C204)),AVERAGEIFS(Observed!V$2:V$1601,Observed!$A$2:$A$1601,$A204,Observed!$C$2:$C$1601,$C204),"")</f>
        <v/>
      </c>
      <c r="W204" s="23" t="str">
        <f>IF(ISNUMBER(AVERAGEIFS(Observed!W$2:W$1601,Observed!$A$2:$A$1601,$A204,Observed!$C$2:$C$1601,$C204)),AVERAGEIFS(Observed!W$2:W$1601,Observed!$A$2:$A$1601,$A204,Observed!$C$2:$C$1601,$C204),"")</f>
        <v/>
      </c>
      <c r="X204" s="23" t="str">
        <f>IF(ISNUMBER(AVERAGEIFS(Observed!X$2:X$1601,Observed!$A$2:$A$1601,$A204,Observed!$C$2:$C$1601,$C204)),AVERAGEIFS(Observed!X$2:X$1601,Observed!$A$2:$A$1601,$A204,Observed!$C$2:$C$1601,$C204),"")</f>
        <v/>
      </c>
      <c r="Y204" s="23" t="str">
        <f>IF(ISNUMBER(AVERAGEIFS(Observed!Y$2:Y$1601,Observed!$A$2:$A$1601,$A204,Observed!$C$2:$C$1601,$C204)),AVERAGEIFS(Observed!Y$2:Y$1601,Observed!$A$2:$A$1601,$A204,Observed!$C$2:$C$1601,$C204),"")</f>
        <v/>
      </c>
      <c r="Z204" s="23" t="str">
        <f>IF(ISNUMBER(AVERAGEIFS(Observed!Z$2:Z$1601,Observed!$A$2:$A$1601,$A204,Observed!$C$2:$C$1601,$C204)),AVERAGEIFS(Observed!Z$2:Z$1601,Observed!$A$2:$A$1601,$A204,Observed!$C$2:$C$1601,$C204),"")</f>
        <v/>
      </c>
      <c r="AA204" s="23" t="str">
        <f>IF(ISNUMBER(AVERAGEIFS(Observed!AA$2:AA$1601,Observed!$A$2:$A$1601,$A204,Observed!$C$2:$C$1601,$C204)),AVERAGEIFS(Observed!AA$2:AA$1601,Observed!$A$2:$A$1601,$A204,Observed!$C$2:$C$1601,$C204),"")</f>
        <v/>
      </c>
      <c r="AB204" s="23" t="str">
        <f>IF(ISNUMBER(AVERAGEIFS(Observed!AB$2:AB$1601,Observed!$A$2:$A$1601,$A204,Observed!$C$2:$C$1601,$C204)),AVERAGEIFS(Observed!AB$2:AB$1601,Observed!$A$2:$A$1601,$A204,Observed!$C$2:$C$1601,$C204),"")</f>
        <v/>
      </c>
      <c r="AC204" s="23" t="str">
        <f>IF(ISNUMBER(AVERAGEIFS(Observed!AC$2:AC$1601,Observed!$A$2:$A$1601,$A204,Observed!$C$2:$C$1601,$C204)),AVERAGEIFS(Observed!AC$2:AC$1601,Observed!$A$2:$A$1601,$A204,Observed!$C$2:$C$1601,$C204),"")</f>
        <v/>
      </c>
      <c r="AD204" s="23" t="str">
        <f>IF(ISNUMBER(AVERAGEIFS(Observed!AD$2:AD$1601,Observed!$A$2:$A$1601,$A204,Observed!$C$2:$C$1601,$C204)),AVERAGEIFS(Observed!AD$2:AD$1601,Observed!$A$2:$A$1601,$A204,Observed!$C$2:$C$1601,$C204),"")</f>
        <v/>
      </c>
      <c r="AE204" s="23" t="str">
        <f>IF(ISNUMBER(AVERAGEIFS(Observed!AE$2:AE$1601,Observed!$A$2:$A$1601,$A204,Observed!$C$2:$C$1601,$C204)),AVERAGEIFS(Observed!AE$2:AE$1601,Observed!$A$2:$A$1601,$A204,Observed!$C$2:$C$1601,$C204),"")</f>
        <v/>
      </c>
      <c r="AF204" s="24" t="str">
        <f>IF(ISNUMBER(AVERAGEIFS(Observed!AF$2:AF$1601,Observed!$A$2:$A$1601,$A204,Observed!$C$2:$C$1601,$C204)),AVERAGEIFS(Observed!AF$2:AF$1601,Observed!$A$2:$A$1601,$A204,Observed!$C$2:$C$1601,$C204),"")</f>
        <v/>
      </c>
      <c r="AG204" s="24" t="str">
        <f>IF(ISNUMBER(AVERAGEIFS(Observed!AG$2:AG$1601,Observed!$A$2:$A$1601,$A204,Observed!$C$2:$C$1601,$C204)),AVERAGEIFS(Observed!AG$2:AG$1601,Observed!$A$2:$A$1601,$A204,Observed!$C$2:$C$1601,$C204),"")</f>
        <v/>
      </c>
      <c r="AH204" s="24" t="str">
        <f>IF(ISNUMBER(AVERAGEIFS(Observed!AH$2:AH$1601,Observed!$A$2:$A$1601,$A204,Observed!$C$2:$C$1601,$C204)),AVERAGEIFS(Observed!AH$2:AH$1601,Observed!$A$2:$A$1601,$A204,Observed!$C$2:$C$1601,$C204),"")</f>
        <v/>
      </c>
      <c r="AI204" s="23" t="str">
        <f>IF(ISNUMBER(AVERAGEIFS(Observed!AI$2:AI$1601,Observed!$A$2:$A$1601,$A204,Observed!$C$2:$C$1601,$C204)),AVERAGEIFS(Observed!AI$2:AI$1601,Observed!$A$2:$A$1601,$A204,Observed!$C$2:$C$1601,$C204),"")</f>
        <v/>
      </c>
      <c r="AJ204" s="24" t="str">
        <f>IF(ISNUMBER(AVERAGEIFS(Observed!AJ$2:AJ$1601,Observed!$A$2:$A$1601,$A204,Observed!$C$2:$C$1601,$C204)),AVERAGEIFS(Observed!AJ$2:AJ$1601,Observed!$A$2:$A$1601,$A204,Observed!$C$2:$C$1601,$C204),"")</f>
        <v/>
      </c>
      <c r="AK204" s="24" t="str">
        <f>IF(ISNUMBER(AVERAGEIFS(Observed!AL$2:AL$1601,Observed!$A$2:$A$1601,$A204,Observed!$C$2:$C$1601,$C204)),AVERAGEIFS(Observed!AL$2:AL$1601,Observed!$A$2:$A$1601,$A204,Observed!$C$2:$C$1601,$C204),"")</f>
        <v/>
      </c>
      <c r="AL204" s="24" t="str">
        <f>IF(ISNUMBER(AVERAGEIFS(Observed!AM$2:AM$1601,Observed!$A$2:$A$1601,$A204,Observed!$C$2:$C$1601,$C204)),AVERAGEIFS(Observed!AM$2:AM$1601,Observed!$A$2:$A$1601,$A204,Observed!$C$2:$C$1601,$C204),"")</f>
        <v/>
      </c>
      <c r="AM204" s="24" t="str">
        <f>IF(ISNUMBER(AVERAGEIFS(Observed!AN$2:AN$1601,Observed!$A$2:$A$1601,$A204,Observed!$C$2:$C$1601,$C204)),AVERAGEIFS(Observed!AN$2:AN$1601,Observed!$A$2:$A$1601,$A204,Observed!$C$2:$C$1601,$C204),"")</f>
        <v/>
      </c>
      <c r="AN204" s="24" t="str">
        <f>IF(ISNUMBER(AVERAGEIFS(Observed!AQ$2:AQ$1601,Observed!$A$2:$A$1601,$A204,Observed!$C$2:$C$1601,$C204)),AVERAGEIFS(Observed!AQ$2:AQ$1601,Observed!$A$2:$A$1601,$A204,Observed!$C$2:$C$1601,$C204),"")</f>
        <v/>
      </c>
      <c r="AO204" s="24" t="str">
        <f>IF(ISNUMBER(AVERAGEIFS(Observed!AR$2:AR$1601,Observed!$A$2:$A$1601,$A204,Observed!$C$2:$C$1601,$C204)),AVERAGEIFS(Observed!AR$2:AR$1601,Observed!$A$2:$A$1601,$A204,Observed!$C$2:$C$1601,$C204),"")</f>
        <v/>
      </c>
      <c r="AP204" s="24" t="str">
        <f>IF(ISNUMBER(AVERAGEIFS(Observed!AS$2:AS$1601,Observed!$A$2:$A$1601,$A204,Observed!$C$2:$C$1601,$C204)),AVERAGEIFS(Observed!AS$2:AS$1601,Observed!$A$2:$A$1601,$A204,Observed!$C$2:$C$1601,$C204),"")</f>
        <v/>
      </c>
      <c r="AQ204" s="23" t="str">
        <f>IF(ISNUMBER(AVERAGEIFS(Observed!AT$2:AT$1601,Observed!$A$2:$A$1601,$A204,Observed!$C$2:$C$1601,$C204)),AVERAGEIFS(Observed!AT$2:AT$1601,Observed!$A$2:$A$1601,$A204,Observed!$C$2:$C$1601,$C204),"")</f>
        <v/>
      </c>
      <c r="AR204" s="24" t="str">
        <f>IF(ISNUMBER(AVERAGEIFS(Observed!AU$2:AU$1601,Observed!$A$2:$A$1601,$A204,Observed!$C$2:$C$1601,$C204)),AVERAGEIFS(Observed!AU$2:AU$1601,Observed!$A$2:$A$1601,$A204,Observed!$C$2:$C$1601,$C204),"")</f>
        <v/>
      </c>
      <c r="AS204" s="23" t="str">
        <f>IF(ISNUMBER(AVERAGEIFS(Observed!AV$2:AV$1601,Observed!$A$2:$A$1601,$A204,Observed!$C$2:$C$1601,$C204)),AVERAGEIFS(Observed!AV$2:AV$1601,Observed!$A$2:$A$1601,$A204,Observed!$C$2:$C$1601,$C204),"")</f>
        <v/>
      </c>
      <c r="AT204" s="23" t="str">
        <f>IF(ISNUMBER(AVERAGEIFS(Observed!AW$2:AW$1601,Observed!$A$2:$A$1601,$A204,Observed!$C$2:$C$1601,$C204)),AVERAGEIFS(Observed!AW$2:AW$1601,Observed!$A$2:$A$1601,$A204,Observed!$C$2:$C$1601,$C204),"")</f>
        <v/>
      </c>
      <c r="AU204" s="2">
        <f>COUNTIFS(Observed!$A$2:$A$1601,$A204,Observed!$C$2:$C$1601,$C204)</f>
        <v>3</v>
      </c>
      <c r="AV204" s="2">
        <f t="shared" si="3"/>
        <v>1</v>
      </c>
    </row>
    <row r="205" spans="1:48" x14ac:dyDescent="0.3">
      <c r="A205" s="4" t="s">
        <v>124</v>
      </c>
      <c r="B205" t="s">
        <v>24</v>
      </c>
      <c r="C205" s="3">
        <v>42312</v>
      </c>
      <c r="D205">
        <v>1</v>
      </c>
      <c r="E205">
        <v>500</v>
      </c>
      <c r="H205" s="2" t="s">
        <v>45</v>
      </c>
      <c r="I205" s="2" t="s">
        <v>22</v>
      </c>
      <c r="J205">
        <v>8</v>
      </c>
      <c r="K205" s="2" t="s">
        <v>118</v>
      </c>
      <c r="L205" s="22">
        <f>IF(ISNUMBER(AVERAGEIFS(Observed!L$2:L$1601,Observed!$A$2:$A$1601,$A205,Observed!$C$2:$C$1601,$C205)),AVERAGEIFS(Observed!L$2:L$1601,Observed!$A$2:$A$1601,$A205,Observed!$C$2:$C$1601,$C205),"")</f>
        <v>3343.6666666666665</v>
      </c>
      <c r="M205" s="23">
        <f>IF(ISNUMBER(AVERAGEIFS(Observed!M$2:M$1601,Observed!$A$2:$A$1601,$A205,Observed!$C$2:$C$1601,$C205)),AVERAGEIFS(Observed!M$2:M$1601,Observed!$A$2:$A$1601,$A205,Observed!$C$2:$C$1601,$C205),"")</f>
        <v>334.36666666666662</v>
      </c>
      <c r="N205" s="23" t="str">
        <f>IF(ISNUMBER(AVERAGEIFS(Observed!N$2:N$1601,Observed!$A$2:$A$1601,$A205,Observed!$C$2:$C$1601,$C205)),AVERAGEIFS(Observed!N$2:N$1601,Observed!$A$2:$A$1601,$A205,Observed!$C$2:$C$1601,$C205),"")</f>
        <v/>
      </c>
      <c r="O205" s="23" t="str">
        <f>IF(ISNUMBER(AVERAGEIFS(Observed!O$2:O$1601,Observed!$A$2:$A$1601,$A205,Observed!$C$2:$C$1601,$C205)),AVERAGEIFS(Observed!O$2:O$1601,Observed!$A$2:$A$1601,$A205,Observed!$C$2:$C$1601,$C205),"")</f>
        <v/>
      </c>
      <c r="P205" s="23" t="str">
        <f>IF(ISNUMBER(AVERAGEIFS(Observed!P$2:P$1601,Observed!$A$2:$A$1601,$A205,Observed!$C$2:$C$1601,$C205)),AVERAGEIFS(Observed!P$2:P$1601,Observed!$A$2:$A$1601,$A205,Observed!$C$2:$C$1601,$C205),"")</f>
        <v/>
      </c>
      <c r="Q205" s="24" t="str">
        <f>IF(ISNUMBER(AVERAGEIFS(Observed!Q$2:Q$1601,Observed!$A$2:$A$1601,$A205,Observed!$C$2:$C$1601,$C205)),AVERAGEIFS(Observed!Q$2:Q$1601,Observed!$A$2:$A$1601,$A205,Observed!$C$2:$C$1601,$C205),"")</f>
        <v/>
      </c>
      <c r="R205" s="24" t="str">
        <f>IF(ISNUMBER(AVERAGEIFS(Observed!R$2:R$1601,Observed!$A$2:$A$1601,$A205,Observed!$C$2:$C$1601,$C205)),AVERAGEIFS(Observed!R$2:R$1601,Observed!$A$2:$A$1601,$A205,Observed!$C$2:$C$1601,$C205),"")</f>
        <v/>
      </c>
      <c r="S205" s="24" t="str">
        <f>IF(ISNUMBER(AVERAGEIFS(Observed!S$2:S$1601,Observed!$A$2:$A$1601,$A205,Observed!$C$2:$C$1601,$C205)),AVERAGEIFS(Observed!S$2:S$1601,Observed!$A$2:$A$1601,$A205,Observed!$C$2:$C$1601,$C205),"")</f>
        <v/>
      </c>
      <c r="T205" s="23" t="str">
        <f>IF(ISNUMBER(AVERAGEIFS(Observed!T$2:T$1601,Observed!$A$2:$A$1601,$A205,Observed!$C$2:$C$1601,$C205)),AVERAGEIFS(Observed!T$2:T$1601,Observed!$A$2:$A$1601,$A205,Observed!$C$2:$C$1601,$C205),"")</f>
        <v/>
      </c>
      <c r="U205" s="25" t="str">
        <f>IF(ISNUMBER(AVERAGEIFS(Observed!U$2:U$1601,Observed!$A$2:$A$1601,$A205,Observed!$C$2:$C$1601,$C205)),AVERAGEIFS(Observed!U$2:U$1601,Observed!$A$2:$A$1601,$A205,Observed!$C$2:$C$1601,$C205),"")</f>
        <v/>
      </c>
      <c r="V205" s="25" t="str">
        <f>IF(ISNUMBER(AVERAGEIFS(Observed!V$2:V$1601,Observed!$A$2:$A$1601,$A205,Observed!$C$2:$C$1601,$C205)),AVERAGEIFS(Observed!V$2:V$1601,Observed!$A$2:$A$1601,$A205,Observed!$C$2:$C$1601,$C205),"")</f>
        <v/>
      </c>
      <c r="W205" s="23" t="str">
        <f>IF(ISNUMBER(AVERAGEIFS(Observed!W$2:W$1601,Observed!$A$2:$A$1601,$A205,Observed!$C$2:$C$1601,$C205)),AVERAGEIFS(Observed!W$2:W$1601,Observed!$A$2:$A$1601,$A205,Observed!$C$2:$C$1601,$C205),"")</f>
        <v/>
      </c>
      <c r="X205" s="23" t="str">
        <f>IF(ISNUMBER(AVERAGEIFS(Observed!X$2:X$1601,Observed!$A$2:$A$1601,$A205,Observed!$C$2:$C$1601,$C205)),AVERAGEIFS(Observed!X$2:X$1601,Observed!$A$2:$A$1601,$A205,Observed!$C$2:$C$1601,$C205),"")</f>
        <v/>
      </c>
      <c r="Y205" s="23" t="str">
        <f>IF(ISNUMBER(AVERAGEIFS(Observed!Y$2:Y$1601,Observed!$A$2:$A$1601,$A205,Observed!$C$2:$C$1601,$C205)),AVERAGEIFS(Observed!Y$2:Y$1601,Observed!$A$2:$A$1601,$A205,Observed!$C$2:$C$1601,$C205),"")</f>
        <v/>
      </c>
      <c r="Z205" s="23" t="str">
        <f>IF(ISNUMBER(AVERAGEIFS(Observed!Z$2:Z$1601,Observed!$A$2:$A$1601,$A205,Observed!$C$2:$C$1601,$C205)),AVERAGEIFS(Observed!Z$2:Z$1601,Observed!$A$2:$A$1601,$A205,Observed!$C$2:$C$1601,$C205),"")</f>
        <v/>
      </c>
      <c r="AA205" s="23" t="str">
        <f>IF(ISNUMBER(AVERAGEIFS(Observed!AA$2:AA$1601,Observed!$A$2:$A$1601,$A205,Observed!$C$2:$C$1601,$C205)),AVERAGEIFS(Observed!AA$2:AA$1601,Observed!$A$2:$A$1601,$A205,Observed!$C$2:$C$1601,$C205),"")</f>
        <v/>
      </c>
      <c r="AB205" s="23" t="str">
        <f>IF(ISNUMBER(AVERAGEIFS(Observed!AB$2:AB$1601,Observed!$A$2:$A$1601,$A205,Observed!$C$2:$C$1601,$C205)),AVERAGEIFS(Observed!AB$2:AB$1601,Observed!$A$2:$A$1601,$A205,Observed!$C$2:$C$1601,$C205),"")</f>
        <v/>
      </c>
      <c r="AC205" s="23" t="str">
        <f>IF(ISNUMBER(AVERAGEIFS(Observed!AC$2:AC$1601,Observed!$A$2:$A$1601,$A205,Observed!$C$2:$C$1601,$C205)),AVERAGEIFS(Observed!AC$2:AC$1601,Observed!$A$2:$A$1601,$A205,Observed!$C$2:$C$1601,$C205),"")</f>
        <v/>
      </c>
      <c r="AD205" s="23" t="str">
        <f>IF(ISNUMBER(AVERAGEIFS(Observed!AD$2:AD$1601,Observed!$A$2:$A$1601,$A205,Observed!$C$2:$C$1601,$C205)),AVERAGEIFS(Observed!AD$2:AD$1601,Observed!$A$2:$A$1601,$A205,Observed!$C$2:$C$1601,$C205),"")</f>
        <v/>
      </c>
      <c r="AE205" s="23" t="str">
        <f>IF(ISNUMBER(AVERAGEIFS(Observed!AE$2:AE$1601,Observed!$A$2:$A$1601,$A205,Observed!$C$2:$C$1601,$C205)),AVERAGEIFS(Observed!AE$2:AE$1601,Observed!$A$2:$A$1601,$A205,Observed!$C$2:$C$1601,$C205),"")</f>
        <v/>
      </c>
      <c r="AF205" s="24" t="str">
        <f>IF(ISNUMBER(AVERAGEIFS(Observed!AF$2:AF$1601,Observed!$A$2:$A$1601,$A205,Observed!$C$2:$C$1601,$C205)),AVERAGEIFS(Observed!AF$2:AF$1601,Observed!$A$2:$A$1601,$A205,Observed!$C$2:$C$1601,$C205),"")</f>
        <v/>
      </c>
      <c r="AG205" s="24" t="str">
        <f>IF(ISNUMBER(AVERAGEIFS(Observed!AG$2:AG$1601,Observed!$A$2:$A$1601,$A205,Observed!$C$2:$C$1601,$C205)),AVERAGEIFS(Observed!AG$2:AG$1601,Observed!$A$2:$A$1601,$A205,Observed!$C$2:$C$1601,$C205),"")</f>
        <v/>
      </c>
      <c r="AH205" s="24" t="str">
        <f>IF(ISNUMBER(AVERAGEIFS(Observed!AH$2:AH$1601,Observed!$A$2:$A$1601,$A205,Observed!$C$2:$C$1601,$C205)),AVERAGEIFS(Observed!AH$2:AH$1601,Observed!$A$2:$A$1601,$A205,Observed!$C$2:$C$1601,$C205),"")</f>
        <v/>
      </c>
      <c r="AI205" s="23" t="str">
        <f>IF(ISNUMBER(AVERAGEIFS(Observed!AI$2:AI$1601,Observed!$A$2:$A$1601,$A205,Observed!$C$2:$C$1601,$C205)),AVERAGEIFS(Observed!AI$2:AI$1601,Observed!$A$2:$A$1601,$A205,Observed!$C$2:$C$1601,$C205),"")</f>
        <v/>
      </c>
      <c r="AJ205" s="24" t="str">
        <f>IF(ISNUMBER(AVERAGEIFS(Observed!AJ$2:AJ$1601,Observed!$A$2:$A$1601,$A205,Observed!$C$2:$C$1601,$C205)),AVERAGEIFS(Observed!AJ$2:AJ$1601,Observed!$A$2:$A$1601,$A205,Observed!$C$2:$C$1601,$C205),"")</f>
        <v/>
      </c>
      <c r="AK205" s="24" t="str">
        <f>IF(ISNUMBER(AVERAGEIFS(Observed!AL$2:AL$1601,Observed!$A$2:$A$1601,$A205,Observed!$C$2:$C$1601,$C205)),AVERAGEIFS(Observed!AL$2:AL$1601,Observed!$A$2:$A$1601,$A205,Observed!$C$2:$C$1601,$C205),"")</f>
        <v/>
      </c>
      <c r="AL205" s="24" t="str">
        <f>IF(ISNUMBER(AVERAGEIFS(Observed!AM$2:AM$1601,Observed!$A$2:$A$1601,$A205,Observed!$C$2:$C$1601,$C205)),AVERAGEIFS(Observed!AM$2:AM$1601,Observed!$A$2:$A$1601,$A205,Observed!$C$2:$C$1601,$C205),"")</f>
        <v/>
      </c>
      <c r="AM205" s="24" t="str">
        <f>IF(ISNUMBER(AVERAGEIFS(Observed!AN$2:AN$1601,Observed!$A$2:$A$1601,$A205,Observed!$C$2:$C$1601,$C205)),AVERAGEIFS(Observed!AN$2:AN$1601,Observed!$A$2:$A$1601,$A205,Observed!$C$2:$C$1601,$C205),"")</f>
        <v/>
      </c>
      <c r="AN205" s="24" t="str">
        <f>IF(ISNUMBER(AVERAGEIFS(Observed!AQ$2:AQ$1601,Observed!$A$2:$A$1601,$A205,Observed!$C$2:$C$1601,$C205)),AVERAGEIFS(Observed!AQ$2:AQ$1601,Observed!$A$2:$A$1601,$A205,Observed!$C$2:$C$1601,$C205),"")</f>
        <v/>
      </c>
      <c r="AO205" s="24" t="str">
        <f>IF(ISNUMBER(AVERAGEIFS(Observed!AR$2:AR$1601,Observed!$A$2:$A$1601,$A205,Observed!$C$2:$C$1601,$C205)),AVERAGEIFS(Observed!AR$2:AR$1601,Observed!$A$2:$A$1601,$A205,Observed!$C$2:$C$1601,$C205),"")</f>
        <v/>
      </c>
      <c r="AP205" s="24" t="str">
        <f>IF(ISNUMBER(AVERAGEIFS(Observed!AS$2:AS$1601,Observed!$A$2:$A$1601,$A205,Observed!$C$2:$C$1601,$C205)),AVERAGEIFS(Observed!AS$2:AS$1601,Observed!$A$2:$A$1601,$A205,Observed!$C$2:$C$1601,$C205),"")</f>
        <v/>
      </c>
      <c r="AQ205" s="23" t="str">
        <f>IF(ISNUMBER(AVERAGEIFS(Observed!AT$2:AT$1601,Observed!$A$2:$A$1601,$A205,Observed!$C$2:$C$1601,$C205)),AVERAGEIFS(Observed!AT$2:AT$1601,Observed!$A$2:$A$1601,$A205,Observed!$C$2:$C$1601,$C205),"")</f>
        <v/>
      </c>
      <c r="AR205" s="24" t="str">
        <f>IF(ISNUMBER(AVERAGEIFS(Observed!AU$2:AU$1601,Observed!$A$2:$A$1601,$A205,Observed!$C$2:$C$1601,$C205)),AVERAGEIFS(Observed!AU$2:AU$1601,Observed!$A$2:$A$1601,$A205,Observed!$C$2:$C$1601,$C205),"")</f>
        <v/>
      </c>
      <c r="AS205" s="23" t="str">
        <f>IF(ISNUMBER(AVERAGEIFS(Observed!AV$2:AV$1601,Observed!$A$2:$A$1601,$A205,Observed!$C$2:$C$1601,$C205)),AVERAGEIFS(Observed!AV$2:AV$1601,Observed!$A$2:$A$1601,$A205,Observed!$C$2:$C$1601,$C205),"")</f>
        <v/>
      </c>
      <c r="AT205" s="23" t="str">
        <f>IF(ISNUMBER(AVERAGEIFS(Observed!AW$2:AW$1601,Observed!$A$2:$A$1601,$A205,Observed!$C$2:$C$1601,$C205)),AVERAGEIFS(Observed!AW$2:AW$1601,Observed!$A$2:$A$1601,$A205,Observed!$C$2:$C$1601,$C205),"")</f>
        <v/>
      </c>
      <c r="AU205" s="2">
        <f>COUNTIFS(Observed!$A$2:$A$1601,$A205,Observed!$C$2:$C$1601,$C205)</f>
        <v>3</v>
      </c>
      <c r="AV205" s="2">
        <f t="shared" si="3"/>
        <v>1</v>
      </c>
    </row>
    <row r="206" spans="1:48" x14ac:dyDescent="0.3">
      <c r="A206" s="4" t="s">
        <v>119</v>
      </c>
      <c r="B206" t="s">
        <v>24</v>
      </c>
      <c r="C206" s="3">
        <v>42318</v>
      </c>
      <c r="D206">
        <v>1</v>
      </c>
      <c r="E206">
        <v>0</v>
      </c>
      <c r="H206" s="2" t="s">
        <v>45</v>
      </c>
      <c r="I206" s="2" t="s">
        <v>22</v>
      </c>
      <c r="J206">
        <v>8</v>
      </c>
      <c r="K206" s="2" t="s">
        <v>118</v>
      </c>
      <c r="L206" s="22">
        <f>IF(ISNUMBER(AVERAGEIFS(Observed!L$2:L$1601,Observed!$A$2:$A$1601,$A206,Observed!$C$2:$C$1601,$C206)),AVERAGEIFS(Observed!L$2:L$1601,Observed!$A$2:$A$1601,$A206,Observed!$C$2:$C$1601,$C206),"")</f>
        <v>1536</v>
      </c>
      <c r="M206" s="23">
        <f>IF(ISNUMBER(AVERAGEIFS(Observed!M$2:M$1601,Observed!$A$2:$A$1601,$A206,Observed!$C$2:$C$1601,$C206)),AVERAGEIFS(Observed!M$2:M$1601,Observed!$A$2:$A$1601,$A206,Observed!$C$2:$C$1601,$C206),"")</f>
        <v>153.6</v>
      </c>
      <c r="N206" s="23" t="str">
        <f>IF(ISNUMBER(AVERAGEIFS(Observed!N$2:N$1601,Observed!$A$2:$A$1601,$A206,Observed!$C$2:$C$1601,$C206)),AVERAGEIFS(Observed!N$2:N$1601,Observed!$A$2:$A$1601,$A206,Observed!$C$2:$C$1601,$C206),"")</f>
        <v/>
      </c>
      <c r="O206" s="23" t="str">
        <f>IF(ISNUMBER(AVERAGEIFS(Observed!O$2:O$1601,Observed!$A$2:$A$1601,$A206,Observed!$C$2:$C$1601,$C206)),AVERAGEIFS(Observed!O$2:O$1601,Observed!$A$2:$A$1601,$A206,Observed!$C$2:$C$1601,$C206),"")</f>
        <v/>
      </c>
      <c r="P206" s="23" t="str">
        <f>IF(ISNUMBER(AVERAGEIFS(Observed!P$2:P$1601,Observed!$A$2:$A$1601,$A206,Observed!$C$2:$C$1601,$C206)),AVERAGEIFS(Observed!P$2:P$1601,Observed!$A$2:$A$1601,$A206,Observed!$C$2:$C$1601,$C206),"")</f>
        <v/>
      </c>
      <c r="Q206" s="24" t="str">
        <f>IF(ISNUMBER(AVERAGEIFS(Observed!Q$2:Q$1601,Observed!$A$2:$A$1601,$A206,Observed!$C$2:$C$1601,$C206)),AVERAGEIFS(Observed!Q$2:Q$1601,Observed!$A$2:$A$1601,$A206,Observed!$C$2:$C$1601,$C206),"")</f>
        <v/>
      </c>
      <c r="R206" s="24" t="str">
        <f>IF(ISNUMBER(AVERAGEIFS(Observed!R$2:R$1601,Observed!$A$2:$A$1601,$A206,Observed!$C$2:$C$1601,$C206)),AVERAGEIFS(Observed!R$2:R$1601,Observed!$A$2:$A$1601,$A206,Observed!$C$2:$C$1601,$C206),"")</f>
        <v/>
      </c>
      <c r="S206" s="24" t="str">
        <f>IF(ISNUMBER(AVERAGEIFS(Observed!S$2:S$1601,Observed!$A$2:$A$1601,$A206,Observed!$C$2:$C$1601,$C206)),AVERAGEIFS(Observed!S$2:S$1601,Observed!$A$2:$A$1601,$A206,Observed!$C$2:$C$1601,$C206),"")</f>
        <v/>
      </c>
      <c r="T206" s="23" t="str">
        <f>IF(ISNUMBER(AVERAGEIFS(Observed!T$2:T$1601,Observed!$A$2:$A$1601,$A206,Observed!$C$2:$C$1601,$C206)),AVERAGEIFS(Observed!T$2:T$1601,Observed!$A$2:$A$1601,$A206,Observed!$C$2:$C$1601,$C206),"")</f>
        <v/>
      </c>
      <c r="U206" s="25" t="str">
        <f>IF(ISNUMBER(AVERAGEIFS(Observed!U$2:U$1601,Observed!$A$2:$A$1601,$A206,Observed!$C$2:$C$1601,$C206)),AVERAGEIFS(Observed!U$2:U$1601,Observed!$A$2:$A$1601,$A206,Observed!$C$2:$C$1601,$C206),"")</f>
        <v/>
      </c>
      <c r="V206" s="25" t="str">
        <f>IF(ISNUMBER(AVERAGEIFS(Observed!V$2:V$1601,Observed!$A$2:$A$1601,$A206,Observed!$C$2:$C$1601,$C206)),AVERAGEIFS(Observed!V$2:V$1601,Observed!$A$2:$A$1601,$A206,Observed!$C$2:$C$1601,$C206),"")</f>
        <v/>
      </c>
      <c r="W206" s="23" t="str">
        <f>IF(ISNUMBER(AVERAGEIFS(Observed!W$2:W$1601,Observed!$A$2:$A$1601,$A206,Observed!$C$2:$C$1601,$C206)),AVERAGEIFS(Observed!W$2:W$1601,Observed!$A$2:$A$1601,$A206,Observed!$C$2:$C$1601,$C206),"")</f>
        <v/>
      </c>
      <c r="X206" s="23" t="str">
        <f>IF(ISNUMBER(AVERAGEIFS(Observed!X$2:X$1601,Observed!$A$2:$A$1601,$A206,Observed!$C$2:$C$1601,$C206)),AVERAGEIFS(Observed!X$2:X$1601,Observed!$A$2:$A$1601,$A206,Observed!$C$2:$C$1601,$C206),"")</f>
        <v/>
      </c>
      <c r="Y206" s="23" t="str">
        <f>IF(ISNUMBER(AVERAGEIFS(Observed!Y$2:Y$1601,Observed!$A$2:$A$1601,$A206,Observed!$C$2:$C$1601,$C206)),AVERAGEIFS(Observed!Y$2:Y$1601,Observed!$A$2:$A$1601,$A206,Observed!$C$2:$C$1601,$C206),"")</f>
        <v/>
      </c>
      <c r="Z206" s="23" t="str">
        <f>IF(ISNUMBER(AVERAGEIFS(Observed!Z$2:Z$1601,Observed!$A$2:$A$1601,$A206,Observed!$C$2:$C$1601,$C206)),AVERAGEIFS(Observed!Z$2:Z$1601,Observed!$A$2:$A$1601,$A206,Observed!$C$2:$C$1601,$C206),"")</f>
        <v/>
      </c>
      <c r="AA206" s="23" t="str">
        <f>IF(ISNUMBER(AVERAGEIFS(Observed!AA$2:AA$1601,Observed!$A$2:$A$1601,$A206,Observed!$C$2:$C$1601,$C206)),AVERAGEIFS(Observed!AA$2:AA$1601,Observed!$A$2:$A$1601,$A206,Observed!$C$2:$C$1601,$C206),"")</f>
        <v/>
      </c>
      <c r="AB206" s="23" t="str">
        <f>IF(ISNUMBER(AVERAGEIFS(Observed!AB$2:AB$1601,Observed!$A$2:$A$1601,$A206,Observed!$C$2:$C$1601,$C206)),AVERAGEIFS(Observed!AB$2:AB$1601,Observed!$A$2:$A$1601,$A206,Observed!$C$2:$C$1601,$C206),"")</f>
        <v/>
      </c>
      <c r="AC206" s="23" t="str">
        <f>IF(ISNUMBER(AVERAGEIFS(Observed!AC$2:AC$1601,Observed!$A$2:$A$1601,$A206,Observed!$C$2:$C$1601,$C206)),AVERAGEIFS(Observed!AC$2:AC$1601,Observed!$A$2:$A$1601,$A206,Observed!$C$2:$C$1601,$C206),"")</f>
        <v/>
      </c>
      <c r="AD206" s="23" t="str">
        <f>IF(ISNUMBER(AVERAGEIFS(Observed!AD$2:AD$1601,Observed!$A$2:$A$1601,$A206,Observed!$C$2:$C$1601,$C206)),AVERAGEIFS(Observed!AD$2:AD$1601,Observed!$A$2:$A$1601,$A206,Observed!$C$2:$C$1601,$C206),"")</f>
        <v/>
      </c>
      <c r="AE206" s="23" t="str">
        <f>IF(ISNUMBER(AVERAGEIFS(Observed!AE$2:AE$1601,Observed!$A$2:$A$1601,$A206,Observed!$C$2:$C$1601,$C206)),AVERAGEIFS(Observed!AE$2:AE$1601,Observed!$A$2:$A$1601,$A206,Observed!$C$2:$C$1601,$C206),"")</f>
        <v/>
      </c>
      <c r="AF206" s="24" t="str">
        <f>IF(ISNUMBER(AVERAGEIFS(Observed!AF$2:AF$1601,Observed!$A$2:$A$1601,$A206,Observed!$C$2:$C$1601,$C206)),AVERAGEIFS(Observed!AF$2:AF$1601,Observed!$A$2:$A$1601,$A206,Observed!$C$2:$C$1601,$C206),"")</f>
        <v/>
      </c>
      <c r="AG206" s="24" t="str">
        <f>IF(ISNUMBER(AVERAGEIFS(Observed!AG$2:AG$1601,Observed!$A$2:$A$1601,$A206,Observed!$C$2:$C$1601,$C206)),AVERAGEIFS(Observed!AG$2:AG$1601,Observed!$A$2:$A$1601,$A206,Observed!$C$2:$C$1601,$C206),"")</f>
        <v/>
      </c>
      <c r="AH206" s="24" t="str">
        <f>IF(ISNUMBER(AVERAGEIFS(Observed!AH$2:AH$1601,Observed!$A$2:$A$1601,$A206,Observed!$C$2:$C$1601,$C206)),AVERAGEIFS(Observed!AH$2:AH$1601,Observed!$A$2:$A$1601,$A206,Observed!$C$2:$C$1601,$C206),"")</f>
        <v/>
      </c>
      <c r="AI206" s="23" t="str">
        <f>IF(ISNUMBER(AVERAGEIFS(Observed!AI$2:AI$1601,Observed!$A$2:$A$1601,$A206,Observed!$C$2:$C$1601,$C206)),AVERAGEIFS(Observed!AI$2:AI$1601,Observed!$A$2:$A$1601,$A206,Observed!$C$2:$C$1601,$C206),"")</f>
        <v/>
      </c>
      <c r="AJ206" s="24" t="str">
        <f>IF(ISNUMBER(AVERAGEIFS(Observed!AJ$2:AJ$1601,Observed!$A$2:$A$1601,$A206,Observed!$C$2:$C$1601,$C206)),AVERAGEIFS(Observed!AJ$2:AJ$1601,Observed!$A$2:$A$1601,$A206,Observed!$C$2:$C$1601,$C206),"")</f>
        <v/>
      </c>
      <c r="AK206" s="24" t="str">
        <f>IF(ISNUMBER(AVERAGEIFS(Observed!AL$2:AL$1601,Observed!$A$2:$A$1601,$A206,Observed!$C$2:$C$1601,$C206)),AVERAGEIFS(Observed!AL$2:AL$1601,Observed!$A$2:$A$1601,$A206,Observed!$C$2:$C$1601,$C206),"")</f>
        <v/>
      </c>
      <c r="AL206" s="24" t="str">
        <f>IF(ISNUMBER(AVERAGEIFS(Observed!AM$2:AM$1601,Observed!$A$2:$A$1601,$A206,Observed!$C$2:$C$1601,$C206)),AVERAGEIFS(Observed!AM$2:AM$1601,Observed!$A$2:$A$1601,$A206,Observed!$C$2:$C$1601,$C206),"")</f>
        <v/>
      </c>
      <c r="AM206" s="24" t="str">
        <f>IF(ISNUMBER(AVERAGEIFS(Observed!AN$2:AN$1601,Observed!$A$2:$A$1601,$A206,Observed!$C$2:$C$1601,$C206)),AVERAGEIFS(Observed!AN$2:AN$1601,Observed!$A$2:$A$1601,$A206,Observed!$C$2:$C$1601,$C206),"")</f>
        <v/>
      </c>
      <c r="AN206" s="24" t="str">
        <f>IF(ISNUMBER(AVERAGEIFS(Observed!AQ$2:AQ$1601,Observed!$A$2:$A$1601,$A206,Observed!$C$2:$C$1601,$C206)),AVERAGEIFS(Observed!AQ$2:AQ$1601,Observed!$A$2:$A$1601,$A206,Observed!$C$2:$C$1601,$C206),"")</f>
        <v/>
      </c>
      <c r="AO206" s="24" t="str">
        <f>IF(ISNUMBER(AVERAGEIFS(Observed!AR$2:AR$1601,Observed!$A$2:$A$1601,$A206,Observed!$C$2:$C$1601,$C206)),AVERAGEIFS(Observed!AR$2:AR$1601,Observed!$A$2:$A$1601,$A206,Observed!$C$2:$C$1601,$C206),"")</f>
        <v/>
      </c>
      <c r="AP206" s="24" t="str">
        <f>IF(ISNUMBER(AVERAGEIFS(Observed!AS$2:AS$1601,Observed!$A$2:$A$1601,$A206,Observed!$C$2:$C$1601,$C206)),AVERAGEIFS(Observed!AS$2:AS$1601,Observed!$A$2:$A$1601,$A206,Observed!$C$2:$C$1601,$C206),"")</f>
        <v/>
      </c>
      <c r="AQ206" s="23" t="str">
        <f>IF(ISNUMBER(AVERAGEIFS(Observed!AT$2:AT$1601,Observed!$A$2:$A$1601,$A206,Observed!$C$2:$C$1601,$C206)),AVERAGEIFS(Observed!AT$2:AT$1601,Observed!$A$2:$A$1601,$A206,Observed!$C$2:$C$1601,$C206),"")</f>
        <v/>
      </c>
      <c r="AR206" s="24" t="str">
        <f>IF(ISNUMBER(AVERAGEIFS(Observed!AU$2:AU$1601,Observed!$A$2:$A$1601,$A206,Observed!$C$2:$C$1601,$C206)),AVERAGEIFS(Observed!AU$2:AU$1601,Observed!$A$2:$A$1601,$A206,Observed!$C$2:$C$1601,$C206),"")</f>
        <v/>
      </c>
      <c r="AS206" s="23" t="str">
        <f>IF(ISNUMBER(AVERAGEIFS(Observed!AV$2:AV$1601,Observed!$A$2:$A$1601,$A206,Observed!$C$2:$C$1601,$C206)),AVERAGEIFS(Observed!AV$2:AV$1601,Observed!$A$2:$A$1601,$A206,Observed!$C$2:$C$1601,$C206),"")</f>
        <v/>
      </c>
      <c r="AT206" s="23" t="str">
        <f>IF(ISNUMBER(AVERAGEIFS(Observed!AW$2:AW$1601,Observed!$A$2:$A$1601,$A206,Observed!$C$2:$C$1601,$C206)),AVERAGEIFS(Observed!AW$2:AW$1601,Observed!$A$2:$A$1601,$A206,Observed!$C$2:$C$1601,$C206),"")</f>
        <v/>
      </c>
      <c r="AU206" s="2">
        <f>COUNTIFS(Observed!$A$2:$A$1601,$A206,Observed!$C$2:$C$1601,$C206)</f>
        <v>3</v>
      </c>
      <c r="AV206" s="2">
        <f t="shared" si="3"/>
        <v>1</v>
      </c>
    </row>
    <row r="207" spans="1:48" x14ac:dyDescent="0.3">
      <c r="A207" s="4" t="s">
        <v>120</v>
      </c>
      <c r="B207" t="s">
        <v>24</v>
      </c>
      <c r="C207" s="3">
        <v>42318</v>
      </c>
      <c r="D207">
        <v>1</v>
      </c>
      <c r="E207">
        <v>50</v>
      </c>
      <c r="H207" s="2" t="s">
        <v>45</v>
      </c>
      <c r="I207" s="2" t="s">
        <v>22</v>
      </c>
      <c r="J207">
        <v>8</v>
      </c>
      <c r="K207" s="2" t="s">
        <v>118</v>
      </c>
      <c r="L207" s="22">
        <f>IF(ISNUMBER(AVERAGEIFS(Observed!L$2:L$1601,Observed!$A$2:$A$1601,$A207,Observed!$C$2:$C$1601,$C207)),AVERAGEIFS(Observed!L$2:L$1601,Observed!$A$2:$A$1601,$A207,Observed!$C$2:$C$1601,$C207),"")</f>
        <v>1713.3333333333333</v>
      </c>
      <c r="M207" s="23">
        <f>IF(ISNUMBER(AVERAGEIFS(Observed!M$2:M$1601,Observed!$A$2:$A$1601,$A207,Observed!$C$2:$C$1601,$C207)),AVERAGEIFS(Observed!M$2:M$1601,Observed!$A$2:$A$1601,$A207,Observed!$C$2:$C$1601,$C207),"")</f>
        <v>171.33333333333334</v>
      </c>
      <c r="N207" s="23" t="str">
        <f>IF(ISNUMBER(AVERAGEIFS(Observed!N$2:N$1601,Observed!$A$2:$A$1601,$A207,Observed!$C$2:$C$1601,$C207)),AVERAGEIFS(Observed!N$2:N$1601,Observed!$A$2:$A$1601,$A207,Observed!$C$2:$C$1601,$C207),"")</f>
        <v/>
      </c>
      <c r="O207" s="23" t="str">
        <f>IF(ISNUMBER(AVERAGEIFS(Observed!O$2:O$1601,Observed!$A$2:$A$1601,$A207,Observed!$C$2:$C$1601,$C207)),AVERAGEIFS(Observed!O$2:O$1601,Observed!$A$2:$A$1601,$A207,Observed!$C$2:$C$1601,$C207),"")</f>
        <v/>
      </c>
      <c r="P207" s="23" t="str">
        <f>IF(ISNUMBER(AVERAGEIFS(Observed!P$2:P$1601,Observed!$A$2:$A$1601,$A207,Observed!$C$2:$C$1601,$C207)),AVERAGEIFS(Observed!P$2:P$1601,Observed!$A$2:$A$1601,$A207,Observed!$C$2:$C$1601,$C207),"")</f>
        <v/>
      </c>
      <c r="Q207" s="24" t="str">
        <f>IF(ISNUMBER(AVERAGEIFS(Observed!Q$2:Q$1601,Observed!$A$2:$A$1601,$A207,Observed!$C$2:$C$1601,$C207)),AVERAGEIFS(Observed!Q$2:Q$1601,Observed!$A$2:$A$1601,$A207,Observed!$C$2:$C$1601,$C207),"")</f>
        <v/>
      </c>
      <c r="R207" s="24" t="str">
        <f>IF(ISNUMBER(AVERAGEIFS(Observed!R$2:R$1601,Observed!$A$2:$A$1601,$A207,Observed!$C$2:$C$1601,$C207)),AVERAGEIFS(Observed!R$2:R$1601,Observed!$A$2:$A$1601,$A207,Observed!$C$2:$C$1601,$C207),"")</f>
        <v/>
      </c>
      <c r="S207" s="24" t="str">
        <f>IF(ISNUMBER(AVERAGEIFS(Observed!S$2:S$1601,Observed!$A$2:$A$1601,$A207,Observed!$C$2:$C$1601,$C207)),AVERAGEIFS(Observed!S$2:S$1601,Observed!$A$2:$A$1601,$A207,Observed!$C$2:$C$1601,$C207),"")</f>
        <v/>
      </c>
      <c r="T207" s="23" t="str">
        <f>IF(ISNUMBER(AVERAGEIFS(Observed!T$2:T$1601,Observed!$A$2:$A$1601,$A207,Observed!$C$2:$C$1601,$C207)),AVERAGEIFS(Observed!T$2:T$1601,Observed!$A$2:$A$1601,$A207,Observed!$C$2:$C$1601,$C207),"")</f>
        <v/>
      </c>
      <c r="U207" s="25" t="str">
        <f>IF(ISNUMBER(AVERAGEIFS(Observed!U$2:U$1601,Observed!$A$2:$A$1601,$A207,Observed!$C$2:$C$1601,$C207)),AVERAGEIFS(Observed!U$2:U$1601,Observed!$A$2:$A$1601,$A207,Observed!$C$2:$C$1601,$C207),"")</f>
        <v/>
      </c>
      <c r="V207" s="25" t="str">
        <f>IF(ISNUMBER(AVERAGEIFS(Observed!V$2:V$1601,Observed!$A$2:$A$1601,$A207,Observed!$C$2:$C$1601,$C207)),AVERAGEIFS(Observed!V$2:V$1601,Observed!$A$2:$A$1601,$A207,Observed!$C$2:$C$1601,$C207),"")</f>
        <v/>
      </c>
      <c r="W207" s="23" t="str">
        <f>IF(ISNUMBER(AVERAGEIFS(Observed!W$2:W$1601,Observed!$A$2:$A$1601,$A207,Observed!$C$2:$C$1601,$C207)),AVERAGEIFS(Observed!W$2:W$1601,Observed!$A$2:$A$1601,$A207,Observed!$C$2:$C$1601,$C207),"")</f>
        <v/>
      </c>
      <c r="X207" s="23" t="str">
        <f>IF(ISNUMBER(AVERAGEIFS(Observed!X$2:X$1601,Observed!$A$2:$A$1601,$A207,Observed!$C$2:$C$1601,$C207)),AVERAGEIFS(Observed!X$2:X$1601,Observed!$A$2:$A$1601,$A207,Observed!$C$2:$C$1601,$C207),"")</f>
        <v/>
      </c>
      <c r="Y207" s="23" t="str">
        <f>IF(ISNUMBER(AVERAGEIFS(Observed!Y$2:Y$1601,Observed!$A$2:$A$1601,$A207,Observed!$C$2:$C$1601,$C207)),AVERAGEIFS(Observed!Y$2:Y$1601,Observed!$A$2:$A$1601,$A207,Observed!$C$2:$C$1601,$C207),"")</f>
        <v/>
      </c>
      <c r="Z207" s="23" t="str">
        <f>IF(ISNUMBER(AVERAGEIFS(Observed!Z$2:Z$1601,Observed!$A$2:$A$1601,$A207,Observed!$C$2:$C$1601,$C207)),AVERAGEIFS(Observed!Z$2:Z$1601,Observed!$A$2:$A$1601,$A207,Observed!$C$2:$C$1601,$C207),"")</f>
        <v/>
      </c>
      <c r="AA207" s="23" t="str">
        <f>IF(ISNUMBER(AVERAGEIFS(Observed!AA$2:AA$1601,Observed!$A$2:$A$1601,$A207,Observed!$C$2:$C$1601,$C207)),AVERAGEIFS(Observed!AA$2:AA$1601,Observed!$A$2:$A$1601,$A207,Observed!$C$2:$C$1601,$C207),"")</f>
        <v/>
      </c>
      <c r="AB207" s="23" t="str">
        <f>IF(ISNUMBER(AVERAGEIFS(Observed!AB$2:AB$1601,Observed!$A$2:$A$1601,$A207,Observed!$C$2:$C$1601,$C207)),AVERAGEIFS(Observed!AB$2:AB$1601,Observed!$A$2:$A$1601,$A207,Observed!$C$2:$C$1601,$C207),"")</f>
        <v/>
      </c>
      <c r="AC207" s="23" t="str">
        <f>IF(ISNUMBER(AVERAGEIFS(Observed!AC$2:AC$1601,Observed!$A$2:$A$1601,$A207,Observed!$C$2:$C$1601,$C207)),AVERAGEIFS(Observed!AC$2:AC$1601,Observed!$A$2:$A$1601,$A207,Observed!$C$2:$C$1601,$C207),"")</f>
        <v/>
      </c>
      <c r="AD207" s="23" t="str">
        <f>IF(ISNUMBER(AVERAGEIFS(Observed!AD$2:AD$1601,Observed!$A$2:$A$1601,$A207,Observed!$C$2:$C$1601,$C207)),AVERAGEIFS(Observed!AD$2:AD$1601,Observed!$A$2:$A$1601,$A207,Observed!$C$2:$C$1601,$C207),"")</f>
        <v/>
      </c>
      <c r="AE207" s="23" t="str">
        <f>IF(ISNUMBER(AVERAGEIFS(Observed!AE$2:AE$1601,Observed!$A$2:$A$1601,$A207,Observed!$C$2:$C$1601,$C207)),AVERAGEIFS(Observed!AE$2:AE$1601,Observed!$A$2:$A$1601,$A207,Observed!$C$2:$C$1601,$C207),"")</f>
        <v/>
      </c>
      <c r="AF207" s="24" t="str">
        <f>IF(ISNUMBER(AVERAGEIFS(Observed!AF$2:AF$1601,Observed!$A$2:$A$1601,$A207,Observed!$C$2:$C$1601,$C207)),AVERAGEIFS(Observed!AF$2:AF$1601,Observed!$A$2:$A$1601,$A207,Observed!$C$2:$C$1601,$C207),"")</f>
        <v/>
      </c>
      <c r="AG207" s="24" t="str">
        <f>IF(ISNUMBER(AVERAGEIFS(Observed!AG$2:AG$1601,Observed!$A$2:$A$1601,$A207,Observed!$C$2:$C$1601,$C207)),AVERAGEIFS(Observed!AG$2:AG$1601,Observed!$A$2:$A$1601,$A207,Observed!$C$2:$C$1601,$C207),"")</f>
        <v/>
      </c>
      <c r="AH207" s="24" t="str">
        <f>IF(ISNUMBER(AVERAGEIFS(Observed!AH$2:AH$1601,Observed!$A$2:$A$1601,$A207,Observed!$C$2:$C$1601,$C207)),AVERAGEIFS(Observed!AH$2:AH$1601,Observed!$A$2:$A$1601,$A207,Observed!$C$2:$C$1601,$C207),"")</f>
        <v/>
      </c>
      <c r="AI207" s="23" t="str">
        <f>IF(ISNUMBER(AVERAGEIFS(Observed!AI$2:AI$1601,Observed!$A$2:$A$1601,$A207,Observed!$C$2:$C$1601,$C207)),AVERAGEIFS(Observed!AI$2:AI$1601,Observed!$A$2:$A$1601,$A207,Observed!$C$2:$C$1601,$C207),"")</f>
        <v/>
      </c>
      <c r="AJ207" s="24" t="str">
        <f>IF(ISNUMBER(AVERAGEIFS(Observed!AJ$2:AJ$1601,Observed!$A$2:$A$1601,$A207,Observed!$C$2:$C$1601,$C207)),AVERAGEIFS(Observed!AJ$2:AJ$1601,Observed!$A$2:$A$1601,$A207,Observed!$C$2:$C$1601,$C207),"")</f>
        <v/>
      </c>
      <c r="AK207" s="24" t="str">
        <f>IF(ISNUMBER(AVERAGEIFS(Observed!AL$2:AL$1601,Observed!$A$2:$A$1601,$A207,Observed!$C$2:$C$1601,$C207)),AVERAGEIFS(Observed!AL$2:AL$1601,Observed!$A$2:$A$1601,$A207,Observed!$C$2:$C$1601,$C207),"")</f>
        <v/>
      </c>
      <c r="AL207" s="24" t="str">
        <f>IF(ISNUMBER(AVERAGEIFS(Observed!AM$2:AM$1601,Observed!$A$2:$A$1601,$A207,Observed!$C$2:$C$1601,$C207)),AVERAGEIFS(Observed!AM$2:AM$1601,Observed!$A$2:$A$1601,$A207,Observed!$C$2:$C$1601,$C207),"")</f>
        <v/>
      </c>
      <c r="AM207" s="24" t="str">
        <f>IF(ISNUMBER(AVERAGEIFS(Observed!AN$2:AN$1601,Observed!$A$2:$A$1601,$A207,Observed!$C$2:$C$1601,$C207)),AVERAGEIFS(Observed!AN$2:AN$1601,Observed!$A$2:$A$1601,$A207,Observed!$C$2:$C$1601,$C207),"")</f>
        <v/>
      </c>
      <c r="AN207" s="24" t="str">
        <f>IF(ISNUMBER(AVERAGEIFS(Observed!AQ$2:AQ$1601,Observed!$A$2:$A$1601,$A207,Observed!$C$2:$C$1601,$C207)),AVERAGEIFS(Observed!AQ$2:AQ$1601,Observed!$A$2:$A$1601,$A207,Observed!$C$2:$C$1601,$C207),"")</f>
        <v/>
      </c>
      <c r="AO207" s="24" t="str">
        <f>IF(ISNUMBER(AVERAGEIFS(Observed!AR$2:AR$1601,Observed!$A$2:$A$1601,$A207,Observed!$C$2:$C$1601,$C207)),AVERAGEIFS(Observed!AR$2:AR$1601,Observed!$A$2:$A$1601,$A207,Observed!$C$2:$C$1601,$C207),"")</f>
        <v/>
      </c>
      <c r="AP207" s="24" t="str">
        <f>IF(ISNUMBER(AVERAGEIFS(Observed!AS$2:AS$1601,Observed!$A$2:$A$1601,$A207,Observed!$C$2:$C$1601,$C207)),AVERAGEIFS(Observed!AS$2:AS$1601,Observed!$A$2:$A$1601,$A207,Observed!$C$2:$C$1601,$C207),"")</f>
        <v/>
      </c>
      <c r="AQ207" s="23" t="str">
        <f>IF(ISNUMBER(AVERAGEIFS(Observed!AT$2:AT$1601,Observed!$A$2:$A$1601,$A207,Observed!$C$2:$C$1601,$C207)),AVERAGEIFS(Observed!AT$2:AT$1601,Observed!$A$2:$A$1601,$A207,Observed!$C$2:$C$1601,$C207),"")</f>
        <v/>
      </c>
      <c r="AR207" s="24" t="str">
        <f>IF(ISNUMBER(AVERAGEIFS(Observed!AU$2:AU$1601,Observed!$A$2:$A$1601,$A207,Observed!$C$2:$C$1601,$C207)),AVERAGEIFS(Observed!AU$2:AU$1601,Observed!$A$2:$A$1601,$A207,Observed!$C$2:$C$1601,$C207),"")</f>
        <v/>
      </c>
      <c r="AS207" s="23" t="str">
        <f>IF(ISNUMBER(AVERAGEIFS(Observed!AV$2:AV$1601,Observed!$A$2:$A$1601,$A207,Observed!$C$2:$C$1601,$C207)),AVERAGEIFS(Observed!AV$2:AV$1601,Observed!$A$2:$A$1601,$A207,Observed!$C$2:$C$1601,$C207),"")</f>
        <v/>
      </c>
      <c r="AT207" s="23" t="str">
        <f>IF(ISNUMBER(AVERAGEIFS(Observed!AW$2:AW$1601,Observed!$A$2:$A$1601,$A207,Observed!$C$2:$C$1601,$C207)),AVERAGEIFS(Observed!AW$2:AW$1601,Observed!$A$2:$A$1601,$A207,Observed!$C$2:$C$1601,$C207),"")</f>
        <v/>
      </c>
      <c r="AU207" s="2">
        <f>COUNTIFS(Observed!$A$2:$A$1601,$A207,Observed!$C$2:$C$1601,$C207)</f>
        <v>3</v>
      </c>
      <c r="AV207" s="2">
        <f t="shared" si="3"/>
        <v>1</v>
      </c>
    </row>
    <row r="208" spans="1:48" x14ac:dyDescent="0.3">
      <c r="A208" s="4" t="s">
        <v>121</v>
      </c>
      <c r="B208" t="s">
        <v>24</v>
      </c>
      <c r="C208" s="3">
        <v>42318</v>
      </c>
      <c r="D208">
        <v>1</v>
      </c>
      <c r="E208">
        <v>100</v>
      </c>
      <c r="H208" s="2" t="s">
        <v>45</v>
      </c>
      <c r="I208" s="2" t="s">
        <v>22</v>
      </c>
      <c r="J208">
        <v>8</v>
      </c>
      <c r="K208" s="2" t="s">
        <v>118</v>
      </c>
      <c r="L208" s="22">
        <f>IF(ISNUMBER(AVERAGEIFS(Observed!L$2:L$1601,Observed!$A$2:$A$1601,$A208,Observed!$C$2:$C$1601,$C208)),AVERAGEIFS(Observed!L$2:L$1601,Observed!$A$2:$A$1601,$A208,Observed!$C$2:$C$1601,$C208),"")</f>
        <v>1862.6666666666667</v>
      </c>
      <c r="M208" s="23">
        <f>IF(ISNUMBER(AVERAGEIFS(Observed!M$2:M$1601,Observed!$A$2:$A$1601,$A208,Observed!$C$2:$C$1601,$C208)),AVERAGEIFS(Observed!M$2:M$1601,Observed!$A$2:$A$1601,$A208,Observed!$C$2:$C$1601,$C208),"")</f>
        <v>186.26666666666665</v>
      </c>
      <c r="N208" s="23" t="str">
        <f>IF(ISNUMBER(AVERAGEIFS(Observed!N$2:N$1601,Observed!$A$2:$A$1601,$A208,Observed!$C$2:$C$1601,$C208)),AVERAGEIFS(Observed!N$2:N$1601,Observed!$A$2:$A$1601,$A208,Observed!$C$2:$C$1601,$C208),"")</f>
        <v/>
      </c>
      <c r="O208" s="23" t="str">
        <f>IF(ISNUMBER(AVERAGEIFS(Observed!O$2:O$1601,Observed!$A$2:$A$1601,$A208,Observed!$C$2:$C$1601,$C208)),AVERAGEIFS(Observed!O$2:O$1601,Observed!$A$2:$A$1601,$A208,Observed!$C$2:$C$1601,$C208),"")</f>
        <v/>
      </c>
      <c r="P208" s="23" t="str">
        <f>IF(ISNUMBER(AVERAGEIFS(Observed!P$2:P$1601,Observed!$A$2:$A$1601,$A208,Observed!$C$2:$C$1601,$C208)),AVERAGEIFS(Observed!P$2:P$1601,Observed!$A$2:$A$1601,$A208,Observed!$C$2:$C$1601,$C208),"")</f>
        <v/>
      </c>
      <c r="Q208" s="24" t="str">
        <f>IF(ISNUMBER(AVERAGEIFS(Observed!Q$2:Q$1601,Observed!$A$2:$A$1601,$A208,Observed!$C$2:$C$1601,$C208)),AVERAGEIFS(Observed!Q$2:Q$1601,Observed!$A$2:$A$1601,$A208,Observed!$C$2:$C$1601,$C208),"")</f>
        <v/>
      </c>
      <c r="R208" s="24" t="str">
        <f>IF(ISNUMBER(AVERAGEIFS(Observed!R$2:R$1601,Observed!$A$2:$A$1601,$A208,Observed!$C$2:$C$1601,$C208)),AVERAGEIFS(Observed!R$2:R$1601,Observed!$A$2:$A$1601,$A208,Observed!$C$2:$C$1601,$C208),"")</f>
        <v/>
      </c>
      <c r="S208" s="24" t="str">
        <f>IF(ISNUMBER(AVERAGEIFS(Observed!S$2:S$1601,Observed!$A$2:$A$1601,$A208,Observed!$C$2:$C$1601,$C208)),AVERAGEIFS(Observed!S$2:S$1601,Observed!$A$2:$A$1601,$A208,Observed!$C$2:$C$1601,$C208),"")</f>
        <v/>
      </c>
      <c r="T208" s="23" t="str">
        <f>IF(ISNUMBER(AVERAGEIFS(Observed!T$2:T$1601,Observed!$A$2:$A$1601,$A208,Observed!$C$2:$C$1601,$C208)),AVERAGEIFS(Observed!T$2:T$1601,Observed!$A$2:$A$1601,$A208,Observed!$C$2:$C$1601,$C208),"")</f>
        <v/>
      </c>
      <c r="U208" s="25" t="str">
        <f>IF(ISNUMBER(AVERAGEIFS(Observed!U$2:U$1601,Observed!$A$2:$A$1601,$A208,Observed!$C$2:$C$1601,$C208)),AVERAGEIFS(Observed!U$2:U$1601,Observed!$A$2:$A$1601,$A208,Observed!$C$2:$C$1601,$C208),"")</f>
        <v/>
      </c>
      <c r="V208" s="25" t="str">
        <f>IF(ISNUMBER(AVERAGEIFS(Observed!V$2:V$1601,Observed!$A$2:$A$1601,$A208,Observed!$C$2:$C$1601,$C208)),AVERAGEIFS(Observed!V$2:V$1601,Observed!$A$2:$A$1601,$A208,Observed!$C$2:$C$1601,$C208),"")</f>
        <v/>
      </c>
      <c r="W208" s="23" t="str">
        <f>IF(ISNUMBER(AVERAGEIFS(Observed!W$2:W$1601,Observed!$A$2:$A$1601,$A208,Observed!$C$2:$C$1601,$C208)),AVERAGEIFS(Observed!W$2:W$1601,Observed!$A$2:$A$1601,$A208,Observed!$C$2:$C$1601,$C208),"")</f>
        <v/>
      </c>
      <c r="X208" s="23" t="str">
        <f>IF(ISNUMBER(AVERAGEIFS(Observed!X$2:X$1601,Observed!$A$2:$A$1601,$A208,Observed!$C$2:$C$1601,$C208)),AVERAGEIFS(Observed!X$2:X$1601,Observed!$A$2:$A$1601,$A208,Observed!$C$2:$C$1601,$C208),"")</f>
        <v/>
      </c>
      <c r="Y208" s="23" t="str">
        <f>IF(ISNUMBER(AVERAGEIFS(Observed!Y$2:Y$1601,Observed!$A$2:$A$1601,$A208,Observed!$C$2:$C$1601,$C208)),AVERAGEIFS(Observed!Y$2:Y$1601,Observed!$A$2:$A$1601,$A208,Observed!$C$2:$C$1601,$C208),"")</f>
        <v/>
      </c>
      <c r="Z208" s="23" t="str">
        <f>IF(ISNUMBER(AVERAGEIFS(Observed!Z$2:Z$1601,Observed!$A$2:$A$1601,$A208,Observed!$C$2:$C$1601,$C208)),AVERAGEIFS(Observed!Z$2:Z$1601,Observed!$A$2:$A$1601,$A208,Observed!$C$2:$C$1601,$C208),"")</f>
        <v/>
      </c>
      <c r="AA208" s="23" t="str">
        <f>IF(ISNUMBER(AVERAGEIFS(Observed!AA$2:AA$1601,Observed!$A$2:$A$1601,$A208,Observed!$C$2:$C$1601,$C208)),AVERAGEIFS(Observed!AA$2:AA$1601,Observed!$A$2:$A$1601,$A208,Observed!$C$2:$C$1601,$C208),"")</f>
        <v/>
      </c>
      <c r="AB208" s="23" t="str">
        <f>IF(ISNUMBER(AVERAGEIFS(Observed!AB$2:AB$1601,Observed!$A$2:$A$1601,$A208,Observed!$C$2:$C$1601,$C208)),AVERAGEIFS(Observed!AB$2:AB$1601,Observed!$A$2:$A$1601,$A208,Observed!$C$2:$C$1601,$C208),"")</f>
        <v/>
      </c>
      <c r="AC208" s="23" t="str">
        <f>IF(ISNUMBER(AVERAGEIFS(Observed!AC$2:AC$1601,Observed!$A$2:$A$1601,$A208,Observed!$C$2:$C$1601,$C208)),AVERAGEIFS(Observed!AC$2:AC$1601,Observed!$A$2:$A$1601,$A208,Observed!$C$2:$C$1601,$C208),"")</f>
        <v/>
      </c>
      <c r="AD208" s="23" t="str">
        <f>IF(ISNUMBER(AVERAGEIFS(Observed!AD$2:AD$1601,Observed!$A$2:$A$1601,$A208,Observed!$C$2:$C$1601,$C208)),AVERAGEIFS(Observed!AD$2:AD$1601,Observed!$A$2:$A$1601,$A208,Observed!$C$2:$C$1601,$C208),"")</f>
        <v/>
      </c>
      <c r="AE208" s="23" t="str">
        <f>IF(ISNUMBER(AVERAGEIFS(Observed!AE$2:AE$1601,Observed!$A$2:$A$1601,$A208,Observed!$C$2:$C$1601,$C208)),AVERAGEIFS(Observed!AE$2:AE$1601,Observed!$A$2:$A$1601,$A208,Observed!$C$2:$C$1601,$C208),"")</f>
        <v/>
      </c>
      <c r="AF208" s="24" t="str">
        <f>IF(ISNUMBER(AVERAGEIFS(Observed!AF$2:AF$1601,Observed!$A$2:$A$1601,$A208,Observed!$C$2:$C$1601,$C208)),AVERAGEIFS(Observed!AF$2:AF$1601,Observed!$A$2:$A$1601,$A208,Observed!$C$2:$C$1601,$C208),"")</f>
        <v/>
      </c>
      <c r="AG208" s="24" t="str">
        <f>IF(ISNUMBER(AVERAGEIFS(Observed!AG$2:AG$1601,Observed!$A$2:$A$1601,$A208,Observed!$C$2:$C$1601,$C208)),AVERAGEIFS(Observed!AG$2:AG$1601,Observed!$A$2:$A$1601,$A208,Observed!$C$2:$C$1601,$C208),"")</f>
        <v/>
      </c>
      <c r="AH208" s="24" t="str">
        <f>IF(ISNUMBER(AVERAGEIFS(Observed!AH$2:AH$1601,Observed!$A$2:$A$1601,$A208,Observed!$C$2:$C$1601,$C208)),AVERAGEIFS(Observed!AH$2:AH$1601,Observed!$A$2:$A$1601,$A208,Observed!$C$2:$C$1601,$C208),"")</f>
        <v/>
      </c>
      <c r="AI208" s="23" t="str">
        <f>IF(ISNUMBER(AVERAGEIFS(Observed!AI$2:AI$1601,Observed!$A$2:$A$1601,$A208,Observed!$C$2:$C$1601,$C208)),AVERAGEIFS(Observed!AI$2:AI$1601,Observed!$A$2:$A$1601,$A208,Observed!$C$2:$C$1601,$C208),"")</f>
        <v/>
      </c>
      <c r="AJ208" s="24" t="str">
        <f>IF(ISNUMBER(AVERAGEIFS(Observed!AJ$2:AJ$1601,Observed!$A$2:$A$1601,$A208,Observed!$C$2:$C$1601,$C208)),AVERAGEIFS(Observed!AJ$2:AJ$1601,Observed!$A$2:$A$1601,$A208,Observed!$C$2:$C$1601,$C208),"")</f>
        <v/>
      </c>
      <c r="AK208" s="24" t="str">
        <f>IF(ISNUMBER(AVERAGEIFS(Observed!AL$2:AL$1601,Observed!$A$2:$A$1601,$A208,Observed!$C$2:$C$1601,$C208)),AVERAGEIFS(Observed!AL$2:AL$1601,Observed!$A$2:$A$1601,$A208,Observed!$C$2:$C$1601,$C208),"")</f>
        <v/>
      </c>
      <c r="AL208" s="24" t="str">
        <f>IF(ISNUMBER(AVERAGEIFS(Observed!AM$2:AM$1601,Observed!$A$2:$A$1601,$A208,Observed!$C$2:$C$1601,$C208)),AVERAGEIFS(Observed!AM$2:AM$1601,Observed!$A$2:$A$1601,$A208,Observed!$C$2:$C$1601,$C208),"")</f>
        <v/>
      </c>
      <c r="AM208" s="24" t="str">
        <f>IF(ISNUMBER(AVERAGEIFS(Observed!AN$2:AN$1601,Observed!$A$2:$A$1601,$A208,Observed!$C$2:$C$1601,$C208)),AVERAGEIFS(Observed!AN$2:AN$1601,Observed!$A$2:$A$1601,$A208,Observed!$C$2:$C$1601,$C208),"")</f>
        <v/>
      </c>
      <c r="AN208" s="24" t="str">
        <f>IF(ISNUMBER(AVERAGEIFS(Observed!AQ$2:AQ$1601,Observed!$A$2:$A$1601,$A208,Observed!$C$2:$C$1601,$C208)),AVERAGEIFS(Observed!AQ$2:AQ$1601,Observed!$A$2:$A$1601,$A208,Observed!$C$2:$C$1601,$C208),"")</f>
        <v/>
      </c>
      <c r="AO208" s="24" t="str">
        <f>IF(ISNUMBER(AVERAGEIFS(Observed!AR$2:AR$1601,Observed!$A$2:$A$1601,$A208,Observed!$C$2:$C$1601,$C208)),AVERAGEIFS(Observed!AR$2:AR$1601,Observed!$A$2:$A$1601,$A208,Observed!$C$2:$C$1601,$C208),"")</f>
        <v/>
      </c>
      <c r="AP208" s="24" t="str">
        <f>IF(ISNUMBER(AVERAGEIFS(Observed!AS$2:AS$1601,Observed!$A$2:$A$1601,$A208,Observed!$C$2:$C$1601,$C208)),AVERAGEIFS(Observed!AS$2:AS$1601,Observed!$A$2:$A$1601,$A208,Observed!$C$2:$C$1601,$C208),"")</f>
        <v/>
      </c>
      <c r="AQ208" s="23" t="str">
        <f>IF(ISNUMBER(AVERAGEIFS(Observed!AT$2:AT$1601,Observed!$A$2:$A$1601,$A208,Observed!$C$2:$C$1601,$C208)),AVERAGEIFS(Observed!AT$2:AT$1601,Observed!$A$2:$A$1601,$A208,Observed!$C$2:$C$1601,$C208),"")</f>
        <v/>
      </c>
      <c r="AR208" s="24" t="str">
        <f>IF(ISNUMBER(AVERAGEIFS(Observed!AU$2:AU$1601,Observed!$A$2:$A$1601,$A208,Observed!$C$2:$C$1601,$C208)),AVERAGEIFS(Observed!AU$2:AU$1601,Observed!$A$2:$A$1601,$A208,Observed!$C$2:$C$1601,$C208),"")</f>
        <v/>
      </c>
      <c r="AS208" s="23" t="str">
        <f>IF(ISNUMBER(AVERAGEIFS(Observed!AV$2:AV$1601,Observed!$A$2:$A$1601,$A208,Observed!$C$2:$C$1601,$C208)),AVERAGEIFS(Observed!AV$2:AV$1601,Observed!$A$2:$A$1601,$A208,Observed!$C$2:$C$1601,$C208),"")</f>
        <v/>
      </c>
      <c r="AT208" s="23" t="str">
        <f>IF(ISNUMBER(AVERAGEIFS(Observed!AW$2:AW$1601,Observed!$A$2:$A$1601,$A208,Observed!$C$2:$C$1601,$C208)),AVERAGEIFS(Observed!AW$2:AW$1601,Observed!$A$2:$A$1601,$A208,Observed!$C$2:$C$1601,$C208),"")</f>
        <v/>
      </c>
      <c r="AU208" s="2">
        <f>COUNTIFS(Observed!$A$2:$A$1601,$A208,Observed!$C$2:$C$1601,$C208)</f>
        <v>3</v>
      </c>
      <c r="AV208" s="2">
        <f t="shared" si="3"/>
        <v>1</v>
      </c>
    </row>
    <row r="209" spans="1:48" x14ac:dyDescent="0.3">
      <c r="A209" s="4" t="s">
        <v>122</v>
      </c>
      <c r="B209" t="s">
        <v>24</v>
      </c>
      <c r="C209" s="3">
        <v>42318</v>
      </c>
      <c r="D209">
        <v>1</v>
      </c>
      <c r="E209">
        <v>200</v>
      </c>
      <c r="H209" s="2" t="s">
        <v>45</v>
      </c>
      <c r="I209" s="2" t="s">
        <v>22</v>
      </c>
      <c r="J209">
        <v>8</v>
      </c>
      <c r="K209" s="2" t="s">
        <v>118</v>
      </c>
      <c r="L209" s="22">
        <f>IF(ISNUMBER(AVERAGEIFS(Observed!L$2:L$1601,Observed!$A$2:$A$1601,$A209,Observed!$C$2:$C$1601,$C209)),AVERAGEIFS(Observed!L$2:L$1601,Observed!$A$2:$A$1601,$A209,Observed!$C$2:$C$1601,$C209),"")</f>
        <v>1984</v>
      </c>
      <c r="M209" s="23">
        <f>IF(ISNUMBER(AVERAGEIFS(Observed!M$2:M$1601,Observed!$A$2:$A$1601,$A209,Observed!$C$2:$C$1601,$C209)),AVERAGEIFS(Observed!M$2:M$1601,Observed!$A$2:$A$1601,$A209,Observed!$C$2:$C$1601,$C209),"")</f>
        <v>198.4</v>
      </c>
      <c r="N209" s="23" t="str">
        <f>IF(ISNUMBER(AVERAGEIFS(Observed!N$2:N$1601,Observed!$A$2:$A$1601,$A209,Observed!$C$2:$C$1601,$C209)),AVERAGEIFS(Observed!N$2:N$1601,Observed!$A$2:$A$1601,$A209,Observed!$C$2:$C$1601,$C209),"")</f>
        <v/>
      </c>
      <c r="O209" s="23" t="str">
        <f>IF(ISNUMBER(AVERAGEIFS(Observed!O$2:O$1601,Observed!$A$2:$A$1601,$A209,Observed!$C$2:$C$1601,$C209)),AVERAGEIFS(Observed!O$2:O$1601,Observed!$A$2:$A$1601,$A209,Observed!$C$2:$C$1601,$C209),"")</f>
        <v/>
      </c>
      <c r="P209" s="23" t="str">
        <f>IF(ISNUMBER(AVERAGEIFS(Observed!P$2:P$1601,Observed!$A$2:$A$1601,$A209,Observed!$C$2:$C$1601,$C209)),AVERAGEIFS(Observed!P$2:P$1601,Observed!$A$2:$A$1601,$A209,Observed!$C$2:$C$1601,$C209),"")</f>
        <v/>
      </c>
      <c r="Q209" s="24" t="str">
        <f>IF(ISNUMBER(AVERAGEIFS(Observed!Q$2:Q$1601,Observed!$A$2:$A$1601,$A209,Observed!$C$2:$C$1601,$C209)),AVERAGEIFS(Observed!Q$2:Q$1601,Observed!$A$2:$A$1601,$A209,Observed!$C$2:$C$1601,$C209),"")</f>
        <v/>
      </c>
      <c r="R209" s="24" t="str">
        <f>IF(ISNUMBER(AVERAGEIFS(Observed!R$2:R$1601,Observed!$A$2:$A$1601,$A209,Observed!$C$2:$C$1601,$C209)),AVERAGEIFS(Observed!R$2:R$1601,Observed!$A$2:$A$1601,$A209,Observed!$C$2:$C$1601,$C209),"")</f>
        <v/>
      </c>
      <c r="S209" s="24" t="str">
        <f>IF(ISNUMBER(AVERAGEIFS(Observed!S$2:S$1601,Observed!$A$2:$A$1601,$A209,Observed!$C$2:$C$1601,$C209)),AVERAGEIFS(Observed!S$2:S$1601,Observed!$A$2:$A$1601,$A209,Observed!$C$2:$C$1601,$C209),"")</f>
        <v/>
      </c>
      <c r="T209" s="23" t="str">
        <f>IF(ISNUMBER(AVERAGEIFS(Observed!T$2:T$1601,Observed!$A$2:$A$1601,$A209,Observed!$C$2:$C$1601,$C209)),AVERAGEIFS(Observed!T$2:T$1601,Observed!$A$2:$A$1601,$A209,Observed!$C$2:$C$1601,$C209),"")</f>
        <v/>
      </c>
      <c r="U209" s="25" t="str">
        <f>IF(ISNUMBER(AVERAGEIFS(Observed!U$2:U$1601,Observed!$A$2:$A$1601,$A209,Observed!$C$2:$C$1601,$C209)),AVERAGEIFS(Observed!U$2:U$1601,Observed!$A$2:$A$1601,$A209,Observed!$C$2:$C$1601,$C209),"")</f>
        <v/>
      </c>
      <c r="V209" s="25" t="str">
        <f>IF(ISNUMBER(AVERAGEIFS(Observed!V$2:V$1601,Observed!$A$2:$A$1601,$A209,Observed!$C$2:$C$1601,$C209)),AVERAGEIFS(Observed!V$2:V$1601,Observed!$A$2:$A$1601,$A209,Observed!$C$2:$C$1601,$C209),"")</f>
        <v/>
      </c>
      <c r="W209" s="23" t="str">
        <f>IF(ISNUMBER(AVERAGEIFS(Observed!W$2:W$1601,Observed!$A$2:$A$1601,$A209,Observed!$C$2:$C$1601,$C209)),AVERAGEIFS(Observed!W$2:W$1601,Observed!$A$2:$A$1601,$A209,Observed!$C$2:$C$1601,$C209),"")</f>
        <v/>
      </c>
      <c r="X209" s="23" t="str">
        <f>IF(ISNUMBER(AVERAGEIFS(Observed!X$2:X$1601,Observed!$A$2:$A$1601,$A209,Observed!$C$2:$C$1601,$C209)),AVERAGEIFS(Observed!X$2:X$1601,Observed!$A$2:$A$1601,$A209,Observed!$C$2:$C$1601,$C209),"")</f>
        <v/>
      </c>
      <c r="Y209" s="23" t="str">
        <f>IF(ISNUMBER(AVERAGEIFS(Observed!Y$2:Y$1601,Observed!$A$2:$A$1601,$A209,Observed!$C$2:$C$1601,$C209)),AVERAGEIFS(Observed!Y$2:Y$1601,Observed!$A$2:$A$1601,$A209,Observed!$C$2:$C$1601,$C209),"")</f>
        <v/>
      </c>
      <c r="Z209" s="23" t="str">
        <f>IF(ISNUMBER(AVERAGEIFS(Observed!Z$2:Z$1601,Observed!$A$2:$A$1601,$A209,Observed!$C$2:$C$1601,$C209)),AVERAGEIFS(Observed!Z$2:Z$1601,Observed!$A$2:$A$1601,$A209,Observed!$C$2:$C$1601,$C209),"")</f>
        <v/>
      </c>
      <c r="AA209" s="23" t="str">
        <f>IF(ISNUMBER(AVERAGEIFS(Observed!AA$2:AA$1601,Observed!$A$2:$A$1601,$A209,Observed!$C$2:$C$1601,$C209)),AVERAGEIFS(Observed!AA$2:AA$1601,Observed!$A$2:$A$1601,$A209,Observed!$C$2:$C$1601,$C209),"")</f>
        <v/>
      </c>
      <c r="AB209" s="23" t="str">
        <f>IF(ISNUMBER(AVERAGEIFS(Observed!AB$2:AB$1601,Observed!$A$2:$A$1601,$A209,Observed!$C$2:$C$1601,$C209)),AVERAGEIFS(Observed!AB$2:AB$1601,Observed!$A$2:$A$1601,$A209,Observed!$C$2:$C$1601,$C209),"")</f>
        <v/>
      </c>
      <c r="AC209" s="23" t="str">
        <f>IF(ISNUMBER(AVERAGEIFS(Observed!AC$2:AC$1601,Observed!$A$2:$A$1601,$A209,Observed!$C$2:$C$1601,$C209)),AVERAGEIFS(Observed!AC$2:AC$1601,Observed!$A$2:$A$1601,$A209,Observed!$C$2:$C$1601,$C209),"")</f>
        <v/>
      </c>
      <c r="AD209" s="23" t="str">
        <f>IF(ISNUMBER(AVERAGEIFS(Observed!AD$2:AD$1601,Observed!$A$2:$A$1601,$A209,Observed!$C$2:$C$1601,$C209)),AVERAGEIFS(Observed!AD$2:AD$1601,Observed!$A$2:$A$1601,$A209,Observed!$C$2:$C$1601,$C209),"")</f>
        <v/>
      </c>
      <c r="AE209" s="23" t="str">
        <f>IF(ISNUMBER(AVERAGEIFS(Observed!AE$2:AE$1601,Observed!$A$2:$A$1601,$A209,Observed!$C$2:$C$1601,$C209)),AVERAGEIFS(Observed!AE$2:AE$1601,Observed!$A$2:$A$1601,$A209,Observed!$C$2:$C$1601,$C209),"")</f>
        <v/>
      </c>
      <c r="AF209" s="24" t="str">
        <f>IF(ISNUMBER(AVERAGEIFS(Observed!AF$2:AF$1601,Observed!$A$2:$A$1601,$A209,Observed!$C$2:$C$1601,$C209)),AVERAGEIFS(Observed!AF$2:AF$1601,Observed!$A$2:$A$1601,$A209,Observed!$C$2:$C$1601,$C209),"")</f>
        <v/>
      </c>
      <c r="AG209" s="24" t="str">
        <f>IF(ISNUMBER(AVERAGEIFS(Observed!AG$2:AG$1601,Observed!$A$2:$A$1601,$A209,Observed!$C$2:$C$1601,$C209)),AVERAGEIFS(Observed!AG$2:AG$1601,Observed!$A$2:$A$1601,$A209,Observed!$C$2:$C$1601,$C209),"")</f>
        <v/>
      </c>
      <c r="AH209" s="24" t="str">
        <f>IF(ISNUMBER(AVERAGEIFS(Observed!AH$2:AH$1601,Observed!$A$2:$A$1601,$A209,Observed!$C$2:$C$1601,$C209)),AVERAGEIFS(Observed!AH$2:AH$1601,Observed!$A$2:$A$1601,$A209,Observed!$C$2:$C$1601,$C209),"")</f>
        <v/>
      </c>
      <c r="AI209" s="23" t="str">
        <f>IF(ISNUMBER(AVERAGEIFS(Observed!AI$2:AI$1601,Observed!$A$2:$A$1601,$A209,Observed!$C$2:$C$1601,$C209)),AVERAGEIFS(Observed!AI$2:AI$1601,Observed!$A$2:$A$1601,$A209,Observed!$C$2:$C$1601,$C209),"")</f>
        <v/>
      </c>
      <c r="AJ209" s="24" t="str">
        <f>IF(ISNUMBER(AVERAGEIFS(Observed!AJ$2:AJ$1601,Observed!$A$2:$A$1601,$A209,Observed!$C$2:$C$1601,$C209)),AVERAGEIFS(Observed!AJ$2:AJ$1601,Observed!$A$2:$A$1601,$A209,Observed!$C$2:$C$1601,$C209),"")</f>
        <v/>
      </c>
      <c r="AK209" s="24" t="str">
        <f>IF(ISNUMBER(AVERAGEIFS(Observed!AL$2:AL$1601,Observed!$A$2:$A$1601,$A209,Observed!$C$2:$C$1601,$C209)),AVERAGEIFS(Observed!AL$2:AL$1601,Observed!$A$2:$A$1601,$A209,Observed!$C$2:$C$1601,$C209),"")</f>
        <v/>
      </c>
      <c r="AL209" s="24" t="str">
        <f>IF(ISNUMBER(AVERAGEIFS(Observed!AM$2:AM$1601,Observed!$A$2:$A$1601,$A209,Observed!$C$2:$C$1601,$C209)),AVERAGEIFS(Observed!AM$2:AM$1601,Observed!$A$2:$A$1601,$A209,Observed!$C$2:$C$1601,$C209),"")</f>
        <v/>
      </c>
      <c r="AM209" s="24" t="str">
        <f>IF(ISNUMBER(AVERAGEIFS(Observed!AN$2:AN$1601,Observed!$A$2:$A$1601,$A209,Observed!$C$2:$C$1601,$C209)),AVERAGEIFS(Observed!AN$2:AN$1601,Observed!$A$2:$A$1601,$A209,Observed!$C$2:$C$1601,$C209),"")</f>
        <v/>
      </c>
      <c r="AN209" s="24" t="str">
        <f>IF(ISNUMBER(AVERAGEIFS(Observed!AQ$2:AQ$1601,Observed!$A$2:$A$1601,$A209,Observed!$C$2:$C$1601,$C209)),AVERAGEIFS(Observed!AQ$2:AQ$1601,Observed!$A$2:$A$1601,$A209,Observed!$C$2:$C$1601,$C209),"")</f>
        <v/>
      </c>
      <c r="AO209" s="24" t="str">
        <f>IF(ISNUMBER(AVERAGEIFS(Observed!AR$2:AR$1601,Observed!$A$2:$A$1601,$A209,Observed!$C$2:$C$1601,$C209)),AVERAGEIFS(Observed!AR$2:AR$1601,Observed!$A$2:$A$1601,$A209,Observed!$C$2:$C$1601,$C209),"")</f>
        <v/>
      </c>
      <c r="AP209" s="24" t="str">
        <f>IF(ISNUMBER(AVERAGEIFS(Observed!AS$2:AS$1601,Observed!$A$2:$A$1601,$A209,Observed!$C$2:$C$1601,$C209)),AVERAGEIFS(Observed!AS$2:AS$1601,Observed!$A$2:$A$1601,$A209,Observed!$C$2:$C$1601,$C209),"")</f>
        <v/>
      </c>
      <c r="AQ209" s="23" t="str">
        <f>IF(ISNUMBER(AVERAGEIFS(Observed!AT$2:AT$1601,Observed!$A$2:$A$1601,$A209,Observed!$C$2:$C$1601,$C209)),AVERAGEIFS(Observed!AT$2:AT$1601,Observed!$A$2:$A$1601,$A209,Observed!$C$2:$C$1601,$C209),"")</f>
        <v/>
      </c>
      <c r="AR209" s="24" t="str">
        <f>IF(ISNUMBER(AVERAGEIFS(Observed!AU$2:AU$1601,Observed!$A$2:$A$1601,$A209,Observed!$C$2:$C$1601,$C209)),AVERAGEIFS(Observed!AU$2:AU$1601,Observed!$A$2:$A$1601,$A209,Observed!$C$2:$C$1601,$C209),"")</f>
        <v/>
      </c>
      <c r="AS209" s="23" t="str">
        <f>IF(ISNUMBER(AVERAGEIFS(Observed!AV$2:AV$1601,Observed!$A$2:$A$1601,$A209,Observed!$C$2:$C$1601,$C209)),AVERAGEIFS(Observed!AV$2:AV$1601,Observed!$A$2:$A$1601,$A209,Observed!$C$2:$C$1601,$C209),"")</f>
        <v/>
      </c>
      <c r="AT209" s="23" t="str">
        <f>IF(ISNUMBER(AVERAGEIFS(Observed!AW$2:AW$1601,Observed!$A$2:$A$1601,$A209,Observed!$C$2:$C$1601,$C209)),AVERAGEIFS(Observed!AW$2:AW$1601,Observed!$A$2:$A$1601,$A209,Observed!$C$2:$C$1601,$C209),"")</f>
        <v/>
      </c>
      <c r="AU209" s="2">
        <f>COUNTIFS(Observed!$A$2:$A$1601,$A209,Observed!$C$2:$C$1601,$C209)</f>
        <v>3</v>
      </c>
      <c r="AV209" s="2">
        <f t="shared" si="3"/>
        <v>1</v>
      </c>
    </row>
    <row r="210" spans="1:48" x14ac:dyDescent="0.3">
      <c r="A210" s="4" t="s">
        <v>123</v>
      </c>
      <c r="B210" t="s">
        <v>24</v>
      </c>
      <c r="C210" s="3">
        <v>42318</v>
      </c>
      <c r="D210">
        <v>1</v>
      </c>
      <c r="E210">
        <v>350</v>
      </c>
      <c r="H210" s="2" t="s">
        <v>45</v>
      </c>
      <c r="I210" s="2" t="s">
        <v>22</v>
      </c>
      <c r="J210">
        <v>8</v>
      </c>
      <c r="K210" s="2" t="s">
        <v>118</v>
      </c>
      <c r="L210" s="22">
        <f>IF(ISNUMBER(AVERAGEIFS(Observed!L$2:L$1601,Observed!$A$2:$A$1601,$A210,Observed!$C$2:$C$1601,$C210)),AVERAGEIFS(Observed!L$2:L$1601,Observed!$A$2:$A$1601,$A210,Observed!$C$2:$C$1601,$C210),"")</f>
        <v>1890.6666666666667</v>
      </c>
      <c r="M210" s="23">
        <f>IF(ISNUMBER(AVERAGEIFS(Observed!M$2:M$1601,Observed!$A$2:$A$1601,$A210,Observed!$C$2:$C$1601,$C210)),AVERAGEIFS(Observed!M$2:M$1601,Observed!$A$2:$A$1601,$A210,Observed!$C$2:$C$1601,$C210),"")</f>
        <v>189.06666666666669</v>
      </c>
      <c r="N210" s="23" t="str">
        <f>IF(ISNUMBER(AVERAGEIFS(Observed!N$2:N$1601,Observed!$A$2:$A$1601,$A210,Observed!$C$2:$C$1601,$C210)),AVERAGEIFS(Observed!N$2:N$1601,Observed!$A$2:$A$1601,$A210,Observed!$C$2:$C$1601,$C210),"")</f>
        <v/>
      </c>
      <c r="O210" s="23" t="str">
        <f>IF(ISNUMBER(AVERAGEIFS(Observed!O$2:O$1601,Observed!$A$2:$A$1601,$A210,Observed!$C$2:$C$1601,$C210)),AVERAGEIFS(Observed!O$2:O$1601,Observed!$A$2:$A$1601,$A210,Observed!$C$2:$C$1601,$C210),"")</f>
        <v/>
      </c>
      <c r="P210" s="23" t="str">
        <f>IF(ISNUMBER(AVERAGEIFS(Observed!P$2:P$1601,Observed!$A$2:$A$1601,$A210,Observed!$C$2:$C$1601,$C210)),AVERAGEIFS(Observed!P$2:P$1601,Observed!$A$2:$A$1601,$A210,Observed!$C$2:$C$1601,$C210),"")</f>
        <v/>
      </c>
      <c r="Q210" s="24" t="str">
        <f>IF(ISNUMBER(AVERAGEIFS(Observed!Q$2:Q$1601,Observed!$A$2:$A$1601,$A210,Observed!$C$2:$C$1601,$C210)),AVERAGEIFS(Observed!Q$2:Q$1601,Observed!$A$2:$A$1601,$A210,Observed!$C$2:$C$1601,$C210),"")</f>
        <v/>
      </c>
      <c r="R210" s="24" t="str">
        <f>IF(ISNUMBER(AVERAGEIFS(Observed!R$2:R$1601,Observed!$A$2:$A$1601,$A210,Observed!$C$2:$C$1601,$C210)),AVERAGEIFS(Observed!R$2:R$1601,Observed!$A$2:$A$1601,$A210,Observed!$C$2:$C$1601,$C210),"")</f>
        <v/>
      </c>
      <c r="S210" s="24" t="str">
        <f>IF(ISNUMBER(AVERAGEIFS(Observed!S$2:S$1601,Observed!$A$2:$A$1601,$A210,Observed!$C$2:$C$1601,$C210)),AVERAGEIFS(Observed!S$2:S$1601,Observed!$A$2:$A$1601,$A210,Observed!$C$2:$C$1601,$C210),"")</f>
        <v/>
      </c>
      <c r="T210" s="23" t="str">
        <f>IF(ISNUMBER(AVERAGEIFS(Observed!T$2:T$1601,Observed!$A$2:$A$1601,$A210,Observed!$C$2:$C$1601,$C210)),AVERAGEIFS(Observed!T$2:T$1601,Observed!$A$2:$A$1601,$A210,Observed!$C$2:$C$1601,$C210),"")</f>
        <v/>
      </c>
      <c r="U210" s="25" t="str">
        <f>IF(ISNUMBER(AVERAGEIFS(Observed!U$2:U$1601,Observed!$A$2:$A$1601,$A210,Observed!$C$2:$C$1601,$C210)),AVERAGEIFS(Observed!U$2:U$1601,Observed!$A$2:$A$1601,$A210,Observed!$C$2:$C$1601,$C210),"")</f>
        <v/>
      </c>
      <c r="V210" s="25" t="str">
        <f>IF(ISNUMBER(AVERAGEIFS(Observed!V$2:V$1601,Observed!$A$2:$A$1601,$A210,Observed!$C$2:$C$1601,$C210)),AVERAGEIFS(Observed!V$2:V$1601,Observed!$A$2:$A$1601,$A210,Observed!$C$2:$C$1601,$C210),"")</f>
        <v/>
      </c>
      <c r="W210" s="23" t="str">
        <f>IF(ISNUMBER(AVERAGEIFS(Observed!W$2:W$1601,Observed!$A$2:$A$1601,$A210,Observed!$C$2:$C$1601,$C210)),AVERAGEIFS(Observed!W$2:W$1601,Observed!$A$2:$A$1601,$A210,Observed!$C$2:$C$1601,$C210),"")</f>
        <v/>
      </c>
      <c r="X210" s="23" t="str">
        <f>IF(ISNUMBER(AVERAGEIFS(Observed!X$2:X$1601,Observed!$A$2:$A$1601,$A210,Observed!$C$2:$C$1601,$C210)),AVERAGEIFS(Observed!X$2:X$1601,Observed!$A$2:$A$1601,$A210,Observed!$C$2:$C$1601,$C210),"")</f>
        <v/>
      </c>
      <c r="Y210" s="23" t="str">
        <f>IF(ISNUMBER(AVERAGEIFS(Observed!Y$2:Y$1601,Observed!$A$2:$A$1601,$A210,Observed!$C$2:$C$1601,$C210)),AVERAGEIFS(Observed!Y$2:Y$1601,Observed!$A$2:$A$1601,$A210,Observed!$C$2:$C$1601,$C210),"")</f>
        <v/>
      </c>
      <c r="Z210" s="23" t="str">
        <f>IF(ISNUMBER(AVERAGEIFS(Observed!Z$2:Z$1601,Observed!$A$2:$A$1601,$A210,Observed!$C$2:$C$1601,$C210)),AVERAGEIFS(Observed!Z$2:Z$1601,Observed!$A$2:$A$1601,$A210,Observed!$C$2:$C$1601,$C210),"")</f>
        <v/>
      </c>
      <c r="AA210" s="23" t="str">
        <f>IF(ISNUMBER(AVERAGEIFS(Observed!AA$2:AA$1601,Observed!$A$2:$A$1601,$A210,Observed!$C$2:$C$1601,$C210)),AVERAGEIFS(Observed!AA$2:AA$1601,Observed!$A$2:$A$1601,$A210,Observed!$C$2:$C$1601,$C210),"")</f>
        <v/>
      </c>
      <c r="AB210" s="23" t="str">
        <f>IF(ISNUMBER(AVERAGEIFS(Observed!AB$2:AB$1601,Observed!$A$2:$A$1601,$A210,Observed!$C$2:$C$1601,$C210)),AVERAGEIFS(Observed!AB$2:AB$1601,Observed!$A$2:$A$1601,$A210,Observed!$C$2:$C$1601,$C210),"")</f>
        <v/>
      </c>
      <c r="AC210" s="23" t="str">
        <f>IF(ISNUMBER(AVERAGEIFS(Observed!AC$2:AC$1601,Observed!$A$2:$A$1601,$A210,Observed!$C$2:$C$1601,$C210)),AVERAGEIFS(Observed!AC$2:AC$1601,Observed!$A$2:$A$1601,$A210,Observed!$C$2:$C$1601,$C210),"")</f>
        <v/>
      </c>
      <c r="AD210" s="23" t="str">
        <f>IF(ISNUMBER(AVERAGEIFS(Observed!AD$2:AD$1601,Observed!$A$2:$A$1601,$A210,Observed!$C$2:$C$1601,$C210)),AVERAGEIFS(Observed!AD$2:AD$1601,Observed!$A$2:$A$1601,$A210,Observed!$C$2:$C$1601,$C210),"")</f>
        <v/>
      </c>
      <c r="AE210" s="23" t="str">
        <f>IF(ISNUMBER(AVERAGEIFS(Observed!AE$2:AE$1601,Observed!$A$2:$A$1601,$A210,Observed!$C$2:$C$1601,$C210)),AVERAGEIFS(Observed!AE$2:AE$1601,Observed!$A$2:$A$1601,$A210,Observed!$C$2:$C$1601,$C210),"")</f>
        <v/>
      </c>
      <c r="AF210" s="24" t="str">
        <f>IF(ISNUMBER(AVERAGEIFS(Observed!AF$2:AF$1601,Observed!$A$2:$A$1601,$A210,Observed!$C$2:$C$1601,$C210)),AVERAGEIFS(Observed!AF$2:AF$1601,Observed!$A$2:$A$1601,$A210,Observed!$C$2:$C$1601,$C210),"")</f>
        <v/>
      </c>
      <c r="AG210" s="24" t="str">
        <f>IF(ISNUMBER(AVERAGEIFS(Observed!AG$2:AG$1601,Observed!$A$2:$A$1601,$A210,Observed!$C$2:$C$1601,$C210)),AVERAGEIFS(Observed!AG$2:AG$1601,Observed!$A$2:$A$1601,$A210,Observed!$C$2:$C$1601,$C210),"")</f>
        <v/>
      </c>
      <c r="AH210" s="24" t="str">
        <f>IF(ISNUMBER(AVERAGEIFS(Observed!AH$2:AH$1601,Observed!$A$2:$A$1601,$A210,Observed!$C$2:$C$1601,$C210)),AVERAGEIFS(Observed!AH$2:AH$1601,Observed!$A$2:$A$1601,$A210,Observed!$C$2:$C$1601,$C210),"")</f>
        <v/>
      </c>
      <c r="AI210" s="23" t="str">
        <f>IF(ISNUMBER(AVERAGEIFS(Observed!AI$2:AI$1601,Observed!$A$2:$A$1601,$A210,Observed!$C$2:$C$1601,$C210)),AVERAGEIFS(Observed!AI$2:AI$1601,Observed!$A$2:$A$1601,$A210,Observed!$C$2:$C$1601,$C210),"")</f>
        <v/>
      </c>
      <c r="AJ210" s="24" t="str">
        <f>IF(ISNUMBER(AVERAGEIFS(Observed!AJ$2:AJ$1601,Observed!$A$2:$A$1601,$A210,Observed!$C$2:$C$1601,$C210)),AVERAGEIFS(Observed!AJ$2:AJ$1601,Observed!$A$2:$A$1601,$A210,Observed!$C$2:$C$1601,$C210),"")</f>
        <v/>
      </c>
      <c r="AK210" s="24" t="str">
        <f>IF(ISNUMBER(AVERAGEIFS(Observed!AL$2:AL$1601,Observed!$A$2:$A$1601,$A210,Observed!$C$2:$C$1601,$C210)),AVERAGEIFS(Observed!AL$2:AL$1601,Observed!$A$2:$A$1601,$A210,Observed!$C$2:$C$1601,$C210),"")</f>
        <v/>
      </c>
      <c r="AL210" s="24" t="str">
        <f>IF(ISNUMBER(AVERAGEIFS(Observed!AM$2:AM$1601,Observed!$A$2:$A$1601,$A210,Observed!$C$2:$C$1601,$C210)),AVERAGEIFS(Observed!AM$2:AM$1601,Observed!$A$2:$A$1601,$A210,Observed!$C$2:$C$1601,$C210),"")</f>
        <v/>
      </c>
      <c r="AM210" s="24" t="str">
        <f>IF(ISNUMBER(AVERAGEIFS(Observed!AN$2:AN$1601,Observed!$A$2:$A$1601,$A210,Observed!$C$2:$C$1601,$C210)),AVERAGEIFS(Observed!AN$2:AN$1601,Observed!$A$2:$A$1601,$A210,Observed!$C$2:$C$1601,$C210),"")</f>
        <v/>
      </c>
      <c r="AN210" s="24" t="str">
        <f>IF(ISNUMBER(AVERAGEIFS(Observed!AQ$2:AQ$1601,Observed!$A$2:$A$1601,$A210,Observed!$C$2:$C$1601,$C210)),AVERAGEIFS(Observed!AQ$2:AQ$1601,Observed!$A$2:$A$1601,$A210,Observed!$C$2:$C$1601,$C210),"")</f>
        <v/>
      </c>
      <c r="AO210" s="24" t="str">
        <f>IF(ISNUMBER(AVERAGEIFS(Observed!AR$2:AR$1601,Observed!$A$2:$A$1601,$A210,Observed!$C$2:$C$1601,$C210)),AVERAGEIFS(Observed!AR$2:AR$1601,Observed!$A$2:$A$1601,$A210,Observed!$C$2:$C$1601,$C210),"")</f>
        <v/>
      </c>
      <c r="AP210" s="24" t="str">
        <f>IF(ISNUMBER(AVERAGEIFS(Observed!AS$2:AS$1601,Observed!$A$2:$A$1601,$A210,Observed!$C$2:$C$1601,$C210)),AVERAGEIFS(Observed!AS$2:AS$1601,Observed!$A$2:$A$1601,$A210,Observed!$C$2:$C$1601,$C210),"")</f>
        <v/>
      </c>
      <c r="AQ210" s="23" t="str">
        <f>IF(ISNUMBER(AVERAGEIFS(Observed!AT$2:AT$1601,Observed!$A$2:$A$1601,$A210,Observed!$C$2:$C$1601,$C210)),AVERAGEIFS(Observed!AT$2:AT$1601,Observed!$A$2:$A$1601,$A210,Observed!$C$2:$C$1601,$C210),"")</f>
        <v/>
      </c>
      <c r="AR210" s="24" t="str">
        <f>IF(ISNUMBER(AVERAGEIFS(Observed!AU$2:AU$1601,Observed!$A$2:$A$1601,$A210,Observed!$C$2:$C$1601,$C210)),AVERAGEIFS(Observed!AU$2:AU$1601,Observed!$A$2:$A$1601,$A210,Observed!$C$2:$C$1601,$C210),"")</f>
        <v/>
      </c>
      <c r="AS210" s="23" t="str">
        <f>IF(ISNUMBER(AVERAGEIFS(Observed!AV$2:AV$1601,Observed!$A$2:$A$1601,$A210,Observed!$C$2:$C$1601,$C210)),AVERAGEIFS(Observed!AV$2:AV$1601,Observed!$A$2:$A$1601,$A210,Observed!$C$2:$C$1601,$C210),"")</f>
        <v/>
      </c>
      <c r="AT210" s="23" t="str">
        <f>IF(ISNUMBER(AVERAGEIFS(Observed!AW$2:AW$1601,Observed!$A$2:$A$1601,$A210,Observed!$C$2:$C$1601,$C210)),AVERAGEIFS(Observed!AW$2:AW$1601,Observed!$A$2:$A$1601,$A210,Observed!$C$2:$C$1601,$C210),"")</f>
        <v/>
      </c>
      <c r="AU210" s="2">
        <f>COUNTIFS(Observed!$A$2:$A$1601,$A210,Observed!$C$2:$C$1601,$C210)</f>
        <v>3</v>
      </c>
      <c r="AV210" s="2">
        <f t="shared" si="3"/>
        <v>1</v>
      </c>
    </row>
    <row r="211" spans="1:48" x14ac:dyDescent="0.3">
      <c r="A211" s="4" t="s">
        <v>124</v>
      </c>
      <c r="B211" t="s">
        <v>24</v>
      </c>
      <c r="C211" s="3">
        <v>42318</v>
      </c>
      <c r="D211">
        <v>1</v>
      </c>
      <c r="E211">
        <v>500</v>
      </c>
      <c r="H211" s="2" t="s">
        <v>45</v>
      </c>
      <c r="I211" s="2" t="s">
        <v>22</v>
      </c>
      <c r="J211">
        <v>8</v>
      </c>
      <c r="K211" s="2" t="s">
        <v>118</v>
      </c>
      <c r="L211" s="22">
        <f>IF(ISNUMBER(AVERAGEIFS(Observed!L$2:L$1601,Observed!$A$2:$A$1601,$A211,Observed!$C$2:$C$1601,$C211)),AVERAGEIFS(Observed!L$2:L$1601,Observed!$A$2:$A$1601,$A211,Observed!$C$2:$C$1601,$C211),"")</f>
        <v>1797.3333333333333</v>
      </c>
      <c r="M211" s="23">
        <f>IF(ISNUMBER(AVERAGEIFS(Observed!M$2:M$1601,Observed!$A$2:$A$1601,$A211,Observed!$C$2:$C$1601,$C211)),AVERAGEIFS(Observed!M$2:M$1601,Observed!$A$2:$A$1601,$A211,Observed!$C$2:$C$1601,$C211),"")</f>
        <v>179.73333333333335</v>
      </c>
      <c r="N211" s="23" t="str">
        <f>IF(ISNUMBER(AVERAGEIFS(Observed!N$2:N$1601,Observed!$A$2:$A$1601,$A211,Observed!$C$2:$C$1601,$C211)),AVERAGEIFS(Observed!N$2:N$1601,Observed!$A$2:$A$1601,$A211,Observed!$C$2:$C$1601,$C211),"")</f>
        <v/>
      </c>
      <c r="O211" s="23" t="str">
        <f>IF(ISNUMBER(AVERAGEIFS(Observed!O$2:O$1601,Observed!$A$2:$A$1601,$A211,Observed!$C$2:$C$1601,$C211)),AVERAGEIFS(Observed!O$2:O$1601,Observed!$A$2:$A$1601,$A211,Observed!$C$2:$C$1601,$C211),"")</f>
        <v/>
      </c>
      <c r="P211" s="23" t="str">
        <f>IF(ISNUMBER(AVERAGEIFS(Observed!P$2:P$1601,Observed!$A$2:$A$1601,$A211,Observed!$C$2:$C$1601,$C211)),AVERAGEIFS(Observed!P$2:P$1601,Observed!$A$2:$A$1601,$A211,Observed!$C$2:$C$1601,$C211),"")</f>
        <v/>
      </c>
      <c r="Q211" s="24" t="str">
        <f>IF(ISNUMBER(AVERAGEIFS(Observed!Q$2:Q$1601,Observed!$A$2:$A$1601,$A211,Observed!$C$2:$C$1601,$C211)),AVERAGEIFS(Observed!Q$2:Q$1601,Observed!$A$2:$A$1601,$A211,Observed!$C$2:$C$1601,$C211),"")</f>
        <v/>
      </c>
      <c r="R211" s="24" t="str">
        <f>IF(ISNUMBER(AVERAGEIFS(Observed!R$2:R$1601,Observed!$A$2:$A$1601,$A211,Observed!$C$2:$C$1601,$C211)),AVERAGEIFS(Observed!R$2:R$1601,Observed!$A$2:$A$1601,$A211,Observed!$C$2:$C$1601,$C211),"")</f>
        <v/>
      </c>
      <c r="S211" s="24" t="str">
        <f>IF(ISNUMBER(AVERAGEIFS(Observed!S$2:S$1601,Observed!$A$2:$A$1601,$A211,Observed!$C$2:$C$1601,$C211)),AVERAGEIFS(Observed!S$2:S$1601,Observed!$A$2:$A$1601,$A211,Observed!$C$2:$C$1601,$C211),"")</f>
        <v/>
      </c>
      <c r="T211" s="23" t="str">
        <f>IF(ISNUMBER(AVERAGEIFS(Observed!T$2:T$1601,Observed!$A$2:$A$1601,$A211,Observed!$C$2:$C$1601,$C211)),AVERAGEIFS(Observed!T$2:T$1601,Observed!$A$2:$A$1601,$A211,Observed!$C$2:$C$1601,$C211),"")</f>
        <v/>
      </c>
      <c r="U211" s="25" t="str">
        <f>IF(ISNUMBER(AVERAGEIFS(Observed!U$2:U$1601,Observed!$A$2:$A$1601,$A211,Observed!$C$2:$C$1601,$C211)),AVERAGEIFS(Observed!U$2:U$1601,Observed!$A$2:$A$1601,$A211,Observed!$C$2:$C$1601,$C211),"")</f>
        <v/>
      </c>
      <c r="V211" s="25" t="str">
        <f>IF(ISNUMBER(AVERAGEIFS(Observed!V$2:V$1601,Observed!$A$2:$A$1601,$A211,Observed!$C$2:$C$1601,$C211)),AVERAGEIFS(Observed!V$2:V$1601,Observed!$A$2:$A$1601,$A211,Observed!$C$2:$C$1601,$C211),"")</f>
        <v/>
      </c>
      <c r="W211" s="23" t="str">
        <f>IF(ISNUMBER(AVERAGEIFS(Observed!W$2:W$1601,Observed!$A$2:$A$1601,$A211,Observed!$C$2:$C$1601,$C211)),AVERAGEIFS(Observed!W$2:W$1601,Observed!$A$2:$A$1601,$A211,Observed!$C$2:$C$1601,$C211),"")</f>
        <v/>
      </c>
      <c r="X211" s="23" t="str">
        <f>IF(ISNUMBER(AVERAGEIFS(Observed!X$2:X$1601,Observed!$A$2:$A$1601,$A211,Observed!$C$2:$C$1601,$C211)),AVERAGEIFS(Observed!X$2:X$1601,Observed!$A$2:$A$1601,$A211,Observed!$C$2:$C$1601,$C211),"")</f>
        <v/>
      </c>
      <c r="Y211" s="23" t="str">
        <f>IF(ISNUMBER(AVERAGEIFS(Observed!Y$2:Y$1601,Observed!$A$2:$A$1601,$A211,Observed!$C$2:$C$1601,$C211)),AVERAGEIFS(Observed!Y$2:Y$1601,Observed!$A$2:$A$1601,$A211,Observed!$C$2:$C$1601,$C211),"")</f>
        <v/>
      </c>
      <c r="Z211" s="23" t="str">
        <f>IF(ISNUMBER(AVERAGEIFS(Observed!Z$2:Z$1601,Observed!$A$2:$A$1601,$A211,Observed!$C$2:$C$1601,$C211)),AVERAGEIFS(Observed!Z$2:Z$1601,Observed!$A$2:$A$1601,$A211,Observed!$C$2:$C$1601,$C211),"")</f>
        <v/>
      </c>
      <c r="AA211" s="23" t="str">
        <f>IF(ISNUMBER(AVERAGEIFS(Observed!AA$2:AA$1601,Observed!$A$2:$A$1601,$A211,Observed!$C$2:$C$1601,$C211)),AVERAGEIFS(Observed!AA$2:AA$1601,Observed!$A$2:$A$1601,$A211,Observed!$C$2:$C$1601,$C211),"")</f>
        <v/>
      </c>
      <c r="AB211" s="23" t="str">
        <f>IF(ISNUMBER(AVERAGEIFS(Observed!AB$2:AB$1601,Observed!$A$2:$A$1601,$A211,Observed!$C$2:$C$1601,$C211)),AVERAGEIFS(Observed!AB$2:AB$1601,Observed!$A$2:$A$1601,$A211,Observed!$C$2:$C$1601,$C211),"")</f>
        <v/>
      </c>
      <c r="AC211" s="23" t="str">
        <f>IF(ISNUMBER(AVERAGEIFS(Observed!AC$2:AC$1601,Observed!$A$2:$A$1601,$A211,Observed!$C$2:$C$1601,$C211)),AVERAGEIFS(Observed!AC$2:AC$1601,Observed!$A$2:$A$1601,$A211,Observed!$C$2:$C$1601,$C211),"")</f>
        <v/>
      </c>
      <c r="AD211" s="23" t="str">
        <f>IF(ISNUMBER(AVERAGEIFS(Observed!AD$2:AD$1601,Observed!$A$2:$A$1601,$A211,Observed!$C$2:$C$1601,$C211)),AVERAGEIFS(Observed!AD$2:AD$1601,Observed!$A$2:$A$1601,$A211,Observed!$C$2:$C$1601,$C211),"")</f>
        <v/>
      </c>
      <c r="AE211" s="23" t="str">
        <f>IF(ISNUMBER(AVERAGEIFS(Observed!AE$2:AE$1601,Observed!$A$2:$A$1601,$A211,Observed!$C$2:$C$1601,$C211)),AVERAGEIFS(Observed!AE$2:AE$1601,Observed!$A$2:$A$1601,$A211,Observed!$C$2:$C$1601,$C211),"")</f>
        <v/>
      </c>
      <c r="AF211" s="24" t="str">
        <f>IF(ISNUMBER(AVERAGEIFS(Observed!AF$2:AF$1601,Observed!$A$2:$A$1601,$A211,Observed!$C$2:$C$1601,$C211)),AVERAGEIFS(Observed!AF$2:AF$1601,Observed!$A$2:$A$1601,$A211,Observed!$C$2:$C$1601,$C211),"")</f>
        <v/>
      </c>
      <c r="AG211" s="24" t="str">
        <f>IF(ISNUMBER(AVERAGEIFS(Observed!AG$2:AG$1601,Observed!$A$2:$A$1601,$A211,Observed!$C$2:$C$1601,$C211)),AVERAGEIFS(Observed!AG$2:AG$1601,Observed!$A$2:$A$1601,$A211,Observed!$C$2:$C$1601,$C211),"")</f>
        <v/>
      </c>
      <c r="AH211" s="24" t="str">
        <f>IF(ISNUMBER(AVERAGEIFS(Observed!AH$2:AH$1601,Observed!$A$2:$A$1601,$A211,Observed!$C$2:$C$1601,$C211)),AVERAGEIFS(Observed!AH$2:AH$1601,Observed!$A$2:$A$1601,$A211,Observed!$C$2:$C$1601,$C211),"")</f>
        <v/>
      </c>
      <c r="AI211" s="23" t="str">
        <f>IF(ISNUMBER(AVERAGEIFS(Observed!AI$2:AI$1601,Observed!$A$2:$A$1601,$A211,Observed!$C$2:$C$1601,$C211)),AVERAGEIFS(Observed!AI$2:AI$1601,Observed!$A$2:$A$1601,$A211,Observed!$C$2:$C$1601,$C211),"")</f>
        <v/>
      </c>
      <c r="AJ211" s="24" t="str">
        <f>IF(ISNUMBER(AVERAGEIFS(Observed!AJ$2:AJ$1601,Observed!$A$2:$A$1601,$A211,Observed!$C$2:$C$1601,$C211)),AVERAGEIFS(Observed!AJ$2:AJ$1601,Observed!$A$2:$A$1601,$A211,Observed!$C$2:$C$1601,$C211),"")</f>
        <v/>
      </c>
      <c r="AK211" s="24" t="str">
        <f>IF(ISNUMBER(AVERAGEIFS(Observed!AL$2:AL$1601,Observed!$A$2:$A$1601,$A211,Observed!$C$2:$C$1601,$C211)),AVERAGEIFS(Observed!AL$2:AL$1601,Observed!$A$2:$A$1601,$A211,Observed!$C$2:$C$1601,$C211),"")</f>
        <v/>
      </c>
      <c r="AL211" s="24" t="str">
        <f>IF(ISNUMBER(AVERAGEIFS(Observed!AM$2:AM$1601,Observed!$A$2:$A$1601,$A211,Observed!$C$2:$C$1601,$C211)),AVERAGEIFS(Observed!AM$2:AM$1601,Observed!$A$2:$A$1601,$A211,Observed!$C$2:$C$1601,$C211),"")</f>
        <v/>
      </c>
      <c r="AM211" s="24" t="str">
        <f>IF(ISNUMBER(AVERAGEIFS(Observed!AN$2:AN$1601,Observed!$A$2:$A$1601,$A211,Observed!$C$2:$C$1601,$C211)),AVERAGEIFS(Observed!AN$2:AN$1601,Observed!$A$2:$A$1601,$A211,Observed!$C$2:$C$1601,$C211),"")</f>
        <v/>
      </c>
      <c r="AN211" s="24" t="str">
        <f>IF(ISNUMBER(AVERAGEIFS(Observed!AQ$2:AQ$1601,Observed!$A$2:$A$1601,$A211,Observed!$C$2:$C$1601,$C211)),AVERAGEIFS(Observed!AQ$2:AQ$1601,Observed!$A$2:$A$1601,$A211,Observed!$C$2:$C$1601,$C211),"")</f>
        <v/>
      </c>
      <c r="AO211" s="24" t="str">
        <f>IF(ISNUMBER(AVERAGEIFS(Observed!AR$2:AR$1601,Observed!$A$2:$A$1601,$A211,Observed!$C$2:$C$1601,$C211)),AVERAGEIFS(Observed!AR$2:AR$1601,Observed!$A$2:$A$1601,$A211,Observed!$C$2:$C$1601,$C211),"")</f>
        <v/>
      </c>
      <c r="AP211" s="24" t="str">
        <f>IF(ISNUMBER(AVERAGEIFS(Observed!AS$2:AS$1601,Observed!$A$2:$A$1601,$A211,Observed!$C$2:$C$1601,$C211)),AVERAGEIFS(Observed!AS$2:AS$1601,Observed!$A$2:$A$1601,$A211,Observed!$C$2:$C$1601,$C211),"")</f>
        <v/>
      </c>
      <c r="AQ211" s="23" t="str">
        <f>IF(ISNUMBER(AVERAGEIFS(Observed!AT$2:AT$1601,Observed!$A$2:$A$1601,$A211,Observed!$C$2:$C$1601,$C211)),AVERAGEIFS(Observed!AT$2:AT$1601,Observed!$A$2:$A$1601,$A211,Observed!$C$2:$C$1601,$C211),"")</f>
        <v/>
      </c>
      <c r="AR211" s="24" t="str">
        <f>IF(ISNUMBER(AVERAGEIFS(Observed!AU$2:AU$1601,Observed!$A$2:$A$1601,$A211,Observed!$C$2:$C$1601,$C211)),AVERAGEIFS(Observed!AU$2:AU$1601,Observed!$A$2:$A$1601,$A211,Observed!$C$2:$C$1601,$C211),"")</f>
        <v/>
      </c>
      <c r="AS211" s="23" t="str">
        <f>IF(ISNUMBER(AVERAGEIFS(Observed!AV$2:AV$1601,Observed!$A$2:$A$1601,$A211,Observed!$C$2:$C$1601,$C211)),AVERAGEIFS(Observed!AV$2:AV$1601,Observed!$A$2:$A$1601,$A211,Observed!$C$2:$C$1601,$C211),"")</f>
        <v/>
      </c>
      <c r="AT211" s="23" t="str">
        <f>IF(ISNUMBER(AVERAGEIFS(Observed!AW$2:AW$1601,Observed!$A$2:$A$1601,$A211,Observed!$C$2:$C$1601,$C211)),AVERAGEIFS(Observed!AW$2:AW$1601,Observed!$A$2:$A$1601,$A211,Observed!$C$2:$C$1601,$C211),"")</f>
        <v/>
      </c>
      <c r="AU211" s="2">
        <f>COUNTIFS(Observed!$A$2:$A$1601,$A211,Observed!$C$2:$C$1601,$C211)</f>
        <v>3</v>
      </c>
      <c r="AV211" s="2">
        <f t="shared" si="3"/>
        <v>1</v>
      </c>
    </row>
    <row r="212" spans="1:48" x14ac:dyDescent="0.3">
      <c r="A212" s="4" t="s">
        <v>119</v>
      </c>
      <c r="B212" t="s">
        <v>24</v>
      </c>
      <c r="C212" s="3">
        <v>42324</v>
      </c>
      <c r="D212">
        <v>1</v>
      </c>
      <c r="E212">
        <v>0</v>
      </c>
      <c r="H212" s="2" t="s">
        <v>45</v>
      </c>
      <c r="I212" s="2" t="s">
        <v>22</v>
      </c>
      <c r="J212">
        <v>8</v>
      </c>
      <c r="K212" s="2" t="s">
        <v>118</v>
      </c>
      <c r="L212" s="22">
        <f>IF(ISNUMBER(AVERAGEIFS(Observed!L$2:L$1601,Observed!$A$2:$A$1601,$A212,Observed!$C$2:$C$1601,$C212)),AVERAGEIFS(Observed!L$2:L$1601,Observed!$A$2:$A$1601,$A212,Observed!$C$2:$C$1601,$C212),"")</f>
        <v>1749</v>
      </c>
      <c r="M212" s="23">
        <f>IF(ISNUMBER(AVERAGEIFS(Observed!M$2:M$1601,Observed!$A$2:$A$1601,$A212,Observed!$C$2:$C$1601,$C212)),AVERAGEIFS(Observed!M$2:M$1601,Observed!$A$2:$A$1601,$A212,Observed!$C$2:$C$1601,$C212),"")</f>
        <v>174.9</v>
      </c>
      <c r="N212" s="23" t="str">
        <f>IF(ISNUMBER(AVERAGEIFS(Observed!N$2:N$1601,Observed!$A$2:$A$1601,$A212,Observed!$C$2:$C$1601,$C212)),AVERAGEIFS(Observed!N$2:N$1601,Observed!$A$2:$A$1601,$A212,Observed!$C$2:$C$1601,$C212),"")</f>
        <v/>
      </c>
      <c r="O212" s="23" t="str">
        <f>IF(ISNUMBER(AVERAGEIFS(Observed!O$2:O$1601,Observed!$A$2:$A$1601,$A212,Observed!$C$2:$C$1601,$C212)),AVERAGEIFS(Observed!O$2:O$1601,Observed!$A$2:$A$1601,$A212,Observed!$C$2:$C$1601,$C212),"")</f>
        <v/>
      </c>
      <c r="P212" s="23" t="str">
        <f>IF(ISNUMBER(AVERAGEIFS(Observed!P$2:P$1601,Observed!$A$2:$A$1601,$A212,Observed!$C$2:$C$1601,$C212)),AVERAGEIFS(Observed!P$2:P$1601,Observed!$A$2:$A$1601,$A212,Observed!$C$2:$C$1601,$C212),"")</f>
        <v/>
      </c>
      <c r="Q212" s="24" t="str">
        <f>IF(ISNUMBER(AVERAGEIFS(Observed!Q$2:Q$1601,Observed!$A$2:$A$1601,$A212,Observed!$C$2:$C$1601,$C212)),AVERAGEIFS(Observed!Q$2:Q$1601,Observed!$A$2:$A$1601,$A212,Observed!$C$2:$C$1601,$C212),"")</f>
        <v/>
      </c>
      <c r="R212" s="24" t="str">
        <f>IF(ISNUMBER(AVERAGEIFS(Observed!R$2:R$1601,Observed!$A$2:$A$1601,$A212,Observed!$C$2:$C$1601,$C212)),AVERAGEIFS(Observed!R$2:R$1601,Observed!$A$2:$A$1601,$A212,Observed!$C$2:$C$1601,$C212),"")</f>
        <v/>
      </c>
      <c r="S212" s="24" t="str">
        <f>IF(ISNUMBER(AVERAGEIFS(Observed!S$2:S$1601,Observed!$A$2:$A$1601,$A212,Observed!$C$2:$C$1601,$C212)),AVERAGEIFS(Observed!S$2:S$1601,Observed!$A$2:$A$1601,$A212,Observed!$C$2:$C$1601,$C212),"")</f>
        <v/>
      </c>
      <c r="T212" s="23" t="str">
        <f>IF(ISNUMBER(AVERAGEIFS(Observed!T$2:T$1601,Observed!$A$2:$A$1601,$A212,Observed!$C$2:$C$1601,$C212)),AVERAGEIFS(Observed!T$2:T$1601,Observed!$A$2:$A$1601,$A212,Observed!$C$2:$C$1601,$C212),"")</f>
        <v/>
      </c>
      <c r="U212" s="25" t="str">
        <f>IF(ISNUMBER(AVERAGEIFS(Observed!U$2:U$1601,Observed!$A$2:$A$1601,$A212,Observed!$C$2:$C$1601,$C212)),AVERAGEIFS(Observed!U$2:U$1601,Observed!$A$2:$A$1601,$A212,Observed!$C$2:$C$1601,$C212),"")</f>
        <v/>
      </c>
      <c r="V212" s="25" t="str">
        <f>IF(ISNUMBER(AVERAGEIFS(Observed!V$2:V$1601,Observed!$A$2:$A$1601,$A212,Observed!$C$2:$C$1601,$C212)),AVERAGEIFS(Observed!V$2:V$1601,Observed!$A$2:$A$1601,$A212,Observed!$C$2:$C$1601,$C212),"")</f>
        <v/>
      </c>
      <c r="W212" s="23" t="str">
        <f>IF(ISNUMBER(AVERAGEIFS(Observed!W$2:W$1601,Observed!$A$2:$A$1601,$A212,Observed!$C$2:$C$1601,$C212)),AVERAGEIFS(Observed!W$2:W$1601,Observed!$A$2:$A$1601,$A212,Observed!$C$2:$C$1601,$C212),"")</f>
        <v/>
      </c>
      <c r="X212" s="23" t="str">
        <f>IF(ISNUMBER(AVERAGEIFS(Observed!X$2:X$1601,Observed!$A$2:$A$1601,$A212,Observed!$C$2:$C$1601,$C212)),AVERAGEIFS(Observed!X$2:X$1601,Observed!$A$2:$A$1601,$A212,Observed!$C$2:$C$1601,$C212),"")</f>
        <v/>
      </c>
      <c r="Y212" s="23" t="str">
        <f>IF(ISNUMBER(AVERAGEIFS(Observed!Y$2:Y$1601,Observed!$A$2:$A$1601,$A212,Observed!$C$2:$C$1601,$C212)),AVERAGEIFS(Observed!Y$2:Y$1601,Observed!$A$2:$A$1601,$A212,Observed!$C$2:$C$1601,$C212),"")</f>
        <v/>
      </c>
      <c r="Z212" s="23" t="str">
        <f>IF(ISNUMBER(AVERAGEIFS(Observed!Z$2:Z$1601,Observed!$A$2:$A$1601,$A212,Observed!$C$2:$C$1601,$C212)),AVERAGEIFS(Observed!Z$2:Z$1601,Observed!$A$2:$A$1601,$A212,Observed!$C$2:$C$1601,$C212),"")</f>
        <v/>
      </c>
      <c r="AA212" s="23" t="str">
        <f>IF(ISNUMBER(AVERAGEIFS(Observed!AA$2:AA$1601,Observed!$A$2:$A$1601,$A212,Observed!$C$2:$C$1601,$C212)),AVERAGEIFS(Observed!AA$2:AA$1601,Observed!$A$2:$A$1601,$A212,Observed!$C$2:$C$1601,$C212),"")</f>
        <v/>
      </c>
      <c r="AB212" s="23" t="str">
        <f>IF(ISNUMBER(AVERAGEIFS(Observed!AB$2:AB$1601,Observed!$A$2:$A$1601,$A212,Observed!$C$2:$C$1601,$C212)),AVERAGEIFS(Observed!AB$2:AB$1601,Observed!$A$2:$A$1601,$A212,Observed!$C$2:$C$1601,$C212),"")</f>
        <v/>
      </c>
      <c r="AC212" s="23" t="str">
        <f>IF(ISNUMBER(AVERAGEIFS(Observed!AC$2:AC$1601,Observed!$A$2:$A$1601,$A212,Observed!$C$2:$C$1601,$C212)),AVERAGEIFS(Observed!AC$2:AC$1601,Observed!$A$2:$A$1601,$A212,Observed!$C$2:$C$1601,$C212),"")</f>
        <v/>
      </c>
      <c r="AD212" s="23" t="str">
        <f>IF(ISNUMBER(AVERAGEIFS(Observed!AD$2:AD$1601,Observed!$A$2:$A$1601,$A212,Observed!$C$2:$C$1601,$C212)),AVERAGEIFS(Observed!AD$2:AD$1601,Observed!$A$2:$A$1601,$A212,Observed!$C$2:$C$1601,$C212),"")</f>
        <v/>
      </c>
      <c r="AE212" s="23" t="str">
        <f>IF(ISNUMBER(AVERAGEIFS(Observed!AE$2:AE$1601,Observed!$A$2:$A$1601,$A212,Observed!$C$2:$C$1601,$C212)),AVERAGEIFS(Observed!AE$2:AE$1601,Observed!$A$2:$A$1601,$A212,Observed!$C$2:$C$1601,$C212),"")</f>
        <v/>
      </c>
      <c r="AF212" s="24" t="str">
        <f>IF(ISNUMBER(AVERAGEIFS(Observed!AF$2:AF$1601,Observed!$A$2:$A$1601,$A212,Observed!$C$2:$C$1601,$C212)),AVERAGEIFS(Observed!AF$2:AF$1601,Observed!$A$2:$A$1601,$A212,Observed!$C$2:$C$1601,$C212),"")</f>
        <v/>
      </c>
      <c r="AG212" s="24" t="str">
        <f>IF(ISNUMBER(AVERAGEIFS(Observed!AG$2:AG$1601,Observed!$A$2:$A$1601,$A212,Observed!$C$2:$C$1601,$C212)),AVERAGEIFS(Observed!AG$2:AG$1601,Observed!$A$2:$A$1601,$A212,Observed!$C$2:$C$1601,$C212),"")</f>
        <v/>
      </c>
      <c r="AH212" s="24" t="str">
        <f>IF(ISNUMBER(AVERAGEIFS(Observed!AH$2:AH$1601,Observed!$A$2:$A$1601,$A212,Observed!$C$2:$C$1601,$C212)),AVERAGEIFS(Observed!AH$2:AH$1601,Observed!$A$2:$A$1601,$A212,Observed!$C$2:$C$1601,$C212),"")</f>
        <v/>
      </c>
      <c r="AI212" s="23" t="str">
        <f>IF(ISNUMBER(AVERAGEIFS(Observed!AI$2:AI$1601,Observed!$A$2:$A$1601,$A212,Observed!$C$2:$C$1601,$C212)),AVERAGEIFS(Observed!AI$2:AI$1601,Observed!$A$2:$A$1601,$A212,Observed!$C$2:$C$1601,$C212),"")</f>
        <v/>
      </c>
      <c r="AJ212" s="24" t="str">
        <f>IF(ISNUMBER(AVERAGEIFS(Observed!AJ$2:AJ$1601,Observed!$A$2:$A$1601,$A212,Observed!$C$2:$C$1601,$C212)),AVERAGEIFS(Observed!AJ$2:AJ$1601,Observed!$A$2:$A$1601,$A212,Observed!$C$2:$C$1601,$C212),"")</f>
        <v/>
      </c>
      <c r="AK212" s="24" t="str">
        <f>IF(ISNUMBER(AVERAGEIFS(Observed!AL$2:AL$1601,Observed!$A$2:$A$1601,$A212,Observed!$C$2:$C$1601,$C212)),AVERAGEIFS(Observed!AL$2:AL$1601,Observed!$A$2:$A$1601,$A212,Observed!$C$2:$C$1601,$C212),"")</f>
        <v/>
      </c>
      <c r="AL212" s="24" t="str">
        <f>IF(ISNUMBER(AVERAGEIFS(Observed!AM$2:AM$1601,Observed!$A$2:$A$1601,$A212,Observed!$C$2:$C$1601,$C212)),AVERAGEIFS(Observed!AM$2:AM$1601,Observed!$A$2:$A$1601,$A212,Observed!$C$2:$C$1601,$C212),"")</f>
        <v/>
      </c>
      <c r="AM212" s="24" t="str">
        <f>IF(ISNUMBER(AVERAGEIFS(Observed!AN$2:AN$1601,Observed!$A$2:$A$1601,$A212,Observed!$C$2:$C$1601,$C212)),AVERAGEIFS(Observed!AN$2:AN$1601,Observed!$A$2:$A$1601,$A212,Observed!$C$2:$C$1601,$C212),"")</f>
        <v/>
      </c>
      <c r="AN212" s="24" t="str">
        <f>IF(ISNUMBER(AVERAGEIFS(Observed!AQ$2:AQ$1601,Observed!$A$2:$A$1601,$A212,Observed!$C$2:$C$1601,$C212)),AVERAGEIFS(Observed!AQ$2:AQ$1601,Observed!$A$2:$A$1601,$A212,Observed!$C$2:$C$1601,$C212),"")</f>
        <v/>
      </c>
      <c r="AO212" s="24" t="str">
        <f>IF(ISNUMBER(AVERAGEIFS(Observed!AR$2:AR$1601,Observed!$A$2:$A$1601,$A212,Observed!$C$2:$C$1601,$C212)),AVERAGEIFS(Observed!AR$2:AR$1601,Observed!$A$2:$A$1601,$A212,Observed!$C$2:$C$1601,$C212),"")</f>
        <v/>
      </c>
      <c r="AP212" s="24" t="str">
        <f>IF(ISNUMBER(AVERAGEIFS(Observed!AS$2:AS$1601,Observed!$A$2:$A$1601,$A212,Observed!$C$2:$C$1601,$C212)),AVERAGEIFS(Observed!AS$2:AS$1601,Observed!$A$2:$A$1601,$A212,Observed!$C$2:$C$1601,$C212),"")</f>
        <v/>
      </c>
      <c r="AQ212" s="23" t="str">
        <f>IF(ISNUMBER(AVERAGEIFS(Observed!AT$2:AT$1601,Observed!$A$2:$A$1601,$A212,Observed!$C$2:$C$1601,$C212)),AVERAGEIFS(Observed!AT$2:AT$1601,Observed!$A$2:$A$1601,$A212,Observed!$C$2:$C$1601,$C212),"")</f>
        <v/>
      </c>
      <c r="AR212" s="24" t="str">
        <f>IF(ISNUMBER(AVERAGEIFS(Observed!AU$2:AU$1601,Observed!$A$2:$A$1601,$A212,Observed!$C$2:$C$1601,$C212)),AVERAGEIFS(Observed!AU$2:AU$1601,Observed!$A$2:$A$1601,$A212,Observed!$C$2:$C$1601,$C212),"")</f>
        <v/>
      </c>
      <c r="AS212" s="23" t="str">
        <f>IF(ISNUMBER(AVERAGEIFS(Observed!AV$2:AV$1601,Observed!$A$2:$A$1601,$A212,Observed!$C$2:$C$1601,$C212)),AVERAGEIFS(Observed!AV$2:AV$1601,Observed!$A$2:$A$1601,$A212,Observed!$C$2:$C$1601,$C212),"")</f>
        <v/>
      </c>
      <c r="AT212" s="23" t="str">
        <f>IF(ISNUMBER(AVERAGEIFS(Observed!AW$2:AW$1601,Observed!$A$2:$A$1601,$A212,Observed!$C$2:$C$1601,$C212)),AVERAGEIFS(Observed!AW$2:AW$1601,Observed!$A$2:$A$1601,$A212,Observed!$C$2:$C$1601,$C212),"")</f>
        <v/>
      </c>
      <c r="AU212" s="2">
        <f>COUNTIFS(Observed!$A$2:$A$1601,$A212,Observed!$C$2:$C$1601,$C212)</f>
        <v>3</v>
      </c>
      <c r="AV212" s="2">
        <f t="shared" si="3"/>
        <v>1</v>
      </c>
    </row>
    <row r="213" spans="1:48" x14ac:dyDescent="0.3">
      <c r="A213" s="4" t="s">
        <v>120</v>
      </c>
      <c r="B213" t="s">
        <v>24</v>
      </c>
      <c r="C213" s="3">
        <v>42324</v>
      </c>
      <c r="D213">
        <v>1</v>
      </c>
      <c r="E213">
        <v>50</v>
      </c>
      <c r="H213" s="2" t="s">
        <v>45</v>
      </c>
      <c r="I213" s="2" t="s">
        <v>22</v>
      </c>
      <c r="J213">
        <v>8</v>
      </c>
      <c r="K213" s="2" t="s">
        <v>118</v>
      </c>
      <c r="L213" s="22">
        <f>IF(ISNUMBER(AVERAGEIFS(Observed!L$2:L$1601,Observed!$A$2:$A$1601,$A213,Observed!$C$2:$C$1601,$C213)),AVERAGEIFS(Observed!L$2:L$1601,Observed!$A$2:$A$1601,$A213,Observed!$C$2:$C$1601,$C213),"")</f>
        <v>1913.6666666666667</v>
      </c>
      <c r="M213" s="23">
        <f>IF(ISNUMBER(AVERAGEIFS(Observed!M$2:M$1601,Observed!$A$2:$A$1601,$A213,Observed!$C$2:$C$1601,$C213)),AVERAGEIFS(Observed!M$2:M$1601,Observed!$A$2:$A$1601,$A213,Observed!$C$2:$C$1601,$C213),"")</f>
        <v>191.36666666666667</v>
      </c>
      <c r="N213" s="23" t="str">
        <f>IF(ISNUMBER(AVERAGEIFS(Observed!N$2:N$1601,Observed!$A$2:$A$1601,$A213,Observed!$C$2:$C$1601,$C213)),AVERAGEIFS(Observed!N$2:N$1601,Observed!$A$2:$A$1601,$A213,Observed!$C$2:$C$1601,$C213),"")</f>
        <v/>
      </c>
      <c r="O213" s="23" t="str">
        <f>IF(ISNUMBER(AVERAGEIFS(Observed!O$2:O$1601,Observed!$A$2:$A$1601,$A213,Observed!$C$2:$C$1601,$C213)),AVERAGEIFS(Observed!O$2:O$1601,Observed!$A$2:$A$1601,$A213,Observed!$C$2:$C$1601,$C213),"")</f>
        <v/>
      </c>
      <c r="P213" s="23" t="str">
        <f>IF(ISNUMBER(AVERAGEIFS(Observed!P$2:P$1601,Observed!$A$2:$A$1601,$A213,Observed!$C$2:$C$1601,$C213)),AVERAGEIFS(Observed!P$2:P$1601,Observed!$A$2:$A$1601,$A213,Observed!$C$2:$C$1601,$C213),"")</f>
        <v/>
      </c>
      <c r="Q213" s="24" t="str">
        <f>IF(ISNUMBER(AVERAGEIFS(Observed!Q$2:Q$1601,Observed!$A$2:$A$1601,$A213,Observed!$C$2:$C$1601,$C213)),AVERAGEIFS(Observed!Q$2:Q$1601,Observed!$A$2:$A$1601,$A213,Observed!$C$2:$C$1601,$C213),"")</f>
        <v/>
      </c>
      <c r="R213" s="24" t="str">
        <f>IF(ISNUMBER(AVERAGEIFS(Observed!R$2:R$1601,Observed!$A$2:$A$1601,$A213,Observed!$C$2:$C$1601,$C213)),AVERAGEIFS(Observed!R$2:R$1601,Observed!$A$2:$A$1601,$A213,Observed!$C$2:$C$1601,$C213),"")</f>
        <v/>
      </c>
      <c r="S213" s="24" t="str">
        <f>IF(ISNUMBER(AVERAGEIFS(Observed!S$2:S$1601,Observed!$A$2:$A$1601,$A213,Observed!$C$2:$C$1601,$C213)),AVERAGEIFS(Observed!S$2:S$1601,Observed!$A$2:$A$1601,$A213,Observed!$C$2:$C$1601,$C213),"")</f>
        <v/>
      </c>
      <c r="T213" s="23" t="str">
        <f>IF(ISNUMBER(AVERAGEIFS(Observed!T$2:T$1601,Observed!$A$2:$A$1601,$A213,Observed!$C$2:$C$1601,$C213)),AVERAGEIFS(Observed!T$2:T$1601,Observed!$A$2:$A$1601,$A213,Observed!$C$2:$C$1601,$C213),"")</f>
        <v/>
      </c>
      <c r="U213" s="25" t="str">
        <f>IF(ISNUMBER(AVERAGEIFS(Observed!U$2:U$1601,Observed!$A$2:$A$1601,$A213,Observed!$C$2:$C$1601,$C213)),AVERAGEIFS(Observed!U$2:U$1601,Observed!$A$2:$A$1601,$A213,Observed!$C$2:$C$1601,$C213),"")</f>
        <v/>
      </c>
      <c r="V213" s="25" t="str">
        <f>IF(ISNUMBER(AVERAGEIFS(Observed!V$2:V$1601,Observed!$A$2:$A$1601,$A213,Observed!$C$2:$C$1601,$C213)),AVERAGEIFS(Observed!V$2:V$1601,Observed!$A$2:$A$1601,$A213,Observed!$C$2:$C$1601,$C213),"")</f>
        <v/>
      </c>
      <c r="W213" s="23" t="str">
        <f>IF(ISNUMBER(AVERAGEIFS(Observed!W$2:W$1601,Observed!$A$2:$A$1601,$A213,Observed!$C$2:$C$1601,$C213)),AVERAGEIFS(Observed!W$2:W$1601,Observed!$A$2:$A$1601,$A213,Observed!$C$2:$C$1601,$C213),"")</f>
        <v/>
      </c>
      <c r="X213" s="23" t="str">
        <f>IF(ISNUMBER(AVERAGEIFS(Observed!X$2:X$1601,Observed!$A$2:$A$1601,$A213,Observed!$C$2:$C$1601,$C213)),AVERAGEIFS(Observed!X$2:X$1601,Observed!$A$2:$A$1601,$A213,Observed!$C$2:$C$1601,$C213),"")</f>
        <v/>
      </c>
      <c r="Y213" s="23" t="str">
        <f>IF(ISNUMBER(AVERAGEIFS(Observed!Y$2:Y$1601,Observed!$A$2:$A$1601,$A213,Observed!$C$2:$C$1601,$C213)),AVERAGEIFS(Observed!Y$2:Y$1601,Observed!$A$2:$A$1601,$A213,Observed!$C$2:$C$1601,$C213),"")</f>
        <v/>
      </c>
      <c r="Z213" s="23" t="str">
        <f>IF(ISNUMBER(AVERAGEIFS(Observed!Z$2:Z$1601,Observed!$A$2:$A$1601,$A213,Observed!$C$2:$C$1601,$C213)),AVERAGEIFS(Observed!Z$2:Z$1601,Observed!$A$2:$A$1601,$A213,Observed!$C$2:$C$1601,$C213),"")</f>
        <v/>
      </c>
      <c r="AA213" s="23" t="str">
        <f>IF(ISNUMBER(AVERAGEIFS(Observed!AA$2:AA$1601,Observed!$A$2:$A$1601,$A213,Observed!$C$2:$C$1601,$C213)),AVERAGEIFS(Observed!AA$2:AA$1601,Observed!$A$2:$A$1601,$A213,Observed!$C$2:$C$1601,$C213),"")</f>
        <v/>
      </c>
      <c r="AB213" s="23" t="str">
        <f>IF(ISNUMBER(AVERAGEIFS(Observed!AB$2:AB$1601,Observed!$A$2:$A$1601,$A213,Observed!$C$2:$C$1601,$C213)),AVERAGEIFS(Observed!AB$2:AB$1601,Observed!$A$2:$A$1601,$A213,Observed!$C$2:$C$1601,$C213),"")</f>
        <v/>
      </c>
      <c r="AC213" s="23" t="str">
        <f>IF(ISNUMBER(AVERAGEIFS(Observed!AC$2:AC$1601,Observed!$A$2:$A$1601,$A213,Observed!$C$2:$C$1601,$C213)),AVERAGEIFS(Observed!AC$2:AC$1601,Observed!$A$2:$A$1601,$A213,Observed!$C$2:$C$1601,$C213),"")</f>
        <v/>
      </c>
      <c r="AD213" s="23" t="str">
        <f>IF(ISNUMBER(AVERAGEIFS(Observed!AD$2:AD$1601,Observed!$A$2:$A$1601,$A213,Observed!$C$2:$C$1601,$C213)),AVERAGEIFS(Observed!AD$2:AD$1601,Observed!$A$2:$A$1601,$A213,Observed!$C$2:$C$1601,$C213),"")</f>
        <v/>
      </c>
      <c r="AE213" s="23" t="str">
        <f>IF(ISNUMBER(AVERAGEIFS(Observed!AE$2:AE$1601,Observed!$A$2:$A$1601,$A213,Observed!$C$2:$C$1601,$C213)),AVERAGEIFS(Observed!AE$2:AE$1601,Observed!$A$2:$A$1601,$A213,Observed!$C$2:$C$1601,$C213),"")</f>
        <v/>
      </c>
      <c r="AF213" s="24" t="str">
        <f>IF(ISNUMBER(AVERAGEIFS(Observed!AF$2:AF$1601,Observed!$A$2:$A$1601,$A213,Observed!$C$2:$C$1601,$C213)),AVERAGEIFS(Observed!AF$2:AF$1601,Observed!$A$2:$A$1601,$A213,Observed!$C$2:$C$1601,$C213),"")</f>
        <v/>
      </c>
      <c r="AG213" s="24" t="str">
        <f>IF(ISNUMBER(AVERAGEIFS(Observed!AG$2:AG$1601,Observed!$A$2:$A$1601,$A213,Observed!$C$2:$C$1601,$C213)),AVERAGEIFS(Observed!AG$2:AG$1601,Observed!$A$2:$A$1601,$A213,Observed!$C$2:$C$1601,$C213),"")</f>
        <v/>
      </c>
      <c r="AH213" s="24" t="str">
        <f>IF(ISNUMBER(AVERAGEIFS(Observed!AH$2:AH$1601,Observed!$A$2:$A$1601,$A213,Observed!$C$2:$C$1601,$C213)),AVERAGEIFS(Observed!AH$2:AH$1601,Observed!$A$2:$A$1601,$A213,Observed!$C$2:$C$1601,$C213),"")</f>
        <v/>
      </c>
      <c r="AI213" s="23" t="str">
        <f>IF(ISNUMBER(AVERAGEIFS(Observed!AI$2:AI$1601,Observed!$A$2:$A$1601,$A213,Observed!$C$2:$C$1601,$C213)),AVERAGEIFS(Observed!AI$2:AI$1601,Observed!$A$2:$A$1601,$A213,Observed!$C$2:$C$1601,$C213),"")</f>
        <v/>
      </c>
      <c r="AJ213" s="24" t="str">
        <f>IF(ISNUMBER(AVERAGEIFS(Observed!AJ$2:AJ$1601,Observed!$A$2:$A$1601,$A213,Observed!$C$2:$C$1601,$C213)),AVERAGEIFS(Observed!AJ$2:AJ$1601,Observed!$A$2:$A$1601,$A213,Observed!$C$2:$C$1601,$C213),"")</f>
        <v/>
      </c>
      <c r="AK213" s="24" t="str">
        <f>IF(ISNUMBER(AVERAGEIFS(Observed!AL$2:AL$1601,Observed!$A$2:$A$1601,$A213,Observed!$C$2:$C$1601,$C213)),AVERAGEIFS(Observed!AL$2:AL$1601,Observed!$A$2:$A$1601,$A213,Observed!$C$2:$C$1601,$C213),"")</f>
        <v/>
      </c>
      <c r="AL213" s="24" t="str">
        <f>IF(ISNUMBER(AVERAGEIFS(Observed!AM$2:AM$1601,Observed!$A$2:$A$1601,$A213,Observed!$C$2:$C$1601,$C213)),AVERAGEIFS(Observed!AM$2:AM$1601,Observed!$A$2:$A$1601,$A213,Observed!$C$2:$C$1601,$C213),"")</f>
        <v/>
      </c>
      <c r="AM213" s="24" t="str">
        <f>IF(ISNUMBER(AVERAGEIFS(Observed!AN$2:AN$1601,Observed!$A$2:$A$1601,$A213,Observed!$C$2:$C$1601,$C213)),AVERAGEIFS(Observed!AN$2:AN$1601,Observed!$A$2:$A$1601,$A213,Observed!$C$2:$C$1601,$C213),"")</f>
        <v/>
      </c>
      <c r="AN213" s="24" t="str">
        <f>IF(ISNUMBER(AVERAGEIFS(Observed!AQ$2:AQ$1601,Observed!$A$2:$A$1601,$A213,Observed!$C$2:$C$1601,$C213)),AVERAGEIFS(Observed!AQ$2:AQ$1601,Observed!$A$2:$A$1601,$A213,Observed!$C$2:$C$1601,$C213),"")</f>
        <v/>
      </c>
      <c r="AO213" s="24" t="str">
        <f>IF(ISNUMBER(AVERAGEIFS(Observed!AR$2:AR$1601,Observed!$A$2:$A$1601,$A213,Observed!$C$2:$C$1601,$C213)),AVERAGEIFS(Observed!AR$2:AR$1601,Observed!$A$2:$A$1601,$A213,Observed!$C$2:$C$1601,$C213),"")</f>
        <v/>
      </c>
      <c r="AP213" s="24" t="str">
        <f>IF(ISNUMBER(AVERAGEIFS(Observed!AS$2:AS$1601,Observed!$A$2:$A$1601,$A213,Observed!$C$2:$C$1601,$C213)),AVERAGEIFS(Observed!AS$2:AS$1601,Observed!$A$2:$A$1601,$A213,Observed!$C$2:$C$1601,$C213),"")</f>
        <v/>
      </c>
      <c r="AQ213" s="23" t="str">
        <f>IF(ISNUMBER(AVERAGEIFS(Observed!AT$2:AT$1601,Observed!$A$2:$A$1601,$A213,Observed!$C$2:$C$1601,$C213)),AVERAGEIFS(Observed!AT$2:AT$1601,Observed!$A$2:$A$1601,$A213,Observed!$C$2:$C$1601,$C213),"")</f>
        <v/>
      </c>
      <c r="AR213" s="24" t="str">
        <f>IF(ISNUMBER(AVERAGEIFS(Observed!AU$2:AU$1601,Observed!$A$2:$A$1601,$A213,Observed!$C$2:$C$1601,$C213)),AVERAGEIFS(Observed!AU$2:AU$1601,Observed!$A$2:$A$1601,$A213,Observed!$C$2:$C$1601,$C213),"")</f>
        <v/>
      </c>
      <c r="AS213" s="23" t="str">
        <f>IF(ISNUMBER(AVERAGEIFS(Observed!AV$2:AV$1601,Observed!$A$2:$A$1601,$A213,Observed!$C$2:$C$1601,$C213)),AVERAGEIFS(Observed!AV$2:AV$1601,Observed!$A$2:$A$1601,$A213,Observed!$C$2:$C$1601,$C213),"")</f>
        <v/>
      </c>
      <c r="AT213" s="23" t="str">
        <f>IF(ISNUMBER(AVERAGEIFS(Observed!AW$2:AW$1601,Observed!$A$2:$A$1601,$A213,Observed!$C$2:$C$1601,$C213)),AVERAGEIFS(Observed!AW$2:AW$1601,Observed!$A$2:$A$1601,$A213,Observed!$C$2:$C$1601,$C213),"")</f>
        <v/>
      </c>
      <c r="AU213" s="2">
        <f>COUNTIFS(Observed!$A$2:$A$1601,$A213,Observed!$C$2:$C$1601,$C213)</f>
        <v>3</v>
      </c>
      <c r="AV213" s="2">
        <f t="shared" si="3"/>
        <v>1</v>
      </c>
    </row>
    <row r="214" spans="1:48" x14ac:dyDescent="0.3">
      <c r="A214" s="4" t="s">
        <v>121</v>
      </c>
      <c r="B214" t="s">
        <v>24</v>
      </c>
      <c r="C214" s="3">
        <v>42324</v>
      </c>
      <c r="D214">
        <v>1</v>
      </c>
      <c r="E214">
        <v>100</v>
      </c>
      <c r="H214" s="2" t="s">
        <v>45</v>
      </c>
      <c r="I214" s="2" t="s">
        <v>22</v>
      </c>
      <c r="J214">
        <v>8</v>
      </c>
      <c r="K214" s="2" t="s">
        <v>118</v>
      </c>
      <c r="L214" s="22">
        <f>IF(ISNUMBER(AVERAGEIFS(Observed!L$2:L$1601,Observed!$A$2:$A$1601,$A214,Observed!$C$2:$C$1601,$C214)),AVERAGEIFS(Observed!L$2:L$1601,Observed!$A$2:$A$1601,$A214,Observed!$C$2:$C$1601,$C214),"")</f>
        <v>2083.6666666666665</v>
      </c>
      <c r="M214" s="23">
        <f>IF(ISNUMBER(AVERAGEIFS(Observed!M$2:M$1601,Observed!$A$2:$A$1601,$A214,Observed!$C$2:$C$1601,$C214)),AVERAGEIFS(Observed!M$2:M$1601,Observed!$A$2:$A$1601,$A214,Observed!$C$2:$C$1601,$C214),"")</f>
        <v>208.36666666666667</v>
      </c>
      <c r="N214" s="23" t="str">
        <f>IF(ISNUMBER(AVERAGEIFS(Observed!N$2:N$1601,Observed!$A$2:$A$1601,$A214,Observed!$C$2:$C$1601,$C214)),AVERAGEIFS(Observed!N$2:N$1601,Observed!$A$2:$A$1601,$A214,Observed!$C$2:$C$1601,$C214),"")</f>
        <v/>
      </c>
      <c r="O214" s="23" t="str">
        <f>IF(ISNUMBER(AVERAGEIFS(Observed!O$2:O$1601,Observed!$A$2:$A$1601,$A214,Observed!$C$2:$C$1601,$C214)),AVERAGEIFS(Observed!O$2:O$1601,Observed!$A$2:$A$1601,$A214,Observed!$C$2:$C$1601,$C214),"")</f>
        <v/>
      </c>
      <c r="P214" s="23" t="str">
        <f>IF(ISNUMBER(AVERAGEIFS(Observed!P$2:P$1601,Observed!$A$2:$A$1601,$A214,Observed!$C$2:$C$1601,$C214)),AVERAGEIFS(Observed!P$2:P$1601,Observed!$A$2:$A$1601,$A214,Observed!$C$2:$C$1601,$C214),"")</f>
        <v/>
      </c>
      <c r="Q214" s="24" t="str">
        <f>IF(ISNUMBER(AVERAGEIFS(Observed!Q$2:Q$1601,Observed!$A$2:$A$1601,$A214,Observed!$C$2:$C$1601,$C214)),AVERAGEIFS(Observed!Q$2:Q$1601,Observed!$A$2:$A$1601,$A214,Observed!$C$2:$C$1601,$C214),"")</f>
        <v/>
      </c>
      <c r="R214" s="24" t="str">
        <f>IF(ISNUMBER(AVERAGEIFS(Observed!R$2:R$1601,Observed!$A$2:$A$1601,$A214,Observed!$C$2:$C$1601,$C214)),AVERAGEIFS(Observed!R$2:R$1601,Observed!$A$2:$A$1601,$A214,Observed!$C$2:$C$1601,$C214),"")</f>
        <v/>
      </c>
      <c r="S214" s="24" t="str">
        <f>IF(ISNUMBER(AVERAGEIFS(Observed!S$2:S$1601,Observed!$A$2:$A$1601,$A214,Observed!$C$2:$C$1601,$C214)),AVERAGEIFS(Observed!S$2:S$1601,Observed!$A$2:$A$1601,$A214,Observed!$C$2:$C$1601,$C214),"")</f>
        <v/>
      </c>
      <c r="T214" s="23" t="str">
        <f>IF(ISNUMBER(AVERAGEIFS(Observed!T$2:T$1601,Observed!$A$2:$A$1601,$A214,Observed!$C$2:$C$1601,$C214)),AVERAGEIFS(Observed!T$2:T$1601,Observed!$A$2:$A$1601,$A214,Observed!$C$2:$C$1601,$C214),"")</f>
        <v/>
      </c>
      <c r="U214" s="25" t="str">
        <f>IF(ISNUMBER(AVERAGEIFS(Observed!U$2:U$1601,Observed!$A$2:$A$1601,$A214,Observed!$C$2:$C$1601,$C214)),AVERAGEIFS(Observed!U$2:U$1601,Observed!$A$2:$A$1601,$A214,Observed!$C$2:$C$1601,$C214),"")</f>
        <v/>
      </c>
      <c r="V214" s="25" t="str">
        <f>IF(ISNUMBER(AVERAGEIFS(Observed!V$2:V$1601,Observed!$A$2:$A$1601,$A214,Observed!$C$2:$C$1601,$C214)),AVERAGEIFS(Observed!V$2:V$1601,Observed!$A$2:$A$1601,$A214,Observed!$C$2:$C$1601,$C214),"")</f>
        <v/>
      </c>
      <c r="W214" s="23" t="str">
        <f>IF(ISNUMBER(AVERAGEIFS(Observed!W$2:W$1601,Observed!$A$2:$A$1601,$A214,Observed!$C$2:$C$1601,$C214)),AVERAGEIFS(Observed!W$2:W$1601,Observed!$A$2:$A$1601,$A214,Observed!$C$2:$C$1601,$C214),"")</f>
        <v/>
      </c>
      <c r="X214" s="23" t="str">
        <f>IF(ISNUMBER(AVERAGEIFS(Observed!X$2:X$1601,Observed!$A$2:$A$1601,$A214,Observed!$C$2:$C$1601,$C214)),AVERAGEIFS(Observed!X$2:X$1601,Observed!$A$2:$A$1601,$A214,Observed!$C$2:$C$1601,$C214),"")</f>
        <v/>
      </c>
      <c r="Y214" s="23" t="str">
        <f>IF(ISNUMBER(AVERAGEIFS(Observed!Y$2:Y$1601,Observed!$A$2:$A$1601,$A214,Observed!$C$2:$C$1601,$C214)),AVERAGEIFS(Observed!Y$2:Y$1601,Observed!$A$2:$A$1601,$A214,Observed!$C$2:$C$1601,$C214),"")</f>
        <v/>
      </c>
      <c r="Z214" s="23" t="str">
        <f>IF(ISNUMBER(AVERAGEIFS(Observed!Z$2:Z$1601,Observed!$A$2:$A$1601,$A214,Observed!$C$2:$C$1601,$C214)),AVERAGEIFS(Observed!Z$2:Z$1601,Observed!$A$2:$A$1601,$A214,Observed!$C$2:$C$1601,$C214),"")</f>
        <v/>
      </c>
      <c r="AA214" s="23" t="str">
        <f>IF(ISNUMBER(AVERAGEIFS(Observed!AA$2:AA$1601,Observed!$A$2:$A$1601,$A214,Observed!$C$2:$C$1601,$C214)),AVERAGEIFS(Observed!AA$2:AA$1601,Observed!$A$2:$A$1601,$A214,Observed!$C$2:$C$1601,$C214),"")</f>
        <v/>
      </c>
      <c r="AB214" s="23" t="str">
        <f>IF(ISNUMBER(AVERAGEIFS(Observed!AB$2:AB$1601,Observed!$A$2:$A$1601,$A214,Observed!$C$2:$C$1601,$C214)),AVERAGEIFS(Observed!AB$2:AB$1601,Observed!$A$2:$A$1601,$A214,Observed!$C$2:$C$1601,$C214),"")</f>
        <v/>
      </c>
      <c r="AC214" s="23" t="str">
        <f>IF(ISNUMBER(AVERAGEIFS(Observed!AC$2:AC$1601,Observed!$A$2:$A$1601,$A214,Observed!$C$2:$C$1601,$C214)),AVERAGEIFS(Observed!AC$2:AC$1601,Observed!$A$2:$A$1601,$A214,Observed!$C$2:$C$1601,$C214),"")</f>
        <v/>
      </c>
      <c r="AD214" s="23" t="str">
        <f>IF(ISNUMBER(AVERAGEIFS(Observed!AD$2:AD$1601,Observed!$A$2:$A$1601,$A214,Observed!$C$2:$C$1601,$C214)),AVERAGEIFS(Observed!AD$2:AD$1601,Observed!$A$2:$A$1601,$A214,Observed!$C$2:$C$1601,$C214),"")</f>
        <v/>
      </c>
      <c r="AE214" s="23" t="str">
        <f>IF(ISNUMBER(AVERAGEIFS(Observed!AE$2:AE$1601,Observed!$A$2:$A$1601,$A214,Observed!$C$2:$C$1601,$C214)),AVERAGEIFS(Observed!AE$2:AE$1601,Observed!$A$2:$A$1601,$A214,Observed!$C$2:$C$1601,$C214),"")</f>
        <v/>
      </c>
      <c r="AF214" s="24" t="str">
        <f>IF(ISNUMBER(AVERAGEIFS(Observed!AF$2:AF$1601,Observed!$A$2:$A$1601,$A214,Observed!$C$2:$C$1601,$C214)),AVERAGEIFS(Observed!AF$2:AF$1601,Observed!$A$2:$A$1601,$A214,Observed!$C$2:$C$1601,$C214),"")</f>
        <v/>
      </c>
      <c r="AG214" s="24" t="str">
        <f>IF(ISNUMBER(AVERAGEIFS(Observed!AG$2:AG$1601,Observed!$A$2:$A$1601,$A214,Observed!$C$2:$C$1601,$C214)),AVERAGEIFS(Observed!AG$2:AG$1601,Observed!$A$2:$A$1601,$A214,Observed!$C$2:$C$1601,$C214),"")</f>
        <v/>
      </c>
      <c r="AH214" s="24" t="str">
        <f>IF(ISNUMBER(AVERAGEIFS(Observed!AH$2:AH$1601,Observed!$A$2:$A$1601,$A214,Observed!$C$2:$C$1601,$C214)),AVERAGEIFS(Observed!AH$2:AH$1601,Observed!$A$2:$A$1601,$A214,Observed!$C$2:$C$1601,$C214),"")</f>
        <v/>
      </c>
      <c r="AI214" s="23" t="str">
        <f>IF(ISNUMBER(AVERAGEIFS(Observed!AI$2:AI$1601,Observed!$A$2:$A$1601,$A214,Observed!$C$2:$C$1601,$C214)),AVERAGEIFS(Observed!AI$2:AI$1601,Observed!$A$2:$A$1601,$A214,Observed!$C$2:$C$1601,$C214),"")</f>
        <v/>
      </c>
      <c r="AJ214" s="24" t="str">
        <f>IF(ISNUMBER(AVERAGEIFS(Observed!AJ$2:AJ$1601,Observed!$A$2:$A$1601,$A214,Observed!$C$2:$C$1601,$C214)),AVERAGEIFS(Observed!AJ$2:AJ$1601,Observed!$A$2:$A$1601,$A214,Observed!$C$2:$C$1601,$C214),"")</f>
        <v/>
      </c>
      <c r="AK214" s="24" t="str">
        <f>IF(ISNUMBER(AVERAGEIFS(Observed!AL$2:AL$1601,Observed!$A$2:$A$1601,$A214,Observed!$C$2:$C$1601,$C214)),AVERAGEIFS(Observed!AL$2:AL$1601,Observed!$A$2:$A$1601,$A214,Observed!$C$2:$C$1601,$C214),"")</f>
        <v/>
      </c>
      <c r="AL214" s="24" t="str">
        <f>IF(ISNUMBER(AVERAGEIFS(Observed!AM$2:AM$1601,Observed!$A$2:$A$1601,$A214,Observed!$C$2:$C$1601,$C214)),AVERAGEIFS(Observed!AM$2:AM$1601,Observed!$A$2:$A$1601,$A214,Observed!$C$2:$C$1601,$C214),"")</f>
        <v/>
      </c>
      <c r="AM214" s="24" t="str">
        <f>IF(ISNUMBER(AVERAGEIFS(Observed!AN$2:AN$1601,Observed!$A$2:$A$1601,$A214,Observed!$C$2:$C$1601,$C214)),AVERAGEIFS(Observed!AN$2:AN$1601,Observed!$A$2:$A$1601,$A214,Observed!$C$2:$C$1601,$C214),"")</f>
        <v/>
      </c>
      <c r="AN214" s="24" t="str">
        <f>IF(ISNUMBER(AVERAGEIFS(Observed!AQ$2:AQ$1601,Observed!$A$2:$A$1601,$A214,Observed!$C$2:$C$1601,$C214)),AVERAGEIFS(Observed!AQ$2:AQ$1601,Observed!$A$2:$A$1601,$A214,Observed!$C$2:$C$1601,$C214),"")</f>
        <v/>
      </c>
      <c r="AO214" s="24" t="str">
        <f>IF(ISNUMBER(AVERAGEIFS(Observed!AR$2:AR$1601,Observed!$A$2:$A$1601,$A214,Observed!$C$2:$C$1601,$C214)),AVERAGEIFS(Observed!AR$2:AR$1601,Observed!$A$2:$A$1601,$A214,Observed!$C$2:$C$1601,$C214),"")</f>
        <v/>
      </c>
      <c r="AP214" s="24" t="str">
        <f>IF(ISNUMBER(AVERAGEIFS(Observed!AS$2:AS$1601,Observed!$A$2:$A$1601,$A214,Observed!$C$2:$C$1601,$C214)),AVERAGEIFS(Observed!AS$2:AS$1601,Observed!$A$2:$A$1601,$A214,Observed!$C$2:$C$1601,$C214),"")</f>
        <v/>
      </c>
      <c r="AQ214" s="23" t="str">
        <f>IF(ISNUMBER(AVERAGEIFS(Observed!AT$2:AT$1601,Observed!$A$2:$A$1601,$A214,Observed!$C$2:$C$1601,$C214)),AVERAGEIFS(Observed!AT$2:AT$1601,Observed!$A$2:$A$1601,$A214,Observed!$C$2:$C$1601,$C214),"")</f>
        <v/>
      </c>
      <c r="AR214" s="24" t="str">
        <f>IF(ISNUMBER(AVERAGEIFS(Observed!AU$2:AU$1601,Observed!$A$2:$A$1601,$A214,Observed!$C$2:$C$1601,$C214)),AVERAGEIFS(Observed!AU$2:AU$1601,Observed!$A$2:$A$1601,$A214,Observed!$C$2:$C$1601,$C214),"")</f>
        <v/>
      </c>
      <c r="AS214" s="23" t="str">
        <f>IF(ISNUMBER(AVERAGEIFS(Observed!AV$2:AV$1601,Observed!$A$2:$A$1601,$A214,Observed!$C$2:$C$1601,$C214)),AVERAGEIFS(Observed!AV$2:AV$1601,Observed!$A$2:$A$1601,$A214,Observed!$C$2:$C$1601,$C214),"")</f>
        <v/>
      </c>
      <c r="AT214" s="23" t="str">
        <f>IF(ISNUMBER(AVERAGEIFS(Observed!AW$2:AW$1601,Observed!$A$2:$A$1601,$A214,Observed!$C$2:$C$1601,$C214)),AVERAGEIFS(Observed!AW$2:AW$1601,Observed!$A$2:$A$1601,$A214,Observed!$C$2:$C$1601,$C214),"")</f>
        <v/>
      </c>
      <c r="AU214" s="2">
        <f>COUNTIFS(Observed!$A$2:$A$1601,$A214,Observed!$C$2:$C$1601,$C214)</f>
        <v>3</v>
      </c>
      <c r="AV214" s="2">
        <f t="shared" si="3"/>
        <v>1</v>
      </c>
    </row>
    <row r="215" spans="1:48" x14ac:dyDescent="0.3">
      <c r="A215" s="4" t="s">
        <v>122</v>
      </c>
      <c r="B215" t="s">
        <v>24</v>
      </c>
      <c r="C215" s="3">
        <v>42324</v>
      </c>
      <c r="D215">
        <v>1</v>
      </c>
      <c r="E215">
        <v>200</v>
      </c>
      <c r="H215" s="2" t="s">
        <v>45</v>
      </c>
      <c r="I215" s="2" t="s">
        <v>22</v>
      </c>
      <c r="J215">
        <v>8</v>
      </c>
      <c r="K215" s="2" t="s">
        <v>118</v>
      </c>
      <c r="L215" s="22">
        <f>IF(ISNUMBER(AVERAGEIFS(Observed!L$2:L$1601,Observed!$A$2:$A$1601,$A215,Observed!$C$2:$C$1601,$C215)),AVERAGEIFS(Observed!L$2:L$1601,Observed!$A$2:$A$1601,$A215,Observed!$C$2:$C$1601,$C215),"")</f>
        <v>2157.6666666666665</v>
      </c>
      <c r="M215" s="23">
        <f>IF(ISNUMBER(AVERAGEIFS(Observed!M$2:M$1601,Observed!$A$2:$A$1601,$A215,Observed!$C$2:$C$1601,$C215)),AVERAGEIFS(Observed!M$2:M$1601,Observed!$A$2:$A$1601,$A215,Observed!$C$2:$C$1601,$C215),"")</f>
        <v>215.76666666666665</v>
      </c>
      <c r="N215" s="23" t="str">
        <f>IF(ISNUMBER(AVERAGEIFS(Observed!N$2:N$1601,Observed!$A$2:$A$1601,$A215,Observed!$C$2:$C$1601,$C215)),AVERAGEIFS(Observed!N$2:N$1601,Observed!$A$2:$A$1601,$A215,Observed!$C$2:$C$1601,$C215),"")</f>
        <v/>
      </c>
      <c r="O215" s="23" t="str">
        <f>IF(ISNUMBER(AVERAGEIFS(Observed!O$2:O$1601,Observed!$A$2:$A$1601,$A215,Observed!$C$2:$C$1601,$C215)),AVERAGEIFS(Observed!O$2:O$1601,Observed!$A$2:$A$1601,$A215,Observed!$C$2:$C$1601,$C215),"")</f>
        <v/>
      </c>
      <c r="P215" s="23" t="str">
        <f>IF(ISNUMBER(AVERAGEIFS(Observed!P$2:P$1601,Observed!$A$2:$A$1601,$A215,Observed!$C$2:$C$1601,$C215)),AVERAGEIFS(Observed!P$2:P$1601,Observed!$A$2:$A$1601,$A215,Observed!$C$2:$C$1601,$C215),"")</f>
        <v/>
      </c>
      <c r="Q215" s="24" t="str">
        <f>IF(ISNUMBER(AVERAGEIFS(Observed!Q$2:Q$1601,Observed!$A$2:$A$1601,$A215,Observed!$C$2:$C$1601,$C215)),AVERAGEIFS(Observed!Q$2:Q$1601,Observed!$A$2:$A$1601,$A215,Observed!$C$2:$C$1601,$C215),"")</f>
        <v/>
      </c>
      <c r="R215" s="24" t="str">
        <f>IF(ISNUMBER(AVERAGEIFS(Observed!R$2:R$1601,Observed!$A$2:$A$1601,$A215,Observed!$C$2:$C$1601,$C215)),AVERAGEIFS(Observed!R$2:R$1601,Observed!$A$2:$A$1601,$A215,Observed!$C$2:$C$1601,$C215),"")</f>
        <v/>
      </c>
      <c r="S215" s="24" t="str">
        <f>IF(ISNUMBER(AVERAGEIFS(Observed!S$2:S$1601,Observed!$A$2:$A$1601,$A215,Observed!$C$2:$C$1601,$C215)),AVERAGEIFS(Observed!S$2:S$1601,Observed!$A$2:$A$1601,$A215,Observed!$C$2:$C$1601,$C215),"")</f>
        <v/>
      </c>
      <c r="T215" s="23" t="str">
        <f>IF(ISNUMBER(AVERAGEIFS(Observed!T$2:T$1601,Observed!$A$2:$A$1601,$A215,Observed!$C$2:$C$1601,$C215)),AVERAGEIFS(Observed!T$2:T$1601,Observed!$A$2:$A$1601,$A215,Observed!$C$2:$C$1601,$C215),"")</f>
        <v/>
      </c>
      <c r="U215" s="25" t="str">
        <f>IF(ISNUMBER(AVERAGEIFS(Observed!U$2:U$1601,Observed!$A$2:$A$1601,$A215,Observed!$C$2:$C$1601,$C215)),AVERAGEIFS(Observed!U$2:U$1601,Observed!$A$2:$A$1601,$A215,Observed!$C$2:$C$1601,$C215),"")</f>
        <v/>
      </c>
      <c r="V215" s="25" t="str">
        <f>IF(ISNUMBER(AVERAGEIFS(Observed!V$2:V$1601,Observed!$A$2:$A$1601,$A215,Observed!$C$2:$C$1601,$C215)),AVERAGEIFS(Observed!V$2:V$1601,Observed!$A$2:$A$1601,$A215,Observed!$C$2:$C$1601,$C215),"")</f>
        <v/>
      </c>
      <c r="W215" s="23" t="str">
        <f>IF(ISNUMBER(AVERAGEIFS(Observed!W$2:W$1601,Observed!$A$2:$A$1601,$A215,Observed!$C$2:$C$1601,$C215)),AVERAGEIFS(Observed!W$2:W$1601,Observed!$A$2:$A$1601,$A215,Observed!$C$2:$C$1601,$C215),"")</f>
        <v/>
      </c>
      <c r="X215" s="23" t="str">
        <f>IF(ISNUMBER(AVERAGEIFS(Observed!X$2:X$1601,Observed!$A$2:$A$1601,$A215,Observed!$C$2:$C$1601,$C215)),AVERAGEIFS(Observed!X$2:X$1601,Observed!$A$2:$A$1601,$A215,Observed!$C$2:$C$1601,$C215),"")</f>
        <v/>
      </c>
      <c r="Y215" s="23" t="str">
        <f>IF(ISNUMBER(AVERAGEIFS(Observed!Y$2:Y$1601,Observed!$A$2:$A$1601,$A215,Observed!$C$2:$C$1601,$C215)),AVERAGEIFS(Observed!Y$2:Y$1601,Observed!$A$2:$A$1601,$A215,Observed!$C$2:$C$1601,$C215),"")</f>
        <v/>
      </c>
      <c r="Z215" s="23" t="str">
        <f>IF(ISNUMBER(AVERAGEIFS(Observed!Z$2:Z$1601,Observed!$A$2:$A$1601,$A215,Observed!$C$2:$C$1601,$C215)),AVERAGEIFS(Observed!Z$2:Z$1601,Observed!$A$2:$A$1601,$A215,Observed!$C$2:$C$1601,$C215),"")</f>
        <v/>
      </c>
      <c r="AA215" s="23" t="str">
        <f>IF(ISNUMBER(AVERAGEIFS(Observed!AA$2:AA$1601,Observed!$A$2:$A$1601,$A215,Observed!$C$2:$C$1601,$C215)),AVERAGEIFS(Observed!AA$2:AA$1601,Observed!$A$2:$A$1601,$A215,Observed!$C$2:$C$1601,$C215),"")</f>
        <v/>
      </c>
      <c r="AB215" s="23" t="str">
        <f>IF(ISNUMBER(AVERAGEIFS(Observed!AB$2:AB$1601,Observed!$A$2:$A$1601,$A215,Observed!$C$2:$C$1601,$C215)),AVERAGEIFS(Observed!AB$2:AB$1601,Observed!$A$2:$A$1601,$A215,Observed!$C$2:$C$1601,$C215),"")</f>
        <v/>
      </c>
      <c r="AC215" s="23" t="str">
        <f>IF(ISNUMBER(AVERAGEIFS(Observed!AC$2:AC$1601,Observed!$A$2:$A$1601,$A215,Observed!$C$2:$C$1601,$C215)),AVERAGEIFS(Observed!AC$2:AC$1601,Observed!$A$2:$A$1601,$A215,Observed!$C$2:$C$1601,$C215),"")</f>
        <v/>
      </c>
      <c r="AD215" s="23" t="str">
        <f>IF(ISNUMBER(AVERAGEIFS(Observed!AD$2:AD$1601,Observed!$A$2:$A$1601,$A215,Observed!$C$2:$C$1601,$C215)),AVERAGEIFS(Observed!AD$2:AD$1601,Observed!$A$2:$A$1601,$A215,Observed!$C$2:$C$1601,$C215),"")</f>
        <v/>
      </c>
      <c r="AE215" s="23" t="str">
        <f>IF(ISNUMBER(AVERAGEIFS(Observed!AE$2:AE$1601,Observed!$A$2:$A$1601,$A215,Observed!$C$2:$C$1601,$C215)),AVERAGEIFS(Observed!AE$2:AE$1601,Observed!$A$2:$A$1601,$A215,Observed!$C$2:$C$1601,$C215),"")</f>
        <v/>
      </c>
      <c r="AF215" s="24" t="str">
        <f>IF(ISNUMBER(AVERAGEIFS(Observed!AF$2:AF$1601,Observed!$A$2:$A$1601,$A215,Observed!$C$2:$C$1601,$C215)),AVERAGEIFS(Observed!AF$2:AF$1601,Observed!$A$2:$A$1601,$A215,Observed!$C$2:$C$1601,$C215),"")</f>
        <v/>
      </c>
      <c r="AG215" s="24" t="str">
        <f>IF(ISNUMBER(AVERAGEIFS(Observed!AG$2:AG$1601,Observed!$A$2:$A$1601,$A215,Observed!$C$2:$C$1601,$C215)),AVERAGEIFS(Observed!AG$2:AG$1601,Observed!$A$2:$A$1601,$A215,Observed!$C$2:$C$1601,$C215),"")</f>
        <v/>
      </c>
      <c r="AH215" s="24" t="str">
        <f>IF(ISNUMBER(AVERAGEIFS(Observed!AH$2:AH$1601,Observed!$A$2:$A$1601,$A215,Observed!$C$2:$C$1601,$C215)),AVERAGEIFS(Observed!AH$2:AH$1601,Observed!$A$2:$A$1601,$A215,Observed!$C$2:$C$1601,$C215),"")</f>
        <v/>
      </c>
      <c r="AI215" s="23" t="str">
        <f>IF(ISNUMBER(AVERAGEIFS(Observed!AI$2:AI$1601,Observed!$A$2:$A$1601,$A215,Observed!$C$2:$C$1601,$C215)),AVERAGEIFS(Observed!AI$2:AI$1601,Observed!$A$2:$A$1601,$A215,Observed!$C$2:$C$1601,$C215),"")</f>
        <v/>
      </c>
      <c r="AJ215" s="24" t="str">
        <f>IF(ISNUMBER(AVERAGEIFS(Observed!AJ$2:AJ$1601,Observed!$A$2:$A$1601,$A215,Observed!$C$2:$C$1601,$C215)),AVERAGEIFS(Observed!AJ$2:AJ$1601,Observed!$A$2:$A$1601,$A215,Observed!$C$2:$C$1601,$C215),"")</f>
        <v/>
      </c>
      <c r="AK215" s="24" t="str">
        <f>IF(ISNUMBER(AVERAGEIFS(Observed!AL$2:AL$1601,Observed!$A$2:$A$1601,$A215,Observed!$C$2:$C$1601,$C215)),AVERAGEIFS(Observed!AL$2:AL$1601,Observed!$A$2:$A$1601,$A215,Observed!$C$2:$C$1601,$C215),"")</f>
        <v/>
      </c>
      <c r="AL215" s="24" t="str">
        <f>IF(ISNUMBER(AVERAGEIFS(Observed!AM$2:AM$1601,Observed!$A$2:$A$1601,$A215,Observed!$C$2:$C$1601,$C215)),AVERAGEIFS(Observed!AM$2:AM$1601,Observed!$A$2:$A$1601,$A215,Observed!$C$2:$C$1601,$C215),"")</f>
        <v/>
      </c>
      <c r="AM215" s="24" t="str">
        <f>IF(ISNUMBER(AVERAGEIFS(Observed!AN$2:AN$1601,Observed!$A$2:$A$1601,$A215,Observed!$C$2:$C$1601,$C215)),AVERAGEIFS(Observed!AN$2:AN$1601,Observed!$A$2:$A$1601,$A215,Observed!$C$2:$C$1601,$C215),"")</f>
        <v/>
      </c>
      <c r="AN215" s="24" t="str">
        <f>IF(ISNUMBER(AVERAGEIFS(Observed!AQ$2:AQ$1601,Observed!$A$2:$A$1601,$A215,Observed!$C$2:$C$1601,$C215)),AVERAGEIFS(Observed!AQ$2:AQ$1601,Observed!$A$2:$A$1601,$A215,Observed!$C$2:$C$1601,$C215),"")</f>
        <v/>
      </c>
      <c r="AO215" s="24" t="str">
        <f>IF(ISNUMBER(AVERAGEIFS(Observed!AR$2:AR$1601,Observed!$A$2:$A$1601,$A215,Observed!$C$2:$C$1601,$C215)),AVERAGEIFS(Observed!AR$2:AR$1601,Observed!$A$2:$A$1601,$A215,Observed!$C$2:$C$1601,$C215),"")</f>
        <v/>
      </c>
      <c r="AP215" s="24" t="str">
        <f>IF(ISNUMBER(AVERAGEIFS(Observed!AS$2:AS$1601,Observed!$A$2:$A$1601,$A215,Observed!$C$2:$C$1601,$C215)),AVERAGEIFS(Observed!AS$2:AS$1601,Observed!$A$2:$A$1601,$A215,Observed!$C$2:$C$1601,$C215),"")</f>
        <v/>
      </c>
      <c r="AQ215" s="23" t="str">
        <f>IF(ISNUMBER(AVERAGEIFS(Observed!AT$2:AT$1601,Observed!$A$2:$A$1601,$A215,Observed!$C$2:$C$1601,$C215)),AVERAGEIFS(Observed!AT$2:AT$1601,Observed!$A$2:$A$1601,$A215,Observed!$C$2:$C$1601,$C215),"")</f>
        <v/>
      </c>
      <c r="AR215" s="24" t="str">
        <f>IF(ISNUMBER(AVERAGEIFS(Observed!AU$2:AU$1601,Observed!$A$2:$A$1601,$A215,Observed!$C$2:$C$1601,$C215)),AVERAGEIFS(Observed!AU$2:AU$1601,Observed!$A$2:$A$1601,$A215,Observed!$C$2:$C$1601,$C215),"")</f>
        <v/>
      </c>
      <c r="AS215" s="23" t="str">
        <f>IF(ISNUMBER(AVERAGEIFS(Observed!AV$2:AV$1601,Observed!$A$2:$A$1601,$A215,Observed!$C$2:$C$1601,$C215)),AVERAGEIFS(Observed!AV$2:AV$1601,Observed!$A$2:$A$1601,$A215,Observed!$C$2:$C$1601,$C215),"")</f>
        <v/>
      </c>
      <c r="AT215" s="23" t="str">
        <f>IF(ISNUMBER(AVERAGEIFS(Observed!AW$2:AW$1601,Observed!$A$2:$A$1601,$A215,Observed!$C$2:$C$1601,$C215)),AVERAGEIFS(Observed!AW$2:AW$1601,Observed!$A$2:$A$1601,$A215,Observed!$C$2:$C$1601,$C215),"")</f>
        <v/>
      </c>
      <c r="AU215" s="2">
        <f>COUNTIFS(Observed!$A$2:$A$1601,$A215,Observed!$C$2:$C$1601,$C215)</f>
        <v>3</v>
      </c>
      <c r="AV215" s="2">
        <f t="shared" si="3"/>
        <v>1</v>
      </c>
    </row>
    <row r="216" spans="1:48" x14ac:dyDescent="0.3">
      <c r="A216" s="4" t="s">
        <v>123</v>
      </c>
      <c r="B216" t="s">
        <v>24</v>
      </c>
      <c r="C216" s="3">
        <v>42324</v>
      </c>
      <c r="D216">
        <v>1</v>
      </c>
      <c r="E216">
        <v>350</v>
      </c>
      <c r="H216" s="2" t="s">
        <v>45</v>
      </c>
      <c r="I216" s="2" t="s">
        <v>22</v>
      </c>
      <c r="J216">
        <v>8</v>
      </c>
      <c r="K216" s="2" t="s">
        <v>118</v>
      </c>
      <c r="L216" s="22">
        <f>IF(ISNUMBER(AVERAGEIFS(Observed!L$2:L$1601,Observed!$A$2:$A$1601,$A216,Observed!$C$2:$C$1601,$C216)),AVERAGEIFS(Observed!L$2:L$1601,Observed!$A$2:$A$1601,$A216,Observed!$C$2:$C$1601,$C216),"")</f>
        <v>2084.6666666666665</v>
      </c>
      <c r="M216" s="23">
        <f>IF(ISNUMBER(AVERAGEIFS(Observed!M$2:M$1601,Observed!$A$2:$A$1601,$A216,Observed!$C$2:$C$1601,$C216)),AVERAGEIFS(Observed!M$2:M$1601,Observed!$A$2:$A$1601,$A216,Observed!$C$2:$C$1601,$C216),"")</f>
        <v>208.46666666666667</v>
      </c>
      <c r="N216" s="23" t="str">
        <f>IF(ISNUMBER(AVERAGEIFS(Observed!N$2:N$1601,Observed!$A$2:$A$1601,$A216,Observed!$C$2:$C$1601,$C216)),AVERAGEIFS(Observed!N$2:N$1601,Observed!$A$2:$A$1601,$A216,Observed!$C$2:$C$1601,$C216),"")</f>
        <v/>
      </c>
      <c r="O216" s="23" t="str">
        <f>IF(ISNUMBER(AVERAGEIFS(Observed!O$2:O$1601,Observed!$A$2:$A$1601,$A216,Observed!$C$2:$C$1601,$C216)),AVERAGEIFS(Observed!O$2:O$1601,Observed!$A$2:$A$1601,$A216,Observed!$C$2:$C$1601,$C216),"")</f>
        <v/>
      </c>
      <c r="P216" s="23" t="str">
        <f>IF(ISNUMBER(AVERAGEIFS(Observed!P$2:P$1601,Observed!$A$2:$A$1601,$A216,Observed!$C$2:$C$1601,$C216)),AVERAGEIFS(Observed!P$2:P$1601,Observed!$A$2:$A$1601,$A216,Observed!$C$2:$C$1601,$C216),"")</f>
        <v/>
      </c>
      <c r="Q216" s="24" t="str">
        <f>IF(ISNUMBER(AVERAGEIFS(Observed!Q$2:Q$1601,Observed!$A$2:$A$1601,$A216,Observed!$C$2:$C$1601,$C216)),AVERAGEIFS(Observed!Q$2:Q$1601,Observed!$A$2:$A$1601,$A216,Observed!$C$2:$C$1601,$C216),"")</f>
        <v/>
      </c>
      <c r="R216" s="24" t="str">
        <f>IF(ISNUMBER(AVERAGEIFS(Observed!R$2:R$1601,Observed!$A$2:$A$1601,$A216,Observed!$C$2:$C$1601,$C216)),AVERAGEIFS(Observed!R$2:R$1601,Observed!$A$2:$A$1601,$A216,Observed!$C$2:$C$1601,$C216),"")</f>
        <v/>
      </c>
      <c r="S216" s="24" t="str">
        <f>IF(ISNUMBER(AVERAGEIFS(Observed!S$2:S$1601,Observed!$A$2:$A$1601,$A216,Observed!$C$2:$C$1601,$C216)),AVERAGEIFS(Observed!S$2:S$1601,Observed!$A$2:$A$1601,$A216,Observed!$C$2:$C$1601,$C216),"")</f>
        <v/>
      </c>
      <c r="T216" s="23" t="str">
        <f>IF(ISNUMBER(AVERAGEIFS(Observed!T$2:T$1601,Observed!$A$2:$A$1601,$A216,Observed!$C$2:$C$1601,$C216)),AVERAGEIFS(Observed!T$2:T$1601,Observed!$A$2:$A$1601,$A216,Observed!$C$2:$C$1601,$C216),"")</f>
        <v/>
      </c>
      <c r="U216" s="25" t="str">
        <f>IF(ISNUMBER(AVERAGEIFS(Observed!U$2:U$1601,Observed!$A$2:$A$1601,$A216,Observed!$C$2:$C$1601,$C216)),AVERAGEIFS(Observed!U$2:U$1601,Observed!$A$2:$A$1601,$A216,Observed!$C$2:$C$1601,$C216),"")</f>
        <v/>
      </c>
      <c r="V216" s="25" t="str">
        <f>IF(ISNUMBER(AVERAGEIFS(Observed!V$2:V$1601,Observed!$A$2:$A$1601,$A216,Observed!$C$2:$C$1601,$C216)),AVERAGEIFS(Observed!V$2:V$1601,Observed!$A$2:$A$1601,$A216,Observed!$C$2:$C$1601,$C216),"")</f>
        <v/>
      </c>
      <c r="W216" s="23" t="str">
        <f>IF(ISNUMBER(AVERAGEIFS(Observed!W$2:W$1601,Observed!$A$2:$A$1601,$A216,Observed!$C$2:$C$1601,$C216)),AVERAGEIFS(Observed!W$2:W$1601,Observed!$A$2:$A$1601,$A216,Observed!$C$2:$C$1601,$C216),"")</f>
        <v/>
      </c>
      <c r="X216" s="23" t="str">
        <f>IF(ISNUMBER(AVERAGEIFS(Observed!X$2:X$1601,Observed!$A$2:$A$1601,$A216,Observed!$C$2:$C$1601,$C216)),AVERAGEIFS(Observed!X$2:X$1601,Observed!$A$2:$A$1601,$A216,Observed!$C$2:$C$1601,$C216),"")</f>
        <v/>
      </c>
      <c r="Y216" s="23" t="str">
        <f>IF(ISNUMBER(AVERAGEIFS(Observed!Y$2:Y$1601,Observed!$A$2:$A$1601,$A216,Observed!$C$2:$C$1601,$C216)),AVERAGEIFS(Observed!Y$2:Y$1601,Observed!$A$2:$A$1601,$A216,Observed!$C$2:$C$1601,$C216),"")</f>
        <v/>
      </c>
      <c r="Z216" s="23" t="str">
        <f>IF(ISNUMBER(AVERAGEIFS(Observed!Z$2:Z$1601,Observed!$A$2:$A$1601,$A216,Observed!$C$2:$C$1601,$C216)),AVERAGEIFS(Observed!Z$2:Z$1601,Observed!$A$2:$A$1601,$A216,Observed!$C$2:$C$1601,$C216),"")</f>
        <v/>
      </c>
      <c r="AA216" s="23" t="str">
        <f>IF(ISNUMBER(AVERAGEIFS(Observed!AA$2:AA$1601,Observed!$A$2:$A$1601,$A216,Observed!$C$2:$C$1601,$C216)),AVERAGEIFS(Observed!AA$2:AA$1601,Observed!$A$2:$A$1601,$A216,Observed!$C$2:$C$1601,$C216),"")</f>
        <v/>
      </c>
      <c r="AB216" s="23" t="str">
        <f>IF(ISNUMBER(AVERAGEIFS(Observed!AB$2:AB$1601,Observed!$A$2:$A$1601,$A216,Observed!$C$2:$C$1601,$C216)),AVERAGEIFS(Observed!AB$2:AB$1601,Observed!$A$2:$A$1601,$A216,Observed!$C$2:$C$1601,$C216),"")</f>
        <v/>
      </c>
      <c r="AC216" s="23" t="str">
        <f>IF(ISNUMBER(AVERAGEIFS(Observed!AC$2:AC$1601,Observed!$A$2:$A$1601,$A216,Observed!$C$2:$C$1601,$C216)),AVERAGEIFS(Observed!AC$2:AC$1601,Observed!$A$2:$A$1601,$A216,Observed!$C$2:$C$1601,$C216),"")</f>
        <v/>
      </c>
      <c r="AD216" s="23" t="str">
        <f>IF(ISNUMBER(AVERAGEIFS(Observed!AD$2:AD$1601,Observed!$A$2:$A$1601,$A216,Observed!$C$2:$C$1601,$C216)),AVERAGEIFS(Observed!AD$2:AD$1601,Observed!$A$2:$A$1601,$A216,Observed!$C$2:$C$1601,$C216),"")</f>
        <v/>
      </c>
      <c r="AE216" s="23" t="str">
        <f>IF(ISNUMBER(AVERAGEIFS(Observed!AE$2:AE$1601,Observed!$A$2:$A$1601,$A216,Observed!$C$2:$C$1601,$C216)),AVERAGEIFS(Observed!AE$2:AE$1601,Observed!$A$2:$A$1601,$A216,Observed!$C$2:$C$1601,$C216),"")</f>
        <v/>
      </c>
      <c r="AF216" s="24" t="str">
        <f>IF(ISNUMBER(AVERAGEIFS(Observed!AF$2:AF$1601,Observed!$A$2:$A$1601,$A216,Observed!$C$2:$C$1601,$C216)),AVERAGEIFS(Observed!AF$2:AF$1601,Observed!$A$2:$A$1601,$A216,Observed!$C$2:$C$1601,$C216),"")</f>
        <v/>
      </c>
      <c r="AG216" s="24" t="str">
        <f>IF(ISNUMBER(AVERAGEIFS(Observed!AG$2:AG$1601,Observed!$A$2:$A$1601,$A216,Observed!$C$2:$C$1601,$C216)),AVERAGEIFS(Observed!AG$2:AG$1601,Observed!$A$2:$A$1601,$A216,Observed!$C$2:$C$1601,$C216),"")</f>
        <v/>
      </c>
      <c r="AH216" s="24" t="str">
        <f>IF(ISNUMBER(AVERAGEIFS(Observed!AH$2:AH$1601,Observed!$A$2:$A$1601,$A216,Observed!$C$2:$C$1601,$C216)),AVERAGEIFS(Observed!AH$2:AH$1601,Observed!$A$2:$A$1601,$A216,Observed!$C$2:$C$1601,$C216),"")</f>
        <v/>
      </c>
      <c r="AI216" s="23" t="str">
        <f>IF(ISNUMBER(AVERAGEIFS(Observed!AI$2:AI$1601,Observed!$A$2:$A$1601,$A216,Observed!$C$2:$C$1601,$C216)),AVERAGEIFS(Observed!AI$2:AI$1601,Observed!$A$2:$A$1601,$A216,Observed!$C$2:$C$1601,$C216),"")</f>
        <v/>
      </c>
      <c r="AJ216" s="24" t="str">
        <f>IF(ISNUMBER(AVERAGEIFS(Observed!AJ$2:AJ$1601,Observed!$A$2:$A$1601,$A216,Observed!$C$2:$C$1601,$C216)),AVERAGEIFS(Observed!AJ$2:AJ$1601,Observed!$A$2:$A$1601,$A216,Observed!$C$2:$C$1601,$C216),"")</f>
        <v/>
      </c>
      <c r="AK216" s="24" t="str">
        <f>IF(ISNUMBER(AVERAGEIFS(Observed!AL$2:AL$1601,Observed!$A$2:$A$1601,$A216,Observed!$C$2:$C$1601,$C216)),AVERAGEIFS(Observed!AL$2:AL$1601,Observed!$A$2:$A$1601,$A216,Observed!$C$2:$C$1601,$C216),"")</f>
        <v/>
      </c>
      <c r="AL216" s="24" t="str">
        <f>IF(ISNUMBER(AVERAGEIFS(Observed!AM$2:AM$1601,Observed!$A$2:$A$1601,$A216,Observed!$C$2:$C$1601,$C216)),AVERAGEIFS(Observed!AM$2:AM$1601,Observed!$A$2:$A$1601,$A216,Observed!$C$2:$C$1601,$C216),"")</f>
        <v/>
      </c>
      <c r="AM216" s="24" t="str">
        <f>IF(ISNUMBER(AVERAGEIFS(Observed!AN$2:AN$1601,Observed!$A$2:$A$1601,$A216,Observed!$C$2:$C$1601,$C216)),AVERAGEIFS(Observed!AN$2:AN$1601,Observed!$A$2:$A$1601,$A216,Observed!$C$2:$C$1601,$C216),"")</f>
        <v/>
      </c>
      <c r="AN216" s="24" t="str">
        <f>IF(ISNUMBER(AVERAGEIFS(Observed!AQ$2:AQ$1601,Observed!$A$2:$A$1601,$A216,Observed!$C$2:$C$1601,$C216)),AVERAGEIFS(Observed!AQ$2:AQ$1601,Observed!$A$2:$A$1601,$A216,Observed!$C$2:$C$1601,$C216),"")</f>
        <v/>
      </c>
      <c r="AO216" s="24" t="str">
        <f>IF(ISNUMBER(AVERAGEIFS(Observed!AR$2:AR$1601,Observed!$A$2:$A$1601,$A216,Observed!$C$2:$C$1601,$C216)),AVERAGEIFS(Observed!AR$2:AR$1601,Observed!$A$2:$A$1601,$A216,Observed!$C$2:$C$1601,$C216),"")</f>
        <v/>
      </c>
      <c r="AP216" s="24" t="str">
        <f>IF(ISNUMBER(AVERAGEIFS(Observed!AS$2:AS$1601,Observed!$A$2:$A$1601,$A216,Observed!$C$2:$C$1601,$C216)),AVERAGEIFS(Observed!AS$2:AS$1601,Observed!$A$2:$A$1601,$A216,Observed!$C$2:$C$1601,$C216),"")</f>
        <v/>
      </c>
      <c r="AQ216" s="23" t="str">
        <f>IF(ISNUMBER(AVERAGEIFS(Observed!AT$2:AT$1601,Observed!$A$2:$A$1601,$A216,Observed!$C$2:$C$1601,$C216)),AVERAGEIFS(Observed!AT$2:AT$1601,Observed!$A$2:$A$1601,$A216,Observed!$C$2:$C$1601,$C216),"")</f>
        <v/>
      </c>
      <c r="AR216" s="24" t="str">
        <f>IF(ISNUMBER(AVERAGEIFS(Observed!AU$2:AU$1601,Observed!$A$2:$A$1601,$A216,Observed!$C$2:$C$1601,$C216)),AVERAGEIFS(Observed!AU$2:AU$1601,Observed!$A$2:$A$1601,$A216,Observed!$C$2:$C$1601,$C216),"")</f>
        <v/>
      </c>
      <c r="AS216" s="23" t="str">
        <f>IF(ISNUMBER(AVERAGEIFS(Observed!AV$2:AV$1601,Observed!$A$2:$A$1601,$A216,Observed!$C$2:$C$1601,$C216)),AVERAGEIFS(Observed!AV$2:AV$1601,Observed!$A$2:$A$1601,$A216,Observed!$C$2:$C$1601,$C216),"")</f>
        <v/>
      </c>
      <c r="AT216" s="23" t="str">
        <f>IF(ISNUMBER(AVERAGEIFS(Observed!AW$2:AW$1601,Observed!$A$2:$A$1601,$A216,Observed!$C$2:$C$1601,$C216)),AVERAGEIFS(Observed!AW$2:AW$1601,Observed!$A$2:$A$1601,$A216,Observed!$C$2:$C$1601,$C216),"")</f>
        <v/>
      </c>
      <c r="AU216" s="2">
        <f>COUNTIFS(Observed!$A$2:$A$1601,$A216,Observed!$C$2:$C$1601,$C216)</f>
        <v>3</v>
      </c>
      <c r="AV216" s="2">
        <f t="shared" si="3"/>
        <v>1</v>
      </c>
    </row>
    <row r="217" spans="1:48" x14ac:dyDescent="0.3">
      <c r="A217" s="4" t="s">
        <v>124</v>
      </c>
      <c r="B217" t="s">
        <v>24</v>
      </c>
      <c r="C217" s="3">
        <v>42324</v>
      </c>
      <c r="D217">
        <v>1</v>
      </c>
      <c r="E217">
        <v>500</v>
      </c>
      <c r="H217" s="2" t="s">
        <v>45</v>
      </c>
      <c r="I217" s="2" t="s">
        <v>22</v>
      </c>
      <c r="J217">
        <v>8</v>
      </c>
      <c r="K217" s="2" t="s">
        <v>118</v>
      </c>
      <c r="L217" s="22">
        <f>IF(ISNUMBER(AVERAGEIFS(Observed!L$2:L$1601,Observed!$A$2:$A$1601,$A217,Observed!$C$2:$C$1601,$C217)),AVERAGEIFS(Observed!L$2:L$1601,Observed!$A$2:$A$1601,$A217,Observed!$C$2:$C$1601,$C217),"")</f>
        <v>2001.3333333333333</v>
      </c>
      <c r="M217" s="23">
        <f>IF(ISNUMBER(AVERAGEIFS(Observed!M$2:M$1601,Observed!$A$2:$A$1601,$A217,Observed!$C$2:$C$1601,$C217)),AVERAGEIFS(Observed!M$2:M$1601,Observed!$A$2:$A$1601,$A217,Observed!$C$2:$C$1601,$C217),"")</f>
        <v>200.13333333333333</v>
      </c>
      <c r="N217" s="23" t="str">
        <f>IF(ISNUMBER(AVERAGEIFS(Observed!N$2:N$1601,Observed!$A$2:$A$1601,$A217,Observed!$C$2:$C$1601,$C217)),AVERAGEIFS(Observed!N$2:N$1601,Observed!$A$2:$A$1601,$A217,Observed!$C$2:$C$1601,$C217),"")</f>
        <v/>
      </c>
      <c r="O217" s="23" t="str">
        <f>IF(ISNUMBER(AVERAGEIFS(Observed!O$2:O$1601,Observed!$A$2:$A$1601,$A217,Observed!$C$2:$C$1601,$C217)),AVERAGEIFS(Observed!O$2:O$1601,Observed!$A$2:$A$1601,$A217,Observed!$C$2:$C$1601,$C217),"")</f>
        <v/>
      </c>
      <c r="P217" s="23" t="str">
        <f>IF(ISNUMBER(AVERAGEIFS(Observed!P$2:P$1601,Observed!$A$2:$A$1601,$A217,Observed!$C$2:$C$1601,$C217)),AVERAGEIFS(Observed!P$2:P$1601,Observed!$A$2:$A$1601,$A217,Observed!$C$2:$C$1601,$C217),"")</f>
        <v/>
      </c>
      <c r="Q217" s="24" t="str">
        <f>IF(ISNUMBER(AVERAGEIFS(Observed!Q$2:Q$1601,Observed!$A$2:$A$1601,$A217,Observed!$C$2:$C$1601,$C217)),AVERAGEIFS(Observed!Q$2:Q$1601,Observed!$A$2:$A$1601,$A217,Observed!$C$2:$C$1601,$C217),"")</f>
        <v/>
      </c>
      <c r="R217" s="24" t="str">
        <f>IF(ISNUMBER(AVERAGEIFS(Observed!R$2:R$1601,Observed!$A$2:$A$1601,$A217,Observed!$C$2:$C$1601,$C217)),AVERAGEIFS(Observed!R$2:R$1601,Observed!$A$2:$A$1601,$A217,Observed!$C$2:$C$1601,$C217),"")</f>
        <v/>
      </c>
      <c r="S217" s="24" t="str">
        <f>IF(ISNUMBER(AVERAGEIFS(Observed!S$2:S$1601,Observed!$A$2:$A$1601,$A217,Observed!$C$2:$C$1601,$C217)),AVERAGEIFS(Observed!S$2:S$1601,Observed!$A$2:$A$1601,$A217,Observed!$C$2:$C$1601,$C217),"")</f>
        <v/>
      </c>
      <c r="T217" s="23" t="str">
        <f>IF(ISNUMBER(AVERAGEIFS(Observed!T$2:T$1601,Observed!$A$2:$A$1601,$A217,Observed!$C$2:$C$1601,$C217)),AVERAGEIFS(Observed!T$2:T$1601,Observed!$A$2:$A$1601,$A217,Observed!$C$2:$C$1601,$C217),"")</f>
        <v/>
      </c>
      <c r="U217" s="25" t="str">
        <f>IF(ISNUMBER(AVERAGEIFS(Observed!U$2:U$1601,Observed!$A$2:$A$1601,$A217,Observed!$C$2:$C$1601,$C217)),AVERAGEIFS(Observed!U$2:U$1601,Observed!$A$2:$A$1601,$A217,Observed!$C$2:$C$1601,$C217),"")</f>
        <v/>
      </c>
      <c r="V217" s="25" t="str">
        <f>IF(ISNUMBER(AVERAGEIFS(Observed!V$2:V$1601,Observed!$A$2:$A$1601,$A217,Observed!$C$2:$C$1601,$C217)),AVERAGEIFS(Observed!V$2:V$1601,Observed!$A$2:$A$1601,$A217,Observed!$C$2:$C$1601,$C217),"")</f>
        <v/>
      </c>
      <c r="W217" s="23" t="str">
        <f>IF(ISNUMBER(AVERAGEIFS(Observed!W$2:W$1601,Observed!$A$2:$A$1601,$A217,Observed!$C$2:$C$1601,$C217)),AVERAGEIFS(Observed!W$2:W$1601,Observed!$A$2:$A$1601,$A217,Observed!$C$2:$C$1601,$C217),"")</f>
        <v/>
      </c>
      <c r="X217" s="23" t="str">
        <f>IF(ISNUMBER(AVERAGEIFS(Observed!X$2:X$1601,Observed!$A$2:$A$1601,$A217,Observed!$C$2:$C$1601,$C217)),AVERAGEIFS(Observed!X$2:X$1601,Observed!$A$2:$A$1601,$A217,Observed!$C$2:$C$1601,$C217),"")</f>
        <v/>
      </c>
      <c r="Y217" s="23" t="str">
        <f>IF(ISNUMBER(AVERAGEIFS(Observed!Y$2:Y$1601,Observed!$A$2:$A$1601,$A217,Observed!$C$2:$C$1601,$C217)),AVERAGEIFS(Observed!Y$2:Y$1601,Observed!$A$2:$A$1601,$A217,Observed!$C$2:$C$1601,$C217),"")</f>
        <v/>
      </c>
      <c r="Z217" s="23" t="str">
        <f>IF(ISNUMBER(AVERAGEIFS(Observed!Z$2:Z$1601,Observed!$A$2:$A$1601,$A217,Observed!$C$2:$C$1601,$C217)),AVERAGEIFS(Observed!Z$2:Z$1601,Observed!$A$2:$A$1601,$A217,Observed!$C$2:$C$1601,$C217),"")</f>
        <v/>
      </c>
      <c r="AA217" s="23" t="str">
        <f>IF(ISNUMBER(AVERAGEIFS(Observed!AA$2:AA$1601,Observed!$A$2:$A$1601,$A217,Observed!$C$2:$C$1601,$C217)),AVERAGEIFS(Observed!AA$2:AA$1601,Observed!$A$2:$A$1601,$A217,Observed!$C$2:$C$1601,$C217),"")</f>
        <v/>
      </c>
      <c r="AB217" s="23" t="str">
        <f>IF(ISNUMBER(AVERAGEIFS(Observed!AB$2:AB$1601,Observed!$A$2:$A$1601,$A217,Observed!$C$2:$C$1601,$C217)),AVERAGEIFS(Observed!AB$2:AB$1601,Observed!$A$2:$A$1601,$A217,Observed!$C$2:$C$1601,$C217),"")</f>
        <v/>
      </c>
      <c r="AC217" s="23" t="str">
        <f>IF(ISNUMBER(AVERAGEIFS(Observed!AC$2:AC$1601,Observed!$A$2:$A$1601,$A217,Observed!$C$2:$C$1601,$C217)),AVERAGEIFS(Observed!AC$2:AC$1601,Observed!$A$2:$A$1601,$A217,Observed!$C$2:$C$1601,$C217),"")</f>
        <v/>
      </c>
      <c r="AD217" s="23" t="str">
        <f>IF(ISNUMBER(AVERAGEIFS(Observed!AD$2:AD$1601,Observed!$A$2:$A$1601,$A217,Observed!$C$2:$C$1601,$C217)),AVERAGEIFS(Observed!AD$2:AD$1601,Observed!$A$2:$A$1601,$A217,Observed!$C$2:$C$1601,$C217),"")</f>
        <v/>
      </c>
      <c r="AE217" s="23" t="str">
        <f>IF(ISNUMBER(AVERAGEIFS(Observed!AE$2:AE$1601,Observed!$A$2:$A$1601,$A217,Observed!$C$2:$C$1601,$C217)),AVERAGEIFS(Observed!AE$2:AE$1601,Observed!$A$2:$A$1601,$A217,Observed!$C$2:$C$1601,$C217),"")</f>
        <v/>
      </c>
      <c r="AF217" s="24" t="str">
        <f>IF(ISNUMBER(AVERAGEIFS(Observed!AF$2:AF$1601,Observed!$A$2:$A$1601,$A217,Observed!$C$2:$C$1601,$C217)),AVERAGEIFS(Observed!AF$2:AF$1601,Observed!$A$2:$A$1601,$A217,Observed!$C$2:$C$1601,$C217),"")</f>
        <v/>
      </c>
      <c r="AG217" s="24" t="str">
        <f>IF(ISNUMBER(AVERAGEIFS(Observed!AG$2:AG$1601,Observed!$A$2:$A$1601,$A217,Observed!$C$2:$C$1601,$C217)),AVERAGEIFS(Observed!AG$2:AG$1601,Observed!$A$2:$A$1601,$A217,Observed!$C$2:$C$1601,$C217),"")</f>
        <v/>
      </c>
      <c r="AH217" s="24" t="str">
        <f>IF(ISNUMBER(AVERAGEIFS(Observed!AH$2:AH$1601,Observed!$A$2:$A$1601,$A217,Observed!$C$2:$C$1601,$C217)),AVERAGEIFS(Observed!AH$2:AH$1601,Observed!$A$2:$A$1601,$A217,Observed!$C$2:$C$1601,$C217),"")</f>
        <v/>
      </c>
      <c r="AI217" s="23" t="str">
        <f>IF(ISNUMBER(AVERAGEIFS(Observed!AI$2:AI$1601,Observed!$A$2:$A$1601,$A217,Observed!$C$2:$C$1601,$C217)),AVERAGEIFS(Observed!AI$2:AI$1601,Observed!$A$2:$A$1601,$A217,Observed!$C$2:$C$1601,$C217),"")</f>
        <v/>
      </c>
      <c r="AJ217" s="24" t="str">
        <f>IF(ISNUMBER(AVERAGEIFS(Observed!AJ$2:AJ$1601,Observed!$A$2:$A$1601,$A217,Observed!$C$2:$C$1601,$C217)),AVERAGEIFS(Observed!AJ$2:AJ$1601,Observed!$A$2:$A$1601,$A217,Observed!$C$2:$C$1601,$C217),"")</f>
        <v/>
      </c>
      <c r="AK217" s="24" t="str">
        <f>IF(ISNUMBER(AVERAGEIFS(Observed!AL$2:AL$1601,Observed!$A$2:$A$1601,$A217,Observed!$C$2:$C$1601,$C217)),AVERAGEIFS(Observed!AL$2:AL$1601,Observed!$A$2:$A$1601,$A217,Observed!$C$2:$C$1601,$C217),"")</f>
        <v/>
      </c>
      <c r="AL217" s="24" t="str">
        <f>IF(ISNUMBER(AVERAGEIFS(Observed!AM$2:AM$1601,Observed!$A$2:$A$1601,$A217,Observed!$C$2:$C$1601,$C217)),AVERAGEIFS(Observed!AM$2:AM$1601,Observed!$A$2:$A$1601,$A217,Observed!$C$2:$C$1601,$C217),"")</f>
        <v/>
      </c>
      <c r="AM217" s="24" t="str">
        <f>IF(ISNUMBER(AVERAGEIFS(Observed!AN$2:AN$1601,Observed!$A$2:$A$1601,$A217,Observed!$C$2:$C$1601,$C217)),AVERAGEIFS(Observed!AN$2:AN$1601,Observed!$A$2:$A$1601,$A217,Observed!$C$2:$C$1601,$C217),"")</f>
        <v/>
      </c>
      <c r="AN217" s="24" t="str">
        <f>IF(ISNUMBER(AVERAGEIFS(Observed!AQ$2:AQ$1601,Observed!$A$2:$A$1601,$A217,Observed!$C$2:$C$1601,$C217)),AVERAGEIFS(Observed!AQ$2:AQ$1601,Observed!$A$2:$A$1601,$A217,Observed!$C$2:$C$1601,$C217),"")</f>
        <v/>
      </c>
      <c r="AO217" s="24" t="str">
        <f>IF(ISNUMBER(AVERAGEIFS(Observed!AR$2:AR$1601,Observed!$A$2:$A$1601,$A217,Observed!$C$2:$C$1601,$C217)),AVERAGEIFS(Observed!AR$2:AR$1601,Observed!$A$2:$A$1601,$A217,Observed!$C$2:$C$1601,$C217),"")</f>
        <v/>
      </c>
      <c r="AP217" s="24" t="str">
        <f>IF(ISNUMBER(AVERAGEIFS(Observed!AS$2:AS$1601,Observed!$A$2:$A$1601,$A217,Observed!$C$2:$C$1601,$C217)),AVERAGEIFS(Observed!AS$2:AS$1601,Observed!$A$2:$A$1601,$A217,Observed!$C$2:$C$1601,$C217),"")</f>
        <v/>
      </c>
      <c r="AQ217" s="23" t="str">
        <f>IF(ISNUMBER(AVERAGEIFS(Observed!AT$2:AT$1601,Observed!$A$2:$A$1601,$A217,Observed!$C$2:$C$1601,$C217)),AVERAGEIFS(Observed!AT$2:AT$1601,Observed!$A$2:$A$1601,$A217,Observed!$C$2:$C$1601,$C217),"")</f>
        <v/>
      </c>
      <c r="AR217" s="24" t="str">
        <f>IF(ISNUMBER(AVERAGEIFS(Observed!AU$2:AU$1601,Observed!$A$2:$A$1601,$A217,Observed!$C$2:$C$1601,$C217)),AVERAGEIFS(Observed!AU$2:AU$1601,Observed!$A$2:$A$1601,$A217,Observed!$C$2:$C$1601,$C217),"")</f>
        <v/>
      </c>
      <c r="AS217" s="23" t="str">
        <f>IF(ISNUMBER(AVERAGEIFS(Observed!AV$2:AV$1601,Observed!$A$2:$A$1601,$A217,Observed!$C$2:$C$1601,$C217)),AVERAGEIFS(Observed!AV$2:AV$1601,Observed!$A$2:$A$1601,$A217,Observed!$C$2:$C$1601,$C217),"")</f>
        <v/>
      </c>
      <c r="AT217" s="23" t="str">
        <f>IF(ISNUMBER(AVERAGEIFS(Observed!AW$2:AW$1601,Observed!$A$2:$A$1601,$A217,Observed!$C$2:$C$1601,$C217)),AVERAGEIFS(Observed!AW$2:AW$1601,Observed!$A$2:$A$1601,$A217,Observed!$C$2:$C$1601,$C217),"")</f>
        <v/>
      </c>
      <c r="AU217" s="2">
        <f>COUNTIFS(Observed!$A$2:$A$1601,$A217,Observed!$C$2:$C$1601,$C217)</f>
        <v>3</v>
      </c>
      <c r="AV217" s="2">
        <f t="shared" si="3"/>
        <v>1</v>
      </c>
    </row>
    <row r="218" spans="1:48" x14ac:dyDescent="0.3">
      <c r="A218" s="4" t="s">
        <v>119</v>
      </c>
      <c r="B218" t="s">
        <v>24</v>
      </c>
      <c r="C218" s="3">
        <v>42325</v>
      </c>
      <c r="D218">
        <v>1</v>
      </c>
      <c r="E218">
        <v>0</v>
      </c>
      <c r="H218" s="2" t="s">
        <v>45</v>
      </c>
      <c r="I218" s="2" t="s">
        <v>26</v>
      </c>
      <c r="J218">
        <v>9</v>
      </c>
      <c r="K218" s="2" t="s">
        <v>21</v>
      </c>
      <c r="L218" s="22" t="str">
        <f>IF(ISNUMBER(AVERAGEIFS(Observed!L$2:L$1601,Observed!$A$2:$A$1601,$A218,Observed!$C$2:$C$1601,$C218)),AVERAGEIFS(Observed!L$2:L$1601,Observed!$A$2:$A$1601,$A218,Observed!$C$2:$C$1601,$C218),"")</f>
        <v/>
      </c>
      <c r="M218" s="23" t="str">
        <f>IF(ISNUMBER(AVERAGEIFS(Observed!M$2:M$1601,Observed!$A$2:$A$1601,$A218,Observed!$C$2:$C$1601,$C218)),AVERAGEIFS(Observed!M$2:M$1601,Observed!$A$2:$A$1601,$A218,Observed!$C$2:$C$1601,$C218),"")</f>
        <v/>
      </c>
      <c r="N218" s="23">
        <f>IF(ISNUMBER(AVERAGEIFS(Observed!N$2:N$1601,Observed!$A$2:$A$1601,$A218,Observed!$C$2:$C$1601,$C218)),AVERAGEIFS(Observed!N$2:N$1601,Observed!$A$2:$A$1601,$A218,Observed!$C$2:$C$1601,$C218),"")</f>
        <v>75.086666666666659</v>
      </c>
      <c r="O218" s="23">
        <f>IF(ISNUMBER(AVERAGEIFS(Observed!O$2:O$1601,Observed!$A$2:$A$1601,$A218,Observed!$C$2:$C$1601,$C218)),AVERAGEIFS(Observed!O$2:O$1601,Observed!$A$2:$A$1601,$A218,Observed!$C$2:$C$1601,$C218),"")</f>
        <v>75.086666666666659</v>
      </c>
      <c r="P218" s="23">
        <f>IF(ISNUMBER(AVERAGEIFS(Observed!P$2:P$1601,Observed!$A$2:$A$1601,$A218,Observed!$C$2:$C$1601,$C218)),AVERAGEIFS(Observed!P$2:P$1601,Observed!$A$2:$A$1601,$A218,Observed!$C$2:$C$1601,$C218),"")</f>
        <v>180.77666666666664</v>
      </c>
      <c r="Q218" s="24" t="str">
        <f>IF(ISNUMBER(AVERAGEIFS(Observed!Q$2:Q$1601,Observed!$A$2:$A$1601,$A218,Observed!$C$2:$C$1601,$C218)),AVERAGEIFS(Observed!Q$2:Q$1601,Observed!$A$2:$A$1601,$A218,Observed!$C$2:$C$1601,$C218),"")</f>
        <v/>
      </c>
      <c r="R218" s="24" t="str">
        <f>IF(ISNUMBER(AVERAGEIFS(Observed!R$2:R$1601,Observed!$A$2:$A$1601,$A218,Observed!$C$2:$C$1601,$C218)),AVERAGEIFS(Observed!R$2:R$1601,Observed!$A$2:$A$1601,$A218,Observed!$C$2:$C$1601,$C218),"")</f>
        <v/>
      </c>
      <c r="S218" s="24" t="str">
        <f>IF(ISNUMBER(AVERAGEIFS(Observed!S$2:S$1601,Observed!$A$2:$A$1601,$A218,Observed!$C$2:$C$1601,$C218)),AVERAGEIFS(Observed!S$2:S$1601,Observed!$A$2:$A$1601,$A218,Observed!$C$2:$C$1601,$C218),"")</f>
        <v/>
      </c>
      <c r="T218" s="23" t="str">
        <f>IF(ISNUMBER(AVERAGEIFS(Observed!T$2:T$1601,Observed!$A$2:$A$1601,$A218,Observed!$C$2:$C$1601,$C218)),AVERAGEIFS(Observed!T$2:T$1601,Observed!$A$2:$A$1601,$A218,Observed!$C$2:$C$1601,$C218),"")</f>
        <v/>
      </c>
      <c r="U218" s="25" t="str">
        <f>IF(ISNUMBER(AVERAGEIFS(Observed!U$2:U$1601,Observed!$A$2:$A$1601,$A218,Observed!$C$2:$C$1601,$C218)),AVERAGEIFS(Observed!U$2:U$1601,Observed!$A$2:$A$1601,$A218,Observed!$C$2:$C$1601,$C218),"")</f>
        <v/>
      </c>
      <c r="V218" s="25" t="str">
        <f>IF(ISNUMBER(AVERAGEIFS(Observed!V$2:V$1601,Observed!$A$2:$A$1601,$A218,Observed!$C$2:$C$1601,$C218)),AVERAGEIFS(Observed!V$2:V$1601,Observed!$A$2:$A$1601,$A218,Observed!$C$2:$C$1601,$C218),"")</f>
        <v/>
      </c>
      <c r="W218" s="23" t="str">
        <f>IF(ISNUMBER(AVERAGEIFS(Observed!W$2:W$1601,Observed!$A$2:$A$1601,$A218,Observed!$C$2:$C$1601,$C218)),AVERAGEIFS(Observed!W$2:W$1601,Observed!$A$2:$A$1601,$A218,Observed!$C$2:$C$1601,$C218),"")</f>
        <v/>
      </c>
      <c r="X218" s="23" t="str">
        <f>IF(ISNUMBER(AVERAGEIFS(Observed!X$2:X$1601,Observed!$A$2:$A$1601,$A218,Observed!$C$2:$C$1601,$C218)),AVERAGEIFS(Observed!X$2:X$1601,Observed!$A$2:$A$1601,$A218,Observed!$C$2:$C$1601,$C218),"")</f>
        <v/>
      </c>
      <c r="Y218" s="23" t="str">
        <f>IF(ISNUMBER(AVERAGEIFS(Observed!Y$2:Y$1601,Observed!$A$2:$A$1601,$A218,Observed!$C$2:$C$1601,$C218)),AVERAGEIFS(Observed!Y$2:Y$1601,Observed!$A$2:$A$1601,$A218,Observed!$C$2:$C$1601,$C218),"")</f>
        <v/>
      </c>
      <c r="Z218" s="23" t="str">
        <f>IF(ISNUMBER(AVERAGEIFS(Observed!Z$2:Z$1601,Observed!$A$2:$A$1601,$A218,Observed!$C$2:$C$1601,$C218)),AVERAGEIFS(Observed!Z$2:Z$1601,Observed!$A$2:$A$1601,$A218,Observed!$C$2:$C$1601,$C218),"")</f>
        <v/>
      </c>
      <c r="AA218" s="23" t="str">
        <f>IF(ISNUMBER(AVERAGEIFS(Observed!AA$2:AA$1601,Observed!$A$2:$A$1601,$A218,Observed!$C$2:$C$1601,$C218)),AVERAGEIFS(Observed!AA$2:AA$1601,Observed!$A$2:$A$1601,$A218,Observed!$C$2:$C$1601,$C218),"")</f>
        <v/>
      </c>
      <c r="AB218" s="23" t="str">
        <f>IF(ISNUMBER(AVERAGEIFS(Observed!AB$2:AB$1601,Observed!$A$2:$A$1601,$A218,Observed!$C$2:$C$1601,$C218)),AVERAGEIFS(Observed!AB$2:AB$1601,Observed!$A$2:$A$1601,$A218,Observed!$C$2:$C$1601,$C218),"")</f>
        <v/>
      </c>
      <c r="AC218" s="23" t="str">
        <f>IF(ISNUMBER(AVERAGEIFS(Observed!AC$2:AC$1601,Observed!$A$2:$A$1601,$A218,Observed!$C$2:$C$1601,$C218)),AVERAGEIFS(Observed!AC$2:AC$1601,Observed!$A$2:$A$1601,$A218,Observed!$C$2:$C$1601,$C218),"")</f>
        <v/>
      </c>
      <c r="AD218" s="23" t="str">
        <f>IF(ISNUMBER(AVERAGEIFS(Observed!AD$2:AD$1601,Observed!$A$2:$A$1601,$A218,Observed!$C$2:$C$1601,$C218)),AVERAGEIFS(Observed!AD$2:AD$1601,Observed!$A$2:$A$1601,$A218,Observed!$C$2:$C$1601,$C218),"")</f>
        <v/>
      </c>
      <c r="AE218" s="23" t="str">
        <f>IF(ISNUMBER(AVERAGEIFS(Observed!AE$2:AE$1601,Observed!$A$2:$A$1601,$A218,Observed!$C$2:$C$1601,$C218)),AVERAGEIFS(Observed!AE$2:AE$1601,Observed!$A$2:$A$1601,$A218,Observed!$C$2:$C$1601,$C218),"")</f>
        <v/>
      </c>
      <c r="AF218" s="24" t="str">
        <f>IF(ISNUMBER(AVERAGEIFS(Observed!AF$2:AF$1601,Observed!$A$2:$A$1601,$A218,Observed!$C$2:$C$1601,$C218)),AVERAGEIFS(Observed!AF$2:AF$1601,Observed!$A$2:$A$1601,$A218,Observed!$C$2:$C$1601,$C218),"")</f>
        <v/>
      </c>
      <c r="AG218" s="24" t="str">
        <f>IF(ISNUMBER(AVERAGEIFS(Observed!AG$2:AG$1601,Observed!$A$2:$A$1601,$A218,Observed!$C$2:$C$1601,$C218)),AVERAGEIFS(Observed!AG$2:AG$1601,Observed!$A$2:$A$1601,$A218,Observed!$C$2:$C$1601,$C218),"")</f>
        <v/>
      </c>
      <c r="AH218" s="24" t="str">
        <f>IF(ISNUMBER(AVERAGEIFS(Observed!AH$2:AH$1601,Observed!$A$2:$A$1601,$A218,Observed!$C$2:$C$1601,$C218)),AVERAGEIFS(Observed!AH$2:AH$1601,Observed!$A$2:$A$1601,$A218,Observed!$C$2:$C$1601,$C218),"")</f>
        <v/>
      </c>
      <c r="AI218" s="23" t="str">
        <f>IF(ISNUMBER(AVERAGEIFS(Observed!AI$2:AI$1601,Observed!$A$2:$A$1601,$A218,Observed!$C$2:$C$1601,$C218)),AVERAGEIFS(Observed!AI$2:AI$1601,Observed!$A$2:$A$1601,$A218,Observed!$C$2:$C$1601,$C218),"")</f>
        <v/>
      </c>
      <c r="AJ218" s="24" t="str">
        <f>IF(ISNUMBER(AVERAGEIFS(Observed!AJ$2:AJ$1601,Observed!$A$2:$A$1601,$A218,Observed!$C$2:$C$1601,$C218)),AVERAGEIFS(Observed!AJ$2:AJ$1601,Observed!$A$2:$A$1601,$A218,Observed!$C$2:$C$1601,$C218),"")</f>
        <v/>
      </c>
      <c r="AK218" s="24" t="str">
        <f>IF(ISNUMBER(AVERAGEIFS(Observed!AL$2:AL$1601,Observed!$A$2:$A$1601,$A218,Observed!$C$2:$C$1601,$C218)),AVERAGEIFS(Observed!AL$2:AL$1601,Observed!$A$2:$A$1601,$A218,Observed!$C$2:$C$1601,$C218),"")</f>
        <v/>
      </c>
      <c r="AL218" s="24" t="str">
        <f>IF(ISNUMBER(AVERAGEIFS(Observed!AM$2:AM$1601,Observed!$A$2:$A$1601,$A218,Observed!$C$2:$C$1601,$C218)),AVERAGEIFS(Observed!AM$2:AM$1601,Observed!$A$2:$A$1601,$A218,Observed!$C$2:$C$1601,$C218),"")</f>
        <v/>
      </c>
      <c r="AM218" s="24" t="str">
        <f>IF(ISNUMBER(AVERAGEIFS(Observed!AN$2:AN$1601,Observed!$A$2:$A$1601,$A218,Observed!$C$2:$C$1601,$C218)),AVERAGEIFS(Observed!AN$2:AN$1601,Observed!$A$2:$A$1601,$A218,Observed!$C$2:$C$1601,$C218),"")</f>
        <v/>
      </c>
      <c r="AN218" s="24" t="str">
        <f>IF(ISNUMBER(AVERAGEIFS(Observed!AQ$2:AQ$1601,Observed!$A$2:$A$1601,$A218,Observed!$C$2:$C$1601,$C218)),AVERAGEIFS(Observed!AQ$2:AQ$1601,Observed!$A$2:$A$1601,$A218,Observed!$C$2:$C$1601,$C218),"")</f>
        <v/>
      </c>
      <c r="AO218" s="24" t="str">
        <f>IF(ISNUMBER(AVERAGEIFS(Observed!AR$2:AR$1601,Observed!$A$2:$A$1601,$A218,Observed!$C$2:$C$1601,$C218)),AVERAGEIFS(Observed!AR$2:AR$1601,Observed!$A$2:$A$1601,$A218,Observed!$C$2:$C$1601,$C218),"")</f>
        <v/>
      </c>
      <c r="AP218" s="24" t="str">
        <f>IF(ISNUMBER(AVERAGEIFS(Observed!AS$2:AS$1601,Observed!$A$2:$A$1601,$A218,Observed!$C$2:$C$1601,$C218)),AVERAGEIFS(Observed!AS$2:AS$1601,Observed!$A$2:$A$1601,$A218,Observed!$C$2:$C$1601,$C218),"")</f>
        <v/>
      </c>
      <c r="AQ218" s="23" t="str">
        <f>IF(ISNUMBER(AVERAGEIFS(Observed!AT$2:AT$1601,Observed!$A$2:$A$1601,$A218,Observed!$C$2:$C$1601,$C218)),AVERAGEIFS(Observed!AT$2:AT$1601,Observed!$A$2:$A$1601,$A218,Observed!$C$2:$C$1601,$C218),"")</f>
        <v/>
      </c>
      <c r="AR218" s="24" t="str">
        <f>IF(ISNUMBER(AVERAGEIFS(Observed!AU$2:AU$1601,Observed!$A$2:$A$1601,$A218,Observed!$C$2:$C$1601,$C218)),AVERAGEIFS(Observed!AU$2:AU$1601,Observed!$A$2:$A$1601,$A218,Observed!$C$2:$C$1601,$C218),"")</f>
        <v/>
      </c>
      <c r="AS218" s="23" t="str">
        <f>IF(ISNUMBER(AVERAGEIFS(Observed!AV$2:AV$1601,Observed!$A$2:$A$1601,$A218,Observed!$C$2:$C$1601,$C218)),AVERAGEIFS(Observed!AV$2:AV$1601,Observed!$A$2:$A$1601,$A218,Observed!$C$2:$C$1601,$C218),"")</f>
        <v/>
      </c>
      <c r="AT218" s="23" t="str">
        <f>IF(ISNUMBER(AVERAGEIFS(Observed!AW$2:AW$1601,Observed!$A$2:$A$1601,$A218,Observed!$C$2:$C$1601,$C218)),AVERAGEIFS(Observed!AW$2:AW$1601,Observed!$A$2:$A$1601,$A218,Observed!$C$2:$C$1601,$C218),"")</f>
        <v/>
      </c>
      <c r="AU218" s="2">
        <f>COUNTIFS(Observed!$A$2:$A$1601,$A218,Observed!$C$2:$C$1601,$C218)</f>
        <v>3</v>
      </c>
      <c r="AV218" s="2">
        <f t="shared" si="3"/>
        <v>3</v>
      </c>
    </row>
    <row r="219" spans="1:48" x14ac:dyDescent="0.3">
      <c r="A219" s="4" t="s">
        <v>120</v>
      </c>
      <c r="B219" t="s">
        <v>24</v>
      </c>
      <c r="C219" s="3">
        <v>42325</v>
      </c>
      <c r="D219">
        <v>1</v>
      </c>
      <c r="E219">
        <v>50</v>
      </c>
      <c r="H219" s="2" t="s">
        <v>45</v>
      </c>
      <c r="I219" s="2" t="s">
        <v>26</v>
      </c>
      <c r="J219">
        <v>9</v>
      </c>
      <c r="K219" s="2" t="s">
        <v>21</v>
      </c>
      <c r="L219" s="22" t="str">
        <f>IF(ISNUMBER(AVERAGEIFS(Observed!L$2:L$1601,Observed!$A$2:$A$1601,$A219,Observed!$C$2:$C$1601,$C219)),AVERAGEIFS(Observed!L$2:L$1601,Observed!$A$2:$A$1601,$A219,Observed!$C$2:$C$1601,$C219),"")</f>
        <v/>
      </c>
      <c r="M219" s="23" t="str">
        <f>IF(ISNUMBER(AVERAGEIFS(Observed!M$2:M$1601,Observed!$A$2:$A$1601,$A219,Observed!$C$2:$C$1601,$C219)),AVERAGEIFS(Observed!M$2:M$1601,Observed!$A$2:$A$1601,$A219,Observed!$C$2:$C$1601,$C219),"")</f>
        <v/>
      </c>
      <c r="N219" s="23">
        <f>IF(ISNUMBER(AVERAGEIFS(Observed!N$2:N$1601,Observed!$A$2:$A$1601,$A219,Observed!$C$2:$C$1601,$C219)),AVERAGEIFS(Observed!N$2:N$1601,Observed!$A$2:$A$1601,$A219,Observed!$C$2:$C$1601,$C219),"")</f>
        <v>82.493333333333339</v>
      </c>
      <c r="O219" s="23">
        <f>IF(ISNUMBER(AVERAGEIFS(Observed!O$2:O$1601,Observed!$A$2:$A$1601,$A219,Observed!$C$2:$C$1601,$C219)),AVERAGEIFS(Observed!O$2:O$1601,Observed!$A$2:$A$1601,$A219,Observed!$C$2:$C$1601,$C219),"")</f>
        <v>82.493333333333339</v>
      </c>
      <c r="P219" s="23">
        <f>IF(ISNUMBER(AVERAGEIFS(Observed!P$2:P$1601,Observed!$A$2:$A$1601,$A219,Observed!$C$2:$C$1601,$C219)),AVERAGEIFS(Observed!P$2:P$1601,Observed!$A$2:$A$1601,$A219,Observed!$C$2:$C$1601,$C219),"")</f>
        <v>174.65666666666667</v>
      </c>
      <c r="Q219" s="24" t="str">
        <f>IF(ISNUMBER(AVERAGEIFS(Observed!Q$2:Q$1601,Observed!$A$2:$A$1601,$A219,Observed!$C$2:$C$1601,$C219)),AVERAGEIFS(Observed!Q$2:Q$1601,Observed!$A$2:$A$1601,$A219,Observed!$C$2:$C$1601,$C219),"")</f>
        <v/>
      </c>
      <c r="R219" s="24" t="str">
        <f>IF(ISNUMBER(AVERAGEIFS(Observed!R$2:R$1601,Observed!$A$2:$A$1601,$A219,Observed!$C$2:$C$1601,$C219)),AVERAGEIFS(Observed!R$2:R$1601,Observed!$A$2:$A$1601,$A219,Observed!$C$2:$C$1601,$C219),"")</f>
        <v/>
      </c>
      <c r="S219" s="24" t="str">
        <f>IF(ISNUMBER(AVERAGEIFS(Observed!S$2:S$1601,Observed!$A$2:$A$1601,$A219,Observed!$C$2:$C$1601,$C219)),AVERAGEIFS(Observed!S$2:S$1601,Observed!$A$2:$A$1601,$A219,Observed!$C$2:$C$1601,$C219),"")</f>
        <v/>
      </c>
      <c r="T219" s="23" t="str">
        <f>IF(ISNUMBER(AVERAGEIFS(Observed!T$2:T$1601,Observed!$A$2:$A$1601,$A219,Observed!$C$2:$C$1601,$C219)),AVERAGEIFS(Observed!T$2:T$1601,Observed!$A$2:$A$1601,$A219,Observed!$C$2:$C$1601,$C219),"")</f>
        <v/>
      </c>
      <c r="U219" s="25" t="str">
        <f>IF(ISNUMBER(AVERAGEIFS(Observed!U$2:U$1601,Observed!$A$2:$A$1601,$A219,Observed!$C$2:$C$1601,$C219)),AVERAGEIFS(Observed!U$2:U$1601,Observed!$A$2:$A$1601,$A219,Observed!$C$2:$C$1601,$C219),"")</f>
        <v/>
      </c>
      <c r="V219" s="25" t="str">
        <f>IF(ISNUMBER(AVERAGEIFS(Observed!V$2:V$1601,Observed!$A$2:$A$1601,$A219,Observed!$C$2:$C$1601,$C219)),AVERAGEIFS(Observed!V$2:V$1601,Observed!$A$2:$A$1601,$A219,Observed!$C$2:$C$1601,$C219),"")</f>
        <v/>
      </c>
      <c r="W219" s="23" t="str">
        <f>IF(ISNUMBER(AVERAGEIFS(Observed!W$2:W$1601,Observed!$A$2:$A$1601,$A219,Observed!$C$2:$C$1601,$C219)),AVERAGEIFS(Observed!W$2:W$1601,Observed!$A$2:$A$1601,$A219,Observed!$C$2:$C$1601,$C219),"")</f>
        <v/>
      </c>
      <c r="X219" s="23" t="str">
        <f>IF(ISNUMBER(AVERAGEIFS(Observed!X$2:X$1601,Observed!$A$2:$A$1601,$A219,Observed!$C$2:$C$1601,$C219)),AVERAGEIFS(Observed!X$2:X$1601,Observed!$A$2:$A$1601,$A219,Observed!$C$2:$C$1601,$C219),"")</f>
        <v/>
      </c>
      <c r="Y219" s="23" t="str">
        <f>IF(ISNUMBER(AVERAGEIFS(Observed!Y$2:Y$1601,Observed!$A$2:$A$1601,$A219,Observed!$C$2:$C$1601,$C219)),AVERAGEIFS(Observed!Y$2:Y$1601,Observed!$A$2:$A$1601,$A219,Observed!$C$2:$C$1601,$C219),"")</f>
        <v/>
      </c>
      <c r="Z219" s="23" t="str">
        <f>IF(ISNUMBER(AVERAGEIFS(Observed!Z$2:Z$1601,Observed!$A$2:$A$1601,$A219,Observed!$C$2:$C$1601,$C219)),AVERAGEIFS(Observed!Z$2:Z$1601,Observed!$A$2:$A$1601,$A219,Observed!$C$2:$C$1601,$C219),"")</f>
        <v/>
      </c>
      <c r="AA219" s="23" t="str">
        <f>IF(ISNUMBER(AVERAGEIFS(Observed!AA$2:AA$1601,Observed!$A$2:$A$1601,$A219,Observed!$C$2:$C$1601,$C219)),AVERAGEIFS(Observed!AA$2:AA$1601,Observed!$A$2:$A$1601,$A219,Observed!$C$2:$C$1601,$C219),"")</f>
        <v/>
      </c>
      <c r="AB219" s="23" t="str">
        <f>IF(ISNUMBER(AVERAGEIFS(Observed!AB$2:AB$1601,Observed!$A$2:$A$1601,$A219,Observed!$C$2:$C$1601,$C219)),AVERAGEIFS(Observed!AB$2:AB$1601,Observed!$A$2:$A$1601,$A219,Observed!$C$2:$C$1601,$C219),"")</f>
        <v/>
      </c>
      <c r="AC219" s="23" t="str">
        <f>IF(ISNUMBER(AVERAGEIFS(Observed!AC$2:AC$1601,Observed!$A$2:$A$1601,$A219,Observed!$C$2:$C$1601,$C219)),AVERAGEIFS(Observed!AC$2:AC$1601,Observed!$A$2:$A$1601,$A219,Observed!$C$2:$C$1601,$C219),"")</f>
        <v/>
      </c>
      <c r="AD219" s="23" t="str">
        <f>IF(ISNUMBER(AVERAGEIFS(Observed!AD$2:AD$1601,Observed!$A$2:$A$1601,$A219,Observed!$C$2:$C$1601,$C219)),AVERAGEIFS(Observed!AD$2:AD$1601,Observed!$A$2:$A$1601,$A219,Observed!$C$2:$C$1601,$C219),"")</f>
        <v/>
      </c>
      <c r="AE219" s="23" t="str">
        <f>IF(ISNUMBER(AVERAGEIFS(Observed!AE$2:AE$1601,Observed!$A$2:$A$1601,$A219,Observed!$C$2:$C$1601,$C219)),AVERAGEIFS(Observed!AE$2:AE$1601,Observed!$A$2:$A$1601,$A219,Observed!$C$2:$C$1601,$C219),"")</f>
        <v/>
      </c>
      <c r="AF219" s="24" t="str">
        <f>IF(ISNUMBER(AVERAGEIFS(Observed!AF$2:AF$1601,Observed!$A$2:$A$1601,$A219,Observed!$C$2:$C$1601,$C219)),AVERAGEIFS(Observed!AF$2:AF$1601,Observed!$A$2:$A$1601,$A219,Observed!$C$2:$C$1601,$C219),"")</f>
        <v/>
      </c>
      <c r="AG219" s="24" t="str">
        <f>IF(ISNUMBER(AVERAGEIFS(Observed!AG$2:AG$1601,Observed!$A$2:$A$1601,$A219,Observed!$C$2:$C$1601,$C219)),AVERAGEIFS(Observed!AG$2:AG$1601,Observed!$A$2:$A$1601,$A219,Observed!$C$2:$C$1601,$C219),"")</f>
        <v/>
      </c>
      <c r="AH219" s="24" t="str">
        <f>IF(ISNUMBER(AVERAGEIFS(Observed!AH$2:AH$1601,Observed!$A$2:$A$1601,$A219,Observed!$C$2:$C$1601,$C219)),AVERAGEIFS(Observed!AH$2:AH$1601,Observed!$A$2:$A$1601,$A219,Observed!$C$2:$C$1601,$C219),"")</f>
        <v/>
      </c>
      <c r="AI219" s="23" t="str">
        <f>IF(ISNUMBER(AVERAGEIFS(Observed!AI$2:AI$1601,Observed!$A$2:$A$1601,$A219,Observed!$C$2:$C$1601,$C219)),AVERAGEIFS(Observed!AI$2:AI$1601,Observed!$A$2:$A$1601,$A219,Observed!$C$2:$C$1601,$C219),"")</f>
        <v/>
      </c>
      <c r="AJ219" s="24" t="str">
        <f>IF(ISNUMBER(AVERAGEIFS(Observed!AJ$2:AJ$1601,Observed!$A$2:$A$1601,$A219,Observed!$C$2:$C$1601,$C219)),AVERAGEIFS(Observed!AJ$2:AJ$1601,Observed!$A$2:$A$1601,$A219,Observed!$C$2:$C$1601,$C219),"")</f>
        <v/>
      </c>
      <c r="AK219" s="24" t="str">
        <f>IF(ISNUMBER(AVERAGEIFS(Observed!AL$2:AL$1601,Observed!$A$2:$A$1601,$A219,Observed!$C$2:$C$1601,$C219)),AVERAGEIFS(Observed!AL$2:AL$1601,Observed!$A$2:$A$1601,$A219,Observed!$C$2:$C$1601,$C219),"")</f>
        <v/>
      </c>
      <c r="AL219" s="24" t="str">
        <f>IF(ISNUMBER(AVERAGEIFS(Observed!AM$2:AM$1601,Observed!$A$2:$A$1601,$A219,Observed!$C$2:$C$1601,$C219)),AVERAGEIFS(Observed!AM$2:AM$1601,Observed!$A$2:$A$1601,$A219,Observed!$C$2:$C$1601,$C219),"")</f>
        <v/>
      </c>
      <c r="AM219" s="24" t="str">
        <f>IF(ISNUMBER(AVERAGEIFS(Observed!AN$2:AN$1601,Observed!$A$2:$A$1601,$A219,Observed!$C$2:$C$1601,$C219)),AVERAGEIFS(Observed!AN$2:AN$1601,Observed!$A$2:$A$1601,$A219,Observed!$C$2:$C$1601,$C219),"")</f>
        <v/>
      </c>
      <c r="AN219" s="24" t="str">
        <f>IF(ISNUMBER(AVERAGEIFS(Observed!AQ$2:AQ$1601,Observed!$A$2:$A$1601,$A219,Observed!$C$2:$C$1601,$C219)),AVERAGEIFS(Observed!AQ$2:AQ$1601,Observed!$A$2:$A$1601,$A219,Observed!$C$2:$C$1601,$C219),"")</f>
        <v/>
      </c>
      <c r="AO219" s="24" t="str">
        <f>IF(ISNUMBER(AVERAGEIFS(Observed!AR$2:AR$1601,Observed!$A$2:$A$1601,$A219,Observed!$C$2:$C$1601,$C219)),AVERAGEIFS(Observed!AR$2:AR$1601,Observed!$A$2:$A$1601,$A219,Observed!$C$2:$C$1601,$C219),"")</f>
        <v/>
      </c>
      <c r="AP219" s="24" t="str">
        <f>IF(ISNUMBER(AVERAGEIFS(Observed!AS$2:AS$1601,Observed!$A$2:$A$1601,$A219,Observed!$C$2:$C$1601,$C219)),AVERAGEIFS(Observed!AS$2:AS$1601,Observed!$A$2:$A$1601,$A219,Observed!$C$2:$C$1601,$C219),"")</f>
        <v/>
      </c>
      <c r="AQ219" s="23" t="str">
        <f>IF(ISNUMBER(AVERAGEIFS(Observed!AT$2:AT$1601,Observed!$A$2:$A$1601,$A219,Observed!$C$2:$C$1601,$C219)),AVERAGEIFS(Observed!AT$2:AT$1601,Observed!$A$2:$A$1601,$A219,Observed!$C$2:$C$1601,$C219),"")</f>
        <v/>
      </c>
      <c r="AR219" s="24" t="str">
        <f>IF(ISNUMBER(AVERAGEIFS(Observed!AU$2:AU$1601,Observed!$A$2:$A$1601,$A219,Observed!$C$2:$C$1601,$C219)),AVERAGEIFS(Observed!AU$2:AU$1601,Observed!$A$2:$A$1601,$A219,Observed!$C$2:$C$1601,$C219),"")</f>
        <v/>
      </c>
      <c r="AS219" s="23" t="str">
        <f>IF(ISNUMBER(AVERAGEIFS(Observed!AV$2:AV$1601,Observed!$A$2:$A$1601,$A219,Observed!$C$2:$C$1601,$C219)),AVERAGEIFS(Observed!AV$2:AV$1601,Observed!$A$2:$A$1601,$A219,Observed!$C$2:$C$1601,$C219),"")</f>
        <v/>
      </c>
      <c r="AT219" s="23" t="str">
        <f>IF(ISNUMBER(AVERAGEIFS(Observed!AW$2:AW$1601,Observed!$A$2:$A$1601,$A219,Observed!$C$2:$C$1601,$C219)),AVERAGEIFS(Observed!AW$2:AW$1601,Observed!$A$2:$A$1601,$A219,Observed!$C$2:$C$1601,$C219),"")</f>
        <v/>
      </c>
      <c r="AU219" s="2">
        <f>COUNTIFS(Observed!$A$2:$A$1601,$A219,Observed!$C$2:$C$1601,$C219)</f>
        <v>3</v>
      </c>
      <c r="AV219" s="2">
        <f t="shared" si="3"/>
        <v>3</v>
      </c>
    </row>
    <row r="220" spans="1:48" x14ac:dyDescent="0.3">
      <c r="A220" s="4" t="s">
        <v>121</v>
      </c>
      <c r="B220" t="s">
        <v>24</v>
      </c>
      <c r="C220" s="3">
        <v>42325</v>
      </c>
      <c r="D220">
        <v>1</v>
      </c>
      <c r="E220">
        <v>100</v>
      </c>
      <c r="H220" s="2" t="s">
        <v>45</v>
      </c>
      <c r="I220" s="2" t="s">
        <v>26</v>
      </c>
      <c r="J220">
        <v>9</v>
      </c>
      <c r="K220" s="2" t="s">
        <v>21</v>
      </c>
      <c r="L220" s="22" t="str">
        <f>IF(ISNUMBER(AVERAGEIFS(Observed!L$2:L$1601,Observed!$A$2:$A$1601,$A220,Observed!$C$2:$C$1601,$C220)),AVERAGEIFS(Observed!L$2:L$1601,Observed!$A$2:$A$1601,$A220,Observed!$C$2:$C$1601,$C220),"")</f>
        <v/>
      </c>
      <c r="M220" s="23" t="str">
        <f>IF(ISNUMBER(AVERAGEIFS(Observed!M$2:M$1601,Observed!$A$2:$A$1601,$A220,Observed!$C$2:$C$1601,$C220)),AVERAGEIFS(Observed!M$2:M$1601,Observed!$A$2:$A$1601,$A220,Observed!$C$2:$C$1601,$C220),"")</f>
        <v/>
      </c>
      <c r="N220" s="23">
        <f>IF(ISNUMBER(AVERAGEIFS(Observed!N$2:N$1601,Observed!$A$2:$A$1601,$A220,Observed!$C$2:$C$1601,$C220)),AVERAGEIFS(Observed!N$2:N$1601,Observed!$A$2:$A$1601,$A220,Observed!$C$2:$C$1601,$C220),"")</f>
        <v>110.16333333333334</v>
      </c>
      <c r="O220" s="23">
        <f>IF(ISNUMBER(AVERAGEIFS(Observed!O$2:O$1601,Observed!$A$2:$A$1601,$A220,Observed!$C$2:$C$1601,$C220)),AVERAGEIFS(Observed!O$2:O$1601,Observed!$A$2:$A$1601,$A220,Observed!$C$2:$C$1601,$C220),"")</f>
        <v>110.16333333333334</v>
      </c>
      <c r="P220" s="23">
        <f>IF(ISNUMBER(AVERAGEIFS(Observed!P$2:P$1601,Observed!$A$2:$A$1601,$A220,Observed!$C$2:$C$1601,$C220)),AVERAGEIFS(Observed!P$2:P$1601,Observed!$A$2:$A$1601,$A220,Observed!$C$2:$C$1601,$C220),"")</f>
        <v>305.70333333333332</v>
      </c>
      <c r="Q220" s="24" t="str">
        <f>IF(ISNUMBER(AVERAGEIFS(Observed!Q$2:Q$1601,Observed!$A$2:$A$1601,$A220,Observed!$C$2:$C$1601,$C220)),AVERAGEIFS(Observed!Q$2:Q$1601,Observed!$A$2:$A$1601,$A220,Observed!$C$2:$C$1601,$C220),"")</f>
        <v/>
      </c>
      <c r="R220" s="24" t="str">
        <f>IF(ISNUMBER(AVERAGEIFS(Observed!R$2:R$1601,Observed!$A$2:$A$1601,$A220,Observed!$C$2:$C$1601,$C220)),AVERAGEIFS(Observed!R$2:R$1601,Observed!$A$2:$A$1601,$A220,Observed!$C$2:$C$1601,$C220),"")</f>
        <v/>
      </c>
      <c r="S220" s="24" t="str">
        <f>IF(ISNUMBER(AVERAGEIFS(Observed!S$2:S$1601,Observed!$A$2:$A$1601,$A220,Observed!$C$2:$C$1601,$C220)),AVERAGEIFS(Observed!S$2:S$1601,Observed!$A$2:$A$1601,$A220,Observed!$C$2:$C$1601,$C220),"")</f>
        <v/>
      </c>
      <c r="T220" s="23" t="str">
        <f>IF(ISNUMBER(AVERAGEIFS(Observed!T$2:T$1601,Observed!$A$2:$A$1601,$A220,Observed!$C$2:$C$1601,$C220)),AVERAGEIFS(Observed!T$2:T$1601,Observed!$A$2:$A$1601,$A220,Observed!$C$2:$C$1601,$C220),"")</f>
        <v/>
      </c>
      <c r="U220" s="25" t="str">
        <f>IF(ISNUMBER(AVERAGEIFS(Observed!U$2:U$1601,Observed!$A$2:$A$1601,$A220,Observed!$C$2:$C$1601,$C220)),AVERAGEIFS(Observed!U$2:U$1601,Observed!$A$2:$A$1601,$A220,Observed!$C$2:$C$1601,$C220),"")</f>
        <v/>
      </c>
      <c r="V220" s="25" t="str">
        <f>IF(ISNUMBER(AVERAGEIFS(Observed!V$2:V$1601,Observed!$A$2:$A$1601,$A220,Observed!$C$2:$C$1601,$C220)),AVERAGEIFS(Observed!V$2:V$1601,Observed!$A$2:$A$1601,$A220,Observed!$C$2:$C$1601,$C220),"")</f>
        <v/>
      </c>
      <c r="W220" s="23" t="str">
        <f>IF(ISNUMBER(AVERAGEIFS(Observed!W$2:W$1601,Observed!$A$2:$A$1601,$A220,Observed!$C$2:$C$1601,$C220)),AVERAGEIFS(Observed!W$2:W$1601,Observed!$A$2:$A$1601,$A220,Observed!$C$2:$C$1601,$C220),"")</f>
        <v/>
      </c>
      <c r="X220" s="23" t="str">
        <f>IF(ISNUMBER(AVERAGEIFS(Observed!X$2:X$1601,Observed!$A$2:$A$1601,$A220,Observed!$C$2:$C$1601,$C220)),AVERAGEIFS(Observed!X$2:X$1601,Observed!$A$2:$A$1601,$A220,Observed!$C$2:$C$1601,$C220),"")</f>
        <v/>
      </c>
      <c r="Y220" s="23" t="str">
        <f>IF(ISNUMBER(AVERAGEIFS(Observed!Y$2:Y$1601,Observed!$A$2:$A$1601,$A220,Observed!$C$2:$C$1601,$C220)),AVERAGEIFS(Observed!Y$2:Y$1601,Observed!$A$2:$A$1601,$A220,Observed!$C$2:$C$1601,$C220),"")</f>
        <v/>
      </c>
      <c r="Z220" s="23" t="str">
        <f>IF(ISNUMBER(AVERAGEIFS(Observed!Z$2:Z$1601,Observed!$A$2:$A$1601,$A220,Observed!$C$2:$C$1601,$C220)),AVERAGEIFS(Observed!Z$2:Z$1601,Observed!$A$2:$A$1601,$A220,Observed!$C$2:$C$1601,$C220),"")</f>
        <v/>
      </c>
      <c r="AA220" s="23" t="str">
        <f>IF(ISNUMBER(AVERAGEIFS(Observed!AA$2:AA$1601,Observed!$A$2:$A$1601,$A220,Observed!$C$2:$C$1601,$C220)),AVERAGEIFS(Observed!AA$2:AA$1601,Observed!$A$2:$A$1601,$A220,Observed!$C$2:$C$1601,$C220),"")</f>
        <v/>
      </c>
      <c r="AB220" s="23" t="str">
        <f>IF(ISNUMBER(AVERAGEIFS(Observed!AB$2:AB$1601,Observed!$A$2:$A$1601,$A220,Observed!$C$2:$C$1601,$C220)),AVERAGEIFS(Observed!AB$2:AB$1601,Observed!$A$2:$A$1601,$A220,Observed!$C$2:$C$1601,$C220),"")</f>
        <v/>
      </c>
      <c r="AC220" s="23" t="str">
        <f>IF(ISNUMBER(AVERAGEIFS(Observed!AC$2:AC$1601,Observed!$A$2:$A$1601,$A220,Observed!$C$2:$C$1601,$C220)),AVERAGEIFS(Observed!AC$2:AC$1601,Observed!$A$2:$A$1601,$A220,Observed!$C$2:$C$1601,$C220),"")</f>
        <v/>
      </c>
      <c r="AD220" s="23" t="str">
        <f>IF(ISNUMBER(AVERAGEIFS(Observed!AD$2:AD$1601,Observed!$A$2:$A$1601,$A220,Observed!$C$2:$C$1601,$C220)),AVERAGEIFS(Observed!AD$2:AD$1601,Observed!$A$2:$A$1601,$A220,Observed!$C$2:$C$1601,$C220),"")</f>
        <v/>
      </c>
      <c r="AE220" s="23" t="str">
        <f>IF(ISNUMBER(AVERAGEIFS(Observed!AE$2:AE$1601,Observed!$A$2:$A$1601,$A220,Observed!$C$2:$C$1601,$C220)),AVERAGEIFS(Observed!AE$2:AE$1601,Observed!$A$2:$A$1601,$A220,Observed!$C$2:$C$1601,$C220),"")</f>
        <v/>
      </c>
      <c r="AF220" s="24" t="str">
        <f>IF(ISNUMBER(AVERAGEIFS(Observed!AF$2:AF$1601,Observed!$A$2:$A$1601,$A220,Observed!$C$2:$C$1601,$C220)),AVERAGEIFS(Observed!AF$2:AF$1601,Observed!$A$2:$A$1601,$A220,Observed!$C$2:$C$1601,$C220),"")</f>
        <v/>
      </c>
      <c r="AG220" s="24" t="str">
        <f>IF(ISNUMBER(AVERAGEIFS(Observed!AG$2:AG$1601,Observed!$A$2:$A$1601,$A220,Observed!$C$2:$C$1601,$C220)),AVERAGEIFS(Observed!AG$2:AG$1601,Observed!$A$2:$A$1601,$A220,Observed!$C$2:$C$1601,$C220),"")</f>
        <v/>
      </c>
      <c r="AH220" s="24" t="str">
        <f>IF(ISNUMBER(AVERAGEIFS(Observed!AH$2:AH$1601,Observed!$A$2:$A$1601,$A220,Observed!$C$2:$C$1601,$C220)),AVERAGEIFS(Observed!AH$2:AH$1601,Observed!$A$2:$A$1601,$A220,Observed!$C$2:$C$1601,$C220),"")</f>
        <v/>
      </c>
      <c r="AI220" s="23" t="str">
        <f>IF(ISNUMBER(AVERAGEIFS(Observed!AI$2:AI$1601,Observed!$A$2:$A$1601,$A220,Observed!$C$2:$C$1601,$C220)),AVERAGEIFS(Observed!AI$2:AI$1601,Observed!$A$2:$A$1601,$A220,Observed!$C$2:$C$1601,$C220),"")</f>
        <v/>
      </c>
      <c r="AJ220" s="24" t="str">
        <f>IF(ISNUMBER(AVERAGEIFS(Observed!AJ$2:AJ$1601,Observed!$A$2:$A$1601,$A220,Observed!$C$2:$C$1601,$C220)),AVERAGEIFS(Observed!AJ$2:AJ$1601,Observed!$A$2:$A$1601,$A220,Observed!$C$2:$C$1601,$C220),"")</f>
        <v/>
      </c>
      <c r="AK220" s="24" t="str">
        <f>IF(ISNUMBER(AVERAGEIFS(Observed!AL$2:AL$1601,Observed!$A$2:$A$1601,$A220,Observed!$C$2:$C$1601,$C220)),AVERAGEIFS(Observed!AL$2:AL$1601,Observed!$A$2:$A$1601,$A220,Observed!$C$2:$C$1601,$C220),"")</f>
        <v/>
      </c>
      <c r="AL220" s="24" t="str">
        <f>IF(ISNUMBER(AVERAGEIFS(Observed!AM$2:AM$1601,Observed!$A$2:$A$1601,$A220,Observed!$C$2:$C$1601,$C220)),AVERAGEIFS(Observed!AM$2:AM$1601,Observed!$A$2:$A$1601,$A220,Observed!$C$2:$C$1601,$C220),"")</f>
        <v/>
      </c>
      <c r="AM220" s="24" t="str">
        <f>IF(ISNUMBER(AVERAGEIFS(Observed!AN$2:AN$1601,Observed!$A$2:$A$1601,$A220,Observed!$C$2:$C$1601,$C220)),AVERAGEIFS(Observed!AN$2:AN$1601,Observed!$A$2:$A$1601,$A220,Observed!$C$2:$C$1601,$C220),"")</f>
        <v/>
      </c>
      <c r="AN220" s="24" t="str">
        <f>IF(ISNUMBER(AVERAGEIFS(Observed!AQ$2:AQ$1601,Observed!$A$2:$A$1601,$A220,Observed!$C$2:$C$1601,$C220)),AVERAGEIFS(Observed!AQ$2:AQ$1601,Observed!$A$2:$A$1601,$A220,Observed!$C$2:$C$1601,$C220),"")</f>
        <v/>
      </c>
      <c r="AO220" s="24" t="str">
        <f>IF(ISNUMBER(AVERAGEIFS(Observed!AR$2:AR$1601,Observed!$A$2:$A$1601,$A220,Observed!$C$2:$C$1601,$C220)),AVERAGEIFS(Observed!AR$2:AR$1601,Observed!$A$2:$A$1601,$A220,Observed!$C$2:$C$1601,$C220),"")</f>
        <v/>
      </c>
      <c r="AP220" s="24" t="str">
        <f>IF(ISNUMBER(AVERAGEIFS(Observed!AS$2:AS$1601,Observed!$A$2:$A$1601,$A220,Observed!$C$2:$C$1601,$C220)),AVERAGEIFS(Observed!AS$2:AS$1601,Observed!$A$2:$A$1601,$A220,Observed!$C$2:$C$1601,$C220),"")</f>
        <v/>
      </c>
      <c r="AQ220" s="23" t="str">
        <f>IF(ISNUMBER(AVERAGEIFS(Observed!AT$2:AT$1601,Observed!$A$2:$A$1601,$A220,Observed!$C$2:$C$1601,$C220)),AVERAGEIFS(Observed!AT$2:AT$1601,Observed!$A$2:$A$1601,$A220,Observed!$C$2:$C$1601,$C220),"")</f>
        <v/>
      </c>
      <c r="AR220" s="24" t="str">
        <f>IF(ISNUMBER(AVERAGEIFS(Observed!AU$2:AU$1601,Observed!$A$2:$A$1601,$A220,Observed!$C$2:$C$1601,$C220)),AVERAGEIFS(Observed!AU$2:AU$1601,Observed!$A$2:$A$1601,$A220,Observed!$C$2:$C$1601,$C220),"")</f>
        <v/>
      </c>
      <c r="AS220" s="23" t="str">
        <f>IF(ISNUMBER(AVERAGEIFS(Observed!AV$2:AV$1601,Observed!$A$2:$A$1601,$A220,Observed!$C$2:$C$1601,$C220)),AVERAGEIFS(Observed!AV$2:AV$1601,Observed!$A$2:$A$1601,$A220,Observed!$C$2:$C$1601,$C220),"")</f>
        <v/>
      </c>
      <c r="AT220" s="23" t="str">
        <f>IF(ISNUMBER(AVERAGEIFS(Observed!AW$2:AW$1601,Observed!$A$2:$A$1601,$A220,Observed!$C$2:$C$1601,$C220)),AVERAGEIFS(Observed!AW$2:AW$1601,Observed!$A$2:$A$1601,$A220,Observed!$C$2:$C$1601,$C220),"")</f>
        <v/>
      </c>
      <c r="AU220" s="2">
        <f>COUNTIFS(Observed!$A$2:$A$1601,$A220,Observed!$C$2:$C$1601,$C220)</f>
        <v>3</v>
      </c>
      <c r="AV220" s="2">
        <f t="shared" si="3"/>
        <v>3</v>
      </c>
    </row>
    <row r="221" spans="1:48" x14ac:dyDescent="0.3">
      <c r="A221" s="4" t="s">
        <v>122</v>
      </c>
      <c r="B221" t="s">
        <v>24</v>
      </c>
      <c r="C221" s="3">
        <v>42325</v>
      </c>
      <c r="D221">
        <v>1</v>
      </c>
      <c r="E221">
        <v>200</v>
      </c>
      <c r="H221" s="2" t="s">
        <v>45</v>
      </c>
      <c r="I221" s="2" t="s">
        <v>26</v>
      </c>
      <c r="J221">
        <v>9</v>
      </c>
      <c r="K221" s="2" t="s">
        <v>21</v>
      </c>
      <c r="L221" s="22" t="str">
        <f>IF(ISNUMBER(AVERAGEIFS(Observed!L$2:L$1601,Observed!$A$2:$A$1601,$A221,Observed!$C$2:$C$1601,$C221)),AVERAGEIFS(Observed!L$2:L$1601,Observed!$A$2:$A$1601,$A221,Observed!$C$2:$C$1601,$C221),"")</f>
        <v/>
      </c>
      <c r="M221" s="23" t="str">
        <f>IF(ISNUMBER(AVERAGEIFS(Observed!M$2:M$1601,Observed!$A$2:$A$1601,$A221,Observed!$C$2:$C$1601,$C221)),AVERAGEIFS(Observed!M$2:M$1601,Observed!$A$2:$A$1601,$A221,Observed!$C$2:$C$1601,$C221),"")</f>
        <v/>
      </c>
      <c r="N221" s="23">
        <f>IF(ISNUMBER(AVERAGEIFS(Observed!N$2:N$1601,Observed!$A$2:$A$1601,$A221,Observed!$C$2:$C$1601,$C221)),AVERAGEIFS(Observed!N$2:N$1601,Observed!$A$2:$A$1601,$A221,Observed!$C$2:$C$1601,$C221),"")</f>
        <v>105.36000000000001</v>
      </c>
      <c r="O221" s="23">
        <f>IF(ISNUMBER(AVERAGEIFS(Observed!O$2:O$1601,Observed!$A$2:$A$1601,$A221,Observed!$C$2:$C$1601,$C221)),AVERAGEIFS(Observed!O$2:O$1601,Observed!$A$2:$A$1601,$A221,Observed!$C$2:$C$1601,$C221),"")</f>
        <v>105.36000000000001</v>
      </c>
      <c r="P221" s="23">
        <f>IF(ISNUMBER(AVERAGEIFS(Observed!P$2:P$1601,Observed!$A$2:$A$1601,$A221,Observed!$C$2:$C$1601,$C221)),AVERAGEIFS(Observed!P$2:P$1601,Observed!$A$2:$A$1601,$A221,Observed!$C$2:$C$1601,$C221),"")</f>
        <v>419.37666666666672</v>
      </c>
      <c r="Q221" s="24" t="str">
        <f>IF(ISNUMBER(AVERAGEIFS(Observed!Q$2:Q$1601,Observed!$A$2:$A$1601,$A221,Observed!$C$2:$C$1601,$C221)),AVERAGEIFS(Observed!Q$2:Q$1601,Observed!$A$2:$A$1601,$A221,Observed!$C$2:$C$1601,$C221),"")</f>
        <v/>
      </c>
      <c r="R221" s="24" t="str">
        <f>IF(ISNUMBER(AVERAGEIFS(Observed!R$2:R$1601,Observed!$A$2:$A$1601,$A221,Observed!$C$2:$C$1601,$C221)),AVERAGEIFS(Observed!R$2:R$1601,Observed!$A$2:$A$1601,$A221,Observed!$C$2:$C$1601,$C221),"")</f>
        <v/>
      </c>
      <c r="S221" s="24" t="str">
        <f>IF(ISNUMBER(AVERAGEIFS(Observed!S$2:S$1601,Observed!$A$2:$A$1601,$A221,Observed!$C$2:$C$1601,$C221)),AVERAGEIFS(Observed!S$2:S$1601,Observed!$A$2:$A$1601,$A221,Observed!$C$2:$C$1601,$C221),"")</f>
        <v/>
      </c>
      <c r="T221" s="23" t="str">
        <f>IF(ISNUMBER(AVERAGEIFS(Observed!T$2:T$1601,Observed!$A$2:$A$1601,$A221,Observed!$C$2:$C$1601,$C221)),AVERAGEIFS(Observed!T$2:T$1601,Observed!$A$2:$A$1601,$A221,Observed!$C$2:$C$1601,$C221),"")</f>
        <v/>
      </c>
      <c r="U221" s="25" t="str">
        <f>IF(ISNUMBER(AVERAGEIFS(Observed!U$2:U$1601,Observed!$A$2:$A$1601,$A221,Observed!$C$2:$C$1601,$C221)),AVERAGEIFS(Observed!U$2:U$1601,Observed!$A$2:$A$1601,$A221,Observed!$C$2:$C$1601,$C221),"")</f>
        <v/>
      </c>
      <c r="V221" s="25" t="str">
        <f>IF(ISNUMBER(AVERAGEIFS(Observed!V$2:V$1601,Observed!$A$2:$A$1601,$A221,Observed!$C$2:$C$1601,$C221)),AVERAGEIFS(Observed!V$2:V$1601,Observed!$A$2:$A$1601,$A221,Observed!$C$2:$C$1601,$C221),"")</f>
        <v/>
      </c>
      <c r="W221" s="23" t="str">
        <f>IF(ISNUMBER(AVERAGEIFS(Observed!W$2:W$1601,Observed!$A$2:$A$1601,$A221,Observed!$C$2:$C$1601,$C221)),AVERAGEIFS(Observed!W$2:W$1601,Observed!$A$2:$A$1601,$A221,Observed!$C$2:$C$1601,$C221),"")</f>
        <v/>
      </c>
      <c r="X221" s="23" t="str">
        <f>IF(ISNUMBER(AVERAGEIFS(Observed!X$2:X$1601,Observed!$A$2:$A$1601,$A221,Observed!$C$2:$C$1601,$C221)),AVERAGEIFS(Observed!X$2:X$1601,Observed!$A$2:$A$1601,$A221,Observed!$C$2:$C$1601,$C221),"")</f>
        <v/>
      </c>
      <c r="Y221" s="23" t="str">
        <f>IF(ISNUMBER(AVERAGEIFS(Observed!Y$2:Y$1601,Observed!$A$2:$A$1601,$A221,Observed!$C$2:$C$1601,$C221)),AVERAGEIFS(Observed!Y$2:Y$1601,Observed!$A$2:$A$1601,$A221,Observed!$C$2:$C$1601,$C221),"")</f>
        <v/>
      </c>
      <c r="Z221" s="23" t="str">
        <f>IF(ISNUMBER(AVERAGEIFS(Observed!Z$2:Z$1601,Observed!$A$2:$A$1601,$A221,Observed!$C$2:$C$1601,$C221)),AVERAGEIFS(Observed!Z$2:Z$1601,Observed!$A$2:$A$1601,$A221,Observed!$C$2:$C$1601,$C221),"")</f>
        <v/>
      </c>
      <c r="AA221" s="23" t="str">
        <f>IF(ISNUMBER(AVERAGEIFS(Observed!AA$2:AA$1601,Observed!$A$2:$A$1601,$A221,Observed!$C$2:$C$1601,$C221)),AVERAGEIFS(Observed!AA$2:AA$1601,Observed!$A$2:$A$1601,$A221,Observed!$C$2:$C$1601,$C221),"")</f>
        <v/>
      </c>
      <c r="AB221" s="23" t="str">
        <f>IF(ISNUMBER(AVERAGEIFS(Observed!AB$2:AB$1601,Observed!$A$2:$A$1601,$A221,Observed!$C$2:$C$1601,$C221)),AVERAGEIFS(Observed!AB$2:AB$1601,Observed!$A$2:$A$1601,$A221,Observed!$C$2:$C$1601,$C221),"")</f>
        <v/>
      </c>
      <c r="AC221" s="23" t="str">
        <f>IF(ISNUMBER(AVERAGEIFS(Observed!AC$2:AC$1601,Observed!$A$2:$A$1601,$A221,Observed!$C$2:$C$1601,$C221)),AVERAGEIFS(Observed!AC$2:AC$1601,Observed!$A$2:$A$1601,$A221,Observed!$C$2:$C$1601,$C221),"")</f>
        <v/>
      </c>
      <c r="AD221" s="23" t="str">
        <f>IF(ISNUMBER(AVERAGEIFS(Observed!AD$2:AD$1601,Observed!$A$2:$A$1601,$A221,Observed!$C$2:$C$1601,$C221)),AVERAGEIFS(Observed!AD$2:AD$1601,Observed!$A$2:$A$1601,$A221,Observed!$C$2:$C$1601,$C221),"")</f>
        <v/>
      </c>
      <c r="AE221" s="23" t="str">
        <f>IF(ISNUMBER(AVERAGEIFS(Observed!AE$2:AE$1601,Observed!$A$2:$A$1601,$A221,Observed!$C$2:$C$1601,$C221)),AVERAGEIFS(Observed!AE$2:AE$1601,Observed!$A$2:$A$1601,$A221,Observed!$C$2:$C$1601,$C221),"")</f>
        <v/>
      </c>
      <c r="AF221" s="24" t="str">
        <f>IF(ISNUMBER(AVERAGEIFS(Observed!AF$2:AF$1601,Observed!$A$2:$A$1601,$A221,Observed!$C$2:$C$1601,$C221)),AVERAGEIFS(Observed!AF$2:AF$1601,Observed!$A$2:$A$1601,$A221,Observed!$C$2:$C$1601,$C221),"")</f>
        <v/>
      </c>
      <c r="AG221" s="24" t="str">
        <f>IF(ISNUMBER(AVERAGEIFS(Observed!AG$2:AG$1601,Observed!$A$2:$A$1601,$A221,Observed!$C$2:$C$1601,$C221)),AVERAGEIFS(Observed!AG$2:AG$1601,Observed!$A$2:$A$1601,$A221,Observed!$C$2:$C$1601,$C221),"")</f>
        <v/>
      </c>
      <c r="AH221" s="24" t="str">
        <f>IF(ISNUMBER(AVERAGEIFS(Observed!AH$2:AH$1601,Observed!$A$2:$A$1601,$A221,Observed!$C$2:$C$1601,$C221)),AVERAGEIFS(Observed!AH$2:AH$1601,Observed!$A$2:$A$1601,$A221,Observed!$C$2:$C$1601,$C221),"")</f>
        <v/>
      </c>
      <c r="AI221" s="23" t="str">
        <f>IF(ISNUMBER(AVERAGEIFS(Observed!AI$2:AI$1601,Observed!$A$2:$A$1601,$A221,Observed!$C$2:$C$1601,$C221)),AVERAGEIFS(Observed!AI$2:AI$1601,Observed!$A$2:$A$1601,$A221,Observed!$C$2:$C$1601,$C221),"")</f>
        <v/>
      </c>
      <c r="AJ221" s="24" t="str">
        <f>IF(ISNUMBER(AVERAGEIFS(Observed!AJ$2:AJ$1601,Observed!$A$2:$A$1601,$A221,Observed!$C$2:$C$1601,$C221)),AVERAGEIFS(Observed!AJ$2:AJ$1601,Observed!$A$2:$A$1601,$A221,Observed!$C$2:$C$1601,$C221),"")</f>
        <v/>
      </c>
      <c r="AK221" s="24" t="str">
        <f>IF(ISNUMBER(AVERAGEIFS(Observed!AL$2:AL$1601,Observed!$A$2:$A$1601,$A221,Observed!$C$2:$C$1601,$C221)),AVERAGEIFS(Observed!AL$2:AL$1601,Observed!$A$2:$A$1601,$A221,Observed!$C$2:$C$1601,$C221),"")</f>
        <v/>
      </c>
      <c r="AL221" s="24" t="str">
        <f>IF(ISNUMBER(AVERAGEIFS(Observed!AM$2:AM$1601,Observed!$A$2:$A$1601,$A221,Observed!$C$2:$C$1601,$C221)),AVERAGEIFS(Observed!AM$2:AM$1601,Observed!$A$2:$A$1601,$A221,Observed!$C$2:$C$1601,$C221),"")</f>
        <v/>
      </c>
      <c r="AM221" s="24" t="str">
        <f>IF(ISNUMBER(AVERAGEIFS(Observed!AN$2:AN$1601,Observed!$A$2:$A$1601,$A221,Observed!$C$2:$C$1601,$C221)),AVERAGEIFS(Observed!AN$2:AN$1601,Observed!$A$2:$A$1601,$A221,Observed!$C$2:$C$1601,$C221),"")</f>
        <v/>
      </c>
      <c r="AN221" s="24" t="str">
        <f>IF(ISNUMBER(AVERAGEIFS(Observed!AQ$2:AQ$1601,Observed!$A$2:$A$1601,$A221,Observed!$C$2:$C$1601,$C221)),AVERAGEIFS(Observed!AQ$2:AQ$1601,Observed!$A$2:$A$1601,$A221,Observed!$C$2:$C$1601,$C221),"")</f>
        <v/>
      </c>
      <c r="AO221" s="24" t="str">
        <f>IF(ISNUMBER(AVERAGEIFS(Observed!AR$2:AR$1601,Observed!$A$2:$A$1601,$A221,Observed!$C$2:$C$1601,$C221)),AVERAGEIFS(Observed!AR$2:AR$1601,Observed!$A$2:$A$1601,$A221,Observed!$C$2:$C$1601,$C221),"")</f>
        <v/>
      </c>
      <c r="AP221" s="24" t="str">
        <f>IF(ISNUMBER(AVERAGEIFS(Observed!AS$2:AS$1601,Observed!$A$2:$A$1601,$A221,Observed!$C$2:$C$1601,$C221)),AVERAGEIFS(Observed!AS$2:AS$1601,Observed!$A$2:$A$1601,$A221,Observed!$C$2:$C$1601,$C221),"")</f>
        <v/>
      </c>
      <c r="AQ221" s="23" t="str">
        <f>IF(ISNUMBER(AVERAGEIFS(Observed!AT$2:AT$1601,Observed!$A$2:$A$1601,$A221,Observed!$C$2:$C$1601,$C221)),AVERAGEIFS(Observed!AT$2:AT$1601,Observed!$A$2:$A$1601,$A221,Observed!$C$2:$C$1601,$C221),"")</f>
        <v/>
      </c>
      <c r="AR221" s="24" t="str">
        <f>IF(ISNUMBER(AVERAGEIFS(Observed!AU$2:AU$1601,Observed!$A$2:$A$1601,$A221,Observed!$C$2:$C$1601,$C221)),AVERAGEIFS(Observed!AU$2:AU$1601,Observed!$A$2:$A$1601,$A221,Observed!$C$2:$C$1601,$C221),"")</f>
        <v/>
      </c>
      <c r="AS221" s="23" t="str">
        <f>IF(ISNUMBER(AVERAGEIFS(Observed!AV$2:AV$1601,Observed!$A$2:$A$1601,$A221,Observed!$C$2:$C$1601,$C221)),AVERAGEIFS(Observed!AV$2:AV$1601,Observed!$A$2:$A$1601,$A221,Observed!$C$2:$C$1601,$C221),"")</f>
        <v/>
      </c>
      <c r="AT221" s="23" t="str">
        <f>IF(ISNUMBER(AVERAGEIFS(Observed!AW$2:AW$1601,Observed!$A$2:$A$1601,$A221,Observed!$C$2:$C$1601,$C221)),AVERAGEIFS(Observed!AW$2:AW$1601,Observed!$A$2:$A$1601,$A221,Observed!$C$2:$C$1601,$C221),"")</f>
        <v/>
      </c>
      <c r="AU221" s="2">
        <f>COUNTIFS(Observed!$A$2:$A$1601,$A221,Observed!$C$2:$C$1601,$C221)</f>
        <v>3</v>
      </c>
      <c r="AV221" s="2">
        <f t="shared" si="3"/>
        <v>3</v>
      </c>
    </row>
    <row r="222" spans="1:48" x14ac:dyDescent="0.3">
      <c r="A222" s="4" t="s">
        <v>123</v>
      </c>
      <c r="B222" t="s">
        <v>24</v>
      </c>
      <c r="C222" s="3">
        <v>42325</v>
      </c>
      <c r="D222">
        <v>1</v>
      </c>
      <c r="E222">
        <v>350</v>
      </c>
      <c r="H222" s="2" t="s">
        <v>45</v>
      </c>
      <c r="I222" s="2" t="s">
        <v>26</v>
      </c>
      <c r="J222">
        <v>9</v>
      </c>
      <c r="K222" s="2" t="s">
        <v>21</v>
      </c>
      <c r="L222" s="22" t="str">
        <f>IF(ISNUMBER(AVERAGEIFS(Observed!L$2:L$1601,Observed!$A$2:$A$1601,$A222,Observed!$C$2:$C$1601,$C222)),AVERAGEIFS(Observed!L$2:L$1601,Observed!$A$2:$A$1601,$A222,Observed!$C$2:$C$1601,$C222),"")</f>
        <v/>
      </c>
      <c r="M222" s="23" t="str">
        <f>IF(ISNUMBER(AVERAGEIFS(Observed!M$2:M$1601,Observed!$A$2:$A$1601,$A222,Observed!$C$2:$C$1601,$C222)),AVERAGEIFS(Observed!M$2:M$1601,Observed!$A$2:$A$1601,$A222,Observed!$C$2:$C$1601,$C222),"")</f>
        <v/>
      </c>
      <c r="N222" s="23">
        <f>IF(ISNUMBER(AVERAGEIFS(Observed!N$2:N$1601,Observed!$A$2:$A$1601,$A222,Observed!$C$2:$C$1601,$C222)),AVERAGEIFS(Observed!N$2:N$1601,Observed!$A$2:$A$1601,$A222,Observed!$C$2:$C$1601,$C222),"")</f>
        <v>124.92</v>
      </c>
      <c r="O222" s="23">
        <f>IF(ISNUMBER(AVERAGEIFS(Observed!O$2:O$1601,Observed!$A$2:$A$1601,$A222,Observed!$C$2:$C$1601,$C222)),AVERAGEIFS(Observed!O$2:O$1601,Observed!$A$2:$A$1601,$A222,Observed!$C$2:$C$1601,$C222),"")</f>
        <v>124.92</v>
      </c>
      <c r="P222" s="23">
        <f>IF(ISNUMBER(AVERAGEIFS(Observed!P$2:P$1601,Observed!$A$2:$A$1601,$A222,Observed!$C$2:$C$1601,$C222)),AVERAGEIFS(Observed!P$2:P$1601,Observed!$A$2:$A$1601,$A222,Observed!$C$2:$C$1601,$C222),"")</f>
        <v>751.27333333333343</v>
      </c>
      <c r="Q222" s="24" t="str">
        <f>IF(ISNUMBER(AVERAGEIFS(Observed!Q$2:Q$1601,Observed!$A$2:$A$1601,$A222,Observed!$C$2:$C$1601,$C222)),AVERAGEIFS(Observed!Q$2:Q$1601,Observed!$A$2:$A$1601,$A222,Observed!$C$2:$C$1601,$C222),"")</f>
        <v/>
      </c>
      <c r="R222" s="24" t="str">
        <f>IF(ISNUMBER(AVERAGEIFS(Observed!R$2:R$1601,Observed!$A$2:$A$1601,$A222,Observed!$C$2:$C$1601,$C222)),AVERAGEIFS(Observed!R$2:R$1601,Observed!$A$2:$A$1601,$A222,Observed!$C$2:$C$1601,$C222),"")</f>
        <v/>
      </c>
      <c r="S222" s="24" t="str">
        <f>IF(ISNUMBER(AVERAGEIFS(Observed!S$2:S$1601,Observed!$A$2:$A$1601,$A222,Observed!$C$2:$C$1601,$C222)),AVERAGEIFS(Observed!S$2:S$1601,Observed!$A$2:$A$1601,$A222,Observed!$C$2:$C$1601,$C222),"")</f>
        <v/>
      </c>
      <c r="T222" s="23" t="str">
        <f>IF(ISNUMBER(AVERAGEIFS(Observed!T$2:T$1601,Observed!$A$2:$A$1601,$A222,Observed!$C$2:$C$1601,$C222)),AVERAGEIFS(Observed!T$2:T$1601,Observed!$A$2:$A$1601,$A222,Observed!$C$2:$C$1601,$C222),"")</f>
        <v/>
      </c>
      <c r="U222" s="25" t="str">
        <f>IF(ISNUMBER(AVERAGEIFS(Observed!U$2:U$1601,Observed!$A$2:$A$1601,$A222,Observed!$C$2:$C$1601,$C222)),AVERAGEIFS(Observed!U$2:U$1601,Observed!$A$2:$A$1601,$A222,Observed!$C$2:$C$1601,$C222),"")</f>
        <v/>
      </c>
      <c r="V222" s="25" t="str">
        <f>IF(ISNUMBER(AVERAGEIFS(Observed!V$2:V$1601,Observed!$A$2:$A$1601,$A222,Observed!$C$2:$C$1601,$C222)),AVERAGEIFS(Observed!V$2:V$1601,Observed!$A$2:$A$1601,$A222,Observed!$C$2:$C$1601,$C222),"")</f>
        <v/>
      </c>
      <c r="W222" s="23" t="str">
        <f>IF(ISNUMBER(AVERAGEIFS(Observed!W$2:W$1601,Observed!$A$2:$A$1601,$A222,Observed!$C$2:$C$1601,$C222)),AVERAGEIFS(Observed!W$2:W$1601,Observed!$A$2:$A$1601,$A222,Observed!$C$2:$C$1601,$C222),"")</f>
        <v/>
      </c>
      <c r="X222" s="23" t="str">
        <f>IF(ISNUMBER(AVERAGEIFS(Observed!X$2:X$1601,Observed!$A$2:$A$1601,$A222,Observed!$C$2:$C$1601,$C222)),AVERAGEIFS(Observed!X$2:X$1601,Observed!$A$2:$A$1601,$A222,Observed!$C$2:$C$1601,$C222),"")</f>
        <v/>
      </c>
      <c r="Y222" s="23" t="str">
        <f>IF(ISNUMBER(AVERAGEIFS(Observed!Y$2:Y$1601,Observed!$A$2:$A$1601,$A222,Observed!$C$2:$C$1601,$C222)),AVERAGEIFS(Observed!Y$2:Y$1601,Observed!$A$2:$A$1601,$A222,Observed!$C$2:$C$1601,$C222),"")</f>
        <v/>
      </c>
      <c r="Z222" s="23" t="str">
        <f>IF(ISNUMBER(AVERAGEIFS(Observed!Z$2:Z$1601,Observed!$A$2:$A$1601,$A222,Observed!$C$2:$C$1601,$C222)),AVERAGEIFS(Observed!Z$2:Z$1601,Observed!$A$2:$A$1601,$A222,Observed!$C$2:$C$1601,$C222),"")</f>
        <v/>
      </c>
      <c r="AA222" s="23" t="str">
        <f>IF(ISNUMBER(AVERAGEIFS(Observed!AA$2:AA$1601,Observed!$A$2:$A$1601,$A222,Observed!$C$2:$C$1601,$C222)),AVERAGEIFS(Observed!AA$2:AA$1601,Observed!$A$2:$A$1601,$A222,Observed!$C$2:$C$1601,$C222),"")</f>
        <v/>
      </c>
      <c r="AB222" s="23" t="str">
        <f>IF(ISNUMBER(AVERAGEIFS(Observed!AB$2:AB$1601,Observed!$A$2:$A$1601,$A222,Observed!$C$2:$C$1601,$C222)),AVERAGEIFS(Observed!AB$2:AB$1601,Observed!$A$2:$A$1601,$A222,Observed!$C$2:$C$1601,$C222),"")</f>
        <v/>
      </c>
      <c r="AC222" s="23" t="str">
        <f>IF(ISNUMBER(AVERAGEIFS(Observed!AC$2:AC$1601,Observed!$A$2:$A$1601,$A222,Observed!$C$2:$C$1601,$C222)),AVERAGEIFS(Observed!AC$2:AC$1601,Observed!$A$2:$A$1601,$A222,Observed!$C$2:$C$1601,$C222),"")</f>
        <v/>
      </c>
      <c r="AD222" s="23" t="str">
        <f>IF(ISNUMBER(AVERAGEIFS(Observed!AD$2:AD$1601,Observed!$A$2:$A$1601,$A222,Observed!$C$2:$C$1601,$C222)),AVERAGEIFS(Observed!AD$2:AD$1601,Observed!$A$2:$A$1601,$A222,Observed!$C$2:$C$1601,$C222),"")</f>
        <v/>
      </c>
      <c r="AE222" s="23" t="str">
        <f>IF(ISNUMBER(AVERAGEIFS(Observed!AE$2:AE$1601,Observed!$A$2:$A$1601,$A222,Observed!$C$2:$C$1601,$C222)),AVERAGEIFS(Observed!AE$2:AE$1601,Observed!$A$2:$A$1601,$A222,Observed!$C$2:$C$1601,$C222),"")</f>
        <v/>
      </c>
      <c r="AF222" s="24" t="str">
        <f>IF(ISNUMBER(AVERAGEIFS(Observed!AF$2:AF$1601,Observed!$A$2:$A$1601,$A222,Observed!$C$2:$C$1601,$C222)),AVERAGEIFS(Observed!AF$2:AF$1601,Observed!$A$2:$A$1601,$A222,Observed!$C$2:$C$1601,$C222),"")</f>
        <v/>
      </c>
      <c r="AG222" s="24" t="str">
        <f>IF(ISNUMBER(AVERAGEIFS(Observed!AG$2:AG$1601,Observed!$A$2:$A$1601,$A222,Observed!$C$2:$C$1601,$C222)),AVERAGEIFS(Observed!AG$2:AG$1601,Observed!$A$2:$A$1601,$A222,Observed!$C$2:$C$1601,$C222),"")</f>
        <v/>
      </c>
      <c r="AH222" s="24" t="str">
        <f>IF(ISNUMBER(AVERAGEIFS(Observed!AH$2:AH$1601,Observed!$A$2:$A$1601,$A222,Observed!$C$2:$C$1601,$C222)),AVERAGEIFS(Observed!AH$2:AH$1601,Observed!$A$2:$A$1601,$A222,Observed!$C$2:$C$1601,$C222),"")</f>
        <v/>
      </c>
      <c r="AI222" s="23" t="str">
        <f>IF(ISNUMBER(AVERAGEIFS(Observed!AI$2:AI$1601,Observed!$A$2:$A$1601,$A222,Observed!$C$2:$C$1601,$C222)),AVERAGEIFS(Observed!AI$2:AI$1601,Observed!$A$2:$A$1601,$A222,Observed!$C$2:$C$1601,$C222),"")</f>
        <v/>
      </c>
      <c r="AJ222" s="24" t="str">
        <f>IF(ISNUMBER(AVERAGEIFS(Observed!AJ$2:AJ$1601,Observed!$A$2:$A$1601,$A222,Observed!$C$2:$C$1601,$C222)),AVERAGEIFS(Observed!AJ$2:AJ$1601,Observed!$A$2:$A$1601,$A222,Observed!$C$2:$C$1601,$C222),"")</f>
        <v/>
      </c>
      <c r="AK222" s="24" t="str">
        <f>IF(ISNUMBER(AVERAGEIFS(Observed!AL$2:AL$1601,Observed!$A$2:$A$1601,$A222,Observed!$C$2:$C$1601,$C222)),AVERAGEIFS(Observed!AL$2:AL$1601,Observed!$A$2:$A$1601,$A222,Observed!$C$2:$C$1601,$C222),"")</f>
        <v/>
      </c>
      <c r="AL222" s="24" t="str">
        <f>IF(ISNUMBER(AVERAGEIFS(Observed!AM$2:AM$1601,Observed!$A$2:$A$1601,$A222,Observed!$C$2:$C$1601,$C222)),AVERAGEIFS(Observed!AM$2:AM$1601,Observed!$A$2:$A$1601,$A222,Observed!$C$2:$C$1601,$C222),"")</f>
        <v/>
      </c>
      <c r="AM222" s="24" t="str">
        <f>IF(ISNUMBER(AVERAGEIFS(Observed!AN$2:AN$1601,Observed!$A$2:$A$1601,$A222,Observed!$C$2:$C$1601,$C222)),AVERAGEIFS(Observed!AN$2:AN$1601,Observed!$A$2:$A$1601,$A222,Observed!$C$2:$C$1601,$C222),"")</f>
        <v/>
      </c>
      <c r="AN222" s="24" t="str">
        <f>IF(ISNUMBER(AVERAGEIFS(Observed!AQ$2:AQ$1601,Observed!$A$2:$A$1601,$A222,Observed!$C$2:$C$1601,$C222)),AVERAGEIFS(Observed!AQ$2:AQ$1601,Observed!$A$2:$A$1601,$A222,Observed!$C$2:$C$1601,$C222),"")</f>
        <v/>
      </c>
      <c r="AO222" s="24" t="str">
        <f>IF(ISNUMBER(AVERAGEIFS(Observed!AR$2:AR$1601,Observed!$A$2:$A$1601,$A222,Observed!$C$2:$C$1601,$C222)),AVERAGEIFS(Observed!AR$2:AR$1601,Observed!$A$2:$A$1601,$A222,Observed!$C$2:$C$1601,$C222),"")</f>
        <v/>
      </c>
      <c r="AP222" s="24" t="str">
        <f>IF(ISNUMBER(AVERAGEIFS(Observed!AS$2:AS$1601,Observed!$A$2:$A$1601,$A222,Observed!$C$2:$C$1601,$C222)),AVERAGEIFS(Observed!AS$2:AS$1601,Observed!$A$2:$A$1601,$A222,Observed!$C$2:$C$1601,$C222),"")</f>
        <v/>
      </c>
      <c r="AQ222" s="23" t="str">
        <f>IF(ISNUMBER(AVERAGEIFS(Observed!AT$2:AT$1601,Observed!$A$2:$A$1601,$A222,Observed!$C$2:$C$1601,$C222)),AVERAGEIFS(Observed!AT$2:AT$1601,Observed!$A$2:$A$1601,$A222,Observed!$C$2:$C$1601,$C222),"")</f>
        <v/>
      </c>
      <c r="AR222" s="24" t="str">
        <f>IF(ISNUMBER(AVERAGEIFS(Observed!AU$2:AU$1601,Observed!$A$2:$A$1601,$A222,Observed!$C$2:$C$1601,$C222)),AVERAGEIFS(Observed!AU$2:AU$1601,Observed!$A$2:$A$1601,$A222,Observed!$C$2:$C$1601,$C222),"")</f>
        <v/>
      </c>
      <c r="AS222" s="23" t="str">
        <f>IF(ISNUMBER(AVERAGEIFS(Observed!AV$2:AV$1601,Observed!$A$2:$A$1601,$A222,Observed!$C$2:$C$1601,$C222)),AVERAGEIFS(Observed!AV$2:AV$1601,Observed!$A$2:$A$1601,$A222,Observed!$C$2:$C$1601,$C222),"")</f>
        <v/>
      </c>
      <c r="AT222" s="23" t="str">
        <f>IF(ISNUMBER(AVERAGEIFS(Observed!AW$2:AW$1601,Observed!$A$2:$A$1601,$A222,Observed!$C$2:$C$1601,$C222)),AVERAGEIFS(Observed!AW$2:AW$1601,Observed!$A$2:$A$1601,$A222,Observed!$C$2:$C$1601,$C222),"")</f>
        <v/>
      </c>
      <c r="AU222" s="2">
        <f>COUNTIFS(Observed!$A$2:$A$1601,$A222,Observed!$C$2:$C$1601,$C222)</f>
        <v>3</v>
      </c>
      <c r="AV222" s="2">
        <f t="shared" si="3"/>
        <v>3</v>
      </c>
    </row>
    <row r="223" spans="1:48" x14ac:dyDescent="0.3">
      <c r="A223" s="4" t="s">
        <v>124</v>
      </c>
      <c r="B223" t="s">
        <v>24</v>
      </c>
      <c r="C223" s="3">
        <v>42325</v>
      </c>
      <c r="D223">
        <v>1</v>
      </c>
      <c r="E223">
        <v>500</v>
      </c>
      <c r="H223" s="2" t="s">
        <v>45</v>
      </c>
      <c r="I223" s="2" t="s">
        <v>26</v>
      </c>
      <c r="J223">
        <v>9</v>
      </c>
      <c r="K223" s="2" t="s">
        <v>21</v>
      </c>
      <c r="L223" s="22" t="str">
        <f>IF(ISNUMBER(AVERAGEIFS(Observed!L$2:L$1601,Observed!$A$2:$A$1601,$A223,Observed!$C$2:$C$1601,$C223)),AVERAGEIFS(Observed!L$2:L$1601,Observed!$A$2:$A$1601,$A223,Observed!$C$2:$C$1601,$C223),"")</f>
        <v/>
      </c>
      <c r="M223" s="23" t="str">
        <f>IF(ISNUMBER(AVERAGEIFS(Observed!M$2:M$1601,Observed!$A$2:$A$1601,$A223,Observed!$C$2:$C$1601,$C223)),AVERAGEIFS(Observed!M$2:M$1601,Observed!$A$2:$A$1601,$A223,Observed!$C$2:$C$1601,$C223),"")</f>
        <v/>
      </c>
      <c r="N223" s="23">
        <f>IF(ISNUMBER(AVERAGEIFS(Observed!N$2:N$1601,Observed!$A$2:$A$1601,$A223,Observed!$C$2:$C$1601,$C223)),AVERAGEIFS(Observed!N$2:N$1601,Observed!$A$2:$A$1601,$A223,Observed!$C$2:$C$1601,$C223),"")</f>
        <v>101.90000000000002</v>
      </c>
      <c r="O223" s="23">
        <f>IF(ISNUMBER(AVERAGEIFS(Observed!O$2:O$1601,Observed!$A$2:$A$1601,$A223,Observed!$C$2:$C$1601,$C223)),AVERAGEIFS(Observed!O$2:O$1601,Observed!$A$2:$A$1601,$A223,Observed!$C$2:$C$1601,$C223),"")</f>
        <v>101.90000000000002</v>
      </c>
      <c r="P223" s="23">
        <f>IF(ISNUMBER(AVERAGEIFS(Observed!P$2:P$1601,Observed!$A$2:$A$1601,$A223,Observed!$C$2:$C$1601,$C223)),AVERAGEIFS(Observed!P$2:P$1601,Observed!$A$2:$A$1601,$A223,Observed!$C$2:$C$1601,$C223),"")</f>
        <v>812.13000000000011</v>
      </c>
      <c r="Q223" s="24" t="str">
        <f>IF(ISNUMBER(AVERAGEIFS(Observed!Q$2:Q$1601,Observed!$A$2:$A$1601,$A223,Observed!$C$2:$C$1601,$C223)),AVERAGEIFS(Observed!Q$2:Q$1601,Observed!$A$2:$A$1601,$A223,Observed!$C$2:$C$1601,$C223),"")</f>
        <v/>
      </c>
      <c r="R223" s="24" t="str">
        <f>IF(ISNUMBER(AVERAGEIFS(Observed!R$2:R$1601,Observed!$A$2:$A$1601,$A223,Observed!$C$2:$C$1601,$C223)),AVERAGEIFS(Observed!R$2:R$1601,Observed!$A$2:$A$1601,$A223,Observed!$C$2:$C$1601,$C223),"")</f>
        <v/>
      </c>
      <c r="S223" s="24" t="str">
        <f>IF(ISNUMBER(AVERAGEIFS(Observed!S$2:S$1601,Observed!$A$2:$A$1601,$A223,Observed!$C$2:$C$1601,$C223)),AVERAGEIFS(Observed!S$2:S$1601,Observed!$A$2:$A$1601,$A223,Observed!$C$2:$C$1601,$C223),"")</f>
        <v/>
      </c>
      <c r="T223" s="23" t="str">
        <f>IF(ISNUMBER(AVERAGEIFS(Observed!T$2:T$1601,Observed!$A$2:$A$1601,$A223,Observed!$C$2:$C$1601,$C223)),AVERAGEIFS(Observed!T$2:T$1601,Observed!$A$2:$A$1601,$A223,Observed!$C$2:$C$1601,$C223),"")</f>
        <v/>
      </c>
      <c r="U223" s="25" t="str">
        <f>IF(ISNUMBER(AVERAGEIFS(Observed!U$2:U$1601,Observed!$A$2:$A$1601,$A223,Observed!$C$2:$C$1601,$C223)),AVERAGEIFS(Observed!U$2:U$1601,Observed!$A$2:$A$1601,$A223,Observed!$C$2:$C$1601,$C223),"")</f>
        <v/>
      </c>
      <c r="V223" s="25" t="str">
        <f>IF(ISNUMBER(AVERAGEIFS(Observed!V$2:V$1601,Observed!$A$2:$A$1601,$A223,Observed!$C$2:$C$1601,$C223)),AVERAGEIFS(Observed!V$2:V$1601,Observed!$A$2:$A$1601,$A223,Observed!$C$2:$C$1601,$C223),"")</f>
        <v/>
      </c>
      <c r="W223" s="23" t="str">
        <f>IF(ISNUMBER(AVERAGEIFS(Observed!W$2:W$1601,Observed!$A$2:$A$1601,$A223,Observed!$C$2:$C$1601,$C223)),AVERAGEIFS(Observed!W$2:W$1601,Observed!$A$2:$A$1601,$A223,Observed!$C$2:$C$1601,$C223),"")</f>
        <v/>
      </c>
      <c r="X223" s="23" t="str">
        <f>IF(ISNUMBER(AVERAGEIFS(Observed!X$2:X$1601,Observed!$A$2:$A$1601,$A223,Observed!$C$2:$C$1601,$C223)),AVERAGEIFS(Observed!X$2:X$1601,Observed!$A$2:$A$1601,$A223,Observed!$C$2:$C$1601,$C223),"")</f>
        <v/>
      </c>
      <c r="Y223" s="23" t="str">
        <f>IF(ISNUMBER(AVERAGEIFS(Observed!Y$2:Y$1601,Observed!$A$2:$A$1601,$A223,Observed!$C$2:$C$1601,$C223)),AVERAGEIFS(Observed!Y$2:Y$1601,Observed!$A$2:$A$1601,$A223,Observed!$C$2:$C$1601,$C223),"")</f>
        <v/>
      </c>
      <c r="Z223" s="23" t="str">
        <f>IF(ISNUMBER(AVERAGEIFS(Observed!Z$2:Z$1601,Observed!$A$2:$A$1601,$A223,Observed!$C$2:$C$1601,$C223)),AVERAGEIFS(Observed!Z$2:Z$1601,Observed!$A$2:$A$1601,$A223,Observed!$C$2:$C$1601,$C223),"")</f>
        <v/>
      </c>
      <c r="AA223" s="23" t="str">
        <f>IF(ISNUMBER(AVERAGEIFS(Observed!AA$2:AA$1601,Observed!$A$2:$A$1601,$A223,Observed!$C$2:$C$1601,$C223)),AVERAGEIFS(Observed!AA$2:AA$1601,Observed!$A$2:$A$1601,$A223,Observed!$C$2:$C$1601,$C223),"")</f>
        <v/>
      </c>
      <c r="AB223" s="23" t="str">
        <f>IF(ISNUMBER(AVERAGEIFS(Observed!AB$2:AB$1601,Observed!$A$2:$A$1601,$A223,Observed!$C$2:$C$1601,$C223)),AVERAGEIFS(Observed!AB$2:AB$1601,Observed!$A$2:$A$1601,$A223,Observed!$C$2:$C$1601,$C223),"")</f>
        <v/>
      </c>
      <c r="AC223" s="23" t="str">
        <f>IF(ISNUMBER(AVERAGEIFS(Observed!AC$2:AC$1601,Observed!$A$2:$A$1601,$A223,Observed!$C$2:$C$1601,$C223)),AVERAGEIFS(Observed!AC$2:AC$1601,Observed!$A$2:$A$1601,$A223,Observed!$C$2:$C$1601,$C223),"")</f>
        <v/>
      </c>
      <c r="AD223" s="23" t="str">
        <f>IF(ISNUMBER(AVERAGEIFS(Observed!AD$2:AD$1601,Observed!$A$2:$A$1601,$A223,Observed!$C$2:$C$1601,$C223)),AVERAGEIFS(Observed!AD$2:AD$1601,Observed!$A$2:$A$1601,$A223,Observed!$C$2:$C$1601,$C223),"")</f>
        <v/>
      </c>
      <c r="AE223" s="23" t="str">
        <f>IF(ISNUMBER(AVERAGEIFS(Observed!AE$2:AE$1601,Observed!$A$2:$A$1601,$A223,Observed!$C$2:$C$1601,$C223)),AVERAGEIFS(Observed!AE$2:AE$1601,Observed!$A$2:$A$1601,$A223,Observed!$C$2:$C$1601,$C223),"")</f>
        <v/>
      </c>
      <c r="AF223" s="24" t="str">
        <f>IF(ISNUMBER(AVERAGEIFS(Observed!AF$2:AF$1601,Observed!$A$2:$A$1601,$A223,Observed!$C$2:$C$1601,$C223)),AVERAGEIFS(Observed!AF$2:AF$1601,Observed!$A$2:$A$1601,$A223,Observed!$C$2:$C$1601,$C223),"")</f>
        <v/>
      </c>
      <c r="AG223" s="24" t="str">
        <f>IF(ISNUMBER(AVERAGEIFS(Observed!AG$2:AG$1601,Observed!$A$2:$A$1601,$A223,Observed!$C$2:$C$1601,$C223)),AVERAGEIFS(Observed!AG$2:AG$1601,Observed!$A$2:$A$1601,$A223,Observed!$C$2:$C$1601,$C223),"")</f>
        <v/>
      </c>
      <c r="AH223" s="24" t="str">
        <f>IF(ISNUMBER(AVERAGEIFS(Observed!AH$2:AH$1601,Observed!$A$2:$A$1601,$A223,Observed!$C$2:$C$1601,$C223)),AVERAGEIFS(Observed!AH$2:AH$1601,Observed!$A$2:$A$1601,$A223,Observed!$C$2:$C$1601,$C223),"")</f>
        <v/>
      </c>
      <c r="AI223" s="23" t="str">
        <f>IF(ISNUMBER(AVERAGEIFS(Observed!AI$2:AI$1601,Observed!$A$2:$A$1601,$A223,Observed!$C$2:$C$1601,$C223)),AVERAGEIFS(Observed!AI$2:AI$1601,Observed!$A$2:$A$1601,$A223,Observed!$C$2:$C$1601,$C223),"")</f>
        <v/>
      </c>
      <c r="AJ223" s="24" t="str">
        <f>IF(ISNUMBER(AVERAGEIFS(Observed!AJ$2:AJ$1601,Observed!$A$2:$A$1601,$A223,Observed!$C$2:$C$1601,$C223)),AVERAGEIFS(Observed!AJ$2:AJ$1601,Observed!$A$2:$A$1601,$A223,Observed!$C$2:$C$1601,$C223),"")</f>
        <v/>
      </c>
      <c r="AK223" s="24" t="str">
        <f>IF(ISNUMBER(AVERAGEIFS(Observed!AL$2:AL$1601,Observed!$A$2:$A$1601,$A223,Observed!$C$2:$C$1601,$C223)),AVERAGEIFS(Observed!AL$2:AL$1601,Observed!$A$2:$A$1601,$A223,Observed!$C$2:$C$1601,$C223),"")</f>
        <v/>
      </c>
      <c r="AL223" s="24" t="str">
        <f>IF(ISNUMBER(AVERAGEIFS(Observed!AM$2:AM$1601,Observed!$A$2:$A$1601,$A223,Observed!$C$2:$C$1601,$C223)),AVERAGEIFS(Observed!AM$2:AM$1601,Observed!$A$2:$A$1601,$A223,Observed!$C$2:$C$1601,$C223),"")</f>
        <v/>
      </c>
      <c r="AM223" s="24" t="str">
        <f>IF(ISNUMBER(AVERAGEIFS(Observed!AN$2:AN$1601,Observed!$A$2:$A$1601,$A223,Observed!$C$2:$C$1601,$C223)),AVERAGEIFS(Observed!AN$2:AN$1601,Observed!$A$2:$A$1601,$A223,Observed!$C$2:$C$1601,$C223),"")</f>
        <v/>
      </c>
      <c r="AN223" s="24" t="str">
        <f>IF(ISNUMBER(AVERAGEIFS(Observed!AQ$2:AQ$1601,Observed!$A$2:$A$1601,$A223,Observed!$C$2:$C$1601,$C223)),AVERAGEIFS(Observed!AQ$2:AQ$1601,Observed!$A$2:$A$1601,$A223,Observed!$C$2:$C$1601,$C223),"")</f>
        <v/>
      </c>
      <c r="AO223" s="24" t="str">
        <f>IF(ISNUMBER(AVERAGEIFS(Observed!AR$2:AR$1601,Observed!$A$2:$A$1601,$A223,Observed!$C$2:$C$1601,$C223)),AVERAGEIFS(Observed!AR$2:AR$1601,Observed!$A$2:$A$1601,$A223,Observed!$C$2:$C$1601,$C223),"")</f>
        <v/>
      </c>
      <c r="AP223" s="24" t="str">
        <f>IF(ISNUMBER(AVERAGEIFS(Observed!AS$2:AS$1601,Observed!$A$2:$A$1601,$A223,Observed!$C$2:$C$1601,$C223)),AVERAGEIFS(Observed!AS$2:AS$1601,Observed!$A$2:$A$1601,$A223,Observed!$C$2:$C$1601,$C223),"")</f>
        <v/>
      </c>
      <c r="AQ223" s="23" t="str">
        <f>IF(ISNUMBER(AVERAGEIFS(Observed!AT$2:AT$1601,Observed!$A$2:$A$1601,$A223,Observed!$C$2:$C$1601,$C223)),AVERAGEIFS(Observed!AT$2:AT$1601,Observed!$A$2:$A$1601,$A223,Observed!$C$2:$C$1601,$C223),"")</f>
        <v/>
      </c>
      <c r="AR223" s="24" t="str">
        <f>IF(ISNUMBER(AVERAGEIFS(Observed!AU$2:AU$1601,Observed!$A$2:$A$1601,$A223,Observed!$C$2:$C$1601,$C223)),AVERAGEIFS(Observed!AU$2:AU$1601,Observed!$A$2:$A$1601,$A223,Observed!$C$2:$C$1601,$C223),"")</f>
        <v/>
      </c>
      <c r="AS223" s="23" t="str">
        <f>IF(ISNUMBER(AVERAGEIFS(Observed!AV$2:AV$1601,Observed!$A$2:$A$1601,$A223,Observed!$C$2:$C$1601,$C223)),AVERAGEIFS(Observed!AV$2:AV$1601,Observed!$A$2:$A$1601,$A223,Observed!$C$2:$C$1601,$C223),"")</f>
        <v/>
      </c>
      <c r="AT223" s="23" t="str">
        <f>IF(ISNUMBER(AVERAGEIFS(Observed!AW$2:AW$1601,Observed!$A$2:$A$1601,$A223,Observed!$C$2:$C$1601,$C223)),AVERAGEIFS(Observed!AW$2:AW$1601,Observed!$A$2:$A$1601,$A223,Observed!$C$2:$C$1601,$C223),"")</f>
        <v/>
      </c>
      <c r="AU223" s="2">
        <f>COUNTIFS(Observed!$A$2:$A$1601,$A223,Observed!$C$2:$C$1601,$C223)</f>
        <v>3</v>
      </c>
      <c r="AV223" s="2">
        <f t="shared" si="3"/>
        <v>3</v>
      </c>
    </row>
    <row r="224" spans="1:48" x14ac:dyDescent="0.3">
      <c r="A224" s="4" t="s">
        <v>119</v>
      </c>
      <c r="B224" t="s">
        <v>24</v>
      </c>
      <c r="C224" s="3">
        <v>42333</v>
      </c>
      <c r="D224">
        <v>1</v>
      </c>
      <c r="E224">
        <v>0</v>
      </c>
      <c r="H224" s="2" t="s">
        <v>45</v>
      </c>
      <c r="I224" s="2" t="s">
        <v>22</v>
      </c>
      <c r="J224">
        <v>9</v>
      </c>
      <c r="K224" s="2" t="s">
        <v>118</v>
      </c>
      <c r="L224" s="22">
        <f>IF(ISNUMBER(AVERAGEIFS(Observed!L$2:L$1601,Observed!$A$2:$A$1601,$A224,Observed!$C$2:$C$1601,$C224)),AVERAGEIFS(Observed!L$2:L$1601,Observed!$A$2:$A$1601,$A224,Observed!$C$2:$C$1601,$C224),"")</f>
        <v>1961.6666666666667</v>
      </c>
      <c r="M224" s="23">
        <f>IF(ISNUMBER(AVERAGEIFS(Observed!M$2:M$1601,Observed!$A$2:$A$1601,$A224,Observed!$C$2:$C$1601,$C224)),AVERAGEIFS(Observed!M$2:M$1601,Observed!$A$2:$A$1601,$A224,Observed!$C$2:$C$1601,$C224),"")</f>
        <v>196.16666666666666</v>
      </c>
      <c r="N224" s="23" t="str">
        <f>IF(ISNUMBER(AVERAGEIFS(Observed!N$2:N$1601,Observed!$A$2:$A$1601,$A224,Observed!$C$2:$C$1601,$C224)),AVERAGEIFS(Observed!N$2:N$1601,Observed!$A$2:$A$1601,$A224,Observed!$C$2:$C$1601,$C224),"")</f>
        <v/>
      </c>
      <c r="O224" s="23" t="str">
        <f>IF(ISNUMBER(AVERAGEIFS(Observed!O$2:O$1601,Observed!$A$2:$A$1601,$A224,Observed!$C$2:$C$1601,$C224)),AVERAGEIFS(Observed!O$2:O$1601,Observed!$A$2:$A$1601,$A224,Observed!$C$2:$C$1601,$C224),"")</f>
        <v/>
      </c>
      <c r="P224" s="23" t="str">
        <f>IF(ISNUMBER(AVERAGEIFS(Observed!P$2:P$1601,Observed!$A$2:$A$1601,$A224,Observed!$C$2:$C$1601,$C224)),AVERAGEIFS(Observed!P$2:P$1601,Observed!$A$2:$A$1601,$A224,Observed!$C$2:$C$1601,$C224),"")</f>
        <v/>
      </c>
      <c r="Q224" s="24" t="str">
        <f>IF(ISNUMBER(AVERAGEIFS(Observed!Q$2:Q$1601,Observed!$A$2:$A$1601,$A224,Observed!$C$2:$C$1601,$C224)),AVERAGEIFS(Observed!Q$2:Q$1601,Observed!$A$2:$A$1601,$A224,Observed!$C$2:$C$1601,$C224),"")</f>
        <v/>
      </c>
      <c r="R224" s="24" t="str">
        <f>IF(ISNUMBER(AVERAGEIFS(Observed!R$2:R$1601,Observed!$A$2:$A$1601,$A224,Observed!$C$2:$C$1601,$C224)),AVERAGEIFS(Observed!R$2:R$1601,Observed!$A$2:$A$1601,$A224,Observed!$C$2:$C$1601,$C224),"")</f>
        <v/>
      </c>
      <c r="S224" s="24" t="str">
        <f>IF(ISNUMBER(AVERAGEIFS(Observed!S$2:S$1601,Observed!$A$2:$A$1601,$A224,Observed!$C$2:$C$1601,$C224)),AVERAGEIFS(Observed!S$2:S$1601,Observed!$A$2:$A$1601,$A224,Observed!$C$2:$C$1601,$C224),"")</f>
        <v/>
      </c>
      <c r="T224" s="23" t="str">
        <f>IF(ISNUMBER(AVERAGEIFS(Observed!T$2:T$1601,Observed!$A$2:$A$1601,$A224,Observed!$C$2:$C$1601,$C224)),AVERAGEIFS(Observed!T$2:T$1601,Observed!$A$2:$A$1601,$A224,Observed!$C$2:$C$1601,$C224),"")</f>
        <v/>
      </c>
      <c r="U224" s="25" t="str">
        <f>IF(ISNUMBER(AVERAGEIFS(Observed!U$2:U$1601,Observed!$A$2:$A$1601,$A224,Observed!$C$2:$C$1601,$C224)),AVERAGEIFS(Observed!U$2:U$1601,Observed!$A$2:$A$1601,$A224,Observed!$C$2:$C$1601,$C224),"")</f>
        <v/>
      </c>
      <c r="V224" s="25" t="str">
        <f>IF(ISNUMBER(AVERAGEIFS(Observed!V$2:V$1601,Observed!$A$2:$A$1601,$A224,Observed!$C$2:$C$1601,$C224)),AVERAGEIFS(Observed!V$2:V$1601,Observed!$A$2:$A$1601,$A224,Observed!$C$2:$C$1601,$C224),"")</f>
        <v/>
      </c>
      <c r="W224" s="23" t="str">
        <f>IF(ISNUMBER(AVERAGEIFS(Observed!W$2:W$1601,Observed!$A$2:$A$1601,$A224,Observed!$C$2:$C$1601,$C224)),AVERAGEIFS(Observed!W$2:W$1601,Observed!$A$2:$A$1601,$A224,Observed!$C$2:$C$1601,$C224),"")</f>
        <v/>
      </c>
      <c r="X224" s="23" t="str">
        <f>IF(ISNUMBER(AVERAGEIFS(Observed!X$2:X$1601,Observed!$A$2:$A$1601,$A224,Observed!$C$2:$C$1601,$C224)),AVERAGEIFS(Observed!X$2:X$1601,Observed!$A$2:$A$1601,$A224,Observed!$C$2:$C$1601,$C224),"")</f>
        <v/>
      </c>
      <c r="Y224" s="23" t="str">
        <f>IF(ISNUMBER(AVERAGEIFS(Observed!Y$2:Y$1601,Observed!$A$2:$A$1601,$A224,Observed!$C$2:$C$1601,$C224)),AVERAGEIFS(Observed!Y$2:Y$1601,Observed!$A$2:$A$1601,$A224,Observed!$C$2:$C$1601,$C224),"")</f>
        <v/>
      </c>
      <c r="Z224" s="23" t="str">
        <f>IF(ISNUMBER(AVERAGEIFS(Observed!Z$2:Z$1601,Observed!$A$2:$A$1601,$A224,Observed!$C$2:$C$1601,$C224)),AVERAGEIFS(Observed!Z$2:Z$1601,Observed!$A$2:$A$1601,$A224,Observed!$C$2:$C$1601,$C224),"")</f>
        <v/>
      </c>
      <c r="AA224" s="23" t="str">
        <f>IF(ISNUMBER(AVERAGEIFS(Observed!AA$2:AA$1601,Observed!$A$2:$A$1601,$A224,Observed!$C$2:$C$1601,$C224)),AVERAGEIFS(Observed!AA$2:AA$1601,Observed!$A$2:$A$1601,$A224,Observed!$C$2:$C$1601,$C224),"")</f>
        <v/>
      </c>
      <c r="AB224" s="23" t="str">
        <f>IF(ISNUMBER(AVERAGEIFS(Observed!AB$2:AB$1601,Observed!$A$2:$A$1601,$A224,Observed!$C$2:$C$1601,$C224)),AVERAGEIFS(Observed!AB$2:AB$1601,Observed!$A$2:$A$1601,$A224,Observed!$C$2:$C$1601,$C224),"")</f>
        <v/>
      </c>
      <c r="AC224" s="23" t="str">
        <f>IF(ISNUMBER(AVERAGEIFS(Observed!AC$2:AC$1601,Observed!$A$2:$A$1601,$A224,Observed!$C$2:$C$1601,$C224)),AVERAGEIFS(Observed!AC$2:AC$1601,Observed!$A$2:$A$1601,$A224,Observed!$C$2:$C$1601,$C224),"")</f>
        <v/>
      </c>
      <c r="AD224" s="23" t="str">
        <f>IF(ISNUMBER(AVERAGEIFS(Observed!AD$2:AD$1601,Observed!$A$2:$A$1601,$A224,Observed!$C$2:$C$1601,$C224)),AVERAGEIFS(Observed!AD$2:AD$1601,Observed!$A$2:$A$1601,$A224,Observed!$C$2:$C$1601,$C224),"")</f>
        <v/>
      </c>
      <c r="AE224" s="23" t="str">
        <f>IF(ISNUMBER(AVERAGEIFS(Observed!AE$2:AE$1601,Observed!$A$2:$A$1601,$A224,Observed!$C$2:$C$1601,$C224)),AVERAGEIFS(Observed!AE$2:AE$1601,Observed!$A$2:$A$1601,$A224,Observed!$C$2:$C$1601,$C224),"")</f>
        <v/>
      </c>
      <c r="AF224" s="24" t="str">
        <f>IF(ISNUMBER(AVERAGEIFS(Observed!AF$2:AF$1601,Observed!$A$2:$A$1601,$A224,Observed!$C$2:$C$1601,$C224)),AVERAGEIFS(Observed!AF$2:AF$1601,Observed!$A$2:$A$1601,$A224,Observed!$C$2:$C$1601,$C224),"")</f>
        <v/>
      </c>
      <c r="AG224" s="24" t="str">
        <f>IF(ISNUMBER(AVERAGEIFS(Observed!AG$2:AG$1601,Observed!$A$2:$A$1601,$A224,Observed!$C$2:$C$1601,$C224)),AVERAGEIFS(Observed!AG$2:AG$1601,Observed!$A$2:$A$1601,$A224,Observed!$C$2:$C$1601,$C224),"")</f>
        <v/>
      </c>
      <c r="AH224" s="24" t="str">
        <f>IF(ISNUMBER(AVERAGEIFS(Observed!AH$2:AH$1601,Observed!$A$2:$A$1601,$A224,Observed!$C$2:$C$1601,$C224)),AVERAGEIFS(Observed!AH$2:AH$1601,Observed!$A$2:$A$1601,$A224,Observed!$C$2:$C$1601,$C224),"")</f>
        <v/>
      </c>
      <c r="AI224" s="23" t="str">
        <f>IF(ISNUMBER(AVERAGEIFS(Observed!AI$2:AI$1601,Observed!$A$2:$A$1601,$A224,Observed!$C$2:$C$1601,$C224)),AVERAGEIFS(Observed!AI$2:AI$1601,Observed!$A$2:$A$1601,$A224,Observed!$C$2:$C$1601,$C224),"")</f>
        <v/>
      </c>
      <c r="AJ224" s="24" t="str">
        <f>IF(ISNUMBER(AVERAGEIFS(Observed!AJ$2:AJ$1601,Observed!$A$2:$A$1601,$A224,Observed!$C$2:$C$1601,$C224)),AVERAGEIFS(Observed!AJ$2:AJ$1601,Observed!$A$2:$A$1601,$A224,Observed!$C$2:$C$1601,$C224),"")</f>
        <v/>
      </c>
      <c r="AK224" s="24" t="str">
        <f>IF(ISNUMBER(AVERAGEIFS(Observed!AL$2:AL$1601,Observed!$A$2:$A$1601,$A224,Observed!$C$2:$C$1601,$C224)),AVERAGEIFS(Observed!AL$2:AL$1601,Observed!$A$2:$A$1601,$A224,Observed!$C$2:$C$1601,$C224),"")</f>
        <v/>
      </c>
      <c r="AL224" s="24" t="str">
        <f>IF(ISNUMBER(AVERAGEIFS(Observed!AM$2:AM$1601,Observed!$A$2:$A$1601,$A224,Observed!$C$2:$C$1601,$C224)),AVERAGEIFS(Observed!AM$2:AM$1601,Observed!$A$2:$A$1601,$A224,Observed!$C$2:$C$1601,$C224),"")</f>
        <v/>
      </c>
      <c r="AM224" s="24" t="str">
        <f>IF(ISNUMBER(AVERAGEIFS(Observed!AN$2:AN$1601,Observed!$A$2:$A$1601,$A224,Observed!$C$2:$C$1601,$C224)),AVERAGEIFS(Observed!AN$2:AN$1601,Observed!$A$2:$A$1601,$A224,Observed!$C$2:$C$1601,$C224),"")</f>
        <v/>
      </c>
      <c r="AN224" s="24" t="str">
        <f>IF(ISNUMBER(AVERAGEIFS(Observed!AQ$2:AQ$1601,Observed!$A$2:$A$1601,$A224,Observed!$C$2:$C$1601,$C224)),AVERAGEIFS(Observed!AQ$2:AQ$1601,Observed!$A$2:$A$1601,$A224,Observed!$C$2:$C$1601,$C224),"")</f>
        <v/>
      </c>
      <c r="AO224" s="24" t="str">
        <f>IF(ISNUMBER(AVERAGEIFS(Observed!AR$2:AR$1601,Observed!$A$2:$A$1601,$A224,Observed!$C$2:$C$1601,$C224)),AVERAGEIFS(Observed!AR$2:AR$1601,Observed!$A$2:$A$1601,$A224,Observed!$C$2:$C$1601,$C224),"")</f>
        <v/>
      </c>
      <c r="AP224" s="24" t="str">
        <f>IF(ISNUMBER(AVERAGEIFS(Observed!AS$2:AS$1601,Observed!$A$2:$A$1601,$A224,Observed!$C$2:$C$1601,$C224)),AVERAGEIFS(Observed!AS$2:AS$1601,Observed!$A$2:$A$1601,$A224,Observed!$C$2:$C$1601,$C224),"")</f>
        <v/>
      </c>
      <c r="AQ224" s="23" t="str">
        <f>IF(ISNUMBER(AVERAGEIFS(Observed!AT$2:AT$1601,Observed!$A$2:$A$1601,$A224,Observed!$C$2:$C$1601,$C224)),AVERAGEIFS(Observed!AT$2:AT$1601,Observed!$A$2:$A$1601,$A224,Observed!$C$2:$C$1601,$C224),"")</f>
        <v/>
      </c>
      <c r="AR224" s="24" t="str">
        <f>IF(ISNUMBER(AVERAGEIFS(Observed!AU$2:AU$1601,Observed!$A$2:$A$1601,$A224,Observed!$C$2:$C$1601,$C224)),AVERAGEIFS(Observed!AU$2:AU$1601,Observed!$A$2:$A$1601,$A224,Observed!$C$2:$C$1601,$C224),"")</f>
        <v/>
      </c>
      <c r="AS224" s="23" t="str">
        <f>IF(ISNUMBER(AVERAGEIFS(Observed!AV$2:AV$1601,Observed!$A$2:$A$1601,$A224,Observed!$C$2:$C$1601,$C224)),AVERAGEIFS(Observed!AV$2:AV$1601,Observed!$A$2:$A$1601,$A224,Observed!$C$2:$C$1601,$C224),"")</f>
        <v/>
      </c>
      <c r="AT224" s="23" t="str">
        <f>IF(ISNUMBER(AVERAGEIFS(Observed!AW$2:AW$1601,Observed!$A$2:$A$1601,$A224,Observed!$C$2:$C$1601,$C224)),AVERAGEIFS(Observed!AW$2:AW$1601,Observed!$A$2:$A$1601,$A224,Observed!$C$2:$C$1601,$C224),"")</f>
        <v/>
      </c>
      <c r="AU224" s="2">
        <f>COUNTIFS(Observed!$A$2:$A$1601,$A224,Observed!$C$2:$C$1601,$C224)</f>
        <v>3</v>
      </c>
      <c r="AV224" s="2">
        <f t="shared" si="3"/>
        <v>1</v>
      </c>
    </row>
    <row r="225" spans="1:48" x14ac:dyDescent="0.3">
      <c r="A225" s="4" t="s">
        <v>120</v>
      </c>
      <c r="B225" t="s">
        <v>24</v>
      </c>
      <c r="C225" s="3">
        <v>42333</v>
      </c>
      <c r="D225">
        <v>1</v>
      </c>
      <c r="E225">
        <v>50</v>
      </c>
      <c r="H225" s="2" t="s">
        <v>45</v>
      </c>
      <c r="I225" s="2" t="s">
        <v>22</v>
      </c>
      <c r="J225">
        <v>9</v>
      </c>
      <c r="K225" s="2" t="s">
        <v>118</v>
      </c>
      <c r="L225" s="22">
        <f>IF(ISNUMBER(AVERAGEIFS(Observed!L$2:L$1601,Observed!$A$2:$A$1601,$A225,Observed!$C$2:$C$1601,$C225)),AVERAGEIFS(Observed!L$2:L$1601,Observed!$A$2:$A$1601,$A225,Observed!$C$2:$C$1601,$C225),"")</f>
        <v>2115</v>
      </c>
      <c r="M225" s="23">
        <f>IF(ISNUMBER(AVERAGEIFS(Observed!M$2:M$1601,Observed!$A$2:$A$1601,$A225,Observed!$C$2:$C$1601,$C225)),AVERAGEIFS(Observed!M$2:M$1601,Observed!$A$2:$A$1601,$A225,Observed!$C$2:$C$1601,$C225),"")</f>
        <v>211.5</v>
      </c>
      <c r="N225" s="23" t="str">
        <f>IF(ISNUMBER(AVERAGEIFS(Observed!N$2:N$1601,Observed!$A$2:$A$1601,$A225,Observed!$C$2:$C$1601,$C225)),AVERAGEIFS(Observed!N$2:N$1601,Observed!$A$2:$A$1601,$A225,Observed!$C$2:$C$1601,$C225),"")</f>
        <v/>
      </c>
      <c r="O225" s="23" t="str">
        <f>IF(ISNUMBER(AVERAGEIFS(Observed!O$2:O$1601,Observed!$A$2:$A$1601,$A225,Observed!$C$2:$C$1601,$C225)),AVERAGEIFS(Observed!O$2:O$1601,Observed!$A$2:$A$1601,$A225,Observed!$C$2:$C$1601,$C225),"")</f>
        <v/>
      </c>
      <c r="P225" s="23" t="str">
        <f>IF(ISNUMBER(AVERAGEIFS(Observed!P$2:P$1601,Observed!$A$2:$A$1601,$A225,Observed!$C$2:$C$1601,$C225)),AVERAGEIFS(Observed!P$2:P$1601,Observed!$A$2:$A$1601,$A225,Observed!$C$2:$C$1601,$C225),"")</f>
        <v/>
      </c>
      <c r="Q225" s="24" t="str">
        <f>IF(ISNUMBER(AVERAGEIFS(Observed!Q$2:Q$1601,Observed!$A$2:$A$1601,$A225,Observed!$C$2:$C$1601,$C225)),AVERAGEIFS(Observed!Q$2:Q$1601,Observed!$A$2:$A$1601,$A225,Observed!$C$2:$C$1601,$C225),"")</f>
        <v/>
      </c>
      <c r="R225" s="24" t="str">
        <f>IF(ISNUMBER(AVERAGEIFS(Observed!R$2:R$1601,Observed!$A$2:$A$1601,$A225,Observed!$C$2:$C$1601,$C225)),AVERAGEIFS(Observed!R$2:R$1601,Observed!$A$2:$A$1601,$A225,Observed!$C$2:$C$1601,$C225),"")</f>
        <v/>
      </c>
      <c r="S225" s="24" t="str">
        <f>IF(ISNUMBER(AVERAGEIFS(Observed!S$2:S$1601,Observed!$A$2:$A$1601,$A225,Observed!$C$2:$C$1601,$C225)),AVERAGEIFS(Observed!S$2:S$1601,Observed!$A$2:$A$1601,$A225,Observed!$C$2:$C$1601,$C225),"")</f>
        <v/>
      </c>
      <c r="T225" s="23" t="str">
        <f>IF(ISNUMBER(AVERAGEIFS(Observed!T$2:T$1601,Observed!$A$2:$A$1601,$A225,Observed!$C$2:$C$1601,$C225)),AVERAGEIFS(Observed!T$2:T$1601,Observed!$A$2:$A$1601,$A225,Observed!$C$2:$C$1601,$C225),"")</f>
        <v/>
      </c>
      <c r="U225" s="25" t="str">
        <f>IF(ISNUMBER(AVERAGEIFS(Observed!U$2:U$1601,Observed!$A$2:$A$1601,$A225,Observed!$C$2:$C$1601,$C225)),AVERAGEIFS(Observed!U$2:U$1601,Observed!$A$2:$A$1601,$A225,Observed!$C$2:$C$1601,$C225),"")</f>
        <v/>
      </c>
      <c r="V225" s="25" t="str">
        <f>IF(ISNUMBER(AVERAGEIFS(Observed!V$2:V$1601,Observed!$A$2:$A$1601,$A225,Observed!$C$2:$C$1601,$C225)),AVERAGEIFS(Observed!V$2:V$1601,Observed!$A$2:$A$1601,$A225,Observed!$C$2:$C$1601,$C225),"")</f>
        <v/>
      </c>
      <c r="W225" s="23" t="str">
        <f>IF(ISNUMBER(AVERAGEIFS(Observed!W$2:W$1601,Observed!$A$2:$A$1601,$A225,Observed!$C$2:$C$1601,$C225)),AVERAGEIFS(Observed!W$2:W$1601,Observed!$A$2:$A$1601,$A225,Observed!$C$2:$C$1601,$C225),"")</f>
        <v/>
      </c>
      <c r="X225" s="23" t="str">
        <f>IF(ISNUMBER(AVERAGEIFS(Observed!X$2:X$1601,Observed!$A$2:$A$1601,$A225,Observed!$C$2:$C$1601,$C225)),AVERAGEIFS(Observed!X$2:X$1601,Observed!$A$2:$A$1601,$A225,Observed!$C$2:$C$1601,$C225),"")</f>
        <v/>
      </c>
      <c r="Y225" s="23" t="str">
        <f>IF(ISNUMBER(AVERAGEIFS(Observed!Y$2:Y$1601,Observed!$A$2:$A$1601,$A225,Observed!$C$2:$C$1601,$C225)),AVERAGEIFS(Observed!Y$2:Y$1601,Observed!$A$2:$A$1601,$A225,Observed!$C$2:$C$1601,$C225),"")</f>
        <v/>
      </c>
      <c r="Z225" s="23" t="str">
        <f>IF(ISNUMBER(AVERAGEIFS(Observed!Z$2:Z$1601,Observed!$A$2:$A$1601,$A225,Observed!$C$2:$C$1601,$C225)),AVERAGEIFS(Observed!Z$2:Z$1601,Observed!$A$2:$A$1601,$A225,Observed!$C$2:$C$1601,$C225),"")</f>
        <v/>
      </c>
      <c r="AA225" s="23" t="str">
        <f>IF(ISNUMBER(AVERAGEIFS(Observed!AA$2:AA$1601,Observed!$A$2:$A$1601,$A225,Observed!$C$2:$C$1601,$C225)),AVERAGEIFS(Observed!AA$2:AA$1601,Observed!$A$2:$A$1601,$A225,Observed!$C$2:$C$1601,$C225),"")</f>
        <v/>
      </c>
      <c r="AB225" s="23" t="str">
        <f>IF(ISNUMBER(AVERAGEIFS(Observed!AB$2:AB$1601,Observed!$A$2:$A$1601,$A225,Observed!$C$2:$C$1601,$C225)),AVERAGEIFS(Observed!AB$2:AB$1601,Observed!$A$2:$A$1601,$A225,Observed!$C$2:$C$1601,$C225),"")</f>
        <v/>
      </c>
      <c r="AC225" s="23" t="str">
        <f>IF(ISNUMBER(AVERAGEIFS(Observed!AC$2:AC$1601,Observed!$A$2:$A$1601,$A225,Observed!$C$2:$C$1601,$C225)),AVERAGEIFS(Observed!AC$2:AC$1601,Observed!$A$2:$A$1601,$A225,Observed!$C$2:$C$1601,$C225),"")</f>
        <v/>
      </c>
      <c r="AD225" s="23" t="str">
        <f>IF(ISNUMBER(AVERAGEIFS(Observed!AD$2:AD$1601,Observed!$A$2:$A$1601,$A225,Observed!$C$2:$C$1601,$C225)),AVERAGEIFS(Observed!AD$2:AD$1601,Observed!$A$2:$A$1601,$A225,Observed!$C$2:$C$1601,$C225),"")</f>
        <v/>
      </c>
      <c r="AE225" s="23" t="str">
        <f>IF(ISNUMBER(AVERAGEIFS(Observed!AE$2:AE$1601,Observed!$A$2:$A$1601,$A225,Observed!$C$2:$C$1601,$C225)),AVERAGEIFS(Observed!AE$2:AE$1601,Observed!$A$2:$A$1601,$A225,Observed!$C$2:$C$1601,$C225),"")</f>
        <v/>
      </c>
      <c r="AF225" s="24" t="str">
        <f>IF(ISNUMBER(AVERAGEIFS(Observed!AF$2:AF$1601,Observed!$A$2:$A$1601,$A225,Observed!$C$2:$C$1601,$C225)),AVERAGEIFS(Observed!AF$2:AF$1601,Observed!$A$2:$A$1601,$A225,Observed!$C$2:$C$1601,$C225),"")</f>
        <v/>
      </c>
      <c r="AG225" s="24" t="str">
        <f>IF(ISNUMBER(AVERAGEIFS(Observed!AG$2:AG$1601,Observed!$A$2:$A$1601,$A225,Observed!$C$2:$C$1601,$C225)),AVERAGEIFS(Observed!AG$2:AG$1601,Observed!$A$2:$A$1601,$A225,Observed!$C$2:$C$1601,$C225),"")</f>
        <v/>
      </c>
      <c r="AH225" s="24" t="str">
        <f>IF(ISNUMBER(AVERAGEIFS(Observed!AH$2:AH$1601,Observed!$A$2:$A$1601,$A225,Observed!$C$2:$C$1601,$C225)),AVERAGEIFS(Observed!AH$2:AH$1601,Observed!$A$2:$A$1601,$A225,Observed!$C$2:$C$1601,$C225),"")</f>
        <v/>
      </c>
      <c r="AI225" s="23" t="str">
        <f>IF(ISNUMBER(AVERAGEIFS(Observed!AI$2:AI$1601,Observed!$A$2:$A$1601,$A225,Observed!$C$2:$C$1601,$C225)),AVERAGEIFS(Observed!AI$2:AI$1601,Observed!$A$2:$A$1601,$A225,Observed!$C$2:$C$1601,$C225),"")</f>
        <v/>
      </c>
      <c r="AJ225" s="24" t="str">
        <f>IF(ISNUMBER(AVERAGEIFS(Observed!AJ$2:AJ$1601,Observed!$A$2:$A$1601,$A225,Observed!$C$2:$C$1601,$C225)),AVERAGEIFS(Observed!AJ$2:AJ$1601,Observed!$A$2:$A$1601,$A225,Observed!$C$2:$C$1601,$C225),"")</f>
        <v/>
      </c>
      <c r="AK225" s="24" t="str">
        <f>IF(ISNUMBER(AVERAGEIFS(Observed!AL$2:AL$1601,Observed!$A$2:$A$1601,$A225,Observed!$C$2:$C$1601,$C225)),AVERAGEIFS(Observed!AL$2:AL$1601,Observed!$A$2:$A$1601,$A225,Observed!$C$2:$C$1601,$C225),"")</f>
        <v/>
      </c>
      <c r="AL225" s="24" t="str">
        <f>IF(ISNUMBER(AVERAGEIFS(Observed!AM$2:AM$1601,Observed!$A$2:$A$1601,$A225,Observed!$C$2:$C$1601,$C225)),AVERAGEIFS(Observed!AM$2:AM$1601,Observed!$A$2:$A$1601,$A225,Observed!$C$2:$C$1601,$C225),"")</f>
        <v/>
      </c>
      <c r="AM225" s="24" t="str">
        <f>IF(ISNUMBER(AVERAGEIFS(Observed!AN$2:AN$1601,Observed!$A$2:$A$1601,$A225,Observed!$C$2:$C$1601,$C225)),AVERAGEIFS(Observed!AN$2:AN$1601,Observed!$A$2:$A$1601,$A225,Observed!$C$2:$C$1601,$C225),"")</f>
        <v/>
      </c>
      <c r="AN225" s="24" t="str">
        <f>IF(ISNUMBER(AVERAGEIFS(Observed!AQ$2:AQ$1601,Observed!$A$2:$A$1601,$A225,Observed!$C$2:$C$1601,$C225)),AVERAGEIFS(Observed!AQ$2:AQ$1601,Observed!$A$2:$A$1601,$A225,Observed!$C$2:$C$1601,$C225),"")</f>
        <v/>
      </c>
      <c r="AO225" s="24" t="str">
        <f>IF(ISNUMBER(AVERAGEIFS(Observed!AR$2:AR$1601,Observed!$A$2:$A$1601,$A225,Observed!$C$2:$C$1601,$C225)),AVERAGEIFS(Observed!AR$2:AR$1601,Observed!$A$2:$A$1601,$A225,Observed!$C$2:$C$1601,$C225),"")</f>
        <v/>
      </c>
      <c r="AP225" s="24" t="str">
        <f>IF(ISNUMBER(AVERAGEIFS(Observed!AS$2:AS$1601,Observed!$A$2:$A$1601,$A225,Observed!$C$2:$C$1601,$C225)),AVERAGEIFS(Observed!AS$2:AS$1601,Observed!$A$2:$A$1601,$A225,Observed!$C$2:$C$1601,$C225),"")</f>
        <v/>
      </c>
      <c r="AQ225" s="23" t="str">
        <f>IF(ISNUMBER(AVERAGEIFS(Observed!AT$2:AT$1601,Observed!$A$2:$A$1601,$A225,Observed!$C$2:$C$1601,$C225)),AVERAGEIFS(Observed!AT$2:AT$1601,Observed!$A$2:$A$1601,$A225,Observed!$C$2:$C$1601,$C225),"")</f>
        <v/>
      </c>
      <c r="AR225" s="24" t="str">
        <f>IF(ISNUMBER(AVERAGEIFS(Observed!AU$2:AU$1601,Observed!$A$2:$A$1601,$A225,Observed!$C$2:$C$1601,$C225)),AVERAGEIFS(Observed!AU$2:AU$1601,Observed!$A$2:$A$1601,$A225,Observed!$C$2:$C$1601,$C225),"")</f>
        <v/>
      </c>
      <c r="AS225" s="23" t="str">
        <f>IF(ISNUMBER(AVERAGEIFS(Observed!AV$2:AV$1601,Observed!$A$2:$A$1601,$A225,Observed!$C$2:$C$1601,$C225)),AVERAGEIFS(Observed!AV$2:AV$1601,Observed!$A$2:$A$1601,$A225,Observed!$C$2:$C$1601,$C225),"")</f>
        <v/>
      </c>
      <c r="AT225" s="23" t="str">
        <f>IF(ISNUMBER(AVERAGEIFS(Observed!AW$2:AW$1601,Observed!$A$2:$A$1601,$A225,Observed!$C$2:$C$1601,$C225)),AVERAGEIFS(Observed!AW$2:AW$1601,Observed!$A$2:$A$1601,$A225,Observed!$C$2:$C$1601,$C225),"")</f>
        <v/>
      </c>
      <c r="AU225" s="2">
        <f>COUNTIFS(Observed!$A$2:$A$1601,$A225,Observed!$C$2:$C$1601,$C225)</f>
        <v>3</v>
      </c>
      <c r="AV225" s="2">
        <f t="shared" si="3"/>
        <v>1</v>
      </c>
    </row>
    <row r="226" spans="1:48" x14ac:dyDescent="0.3">
      <c r="A226" s="4" t="s">
        <v>121</v>
      </c>
      <c r="B226" t="s">
        <v>24</v>
      </c>
      <c r="C226" s="3">
        <v>42333</v>
      </c>
      <c r="D226">
        <v>1</v>
      </c>
      <c r="E226">
        <v>100</v>
      </c>
      <c r="H226" s="2" t="s">
        <v>45</v>
      </c>
      <c r="I226" s="2" t="s">
        <v>22</v>
      </c>
      <c r="J226">
        <v>9</v>
      </c>
      <c r="K226" s="2" t="s">
        <v>118</v>
      </c>
      <c r="L226" s="22">
        <f>IF(ISNUMBER(AVERAGEIFS(Observed!L$2:L$1601,Observed!$A$2:$A$1601,$A226,Observed!$C$2:$C$1601,$C226)),AVERAGEIFS(Observed!L$2:L$1601,Observed!$A$2:$A$1601,$A226,Observed!$C$2:$C$1601,$C226),"")</f>
        <v>2276</v>
      </c>
      <c r="M226" s="23">
        <f>IF(ISNUMBER(AVERAGEIFS(Observed!M$2:M$1601,Observed!$A$2:$A$1601,$A226,Observed!$C$2:$C$1601,$C226)),AVERAGEIFS(Observed!M$2:M$1601,Observed!$A$2:$A$1601,$A226,Observed!$C$2:$C$1601,$C226),"")</f>
        <v>227.6</v>
      </c>
      <c r="N226" s="23" t="str">
        <f>IF(ISNUMBER(AVERAGEIFS(Observed!N$2:N$1601,Observed!$A$2:$A$1601,$A226,Observed!$C$2:$C$1601,$C226)),AVERAGEIFS(Observed!N$2:N$1601,Observed!$A$2:$A$1601,$A226,Observed!$C$2:$C$1601,$C226),"")</f>
        <v/>
      </c>
      <c r="O226" s="23" t="str">
        <f>IF(ISNUMBER(AVERAGEIFS(Observed!O$2:O$1601,Observed!$A$2:$A$1601,$A226,Observed!$C$2:$C$1601,$C226)),AVERAGEIFS(Observed!O$2:O$1601,Observed!$A$2:$A$1601,$A226,Observed!$C$2:$C$1601,$C226),"")</f>
        <v/>
      </c>
      <c r="P226" s="23" t="str">
        <f>IF(ISNUMBER(AVERAGEIFS(Observed!P$2:P$1601,Observed!$A$2:$A$1601,$A226,Observed!$C$2:$C$1601,$C226)),AVERAGEIFS(Observed!P$2:P$1601,Observed!$A$2:$A$1601,$A226,Observed!$C$2:$C$1601,$C226),"")</f>
        <v/>
      </c>
      <c r="Q226" s="24" t="str">
        <f>IF(ISNUMBER(AVERAGEIFS(Observed!Q$2:Q$1601,Observed!$A$2:$A$1601,$A226,Observed!$C$2:$C$1601,$C226)),AVERAGEIFS(Observed!Q$2:Q$1601,Observed!$A$2:$A$1601,$A226,Observed!$C$2:$C$1601,$C226),"")</f>
        <v/>
      </c>
      <c r="R226" s="24" t="str">
        <f>IF(ISNUMBER(AVERAGEIFS(Observed!R$2:R$1601,Observed!$A$2:$A$1601,$A226,Observed!$C$2:$C$1601,$C226)),AVERAGEIFS(Observed!R$2:R$1601,Observed!$A$2:$A$1601,$A226,Observed!$C$2:$C$1601,$C226),"")</f>
        <v/>
      </c>
      <c r="S226" s="24" t="str">
        <f>IF(ISNUMBER(AVERAGEIFS(Observed!S$2:S$1601,Observed!$A$2:$A$1601,$A226,Observed!$C$2:$C$1601,$C226)),AVERAGEIFS(Observed!S$2:S$1601,Observed!$A$2:$A$1601,$A226,Observed!$C$2:$C$1601,$C226),"")</f>
        <v/>
      </c>
      <c r="T226" s="23" t="str">
        <f>IF(ISNUMBER(AVERAGEIFS(Observed!T$2:T$1601,Observed!$A$2:$A$1601,$A226,Observed!$C$2:$C$1601,$C226)),AVERAGEIFS(Observed!T$2:T$1601,Observed!$A$2:$A$1601,$A226,Observed!$C$2:$C$1601,$C226),"")</f>
        <v/>
      </c>
      <c r="U226" s="25" t="str">
        <f>IF(ISNUMBER(AVERAGEIFS(Observed!U$2:U$1601,Observed!$A$2:$A$1601,$A226,Observed!$C$2:$C$1601,$C226)),AVERAGEIFS(Observed!U$2:U$1601,Observed!$A$2:$A$1601,$A226,Observed!$C$2:$C$1601,$C226),"")</f>
        <v/>
      </c>
      <c r="V226" s="25" t="str">
        <f>IF(ISNUMBER(AVERAGEIFS(Observed!V$2:V$1601,Observed!$A$2:$A$1601,$A226,Observed!$C$2:$C$1601,$C226)),AVERAGEIFS(Observed!V$2:V$1601,Observed!$A$2:$A$1601,$A226,Observed!$C$2:$C$1601,$C226),"")</f>
        <v/>
      </c>
      <c r="W226" s="23" t="str">
        <f>IF(ISNUMBER(AVERAGEIFS(Observed!W$2:W$1601,Observed!$A$2:$A$1601,$A226,Observed!$C$2:$C$1601,$C226)),AVERAGEIFS(Observed!W$2:W$1601,Observed!$A$2:$A$1601,$A226,Observed!$C$2:$C$1601,$C226),"")</f>
        <v/>
      </c>
      <c r="X226" s="23" t="str">
        <f>IF(ISNUMBER(AVERAGEIFS(Observed!X$2:X$1601,Observed!$A$2:$A$1601,$A226,Observed!$C$2:$C$1601,$C226)),AVERAGEIFS(Observed!X$2:X$1601,Observed!$A$2:$A$1601,$A226,Observed!$C$2:$C$1601,$C226),"")</f>
        <v/>
      </c>
      <c r="Y226" s="23" t="str">
        <f>IF(ISNUMBER(AVERAGEIFS(Observed!Y$2:Y$1601,Observed!$A$2:$A$1601,$A226,Observed!$C$2:$C$1601,$C226)),AVERAGEIFS(Observed!Y$2:Y$1601,Observed!$A$2:$A$1601,$A226,Observed!$C$2:$C$1601,$C226),"")</f>
        <v/>
      </c>
      <c r="Z226" s="23" t="str">
        <f>IF(ISNUMBER(AVERAGEIFS(Observed!Z$2:Z$1601,Observed!$A$2:$A$1601,$A226,Observed!$C$2:$C$1601,$C226)),AVERAGEIFS(Observed!Z$2:Z$1601,Observed!$A$2:$A$1601,$A226,Observed!$C$2:$C$1601,$C226),"")</f>
        <v/>
      </c>
      <c r="AA226" s="23" t="str">
        <f>IF(ISNUMBER(AVERAGEIFS(Observed!AA$2:AA$1601,Observed!$A$2:$A$1601,$A226,Observed!$C$2:$C$1601,$C226)),AVERAGEIFS(Observed!AA$2:AA$1601,Observed!$A$2:$A$1601,$A226,Observed!$C$2:$C$1601,$C226),"")</f>
        <v/>
      </c>
      <c r="AB226" s="23" t="str">
        <f>IF(ISNUMBER(AVERAGEIFS(Observed!AB$2:AB$1601,Observed!$A$2:$A$1601,$A226,Observed!$C$2:$C$1601,$C226)),AVERAGEIFS(Observed!AB$2:AB$1601,Observed!$A$2:$A$1601,$A226,Observed!$C$2:$C$1601,$C226),"")</f>
        <v/>
      </c>
      <c r="AC226" s="23" t="str">
        <f>IF(ISNUMBER(AVERAGEIFS(Observed!AC$2:AC$1601,Observed!$A$2:$A$1601,$A226,Observed!$C$2:$C$1601,$C226)),AVERAGEIFS(Observed!AC$2:AC$1601,Observed!$A$2:$A$1601,$A226,Observed!$C$2:$C$1601,$C226),"")</f>
        <v/>
      </c>
      <c r="AD226" s="23" t="str">
        <f>IF(ISNUMBER(AVERAGEIFS(Observed!AD$2:AD$1601,Observed!$A$2:$A$1601,$A226,Observed!$C$2:$C$1601,$C226)),AVERAGEIFS(Observed!AD$2:AD$1601,Observed!$A$2:$A$1601,$A226,Observed!$C$2:$C$1601,$C226),"")</f>
        <v/>
      </c>
      <c r="AE226" s="23" t="str">
        <f>IF(ISNUMBER(AVERAGEIFS(Observed!AE$2:AE$1601,Observed!$A$2:$A$1601,$A226,Observed!$C$2:$C$1601,$C226)),AVERAGEIFS(Observed!AE$2:AE$1601,Observed!$A$2:$A$1601,$A226,Observed!$C$2:$C$1601,$C226),"")</f>
        <v/>
      </c>
      <c r="AF226" s="24" t="str">
        <f>IF(ISNUMBER(AVERAGEIFS(Observed!AF$2:AF$1601,Observed!$A$2:$A$1601,$A226,Observed!$C$2:$C$1601,$C226)),AVERAGEIFS(Observed!AF$2:AF$1601,Observed!$A$2:$A$1601,$A226,Observed!$C$2:$C$1601,$C226),"")</f>
        <v/>
      </c>
      <c r="AG226" s="24" t="str">
        <f>IF(ISNUMBER(AVERAGEIFS(Observed!AG$2:AG$1601,Observed!$A$2:$A$1601,$A226,Observed!$C$2:$C$1601,$C226)),AVERAGEIFS(Observed!AG$2:AG$1601,Observed!$A$2:$A$1601,$A226,Observed!$C$2:$C$1601,$C226),"")</f>
        <v/>
      </c>
      <c r="AH226" s="24" t="str">
        <f>IF(ISNUMBER(AVERAGEIFS(Observed!AH$2:AH$1601,Observed!$A$2:$A$1601,$A226,Observed!$C$2:$C$1601,$C226)),AVERAGEIFS(Observed!AH$2:AH$1601,Observed!$A$2:$A$1601,$A226,Observed!$C$2:$C$1601,$C226),"")</f>
        <v/>
      </c>
      <c r="AI226" s="23" t="str">
        <f>IF(ISNUMBER(AVERAGEIFS(Observed!AI$2:AI$1601,Observed!$A$2:$A$1601,$A226,Observed!$C$2:$C$1601,$C226)),AVERAGEIFS(Observed!AI$2:AI$1601,Observed!$A$2:$A$1601,$A226,Observed!$C$2:$C$1601,$C226),"")</f>
        <v/>
      </c>
      <c r="AJ226" s="24" t="str">
        <f>IF(ISNUMBER(AVERAGEIFS(Observed!AJ$2:AJ$1601,Observed!$A$2:$A$1601,$A226,Observed!$C$2:$C$1601,$C226)),AVERAGEIFS(Observed!AJ$2:AJ$1601,Observed!$A$2:$A$1601,$A226,Observed!$C$2:$C$1601,$C226),"")</f>
        <v/>
      </c>
      <c r="AK226" s="24" t="str">
        <f>IF(ISNUMBER(AVERAGEIFS(Observed!AL$2:AL$1601,Observed!$A$2:$A$1601,$A226,Observed!$C$2:$C$1601,$C226)),AVERAGEIFS(Observed!AL$2:AL$1601,Observed!$A$2:$A$1601,$A226,Observed!$C$2:$C$1601,$C226),"")</f>
        <v/>
      </c>
      <c r="AL226" s="24" t="str">
        <f>IF(ISNUMBER(AVERAGEIFS(Observed!AM$2:AM$1601,Observed!$A$2:$A$1601,$A226,Observed!$C$2:$C$1601,$C226)),AVERAGEIFS(Observed!AM$2:AM$1601,Observed!$A$2:$A$1601,$A226,Observed!$C$2:$C$1601,$C226),"")</f>
        <v/>
      </c>
      <c r="AM226" s="24" t="str">
        <f>IF(ISNUMBER(AVERAGEIFS(Observed!AN$2:AN$1601,Observed!$A$2:$A$1601,$A226,Observed!$C$2:$C$1601,$C226)),AVERAGEIFS(Observed!AN$2:AN$1601,Observed!$A$2:$A$1601,$A226,Observed!$C$2:$C$1601,$C226),"")</f>
        <v/>
      </c>
      <c r="AN226" s="24" t="str">
        <f>IF(ISNUMBER(AVERAGEIFS(Observed!AQ$2:AQ$1601,Observed!$A$2:$A$1601,$A226,Observed!$C$2:$C$1601,$C226)),AVERAGEIFS(Observed!AQ$2:AQ$1601,Observed!$A$2:$A$1601,$A226,Observed!$C$2:$C$1601,$C226),"")</f>
        <v/>
      </c>
      <c r="AO226" s="24" t="str">
        <f>IF(ISNUMBER(AVERAGEIFS(Observed!AR$2:AR$1601,Observed!$A$2:$A$1601,$A226,Observed!$C$2:$C$1601,$C226)),AVERAGEIFS(Observed!AR$2:AR$1601,Observed!$A$2:$A$1601,$A226,Observed!$C$2:$C$1601,$C226),"")</f>
        <v/>
      </c>
      <c r="AP226" s="24" t="str">
        <f>IF(ISNUMBER(AVERAGEIFS(Observed!AS$2:AS$1601,Observed!$A$2:$A$1601,$A226,Observed!$C$2:$C$1601,$C226)),AVERAGEIFS(Observed!AS$2:AS$1601,Observed!$A$2:$A$1601,$A226,Observed!$C$2:$C$1601,$C226),"")</f>
        <v/>
      </c>
      <c r="AQ226" s="23" t="str">
        <f>IF(ISNUMBER(AVERAGEIFS(Observed!AT$2:AT$1601,Observed!$A$2:$A$1601,$A226,Observed!$C$2:$C$1601,$C226)),AVERAGEIFS(Observed!AT$2:AT$1601,Observed!$A$2:$A$1601,$A226,Observed!$C$2:$C$1601,$C226),"")</f>
        <v/>
      </c>
      <c r="AR226" s="24" t="str">
        <f>IF(ISNUMBER(AVERAGEIFS(Observed!AU$2:AU$1601,Observed!$A$2:$A$1601,$A226,Observed!$C$2:$C$1601,$C226)),AVERAGEIFS(Observed!AU$2:AU$1601,Observed!$A$2:$A$1601,$A226,Observed!$C$2:$C$1601,$C226),"")</f>
        <v/>
      </c>
      <c r="AS226" s="23" t="str">
        <f>IF(ISNUMBER(AVERAGEIFS(Observed!AV$2:AV$1601,Observed!$A$2:$A$1601,$A226,Observed!$C$2:$C$1601,$C226)),AVERAGEIFS(Observed!AV$2:AV$1601,Observed!$A$2:$A$1601,$A226,Observed!$C$2:$C$1601,$C226),"")</f>
        <v/>
      </c>
      <c r="AT226" s="23" t="str">
        <f>IF(ISNUMBER(AVERAGEIFS(Observed!AW$2:AW$1601,Observed!$A$2:$A$1601,$A226,Observed!$C$2:$C$1601,$C226)),AVERAGEIFS(Observed!AW$2:AW$1601,Observed!$A$2:$A$1601,$A226,Observed!$C$2:$C$1601,$C226),"")</f>
        <v/>
      </c>
      <c r="AU226" s="2">
        <f>COUNTIFS(Observed!$A$2:$A$1601,$A226,Observed!$C$2:$C$1601,$C226)</f>
        <v>3</v>
      </c>
      <c r="AV226" s="2">
        <f t="shared" si="3"/>
        <v>1</v>
      </c>
    </row>
    <row r="227" spans="1:48" x14ac:dyDescent="0.3">
      <c r="A227" s="4" t="s">
        <v>122</v>
      </c>
      <c r="B227" t="s">
        <v>24</v>
      </c>
      <c r="C227" s="3">
        <v>42333</v>
      </c>
      <c r="D227">
        <v>1</v>
      </c>
      <c r="E227">
        <v>200</v>
      </c>
      <c r="H227" s="2" t="s">
        <v>45</v>
      </c>
      <c r="I227" s="2" t="s">
        <v>22</v>
      </c>
      <c r="J227">
        <v>9</v>
      </c>
      <c r="K227" s="2" t="s">
        <v>118</v>
      </c>
      <c r="L227" s="22">
        <f>IF(ISNUMBER(AVERAGEIFS(Observed!L$2:L$1601,Observed!$A$2:$A$1601,$A227,Observed!$C$2:$C$1601,$C227)),AVERAGEIFS(Observed!L$2:L$1601,Observed!$A$2:$A$1601,$A227,Observed!$C$2:$C$1601,$C227),"")</f>
        <v>2467.6666666666665</v>
      </c>
      <c r="M227" s="23">
        <f>IF(ISNUMBER(AVERAGEIFS(Observed!M$2:M$1601,Observed!$A$2:$A$1601,$A227,Observed!$C$2:$C$1601,$C227)),AVERAGEIFS(Observed!M$2:M$1601,Observed!$A$2:$A$1601,$A227,Observed!$C$2:$C$1601,$C227),"")</f>
        <v>246.76666666666665</v>
      </c>
      <c r="N227" s="23" t="str">
        <f>IF(ISNUMBER(AVERAGEIFS(Observed!N$2:N$1601,Observed!$A$2:$A$1601,$A227,Observed!$C$2:$C$1601,$C227)),AVERAGEIFS(Observed!N$2:N$1601,Observed!$A$2:$A$1601,$A227,Observed!$C$2:$C$1601,$C227),"")</f>
        <v/>
      </c>
      <c r="O227" s="23" t="str">
        <f>IF(ISNUMBER(AVERAGEIFS(Observed!O$2:O$1601,Observed!$A$2:$A$1601,$A227,Observed!$C$2:$C$1601,$C227)),AVERAGEIFS(Observed!O$2:O$1601,Observed!$A$2:$A$1601,$A227,Observed!$C$2:$C$1601,$C227),"")</f>
        <v/>
      </c>
      <c r="P227" s="23" t="str">
        <f>IF(ISNUMBER(AVERAGEIFS(Observed!P$2:P$1601,Observed!$A$2:$A$1601,$A227,Observed!$C$2:$C$1601,$C227)),AVERAGEIFS(Observed!P$2:P$1601,Observed!$A$2:$A$1601,$A227,Observed!$C$2:$C$1601,$C227),"")</f>
        <v/>
      </c>
      <c r="Q227" s="24" t="str">
        <f>IF(ISNUMBER(AVERAGEIFS(Observed!Q$2:Q$1601,Observed!$A$2:$A$1601,$A227,Observed!$C$2:$C$1601,$C227)),AVERAGEIFS(Observed!Q$2:Q$1601,Observed!$A$2:$A$1601,$A227,Observed!$C$2:$C$1601,$C227),"")</f>
        <v/>
      </c>
      <c r="R227" s="24" t="str">
        <f>IF(ISNUMBER(AVERAGEIFS(Observed!R$2:R$1601,Observed!$A$2:$A$1601,$A227,Observed!$C$2:$C$1601,$C227)),AVERAGEIFS(Observed!R$2:R$1601,Observed!$A$2:$A$1601,$A227,Observed!$C$2:$C$1601,$C227),"")</f>
        <v/>
      </c>
      <c r="S227" s="24" t="str">
        <f>IF(ISNUMBER(AVERAGEIFS(Observed!S$2:S$1601,Observed!$A$2:$A$1601,$A227,Observed!$C$2:$C$1601,$C227)),AVERAGEIFS(Observed!S$2:S$1601,Observed!$A$2:$A$1601,$A227,Observed!$C$2:$C$1601,$C227),"")</f>
        <v/>
      </c>
      <c r="T227" s="23" t="str">
        <f>IF(ISNUMBER(AVERAGEIFS(Observed!T$2:T$1601,Observed!$A$2:$A$1601,$A227,Observed!$C$2:$C$1601,$C227)),AVERAGEIFS(Observed!T$2:T$1601,Observed!$A$2:$A$1601,$A227,Observed!$C$2:$C$1601,$C227),"")</f>
        <v/>
      </c>
      <c r="U227" s="25" t="str">
        <f>IF(ISNUMBER(AVERAGEIFS(Observed!U$2:U$1601,Observed!$A$2:$A$1601,$A227,Observed!$C$2:$C$1601,$C227)),AVERAGEIFS(Observed!U$2:U$1601,Observed!$A$2:$A$1601,$A227,Observed!$C$2:$C$1601,$C227),"")</f>
        <v/>
      </c>
      <c r="V227" s="25" t="str">
        <f>IF(ISNUMBER(AVERAGEIFS(Observed!V$2:V$1601,Observed!$A$2:$A$1601,$A227,Observed!$C$2:$C$1601,$C227)),AVERAGEIFS(Observed!V$2:V$1601,Observed!$A$2:$A$1601,$A227,Observed!$C$2:$C$1601,$C227),"")</f>
        <v/>
      </c>
      <c r="W227" s="23" t="str">
        <f>IF(ISNUMBER(AVERAGEIFS(Observed!W$2:W$1601,Observed!$A$2:$A$1601,$A227,Observed!$C$2:$C$1601,$C227)),AVERAGEIFS(Observed!W$2:W$1601,Observed!$A$2:$A$1601,$A227,Observed!$C$2:$C$1601,$C227),"")</f>
        <v/>
      </c>
      <c r="X227" s="23" t="str">
        <f>IF(ISNUMBER(AVERAGEIFS(Observed!X$2:X$1601,Observed!$A$2:$A$1601,$A227,Observed!$C$2:$C$1601,$C227)),AVERAGEIFS(Observed!X$2:X$1601,Observed!$A$2:$A$1601,$A227,Observed!$C$2:$C$1601,$C227),"")</f>
        <v/>
      </c>
      <c r="Y227" s="23" t="str">
        <f>IF(ISNUMBER(AVERAGEIFS(Observed!Y$2:Y$1601,Observed!$A$2:$A$1601,$A227,Observed!$C$2:$C$1601,$C227)),AVERAGEIFS(Observed!Y$2:Y$1601,Observed!$A$2:$A$1601,$A227,Observed!$C$2:$C$1601,$C227),"")</f>
        <v/>
      </c>
      <c r="Z227" s="23" t="str">
        <f>IF(ISNUMBER(AVERAGEIFS(Observed!Z$2:Z$1601,Observed!$A$2:$A$1601,$A227,Observed!$C$2:$C$1601,$C227)),AVERAGEIFS(Observed!Z$2:Z$1601,Observed!$A$2:$A$1601,$A227,Observed!$C$2:$C$1601,$C227),"")</f>
        <v/>
      </c>
      <c r="AA227" s="23" t="str">
        <f>IF(ISNUMBER(AVERAGEIFS(Observed!AA$2:AA$1601,Observed!$A$2:$A$1601,$A227,Observed!$C$2:$C$1601,$C227)),AVERAGEIFS(Observed!AA$2:AA$1601,Observed!$A$2:$A$1601,$A227,Observed!$C$2:$C$1601,$C227),"")</f>
        <v/>
      </c>
      <c r="AB227" s="23" t="str">
        <f>IF(ISNUMBER(AVERAGEIFS(Observed!AB$2:AB$1601,Observed!$A$2:$A$1601,$A227,Observed!$C$2:$C$1601,$C227)),AVERAGEIFS(Observed!AB$2:AB$1601,Observed!$A$2:$A$1601,$A227,Observed!$C$2:$C$1601,$C227),"")</f>
        <v/>
      </c>
      <c r="AC227" s="23" t="str">
        <f>IF(ISNUMBER(AVERAGEIFS(Observed!AC$2:AC$1601,Observed!$A$2:$A$1601,$A227,Observed!$C$2:$C$1601,$C227)),AVERAGEIFS(Observed!AC$2:AC$1601,Observed!$A$2:$A$1601,$A227,Observed!$C$2:$C$1601,$C227),"")</f>
        <v/>
      </c>
      <c r="AD227" s="23" t="str">
        <f>IF(ISNUMBER(AVERAGEIFS(Observed!AD$2:AD$1601,Observed!$A$2:$A$1601,$A227,Observed!$C$2:$C$1601,$C227)),AVERAGEIFS(Observed!AD$2:AD$1601,Observed!$A$2:$A$1601,$A227,Observed!$C$2:$C$1601,$C227),"")</f>
        <v/>
      </c>
      <c r="AE227" s="23" t="str">
        <f>IF(ISNUMBER(AVERAGEIFS(Observed!AE$2:AE$1601,Observed!$A$2:$A$1601,$A227,Observed!$C$2:$C$1601,$C227)),AVERAGEIFS(Observed!AE$2:AE$1601,Observed!$A$2:$A$1601,$A227,Observed!$C$2:$C$1601,$C227),"")</f>
        <v/>
      </c>
      <c r="AF227" s="24" t="str">
        <f>IF(ISNUMBER(AVERAGEIFS(Observed!AF$2:AF$1601,Observed!$A$2:$A$1601,$A227,Observed!$C$2:$C$1601,$C227)),AVERAGEIFS(Observed!AF$2:AF$1601,Observed!$A$2:$A$1601,$A227,Observed!$C$2:$C$1601,$C227),"")</f>
        <v/>
      </c>
      <c r="AG227" s="24" t="str">
        <f>IF(ISNUMBER(AVERAGEIFS(Observed!AG$2:AG$1601,Observed!$A$2:$A$1601,$A227,Observed!$C$2:$C$1601,$C227)),AVERAGEIFS(Observed!AG$2:AG$1601,Observed!$A$2:$A$1601,$A227,Observed!$C$2:$C$1601,$C227),"")</f>
        <v/>
      </c>
      <c r="AH227" s="24" t="str">
        <f>IF(ISNUMBER(AVERAGEIFS(Observed!AH$2:AH$1601,Observed!$A$2:$A$1601,$A227,Observed!$C$2:$C$1601,$C227)),AVERAGEIFS(Observed!AH$2:AH$1601,Observed!$A$2:$A$1601,$A227,Observed!$C$2:$C$1601,$C227),"")</f>
        <v/>
      </c>
      <c r="AI227" s="23" t="str">
        <f>IF(ISNUMBER(AVERAGEIFS(Observed!AI$2:AI$1601,Observed!$A$2:$A$1601,$A227,Observed!$C$2:$C$1601,$C227)),AVERAGEIFS(Observed!AI$2:AI$1601,Observed!$A$2:$A$1601,$A227,Observed!$C$2:$C$1601,$C227),"")</f>
        <v/>
      </c>
      <c r="AJ227" s="24" t="str">
        <f>IF(ISNUMBER(AVERAGEIFS(Observed!AJ$2:AJ$1601,Observed!$A$2:$A$1601,$A227,Observed!$C$2:$C$1601,$C227)),AVERAGEIFS(Observed!AJ$2:AJ$1601,Observed!$A$2:$A$1601,$A227,Observed!$C$2:$C$1601,$C227),"")</f>
        <v/>
      </c>
      <c r="AK227" s="24" t="str">
        <f>IF(ISNUMBER(AVERAGEIFS(Observed!AL$2:AL$1601,Observed!$A$2:$A$1601,$A227,Observed!$C$2:$C$1601,$C227)),AVERAGEIFS(Observed!AL$2:AL$1601,Observed!$A$2:$A$1601,$A227,Observed!$C$2:$C$1601,$C227),"")</f>
        <v/>
      </c>
      <c r="AL227" s="24" t="str">
        <f>IF(ISNUMBER(AVERAGEIFS(Observed!AM$2:AM$1601,Observed!$A$2:$A$1601,$A227,Observed!$C$2:$C$1601,$C227)),AVERAGEIFS(Observed!AM$2:AM$1601,Observed!$A$2:$A$1601,$A227,Observed!$C$2:$C$1601,$C227),"")</f>
        <v/>
      </c>
      <c r="AM227" s="24" t="str">
        <f>IF(ISNUMBER(AVERAGEIFS(Observed!AN$2:AN$1601,Observed!$A$2:$A$1601,$A227,Observed!$C$2:$C$1601,$C227)),AVERAGEIFS(Observed!AN$2:AN$1601,Observed!$A$2:$A$1601,$A227,Observed!$C$2:$C$1601,$C227),"")</f>
        <v/>
      </c>
      <c r="AN227" s="24" t="str">
        <f>IF(ISNUMBER(AVERAGEIFS(Observed!AQ$2:AQ$1601,Observed!$A$2:$A$1601,$A227,Observed!$C$2:$C$1601,$C227)),AVERAGEIFS(Observed!AQ$2:AQ$1601,Observed!$A$2:$A$1601,$A227,Observed!$C$2:$C$1601,$C227),"")</f>
        <v/>
      </c>
      <c r="AO227" s="24" t="str">
        <f>IF(ISNUMBER(AVERAGEIFS(Observed!AR$2:AR$1601,Observed!$A$2:$A$1601,$A227,Observed!$C$2:$C$1601,$C227)),AVERAGEIFS(Observed!AR$2:AR$1601,Observed!$A$2:$A$1601,$A227,Observed!$C$2:$C$1601,$C227),"")</f>
        <v/>
      </c>
      <c r="AP227" s="24" t="str">
        <f>IF(ISNUMBER(AVERAGEIFS(Observed!AS$2:AS$1601,Observed!$A$2:$A$1601,$A227,Observed!$C$2:$C$1601,$C227)),AVERAGEIFS(Observed!AS$2:AS$1601,Observed!$A$2:$A$1601,$A227,Observed!$C$2:$C$1601,$C227),"")</f>
        <v/>
      </c>
      <c r="AQ227" s="23" t="str">
        <f>IF(ISNUMBER(AVERAGEIFS(Observed!AT$2:AT$1601,Observed!$A$2:$A$1601,$A227,Observed!$C$2:$C$1601,$C227)),AVERAGEIFS(Observed!AT$2:AT$1601,Observed!$A$2:$A$1601,$A227,Observed!$C$2:$C$1601,$C227),"")</f>
        <v/>
      </c>
      <c r="AR227" s="24" t="str">
        <f>IF(ISNUMBER(AVERAGEIFS(Observed!AU$2:AU$1601,Observed!$A$2:$A$1601,$A227,Observed!$C$2:$C$1601,$C227)),AVERAGEIFS(Observed!AU$2:AU$1601,Observed!$A$2:$A$1601,$A227,Observed!$C$2:$C$1601,$C227),"")</f>
        <v/>
      </c>
      <c r="AS227" s="23" t="str">
        <f>IF(ISNUMBER(AVERAGEIFS(Observed!AV$2:AV$1601,Observed!$A$2:$A$1601,$A227,Observed!$C$2:$C$1601,$C227)),AVERAGEIFS(Observed!AV$2:AV$1601,Observed!$A$2:$A$1601,$A227,Observed!$C$2:$C$1601,$C227),"")</f>
        <v/>
      </c>
      <c r="AT227" s="23" t="str">
        <f>IF(ISNUMBER(AVERAGEIFS(Observed!AW$2:AW$1601,Observed!$A$2:$A$1601,$A227,Observed!$C$2:$C$1601,$C227)),AVERAGEIFS(Observed!AW$2:AW$1601,Observed!$A$2:$A$1601,$A227,Observed!$C$2:$C$1601,$C227),"")</f>
        <v/>
      </c>
      <c r="AU227" s="2">
        <f>COUNTIFS(Observed!$A$2:$A$1601,$A227,Observed!$C$2:$C$1601,$C227)</f>
        <v>3</v>
      </c>
      <c r="AV227" s="2">
        <f t="shared" si="3"/>
        <v>1</v>
      </c>
    </row>
    <row r="228" spans="1:48" x14ac:dyDescent="0.3">
      <c r="A228" s="4" t="s">
        <v>123</v>
      </c>
      <c r="B228" t="s">
        <v>24</v>
      </c>
      <c r="C228" s="3">
        <v>42333</v>
      </c>
      <c r="D228">
        <v>1</v>
      </c>
      <c r="E228">
        <v>350</v>
      </c>
      <c r="H228" s="2" t="s">
        <v>45</v>
      </c>
      <c r="I228" s="2" t="s">
        <v>22</v>
      </c>
      <c r="J228">
        <v>9</v>
      </c>
      <c r="K228" s="2" t="s">
        <v>118</v>
      </c>
      <c r="L228" s="22">
        <f>IF(ISNUMBER(AVERAGEIFS(Observed!L$2:L$1601,Observed!$A$2:$A$1601,$A228,Observed!$C$2:$C$1601,$C228)),AVERAGEIFS(Observed!L$2:L$1601,Observed!$A$2:$A$1601,$A228,Observed!$C$2:$C$1601,$C228),"")</f>
        <v>2360.3333333333335</v>
      </c>
      <c r="M228" s="23">
        <f>IF(ISNUMBER(AVERAGEIFS(Observed!M$2:M$1601,Observed!$A$2:$A$1601,$A228,Observed!$C$2:$C$1601,$C228)),AVERAGEIFS(Observed!M$2:M$1601,Observed!$A$2:$A$1601,$A228,Observed!$C$2:$C$1601,$C228),"")</f>
        <v>236.0333333333333</v>
      </c>
      <c r="N228" s="23" t="str">
        <f>IF(ISNUMBER(AVERAGEIFS(Observed!N$2:N$1601,Observed!$A$2:$A$1601,$A228,Observed!$C$2:$C$1601,$C228)),AVERAGEIFS(Observed!N$2:N$1601,Observed!$A$2:$A$1601,$A228,Observed!$C$2:$C$1601,$C228),"")</f>
        <v/>
      </c>
      <c r="O228" s="23" t="str">
        <f>IF(ISNUMBER(AVERAGEIFS(Observed!O$2:O$1601,Observed!$A$2:$A$1601,$A228,Observed!$C$2:$C$1601,$C228)),AVERAGEIFS(Observed!O$2:O$1601,Observed!$A$2:$A$1601,$A228,Observed!$C$2:$C$1601,$C228),"")</f>
        <v/>
      </c>
      <c r="P228" s="23" t="str">
        <f>IF(ISNUMBER(AVERAGEIFS(Observed!P$2:P$1601,Observed!$A$2:$A$1601,$A228,Observed!$C$2:$C$1601,$C228)),AVERAGEIFS(Observed!P$2:P$1601,Observed!$A$2:$A$1601,$A228,Observed!$C$2:$C$1601,$C228),"")</f>
        <v/>
      </c>
      <c r="Q228" s="24" t="str">
        <f>IF(ISNUMBER(AVERAGEIFS(Observed!Q$2:Q$1601,Observed!$A$2:$A$1601,$A228,Observed!$C$2:$C$1601,$C228)),AVERAGEIFS(Observed!Q$2:Q$1601,Observed!$A$2:$A$1601,$A228,Observed!$C$2:$C$1601,$C228),"")</f>
        <v/>
      </c>
      <c r="R228" s="24" t="str">
        <f>IF(ISNUMBER(AVERAGEIFS(Observed!R$2:R$1601,Observed!$A$2:$A$1601,$A228,Observed!$C$2:$C$1601,$C228)),AVERAGEIFS(Observed!R$2:R$1601,Observed!$A$2:$A$1601,$A228,Observed!$C$2:$C$1601,$C228),"")</f>
        <v/>
      </c>
      <c r="S228" s="24" t="str">
        <f>IF(ISNUMBER(AVERAGEIFS(Observed!S$2:S$1601,Observed!$A$2:$A$1601,$A228,Observed!$C$2:$C$1601,$C228)),AVERAGEIFS(Observed!S$2:S$1601,Observed!$A$2:$A$1601,$A228,Observed!$C$2:$C$1601,$C228),"")</f>
        <v/>
      </c>
      <c r="T228" s="23" t="str">
        <f>IF(ISNUMBER(AVERAGEIFS(Observed!T$2:T$1601,Observed!$A$2:$A$1601,$A228,Observed!$C$2:$C$1601,$C228)),AVERAGEIFS(Observed!T$2:T$1601,Observed!$A$2:$A$1601,$A228,Observed!$C$2:$C$1601,$C228),"")</f>
        <v/>
      </c>
      <c r="U228" s="25" t="str">
        <f>IF(ISNUMBER(AVERAGEIFS(Observed!U$2:U$1601,Observed!$A$2:$A$1601,$A228,Observed!$C$2:$C$1601,$C228)),AVERAGEIFS(Observed!U$2:U$1601,Observed!$A$2:$A$1601,$A228,Observed!$C$2:$C$1601,$C228),"")</f>
        <v/>
      </c>
      <c r="V228" s="25" t="str">
        <f>IF(ISNUMBER(AVERAGEIFS(Observed!V$2:V$1601,Observed!$A$2:$A$1601,$A228,Observed!$C$2:$C$1601,$C228)),AVERAGEIFS(Observed!V$2:V$1601,Observed!$A$2:$A$1601,$A228,Observed!$C$2:$C$1601,$C228),"")</f>
        <v/>
      </c>
      <c r="W228" s="23" t="str">
        <f>IF(ISNUMBER(AVERAGEIFS(Observed!W$2:W$1601,Observed!$A$2:$A$1601,$A228,Observed!$C$2:$C$1601,$C228)),AVERAGEIFS(Observed!W$2:W$1601,Observed!$A$2:$A$1601,$A228,Observed!$C$2:$C$1601,$C228),"")</f>
        <v/>
      </c>
      <c r="X228" s="23" t="str">
        <f>IF(ISNUMBER(AVERAGEIFS(Observed!X$2:X$1601,Observed!$A$2:$A$1601,$A228,Observed!$C$2:$C$1601,$C228)),AVERAGEIFS(Observed!X$2:X$1601,Observed!$A$2:$A$1601,$A228,Observed!$C$2:$C$1601,$C228),"")</f>
        <v/>
      </c>
      <c r="Y228" s="23" t="str">
        <f>IF(ISNUMBER(AVERAGEIFS(Observed!Y$2:Y$1601,Observed!$A$2:$A$1601,$A228,Observed!$C$2:$C$1601,$C228)),AVERAGEIFS(Observed!Y$2:Y$1601,Observed!$A$2:$A$1601,$A228,Observed!$C$2:$C$1601,$C228),"")</f>
        <v/>
      </c>
      <c r="Z228" s="23" t="str">
        <f>IF(ISNUMBER(AVERAGEIFS(Observed!Z$2:Z$1601,Observed!$A$2:$A$1601,$A228,Observed!$C$2:$C$1601,$C228)),AVERAGEIFS(Observed!Z$2:Z$1601,Observed!$A$2:$A$1601,$A228,Observed!$C$2:$C$1601,$C228),"")</f>
        <v/>
      </c>
      <c r="AA228" s="23" t="str">
        <f>IF(ISNUMBER(AVERAGEIFS(Observed!AA$2:AA$1601,Observed!$A$2:$A$1601,$A228,Observed!$C$2:$C$1601,$C228)),AVERAGEIFS(Observed!AA$2:AA$1601,Observed!$A$2:$A$1601,$A228,Observed!$C$2:$C$1601,$C228),"")</f>
        <v/>
      </c>
      <c r="AB228" s="23" t="str">
        <f>IF(ISNUMBER(AVERAGEIFS(Observed!AB$2:AB$1601,Observed!$A$2:$A$1601,$A228,Observed!$C$2:$C$1601,$C228)),AVERAGEIFS(Observed!AB$2:AB$1601,Observed!$A$2:$A$1601,$A228,Observed!$C$2:$C$1601,$C228),"")</f>
        <v/>
      </c>
      <c r="AC228" s="23" t="str">
        <f>IF(ISNUMBER(AVERAGEIFS(Observed!AC$2:AC$1601,Observed!$A$2:$A$1601,$A228,Observed!$C$2:$C$1601,$C228)),AVERAGEIFS(Observed!AC$2:AC$1601,Observed!$A$2:$A$1601,$A228,Observed!$C$2:$C$1601,$C228),"")</f>
        <v/>
      </c>
      <c r="AD228" s="23" t="str">
        <f>IF(ISNUMBER(AVERAGEIFS(Observed!AD$2:AD$1601,Observed!$A$2:$A$1601,$A228,Observed!$C$2:$C$1601,$C228)),AVERAGEIFS(Observed!AD$2:AD$1601,Observed!$A$2:$A$1601,$A228,Observed!$C$2:$C$1601,$C228),"")</f>
        <v/>
      </c>
      <c r="AE228" s="23" t="str">
        <f>IF(ISNUMBER(AVERAGEIFS(Observed!AE$2:AE$1601,Observed!$A$2:$A$1601,$A228,Observed!$C$2:$C$1601,$C228)),AVERAGEIFS(Observed!AE$2:AE$1601,Observed!$A$2:$A$1601,$A228,Observed!$C$2:$C$1601,$C228),"")</f>
        <v/>
      </c>
      <c r="AF228" s="24" t="str">
        <f>IF(ISNUMBER(AVERAGEIFS(Observed!AF$2:AF$1601,Observed!$A$2:$A$1601,$A228,Observed!$C$2:$C$1601,$C228)),AVERAGEIFS(Observed!AF$2:AF$1601,Observed!$A$2:$A$1601,$A228,Observed!$C$2:$C$1601,$C228),"")</f>
        <v/>
      </c>
      <c r="AG228" s="24" t="str">
        <f>IF(ISNUMBER(AVERAGEIFS(Observed!AG$2:AG$1601,Observed!$A$2:$A$1601,$A228,Observed!$C$2:$C$1601,$C228)),AVERAGEIFS(Observed!AG$2:AG$1601,Observed!$A$2:$A$1601,$A228,Observed!$C$2:$C$1601,$C228),"")</f>
        <v/>
      </c>
      <c r="AH228" s="24" t="str">
        <f>IF(ISNUMBER(AVERAGEIFS(Observed!AH$2:AH$1601,Observed!$A$2:$A$1601,$A228,Observed!$C$2:$C$1601,$C228)),AVERAGEIFS(Observed!AH$2:AH$1601,Observed!$A$2:$A$1601,$A228,Observed!$C$2:$C$1601,$C228),"")</f>
        <v/>
      </c>
      <c r="AI228" s="23" t="str">
        <f>IF(ISNUMBER(AVERAGEIFS(Observed!AI$2:AI$1601,Observed!$A$2:$A$1601,$A228,Observed!$C$2:$C$1601,$C228)),AVERAGEIFS(Observed!AI$2:AI$1601,Observed!$A$2:$A$1601,$A228,Observed!$C$2:$C$1601,$C228),"")</f>
        <v/>
      </c>
      <c r="AJ228" s="24" t="str">
        <f>IF(ISNUMBER(AVERAGEIFS(Observed!AJ$2:AJ$1601,Observed!$A$2:$A$1601,$A228,Observed!$C$2:$C$1601,$C228)),AVERAGEIFS(Observed!AJ$2:AJ$1601,Observed!$A$2:$A$1601,$A228,Observed!$C$2:$C$1601,$C228),"")</f>
        <v/>
      </c>
      <c r="AK228" s="24" t="str">
        <f>IF(ISNUMBER(AVERAGEIFS(Observed!AL$2:AL$1601,Observed!$A$2:$A$1601,$A228,Observed!$C$2:$C$1601,$C228)),AVERAGEIFS(Observed!AL$2:AL$1601,Observed!$A$2:$A$1601,$A228,Observed!$C$2:$C$1601,$C228),"")</f>
        <v/>
      </c>
      <c r="AL228" s="24" t="str">
        <f>IF(ISNUMBER(AVERAGEIFS(Observed!AM$2:AM$1601,Observed!$A$2:$A$1601,$A228,Observed!$C$2:$C$1601,$C228)),AVERAGEIFS(Observed!AM$2:AM$1601,Observed!$A$2:$A$1601,$A228,Observed!$C$2:$C$1601,$C228),"")</f>
        <v/>
      </c>
      <c r="AM228" s="24" t="str">
        <f>IF(ISNUMBER(AVERAGEIFS(Observed!AN$2:AN$1601,Observed!$A$2:$A$1601,$A228,Observed!$C$2:$C$1601,$C228)),AVERAGEIFS(Observed!AN$2:AN$1601,Observed!$A$2:$A$1601,$A228,Observed!$C$2:$C$1601,$C228),"")</f>
        <v/>
      </c>
      <c r="AN228" s="24" t="str">
        <f>IF(ISNUMBER(AVERAGEIFS(Observed!AQ$2:AQ$1601,Observed!$A$2:$A$1601,$A228,Observed!$C$2:$C$1601,$C228)),AVERAGEIFS(Observed!AQ$2:AQ$1601,Observed!$A$2:$A$1601,$A228,Observed!$C$2:$C$1601,$C228),"")</f>
        <v/>
      </c>
      <c r="AO228" s="24" t="str">
        <f>IF(ISNUMBER(AVERAGEIFS(Observed!AR$2:AR$1601,Observed!$A$2:$A$1601,$A228,Observed!$C$2:$C$1601,$C228)),AVERAGEIFS(Observed!AR$2:AR$1601,Observed!$A$2:$A$1601,$A228,Observed!$C$2:$C$1601,$C228),"")</f>
        <v/>
      </c>
      <c r="AP228" s="24" t="str">
        <f>IF(ISNUMBER(AVERAGEIFS(Observed!AS$2:AS$1601,Observed!$A$2:$A$1601,$A228,Observed!$C$2:$C$1601,$C228)),AVERAGEIFS(Observed!AS$2:AS$1601,Observed!$A$2:$A$1601,$A228,Observed!$C$2:$C$1601,$C228),"")</f>
        <v/>
      </c>
      <c r="AQ228" s="23" t="str">
        <f>IF(ISNUMBER(AVERAGEIFS(Observed!AT$2:AT$1601,Observed!$A$2:$A$1601,$A228,Observed!$C$2:$C$1601,$C228)),AVERAGEIFS(Observed!AT$2:AT$1601,Observed!$A$2:$A$1601,$A228,Observed!$C$2:$C$1601,$C228),"")</f>
        <v/>
      </c>
      <c r="AR228" s="24" t="str">
        <f>IF(ISNUMBER(AVERAGEIFS(Observed!AU$2:AU$1601,Observed!$A$2:$A$1601,$A228,Observed!$C$2:$C$1601,$C228)),AVERAGEIFS(Observed!AU$2:AU$1601,Observed!$A$2:$A$1601,$A228,Observed!$C$2:$C$1601,$C228),"")</f>
        <v/>
      </c>
      <c r="AS228" s="23" t="str">
        <f>IF(ISNUMBER(AVERAGEIFS(Observed!AV$2:AV$1601,Observed!$A$2:$A$1601,$A228,Observed!$C$2:$C$1601,$C228)),AVERAGEIFS(Observed!AV$2:AV$1601,Observed!$A$2:$A$1601,$A228,Observed!$C$2:$C$1601,$C228),"")</f>
        <v/>
      </c>
      <c r="AT228" s="23" t="str">
        <f>IF(ISNUMBER(AVERAGEIFS(Observed!AW$2:AW$1601,Observed!$A$2:$A$1601,$A228,Observed!$C$2:$C$1601,$C228)),AVERAGEIFS(Observed!AW$2:AW$1601,Observed!$A$2:$A$1601,$A228,Observed!$C$2:$C$1601,$C228),"")</f>
        <v/>
      </c>
      <c r="AU228" s="2">
        <f>COUNTIFS(Observed!$A$2:$A$1601,$A228,Observed!$C$2:$C$1601,$C228)</f>
        <v>3</v>
      </c>
      <c r="AV228" s="2">
        <f t="shared" si="3"/>
        <v>1</v>
      </c>
    </row>
    <row r="229" spans="1:48" x14ac:dyDescent="0.3">
      <c r="A229" s="4" t="s">
        <v>124</v>
      </c>
      <c r="B229" t="s">
        <v>24</v>
      </c>
      <c r="C229" s="3">
        <v>42333</v>
      </c>
      <c r="D229">
        <v>1</v>
      </c>
      <c r="E229">
        <v>500</v>
      </c>
      <c r="H229" s="2" t="s">
        <v>45</v>
      </c>
      <c r="I229" s="2" t="s">
        <v>22</v>
      </c>
      <c r="J229">
        <v>9</v>
      </c>
      <c r="K229" s="2" t="s">
        <v>118</v>
      </c>
      <c r="L229" s="22">
        <f>IF(ISNUMBER(AVERAGEIFS(Observed!L$2:L$1601,Observed!$A$2:$A$1601,$A229,Observed!$C$2:$C$1601,$C229)),AVERAGEIFS(Observed!L$2:L$1601,Observed!$A$2:$A$1601,$A229,Observed!$C$2:$C$1601,$C229),"")</f>
        <v>2306.6666666666665</v>
      </c>
      <c r="M229" s="23">
        <f>IF(ISNUMBER(AVERAGEIFS(Observed!M$2:M$1601,Observed!$A$2:$A$1601,$A229,Observed!$C$2:$C$1601,$C229)),AVERAGEIFS(Observed!M$2:M$1601,Observed!$A$2:$A$1601,$A229,Observed!$C$2:$C$1601,$C229),"")</f>
        <v>230.66666666666666</v>
      </c>
      <c r="N229" s="23" t="str">
        <f>IF(ISNUMBER(AVERAGEIFS(Observed!N$2:N$1601,Observed!$A$2:$A$1601,$A229,Observed!$C$2:$C$1601,$C229)),AVERAGEIFS(Observed!N$2:N$1601,Observed!$A$2:$A$1601,$A229,Observed!$C$2:$C$1601,$C229),"")</f>
        <v/>
      </c>
      <c r="O229" s="23" t="str">
        <f>IF(ISNUMBER(AVERAGEIFS(Observed!O$2:O$1601,Observed!$A$2:$A$1601,$A229,Observed!$C$2:$C$1601,$C229)),AVERAGEIFS(Observed!O$2:O$1601,Observed!$A$2:$A$1601,$A229,Observed!$C$2:$C$1601,$C229),"")</f>
        <v/>
      </c>
      <c r="P229" s="23" t="str">
        <f>IF(ISNUMBER(AVERAGEIFS(Observed!P$2:P$1601,Observed!$A$2:$A$1601,$A229,Observed!$C$2:$C$1601,$C229)),AVERAGEIFS(Observed!P$2:P$1601,Observed!$A$2:$A$1601,$A229,Observed!$C$2:$C$1601,$C229),"")</f>
        <v/>
      </c>
      <c r="Q229" s="24" t="str">
        <f>IF(ISNUMBER(AVERAGEIFS(Observed!Q$2:Q$1601,Observed!$A$2:$A$1601,$A229,Observed!$C$2:$C$1601,$C229)),AVERAGEIFS(Observed!Q$2:Q$1601,Observed!$A$2:$A$1601,$A229,Observed!$C$2:$C$1601,$C229),"")</f>
        <v/>
      </c>
      <c r="R229" s="24" t="str">
        <f>IF(ISNUMBER(AVERAGEIFS(Observed!R$2:R$1601,Observed!$A$2:$A$1601,$A229,Observed!$C$2:$C$1601,$C229)),AVERAGEIFS(Observed!R$2:R$1601,Observed!$A$2:$A$1601,$A229,Observed!$C$2:$C$1601,$C229),"")</f>
        <v/>
      </c>
      <c r="S229" s="24" t="str">
        <f>IF(ISNUMBER(AVERAGEIFS(Observed!S$2:S$1601,Observed!$A$2:$A$1601,$A229,Observed!$C$2:$C$1601,$C229)),AVERAGEIFS(Observed!S$2:S$1601,Observed!$A$2:$A$1601,$A229,Observed!$C$2:$C$1601,$C229),"")</f>
        <v/>
      </c>
      <c r="T229" s="23" t="str">
        <f>IF(ISNUMBER(AVERAGEIFS(Observed!T$2:T$1601,Observed!$A$2:$A$1601,$A229,Observed!$C$2:$C$1601,$C229)),AVERAGEIFS(Observed!T$2:T$1601,Observed!$A$2:$A$1601,$A229,Observed!$C$2:$C$1601,$C229),"")</f>
        <v/>
      </c>
      <c r="U229" s="25" t="str">
        <f>IF(ISNUMBER(AVERAGEIFS(Observed!U$2:U$1601,Observed!$A$2:$A$1601,$A229,Observed!$C$2:$C$1601,$C229)),AVERAGEIFS(Observed!U$2:U$1601,Observed!$A$2:$A$1601,$A229,Observed!$C$2:$C$1601,$C229),"")</f>
        <v/>
      </c>
      <c r="V229" s="25" t="str">
        <f>IF(ISNUMBER(AVERAGEIFS(Observed!V$2:V$1601,Observed!$A$2:$A$1601,$A229,Observed!$C$2:$C$1601,$C229)),AVERAGEIFS(Observed!V$2:V$1601,Observed!$A$2:$A$1601,$A229,Observed!$C$2:$C$1601,$C229),"")</f>
        <v/>
      </c>
      <c r="W229" s="23" t="str">
        <f>IF(ISNUMBER(AVERAGEIFS(Observed!W$2:W$1601,Observed!$A$2:$A$1601,$A229,Observed!$C$2:$C$1601,$C229)),AVERAGEIFS(Observed!W$2:W$1601,Observed!$A$2:$A$1601,$A229,Observed!$C$2:$C$1601,$C229),"")</f>
        <v/>
      </c>
      <c r="X229" s="23" t="str">
        <f>IF(ISNUMBER(AVERAGEIFS(Observed!X$2:X$1601,Observed!$A$2:$A$1601,$A229,Observed!$C$2:$C$1601,$C229)),AVERAGEIFS(Observed!X$2:X$1601,Observed!$A$2:$A$1601,$A229,Observed!$C$2:$C$1601,$C229),"")</f>
        <v/>
      </c>
      <c r="Y229" s="23" t="str">
        <f>IF(ISNUMBER(AVERAGEIFS(Observed!Y$2:Y$1601,Observed!$A$2:$A$1601,$A229,Observed!$C$2:$C$1601,$C229)),AVERAGEIFS(Observed!Y$2:Y$1601,Observed!$A$2:$A$1601,$A229,Observed!$C$2:$C$1601,$C229),"")</f>
        <v/>
      </c>
      <c r="Z229" s="23" t="str">
        <f>IF(ISNUMBER(AVERAGEIFS(Observed!Z$2:Z$1601,Observed!$A$2:$A$1601,$A229,Observed!$C$2:$C$1601,$C229)),AVERAGEIFS(Observed!Z$2:Z$1601,Observed!$A$2:$A$1601,$A229,Observed!$C$2:$C$1601,$C229),"")</f>
        <v/>
      </c>
      <c r="AA229" s="23" t="str">
        <f>IF(ISNUMBER(AVERAGEIFS(Observed!AA$2:AA$1601,Observed!$A$2:$A$1601,$A229,Observed!$C$2:$C$1601,$C229)),AVERAGEIFS(Observed!AA$2:AA$1601,Observed!$A$2:$A$1601,$A229,Observed!$C$2:$C$1601,$C229),"")</f>
        <v/>
      </c>
      <c r="AB229" s="23" t="str">
        <f>IF(ISNUMBER(AVERAGEIFS(Observed!AB$2:AB$1601,Observed!$A$2:$A$1601,$A229,Observed!$C$2:$C$1601,$C229)),AVERAGEIFS(Observed!AB$2:AB$1601,Observed!$A$2:$A$1601,$A229,Observed!$C$2:$C$1601,$C229),"")</f>
        <v/>
      </c>
      <c r="AC229" s="23" t="str">
        <f>IF(ISNUMBER(AVERAGEIFS(Observed!AC$2:AC$1601,Observed!$A$2:$A$1601,$A229,Observed!$C$2:$C$1601,$C229)),AVERAGEIFS(Observed!AC$2:AC$1601,Observed!$A$2:$A$1601,$A229,Observed!$C$2:$C$1601,$C229),"")</f>
        <v/>
      </c>
      <c r="AD229" s="23" t="str">
        <f>IF(ISNUMBER(AVERAGEIFS(Observed!AD$2:AD$1601,Observed!$A$2:$A$1601,$A229,Observed!$C$2:$C$1601,$C229)),AVERAGEIFS(Observed!AD$2:AD$1601,Observed!$A$2:$A$1601,$A229,Observed!$C$2:$C$1601,$C229),"")</f>
        <v/>
      </c>
      <c r="AE229" s="23" t="str">
        <f>IF(ISNUMBER(AVERAGEIFS(Observed!AE$2:AE$1601,Observed!$A$2:$A$1601,$A229,Observed!$C$2:$C$1601,$C229)),AVERAGEIFS(Observed!AE$2:AE$1601,Observed!$A$2:$A$1601,$A229,Observed!$C$2:$C$1601,$C229),"")</f>
        <v/>
      </c>
      <c r="AF229" s="24" t="str">
        <f>IF(ISNUMBER(AVERAGEIFS(Observed!AF$2:AF$1601,Observed!$A$2:$A$1601,$A229,Observed!$C$2:$C$1601,$C229)),AVERAGEIFS(Observed!AF$2:AF$1601,Observed!$A$2:$A$1601,$A229,Observed!$C$2:$C$1601,$C229),"")</f>
        <v/>
      </c>
      <c r="AG229" s="24" t="str">
        <f>IF(ISNUMBER(AVERAGEIFS(Observed!AG$2:AG$1601,Observed!$A$2:$A$1601,$A229,Observed!$C$2:$C$1601,$C229)),AVERAGEIFS(Observed!AG$2:AG$1601,Observed!$A$2:$A$1601,$A229,Observed!$C$2:$C$1601,$C229),"")</f>
        <v/>
      </c>
      <c r="AH229" s="24" t="str">
        <f>IF(ISNUMBER(AVERAGEIFS(Observed!AH$2:AH$1601,Observed!$A$2:$A$1601,$A229,Observed!$C$2:$C$1601,$C229)),AVERAGEIFS(Observed!AH$2:AH$1601,Observed!$A$2:$A$1601,$A229,Observed!$C$2:$C$1601,$C229),"")</f>
        <v/>
      </c>
      <c r="AI229" s="23" t="str">
        <f>IF(ISNUMBER(AVERAGEIFS(Observed!AI$2:AI$1601,Observed!$A$2:$A$1601,$A229,Observed!$C$2:$C$1601,$C229)),AVERAGEIFS(Observed!AI$2:AI$1601,Observed!$A$2:$A$1601,$A229,Observed!$C$2:$C$1601,$C229),"")</f>
        <v/>
      </c>
      <c r="AJ229" s="24" t="str">
        <f>IF(ISNUMBER(AVERAGEIFS(Observed!AJ$2:AJ$1601,Observed!$A$2:$A$1601,$A229,Observed!$C$2:$C$1601,$C229)),AVERAGEIFS(Observed!AJ$2:AJ$1601,Observed!$A$2:$A$1601,$A229,Observed!$C$2:$C$1601,$C229),"")</f>
        <v/>
      </c>
      <c r="AK229" s="24" t="str">
        <f>IF(ISNUMBER(AVERAGEIFS(Observed!AL$2:AL$1601,Observed!$A$2:$A$1601,$A229,Observed!$C$2:$C$1601,$C229)),AVERAGEIFS(Observed!AL$2:AL$1601,Observed!$A$2:$A$1601,$A229,Observed!$C$2:$C$1601,$C229),"")</f>
        <v/>
      </c>
      <c r="AL229" s="24" t="str">
        <f>IF(ISNUMBER(AVERAGEIFS(Observed!AM$2:AM$1601,Observed!$A$2:$A$1601,$A229,Observed!$C$2:$C$1601,$C229)),AVERAGEIFS(Observed!AM$2:AM$1601,Observed!$A$2:$A$1601,$A229,Observed!$C$2:$C$1601,$C229),"")</f>
        <v/>
      </c>
      <c r="AM229" s="24" t="str">
        <f>IF(ISNUMBER(AVERAGEIFS(Observed!AN$2:AN$1601,Observed!$A$2:$A$1601,$A229,Observed!$C$2:$C$1601,$C229)),AVERAGEIFS(Observed!AN$2:AN$1601,Observed!$A$2:$A$1601,$A229,Observed!$C$2:$C$1601,$C229),"")</f>
        <v/>
      </c>
      <c r="AN229" s="24" t="str">
        <f>IF(ISNUMBER(AVERAGEIFS(Observed!AQ$2:AQ$1601,Observed!$A$2:$A$1601,$A229,Observed!$C$2:$C$1601,$C229)),AVERAGEIFS(Observed!AQ$2:AQ$1601,Observed!$A$2:$A$1601,$A229,Observed!$C$2:$C$1601,$C229),"")</f>
        <v/>
      </c>
      <c r="AO229" s="24" t="str">
        <f>IF(ISNUMBER(AVERAGEIFS(Observed!AR$2:AR$1601,Observed!$A$2:$A$1601,$A229,Observed!$C$2:$C$1601,$C229)),AVERAGEIFS(Observed!AR$2:AR$1601,Observed!$A$2:$A$1601,$A229,Observed!$C$2:$C$1601,$C229),"")</f>
        <v/>
      </c>
      <c r="AP229" s="24" t="str">
        <f>IF(ISNUMBER(AVERAGEIFS(Observed!AS$2:AS$1601,Observed!$A$2:$A$1601,$A229,Observed!$C$2:$C$1601,$C229)),AVERAGEIFS(Observed!AS$2:AS$1601,Observed!$A$2:$A$1601,$A229,Observed!$C$2:$C$1601,$C229),"")</f>
        <v/>
      </c>
      <c r="AQ229" s="23" t="str">
        <f>IF(ISNUMBER(AVERAGEIFS(Observed!AT$2:AT$1601,Observed!$A$2:$A$1601,$A229,Observed!$C$2:$C$1601,$C229)),AVERAGEIFS(Observed!AT$2:AT$1601,Observed!$A$2:$A$1601,$A229,Observed!$C$2:$C$1601,$C229),"")</f>
        <v/>
      </c>
      <c r="AR229" s="24" t="str">
        <f>IF(ISNUMBER(AVERAGEIFS(Observed!AU$2:AU$1601,Observed!$A$2:$A$1601,$A229,Observed!$C$2:$C$1601,$C229)),AVERAGEIFS(Observed!AU$2:AU$1601,Observed!$A$2:$A$1601,$A229,Observed!$C$2:$C$1601,$C229),"")</f>
        <v/>
      </c>
      <c r="AS229" s="23" t="str">
        <f>IF(ISNUMBER(AVERAGEIFS(Observed!AV$2:AV$1601,Observed!$A$2:$A$1601,$A229,Observed!$C$2:$C$1601,$C229)),AVERAGEIFS(Observed!AV$2:AV$1601,Observed!$A$2:$A$1601,$A229,Observed!$C$2:$C$1601,$C229),"")</f>
        <v/>
      </c>
      <c r="AT229" s="23" t="str">
        <f>IF(ISNUMBER(AVERAGEIFS(Observed!AW$2:AW$1601,Observed!$A$2:$A$1601,$A229,Observed!$C$2:$C$1601,$C229)),AVERAGEIFS(Observed!AW$2:AW$1601,Observed!$A$2:$A$1601,$A229,Observed!$C$2:$C$1601,$C229),"")</f>
        <v/>
      </c>
      <c r="AU229" s="2">
        <f>COUNTIFS(Observed!$A$2:$A$1601,$A229,Observed!$C$2:$C$1601,$C229)</f>
        <v>3</v>
      </c>
      <c r="AV229" s="2">
        <f t="shared" si="3"/>
        <v>1</v>
      </c>
    </row>
    <row r="230" spans="1:48" x14ac:dyDescent="0.3">
      <c r="A230" s="4" t="s">
        <v>119</v>
      </c>
      <c r="B230" t="s">
        <v>24</v>
      </c>
      <c r="C230" s="3">
        <v>42339</v>
      </c>
      <c r="D230">
        <v>1</v>
      </c>
      <c r="E230">
        <v>0</v>
      </c>
      <c r="H230" s="2" t="s">
        <v>45</v>
      </c>
      <c r="I230" s="2" t="s">
        <v>22</v>
      </c>
      <c r="J230">
        <v>9</v>
      </c>
      <c r="K230" s="2" t="s">
        <v>118</v>
      </c>
      <c r="L230" s="22">
        <f>IF(ISNUMBER(AVERAGEIFS(Observed!L$2:L$1601,Observed!$A$2:$A$1601,$A230,Observed!$C$2:$C$1601,$C230)),AVERAGEIFS(Observed!L$2:L$1601,Observed!$A$2:$A$1601,$A230,Observed!$C$2:$C$1601,$C230),"")</f>
        <v>2257.3333333333335</v>
      </c>
      <c r="M230" s="23">
        <f>IF(ISNUMBER(AVERAGEIFS(Observed!M$2:M$1601,Observed!$A$2:$A$1601,$A230,Observed!$C$2:$C$1601,$C230)),AVERAGEIFS(Observed!M$2:M$1601,Observed!$A$2:$A$1601,$A230,Observed!$C$2:$C$1601,$C230),"")</f>
        <v>225.73333333333335</v>
      </c>
      <c r="N230" s="23" t="str">
        <f>IF(ISNUMBER(AVERAGEIFS(Observed!N$2:N$1601,Observed!$A$2:$A$1601,$A230,Observed!$C$2:$C$1601,$C230)),AVERAGEIFS(Observed!N$2:N$1601,Observed!$A$2:$A$1601,$A230,Observed!$C$2:$C$1601,$C230),"")</f>
        <v/>
      </c>
      <c r="O230" s="23" t="str">
        <f>IF(ISNUMBER(AVERAGEIFS(Observed!O$2:O$1601,Observed!$A$2:$A$1601,$A230,Observed!$C$2:$C$1601,$C230)),AVERAGEIFS(Observed!O$2:O$1601,Observed!$A$2:$A$1601,$A230,Observed!$C$2:$C$1601,$C230),"")</f>
        <v/>
      </c>
      <c r="P230" s="23" t="str">
        <f>IF(ISNUMBER(AVERAGEIFS(Observed!P$2:P$1601,Observed!$A$2:$A$1601,$A230,Observed!$C$2:$C$1601,$C230)),AVERAGEIFS(Observed!P$2:P$1601,Observed!$A$2:$A$1601,$A230,Observed!$C$2:$C$1601,$C230),"")</f>
        <v/>
      </c>
      <c r="Q230" s="24" t="str">
        <f>IF(ISNUMBER(AVERAGEIFS(Observed!Q$2:Q$1601,Observed!$A$2:$A$1601,$A230,Observed!$C$2:$C$1601,$C230)),AVERAGEIFS(Observed!Q$2:Q$1601,Observed!$A$2:$A$1601,$A230,Observed!$C$2:$C$1601,$C230),"")</f>
        <v/>
      </c>
      <c r="R230" s="24" t="str">
        <f>IF(ISNUMBER(AVERAGEIFS(Observed!R$2:R$1601,Observed!$A$2:$A$1601,$A230,Observed!$C$2:$C$1601,$C230)),AVERAGEIFS(Observed!R$2:R$1601,Observed!$A$2:$A$1601,$A230,Observed!$C$2:$C$1601,$C230),"")</f>
        <v/>
      </c>
      <c r="S230" s="24" t="str">
        <f>IF(ISNUMBER(AVERAGEIFS(Observed!S$2:S$1601,Observed!$A$2:$A$1601,$A230,Observed!$C$2:$C$1601,$C230)),AVERAGEIFS(Observed!S$2:S$1601,Observed!$A$2:$A$1601,$A230,Observed!$C$2:$C$1601,$C230),"")</f>
        <v/>
      </c>
      <c r="T230" s="23" t="str">
        <f>IF(ISNUMBER(AVERAGEIFS(Observed!T$2:T$1601,Observed!$A$2:$A$1601,$A230,Observed!$C$2:$C$1601,$C230)),AVERAGEIFS(Observed!T$2:T$1601,Observed!$A$2:$A$1601,$A230,Observed!$C$2:$C$1601,$C230),"")</f>
        <v/>
      </c>
      <c r="U230" s="25" t="str">
        <f>IF(ISNUMBER(AVERAGEIFS(Observed!U$2:U$1601,Observed!$A$2:$A$1601,$A230,Observed!$C$2:$C$1601,$C230)),AVERAGEIFS(Observed!U$2:U$1601,Observed!$A$2:$A$1601,$A230,Observed!$C$2:$C$1601,$C230),"")</f>
        <v/>
      </c>
      <c r="V230" s="25" t="str">
        <f>IF(ISNUMBER(AVERAGEIFS(Observed!V$2:V$1601,Observed!$A$2:$A$1601,$A230,Observed!$C$2:$C$1601,$C230)),AVERAGEIFS(Observed!V$2:V$1601,Observed!$A$2:$A$1601,$A230,Observed!$C$2:$C$1601,$C230),"")</f>
        <v/>
      </c>
      <c r="W230" s="23" t="str">
        <f>IF(ISNUMBER(AVERAGEIFS(Observed!W$2:W$1601,Observed!$A$2:$A$1601,$A230,Observed!$C$2:$C$1601,$C230)),AVERAGEIFS(Observed!W$2:W$1601,Observed!$A$2:$A$1601,$A230,Observed!$C$2:$C$1601,$C230),"")</f>
        <v/>
      </c>
      <c r="X230" s="23" t="str">
        <f>IF(ISNUMBER(AVERAGEIFS(Observed!X$2:X$1601,Observed!$A$2:$A$1601,$A230,Observed!$C$2:$C$1601,$C230)),AVERAGEIFS(Observed!X$2:X$1601,Observed!$A$2:$A$1601,$A230,Observed!$C$2:$C$1601,$C230),"")</f>
        <v/>
      </c>
      <c r="Y230" s="23" t="str">
        <f>IF(ISNUMBER(AVERAGEIFS(Observed!Y$2:Y$1601,Observed!$A$2:$A$1601,$A230,Observed!$C$2:$C$1601,$C230)),AVERAGEIFS(Observed!Y$2:Y$1601,Observed!$A$2:$A$1601,$A230,Observed!$C$2:$C$1601,$C230),"")</f>
        <v/>
      </c>
      <c r="Z230" s="23" t="str">
        <f>IF(ISNUMBER(AVERAGEIFS(Observed!Z$2:Z$1601,Observed!$A$2:$A$1601,$A230,Observed!$C$2:$C$1601,$C230)),AVERAGEIFS(Observed!Z$2:Z$1601,Observed!$A$2:$A$1601,$A230,Observed!$C$2:$C$1601,$C230),"")</f>
        <v/>
      </c>
      <c r="AA230" s="23" t="str">
        <f>IF(ISNUMBER(AVERAGEIFS(Observed!AA$2:AA$1601,Observed!$A$2:$A$1601,$A230,Observed!$C$2:$C$1601,$C230)),AVERAGEIFS(Observed!AA$2:AA$1601,Observed!$A$2:$A$1601,$A230,Observed!$C$2:$C$1601,$C230),"")</f>
        <v/>
      </c>
      <c r="AB230" s="23" t="str">
        <f>IF(ISNUMBER(AVERAGEIFS(Observed!AB$2:AB$1601,Observed!$A$2:$A$1601,$A230,Observed!$C$2:$C$1601,$C230)),AVERAGEIFS(Observed!AB$2:AB$1601,Observed!$A$2:$A$1601,$A230,Observed!$C$2:$C$1601,$C230),"")</f>
        <v/>
      </c>
      <c r="AC230" s="23" t="str">
        <f>IF(ISNUMBER(AVERAGEIFS(Observed!AC$2:AC$1601,Observed!$A$2:$A$1601,$A230,Observed!$C$2:$C$1601,$C230)),AVERAGEIFS(Observed!AC$2:AC$1601,Observed!$A$2:$A$1601,$A230,Observed!$C$2:$C$1601,$C230),"")</f>
        <v/>
      </c>
      <c r="AD230" s="23" t="str">
        <f>IF(ISNUMBER(AVERAGEIFS(Observed!AD$2:AD$1601,Observed!$A$2:$A$1601,$A230,Observed!$C$2:$C$1601,$C230)),AVERAGEIFS(Observed!AD$2:AD$1601,Observed!$A$2:$A$1601,$A230,Observed!$C$2:$C$1601,$C230),"")</f>
        <v/>
      </c>
      <c r="AE230" s="23" t="str">
        <f>IF(ISNUMBER(AVERAGEIFS(Observed!AE$2:AE$1601,Observed!$A$2:$A$1601,$A230,Observed!$C$2:$C$1601,$C230)),AVERAGEIFS(Observed!AE$2:AE$1601,Observed!$A$2:$A$1601,$A230,Observed!$C$2:$C$1601,$C230),"")</f>
        <v/>
      </c>
      <c r="AF230" s="24" t="str">
        <f>IF(ISNUMBER(AVERAGEIFS(Observed!AF$2:AF$1601,Observed!$A$2:$A$1601,$A230,Observed!$C$2:$C$1601,$C230)),AVERAGEIFS(Observed!AF$2:AF$1601,Observed!$A$2:$A$1601,$A230,Observed!$C$2:$C$1601,$C230),"")</f>
        <v/>
      </c>
      <c r="AG230" s="24" t="str">
        <f>IF(ISNUMBER(AVERAGEIFS(Observed!AG$2:AG$1601,Observed!$A$2:$A$1601,$A230,Observed!$C$2:$C$1601,$C230)),AVERAGEIFS(Observed!AG$2:AG$1601,Observed!$A$2:$A$1601,$A230,Observed!$C$2:$C$1601,$C230),"")</f>
        <v/>
      </c>
      <c r="AH230" s="24" t="str">
        <f>IF(ISNUMBER(AVERAGEIFS(Observed!AH$2:AH$1601,Observed!$A$2:$A$1601,$A230,Observed!$C$2:$C$1601,$C230)),AVERAGEIFS(Observed!AH$2:AH$1601,Observed!$A$2:$A$1601,$A230,Observed!$C$2:$C$1601,$C230),"")</f>
        <v/>
      </c>
      <c r="AI230" s="23" t="str">
        <f>IF(ISNUMBER(AVERAGEIFS(Observed!AI$2:AI$1601,Observed!$A$2:$A$1601,$A230,Observed!$C$2:$C$1601,$C230)),AVERAGEIFS(Observed!AI$2:AI$1601,Observed!$A$2:$A$1601,$A230,Observed!$C$2:$C$1601,$C230),"")</f>
        <v/>
      </c>
      <c r="AJ230" s="24" t="str">
        <f>IF(ISNUMBER(AVERAGEIFS(Observed!AJ$2:AJ$1601,Observed!$A$2:$A$1601,$A230,Observed!$C$2:$C$1601,$C230)),AVERAGEIFS(Observed!AJ$2:AJ$1601,Observed!$A$2:$A$1601,$A230,Observed!$C$2:$C$1601,$C230),"")</f>
        <v/>
      </c>
      <c r="AK230" s="24" t="str">
        <f>IF(ISNUMBER(AVERAGEIFS(Observed!AL$2:AL$1601,Observed!$A$2:$A$1601,$A230,Observed!$C$2:$C$1601,$C230)),AVERAGEIFS(Observed!AL$2:AL$1601,Observed!$A$2:$A$1601,$A230,Observed!$C$2:$C$1601,$C230),"")</f>
        <v/>
      </c>
      <c r="AL230" s="24" t="str">
        <f>IF(ISNUMBER(AVERAGEIFS(Observed!AM$2:AM$1601,Observed!$A$2:$A$1601,$A230,Observed!$C$2:$C$1601,$C230)),AVERAGEIFS(Observed!AM$2:AM$1601,Observed!$A$2:$A$1601,$A230,Observed!$C$2:$C$1601,$C230),"")</f>
        <v/>
      </c>
      <c r="AM230" s="24" t="str">
        <f>IF(ISNUMBER(AVERAGEIFS(Observed!AN$2:AN$1601,Observed!$A$2:$A$1601,$A230,Observed!$C$2:$C$1601,$C230)),AVERAGEIFS(Observed!AN$2:AN$1601,Observed!$A$2:$A$1601,$A230,Observed!$C$2:$C$1601,$C230),"")</f>
        <v/>
      </c>
      <c r="AN230" s="24" t="str">
        <f>IF(ISNUMBER(AVERAGEIFS(Observed!AQ$2:AQ$1601,Observed!$A$2:$A$1601,$A230,Observed!$C$2:$C$1601,$C230)),AVERAGEIFS(Observed!AQ$2:AQ$1601,Observed!$A$2:$A$1601,$A230,Observed!$C$2:$C$1601,$C230),"")</f>
        <v/>
      </c>
      <c r="AO230" s="24" t="str">
        <f>IF(ISNUMBER(AVERAGEIFS(Observed!AR$2:AR$1601,Observed!$A$2:$A$1601,$A230,Observed!$C$2:$C$1601,$C230)),AVERAGEIFS(Observed!AR$2:AR$1601,Observed!$A$2:$A$1601,$A230,Observed!$C$2:$C$1601,$C230),"")</f>
        <v/>
      </c>
      <c r="AP230" s="24" t="str">
        <f>IF(ISNUMBER(AVERAGEIFS(Observed!AS$2:AS$1601,Observed!$A$2:$A$1601,$A230,Observed!$C$2:$C$1601,$C230)),AVERAGEIFS(Observed!AS$2:AS$1601,Observed!$A$2:$A$1601,$A230,Observed!$C$2:$C$1601,$C230),"")</f>
        <v/>
      </c>
      <c r="AQ230" s="23" t="str">
        <f>IF(ISNUMBER(AVERAGEIFS(Observed!AT$2:AT$1601,Observed!$A$2:$A$1601,$A230,Observed!$C$2:$C$1601,$C230)),AVERAGEIFS(Observed!AT$2:AT$1601,Observed!$A$2:$A$1601,$A230,Observed!$C$2:$C$1601,$C230),"")</f>
        <v/>
      </c>
      <c r="AR230" s="24" t="str">
        <f>IF(ISNUMBER(AVERAGEIFS(Observed!AU$2:AU$1601,Observed!$A$2:$A$1601,$A230,Observed!$C$2:$C$1601,$C230)),AVERAGEIFS(Observed!AU$2:AU$1601,Observed!$A$2:$A$1601,$A230,Observed!$C$2:$C$1601,$C230),"")</f>
        <v/>
      </c>
      <c r="AS230" s="23" t="str">
        <f>IF(ISNUMBER(AVERAGEIFS(Observed!AV$2:AV$1601,Observed!$A$2:$A$1601,$A230,Observed!$C$2:$C$1601,$C230)),AVERAGEIFS(Observed!AV$2:AV$1601,Observed!$A$2:$A$1601,$A230,Observed!$C$2:$C$1601,$C230),"")</f>
        <v/>
      </c>
      <c r="AT230" s="23" t="str">
        <f>IF(ISNUMBER(AVERAGEIFS(Observed!AW$2:AW$1601,Observed!$A$2:$A$1601,$A230,Observed!$C$2:$C$1601,$C230)),AVERAGEIFS(Observed!AW$2:AW$1601,Observed!$A$2:$A$1601,$A230,Observed!$C$2:$C$1601,$C230),"")</f>
        <v/>
      </c>
      <c r="AU230" s="2">
        <f>COUNTIFS(Observed!$A$2:$A$1601,$A230,Observed!$C$2:$C$1601,$C230)</f>
        <v>3</v>
      </c>
      <c r="AV230" s="2">
        <f t="shared" si="3"/>
        <v>1</v>
      </c>
    </row>
    <row r="231" spans="1:48" x14ac:dyDescent="0.3">
      <c r="A231" s="4" t="s">
        <v>120</v>
      </c>
      <c r="B231" t="s">
        <v>24</v>
      </c>
      <c r="C231" s="3">
        <v>42339</v>
      </c>
      <c r="D231">
        <v>1</v>
      </c>
      <c r="E231">
        <v>50</v>
      </c>
      <c r="H231" s="2" t="s">
        <v>45</v>
      </c>
      <c r="I231" s="2" t="s">
        <v>22</v>
      </c>
      <c r="J231">
        <v>9</v>
      </c>
      <c r="K231" s="2" t="s">
        <v>118</v>
      </c>
      <c r="L231" s="22">
        <f>IF(ISNUMBER(AVERAGEIFS(Observed!L$2:L$1601,Observed!$A$2:$A$1601,$A231,Observed!$C$2:$C$1601,$C231)),AVERAGEIFS(Observed!L$2:L$1601,Observed!$A$2:$A$1601,$A231,Observed!$C$2:$C$1601,$C231),"")</f>
        <v>2335.3333333333335</v>
      </c>
      <c r="M231" s="23">
        <f>IF(ISNUMBER(AVERAGEIFS(Observed!M$2:M$1601,Observed!$A$2:$A$1601,$A231,Observed!$C$2:$C$1601,$C231)),AVERAGEIFS(Observed!M$2:M$1601,Observed!$A$2:$A$1601,$A231,Observed!$C$2:$C$1601,$C231),"")</f>
        <v>233.53333333333333</v>
      </c>
      <c r="N231" s="23" t="str">
        <f>IF(ISNUMBER(AVERAGEIFS(Observed!N$2:N$1601,Observed!$A$2:$A$1601,$A231,Observed!$C$2:$C$1601,$C231)),AVERAGEIFS(Observed!N$2:N$1601,Observed!$A$2:$A$1601,$A231,Observed!$C$2:$C$1601,$C231),"")</f>
        <v/>
      </c>
      <c r="O231" s="23" t="str">
        <f>IF(ISNUMBER(AVERAGEIFS(Observed!O$2:O$1601,Observed!$A$2:$A$1601,$A231,Observed!$C$2:$C$1601,$C231)),AVERAGEIFS(Observed!O$2:O$1601,Observed!$A$2:$A$1601,$A231,Observed!$C$2:$C$1601,$C231),"")</f>
        <v/>
      </c>
      <c r="P231" s="23" t="str">
        <f>IF(ISNUMBER(AVERAGEIFS(Observed!P$2:P$1601,Observed!$A$2:$A$1601,$A231,Observed!$C$2:$C$1601,$C231)),AVERAGEIFS(Observed!P$2:P$1601,Observed!$A$2:$A$1601,$A231,Observed!$C$2:$C$1601,$C231),"")</f>
        <v/>
      </c>
      <c r="Q231" s="24" t="str">
        <f>IF(ISNUMBER(AVERAGEIFS(Observed!Q$2:Q$1601,Observed!$A$2:$A$1601,$A231,Observed!$C$2:$C$1601,$C231)),AVERAGEIFS(Observed!Q$2:Q$1601,Observed!$A$2:$A$1601,$A231,Observed!$C$2:$C$1601,$C231),"")</f>
        <v/>
      </c>
      <c r="R231" s="24" t="str">
        <f>IF(ISNUMBER(AVERAGEIFS(Observed!R$2:R$1601,Observed!$A$2:$A$1601,$A231,Observed!$C$2:$C$1601,$C231)),AVERAGEIFS(Observed!R$2:R$1601,Observed!$A$2:$A$1601,$A231,Observed!$C$2:$C$1601,$C231),"")</f>
        <v/>
      </c>
      <c r="S231" s="24" t="str">
        <f>IF(ISNUMBER(AVERAGEIFS(Observed!S$2:S$1601,Observed!$A$2:$A$1601,$A231,Observed!$C$2:$C$1601,$C231)),AVERAGEIFS(Observed!S$2:S$1601,Observed!$A$2:$A$1601,$A231,Observed!$C$2:$C$1601,$C231),"")</f>
        <v/>
      </c>
      <c r="T231" s="23" t="str">
        <f>IF(ISNUMBER(AVERAGEIFS(Observed!T$2:T$1601,Observed!$A$2:$A$1601,$A231,Observed!$C$2:$C$1601,$C231)),AVERAGEIFS(Observed!T$2:T$1601,Observed!$A$2:$A$1601,$A231,Observed!$C$2:$C$1601,$C231),"")</f>
        <v/>
      </c>
      <c r="U231" s="25" t="str">
        <f>IF(ISNUMBER(AVERAGEIFS(Observed!U$2:U$1601,Observed!$A$2:$A$1601,$A231,Observed!$C$2:$C$1601,$C231)),AVERAGEIFS(Observed!U$2:U$1601,Observed!$A$2:$A$1601,$A231,Observed!$C$2:$C$1601,$C231),"")</f>
        <v/>
      </c>
      <c r="V231" s="25" t="str">
        <f>IF(ISNUMBER(AVERAGEIFS(Observed!V$2:V$1601,Observed!$A$2:$A$1601,$A231,Observed!$C$2:$C$1601,$C231)),AVERAGEIFS(Observed!V$2:V$1601,Observed!$A$2:$A$1601,$A231,Observed!$C$2:$C$1601,$C231),"")</f>
        <v/>
      </c>
      <c r="W231" s="23" t="str">
        <f>IF(ISNUMBER(AVERAGEIFS(Observed!W$2:W$1601,Observed!$A$2:$A$1601,$A231,Observed!$C$2:$C$1601,$C231)),AVERAGEIFS(Observed!W$2:W$1601,Observed!$A$2:$A$1601,$A231,Observed!$C$2:$C$1601,$C231),"")</f>
        <v/>
      </c>
      <c r="X231" s="23" t="str">
        <f>IF(ISNUMBER(AVERAGEIFS(Observed!X$2:X$1601,Observed!$A$2:$A$1601,$A231,Observed!$C$2:$C$1601,$C231)),AVERAGEIFS(Observed!X$2:X$1601,Observed!$A$2:$A$1601,$A231,Observed!$C$2:$C$1601,$C231),"")</f>
        <v/>
      </c>
      <c r="Y231" s="23" t="str">
        <f>IF(ISNUMBER(AVERAGEIFS(Observed!Y$2:Y$1601,Observed!$A$2:$A$1601,$A231,Observed!$C$2:$C$1601,$C231)),AVERAGEIFS(Observed!Y$2:Y$1601,Observed!$A$2:$A$1601,$A231,Observed!$C$2:$C$1601,$C231),"")</f>
        <v/>
      </c>
      <c r="Z231" s="23" t="str">
        <f>IF(ISNUMBER(AVERAGEIFS(Observed!Z$2:Z$1601,Observed!$A$2:$A$1601,$A231,Observed!$C$2:$C$1601,$C231)),AVERAGEIFS(Observed!Z$2:Z$1601,Observed!$A$2:$A$1601,$A231,Observed!$C$2:$C$1601,$C231),"")</f>
        <v/>
      </c>
      <c r="AA231" s="23" t="str">
        <f>IF(ISNUMBER(AVERAGEIFS(Observed!AA$2:AA$1601,Observed!$A$2:$A$1601,$A231,Observed!$C$2:$C$1601,$C231)),AVERAGEIFS(Observed!AA$2:AA$1601,Observed!$A$2:$A$1601,$A231,Observed!$C$2:$C$1601,$C231),"")</f>
        <v/>
      </c>
      <c r="AB231" s="23" t="str">
        <f>IF(ISNUMBER(AVERAGEIFS(Observed!AB$2:AB$1601,Observed!$A$2:$A$1601,$A231,Observed!$C$2:$C$1601,$C231)),AVERAGEIFS(Observed!AB$2:AB$1601,Observed!$A$2:$A$1601,$A231,Observed!$C$2:$C$1601,$C231),"")</f>
        <v/>
      </c>
      <c r="AC231" s="23" t="str">
        <f>IF(ISNUMBER(AVERAGEIFS(Observed!AC$2:AC$1601,Observed!$A$2:$A$1601,$A231,Observed!$C$2:$C$1601,$C231)),AVERAGEIFS(Observed!AC$2:AC$1601,Observed!$A$2:$A$1601,$A231,Observed!$C$2:$C$1601,$C231),"")</f>
        <v/>
      </c>
      <c r="AD231" s="23" t="str">
        <f>IF(ISNUMBER(AVERAGEIFS(Observed!AD$2:AD$1601,Observed!$A$2:$A$1601,$A231,Observed!$C$2:$C$1601,$C231)),AVERAGEIFS(Observed!AD$2:AD$1601,Observed!$A$2:$A$1601,$A231,Observed!$C$2:$C$1601,$C231),"")</f>
        <v/>
      </c>
      <c r="AE231" s="23" t="str">
        <f>IF(ISNUMBER(AVERAGEIFS(Observed!AE$2:AE$1601,Observed!$A$2:$A$1601,$A231,Observed!$C$2:$C$1601,$C231)),AVERAGEIFS(Observed!AE$2:AE$1601,Observed!$A$2:$A$1601,$A231,Observed!$C$2:$C$1601,$C231),"")</f>
        <v/>
      </c>
      <c r="AF231" s="24" t="str">
        <f>IF(ISNUMBER(AVERAGEIFS(Observed!AF$2:AF$1601,Observed!$A$2:$A$1601,$A231,Observed!$C$2:$C$1601,$C231)),AVERAGEIFS(Observed!AF$2:AF$1601,Observed!$A$2:$A$1601,$A231,Observed!$C$2:$C$1601,$C231),"")</f>
        <v/>
      </c>
      <c r="AG231" s="24" t="str">
        <f>IF(ISNUMBER(AVERAGEIFS(Observed!AG$2:AG$1601,Observed!$A$2:$A$1601,$A231,Observed!$C$2:$C$1601,$C231)),AVERAGEIFS(Observed!AG$2:AG$1601,Observed!$A$2:$A$1601,$A231,Observed!$C$2:$C$1601,$C231),"")</f>
        <v/>
      </c>
      <c r="AH231" s="24" t="str">
        <f>IF(ISNUMBER(AVERAGEIFS(Observed!AH$2:AH$1601,Observed!$A$2:$A$1601,$A231,Observed!$C$2:$C$1601,$C231)),AVERAGEIFS(Observed!AH$2:AH$1601,Observed!$A$2:$A$1601,$A231,Observed!$C$2:$C$1601,$C231),"")</f>
        <v/>
      </c>
      <c r="AI231" s="23" t="str">
        <f>IF(ISNUMBER(AVERAGEIFS(Observed!AI$2:AI$1601,Observed!$A$2:$A$1601,$A231,Observed!$C$2:$C$1601,$C231)),AVERAGEIFS(Observed!AI$2:AI$1601,Observed!$A$2:$A$1601,$A231,Observed!$C$2:$C$1601,$C231),"")</f>
        <v/>
      </c>
      <c r="AJ231" s="24" t="str">
        <f>IF(ISNUMBER(AVERAGEIFS(Observed!AJ$2:AJ$1601,Observed!$A$2:$A$1601,$A231,Observed!$C$2:$C$1601,$C231)),AVERAGEIFS(Observed!AJ$2:AJ$1601,Observed!$A$2:$A$1601,$A231,Observed!$C$2:$C$1601,$C231),"")</f>
        <v/>
      </c>
      <c r="AK231" s="24" t="str">
        <f>IF(ISNUMBER(AVERAGEIFS(Observed!AL$2:AL$1601,Observed!$A$2:$A$1601,$A231,Observed!$C$2:$C$1601,$C231)),AVERAGEIFS(Observed!AL$2:AL$1601,Observed!$A$2:$A$1601,$A231,Observed!$C$2:$C$1601,$C231),"")</f>
        <v/>
      </c>
      <c r="AL231" s="24" t="str">
        <f>IF(ISNUMBER(AVERAGEIFS(Observed!AM$2:AM$1601,Observed!$A$2:$A$1601,$A231,Observed!$C$2:$C$1601,$C231)),AVERAGEIFS(Observed!AM$2:AM$1601,Observed!$A$2:$A$1601,$A231,Observed!$C$2:$C$1601,$C231),"")</f>
        <v/>
      </c>
      <c r="AM231" s="24" t="str">
        <f>IF(ISNUMBER(AVERAGEIFS(Observed!AN$2:AN$1601,Observed!$A$2:$A$1601,$A231,Observed!$C$2:$C$1601,$C231)),AVERAGEIFS(Observed!AN$2:AN$1601,Observed!$A$2:$A$1601,$A231,Observed!$C$2:$C$1601,$C231),"")</f>
        <v/>
      </c>
      <c r="AN231" s="24" t="str">
        <f>IF(ISNUMBER(AVERAGEIFS(Observed!AQ$2:AQ$1601,Observed!$A$2:$A$1601,$A231,Observed!$C$2:$C$1601,$C231)),AVERAGEIFS(Observed!AQ$2:AQ$1601,Observed!$A$2:$A$1601,$A231,Observed!$C$2:$C$1601,$C231),"")</f>
        <v/>
      </c>
      <c r="AO231" s="24" t="str">
        <f>IF(ISNUMBER(AVERAGEIFS(Observed!AR$2:AR$1601,Observed!$A$2:$A$1601,$A231,Observed!$C$2:$C$1601,$C231)),AVERAGEIFS(Observed!AR$2:AR$1601,Observed!$A$2:$A$1601,$A231,Observed!$C$2:$C$1601,$C231),"")</f>
        <v/>
      </c>
      <c r="AP231" s="24" t="str">
        <f>IF(ISNUMBER(AVERAGEIFS(Observed!AS$2:AS$1601,Observed!$A$2:$A$1601,$A231,Observed!$C$2:$C$1601,$C231)),AVERAGEIFS(Observed!AS$2:AS$1601,Observed!$A$2:$A$1601,$A231,Observed!$C$2:$C$1601,$C231),"")</f>
        <v/>
      </c>
      <c r="AQ231" s="23" t="str">
        <f>IF(ISNUMBER(AVERAGEIFS(Observed!AT$2:AT$1601,Observed!$A$2:$A$1601,$A231,Observed!$C$2:$C$1601,$C231)),AVERAGEIFS(Observed!AT$2:AT$1601,Observed!$A$2:$A$1601,$A231,Observed!$C$2:$C$1601,$C231),"")</f>
        <v/>
      </c>
      <c r="AR231" s="24" t="str">
        <f>IF(ISNUMBER(AVERAGEIFS(Observed!AU$2:AU$1601,Observed!$A$2:$A$1601,$A231,Observed!$C$2:$C$1601,$C231)),AVERAGEIFS(Observed!AU$2:AU$1601,Observed!$A$2:$A$1601,$A231,Observed!$C$2:$C$1601,$C231),"")</f>
        <v/>
      </c>
      <c r="AS231" s="23" t="str">
        <f>IF(ISNUMBER(AVERAGEIFS(Observed!AV$2:AV$1601,Observed!$A$2:$A$1601,$A231,Observed!$C$2:$C$1601,$C231)),AVERAGEIFS(Observed!AV$2:AV$1601,Observed!$A$2:$A$1601,$A231,Observed!$C$2:$C$1601,$C231),"")</f>
        <v/>
      </c>
      <c r="AT231" s="23" t="str">
        <f>IF(ISNUMBER(AVERAGEIFS(Observed!AW$2:AW$1601,Observed!$A$2:$A$1601,$A231,Observed!$C$2:$C$1601,$C231)),AVERAGEIFS(Observed!AW$2:AW$1601,Observed!$A$2:$A$1601,$A231,Observed!$C$2:$C$1601,$C231),"")</f>
        <v/>
      </c>
      <c r="AU231" s="2">
        <f>COUNTIFS(Observed!$A$2:$A$1601,$A231,Observed!$C$2:$C$1601,$C231)</f>
        <v>3</v>
      </c>
      <c r="AV231" s="2">
        <f t="shared" si="3"/>
        <v>1</v>
      </c>
    </row>
    <row r="232" spans="1:48" x14ac:dyDescent="0.3">
      <c r="A232" s="4" t="s">
        <v>121</v>
      </c>
      <c r="B232" t="s">
        <v>24</v>
      </c>
      <c r="C232" s="3">
        <v>42339</v>
      </c>
      <c r="D232">
        <v>1</v>
      </c>
      <c r="E232">
        <v>100</v>
      </c>
      <c r="H232" s="2" t="s">
        <v>45</v>
      </c>
      <c r="I232" s="2" t="s">
        <v>22</v>
      </c>
      <c r="J232">
        <v>9</v>
      </c>
      <c r="K232" s="2" t="s">
        <v>118</v>
      </c>
      <c r="L232" s="22">
        <f>IF(ISNUMBER(AVERAGEIFS(Observed!L$2:L$1601,Observed!$A$2:$A$1601,$A232,Observed!$C$2:$C$1601,$C232)),AVERAGEIFS(Observed!L$2:L$1601,Observed!$A$2:$A$1601,$A232,Observed!$C$2:$C$1601,$C232),"")</f>
        <v>2497.6666666666665</v>
      </c>
      <c r="M232" s="23">
        <f>IF(ISNUMBER(AVERAGEIFS(Observed!M$2:M$1601,Observed!$A$2:$A$1601,$A232,Observed!$C$2:$C$1601,$C232)),AVERAGEIFS(Observed!M$2:M$1601,Observed!$A$2:$A$1601,$A232,Observed!$C$2:$C$1601,$C232),"")</f>
        <v>249.76666666666665</v>
      </c>
      <c r="N232" s="23" t="str">
        <f>IF(ISNUMBER(AVERAGEIFS(Observed!N$2:N$1601,Observed!$A$2:$A$1601,$A232,Observed!$C$2:$C$1601,$C232)),AVERAGEIFS(Observed!N$2:N$1601,Observed!$A$2:$A$1601,$A232,Observed!$C$2:$C$1601,$C232),"")</f>
        <v/>
      </c>
      <c r="O232" s="23" t="str">
        <f>IF(ISNUMBER(AVERAGEIFS(Observed!O$2:O$1601,Observed!$A$2:$A$1601,$A232,Observed!$C$2:$C$1601,$C232)),AVERAGEIFS(Observed!O$2:O$1601,Observed!$A$2:$A$1601,$A232,Observed!$C$2:$C$1601,$C232),"")</f>
        <v/>
      </c>
      <c r="P232" s="23" t="str">
        <f>IF(ISNUMBER(AVERAGEIFS(Observed!P$2:P$1601,Observed!$A$2:$A$1601,$A232,Observed!$C$2:$C$1601,$C232)),AVERAGEIFS(Observed!P$2:P$1601,Observed!$A$2:$A$1601,$A232,Observed!$C$2:$C$1601,$C232),"")</f>
        <v/>
      </c>
      <c r="Q232" s="24" t="str">
        <f>IF(ISNUMBER(AVERAGEIFS(Observed!Q$2:Q$1601,Observed!$A$2:$A$1601,$A232,Observed!$C$2:$C$1601,$C232)),AVERAGEIFS(Observed!Q$2:Q$1601,Observed!$A$2:$A$1601,$A232,Observed!$C$2:$C$1601,$C232),"")</f>
        <v/>
      </c>
      <c r="R232" s="24" t="str">
        <f>IF(ISNUMBER(AVERAGEIFS(Observed!R$2:R$1601,Observed!$A$2:$A$1601,$A232,Observed!$C$2:$C$1601,$C232)),AVERAGEIFS(Observed!R$2:R$1601,Observed!$A$2:$A$1601,$A232,Observed!$C$2:$C$1601,$C232),"")</f>
        <v/>
      </c>
      <c r="S232" s="24" t="str">
        <f>IF(ISNUMBER(AVERAGEIFS(Observed!S$2:S$1601,Observed!$A$2:$A$1601,$A232,Observed!$C$2:$C$1601,$C232)),AVERAGEIFS(Observed!S$2:S$1601,Observed!$A$2:$A$1601,$A232,Observed!$C$2:$C$1601,$C232),"")</f>
        <v/>
      </c>
      <c r="T232" s="23" t="str">
        <f>IF(ISNUMBER(AVERAGEIFS(Observed!T$2:T$1601,Observed!$A$2:$A$1601,$A232,Observed!$C$2:$C$1601,$C232)),AVERAGEIFS(Observed!T$2:T$1601,Observed!$A$2:$A$1601,$A232,Observed!$C$2:$C$1601,$C232),"")</f>
        <v/>
      </c>
      <c r="U232" s="25" t="str">
        <f>IF(ISNUMBER(AVERAGEIFS(Observed!U$2:U$1601,Observed!$A$2:$A$1601,$A232,Observed!$C$2:$C$1601,$C232)),AVERAGEIFS(Observed!U$2:U$1601,Observed!$A$2:$A$1601,$A232,Observed!$C$2:$C$1601,$C232),"")</f>
        <v/>
      </c>
      <c r="V232" s="25" t="str">
        <f>IF(ISNUMBER(AVERAGEIFS(Observed!V$2:V$1601,Observed!$A$2:$A$1601,$A232,Observed!$C$2:$C$1601,$C232)),AVERAGEIFS(Observed!V$2:V$1601,Observed!$A$2:$A$1601,$A232,Observed!$C$2:$C$1601,$C232),"")</f>
        <v/>
      </c>
      <c r="W232" s="23" t="str">
        <f>IF(ISNUMBER(AVERAGEIFS(Observed!W$2:W$1601,Observed!$A$2:$A$1601,$A232,Observed!$C$2:$C$1601,$C232)),AVERAGEIFS(Observed!W$2:W$1601,Observed!$A$2:$A$1601,$A232,Observed!$C$2:$C$1601,$C232),"")</f>
        <v/>
      </c>
      <c r="X232" s="23" t="str">
        <f>IF(ISNUMBER(AVERAGEIFS(Observed!X$2:X$1601,Observed!$A$2:$A$1601,$A232,Observed!$C$2:$C$1601,$C232)),AVERAGEIFS(Observed!X$2:X$1601,Observed!$A$2:$A$1601,$A232,Observed!$C$2:$C$1601,$C232),"")</f>
        <v/>
      </c>
      <c r="Y232" s="23" t="str">
        <f>IF(ISNUMBER(AVERAGEIFS(Observed!Y$2:Y$1601,Observed!$A$2:$A$1601,$A232,Observed!$C$2:$C$1601,$C232)),AVERAGEIFS(Observed!Y$2:Y$1601,Observed!$A$2:$A$1601,$A232,Observed!$C$2:$C$1601,$C232),"")</f>
        <v/>
      </c>
      <c r="Z232" s="23" t="str">
        <f>IF(ISNUMBER(AVERAGEIFS(Observed!Z$2:Z$1601,Observed!$A$2:$A$1601,$A232,Observed!$C$2:$C$1601,$C232)),AVERAGEIFS(Observed!Z$2:Z$1601,Observed!$A$2:$A$1601,$A232,Observed!$C$2:$C$1601,$C232),"")</f>
        <v/>
      </c>
      <c r="AA232" s="23" t="str">
        <f>IF(ISNUMBER(AVERAGEIFS(Observed!AA$2:AA$1601,Observed!$A$2:$A$1601,$A232,Observed!$C$2:$C$1601,$C232)),AVERAGEIFS(Observed!AA$2:AA$1601,Observed!$A$2:$A$1601,$A232,Observed!$C$2:$C$1601,$C232),"")</f>
        <v/>
      </c>
      <c r="AB232" s="23" t="str">
        <f>IF(ISNUMBER(AVERAGEIFS(Observed!AB$2:AB$1601,Observed!$A$2:$A$1601,$A232,Observed!$C$2:$C$1601,$C232)),AVERAGEIFS(Observed!AB$2:AB$1601,Observed!$A$2:$A$1601,$A232,Observed!$C$2:$C$1601,$C232),"")</f>
        <v/>
      </c>
      <c r="AC232" s="23" t="str">
        <f>IF(ISNUMBER(AVERAGEIFS(Observed!AC$2:AC$1601,Observed!$A$2:$A$1601,$A232,Observed!$C$2:$C$1601,$C232)),AVERAGEIFS(Observed!AC$2:AC$1601,Observed!$A$2:$A$1601,$A232,Observed!$C$2:$C$1601,$C232),"")</f>
        <v/>
      </c>
      <c r="AD232" s="23" t="str">
        <f>IF(ISNUMBER(AVERAGEIFS(Observed!AD$2:AD$1601,Observed!$A$2:$A$1601,$A232,Observed!$C$2:$C$1601,$C232)),AVERAGEIFS(Observed!AD$2:AD$1601,Observed!$A$2:$A$1601,$A232,Observed!$C$2:$C$1601,$C232),"")</f>
        <v/>
      </c>
      <c r="AE232" s="23" t="str">
        <f>IF(ISNUMBER(AVERAGEIFS(Observed!AE$2:AE$1601,Observed!$A$2:$A$1601,$A232,Observed!$C$2:$C$1601,$C232)),AVERAGEIFS(Observed!AE$2:AE$1601,Observed!$A$2:$A$1601,$A232,Observed!$C$2:$C$1601,$C232),"")</f>
        <v/>
      </c>
      <c r="AF232" s="24" t="str">
        <f>IF(ISNUMBER(AVERAGEIFS(Observed!AF$2:AF$1601,Observed!$A$2:$A$1601,$A232,Observed!$C$2:$C$1601,$C232)),AVERAGEIFS(Observed!AF$2:AF$1601,Observed!$A$2:$A$1601,$A232,Observed!$C$2:$C$1601,$C232),"")</f>
        <v/>
      </c>
      <c r="AG232" s="24" t="str">
        <f>IF(ISNUMBER(AVERAGEIFS(Observed!AG$2:AG$1601,Observed!$A$2:$A$1601,$A232,Observed!$C$2:$C$1601,$C232)),AVERAGEIFS(Observed!AG$2:AG$1601,Observed!$A$2:$A$1601,$A232,Observed!$C$2:$C$1601,$C232),"")</f>
        <v/>
      </c>
      <c r="AH232" s="24" t="str">
        <f>IF(ISNUMBER(AVERAGEIFS(Observed!AH$2:AH$1601,Observed!$A$2:$A$1601,$A232,Observed!$C$2:$C$1601,$C232)),AVERAGEIFS(Observed!AH$2:AH$1601,Observed!$A$2:$A$1601,$A232,Observed!$C$2:$C$1601,$C232),"")</f>
        <v/>
      </c>
      <c r="AI232" s="23" t="str">
        <f>IF(ISNUMBER(AVERAGEIFS(Observed!AI$2:AI$1601,Observed!$A$2:$A$1601,$A232,Observed!$C$2:$C$1601,$C232)),AVERAGEIFS(Observed!AI$2:AI$1601,Observed!$A$2:$A$1601,$A232,Observed!$C$2:$C$1601,$C232),"")</f>
        <v/>
      </c>
      <c r="AJ232" s="24" t="str">
        <f>IF(ISNUMBER(AVERAGEIFS(Observed!AJ$2:AJ$1601,Observed!$A$2:$A$1601,$A232,Observed!$C$2:$C$1601,$C232)),AVERAGEIFS(Observed!AJ$2:AJ$1601,Observed!$A$2:$A$1601,$A232,Observed!$C$2:$C$1601,$C232),"")</f>
        <v/>
      </c>
      <c r="AK232" s="24" t="str">
        <f>IF(ISNUMBER(AVERAGEIFS(Observed!AL$2:AL$1601,Observed!$A$2:$A$1601,$A232,Observed!$C$2:$C$1601,$C232)),AVERAGEIFS(Observed!AL$2:AL$1601,Observed!$A$2:$A$1601,$A232,Observed!$C$2:$C$1601,$C232),"")</f>
        <v/>
      </c>
      <c r="AL232" s="24" t="str">
        <f>IF(ISNUMBER(AVERAGEIFS(Observed!AM$2:AM$1601,Observed!$A$2:$A$1601,$A232,Observed!$C$2:$C$1601,$C232)),AVERAGEIFS(Observed!AM$2:AM$1601,Observed!$A$2:$A$1601,$A232,Observed!$C$2:$C$1601,$C232),"")</f>
        <v/>
      </c>
      <c r="AM232" s="24" t="str">
        <f>IF(ISNUMBER(AVERAGEIFS(Observed!AN$2:AN$1601,Observed!$A$2:$A$1601,$A232,Observed!$C$2:$C$1601,$C232)),AVERAGEIFS(Observed!AN$2:AN$1601,Observed!$A$2:$A$1601,$A232,Observed!$C$2:$C$1601,$C232),"")</f>
        <v/>
      </c>
      <c r="AN232" s="24" t="str">
        <f>IF(ISNUMBER(AVERAGEIFS(Observed!AQ$2:AQ$1601,Observed!$A$2:$A$1601,$A232,Observed!$C$2:$C$1601,$C232)),AVERAGEIFS(Observed!AQ$2:AQ$1601,Observed!$A$2:$A$1601,$A232,Observed!$C$2:$C$1601,$C232),"")</f>
        <v/>
      </c>
      <c r="AO232" s="24" t="str">
        <f>IF(ISNUMBER(AVERAGEIFS(Observed!AR$2:AR$1601,Observed!$A$2:$A$1601,$A232,Observed!$C$2:$C$1601,$C232)),AVERAGEIFS(Observed!AR$2:AR$1601,Observed!$A$2:$A$1601,$A232,Observed!$C$2:$C$1601,$C232),"")</f>
        <v/>
      </c>
      <c r="AP232" s="24" t="str">
        <f>IF(ISNUMBER(AVERAGEIFS(Observed!AS$2:AS$1601,Observed!$A$2:$A$1601,$A232,Observed!$C$2:$C$1601,$C232)),AVERAGEIFS(Observed!AS$2:AS$1601,Observed!$A$2:$A$1601,$A232,Observed!$C$2:$C$1601,$C232),"")</f>
        <v/>
      </c>
      <c r="AQ232" s="23" t="str">
        <f>IF(ISNUMBER(AVERAGEIFS(Observed!AT$2:AT$1601,Observed!$A$2:$A$1601,$A232,Observed!$C$2:$C$1601,$C232)),AVERAGEIFS(Observed!AT$2:AT$1601,Observed!$A$2:$A$1601,$A232,Observed!$C$2:$C$1601,$C232),"")</f>
        <v/>
      </c>
      <c r="AR232" s="24" t="str">
        <f>IF(ISNUMBER(AVERAGEIFS(Observed!AU$2:AU$1601,Observed!$A$2:$A$1601,$A232,Observed!$C$2:$C$1601,$C232)),AVERAGEIFS(Observed!AU$2:AU$1601,Observed!$A$2:$A$1601,$A232,Observed!$C$2:$C$1601,$C232),"")</f>
        <v/>
      </c>
      <c r="AS232" s="23" t="str">
        <f>IF(ISNUMBER(AVERAGEIFS(Observed!AV$2:AV$1601,Observed!$A$2:$A$1601,$A232,Observed!$C$2:$C$1601,$C232)),AVERAGEIFS(Observed!AV$2:AV$1601,Observed!$A$2:$A$1601,$A232,Observed!$C$2:$C$1601,$C232),"")</f>
        <v/>
      </c>
      <c r="AT232" s="23" t="str">
        <f>IF(ISNUMBER(AVERAGEIFS(Observed!AW$2:AW$1601,Observed!$A$2:$A$1601,$A232,Observed!$C$2:$C$1601,$C232)),AVERAGEIFS(Observed!AW$2:AW$1601,Observed!$A$2:$A$1601,$A232,Observed!$C$2:$C$1601,$C232),"")</f>
        <v/>
      </c>
      <c r="AU232" s="2">
        <f>COUNTIFS(Observed!$A$2:$A$1601,$A232,Observed!$C$2:$C$1601,$C232)</f>
        <v>3</v>
      </c>
      <c r="AV232" s="2">
        <f t="shared" si="3"/>
        <v>1</v>
      </c>
    </row>
    <row r="233" spans="1:48" x14ac:dyDescent="0.3">
      <c r="A233" s="4" t="s">
        <v>122</v>
      </c>
      <c r="B233" t="s">
        <v>24</v>
      </c>
      <c r="C233" s="3">
        <v>42339</v>
      </c>
      <c r="D233">
        <v>1</v>
      </c>
      <c r="E233">
        <v>200</v>
      </c>
      <c r="H233" s="2" t="s">
        <v>45</v>
      </c>
      <c r="I233" s="2" t="s">
        <v>22</v>
      </c>
      <c r="J233">
        <v>9</v>
      </c>
      <c r="K233" s="2" t="s">
        <v>118</v>
      </c>
      <c r="L233" s="22">
        <f>IF(ISNUMBER(AVERAGEIFS(Observed!L$2:L$1601,Observed!$A$2:$A$1601,$A233,Observed!$C$2:$C$1601,$C233)),AVERAGEIFS(Observed!L$2:L$1601,Observed!$A$2:$A$1601,$A233,Observed!$C$2:$C$1601,$C233),"")</f>
        <v>2577</v>
      </c>
      <c r="M233" s="23">
        <f>IF(ISNUMBER(AVERAGEIFS(Observed!M$2:M$1601,Observed!$A$2:$A$1601,$A233,Observed!$C$2:$C$1601,$C233)),AVERAGEIFS(Observed!M$2:M$1601,Observed!$A$2:$A$1601,$A233,Observed!$C$2:$C$1601,$C233),"")</f>
        <v>257.7</v>
      </c>
      <c r="N233" s="23" t="str">
        <f>IF(ISNUMBER(AVERAGEIFS(Observed!N$2:N$1601,Observed!$A$2:$A$1601,$A233,Observed!$C$2:$C$1601,$C233)),AVERAGEIFS(Observed!N$2:N$1601,Observed!$A$2:$A$1601,$A233,Observed!$C$2:$C$1601,$C233),"")</f>
        <v/>
      </c>
      <c r="O233" s="23" t="str">
        <f>IF(ISNUMBER(AVERAGEIFS(Observed!O$2:O$1601,Observed!$A$2:$A$1601,$A233,Observed!$C$2:$C$1601,$C233)),AVERAGEIFS(Observed!O$2:O$1601,Observed!$A$2:$A$1601,$A233,Observed!$C$2:$C$1601,$C233),"")</f>
        <v/>
      </c>
      <c r="P233" s="23" t="str">
        <f>IF(ISNUMBER(AVERAGEIFS(Observed!P$2:P$1601,Observed!$A$2:$A$1601,$A233,Observed!$C$2:$C$1601,$C233)),AVERAGEIFS(Observed!P$2:P$1601,Observed!$A$2:$A$1601,$A233,Observed!$C$2:$C$1601,$C233),"")</f>
        <v/>
      </c>
      <c r="Q233" s="24" t="str">
        <f>IF(ISNUMBER(AVERAGEIFS(Observed!Q$2:Q$1601,Observed!$A$2:$A$1601,$A233,Observed!$C$2:$C$1601,$C233)),AVERAGEIFS(Observed!Q$2:Q$1601,Observed!$A$2:$A$1601,$A233,Observed!$C$2:$C$1601,$C233),"")</f>
        <v/>
      </c>
      <c r="R233" s="24" t="str">
        <f>IF(ISNUMBER(AVERAGEIFS(Observed!R$2:R$1601,Observed!$A$2:$A$1601,$A233,Observed!$C$2:$C$1601,$C233)),AVERAGEIFS(Observed!R$2:R$1601,Observed!$A$2:$A$1601,$A233,Observed!$C$2:$C$1601,$C233),"")</f>
        <v/>
      </c>
      <c r="S233" s="24" t="str">
        <f>IF(ISNUMBER(AVERAGEIFS(Observed!S$2:S$1601,Observed!$A$2:$A$1601,$A233,Observed!$C$2:$C$1601,$C233)),AVERAGEIFS(Observed!S$2:S$1601,Observed!$A$2:$A$1601,$A233,Observed!$C$2:$C$1601,$C233),"")</f>
        <v/>
      </c>
      <c r="T233" s="23" t="str">
        <f>IF(ISNUMBER(AVERAGEIFS(Observed!T$2:T$1601,Observed!$A$2:$A$1601,$A233,Observed!$C$2:$C$1601,$C233)),AVERAGEIFS(Observed!T$2:T$1601,Observed!$A$2:$A$1601,$A233,Observed!$C$2:$C$1601,$C233),"")</f>
        <v/>
      </c>
      <c r="U233" s="25" t="str">
        <f>IF(ISNUMBER(AVERAGEIFS(Observed!U$2:U$1601,Observed!$A$2:$A$1601,$A233,Observed!$C$2:$C$1601,$C233)),AVERAGEIFS(Observed!U$2:U$1601,Observed!$A$2:$A$1601,$A233,Observed!$C$2:$C$1601,$C233),"")</f>
        <v/>
      </c>
      <c r="V233" s="25" t="str">
        <f>IF(ISNUMBER(AVERAGEIFS(Observed!V$2:V$1601,Observed!$A$2:$A$1601,$A233,Observed!$C$2:$C$1601,$C233)),AVERAGEIFS(Observed!V$2:V$1601,Observed!$A$2:$A$1601,$A233,Observed!$C$2:$C$1601,$C233),"")</f>
        <v/>
      </c>
      <c r="W233" s="23" t="str">
        <f>IF(ISNUMBER(AVERAGEIFS(Observed!W$2:W$1601,Observed!$A$2:$A$1601,$A233,Observed!$C$2:$C$1601,$C233)),AVERAGEIFS(Observed!W$2:W$1601,Observed!$A$2:$A$1601,$A233,Observed!$C$2:$C$1601,$C233),"")</f>
        <v/>
      </c>
      <c r="X233" s="23" t="str">
        <f>IF(ISNUMBER(AVERAGEIFS(Observed!X$2:X$1601,Observed!$A$2:$A$1601,$A233,Observed!$C$2:$C$1601,$C233)),AVERAGEIFS(Observed!X$2:X$1601,Observed!$A$2:$A$1601,$A233,Observed!$C$2:$C$1601,$C233),"")</f>
        <v/>
      </c>
      <c r="Y233" s="23" t="str">
        <f>IF(ISNUMBER(AVERAGEIFS(Observed!Y$2:Y$1601,Observed!$A$2:$A$1601,$A233,Observed!$C$2:$C$1601,$C233)),AVERAGEIFS(Observed!Y$2:Y$1601,Observed!$A$2:$A$1601,$A233,Observed!$C$2:$C$1601,$C233),"")</f>
        <v/>
      </c>
      <c r="Z233" s="23" t="str">
        <f>IF(ISNUMBER(AVERAGEIFS(Observed!Z$2:Z$1601,Observed!$A$2:$A$1601,$A233,Observed!$C$2:$C$1601,$C233)),AVERAGEIFS(Observed!Z$2:Z$1601,Observed!$A$2:$A$1601,$A233,Observed!$C$2:$C$1601,$C233),"")</f>
        <v/>
      </c>
      <c r="AA233" s="23" t="str">
        <f>IF(ISNUMBER(AVERAGEIFS(Observed!AA$2:AA$1601,Observed!$A$2:$A$1601,$A233,Observed!$C$2:$C$1601,$C233)),AVERAGEIFS(Observed!AA$2:AA$1601,Observed!$A$2:$A$1601,$A233,Observed!$C$2:$C$1601,$C233),"")</f>
        <v/>
      </c>
      <c r="AB233" s="23" t="str">
        <f>IF(ISNUMBER(AVERAGEIFS(Observed!AB$2:AB$1601,Observed!$A$2:$A$1601,$A233,Observed!$C$2:$C$1601,$C233)),AVERAGEIFS(Observed!AB$2:AB$1601,Observed!$A$2:$A$1601,$A233,Observed!$C$2:$C$1601,$C233),"")</f>
        <v/>
      </c>
      <c r="AC233" s="23" t="str">
        <f>IF(ISNUMBER(AVERAGEIFS(Observed!AC$2:AC$1601,Observed!$A$2:$A$1601,$A233,Observed!$C$2:$C$1601,$C233)),AVERAGEIFS(Observed!AC$2:AC$1601,Observed!$A$2:$A$1601,$A233,Observed!$C$2:$C$1601,$C233),"")</f>
        <v/>
      </c>
      <c r="AD233" s="23" t="str">
        <f>IF(ISNUMBER(AVERAGEIFS(Observed!AD$2:AD$1601,Observed!$A$2:$A$1601,$A233,Observed!$C$2:$C$1601,$C233)),AVERAGEIFS(Observed!AD$2:AD$1601,Observed!$A$2:$A$1601,$A233,Observed!$C$2:$C$1601,$C233),"")</f>
        <v/>
      </c>
      <c r="AE233" s="23" t="str">
        <f>IF(ISNUMBER(AVERAGEIFS(Observed!AE$2:AE$1601,Observed!$A$2:$A$1601,$A233,Observed!$C$2:$C$1601,$C233)),AVERAGEIFS(Observed!AE$2:AE$1601,Observed!$A$2:$A$1601,$A233,Observed!$C$2:$C$1601,$C233),"")</f>
        <v/>
      </c>
      <c r="AF233" s="24" t="str">
        <f>IF(ISNUMBER(AVERAGEIFS(Observed!AF$2:AF$1601,Observed!$A$2:$A$1601,$A233,Observed!$C$2:$C$1601,$C233)),AVERAGEIFS(Observed!AF$2:AF$1601,Observed!$A$2:$A$1601,$A233,Observed!$C$2:$C$1601,$C233),"")</f>
        <v/>
      </c>
      <c r="AG233" s="24" t="str">
        <f>IF(ISNUMBER(AVERAGEIFS(Observed!AG$2:AG$1601,Observed!$A$2:$A$1601,$A233,Observed!$C$2:$C$1601,$C233)),AVERAGEIFS(Observed!AG$2:AG$1601,Observed!$A$2:$A$1601,$A233,Observed!$C$2:$C$1601,$C233),"")</f>
        <v/>
      </c>
      <c r="AH233" s="24" t="str">
        <f>IF(ISNUMBER(AVERAGEIFS(Observed!AH$2:AH$1601,Observed!$A$2:$A$1601,$A233,Observed!$C$2:$C$1601,$C233)),AVERAGEIFS(Observed!AH$2:AH$1601,Observed!$A$2:$A$1601,$A233,Observed!$C$2:$C$1601,$C233),"")</f>
        <v/>
      </c>
      <c r="AI233" s="23" t="str">
        <f>IF(ISNUMBER(AVERAGEIFS(Observed!AI$2:AI$1601,Observed!$A$2:$A$1601,$A233,Observed!$C$2:$C$1601,$C233)),AVERAGEIFS(Observed!AI$2:AI$1601,Observed!$A$2:$A$1601,$A233,Observed!$C$2:$C$1601,$C233),"")</f>
        <v/>
      </c>
      <c r="AJ233" s="24" t="str">
        <f>IF(ISNUMBER(AVERAGEIFS(Observed!AJ$2:AJ$1601,Observed!$A$2:$A$1601,$A233,Observed!$C$2:$C$1601,$C233)),AVERAGEIFS(Observed!AJ$2:AJ$1601,Observed!$A$2:$A$1601,$A233,Observed!$C$2:$C$1601,$C233),"")</f>
        <v/>
      </c>
      <c r="AK233" s="24" t="str">
        <f>IF(ISNUMBER(AVERAGEIFS(Observed!AL$2:AL$1601,Observed!$A$2:$A$1601,$A233,Observed!$C$2:$C$1601,$C233)),AVERAGEIFS(Observed!AL$2:AL$1601,Observed!$A$2:$A$1601,$A233,Observed!$C$2:$C$1601,$C233),"")</f>
        <v/>
      </c>
      <c r="AL233" s="24" t="str">
        <f>IF(ISNUMBER(AVERAGEIFS(Observed!AM$2:AM$1601,Observed!$A$2:$A$1601,$A233,Observed!$C$2:$C$1601,$C233)),AVERAGEIFS(Observed!AM$2:AM$1601,Observed!$A$2:$A$1601,$A233,Observed!$C$2:$C$1601,$C233),"")</f>
        <v/>
      </c>
      <c r="AM233" s="24" t="str">
        <f>IF(ISNUMBER(AVERAGEIFS(Observed!AN$2:AN$1601,Observed!$A$2:$A$1601,$A233,Observed!$C$2:$C$1601,$C233)),AVERAGEIFS(Observed!AN$2:AN$1601,Observed!$A$2:$A$1601,$A233,Observed!$C$2:$C$1601,$C233),"")</f>
        <v/>
      </c>
      <c r="AN233" s="24" t="str">
        <f>IF(ISNUMBER(AVERAGEIFS(Observed!AQ$2:AQ$1601,Observed!$A$2:$A$1601,$A233,Observed!$C$2:$C$1601,$C233)),AVERAGEIFS(Observed!AQ$2:AQ$1601,Observed!$A$2:$A$1601,$A233,Observed!$C$2:$C$1601,$C233),"")</f>
        <v/>
      </c>
      <c r="AO233" s="24" t="str">
        <f>IF(ISNUMBER(AVERAGEIFS(Observed!AR$2:AR$1601,Observed!$A$2:$A$1601,$A233,Observed!$C$2:$C$1601,$C233)),AVERAGEIFS(Observed!AR$2:AR$1601,Observed!$A$2:$A$1601,$A233,Observed!$C$2:$C$1601,$C233),"")</f>
        <v/>
      </c>
      <c r="AP233" s="24" t="str">
        <f>IF(ISNUMBER(AVERAGEIFS(Observed!AS$2:AS$1601,Observed!$A$2:$A$1601,$A233,Observed!$C$2:$C$1601,$C233)),AVERAGEIFS(Observed!AS$2:AS$1601,Observed!$A$2:$A$1601,$A233,Observed!$C$2:$C$1601,$C233),"")</f>
        <v/>
      </c>
      <c r="AQ233" s="23" t="str">
        <f>IF(ISNUMBER(AVERAGEIFS(Observed!AT$2:AT$1601,Observed!$A$2:$A$1601,$A233,Observed!$C$2:$C$1601,$C233)),AVERAGEIFS(Observed!AT$2:AT$1601,Observed!$A$2:$A$1601,$A233,Observed!$C$2:$C$1601,$C233),"")</f>
        <v/>
      </c>
      <c r="AR233" s="24" t="str">
        <f>IF(ISNUMBER(AVERAGEIFS(Observed!AU$2:AU$1601,Observed!$A$2:$A$1601,$A233,Observed!$C$2:$C$1601,$C233)),AVERAGEIFS(Observed!AU$2:AU$1601,Observed!$A$2:$A$1601,$A233,Observed!$C$2:$C$1601,$C233),"")</f>
        <v/>
      </c>
      <c r="AS233" s="23" t="str">
        <f>IF(ISNUMBER(AVERAGEIFS(Observed!AV$2:AV$1601,Observed!$A$2:$A$1601,$A233,Observed!$C$2:$C$1601,$C233)),AVERAGEIFS(Observed!AV$2:AV$1601,Observed!$A$2:$A$1601,$A233,Observed!$C$2:$C$1601,$C233),"")</f>
        <v/>
      </c>
      <c r="AT233" s="23" t="str">
        <f>IF(ISNUMBER(AVERAGEIFS(Observed!AW$2:AW$1601,Observed!$A$2:$A$1601,$A233,Observed!$C$2:$C$1601,$C233)),AVERAGEIFS(Observed!AW$2:AW$1601,Observed!$A$2:$A$1601,$A233,Observed!$C$2:$C$1601,$C233),"")</f>
        <v/>
      </c>
      <c r="AU233" s="2">
        <f>COUNTIFS(Observed!$A$2:$A$1601,$A233,Observed!$C$2:$C$1601,$C233)</f>
        <v>3</v>
      </c>
      <c r="AV233" s="2">
        <f t="shared" si="3"/>
        <v>1</v>
      </c>
    </row>
    <row r="234" spans="1:48" x14ac:dyDescent="0.3">
      <c r="A234" s="4" t="s">
        <v>123</v>
      </c>
      <c r="B234" t="s">
        <v>24</v>
      </c>
      <c r="C234" s="3">
        <v>42339</v>
      </c>
      <c r="D234">
        <v>1</v>
      </c>
      <c r="E234">
        <v>350</v>
      </c>
      <c r="H234" s="2" t="s">
        <v>45</v>
      </c>
      <c r="I234" s="2" t="s">
        <v>22</v>
      </c>
      <c r="J234">
        <v>9</v>
      </c>
      <c r="K234" s="2" t="s">
        <v>118</v>
      </c>
      <c r="L234" s="22">
        <f>IF(ISNUMBER(AVERAGEIFS(Observed!L$2:L$1601,Observed!$A$2:$A$1601,$A234,Observed!$C$2:$C$1601,$C234)),AVERAGEIFS(Observed!L$2:L$1601,Observed!$A$2:$A$1601,$A234,Observed!$C$2:$C$1601,$C234),"")</f>
        <v>2509</v>
      </c>
      <c r="M234" s="23">
        <f>IF(ISNUMBER(AVERAGEIFS(Observed!M$2:M$1601,Observed!$A$2:$A$1601,$A234,Observed!$C$2:$C$1601,$C234)),AVERAGEIFS(Observed!M$2:M$1601,Observed!$A$2:$A$1601,$A234,Observed!$C$2:$C$1601,$C234),"")</f>
        <v>250.9</v>
      </c>
      <c r="N234" s="23" t="str">
        <f>IF(ISNUMBER(AVERAGEIFS(Observed!N$2:N$1601,Observed!$A$2:$A$1601,$A234,Observed!$C$2:$C$1601,$C234)),AVERAGEIFS(Observed!N$2:N$1601,Observed!$A$2:$A$1601,$A234,Observed!$C$2:$C$1601,$C234),"")</f>
        <v/>
      </c>
      <c r="O234" s="23" t="str">
        <f>IF(ISNUMBER(AVERAGEIFS(Observed!O$2:O$1601,Observed!$A$2:$A$1601,$A234,Observed!$C$2:$C$1601,$C234)),AVERAGEIFS(Observed!O$2:O$1601,Observed!$A$2:$A$1601,$A234,Observed!$C$2:$C$1601,$C234),"")</f>
        <v/>
      </c>
      <c r="P234" s="23" t="str">
        <f>IF(ISNUMBER(AVERAGEIFS(Observed!P$2:P$1601,Observed!$A$2:$A$1601,$A234,Observed!$C$2:$C$1601,$C234)),AVERAGEIFS(Observed!P$2:P$1601,Observed!$A$2:$A$1601,$A234,Observed!$C$2:$C$1601,$C234),"")</f>
        <v/>
      </c>
      <c r="Q234" s="24" t="str">
        <f>IF(ISNUMBER(AVERAGEIFS(Observed!Q$2:Q$1601,Observed!$A$2:$A$1601,$A234,Observed!$C$2:$C$1601,$C234)),AVERAGEIFS(Observed!Q$2:Q$1601,Observed!$A$2:$A$1601,$A234,Observed!$C$2:$C$1601,$C234),"")</f>
        <v/>
      </c>
      <c r="R234" s="24" t="str">
        <f>IF(ISNUMBER(AVERAGEIFS(Observed!R$2:R$1601,Observed!$A$2:$A$1601,$A234,Observed!$C$2:$C$1601,$C234)),AVERAGEIFS(Observed!R$2:R$1601,Observed!$A$2:$A$1601,$A234,Observed!$C$2:$C$1601,$C234),"")</f>
        <v/>
      </c>
      <c r="S234" s="24" t="str">
        <f>IF(ISNUMBER(AVERAGEIFS(Observed!S$2:S$1601,Observed!$A$2:$A$1601,$A234,Observed!$C$2:$C$1601,$C234)),AVERAGEIFS(Observed!S$2:S$1601,Observed!$A$2:$A$1601,$A234,Observed!$C$2:$C$1601,$C234),"")</f>
        <v/>
      </c>
      <c r="T234" s="23" t="str">
        <f>IF(ISNUMBER(AVERAGEIFS(Observed!T$2:T$1601,Observed!$A$2:$A$1601,$A234,Observed!$C$2:$C$1601,$C234)),AVERAGEIFS(Observed!T$2:T$1601,Observed!$A$2:$A$1601,$A234,Observed!$C$2:$C$1601,$C234),"")</f>
        <v/>
      </c>
      <c r="U234" s="25" t="str">
        <f>IF(ISNUMBER(AVERAGEIFS(Observed!U$2:U$1601,Observed!$A$2:$A$1601,$A234,Observed!$C$2:$C$1601,$C234)),AVERAGEIFS(Observed!U$2:U$1601,Observed!$A$2:$A$1601,$A234,Observed!$C$2:$C$1601,$C234),"")</f>
        <v/>
      </c>
      <c r="V234" s="25" t="str">
        <f>IF(ISNUMBER(AVERAGEIFS(Observed!V$2:V$1601,Observed!$A$2:$A$1601,$A234,Observed!$C$2:$C$1601,$C234)),AVERAGEIFS(Observed!V$2:V$1601,Observed!$A$2:$A$1601,$A234,Observed!$C$2:$C$1601,$C234),"")</f>
        <v/>
      </c>
      <c r="W234" s="23" t="str">
        <f>IF(ISNUMBER(AVERAGEIFS(Observed!W$2:W$1601,Observed!$A$2:$A$1601,$A234,Observed!$C$2:$C$1601,$C234)),AVERAGEIFS(Observed!W$2:W$1601,Observed!$A$2:$A$1601,$A234,Observed!$C$2:$C$1601,$C234),"")</f>
        <v/>
      </c>
      <c r="X234" s="23" t="str">
        <f>IF(ISNUMBER(AVERAGEIFS(Observed!X$2:X$1601,Observed!$A$2:$A$1601,$A234,Observed!$C$2:$C$1601,$C234)),AVERAGEIFS(Observed!X$2:X$1601,Observed!$A$2:$A$1601,$A234,Observed!$C$2:$C$1601,$C234),"")</f>
        <v/>
      </c>
      <c r="Y234" s="23" t="str">
        <f>IF(ISNUMBER(AVERAGEIFS(Observed!Y$2:Y$1601,Observed!$A$2:$A$1601,$A234,Observed!$C$2:$C$1601,$C234)),AVERAGEIFS(Observed!Y$2:Y$1601,Observed!$A$2:$A$1601,$A234,Observed!$C$2:$C$1601,$C234),"")</f>
        <v/>
      </c>
      <c r="Z234" s="23" t="str">
        <f>IF(ISNUMBER(AVERAGEIFS(Observed!Z$2:Z$1601,Observed!$A$2:$A$1601,$A234,Observed!$C$2:$C$1601,$C234)),AVERAGEIFS(Observed!Z$2:Z$1601,Observed!$A$2:$A$1601,$A234,Observed!$C$2:$C$1601,$C234),"")</f>
        <v/>
      </c>
      <c r="AA234" s="23" t="str">
        <f>IF(ISNUMBER(AVERAGEIFS(Observed!AA$2:AA$1601,Observed!$A$2:$A$1601,$A234,Observed!$C$2:$C$1601,$C234)),AVERAGEIFS(Observed!AA$2:AA$1601,Observed!$A$2:$A$1601,$A234,Observed!$C$2:$C$1601,$C234),"")</f>
        <v/>
      </c>
      <c r="AB234" s="23" t="str">
        <f>IF(ISNUMBER(AVERAGEIFS(Observed!AB$2:AB$1601,Observed!$A$2:$A$1601,$A234,Observed!$C$2:$C$1601,$C234)),AVERAGEIFS(Observed!AB$2:AB$1601,Observed!$A$2:$A$1601,$A234,Observed!$C$2:$C$1601,$C234),"")</f>
        <v/>
      </c>
      <c r="AC234" s="23" t="str">
        <f>IF(ISNUMBER(AVERAGEIFS(Observed!AC$2:AC$1601,Observed!$A$2:$A$1601,$A234,Observed!$C$2:$C$1601,$C234)),AVERAGEIFS(Observed!AC$2:AC$1601,Observed!$A$2:$A$1601,$A234,Observed!$C$2:$C$1601,$C234),"")</f>
        <v/>
      </c>
      <c r="AD234" s="23" t="str">
        <f>IF(ISNUMBER(AVERAGEIFS(Observed!AD$2:AD$1601,Observed!$A$2:$A$1601,$A234,Observed!$C$2:$C$1601,$C234)),AVERAGEIFS(Observed!AD$2:AD$1601,Observed!$A$2:$A$1601,$A234,Observed!$C$2:$C$1601,$C234),"")</f>
        <v/>
      </c>
      <c r="AE234" s="23" t="str">
        <f>IF(ISNUMBER(AVERAGEIFS(Observed!AE$2:AE$1601,Observed!$A$2:$A$1601,$A234,Observed!$C$2:$C$1601,$C234)),AVERAGEIFS(Observed!AE$2:AE$1601,Observed!$A$2:$A$1601,$A234,Observed!$C$2:$C$1601,$C234),"")</f>
        <v/>
      </c>
      <c r="AF234" s="24" t="str">
        <f>IF(ISNUMBER(AVERAGEIFS(Observed!AF$2:AF$1601,Observed!$A$2:$A$1601,$A234,Observed!$C$2:$C$1601,$C234)),AVERAGEIFS(Observed!AF$2:AF$1601,Observed!$A$2:$A$1601,$A234,Observed!$C$2:$C$1601,$C234),"")</f>
        <v/>
      </c>
      <c r="AG234" s="24" t="str">
        <f>IF(ISNUMBER(AVERAGEIFS(Observed!AG$2:AG$1601,Observed!$A$2:$A$1601,$A234,Observed!$C$2:$C$1601,$C234)),AVERAGEIFS(Observed!AG$2:AG$1601,Observed!$A$2:$A$1601,$A234,Observed!$C$2:$C$1601,$C234),"")</f>
        <v/>
      </c>
      <c r="AH234" s="24" t="str">
        <f>IF(ISNUMBER(AVERAGEIFS(Observed!AH$2:AH$1601,Observed!$A$2:$A$1601,$A234,Observed!$C$2:$C$1601,$C234)),AVERAGEIFS(Observed!AH$2:AH$1601,Observed!$A$2:$A$1601,$A234,Observed!$C$2:$C$1601,$C234),"")</f>
        <v/>
      </c>
      <c r="AI234" s="23" t="str">
        <f>IF(ISNUMBER(AVERAGEIFS(Observed!AI$2:AI$1601,Observed!$A$2:$A$1601,$A234,Observed!$C$2:$C$1601,$C234)),AVERAGEIFS(Observed!AI$2:AI$1601,Observed!$A$2:$A$1601,$A234,Observed!$C$2:$C$1601,$C234),"")</f>
        <v/>
      </c>
      <c r="AJ234" s="24" t="str">
        <f>IF(ISNUMBER(AVERAGEIFS(Observed!AJ$2:AJ$1601,Observed!$A$2:$A$1601,$A234,Observed!$C$2:$C$1601,$C234)),AVERAGEIFS(Observed!AJ$2:AJ$1601,Observed!$A$2:$A$1601,$A234,Observed!$C$2:$C$1601,$C234),"")</f>
        <v/>
      </c>
      <c r="AK234" s="24" t="str">
        <f>IF(ISNUMBER(AVERAGEIFS(Observed!AL$2:AL$1601,Observed!$A$2:$A$1601,$A234,Observed!$C$2:$C$1601,$C234)),AVERAGEIFS(Observed!AL$2:AL$1601,Observed!$A$2:$A$1601,$A234,Observed!$C$2:$C$1601,$C234),"")</f>
        <v/>
      </c>
      <c r="AL234" s="24" t="str">
        <f>IF(ISNUMBER(AVERAGEIFS(Observed!AM$2:AM$1601,Observed!$A$2:$A$1601,$A234,Observed!$C$2:$C$1601,$C234)),AVERAGEIFS(Observed!AM$2:AM$1601,Observed!$A$2:$A$1601,$A234,Observed!$C$2:$C$1601,$C234),"")</f>
        <v/>
      </c>
      <c r="AM234" s="24" t="str">
        <f>IF(ISNUMBER(AVERAGEIFS(Observed!AN$2:AN$1601,Observed!$A$2:$A$1601,$A234,Observed!$C$2:$C$1601,$C234)),AVERAGEIFS(Observed!AN$2:AN$1601,Observed!$A$2:$A$1601,$A234,Observed!$C$2:$C$1601,$C234),"")</f>
        <v/>
      </c>
      <c r="AN234" s="24" t="str">
        <f>IF(ISNUMBER(AVERAGEIFS(Observed!AQ$2:AQ$1601,Observed!$A$2:$A$1601,$A234,Observed!$C$2:$C$1601,$C234)),AVERAGEIFS(Observed!AQ$2:AQ$1601,Observed!$A$2:$A$1601,$A234,Observed!$C$2:$C$1601,$C234),"")</f>
        <v/>
      </c>
      <c r="AO234" s="24" t="str">
        <f>IF(ISNUMBER(AVERAGEIFS(Observed!AR$2:AR$1601,Observed!$A$2:$A$1601,$A234,Observed!$C$2:$C$1601,$C234)),AVERAGEIFS(Observed!AR$2:AR$1601,Observed!$A$2:$A$1601,$A234,Observed!$C$2:$C$1601,$C234),"")</f>
        <v/>
      </c>
      <c r="AP234" s="24" t="str">
        <f>IF(ISNUMBER(AVERAGEIFS(Observed!AS$2:AS$1601,Observed!$A$2:$A$1601,$A234,Observed!$C$2:$C$1601,$C234)),AVERAGEIFS(Observed!AS$2:AS$1601,Observed!$A$2:$A$1601,$A234,Observed!$C$2:$C$1601,$C234),"")</f>
        <v/>
      </c>
      <c r="AQ234" s="23" t="str">
        <f>IF(ISNUMBER(AVERAGEIFS(Observed!AT$2:AT$1601,Observed!$A$2:$A$1601,$A234,Observed!$C$2:$C$1601,$C234)),AVERAGEIFS(Observed!AT$2:AT$1601,Observed!$A$2:$A$1601,$A234,Observed!$C$2:$C$1601,$C234),"")</f>
        <v/>
      </c>
      <c r="AR234" s="24" t="str">
        <f>IF(ISNUMBER(AVERAGEIFS(Observed!AU$2:AU$1601,Observed!$A$2:$A$1601,$A234,Observed!$C$2:$C$1601,$C234)),AVERAGEIFS(Observed!AU$2:AU$1601,Observed!$A$2:$A$1601,$A234,Observed!$C$2:$C$1601,$C234),"")</f>
        <v/>
      </c>
      <c r="AS234" s="23" t="str">
        <f>IF(ISNUMBER(AVERAGEIFS(Observed!AV$2:AV$1601,Observed!$A$2:$A$1601,$A234,Observed!$C$2:$C$1601,$C234)),AVERAGEIFS(Observed!AV$2:AV$1601,Observed!$A$2:$A$1601,$A234,Observed!$C$2:$C$1601,$C234),"")</f>
        <v/>
      </c>
      <c r="AT234" s="23" t="str">
        <f>IF(ISNUMBER(AVERAGEIFS(Observed!AW$2:AW$1601,Observed!$A$2:$A$1601,$A234,Observed!$C$2:$C$1601,$C234)),AVERAGEIFS(Observed!AW$2:AW$1601,Observed!$A$2:$A$1601,$A234,Observed!$C$2:$C$1601,$C234),"")</f>
        <v/>
      </c>
      <c r="AU234" s="2">
        <f>COUNTIFS(Observed!$A$2:$A$1601,$A234,Observed!$C$2:$C$1601,$C234)</f>
        <v>3</v>
      </c>
      <c r="AV234" s="2">
        <f t="shared" si="3"/>
        <v>1</v>
      </c>
    </row>
    <row r="235" spans="1:48" x14ac:dyDescent="0.3">
      <c r="A235" s="4" t="s">
        <v>124</v>
      </c>
      <c r="B235" t="s">
        <v>24</v>
      </c>
      <c r="C235" s="3">
        <v>42339</v>
      </c>
      <c r="D235">
        <v>1</v>
      </c>
      <c r="E235">
        <v>500</v>
      </c>
      <c r="H235" s="2" t="s">
        <v>45</v>
      </c>
      <c r="I235" s="2" t="s">
        <v>22</v>
      </c>
      <c r="J235">
        <v>9</v>
      </c>
      <c r="K235" s="2" t="s">
        <v>118</v>
      </c>
      <c r="L235" s="22">
        <f>IF(ISNUMBER(AVERAGEIFS(Observed!L$2:L$1601,Observed!$A$2:$A$1601,$A235,Observed!$C$2:$C$1601,$C235)),AVERAGEIFS(Observed!L$2:L$1601,Observed!$A$2:$A$1601,$A235,Observed!$C$2:$C$1601,$C235),"")</f>
        <v>2514</v>
      </c>
      <c r="M235" s="23">
        <f>IF(ISNUMBER(AVERAGEIFS(Observed!M$2:M$1601,Observed!$A$2:$A$1601,$A235,Observed!$C$2:$C$1601,$C235)),AVERAGEIFS(Observed!M$2:M$1601,Observed!$A$2:$A$1601,$A235,Observed!$C$2:$C$1601,$C235),"")</f>
        <v>251.4</v>
      </c>
      <c r="N235" s="23" t="str">
        <f>IF(ISNUMBER(AVERAGEIFS(Observed!N$2:N$1601,Observed!$A$2:$A$1601,$A235,Observed!$C$2:$C$1601,$C235)),AVERAGEIFS(Observed!N$2:N$1601,Observed!$A$2:$A$1601,$A235,Observed!$C$2:$C$1601,$C235),"")</f>
        <v/>
      </c>
      <c r="O235" s="23" t="str">
        <f>IF(ISNUMBER(AVERAGEIFS(Observed!O$2:O$1601,Observed!$A$2:$A$1601,$A235,Observed!$C$2:$C$1601,$C235)),AVERAGEIFS(Observed!O$2:O$1601,Observed!$A$2:$A$1601,$A235,Observed!$C$2:$C$1601,$C235),"")</f>
        <v/>
      </c>
      <c r="P235" s="23" t="str">
        <f>IF(ISNUMBER(AVERAGEIFS(Observed!P$2:P$1601,Observed!$A$2:$A$1601,$A235,Observed!$C$2:$C$1601,$C235)),AVERAGEIFS(Observed!P$2:P$1601,Observed!$A$2:$A$1601,$A235,Observed!$C$2:$C$1601,$C235),"")</f>
        <v/>
      </c>
      <c r="Q235" s="24" t="str">
        <f>IF(ISNUMBER(AVERAGEIFS(Observed!Q$2:Q$1601,Observed!$A$2:$A$1601,$A235,Observed!$C$2:$C$1601,$C235)),AVERAGEIFS(Observed!Q$2:Q$1601,Observed!$A$2:$A$1601,$A235,Observed!$C$2:$C$1601,$C235),"")</f>
        <v/>
      </c>
      <c r="R235" s="24" t="str">
        <f>IF(ISNUMBER(AVERAGEIFS(Observed!R$2:R$1601,Observed!$A$2:$A$1601,$A235,Observed!$C$2:$C$1601,$C235)),AVERAGEIFS(Observed!R$2:R$1601,Observed!$A$2:$A$1601,$A235,Observed!$C$2:$C$1601,$C235),"")</f>
        <v/>
      </c>
      <c r="S235" s="24" t="str">
        <f>IF(ISNUMBER(AVERAGEIFS(Observed!S$2:S$1601,Observed!$A$2:$A$1601,$A235,Observed!$C$2:$C$1601,$C235)),AVERAGEIFS(Observed!S$2:S$1601,Observed!$A$2:$A$1601,$A235,Observed!$C$2:$C$1601,$C235),"")</f>
        <v/>
      </c>
      <c r="T235" s="23" t="str">
        <f>IF(ISNUMBER(AVERAGEIFS(Observed!T$2:T$1601,Observed!$A$2:$A$1601,$A235,Observed!$C$2:$C$1601,$C235)),AVERAGEIFS(Observed!T$2:T$1601,Observed!$A$2:$A$1601,$A235,Observed!$C$2:$C$1601,$C235),"")</f>
        <v/>
      </c>
      <c r="U235" s="25" t="str">
        <f>IF(ISNUMBER(AVERAGEIFS(Observed!U$2:U$1601,Observed!$A$2:$A$1601,$A235,Observed!$C$2:$C$1601,$C235)),AVERAGEIFS(Observed!U$2:U$1601,Observed!$A$2:$A$1601,$A235,Observed!$C$2:$C$1601,$C235),"")</f>
        <v/>
      </c>
      <c r="V235" s="25" t="str">
        <f>IF(ISNUMBER(AVERAGEIFS(Observed!V$2:V$1601,Observed!$A$2:$A$1601,$A235,Observed!$C$2:$C$1601,$C235)),AVERAGEIFS(Observed!V$2:V$1601,Observed!$A$2:$A$1601,$A235,Observed!$C$2:$C$1601,$C235),"")</f>
        <v/>
      </c>
      <c r="W235" s="23" t="str">
        <f>IF(ISNUMBER(AVERAGEIFS(Observed!W$2:W$1601,Observed!$A$2:$A$1601,$A235,Observed!$C$2:$C$1601,$C235)),AVERAGEIFS(Observed!W$2:W$1601,Observed!$A$2:$A$1601,$A235,Observed!$C$2:$C$1601,$C235),"")</f>
        <v/>
      </c>
      <c r="X235" s="23" t="str">
        <f>IF(ISNUMBER(AVERAGEIFS(Observed!X$2:X$1601,Observed!$A$2:$A$1601,$A235,Observed!$C$2:$C$1601,$C235)),AVERAGEIFS(Observed!X$2:X$1601,Observed!$A$2:$A$1601,$A235,Observed!$C$2:$C$1601,$C235),"")</f>
        <v/>
      </c>
      <c r="Y235" s="23" t="str">
        <f>IF(ISNUMBER(AVERAGEIFS(Observed!Y$2:Y$1601,Observed!$A$2:$A$1601,$A235,Observed!$C$2:$C$1601,$C235)),AVERAGEIFS(Observed!Y$2:Y$1601,Observed!$A$2:$A$1601,$A235,Observed!$C$2:$C$1601,$C235),"")</f>
        <v/>
      </c>
      <c r="Z235" s="23" t="str">
        <f>IF(ISNUMBER(AVERAGEIFS(Observed!Z$2:Z$1601,Observed!$A$2:$A$1601,$A235,Observed!$C$2:$C$1601,$C235)),AVERAGEIFS(Observed!Z$2:Z$1601,Observed!$A$2:$A$1601,$A235,Observed!$C$2:$C$1601,$C235),"")</f>
        <v/>
      </c>
      <c r="AA235" s="23" t="str">
        <f>IF(ISNUMBER(AVERAGEIFS(Observed!AA$2:AA$1601,Observed!$A$2:$A$1601,$A235,Observed!$C$2:$C$1601,$C235)),AVERAGEIFS(Observed!AA$2:AA$1601,Observed!$A$2:$A$1601,$A235,Observed!$C$2:$C$1601,$C235),"")</f>
        <v/>
      </c>
      <c r="AB235" s="23" t="str">
        <f>IF(ISNUMBER(AVERAGEIFS(Observed!AB$2:AB$1601,Observed!$A$2:$A$1601,$A235,Observed!$C$2:$C$1601,$C235)),AVERAGEIFS(Observed!AB$2:AB$1601,Observed!$A$2:$A$1601,$A235,Observed!$C$2:$C$1601,$C235),"")</f>
        <v/>
      </c>
      <c r="AC235" s="23" t="str">
        <f>IF(ISNUMBER(AVERAGEIFS(Observed!AC$2:AC$1601,Observed!$A$2:$A$1601,$A235,Observed!$C$2:$C$1601,$C235)),AVERAGEIFS(Observed!AC$2:AC$1601,Observed!$A$2:$A$1601,$A235,Observed!$C$2:$C$1601,$C235),"")</f>
        <v/>
      </c>
      <c r="AD235" s="23" t="str">
        <f>IF(ISNUMBER(AVERAGEIFS(Observed!AD$2:AD$1601,Observed!$A$2:$A$1601,$A235,Observed!$C$2:$C$1601,$C235)),AVERAGEIFS(Observed!AD$2:AD$1601,Observed!$A$2:$A$1601,$A235,Observed!$C$2:$C$1601,$C235),"")</f>
        <v/>
      </c>
      <c r="AE235" s="23" t="str">
        <f>IF(ISNUMBER(AVERAGEIFS(Observed!AE$2:AE$1601,Observed!$A$2:$A$1601,$A235,Observed!$C$2:$C$1601,$C235)),AVERAGEIFS(Observed!AE$2:AE$1601,Observed!$A$2:$A$1601,$A235,Observed!$C$2:$C$1601,$C235),"")</f>
        <v/>
      </c>
      <c r="AF235" s="24" t="str">
        <f>IF(ISNUMBER(AVERAGEIFS(Observed!AF$2:AF$1601,Observed!$A$2:$A$1601,$A235,Observed!$C$2:$C$1601,$C235)),AVERAGEIFS(Observed!AF$2:AF$1601,Observed!$A$2:$A$1601,$A235,Observed!$C$2:$C$1601,$C235),"")</f>
        <v/>
      </c>
      <c r="AG235" s="24" t="str">
        <f>IF(ISNUMBER(AVERAGEIFS(Observed!AG$2:AG$1601,Observed!$A$2:$A$1601,$A235,Observed!$C$2:$C$1601,$C235)),AVERAGEIFS(Observed!AG$2:AG$1601,Observed!$A$2:$A$1601,$A235,Observed!$C$2:$C$1601,$C235),"")</f>
        <v/>
      </c>
      <c r="AH235" s="24" t="str">
        <f>IF(ISNUMBER(AVERAGEIFS(Observed!AH$2:AH$1601,Observed!$A$2:$A$1601,$A235,Observed!$C$2:$C$1601,$C235)),AVERAGEIFS(Observed!AH$2:AH$1601,Observed!$A$2:$A$1601,$A235,Observed!$C$2:$C$1601,$C235),"")</f>
        <v/>
      </c>
      <c r="AI235" s="23" t="str">
        <f>IF(ISNUMBER(AVERAGEIFS(Observed!AI$2:AI$1601,Observed!$A$2:$A$1601,$A235,Observed!$C$2:$C$1601,$C235)),AVERAGEIFS(Observed!AI$2:AI$1601,Observed!$A$2:$A$1601,$A235,Observed!$C$2:$C$1601,$C235),"")</f>
        <v/>
      </c>
      <c r="AJ235" s="24" t="str">
        <f>IF(ISNUMBER(AVERAGEIFS(Observed!AJ$2:AJ$1601,Observed!$A$2:$A$1601,$A235,Observed!$C$2:$C$1601,$C235)),AVERAGEIFS(Observed!AJ$2:AJ$1601,Observed!$A$2:$A$1601,$A235,Observed!$C$2:$C$1601,$C235),"")</f>
        <v/>
      </c>
      <c r="AK235" s="24" t="str">
        <f>IF(ISNUMBER(AVERAGEIFS(Observed!AL$2:AL$1601,Observed!$A$2:$A$1601,$A235,Observed!$C$2:$C$1601,$C235)),AVERAGEIFS(Observed!AL$2:AL$1601,Observed!$A$2:$A$1601,$A235,Observed!$C$2:$C$1601,$C235),"")</f>
        <v/>
      </c>
      <c r="AL235" s="24" t="str">
        <f>IF(ISNUMBER(AVERAGEIFS(Observed!AM$2:AM$1601,Observed!$A$2:$A$1601,$A235,Observed!$C$2:$C$1601,$C235)),AVERAGEIFS(Observed!AM$2:AM$1601,Observed!$A$2:$A$1601,$A235,Observed!$C$2:$C$1601,$C235),"")</f>
        <v/>
      </c>
      <c r="AM235" s="24" t="str">
        <f>IF(ISNUMBER(AVERAGEIFS(Observed!AN$2:AN$1601,Observed!$A$2:$A$1601,$A235,Observed!$C$2:$C$1601,$C235)),AVERAGEIFS(Observed!AN$2:AN$1601,Observed!$A$2:$A$1601,$A235,Observed!$C$2:$C$1601,$C235),"")</f>
        <v/>
      </c>
      <c r="AN235" s="24" t="str">
        <f>IF(ISNUMBER(AVERAGEIFS(Observed!AQ$2:AQ$1601,Observed!$A$2:$A$1601,$A235,Observed!$C$2:$C$1601,$C235)),AVERAGEIFS(Observed!AQ$2:AQ$1601,Observed!$A$2:$A$1601,$A235,Observed!$C$2:$C$1601,$C235),"")</f>
        <v/>
      </c>
      <c r="AO235" s="24" t="str">
        <f>IF(ISNUMBER(AVERAGEIFS(Observed!AR$2:AR$1601,Observed!$A$2:$A$1601,$A235,Observed!$C$2:$C$1601,$C235)),AVERAGEIFS(Observed!AR$2:AR$1601,Observed!$A$2:$A$1601,$A235,Observed!$C$2:$C$1601,$C235),"")</f>
        <v/>
      </c>
      <c r="AP235" s="24" t="str">
        <f>IF(ISNUMBER(AVERAGEIFS(Observed!AS$2:AS$1601,Observed!$A$2:$A$1601,$A235,Observed!$C$2:$C$1601,$C235)),AVERAGEIFS(Observed!AS$2:AS$1601,Observed!$A$2:$A$1601,$A235,Observed!$C$2:$C$1601,$C235),"")</f>
        <v/>
      </c>
      <c r="AQ235" s="23" t="str">
        <f>IF(ISNUMBER(AVERAGEIFS(Observed!AT$2:AT$1601,Observed!$A$2:$A$1601,$A235,Observed!$C$2:$C$1601,$C235)),AVERAGEIFS(Observed!AT$2:AT$1601,Observed!$A$2:$A$1601,$A235,Observed!$C$2:$C$1601,$C235),"")</f>
        <v/>
      </c>
      <c r="AR235" s="24" t="str">
        <f>IF(ISNUMBER(AVERAGEIFS(Observed!AU$2:AU$1601,Observed!$A$2:$A$1601,$A235,Observed!$C$2:$C$1601,$C235)),AVERAGEIFS(Observed!AU$2:AU$1601,Observed!$A$2:$A$1601,$A235,Observed!$C$2:$C$1601,$C235),"")</f>
        <v/>
      </c>
      <c r="AS235" s="23" t="str">
        <f>IF(ISNUMBER(AVERAGEIFS(Observed!AV$2:AV$1601,Observed!$A$2:$A$1601,$A235,Observed!$C$2:$C$1601,$C235)),AVERAGEIFS(Observed!AV$2:AV$1601,Observed!$A$2:$A$1601,$A235,Observed!$C$2:$C$1601,$C235),"")</f>
        <v/>
      </c>
      <c r="AT235" s="23" t="str">
        <f>IF(ISNUMBER(AVERAGEIFS(Observed!AW$2:AW$1601,Observed!$A$2:$A$1601,$A235,Observed!$C$2:$C$1601,$C235)),AVERAGEIFS(Observed!AW$2:AW$1601,Observed!$A$2:$A$1601,$A235,Observed!$C$2:$C$1601,$C235),"")</f>
        <v/>
      </c>
      <c r="AU235" s="2">
        <f>COUNTIFS(Observed!$A$2:$A$1601,$A235,Observed!$C$2:$C$1601,$C235)</f>
        <v>3</v>
      </c>
      <c r="AV235" s="2">
        <f t="shared" si="3"/>
        <v>1</v>
      </c>
    </row>
    <row r="236" spans="1:48" x14ac:dyDescent="0.3">
      <c r="A236" s="4" t="s">
        <v>119</v>
      </c>
      <c r="B236" t="s">
        <v>24</v>
      </c>
      <c r="C236" s="3">
        <v>42346</v>
      </c>
      <c r="D236">
        <v>1</v>
      </c>
      <c r="E236">
        <v>0</v>
      </c>
      <c r="H236" s="2" t="s">
        <v>45</v>
      </c>
      <c r="I236" s="2" t="s">
        <v>22</v>
      </c>
      <c r="J236">
        <v>9</v>
      </c>
      <c r="K236" s="2" t="s">
        <v>118</v>
      </c>
      <c r="L236" s="22">
        <f>IF(ISNUMBER(AVERAGEIFS(Observed!L$2:L$1601,Observed!$A$2:$A$1601,$A236,Observed!$C$2:$C$1601,$C236)),AVERAGEIFS(Observed!L$2:L$1601,Observed!$A$2:$A$1601,$A236,Observed!$C$2:$C$1601,$C236),"")</f>
        <v>2208</v>
      </c>
      <c r="M236" s="23">
        <f>IF(ISNUMBER(AVERAGEIFS(Observed!M$2:M$1601,Observed!$A$2:$A$1601,$A236,Observed!$C$2:$C$1601,$C236)),AVERAGEIFS(Observed!M$2:M$1601,Observed!$A$2:$A$1601,$A236,Observed!$C$2:$C$1601,$C236),"")</f>
        <v>220.79999999999998</v>
      </c>
      <c r="N236" s="23" t="str">
        <f>IF(ISNUMBER(AVERAGEIFS(Observed!N$2:N$1601,Observed!$A$2:$A$1601,$A236,Observed!$C$2:$C$1601,$C236)),AVERAGEIFS(Observed!N$2:N$1601,Observed!$A$2:$A$1601,$A236,Observed!$C$2:$C$1601,$C236),"")</f>
        <v/>
      </c>
      <c r="O236" s="23" t="str">
        <f>IF(ISNUMBER(AVERAGEIFS(Observed!O$2:O$1601,Observed!$A$2:$A$1601,$A236,Observed!$C$2:$C$1601,$C236)),AVERAGEIFS(Observed!O$2:O$1601,Observed!$A$2:$A$1601,$A236,Observed!$C$2:$C$1601,$C236),"")</f>
        <v/>
      </c>
      <c r="P236" s="23" t="str">
        <f>IF(ISNUMBER(AVERAGEIFS(Observed!P$2:P$1601,Observed!$A$2:$A$1601,$A236,Observed!$C$2:$C$1601,$C236)),AVERAGEIFS(Observed!P$2:P$1601,Observed!$A$2:$A$1601,$A236,Observed!$C$2:$C$1601,$C236),"")</f>
        <v/>
      </c>
      <c r="Q236" s="24" t="str">
        <f>IF(ISNUMBER(AVERAGEIFS(Observed!Q$2:Q$1601,Observed!$A$2:$A$1601,$A236,Observed!$C$2:$C$1601,$C236)),AVERAGEIFS(Observed!Q$2:Q$1601,Observed!$A$2:$A$1601,$A236,Observed!$C$2:$C$1601,$C236),"")</f>
        <v/>
      </c>
      <c r="R236" s="24" t="str">
        <f>IF(ISNUMBER(AVERAGEIFS(Observed!R$2:R$1601,Observed!$A$2:$A$1601,$A236,Observed!$C$2:$C$1601,$C236)),AVERAGEIFS(Observed!R$2:R$1601,Observed!$A$2:$A$1601,$A236,Observed!$C$2:$C$1601,$C236),"")</f>
        <v/>
      </c>
      <c r="S236" s="24" t="str">
        <f>IF(ISNUMBER(AVERAGEIFS(Observed!S$2:S$1601,Observed!$A$2:$A$1601,$A236,Observed!$C$2:$C$1601,$C236)),AVERAGEIFS(Observed!S$2:S$1601,Observed!$A$2:$A$1601,$A236,Observed!$C$2:$C$1601,$C236),"")</f>
        <v/>
      </c>
      <c r="T236" s="23" t="str">
        <f>IF(ISNUMBER(AVERAGEIFS(Observed!T$2:T$1601,Observed!$A$2:$A$1601,$A236,Observed!$C$2:$C$1601,$C236)),AVERAGEIFS(Observed!T$2:T$1601,Observed!$A$2:$A$1601,$A236,Observed!$C$2:$C$1601,$C236),"")</f>
        <v/>
      </c>
      <c r="U236" s="25" t="str">
        <f>IF(ISNUMBER(AVERAGEIFS(Observed!U$2:U$1601,Observed!$A$2:$A$1601,$A236,Observed!$C$2:$C$1601,$C236)),AVERAGEIFS(Observed!U$2:U$1601,Observed!$A$2:$A$1601,$A236,Observed!$C$2:$C$1601,$C236),"")</f>
        <v/>
      </c>
      <c r="V236" s="25" t="str">
        <f>IF(ISNUMBER(AVERAGEIFS(Observed!V$2:V$1601,Observed!$A$2:$A$1601,$A236,Observed!$C$2:$C$1601,$C236)),AVERAGEIFS(Observed!V$2:V$1601,Observed!$A$2:$A$1601,$A236,Observed!$C$2:$C$1601,$C236),"")</f>
        <v/>
      </c>
      <c r="W236" s="23" t="str">
        <f>IF(ISNUMBER(AVERAGEIFS(Observed!W$2:W$1601,Observed!$A$2:$A$1601,$A236,Observed!$C$2:$C$1601,$C236)),AVERAGEIFS(Observed!W$2:W$1601,Observed!$A$2:$A$1601,$A236,Observed!$C$2:$C$1601,$C236),"")</f>
        <v/>
      </c>
      <c r="X236" s="23" t="str">
        <f>IF(ISNUMBER(AVERAGEIFS(Observed!X$2:X$1601,Observed!$A$2:$A$1601,$A236,Observed!$C$2:$C$1601,$C236)),AVERAGEIFS(Observed!X$2:X$1601,Observed!$A$2:$A$1601,$A236,Observed!$C$2:$C$1601,$C236),"")</f>
        <v/>
      </c>
      <c r="Y236" s="23" t="str">
        <f>IF(ISNUMBER(AVERAGEIFS(Observed!Y$2:Y$1601,Observed!$A$2:$A$1601,$A236,Observed!$C$2:$C$1601,$C236)),AVERAGEIFS(Observed!Y$2:Y$1601,Observed!$A$2:$A$1601,$A236,Observed!$C$2:$C$1601,$C236),"")</f>
        <v/>
      </c>
      <c r="Z236" s="23" t="str">
        <f>IF(ISNUMBER(AVERAGEIFS(Observed!Z$2:Z$1601,Observed!$A$2:$A$1601,$A236,Observed!$C$2:$C$1601,$C236)),AVERAGEIFS(Observed!Z$2:Z$1601,Observed!$A$2:$A$1601,$A236,Observed!$C$2:$C$1601,$C236),"")</f>
        <v/>
      </c>
      <c r="AA236" s="23" t="str">
        <f>IF(ISNUMBER(AVERAGEIFS(Observed!AA$2:AA$1601,Observed!$A$2:$A$1601,$A236,Observed!$C$2:$C$1601,$C236)),AVERAGEIFS(Observed!AA$2:AA$1601,Observed!$A$2:$A$1601,$A236,Observed!$C$2:$C$1601,$C236),"")</f>
        <v/>
      </c>
      <c r="AB236" s="23" t="str">
        <f>IF(ISNUMBER(AVERAGEIFS(Observed!AB$2:AB$1601,Observed!$A$2:$A$1601,$A236,Observed!$C$2:$C$1601,$C236)),AVERAGEIFS(Observed!AB$2:AB$1601,Observed!$A$2:$A$1601,$A236,Observed!$C$2:$C$1601,$C236),"")</f>
        <v/>
      </c>
      <c r="AC236" s="23" t="str">
        <f>IF(ISNUMBER(AVERAGEIFS(Observed!AC$2:AC$1601,Observed!$A$2:$A$1601,$A236,Observed!$C$2:$C$1601,$C236)),AVERAGEIFS(Observed!AC$2:AC$1601,Observed!$A$2:$A$1601,$A236,Observed!$C$2:$C$1601,$C236),"")</f>
        <v/>
      </c>
      <c r="AD236" s="23" t="str">
        <f>IF(ISNUMBER(AVERAGEIFS(Observed!AD$2:AD$1601,Observed!$A$2:$A$1601,$A236,Observed!$C$2:$C$1601,$C236)),AVERAGEIFS(Observed!AD$2:AD$1601,Observed!$A$2:$A$1601,$A236,Observed!$C$2:$C$1601,$C236),"")</f>
        <v/>
      </c>
      <c r="AE236" s="23" t="str">
        <f>IF(ISNUMBER(AVERAGEIFS(Observed!AE$2:AE$1601,Observed!$A$2:$A$1601,$A236,Observed!$C$2:$C$1601,$C236)),AVERAGEIFS(Observed!AE$2:AE$1601,Observed!$A$2:$A$1601,$A236,Observed!$C$2:$C$1601,$C236),"")</f>
        <v/>
      </c>
      <c r="AF236" s="24" t="str">
        <f>IF(ISNUMBER(AVERAGEIFS(Observed!AF$2:AF$1601,Observed!$A$2:$A$1601,$A236,Observed!$C$2:$C$1601,$C236)),AVERAGEIFS(Observed!AF$2:AF$1601,Observed!$A$2:$A$1601,$A236,Observed!$C$2:$C$1601,$C236),"")</f>
        <v/>
      </c>
      <c r="AG236" s="24" t="str">
        <f>IF(ISNUMBER(AVERAGEIFS(Observed!AG$2:AG$1601,Observed!$A$2:$A$1601,$A236,Observed!$C$2:$C$1601,$C236)),AVERAGEIFS(Observed!AG$2:AG$1601,Observed!$A$2:$A$1601,$A236,Observed!$C$2:$C$1601,$C236),"")</f>
        <v/>
      </c>
      <c r="AH236" s="24" t="str">
        <f>IF(ISNUMBER(AVERAGEIFS(Observed!AH$2:AH$1601,Observed!$A$2:$A$1601,$A236,Observed!$C$2:$C$1601,$C236)),AVERAGEIFS(Observed!AH$2:AH$1601,Observed!$A$2:$A$1601,$A236,Observed!$C$2:$C$1601,$C236),"")</f>
        <v/>
      </c>
      <c r="AI236" s="23" t="str">
        <f>IF(ISNUMBER(AVERAGEIFS(Observed!AI$2:AI$1601,Observed!$A$2:$A$1601,$A236,Observed!$C$2:$C$1601,$C236)),AVERAGEIFS(Observed!AI$2:AI$1601,Observed!$A$2:$A$1601,$A236,Observed!$C$2:$C$1601,$C236),"")</f>
        <v/>
      </c>
      <c r="AJ236" s="24" t="str">
        <f>IF(ISNUMBER(AVERAGEIFS(Observed!AJ$2:AJ$1601,Observed!$A$2:$A$1601,$A236,Observed!$C$2:$C$1601,$C236)),AVERAGEIFS(Observed!AJ$2:AJ$1601,Observed!$A$2:$A$1601,$A236,Observed!$C$2:$C$1601,$C236),"")</f>
        <v/>
      </c>
      <c r="AK236" s="24" t="str">
        <f>IF(ISNUMBER(AVERAGEIFS(Observed!AL$2:AL$1601,Observed!$A$2:$A$1601,$A236,Observed!$C$2:$C$1601,$C236)),AVERAGEIFS(Observed!AL$2:AL$1601,Observed!$A$2:$A$1601,$A236,Observed!$C$2:$C$1601,$C236),"")</f>
        <v/>
      </c>
      <c r="AL236" s="24" t="str">
        <f>IF(ISNUMBER(AVERAGEIFS(Observed!AM$2:AM$1601,Observed!$A$2:$A$1601,$A236,Observed!$C$2:$C$1601,$C236)),AVERAGEIFS(Observed!AM$2:AM$1601,Observed!$A$2:$A$1601,$A236,Observed!$C$2:$C$1601,$C236),"")</f>
        <v/>
      </c>
      <c r="AM236" s="24" t="str">
        <f>IF(ISNUMBER(AVERAGEIFS(Observed!AN$2:AN$1601,Observed!$A$2:$A$1601,$A236,Observed!$C$2:$C$1601,$C236)),AVERAGEIFS(Observed!AN$2:AN$1601,Observed!$A$2:$A$1601,$A236,Observed!$C$2:$C$1601,$C236),"")</f>
        <v/>
      </c>
      <c r="AN236" s="24" t="str">
        <f>IF(ISNUMBER(AVERAGEIFS(Observed!AQ$2:AQ$1601,Observed!$A$2:$A$1601,$A236,Observed!$C$2:$C$1601,$C236)),AVERAGEIFS(Observed!AQ$2:AQ$1601,Observed!$A$2:$A$1601,$A236,Observed!$C$2:$C$1601,$C236),"")</f>
        <v/>
      </c>
      <c r="AO236" s="24" t="str">
        <f>IF(ISNUMBER(AVERAGEIFS(Observed!AR$2:AR$1601,Observed!$A$2:$A$1601,$A236,Observed!$C$2:$C$1601,$C236)),AVERAGEIFS(Observed!AR$2:AR$1601,Observed!$A$2:$A$1601,$A236,Observed!$C$2:$C$1601,$C236),"")</f>
        <v/>
      </c>
      <c r="AP236" s="24" t="str">
        <f>IF(ISNUMBER(AVERAGEIFS(Observed!AS$2:AS$1601,Observed!$A$2:$A$1601,$A236,Observed!$C$2:$C$1601,$C236)),AVERAGEIFS(Observed!AS$2:AS$1601,Observed!$A$2:$A$1601,$A236,Observed!$C$2:$C$1601,$C236),"")</f>
        <v/>
      </c>
      <c r="AQ236" s="23" t="str">
        <f>IF(ISNUMBER(AVERAGEIFS(Observed!AT$2:AT$1601,Observed!$A$2:$A$1601,$A236,Observed!$C$2:$C$1601,$C236)),AVERAGEIFS(Observed!AT$2:AT$1601,Observed!$A$2:$A$1601,$A236,Observed!$C$2:$C$1601,$C236),"")</f>
        <v/>
      </c>
      <c r="AR236" s="24" t="str">
        <f>IF(ISNUMBER(AVERAGEIFS(Observed!AU$2:AU$1601,Observed!$A$2:$A$1601,$A236,Observed!$C$2:$C$1601,$C236)),AVERAGEIFS(Observed!AU$2:AU$1601,Observed!$A$2:$A$1601,$A236,Observed!$C$2:$C$1601,$C236),"")</f>
        <v/>
      </c>
      <c r="AS236" s="23" t="str">
        <f>IF(ISNUMBER(AVERAGEIFS(Observed!AV$2:AV$1601,Observed!$A$2:$A$1601,$A236,Observed!$C$2:$C$1601,$C236)),AVERAGEIFS(Observed!AV$2:AV$1601,Observed!$A$2:$A$1601,$A236,Observed!$C$2:$C$1601,$C236),"")</f>
        <v/>
      </c>
      <c r="AT236" s="23" t="str">
        <f>IF(ISNUMBER(AVERAGEIFS(Observed!AW$2:AW$1601,Observed!$A$2:$A$1601,$A236,Observed!$C$2:$C$1601,$C236)),AVERAGEIFS(Observed!AW$2:AW$1601,Observed!$A$2:$A$1601,$A236,Observed!$C$2:$C$1601,$C236),"")</f>
        <v/>
      </c>
      <c r="AU236" s="2">
        <f>COUNTIFS(Observed!$A$2:$A$1601,$A236,Observed!$C$2:$C$1601,$C236)</f>
        <v>3</v>
      </c>
      <c r="AV236" s="2">
        <f t="shared" si="3"/>
        <v>1</v>
      </c>
    </row>
    <row r="237" spans="1:48" x14ac:dyDescent="0.3">
      <c r="A237" s="4" t="s">
        <v>120</v>
      </c>
      <c r="B237" t="s">
        <v>24</v>
      </c>
      <c r="C237" s="3">
        <v>42346</v>
      </c>
      <c r="D237">
        <v>1</v>
      </c>
      <c r="E237">
        <v>50</v>
      </c>
      <c r="H237" s="2" t="s">
        <v>45</v>
      </c>
      <c r="I237" s="2" t="s">
        <v>22</v>
      </c>
      <c r="J237">
        <v>9</v>
      </c>
      <c r="K237" s="2" t="s">
        <v>118</v>
      </c>
      <c r="L237" s="22">
        <f>IF(ISNUMBER(AVERAGEIFS(Observed!L$2:L$1601,Observed!$A$2:$A$1601,$A237,Observed!$C$2:$C$1601,$C237)),AVERAGEIFS(Observed!L$2:L$1601,Observed!$A$2:$A$1601,$A237,Observed!$C$2:$C$1601,$C237),"")</f>
        <v>2232</v>
      </c>
      <c r="M237" s="23">
        <f>IF(ISNUMBER(AVERAGEIFS(Observed!M$2:M$1601,Observed!$A$2:$A$1601,$A237,Observed!$C$2:$C$1601,$C237)),AVERAGEIFS(Observed!M$2:M$1601,Observed!$A$2:$A$1601,$A237,Observed!$C$2:$C$1601,$C237),"")</f>
        <v>223.20000000000002</v>
      </c>
      <c r="N237" s="23" t="str">
        <f>IF(ISNUMBER(AVERAGEIFS(Observed!N$2:N$1601,Observed!$A$2:$A$1601,$A237,Observed!$C$2:$C$1601,$C237)),AVERAGEIFS(Observed!N$2:N$1601,Observed!$A$2:$A$1601,$A237,Observed!$C$2:$C$1601,$C237),"")</f>
        <v/>
      </c>
      <c r="O237" s="23" t="str">
        <f>IF(ISNUMBER(AVERAGEIFS(Observed!O$2:O$1601,Observed!$A$2:$A$1601,$A237,Observed!$C$2:$C$1601,$C237)),AVERAGEIFS(Observed!O$2:O$1601,Observed!$A$2:$A$1601,$A237,Observed!$C$2:$C$1601,$C237),"")</f>
        <v/>
      </c>
      <c r="P237" s="23" t="str">
        <f>IF(ISNUMBER(AVERAGEIFS(Observed!P$2:P$1601,Observed!$A$2:$A$1601,$A237,Observed!$C$2:$C$1601,$C237)),AVERAGEIFS(Observed!P$2:P$1601,Observed!$A$2:$A$1601,$A237,Observed!$C$2:$C$1601,$C237),"")</f>
        <v/>
      </c>
      <c r="Q237" s="24" t="str">
        <f>IF(ISNUMBER(AVERAGEIFS(Observed!Q$2:Q$1601,Observed!$A$2:$A$1601,$A237,Observed!$C$2:$C$1601,$C237)),AVERAGEIFS(Observed!Q$2:Q$1601,Observed!$A$2:$A$1601,$A237,Observed!$C$2:$C$1601,$C237),"")</f>
        <v/>
      </c>
      <c r="R237" s="24" t="str">
        <f>IF(ISNUMBER(AVERAGEIFS(Observed!R$2:R$1601,Observed!$A$2:$A$1601,$A237,Observed!$C$2:$C$1601,$C237)),AVERAGEIFS(Observed!R$2:R$1601,Observed!$A$2:$A$1601,$A237,Observed!$C$2:$C$1601,$C237),"")</f>
        <v/>
      </c>
      <c r="S237" s="24" t="str">
        <f>IF(ISNUMBER(AVERAGEIFS(Observed!S$2:S$1601,Observed!$A$2:$A$1601,$A237,Observed!$C$2:$C$1601,$C237)),AVERAGEIFS(Observed!S$2:S$1601,Observed!$A$2:$A$1601,$A237,Observed!$C$2:$C$1601,$C237),"")</f>
        <v/>
      </c>
      <c r="T237" s="23" t="str">
        <f>IF(ISNUMBER(AVERAGEIFS(Observed!T$2:T$1601,Observed!$A$2:$A$1601,$A237,Observed!$C$2:$C$1601,$C237)),AVERAGEIFS(Observed!T$2:T$1601,Observed!$A$2:$A$1601,$A237,Observed!$C$2:$C$1601,$C237),"")</f>
        <v/>
      </c>
      <c r="U237" s="25" t="str">
        <f>IF(ISNUMBER(AVERAGEIFS(Observed!U$2:U$1601,Observed!$A$2:$A$1601,$A237,Observed!$C$2:$C$1601,$C237)),AVERAGEIFS(Observed!U$2:U$1601,Observed!$A$2:$A$1601,$A237,Observed!$C$2:$C$1601,$C237),"")</f>
        <v/>
      </c>
      <c r="V237" s="25" t="str">
        <f>IF(ISNUMBER(AVERAGEIFS(Observed!V$2:V$1601,Observed!$A$2:$A$1601,$A237,Observed!$C$2:$C$1601,$C237)),AVERAGEIFS(Observed!V$2:V$1601,Observed!$A$2:$A$1601,$A237,Observed!$C$2:$C$1601,$C237),"")</f>
        <v/>
      </c>
      <c r="W237" s="23" t="str">
        <f>IF(ISNUMBER(AVERAGEIFS(Observed!W$2:W$1601,Observed!$A$2:$A$1601,$A237,Observed!$C$2:$C$1601,$C237)),AVERAGEIFS(Observed!W$2:W$1601,Observed!$A$2:$A$1601,$A237,Observed!$C$2:$C$1601,$C237),"")</f>
        <v/>
      </c>
      <c r="X237" s="23" t="str">
        <f>IF(ISNUMBER(AVERAGEIFS(Observed!X$2:X$1601,Observed!$A$2:$A$1601,$A237,Observed!$C$2:$C$1601,$C237)),AVERAGEIFS(Observed!X$2:X$1601,Observed!$A$2:$A$1601,$A237,Observed!$C$2:$C$1601,$C237),"")</f>
        <v/>
      </c>
      <c r="Y237" s="23" t="str">
        <f>IF(ISNUMBER(AVERAGEIFS(Observed!Y$2:Y$1601,Observed!$A$2:$A$1601,$A237,Observed!$C$2:$C$1601,$C237)),AVERAGEIFS(Observed!Y$2:Y$1601,Observed!$A$2:$A$1601,$A237,Observed!$C$2:$C$1601,$C237),"")</f>
        <v/>
      </c>
      <c r="Z237" s="23" t="str">
        <f>IF(ISNUMBER(AVERAGEIFS(Observed!Z$2:Z$1601,Observed!$A$2:$A$1601,$A237,Observed!$C$2:$C$1601,$C237)),AVERAGEIFS(Observed!Z$2:Z$1601,Observed!$A$2:$A$1601,$A237,Observed!$C$2:$C$1601,$C237),"")</f>
        <v/>
      </c>
      <c r="AA237" s="23" t="str">
        <f>IF(ISNUMBER(AVERAGEIFS(Observed!AA$2:AA$1601,Observed!$A$2:$A$1601,$A237,Observed!$C$2:$C$1601,$C237)),AVERAGEIFS(Observed!AA$2:AA$1601,Observed!$A$2:$A$1601,$A237,Observed!$C$2:$C$1601,$C237),"")</f>
        <v/>
      </c>
      <c r="AB237" s="23" t="str">
        <f>IF(ISNUMBER(AVERAGEIFS(Observed!AB$2:AB$1601,Observed!$A$2:$A$1601,$A237,Observed!$C$2:$C$1601,$C237)),AVERAGEIFS(Observed!AB$2:AB$1601,Observed!$A$2:$A$1601,$A237,Observed!$C$2:$C$1601,$C237),"")</f>
        <v/>
      </c>
      <c r="AC237" s="23" t="str">
        <f>IF(ISNUMBER(AVERAGEIFS(Observed!AC$2:AC$1601,Observed!$A$2:$A$1601,$A237,Observed!$C$2:$C$1601,$C237)),AVERAGEIFS(Observed!AC$2:AC$1601,Observed!$A$2:$A$1601,$A237,Observed!$C$2:$C$1601,$C237),"")</f>
        <v/>
      </c>
      <c r="AD237" s="23" t="str">
        <f>IF(ISNUMBER(AVERAGEIFS(Observed!AD$2:AD$1601,Observed!$A$2:$A$1601,$A237,Observed!$C$2:$C$1601,$C237)),AVERAGEIFS(Observed!AD$2:AD$1601,Observed!$A$2:$A$1601,$A237,Observed!$C$2:$C$1601,$C237),"")</f>
        <v/>
      </c>
      <c r="AE237" s="23" t="str">
        <f>IF(ISNUMBER(AVERAGEIFS(Observed!AE$2:AE$1601,Observed!$A$2:$A$1601,$A237,Observed!$C$2:$C$1601,$C237)),AVERAGEIFS(Observed!AE$2:AE$1601,Observed!$A$2:$A$1601,$A237,Observed!$C$2:$C$1601,$C237),"")</f>
        <v/>
      </c>
      <c r="AF237" s="24" t="str">
        <f>IF(ISNUMBER(AVERAGEIFS(Observed!AF$2:AF$1601,Observed!$A$2:$A$1601,$A237,Observed!$C$2:$C$1601,$C237)),AVERAGEIFS(Observed!AF$2:AF$1601,Observed!$A$2:$A$1601,$A237,Observed!$C$2:$C$1601,$C237),"")</f>
        <v/>
      </c>
      <c r="AG237" s="24" t="str">
        <f>IF(ISNUMBER(AVERAGEIFS(Observed!AG$2:AG$1601,Observed!$A$2:$A$1601,$A237,Observed!$C$2:$C$1601,$C237)),AVERAGEIFS(Observed!AG$2:AG$1601,Observed!$A$2:$A$1601,$A237,Observed!$C$2:$C$1601,$C237),"")</f>
        <v/>
      </c>
      <c r="AH237" s="24" t="str">
        <f>IF(ISNUMBER(AVERAGEIFS(Observed!AH$2:AH$1601,Observed!$A$2:$A$1601,$A237,Observed!$C$2:$C$1601,$C237)),AVERAGEIFS(Observed!AH$2:AH$1601,Observed!$A$2:$A$1601,$A237,Observed!$C$2:$C$1601,$C237),"")</f>
        <v/>
      </c>
      <c r="AI237" s="23" t="str">
        <f>IF(ISNUMBER(AVERAGEIFS(Observed!AI$2:AI$1601,Observed!$A$2:$A$1601,$A237,Observed!$C$2:$C$1601,$C237)),AVERAGEIFS(Observed!AI$2:AI$1601,Observed!$A$2:$A$1601,$A237,Observed!$C$2:$C$1601,$C237),"")</f>
        <v/>
      </c>
      <c r="AJ237" s="24" t="str">
        <f>IF(ISNUMBER(AVERAGEIFS(Observed!AJ$2:AJ$1601,Observed!$A$2:$A$1601,$A237,Observed!$C$2:$C$1601,$C237)),AVERAGEIFS(Observed!AJ$2:AJ$1601,Observed!$A$2:$A$1601,$A237,Observed!$C$2:$C$1601,$C237),"")</f>
        <v/>
      </c>
      <c r="AK237" s="24" t="str">
        <f>IF(ISNUMBER(AVERAGEIFS(Observed!AL$2:AL$1601,Observed!$A$2:$A$1601,$A237,Observed!$C$2:$C$1601,$C237)),AVERAGEIFS(Observed!AL$2:AL$1601,Observed!$A$2:$A$1601,$A237,Observed!$C$2:$C$1601,$C237),"")</f>
        <v/>
      </c>
      <c r="AL237" s="24" t="str">
        <f>IF(ISNUMBER(AVERAGEIFS(Observed!AM$2:AM$1601,Observed!$A$2:$A$1601,$A237,Observed!$C$2:$C$1601,$C237)),AVERAGEIFS(Observed!AM$2:AM$1601,Observed!$A$2:$A$1601,$A237,Observed!$C$2:$C$1601,$C237),"")</f>
        <v/>
      </c>
      <c r="AM237" s="24" t="str">
        <f>IF(ISNUMBER(AVERAGEIFS(Observed!AN$2:AN$1601,Observed!$A$2:$A$1601,$A237,Observed!$C$2:$C$1601,$C237)),AVERAGEIFS(Observed!AN$2:AN$1601,Observed!$A$2:$A$1601,$A237,Observed!$C$2:$C$1601,$C237),"")</f>
        <v/>
      </c>
      <c r="AN237" s="24" t="str">
        <f>IF(ISNUMBER(AVERAGEIFS(Observed!AQ$2:AQ$1601,Observed!$A$2:$A$1601,$A237,Observed!$C$2:$C$1601,$C237)),AVERAGEIFS(Observed!AQ$2:AQ$1601,Observed!$A$2:$A$1601,$A237,Observed!$C$2:$C$1601,$C237),"")</f>
        <v/>
      </c>
      <c r="AO237" s="24" t="str">
        <f>IF(ISNUMBER(AVERAGEIFS(Observed!AR$2:AR$1601,Observed!$A$2:$A$1601,$A237,Observed!$C$2:$C$1601,$C237)),AVERAGEIFS(Observed!AR$2:AR$1601,Observed!$A$2:$A$1601,$A237,Observed!$C$2:$C$1601,$C237),"")</f>
        <v/>
      </c>
      <c r="AP237" s="24" t="str">
        <f>IF(ISNUMBER(AVERAGEIFS(Observed!AS$2:AS$1601,Observed!$A$2:$A$1601,$A237,Observed!$C$2:$C$1601,$C237)),AVERAGEIFS(Observed!AS$2:AS$1601,Observed!$A$2:$A$1601,$A237,Observed!$C$2:$C$1601,$C237),"")</f>
        <v/>
      </c>
      <c r="AQ237" s="23" t="str">
        <f>IF(ISNUMBER(AVERAGEIFS(Observed!AT$2:AT$1601,Observed!$A$2:$A$1601,$A237,Observed!$C$2:$C$1601,$C237)),AVERAGEIFS(Observed!AT$2:AT$1601,Observed!$A$2:$A$1601,$A237,Observed!$C$2:$C$1601,$C237),"")</f>
        <v/>
      </c>
      <c r="AR237" s="24" t="str">
        <f>IF(ISNUMBER(AVERAGEIFS(Observed!AU$2:AU$1601,Observed!$A$2:$A$1601,$A237,Observed!$C$2:$C$1601,$C237)),AVERAGEIFS(Observed!AU$2:AU$1601,Observed!$A$2:$A$1601,$A237,Observed!$C$2:$C$1601,$C237),"")</f>
        <v/>
      </c>
      <c r="AS237" s="23" t="str">
        <f>IF(ISNUMBER(AVERAGEIFS(Observed!AV$2:AV$1601,Observed!$A$2:$A$1601,$A237,Observed!$C$2:$C$1601,$C237)),AVERAGEIFS(Observed!AV$2:AV$1601,Observed!$A$2:$A$1601,$A237,Observed!$C$2:$C$1601,$C237),"")</f>
        <v/>
      </c>
      <c r="AT237" s="23" t="str">
        <f>IF(ISNUMBER(AVERAGEIFS(Observed!AW$2:AW$1601,Observed!$A$2:$A$1601,$A237,Observed!$C$2:$C$1601,$C237)),AVERAGEIFS(Observed!AW$2:AW$1601,Observed!$A$2:$A$1601,$A237,Observed!$C$2:$C$1601,$C237),"")</f>
        <v/>
      </c>
      <c r="AU237" s="2">
        <f>COUNTIFS(Observed!$A$2:$A$1601,$A237,Observed!$C$2:$C$1601,$C237)</f>
        <v>3</v>
      </c>
      <c r="AV237" s="2">
        <f t="shared" si="3"/>
        <v>1</v>
      </c>
    </row>
    <row r="238" spans="1:48" x14ac:dyDescent="0.3">
      <c r="A238" s="4" t="s">
        <v>121</v>
      </c>
      <c r="B238" t="s">
        <v>24</v>
      </c>
      <c r="C238" s="3">
        <v>42346</v>
      </c>
      <c r="D238">
        <v>1</v>
      </c>
      <c r="E238">
        <v>100</v>
      </c>
      <c r="H238" s="2" t="s">
        <v>45</v>
      </c>
      <c r="I238" s="2" t="s">
        <v>22</v>
      </c>
      <c r="J238">
        <v>9</v>
      </c>
      <c r="K238" s="2" t="s">
        <v>118</v>
      </c>
      <c r="L238" s="22">
        <f>IF(ISNUMBER(AVERAGEIFS(Observed!L$2:L$1601,Observed!$A$2:$A$1601,$A238,Observed!$C$2:$C$1601,$C238)),AVERAGEIFS(Observed!L$2:L$1601,Observed!$A$2:$A$1601,$A238,Observed!$C$2:$C$1601,$C238),"")</f>
        <v>2440</v>
      </c>
      <c r="M238" s="23">
        <f>IF(ISNUMBER(AVERAGEIFS(Observed!M$2:M$1601,Observed!$A$2:$A$1601,$A238,Observed!$C$2:$C$1601,$C238)),AVERAGEIFS(Observed!M$2:M$1601,Observed!$A$2:$A$1601,$A238,Observed!$C$2:$C$1601,$C238),"")</f>
        <v>244</v>
      </c>
      <c r="N238" s="23" t="str">
        <f>IF(ISNUMBER(AVERAGEIFS(Observed!N$2:N$1601,Observed!$A$2:$A$1601,$A238,Observed!$C$2:$C$1601,$C238)),AVERAGEIFS(Observed!N$2:N$1601,Observed!$A$2:$A$1601,$A238,Observed!$C$2:$C$1601,$C238),"")</f>
        <v/>
      </c>
      <c r="O238" s="23" t="str">
        <f>IF(ISNUMBER(AVERAGEIFS(Observed!O$2:O$1601,Observed!$A$2:$A$1601,$A238,Observed!$C$2:$C$1601,$C238)),AVERAGEIFS(Observed!O$2:O$1601,Observed!$A$2:$A$1601,$A238,Observed!$C$2:$C$1601,$C238),"")</f>
        <v/>
      </c>
      <c r="P238" s="23" t="str">
        <f>IF(ISNUMBER(AVERAGEIFS(Observed!P$2:P$1601,Observed!$A$2:$A$1601,$A238,Observed!$C$2:$C$1601,$C238)),AVERAGEIFS(Observed!P$2:P$1601,Observed!$A$2:$A$1601,$A238,Observed!$C$2:$C$1601,$C238),"")</f>
        <v/>
      </c>
      <c r="Q238" s="24" t="str">
        <f>IF(ISNUMBER(AVERAGEIFS(Observed!Q$2:Q$1601,Observed!$A$2:$A$1601,$A238,Observed!$C$2:$C$1601,$C238)),AVERAGEIFS(Observed!Q$2:Q$1601,Observed!$A$2:$A$1601,$A238,Observed!$C$2:$C$1601,$C238),"")</f>
        <v/>
      </c>
      <c r="R238" s="24" t="str">
        <f>IF(ISNUMBER(AVERAGEIFS(Observed!R$2:R$1601,Observed!$A$2:$A$1601,$A238,Observed!$C$2:$C$1601,$C238)),AVERAGEIFS(Observed!R$2:R$1601,Observed!$A$2:$A$1601,$A238,Observed!$C$2:$C$1601,$C238),"")</f>
        <v/>
      </c>
      <c r="S238" s="24" t="str">
        <f>IF(ISNUMBER(AVERAGEIFS(Observed!S$2:S$1601,Observed!$A$2:$A$1601,$A238,Observed!$C$2:$C$1601,$C238)),AVERAGEIFS(Observed!S$2:S$1601,Observed!$A$2:$A$1601,$A238,Observed!$C$2:$C$1601,$C238),"")</f>
        <v/>
      </c>
      <c r="T238" s="23" t="str">
        <f>IF(ISNUMBER(AVERAGEIFS(Observed!T$2:T$1601,Observed!$A$2:$A$1601,$A238,Observed!$C$2:$C$1601,$C238)),AVERAGEIFS(Observed!T$2:T$1601,Observed!$A$2:$A$1601,$A238,Observed!$C$2:$C$1601,$C238),"")</f>
        <v/>
      </c>
      <c r="U238" s="25" t="str">
        <f>IF(ISNUMBER(AVERAGEIFS(Observed!U$2:U$1601,Observed!$A$2:$A$1601,$A238,Observed!$C$2:$C$1601,$C238)),AVERAGEIFS(Observed!U$2:U$1601,Observed!$A$2:$A$1601,$A238,Observed!$C$2:$C$1601,$C238),"")</f>
        <v/>
      </c>
      <c r="V238" s="25" t="str">
        <f>IF(ISNUMBER(AVERAGEIFS(Observed!V$2:V$1601,Observed!$A$2:$A$1601,$A238,Observed!$C$2:$C$1601,$C238)),AVERAGEIFS(Observed!V$2:V$1601,Observed!$A$2:$A$1601,$A238,Observed!$C$2:$C$1601,$C238),"")</f>
        <v/>
      </c>
      <c r="W238" s="23" t="str">
        <f>IF(ISNUMBER(AVERAGEIFS(Observed!W$2:W$1601,Observed!$A$2:$A$1601,$A238,Observed!$C$2:$C$1601,$C238)),AVERAGEIFS(Observed!W$2:W$1601,Observed!$A$2:$A$1601,$A238,Observed!$C$2:$C$1601,$C238),"")</f>
        <v/>
      </c>
      <c r="X238" s="23" t="str">
        <f>IF(ISNUMBER(AVERAGEIFS(Observed!X$2:X$1601,Observed!$A$2:$A$1601,$A238,Observed!$C$2:$C$1601,$C238)),AVERAGEIFS(Observed!X$2:X$1601,Observed!$A$2:$A$1601,$A238,Observed!$C$2:$C$1601,$C238),"")</f>
        <v/>
      </c>
      <c r="Y238" s="23" t="str">
        <f>IF(ISNUMBER(AVERAGEIFS(Observed!Y$2:Y$1601,Observed!$A$2:$A$1601,$A238,Observed!$C$2:$C$1601,$C238)),AVERAGEIFS(Observed!Y$2:Y$1601,Observed!$A$2:$A$1601,$A238,Observed!$C$2:$C$1601,$C238),"")</f>
        <v/>
      </c>
      <c r="Z238" s="23" t="str">
        <f>IF(ISNUMBER(AVERAGEIFS(Observed!Z$2:Z$1601,Observed!$A$2:$A$1601,$A238,Observed!$C$2:$C$1601,$C238)),AVERAGEIFS(Observed!Z$2:Z$1601,Observed!$A$2:$A$1601,$A238,Observed!$C$2:$C$1601,$C238),"")</f>
        <v/>
      </c>
      <c r="AA238" s="23" t="str">
        <f>IF(ISNUMBER(AVERAGEIFS(Observed!AA$2:AA$1601,Observed!$A$2:$A$1601,$A238,Observed!$C$2:$C$1601,$C238)),AVERAGEIFS(Observed!AA$2:AA$1601,Observed!$A$2:$A$1601,$A238,Observed!$C$2:$C$1601,$C238),"")</f>
        <v/>
      </c>
      <c r="AB238" s="23" t="str">
        <f>IF(ISNUMBER(AVERAGEIFS(Observed!AB$2:AB$1601,Observed!$A$2:$A$1601,$A238,Observed!$C$2:$C$1601,$C238)),AVERAGEIFS(Observed!AB$2:AB$1601,Observed!$A$2:$A$1601,$A238,Observed!$C$2:$C$1601,$C238),"")</f>
        <v/>
      </c>
      <c r="AC238" s="23" t="str">
        <f>IF(ISNUMBER(AVERAGEIFS(Observed!AC$2:AC$1601,Observed!$A$2:$A$1601,$A238,Observed!$C$2:$C$1601,$C238)),AVERAGEIFS(Observed!AC$2:AC$1601,Observed!$A$2:$A$1601,$A238,Observed!$C$2:$C$1601,$C238),"")</f>
        <v/>
      </c>
      <c r="AD238" s="23" t="str">
        <f>IF(ISNUMBER(AVERAGEIFS(Observed!AD$2:AD$1601,Observed!$A$2:$A$1601,$A238,Observed!$C$2:$C$1601,$C238)),AVERAGEIFS(Observed!AD$2:AD$1601,Observed!$A$2:$A$1601,$A238,Observed!$C$2:$C$1601,$C238),"")</f>
        <v/>
      </c>
      <c r="AE238" s="23" t="str">
        <f>IF(ISNUMBER(AVERAGEIFS(Observed!AE$2:AE$1601,Observed!$A$2:$A$1601,$A238,Observed!$C$2:$C$1601,$C238)),AVERAGEIFS(Observed!AE$2:AE$1601,Observed!$A$2:$A$1601,$A238,Observed!$C$2:$C$1601,$C238),"")</f>
        <v/>
      </c>
      <c r="AF238" s="24" t="str">
        <f>IF(ISNUMBER(AVERAGEIFS(Observed!AF$2:AF$1601,Observed!$A$2:$A$1601,$A238,Observed!$C$2:$C$1601,$C238)),AVERAGEIFS(Observed!AF$2:AF$1601,Observed!$A$2:$A$1601,$A238,Observed!$C$2:$C$1601,$C238),"")</f>
        <v/>
      </c>
      <c r="AG238" s="24" t="str">
        <f>IF(ISNUMBER(AVERAGEIFS(Observed!AG$2:AG$1601,Observed!$A$2:$A$1601,$A238,Observed!$C$2:$C$1601,$C238)),AVERAGEIFS(Observed!AG$2:AG$1601,Observed!$A$2:$A$1601,$A238,Observed!$C$2:$C$1601,$C238),"")</f>
        <v/>
      </c>
      <c r="AH238" s="24" t="str">
        <f>IF(ISNUMBER(AVERAGEIFS(Observed!AH$2:AH$1601,Observed!$A$2:$A$1601,$A238,Observed!$C$2:$C$1601,$C238)),AVERAGEIFS(Observed!AH$2:AH$1601,Observed!$A$2:$A$1601,$A238,Observed!$C$2:$C$1601,$C238),"")</f>
        <v/>
      </c>
      <c r="AI238" s="23" t="str">
        <f>IF(ISNUMBER(AVERAGEIFS(Observed!AI$2:AI$1601,Observed!$A$2:$A$1601,$A238,Observed!$C$2:$C$1601,$C238)),AVERAGEIFS(Observed!AI$2:AI$1601,Observed!$A$2:$A$1601,$A238,Observed!$C$2:$C$1601,$C238),"")</f>
        <v/>
      </c>
      <c r="AJ238" s="24" t="str">
        <f>IF(ISNUMBER(AVERAGEIFS(Observed!AJ$2:AJ$1601,Observed!$A$2:$A$1601,$A238,Observed!$C$2:$C$1601,$C238)),AVERAGEIFS(Observed!AJ$2:AJ$1601,Observed!$A$2:$A$1601,$A238,Observed!$C$2:$C$1601,$C238),"")</f>
        <v/>
      </c>
      <c r="AK238" s="24" t="str">
        <f>IF(ISNUMBER(AVERAGEIFS(Observed!AL$2:AL$1601,Observed!$A$2:$A$1601,$A238,Observed!$C$2:$C$1601,$C238)),AVERAGEIFS(Observed!AL$2:AL$1601,Observed!$A$2:$A$1601,$A238,Observed!$C$2:$C$1601,$C238),"")</f>
        <v/>
      </c>
      <c r="AL238" s="24" t="str">
        <f>IF(ISNUMBER(AVERAGEIFS(Observed!AM$2:AM$1601,Observed!$A$2:$A$1601,$A238,Observed!$C$2:$C$1601,$C238)),AVERAGEIFS(Observed!AM$2:AM$1601,Observed!$A$2:$A$1601,$A238,Observed!$C$2:$C$1601,$C238),"")</f>
        <v/>
      </c>
      <c r="AM238" s="24" t="str">
        <f>IF(ISNUMBER(AVERAGEIFS(Observed!AN$2:AN$1601,Observed!$A$2:$A$1601,$A238,Observed!$C$2:$C$1601,$C238)),AVERAGEIFS(Observed!AN$2:AN$1601,Observed!$A$2:$A$1601,$A238,Observed!$C$2:$C$1601,$C238),"")</f>
        <v/>
      </c>
      <c r="AN238" s="24" t="str">
        <f>IF(ISNUMBER(AVERAGEIFS(Observed!AQ$2:AQ$1601,Observed!$A$2:$A$1601,$A238,Observed!$C$2:$C$1601,$C238)),AVERAGEIFS(Observed!AQ$2:AQ$1601,Observed!$A$2:$A$1601,$A238,Observed!$C$2:$C$1601,$C238),"")</f>
        <v/>
      </c>
      <c r="AO238" s="24" t="str">
        <f>IF(ISNUMBER(AVERAGEIFS(Observed!AR$2:AR$1601,Observed!$A$2:$A$1601,$A238,Observed!$C$2:$C$1601,$C238)),AVERAGEIFS(Observed!AR$2:AR$1601,Observed!$A$2:$A$1601,$A238,Observed!$C$2:$C$1601,$C238),"")</f>
        <v/>
      </c>
      <c r="AP238" s="24" t="str">
        <f>IF(ISNUMBER(AVERAGEIFS(Observed!AS$2:AS$1601,Observed!$A$2:$A$1601,$A238,Observed!$C$2:$C$1601,$C238)),AVERAGEIFS(Observed!AS$2:AS$1601,Observed!$A$2:$A$1601,$A238,Observed!$C$2:$C$1601,$C238),"")</f>
        <v/>
      </c>
      <c r="AQ238" s="23" t="str">
        <f>IF(ISNUMBER(AVERAGEIFS(Observed!AT$2:AT$1601,Observed!$A$2:$A$1601,$A238,Observed!$C$2:$C$1601,$C238)),AVERAGEIFS(Observed!AT$2:AT$1601,Observed!$A$2:$A$1601,$A238,Observed!$C$2:$C$1601,$C238),"")</f>
        <v/>
      </c>
      <c r="AR238" s="24" t="str">
        <f>IF(ISNUMBER(AVERAGEIFS(Observed!AU$2:AU$1601,Observed!$A$2:$A$1601,$A238,Observed!$C$2:$C$1601,$C238)),AVERAGEIFS(Observed!AU$2:AU$1601,Observed!$A$2:$A$1601,$A238,Observed!$C$2:$C$1601,$C238),"")</f>
        <v/>
      </c>
      <c r="AS238" s="23" t="str">
        <f>IF(ISNUMBER(AVERAGEIFS(Observed!AV$2:AV$1601,Observed!$A$2:$A$1601,$A238,Observed!$C$2:$C$1601,$C238)),AVERAGEIFS(Observed!AV$2:AV$1601,Observed!$A$2:$A$1601,$A238,Observed!$C$2:$C$1601,$C238),"")</f>
        <v/>
      </c>
      <c r="AT238" s="23" t="str">
        <f>IF(ISNUMBER(AVERAGEIFS(Observed!AW$2:AW$1601,Observed!$A$2:$A$1601,$A238,Observed!$C$2:$C$1601,$C238)),AVERAGEIFS(Observed!AW$2:AW$1601,Observed!$A$2:$A$1601,$A238,Observed!$C$2:$C$1601,$C238),"")</f>
        <v/>
      </c>
      <c r="AU238" s="2">
        <f>COUNTIFS(Observed!$A$2:$A$1601,$A238,Observed!$C$2:$C$1601,$C238)</f>
        <v>3</v>
      </c>
      <c r="AV238" s="2">
        <f t="shared" si="3"/>
        <v>1</v>
      </c>
    </row>
    <row r="239" spans="1:48" x14ac:dyDescent="0.3">
      <c r="A239" s="4" t="s">
        <v>122</v>
      </c>
      <c r="B239" t="s">
        <v>24</v>
      </c>
      <c r="C239" s="3">
        <v>42346</v>
      </c>
      <c r="D239">
        <v>1</v>
      </c>
      <c r="E239">
        <v>200</v>
      </c>
      <c r="H239" s="2" t="s">
        <v>45</v>
      </c>
      <c r="I239" s="2" t="s">
        <v>22</v>
      </c>
      <c r="J239">
        <v>9</v>
      </c>
      <c r="K239" s="2" t="s">
        <v>118</v>
      </c>
      <c r="L239" s="22">
        <f>IF(ISNUMBER(AVERAGEIFS(Observed!L$2:L$1601,Observed!$A$2:$A$1601,$A239,Observed!$C$2:$C$1601,$C239)),AVERAGEIFS(Observed!L$2:L$1601,Observed!$A$2:$A$1601,$A239,Observed!$C$2:$C$1601,$C239),"")</f>
        <v>2408</v>
      </c>
      <c r="M239" s="23">
        <f>IF(ISNUMBER(AVERAGEIFS(Observed!M$2:M$1601,Observed!$A$2:$A$1601,$A239,Observed!$C$2:$C$1601,$C239)),AVERAGEIFS(Observed!M$2:M$1601,Observed!$A$2:$A$1601,$A239,Observed!$C$2:$C$1601,$C239),"")</f>
        <v>240.79999999999998</v>
      </c>
      <c r="N239" s="23" t="str">
        <f>IF(ISNUMBER(AVERAGEIFS(Observed!N$2:N$1601,Observed!$A$2:$A$1601,$A239,Observed!$C$2:$C$1601,$C239)),AVERAGEIFS(Observed!N$2:N$1601,Observed!$A$2:$A$1601,$A239,Observed!$C$2:$C$1601,$C239),"")</f>
        <v/>
      </c>
      <c r="O239" s="23" t="str">
        <f>IF(ISNUMBER(AVERAGEIFS(Observed!O$2:O$1601,Observed!$A$2:$A$1601,$A239,Observed!$C$2:$C$1601,$C239)),AVERAGEIFS(Observed!O$2:O$1601,Observed!$A$2:$A$1601,$A239,Observed!$C$2:$C$1601,$C239),"")</f>
        <v/>
      </c>
      <c r="P239" s="23" t="str">
        <f>IF(ISNUMBER(AVERAGEIFS(Observed!P$2:P$1601,Observed!$A$2:$A$1601,$A239,Observed!$C$2:$C$1601,$C239)),AVERAGEIFS(Observed!P$2:P$1601,Observed!$A$2:$A$1601,$A239,Observed!$C$2:$C$1601,$C239),"")</f>
        <v/>
      </c>
      <c r="Q239" s="24" t="str">
        <f>IF(ISNUMBER(AVERAGEIFS(Observed!Q$2:Q$1601,Observed!$A$2:$A$1601,$A239,Observed!$C$2:$C$1601,$C239)),AVERAGEIFS(Observed!Q$2:Q$1601,Observed!$A$2:$A$1601,$A239,Observed!$C$2:$C$1601,$C239),"")</f>
        <v/>
      </c>
      <c r="R239" s="24" t="str">
        <f>IF(ISNUMBER(AVERAGEIFS(Observed!R$2:R$1601,Observed!$A$2:$A$1601,$A239,Observed!$C$2:$C$1601,$C239)),AVERAGEIFS(Observed!R$2:R$1601,Observed!$A$2:$A$1601,$A239,Observed!$C$2:$C$1601,$C239),"")</f>
        <v/>
      </c>
      <c r="S239" s="24" t="str">
        <f>IF(ISNUMBER(AVERAGEIFS(Observed!S$2:S$1601,Observed!$A$2:$A$1601,$A239,Observed!$C$2:$C$1601,$C239)),AVERAGEIFS(Observed!S$2:S$1601,Observed!$A$2:$A$1601,$A239,Observed!$C$2:$C$1601,$C239),"")</f>
        <v/>
      </c>
      <c r="T239" s="23" t="str">
        <f>IF(ISNUMBER(AVERAGEIFS(Observed!T$2:T$1601,Observed!$A$2:$A$1601,$A239,Observed!$C$2:$C$1601,$C239)),AVERAGEIFS(Observed!T$2:T$1601,Observed!$A$2:$A$1601,$A239,Observed!$C$2:$C$1601,$C239),"")</f>
        <v/>
      </c>
      <c r="U239" s="25" t="str">
        <f>IF(ISNUMBER(AVERAGEIFS(Observed!U$2:U$1601,Observed!$A$2:$A$1601,$A239,Observed!$C$2:$C$1601,$C239)),AVERAGEIFS(Observed!U$2:U$1601,Observed!$A$2:$A$1601,$A239,Observed!$C$2:$C$1601,$C239),"")</f>
        <v/>
      </c>
      <c r="V239" s="25" t="str">
        <f>IF(ISNUMBER(AVERAGEIFS(Observed!V$2:V$1601,Observed!$A$2:$A$1601,$A239,Observed!$C$2:$C$1601,$C239)),AVERAGEIFS(Observed!V$2:V$1601,Observed!$A$2:$A$1601,$A239,Observed!$C$2:$C$1601,$C239),"")</f>
        <v/>
      </c>
      <c r="W239" s="23" t="str">
        <f>IF(ISNUMBER(AVERAGEIFS(Observed!W$2:W$1601,Observed!$A$2:$A$1601,$A239,Observed!$C$2:$C$1601,$C239)),AVERAGEIFS(Observed!W$2:W$1601,Observed!$A$2:$A$1601,$A239,Observed!$C$2:$C$1601,$C239),"")</f>
        <v/>
      </c>
      <c r="X239" s="23" t="str">
        <f>IF(ISNUMBER(AVERAGEIFS(Observed!X$2:X$1601,Observed!$A$2:$A$1601,$A239,Observed!$C$2:$C$1601,$C239)),AVERAGEIFS(Observed!X$2:X$1601,Observed!$A$2:$A$1601,$A239,Observed!$C$2:$C$1601,$C239),"")</f>
        <v/>
      </c>
      <c r="Y239" s="23" t="str">
        <f>IF(ISNUMBER(AVERAGEIFS(Observed!Y$2:Y$1601,Observed!$A$2:$A$1601,$A239,Observed!$C$2:$C$1601,$C239)),AVERAGEIFS(Observed!Y$2:Y$1601,Observed!$A$2:$A$1601,$A239,Observed!$C$2:$C$1601,$C239),"")</f>
        <v/>
      </c>
      <c r="Z239" s="23" t="str">
        <f>IF(ISNUMBER(AVERAGEIFS(Observed!Z$2:Z$1601,Observed!$A$2:$A$1601,$A239,Observed!$C$2:$C$1601,$C239)),AVERAGEIFS(Observed!Z$2:Z$1601,Observed!$A$2:$A$1601,$A239,Observed!$C$2:$C$1601,$C239),"")</f>
        <v/>
      </c>
      <c r="AA239" s="23" t="str">
        <f>IF(ISNUMBER(AVERAGEIFS(Observed!AA$2:AA$1601,Observed!$A$2:$A$1601,$A239,Observed!$C$2:$C$1601,$C239)),AVERAGEIFS(Observed!AA$2:AA$1601,Observed!$A$2:$A$1601,$A239,Observed!$C$2:$C$1601,$C239),"")</f>
        <v/>
      </c>
      <c r="AB239" s="23" t="str">
        <f>IF(ISNUMBER(AVERAGEIFS(Observed!AB$2:AB$1601,Observed!$A$2:$A$1601,$A239,Observed!$C$2:$C$1601,$C239)),AVERAGEIFS(Observed!AB$2:AB$1601,Observed!$A$2:$A$1601,$A239,Observed!$C$2:$C$1601,$C239),"")</f>
        <v/>
      </c>
      <c r="AC239" s="23" t="str">
        <f>IF(ISNUMBER(AVERAGEIFS(Observed!AC$2:AC$1601,Observed!$A$2:$A$1601,$A239,Observed!$C$2:$C$1601,$C239)),AVERAGEIFS(Observed!AC$2:AC$1601,Observed!$A$2:$A$1601,$A239,Observed!$C$2:$C$1601,$C239),"")</f>
        <v/>
      </c>
      <c r="AD239" s="23" t="str">
        <f>IF(ISNUMBER(AVERAGEIFS(Observed!AD$2:AD$1601,Observed!$A$2:$A$1601,$A239,Observed!$C$2:$C$1601,$C239)),AVERAGEIFS(Observed!AD$2:AD$1601,Observed!$A$2:$A$1601,$A239,Observed!$C$2:$C$1601,$C239),"")</f>
        <v/>
      </c>
      <c r="AE239" s="23" t="str">
        <f>IF(ISNUMBER(AVERAGEIFS(Observed!AE$2:AE$1601,Observed!$A$2:$A$1601,$A239,Observed!$C$2:$C$1601,$C239)),AVERAGEIFS(Observed!AE$2:AE$1601,Observed!$A$2:$A$1601,$A239,Observed!$C$2:$C$1601,$C239),"")</f>
        <v/>
      </c>
      <c r="AF239" s="24" t="str">
        <f>IF(ISNUMBER(AVERAGEIFS(Observed!AF$2:AF$1601,Observed!$A$2:$A$1601,$A239,Observed!$C$2:$C$1601,$C239)),AVERAGEIFS(Observed!AF$2:AF$1601,Observed!$A$2:$A$1601,$A239,Observed!$C$2:$C$1601,$C239),"")</f>
        <v/>
      </c>
      <c r="AG239" s="24" t="str">
        <f>IF(ISNUMBER(AVERAGEIFS(Observed!AG$2:AG$1601,Observed!$A$2:$A$1601,$A239,Observed!$C$2:$C$1601,$C239)),AVERAGEIFS(Observed!AG$2:AG$1601,Observed!$A$2:$A$1601,$A239,Observed!$C$2:$C$1601,$C239),"")</f>
        <v/>
      </c>
      <c r="AH239" s="24" t="str">
        <f>IF(ISNUMBER(AVERAGEIFS(Observed!AH$2:AH$1601,Observed!$A$2:$A$1601,$A239,Observed!$C$2:$C$1601,$C239)),AVERAGEIFS(Observed!AH$2:AH$1601,Observed!$A$2:$A$1601,$A239,Observed!$C$2:$C$1601,$C239),"")</f>
        <v/>
      </c>
      <c r="AI239" s="23" t="str">
        <f>IF(ISNUMBER(AVERAGEIFS(Observed!AI$2:AI$1601,Observed!$A$2:$A$1601,$A239,Observed!$C$2:$C$1601,$C239)),AVERAGEIFS(Observed!AI$2:AI$1601,Observed!$A$2:$A$1601,$A239,Observed!$C$2:$C$1601,$C239),"")</f>
        <v/>
      </c>
      <c r="AJ239" s="24" t="str">
        <f>IF(ISNUMBER(AVERAGEIFS(Observed!AJ$2:AJ$1601,Observed!$A$2:$A$1601,$A239,Observed!$C$2:$C$1601,$C239)),AVERAGEIFS(Observed!AJ$2:AJ$1601,Observed!$A$2:$A$1601,$A239,Observed!$C$2:$C$1601,$C239),"")</f>
        <v/>
      </c>
      <c r="AK239" s="24" t="str">
        <f>IF(ISNUMBER(AVERAGEIFS(Observed!AL$2:AL$1601,Observed!$A$2:$A$1601,$A239,Observed!$C$2:$C$1601,$C239)),AVERAGEIFS(Observed!AL$2:AL$1601,Observed!$A$2:$A$1601,$A239,Observed!$C$2:$C$1601,$C239),"")</f>
        <v/>
      </c>
      <c r="AL239" s="24" t="str">
        <f>IF(ISNUMBER(AVERAGEIFS(Observed!AM$2:AM$1601,Observed!$A$2:$A$1601,$A239,Observed!$C$2:$C$1601,$C239)),AVERAGEIFS(Observed!AM$2:AM$1601,Observed!$A$2:$A$1601,$A239,Observed!$C$2:$C$1601,$C239),"")</f>
        <v/>
      </c>
      <c r="AM239" s="24" t="str">
        <f>IF(ISNUMBER(AVERAGEIFS(Observed!AN$2:AN$1601,Observed!$A$2:$A$1601,$A239,Observed!$C$2:$C$1601,$C239)),AVERAGEIFS(Observed!AN$2:AN$1601,Observed!$A$2:$A$1601,$A239,Observed!$C$2:$C$1601,$C239),"")</f>
        <v/>
      </c>
      <c r="AN239" s="24" t="str">
        <f>IF(ISNUMBER(AVERAGEIFS(Observed!AQ$2:AQ$1601,Observed!$A$2:$A$1601,$A239,Observed!$C$2:$C$1601,$C239)),AVERAGEIFS(Observed!AQ$2:AQ$1601,Observed!$A$2:$A$1601,$A239,Observed!$C$2:$C$1601,$C239),"")</f>
        <v/>
      </c>
      <c r="AO239" s="24" t="str">
        <f>IF(ISNUMBER(AVERAGEIFS(Observed!AR$2:AR$1601,Observed!$A$2:$A$1601,$A239,Observed!$C$2:$C$1601,$C239)),AVERAGEIFS(Observed!AR$2:AR$1601,Observed!$A$2:$A$1601,$A239,Observed!$C$2:$C$1601,$C239),"")</f>
        <v/>
      </c>
      <c r="AP239" s="24" t="str">
        <f>IF(ISNUMBER(AVERAGEIFS(Observed!AS$2:AS$1601,Observed!$A$2:$A$1601,$A239,Observed!$C$2:$C$1601,$C239)),AVERAGEIFS(Observed!AS$2:AS$1601,Observed!$A$2:$A$1601,$A239,Observed!$C$2:$C$1601,$C239),"")</f>
        <v/>
      </c>
      <c r="AQ239" s="23" t="str">
        <f>IF(ISNUMBER(AVERAGEIFS(Observed!AT$2:AT$1601,Observed!$A$2:$A$1601,$A239,Observed!$C$2:$C$1601,$C239)),AVERAGEIFS(Observed!AT$2:AT$1601,Observed!$A$2:$A$1601,$A239,Observed!$C$2:$C$1601,$C239),"")</f>
        <v/>
      </c>
      <c r="AR239" s="24" t="str">
        <f>IF(ISNUMBER(AVERAGEIFS(Observed!AU$2:AU$1601,Observed!$A$2:$A$1601,$A239,Observed!$C$2:$C$1601,$C239)),AVERAGEIFS(Observed!AU$2:AU$1601,Observed!$A$2:$A$1601,$A239,Observed!$C$2:$C$1601,$C239),"")</f>
        <v/>
      </c>
      <c r="AS239" s="23" t="str">
        <f>IF(ISNUMBER(AVERAGEIFS(Observed!AV$2:AV$1601,Observed!$A$2:$A$1601,$A239,Observed!$C$2:$C$1601,$C239)),AVERAGEIFS(Observed!AV$2:AV$1601,Observed!$A$2:$A$1601,$A239,Observed!$C$2:$C$1601,$C239),"")</f>
        <v/>
      </c>
      <c r="AT239" s="23" t="str">
        <f>IF(ISNUMBER(AVERAGEIFS(Observed!AW$2:AW$1601,Observed!$A$2:$A$1601,$A239,Observed!$C$2:$C$1601,$C239)),AVERAGEIFS(Observed!AW$2:AW$1601,Observed!$A$2:$A$1601,$A239,Observed!$C$2:$C$1601,$C239),"")</f>
        <v/>
      </c>
      <c r="AU239" s="2">
        <f>COUNTIFS(Observed!$A$2:$A$1601,$A239,Observed!$C$2:$C$1601,$C239)</f>
        <v>3</v>
      </c>
      <c r="AV239" s="2">
        <f t="shared" si="3"/>
        <v>1</v>
      </c>
    </row>
    <row r="240" spans="1:48" x14ac:dyDescent="0.3">
      <c r="A240" s="4" t="s">
        <v>123</v>
      </c>
      <c r="B240" t="s">
        <v>24</v>
      </c>
      <c r="C240" s="3">
        <v>42346</v>
      </c>
      <c r="D240">
        <v>1</v>
      </c>
      <c r="E240">
        <v>350</v>
      </c>
      <c r="H240" s="2" t="s">
        <v>45</v>
      </c>
      <c r="I240" s="2" t="s">
        <v>22</v>
      </c>
      <c r="J240">
        <v>9</v>
      </c>
      <c r="K240" s="2" t="s">
        <v>118</v>
      </c>
      <c r="L240" s="22">
        <f>IF(ISNUMBER(AVERAGEIFS(Observed!L$2:L$1601,Observed!$A$2:$A$1601,$A240,Observed!$C$2:$C$1601,$C240)),AVERAGEIFS(Observed!L$2:L$1601,Observed!$A$2:$A$1601,$A240,Observed!$C$2:$C$1601,$C240),"")</f>
        <v>2592</v>
      </c>
      <c r="M240" s="23">
        <f>IF(ISNUMBER(AVERAGEIFS(Observed!M$2:M$1601,Observed!$A$2:$A$1601,$A240,Observed!$C$2:$C$1601,$C240)),AVERAGEIFS(Observed!M$2:M$1601,Observed!$A$2:$A$1601,$A240,Observed!$C$2:$C$1601,$C240),"")</f>
        <v>259.20000000000005</v>
      </c>
      <c r="N240" s="23" t="str">
        <f>IF(ISNUMBER(AVERAGEIFS(Observed!N$2:N$1601,Observed!$A$2:$A$1601,$A240,Observed!$C$2:$C$1601,$C240)),AVERAGEIFS(Observed!N$2:N$1601,Observed!$A$2:$A$1601,$A240,Observed!$C$2:$C$1601,$C240),"")</f>
        <v/>
      </c>
      <c r="O240" s="23" t="str">
        <f>IF(ISNUMBER(AVERAGEIFS(Observed!O$2:O$1601,Observed!$A$2:$A$1601,$A240,Observed!$C$2:$C$1601,$C240)),AVERAGEIFS(Observed!O$2:O$1601,Observed!$A$2:$A$1601,$A240,Observed!$C$2:$C$1601,$C240),"")</f>
        <v/>
      </c>
      <c r="P240" s="23" t="str">
        <f>IF(ISNUMBER(AVERAGEIFS(Observed!P$2:P$1601,Observed!$A$2:$A$1601,$A240,Observed!$C$2:$C$1601,$C240)),AVERAGEIFS(Observed!P$2:P$1601,Observed!$A$2:$A$1601,$A240,Observed!$C$2:$C$1601,$C240),"")</f>
        <v/>
      </c>
      <c r="Q240" s="24" t="str">
        <f>IF(ISNUMBER(AVERAGEIFS(Observed!Q$2:Q$1601,Observed!$A$2:$A$1601,$A240,Observed!$C$2:$C$1601,$C240)),AVERAGEIFS(Observed!Q$2:Q$1601,Observed!$A$2:$A$1601,$A240,Observed!$C$2:$C$1601,$C240),"")</f>
        <v/>
      </c>
      <c r="R240" s="24" t="str">
        <f>IF(ISNUMBER(AVERAGEIFS(Observed!R$2:R$1601,Observed!$A$2:$A$1601,$A240,Observed!$C$2:$C$1601,$C240)),AVERAGEIFS(Observed!R$2:R$1601,Observed!$A$2:$A$1601,$A240,Observed!$C$2:$C$1601,$C240),"")</f>
        <v/>
      </c>
      <c r="S240" s="24" t="str">
        <f>IF(ISNUMBER(AVERAGEIFS(Observed!S$2:S$1601,Observed!$A$2:$A$1601,$A240,Observed!$C$2:$C$1601,$C240)),AVERAGEIFS(Observed!S$2:S$1601,Observed!$A$2:$A$1601,$A240,Observed!$C$2:$C$1601,$C240),"")</f>
        <v/>
      </c>
      <c r="T240" s="23" t="str">
        <f>IF(ISNUMBER(AVERAGEIFS(Observed!T$2:T$1601,Observed!$A$2:$A$1601,$A240,Observed!$C$2:$C$1601,$C240)),AVERAGEIFS(Observed!T$2:T$1601,Observed!$A$2:$A$1601,$A240,Observed!$C$2:$C$1601,$C240),"")</f>
        <v/>
      </c>
      <c r="U240" s="25" t="str">
        <f>IF(ISNUMBER(AVERAGEIFS(Observed!U$2:U$1601,Observed!$A$2:$A$1601,$A240,Observed!$C$2:$C$1601,$C240)),AVERAGEIFS(Observed!U$2:U$1601,Observed!$A$2:$A$1601,$A240,Observed!$C$2:$C$1601,$C240),"")</f>
        <v/>
      </c>
      <c r="V240" s="25" t="str">
        <f>IF(ISNUMBER(AVERAGEIFS(Observed!V$2:V$1601,Observed!$A$2:$A$1601,$A240,Observed!$C$2:$C$1601,$C240)),AVERAGEIFS(Observed!V$2:V$1601,Observed!$A$2:$A$1601,$A240,Observed!$C$2:$C$1601,$C240),"")</f>
        <v/>
      </c>
      <c r="W240" s="23" t="str">
        <f>IF(ISNUMBER(AVERAGEIFS(Observed!W$2:W$1601,Observed!$A$2:$A$1601,$A240,Observed!$C$2:$C$1601,$C240)),AVERAGEIFS(Observed!W$2:W$1601,Observed!$A$2:$A$1601,$A240,Observed!$C$2:$C$1601,$C240),"")</f>
        <v/>
      </c>
      <c r="X240" s="23" t="str">
        <f>IF(ISNUMBER(AVERAGEIFS(Observed!X$2:X$1601,Observed!$A$2:$A$1601,$A240,Observed!$C$2:$C$1601,$C240)),AVERAGEIFS(Observed!X$2:X$1601,Observed!$A$2:$A$1601,$A240,Observed!$C$2:$C$1601,$C240),"")</f>
        <v/>
      </c>
      <c r="Y240" s="23" t="str">
        <f>IF(ISNUMBER(AVERAGEIFS(Observed!Y$2:Y$1601,Observed!$A$2:$A$1601,$A240,Observed!$C$2:$C$1601,$C240)),AVERAGEIFS(Observed!Y$2:Y$1601,Observed!$A$2:$A$1601,$A240,Observed!$C$2:$C$1601,$C240),"")</f>
        <v/>
      </c>
      <c r="Z240" s="23" t="str">
        <f>IF(ISNUMBER(AVERAGEIFS(Observed!Z$2:Z$1601,Observed!$A$2:$A$1601,$A240,Observed!$C$2:$C$1601,$C240)),AVERAGEIFS(Observed!Z$2:Z$1601,Observed!$A$2:$A$1601,$A240,Observed!$C$2:$C$1601,$C240),"")</f>
        <v/>
      </c>
      <c r="AA240" s="23" t="str">
        <f>IF(ISNUMBER(AVERAGEIFS(Observed!AA$2:AA$1601,Observed!$A$2:$A$1601,$A240,Observed!$C$2:$C$1601,$C240)),AVERAGEIFS(Observed!AA$2:AA$1601,Observed!$A$2:$A$1601,$A240,Observed!$C$2:$C$1601,$C240),"")</f>
        <v/>
      </c>
      <c r="AB240" s="23" t="str">
        <f>IF(ISNUMBER(AVERAGEIFS(Observed!AB$2:AB$1601,Observed!$A$2:$A$1601,$A240,Observed!$C$2:$C$1601,$C240)),AVERAGEIFS(Observed!AB$2:AB$1601,Observed!$A$2:$A$1601,$A240,Observed!$C$2:$C$1601,$C240),"")</f>
        <v/>
      </c>
      <c r="AC240" s="23" t="str">
        <f>IF(ISNUMBER(AVERAGEIFS(Observed!AC$2:AC$1601,Observed!$A$2:$A$1601,$A240,Observed!$C$2:$C$1601,$C240)),AVERAGEIFS(Observed!AC$2:AC$1601,Observed!$A$2:$A$1601,$A240,Observed!$C$2:$C$1601,$C240),"")</f>
        <v/>
      </c>
      <c r="AD240" s="23" t="str">
        <f>IF(ISNUMBER(AVERAGEIFS(Observed!AD$2:AD$1601,Observed!$A$2:$A$1601,$A240,Observed!$C$2:$C$1601,$C240)),AVERAGEIFS(Observed!AD$2:AD$1601,Observed!$A$2:$A$1601,$A240,Observed!$C$2:$C$1601,$C240),"")</f>
        <v/>
      </c>
      <c r="AE240" s="23" t="str">
        <f>IF(ISNUMBER(AVERAGEIFS(Observed!AE$2:AE$1601,Observed!$A$2:$A$1601,$A240,Observed!$C$2:$C$1601,$C240)),AVERAGEIFS(Observed!AE$2:AE$1601,Observed!$A$2:$A$1601,$A240,Observed!$C$2:$C$1601,$C240),"")</f>
        <v/>
      </c>
      <c r="AF240" s="24" t="str">
        <f>IF(ISNUMBER(AVERAGEIFS(Observed!AF$2:AF$1601,Observed!$A$2:$A$1601,$A240,Observed!$C$2:$C$1601,$C240)),AVERAGEIFS(Observed!AF$2:AF$1601,Observed!$A$2:$A$1601,$A240,Observed!$C$2:$C$1601,$C240),"")</f>
        <v/>
      </c>
      <c r="AG240" s="24" t="str">
        <f>IF(ISNUMBER(AVERAGEIFS(Observed!AG$2:AG$1601,Observed!$A$2:$A$1601,$A240,Observed!$C$2:$C$1601,$C240)),AVERAGEIFS(Observed!AG$2:AG$1601,Observed!$A$2:$A$1601,$A240,Observed!$C$2:$C$1601,$C240),"")</f>
        <v/>
      </c>
      <c r="AH240" s="24" t="str">
        <f>IF(ISNUMBER(AVERAGEIFS(Observed!AH$2:AH$1601,Observed!$A$2:$A$1601,$A240,Observed!$C$2:$C$1601,$C240)),AVERAGEIFS(Observed!AH$2:AH$1601,Observed!$A$2:$A$1601,$A240,Observed!$C$2:$C$1601,$C240),"")</f>
        <v/>
      </c>
      <c r="AI240" s="23" t="str">
        <f>IF(ISNUMBER(AVERAGEIFS(Observed!AI$2:AI$1601,Observed!$A$2:$A$1601,$A240,Observed!$C$2:$C$1601,$C240)),AVERAGEIFS(Observed!AI$2:AI$1601,Observed!$A$2:$A$1601,$A240,Observed!$C$2:$C$1601,$C240),"")</f>
        <v/>
      </c>
      <c r="AJ240" s="24" t="str">
        <f>IF(ISNUMBER(AVERAGEIFS(Observed!AJ$2:AJ$1601,Observed!$A$2:$A$1601,$A240,Observed!$C$2:$C$1601,$C240)),AVERAGEIFS(Observed!AJ$2:AJ$1601,Observed!$A$2:$A$1601,$A240,Observed!$C$2:$C$1601,$C240),"")</f>
        <v/>
      </c>
      <c r="AK240" s="24" t="str">
        <f>IF(ISNUMBER(AVERAGEIFS(Observed!AL$2:AL$1601,Observed!$A$2:$A$1601,$A240,Observed!$C$2:$C$1601,$C240)),AVERAGEIFS(Observed!AL$2:AL$1601,Observed!$A$2:$A$1601,$A240,Observed!$C$2:$C$1601,$C240),"")</f>
        <v/>
      </c>
      <c r="AL240" s="24" t="str">
        <f>IF(ISNUMBER(AVERAGEIFS(Observed!AM$2:AM$1601,Observed!$A$2:$A$1601,$A240,Observed!$C$2:$C$1601,$C240)),AVERAGEIFS(Observed!AM$2:AM$1601,Observed!$A$2:$A$1601,$A240,Observed!$C$2:$C$1601,$C240),"")</f>
        <v/>
      </c>
      <c r="AM240" s="24" t="str">
        <f>IF(ISNUMBER(AVERAGEIFS(Observed!AN$2:AN$1601,Observed!$A$2:$A$1601,$A240,Observed!$C$2:$C$1601,$C240)),AVERAGEIFS(Observed!AN$2:AN$1601,Observed!$A$2:$A$1601,$A240,Observed!$C$2:$C$1601,$C240),"")</f>
        <v/>
      </c>
      <c r="AN240" s="24" t="str">
        <f>IF(ISNUMBER(AVERAGEIFS(Observed!AQ$2:AQ$1601,Observed!$A$2:$A$1601,$A240,Observed!$C$2:$C$1601,$C240)),AVERAGEIFS(Observed!AQ$2:AQ$1601,Observed!$A$2:$A$1601,$A240,Observed!$C$2:$C$1601,$C240),"")</f>
        <v/>
      </c>
      <c r="AO240" s="24" t="str">
        <f>IF(ISNUMBER(AVERAGEIFS(Observed!AR$2:AR$1601,Observed!$A$2:$A$1601,$A240,Observed!$C$2:$C$1601,$C240)),AVERAGEIFS(Observed!AR$2:AR$1601,Observed!$A$2:$A$1601,$A240,Observed!$C$2:$C$1601,$C240),"")</f>
        <v/>
      </c>
      <c r="AP240" s="24" t="str">
        <f>IF(ISNUMBER(AVERAGEIFS(Observed!AS$2:AS$1601,Observed!$A$2:$A$1601,$A240,Observed!$C$2:$C$1601,$C240)),AVERAGEIFS(Observed!AS$2:AS$1601,Observed!$A$2:$A$1601,$A240,Observed!$C$2:$C$1601,$C240),"")</f>
        <v/>
      </c>
      <c r="AQ240" s="23" t="str">
        <f>IF(ISNUMBER(AVERAGEIFS(Observed!AT$2:AT$1601,Observed!$A$2:$A$1601,$A240,Observed!$C$2:$C$1601,$C240)),AVERAGEIFS(Observed!AT$2:AT$1601,Observed!$A$2:$A$1601,$A240,Observed!$C$2:$C$1601,$C240),"")</f>
        <v/>
      </c>
      <c r="AR240" s="24" t="str">
        <f>IF(ISNUMBER(AVERAGEIFS(Observed!AU$2:AU$1601,Observed!$A$2:$A$1601,$A240,Observed!$C$2:$C$1601,$C240)),AVERAGEIFS(Observed!AU$2:AU$1601,Observed!$A$2:$A$1601,$A240,Observed!$C$2:$C$1601,$C240),"")</f>
        <v/>
      </c>
      <c r="AS240" s="23" t="str">
        <f>IF(ISNUMBER(AVERAGEIFS(Observed!AV$2:AV$1601,Observed!$A$2:$A$1601,$A240,Observed!$C$2:$C$1601,$C240)),AVERAGEIFS(Observed!AV$2:AV$1601,Observed!$A$2:$A$1601,$A240,Observed!$C$2:$C$1601,$C240),"")</f>
        <v/>
      </c>
      <c r="AT240" s="23" t="str">
        <f>IF(ISNUMBER(AVERAGEIFS(Observed!AW$2:AW$1601,Observed!$A$2:$A$1601,$A240,Observed!$C$2:$C$1601,$C240)),AVERAGEIFS(Observed!AW$2:AW$1601,Observed!$A$2:$A$1601,$A240,Observed!$C$2:$C$1601,$C240),"")</f>
        <v/>
      </c>
      <c r="AU240" s="2">
        <f>COUNTIFS(Observed!$A$2:$A$1601,$A240,Observed!$C$2:$C$1601,$C240)</f>
        <v>3</v>
      </c>
      <c r="AV240" s="2">
        <f t="shared" si="3"/>
        <v>1</v>
      </c>
    </row>
    <row r="241" spans="1:48" x14ac:dyDescent="0.3">
      <c r="A241" s="4" t="s">
        <v>124</v>
      </c>
      <c r="B241" t="s">
        <v>24</v>
      </c>
      <c r="C241" s="3">
        <v>42346</v>
      </c>
      <c r="D241">
        <v>1</v>
      </c>
      <c r="E241">
        <v>500</v>
      </c>
      <c r="H241" s="2" t="s">
        <v>45</v>
      </c>
      <c r="I241" s="2" t="s">
        <v>22</v>
      </c>
      <c r="J241">
        <v>9</v>
      </c>
      <c r="K241" s="2" t="s">
        <v>118</v>
      </c>
      <c r="L241" s="22">
        <f>IF(ISNUMBER(AVERAGEIFS(Observed!L$2:L$1601,Observed!$A$2:$A$1601,$A241,Observed!$C$2:$C$1601,$C241)),AVERAGEIFS(Observed!L$2:L$1601,Observed!$A$2:$A$1601,$A241,Observed!$C$2:$C$1601,$C241),"")</f>
        <v>2592</v>
      </c>
      <c r="M241" s="23">
        <f>IF(ISNUMBER(AVERAGEIFS(Observed!M$2:M$1601,Observed!$A$2:$A$1601,$A241,Observed!$C$2:$C$1601,$C241)),AVERAGEIFS(Observed!M$2:M$1601,Observed!$A$2:$A$1601,$A241,Observed!$C$2:$C$1601,$C241),"")</f>
        <v>259.2</v>
      </c>
      <c r="N241" s="23" t="str">
        <f>IF(ISNUMBER(AVERAGEIFS(Observed!N$2:N$1601,Observed!$A$2:$A$1601,$A241,Observed!$C$2:$C$1601,$C241)),AVERAGEIFS(Observed!N$2:N$1601,Observed!$A$2:$A$1601,$A241,Observed!$C$2:$C$1601,$C241),"")</f>
        <v/>
      </c>
      <c r="O241" s="23" t="str">
        <f>IF(ISNUMBER(AVERAGEIFS(Observed!O$2:O$1601,Observed!$A$2:$A$1601,$A241,Observed!$C$2:$C$1601,$C241)),AVERAGEIFS(Observed!O$2:O$1601,Observed!$A$2:$A$1601,$A241,Observed!$C$2:$C$1601,$C241),"")</f>
        <v/>
      </c>
      <c r="P241" s="23" t="str">
        <f>IF(ISNUMBER(AVERAGEIFS(Observed!P$2:P$1601,Observed!$A$2:$A$1601,$A241,Observed!$C$2:$C$1601,$C241)),AVERAGEIFS(Observed!P$2:P$1601,Observed!$A$2:$A$1601,$A241,Observed!$C$2:$C$1601,$C241),"")</f>
        <v/>
      </c>
      <c r="Q241" s="24" t="str">
        <f>IF(ISNUMBER(AVERAGEIFS(Observed!Q$2:Q$1601,Observed!$A$2:$A$1601,$A241,Observed!$C$2:$C$1601,$C241)),AVERAGEIFS(Observed!Q$2:Q$1601,Observed!$A$2:$A$1601,$A241,Observed!$C$2:$C$1601,$C241),"")</f>
        <v/>
      </c>
      <c r="R241" s="24" t="str">
        <f>IF(ISNUMBER(AVERAGEIFS(Observed!R$2:R$1601,Observed!$A$2:$A$1601,$A241,Observed!$C$2:$C$1601,$C241)),AVERAGEIFS(Observed!R$2:R$1601,Observed!$A$2:$A$1601,$A241,Observed!$C$2:$C$1601,$C241),"")</f>
        <v/>
      </c>
      <c r="S241" s="24" t="str">
        <f>IF(ISNUMBER(AVERAGEIFS(Observed!S$2:S$1601,Observed!$A$2:$A$1601,$A241,Observed!$C$2:$C$1601,$C241)),AVERAGEIFS(Observed!S$2:S$1601,Observed!$A$2:$A$1601,$A241,Observed!$C$2:$C$1601,$C241),"")</f>
        <v/>
      </c>
      <c r="T241" s="23" t="str">
        <f>IF(ISNUMBER(AVERAGEIFS(Observed!T$2:T$1601,Observed!$A$2:$A$1601,$A241,Observed!$C$2:$C$1601,$C241)),AVERAGEIFS(Observed!T$2:T$1601,Observed!$A$2:$A$1601,$A241,Observed!$C$2:$C$1601,$C241),"")</f>
        <v/>
      </c>
      <c r="U241" s="25" t="str">
        <f>IF(ISNUMBER(AVERAGEIFS(Observed!U$2:U$1601,Observed!$A$2:$A$1601,$A241,Observed!$C$2:$C$1601,$C241)),AVERAGEIFS(Observed!U$2:U$1601,Observed!$A$2:$A$1601,$A241,Observed!$C$2:$C$1601,$C241),"")</f>
        <v/>
      </c>
      <c r="V241" s="25" t="str">
        <f>IF(ISNUMBER(AVERAGEIFS(Observed!V$2:V$1601,Observed!$A$2:$A$1601,$A241,Observed!$C$2:$C$1601,$C241)),AVERAGEIFS(Observed!V$2:V$1601,Observed!$A$2:$A$1601,$A241,Observed!$C$2:$C$1601,$C241),"")</f>
        <v/>
      </c>
      <c r="W241" s="23" t="str">
        <f>IF(ISNUMBER(AVERAGEIFS(Observed!W$2:W$1601,Observed!$A$2:$A$1601,$A241,Observed!$C$2:$C$1601,$C241)),AVERAGEIFS(Observed!W$2:W$1601,Observed!$A$2:$A$1601,$A241,Observed!$C$2:$C$1601,$C241),"")</f>
        <v/>
      </c>
      <c r="X241" s="23" t="str">
        <f>IF(ISNUMBER(AVERAGEIFS(Observed!X$2:X$1601,Observed!$A$2:$A$1601,$A241,Observed!$C$2:$C$1601,$C241)),AVERAGEIFS(Observed!X$2:X$1601,Observed!$A$2:$A$1601,$A241,Observed!$C$2:$C$1601,$C241),"")</f>
        <v/>
      </c>
      <c r="Y241" s="23" t="str">
        <f>IF(ISNUMBER(AVERAGEIFS(Observed!Y$2:Y$1601,Observed!$A$2:$A$1601,$A241,Observed!$C$2:$C$1601,$C241)),AVERAGEIFS(Observed!Y$2:Y$1601,Observed!$A$2:$A$1601,$A241,Observed!$C$2:$C$1601,$C241),"")</f>
        <v/>
      </c>
      <c r="Z241" s="23" t="str">
        <f>IF(ISNUMBER(AVERAGEIFS(Observed!Z$2:Z$1601,Observed!$A$2:$A$1601,$A241,Observed!$C$2:$C$1601,$C241)),AVERAGEIFS(Observed!Z$2:Z$1601,Observed!$A$2:$A$1601,$A241,Observed!$C$2:$C$1601,$C241),"")</f>
        <v/>
      </c>
      <c r="AA241" s="23" t="str">
        <f>IF(ISNUMBER(AVERAGEIFS(Observed!AA$2:AA$1601,Observed!$A$2:$A$1601,$A241,Observed!$C$2:$C$1601,$C241)),AVERAGEIFS(Observed!AA$2:AA$1601,Observed!$A$2:$A$1601,$A241,Observed!$C$2:$C$1601,$C241),"")</f>
        <v/>
      </c>
      <c r="AB241" s="23" t="str">
        <f>IF(ISNUMBER(AVERAGEIFS(Observed!AB$2:AB$1601,Observed!$A$2:$A$1601,$A241,Observed!$C$2:$C$1601,$C241)),AVERAGEIFS(Observed!AB$2:AB$1601,Observed!$A$2:$A$1601,$A241,Observed!$C$2:$C$1601,$C241),"")</f>
        <v/>
      </c>
      <c r="AC241" s="23" t="str">
        <f>IF(ISNUMBER(AVERAGEIFS(Observed!AC$2:AC$1601,Observed!$A$2:$A$1601,$A241,Observed!$C$2:$C$1601,$C241)),AVERAGEIFS(Observed!AC$2:AC$1601,Observed!$A$2:$A$1601,$A241,Observed!$C$2:$C$1601,$C241),"")</f>
        <v/>
      </c>
      <c r="AD241" s="23" t="str">
        <f>IF(ISNUMBER(AVERAGEIFS(Observed!AD$2:AD$1601,Observed!$A$2:$A$1601,$A241,Observed!$C$2:$C$1601,$C241)),AVERAGEIFS(Observed!AD$2:AD$1601,Observed!$A$2:$A$1601,$A241,Observed!$C$2:$C$1601,$C241),"")</f>
        <v/>
      </c>
      <c r="AE241" s="23" t="str">
        <f>IF(ISNUMBER(AVERAGEIFS(Observed!AE$2:AE$1601,Observed!$A$2:$A$1601,$A241,Observed!$C$2:$C$1601,$C241)),AVERAGEIFS(Observed!AE$2:AE$1601,Observed!$A$2:$A$1601,$A241,Observed!$C$2:$C$1601,$C241),"")</f>
        <v/>
      </c>
      <c r="AF241" s="24" t="str">
        <f>IF(ISNUMBER(AVERAGEIFS(Observed!AF$2:AF$1601,Observed!$A$2:$A$1601,$A241,Observed!$C$2:$C$1601,$C241)),AVERAGEIFS(Observed!AF$2:AF$1601,Observed!$A$2:$A$1601,$A241,Observed!$C$2:$C$1601,$C241),"")</f>
        <v/>
      </c>
      <c r="AG241" s="24" t="str">
        <f>IF(ISNUMBER(AVERAGEIFS(Observed!AG$2:AG$1601,Observed!$A$2:$A$1601,$A241,Observed!$C$2:$C$1601,$C241)),AVERAGEIFS(Observed!AG$2:AG$1601,Observed!$A$2:$A$1601,$A241,Observed!$C$2:$C$1601,$C241),"")</f>
        <v/>
      </c>
      <c r="AH241" s="24" t="str">
        <f>IF(ISNUMBER(AVERAGEIFS(Observed!AH$2:AH$1601,Observed!$A$2:$A$1601,$A241,Observed!$C$2:$C$1601,$C241)),AVERAGEIFS(Observed!AH$2:AH$1601,Observed!$A$2:$A$1601,$A241,Observed!$C$2:$C$1601,$C241),"")</f>
        <v/>
      </c>
      <c r="AI241" s="23" t="str">
        <f>IF(ISNUMBER(AVERAGEIFS(Observed!AI$2:AI$1601,Observed!$A$2:$A$1601,$A241,Observed!$C$2:$C$1601,$C241)),AVERAGEIFS(Observed!AI$2:AI$1601,Observed!$A$2:$A$1601,$A241,Observed!$C$2:$C$1601,$C241),"")</f>
        <v/>
      </c>
      <c r="AJ241" s="24" t="str">
        <f>IF(ISNUMBER(AVERAGEIFS(Observed!AJ$2:AJ$1601,Observed!$A$2:$A$1601,$A241,Observed!$C$2:$C$1601,$C241)),AVERAGEIFS(Observed!AJ$2:AJ$1601,Observed!$A$2:$A$1601,$A241,Observed!$C$2:$C$1601,$C241),"")</f>
        <v/>
      </c>
      <c r="AK241" s="24" t="str">
        <f>IF(ISNUMBER(AVERAGEIFS(Observed!AL$2:AL$1601,Observed!$A$2:$A$1601,$A241,Observed!$C$2:$C$1601,$C241)),AVERAGEIFS(Observed!AL$2:AL$1601,Observed!$A$2:$A$1601,$A241,Observed!$C$2:$C$1601,$C241),"")</f>
        <v/>
      </c>
      <c r="AL241" s="24" t="str">
        <f>IF(ISNUMBER(AVERAGEIFS(Observed!AM$2:AM$1601,Observed!$A$2:$A$1601,$A241,Observed!$C$2:$C$1601,$C241)),AVERAGEIFS(Observed!AM$2:AM$1601,Observed!$A$2:$A$1601,$A241,Observed!$C$2:$C$1601,$C241),"")</f>
        <v/>
      </c>
      <c r="AM241" s="24" t="str">
        <f>IF(ISNUMBER(AVERAGEIFS(Observed!AN$2:AN$1601,Observed!$A$2:$A$1601,$A241,Observed!$C$2:$C$1601,$C241)),AVERAGEIFS(Observed!AN$2:AN$1601,Observed!$A$2:$A$1601,$A241,Observed!$C$2:$C$1601,$C241),"")</f>
        <v/>
      </c>
      <c r="AN241" s="24" t="str">
        <f>IF(ISNUMBER(AVERAGEIFS(Observed!AQ$2:AQ$1601,Observed!$A$2:$A$1601,$A241,Observed!$C$2:$C$1601,$C241)),AVERAGEIFS(Observed!AQ$2:AQ$1601,Observed!$A$2:$A$1601,$A241,Observed!$C$2:$C$1601,$C241),"")</f>
        <v/>
      </c>
      <c r="AO241" s="24" t="str">
        <f>IF(ISNUMBER(AVERAGEIFS(Observed!AR$2:AR$1601,Observed!$A$2:$A$1601,$A241,Observed!$C$2:$C$1601,$C241)),AVERAGEIFS(Observed!AR$2:AR$1601,Observed!$A$2:$A$1601,$A241,Observed!$C$2:$C$1601,$C241),"")</f>
        <v/>
      </c>
      <c r="AP241" s="24" t="str">
        <f>IF(ISNUMBER(AVERAGEIFS(Observed!AS$2:AS$1601,Observed!$A$2:$A$1601,$A241,Observed!$C$2:$C$1601,$C241)),AVERAGEIFS(Observed!AS$2:AS$1601,Observed!$A$2:$A$1601,$A241,Observed!$C$2:$C$1601,$C241),"")</f>
        <v/>
      </c>
      <c r="AQ241" s="23" t="str">
        <f>IF(ISNUMBER(AVERAGEIFS(Observed!AT$2:AT$1601,Observed!$A$2:$A$1601,$A241,Observed!$C$2:$C$1601,$C241)),AVERAGEIFS(Observed!AT$2:AT$1601,Observed!$A$2:$A$1601,$A241,Observed!$C$2:$C$1601,$C241),"")</f>
        <v/>
      </c>
      <c r="AR241" s="24" t="str">
        <f>IF(ISNUMBER(AVERAGEIFS(Observed!AU$2:AU$1601,Observed!$A$2:$A$1601,$A241,Observed!$C$2:$C$1601,$C241)),AVERAGEIFS(Observed!AU$2:AU$1601,Observed!$A$2:$A$1601,$A241,Observed!$C$2:$C$1601,$C241),"")</f>
        <v/>
      </c>
      <c r="AS241" s="23" t="str">
        <f>IF(ISNUMBER(AVERAGEIFS(Observed!AV$2:AV$1601,Observed!$A$2:$A$1601,$A241,Observed!$C$2:$C$1601,$C241)),AVERAGEIFS(Observed!AV$2:AV$1601,Observed!$A$2:$A$1601,$A241,Observed!$C$2:$C$1601,$C241),"")</f>
        <v/>
      </c>
      <c r="AT241" s="23" t="str">
        <f>IF(ISNUMBER(AVERAGEIFS(Observed!AW$2:AW$1601,Observed!$A$2:$A$1601,$A241,Observed!$C$2:$C$1601,$C241)),AVERAGEIFS(Observed!AW$2:AW$1601,Observed!$A$2:$A$1601,$A241,Observed!$C$2:$C$1601,$C241),"")</f>
        <v/>
      </c>
      <c r="AU241" s="2">
        <f>COUNTIFS(Observed!$A$2:$A$1601,$A241,Observed!$C$2:$C$1601,$C241)</f>
        <v>3</v>
      </c>
      <c r="AV241" s="2">
        <f t="shared" si="3"/>
        <v>1</v>
      </c>
    </row>
    <row r="242" spans="1:48" x14ac:dyDescent="0.3">
      <c r="A242" s="4" t="s">
        <v>119</v>
      </c>
      <c r="B242" t="s">
        <v>24</v>
      </c>
      <c r="C242" s="3">
        <v>42353</v>
      </c>
      <c r="D242">
        <v>1</v>
      </c>
      <c r="E242">
        <v>0</v>
      </c>
      <c r="H242" s="2" t="s">
        <v>45</v>
      </c>
      <c r="I242" s="2" t="s">
        <v>22</v>
      </c>
      <c r="J242">
        <v>9</v>
      </c>
      <c r="K242" s="2" t="s">
        <v>118</v>
      </c>
      <c r="L242" s="22">
        <f>IF(ISNUMBER(AVERAGEIFS(Observed!L$2:L$1601,Observed!$A$2:$A$1601,$A242,Observed!$C$2:$C$1601,$C242)),AVERAGEIFS(Observed!L$2:L$1601,Observed!$A$2:$A$1601,$A242,Observed!$C$2:$C$1601,$C242),"")</f>
        <v>2473.3333333333335</v>
      </c>
      <c r="M242" s="23">
        <f>IF(ISNUMBER(AVERAGEIFS(Observed!M$2:M$1601,Observed!$A$2:$A$1601,$A242,Observed!$C$2:$C$1601,$C242)),AVERAGEIFS(Observed!M$2:M$1601,Observed!$A$2:$A$1601,$A242,Observed!$C$2:$C$1601,$C242),"")</f>
        <v>247.33333333333334</v>
      </c>
      <c r="N242" s="23" t="str">
        <f>IF(ISNUMBER(AVERAGEIFS(Observed!N$2:N$1601,Observed!$A$2:$A$1601,$A242,Observed!$C$2:$C$1601,$C242)),AVERAGEIFS(Observed!N$2:N$1601,Observed!$A$2:$A$1601,$A242,Observed!$C$2:$C$1601,$C242),"")</f>
        <v/>
      </c>
      <c r="O242" s="23" t="str">
        <f>IF(ISNUMBER(AVERAGEIFS(Observed!O$2:O$1601,Observed!$A$2:$A$1601,$A242,Observed!$C$2:$C$1601,$C242)),AVERAGEIFS(Observed!O$2:O$1601,Observed!$A$2:$A$1601,$A242,Observed!$C$2:$C$1601,$C242),"")</f>
        <v/>
      </c>
      <c r="P242" s="23" t="str">
        <f>IF(ISNUMBER(AVERAGEIFS(Observed!P$2:P$1601,Observed!$A$2:$A$1601,$A242,Observed!$C$2:$C$1601,$C242)),AVERAGEIFS(Observed!P$2:P$1601,Observed!$A$2:$A$1601,$A242,Observed!$C$2:$C$1601,$C242),"")</f>
        <v/>
      </c>
      <c r="Q242" s="24" t="str">
        <f>IF(ISNUMBER(AVERAGEIFS(Observed!Q$2:Q$1601,Observed!$A$2:$A$1601,$A242,Observed!$C$2:$C$1601,$C242)),AVERAGEIFS(Observed!Q$2:Q$1601,Observed!$A$2:$A$1601,$A242,Observed!$C$2:$C$1601,$C242),"")</f>
        <v/>
      </c>
      <c r="R242" s="24" t="str">
        <f>IF(ISNUMBER(AVERAGEIFS(Observed!R$2:R$1601,Observed!$A$2:$A$1601,$A242,Observed!$C$2:$C$1601,$C242)),AVERAGEIFS(Observed!R$2:R$1601,Observed!$A$2:$A$1601,$A242,Observed!$C$2:$C$1601,$C242),"")</f>
        <v/>
      </c>
      <c r="S242" s="24" t="str">
        <f>IF(ISNUMBER(AVERAGEIFS(Observed!S$2:S$1601,Observed!$A$2:$A$1601,$A242,Observed!$C$2:$C$1601,$C242)),AVERAGEIFS(Observed!S$2:S$1601,Observed!$A$2:$A$1601,$A242,Observed!$C$2:$C$1601,$C242),"")</f>
        <v/>
      </c>
      <c r="T242" s="23" t="str">
        <f>IF(ISNUMBER(AVERAGEIFS(Observed!T$2:T$1601,Observed!$A$2:$A$1601,$A242,Observed!$C$2:$C$1601,$C242)),AVERAGEIFS(Observed!T$2:T$1601,Observed!$A$2:$A$1601,$A242,Observed!$C$2:$C$1601,$C242),"")</f>
        <v/>
      </c>
      <c r="U242" s="25" t="str">
        <f>IF(ISNUMBER(AVERAGEIFS(Observed!U$2:U$1601,Observed!$A$2:$A$1601,$A242,Observed!$C$2:$C$1601,$C242)),AVERAGEIFS(Observed!U$2:U$1601,Observed!$A$2:$A$1601,$A242,Observed!$C$2:$C$1601,$C242),"")</f>
        <v/>
      </c>
      <c r="V242" s="25" t="str">
        <f>IF(ISNUMBER(AVERAGEIFS(Observed!V$2:V$1601,Observed!$A$2:$A$1601,$A242,Observed!$C$2:$C$1601,$C242)),AVERAGEIFS(Observed!V$2:V$1601,Observed!$A$2:$A$1601,$A242,Observed!$C$2:$C$1601,$C242),"")</f>
        <v/>
      </c>
      <c r="W242" s="23" t="str">
        <f>IF(ISNUMBER(AVERAGEIFS(Observed!W$2:W$1601,Observed!$A$2:$A$1601,$A242,Observed!$C$2:$C$1601,$C242)),AVERAGEIFS(Observed!W$2:W$1601,Observed!$A$2:$A$1601,$A242,Observed!$C$2:$C$1601,$C242),"")</f>
        <v/>
      </c>
      <c r="X242" s="23" t="str">
        <f>IF(ISNUMBER(AVERAGEIFS(Observed!X$2:X$1601,Observed!$A$2:$A$1601,$A242,Observed!$C$2:$C$1601,$C242)),AVERAGEIFS(Observed!X$2:X$1601,Observed!$A$2:$A$1601,$A242,Observed!$C$2:$C$1601,$C242),"")</f>
        <v/>
      </c>
      <c r="Y242" s="23" t="str">
        <f>IF(ISNUMBER(AVERAGEIFS(Observed!Y$2:Y$1601,Observed!$A$2:$A$1601,$A242,Observed!$C$2:$C$1601,$C242)),AVERAGEIFS(Observed!Y$2:Y$1601,Observed!$A$2:$A$1601,$A242,Observed!$C$2:$C$1601,$C242),"")</f>
        <v/>
      </c>
      <c r="Z242" s="23" t="str">
        <f>IF(ISNUMBER(AVERAGEIFS(Observed!Z$2:Z$1601,Observed!$A$2:$A$1601,$A242,Observed!$C$2:$C$1601,$C242)),AVERAGEIFS(Observed!Z$2:Z$1601,Observed!$A$2:$A$1601,$A242,Observed!$C$2:$C$1601,$C242),"")</f>
        <v/>
      </c>
      <c r="AA242" s="23" t="str">
        <f>IF(ISNUMBER(AVERAGEIFS(Observed!AA$2:AA$1601,Observed!$A$2:$A$1601,$A242,Observed!$C$2:$C$1601,$C242)),AVERAGEIFS(Observed!AA$2:AA$1601,Observed!$A$2:$A$1601,$A242,Observed!$C$2:$C$1601,$C242),"")</f>
        <v/>
      </c>
      <c r="AB242" s="23" t="str">
        <f>IF(ISNUMBER(AVERAGEIFS(Observed!AB$2:AB$1601,Observed!$A$2:$A$1601,$A242,Observed!$C$2:$C$1601,$C242)),AVERAGEIFS(Observed!AB$2:AB$1601,Observed!$A$2:$A$1601,$A242,Observed!$C$2:$C$1601,$C242),"")</f>
        <v/>
      </c>
      <c r="AC242" s="23" t="str">
        <f>IF(ISNUMBER(AVERAGEIFS(Observed!AC$2:AC$1601,Observed!$A$2:$A$1601,$A242,Observed!$C$2:$C$1601,$C242)),AVERAGEIFS(Observed!AC$2:AC$1601,Observed!$A$2:$A$1601,$A242,Observed!$C$2:$C$1601,$C242),"")</f>
        <v/>
      </c>
      <c r="AD242" s="23" t="str">
        <f>IF(ISNUMBER(AVERAGEIFS(Observed!AD$2:AD$1601,Observed!$A$2:$A$1601,$A242,Observed!$C$2:$C$1601,$C242)),AVERAGEIFS(Observed!AD$2:AD$1601,Observed!$A$2:$A$1601,$A242,Observed!$C$2:$C$1601,$C242),"")</f>
        <v/>
      </c>
      <c r="AE242" s="23" t="str">
        <f>IF(ISNUMBER(AVERAGEIFS(Observed!AE$2:AE$1601,Observed!$A$2:$A$1601,$A242,Observed!$C$2:$C$1601,$C242)),AVERAGEIFS(Observed!AE$2:AE$1601,Observed!$A$2:$A$1601,$A242,Observed!$C$2:$C$1601,$C242),"")</f>
        <v/>
      </c>
      <c r="AF242" s="24" t="str">
        <f>IF(ISNUMBER(AVERAGEIFS(Observed!AF$2:AF$1601,Observed!$A$2:$A$1601,$A242,Observed!$C$2:$C$1601,$C242)),AVERAGEIFS(Observed!AF$2:AF$1601,Observed!$A$2:$A$1601,$A242,Observed!$C$2:$C$1601,$C242),"")</f>
        <v/>
      </c>
      <c r="AG242" s="24" t="str">
        <f>IF(ISNUMBER(AVERAGEIFS(Observed!AG$2:AG$1601,Observed!$A$2:$A$1601,$A242,Observed!$C$2:$C$1601,$C242)),AVERAGEIFS(Observed!AG$2:AG$1601,Observed!$A$2:$A$1601,$A242,Observed!$C$2:$C$1601,$C242),"")</f>
        <v/>
      </c>
      <c r="AH242" s="24" t="str">
        <f>IF(ISNUMBER(AVERAGEIFS(Observed!AH$2:AH$1601,Observed!$A$2:$A$1601,$A242,Observed!$C$2:$C$1601,$C242)),AVERAGEIFS(Observed!AH$2:AH$1601,Observed!$A$2:$A$1601,$A242,Observed!$C$2:$C$1601,$C242),"")</f>
        <v/>
      </c>
      <c r="AI242" s="23" t="str">
        <f>IF(ISNUMBER(AVERAGEIFS(Observed!AI$2:AI$1601,Observed!$A$2:$A$1601,$A242,Observed!$C$2:$C$1601,$C242)),AVERAGEIFS(Observed!AI$2:AI$1601,Observed!$A$2:$A$1601,$A242,Observed!$C$2:$C$1601,$C242),"")</f>
        <v/>
      </c>
      <c r="AJ242" s="24" t="str">
        <f>IF(ISNUMBER(AVERAGEIFS(Observed!AJ$2:AJ$1601,Observed!$A$2:$A$1601,$A242,Observed!$C$2:$C$1601,$C242)),AVERAGEIFS(Observed!AJ$2:AJ$1601,Observed!$A$2:$A$1601,$A242,Observed!$C$2:$C$1601,$C242),"")</f>
        <v/>
      </c>
      <c r="AK242" s="24" t="str">
        <f>IF(ISNUMBER(AVERAGEIFS(Observed!AL$2:AL$1601,Observed!$A$2:$A$1601,$A242,Observed!$C$2:$C$1601,$C242)),AVERAGEIFS(Observed!AL$2:AL$1601,Observed!$A$2:$A$1601,$A242,Observed!$C$2:$C$1601,$C242),"")</f>
        <v/>
      </c>
      <c r="AL242" s="24" t="str">
        <f>IF(ISNUMBER(AVERAGEIFS(Observed!AM$2:AM$1601,Observed!$A$2:$A$1601,$A242,Observed!$C$2:$C$1601,$C242)),AVERAGEIFS(Observed!AM$2:AM$1601,Observed!$A$2:$A$1601,$A242,Observed!$C$2:$C$1601,$C242),"")</f>
        <v/>
      </c>
      <c r="AM242" s="24" t="str">
        <f>IF(ISNUMBER(AVERAGEIFS(Observed!AN$2:AN$1601,Observed!$A$2:$A$1601,$A242,Observed!$C$2:$C$1601,$C242)),AVERAGEIFS(Observed!AN$2:AN$1601,Observed!$A$2:$A$1601,$A242,Observed!$C$2:$C$1601,$C242),"")</f>
        <v/>
      </c>
      <c r="AN242" s="24" t="str">
        <f>IF(ISNUMBER(AVERAGEIFS(Observed!AQ$2:AQ$1601,Observed!$A$2:$A$1601,$A242,Observed!$C$2:$C$1601,$C242)),AVERAGEIFS(Observed!AQ$2:AQ$1601,Observed!$A$2:$A$1601,$A242,Observed!$C$2:$C$1601,$C242),"")</f>
        <v/>
      </c>
      <c r="AO242" s="24" t="str">
        <f>IF(ISNUMBER(AVERAGEIFS(Observed!AR$2:AR$1601,Observed!$A$2:$A$1601,$A242,Observed!$C$2:$C$1601,$C242)),AVERAGEIFS(Observed!AR$2:AR$1601,Observed!$A$2:$A$1601,$A242,Observed!$C$2:$C$1601,$C242),"")</f>
        <v/>
      </c>
      <c r="AP242" s="24" t="str">
        <f>IF(ISNUMBER(AVERAGEIFS(Observed!AS$2:AS$1601,Observed!$A$2:$A$1601,$A242,Observed!$C$2:$C$1601,$C242)),AVERAGEIFS(Observed!AS$2:AS$1601,Observed!$A$2:$A$1601,$A242,Observed!$C$2:$C$1601,$C242),"")</f>
        <v/>
      </c>
      <c r="AQ242" s="23" t="str">
        <f>IF(ISNUMBER(AVERAGEIFS(Observed!AT$2:AT$1601,Observed!$A$2:$A$1601,$A242,Observed!$C$2:$C$1601,$C242)),AVERAGEIFS(Observed!AT$2:AT$1601,Observed!$A$2:$A$1601,$A242,Observed!$C$2:$C$1601,$C242),"")</f>
        <v/>
      </c>
      <c r="AR242" s="24" t="str">
        <f>IF(ISNUMBER(AVERAGEIFS(Observed!AU$2:AU$1601,Observed!$A$2:$A$1601,$A242,Observed!$C$2:$C$1601,$C242)),AVERAGEIFS(Observed!AU$2:AU$1601,Observed!$A$2:$A$1601,$A242,Observed!$C$2:$C$1601,$C242),"")</f>
        <v/>
      </c>
      <c r="AS242" s="23" t="str">
        <f>IF(ISNUMBER(AVERAGEIFS(Observed!AV$2:AV$1601,Observed!$A$2:$A$1601,$A242,Observed!$C$2:$C$1601,$C242)),AVERAGEIFS(Observed!AV$2:AV$1601,Observed!$A$2:$A$1601,$A242,Observed!$C$2:$C$1601,$C242),"")</f>
        <v/>
      </c>
      <c r="AT242" s="23" t="str">
        <f>IF(ISNUMBER(AVERAGEIFS(Observed!AW$2:AW$1601,Observed!$A$2:$A$1601,$A242,Observed!$C$2:$C$1601,$C242)),AVERAGEIFS(Observed!AW$2:AW$1601,Observed!$A$2:$A$1601,$A242,Observed!$C$2:$C$1601,$C242),"")</f>
        <v/>
      </c>
      <c r="AU242" s="2">
        <f>COUNTIFS(Observed!$A$2:$A$1601,$A242,Observed!$C$2:$C$1601,$C242)</f>
        <v>3</v>
      </c>
      <c r="AV242" s="2">
        <f t="shared" si="3"/>
        <v>1</v>
      </c>
    </row>
    <row r="243" spans="1:48" x14ac:dyDescent="0.3">
      <c r="A243" s="4" t="s">
        <v>120</v>
      </c>
      <c r="B243" t="s">
        <v>24</v>
      </c>
      <c r="C243" s="3">
        <v>42353</v>
      </c>
      <c r="D243">
        <v>1</v>
      </c>
      <c r="E243">
        <v>50</v>
      </c>
      <c r="H243" s="2" t="s">
        <v>45</v>
      </c>
      <c r="I243" s="2" t="s">
        <v>22</v>
      </c>
      <c r="J243">
        <v>9</v>
      </c>
      <c r="K243" s="2" t="s">
        <v>118</v>
      </c>
      <c r="L243" s="22">
        <f>IF(ISNUMBER(AVERAGEIFS(Observed!L$2:L$1601,Observed!$A$2:$A$1601,$A243,Observed!$C$2:$C$1601,$C243)),AVERAGEIFS(Observed!L$2:L$1601,Observed!$A$2:$A$1601,$A243,Observed!$C$2:$C$1601,$C243),"")</f>
        <v>2514.6666666666665</v>
      </c>
      <c r="M243" s="23">
        <f>IF(ISNUMBER(AVERAGEIFS(Observed!M$2:M$1601,Observed!$A$2:$A$1601,$A243,Observed!$C$2:$C$1601,$C243)),AVERAGEIFS(Observed!M$2:M$1601,Observed!$A$2:$A$1601,$A243,Observed!$C$2:$C$1601,$C243),"")</f>
        <v>251.46666666666667</v>
      </c>
      <c r="N243" s="23" t="str">
        <f>IF(ISNUMBER(AVERAGEIFS(Observed!N$2:N$1601,Observed!$A$2:$A$1601,$A243,Observed!$C$2:$C$1601,$C243)),AVERAGEIFS(Observed!N$2:N$1601,Observed!$A$2:$A$1601,$A243,Observed!$C$2:$C$1601,$C243),"")</f>
        <v/>
      </c>
      <c r="O243" s="23" t="str">
        <f>IF(ISNUMBER(AVERAGEIFS(Observed!O$2:O$1601,Observed!$A$2:$A$1601,$A243,Observed!$C$2:$C$1601,$C243)),AVERAGEIFS(Observed!O$2:O$1601,Observed!$A$2:$A$1601,$A243,Observed!$C$2:$C$1601,$C243),"")</f>
        <v/>
      </c>
      <c r="P243" s="23" t="str">
        <f>IF(ISNUMBER(AVERAGEIFS(Observed!P$2:P$1601,Observed!$A$2:$A$1601,$A243,Observed!$C$2:$C$1601,$C243)),AVERAGEIFS(Observed!P$2:P$1601,Observed!$A$2:$A$1601,$A243,Observed!$C$2:$C$1601,$C243),"")</f>
        <v/>
      </c>
      <c r="Q243" s="24" t="str">
        <f>IF(ISNUMBER(AVERAGEIFS(Observed!Q$2:Q$1601,Observed!$A$2:$A$1601,$A243,Observed!$C$2:$C$1601,$C243)),AVERAGEIFS(Observed!Q$2:Q$1601,Observed!$A$2:$A$1601,$A243,Observed!$C$2:$C$1601,$C243),"")</f>
        <v/>
      </c>
      <c r="R243" s="24" t="str">
        <f>IF(ISNUMBER(AVERAGEIFS(Observed!R$2:R$1601,Observed!$A$2:$A$1601,$A243,Observed!$C$2:$C$1601,$C243)),AVERAGEIFS(Observed!R$2:R$1601,Observed!$A$2:$A$1601,$A243,Observed!$C$2:$C$1601,$C243),"")</f>
        <v/>
      </c>
      <c r="S243" s="24" t="str">
        <f>IF(ISNUMBER(AVERAGEIFS(Observed!S$2:S$1601,Observed!$A$2:$A$1601,$A243,Observed!$C$2:$C$1601,$C243)),AVERAGEIFS(Observed!S$2:S$1601,Observed!$A$2:$A$1601,$A243,Observed!$C$2:$C$1601,$C243),"")</f>
        <v/>
      </c>
      <c r="T243" s="23" t="str">
        <f>IF(ISNUMBER(AVERAGEIFS(Observed!T$2:T$1601,Observed!$A$2:$A$1601,$A243,Observed!$C$2:$C$1601,$C243)),AVERAGEIFS(Observed!T$2:T$1601,Observed!$A$2:$A$1601,$A243,Observed!$C$2:$C$1601,$C243),"")</f>
        <v/>
      </c>
      <c r="U243" s="25" t="str">
        <f>IF(ISNUMBER(AVERAGEIFS(Observed!U$2:U$1601,Observed!$A$2:$A$1601,$A243,Observed!$C$2:$C$1601,$C243)),AVERAGEIFS(Observed!U$2:U$1601,Observed!$A$2:$A$1601,$A243,Observed!$C$2:$C$1601,$C243),"")</f>
        <v/>
      </c>
      <c r="V243" s="25" t="str">
        <f>IF(ISNUMBER(AVERAGEIFS(Observed!V$2:V$1601,Observed!$A$2:$A$1601,$A243,Observed!$C$2:$C$1601,$C243)),AVERAGEIFS(Observed!V$2:V$1601,Observed!$A$2:$A$1601,$A243,Observed!$C$2:$C$1601,$C243),"")</f>
        <v/>
      </c>
      <c r="W243" s="23" t="str">
        <f>IF(ISNUMBER(AVERAGEIFS(Observed!W$2:W$1601,Observed!$A$2:$A$1601,$A243,Observed!$C$2:$C$1601,$C243)),AVERAGEIFS(Observed!W$2:W$1601,Observed!$A$2:$A$1601,$A243,Observed!$C$2:$C$1601,$C243),"")</f>
        <v/>
      </c>
      <c r="X243" s="23" t="str">
        <f>IF(ISNUMBER(AVERAGEIFS(Observed!X$2:X$1601,Observed!$A$2:$A$1601,$A243,Observed!$C$2:$C$1601,$C243)),AVERAGEIFS(Observed!X$2:X$1601,Observed!$A$2:$A$1601,$A243,Observed!$C$2:$C$1601,$C243),"")</f>
        <v/>
      </c>
      <c r="Y243" s="23" t="str">
        <f>IF(ISNUMBER(AVERAGEIFS(Observed!Y$2:Y$1601,Observed!$A$2:$A$1601,$A243,Observed!$C$2:$C$1601,$C243)),AVERAGEIFS(Observed!Y$2:Y$1601,Observed!$A$2:$A$1601,$A243,Observed!$C$2:$C$1601,$C243),"")</f>
        <v/>
      </c>
      <c r="Z243" s="23" t="str">
        <f>IF(ISNUMBER(AVERAGEIFS(Observed!Z$2:Z$1601,Observed!$A$2:$A$1601,$A243,Observed!$C$2:$C$1601,$C243)),AVERAGEIFS(Observed!Z$2:Z$1601,Observed!$A$2:$A$1601,$A243,Observed!$C$2:$C$1601,$C243),"")</f>
        <v/>
      </c>
      <c r="AA243" s="23" t="str">
        <f>IF(ISNUMBER(AVERAGEIFS(Observed!AA$2:AA$1601,Observed!$A$2:$A$1601,$A243,Observed!$C$2:$C$1601,$C243)),AVERAGEIFS(Observed!AA$2:AA$1601,Observed!$A$2:$A$1601,$A243,Observed!$C$2:$C$1601,$C243),"")</f>
        <v/>
      </c>
      <c r="AB243" s="23" t="str">
        <f>IF(ISNUMBER(AVERAGEIFS(Observed!AB$2:AB$1601,Observed!$A$2:$A$1601,$A243,Observed!$C$2:$C$1601,$C243)),AVERAGEIFS(Observed!AB$2:AB$1601,Observed!$A$2:$A$1601,$A243,Observed!$C$2:$C$1601,$C243),"")</f>
        <v/>
      </c>
      <c r="AC243" s="23" t="str">
        <f>IF(ISNUMBER(AVERAGEIFS(Observed!AC$2:AC$1601,Observed!$A$2:$A$1601,$A243,Observed!$C$2:$C$1601,$C243)),AVERAGEIFS(Observed!AC$2:AC$1601,Observed!$A$2:$A$1601,$A243,Observed!$C$2:$C$1601,$C243),"")</f>
        <v/>
      </c>
      <c r="AD243" s="23" t="str">
        <f>IF(ISNUMBER(AVERAGEIFS(Observed!AD$2:AD$1601,Observed!$A$2:$A$1601,$A243,Observed!$C$2:$C$1601,$C243)),AVERAGEIFS(Observed!AD$2:AD$1601,Observed!$A$2:$A$1601,$A243,Observed!$C$2:$C$1601,$C243),"")</f>
        <v/>
      </c>
      <c r="AE243" s="23" t="str">
        <f>IF(ISNUMBER(AVERAGEIFS(Observed!AE$2:AE$1601,Observed!$A$2:$A$1601,$A243,Observed!$C$2:$C$1601,$C243)),AVERAGEIFS(Observed!AE$2:AE$1601,Observed!$A$2:$A$1601,$A243,Observed!$C$2:$C$1601,$C243),"")</f>
        <v/>
      </c>
      <c r="AF243" s="24" t="str">
        <f>IF(ISNUMBER(AVERAGEIFS(Observed!AF$2:AF$1601,Observed!$A$2:$A$1601,$A243,Observed!$C$2:$C$1601,$C243)),AVERAGEIFS(Observed!AF$2:AF$1601,Observed!$A$2:$A$1601,$A243,Observed!$C$2:$C$1601,$C243),"")</f>
        <v/>
      </c>
      <c r="AG243" s="24" t="str">
        <f>IF(ISNUMBER(AVERAGEIFS(Observed!AG$2:AG$1601,Observed!$A$2:$A$1601,$A243,Observed!$C$2:$C$1601,$C243)),AVERAGEIFS(Observed!AG$2:AG$1601,Observed!$A$2:$A$1601,$A243,Observed!$C$2:$C$1601,$C243),"")</f>
        <v/>
      </c>
      <c r="AH243" s="24" t="str">
        <f>IF(ISNUMBER(AVERAGEIFS(Observed!AH$2:AH$1601,Observed!$A$2:$A$1601,$A243,Observed!$C$2:$C$1601,$C243)),AVERAGEIFS(Observed!AH$2:AH$1601,Observed!$A$2:$A$1601,$A243,Observed!$C$2:$C$1601,$C243),"")</f>
        <v/>
      </c>
      <c r="AI243" s="23" t="str">
        <f>IF(ISNUMBER(AVERAGEIFS(Observed!AI$2:AI$1601,Observed!$A$2:$A$1601,$A243,Observed!$C$2:$C$1601,$C243)),AVERAGEIFS(Observed!AI$2:AI$1601,Observed!$A$2:$A$1601,$A243,Observed!$C$2:$C$1601,$C243),"")</f>
        <v/>
      </c>
      <c r="AJ243" s="24" t="str">
        <f>IF(ISNUMBER(AVERAGEIFS(Observed!AJ$2:AJ$1601,Observed!$A$2:$A$1601,$A243,Observed!$C$2:$C$1601,$C243)),AVERAGEIFS(Observed!AJ$2:AJ$1601,Observed!$A$2:$A$1601,$A243,Observed!$C$2:$C$1601,$C243),"")</f>
        <v/>
      </c>
      <c r="AK243" s="24" t="str">
        <f>IF(ISNUMBER(AVERAGEIFS(Observed!AL$2:AL$1601,Observed!$A$2:$A$1601,$A243,Observed!$C$2:$C$1601,$C243)),AVERAGEIFS(Observed!AL$2:AL$1601,Observed!$A$2:$A$1601,$A243,Observed!$C$2:$C$1601,$C243),"")</f>
        <v/>
      </c>
      <c r="AL243" s="24" t="str">
        <f>IF(ISNUMBER(AVERAGEIFS(Observed!AM$2:AM$1601,Observed!$A$2:$A$1601,$A243,Observed!$C$2:$C$1601,$C243)),AVERAGEIFS(Observed!AM$2:AM$1601,Observed!$A$2:$A$1601,$A243,Observed!$C$2:$C$1601,$C243),"")</f>
        <v/>
      </c>
      <c r="AM243" s="24" t="str">
        <f>IF(ISNUMBER(AVERAGEIFS(Observed!AN$2:AN$1601,Observed!$A$2:$A$1601,$A243,Observed!$C$2:$C$1601,$C243)),AVERAGEIFS(Observed!AN$2:AN$1601,Observed!$A$2:$A$1601,$A243,Observed!$C$2:$C$1601,$C243),"")</f>
        <v/>
      </c>
      <c r="AN243" s="24" t="str">
        <f>IF(ISNUMBER(AVERAGEIFS(Observed!AQ$2:AQ$1601,Observed!$A$2:$A$1601,$A243,Observed!$C$2:$C$1601,$C243)),AVERAGEIFS(Observed!AQ$2:AQ$1601,Observed!$A$2:$A$1601,$A243,Observed!$C$2:$C$1601,$C243),"")</f>
        <v/>
      </c>
      <c r="AO243" s="24" t="str">
        <f>IF(ISNUMBER(AVERAGEIFS(Observed!AR$2:AR$1601,Observed!$A$2:$A$1601,$A243,Observed!$C$2:$C$1601,$C243)),AVERAGEIFS(Observed!AR$2:AR$1601,Observed!$A$2:$A$1601,$A243,Observed!$C$2:$C$1601,$C243),"")</f>
        <v/>
      </c>
      <c r="AP243" s="24" t="str">
        <f>IF(ISNUMBER(AVERAGEIFS(Observed!AS$2:AS$1601,Observed!$A$2:$A$1601,$A243,Observed!$C$2:$C$1601,$C243)),AVERAGEIFS(Observed!AS$2:AS$1601,Observed!$A$2:$A$1601,$A243,Observed!$C$2:$C$1601,$C243),"")</f>
        <v/>
      </c>
      <c r="AQ243" s="23" t="str">
        <f>IF(ISNUMBER(AVERAGEIFS(Observed!AT$2:AT$1601,Observed!$A$2:$A$1601,$A243,Observed!$C$2:$C$1601,$C243)),AVERAGEIFS(Observed!AT$2:AT$1601,Observed!$A$2:$A$1601,$A243,Observed!$C$2:$C$1601,$C243),"")</f>
        <v/>
      </c>
      <c r="AR243" s="24" t="str">
        <f>IF(ISNUMBER(AVERAGEIFS(Observed!AU$2:AU$1601,Observed!$A$2:$A$1601,$A243,Observed!$C$2:$C$1601,$C243)),AVERAGEIFS(Observed!AU$2:AU$1601,Observed!$A$2:$A$1601,$A243,Observed!$C$2:$C$1601,$C243),"")</f>
        <v/>
      </c>
      <c r="AS243" s="23" t="str">
        <f>IF(ISNUMBER(AVERAGEIFS(Observed!AV$2:AV$1601,Observed!$A$2:$A$1601,$A243,Observed!$C$2:$C$1601,$C243)),AVERAGEIFS(Observed!AV$2:AV$1601,Observed!$A$2:$A$1601,$A243,Observed!$C$2:$C$1601,$C243),"")</f>
        <v/>
      </c>
      <c r="AT243" s="23" t="str">
        <f>IF(ISNUMBER(AVERAGEIFS(Observed!AW$2:AW$1601,Observed!$A$2:$A$1601,$A243,Observed!$C$2:$C$1601,$C243)),AVERAGEIFS(Observed!AW$2:AW$1601,Observed!$A$2:$A$1601,$A243,Observed!$C$2:$C$1601,$C243),"")</f>
        <v/>
      </c>
      <c r="AU243" s="2">
        <f>COUNTIFS(Observed!$A$2:$A$1601,$A243,Observed!$C$2:$C$1601,$C243)</f>
        <v>3</v>
      </c>
      <c r="AV243" s="2">
        <f t="shared" si="3"/>
        <v>1</v>
      </c>
    </row>
    <row r="244" spans="1:48" x14ac:dyDescent="0.3">
      <c r="A244" s="4" t="s">
        <v>121</v>
      </c>
      <c r="B244" t="s">
        <v>24</v>
      </c>
      <c r="C244" s="3">
        <v>42353</v>
      </c>
      <c r="D244">
        <v>1</v>
      </c>
      <c r="E244">
        <v>100</v>
      </c>
      <c r="H244" s="2" t="s">
        <v>45</v>
      </c>
      <c r="I244" s="2" t="s">
        <v>22</v>
      </c>
      <c r="J244">
        <v>9</v>
      </c>
      <c r="K244" s="2" t="s">
        <v>118</v>
      </c>
      <c r="L244" s="22">
        <f>IF(ISNUMBER(AVERAGEIFS(Observed!L$2:L$1601,Observed!$A$2:$A$1601,$A244,Observed!$C$2:$C$1601,$C244)),AVERAGEIFS(Observed!L$2:L$1601,Observed!$A$2:$A$1601,$A244,Observed!$C$2:$C$1601,$C244),"")</f>
        <v>2696</v>
      </c>
      <c r="M244" s="23">
        <f>IF(ISNUMBER(AVERAGEIFS(Observed!M$2:M$1601,Observed!$A$2:$A$1601,$A244,Observed!$C$2:$C$1601,$C244)),AVERAGEIFS(Observed!M$2:M$1601,Observed!$A$2:$A$1601,$A244,Observed!$C$2:$C$1601,$C244),"")</f>
        <v>269.59999999999997</v>
      </c>
      <c r="N244" s="23" t="str">
        <f>IF(ISNUMBER(AVERAGEIFS(Observed!N$2:N$1601,Observed!$A$2:$A$1601,$A244,Observed!$C$2:$C$1601,$C244)),AVERAGEIFS(Observed!N$2:N$1601,Observed!$A$2:$A$1601,$A244,Observed!$C$2:$C$1601,$C244),"")</f>
        <v/>
      </c>
      <c r="O244" s="23" t="str">
        <f>IF(ISNUMBER(AVERAGEIFS(Observed!O$2:O$1601,Observed!$A$2:$A$1601,$A244,Observed!$C$2:$C$1601,$C244)),AVERAGEIFS(Observed!O$2:O$1601,Observed!$A$2:$A$1601,$A244,Observed!$C$2:$C$1601,$C244),"")</f>
        <v/>
      </c>
      <c r="P244" s="23" t="str">
        <f>IF(ISNUMBER(AVERAGEIFS(Observed!P$2:P$1601,Observed!$A$2:$A$1601,$A244,Observed!$C$2:$C$1601,$C244)),AVERAGEIFS(Observed!P$2:P$1601,Observed!$A$2:$A$1601,$A244,Observed!$C$2:$C$1601,$C244),"")</f>
        <v/>
      </c>
      <c r="Q244" s="24" t="str">
        <f>IF(ISNUMBER(AVERAGEIFS(Observed!Q$2:Q$1601,Observed!$A$2:$A$1601,$A244,Observed!$C$2:$C$1601,$C244)),AVERAGEIFS(Observed!Q$2:Q$1601,Observed!$A$2:$A$1601,$A244,Observed!$C$2:$C$1601,$C244),"")</f>
        <v/>
      </c>
      <c r="R244" s="24" t="str">
        <f>IF(ISNUMBER(AVERAGEIFS(Observed!R$2:R$1601,Observed!$A$2:$A$1601,$A244,Observed!$C$2:$C$1601,$C244)),AVERAGEIFS(Observed!R$2:R$1601,Observed!$A$2:$A$1601,$A244,Observed!$C$2:$C$1601,$C244),"")</f>
        <v/>
      </c>
      <c r="S244" s="24" t="str">
        <f>IF(ISNUMBER(AVERAGEIFS(Observed!S$2:S$1601,Observed!$A$2:$A$1601,$A244,Observed!$C$2:$C$1601,$C244)),AVERAGEIFS(Observed!S$2:S$1601,Observed!$A$2:$A$1601,$A244,Observed!$C$2:$C$1601,$C244),"")</f>
        <v/>
      </c>
      <c r="T244" s="23" t="str">
        <f>IF(ISNUMBER(AVERAGEIFS(Observed!T$2:T$1601,Observed!$A$2:$A$1601,$A244,Observed!$C$2:$C$1601,$C244)),AVERAGEIFS(Observed!T$2:T$1601,Observed!$A$2:$A$1601,$A244,Observed!$C$2:$C$1601,$C244),"")</f>
        <v/>
      </c>
      <c r="U244" s="25" t="str">
        <f>IF(ISNUMBER(AVERAGEIFS(Observed!U$2:U$1601,Observed!$A$2:$A$1601,$A244,Observed!$C$2:$C$1601,$C244)),AVERAGEIFS(Observed!U$2:U$1601,Observed!$A$2:$A$1601,$A244,Observed!$C$2:$C$1601,$C244),"")</f>
        <v/>
      </c>
      <c r="V244" s="25" t="str">
        <f>IF(ISNUMBER(AVERAGEIFS(Observed!V$2:V$1601,Observed!$A$2:$A$1601,$A244,Observed!$C$2:$C$1601,$C244)),AVERAGEIFS(Observed!V$2:V$1601,Observed!$A$2:$A$1601,$A244,Observed!$C$2:$C$1601,$C244),"")</f>
        <v/>
      </c>
      <c r="W244" s="23" t="str">
        <f>IF(ISNUMBER(AVERAGEIFS(Observed!W$2:W$1601,Observed!$A$2:$A$1601,$A244,Observed!$C$2:$C$1601,$C244)),AVERAGEIFS(Observed!W$2:W$1601,Observed!$A$2:$A$1601,$A244,Observed!$C$2:$C$1601,$C244),"")</f>
        <v/>
      </c>
      <c r="X244" s="23" t="str">
        <f>IF(ISNUMBER(AVERAGEIFS(Observed!X$2:X$1601,Observed!$A$2:$A$1601,$A244,Observed!$C$2:$C$1601,$C244)),AVERAGEIFS(Observed!X$2:X$1601,Observed!$A$2:$A$1601,$A244,Observed!$C$2:$C$1601,$C244),"")</f>
        <v/>
      </c>
      <c r="Y244" s="23" t="str">
        <f>IF(ISNUMBER(AVERAGEIFS(Observed!Y$2:Y$1601,Observed!$A$2:$A$1601,$A244,Observed!$C$2:$C$1601,$C244)),AVERAGEIFS(Observed!Y$2:Y$1601,Observed!$A$2:$A$1601,$A244,Observed!$C$2:$C$1601,$C244),"")</f>
        <v/>
      </c>
      <c r="Z244" s="23" t="str">
        <f>IF(ISNUMBER(AVERAGEIFS(Observed!Z$2:Z$1601,Observed!$A$2:$A$1601,$A244,Observed!$C$2:$C$1601,$C244)),AVERAGEIFS(Observed!Z$2:Z$1601,Observed!$A$2:$A$1601,$A244,Observed!$C$2:$C$1601,$C244),"")</f>
        <v/>
      </c>
      <c r="AA244" s="23" t="str">
        <f>IF(ISNUMBER(AVERAGEIFS(Observed!AA$2:AA$1601,Observed!$A$2:$A$1601,$A244,Observed!$C$2:$C$1601,$C244)),AVERAGEIFS(Observed!AA$2:AA$1601,Observed!$A$2:$A$1601,$A244,Observed!$C$2:$C$1601,$C244),"")</f>
        <v/>
      </c>
      <c r="AB244" s="23" t="str">
        <f>IF(ISNUMBER(AVERAGEIFS(Observed!AB$2:AB$1601,Observed!$A$2:$A$1601,$A244,Observed!$C$2:$C$1601,$C244)),AVERAGEIFS(Observed!AB$2:AB$1601,Observed!$A$2:$A$1601,$A244,Observed!$C$2:$C$1601,$C244),"")</f>
        <v/>
      </c>
      <c r="AC244" s="23" t="str">
        <f>IF(ISNUMBER(AVERAGEIFS(Observed!AC$2:AC$1601,Observed!$A$2:$A$1601,$A244,Observed!$C$2:$C$1601,$C244)),AVERAGEIFS(Observed!AC$2:AC$1601,Observed!$A$2:$A$1601,$A244,Observed!$C$2:$C$1601,$C244),"")</f>
        <v/>
      </c>
      <c r="AD244" s="23" t="str">
        <f>IF(ISNUMBER(AVERAGEIFS(Observed!AD$2:AD$1601,Observed!$A$2:$A$1601,$A244,Observed!$C$2:$C$1601,$C244)),AVERAGEIFS(Observed!AD$2:AD$1601,Observed!$A$2:$A$1601,$A244,Observed!$C$2:$C$1601,$C244),"")</f>
        <v/>
      </c>
      <c r="AE244" s="23" t="str">
        <f>IF(ISNUMBER(AVERAGEIFS(Observed!AE$2:AE$1601,Observed!$A$2:$A$1601,$A244,Observed!$C$2:$C$1601,$C244)),AVERAGEIFS(Observed!AE$2:AE$1601,Observed!$A$2:$A$1601,$A244,Observed!$C$2:$C$1601,$C244),"")</f>
        <v/>
      </c>
      <c r="AF244" s="24" t="str">
        <f>IF(ISNUMBER(AVERAGEIFS(Observed!AF$2:AF$1601,Observed!$A$2:$A$1601,$A244,Observed!$C$2:$C$1601,$C244)),AVERAGEIFS(Observed!AF$2:AF$1601,Observed!$A$2:$A$1601,$A244,Observed!$C$2:$C$1601,$C244),"")</f>
        <v/>
      </c>
      <c r="AG244" s="24" t="str">
        <f>IF(ISNUMBER(AVERAGEIFS(Observed!AG$2:AG$1601,Observed!$A$2:$A$1601,$A244,Observed!$C$2:$C$1601,$C244)),AVERAGEIFS(Observed!AG$2:AG$1601,Observed!$A$2:$A$1601,$A244,Observed!$C$2:$C$1601,$C244),"")</f>
        <v/>
      </c>
      <c r="AH244" s="24" t="str">
        <f>IF(ISNUMBER(AVERAGEIFS(Observed!AH$2:AH$1601,Observed!$A$2:$A$1601,$A244,Observed!$C$2:$C$1601,$C244)),AVERAGEIFS(Observed!AH$2:AH$1601,Observed!$A$2:$A$1601,$A244,Observed!$C$2:$C$1601,$C244),"")</f>
        <v/>
      </c>
      <c r="AI244" s="23" t="str">
        <f>IF(ISNUMBER(AVERAGEIFS(Observed!AI$2:AI$1601,Observed!$A$2:$A$1601,$A244,Observed!$C$2:$C$1601,$C244)),AVERAGEIFS(Observed!AI$2:AI$1601,Observed!$A$2:$A$1601,$A244,Observed!$C$2:$C$1601,$C244),"")</f>
        <v/>
      </c>
      <c r="AJ244" s="24" t="str">
        <f>IF(ISNUMBER(AVERAGEIFS(Observed!AJ$2:AJ$1601,Observed!$A$2:$A$1601,$A244,Observed!$C$2:$C$1601,$C244)),AVERAGEIFS(Observed!AJ$2:AJ$1601,Observed!$A$2:$A$1601,$A244,Observed!$C$2:$C$1601,$C244),"")</f>
        <v/>
      </c>
      <c r="AK244" s="24" t="str">
        <f>IF(ISNUMBER(AVERAGEIFS(Observed!AL$2:AL$1601,Observed!$A$2:$A$1601,$A244,Observed!$C$2:$C$1601,$C244)),AVERAGEIFS(Observed!AL$2:AL$1601,Observed!$A$2:$A$1601,$A244,Observed!$C$2:$C$1601,$C244),"")</f>
        <v/>
      </c>
      <c r="AL244" s="24" t="str">
        <f>IF(ISNUMBER(AVERAGEIFS(Observed!AM$2:AM$1601,Observed!$A$2:$A$1601,$A244,Observed!$C$2:$C$1601,$C244)),AVERAGEIFS(Observed!AM$2:AM$1601,Observed!$A$2:$A$1601,$A244,Observed!$C$2:$C$1601,$C244),"")</f>
        <v/>
      </c>
      <c r="AM244" s="24" t="str">
        <f>IF(ISNUMBER(AVERAGEIFS(Observed!AN$2:AN$1601,Observed!$A$2:$A$1601,$A244,Observed!$C$2:$C$1601,$C244)),AVERAGEIFS(Observed!AN$2:AN$1601,Observed!$A$2:$A$1601,$A244,Observed!$C$2:$C$1601,$C244),"")</f>
        <v/>
      </c>
      <c r="AN244" s="24" t="str">
        <f>IF(ISNUMBER(AVERAGEIFS(Observed!AQ$2:AQ$1601,Observed!$A$2:$A$1601,$A244,Observed!$C$2:$C$1601,$C244)),AVERAGEIFS(Observed!AQ$2:AQ$1601,Observed!$A$2:$A$1601,$A244,Observed!$C$2:$C$1601,$C244),"")</f>
        <v/>
      </c>
      <c r="AO244" s="24" t="str">
        <f>IF(ISNUMBER(AVERAGEIFS(Observed!AR$2:AR$1601,Observed!$A$2:$A$1601,$A244,Observed!$C$2:$C$1601,$C244)),AVERAGEIFS(Observed!AR$2:AR$1601,Observed!$A$2:$A$1601,$A244,Observed!$C$2:$C$1601,$C244),"")</f>
        <v/>
      </c>
      <c r="AP244" s="24" t="str">
        <f>IF(ISNUMBER(AVERAGEIFS(Observed!AS$2:AS$1601,Observed!$A$2:$A$1601,$A244,Observed!$C$2:$C$1601,$C244)),AVERAGEIFS(Observed!AS$2:AS$1601,Observed!$A$2:$A$1601,$A244,Observed!$C$2:$C$1601,$C244),"")</f>
        <v/>
      </c>
      <c r="AQ244" s="23" t="str">
        <f>IF(ISNUMBER(AVERAGEIFS(Observed!AT$2:AT$1601,Observed!$A$2:$A$1601,$A244,Observed!$C$2:$C$1601,$C244)),AVERAGEIFS(Observed!AT$2:AT$1601,Observed!$A$2:$A$1601,$A244,Observed!$C$2:$C$1601,$C244),"")</f>
        <v/>
      </c>
      <c r="AR244" s="24" t="str">
        <f>IF(ISNUMBER(AVERAGEIFS(Observed!AU$2:AU$1601,Observed!$A$2:$A$1601,$A244,Observed!$C$2:$C$1601,$C244)),AVERAGEIFS(Observed!AU$2:AU$1601,Observed!$A$2:$A$1601,$A244,Observed!$C$2:$C$1601,$C244),"")</f>
        <v/>
      </c>
      <c r="AS244" s="23" t="str">
        <f>IF(ISNUMBER(AVERAGEIFS(Observed!AV$2:AV$1601,Observed!$A$2:$A$1601,$A244,Observed!$C$2:$C$1601,$C244)),AVERAGEIFS(Observed!AV$2:AV$1601,Observed!$A$2:$A$1601,$A244,Observed!$C$2:$C$1601,$C244),"")</f>
        <v/>
      </c>
      <c r="AT244" s="23" t="str">
        <f>IF(ISNUMBER(AVERAGEIFS(Observed!AW$2:AW$1601,Observed!$A$2:$A$1601,$A244,Observed!$C$2:$C$1601,$C244)),AVERAGEIFS(Observed!AW$2:AW$1601,Observed!$A$2:$A$1601,$A244,Observed!$C$2:$C$1601,$C244),"")</f>
        <v/>
      </c>
      <c r="AU244" s="2">
        <f>COUNTIFS(Observed!$A$2:$A$1601,$A244,Observed!$C$2:$C$1601,$C244)</f>
        <v>3</v>
      </c>
      <c r="AV244" s="2">
        <f t="shared" si="3"/>
        <v>1</v>
      </c>
    </row>
    <row r="245" spans="1:48" x14ac:dyDescent="0.3">
      <c r="A245" s="4" t="s">
        <v>122</v>
      </c>
      <c r="B245" t="s">
        <v>24</v>
      </c>
      <c r="C245" s="3">
        <v>42353</v>
      </c>
      <c r="D245">
        <v>1</v>
      </c>
      <c r="E245">
        <v>200</v>
      </c>
      <c r="H245" s="2" t="s">
        <v>45</v>
      </c>
      <c r="I245" s="2" t="s">
        <v>22</v>
      </c>
      <c r="J245">
        <v>9</v>
      </c>
      <c r="K245" s="2" t="s">
        <v>118</v>
      </c>
      <c r="L245" s="22">
        <f>IF(ISNUMBER(AVERAGEIFS(Observed!L$2:L$1601,Observed!$A$2:$A$1601,$A245,Observed!$C$2:$C$1601,$C245)),AVERAGEIFS(Observed!L$2:L$1601,Observed!$A$2:$A$1601,$A245,Observed!$C$2:$C$1601,$C245),"")</f>
        <v>2666.6666666666665</v>
      </c>
      <c r="M245" s="23">
        <f>IF(ISNUMBER(AVERAGEIFS(Observed!M$2:M$1601,Observed!$A$2:$A$1601,$A245,Observed!$C$2:$C$1601,$C245)),AVERAGEIFS(Observed!M$2:M$1601,Observed!$A$2:$A$1601,$A245,Observed!$C$2:$C$1601,$C245),"")</f>
        <v>266.66666666666669</v>
      </c>
      <c r="N245" s="23" t="str">
        <f>IF(ISNUMBER(AVERAGEIFS(Observed!N$2:N$1601,Observed!$A$2:$A$1601,$A245,Observed!$C$2:$C$1601,$C245)),AVERAGEIFS(Observed!N$2:N$1601,Observed!$A$2:$A$1601,$A245,Observed!$C$2:$C$1601,$C245),"")</f>
        <v/>
      </c>
      <c r="O245" s="23" t="str">
        <f>IF(ISNUMBER(AVERAGEIFS(Observed!O$2:O$1601,Observed!$A$2:$A$1601,$A245,Observed!$C$2:$C$1601,$C245)),AVERAGEIFS(Observed!O$2:O$1601,Observed!$A$2:$A$1601,$A245,Observed!$C$2:$C$1601,$C245),"")</f>
        <v/>
      </c>
      <c r="P245" s="23" t="str">
        <f>IF(ISNUMBER(AVERAGEIFS(Observed!P$2:P$1601,Observed!$A$2:$A$1601,$A245,Observed!$C$2:$C$1601,$C245)),AVERAGEIFS(Observed!P$2:P$1601,Observed!$A$2:$A$1601,$A245,Observed!$C$2:$C$1601,$C245),"")</f>
        <v/>
      </c>
      <c r="Q245" s="24" t="str">
        <f>IF(ISNUMBER(AVERAGEIFS(Observed!Q$2:Q$1601,Observed!$A$2:$A$1601,$A245,Observed!$C$2:$C$1601,$C245)),AVERAGEIFS(Observed!Q$2:Q$1601,Observed!$A$2:$A$1601,$A245,Observed!$C$2:$C$1601,$C245),"")</f>
        <v/>
      </c>
      <c r="R245" s="24" t="str">
        <f>IF(ISNUMBER(AVERAGEIFS(Observed!R$2:R$1601,Observed!$A$2:$A$1601,$A245,Observed!$C$2:$C$1601,$C245)),AVERAGEIFS(Observed!R$2:R$1601,Observed!$A$2:$A$1601,$A245,Observed!$C$2:$C$1601,$C245),"")</f>
        <v/>
      </c>
      <c r="S245" s="24" t="str">
        <f>IF(ISNUMBER(AVERAGEIFS(Observed!S$2:S$1601,Observed!$A$2:$A$1601,$A245,Observed!$C$2:$C$1601,$C245)),AVERAGEIFS(Observed!S$2:S$1601,Observed!$A$2:$A$1601,$A245,Observed!$C$2:$C$1601,$C245),"")</f>
        <v/>
      </c>
      <c r="T245" s="23" t="str">
        <f>IF(ISNUMBER(AVERAGEIFS(Observed!T$2:T$1601,Observed!$A$2:$A$1601,$A245,Observed!$C$2:$C$1601,$C245)),AVERAGEIFS(Observed!T$2:T$1601,Observed!$A$2:$A$1601,$A245,Observed!$C$2:$C$1601,$C245),"")</f>
        <v/>
      </c>
      <c r="U245" s="25" t="str">
        <f>IF(ISNUMBER(AVERAGEIFS(Observed!U$2:U$1601,Observed!$A$2:$A$1601,$A245,Observed!$C$2:$C$1601,$C245)),AVERAGEIFS(Observed!U$2:U$1601,Observed!$A$2:$A$1601,$A245,Observed!$C$2:$C$1601,$C245),"")</f>
        <v/>
      </c>
      <c r="V245" s="25" t="str">
        <f>IF(ISNUMBER(AVERAGEIFS(Observed!V$2:V$1601,Observed!$A$2:$A$1601,$A245,Observed!$C$2:$C$1601,$C245)),AVERAGEIFS(Observed!V$2:V$1601,Observed!$A$2:$A$1601,$A245,Observed!$C$2:$C$1601,$C245),"")</f>
        <v/>
      </c>
      <c r="W245" s="23" t="str">
        <f>IF(ISNUMBER(AVERAGEIFS(Observed!W$2:W$1601,Observed!$A$2:$A$1601,$A245,Observed!$C$2:$C$1601,$C245)),AVERAGEIFS(Observed!W$2:W$1601,Observed!$A$2:$A$1601,$A245,Observed!$C$2:$C$1601,$C245),"")</f>
        <v/>
      </c>
      <c r="X245" s="23" t="str">
        <f>IF(ISNUMBER(AVERAGEIFS(Observed!X$2:X$1601,Observed!$A$2:$A$1601,$A245,Observed!$C$2:$C$1601,$C245)),AVERAGEIFS(Observed!X$2:X$1601,Observed!$A$2:$A$1601,$A245,Observed!$C$2:$C$1601,$C245),"")</f>
        <v/>
      </c>
      <c r="Y245" s="23" t="str">
        <f>IF(ISNUMBER(AVERAGEIFS(Observed!Y$2:Y$1601,Observed!$A$2:$A$1601,$A245,Observed!$C$2:$C$1601,$C245)),AVERAGEIFS(Observed!Y$2:Y$1601,Observed!$A$2:$A$1601,$A245,Observed!$C$2:$C$1601,$C245),"")</f>
        <v/>
      </c>
      <c r="Z245" s="23" t="str">
        <f>IF(ISNUMBER(AVERAGEIFS(Observed!Z$2:Z$1601,Observed!$A$2:$A$1601,$A245,Observed!$C$2:$C$1601,$C245)),AVERAGEIFS(Observed!Z$2:Z$1601,Observed!$A$2:$A$1601,$A245,Observed!$C$2:$C$1601,$C245),"")</f>
        <v/>
      </c>
      <c r="AA245" s="23" t="str">
        <f>IF(ISNUMBER(AVERAGEIFS(Observed!AA$2:AA$1601,Observed!$A$2:$A$1601,$A245,Observed!$C$2:$C$1601,$C245)),AVERAGEIFS(Observed!AA$2:AA$1601,Observed!$A$2:$A$1601,$A245,Observed!$C$2:$C$1601,$C245),"")</f>
        <v/>
      </c>
      <c r="AB245" s="23" t="str">
        <f>IF(ISNUMBER(AVERAGEIFS(Observed!AB$2:AB$1601,Observed!$A$2:$A$1601,$A245,Observed!$C$2:$C$1601,$C245)),AVERAGEIFS(Observed!AB$2:AB$1601,Observed!$A$2:$A$1601,$A245,Observed!$C$2:$C$1601,$C245),"")</f>
        <v/>
      </c>
      <c r="AC245" s="23" t="str">
        <f>IF(ISNUMBER(AVERAGEIFS(Observed!AC$2:AC$1601,Observed!$A$2:$A$1601,$A245,Observed!$C$2:$C$1601,$C245)),AVERAGEIFS(Observed!AC$2:AC$1601,Observed!$A$2:$A$1601,$A245,Observed!$C$2:$C$1601,$C245),"")</f>
        <v/>
      </c>
      <c r="AD245" s="23" t="str">
        <f>IF(ISNUMBER(AVERAGEIFS(Observed!AD$2:AD$1601,Observed!$A$2:$A$1601,$A245,Observed!$C$2:$C$1601,$C245)),AVERAGEIFS(Observed!AD$2:AD$1601,Observed!$A$2:$A$1601,$A245,Observed!$C$2:$C$1601,$C245),"")</f>
        <v/>
      </c>
      <c r="AE245" s="23" t="str">
        <f>IF(ISNUMBER(AVERAGEIFS(Observed!AE$2:AE$1601,Observed!$A$2:$A$1601,$A245,Observed!$C$2:$C$1601,$C245)),AVERAGEIFS(Observed!AE$2:AE$1601,Observed!$A$2:$A$1601,$A245,Observed!$C$2:$C$1601,$C245),"")</f>
        <v/>
      </c>
      <c r="AF245" s="24" t="str">
        <f>IF(ISNUMBER(AVERAGEIFS(Observed!AF$2:AF$1601,Observed!$A$2:$A$1601,$A245,Observed!$C$2:$C$1601,$C245)),AVERAGEIFS(Observed!AF$2:AF$1601,Observed!$A$2:$A$1601,$A245,Observed!$C$2:$C$1601,$C245),"")</f>
        <v/>
      </c>
      <c r="AG245" s="24" t="str">
        <f>IF(ISNUMBER(AVERAGEIFS(Observed!AG$2:AG$1601,Observed!$A$2:$A$1601,$A245,Observed!$C$2:$C$1601,$C245)),AVERAGEIFS(Observed!AG$2:AG$1601,Observed!$A$2:$A$1601,$A245,Observed!$C$2:$C$1601,$C245),"")</f>
        <v/>
      </c>
      <c r="AH245" s="24" t="str">
        <f>IF(ISNUMBER(AVERAGEIFS(Observed!AH$2:AH$1601,Observed!$A$2:$A$1601,$A245,Observed!$C$2:$C$1601,$C245)),AVERAGEIFS(Observed!AH$2:AH$1601,Observed!$A$2:$A$1601,$A245,Observed!$C$2:$C$1601,$C245),"")</f>
        <v/>
      </c>
      <c r="AI245" s="23" t="str">
        <f>IF(ISNUMBER(AVERAGEIFS(Observed!AI$2:AI$1601,Observed!$A$2:$A$1601,$A245,Observed!$C$2:$C$1601,$C245)),AVERAGEIFS(Observed!AI$2:AI$1601,Observed!$A$2:$A$1601,$A245,Observed!$C$2:$C$1601,$C245),"")</f>
        <v/>
      </c>
      <c r="AJ245" s="24" t="str">
        <f>IF(ISNUMBER(AVERAGEIFS(Observed!AJ$2:AJ$1601,Observed!$A$2:$A$1601,$A245,Observed!$C$2:$C$1601,$C245)),AVERAGEIFS(Observed!AJ$2:AJ$1601,Observed!$A$2:$A$1601,$A245,Observed!$C$2:$C$1601,$C245),"")</f>
        <v/>
      </c>
      <c r="AK245" s="24" t="str">
        <f>IF(ISNUMBER(AVERAGEIFS(Observed!AL$2:AL$1601,Observed!$A$2:$A$1601,$A245,Observed!$C$2:$C$1601,$C245)),AVERAGEIFS(Observed!AL$2:AL$1601,Observed!$A$2:$A$1601,$A245,Observed!$C$2:$C$1601,$C245),"")</f>
        <v/>
      </c>
      <c r="AL245" s="24" t="str">
        <f>IF(ISNUMBER(AVERAGEIFS(Observed!AM$2:AM$1601,Observed!$A$2:$A$1601,$A245,Observed!$C$2:$C$1601,$C245)),AVERAGEIFS(Observed!AM$2:AM$1601,Observed!$A$2:$A$1601,$A245,Observed!$C$2:$C$1601,$C245),"")</f>
        <v/>
      </c>
      <c r="AM245" s="24" t="str">
        <f>IF(ISNUMBER(AVERAGEIFS(Observed!AN$2:AN$1601,Observed!$A$2:$A$1601,$A245,Observed!$C$2:$C$1601,$C245)),AVERAGEIFS(Observed!AN$2:AN$1601,Observed!$A$2:$A$1601,$A245,Observed!$C$2:$C$1601,$C245),"")</f>
        <v/>
      </c>
      <c r="AN245" s="24" t="str">
        <f>IF(ISNUMBER(AVERAGEIFS(Observed!AQ$2:AQ$1601,Observed!$A$2:$A$1601,$A245,Observed!$C$2:$C$1601,$C245)),AVERAGEIFS(Observed!AQ$2:AQ$1601,Observed!$A$2:$A$1601,$A245,Observed!$C$2:$C$1601,$C245),"")</f>
        <v/>
      </c>
      <c r="AO245" s="24" t="str">
        <f>IF(ISNUMBER(AVERAGEIFS(Observed!AR$2:AR$1601,Observed!$A$2:$A$1601,$A245,Observed!$C$2:$C$1601,$C245)),AVERAGEIFS(Observed!AR$2:AR$1601,Observed!$A$2:$A$1601,$A245,Observed!$C$2:$C$1601,$C245),"")</f>
        <v/>
      </c>
      <c r="AP245" s="24" t="str">
        <f>IF(ISNUMBER(AVERAGEIFS(Observed!AS$2:AS$1601,Observed!$A$2:$A$1601,$A245,Observed!$C$2:$C$1601,$C245)),AVERAGEIFS(Observed!AS$2:AS$1601,Observed!$A$2:$A$1601,$A245,Observed!$C$2:$C$1601,$C245),"")</f>
        <v/>
      </c>
      <c r="AQ245" s="23" t="str">
        <f>IF(ISNUMBER(AVERAGEIFS(Observed!AT$2:AT$1601,Observed!$A$2:$A$1601,$A245,Observed!$C$2:$C$1601,$C245)),AVERAGEIFS(Observed!AT$2:AT$1601,Observed!$A$2:$A$1601,$A245,Observed!$C$2:$C$1601,$C245),"")</f>
        <v/>
      </c>
      <c r="AR245" s="24" t="str">
        <f>IF(ISNUMBER(AVERAGEIFS(Observed!AU$2:AU$1601,Observed!$A$2:$A$1601,$A245,Observed!$C$2:$C$1601,$C245)),AVERAGEIFS(Observed!AU$2:AU$1601,Observed!$A$2:$A$1601,$A245,Observed!$C$2:$C$1601,$C245),"")</f>
        <v/>
      </c>
      <c r="AS245" s="23" t="str">
        <f>IF(ISNUMBER(AVERAGEIFS(Observed!AV$2:AV$1601,Observed!$A$2:$A$1601,$A245,Observed!$C$2:$C$1601,$C245)),AVERAGEIFS(Observed!AV$2:AV$1601,Observed!$A$2:$A$1601,$A245,Observed!$C$2:$C$1601,$C245),"")</f>
        <v/>
      </c>
      <c r="AT245" s="23" t="str">
        <f>IF(ISNUMBER(AVERAGEIFS(Observed!AW$2:AW$1601,Observed!$A$2:$A$1601,$A245,Observed!$C$2:$C$1601,$C245)),AVERAGEIFS(Observed!AW$2:AW$1601,Observed!$A$2:$A$1601,$A245,Observed!$C$2:$C$1601,$C245),"")</f>
        <v/>
      </c>
      <c r="AU245" s="2">
        <f>COUNTIFS(Observed!$A$2:$A$1601,$A245,Observed!$C$2:$C$1601,$C245)</f>
        <v>3</v>
      </c>
      <c r="AV245" s="2">
        <f t="shared" si="3"/>
        <v>1</v>
      </c>
    </row>
    <row r="246" spans="1:48" x14ac:dyDescent="0.3">
      <c r="A246" s="4" t="s">
        <v>123</v>
      </c>
      <c r="B246" t="s">
        <v>24</v>
      </c>
      <c r="C246" s="3">
        <v>42353</v>
      </c>
      <c r="D246">
        <v>1</v>
      </c>
      <c r="E246">
        <v>350</v>
      </c>
      <c r="H246" s="2" t="s">
        <v>45</v>
      </c>
      <c r="I246" s="2" t="s">
        <v>22</v>
      </c>
      <c r="J246">
        <v>9</v>
      </c>
      <c r="K246" s="2" t="s">
        <v>118</v>
      </c>
      <c r="L246" s="22">
        <f>IF(ISNUMBER(AVERAGEIFS(Observed!L$2:L$1601,Observed!$A$2:$A$1601,$A246,Observed!$C$2:$C$1601,$C246)),AVERAGEIFS(Observed!L$2:L$1601,Observed!$A$2:$A$1601,$A246,Observed!$C$2:$C$1601,$C246),"")</f>
        <v>2949.3333333333335</v>
      </c>
      <c r="M246" s="23">
        <f>IF(ISNUMBER(AVERAGEIFS(Observed!M$2:M$1601,Observed!$A$2:$A$1601,$A246,Observed!$C$2:$C$1601,$C246)),AVERAGEIFS(Observed!M$2:M$1601,Observed!$A$2:$A$1601,$A246,Observed!$C$2:$C$1601,$C246),"")</f>
        <v>294.93333333333334</v>
      </c>
      <c r="N246" s="23" t="str">
        <f>IF(ISNUMBER(AVERAGEIFS(Observed!N$2:N$1601,Observed!$A$2:$A$1601,$A246,Observed!$C$2:$C$1601,$C246)),AVERAGEIFS(Observed!N$2:N$1601,Observed!$A$2:$A$1601,$A246,Observed!$C$2:$C$1601,$C246),"")</f>
        <v/>
      </c>
      <c r="O246" s="23" t="str">
        <f>IF(ISNUMBER(AVERAGEIFS(Observed!O$2:O$1601,Observed!$A$2:$A$1601,$A246,Observed!$C$2:$C$1601,$C246)),AVERAGEIFS(Observed!O$2:O$1601,Observed!$A$2:$A$1601,$A246,Observed!$C$2:$C$1601,$C246),"")</f>
        <v/>
      </c>
      <c r="P246" s="23" t="str">
        <f>IF(ISNUMBER(AVERAGEIFS(Observed!P$2:P$1601,Observed!$A$2:$A$1601,$A246,Observed!$C$2:$C$1601,$C246)),AVERAGEIFS(Observed!P$2:P$1601,Observed!$A$2:$A$1601,$A246,Observed!$C$2:$C$1601,$C246),"")</f>
        <v/>
      </c>
      <c r="Q246" s="24" t="str">
        <f>IF(ISNUMBER(AVERAGEIFS(Observed!Q$2:Q$1601,Observed!$A$2:$A$1601,$A246,Observed!$C$2:$C$1601,$C246)),AVERAGEIFS(Observed!Q$2:Q$1601,Observed!$A$2:$A$1601,$A246,Observed!$C$2:$C$1601,$C246),"")</f>
        <v/>
      </c>
      <c r="R246" s="24" t="str">
        <f>IF(ISNUMBER(AVERAGEIFS(Observed!R$2:R$1601,Observed!$A$2:$A$1601,$A246,Observed!$C$2:$C$1601,$C246)),AVERAGEIFS(Observed!R$2:R$1601,Observed!$A$2:$A$1601,$A246,Observed!$C$2:$C$1601,$C246),"")</f>
        <v/>
      </c>
      <c r="S246" s="24" t="str">
        <f>IF(ISNUMBER(AVERAGEIFS(Observed!S$2:S$1601,Observed!$A$2:$A$1601,$A246,Observed!$C$2:$C$1601,$C246)),AVERAGEIFS(Observed!S$2:S$1601,Observed!$A$2:$A$1601,$A246,Observed!$C$2:$C$1601,$C246),"")</f>
        <v/>
      </c>
      <c r="T246" s="23" t="str">
        <f>IF(ISNUMBER(AVERAGEIFS(Observed!T$2:T$1601,Observed!$A$2:$A$1601,$A246,Observed!$C$2:$C$1601,$C246)),AVERAGEIFS(Observed!T$2:T$1601,Observed!$A$2:$A$1601,$A246,Observed!$C$2:$C$1601,$C246),"")</f>
        <v/>
      </c>
      <c r="U246" s="25" t="str">
        <f>IF(ISNUMBER(AVERAGEIFS(Observed!U$2:U$1601,Observed!$A$2:$A$1601,$A246,Observed!$C$2:$C$1601,$C246)),AVERAGEIFS(Observed!U$2:U$1601,Observed!$A$2:$A$1601,$A246,Observed!$C$2:$C$1601,$C246),"")</f>
        <v/>
      </c>
      <c r="V246" s="25" t="str">
        <f>IF(ISNUMBER(AVERAGEIFS(Observed!V$2:V$1601,Observed!$A$2:$A$1601,$A246,Observed!$C$2:$C$1601,$C246)),AVERAGEIFS(Observed!V$2:V$1601,Observed!$A$2:$A$1601,$A246,Observed!$C$2:$C$1601,$C246),"")</f>
        <v/>
      </c>
      <c r="W246" s="23" t="str">
        <f>IF(ISNUMBER(AVERAGEIFS(Observed!W$2:W$1601,Observed!$A$2:$A$1601,$A246,Observed!$C$2:$C$1601,$C246)),AVERAGEIFS(Observed!W$2:W$1601,Observed!$A$2:$A$1601,$A246,Observed!$C$2:$C$1601,$C246),"")</f>
        <v/>
      </c>
      <c r="X246" s="23" t="str">
        <f>IF(ISNUMBER(AVERAGEIFS(Observed!X$2:X$1601,Observed!$A$2:$A$1601,$A246,Observed!$C$2:$C$1601,$C246)),AVERAGEIFS(Observed!X$2:X$1601,Observed!$A$2:$A$1601,$A246,Observed!$C$2:$C$1601,$C246),"")</f>
        <v/>
      </c>
      <c r="Y246" s="23" t="str">
        <f>IF(ISNUMBER(AVERAGEIFS(Observed!Y$2:Y$1601,Observed!$A$2:$A$1601,$A246,Observed!$C$2:$C$1601,$C246)),AVERAGEIFS(Observed!Y$2:Y$1601,Observed!$A$2:$A$1601,$A246,Observed!$C$2:$C$1601,$C246),"")</f>
        <v/>
      </c>
      <c r="Z246" s="23" t="str">
        <f>IF(ISNUMBER(AVERAGEIFS(Observed!Z$2:Z$1601,Observed!$A$2:$A$1601,$A246,Observed!$C$2:$C$1601,$C246)),AVERAGEIFS(Observed!Z$2:Z$1601,Observed!$A$2:$A$1601,$A246,Observed!$C$2:$C$1601,$C246),"")</f>
        <v/>
      </c>
      <c r="AA246" s="23" t="str">
        <f>IF(ISNUMBER(AVERAGEIFS(Observed!AA$2:AA$1601,Observed!$A$2:$A$1601,$A246,Observed!$C$2:$C$1601,$C246)),AVERAGEIFS(Observed!AA$2:AA$1601,Observed!$A$2:$A$1601,$A246,Observed!$C$2:$C$1601,$C246),"")</f>
        <v/>
      </c>
      <c r="AB246" s="23" t="str">
        <f>IF(ISNUMBER(AVERAGEIFS(Observed!AB$2:AB$1601,Observed!$A$2:$A$1601,$A246,Observed!$C$2:$C$1601,$C246)),AVERAGEIFS(Observed!AB$2:AB$1601,Observed!$A$2:$A$1601,$A246,Observed!$C$2:$C$1601,$C246),"")</f>
        <v/>
      </c>
      <c r="AC246" s="23" t="str">
        <f>IF(ISNUMBER(AVERAGEIFS(Observed!AC$2:AC$1601,Observed!$A$2:$A$1601,$A246,Observed!$C$2:$C$1601,$C246)),AVERAGEIFS(Observed!AC$2:AC$1601,Observed!$A$2:$A$1601,$A246,Observed!$C$2:$C$1601,$C246),"")</f>
        <v/>
      </c>
      <c r="AD246" s="23" t="str">
        <f>IF(ISNUMBER(AVERAGEIFS(Observed!AD$2:AD$1601,Observed!$A$2:$A$1601,$A246,Observed!$C$2:$C$1601,$C246)),AVERAGEIFS(Observed!AD$2:AD$1601,Observed!$A$2:$A$1601,$A246,Observed!$C$2:$C$1601,$C246),"")</f>
        <v/>
      </c>
      <c r="AE246" s="23" t="str">
        <f>IF(ISNUMBER(AVERAGEIFS(Observed!AE$2:AE$1601,Observed!$A$2:$A$1601,$A246,Observed!$C$2:$C$1601,$C246)),AVERAGEIFS(Observed!AE$2:AE$1601,Observed!$A$2:$A$1601,$A246,Observed!$C$2:$C$1601,$C246),"")</f>
        <v/>
      </c>
      <c r="AF246" s="24" t="str">
        <f>IF(ISNUMBER(AVERAGEIFS(Observed!AF$2:AF$1601,Observed!$A$2:$A$1601,$A246,Observed!$C$2:$C$1601,$C246)),AVERAGEIFS(Observed!AF$2:AF$1601,Observed!$A$2:$A$1601,$A246,Observed!$C$2:$C$1601,$C246),"")</f>
        <v/>
      </c>
      <c r="AG246" s="24" t="str">
        <f>IF(ISNUMBER(AVERAGEIFS(Observed!AG$2:AG$1601,Observed!$A$2:$A$1601,$A246,Observed!$C$2:$C$1601,$C246)),AVERAGEIFS(Observed!AG$2:AG$1601,Observed!$A$2:$A$1601,$A246,Observed!$C$2:$C$1601,$C246),"")</f>
        <v/>
      </c>
      <c r="AH246" s="24" t="str">
        <f>IF(ISNUMBER(AVERAGEIFS(Observed!AH$2:AH$1601,Observed!$A$2:$A$1601,$A246,Observed!$C$2:$C$1601,$C246)),AVERAGEIFS(Observed!AH$2:AH$1601,Observed!$A$2:$A$1601,$A246,Observed!$C$2:$C$1601,$C246),"")</f>
        <v/>
      </c>
      <c r="AI246" s="23" t="str">
        <f>IF(ISNUMBER(AVERAGEIFS(Observed!AI$2:AI$1601,Observed!$A$2:$A$1601,$A246,Observed!$C$2:$C$1601,$C246)),AVERAGEIFS(Observed!AI$2:AI$1601,Observed!$A$2:$A$1601,$A246,Observed!$C$2:$C$1601,$C246),"")</f>
        <v/>
      </c>
      <c r="AJ246" s="24" t="str">
        <f>IF(ISNUMBER(AVERAGEIFS(Observed!AJ$2:AJ$1601,Observed!$A$2:$A$1601,$A246,Observed!$C$2:$C$1601,$C246)),AVERAGEIFS(Observed!AJ$2:AJ$1601,Observed!$A$2:$A$1601,$A246,Observed!$C$2:$C$1601,$C246),"")</f>
        <v/>
      </c>
      <c r="AK246" s="24" t="str">
        <f>IF(ISNUMBER(AVERAGEIFS(Observed!AL$2:AL$1601,Observed!$A$2:$A$1601,$A246,Observed!$C$2:$C$1601,$C246)),AVERAGEIFS(Observed!AL$2:AL$1601,Observed!$A$2:$A$1601,$A246,Observed!$C$2:$C$1601,$C246),"")</f>
        <v/>
      </c>
      <c r="AL246" s="24" t="str">
        <f>IF(ISNUMBER(AVERAGEIFS(Observed!AM$2:AM$1601,Observed!$A$2:$A$1601,$A246,Observed!$C$2:$C$1601,$C246)),AVERAGEIFS(Observed!AM$2:AM$1601,Observed!$A$2:$A$1601,$A246,Observed!$C$2:$C$1601,$C246),"")</f>
        <v/>
      </c>
      <c r="AM246" s="24" t="str">
        <f>IF(ISNUMBER(AVERAGEIFS(Observed!AN$2:AN$1601,Observed!$A$2:$A$1601,$A246,Observed!$C$2:$C$1601,$C246)),AVERAGEIFS(Observed!AN$2:AN$1601,Observed!$A$2:$A$1601,$A246,Observed!$C$2:$C$1601,$C246),"")</f>
        <v/>
      </c>
      <c r="AN246" s="24" t="str">
        <f>IF(ISNUMBER(AVERAGEIFS(Observed!AQ$2:AQ$1601,Observed!$A$2:$A$1601,$A246,Observed!$C$2:$C$1601,$C246)),AVERAGEIFS(Observed!AQ$2:AQ$1601,Observed!$A$2:$A$1601,$A246,Observed!$C$2:$C$1601,$C246),"")</f>
        <v/>
      </c>
      <c r="AO246" s="24" t="str">
        <f>IF(ISNUMBER(AVERAGEIFS(Observed!AR$2:AR$1601,Observed!$A$2:$A$1601,$A246,Observed!$C$2:$C$1601,$C246)),AVERAGEIFS(Observed!AR$2:AR$1601,Observed!$A$2:$A$1601,$A246,Observed!$C$2:$C$1601,$C246),"")</f>
        <v/>
      </c>
      <c r="AP246" s="24" t="str">
        <f>IF(ISNUMBER(AVERAGEIFS(Observed!AS$2:AS$1601,Observed!$A$2:$A$1601,$A246,Observed!$C$2:$C$1601,$C246)),AVERAGEIFS(Observed!AS$2:AS$1601,Observed!$A$2:$A$1601,$A246,Observed!$C$2:$C$1601,$C246),"")</f>
        <v/>
      </c>
      <c r="AQ246" s="23" t="str">
        <f>IF(ISNUMBER(AVERAGEIFS(Observed!AT$2:AT$1601,Observed!$A$2:$A$1601,$A246,Observed!$C$2:$C$1601,$C246)),AVERAGEIFS(Observed!AT$2:AT$1601,Observed!$A$2:$A$1601,$A246,Observed!$C$2:$C$1601,$C246),"")</f>
        <v/>
      </c>
      <c r="AR246" s="24" t="str">
        <f>IF(ISNUMBER(AVERAGEIFS(Observed!AU$2:AU$1601,Observed!$A$2:$A$1601,$A246,Observed!$C$2:$C$1601,$C246)),AVERAGEIFS(Observed!AU$2:AU$1601,Observed!$A$2:$A$1601,$A246,Observed!$C$2:$C$1601,$C246),"")</f>
        <v/>
      </c>
      <c r="AS246" s="23" t="str">
        <f>IF(ISNUMBER(AVERAGEIFS(Observed!AV$2:AV$1601,Observed!$A$2:$A$1601,$A246,Observed!$C$2:$C$1601,$C246)),AVERAGEIFS(Observed!AV$2:AV$1601,Observed!$A$2:$A$1601,$A246,Observed!$C$2:$C$1601,$C246),"")</f>
        <v/>
      </c>
      <c r="AT246" s="23" t="str">
        <f>IF(ISNUMBER(AVERAGEIFS(Observed!AW$2:AW$1601,Observed!$A$2:$A$1601,$A246,Observed!$C$2:$C$1601,$C246)),AVERAGEIFS(Observed!AW$2:AW$1601,Observed!$A$2:$A$1601,$A246,Observed!$C$2:$C$1601,$C246),"")</f>
        <v/>
      </c>
      <c r="AU246" s="2">
        <f>COUNTIFS(Observed!$A$2:$A$1601,$A246,Observed!$C$2:$C$1601,$C246)</f>
        <v>3</v>
      </c>
      <c r="AV246" s="2">
        <f t="shared" si="3"/>
        <v>1</v>
      </c>
    </row>
    <row r="247" spans="1:48" x14ac:dyDescent="0.3">
      <c r="A247" s="4" t="s">
        <v>124</v>
      </c>
      <c r="B247" t="s">
        <v>24</v>
      </c>
      <c r="C247" s="3">
        <v>42353</v>
      </c>
      <c r="D247">
        <v>1</v>
      </c>
      <c r="E247">
        <v>500</v>
      </c>
      <c r="H247" s="2" t="s">
        <v>45</v>
      </c>
      <c r="I247" s="2" t="s">
        <v>22</v>
      </c>
      <c r="J247">
        <v>9</v>
      </c>
      <c r="K247" s="2" t="s">
        <v>118</v>
      </c>
      <c r="L247" s="22">
        <f>IF(ISNUMBER(AVERAGEIFS(Observed!L$2:L$1601,Observed!$A$2:$A$1601,$A247,Observed!$C$2:$C$1601,$C247)),AVERAGEIFS(Observed!L$2:L$1601,Observed!$A$2:$A$1601,$A247,Observed!$C$2:$C$1601,$C247),"")</f>
        <v>2960.6666666666665</v>
      </c>
      <c r="M247" s="23">
        <f>IF(ISNUMBER(AVERAGEIFS(Observed!M$2:M$1601,Observed!$A$2:$A$1601,$A247,Observed!$C$2:$C$1601,$C247)),AVERAGEIFS(Observed!M$2:M$1601,Observed!$A$2:$A$1601,$A247,Observed!$C$2:$C$1601,$C247),"")</f>
        <v>296.06666666666666</v>
      </c>
      <c r="N247" s="23" t="str">
        <f>IF(ISNUMBER(AVERAGEIFS(Observed!N$2:N$1601,Observed!$A$2:$A$1601,$A247,Observed!$C$2:$C$1601,$C247)),AVERAGEIFS(Observed!N$2:N$1601,Observed!$A$2:$A$1601,$A247,Observed!$C$2:$C$1601,$C247),"")</f>
        <v/>
      </c>
      <c r="O247" s="23" t="str">
        <f>IF(ISNUMBER(AVERAGEIFS(Observed!O$2:O$1601,Observed!$A$2:$A$1601,$A247,Observed!$C$2:$C$1601,$C247)),AVERAGEIFS(Observed!O$2:O$1601,Observed!$A$2:$A$1601,$A247,Observed!$C$2:$C$1601,$C247),"")</f>
        <v/>
      </c>
      <c r="P247" s="23" t="str">
        <f>IF(ISNUMBER(AVERAGEIFS(Observed!P$2:P$1601,Observed!$A$2:$A$1601,$A247,Observed!$C$2:$C$1601,$C247)),AVERAGEIFS(Observed!P$2:P$1601,Observed!$A$2:$A$1601,$A247,Observed!$C$2:$C$1601,$C247),"")</f>
        <v/>
      </c>
      <c r="Q247" s="24" t="str">
        <f>IF(ISNUMBER(AVERAGEIFS(Observed!Q$2:Q$1601,Observed!$A$2:$A$1601,$A247,Observed!$C$2:$C$1601,$C247)),AVERAGEIFS(Observed!Q$2:Q$1601,Observed!$A$2:$A$1601,$A247,Observed!$C$2:$C$1601,$C247),"")</f>
        <v/>
      </c>
      <c r="R247" s="24" t="str">
        <f>IF(ISNUMBER(AVERAGEIFS(Observed!R$2:R$1601,Observed!$A$2:$A$1601,$A247,Observed!$C$2:$C$1601,$C247)),AVERAGEIFS(Observed!R$2:R$1601,Observed!$A$2:$A$1601,$A247,Observed!$C$2:$C$1601,$C247),"")</f>
        <v/>
      </c>
      <c r="S247" s="24" t="str">
        <f>IF(ISNUMBER(AVERAGEIFS(Observed!S$2:S$1601,Observed!$A$2:$A$1601,$A247,Observed!$C$2:$C$1601,$C247)),AVERAGEIFS(Observed!S$2:S$1601,Observed!$A$2:$A$1601,$A247,Observed!$C$2:$C$1601,$C247),"")</f>
        <v/>
      </c>
      <c r="T247" s="23" t="str">
        <f>IF(ISNUMBER(AVERAGEIFS(Observed!T$2:T$1601,Observed!$A$2:$A$1601,$A247,Observed!$C$2:$C$1601,$C247)),AVERAGEIFS(Observed!T$2:T$1601,Observed!$A$2:$A$1601,$A247,Observed!$C$2:$C$1601,$C247),"")</f>
        <v/>
      </c>
      <c r="U247" s="25" t="str">
        <f>IF(ISNUMBER(AVERAGEIFS(Observed!U$2:U$1601,Observed!$A$2:$A$1601,$A247,Observed!$C$2:$C$1601,$C247)),AVERAGEIFS(Observed!U$2:U$1601,Observed!$A$2:$A$1601,$A247,Observed!$C$2:$C$1601,$C247),"")</f>
        <v/>
      </c>
      <c r="V247" s="25" t="str">
        <f>IF(ISNUMBER(AVERAGEIFS(Observed!V$2:V$1601,Observed!$A$2:$A$1601,$A247,Observed!$C$2:$C$1601,$C247)),AVERAGEIFS(Observed!V$2:V$1601,Observed!$A$2:$A$1601,$A247,Observed!$C$2:$C$1601,$C247),"")</f>
        <v/>
      </c>
      <c r="W247" s="23" t="str">
        <f>IF(ISNUMBER(AVERAGEIFS(Observed!W$2:W$1601,Observed!$A$2:$A$1601,$A247,Observed!$C$2:$C$1601,$C247)),AVERAGEIFS(Observed!W$2:W$1601,Observed!$A$2:$A$1601,$A247,Observed!$C$2:$C$1601,$C247),"")</f>
        <v/>
      </c>
      <c r="X247" s="23" t="str">
        <f>IF(ISNUMBER(AVERAGEIFS(Observed!X$2:X$1601,Observed!$A$2:$A$1601,$A247,Observed!$C$2:$C$1601,$C247)),AVERAGEIFS(Observed!X$2:X$1601,Observed!$A$2:$A$1601,$A247,Observed!$C$2:$C$1601,$C247),"")</f>
        <v/>
      </c>
      <c r="Y247" s="23" t="str">
        <f>IF(ISNUMBER(AVERAGEIFS(Observed!Y$2:Y$1601,Observed!$A$2:$A$1601,$A247,Observed!$C$2:$C$1601,$C247)),AVERAGEIFS(Observed!Y$2:Y$1601,Observed!$A$2:$A$1601,$A247,Observed!$C$2:$C$1601,$C247),"")</f>
        <v/>
      </c>
      <c r="Z247" s="23" t="str">
        <f>IF(ISNUMBER(AVERAGEIFS(Observed!Z$2:Z$1601,Observed!$A$2:$A$1601,$A247,Observed!$C$2:$C$1601,$C247)),AVERAGEIFS(Observed!Z$2:Z$1601,Observed!$A$2:$A$1601,$A247,Observed!$C$2:$C$1601,$C247),"")</f>
        <v/>
      </c>
      <c r="AA247" s="23" t="str">
        <f>IF(ISNUMBER(AVERAGEIFS(Observed!AA$2:AA$1601,Observed!$A$2:$A$1601,$A247,Observed!$C$2:$C$1601,$C247)),AVERAGEIFS(Observed!AA$2:AA$1601,Observed!$A$2:$A$1601,$A247,Observed!$C$2:$C$1601,$C247),"")</f>
        <v/>
      </c>
      <c r="AB247" s="23" t="str">
        <f>IF(ISNUMBER(AVERAGEIFS(Observed!AB$2:AB$1601,Observed!$A$2:$A$1601,$A247,Observed!$C$2:$C$1601,$C247)),AVERAGEIFS(Observed!AB$2:AB$1601,Observed!$A$2:$A$1601,$A247,Observed!$C$2:$C$1601,$C247),"")</f>
        <v/>
      </c>
      <c r="AC247" s="23" t="str">
        <f>IF(ISNUMBER(AVERAGEIFS(Observed!AC$2:AC$1601,Observed!$A$2:$A$1601,$A247,Observed!$C$2:$C$1601,$C247)),AVERAGEIFS(Observed!AC$2:AC$1601,Observed!$A$2:$A$1601,$A247,Observed!$C$2:$C$1601,$C247),"")</f>
        <v/>
      </c>
      <c r="AD247" s="23" t="str">
        <f>IF(ISNUMBER(AVERAGEIFS(Observed!AD$2:AD$1601,Observed!$A$2:$A$1601,$A247,Observed!$C$2:$C$1601,$C247)),AVERAGEIFS(Observed!AD$2:AD$1601,Observed!$A$2:$A$1601,$A247,Observed!$C$2:$C$1601,$C247),"")</f>
        <v/>
      </c>
      <c r="AE247" s="23" t="str">
        <f>IF(ISNUMBER(AVERAGEIFS(Observed!AE$2:AE$1601,Observed!$A$2:$A$1601,$A247,Observed!$C$2:$C$1601,$C247)),AVERAGEIFS(Observed!AE$2:AE$1601,Observed!$A$2:$A$1601,$A247,Observed!$C$2:$C$1601,$C247),"")</f>
        <v/>
      </c>
      <c r="AF247" s="24" t="str">
        <f>IF(ISNUMBER(AVERAGEIFS(Observed!AF$2:AF$1601,Observed!$A$2:$A$1601,$A247,Observed!$C$2:$C$1601,$C247)),AVERAGEIFS(Observed!AF$2:AF$1601,Observed!$A$2:$A$1601,$A247,Observed!$C$2:$C$1601,$C247),"")</f>
        <v/>
      </c>
      <c r="AG247" s="24" t="str">
        <f>IF(ISNUMBER(AVERAGEIFS(Observed!AG$2:AG$1601,Observed!$A$2:$A$1601,$A247,Observed!$C$2:$C$1601,$C247)),AVERAGEIFS(Observed!AG$2:AG$1601,Observed!$A$2:$A$1601,$A247,Observed!$C$2:$C$1601,$C247),"")</f>
        <v/>
      </c>
      <c r="AH247" s="24" t="str">
        <f>IF(ISNUMBER(AVERAGEIFS(Observed!AH$2:AH$1601,Observed!$A$2:$A$1601,$A247,Observed!$C$2:$C$1601,$C247)),AVERAGEIFS(Observed!AH$2:AH$1601,Observed!$A$2:$A$1601,$A247,Observed!$C$2:$C$1601,$C247),"")</f>
        <v/>
      </c>
      <c r="AI247" s="23" t="str">
        <f>IF(ISNUMBER(AVERAGEIFS(Observed!AI$2:AI$1601,Observed!$A$2:$A$1601,$A247,Observed!$C$2:$C$1601,$C247)),AVERAGEIFS(Observed!AI$2:AI$1601,Observed!$A$2:$A$1601,$A247,Observed!$C$2:$C$1601,$C247),"")</f>
        <v/>
      </c>
      <c r="AJ247" s="24" t="str">
        <f>IF(ISNUMBER(AVERAGEIFS(Observed!AJ$2:AJ$1601,Observed!$A$2:$A$1601,$A247,Observed!$C$2:$C$1601,$C247)),AVERAGEIFS(Observed!AJ$2:AJ$1601,Observed!$A$2:$A$1601,$A247,Observed!$C$2:$C$1601,$C247),"")</f>
        <v/>
      </c>
      <c r="AK247" s="24" t="str">
        <f>IF(ISNUMBER(AVERAGEIFS(Observed!AL$2:AL$1601,Observed!$A$2:$A$1601,$A247,Observed!$C$2:$C$1601,$C247)),AVERAGEIFS(Observed!AL$2:AL$1601,Observed!$A$2:$A$1601,$A247,Observed!$C$2:$C$1601,$C247),"")</f>
        <v/>
      </c>
      <c r="AL247" s="24" t="str">
        <f>IF(ISNUMBER(AVERAGEIFS(Observed!AM$2:AM$1601,Observed!$A$2:$A$1601,$A247,Observed!$C$2:$C$1601,$C247)),AVERAGEIFS(Observed!AM$2:AM$1601,Observed!$A$2:$A$1601,$A247,Observed!$C$2:$C$1601,$C247),"")</f>
        <v/>
      </c>
      <c r="AM247" s="24" t="str">
        <f>IF(ISNUMBER(AVERAGEIFS(Observed!AN$2:AN$1601,Observed!$A$2:$A$1601,$A247,Observed!$C$2:$C$1601,$C247)),AVERAGEIFS(Observed!AN$2:AN$1601,Observed!$A$2:$A$1601,$A247,Observed!$C$2:$C$1601,$C247),"")</f>
        <v/>
      </c>
      <c r="AN247" s="24" t="str">
        <f>IF(ISNUMBER(AVERAGEIFS(Observed!AQ$2:AQ$1601,Observed!$A$2:$A$1601,$A247,Observed!$C$2:$C$1601,$C247)),AVERAGEIFS(Observed!AQ$2:AQ$1601,Observed!$A$2:$A$1601,$A247,Observed!$C$2:$C$1601,$C247),"")</f>
        <v/>
      </c>
      <c r="AO247" s="24" t="str">
        <f>IF(ISNUMBER(AVERAGEIFS(Observed!AR$2:AR$1601,Observed!$A$2:$A$1601,$A247,Observed!$C$2:$C$1601,$C247)),AVERAGEIFS(Observed!AR$2:AR$1601,Observed!$A$2:$A$1601,$A247,Observed!$C$2:$C$1601,$C247),"")</f>
        <v/>
      </c>
      <c r="AP247" s="24" t="str">
        <f>IF(ISNUMBER(AVERAGEIFS(Observed!AS$2:AS$1601,Observed!$A$2:$A$1601,$A247,Observed!$C$2:$C$1601,$C247)),AVERAGEIFS(Observed!AS$2:AS$1601,Observed!$A$2:$A$1601,$A247,Observed!$C$2:$C$1601,$C247),"")</f>
        <v/>
      </c>
      <c r="AQ247" s="23" t="str">
        <f>IF(ISNUMBER(AVERAGEIFS(Observed!AT$2:AT$1601,Observed!$A$2:$A$1601,$A247,Observed!$C$2:$C$1601,$C247)),AVERAGEIFS(Observed!AT$2:AT$1601,Observed!$A$2:$A$1601,$A247,Observed!$C$2:$C$1601,$C247),"")</f>
        <v/>
      </c>
      <c r="AR247" s="24" t="str">
        <f>IF(ISNUMBER(AVERAGEIFS(Observed!AU$2:AU$1601,Observed!$A$2:$A$1601,$A247,Observed!$C$2:$C$1601,$C247)),AVERAGEIFS(Observed!AU$2:AU$1601,Observed!$A$2:$A$1601,$A247,Observed!$C$2:$C$1601,$C247),"")</f>
        <v/>
      </c>
      <c r="AS247" s="23" t="str">
        <f>IF(ISNUMBER(AVERAGEIFS(Observed!AV$2:AV$1601,Observed!$A$2:$A$1601,$A247,Observed!$C$2:$C$1601,$C247)),AVERAGEIFS(Observed!AV$2:AV$1601,Observed!$A$2:$A$1601,$A247,Observed!$C$2:$C$1601,$C247),"")</f>
        <v/>
      </c>
      <c r="AT247" s="23" t="str">
        <f>IF(ISNUMBER(AVERAGEIFS(Observed!AW$2:AW$1601,Observed!$A$2:$A$1601,$A247,Observed!$C$2:$C$1601,$C247)),AVERAGEIFS(Observed!AW$2:AW$1601,Observed!$A$2:$A$1601,$A247,Observed!$C$2:$C$1601,$C247),"")</f>
        <v/>
      </c>
      <c r="AU247" s="2">
        <f>COUNTIFS(Observed!$A$2:$A$1601,$A247,Observed!$C$2:$C$1601,$C247)</f>
        <v>3</v>
      </c>
      <c r="AV247" s="2">
        <f t="shared" si="3"/>
        <v>1</v>
      </c>
    </row>
    <row r="248" spans="1:48" x14ac:dyDescent="0.3">
      <c r="A248" s="4" t="s">
        <v>119</v>
      </c>
      <c r="B248" t="s">
        <v>24</v>
      </c>
      <c r="C248" s="3">
        <v>42354</v>
      </c>
      <c r="D248">
        <v>1</v>
      </c>
      <c r="E248">
        <v>0</v>
      </c>
      <c r="H248" s="2" t="s">
        <v>45</v>
      </c>
      <c r="I248" s="2" t="s">
        <v>22</v>
      </c>
      <c r="J248">
        <v>10</v>
      </c>
      <c r="K248" s="2" t="s">
        <v>21</v>
      </c>
      <c r="L248" s="22" t="str">
        <f>IF(ISNUMBER(AVERAGEIFS(Observed!L$2:L$1601,Observed!$A$2:$A$1601,$A248,Observed!$C$2:$C$1601,$C248)),AVERAGEIFS(Observed!L$2:L$1601,Observed!$A$2:$A$1601,$A248,Observed!$C$2:$C$1601,$C248),"")</f>
        <v/>
      </c>
      <c r="M248" s="23" t="str">
        <f>IF(ISNUMBER(AVERAGEIFS(Observed!M$2:M$1601,Observed!$A$2:$A$1601,$A248,Observed!$C$2:$C$1601,$C248)),AVERAGEIFS(Observed!M$2:M$1601,Observed!$A$2:$A$1601,$A248,Observed!$C$2:$C$1601,$C248),"")</f>
        <v/>
      </c>
      <c r="N248" s="23">
        <f>IF(ISNUMBER(AVERAGEIFS(Observed!N$2:N$1601,Observed!$A$2:$A$1601,$A248,Observed!$C$2:$C$1601,$C248)),AVERAGEIFS(Observed!N$2:N$1601,Observed!$A$2:$A$1601,$A248,Observed!$C$2:$C$1601,$C248),"")</f>
        <v>135.74</v>
      </c>
      <c r="O248" s="23">
        <f>IF(ISNUMBER(AVERAGEIFS(Observed!O$2:O$1601,Observed!$A$2:$A$1601,$A248,Observed!$C$2:$C$1601,$C248)),AVERAGEIFS(Observed!O$2:O$1601,Observed!$A$2:$A$1601,$A248,Observed!$C$2:$C$1601,$C248),"")</f>
        <v>135.74</v>
      </c>
      <c r="P248" s="23">
        <f>IF(ISNUMBER(AVERAGEIFS(Observed!P$2:P$1601,Observed!$A$2:$A$1601,$A248,Observed!$C$2:$C$1601,$C248)),AVERAGEIFS(Observed!P$2:P$1601,Observed!$A$2:$A$1601,$A248,Observed!$C$2:$C$1601,$C248),"")</f>
        <v>316.51666666666665</v>
      </c>
      <c r="Q248" s="24" t="str">
        <f>IF(ISNUMBER(AVERAGEIFS(Observed!Q$2:Q$1601,Observed!$A$2:$A$1601,$A248,Observed!$C$2:$C$1601,$C248)),AVERAGEIFS(Observed!Q$2:Q$1601,Observed!$A$2:$A$1601,$A248,Observed!$C$2:$C$1601,$C248),"")</f>
        <v/>
      </c>
      <c r="R248" s="24" t="str">
        <f>IF(ISNUMBER(AVERAGEIFS(Observed!R$2:R$1601,Observed!$A$2:$A$1601,$A248,Observed!$C$2:$C$1601,$C248)),AVERAGEIFS(Observed!R$2:R$1601,Observed!$A$2:$A$1601,$A248,Observed!$C$2:$C$1601,$C248),"")</f>
        <v/>
      </c>
      <c r="S248" s="24" t="str">
        <f>IF(ISNUMBER(AVERAGEIFS(Observed!S$2:S$1601,Observed!$A$2:$A$1601,$A248,Observed!$C$2:$C$1601,$C248)),AVERAGEIFS(Observed!S$2:S$1601,Observed!$A$2:$A$1601,$A248,Observed!$C$2:$C$1601,$C248),"")</f>
        <v/>
      </c>
      <c r="T248" s="23" t="str">
        <f>IF(ISNUMBER(AVERAGEIFS(Observed!T$2:T$1601,Observed!$A$2:$A$1601,$A248,Observed!$C$2:$C$1601,$C248)),AVERAGEIFS(Observed!T$2:T$1601,Observed!$A$2:$A$1601,$A248,Observed!$C$2:$C$1601,$C248),"")</f>
        <v/>
      </c>
      <c r="U248" s="25" t="str">
        <f>IF(ISNUMBER(AVERAGEIFS(Observed!U$2:U$1601,Observed!$A$2:$A$1601,$A248,Observed!$C$2:$C$1601,$C248)),AVERAGEIFS(Observed!U$2:U$1601,Observed!$A$2:$A$1601,$A248,Observed!$C$2:$C$1601,$C248),"")</f>
        <v/>
      </c>
      <c r="V248" s="25" t="str">
        <f>IF(ISNUMBER(AVERAGEIFS(Observed!V$2:V$1601,Observed!$A$2:$A$1601,$A248,Observed!$C$2:$C$1601,$C248)),AVERAGEIFS(Observed!V$2:V$1601,Observed!$A$2:$A$1601,$A248,Observed!$C$2:$C$1601,$C248),"")</f>
        <v/>
      </c>
      <c r="W248" s="23" t="str">
        <f>IF(ISNUMBER(AVERAGEIFS(Observed!W$2:W$1601,Observed!$A$2:$A$1601,$A248,Observed!$C$2:$C$1601,$C248)),AVERAGEIFS(Observed!W$2:W$1601,Observed!$A$2:$A$1601,$A248,Observed!$C$2:$C$1601,$C248),"")</f>
        <v/>
      </c>
      <c r="X248" s="23" t="str">
        <f>IF(ISNUMBER(AVERAGEIFS(Observed!X$2:X$1601,Observed!$A$2:$A$1601,$A248,Observed!$C$2:$C$1601,$C248)),AVERAGEIFS(Observed!X$2:X$1601,Observed!$A$2:$A$1601,$A248,Observed!$C$2:$C$1601,$C248),"")</f>
        <v/>
      </c>
      <c r="Y248" s="23" t="str">
        <f>IF(ISNUMBER(AVERAGEIFS(Observed!Y$2:Y$1601,Observed!$A$2:$A$1601,$A248,Observed!$C$2:$C$1601,$C248)),AVERAGEIFS(Observed!Y$2:Y$1601,Observed!$A$2:$A$1601,$A248,Observed!$C$2:$C$1601,$C248),"")</f>
        <v/>
      </c>
      <c r="Z248" s="23" t="str">
        <f>IF(ISNUMBER(AVERAGEIFS(Observed!Z$2:Z$1601,Observed!$A$2:$A$1601,$A248,Observed!$C$2:$C$1601,$C248)),AVERAGEIFS(Observed!Z$2:Z$1601,Observed!$A$2:$A$1601,$A248,Observed!$C$2:$C$1601,$C248),"")</f>
        <v/>
      </c>
      <c r="AA248" s="23" t="str">
        <f>IF(ISNUMBER(AVERAGEIFS(Observed!AA$2:AA$1601,Observed!$A$2:$A$1601,$A248,Observed!$C$2:$C$1601,$C248)),AVERAGEIFS(Observed!AA$2:AA$1601,Observed!$A$2:$A$1601,$A248,Observed!$C$2:$C$1601,$C248),"")</f>
        <v/>
      </c>
      <c r="AB248" s="23" t="str">
        <f>IF(ISNUMBER(AVERAGEIFS(Observed!AB$2:AB$1601,Observed!$A$2:$A$1601,$A248,Observed!$C$2:$C$1601,$C248)),AVERAGEIFS(Observed!AB$2:AB$1601,Observed!$A$2:$A$1601,$A248,Observed!$C$2:$C$1601,$C248),"")</f>
        <v/>
      </c>
      <c r="AC248" s="23" t="str">
        <f>IF(ISNUMBER(AVERAGEIFS(Observed!AC$2:AC$1601,Observed!$A$2:$A$1601,$A248,Observed!$C$2:$C$1601,$C248)),AVERAGEIFS(Observed!AC$2:AC$1601,Observed!$A$2:$A$1601,$A248,Observed!$C$2:$C$1601,$C248),"")</f>
        <v/>
      </c>
      <c r="AD248" s="23" t="str">
        <f>IF(ISNUMBER(AVERAGEIFS(Observed!AD$2:AD$1601,Observed!$A$2:$A$1601,$A248,Observed!$C$2:$C$1601,$C248)),AVERAGEIFS(Observed!AD$2:AD$1601,Observed!$A$2:$A$1601,$A248,Observed!$C$2:$C$1601,$C248),"")</f>
        <v/>
      </c>
      <c r="AE248" s="23" t="str">
        <f>IF(ISNUMBER(AVERAGEIFS(Observed!AE$2:AE$1601,Observed!$A$2:$A$1601,$A248,Observed!$C$2:$C$1601,$C248)),AVERAGEIFS(Observed!AE$2:AE$1601,Observed!$A$2:$A$1601,$A248,Observed!$C$2:$C$1601,$C248),"")</f>
        <v/>
      </c>
      <c r="AF248" s="24" t="str">
        <f>IF(ISNUMBER(AVERAGEIFS(Observed!AF$2:AF$1601,Observed!$A$2:$A$1601,$A248,Observed!$C$2:$C$1601,$C248)),AVERAGEIFS(Observed!AF$2:AF$1601,Observed!$A$2:$A$1601,$A248,Observed!$C$2:$C$1601,$C248),"")</f>
        <v/>
      </c>
      <c r="AG248" s="24" t="str">
        <f>IF(ISNUMBER(AVERAGEIFS(Observed!AG$2:AG$1601,Observed!$A$2:$A$1601,$A248,Observed!$C$2:$C$1601,$C248)),AVERAGEIFS(Observed!AG$2:AG$1601,Observed!$A$2:$A$1601,$A248,Observed!$C$2:$C$1601,$C248),"")</f>
        <v/>
      </c>
      <c r="AH248" s="24" t="str">
        <f>IF(ISNUMBER(AVERAGEIFS(Observed!AH$2:AH$1601,Observed!$A$2:$A$1601,$A248,Observed!$C$2:$C$1601,$C248)),AVERAGEIFS(Observed!AH$2:AH$1601,Observed!$A$2:$A$1601,$A248,Observed!$C$2:$C$1601,$C248),"")</f>
        <v/>
      </c>
      <c r="AI248" s="23" t="str">
        <f>IF(ISNUMBER(AVERAGEIFS(Observed!AI$2:AI$1601,Observed!$A$2:$A$1601,$A248,Observed!$C$2:$C$1601,$C248)),AVERAGEIFS(Observed!AI$2:AI$1601,Observed!$A$2:$A$1601,$A248,Observed!$C$2:$C$1601,$C248),"")</f>
        <v/>
      </c>
      <c r="AJ248" s="24" t="str">
        <f>IF(ISNUMBER(AVERAGEIFS(Observed!AJ$2:AJ$1601,Observed!$A$2:$A$1601,$A248,Observed!$C$2:$C$1601,$C248)),AVERAGEIFS(Observed!AJ$2:AJ$1601,Observed!$A$2:$A$1601,$A248,Observed!$C$2:$C$1601,$C248),"")</f>
        <v/>
      </c>
      <c r="AK248" s="24" t="str">
        <f>IF(ISNUMBER(AVERAGEIFS(Observed!AL$2:AL$1601,Observed!$A$2:$A$1601,$A248,Observed!$C$2:$C$1601,$C248)),AVERAGEIFS(Observed!AL$2:AL$1601,Observed!$A$2:$A$1601,$A248,Observed!$C$2:$C$1601,$C248),"")</f>
        <v/>
      </c>
      <c r="AL248" s="24" t="str">
        <f>IF(ISNUMBER(AVERAGEIFS(Observed!AM$2:AM$1601,Observed!$A$2:$A$1601,$A248,Observed!$C$2:$C$1601,$C248)),AVERAGEIFS(Observed!AM$2:AM$1601,Observed!$A$2:$A$1601,$A248,Observed!$C$2:$C$1601,$C248),"")</f>
        <v/>
      </c>
      <c r="AM248" s="24" t="str">
        <f>IF(ISNUMBER(AVERAGEIFS(Observed!AN$2:AN$1601,Observed!$A$2:$A$1601,$A248,Observed!$C$2:$C$1601,$C248)),AVERAGEIFS(Observed!AN$2:AN$1601,Observed!$A$2:$A$1601,$A248,Observed!$C$2:$C$1601,$C248),"")</f>
        <v/>
      </c>
      <c r="AN248" s="24" t="str">
        <f>IF(ISNUMBER(AVERAGEIFS(Observed!AQ$2:AQ$1601,Observed!$A$2:$A$1601,$A248,Observed!$C$2:$C$1601,$C248)),AVERAGEIFS(Observed!AQ$2:AQ$1601,Observed!$A$2:$A$1601,$A248,Observed!$C$2:$C$1601,$C248),"")</f>
        <v/>
      </c>
      <c r="AO248" s="24" t="str">
        <f>IF(ISNUMBER(AVERAGEIFS(Observed!AR$2:AR$1601,Observed!$A$2:$A$1601,$A248,Observed!$C$2:$C$1601,$C248)),AVERAGEIFS(Observed!AR$2:AR$1601,Observed!$A$2:$A$1601,$A248,Observed!$C$2:$C$1601,$C248),"")</f>
        <v/>
      </c>
      <c r="AP248" s="24" t="str">
        <f>IF(ISNUMBER(AVERAGEIFS(Observed!AS$2:AS$1601,Observed!$A$2:$A$1601,$A248,Observed!$C$2:$C$1601,$C248)),AVERAGEIFS(Observed!AS$2:AS$1601,Observed!$A$2:$A$1601,$A248,Observed!$C$2:$C$1601,$C248),"")</f>
        <v/>
      </c>
      <c r="AQ248" s="23" t="str">
        <f>IF(ISNUMBER(AVERAGEIFS(Observed!AT$2:AT$1601,Observed!$A$2:$A$1601,$A248,Observed!$C$2:$C$1601,$C248)),AVERAGEIFS(Observed!AT$2:AT$1601,Observed!$A$2:$A$1601,$A248,Observed!$C$2:$C$1601,$C248),"")</f>
        <v/>
      </c>
      <c r="AR248" s="24" t="str">
        <f>IF(ISNUMBER(AVERAGEIFS(Observed!AU$2:AU$1601,Observed!$A$2:$A$1601,$A248,Observed!$C$2:$C$1601,$C248)),AVERAGEIFS(Observed!AU$2:AU$1601,Observed!$A$2:$A$1601,$A248,Observed!$C$2:$C$1601,$C248),"")</f>
        <v/>
      </c>
      <c r="AS248" s="23" t="str">
        <f>IF(ISNUMBER(AVERAGEIFS(Observed!AV$2:AV$1601,Observed!$A$2:$A$1601,$A248,Observed!$C$2:$C$1601,$C248)),AVERAGEIFS(Observed!AV$2:AV$1601,Observed!$A$2:$A$1601,$A248,Observed!$C$2:$C$1601,$C248),"")</f>
        <v/>
      </c>
      <c r="AT248" s="23" t="str">
        <f>IF(ISNUMBER(AVERAGEIFS(Observed!AW$2:AW$1601,Observed!$A$2:$A$1601,$A248,Observed!$C$2:$C$1601,$C248)),AVERAGEIFS(Observed!AW$2:AW$1601,Observed!$A$2:$A$1601,$A248,Observed!$C$2:$C$1601,$C248),"")</f>
        <v/>
      </c>
      <c r="AU248" s="2">
        <f>COUNTIFS(Observed!$A$2:$A$1601,$A248,Observed!$C$2:$C$1601,$C248)</f>
        <v>3</v>
      </c>
      <c r="AV248" s="2">
        <f t="shared" si="3"/>
        <v>3</v>
      </c>
    </row>
    <row r="249" spans="1:48" x14ac:dyDescent="0.3">
      <c r="A249" s="4" t="s">
        <v>120</v>
      </c>
      <c r="B249" t="s">
        <v>24</v>
      </c>
      <c r="C249" s="3">
        <v>42354</v>
      </c>
      <c r="D249">
        <v>1</v>
      </c>
      <c r="E249">
        <v>50</v>
      </c>
      <c r="H249" s="2" t="s">
        <v>45</v>
      </c>
      <c r="I249" s="2" t="s">
        <v>22</v>
      </c>
      <c r="J249">
        <v>10</v>
      </c>
      <c r="K249" s="2" t="s">
        <v>21</v>
      </c>
      <c r="L249" s="22" t="str">
        <f>IF(ISNUMBER(AVERAGEIFS(Observed!L$2:L$1601,Observed!$A$2:$A$1601,$A249,Observed!$C$2:$C$1601,$C249)),AVERAGEIFS(Observed!L$2:L$1601,Observed!$A$2:$A$1601,$A249,Observed!$C$2:$C$1601,$C249),"")</f>
        <v/>
      </c>
      <c r="M249" s="23" t="str">
        <f>IF(ISNUMBER(AVERAGEIFS(Observed!M$2:M$1601,Observed!$A$2:$A$1601,$A249,Observed!$C$2:$C$1601,$C249)),AVERAGEIFS(Observed!M$2:M$1601,Observed!$A$2:$A$1601,$A249,Observed!$C$2:$C$1601,$C249),"")</f>
        <v/>
      </c>
      <c r="N249" s="23">
        <f>IF(ISNUMBER(AVERAGEIFS(Observed!N$2:N$1601,Observed!$A$2:$A$1601,$A249,Observed!$C$2:$C$1601,$C249)),AVERAGEIFS(Observed!N$2:N$1601,Observed!$A$2:$A$1601,$A249,Observed!$C$2:$C$1601,$C249),"")</f>
        <v>103.08666666666666</v>
      </c>
      <c r="O249" s="23">
        <f>IF(ISNUMBER(AVERAGEIFS(Observed!O$2:O$1601,Observed!$A$2:$A$1601,$A249,Observed!$C$2:$C$1601,$C249)),AVERAGEIFS(Observed!O$2:O$1601,Observed!$A$2:$A$1601,$A249,Observed!$C$2:$C$1601,$C249),"")</f>
        <v>103.08666666666666</v>
      </c>
      <c r="P249" s="23">
        <f>IF(ISNUMBER(AVERAGEIFS(Observed!P$2:P$1601,Observed!$A$2:$A$1601,$A249,Observed!$C$2:$C$1601,$C249)),AVERAGEIFS(Observed!P$2:P$1601,Observed!$A$2:$A$1601,$A249,Observed!$C$2:$C$1601,$C249),"")</f>
        <v>277.74333333333334</v>
      </c>
      <c r="Q249" s="24" t="str">
        <f>IF(ISNUMBER(AVERAGEIFS(Observed!Q$2:Q$1601,Observed!$A$2:$A$1601,$A249,Observed!$C$2:$C$1601,$C249)),AVERAGEIFS(Observed!Q$2:Q$1601,Observed!$A$2:$A$1601,$A249,Observed!$C$2:$C$1601,$C249),"")</f>
        <v/>
      </c>
      <c r="R249" s="24" t="str">
        <f>IF(ISNUMBER(AVERAGEIFS(Observed!R$2:R$1601,Observed!$A$2:$A$1601,$A249,Observed!$C$2:$C$1601,$C249)),AVERAGEIFS(Observed!R$2:R$1601,Observed!$A$2:$A$1601,$A249,Observed!$C$2:$C$1601,$C249),"")</f>
        <v/>
      </c>
      <c r="S249" s="24" t="str">
        <f>IF(ISNUMBER(AVERAGEIFS(Observed!S$2:S$1601,Observed!$A$2:$A$1601,$A249,Observed!$C$2:$C$1601,$C249)),AVERAGEIFS(Observed!S$2:S$1601,Observed!$A$2:$A$1601,$A249,Observed!$C$2:$C$1601,$C249),"")</f>
        <v/>
      </c>
      <c r="T249" s="23" t="str">
        <f>IF(ISNUMBER(AVERAGEIFS(Observed!T$2:T$1601,Observed!$A$2:$A$1601,$A249,Observed!$C$2:$C$1601,$C249)),AVERAGEIFS(Observed!T$2:T$1601,Observed!$A$2:$A$1601,$A249,Observed!$C$2:$C$1601,$C249),"")</f>
        <v/>
      </c>
      <c r="U249" s="25" t="str">
        <f>IF(ISNUMBER(AVERAGEIFS(Observed!U$2:U$1601,Observed!$A$2:$A$1601,$A249,Observed!$C$2:$C$1601,$C249)),AVERAGEIFS(Observed!U$2:U$1601,Observed!$A$2:$A$1601,$A249,Observed!$C$2:$C$1601,$C249),"")</f>
        <v/>
      </c>
      <c r="V249" s="25" t="str">
        <f>IF(ISNUMBER(AVERAGEIFS(Observed!V$2:V$1601,Observed!$A$2:$A$1601,$A249,Observed!$C$2:$C$1601,$C249)),AVERAGEIFS(Observed!V$2:V$1601,Observed!$A$2:$A$1601,$A249,Observed!$C$2:$C$1601,$C249),"")</f>
        <v/>
      </c>
      <c r="W249" s="23" t="str">
        <f>IF(ISNUMBER(AVERAGEIFS(Observed!W$2:W$1601,Observed!$A$2:$A$1601,$A249,Observed!$C$2:$C$1601,$C249)),AVERAGEIFS(Observed!W$2:W$1601,Observed!$A$2:$A$1601,$A249,Observed!$C$2:$C$1601,$C249),"")</f>
        <v/>
      </c>
      <c r="X249" s="23" t="str">
        <f>IF(ISNUMBER(AVERAGEIFS(Observed!X$2:X$1601,Observed!$A$2:$A$1601,$A249,Observed!$C$2:$C$1601,$C249)),AVERAGEIFS(Observed!X$2:X$1601,Observed!$A$2:$A$1601,$A249,Observed!$C$2:$C$1601,$C249),"")</f>
        <v/>
      </c>
      <c r="Y249" s="23" t="str">
        <f>IF(ISNUMBER(AVERAGEIFS(Observed!Y$2:Y$1601,Observed!$A$2:$A$1601,$A249,Observed!$C$2:$C$1601,$C249)),AVERAGEIFS(Observed!Y$2:Y$1601,Observed!$A$2:$A$1601,$A249,Observed!$C$2:$C$1601,$C249),"")</f>
        <v/>
      </c>
      <c r="Z249" s="23" t="str">
        <f>IF(ISNUMBER(AVERAGEIFS(Observed!Z$2:Z$1601,Observed!$A$2:$A$1601,$A249,Observed!$C$2:$C$1601,$C249)),AVERAGEIFS(Observed!Z$2:Z$1601,Observed!$A$2:$A$1601,$A249,Observed!$C$2:$C$1601,$C249),"")</f>
        <v/>
      </c>
      <c r="AA249" s="23" t="str">
        <f>IF(ISNUMBER(AVERAGEIFS(Observed!AA$2:AA$1601,Observed!$A$2:$A$1601,$A249,Observed!$C$2:$C$1601,$C249)),AVERAGEIFS(Observed!AA$2:AA$1601,Observed!$A$2:$A$1601,$A249,Observed!$C$2:$C$1601,$C249),"")</f>
        <v/>
      </c>
      <c r="AB249" s="23" t="str">
        <f>IF(ISNUMBER(AVERAGEIFS(Observed!AB$2:AB$1601,Observed!$A$2:$A$1601,$A249,Observed!$C$2:$C$1601,$C249)),AVERAGEIFS(Observed!AB$2:AB$1601,Observed!$A$2:$A$1601,$A249,Observed!$C$2:$C$1601,$C249),"")</f>
        <v/>
      </c>
      <c r="AC249" s="23" t="str">
        <f>IF(ISNUMBER(AVERAGEIFS(Observed!AC$2:AC$1601,Observed!$A$2:$A$1601,$A249,Observed!$C$2:$C$1601,$C249)),AVERAGEIFS(Observed!AC$2:AC$1601,Observed!$A$2:$A$1601,$A249,Observed!$C$2:$C$1601,$C249),"")</f>
        <v/>
      </c>
      <c r="AD249" s="23" t="str">
        <f>IF(ISNUMBER(AVERAGEIFS(Observed!AD$2:AD$1601,Observed!$A$2:$A$1601,$A249,Observed!$C$2:$C$1601,$C249)),AVERAGEIFS(Observed!AD$2:AD$1601,Observed!$A$2:$A$1601,$A249,Observed!$C$2:$C$1601,$C249),"")</f>
        <v/>
      </c>
      <c r="AE249" s="23" t="str">
        <f>IF(ISNUMBER(AVERAGEIFS(Observed!AE$2:AE$1601,Observed!$A$2:$A$1601,$A249,Observed!$C$2:$C$1601,$C249)),AVERAGEIFS(Observed!AE$2:AE$1601,Observed!$A$2:$A$1601,$A249,Observed!$C$2:$C$1601,$C249),"")</f>
        <v/>
      </c>
      <c r="AF249" s="24" t="str">
        <f>IF(ISNUMBER(AVERAGEIFS(Observed!AF$2:AF$1601,Observed!$A$2:$A$1601,$A249,Observed!$C$2:$C$1601,$C249)),AVERAGEIFS(Observed!AF$2:AF$1601,Observed!$A$2:$A$1601,$A249,Observed!$C$2:$C$1601,$C249),"")</f>
        <v/>
      </c>
      <c r="AG249" s="24" t="str">
        <f>IF(ISNUMBER(AVERAGEIFS(Observed!AG$2:AG$1601,Observed!$A$2:$A$1601,$A249,Observed!$C$2:$C$1601,$C249)),AVERAGEIFS(Observed!AG$2:AG$1601,Observed!$A$2:$A$1601,$A249,Observed!$C$2:$C$1601,$C249),"")</f>
        <v/>
      </c>
      <c r="AH249" s="24" t="str">
        <f>IF(ISNUMBER(AVERAGEIFS(Observed!AH$2:AH$1601,Observed!$A$2:$A$1601,$A249,Observed!$C$2:$C$1601,$C249)),AVERAGEIFS(Observed!AH$2:AH$1601,Observed!$A$2:$A$1601,$A249,Observed!$C$2:$C$1601,$C249),"")</f>
        <v/>
      </c>
      <c r="AI249" s="23" t="str">
        <f>IF(ISNUMBER(AVERAGEIFS(Observed!AI$2:AI$1601,Observed!$A$2:$A$1601,$A249,Observed!$C$2:$C$1601,$C249)),AVERAGEIFS(Observed!AI$2:AI$1601,Observed!$A$2:$A$1601,$A249,Observed!$C$2:$C$1601,$C249),"")</f>
        <v/>
      </c>
      <c r="AJ249" s="24" t="str">
        <f>IF(ISNUMBER(AVERAGEIFS(Observed!AJ$2:AJ$1601,Observed!$A$2:$A$1601,$A249,Observed!$C$2:$C$1601,$C249)),AVERAGEIFS(Observed!AJ$2:AJ$1601,Observed!$A$2:$A$1601,$A249,Observed!$C$2:$C$1601,$C249),"")</f>
        <v/>
      </c>
      <c r="AK249" s="24" t="str">
        <f>IF(ISNUMBER(AVERAGEIFS(Observed!AL$2:AL$1601,Observed!$A$2:$A$1601,$A249,Observed!$C$2:$C$1601,$C249)),AVERAGEIFS(Observed!AL$2:AL$1601,Observed!$A$2:$A$1601,$A249,Observed!$C$2:$C$1601,$C249),"")</f>
        <v/>
      </c>
      <c r="AL249" s="24" t="str">
        <f>IF(ISNUMBER(AVERAGEIFS(Observed!AM$2:AM$1601,Observed!$A$2:$A$1601,$A249,Observed!$C$2:$C$1601,$C249)),AVERAGEIFS(Observed!AM$2:AM$1601,Observed!$A$2:$A$1601,$A249,Observed!$C$2:$C$1601,$C249),"")</f>
        <v/>
      </c>
      <c r="AM249" s="24" t="str">
        <f>IF(ISNUMBER(AVERAGEIFS(Observed!AN$2:AN$1601,Observed!$A$2:$A$1601,$A249,Observed!$C$2:$C$1601,$C249)),AVERAGEIFS(Observed!AN$2:AN$1601,Observed!$A$2:$A$1601,$A249,Observed!$C$2:$C$1601,$C249),"")</f>
        <v/>
      </c>
      <c r="AN249" s="24" t="str">
        <f>IF(ISNUMBER(AVERAGEIFS(Observed!AQ$2:AQ$1601,Observed!$A$2:$A$1601,$A249,Observed!$C$2:$C$1601,$C249)),AVERAGEIFS(Observed!AQ$2:AQ$1601,Observed!$A$2:$A$1601,$A249,Observed!$C$2:$C$1601,$C249),"")</f>
        <v/>
      </c>
      <c r="AO249" s="24" t="str">
        <f>IF(ISNUMBER(AVERAGEIFS(Observed!AR$2:AR$1601,Observed!$A$2:$A$1601,$A249,Observed!$C$2:$C$1601,$C249)),AVERAGEIFS(Observed!AR$2:AR$1601,Observed!$A$2:$A$1601,$A249,Observed!$C$2:$C$1601,$C249),"")</f>
        <v/>
      </c>
      <c r="AP249" s="24" t="str">
        <f>IF(ISNUMBER(AVERAGEIFS(Observed!AS$2:AS$1601,Observed!$A$2:$A$1601,$A249,Observed!$C$2:$C$1601,$C249)),AVERAGEIFS(Observed!AS$2:AS$1601,Observed!$A$2:$A$1601,$A249,Observed!$C$2:$C$1601,$C249),"")</f>
        <v/>
      </c>
      <c r="AQ249" s="23" t="str">
        <f>IF(ISNUMBER(AVERAGEIFS(Observed!AT$2:AT$1601,Observed!$A$2:$A$1601,$A249,Observed!$C$2:$C$1601,$C249)),AVERAGEIFS(Observed!AT$2:AT$1601,Observed!$A$2:$A$1601,$A249,Observed!$C$2:$C$1601,$C249),"")</f>
        <v/>
      </c>
      <c r="AR249" s="24" t="str">
        <f>IF(ISNUMBER(AVERAGEIFS(Observed!AU$2:AU$1601,Observed!$A$2:$A$1601,$A249,Observed!$C$2:$C$1601,$C249)),AVERAGEIFS(Observed!AU$2:AU$1601,Observed!$A$2:$A$1601,$A249,Observed!$C$2:$C$1601,$C249),"")</f>
        <v/>
      </c>
      <c r="AS249" s="23" t="str">
        <f>IF(ISNUMBER(AVERAGEIFS(Observed!AV$2:AV$1601,Observed!$A$2:$A$1601,$A249,Observed!$C$2:$C$1601,$C249)),AVERAGEIFS(Observed!AV$2:AV$1601,Observed!$A$2:$A$1601,$A249,Observed!$C$2:$C$1601,$C249),"")</f>
        <v/>
      </c>
      <c r="AT249" s="23" t="str">
        <f>IF(ISNUMBER(AVERAGEIFS(Observed!AW$2:AW$1601,Observed!$A$2:$A$1601,$A249,Observed!$C$2:$C$1601,$C249)),AVERAGEIFS(Observed!AW$2:AW$1601,Observed!$A$2:$A$1601,$A249,Observed!$C$2:$C$1601,$C249),"")</f>
        <v/>
      </c>
      <c r="AU249" s="2">
        <f>COUNTIFS(Observed!$A$2:$A$1601,$A249,Observed!$C$2:$C$1601,$C249)</f>
        <v>3</v>
      </c>
      <c r="AV249" s="2">
        <f t="shared" si="3"/>
        <v>3</v>
      </c>
    </row>
    <row r="250" spans="1:48" x14ac:dyDescent="0.3">
      <c r="A250" s="4" t="s">
        <v>121</v>
      </c>
      <c r="B250" t="s">
        <v>24</v>
      </c>
      <c r="C250" s="3">
        <v>42354</v>
      </c>
      <c r="D250">
        <v>1</v>
      </c>
      <c r="E250">
        <v>100</v>
      </c>
      <c r="H250" s="2" t="s">
        <v>45</v>
      </c>
      <c r="I250" s="2" t="s">
        <v>22</v>
      </c>
      <c r="J250">
        <v>10</v>
      </c>
      <c r="K250" s="2" t="s">
        <v>21</v>
      </c>
      <c r="L250" s="22" t="str">
        <f>IF(ISNUMBER(AVERAGEIFS(Observed!L$2:L$1601,Observed!$A$2:$A$1601,$A250,Observed!$C$2:$C$1601,$C250)),AVERAGEIFS(Observed!L$2:L$1601,Observed!$A$2:$A$1601,$A250,Observed!$C$2:$C$1601,$C250),"")</f>
        <v/>
      </c>
      <c r="M250" s="23" t="str">
        <f>IF(ISNUMBER(AVERAGEIFS(Observed!M$2:M$1601,Observed!$A$2:$A$1601,$A250,Observed!$C$2:$C$1601,$C250)),AVERAGEIFS(Observed!M$2:M$1601,Observed!$A$2:$A$1601,$A250,Observed!$C$2:$C$1601,$C250),"")</f>
        <v/>
      </c>
      <c r="N250" s="23">
        <f>IF(ISNUMBER(AVERAGEIFS(Observed!N$2:N$1601,Observed!$A$2:$A$1601,$A250,Observed!$C$2:$C$1601,$C250)),AVERAGEIFS(Observed!N$2:N$1601,Observed!$A$2:$A$1601,$A250,Observed!$C$2:$C$1601,$C250),"")</f>
        <v>136.76333333333335</v>
      </c>
      <c r="O250" s="23">
        <f>IF(ISNUMBER(AVERAGEIFS(Observed!O$2:O$1601,Observed!$A$2:$A$1601,$A250,Observed!$C$2:$C$1601,$C250)),AVERAGEIFS(Observed!O$2:O$1601,Observed!$A$2:$A$1601,$A250,Observed!$C$2:$C$1601,$C250),"")</f>
        <v>136.76333333333335</v>
      </c>
      <c r="P250" s="23">
        <f>IF(ISNUMBER(AVERAGEIFS(Observed!P$2:P$1601,Observed!$A$2:$A$1601,$A250,Observed!$C$2:$C$1601,$C250)),AVERAGEIFS(Observed!P$2:P$1601,Observed!$A$2:$A$1601,$A250,Observed!$C$2:$C$1601,$C250),"")</f>
        <v>442.4666666666667</v>
      </c>
      <c r="Q250" s="24" t="str">
        <f>IF(ISNUMBER(AVERAGEIFS(Observed!Q$2:Q$1601,Observed!$A$2:$A$1601,$A250,Observed!$C$2:$C$1601,$C250)),AVERAGEIFS(Observed!Q$2:Q$1601,Observed!$A$2:$A$1601,$A250,Observed!$C$2:$C$1601,$C250),"")</f>
        <v/>
      </c>
      <c r="R250" s="24" t="str">
        <f>IF(ISNUMBER(AVERAGEIFS(Observed!R$2:R$1601,Observed!$A$2:$A$1601,$A250,Observed!$C$2:$C$1601,$C250)),AVERAGEIFS(Observed!R$2:R$1601,Observed!$A$2:$A$1601,$A250,Observed!$C$2:$C$1601,$C250),"")</f>
        <v/>
      </c>
      <c r="S250" s="24" t="str">
        <f>IF(ISNUMBER(AVERAGEIFS(Observed!S$2:S$1601,Observed!$A$2:$A$1601,$A250,Observed!$C$2:$C$1601,$C250)),AVERAGEIFS(Observed!S$2:S$1601,Observed!$A$2:$A$1601,$A250,Observed!$C$2:$C$1601,$C250),"")</f>
        <v/>
      </c>
      <c r="T250" s="23" t="str">
        <f>IF(ISNUMBER(AVERAGEIFS(Observed!T$2:T$1601,Observed!$A$2:$A$1601,$A250,Observed!$C$2:$C$1601,$C250)),AVERAGEIFS(Observed!T$2:T$1601,Observed!$A$2:$A$1601,$A250,Observed!$C$2:$C$1601,$C250),"")</f>
        <v/>
      </c>
      <c r="U250" s="25" t="str">
        <f>IF(ISNUMBER(AVERAGEIFS(Observed!U$2:U$1601,Observed!$A$2:$A$1601,$A250,Observed!$C$2:$C$1601,$C250)),AVERAGEIFS(Observed!U$2:U$1601,Observed!$A$2:$A$1601,$A250,Observed!$C$2:$C$1601,$C250),"")</f>
        <v/>
      </c>
      <c r="V250" s="25" t="str">
        <f>IF(ISNUMBER(AVERAGEIFS(Observed!V$2:V$1601,Observed!$A$2:$A$1601,$A250,Observed!$C$2:$C$1601,$C250)),AVERAGEIFS(Observed!V$2:V$1601,Observed!$A$2:$A$1601,$A250,Observed!$C$2:$C$1601,$C250),"")</f>
        <v/>
      </c>
      <c r="W250" s="23" t="str">
        <f>IF(ISNUMBER(AVERAGEIFS(Observed!W$2:W$1601,Observed!$A$2:$A$1601,$A250,Observed!$C$2:$C$1601,$C250)),AVERAGEIFS(Observed!W$2:W$1601,Observed!$A$2:$A$1601,$A250,Observed!$C$2:$C$1601,$C250),"")</f>
        <v/>
      </c>
      <c r="X250" s="23" t="str">
        <f>IF(ISNUMBER(AVERAGEIFS(Observed!X$2:X$1601,Observed!$A$2:$A$1601,$A250,Observed!$C$2:$C$1601,$C250)),AVERAGEIFS(Observed!X$2:X$1601,Observed!$A$2:$A$1601,$A250,Observed!$C$2:$C$1601,$C250),"")</f>
        <v/>
      </c>
      <c r="Y250" s="23" t="str">
        <f>IF(ISNUMBER(AVERAGEIFS(Observed!Y$2:Y$1601,Observed!$A$2:$A$1601,$A250,Observed!$C$2:$C$1601,$C250)),AVERAGEIFS(Observed!Y$2:Y$1601,Observed!$A$2:$A$1601,$A250,Observed!$C$2:$C$1601,$C250),"")</f>
        <v/>
      </c>
      <c r="Z250" s="23" t="str">
        <f>IF(ISNUMBER(AVERAGEIFS(Observed!Z$2:Z$1601,Observed!$A$2:$A$1601,$A250,Observed!$C$2:$C$1601,$C250)),AVERAGEIFS(Observed!Z$2:Z$1601,Observed!$A$2:$A$1601,$A250,Observed!$C$2:$C$1601,$C250),"")</f>
        <v/>
      </c>
      <c r="AA250" s="23" t="str">
        <f>IF(ISNUMBER(AVERAGEIFS(Observed!AA$2:AA$1601,Observed!$A$2:$A$1601,$A250,Observed!$C$2:$C$1601,$C250)),AVERAGEIFS(Observed!AA$2:AA$1601,Observed!$A$2:$A$1601,$A250,Observed!$C$2:$C$1601,$C250),"")</f>
        <v/>
      </c>
      <c r="AB250" s="23" t="str">
        <f>IF(ISNUMBER(AVERAGEIFS(Observed!AB$2:AB$1601,Observed!$A$2:$A$1601,$A250,Observed!$C$2:$C$1601,$C250)),AVERAGEIFS(Observed!AB$2:AB$1601,Observed!$A$2:$A$1601,$A250,Observed!$C$2:$C$1601,$C250),"")</f>
        <v/>
      </c>
      <c r="AC250" s="23" t="str">
        <f>IF(ISNUMBER(AVERAGEIFS(Observed!AC$2:AC$1601,Observed!$A$2:$A$1601,$A250,Observed!$C$2:$C$1601,$C250)),AVERAGEIFS(Observed!AC$2:AC$1601,Observed!$A$2:$A$1601,$A250,Observed!$C$2:$C$1601,$C250),"")</f>
        <v/>
      </c>
      <c r="AD250" s="23" t="str">
        <f>IF(ISNUMBER(AVERAGEIFS(Observed!AD$2:AD$1601,Observed!$A$2:$A$1601,$A250,Observed!$C$2:$C$1601,$C250)),AVERAGEIFS(Observed!AD$2:AD$1601,Observed!$A$2:$A$1601,$A250,Observed!$C$2:$C$1601,$C250),"")</f>
        <v/>
      </c>
      <c r="AE250" s="23" t="str">
        <f>IF(ISNUMBER(AVERAGEIFS(Observed!AE$2:AE$1601,Observed!$A$2:$A$1601,$A250,Observed!$C$2:$C$1601,$C250)),AVERAGEIFS(Observed!AE$2:AE$1601,Observed!$A$2:$A$1601,$A250,Observed!$C$2:$C$1601,$C250),"")</f>
        <v/>
      </c>
      <c r="AF250" s="24" t="str">
        <f>IF(ISNUMBER(AVERAGEIFS(Observed!AF$2:AF$1601,Observed!$A$2:$A$1601,$A250,Observed!$C$2:$C$1601,$C250)),AVERAGEIFS(Observed!AF$2:AF$1601,Observed!$A$2:$A$1601,$A250,Observed!$C$2:$C$1601,$C250),"")</f>
        <v/>
      </c>
      <c r="AG250" s="24" t="str">
        <f>IF(ISNUMBER(AVERAGEIFS(Observed!AG$2:AG$1601,Observed!$A$2:$A$1601,$A250,Observed!$C$2:$C$1601,$C250)),AVERAGEIFS(Observed!AG$2:AG$1601,Observed!$A$2:$A$1601,$A250,Observed!$C$2:$C$1601,$C250),"")</f>
        <v/>
      </c>
      <c r="AH250" s="24" t="str">
        <f>IF(ISNUMBER(AVERAGEIFS(Observed!AH$2:AH$1601,Observed!$A$2:$A$1601,$A250,Observed!$C$2:$C$1601,$C250)),AVERAGEIFS(Observed!AH$2:AH$1601,Observed!$A$2:$A$1601,$A250,Observed!$C$2:$C$1601,$C250),"")</f>
        <v/>
      </c>
      <c r="AI250" s="23" t="str">
        <f>IF(ISNUMBER(AVERAGEIFS(Observed!AI$2:AI$1601,Observed!$A$2:$A$1601,$A250,Observed!$C$2:$C$1601,$C250)),AVERAGEIFS(Observed!AI$2:AI$1601,Observed!$A$2:$A$1601,$A250,Observed!$C$2:$C$1601,$C250),"")</f>
        <v/>
      </c>
      <c r="AJ250" s="24" t="str">
        <f>IF(ISNUMBER(AVERAGEIFS(Observed!AJ$2:AJ$1601,Observed!$A$2:$A$1601,$A250,Observed!$C$2:$C$1601,$C250)),AVERAGEIFS(Observed!AJ$2:AJ$1601,Observed!$A$2:$A$1601,$A250,Observed!$C$2:$C$1601,$C250),"")</f>
        <v/>
      </c>
      <c r="AK250" s="24" t="str">
        <f>IF(ISNUMBER(AVERAGEIFS(Observed!AL$2:AL$1601,Observed!$A$2:$A$1601,$A250,Observed!$C$2:$C$1601,$C250)),AVERAGEIFS(Observed!AL$2:AL$1601,Observed!$A$2:$A$1601,$A250,Observed!$C$2:$C$1601,$C250),"")</f>
        <v/>
      </c>
      <c r="AL250" s="24" t="str">
        <f>IF(ISNUMBER(AVERAGEIFS(Observed!AM$2:AM$1601,Observed!$A$2:$A$1601,$A250,Observed!$C$2:$C$1601,$C250)),AVERAGEIFS(Observed!AM$2:AM$1601,Observed!$A$2:$A$1601,$A250,Observed!$C$2:$C$1601,$C250),"")</f>
        <v/>
      </c>
      <c r="AM250" s="24" t="str">
        <f>IF(ISNUMBER(AVERAGEIFS(Observed!AN$2:AN$1601,Observed!$A$2:$A$1601,$A250,Observed!$C$2:$C$1601,$C250)),AVERAGEIFS(Observed!AN$2:AN$1601,Observed!$A$2:$A$1601,$A250,Observed!$C$2:$C$1601,$C250),"")</f>
        <v/>
      </c>
      <c r="AN250" s="24" t="str">
        <f>IF(ISNUMBER(AVERAGEIFS(Observed!AQ$2:AQ$1601,Observed!$A$2:$A$1601,$A250,Observed!$C$2:$C$1601,$C250)),AVERAGEIFS(Observed!AQ$2:AQ$1601,Observed!$A$2:$A$1601,$A250,Observed!$C$2:$C$1601,$C250),"")</f>
        <v/>
      </c>
      <c r="AO250" s="24" t="str">
        <f>IF(ISNUMBER(AVERAGEIFS(Observed!AR$2:AR$1601,Observed!$A$2:$A$1601,$A250,Observed!$C$2:$C$1601,$C250)),AVERAGEIFS(Observed!AR$2:AR$1601,Observed!$A$2:$A$1601,$A250,Observed!$C$2:$C$1601,$C250),"")</f>
        <v/>
      </c>
      <c r="AP250" s="24" t="str">
        <f>IF(ISNUMBER(AVERAGEIFS(Observed!AS$2:AS$1601,Observed!$A$2:$A$1601,$A250,Observed!$C$2:$C$1601,$C250)),AVERAGEIFS(Observed!AS$2:AS$1601,Observed!$A$2:$A$1601,$A250,Observed!$C$2:$C$1601,$C250),"")</f>
        <v/>
      </c>
      <c r="AQ250" s="23" t="str">
        <f>IF(ISNUMBER(AVERAGEIFS(Observed!AT$2:AT$1601,Observed!$A$2:$A$1601,$A250,Observed!$C$2:$C$1601,$C250)),AVERAGEIFS(Observed!AT$2:AT$1601,Observed!$A$2:$A$1601,$A250,Observed!$C$2:$C$1601,$C250),"")</f>
        <v/>
      </c>
      <c r="AR250" s="24" t="str">
        <f>IF(ISNUMBER(AVERAGEIFS(Observed!AU$2:AU$1601,Observed!$A$2:$A$1601,$A250,Observed!$C$2:$C$1601,$C250)),AVERAGEIFS(Observed!AU$2:AU$1601,Observed!$A$2:$A$1601,$A250,Observed!$C$2:$C$1601,$C250),"")</f>
        <v/>
      </c>
      <c r="AS250" s="23" t="str">
        <f>IF(ISNUMBER(AVERAGEIFS(Observed!AV$2:AV$1601,Observed!$A$2:$A$1601,$A250,Observed!$C$2:$C$1601,$C250)),AVERAGEIFS(Observed!AV$2:AV$1601,Observed!$A$2:$A$1601,$A250,Observed!$C$2:$C$1601,$C250),"")</f>
        <v/>
      </c>
      <c r="AT250" s="23" t="str">
        <f>IF(ISNUMBER(AVERAGEIFS(Observed!AW$2:AW$1601,Observed!$A$2:$A$1601,$A250,Observed!$C$2:$C$1601,$C250)),AVERAGEIFS(Observed!AW$2:AW$1601,Observed!$A$2:$A$1601,$A250,Observed!$C$2:$C$1601,$C250),"")</f>
        <v/>
      </c>
      <c r="AU250" s="2">
        <f>COUNTIFS(Observed!$A$2:$A$1601,$A250,Observed!$C$2:$C$1601,$C250)</f>
        <v>3</v>
      </c>
      <c r="AV250" s="2">
        <f t="shared" si="3"/>
        <v>3</v>
      </c>
    </row>
    <row r="251" spans="1:48" x14ac:dyDescent="0.3">
      <c r="A251" s="4" t="s">
        <v>122</v>
      </c>
      <c r="B251" t="s">
        <v>24</v>
      </c>
      <c r="C251" s="3">
        <v>42354</v>
      </c>
      <c r="D251">
        <v>1</v>
      </c>
      <c r="E251">
        <v>200</v>
      </c>
      <c r="H251" s="2" t="s">
        <v>45</v>
      </c>
      <c r="I251" s="2" t="s">
        <v>22</v>
      </c>
      <c r="J251">
        <v>10</v>
      </c>
      <c r="K251" s="2" t="s">
        <v>21</v>
      </c>
      <c r="L251" s="22" t="str">
        <f>IF(ISNUMBER(AVERAGEIFS(Observed!L$2:L$1601,Observed!$A$2:$A$1601,$A251,Observed!$C$2:$C$1601,$C251)),AVERAGEIFS(Observed!L$2:L$1601,Observed!$A$2:$A$1601,$A251,Observed!$C$2:$C$1601,$C251),"")</f>
        <v/>
      </c>
      <c r="M251" s="23" t="str">
        <f>IF(ISNUMBER(AVERAGEIFS(Observed!M$2:M$1601,Observed!$A$2:$A$1601,$A251,Observed!$C$2:$C$1601,$C251)),AVERAGEIFS(Observed!M$2:M$1601,Observed!$A$2:$A$1601,$A251,Observed!$C$2:$C$1601,$C251),"")</f>
        <v/>
      </c>
      <c r="N251" s="23">
        <f>IF(ISNUMBER(AVERAGEIFS(Observed!N$2:N$1601,Observed!$A$2:$A$1601,$A251,Observed!$C$2:$C$1601,$C251)),AVERAGEIFS(Observed!N$2:N$1601,Observed!$A$2:$A$1601,$A251,Observed!$C$2:$C$1601,$C251),"")</f>
        <v>115.34666666666665</v>
      </c>
      <c r="O251" s="23">
        <f>IF(ISNUMBER(AVERAGEIFS(Observed!O$2:O$1601,Observed!$A$2:$A$1601,$A251,Observed!$C$2:$C$1601,$C251)),AVERAGEIFS(Observed!O$2:O$1601,Observed!$A$2:$A$1601,$A251,Observed!$C$2:$C$1601,$C251),"")</f>
        <v>115.34666666666665</v>
      </c>
      <c r="P251" s="23">
        <f>IF(ISNUMBER(AVERAGEIFS(Observed!P$2:P$1601,Observed!$A$2:$A$1601,$A251,Observed!$C$2:$C$1601,$C251)),AVERAGEIFS(Observed!P$2:P$1601,Observed!$A$2:$A$1601,$A251,Observed!$C$2:$C$1601,$C251),"")</f>
        <v>534.72333333333336</v>
      </c>
      <c r="Q251" s="24" t="str">
        <f>IF(ISNUMBER(AVERAGEIFS(Observed!Q$2:Q$1601,Observed!$A$2:$A$1601,$A251,Observed!$C$2:$C$1601,$C251)),AVERAGEIFS(Observed!Q$2:Q$1601,Observed!$A$2:$A$1601,$A251,Observed!$C$2:$C$1601,$C251),"")</f>
        <v/>
      </c>
      <c r="R251" s="24" t="str">
        <f>IF(ISNUMBER(AVERAGEIFS(Observed!R$2:R$1601,Observed!$A$2:$A$1601,$A251,Observed!$C$2:$C$1601,$C251)),AVERAGEIFS(Observed!R$2:R$1601,Observed!$A$2:$A$1601,$A251,Observed!$C$2:$C$1601,$C251),"")</f>
        <v/>
      </c>
      <c r="S251" s="24" t="str">
        <f>IF(ISNUMBER(AVERAGEIFS(Observed!S$2:S$1601,Observed!$A$2:$A$1601,$A251,Observed!$C$2:$C$1601,$C251)),AVERAGEIFS(Observed!S$2:S$1601,Observed!$A$2:$A$1601,$A251,Observed!$C$2:$C$1601,$C251),"")</f>
        <v/>
      </c>
      <c r="T251" s="23" t="str">
        <f>IF(ISNUMBER(AVERAGEIFS(Observed!T$2:T$1601,Observed!$A$2:$A$1601,$A251,Observed!$C$2:$C$1601,$C251)),AVERAGEIFS(Observed!T$2:T$1601,Observed!$A$2:$A$1601,$A251,Observed!$C$2:$C$1601,$C251),"")</f>
        <v/>
      </c>
      <c r="U251" s="25" t="str">
        <f>IF(ISNUMBER(AVERAGEIFS(Observed!U$2:U$1601,Observed!$A$2:$A$1601,$A251,Observed!$C$2:$C$1601,$C251)),AVERAGEIFS(Observed!U$2:U$1601,Observed!$A$2:$A$1601,$A251,Observed!$C$2:$C$1601,$C251),"")</f>
        <v/>
      </c>
      <c r="V251" s="25" t="str">
        <f>IF(ISNUMBER(AVERAGEIFS(Observed!V$2:V$1601,Observed!$A$2:$A$1601,$A251,Observed!$C$2:$C$1601,$C251)),AVERAGEIFS(Observed!V$2:V$1601,Observed!$A$2:$A$1601,$A251,Observed!$C$2:$C$1601,$C251),"")</f>
        <v/>
      </c>
      <c r="W251" s="23" t="str">
        <f>IF(ISNUMBER(AVERAGEIFS(Observed!W$2:W$1601,Observed!$A$2:$A$1601,$A251,Observed!$C$2:$C$1601,$C251)),AVERAGEIFS(Observed!W$2:W$1601,Observed!$A$2:$A$1601,$A251,Observed!$C$2:$C$1601,$C251),"")</f>
        <v/>
      </c>
      <c r="X251" s="23" t="str">
        <f>IF(ISNUMBER(AVERAGEIFS(Observed!X$2:X$1601,Observed!$A$2:$A$1601,$A251,Observed!$C$2:$C$1601,$C251)),AVERAGEIFS(Observed!X$2:X$1601,Observed!$A$2:$A$1601,$A251,Observed!$C$2:$C$1601,$C251),"")</f>
        <v/>
      </c>
      <c r="Y251" s="23" t="str">
        <f>IF(ISNUMBER(AVERAGEIFS(Observed!Y$2:Y$1601,Observed!$A$2:$A$1601,$A251,Observed!$C$2:$C$1601,$C251)),AVERAGEIFS(Observed!Y$2:Y$1601,Observed!$A$2:$A$1601,$A251,Observed!$C$2:$C$1601,$C251),"")</f>
        <v/>
      </c>
      <c r="Z251" s="23" t="str">
        <f>IF(ISNUMBER(AVERAGEIFS(Observed!Z$2:Z$1601,Observed!$A$2:$A$1601,$A251,Observed!$C$2:$C$1601,$C251)),AVERAGEIFS(Observed!Z$2:Z$1601,Observed!$A$2:$A$1601,$A251,Observed!$C$2:$C$1601,$C251),"")</f>
        <v/>
      </c>
      <c r="AA251" s="23" t="str">
        <f>IF(ISNUMBER(AVERAGEIFS(Observed!AA$2:AA$1601,Observed!$A$2:$A$1601,$A251,Observed!$C$2:$C$1601,$C251)),AVERAGEIFS(Observed!AA$2:AA$1601,Observed!$A$2:$A$1601,$A251,Observed!$C$2:$C$1601,$C251),"")</f>
        <v/>
      </c>
      <c r="AB251" s="23" t="str">
        <f>IF(ISNUMBER(AVERAGEIFS(Observed!AB$2:AB$1601,Observed!$A$2:$A$1601,$A251,Observed!$C$2:$C$1601,$C251)),AVERAGEIFS(Observed!AB$2:AB$1601,Observed!$A$2:$A$1601,$A251,Observed!$C$2:$C$1601,$C251),"")</f>
        <v/>
      </c>
      <c r="AC251" s="23" t="str">
        <f>IF(ISNUMBER(AVERAGEIFS(Observed!AC$2:AC$1601,Observed!$A$2:$A$1601,$A251,Observed!$C$2:$C$1601,$C251)),AVERAGEIFS(Observed!AC$2:AC$1601,Observed!$A$2:$A$1601,$A251,Observed!$C$2:$C$1601,$C251),"")</f>
        <v/>
      </c>
      <c r="AD251" s="23" t="str">
        <f>IF(ISNUMBER(AVERAGEIFS(Observed!AD$2:AD$1601,Observed!$A$2:$A$1601,$A251,Observed!$C$2:$C$1601,$C251)),AVERAGEIFS(Observed!AD$2:AD$1601,Observed!$A$2:$A$1601,$A251,Observed!$C$2:$C$1601,$C251),"")</f>
        <v/>
      </c>
      <c r="AE251" s="23" t="str">
        <f>IF(ISNUMBER(AVERAGEIFS(Observed!AE$2:AE$1601,Observed!$A$2:$A$1601,$A251,Observed!$C$2:$C$1601,$C251)),AVERAGEIFS(Observed!AE$2:AE$1601,Observed!$A$2:$A$1601,$A251,Observed!$C$2:$C$1601,$C251),"")</f>
        <v/>
      </c>
      <c r="AF251" s="24" t="str">
        <f>IF(ISNUMBER(AVERAGEIFS(Observed!AF$2:AF$1601,Observed!$A$2:$A$1601,$A251,Observed!$C$2:$C$1601,$C251)),AVERAGEIFS(Observed!AF$2:AF$1601,Observed!$A$2:$A$1601,$A251,Observed!$C$2:$C$1601,$C251),"")</f>
        <v/>
      </c>
      <c r="AG251" s="24" t="str">
        <f>IF(ISNUMBER(AVERAGEIFS(Observed!AG$2:AG$1601,Observed!$A$2:$A$1601,$A251,Observed!$C$2:$C$1601,$C251)),AVERAGEIFS(Observed!AG$2:AG$1601,Observed!$A$2:$A$1601,$A251,Observed!$C$2:$C$1601,$C251),"")</f>
        <v/>
      </c>
      <c r="AH251" s="24" t="str">
        <f>IF(ISNUMBER(AVERAGEIFS(Observed!AH$2:AH$1601,Observed!$A$2:$A$1601,$A251,Observed!$C$2:$C$1601,$C251)),AVERAGEIFS(Observed!AH$2:AH$1601,Observed!$A$2:$A$1601,$A251,Observed!$C$2:$C$1601,$C251),"")</f>
        <v/>
      </c>
      <c r="AI251" s="23" t="str">
        <f>IF(ISNUMBER(AVERAGEIFS(Observed!AI$2:AI$1601,Observed!$A$2:$A$1601,$A251,Observed!$C$2:$C$1601,$C251)),AVERAGEIFS(Observed!AI$2:AI$1601,Observed!$A$2:$A$1601,$A251,Observed!$C$2:$C$1601,$C251),"")</f>
        <v/>
      </c>
      <c r="AJ251" s="24" t="str">
        <f>IF(ISNUMBER(AVERAGEIFS(Observed!AJ$2:AJ$1601,Observed!$A$2:$A$1601,$A251,Observed!$C$2:$C$1601,$C251)),AVERAGEIFS(Observed!AJ$2:AJ$1601,Observed!$A$2:$A$1601,$A251,Observed!$C$2:$C$1601,$C251),"")</f>
        <v/>
      </c>
      <c r="AK251" s="24" t="str">
        <f>IF(ISNUMBER(AVERAGEIFS(Observed!AL$2:AL$1601,Observed!$A$2:$A$1601,$A251,Observed!$C$2:$C$1601,$C251)),AVERAGEIFS(Observed!AL$2:AL$1601,Observed!$A$2:$A$1601,$A251,Observed!$C$2:$C$1601,$C251),"")</f>
        <v/>
      </c>
      <c r="AL251" s="24" t="str">
        <f>IF(ISNUMBER(AVERAGEIFS(Observed!AM$2:AM$1601,Observed!$A$2:$A$1601,$A251,Observed!$C$2:$C$1601,$C251)),AVERAGEIFS(Observed!AM$2:AM$1601,Observed!$A$2:$A$1601,$A251,Observed!$C$2:$C$1601,$C251),"")</f>
        <v/>
      </c>
      <c r="AM251" s="24" t="str">
        <f>IF(ISNUMBER(AVERAGEIFS(Observed!AN$2:AN$1601,Observed!$A$2:$A$1601,$A251,Observed!$C$2:$C$1601,$C251)),AVERAGEIFS(Observed!AN$2:AN$1601,Observed!$A$2:$A$1601,$A251,Observed!$C$2:$C$1601,$C251),"")</f>
        <v/>
      </c>
      <c r="AN251" s="24" t="str">
        <f>IF(ISNUMBER(AVERAGEIFS(Observed!AQ$2:AQ$1601,Observed!$A$2:$A$1601,$A251,Observed!$C$2:$C$1601,$C251)),AVERAGEIFS(Observed!AQ$2:AQ$1601,Observed!$A$2:$A$1601,$A251,Observed!$C$2:$C$1601,$C251),"")</f>
        <v/>
      </c>
      <c r="AO251" s="24" t="str">
        <f>IF(ISNUMBER(AVERAGEIFS(Observed!AR$2:AR$1601,Observed!$A$2:$A$1601,$A251,Observed!$C$2:$C$1601,$C251)),AVERAGEIFS(Observed!AR$2:AR$1601,Observed!$A$2:$A$1601,$A251,Observed!$C$2:$C$1601,$C251),"")</f>
        <v/>
      </c>
      <c r="AP251" s="24" t="str">
        <f>IF(ISNUMBER(AVERAGEIFS(Observed!AS$2:AS$1601,Observed!$A$2:$A$1601,$A251,Observed!$C$2:$C$1601,$C251)),AVERAGEIFS(Observed!AS$2:AS$1601,Observed!$A$2:$A$1601,$A251,Observed!$C$2:$C$1601,$C251),"")</f>
        <v/>
      </c>
      <c r="AQ251" s="23" t="str">
        <f>IF(ISNUMBER(AVERAGEIFS(Observed!AT$2:AT$1601,Observed!$A$2:$A$1601,$A251,Observed!$C$2:$C$1601,$C251)),AVERAGEIFS(Observed!AT$2:AT$1601,Observed!$A$2:$A$1601,$A251,Observed!$C$2:$C$1601,$C251),"")</f>
        <v/>
      </c>
      <c r="AR251" s="24" t="str">
        <f>IF(ISNUMBER(AVERAGEIFS(Observed!AU$2:AU$1601,Observed!$A$2:$A$1601,$A251,Observed!$C$2:$C$1601,$C251)),AVERAGEIFS(Observed!AU$2:AU$1601,Observed!$A$2:$A$1601,$A251,Observed!$C$2:$C$1601,$C251),"")</f>
        <v/>
      </c>
      <c r="AS251" s="23" t="str">
        <f>IF(ISNUMBER(AVERAGEIFS(Observed!AV$2:AV$1601,Observed!$A$2:$A$1601,$A251,Observed!$C$2:$C$1601,$C251)),AVERAGEIFS(Observed!AV$2:AV$1601,Observed!$A$2:$A$1601,$A251,Observed!$C$2:$C$1601,$C251),"")</f>
        <v/>
      </c>
      <c r="AT251" s="23" t="str">
        <f>IF(ISNUMBER(AVERAGEIFS(Observed!AW$2:AW$1601,Observed!$A$2:$A$1601,$A251,Observed!$C$2:$C$1601,$C251)),AVERAGEIFS(Observed!AW$2:AW$1601,Observed!$A$2:$A$1601,$A251,Observed!$C$2:$C$1601,$C251),"")</f>
        <v/>
      </c>
      <c r="AU251" s="2">
        <f>COUNTIFS(Observed!$A$2:$A$1601,$A251,Observed!$C$2:$C$1601,$C251)</f>
        <v>3</v>
      </c>
      <c r="AV251" s="2">
        <f t="shared" si="3"/>
        <v>3</v>
      </c>
    </row>
    <row r="252" spans="1:48" x14ac:dyDescent="0.3">
      <c r="A252" s="4" t="s">
        <v>123</v>
      </c>
      <c r="B252" t="s">
        <v>24</v>
      </c>
      <c r="C252" s="3">
        <v>42354</v>
      </c>
      <c r="D252">
        <v>1</v>
      </c>
      <c r="E252">
        <v>350</v>
      </c>
      <c r="H252" s="2" t="s">
        <v>45</v>
      </c>
      <c r="I252" s="2" t="s">
        <v>22</v>
      </c>
      <c r="J252">
        <v>10</v>
      </c>
      <c r="K252" s="2" t="s">
        <v>21</v>
      </c>
      <c r="L252" s="22" t="str">
        <f>IF(ISNUMBER(AVERAGEIFS(Observed!L$2:L$1601,Observed!$A$2:$A$1601,$A252,Observed!$C$2:$C$1601,$C252)),AVERAGEIFS(Observed!L$2:L$1601,Observed!$A$2:$A$1601,$A252,Observed!$C$2:$C$1601,$C252),"")</f>
        <v/>
      </c>
      <c r="M252" s="23" t="str">
        <f>IF(ISNUMBER(AVERAGEIFS(Observed!M$2:M$1601,Observed!$A$2:$A$1601,$A252,Observed!$C$2:$C$1601,$C252)),AVERAGEIFS(Observed!M$2:M$1601,Observed!$A$2:$A$1601,$A252,Observed!$C$2:$C$1601,$C252),"")</f>
        <v/>
      </c>
      <c r="N252" s="23">
        <f>IF(ISNUMBER(AVERAGEIFS(Observed!N$2:N$1601,Observed!$A$2:$A$1601,$A252,Observed!$C$2:$C$1601,$C252)),AVERAGEIFS(Observed!N$2:N$1601,Observed!$A$2:$A$1601,$A252,Observed!$C$2:$C$1601,$C252),"")</f>
        <v>236.88666666666668</v>
      </c>
      <c r="O252" s="23">
        <f>IF(ISNUMBER(AVERAGEIFS(Observed!O$2:O$1601,Observed!$A$2:$A$1601,$A252,Observed!$C$2:$C$1601,$C252)),AVERAGEIFS(Observed!O$2:O$1601,Observed!$A$2:$A$1601,$A252,Observed!$C$2:$C$1601,$C252),"")</f>
        <v>236.88666666666668</v>
      </c>
      <c r="P252" s="23">
        <f>IF(ISNUMBER(AVERAGEIFS(Observed!P$2:P$1601,Observed!$A$2:$A$1601,$A252,Observed!$C$2:$C$1601,$C252)),AVERAGEIFS(Observed!P$2:P$1601,Observed!$A$2:$A$1601,$A252,Observed!$C$2:$C$1601,$C252),"")</f>
        <v>988.1600000000002</v>
      </c>
      <c r="Q252" s="24" t="str">
        <f>IF(ISNUMBER(AVERAGEIFS(Observed!Q$2:Q$1601,Observed!$A$2:$A$1601,$A252,Observed!$C$2:$C$1601,$C252)),AVERAGEIFS(Observed!Q$2:Q$1601,Observed!$A$2:$A$1601,$A252,Observed!$C$2:$C$1601,$C252),"")</f>
        <v/>
      </c>
      <c r="R252" s="24" t="str">
        <f>IF(ISNUMBER(AVERAGEIFS(Observed!R$2:R$1601,Observed!$A$2:$A$1601,$A252,Observed!$C$2:$C$1601,$C252)),AVERAGEIFS(Observed!R$2:R$1601,Observed!$A$2:$A$1601,$A252,Observed!$C$2:$C$1601,$C252),"")</f>
        <v/>
      </c>
      <c r="S252" s="24" t="str">
        <f>IF(ISNUMBER(AVERAGEIFS(Observed!S$2:S$1601,Observed!$A$2:$A$1601,$A252,Observed!$C$2:$C$1601,$C252)),AVERAGEIFS(Observed!S$2:S$1601,Observed!$A$2:$A$1601,$A252,Observed!$C$2:$C$1601,$C252),"")</f>
        <v/>
      </c>
      <c r="T252" s="23" t="str">
        <f>IF(ISNUMBER(AVERAGEIFS(Observed!T$2:T$1601,Observed!$A$2:$A$1601,$A252,Observed!$C$2:$C$1601,$C252)),AVERAGEIFS(Observed!T$2:T$1601,Observed!$A$2:$A$1601,$A252,Observed!$C$2:$C$1601,$C252),"")</f>
        <v/>
      </c>
      <c r="U252" s="25" t="str">
        <f>IF(ISNUMBER(AVERAGEIFS(Observed!U$2:U$1601,Observed!$A$2:$A$1601,$A252,Observed!$C$2:$C$1601,$C252)),AVERAGEIFS(Observed!U$2:U$1601,Observed!$A$2:$A$1601,$A252,Observed!$C$2:$C$1601,$C252),"")</f>
        <v/>
      </c>
      <c r="V252" s="25" t="str">
        <f>IF(ISNUMBER(AVERAGEIFS(Observed!V$2:V$1601,Observed!$A$2:$A$1601,$A252,Observed!$C$2:$C$1601,$C252)),AVERAGEIFS(Observed!V$2:V$1601,Observed!$A$2:$A$1601,$A252,Observed!$C$2:$C$1601,$C252),"")</f>
        <v/>
      </c>
      <c r="W252" s="23" t="str">
        <f>IF(ISNUMBER(AVERAGEIFS(Observed!W$2:W$1601,Observed!$A$2:$A$1601,$A252,Observed!$C$2:$C$1601,$C252)),AVERAGEIFS(Observed!W$2:W$1601,Observed!$A$2:$A$1601,$A252,Observed!$C$2:$C$1601,$C252),"")</f>
        <v/>
      </c>
      <c r="X252" s="23" t="str">
        <f>IF(ISNUMBER(AVERAGEIFS(Observed!X$2:X$1601,Observed!$A$2:$A$1601,$A252,Observed!$C$2:$C$1601,$C252)),AVERAGEIFS(Observed!X$2:X$1601,Observed!$A$2:$A$1601,$A252,Observed!$C$2:$C$1601,$C252),"")</f>
        <v/>
      </c>
      <c r="Y252" s="23" t="str">
        <f>IF(ISNUMBER(AVERAGEIFS(Observed!Y$2:Y$1601,Observed!$A$2:$A$1601,$A252,Observed!$C$2:$C$1601,$C252)),AVERAGEIFS(Observed!Y$2:Y$1601,Observed!$A$2:$A$1601,$A252,Observed!$C$2:$C$1601,$C252),"")</f>
        <v/>
      </c>
      <c r="Z252" s="23" t="str">
        <f>IF(ISNUMBER(AVERAGEIFS(Observed!Z$2:Z$1601,Observed!$A$2:$A$1601,$A252,Observed!$C$2:$C$1601,$C252)),AVERAGEIFS(Observed!Z$2:Z$1601,Observed!$A$2:$A$1601,$A252,Observed!$C$2:$C$1601,$C252),"")</f>
        <v/>
      </c>
      <c r="AA252" s="23" t="str">
        <f>IF(ISNUMBER(AVERAGEIFS(Observed!AA$2:AA$1601,Observed!$A$2:$A$1601,$A252,Observed!$C$2:$C$1601,$C252)),AVERAGEIFS(Observed!AA$2:AA$1601,Observed!$A$2:$A$1601,$A252,Observed!$C$2:$C$1601,$C252),"")</f>
        <v/>
      </c>
      <c r="AB252" s="23" t="str">
        <f>IF(ISNUMBER(AVERAGEIFS(Observed!AB$2:AB$1601,Observed!$A$2:$A$1601,$A252,Observed!$C$2:$C$1601,$C252)),AVERAGEIFS(Observed!AB$2:AB$1601,Observed!$A$2:$A$1601,$A252,Observed!$C$2:$C$1601,$C252),"")</f>
        <v/>
      </c>
      <c r="AC252" s="23" t="str">
        <f>IF(ISNUMBER(AVERAGEIFS(Observed!AC$2:AC$1601,Observed!$A$2:$A$1601,$A252,Observed!$C$2:$C$1601,$C252)),AVERAGEIFS(Observed!AC$2:AC$1601,Observed!$A$2:$A$1601,$A252,Observed!$C$2:$C$1601,$C252),"")</f>
        <v/>
      </c>
      <c r="AD252" s="23" t="str">
        <f>IF(ISNUMBER(AVERAGEIFS(Observed!AD$2:AD$1601,Observed!$A$2:$A$1601,$A252,Observed!$C$2:$C$1601,$C252)),AVERAGEIFS(Observed!AD$2:AD$1601,Observed!$A$2:$A$1601,$A252,Observed!$C$2:$C$1601,$C252),"")</f>
        <v/>
      </c>
      <c r="AE252" s="23" t="str">
        <f>IF(ISNUMBER(AVERAGEIFS(Observed!AE$2:AE$1601,Observed!$A$2:$A$1601,$A252,Observed!$C$2:$C$1601,$C252)),AVERAGEIFS(Observed!AE$2:AE$1601,Observed!$A$2:$A$1601,$A252,Observed!$C$2:$C$1601,$C252),"")</f>
        <v/>
      </c>
      <c r="AF252" s="24" t="str">
        <f>IF(ISNUMBER(AVERAGEIFS(Observed!AF$2:AF$1601,Observed!$A$2:$A$1601,$A252,Observed!$C$2:$C$1601,$C252)),AVERAGEIFS(Observed!AF$2:AF$1601,Observed!$A$2:$A$1601,$A252,Observed!$C$2:$C$1601,$C252),"")</f>
        <v/>
      </c>
      <c r="AG252" s="24" t="str">
        <f>IF(ISNUMBER(AVERAGEIFS(Observed!AG$2:AG$1601,Observed!$A$2:$A$1601,$A252,Observed!$C$2:$C$1601,$C252)),AVERAGEIFS(Observed!AG$2:AG$1601,Observed!$A$2:$A$1601,$A252,Observed!$C$2:$C$1601,$C252),"")</f>
        <v/>
      </c>
      <c r="AH252" s="24" t="str">
        <f>IF(ISNUMBER(AVERAGEIFS(Observed!AH$2:AH$1601,Observed!$A$2:$A$1601,$A252,Observed!$C$2:$C$1601,$C252)),AVERAGEIFS(Observed!AH$2:AH$1601,Observed!$A$2:$A$1601,$A252,Observed!$C$2:$C$1601,$C252),"")</f>
        <v/>
      </c>
      <c r="AI252" s="23" t="str">
        <f>IF(ISNUMBER(AVERAGEIFS(Observed!AI$2:AI$1601,Observed!$A$2:$A$1601,$A252,Observed!$C$2:$C$1601,$C252)),AVERAGEIFS(Observed!AI$2:AI$1601,Observed!$A$2:$A$1601,$A252,Observed!$C$2:$C$1601,$C252),"")</f>
        <v/>
      </c>
      <c r="AJ252" s="24" t="str">
        <f>IF(ISNUMBER(AVERAGEIFS(Observed!AJ$2:AJ$1601,Observed!$A$2:$A$1601,$A252,Observed!$C$2:$C$1601,$C252)),AVERAGEIFS(Observed!AJ$2:AJ$1601,Observed!$A$2:$A$1601,$A252,Observed!$C$2:$C$1601,$C252),"")</f>
        <v/>
      </c>
      <c r="AK252" s="24" t="str">
        <f>IF(ISNUMBER(AVERAGEIFS(Observed!AL$2:AL$1601,Observed!$A$2:$A$1601,$A252,Observed!$C$2:$C$1601,$C252)),AVERAGEIFS(Observed!AL$2:AL$1601,Observed!$A$2:$A$1601,$A252,Observed!$C$2:$C$1601,$C252),"")</f>
        <v/>
      </c>
      <c r="AL252" s="24" t="str">
        <f>IF(ISNUMBER(AVERAGEIFS(Observed!AM$2:AM$1601,Observed!$A$2:$A$1601,$A252,Observed!$C$2:$C$1601,$C252)),AVERAGEIFS(Observed!AM$2:AM$1601,Observed!$A$2:$A$1601,$A252,Observed!$C$2:$C$1601,$C252),"")</f>
        <v/>
      </c>
      <c r="AM252" s="24" t="str">
        <f>IF(ISNUMBER(AVERAGEIFS(Observed!AN$2:AN$1601,Observed!$A$2:$A$1601,$A252,Observed!$C$2:$C$1601,$C252)),AVERAGEIFS(Observed!AN$2:AN$1601,Observed!$A$2:$A$1601,$A252,Observed!$C$2:$C$1601,$C252),"")</f>
        <v/>
      </c>
      <c r="AN252" s="24" t="str">
        <f>IF(ISNUMBER(AVERAGEIFS(Observed!AQ$2:AQ$1601,Observed!$A$2:$A$1601,$A252,Observed!$C$2:$C$1601,$C252)),AVERAGEIFS(Observed!AQ$2:AQ$1601,Observed!$A$2:$A$1601,$A252,Observed!$C$2:$C$1601,$C252),"")</f>
        <v/>
      </c>
      <c r="AO252" s="24" t="str">
        <f>IF(ISNUMBER(AVERAGEIFS(Observed!AR$2:AR$1601,Observed!$A$2:$A$1601,$A252,Observed!$C$2:$C$1601,$C252)),AVERAGEIFS(Observed!AR$2:AR$1601,Observed!$A$2:$A$1601,$A252,Observed!$C$2:$C$1601,$C252),"")</f>
        <v/>
      </c>
      <c r="AP252" s="24" t="str">
        <f>IF(ISNUMBER(AVERAGEIFS(Observed!AS$2:AS$1601,Observed!$A$2:$A$1601,$A252,Observed!$C$2:$C$1601,$C252)),AVERAGEIFS(Observed!AS$2:AS$1601,Observed!$A$2:$A$1601,$A252,Observed!$C$2:$C$1601,$C252),"")</f>
        <v/>
      </c>
      <c r="AQ252" s="23" t="str">
        <f>IF(ISNUMBER(AVERAGEIFS(Observed!AT$2:AT$1601,Observed!$A$2:$A$1601,$A252,Observed!$C$2:$C$1601,$C252)),AVERAGEIFS(Observed!AT$2:AT$1601,Observed!$A$2:$A$1601,$A252,Observed!$C$2:$C$1601,$C252),"")</f>
        <v/>
      </c>
      <c r="AR252" s="24" t="str">
        <f>IF(ISNUMBER(AVERAGEIFS(Observed!AU$2:AU$1601,Observed!$A$2:$A$1601,$A252,Observed!$C$2:$C$1601,$C252)),AVERAGEIFS(Observed!AU$2:AU$1601,Observed!$A$2:$A$1601,$A252,Observed!$C$2:$C$1601,$C252),"")</f>
        <v/>
      </c>
      <c r="AS252" s="23" t="str">
        <f>IF(ISNUMBER(AVERAGEIFS(Observed!AV$2:AV$1601,Observed!$A$2:$A$1601,$A252,Observed!$C$2:$C$1601,$C252)),AVERAGEIFS(Observed!AV$2:AV$1601,Observed!$A$2:$A$1601,$A252,Observed!$C$2:$C$1601,$C252),"")</f>
        <v/>
      </c>
      <c r="AT252" s="23" t="str">
        <f>IF(ISNUMBER(AVERAGEIFS(Observed!AW$2:AW$1601,Observed!$A$2:$A$1601,$A252,Observed!$C$2:$C$1601,$C252)),AVERAGEIFS(Observed!AW$2:AW$1601,Observed!$A$2:$A$1601,$A252,Observed!$C$2:$C$1601,$C252),"")</f>
        <v/>
      </c>
      <c r="AU252" s="2">
        <f>COUNTIFS(Observed!$A$2:$A$1601,$A252,Observed!$C$2:$C$1601,$C252)</f>
        <v>3</v>
      </c>
      <c r="AV252" s="2">
        <f t="shared" si="3"/>
        <v>3</v>
      </c>
    </row>
    <row r="253" spans="1:48" x14ac:dyDescent="0.3">
      <c r="A253" s="4" t="s">
        <v>124</v>
      </c>
      <c r="B253" t="s">
        <v>24</v>
      </c>
      <c r="C253" s="3">
        <v>42354</v>
      </c>
      <c r="D253">
        <v>1</v>
      </c>
      <c r="E253">
        <v>500</v>
      </c>
      <c r="H253" s="2" t="s">
        <v>45</v>
      </c>
      <c r="I253" s="2" t="s">
        <v>22</v>
      </c>
      <c r="J253">
        <v>10</v>
      </c>
      <c r="K253" s="2" t="s">
        <v>21</v>
      </c>
      <c r="L253" s="22" t="str">
        <f>IF(ISNUMBER(AVERAGEIFS(Observed!L$2:L$1601,Observed!$A$2:$A$1601,$A253,Observed!$C$2:$C$1601,$C253)),AVERAGEIFS(Observed!L$2:L$1601,Observed!$A$2:$A$1601,$A253,Observed!$C$2:$C$1601,$C253),"")</f>
        <v/>
      </c>
      <c r="M253" s="23" t="str">
        <f>IF(ISNUMBER(AVERAGEIFS(Observed!M$2:M$1601,Observed!$A$2:$A$1601,$A253,Observed!$C$2:$C$1601,$C253)),AVERAGEIFS(Observed!M$2:M$1601,Observed!$A$2:$A$1601,$A253,Observed!$C$2:$C$1601,$C253),"")</f>
        <v/>
      </c>
      <c r="N253" s="23">
        <f>IF(ISNUMBER(AVERAGEIFS(Observed!N$2:N$1601,Observed!$A$2:$A$1601,$A253,Observed!$C$2:$C$1601,$C253)),AVERAGEIFS(Observed!N$2:N$1601,Observed!$A$2:$A$1601,$A253,Observed!$C$2:$C$1601,$C253),"")</f>
        <v>266.4133333333333</v>
      </c>
      <c r="O253" s="23">
        <f>IF(ISNUMBER(AVERAGEIFS(Observed!O$2:O$1601,Observed!$A$2:$A$1601,$A253,Observed!$C$2:$C$1601,$C253)),AVERAGEIFS(Observed!O$2:O$1601,Observed!$A$2:$A$1601,$A253,Observed!$C$2:$C$1601,$C253),"")</f>
        <v>266.4133333333333</v>
      </c>
      <c r="P253" s="23">
        <f>IF(ISNUMBER(AVERAGEIFS(Observed!P$2:P$1601,Observed!$A$2:$A$1601,$A253,Observed!$C$2:$C$1601,$C253)),AVERAGEIFS(Observed!P$2:P$1601,Observed!$A$2:$A$1601,$A253,Observed!$C$2:$C$1601,$C253),"")</f>
        <v>1078.5433333333333</v>
      </c>
      <c r="Q253" s="24" t="str">
        <f>IF(ISNUMBER(AVERAGEIFS(Observed!Q$2:Q$1601,Observed!$A$2:$A$1601,$A253,Observed!$C$2:$C$1601,$C253)),AVERAGEIFS(Observed!Q$2:Q$1601,Observed!$A$2:$A$1601,$A253,Observed!$C$2:$C$1601,$C253),"")</f>
        <v/>
      </c>
      <c r="R253" s="24" t="str">
        <f>IF(ISNUMBER(AVERAGEIFS(Observed!R$2:R$1601,Observed!$A$2:$A$1601,$A253,Observed!$C$2:$C$1601,$C253)),AVERAGEIFS(Observed!R$2:R$1601,Observed!$A$2:$A$1601,$A253,Observed!$C$2:$C$1601,$C253),"")</f>
        <v/>
      </c>
      <c r="S253" s="24" t="str">
        <f>IF(ISNUMBER(AVERAGEIFS(Observed!S$2:S$1601,Observed!$A$2:$A$1601,$A253,Observed!$C$2:$C$1601,$C253)),AVERAGEIFS(Observed!S$2:S$1601,Observed!$A$2:$A$1601,$A253,Observed!$C$2:$C$1601,$C253),"")</f>
        <v/>
      </c>
      <c r="T253" s="23" t="str">
        <f>IF(ISNUMBER(AVERAGEIFS(Observed!T$2:T$1601,Observed!$A$2:$A$1601,$A253,Observed!$C$2:$C$1601,$C253)),AVERAGEIFS(Observed!T$2:T$1601,Observed!$A$2:$A$1601,$A253,Observed!$C$2:$C$1601,$C253),"")</f>
        <v/>
      </c>
      <c r="U253" s="25" t="str">
        <f>IF(ISNUMBER(AVERAGEIFS(Observed!U$2:U$1601,Observed!$A$2:$A$1601,$A253,Observed!$C$2:$C$1601,$C253)),AVERAGEIFS(Observed!U$2:U$1601,Observed!$A$2:$A$1601,$A253,Observed!$C$2:$C$1601,$C253),"")</f>
        <v/>
      </c>
      <c r="V253" s="25" t="str">
        <f>IF(ISNUMBER(AVERAGEIFS(Observed!V$2:V$1601,Observed!$A$2:$A$1601,$A253,Observed!$C$2:$C$1601,$C253)),AVERAGEIFS(Observed!V$2:V$1601,Observed!$A$2:$A$1601,$A253,Observed!$C$2:$C$1601,$C253),"")</f>
        <v/>
      </c>
      <c r="W253" s="23" t="str">
        <f>IF(ISNUMBER(AVERAGEIFS(Observed!W$2:W$1601,Observed!$A$2:$A$1601,$A253,Observed!$C$2:$C$1601,$C253)),AVERAGEIFS(Observed!W$2:W$1601,Observed!$A$2:$A$1601,$A253,Observed!$C$2:$C$1601,$C253),"")</f>
        <v/>
      </c>
      <c r="X253" s="23" t="str">
        <f>IF(ISNUMBER(AVERAGEIFS(Observed!X$2:X$1601,Observed!$A$2:$A$1601,$A253,Observed!$C$2:$C$1601,$C253)),AVERAGEIFS(Observed!X$2:X$1601,Observed!$A$2:$A$1601,$A253,Observed!$C$2:$C$1601,$C253),"")</f>
        <v/>
      </c>
      <c r="Y253" s="23" t="str">
        <f>IF(ISNUMBER(AVERAGEIFS(Observed!Y$2:Y$1601,Observed!$A$2:$A$1601,$A253,Observed!$C$2:$C$1601,$C253)),AVERAGEIFS(Observed!Y$2:Y$1601,Observed!$A$2:$A$1601,$A253,Observed!$C$2:$C$1601,$C253),"")</f>
        <v/>
      </c>
      <c r="Z253" s="23" t="str">
        <f>IF(ISNUMBER(AVERAGEIFS(Observed!Z$2:Z$1601,Observed!$A$2:$A$1601,$A253,Observed!$C$2:$C$1601,$C253)),AVERAGEIFS(Observed!Z$2:Z$1601,Observed!$A$2:$A$1601,$A253,Observed!$C$2:$C$1601,$C253),"")</f>
        <v/>
      </c>
      <c r="AA253" s="23" t="str">
        <f>IF(ISNUMBER(AVERAGEIFS(Observed!AA$2:AA$1601,Observed!$A$2:$A$1601,$A253,Observed!$C$2:$C$1601,$C253)),AVERAGEIFS(Observed!AA$2:AA$1601,Observed!$A$2:$A$1601,$A253,Observed!$C$2:$C$1601,$C253),"")</f>
        <v/>
      </c>
      <c r="AB253" s="23" t="str">
        <f>IF(ISNUMBER(AVERAGEIFS(Observed!AB$2:AB$1601,Observed!$A$2:$A$1601,$A253,Observed!$C$2:$C$1601,$C253)),AVERAGEIFS(Observed!AB$2:AB$1601,Observed!$A$2:$A$1601,$A253,Observed!$C$2:$C$1601,$C253),"")</f>
        <v/>
      </c>
      <c r="AC253" s="23" t="str">
        <f>IF(ISNUMBER(AVERAGEIFS(Observed!AC$2:AC$1601,Observed!$A$2:$A$1601,$A253,Observed!$C$2:$C$1601,$C253)),AVERAGEIFS(Observed!AC$2:AC$1601,Observed!$A$2:$A$1601,$A253,Observed!$C$2:$C$1601,$C253),"")</f>
        <v/>
      </c>
      <c r="AD253" s="23" t="str">
        <f>IF(ISNUMBER(AVERAGEIFS(Observed!AD$2:AD$1601,Observed!$A$2:$A$1601,$A253,Observed!$C$2:$C$1601,$C253)),AVERAGEIFS(Observed!AD$2:AD$1601,Observed!$A$2:$A$1601,$A253,Observed!$C$2:$C$1601,$C253),"")</f>
        <v/>
      </c>
      <c r="AE253" s="23" t="str">
        <f>IF(ISNUMBER(AVERAGEIFS(Observed!AE$2:AE$1601,Observed!$A$2:$A$1601,$A253,Observed!$C$2:$C$1601,$C253)),AVERAGEIFS(Observed!AE$2:AE$1601,Observed!$A$2:$A$1601,$A253,Observed!$C$2:$C$1601,$C253),"")</f>
        <v/>
      </c>
      <c r="AF253" s="24" t="str">
        <f>IF(ISNUMBER(AVERAGEIFS(Observed!AF$2:AF$1601,Observed!$A$2:$A$1601,$A253,Observed!$C$2:$C$1601,$C253)),AVERAGEIFS(Observed!AF$2:AF$1601,Observed!$A$2:$A$1601,$A253,Observed!$C$2:$C$1601,$C253),"")</f>
        <v/>
      </c>
      <c r="AG253" s="24" t="str">
        <f>IF(ISNUMBER(AVERAGEIFS(Observed!AG$2:AG$1601,Observed!$A$2:$A$1601,$A253,Observed!$C$2:$C$1601,$C253)),AVERAGEIFS(Observed!AG$2:AG$1601,Observed!$A$2:$A$1601,$A253,Observed!$C$2:$C$1601,$C253),"")</f>
        <v/>
      </c>
      <c r="AH253" s="24" t="str">
        <f>IF(ISNUMBER(AVERAGEIFS(Observed!AH$2:AH$1601,Observed!$A$2:$A$1601,$A253,Observed!$C$2:$C$1601,$C253)),AVERAGEIFS(Observed!AH$2:AH$1601,Observed!$A$2:$A$1601,$A253,Observed!$C$2:$C$1601,$C253),"")</f>
        <v/>
      </c>
      <c r="AI253" s="23" t="str">
        <f>IF(ISNUMBER(AVERAGEIFS(Observed!AI$2:AI$1601,Observed!$A$2:$A$1601,$A253,Observed!$C$2:$C$1601,$C253)),AVERAGEIFS(Observed!AI$2:AI$1601,Observed!$A$2:$A$1601,$A253,Observed!$C$2:$C$1601,$C253),"")</f>
        <v/>
      </c>
      <c r="AJ253" s="24" t="str">
        <f>IF(ISNUMBER(AVERAGEIFS(Observed!AJ$2:AJ$1601,Observed!$A$2:$A$1601,$A253,Observed!$C$2:$C$1601,$C253)),AVERAGEIFS(Observed!AJ$2:AJ$1601,Observed!$A$2:$A$1601,$A253,Observed!$C$2:$C$1601,$C253),"")</f>
        <v/>
      </c>
      <c r="AK253" s="24" t="str">
        <f>IF(ISNUMBER(AVERAGEIFS(Observed!AL$2:AL$1601,Observed!$A$2:$A$1601,$A253,Observed!$C$2:$C$1601,$C253)),AVERAGEIFS(Observed!AL$2:AL$1601,Observed!$A$2:$A$1601,$A253,Observed!$C$2:$C$1601,$C253),"")</f>
        <v/>
      </c>
      <c r="AL253" s="24" t="str">
        <f>IF(ISNUMBER(AVERAGEIFS(Observed!AM$2:AM$1601,Observed!$A$2:$A$1601,$A253,Observed!$C$2:$C$1601,$C253)),AVERAGEIFS(Observed!AM$2:AM$1601,Observed!$A$2:$A$1601,$A253,Observed!$C$2:$C$1601,$C253),"")</f>
        <v/>
      </c>
      <c r="AM253" s="24" t="str">
        <f>IF(ISNUMBER(AVERAGEIFS(Observed!AN$2:AN$1601,Observed!$A$2:$A$1601,$A253,Observed!$C$2:$C$1601,$C253)),AVERAGEIFS(Observed!AN$2:AN$1601,Observed!$A$2:$A$1601,$A253,Observed!$C$2:$C$1601,$C253),"")</f>
        <v/>
      </c>
      <c r="AN253" s="24" t="str">
        <f>IF(ISNUMBER(AVERAGEIFS(Observed!AQ$2:AQ$1601,Observed!$A$2:$A$1601,$A253,Observed!$C$2:$C$1601,$C253)),AVERAGEIFS(Observed!AQ$2:AQ$1601,Observed!$A$2:$A$1601,$A253,Observed!$C$2:$C$1601,$C253),"")</f>
        <v/>
      </c>
      <c r="AO253" s="24" t="str">
        <f>IF(ISNUMBER(AVERAGEIFS(Observed!AR$2:AR$1601,Observed!$A$2:$A$1601,$A253,Observed!$C$2:$C$1601,$C253)),AVERAGEIFS(Observed!AR$2:AR$1601,Observed!$A$2:$A$1601,$A253,Observed!$C$2:$C$1601,$C253),"")</f>
        <v/>
      </c>
      <c r="AP253" s="24" t="str">
        <f>IF(ISNUMBER(AVERAGEIFS(Observed!AS$2:AS$1601,Observed!$A$2:$A$1601,$A253,Observed!$C$2:$C$1601,$C253)),AVERAGEIFS(Observed!AS$2:AS$1601,Observed!$A$2:$A$1601,$A253,Observed!$C$2:$C$1601,$C253),"")</f>
        <v/>
      </c>
      <c r="AQ253" s="23" t="str">
        <f>IF(ISNUMBER(AVERAGEIFS(Observed!AT$2:AT$1601,Observed!$A$2:$A$1601,$A253,Observed!$C$2:$C$1601,$C253)),AVERAGEIFS(Observed!AT$2:AT$1601,Observed!$A$2:$A$1601,$A253,Observed!$C$2:$C$1601,$C253),"")</f>
        <v/>
      </c>
      <c r="AR253" s="24" t="str">
        <f>IF(ISNUMBER(AVERAGEIFS(Observed!AU$2:AU$1601,Observed!$A$2:$A$1601,$A253,Observed!$C$2:$C$1601,$C253)),AVERAGEIFS(Observed!AU$2:AU$1601,Observed!$A$2:$A$1601,$A253,Observed!$C$2:$C$1601,$C253),"")</f>
        <v/>
      </c>
      <c r="AS253" s="23" t="str">
        <f>IF(ISNUMBER(AVERAGEIFS(Observed!AV$2:AV$1601,Observed!$A$2:$A$1601,$A253,Observed!$C$2:$C$1601,$C253)),AVERAGEIFS(Observed!AV$2:AV$1601,Observed!$A$2:$A$1601,$A253,Observed!$C$2:$C$1601,$C253),"")</f>
        <v/>
      </c>
      <c r="AT253" s="23" t="str">
        <f>IF(ISNUMBER(AVERAGEIFS(Observed!AW$2:AW$1601,Observed!$A$2:$A$1601,$A253,Observed!$C$2:$C$1601,$C253)),AVERAGEIFS(Observed!AW$2:AW$1601,Observed!$A$2:$A$1601,$A253,Observed!$C$2:$C$1601,$C253),"")</f>
        <v/>
      </c>
      <c r="AU253" s="2">
        <f>COUNTIFS(Observed!$A$2:$A$1601,$A253,Observed!$C$2:$C$1601,$C253)</f>
        <v>3</v>
      </c>
      <c r="AV253" s="2">
        <f t="shared" si="3"/>
        <v>3</v>
      </c>
    </row>
    <row r="254" spans="1:48" x14ac:dyDescent="0.3">
      <c r="A254" s="4" t="s">
        <v>119</v>
      </c>
      <c r="B254" t="s">
        <v>24</v>
      </c>
      <c r="C254" s="3">
        <v>42393</v>
      </c>
      <c r="D254">
        <v>1</v>
      </c>
      <c r="E254">
        <v>0</v>
      </c>
      <c r="H254" s="2" t="s">
        <v>45</v>
      </c>
      <c r="I254" s="2" t="s">
        <v>22</v>
      </c>
      <c r="J254">
        <v>10</v>
      </c>
      <c r="K254" s="2" t="s">
        <v>118</v>
      </c>
      <c r="L254" s="22">
        <f>IF(ISNUMBER(AVERAGEIFS(Observed!L$2:L$1601,Observed!$A$2:$A$1601,$A254,Observed!$C$2:$C$1601,$C254)),AVERAGEIFS(Observed!L$2:L$1601,Observed!$A$2:$A$1601,$A254,Observed!$C$2:$C$1601,$C254),"")</f>
        <v>2992</v>
      </c>
      <c r="M254" s="23">
        <f>IF(ISNUMBER(AVERAGEIFS(Observed!M$2:M$1601,Observed!$A$2:$A$1601,$A254,Observed!$C$2:$C$1601,$C254)),AVERAGEIFS(Observed!M$2:M$1601,Observed!$A$2:$A$1601,$A254,Observed!$C$2:$C$1601,$C254),"")</f>
        <v>299.2</v>
      </c>
      <c r="N254" s="23" t="str">
        <f>IF(ISNUMBER(AVERAGEIFS(Observed!N$2:N$1601,Observed!$A$2:$A$1601,$A254,Observed!$C$2:$C$1601,$C254)),AVERAGEIFS(Observed!N$2:N$1601,Observed!$A$2:$A$1601,$A254,Observed!$C$2:$C$1601,$C254),"")</f>
        <v/>
      </c>
      <c r="O254" s="23" t="str">
        <f>IF(ISNUMBER(AVERAGEIFS(Observed!O$2:O$1601,Observed!$A$2:$A$1601,$A254,Observed!$C$2:$C$1601,$C254)),AVERAGEIFS(Observed!O$2:O$1601,Observed!$A$2:$A$1601,$A254,Observed!$C$2:$C$1601,$C254),"")</f>
        <v/>
      </c>
      <c r="P254" s="23" t="str">
        <f>IF(ISNUMBER(AVERAGEIFS(Observed!P$2:P$1601,Observed!$A$2:$A$1601,$A254,Observed!$C$2:$C$1601,$C254)),AVERAGEIFS(Observed!P$2:P$1601,Observed!$A$2:$A$1601,$A254,Observed!$C$2:$C$1601,$C254),"")</f>
        <v/>
      </c>
      <c r="Q254" s="24" t="str">
        <f>IF(ISNUMBER(AVERAGEIFS(Observed!Q$2:Q$1601,Observed!$A$2:$A$1601,$A254,Observed!$C$2:$C$1601,$C254)),AVERAGEIFS(Observed!Q$2:Q$1601,Observed!$A$2:$A$1601,$A254,Observed!$C$2:$C$1601,$C254),"")</f>
        <v/>
      </c>
      <c r="R254" s="24" t="str">
        <f>IF(ISNUMBER(AVERAGEIFS(Observed!R$2:R$1601,Observed!$A$2:$A$1601,$A254,Observed!$C$2:$C$1601,$C254)),AVERAGEIFS(Observed!R$2:R$1601,Observed!$A$2:$A$1601,$A254,Observed!$C$2:$C$1601,$C254),"")</f>
        <v/>
      </c>
      <c r="S254" s="24" t="str">
        <f>IF(ISNUMBER(AVERAGEIFS(Observed!S$2:S$1601,Observed!$A$2:$A$1601,$A254,Observed!$C$2:$C$1601,$C254)),AVERAGEIFS(Observed!S$2:S$1601,Observed!$A$2:$A$1601,$A254,Observed!$C$2:$C$1601,$C254),"")</f>
        <v/>
      </c>
      <c r="T254" s="23" t="str">
        <f>IF(ISNUMBER(AVERAGEIFS(Observed!T$2:T$1601,Observed!$A$2:$A$1601,$A254,Observed!$C$2:$C$1601,$C254)),AVERAGEIFS(Observed!T$2:T$1601,Observed!$A$2:$A$1601,$A254,Observed!$C$2:$C$1601,$C254),"")</f>
        <v/>
      </c>
      <c r="U254" s="25" t="str">
        <f>IF(ISNUMBER(AVERAGEIFS(Observed!U$2:U$1601,Observed!$A$2:$A$1601,$A254,Observed!$C$2:$C$1601,$C254)),AVERAGEIFS(Observed!U$2:U$1601,Observed!$A$2:$A$1601,$A254,Observed!$C$2:$C$1601,$C254),"")</f>
        <v/>
      </c>
      <c r="V254" s="25" t="str">
        <f>IF(ISNUMBER(AVERAGEIFS(Observed!V$2:V$1601,Observed!$A$2:$A$1601,$A254,Observed!$C$2:$C$1601,$C254)),AVERAGEIFS(Observed!V$2:V$1601,Observed!$A$2:$A$1601,$A254,Observed!$C$2:$C$1601,$C254),"")</f>
        <v/>
      </c>
      <c r="W254" s="23" t="str">
        <f>IF(ISNUMBER(AVERAGEIFS(Observed!W$2:W$1601,Observed!$A$2:$A$1601,$A254,Observed!$C$2:$C$1601,$C254)),AVERAGEIFS(Observed!W$2:W$1601,Observed!$A$2:$A$1601,$A254,Observed!$C$2:$C$1601,$C254),"")</f>
        <v/>
      </c>
      <c r="X254" s="23" t="str">
        <f>IF(ISNUMBER(AVERAGEIFS(Observed!X$2:X$1601,Observed!$A$2:$A$1601,$A254,Observed!$C$2:$C$1601,$C254)),AVERAGEIFS(Observed!X$2:X$1601,Observed!$A$2:$A$1601,$A254,Observed!$C$2:$C$1601,$C254),"")</f>
        <v/>
      </c>
      <c r="Y254" s="23" t="str">
        <f>IF(ISNUMBER(AVERAGEIFS(Observed!Y$2:Y$1601,Observed!$A$2:$A$1601,$A254,Observed!$C$2:$C$1601,$C254)),AVERAGEIFS(Observed!Y$2:Y$1601,Observed!$A$2:$A$1601,$A254,Observed!$C$2:$C$1601,$C254),"")</f>
        <v/>
      </c>
      <c r="Z254" s="23" t="str">
        <f>IF(ISNUMBER(AVERAGEIFS(Observed!Z$2:Z$1601,Observed!$A$2:$A$1601,$A254,Observed!$C$2:$C$1601,$C254)),AVERAGEIFS(Observed!Z$2:Z$1601,Observed!$A$2:$A$1601,$A254,Observed!$C$2:$C$1601,$C254),"")</f>
        <v/>
      </c>
      <c r="AA254" s="23" t="str">
        <f>IF(ISNUMBER(AVERAGEIFS(Observed!AA$2:AA$1601,Observed!$A$2:$A$1601,$A254,Observed!$C$2:$C$1601,$C254)),AVERAGEIFS(Observed!AA$2:AA$1601,Observed!$A$2:$A$1601,$A254,Observed!$C$2:$C$1601,$C254),"")</f>
        <v/>
      </c>
      <c r="AB254" s="23" t="str">
        <f>IF(ISNUMBER(AVERAGEIFS(Observed!AB$2:AB$1601,Observed!$A$2:$A$1601,$A254,Observed!$C$2:$C$1601,$C254)),AVERAGEIFS(Observed!AB$2:AB$1601,Observed!$A$2:$A$1601,$A254,Observed!$C$2:$C$1601,$C254),"")</f>
        <v/>
      </c>
      <c r="AC254" s="23" t="str">
        <f>IF(ISNUMBER(AVERAGEIFS(Observed!AC$2:AC$1601,Observed!$A$2:$A$1601,$A254,Observed!$C$2:$C$1601,$C254)),AVERAGEIFS(Observed!AC$2:AC$1601,Observed!$A$2:$A$1601,$A254,Observed!$C$2:$C$1601,$C254),"")</f>
        <v/>
      </c>
      <c r="AD254" s="23" t="str">
        <f>IF(ISNUMBER(AVERAGEIFS(Observed!AD$2:AD$1601,Observed!$A$2:$A$1601,$A254,Observed!$C$2:$C$1601,$C254)),AVERAGEIFS(Observed!AD$2:AD$1601,Observed!$A$2:$A$1601,$A254,Observed!$C$2:$C$1601,$C254),"")</f>
        <v/>
      </c>
      <c r="AE254" s="23" t="str">
        <f>IF(ISNUMBER(AVERAGEIFS(Observed!AE$2:AE$1601,Observed!$A$2:$A$1601,$A254,Observed!$C$2:$C$1601,$C254)),AVERAGEIFS(Observed!AE$2:AE$1601,Observed!$A$2:$A$1601,$A254,Observed!$C$2:$C$1601,$C254),"")</f>
        <v/>
      </c>
      <c r="AF254" s="24" t="str">
        <f>IF(ISNUMBER(AVERAGEIFS(Observed!AF$2:AF$1601,Observed!$A$2:$A$1601,$A254,Observed!$C$2:$C$1601,$C254)),AVERAGEIFS(Observed!AF$2:AF$1601,Observed!$A$2:$A$1601,$A254,Observed!$C$2:$C$1601,$C254),"")</f>
        <v/>
      </c>
      <c r="AG254" s="24" t="str">
        <f>IF(ISNUMBER(AVERAGEIFS(Observed!AG$2:AG$1601,Observed!$A$2:$A$1601,$A254,Observed!$C$2:$C$1601,$C254)),AVERAGEIFS(Observed!AG$2:AG$1601,Observed!$A$2:$A$1601,$A254,Observed!$C$2:$C$1601,$C254),"")</f>
        <v/>
      </c>
      <c r="AH254" s="24" t="str">
        <f>IF(ISNUMBER(AVERAGEIFS(Observed!AH$2:AH$1601,Observed!$A$2:$A$1601,$A254,Observed!$C$2:$C$1601,$C254)),AVERAGEIFS(Observed!AH$2:AH$1601,Observed!$A$2:$A$1601,$A254,Observed!$C$2:$C$1601,$C254),"")</f>
        <v/>
      </c>
      <c r="AI254" s="23" t="str">
        <f>IF(ISNUMBER(AVERAGEIFS(Observed!AI$2:AI$1601,Observed!$A$2:$A$1601,$A254,Observed!$C$2:$C$1601,$C254)),AVERAGEIFS(Observed!AI$2:AI$1601,Observed!$A$2:$A$1601,$A254,Observed!$C$2:$C$1601,$C254),"")</f>
        <v/>
      </c>
      <c r="AJ254" s="24" t="str">
        <f>IF(ISNUMBER(AVERAGEIFS(Observed!AJ$2:AJ$1601,Observed!$A$2:$A$1601,$A254,Observed!$C$2:$C$1601,$C254)),AVERAGEIFS(Observed!AJ$2:AJ$1601,Observed!$A$2:$A$1601,$A254,Observed!$C$2:$C$1601,$C254),"")</f>
        <v/>
      </c>
      <c r="AK254" s="24" t="str">
        <f>IF(ISNUMBER(AVERAGEIFS(Observed!AL$2:AL$1601,Observed!$A$2:$A$1601,$A254,Observed!$C$2:$C$1601,$C254)),AVERAGEIFS(Observed!AL$2:AL$1601,Observed!$A$2:$A$1601,$A254,Observed!$C$2:$C$1601,$C254),"")</f>
        <v/>
      </c>
      <c r="AL254" s="24" t="str">
        <f>IF(ISNUMBER(AVERAGEIFS(Observed!AM$2:AM$1601,Observed!$A$2:$A$1601,$A254,Observed!$C$2:$C$1601,$C254)),AVERAGEIFS(Observed!AM$2:AM$1601,Observed!$A$2:$A$1601,$A254,Observed!$C$2:$C$1601,$C254),"")</f>
        <v/>
      </c>
      <c r="AM254" s="24" t="str">
        <f>IF(ISNUMBER(AVERAGEIFS(Observed!AN$2:AN$1601,Observed!$A$2:$A$1601,$A254,Observed!$C$2:$C$1601,$C254)),AVERAGEIFS(Observed!AN$2:AN$1601,Observed!$A$2:$A$1601,$A254,Observed!$C$2:$C$1601,$C254),"")</f>
        <v/>
      </c>
      <c r="AN254" s="24" t="str">
        <f>IF(ISNUMBER(AVERAGEIFS(Observed!AQ$2:AQ$1601,Observed!$A$2:$A$1601,$A254,Observed!$C$2:$C$1601,$C254)),AVERAGEIFS(Observed!AQ$2:AQ$1601,Observed!$A$2:$A$1601,$A254,Observed!$C$2:$C$1601,$C254),"")</f>
        <v/>
      </c>
      <c r="AO254" s="24" t="str">
        <f>IF(ISNUMBER(AVERAGEIFS(Observed!AR$2:AR$1601,Observed!$A$2:$A$1601,$A254,Observed!$C$2:$C$1601,$C254)),AVERAGEIFS(Observed!AR$2:AR$1601,Observed!$A$2:$A$1601,$A254,Observed!$C$2:$C$1601,$C254),"")</f>
        <v/>
      </c>
      <c r="AP254" s="24" t="str">
        <f>IF(ISNUMBER(AVERAGEIFS(Observed!AS$2:AS$1601,Observed!$A$2:$A$1601,$A254,Observed!$C$2:$C$1601,$C254)),AVERAGEIFS(Observed!AS$2:AS$1601,Observed!$A$2:$A$1601,$A254,Observed!$C$2:$C$1601,$C254),"")</f>
        <v/>
      </c>
      <c r="AQ254" s="23" t="str">
        <f>IF(ISNUMBER(AVERAGEIFS(Observed!AT$2:AT$1601,Observed!$A$2:$A$1601,$A254,Observed!$C$2:$C$1601,$C254)),AVERAGEIFS(Observed!AT$2:AT$1601,Observed!$A$2:$A$1601,$A254,Observed!$C$2:$C$1601,$C254),"")</f>
        <v/>
      </c>
      <c r="AR254" s="24" t="str">
        <f>IF(ISNUMBER(AVERAGEIFS(Observed!AU$2:AU$1601,Observed!$A$2:$A$1601,$A254,Observed!$C$2:$C$1601,$C254)),AVERAGEIFS(Observed!AU$2:AU$1601,Observed!$A$2:$A$1601,$A254,Observed!$C$2:$C$1601,$C254),"")</f>
        <v/>
      </c>
      <c r="AS254" s="23" t="str">
        <f>IF(ISNUMBER(AVERAGEIFS(Observed!AV$2:AV$1601,Observed!$A$2:$A$1601,$A254,Observed!$C$2:$C$1601,$C254)),AVERAGEIFS(Observed!AV$2:AV$1601,Observed!$A$2:$A$1601,$A254,Observed!$C$2:$C$1601,$C254),"")</f>
        <v/>
      </c>
      <c r="AT254" s="23" t="str">
        <f>IF(ISNUMBER(AVERAGEIFS(Observed!AW$2:AW$1601,Observed!$A$2:$A$1601,$A254,Observed!$C$2:$C$1601,$C254)),AVERAGEIFS(Observed!AW$2:AW$1601,Observed!$A$2:$A$1601,$A254,Observed!$C$2:$C$1601,$C254),"")</f>
        <v/>
      </c>
      <c r="AU254" s="2">
        <f>COUNTIFS(Observed!$A$2:$A$1601,$A254,Observed!$C$2:$C$1601,$C254)</f>
        <v>3</v>
      </c>
      <c r="AV254" s="2">
        <f t="shared" si="3"/>
        <v>1</v>
      </c>
    </row>
    <row r="255" spans="1:48" x14ac:dyDescent="0.3">
      <c r="A255" s="4" t="s">
        <v>120</v>
      </c>
      <c r="B255" t="s">
        <v>24</v>
      </c>
      <c r="C255" s="3">
        <v>42393</v>
      </c>
      <c r="D255">
        <v>1</v>
      </c>
      <c r="E255">
        <v>50</v>
      </c>
      <c r="H255" s="2" t="s">
        <v>45</v>
      </c>
      <c r="I255" s="2" t="s">
        <v>22</v>
      </c>
      <c r="J255">
        <v>10</v>
      </c>
      <c r="K255" s="2" t="s">
        <v>118</v>
      </c>
      <c r="L255" s="22">
        <f>IF(ISNUMBER(AVERAGEIFS(Observed!L$2:L$1601,Observed!$A$2:$A$1601,$A255,Observed!$C$2:$C$1601,$C255)),AVERAGEIFS(Observed!L$2:L$1601,Observed!$A$2:$A$1601,$A255,Observed!$C$2:$C$1601,$C255),"")</f>
        <v>3057.3333333333335</v>
      </c>
      <c r="M255" s="23">
        <f>IF(ISNUMBER(AVERAGEIFS(Observed!M$2:M$1601,Observed!$A$2:$A$1601,$A255,Observed!$C$2:$C$1601,$C255)),AVERAGEIFS(Observed!M$2:M$1601,Observed!$A$2:$A$1601,$A255,Observed!$C$2:$C$1601,$C255),"")</f>
        <v>305.73333333333335</v>
      </c>
      <c r="N255" s="23" t="str">
        <f>IF(ISNUMBER(AVERAGEIFS(Observed!N$2:N$1601,Observed!$A$2:$A$1601,$A255,Observed!$C$2:$C$1601,$C255)),AVERAGEIFS(Observed!N$2:N$1601,Observed!$A$2:$A$1601,$A255,Observed!$C$2:$C$1601,$C255),"")</f>
        <v/>
      </c>
      <c r="O255" s="23" t="str">
        <f>IF(ISNUMBER(AVERAGEIFS(Observed!O$2:O$1601,Observed!$A$2:$A$1601,$A255,Observed!$C$2:$C$1601,$C255)),AVERAGEIFS(Observed!O$2:O$1601,Observed!$A$2:$A$1601,$A255,Observed!$C$2:$C$1601,$C255),"")</f>
        <v/>
      </c>
      <c r="P255" s="23" t="str">
        <f>IF(ISNUMBER(AVERAGEIFS(Observed!P$2:P$1601,Observed!$A$2:$A$1601,$A255,Observed!$C$2:$C$1601,$C255)),AVERAGEIFS(Observed!P$2:P$1601,Observed!$A$2:$A$1601,$A255,Observed!$C$2:$C$1601,$C255),"")</f>
        <v/>
      </c>
      <c r="Q255" s="24" t="str">
        <f>IF(ISNUMBER(AVERAGEIFS(Observed!Q$2:Q$1601,Observed!$A$2:$A$1601,$A255,Observed!$C$2:$C$1601,$C255)),AVERAGEIFS(Observed!Q$2:Q$1601,Observed!$A$2:$A$1601,$A255,Observed!$C$2:$C$1601,$C255),"")</f>
        <v/>
      </c>
      <c r="R255" s="24" t="str">
        <f>IF(ISNUMBER(AVERAGEIFS(Observed!R$2:R$1601,Observed!$A$2:$A$1601,$A255,Observed!$C$2:$C$1601,$C255)),AVERAGEIFS(Observed!R$2:R$1601,Observed!$A$2:$A$1601,$A255,Observed!$C$2:$C$1601,$C255),"")</f>
        <v/>
      </c>
      <c r="S255" s="24" t="str">
        <f>IF(ISNUMBER(AVERAGEIFS(Observed!S$2:S$1601,Observed!$A$2:$A$1601,$A255,Observed!$C$2:$C$1601,$C255)),AVERAGEIFS(Observed!S$2:S$1601,Observed!$A$2:$A$1601,$A255,Observed!$C$2:$C$1601,$C255),"")</f>
        <v/>
      </c>
      <c r="T255" s="23" t="str">
        <f>IF(ISNUMBER(AVERAGEIFS(Observed!T$2:T$1601,Observed!$A$2:$A$1601,$A255,Observed!$C$2:$C$1601,$C255)),AVERAGEIFS(Observed!T$2:T$1601,Observed!$A$2:$A$1601,$A255,Observed!$C$2:$C$1601,$C255),"")</f>
        <v/>
      </c>
      <c r="U255" s="25" t="str">
        <f>IF(ISNUMBER(AVERAGEIFS(Observed!U$2:U$1601,Observed!$A$2:$A$1601,$A255,Observed!$C$2:$C$1601,$C255)),AVERAGEIFS(Observed!U$2:U$1601,Observed!$A$2:$A$1601,$A255,Observed!$C$2:$C$1601,$C255),"")</f>
        <v/>
      </c>
      <c r="V255" s="25" t="str">
        <f>IF(ISNUMBER(AVERAGEIFS(Observed!V$2:V$1601,Observed!$A$2:$A$1601,$A255,Observed!$C$2:$C$1601,$C255)),AVERAGEIFS(Observed!V$2:V$1601,Observed!$A$2:$A$1601,$A255,Observed!$C$2:$C$1601,$C255),"")</f>
        <v/>
      </c>
      <c r="W255" s="23" t="str">
        <f>IF(ISNUMBER(AVERAGEIFS(Observed!W$2:W$1601,Observed!$A$2:$A$1601,$A255,Observed!$C$2:$C$1601,$C255)),AVERAGEIFS(Observed!W$2:W$1601,Observed!$A$2:$A$1601,$A255,Observed!$C$2:$C$1601,$C255),"")</f>
        <v/>
      </c>
      <c r="X255" s="23" t="str">
        <f>IF(ISNUMBER(AVERAGEIFS(Observed!X$2:X$1601,Observed!$A$2:$A$1601,$A255,Observed!$C$2:$C$1601,$C255)),AVERAGEIFS(Observed!X$2:X$1601,Observed!$A$2:$A$1601,$A255,Observed!$C$2:$C$1601,$C255),"")</f>
        <v/>
      </c>
      <c r="Y255" s="23" t="str">
        <f>IF(ISNUMBER(AVERAGEIFS(Observed!Y$2:Y$1601,Observed!$A$2:$A$1601,$A255,Observed!$C$2:$C$1601,$C255)),AVERAGEIFS(Observed!Y$2:Y$1601,Observed!$A$2:$A$1601,$A255,Observed!$C$2:$C$1601,$C255),"")</f>
        <v/>
      </c>
      <c r="Z255" s="23" t="str">
        <f>IF(ISNUMBER(AVERAGEIFS(Observed!Z$2:Z$1601,Observed!$A$2:$A$1601,$A255,Observed!$C$2:$C$1601,$C255)),AVERAGEIFS(Observed!Z$2:Z$1601,Observed!$A$2:$A$1601,$A255,Observed!$C$2:$C$1601,$C255),"")</f>
        <v/>
      </c>
      <c r="AA255" s="23" t="str">
        <f>IF(ISNUMBER(AVERAGEIFS(Observed!AA$2:AA$1601,Observed!$A$2:$A$1601,$A255,Observed!$C$2:$C$1601,$C255)),AVERAGEIFS(Observed!AA$2:AA$1601,Observed!$A$2:$A$1601,$A255,Observed!$C$2:$C$1601,$C255),"")</f>
        <v/>
      </c>
      <c r="AB255" s="23" t="str">
        <f>IF(ISNUMBER(AVERAGEIFS(Observed!AB$2:AB$1601,Observed!$A$2:$A$1601,$A255,Observed!$C$2:$C$1601,$C255)),AVERAGEIFS(Observed!AB$2:AB$1601,Observed!$A$2:$A$1601,$A255,Observed!$C$2:$C$1601,$C255),"")</f>
        <v/>
      </c>
      <c r="AC255" s="23" t="str">
        <f>IF(ISNUMBER(AVERAGEIFS(Observed!AC$2:AC$1601,Observed!$A$2:$A$1601,$A255,Observed!$C$2:$C$1601,$C255)),AVERAGEIFS(Observed!AC$2:AC$1601,Observed!$A$2:$A$1601,$A255,Observed!$C$2:$C$1601,$C255),"")</f>
        <v/>
      </c>
      <c r="AD255" s="23" t="str">
        <f>IF(ISNUMBER(AVERAGEIFS(Observed!AD$2:AD$1601,Observed!$A$2:$A$1601,$A255,Observed!$C$2:$C$1601,$C255)),AVERAGEIFS(Observed!AD$2:AD$1601,Observed!$A$2:$A$1601,$A255,Observed!$C$2:$C$1601,$C255),"")</f>
        <v/>
      </c>
      <c r="AE255" s="23" t="str">
        <f>IF(ISNUMBER(AVERAGEIFS(Observed!AE$2:AE$1601,Observed!$A$2:$A$1601,$A255,Observed!$C$2:$C$1601,$C255)),AVERAGEIFS(Observed!AE$2:AE$1601,Observed!$A$2:$A$1601,$A255,Observed!$C$2:$C$1601,$C255),"")</f>
        <v/>
      </c>
      <c r="AF255" s="24" t="str">
        <f>IF(ISNUMBER(AVERAGEIFS(Observed!AF$2:AF$1601,Observed!$A$2:$A$1601,$A255,Observed!$C$2:$C$1601,$C255)),AVERAGEIFS(Observed!AF$2:AF$1601,Observed!$A$2:$A$1601,$A255,Observed!$C$2:$C$1601,$C255),"")</f>
        <v/>
      </c>
      <c r="AG255" s="24" t="str">
        <f>IF(ISNUMBER(AVERAGEIFS(Observed!AG$2:AG$1601,Observed!$A$2:$A$1601,$A255,Observed!$C$2:$C$1601,$C255)),AVERAGEIFS(Observed!AG$2:AG$1601,Observed!$A$2:$A$1601,$A255,Observed!$C$2:$C$1601,$C255),"")</f>
        <v/>
      </c>
      <c r="AH255" s="24" t="str">
        <f>IF(ISNUMBER(AVERAGEIFS(Observed!AH$2:AH$1601,Observed!$A$2:$A$1601,$A255,Observed!$C$2:$C$1601,$C255)),AVERAGEIFS(Observed!AH$2:AH$1601,Observed!$A$2:$A$1601,$A255,Observed!$C$2:$C$1601,$C255),"")</f>
        <v/>
      </c>
      <c r="AI255" s="23" t="str">
        <f>IF(ISNUMBER(AVERAGEIFS(Observed!AI$2:AI$1601,Observed!$A$2:$A$1601,$A255,Observed!$C$2:$C$1601,$C255)),AVERAGEIFS(Observed!AI$2:AI$1601,Observed!$A$2:$A$1601,$A255,Observed!$C$2:$C$1601,$C255),"")</f>
        <v/>
      </c>
      <c r="AJ255" s="24" t="str">
        <f>IF(ISNUMBER(AVERAGEIFS(Observed!AJ$2:AJ$1601,Observed!$A$2:$A$1601,$A255,Observed!$C$2:$C$1601,$C255)),AVERAGEIFS(Observed!AJ$2:AJ$1601,Observed!$A$2:$A$1601,$A255,Observed!$C$2:$C$1601,$C255),"")</f>
        <v/>
      </c>
      <c r="AK255" s="24" t="str">
        <f>IF(ISNUMBER(AVERAGEIFS(Observed!AL$2:AL$1601,Observed!$A$2:$A$1601,$A255,Observed!$C$2:$C$1601,$C255)),AVERAGEIFS(Observed!AL$2:AL$1601,Observed!$A$2:$A$1601,$A255,Observed!$C$2:$C$1601,$C255),"")</f>
        <v/>
      </c>
      <c r="AL255" s="24" t="str">
        <f>IF(ISNUMBER(AVERAGEIFS(Observed!AM$2:AM$1601,Observed!$A$2:$A$1601,$A255,Observed!$C$2:$C$1601,$C255)),AVERAGEIFS(Observed!AM$2:AM$1601,Observed!$A$2:$A$1601,$A255,Observed!$C$2:$C$1601,$C255),"")</f>
        <v/>
      </c>
      <c r="AM255" s="24" t="str">
        <f>IF(ISNUMBER(AVERAGEIFS(Observed!AN$2:AN$1601,Observed!$A$2:$A$1601,$A255,Observed!$C$2:$C$1601,$C255)),AVERAGEIFS(Observed!AN$2:AN$1601,Observed!$A$2:$A$1601,$A255,Observed!$C$2:$C$1601,$C255),"")</f>
        <v/>
      </c>
      <c r="AN255" s="24" t="str">
        <f>IF(ISNUMBER(AVERAGEIFS(Observed!AQ$2:AQ$1601,Observed!$A$2:$A$1601,$A255,Observed!$C$2:$C$1601,$C255)),AVERAGEIFS(Observed!AQ$2:AQ$1601,Observed!$A$2:$A$1601,$A255,Observed!$C$2:$C$1601,$C255),"")</f>
        <v/>
      </c>
      <c r="AO255" s="24" t="str">
        <f>IF(ISNUMBER(AVERAGEIFS(Observed!AR$2:AR$1601,Observed!$A$2:$A$1601,$A255,Observed!$C$2:$C$1601,$C255)),AVERAGEIFS(Observed!AR$2:AR$1601,Observed!$A$2:$A$1601,$A255,Observed!$C$2:$C$1601,$C255),"")</f>
        <v/>
      </c>
      <c r="AP255" s="24" t="str">
        <f>IF(ISNUMBER(AVERAGEIFS(Observed!AS$2:AS$1601,Observed!$A$2:$A$1601,$A255,Observed!$C$2:$C$1601,$C255)),AVERAGEIFS(Observed!AS$2:AS$1601,Observed!$A$2:$A$1601,$A255,Observed!$C$2:$C$1601,$C255),"")</f>
        <v/>
      </c>
      <c r="AQ255" s="23" t="str">
        <f>IF(ISNUMBER(AVERAGEIFS(Observed!AT$2:AT$1601,Observed!$A$2:$A$1601,$A255,Observed!$C$2:$C$1601,$C255)),AVERAGEIFS(Observed!AT$2:AT$1601,Observed!$A$2:$A$1601,$A255,Observed!$C$2:$C$1601,$C255),"")</f>
        <v/>
      </c>
      <c r="AR255" s="24" t="str">
        <f>IF(ISNUMBER(AVERAGEIFS(Observed!AU$2:AU$1601,Observed!$A$2:$A$1601,$A255,Observed!$C$2:$C$1601,$C255)),AVERAGEIFS(Observed!AU$2:AU$1601,Observed!$A$2:$A$1601,$A255,Observed!$C$2:$C$1601,$C255),"")</f>
        <v/>
      </c>
      <c r="AS255" s="23" t="str">
        <f>IF(ISNUMBER(AVERAGEIFS(Observed!AV$2:AV$1601,Observed!$A$2:$A$1601,$A255,Observed!$C$2:$C$1601,$C255)),AVERAGEIFS(Observed!AV$2:AV$1601,Observed!$A$2:$A$1601,$A255,Observed!$C$2:$C$1601,$C255),"")</f>
        <v/>
      </c>
      <c r="AT255" s="23" t="str">
        <f>IF(ISNUMBER(AVERAGEIFS(Observed!AW$2:AW$1601,Observed!$A$2:$A$1601,$A255,Observed!$C$2:$C$1601,$C255)),AVERAGEIFS(Observed!AW$2:AW$1601,Observed!$A$2:$A$1601,$A255,Observed!$C$2:$C$1601,$C255),"")</f>
        <v/>
      </c>
      <c r="AU255" s="2">
        <f>COUNTIFS(Observed!$A$2:$A$1601,$A255,Observed!$C$2:$C$1601,$C255)</f>
        <v>3</v>
      </c>
      <c r="AV255" s="2">
        <f t="shared" si="3"/>
        <v>1</v>
      </c>
    </row>
    <row r="256" spans="1:48" x14ac:dyDescent="0.3">
      <c r="A256" s="4" t="s">
        <v>121</v>
      </c>
      <c r="B256" t="s">
        <v>24</v>
      </c>
      <c r="C256" s="3">
        <v>42393</v>
      </c>
      <c r="D256">
        <v>1</v>
      </c>
      <c r="E256">
        <v>100</v>
      </c>
      <c r="H256" s="2" t="s">
        <v>45</v>
      </c>
      <c r="I256" s="2" t="s">
        <v>22</v>
      </c>
      <c r="J256">
        <v>10</v>
      </c>
      <c r="K256" s="2" t="s">
        <v>118</v>
      </c>
      <c r="L256" s="22">
        <f>IF(ISNUMBER(AVERAGEIFS(Observed!L$2:L$1601,Observed!$A$2:$A$1601,$A256,Observed!$C$2:$C$1601,$C256)),AVERAGEIFS(Observed!L$2:L$1601,Observed!$A$2:$A$1601,$A256,Observed!$C$2:$C$1601,$C256),"")</f>
        <v>3300</v>
      </c>
      <c r="M256" s="23">
        <f>IF(ISNUMBER(AVERAGEIFS(Observed!M$2:M$1601,Observed!$A$2:$A$1601,$A256,Observed!$C$2:$C$1601,$C256)),AVERAGEIFS(Observed!M$2:M$1601,Observed!$A$2:$A$1601,$A256,Observed!$C$2:$C$1601,$C256),"")</f>
        <v>330</v>
      </c>
      <c r="N256" s="23" t="str">
        <f>IF(ISNUMBER(AVERAGEIFS(Observed!N$2:N$1601,Observed!$A$2:$A$1601,$A256,Observed!$C$2:$C$1601,$C256)),AVERAGEIFS(Observed!N$2:N$1601,Observed!$A$2:$A$1601,$A256,Observed!$C$2:$C$1601,$C256),"")</f>
        <v/>
      </c>
      <c r="O256" s="23" t="str">
        <f>IF(ISNUMBER(AVERAGEIFS(Observed!O$2:O$1601,Observed!$A$2:$A$1601,$A256,Observed!$C$2:$C$1601,$C256)),AVERAGEIFS(Observed!O$2:O$1601,Observed!$A$2:$A$1601,$A256,Observed!$C$2:$C$1601,$C256),"")</f>
        <v/>
      </c>
      <c r="P256" s="23" t="str">
        <f>IF(ISNUMBER(AVERAGEIFS(Observed!P$2:P$1601,Observed!$A$2:$A$1601,$A256,Observed!$C$2:$C$1601,$C256)),AVERAGEIFS(Observed!P$2:P$1601,Observed!$A$2:$A$1601,$A256,Observed!$C$2:$C$1601,$C256),"")</f>
        <v/>
      </c>
      <c r="Q256" s="24" t="str">
        <f>IF(ISNUMBER(AVERAGEIFS(Observed!Q$2:Q$1601,Observed!$A$2:$A$1601,$A256,Observed!$C$2:$C$1601,$C256)),AVERAGEIFS(Observed!Q$2:Q$1601,Observed!$A$2:$A$1601,$A256,Observed!$C$2:$C$1601,$C256),"")</f>
        <v/>
      </c>
      <c r="R256" s="24" t="str">
        <f>IF(ISNUMBER(AVERAGEIFS(Observed!R$2:R$1601,Observed!$A$2:$A$1601,$A256,Observed!$C$2:$C$1601,$C256)),AVERAGEIFS(Observed!R$2:R$1601,Observed!$A$2:$A$1601,$A256,Observed!$C$2:$C$1601,$C256),"")</f>
        <v/>
      </c>
      <c r="S256" s="24" t="str">
        <f>IF(ISNUMBER(AVERAGEIFS(Observed!S$2:S$1601,Observed!$A$2:$A$1601,$A256,Observed!$C$2:$C$1601,$C256)),AVERAGEIFS(Observed!S$2:S$1601,Observed!$A$2:$A$1601,$A256,Observed!$C$2:$C$1601,$C256),"")</f>
        <v/>
      </c>
      <c r="T256" s="23" t="str">
        <f>IF(ISNUMBER(AVERAGEIFS(Observed!T$2:T$1601,Observed!$A$2:$A$1601,$A256,Observed!$C$2:$C$1601,$C256)),AVERAGEIFS(Observed!T$2:T$1601,Observed!$A$2:$A$1601,$A256,Observed!$C$2:$C$1601,$C256),"")</f>
        <v/>
      </c>
      <c r="U256" s="25" t="str">
        <f>IF(ISNUMBER(AVERAGEIFS(Observed!U$2:U$1601,Observed!$A$2:$A$1601,$A256,Observed!$C$2:$C$1601,$C256)),AVERAGEIFS(Observed!U$2:U$1601,Observed!$A$2:$A$1601,$A256,Observed!$C$2:$C$1601,$C256),"")</f>
        <v/>
      </c>
      <c r="V256" s="25" t="str">
        <f>IF(ISNUMBER(AVERAGEIFS(Observed!V$2:V$1601,Observed!$A$2:$A$1601,$A256,Observed!$C$2:$C$1601,$C256)),AVERAGEIFS(Observed!V$2:V$1601,Observed!$A$2:$A$1601,$A256,Observed!$C$2:$C$1601,$C256),"")</f>
        <v/>
      </c>
      <c r="W256" s="23" t="str">
        <f>IF(ISNUMBER(AVERAGEIFS(Observed!W$2:W$1601,Observed!$A$2:$A$1601,$A256,Observed!$C$2:$C$1601,$C256)),AVERAGEIFS(Observed!W$2:W$1601,Observed!$A$2:$A$1601,$A256,Observed!$C$2:$C$1601,$C256),"")</f>
        <v/>
      </c>
      <c r="X256" s="23" t="str">
        <f>IF(ISNUMBER(AVERAGEIFS(Observed!X$2:X$1601,Observed!$A$2:$A$1601,$A256,Observed!$C$2:$C$1601,$C256)),AVERAGEIFS(Observed!X$2:X$1601,Observed!$A$2:$A$1601,$A256,Observed!$C$2:$C$1601,$C256),"")</f>
        <v/>
      </c>
      <c r="Y256" s="23" t="str">
        <f>IF(ISNUMBER(AVERAGEIFS(Observed!Y$2:Y$1601,Observed!$A$2:$A$1601,$A256,Observed!$C$2:$C$1601,$C256)),AVERAGEIFS(Observed!Y$2:Y$1601,Observed!$A$2:$A$1601,$A256,Observed!$C$2:$C$1601,$C256),"")</f>
        <v/>
      </c>
      <c r="Z256" s="23" t="str">
        <f>IF(ISNUMBER(AVERAGEIFS(Observed!Z$2:Z$1601,Observed!$A$2:$A$1601,$A256,Observed!$C$2:$C$1601,$C256)),AVERAGEIFS(Observed!Z$2:Z$1601,Observed!$A$2:$A$1601,$A256,Observed!$C$2:$C$1601,$C256),"")</f>
        <v/>
      </c>
      <c r="AA256" s="23" t="str">
        <f>IF(ISNUMBER(AVERAGEIFS(Observed!AA$2:AA$1601,Observed!$A$2:$A$1601,$A256,Observed!$C$2:$C$1601,$C256)),AVERAGEIFS(Observed!AA$2:AA$1601,Observed!$A$2:$A$1601,$A256,Observed!$C$2:$C$1601,$C256),"")</f>
        <v/>
      </c>
      <c r="AB256" s="23" t="str">
        <f>IF(ISNUMBER(AVERAGEIFS(Observed!AB$2:AB$1601,Observed!$A$2:$A$1601,$A256,Observed!$C$2:$C$1601,$C256)),AVERAGEIFS(Observed!AB$2:AB$1601,Observed!$A$2:$A$1601,$A256,Observed!$C$2:$C$1601,$C256),"")</f>
        <v/>
      </c>
      <c r="AC256" s="23" t="str">
        <f>IF(ISNUMBER(AVERAGEIFS(Observed!AC$2:AC$1601,Observed!$A$2:$A$1601,$A256,Observed!$C$2:$C$1601,$C256)),AVERAGEIFS(Observed!AC$2:AC$1601,Observed!$A$2:$A$1601,$A256,Observed!$C$2:$C$1601,$C256),"")</f>
        <v/>
      </c>
      <c r="AD256" s="23" t="str">
        <f>IF(ISNUMBER(AVERAGEIFS(Observed!AD$2:AD$1601,Observed!$A$2:$A$1601,$A256,Observed!$C$2:$C$1601,$C256)),AVERAGEIFS(Observed!AD$2:AD$1601,Observed!$A$2:$A$1601,$A256,Observed!$C$2:$C$1601,$C256),"")</f>
        <v/>
      </c>
      <c r="AE256" s="23" t="str">
        <f>IF(ISNUMBER(AVERAGEIFS(Observed!AE$2:AE$1601,Observed!$A$2:$A$1601,$A256,Observed!$C$2:$C$1601,$C256)),AVERAGEIFS(Observed!AE$2:AE$1601,Observed!$A$2:$A$1601,$A256,Observed!$C$2:$C$1601,$C256),"")</f>
        <v/>
      </c>
      <c r="AF256" s="24" t="str">
        <f>IF(ISNUMBER(AVERAGEIFS(Observed!AF$2:AF$1601,Observed!$A$2:$A$1601,$A256,Observed!$C$2:$C$1601,$C256)),AVERAGEIFS(Observed!AF$2:AF$1601,Observed!$A$2:$A$1601,$A256,Observed!$C$2:$C$1601,$C256),"")</f>
        <v/>
      </c>
      <c r="AG256" s="24" t="str">
        <f>IF(ISNUMBER(AVERAGEIFS(Observed!AG$2:AG$1601,Observed!$A$2:$A$1601,$A256,Observed!$C$2:$C$1601,$C256)),AVERAGEIFS(Observed!AG$2:AG$1601,Observed!$A$2:$A$1601,$A256,Observed!$C$2:$C$1601,$C256),"")</f>
        <v/>
      </c>
      <c r="AH256" s="24" t="str">
        <f>IF(ISNUMBER(AVERAGEIFS(Observed!AH$2:AH$1601,Observed!$A$2:$A$1601,$A256,Observed!$C$2:$C$1601,$C256)),AVERAGEIFS(Observed!AH$2:AH$1601,Observed!$A$2:$A$1601,$A256,Observed!$C$2:$C$1601,$C256),"")</f>
        <v/>
      </c>
      <c r="AI256" s="23" t="str">
        <f>IF(ISNUMBER(AVERAGEIFS(Observed!AI$2:AI$1601,Observed!$A$2:$A$1601,$A256,Observed!$C$2:$C$1601,$C256)),AVERAGEIFS(Observed!AI$2:AI$1601,Observed!$A$2:$A$1601,$A256,Observed!$C$2:$C$1601,$C256),"")</f>
        <v/>
      </c>
      <c r="AJ256" s="24" t="str">
        <f>IF(ISNUMBER(AVERAGEIFS(Observed!AJ$2:AJ$1601,Observed!$A$2:$A$1601,$A256,Observed!$C$2:$C$1601,$C256)),AVERAGEIFS(Observed!AJ$2:AJ$1601,Observed!$A$2:$A$1601,$A256,Observed!$C$2:$C$1601,$C256),"")</f>
        <v/>
      </c>
      <c r="AK256" s="24" t="str">
        <f>IF(ISNUMBER(AVERAGEIFS(Observed!AL$2:AL$1601,Observed!$A$2:$A$1601,$A256,Observed!$C$2:$C$1601,$C256)),AVERAGEIFS(Observed!AL$2:AL$1601,Observed!$A$2:$A$1601,$A256,Observed!$C$2:$C$1601,$C256),"")</f>
        <v/>
      </c>
      <c r="AL256" s="24" t="str">
        <f>IF(ISNUMBER(AVERAGEIFS(Observed!AM$2:AM$1601,Observed!$A$2:$A$1601,$A256,Observed!$C$2:$C$1601,$C256)),AVERAGEIFS(Observed!AM$2:AM$1601,Observed!$A$2:$A$1601,$A256,Observed!$C$2:$C$1601,$C256),"")</f>
        <v/>
      </c>
      <c r="AM256" s="24" t="str">
        <f>IF(ISNUMBER(AVERAGEIFS(Observed!AN$2:AN$1601,Observed!$A$2:$A$1601,$A256,Observed!$C$2:$C$1601,$C256)),AVERAGEIFS(Observed!AN$2:AN$1601,Observed!$A$2:$A$1601,$A256,Observed!$C$2:$C$1601,$C256),"")</f>
        <v/>
      </c>
      <c r="AN256" s="24" t="str">
        <f>IF(ISNUMBER(AVERAGEIFS(Observed!AQ$2:AQ$1601,Observed!$A$2:$A$1601,$A256,Observed!$C$2:$C$1601,$C256)),AVERAGEIFS(Observed!AQ$2:AQ$1601,Observed!$A$2:$A$1601,$A256,Observed!$C$2:$C$1601,$C256),"")</f>
        <v/>
      </c>
      <c r="AO256" s="24" t="str">
        <f>IF(ISNUMBER(AVERAGEIFS(Observed!AR$2:AR$1601,Observed!$A$2:$A$1601,$A256,Observed!$C$2:$C$1601,$C256)),AVERAGEIFS(Observed!AR$2:AR$1601,Observed!$A$2:$A$1601,$A256,Observed!$C$2:$C$1601,$C256),"")</f>
        <v/>
      </c>
      <c r="AP256" s="24" t="str">
        <f>IF(ISNUMBER(AVERAGEIFS(Observed!AS$2:AS$1601,Observed!$A$2:$A$1601,$A256,Observed!$C$2:$C$1601,$C256)),AVERAGEIFS(Observed!AS$2:AS$1601,Observed!$A$2:$A$1601,$A256,Observed!$C$2:$C$1601,$C256),"")</f>
        <v/>
      </c>
      <c r="AQ256" s="23" t="str">
        <f>IF(ISNUMBER(AVERAGEIFS(Observed!AT$2:AT$1601,Observed!$A$2:$A$1601,$A256,Observed!$C$2:$C$1601,$C256)),AVERAGEIFS(Observed!AT$2:AT$1601,Observed!$A$2:$A$1601,$A256,Observed!$C$2:$C$1601,$C256),"")</f>
        <v/>
      </c>
      <c r="AR256" s="24" t="str">
        <f>IF(ISNUMBER(AVERAGEIFS(Observed!AU$2:AU$1601,Observed!$A$2:$A$1601,$A256,Observed!$C$2:$C$1601,$C256)),AVERAGEIFS(Observed!AU$2:AU$1601,Observed!$A$2:$A$1601,$A256,Observed!$C$2:$C$1601,$C256),"")</f>
        <v/>
      </c>
      <c r="AS256" s="23" t="str">
        <f>IF(ISNUMBER(AVERAGEIFS(Observed!AV$2:AV$1601,Observed!$A$2:$A$1601,$A256,Observed!$C$2:$C$1601,$C256)),AVERAGEIFS(Observed!AV$2:AV$1601,Observed!$A$2:$A$1601,$A256,Observed!$C$2:$C$1601,$C256),"")</f>
        <v/>
      </c>
      <c r="AT256" s="23" t="str">
        <f>IF(ISNUMBER(AVERAGEIFS(Observed!AW$2:AW$1601,Observed!$A$2:$A$1601,$A256,Observed!$C$2:$C$1601,$C256)),AVERAGEIFS(Observed!AW$2:AW$1601,Observed!$A$2:$A$1601,$A256,Observed!$C$2:$C$1601,$C256),"")</f>
        <v/>
      </c>
      <c r="AU256" s="2">
        <f>COUNTIFS(Observed!$A$2:$A$1601,$A256,Observed!$C$2:$C$1601,$C256)</f>
        <v>3</v>
      </c>
      <c r="AV256" s="2">
        <f t="shared" si="3"/>
        <v>1</v>
      </c>
    </row>
    <row r="257" spans="1:48" x14ac:dyDescent="0.3">
      <c r="A257" s="4" t="s">
        <v>122</v>
      </c>
      <c r="B257" t="s">
        <v>24</v>
      </c>
      <c r="C257" s="3">
        <v>42393</v>
      </c>
      <c r="D257">
        <v>1</v>
      </c>
      <c r="E257">
        <v>200</v>
      </c>
      <c r="H257" s="2" t="s">
        <v>45</v>
      </c>
      <c r="I257" s="2" t="s">
        <v>22</v>
      </c>
      <c r="J257">
        <v>10</v>
      </c>
      <c r="K257" s="2" t="s">
        <v>118</v>
      </c>
      <c r="L257" s="22">
        <f>IF(ISNUMBER(AVERAGEIFS(Observed!L$2:L$1601,Observed!$A$2:$A$1601,$A257,Observed!$C$2:$C$1601,$C257)),AVERAGEIFS(Observed!L$2:L$1601,Observed!$A$2:$A$1601,$A257,Observed!$C$2:$C$1601,$C257),"")</f>
        <v>3421.3333333333335</v>
      </c>
      <c r="M257" s="23">
        <f>IF(ISNUMBER(AVERAGEIFS(Observed!M$2:M$1601,Observed!$A$2:$A$1601,$A257,Observed!$C$2:$C$1601,$C257)),AVERAGEIFS(Observed!M$2:M$1601,Observed!$A$2:$A$1601,$A257,Observed!$C$2:$C$1601,$C257),"")</f>
        <v>342.13333333333338</v>
      </c>
      <c r="N257" s="23" t="str">
        <f>IF(ISNUMBER(AVERAGEIFS(Observed!N$2:N$1601,Observed!$A$2:$A$1601,$A257,Observed!$C$2:$C$1601,$C257)),AVERAGEIFS(Observed!N$2:N$1601,Observed!$A$2:$A$1601,$A257,Observed!$C$2:$C$1601,$C257),"")</f>
        <v/>
      </c>
      <c r="O257" s="23" t="str">
        <f>IF(ISNUMBER(AVERAGEIFS(Observed!O$2:O$1601,Observed!$A$2:$A$1601,$A257,Observed!$C$2:$C$1601,$C257)),AVERAGEIFS(Observed!O$2:O$1601,Observed!$A$2:$A$1601,$A257,Observed!$C$2:$C$1601,$C257),"")</f>
        <v/>
      </c>
      <c r="P257" s="23" t="str">
        <f>IF(ISNUMBER(AVERAGEIFS(Observed!P$2:P$1601,Observed!$A$2:$A$1601,$A257,Observed!$C$2:$C$1601,$C257)),AVERAGEIFS(Observed!P$2:P$1601,Observed!$A$2:$A$1601,$A257,Observed!$C$2:$C$1601,$C257),"")</f>
        <v/>
      </c>
      <c r="Q257" s="24" t="str">
        <f>IF(ISNUMBER(AVERAGEIFS(Observed!Q$2:Q$1601,Observed!$A$2:$A$1601,$A257,Observed!$C$2:$C$1601,$C257)),AVERAGEIFS(Observed!Q$2:Q$1601,Observed!$A$2:$A$1601,$A257,Observed!$C$2:$C$1601,$C257),"")</f>
        <v/>
      </c>
      <c r="R257" s="24" t="str">
        <f>IF(ISNUMBER(AVERAGEIFS(Observed!R$2:R$1601,Observed!$A$2:$A$1601,$A257,Observed!$C$2:$C$1601,$C257)),AVERAGEIFS(Observed!R$2:R$1601,Observed!$A$2:$A$1601,$A257,Observed!$C$2:$C$1601,$C257),"")</f>
        <v/>
      </c>
      <c r="S257" s="24" t="str">
        <f>IF(ISNUMBER(AVERAGEIFS(Observed!S$2:S$1601,Observed!$A$2:$A$1601,$A257,Observed!$C$2:$C$1601,$C257)),AVERAGEIFS(Observed!S$2:S$1601,Observed!$A$2:$A$1601,$A257,Observed!$C$2:$C$1601,$C257),"")</f>
        <v/>
      </c>
      <c r="T257" s="23" t="str">
        <f>IF(ISNUMBER(AVERAGEIFS(Observed!T$2:T$1601,Observed!$A$2:$A$1601,$A257,Observed!$C$2:$C$1601,$C257)),AVERAGEIFS(Observed!T$2:T$1601,Observed!$A$2:$A$1601,$A257,Observed!$C$2:$C$1601,$C257),"")</f>
        <v/>
      </c>
      <c r="U257" s="25" t="str">
        <f>IF(ISNUMBER(AVERAGEIFS(Observed!U$2:U$1601,Observed!$A$2:$A$1601,$A257,Observed!$C$2:$C$1601,$C257)),AVERAGEIFS(Observed!U$2:U$1601,Observed!$A$2:$A$1601,$A257,Observed!$C$2:$C$1601,$C257),"")</f>
        <v/>
      </c>
      <c r="V257" s="25" t="str">
        <f>IF(ISNUMBER(AVERAGEIFS(Observed!V$2:V$1601,Observed!$A$2:$A$1601,$A257,Observed!$C$2:$C$1601,$C257)),AVERAGEIFS(Observed!V$2:V$1601,Observed!$A$2:$A$1601,$A257,Observed!$C$2:$C$1601,$C257),"")</f>
        <v/>
      </c>
      <c r="W257" s="23" t="str">
        <f>IF(ISNUMBER(AVERAGEIFS(Observed!W$2:W$1601,Observed!$A$2:$A$1601,$A257,Observed!$C$2:$C$1601,$C257)),AVERAGEIFS(Observed!W$2:W$1601,Observed!$A$2:$A$1601,$A257,Observed!$C$2:$C$1601,$C257),"")</f>
        <v/>
      </c>
      <c r="X257" s="23" t="str">
        <f>IF(ISNUMBER(AVERAGEIFS(Observed!X$2:X$1601,Observed!$A$2:$A$1601,$A257,Observed!$C$2:$C$1601,$C257)),AVERAGEIFS(Observed!X$2:X$1601,Observed!$A$2:$A$1601,$A257,Observed!$C$2:$C$1601,$C257),"")</f>
        <v/>
      </c>
      <c r="Y257" s="23" t="str">
        <f>IF(ISNUMBER(AVERAGEIFS(Observed!Y$2:Y$1601,Observed!$A$2:$A$1601,$A257,Observed!$C$2:$C$1601,$C257)),AVERAGEIFS(Observed!Y$2:Y$1601,Observed!$A$2:$A$1601,$A257,Observed!$C$2:$C$1601,$C257),"")</f>
        <v/>
      </c>
      <c r="Z257" s="23" t="str">
        <f>IF(ISNUMBER(AVERAGEIFS(Observed!Z$2:Z$1601,Observed!$A$2:$A$1601,$A257,Observed!$C$2:$C$1601,$C257)),AVERAGEIFS(Observed!Z$2:Z$1601,Observed!$A$2:$A$1601,$A257,Observed!$C$2:$C$1601,$C257),"")</f>
        <v/>
      </c>
      <c r="AA257" s="23" t="str">
        <f>IF(ISNUMBER(AVERAGEIFS(Observed!AA$2:AA$1601,Observed!$A$2:$A$1601,$A257,Observed!$C$2:$C$1601,$C257)),AVERAGEIFS(Observed!AA$2:AA$1601,Observed!$A$2:$A$1601,$A257,Observed!$C$2:$C$1601,$C257),"")</f>
        <v/>
      </c>
      <c r="AB257" s="23" t="str">
        <f>IF(ISNUMBER(AVERAGEIFS(Observed!AB$2:AB$1601,Observed!$A$2:$A$1601,$A257,Observed!$C$2:$C$1601,$C257)),AVERAGEIFS(Observed!AB$2:AB$1601,Observed!$A$2:$A$1601,$A257,Observed!$C$2:$C$1601,$C257),"")</f>
        <v/>
      </c>
      <c r="AC257" s="23" t="str">
        <f>IF(ISNUMBER(AVERAGEIFS(Observed!AC$2:AC$1601,Observed!$A$2:$A$1601,$A257,Observed!$C$2:$C$1601,$C257)),AVERAGEIFS(Observed!AC$2:AC$1601,Observed!$A$2:$A$1601,$A257,Observed!$C$2:$C$1601,$C257),"")</f>
        <v/>
      </c>
      <c r="AD257" s="23" t="str">
        <f>IF(ISNUMBER(AVERAGEIFS(Observed!AD$2:AD$1601,Observed!$A$2:$A$1601,$A257,Observed!$C$2:$C$1601,$C257)),AVERAGEIFS(Observed!AD$2:AD$1601,Observed!$A$2:$A$1601,$A257,Observed!$C$2:$C$1601,$C257),"")</f>
        <v/>
      </c>
      <c r="AE257" s="23" t="str">
        <f>IF(ISNUMBER(AVERAGEIFS(Observed!AE$2:AE$1601,Observed!$A$2:$A$1601,$A257,Observed!$C$2:$C$1601,$C257)),AVERAGEIFS(Observed!AE$2:AE$1601,Observed!$A$2:$A$1601,$A257,Observed!$C$2:$C$1601,$C257),"")</f>
        <v/>
      </c>
      <c r="AF257" s="24" t="str">
        <f>IF(ISNUMBER(AVERAGEIFS(Observed!AF$2:AF$1601,Observed!$A$2:$A$1601,$A257,Observed!$C$2:$C$1601,$C257)),AVERAGEIFS(Observed!AF$2:AF$1601,Observed!$A$2:$A$1601,$A257,Observed!$C$2:$C$1601,$C257),"")</f>
        <v/>
      </c>
      <c r="AG257" s="24" t="str">
        <f>IF(ISNUMBER(AVERAGEIFS(Observed!AG$2:AG$1601,Observed!$A$2:$A$1601,$A257,Observed!$C$2:$C$1601,$C257)),AVERAGEIFS(Observed!AG$2:AG$1601,Observed!$A$2:$A$1601,$A257,Observed!$C$2:$C$1601,$C257),"")</f>
        <v/>
      </c>
      <c r="AH257" s="24" t="str">
        <f>IF(ISNUMBER(AVERAGEIFS(Observed!AH$2:AH$1601,Observed!$A$2:$A$1601,$A257,Observed!$C$2:$C$1601,$C257)),AVERAGEIFS(Observed!AH$2:AH$1601,Observed!$A$2:$A$1601,$A257,Observed!$C$2:$C$1601,$C257),"")</f>
        <v/>
      </c>
      <c r="AI257" s="23" t="str">
        <f>IF(ISNUMBER(AVERAGEIFS(Observed!AI$2:AI$1601,Observed!$A$2:$A$1601,$A257,Observed!$C$2:$C$1601,$C257)),AVERAGEIFS(Observed!AI$2:AI$1601,Observed!$A$2:$A$1601,$A257,Observed!$C$2:$C$1601,$C257),"")</f>
        <v/>
      </c>
      <c r="AJ257" s="24" t="str">
        <f>IF(ISNUMBER(AVERAGEIFS(Observed!AJ$2:AJ$1601,Observed!$A$2:$A$1601,$A257,Observed!$C$2:$C$1601,$C257)),AVERAGEIFS(Observed!AJ$2:AJ$1601,Observed!$A$2:$A$1601,$A257,Observed!$C$2:$C$1601,$C257),"")</f>
        <v/>
      </c>
      <c r="AK257" s="24" t="str">
        <f>IF(ISNUMBER(AVERAGEIFS(Observed!AL$2:AL$1601,Observed!$A$2:$A$1601,$A257,Observed!$C$2:$C$1601,$C257)),AVERAGEIFS(Observed!AL$2:AL$1601,Observed!$A$2:$A$1601,$A257,Observed!$C$2:$C$1601,$C257),"")</f>
        <v/>
      </c>
      <c r="AL257" s="24" t="str">
        <f>IF(ISNUMBER(AVERAGEIFS(Observed!AM$2:AM$1601,Observed!$A$2:$A$1601,$A257,Observed!$C$2:$C$1601,$C257)),AVERAGEIFS(Observed!AM$2:AM$1601,Observed!$A$2:$A$1601,$A257,Observed!$C$2:$C$1601,$C257),"")</f>
        <v/>
      </c>
      <c r="AM257" s="24" t="str">
        <f>IF(ISNUMBER(AVERAGEIFS(Observed!AN$2:AN$1601,Observed!$A$2:$A$1601,$A257,Observed!$C$2:$C$1601,$C257)),AVERAGEIFS(Observed!AN$2:AN$1601,Observed!$A$2:$A$1601,$A257,Observed!$C$2:$C$1601,$C257),"")</f>
        <v/>
      </c>
      <c r="AN257" s="24" t="str">
        <f>IF(ISNUMBER(AVERAGEIFS(Observed!AQ$2:AQ$1601,Observed!$A$2:$A$1601,$A257,Observed!$C$2:$C$1601,$C257)),AVERAGEIFS(Observed!AQ$2:AQ$1601,Observed!$A$2:$A$1601,$A257,Observed!$C$2:$C$1601,$C257),"")</f>
        <v/>
      </c>
      <c r="AO257" s="24" t="str">
        <f>IF(ISNUMBER(AVERAGEIFS(Observed!AR$2:AR$1601,Observed!$A$2:$A$1601,$A257,Observed!$C$2:$C$1601,$C257)),AVERAGEIFS(Observed!AR$2:AR$1601,Observed!$A$2:$A$1601,$A257,Observed!$C$2:$C$1601,$C257),"")</f>
        <v/>
      </c>
      <c r="AP257" s="24" t="str">
        <f>IF(ISNUMBER(AVERAGEIFS(Observed!AS$2:AS$1601,Observed!$A$2:$A$1601,$A257,Observed!$C$2:$C$1601,$C257)),AVERAGEIFS(Observed!AS$2:AS$1601,Observed!$A$2:$A$1601,$A257,Observed!$C$2:$C$1601,$C257),"")</f>
        <v/>
      </c>
      <c r="AQ257" s="23" t="str">
        <f>IF(ISNUMBER(AVERAGEIFS(Observed!AT$2:AT$1601,Observed!$A$2:$A$1601,$A257,Observed!$C$2:$C$1601,$C257)),AVERAGEIFS(Observed!AT$2:AT$1601,Observed!$A$2:$A$1601,$A257,Observed!$C$2:$C$1601,$C257),"")</f>
        <v/>
      </c>
      <c r="AR257" s="24" t="str">
        <f>IF(ISNUMBER(AVERAGEIFS(Observed!AU$2:AU$1601,Observed!$A$2:$A$1601,$A257,Observed!$C$2:$C$1601,$C257)),AVERAGEIFS(Observed!AU$2:AU$1601,Observed!$A$2:$A$1601,$A257,Observed!$C$2:$C$1601,$C257),"")</f>
        <v/>
      </c>
      <c r="AS257" s="23" t="str">
        <f>IF(ISNUMBER(AVERAGEIFS(Observed!AV$2:AV$1601,Observed!$A$2:$A$1601,$A257,Observed!$C$2:$C$1601,$C257)),AVERAGEIFS(Observed!AV$2:AV$1601,Observed!$A$2:$A$1601,$A257,Observed!$C$2:$C$1601,$C257),"")</f>
        <v/>
      </c>
      <c r="AT257" s="23" t="str">
        <f>IF(ISNUMBER(AVERAGEIFS(Observed!AW$2:AW$1601,Observed!$A$2:$A$1601,$A257,Observed!$C$2:$C$1601,$C257)),AVERAGEIFS(Observed!AW$2:AW$1601,Observed!$A$2:$A$1601,$A257,Observed!$C$2:$C$1601,$C257),"")</f>
        <v/>
      </c>
      <c r="AU257" s="2">
        <f>COUNTIFS(Observed!$A$2:$A$1601,$A257,Observed!$C$2:$C$1601,$C257)</f>
        <v>3</v>
      </c>
      <c r="AV257" s="2">
        <f t="shared" si="3"/>
        <v>1</v>
      </c>
    </row>
    <row r="258" spans="1:48" x14ac:dyDescent="0.3">
      <c r="A258" s="4" t="s">
        <v>123</v>
      </c>
      <c r="B258" t="s">
        <v>24</v>
      </c>
      <c r="C258" s="3">
        <v>42393</v>
      </c>
      <c r="D258">
        <v>1</v>
      </c>
      <c r="E258">
        <v>350</v>
      </c>
      <c r="H258" s="2" t="s">
        <v>45</v>
      </c>
      <c r="I258" s="2" t="s">
        <v>22</v>
      </c>
      <c r="J258">
        <v>10</v>
      </c>
      <c r="K258" s="2" t="s">
        <v>118</v>
      </c>
      <c r="L258" s="22">
        <f>IF(ISNUMBER(AVERAGEIFS(Observed!L$2:L$1601,Observed!$A$2:$A$1601,$A258,Observed!$C$2:$C$1601,$C258)),AVERAGEIFS(Observed!L$2:L$1601,Observed!$A$2:$A$1601,$A258,Observed!$C$2:$C$1601,$C258),"")</f>
        <v>3822.6666666666665</v>
      </c>
      <c r="M258" s="23">
        <f>IF(ISNUMBER(AVERAGEIFS(Observed!M$2:M$1601,Observed!$A$2:$A$1601,$A258,Observed!$C$2:$C$1601,$C258)),AVERAGEIFS(Observed!M$2:M$1601,Observed!$A$2:$A$1601,$A258,Observed!$C$2:$C$1601,$C258),"")</f>
        <v>382.26666666666665</v>
      </c>
      <c r="N258" s="23" t="str">
        <f>IF(ISNUMBER(AVERAGEIFS(Observed!N$2:N$1601,Observed!$A$2:$A$1601,$A258,Observed!$C$2:$C$1601,$C258)),AVERAGEIFS(Observed!N$2:N$1601,Observed!$A$2:$A$1601,$A258,Observed!$C$2:$C$1601,$C258),"")</f>
        <v/>
      </c>
      <c r="O258" s="23" t="str">
        <f>IF(ISNUMBER(AVERAGEIFS(Observed!O$2:O$1601,Observed!$A$2:$A$1601,$A258,Observed!$C$2:$C$1601,$C258)),AVERAGEIFS(Observed!O$2:O$1601,Observed!$A$2:$A$1601,$A258,Observed!$C$2:$C$1601,$C258),"")</f>
        <v/>
      </c>
      <c r="P258" s="23" t="str">
        <f>IF(ISNUMBER(AVERAGEIFS(Observed!P$2:P$1601,Observed!$A$2:$A$1601,$A258,Observed!$C$2:$C$1601,$C258)),AVERAGEIFS(Observed!P$2:P$1601,Observed!$A$2:$A$1601,$A258,Observed!$C$2:$C$1601,$C258),"")</f>
        <v/>
      </c>
      <c r="Q258" s="24" t="str">
        <f>IF(ISNUMBER(AVERAGEIFS(Observed!Q$2:Q$1601,Observed!$A$2:$A$1601,$A258,Observed!$C$2:$C$1601,$C258)),AVERAGEIFS(Observed!Q$2:Q$1601,Observed!$A$2:$A$1601,$A258,Observed!$C$2:$C$1601,$C258),"")</f>
        <v/>
      </c>
      <c r="R258" s="24" t="str">
        <f>IF(ISNUMBER(AVERAGEIFS(Observed!R$2:R$1601,Observed!$A$2:$A$1601,$A258,Observed!$C$2:$C$1601,$C258)),AVERAGEIFS(Observed!R$2:R$1601,Observed!$A$2:$A$1601,$A258,Observed!$C$2:$C$1601,$C258),"")</f>
        <v/>
      </c>
      <c r="S258" s="24" t="str">
        <f>IF(ISNUMBER(AVERAGEIFS(Observed!S$2:S$1601,Observed!$A$2:$A$1601,$A258,Observed!$C$2:$C$1601,$C258)),AVERAGEIFS(Observed!S$2:S$1601,Observed!$A$2:$A$1601,$A258,Observed!$C$2:$C$1601,$C258),"")</f>
        <v/>
      </c>
      <c r="T258" s="23" t="str">
        <f>IF(ISNUMBER(AVERAGEIFS(Observed!T$2:T$1601,Observed!$A$2:$A$1601,$A258,Observed!$C$2:$C$1601,$C258)),AVERAGEIFS(Observed!T$2:T$1601,Observed!$A$2:$A$1601,$A258,Observed!$C$2:$C$1601,$C258),"")</f>
        <v/>
      </c>
      <c r="U258" s="25" t="str">
        <f>IF(ISNUMBER(AVERAGEIFS(Observed!U$2:U$1601,Observed!$A$2:$A$1601,$A258,Observed!$C$2:$C$1601,$C258)),AVERAGEIFS(Observed!U$2:U$1601,Observed!$A$2:$A$1601,$A258,Observed!$C$2:$C$1601,$C258),"")</f>
        <v/>
      </c>
      <c r="V258" s="25" t="str">
        <f>IF(ISNUMBER(AVERAGEIFS(Observed!V$2:V$1601,Observed!$A$2:$A$1601,$A258,Observed!$C$2:$C$1601,$C258)),AVERAGEIFS(Observed!V$2:V$1601,Observed!$A$2:$A$1601,$A258,Observed!$C$2:$C$1601,$C258),"")</f>
        <v/>
      </c>
      <c r="W258" s="23" t="str">
        <f>IF(ISNUMBER(AVERAGEIFS(Observed!W$2:W$1601,Observed!$A$2:$A$1601,$A258,Observed!$C$2:$C$1601,$C258)),AVERAGEIFS(Observed!W$2:W$1601,Observed!$A$2:$A$1601,$A258,Observed!$C$2:$C$1601,$C258),"")</f>
        <v/>
      </c>
      <c r="X258" s="23" t="str">
        <f>IF(ISNUMBER(AVERAGEIFS(Observed!X$2:X$1601,Observed!$A$2:$A$1601,$A258,Observed!$C$2:$C$1601,$C258)),AVERAGEIFS(Observed!X$2:X$1601,Observed!$A$2:$A$1601,$A258,Observed!$C$2:$C$1601,$C258),"")</f>
        <v/>
      </c>
      <c r="Y258" s="23" t="str">
        <f>IF(ISNUMBER(AVERAGEIFS(Observed!Y$2:Y$1601,Observed!$A$2:$A$1601,$A258,Observed!$C$2:$C$1601,$C258)),AVERAGEIFS(Observed!Y$2:Y$1601,Observed!$A$2:$A$1601,$A258,Observed!$C$2:$C$1601,$C258),"")</f>
        <v/>
      </c>
      <c r="Z258" s="23" t="str">
        <f>IF(ISNUMBER(AVERAGEIFS(Observed!Z$2:Z$1601,Observed!$A$2:$A$1601,$A258,Observed!$C$2:$C$1601,$C258)),AVERAGEIFS(Observed!Z$2:Z$1601,Observed!$A$2:$A$1601,$A258,Observed!$C$2:$C$1601,$C258),"")</f>
        <v/>
      </c>
      <c r="AA258" s="23" t="str">
        <f>IF(ISNUMBER(AVERAGEIFS(Observed!AA$2:AA$1601,Observed!$A$2:$A$1601,$A258,Observed!$C$2:$C$1601,$C258)),AVERAGEIFS(Observed!AA$2:AA$1601,Observed!$A$2:$A$1601,$A258,Observed!$C$2:$C$1601,$C258),"")</f>
        <v/>
      </c>
      <c r="AB258" s="23" t="str">
        <f>IF(ISNUMBER(AVERAGEIFS(Observed!AB$2:AB$1601,Observed!$A$2:$A$1601,$A258,Observed!$C$2:$C$1601,$C258)),AVERAGEIFS(Observed!AB$2:AB$1601,Observed!$A$2:$A$1601,$A258,Observed!$C$2:$C$1601,$C258),"")</f>
        <v/>
      </c>
      <c r="AC258" s="23" t="str">
        <f>IF(ISNUMBER(AVERAGEIFS(Observed!AC$2:AC$1601,Observed!$A$2:$A$1601,$A258,Observed!$C$2:$C$1601,$C258)),AVERAGEIFS(Observed!AC$2:AC$1601,Observed!$A$2:$A$1601,$A258,Observed!$C$2:$C$1601,$C258),"")</f>
        <v/>
      </c>
      <c r="AD258" s="23" t="str">
        <f>IF(ISNUMBER(AVERAGEIFS(Observed!AD$2:AD$1601,Observed!$A$2:$A$1601,$A258,Observed!$C$2:$C$1601,$C258)),AVERAGEIFS(Observed!AD$2:AD$1601,Observed!$A$2:$A$1601,$A258,Observed!$C$2:$C$1601,$C258),"")</f>
        <v/>
      </c>
      <c r="AE258" s="23" t="str">
        <f>IF(ISNUMBER(AVERAGEIFS(Observed!AE$2:AE$1601,Observed!$A$2:$A$1601,$A258,Observed!$C$2:$C$1601,$C258)),AVERAGEIFS(Observed!AE$2:AE$1601,Observed!$A$2:$A$1601,$A258,Observed!$C$2:$C$1601,$C258),"")</f>
        <v/>
      </c>
      <c r="AF258" s="24" t="str">
        <f>IF(ISNUMBER(AVERAGEIFS(Observed!AF$2:AF$1601,Observed!$A$2:$A$1601,$A258,Observed!$C$2:$C$1601,$C258)),AVERAGEIFS(Observed!AF$2:AF$1601,Observed!$A$2:$A$1601,$A258,Observed!$C$2:$C$1601,$C258),"")</f>
        <v/>
      </c>
      <c r="AG258" s="24" t="str">
        <f>IF(ISNUMBER(AVERAGEIFS(Observed!AG$2:AG$1601,Observed!$A$2:$A$1601,$A258,Observed!$C$2:$C$1601,$C258)),AVERAGEIFS(Observed!AG$2:AG$1601,Observed!$A$2:$A$1601,$A258,Observed!$C$2:$C$1601,$C258),"")</f>
        <v/>
      </c>
      <c r="AH258" s="24" t="str">
        <f>IF(ISNUMBER(AVERAGEIFS(Observed!AH$2:AH$1601,Observed!$A$2:$A$1601,$A258,Observed!$C$2:$C$1601,$C258)),AVERAGEIFS(Observed!AH$2:AH$1601,Observed!$A$2:$A$1601,$A258,Observed!$C$2:$C$1601,$C258),"")</f>
        <v/>
      </c>
      <c r="AI258" s="23" t="str">
        <f>IF(ISNUMBER(AVERAGEIFS(Observed!AI$2:AI$1601,Observed!$A$2:$A$1601,$A258,Observed!$C$2:$C$1601,$C258)),AVERAGEIFS(Observed!AI$2:AI$1601,Observed!$A$2:$A$1601,$A258,Observed!$C$2:$C$1601,$C258),"")</f>
        <v/>
      </c>
      <c r="AJ258" s="24" t="str">
        <f>IF(ISNUMBER(AVERAGEIFS(Observed!AJ$2:AJ$1601,Observed!$A$2:$A$1601,$A258,Observed!$C$2:$C$1601,$C258)),AVERAGEIFS(Observed!AJ$2:AJ$1601,Observed!$A$2:$A$1601,$A258,Observed!$C$2:$C$1601,$C258),"")</f>
        <v/>
      </c>
      <c r="AK258" s="24" t="str">
        <f>IF(ISNUMBER(AVERAGEIFS(Observed!AL$2:AL$1601,Observed!$A$2:$A$1601,$A258,Observed!$C$2:$C$1601,$C258)),AVERAGEIFS(Observed!AL$2:AL$1601,Observed!$A$2:$A$1601,$A258,Observed!$C$2:$C$1601,$C258),"")</f>
        <v/>
      </c>
      <c r="AL258" s="24" t="str">
        <f>IF(ISNUMBER(AVERAGEIFS(Observed!AM$2:AM$1601,Observed!$A$2:$A$1601,$A258,Observed!$C$2:$C$1601,$C258)),AVERAGEIFS(Observed!AM$2:AM$1601,Observed!$A$2:$A$1601,$A258,Observed!$C$2:$C$1601,$C258),"")</f>
        <v/>
      </c>
      <c r="AM258" s="24" t="str">
        <f>IF(ISNUMBER(AVERAGEIFS(Observed!AN$2:AN$1601,Observed!$A$2:$A$1601,$A258,Observed!$C$2:$C$1601,$C258)),AVERAGEIFS(Observed!AN$2:AN$1601,Observed!$A$2:$A$1601,$A258,Observed!$C$2:$C$1601,$C258),"")</f>
        <v/>
      </c>
      <c r="AN258" s="24" t="str">
        <f>IF(ISNUMBER(AVERAGEIFS(Observed!AQ$2:AQ$1601,Observed!$A$2:$A$1601,$A258,Observed!$C$2:$C$1601,$C258)),AVERAGEIFS(Observed!AQ$2:AQ$1601,Observed!$A$2:$A$1601,$A258,Observed!$C$2:$C$1601,$C258),"")</f>
        <v/>
      </c>
      <c r="AO258" s="24" t="str">
        <f>IF(ISNUMBER(AVERAGEIFS(Observed!AR$2:AR$1601,Observed!$A$2:$A$1601,$A258,Observed!$C$2:$C$1601,$C258)),AVERAGEIFS(Observed!AR$2:AR$1601,Observed!$A$2:$A$1601,$A258,Observed!$C$2:$C$1601,$C258),"")</f>
        <v/>
      </c>
      <c r="AP258" s="24" t="str">
        <f>IF(ISNUMBER(AVERAGEIFS(Observed!AS$2:AS$1601,Observed!$A$2:$A$1601,$A258,Observed!$C$2:$C$1601,$C258)),AVERAGEIFS(Observed!AS$2:AS$1601,Observed!$A$2:$A$1601,$A258,Observed!$C$2:$C$1601,$C258),"")</f>
        <v/>
      </c>
      <c r="AQ258" s="23" t="str">
        <f>IF(ISNUMBER(AVERAGEIFS(Observed!AT$2:AT$1601,Observed!$A$2:$A$1601,$A258,Observed!$C$2:$C$1601,$C258)),AVERAGEIFS(Observed!AT$2:AT$1601,Observed!$A$2:$A$1601,$A258,Observed!$C$2:$C$1601,$C258),"")</f>
        <v/>
      </c>
      <c r="AR258" s="24" t="str">
        <f>IF(ISNUMBER(AVERAGEIFS(Observed!AU$2:AU$1601,Observed!$A$2:$A$1601,$A258,Observed!$C$2:$C$1601,$C258)),AVERAGEIFS(Observed!AU$2:AU$1601,Observed!$A$2:$A$1601,$A258,Observed!$C$2:$C$1601,$C258),"")</f>
        <v/>
      </c>
      <c r="AS258" s="23" t="str">
        <f>IF(ISNUMBER(AVERAGEIFS(Observed!AV$2:AV$1601,Observed!$A$2:$A$1601,$A258,Observed!$C$2:$C$1601,$C258)),AVERAGEIFS(Observed!AV$2:AV$1601,Observed!$A$2:$A$1601,$A258,Observed!$C$2:$C$1601,$C258),"")</f>
        <v/>
      </c>
      <c r="AT258" s="23" t="str">
        <f>IF(ISNUMBER(AVERAGEIFS(Observed!AW$2:AW$1601,Observed!$A$2:$A$1601,$A258,Observed!$C$2:$C$1601,$C258)),AVERAGEIFS(Observed!AW$2:AW$1601,Observed!$A$2:$A$1601,$A258,Observed!$C$2:$C$1601,$C258),"")</f>
        <v/>
      </c>
      <c r="AU258" s="2">
        <f>COUNTIFS(Observed!$A$2:$A$1601,$A258,Observed!$C$2:$C$1601,$C258)</f>
        <v>3</v>
      </c>
      <c r="AV258" s="2">
        <f t="shared" ref="AV258:AV321" si="4">COUNT(M258:AT258)</f>
        <v>1</v>
      </c>
    </row>
    <row r="259" spans="1:48" x14ac:dyDescent="0.3">
      <c r="A259" s="4" t="s">
        <v>124</v>
      </c>
      <c r="B259" t="s">
        <v>24</v>
      </c>
      <c r="C259" s="3">
        <v>42393</v>
      </c>
      <c r="D259">
        <v>1</v>
      </c>
      <c r="E259">
        <v>500</v>
      </c>
      <c r="H259" s="2" t="s">
        <v>45</v>
      </c>
      <c r="I259" s="2" t="s">
        <v>22</v>
      </c>
      <c r="J259">
        <v>10</v>
      </c>
      <c r="K259" s="2" t="s">
        <v>118</v>
      </c>
      <c r="L259" s="22">
        <f>IF(ISNUMBER(AVERAGEIFS(Observed!L$2:L$1601,Observed!$A$2:$A$1601,$A259,Observed!$C$2:$C$1601,$C259)),AVERAGEIFS(Observed!L$2:L$1601,Observed!$A$2:$A$1601,$A259,Observed!$C$2:$C$1601,$C259),"")</f>
        <v>3916</v>
      </c>
      <c r="M259" s="23">
        <f>IF(ISNUMBER(AVERAGEIFS(Observed!M$2:M$1601,Observed!$A$2:$A$1601,$A259,Observed!$C$2:$C$1601,$C259)),AVERAGEIFS(Observed!M$2:M$1601,Observed!$A$2:$A$1601,$A259,Observed!$C$2:$C$1601,$C259),"")</f>
        <v>391.60000000000008</v>
      </c>
      <c r="N259" s="23" t="str">
        <f>IF(ISNUMBER(AVERAGEIFS(Observed!N$2:N$1601,Observed!$A$2:$A$1601,$A259,Observed!$C$2:$C$1601,$C259)),AVERAGEIFS(Observed!N$2:N$1601,Observed!$A$2:$A$1601,$A259,Observed!$C$2:$C$1601,$C259),"")</f>
        <v/>
      </c>
      <c r="O259" s="23" t="str">
        <f>IF(ISNUMBER(AVERAGEIFS(Observed!O$2:O$1601,Observed!$A$2:$A$1601,$A259,Observed!$C$2:$C$1601,$C259)),AVERAGEIFS(Observed!O$2:O$1601,Observed!$A$2:$A$1601,$A259,Observed!$C$2:$C$1601,$C259),"")</f>
        <v/>
      </c>
      <c r="P259" s="23" t="str">
        <f>IF(ISNUMBER(AVERAGEIFS(Observed!P$2:P$1601,Observed!$A$2:$A$1601,$A259,Observed!$C$2:$C$1601,$C259)),AVERAGEIFS(Observed!P$2:P$1601,Observed!$A$2:$A$1601,$A259,Observed!$C$2:$C$1601,$C259),"")</f>
        <v/>
      </c>
      <c r="Q259" s="24" t="str">
        <f>IF(ISNUMBER(AVERAGEIFS(Observed!Q$2:Q$1601,Observed!$A$2:$A$1601,$A259,Observed!$C$2:$C$1601,$C259)),AVERAGEIFS(Observed!Q$2:Q$1601,Observed!$A$2:$A$1601,$A259,Observed!$C$2:$C$1601,$C259),"")</f>
        <v/>
      </c>
      <c r="R259" s="24" t="str">
        <f>IF(ISNUMBER(AVERAGEIFS(Observed!R$2:R$1601,Observed!$A$2:$A$1601,$A259,Observed!$C$2:$C$1601,$C259)),AVERAGEIFS(Observed!R$2:R$1601,Observed!$A$2:$A$1601,$A259,Observed!$C$2:$C$1601,$C259),"")</f>
        <v/>
      </c>
      <c r="S259" s="24" t="str">
        <f>IF(ISNUMBER(AVERAGEIFS(Observed!S$2:S$1601,Observed!$A$2:$A$1601,$A259,Observed!$C$2:$C$1601,$C259)),AVERAGEIFS(Observed!S$2:S$1601,Observed!$A$2:$A$1601,$A259,Observed!$C$2:$C$1601,$C259),"")</f>
        <v/>
      </c>
      <c r="T259" s="23" t="str">
        <f>IF(ISNUMBER(AVERAGEIFS(Observed!T$2:T$1601,Observed!$A$2:$A$1601,$A259,Observed!$C$2:$C$1601,$C259)),AVERAGEIFS(Observed!T$2:T$1601,Observed!$A$2:$A$1601,$A259,Observed!$C$2:$C$1601,$C259),"")</f>
        <v/>
      </c>
      <c r="U259" s="25" t="str">
        <f>IF(ISNUMBER(AVERAGEIFS(Observed!U$2:U$1601,Observed!$A$2:$A$1601,$A259,Observed!$C$2:$C$1601,$C259)),AVERAGEIFS(Observed!U$2:U$1601,Observed!$A$2:$A$1601,$A259,Observed!$C$2:$C$1601,$C259),"")</f>
        <v/>
      </c>
      <c r="V259" s="25" t="str">
        <f>IF(ISNUMBER(AVERAGEIFS(Observed!V$2:V$1601,Observed!$A$2:$A$1601,$A259,Observed!$C$2:$C$1601,$C259)),AVERAGEIFS(Observed!V$2:V$1601,Observed!$A$2:$A$1601,$A259,Observed!$C$2:$C$1601,$C259),"")</f>
        <v/>
      </c>
      <c r="W259" s="23" t="str">
        <f>IF(ISNUMBER(AVERAGEIFS(Observed!W$2:W$1601,Observed!$A$2:$A$1601,$A259,Observed!$C$2:$C$1601,$C259)),AVERAGEIFS(Observed!W$2:W$1601,Observed!$A$2:$A$1601,$A259,Observed!$C$2:$C$1601,$C259),"")</f>
        <v/>
      </c>
      <c r="X259" s="23" t="str">
        <f>IF(ISNUMBER(AVERAGEIFS(Observed!X$2:X$1601,Observed!$A$2:$A$1601,$A259,Observed!$C$2:$C$1601,$C259)),AVERAGEIFS(Observed!X$2:X$1601,Observed!$A$2:$A$1601,$A259,Observed!$C$2:$C$1601,$C259),"")</f>
        <v/>
      </c>
      <c r="Y259" s="23" t="str">
        <f>IF(ISNUMBER(AVERAGEIFS(Observed!Y$2:Y$1601,Observed!$A$2:$A$1601,$A259,Observed!$C$2:$C$1601,$C259)),AVERAGEIFS(Observed!Y$2:Y$1601,Observed!$A$2:$A$1601,$A259,Observed!$C$2:$C$1601,$C259),"")</f>
        <v/>
      </c>
      <c r="Z259" s="23" t="str">
        <f>IF(ISNUMBER(AVERAGEIFS(Observed!Z$2:Z$1601,Observed!$A$2:$A$1601,$A259,Observed!$C$2:$C$1601,$C259)),AVERAGEIFS(Observed!Z$2:Z$1601,Observed!$A$2:$A$1601,$A259,Observed!$C$2:$C$1601,$C259),"")</f>
        <v/>
      </c>
      <c r="AA259" s="23" t="str">
        <f>IF(ISNUMBER(AVERAGEIFS(Observed!AA$2:AA$1601,Observed!$A$2:$A$1601,$A259,Observed!$C$2:$C$1601,$C259)),AVERAGEIFS(Observed!AA$2:AA$1601,Observed!$A$2:$A$1601,$A259,Observed!$C$2:$C$1601,$C259),"")</f>
        <v/>
      </c>
      <c r="AB259" s="23" t="str">
        <f>IF(ISNUMBER(AVERAGEIFS(Observed!AB$2:AB$1601,Observed!$A$2:$A$1601,$A259,Observed!$C$2:$C$1601,$C259)),AVERAGEIFS(Observed!AB$2:AB$1601,Observed!$A$2:$A$1601,$A259,Observed!$C$2:$C$1601,$C259),"")</f>
        <v/>
      </c>
      <c r="AC259" s="23" t="str">
        <f>IF(ISNUMBER(AVERAGEIFS(Observed!AC$2:AC$1601,Observed!$A$2:$A$1601,$A259,Observed!$C$2:$C$1601,$C259)),AVERAGEIFS(Observed!AC$2:AC$1601,Observed!$A$2:$A$1601,$A259,Observed!$C$2:$C$1601,$C259),"")</f>
        <v/>
      </c>
      <c r="AD259" s="23" t="str">
        <f>IF(ISNUMBER(AVERAGEIFS(Observed!AD$2:AD$1601,Observed!$A$2:$A$1601,$A259,Observed!$C$2:$C$1601,$C259)),AVERAGEIFS(Observed!AD$2:AD$1601,Observed!$A$2:$A$1601,$A259,Observed!$C$2:$C$1601,$C259),"")</f>
        <v/>
      </c>
      <c r="AE259" s="23" t="str">
        <f>IF(ISNUMBER(AVERAGEIFS(Observed!AE$2:AE$1601,Observed!$A$2:$A$1601,$A259,Observed!$C$2:$C$1601,$C259)),AVERAGEIFS(Observed!AE$2:AE$1601,Observed!$A$2:$A$1601,$A259,Observed!$C$2:$C$1601,$C259),"")</f>
        <v/>
      </c>
      <c r="AF259" s="24" t="str">
        <f>IF(ISNUMBER(AVERAGEIFS(Observed!AF$2:AF$1601,Observed!$A$2:$A$1601,$A259,Observed!$C$2:$C$1601,$C259)),AVERAGEIFS(Observed!AF$2:AF$1601,Observed!$A$2:$A$1601,$A259,Observed!$C$2:$C$1601,$C259),"")</f>
        <v/>
      </c>
      <c r="AG259" s="24" t="str">
        <f>IF(ISNUMBER(AVERAGEIFS(Observed!AG$2:AG$1601,Observed!$A$2:$A$1601,$A259,Observed!$C$2:$C$1601,$C259)),AVERAGEIFS(Observed!AG$2:AG$1601,Observed!$A$2:$A$1601,$A259,Observed!$C$2:$C$1601,$C259),"")</f>
        <v/>
      </c>
      <c r="AH259" s="24" t="str">
        <f>IF(ISNUMBER(AVERAGEIFS(Observed!AH$2:AH$1601,Observed!$A$2:$A$1601,$A259,Observed!$C$2:$C$1601,$C259)),AVERAGEIFS(Observed!AH$2:AH$1601,Observed!$A$2:$A$1601,$A259,Observed!$C$2:$C$1601,$C259),"")</f>
        <v/>
      </c>
      <c r="AI259" s="23" t="str">
        <f>IF(ISNUMBER(AVERAGEIFS(Observed!AI$2:AI$1601,Observed!$A$2:$A$1601,$A259,Observed!$C$2:$C$1601,$C259)),AVERAGEIFS(Observed!AI$2:AI$1601,Observed!$A$2:$A$1601,$A259,Observed!$C$2:$C$1601,$C259),"")</f>
        <v/>
      </c>
      <c r="AJ259" s="24" t="str">
        <f>IF(ISNUMBER(AVERAGEIFS(Observed!AJ$2:AJ$1601,Observed!$A$2:$A$1601,$A259,Observed!$C$2:$C$1601,$C259)),AVERAGEIFS(Observed!AJ$2:AJ$1601,Observed!$A$2:$A$1601,$A259,Observed!$C$2:$C$1601,$C259),"")</f>
        <v/>
      </c>
      <c r="AK259" s="24" t="str">
        <f>IF(ISNUMBER(AVERAGEIFS(Observed!AL$2:AL$1601,Observed!$A$2:$A$1601,$A259,Observed!$C$2:$C$1601,$C259)),AVERAGEIFS(Observed!AL$2:AL$1601,Observed!$A$2:$A$1601,$A259,Observed!$C$2:$C$1601,$C259),"")</f>
        <v/>
      </c>
      <c r="AL259" s="24" t="str">
        <f>IF(ISNUMBER(AVERAGEIFS(Observed!AM$2:AM$1601,Observed!$A$2:$A$1601,$A259,Observed!$C$2:$C$1601,$C259)),AVERAGEIFS(Observed!AM$2:AM$1601,Observed!$A$2:$A$1601,$A259,Observed!$C$2:$C$1601,$C259),"")</f>
        <v/>
      </c>
      <c r="AM259" s="24" t="str">
        <f>IF(ISNUMBER(AVERAGEIFS(Observed!AN$2:AN$1601,Observed!$A$2:$A$1601,$A259,Observed!$C$2:$C$1601,$C259)),AVERAGEIFS(Observed!AN$2:AN$1601,Observed!$A$2:$A$1601,$A259,Observed!$C$2:$C$1601,$C259),"")</f>
        <v/>
      </c>
      <c r="AN259" s="24" t="str">
        <f>IF(ISNUMBER(AVERAGEIFS(Observed!AQ$2:AQ$1601,Observed!$A$2:$A$1601,$A259,Observed!$C$2:$C$1601,$C259)),AVERAGEIFS(Observed!AQ$2:AQ$1601,Observed!$A$2:$A$1601,$A259,Observed!$C$2:$C$1601,$C259),"")</f>
        <v/>
      </c>
      <c r="AO259" s="24" t="str">
        <f>IF(ISNUMBER(AVERAGEIFS(Observed!AR$2:AR$1601,Observed!$A$2:$A$1601,$A259,Observed!$C$2:$C$1601,$C259)),AVERAGEIFS(Observed!AR$2:AR$1601,Observed!$A$2:$A$1601,$A259,Observed!$C$2:$C$1601,$C259),"")</f>
        <v/>
      </c>
      <c r="AP259" s="24" t="str">
        <f>IF(ISNUMBER(AVERAGEIFS(Observed!AS$2:AS$1601,Observed!$A$2:$A$1601,$A259,Observed!$C$2:$C$1601,$C259)),AVERAGEIFS(Observed!AS$2:AS$1601,Observed!$A$2:$A$1601,$A259,Observed!$C$2:$C$1601,$C259),"")</f>
        <v/>
      </c>
      <c r="AQ259" s="23" t="str">
        <f>IF(ISNUMBER(AVERAGEIFS(Observed!AT$2:AT$1601,Observed!$A$2:$A$1601,$A259,Observed!$C$2:$C$1601,$C259)),AVERAGEIFS(Observed!AT$2:AT$1601,Observed!$A$2:$A$1601,$A259,Observed!$C$2:$C$1601,$C259),"")</f>
        <v/>
      </c>
      <c r="AR259" s="24" t="str">
        <f>IF(ISNUMBER(AVERAGEIFS(Observed!AU$2:AU$1601,Observed!$A$2:$A$1601,$A259,Observed!$C$2:$C$1601,$C259)),AVERAGEIFS(Observed!AU$2:AU$1601,Observed!$A$2:$A$1601,$A259,Observed!$C$2:$C$1601,$C259),"")</f>
        <v/>
      </c>
      <c r="AS259" s="23" t="str">
        <f>IF(ISNUMBER(AVERAGEIFS(Observed!AV$2:AV$1601,Observed!$A$2:$A$1601,$A259,Observed!$C$2:$C$1601,$C259)),AVERAGEIFS(Observed!AV$2:AV$1601,Observed!$A$2:$A$1601,$A259,Observed!$C$2:$C$1601,$C259),"")</f>
        <v/>
      </c>
      <c r="AT259" s="23" t="str">
        <f>IF(ISNUMBER(AVERAGEIFS(Observed!AW$2:AW$1601,Observed!$A$2:$A$1601,$A259,Observed!$C$2:$C$1601,$C259)),AVERAGEIFS(Observed!AW$2:AW$1601,Observed!$A$2:$A$1601,$A259,Observed!$C$2:$C$1601,$C259),"")</f>
        <v/>
      </c>
      <c r="AU259" s="2">
        <f>COUNTIFS(Observed!$A$2:$A$1601,$A259,Observed!$C$2:$C$1601,$C259)</f>
        <v>3</v>
      </c>
      <c r="AV259" s="2">
        <f t="shared" si="4"/>
        <v>1</v>
      </c>
    </row>
    <row r="260" spans="1:48" x14ac:dyDescent="0.3">
      <c r="A260" s="4" t="s">
        <v>119</v>
      </c>
      <c r="B260" t="s">
        <v>24</v>
      </c>
      <c r="C260" s="3">
        <v>42394</v>
      </c>
      <c r="D260">
        <v>1</v>
      </c>
      <c r="E260">
        <v>0</v>
      </c>
      <c r="H260" s="2" t="s">
        <v>45</v>
      </c>
      <c r="I260" s="2" t="s">
        <v>22</v>
      </c>
      <c r="J260">
        <v>11</v>
      </c>
      <c r="K260" s="2" t="s">
        <v>21</v>
      </c>
      <c r="L260" s="22" t="str">
        <f>IF(ISNUMBER(AVERAGEIFS(Observed!L$2:L$1601,Observed!$A$2:$A$1601,$A260,Observed!$C$2:$C$1601,$C260)),AVERAGEIFS(Observed!L$2:L$1601,Observed!$A$2:$A$1601,$A260,Observed!$C$2:$C$1601,$C260),"")</f>
        <v/>
      </c>
      <c r="M260" s="23" t="str">
        <f>IF(ISNUMBER(AVERAGEIFS(Observed!M$2:M$1601,Observed!$A$2:$A$1601,$A260,Observed!$C$2:$C$1601,$C260)),AVERAGEIFS(Observed!M$2:M$1601,Observed!$A$2:$A$1601,$A260,Observed!$C$2:$C$1601,$C260),"")</f>
        <v/>
      </c>
      <c r="N260" s="23">
        <f>IF(ISNUMBER(AVERAGEIFS(Observed!N$2:N$1601,Observed!$A$2:$A$1601,$A260,Observed!$C$2:$C$1601,$C260)),AVERAGEIFS(Observed!N$2:N$1601,Observed!$A$2:$A$1601,$A260,Observed!$C$2:$C$1601,$C260),"")</f>
        <v>121.07</v>
      </c>
      <c r="O260" s="23">
        <f>IF(ISNUMBER(AVERAGEIFS(Observed!O$2:O$1601,Observed!$A$2:$A$1601,$A260,Observed!$C$2:$C$1601,$C260)),AVERAGEIFS(Observed!O$2:O$1601,Observed!$A$2:$A$1601,$A260,Observed!$C$2:$C$1601,$C260),"")</f>
        <v>121.07</v>
      </c>
      <c r="P260" s="23">
        <f>IF(ISNUMBER(AVERAGEIFS(Observed!P$2:P$1601,Observed!$A$2:$A$1601,$A260,Observed!$C$2:$C$1601,$C260)),AVERAGEIFS(Observed!P$2:P$1601,Observed!$A$2:$A$1601,$A260,Observed!$C$2:$C$1601,$C260),"")</f>
        <v>437.58666666666664</v>
      </c>
      <c r="Q260" s="24" t="str">
        <f>IF(ISNUMBER(AVERAGEIFS(Observed!Q$2:Q$1601,Observed!$A$2:$A$1601,$A260,Observed!$C$2:$C$1601,$C260)),AVERAGEIFS(Observed!Q$2:Q$1601,Observed!$A$2:$A$1601,$A260,Observed!$C$2:$C$1601,$C260),"")</f>
        <v/>
      </c>
      <c r="R260" s="24" t="str">
        <f>IF(ISNUMBER(AVERAGEIFS(Observed!R$2:R$1601,Observed!$A$2:$A$1601,$A260,Observed!$C$2:$C$1601,$C260)),AVERAGEIFS(Observed!R$2:R$1601,Observed!$A$2:$A$1601,$A260,Observed!$C$2:$C$1601,$C260),"")</f>
        <v/>
      </c>
      <c r="S260" s="24" t="str">
        <f>IF(ISNUMBER(AVERAGEIFS(Observed!S$2:S$1601,Observed!$A$2:$A$1601,$A260,Observed!$C$2:$C$1601,$C260)),AVERAGEIFS(Observed!S$2:S$1601,Observed!$A$2:$A$1601,$A260,Observed!$C$2:$C$1601,$C260),"")</f>
        <v/>
      </c>
      <c r="T260" s="23" t="str">
        <f>IF(ISNUMBER(AVERAGEIFS(Observed!T$2:T$1601,Observed!$A$2:$A$1601,$A260,Observed!$C$2:$C$1601,$C260)),AVERAGEIFS(Observed!T$2:T$1601,Observed!$A$2:$A$1601,$A260,Observed!$C$2:$C$1601,$C260),"")</f>
        <v/>
      </c>
      <c r="U260" s="25" t="str">
        <f>IF(ISNUMBER(AVERAGEIFS(Observed!U$2:U$1601,Observed!$A$2:$A$1601,$A260,Observed!$C$2:$C$1601,$C260)),AVERAGEIFS(Observed!U$2:U$1601,Observed!$A$2:$A$1601,$A260,Observed!$C$2:$C$1601,$C260),"")</f>
        <v/>
      </c>
      <c r="V260" s="25" t="str">
        <f>IF(ISNUMBER(AVERAGEIFS(Observed!V$2:V$1601,Observed!$A$2:$A$1601,$A260,Observed!$C$2:$C$1601,$C260)),AVERAGEIFS(Observed!V$2:V$1601,Observed!$A$2:$A$1601,$A260,Observed!$C$2:$C$1601,$C260),"")</f>
        <v/>
      </c>
      <c r="W260" s="23" t="str">
        <f>IF(ISNUMBER(AVERAGEIFS(Observed!W$2:W$1601,Observed!$A$2:$A$1601,$A260,Observed!$C$2:$C$1601,$C260)),AVERAGEIFS(Observed!W$2:W$1601,Observed!$A$2:$A$1601,$A260,Observed!$C$2:$C$1601,$C260),"")</f>
        <v/>
      </c>
      <c r="X260" s="23" t="str">
        <f>IF(ISNUMBER(AVERAGEIFS(Observed!X$2:X$1601,Observed!$A$2:$A$1601,$A260,Observed!$C$2:$C$1601,$C260)),AVERAGEIFS(Observed!X$2:X$1601,Observed!$A$2:$A$1601,$A260,Observed!$C$2:$C$1601,$C260),"")</f>
        <v/>
      </c>
      <c r="Y260" s="23" t="str">
        <f>IF(ISNUMBER(AVERAGEIFS(Observed!Y$2:Y$1601,Observed!$A$2:$A$1601,$A260,Observed!$C$2:$C$1601,$C260)),AVERAGEIFS(Observed!Y$2:Y$1601,Observed!$A$2:$A$1601,$A260,Observed!$C$2:$C$1601,$C260),"")</f>
        <v/>
      </c>
      <c r="Z260" s="23" t="str">
        <f>IF(ISNUMBER(AVERAGEIFS(Observed!Z$2:Z$1601,Observed!$A$2:$A$1601,$A260,Observed!$C$2:$C$1601,$C260)),AVERAGEIFS(Observed!Z$2:Z$1601,Observed!$A$2:$A$1601,$A260,Observed!$C$2:$C$1601,$C260),"")</f>
        <v/>
      </c>
      <c r="AA260" s="23" t="str">
        <f>IF(ISNUMBER(AVERAGEIFS(Observed!AA$2:AA$1601,Observed!$A$2:$A$1601,$A260,Observed!$C$2:$C$1601,$C260)),AVERAGEIFS(Observed!AA$2:AA$1601,Observed!$A$2:$A$1601,$A260,Observed!$C$2:$C$1601,$C260),"")</f>
        <v/>
      </c>
      <c r="AB260" s="23" t="str">
        <f>IF(ISNUMBER(AVERAGEIFS(Observed!AB$2:AB$1601,Observed!$A$2:$A$1601,$A260,Observed!$C$2:$C$1601,$C260)),AVERAGEIFS(Observed!AB$2:AB$1601,Observed!$A$2:$A$1601,$A260,Observed!$C$2:$C$1601,$C260),"")</f>
        <v/>
      </c>
      <c r="AC260" s="23" t="str">
        <f>IF(ISNUMBER(AVERAGEIFS(Observed!AC$2:AC$1601,Observed!$A$2:$A$1601,$A260,Observed!$C$2:$C$1601,$C260)),AVERAGEIFS(Observed!AC$2:AC$1601,Observed!$A$2:$A$1601,$A260,Observed!$C$2:$C$1601,$C260),"")</f>
        <v/>
      </c>
      <c r="AD260" s="23" t="str">
        <f>IF(ISNUMBER(AVERAGEIFS(Observed!AD$2:AD$1601,Observed!$A$2:$A$1601,$A260,Observed!$C$2:$C$1601,$C260)),AVERAGEIFS(Observed!AD$2:AD$1601,Observed!$A$2:$A$1601,$A260,Observed!$C$2:$C$1601,$C260),"")</f>
        <v/>
      </c>
      <c r="AE260" s="23" t="str">
        <f>IF(ISNUMBER(AVERAGEIFS(Observed!AE$2:AE$1601,Observed!$A$2:$A$1601,$A260,Observed!$C$2:$C$1601,$C260)),AVERAGEIFS(Observed!AE$2:AE$1601,Observed!$A$2:$A$1601,$A260,Observed!$C$2:$C$1601,$C260),"")</f>
        <v/>
      </c>
      <c r="AF260" s="24" t="str">
        <f>IF(ISNUMBER(AVERAGEIFS(Observed!AF$2:AF$1601,Observed!$A$2:$A$1601,$A260,Observed!$C$2:$C$1601,$C260)),AVERAGEIFS(Observed!AF$2:AF$1601,Observed!$A$2:$A$1601,$A260,Observed!$C$2:$C$1601,$C260),"")</f>
        <v/>
      </c>
      <c r="AG260" s="24" t="str">
        <f>IF(ISNUMBER(AVERAGEIFS(Observed!AG$2:AG$1601,Observed!$A$2:$A$1601,$A260,Observed!$C$2:$C$1601,$C260)),AVERAGEIFS(Observed!AG$2:AG$1601,Observed!$A$2:$A$1601,$A260,Observed!$C$2:$C$1601,$C260),"")</f>
        <v/>
      </c>
      <c r="AH260" s="24" t="str">
        <f>IF(ISNUMBER(AVERAGEIFS(Observed!AH$2:AH$1601,Observed!$A$2:$A$1601,$A260,Observed!$C$2:$C$1601,$C260)),AVERAGEIFS(Observed!AH$2:AH$1601,Observed!$A$2:$A$1601,$A260,Observed!$C$2:$C$1601,$C260),"")</f>
        <v/>
      </c>
      <c r="AI260" s="23" t="str">
        <f>IF(ISNUMBER(AVERAGEIFS(Observed!AI$2:AI$1601,Observed!$A$2:$A$1601,$A260,Observed!$C$2:$C$1601,$C260)),AVERAGEIFS(Observed!AI$2:AI$1601,Observed!$A$2:$A$1601,$A260,Observed!$C$2:$C$1601,$C260),"")</f>
        <v/>
      </c>
      <c r="AJ260" s="24">
        <f>IF(ISNUMBER(AVERAGEIFS(Observed!AJ$2:AJ$1601,Observed!$A$2:$A$1601,$A260,Observed!$C$2:$C$1601,$C260)),AVERAGEIFS(Observed!AJ$2:AJ$1601,Observed!$A$2:$A$1601,$A260,Observed!$C$2:$C$1601,$C260),"")</f>
        <v>0.26600000000000001</v>
      </c>
      <c r="AK260" s="24">
        <f>IF(ISNUMBER(AVERAGEIFS(Observed!AL$2:AL$1601,Observed!$A$2:$A$1601,$A260,Observed!$C$2:$C$1601,$C260)),AVERAGEIFS(Observed!AL$2:AL$1601,Observed!$A$2:$A$1601,$A260,Observed!$C$2:$C$1601,$C260),"")</f>
        <v>0.33500000000000002</v>
      </c>
      <c r="AL260" s="24" t="str">
        <f>IF(ISNUMBER(AVERAGEIFS(Observed!AM$2:AM$1601,Observed!$A$2:$A$1601,$A260,Observed!$C$2:$C$1601,$C260)),AVERAGEIFS(Observed!AM$2:AM$1601,Observed!$A$2:$A$1601,$A260,Observed!$C$2:$C$1601,$C260),"")</f>
        <v/>
      </c>
      <c r="AM260" s="24" t="str">
        <f>IF(ISNUMBER(AVERAGEIFS(Observed!AN$2:AN$1601,Observed!$A$2:$A$1601,$A260,Observed!$C$2:$C$1601,$C260)),AVERAGEIFS(Observed!AN$2:AN$1601,Observed!$A$2:$A$1601,$A260,Observed!$C$2:$C$1601,$C260),"")</f>
        <v/>
      </c>
      <c r="AN260" s="24" t="str">
        <f>IF(ISNUMBER(AVERAGEIFS(Observed!AQ$2:AQ$1601,Observed!$A$2:$A$1601,$A260,Observed!$C$2:$C$1601,$C260)),AVERAGEIFS(Observed!AQ$2:AQ$1601,Observed!$A$2:$A$1601,$A260,Observed!$C$2:$C$1601,$C260),"")</f>
        <v/>
      </c>
      <c r="AO260" s="24" t="str">
        <f>IF(ISNUMBER(AVERAGEIFS(Observed!AR$2:AR$1601,Observed!$A$2:$A$1601,$A260,Observed!$C$2:$C$1601,$C260)),AVERAGEIFS(Observed!AR$2:AR$1601,Observed!$A$2:$A$1601,$A260,Observed!$C$2:$C$1601,$C260),"")</f>
        <v/>
      </c>
      <c r="AP260" s="24">
        <f>IF(ISNUMBER(AVERAGEIFS(Observed!AS$2:AS$1601,Observed!$A$2:$A$1601,$A260,Observed!$C$2:$C$1601,$C260)),AVERAGEIFS(Observed!AS$2:AS$1601,Observed!$A$2:$A$1601,$A260,Observed!$C$2:$C$1601,$C260),"")</f>
        <v>0</v>
      </c>
      <c r="AQ260" s="23" t="str">
        <f>IF(ISNUMBER(AVERAGEIFS(Observed!AT$2:AT$1601,Observed!$A$2:$A$1601,$A260,Observed!$C$2:$C$1601,$C260)),AVERAGEIFS(Observed!AT$2:AT$1601,Observed!$A$2:$A$1601,$A260,Observed!$C$2:$C$1601,$C260),"")</f>
        <v/>
      </c>
      <c r="AR260" s="24" t="str">
        <f>IF(ISNUMBER(AVERAGEIFS(Observed!AU$2:AU$1601,Observed!$A$2:$A$1601,$A260,Observed!$C$2:$C$1601,$C260)),AVERAGEIFS(Observed!AU$2:AU$1601,Observed!$A$2:$A$1601,$A260,Observed!$C$2:$C$1601,$C260),"")</f>
        <v/>
      </c>
      <c r="AS260" s="23" t="str">
        <f>IF(ISNUMBER(AVERAGEIFS(Observed!AV$2:AV$1601,Observed!$A$2:$A$1601,$A260,Observed!$C$2:$C$1601,$C260)),AVERAGEIFS(Observed!AV$2:AV$1601,Observed!$A$2:$A$1601,$A260,Observed!$C$2:$C$1601,$C260),"")</f>
        <v/>
      </c>
      <c r="AT260" s="23" t="str">
        <f>IF(ISNUMBER(AVERAGEIFS(Observed!AW$2:AW$1601,Observed!$A$2:$A$1601,$A260,Observed!$C$2:$C$1601,$C260)),AVERAGEIFS(Observed!AW$2:AW$1601,Observed!$A$2:$A$1601,$A260,Observed!$C$2:$C$1601,$C260),"")</f>
        <v/>
      </c>
      <c r="AU260" s="2">
        <f>COUNTIFS(Observed!$A$2:$A$1601,$A260,Observed!$C$2:$C$1601,$C260)</f>
        <v>3</v>
      </c>
      <c r="AV260" s="2">
        <f t="shared" si="4"/>
        <v>6</v>
      </c>
    </row>
    <row r="261" spans="1:48" x14ac:dyDescent="0.3">
      <c r="A261" s="4" t="s">
        <v>120</v>
      </c>
      <c r="B261" t="s">
        <v>24</v>
      </c>
      <c r="C261" s="3">
        <v>42394</v>
      </c>
      <c r="D261">
        <v>1</v>
      </c>
      <c r="E261">
        <v>50</v>
      </c>
      <c r="H261" s="2" t="s">
        <v>45</v>
      </c>
      <c r="I261" s="2" t="s">
        <v>22</v>
      </c>
      <c r="J261">
        <v>11</v>
      </c>
      <c r="K261" s="2" t="s">
        <v>21</v>
      </c>
      <c r="L261" s="22" t="str">
        <f>IF(ISNUMBER(AVERAGEIFS(Observed!L$2:L$1601,Observed!$A$2:$A$1601,$A261,Observed!$C$2:$C$1601,$C261)),AVERAGEIFS(Observed!L$2:L$1601,Observed!$A$2:$A$1601,$A261,Observed!$C$2:$C$1601,$C261),"")</f>
        <v/>
      </c>
      <c r="M261" s="23" t="str">
        <f>IF(ISNUMBER(AVERAGEIFS(Observed!M$2:M$1601,Observed!$A$2:$A$1601,$A261,Observed!$C$2:$C$1601,$C261)),AVERAGEIFS(Observed!M$2:M$1601,Observed!$A$2:$A$1601,$A261,Observed!$C$2:$C$1601,$C261),"")</f>
        <v/>
      </c>
      <c r="N261" s="23">
        <f>IF(ISNUMBER(AVERAGEIFS(Observed!N$2:N$1601,Observed!$A$2:$A$1601,$A261,Observed!$C$2:$C$1601,$C261)),AVERAGEIFS(Observed!N$2:N$1601,Observed!$A$2:$A$1601,$A261,Observed!$C$2:$C$1601,$C261),"")</f>
        <v>128.35333333333335</v>
      </c>
      <c r="O261" s="23">
        <f>IF(ISNUMBER(AVERAGEIFS(Observed!O$2:O$1601,Observed!$A$2:$A$1601,$A261,Observed!$C$2:$C$1601,$C261)),AVERAGEIFS(Observed!O$2:O$1601,Observed!$A$2:$A$1601,$A261,Observed!$C$2:$C$1601,$C261),"")</f>
        <v>128.35333333333335</v>
      </c>
      <c r="P261" s="23">
        <f>IF(ISNUMBER(AVERAGEIFS(Observed!P$2:P$1601,Observed!$A$2:$A$1601,$A261,Observed!$C$2:$C$1601,$C261)),AVERAGEIFS(Observed!P$2:P$1601,Observed!$A$2:$A$1601,$A261,Observed!$C$2:$C$1601,$C261),"")</f>
        <v>406.09666666666664</v>
      </c>
      <c r="Q261" s="24" t="str">
        <f>IF(ISNUMBER(AVERAGEIFS(Observed!Q$2:Q$1601,Observed!$A$2:$A$1601,$A261,Observed!$C$2:$C$1601,$C261)),AVERAGEIFS(Observed!Q$2:Q$1601,Observed!$A$2:$A$1601,$A261,Observed!$C$2:$C$1601,$C261),"")</f>
        <v/>
      </c>
      <c r="R261" s="24" t="str">
        <f>IF(ISNUMBER(AVERAGEIFS(Observed!R$2:R$1601,Observed!$A$2:$A$1601,$A261,Observed!$C$2:$C$1601,$C261)),AVERAGEIFS(Observed!R$2:R$1601,Observed!$A$2:$A$1601,$A261,Observed!$C$2:$C$1601,$C261),"")</f>
        <v/>
      </c>
      <c r="S261" s="24" t="str">
        <f>IF(ISNUMBER(AVERAGEIFS(Observed!S$2:S$1601,Observed!$A$2:$A$1601,$A261,Observed!$C$2:$C$1601,$C261)),AVERAGEIFS(Observed!S$2:S$1601,Observed!$A$2:$A$1601,$A261,Observed!$C$2:$C$1601,$C261),"")</f>
        <v/>
      </c>
      <c r="T261" s="23" t="str">
        <f>IF(ISNUMBER(AVERAGEIFS(Observed!T$2:T$1601,Observed!$A$2:$A$1601,$A261,Observed!$C$2:$C$1601,$C261)),AVERAGEIFS(Observed!T$2:T$1601,Observed!$A$2:$A$1601,$A261,Observed!$C$2:$C$1601,$C261),"")</f>
        <v/>
      </c>
      <c r="U261" s="25" t="str">
        <f>IF(ISNUMBER(AVERAGEIFS(Observed!U$2:U$1601,Observed!$A$2:$A$1601,$A261,Observed!$C$2:$C$1601,$C261)),AVERAGEIFS(Observed!U$2:U$1601,Observed!$A$2:$A$1601,$A261,Observed!$C$2:$C$1601,$C261),"")</f>
        <v/>
      </c>
      <c r="V261" s="25" t="str">
        <f>IF(ISNUMBER(AVERAGEIFS(Observed!V$2:V$1601,Observed!$A$2:$A$1601,$A261,Observed!$C$2:$C$1601,$C261)),AVERAGEIFS(Observed!V$2:V$1601,Observed!$A$2:$A$1601,$A261,Observed!$C$2:$C$1601,$C261),"")</f>
        <v/>
      </c>
      <c r="W261" s="23" t="str">
        <f>IF(ISNUMBER(AVERAGEIFS(Observed!W$2:W$1601,Observed!$A$2:$A$1601,$A261,Observed!$C$2:$C$1601,$C261)),AVERAGEIFS(Observed!W$2:W$1601,Observed!$A$2:$A$1601,$A261,Observed!$C$2:$C$1601,$C261),"")</f>
        <v/>
      </c>
      <c r="X261" s="23" t="str">
        <f>IF(ISNUMBER(AVERAGEIFS(Observed!X$2:X$1601,Observed!$A$2:$A$1601,$A261,Observed!$C$2:$C$1601,$C261)),AVERAGEIFS(Observed!X$2:X$1601,Observed!$A$2:$A$1601,$A261,Observed!$C$2:$C$1601,$C261),"")</f>
        <v/>
      </c>
      <c r="Y261" s="23" t="str">
        <f>IF(ISNUMBER(AVERAGEIFS(Observed!Y$2:Y$1601,Observed!$A$2:$A$1601,$A261,Observed!$C$2:$C$1601,$C261)),AVERAGEIFS(Observed!Y$2:Y$1601,Observed!$A$2:$A$1601,$A261,Observed!$C$2:$C$1601,$C261),"")</f>
        <v/>
      </c>
      <c r="Z261" s="23" t="str">
        <f>IF(ISNUMBER(AVERAGEIFS(Observed!Z$2:Z$1601,Observed!$A$2:$A$1601,$A261,Observed!$C$2:$C$1601,$C261)),AVERAGEIFS(Observed!Z$2:Z$1601,Observed!$A$2:$A$1601,$A261,Observed!$C$2:$C$1601,$C261),"")</f>
        <v/>
      </c>
      <c r="AA261" s="23" t="str">
        <f>IF(ISNUMBER(AVERAGEIFS(Observed!AA$2:AA$1601,Observed!$A$2:$A$1601,$A261,Observed!$C$2:$C$1601,$C261)),AVERAGEIFS(Observed!AA$2:AA$1601,Observed!$A$2:$A$1601,$A261,Observed!$C$2:$C$1601,$C261),"")</f>
        <v/>
      </c>
      <c r="AB261" s="23" t="str">
        <f>IF(ISNUMBER(AVERAGEIFS(Observed!AB$2:AB$1601,Observed!$A$2:$A$1601,$A261,Observed!$C$2:$C$1601,$C261)),AVERAGEIFS(Observed!AB$2:AB$1601,Observed!$A$2:$A$1601,$A261,Observed!$C$2:$C$1601,$C261),"")</f>
        <v/>
      </c>
      <c r="AC261" s="23" t="str">
        <f>IF(ISNUMBER(AVERAGEIFS(Observed!AC$2:AC$1601,Observed!$A$2:$A$1601,$A261,Observed!$C$2:$C$1601,$C261)),AVERAGEIFS(Observed!AC$2:AC$1601,Observed!$A$2:$A$1601,$A261,Observed!$C$2:$C$1601,$C261),"")</f>
        <v/>
      </c>
      <c r="AD261" s="23" t="str">
        <f>IF(ISNUMBER(AVERAGEIFS(Observed!AD$2:AD$1601,Observed!$A$2:$A$1601,$A261,Observed!$C$2:$C$1601,$C261)),AVERAGEIFS(Observed!AD$2:AD$1601,Observed!$A$2:$A$1601,$A261,Observed!$C$2:$C$1601,$C261),"")</f>
        <v/>
      </c>
      <c r="AE261" s="23" t="str">
        <f>IF(ISNUMBER(AVERAGEIFS(Observed!AE$2:AE$1601,Observed!$A$2:$A$1601,$A261,Observed!$C$2:$C$1601,$C261)),AVERAGEIFS(Observed!AE$2:AE$1601,Observed!$A$2:$A$1601,$A261,Observed!$C$2:$C$1601,$C261),"")</f>
        <v/>
      </c>
      <c r="AF261" s="24" t="str">
        <f>IF(ISNUMBER(AVERAGEIFS(Observed!AF$2:AF$1601,Observed!$A$2:$A$1601,$A261,Observed!$C$2:$C$1601,$C261)),AVERAGEIFS(Observed!AF$2:AF$1601,Observed!$A$2:$A$1601,$A261,Observed!$C$2:$C$1601,$C261),"")</f>
        <v/>
      </c>
      <c r="AG261" s="24" t="str">
        <f>IF(ISNUMBER(AVERAGEIFS(Observed!AG$2:AG$1601,Observed!$A$2:$A$1601,$A261,Observed!$C$2:$C$1601,$C261)),AVERAGEIFS(Observed!AG$2:AG$1601,Observed!$A$2:$A$1601,$A261,Observed!$C$2:$C$1601,$C261),"")</f>
        <v/>
      </c>
      <c r="AH261" s="24" t="str">
        <f>IF(ISNUMBER(AVERAGEIFS(Observed!AH$2:AH$1601,Observed!$A$2:$A$1601,$A261,Observed!$C$2:$C$1601,$C261)),AVERAGEIFS(Observed!AH$2:AH$1601,Observed!$A$2:$A$1601,$A261,Observed!$C$2:$C$1601,$C261),"")</f>
        <v/>
      </c>
      <c r="AI261" s="23" t="str">
        <f>IF(ISNUMBER(AVERAGEIFS(Observed!AI$2:AI$1601,Observed!$A$2:$A$1601,$A261,Observed!$C$2:$C$1601,$C261)),AVERAGEIFS(Observed!AI$2:AI$1601,Observed!$A$2:$A$1601,$A261,Observed!$C$2:$C$1601,$C261),"")</f>
        <v/>
      </c>
      <c r="AJ261" s="24">
        <f>IF(ISNUMBER(AVERAGEIFS(Observed!AJ$2:AJ$1601,Observed!$A$2:$A$1601,$A261,Observed!$C$2:$C$1601,$C261)),AVERAGEIFS(Observed!AJ$2:AJ$1601,Observed!$A$2:$A$1601,$A261,Observed!$C$2:$C$1601,$C261),"")</f>
        <v>0.27</v>
      </c>
      <c r="AK261" s="24">
        <f>IF(ISNUMBER(AVERAGEIFS(Observed!AL$2:AL$1601,Observed!$A$2:$A$1601,$A261,Observed!$C$2:$C$1601,$C261)),AVERAGEIFS(Observed!AL$2:AL$1601,Observed!$A$2:$A$1601,$A261,Observed!$C$2:$C$1601,$C261),"")</f>
        <v>9.8666666666666666E-2</v>
      </c>
      <c r="AL261" s="24" t="str">
        <f>IF(ISNUMBER(AVERAGEIFS(Observed!AM$2:AM$1601,Observed!$A$2:$A$1601,$A261,Observed!$C$2:$C$1601,$C261)),AVERAGEIFS(Observed!AM$2:AM$1601,Observed!$A$2:$A$1601,$A261,Observed!$C$2:$C$1601,$C261),"")</f>
        <v/>
      </c>
      <c r="AM261" s="24" t="str">
        <f>IF(ISNUMBER(AVERAGEIFS(Observed!AN$2:AN$1601,Observed!$A$2:$A$1601,$A261,Observed!$C$2:$C$1601,$C261)),AVERAGEIFS(Observed!AN$2:AN$1601,Observed!$A$2:$A$1601,$A261,Observed!$C$2:$C$1601,$C261),"")</f>
        <v/>
      </c>
      <c r="AN261" s="24" t="str">
        <f>IF(ISNUMBER(AVERAGEIFS(Observed!AQ$2:AQ$1601,Observed!$A$2:$A$1601,$A261,Observed!$C$2:$C$1601,$C261)),AVERAGEIFS(Observed!AQ$2:AQ$1601,Observed!$A$2:$A$1601,$A261,Observed!$C$2:$C$1601,$C261),"")</f>
        <v/>
      </c>
      <c r="AO261" s="24" t="str">
        <f>IF(ISNUMBER(AVERAGEIFS(Observed!AR$2:AR$1601,Observed!$A$2:$A$1601,$A261,Observed!$C$2:$C$1601,$C261)),AVERAGEIFS(Observed!AR$2:AR$1601,Observed!$A$2:$A$1601,$A261,Observed!$C$2:$C$1601,$C261),"")</f>
        <v/>
      </c>
      <c r="AP261" s="24">
        <f>IF(ISNUMBER(AVERAGEIFS(Observed!AS$2:AS$1601,Observed!$A$2:$A$1601,$A261,Observed!$C$2:$C$1601,$C261)),AVERAGEIFS(Observed!AS$2:AS$1601,Observed!$A$2:$A$1601,$A261,Observed!$C$2:$C$1601,$C261),"")</f>
        <v>0</v>
      </c>
      <c r="AQ261" s="23" t="str">
        <f>IF(ISNUMBER(AVERAGEIFS(Observed!AT$2:AT$1601,Observed!$A$2:$A$1601,$A261,Observed!$C$2:$C$1601,$C261)),AVERAGEIFS(Observed!AT$2:AT$1601,Observed!$A$2:$A$1601,$A261,Observed!$C$2:$C$1601,$C261),"")</f>
        <v/>
      </c>
      <c r="AR261" s="24" t="str">
        <f>IF(ISNUMBER(AVERAGEIFS(Observed!AU$2:AU$1601,Observed!$A$2:$A$1601,$A261,Observed!$C$2:$C$1601,$C261)),AVERAGEIFS(Observed!AU$2:AU$1601,Observed!$A$2:$A$1601,$A261,Observed!$C$2:$C$1601,$C261),"")</f>
        <v/>
      </c>
      <c r="AS261" s="23" t="str">
        <f>IF(ISNUMBER(AVERAGEIFS(Observed!AV$2:AV$1601,Observed!$A$2:$A$1601,$A261,Observed!$C$2:$C$1601,$C261)),AVERAGEIFS(Observed!AV$2:AV$1601,Observed!$A$2:$A$1601,$A261,Observed!$C$2:$C$1601,$C261),"")</f>
        <v/>
      </c>
      <c r="AT261" s="23" t="str">
        <f>IF(ISNUMBER(AVERAGEIFS(Observed!AW$2:AW$1601,Observed!$A$2:$A$1601,$A261,Observed!$C$2:$C$1601,$C261)),AVERAGEIFS(Observed!AW$2:AW$1601,Observed!$A$2:$A$1601,$A261,Observed!$C$2:$C$1601,$C261),"")</f>
        <v/>
      </c>
      <c r="AU261" s="2">
        <f>COUNTIFS(Observed!$A$2:$A$1601,$A261,Observed!$C$2:$C$1601,$C261)</f>
        <v>3</v>
      </c>
      <c r="AV261" s="2">
        <f t="shared" si="4"/>
        <v>6</v>
      </c>
    </row>
    <row r="262" spans="1:48" x14ac:dyDescent="0.3">
      <c r="A262" s="4" t="s">
        <v>121</v>
      </c>
      <c r="B262" t="s">
        <v>24</v>
      </c>
      <c r="C262" s="3">
        <v>42394</v>
      </c>
      <c r="D262">
        <v>1</v>
      </c>
      <c r="E262">
        <v>100</v>
      </c>
      <c r="H262" s="2" t="s">
        <v>45</v>
      </c>
      <c r="I262" s="2" t="s">
        <v>22</v>
      </c>
      <c r="J262">
        <v>11</v>
      </c>
      <c r="K262" s="2" t="s">
        <v>21</v>
      </c>
      <c r="L262" s="22" t="str">
        <f>IF(ISNUMBER(AVERAGEIFS(Observed!L$2:L$1601,Observed!$A$2:$A$1601,$A262,Observed!$C$2:$C$1601,$C262)),AVERAGEIFS(Observed!L$2:L$1601,Observed!$A$2:$A$1601,$A262,Observed!$C$2:$C$1601,$C262),"")</f>
        <v/>
      </c>
      <c r="M262" s="23" t="str">
        <f>IF(ISNUMBER(AVERAGEIFS(Observed!M$2:M$1601,Observed!$A$2:$A$1601,$A262,Observed!$C$2:$C$1601,$C262)),AVERAGEIFS(Observed!M$2:M$1601,Observed!$A$2:$A$1601,$A262,Observed!$C$2:$C$1601,$C262),"")</f>
        <v/>
      </c>
      <c r="N262" s="23">
        <f>IF(ISNUMBER(AVERAGEIFS(Observed!N$2:N$1601,Observed!$A$2:$A$1601,$A262,Observed!$C$2:$C$1601,$C262)),AVERAGEIFS(Observed!N$2:N$1601,Observed!$A$2:$A$1601,$A262,Observed!$C$2:$C$1601,$C262),"")</f>
        <v>156.72666666666666</v>
      </c>
      <c r="O262" s="23">
        <f>IF(ISNUMBER(AVERAGEIFS(Observed!O$2:O$1601,Observed!$A$2:$A$1601,$A262,Observed!$C$2:$C$1601,$C262)),AVERAGEIFS(Observed!O$2:O$1601,Observed!$A$2:$A$1601,$A262,Observed!$C$2:$C$1601,$C262),"")</f>
        <v>156.72666666666666</v>
      </c>
      <c r="P262" s="23">
        <f>IF(ISNUMBER(AVERAGEIFS(Observed!P$2:P$1601,Observed!$A$2:$A$1601,$A262,Observed!$C$2:$C$1601,$C262)),AVERAGEIFS(Observed!P$2:P$1601,Observed!$A$2:$A$1601,$A262,Observed!$C$2:$C$1601,$C262),"")</f>
        <v>599.19333333333327</v>
      </c>
      <c r="Q262" s="24" t="str">
        <f>IF(ISNUMBER(AVERAGEIFS(Observed!Q$2:Q$1601,Observed!$A$2:$A$1601,$A262,Observed!$C$2:$C$1601,$C262)),AVERAGEIFS(Observed!Q$2:Q$1601,Observed!$A$2:$A$1601,$A262,Observed!$C$2:$C$1601,$C262),"")</f>
        <v/>
      </c>
      <c r="R262" s="24" t="str">
        <f>IF(ISNUMBER(AVERAGEIFS(Observed!R$2:R$1601,Observed!$A$2:$A$1601,$A262,Observed!$C$2:$C$1601,$C262)),AVERAGEIFS(Observed!R$2:R$1601,Observed!$A$2:$A$1601,$A262,Observed!$C$2:$C$1601,$C262),"")</f>
        <v/>
      </c>
      <c r="S262" s="24" t="str">
        <f>IF(ISNUMBER(AVERAGEIFS(Observed!S$2:S$1601,Observed!$A$2:$A$1601,$A262,Observed!$C$2:$C$1601,$C262)),AVERAGEIFS(Observed!S$2:S$1601,Observed!$A$2:$A$1601,$A262,Observed!$C$2:$C$1601,$C262),"")</f>
        <v/>
      </c>
      <c r="T262" s="23" t="str">
        <f>IF(ISNUMBER(AVERAGEIFS(Observed!T$2:T$1601,Observed!$A$2:$A$1601,$A262,Observed!$C$2:$C$1601,$C262)),AVERAGEIFS(Observed!T$2:T$1601,Observed!$A$2:$A$1601,$A262,Observed!$C$2:$C$1601,$C262),"")</f>
        <v/>
      </c>
      <c r="U262" s="25" t="str">
        <f>IF(ISNUMBER(AVERAGEIFS(Observed!U$2:U$1601,Observed!$A$2:$A$1601,$A262,Observed!$C$2:$C$1601,$C262)),AVERAGEIFS(Observed!U$2:U$1601,Observed!$A$2:$A$1601,$A262,Observed!$C$2:$C$1601,$C262),"")</f>
        <v/>
      </c>
      <c r="V262" s="25" t="str">
        <f>IF(ISNUMBER(AVERAGEIFS(Observed!V$2:V$1601,Observed!$A$2:$A$1601,$A262,Observed!$C$2:$C$1601,$C262)),AVERAGEIFS(Observed!V$2:V$1601,Observed!$A$2:$A$1601,$A262,Observed!$C$2:$C$1601,$C262),"")</f>
        <v/>
      </c>
      <c r="W262" s="23" t="str">
        <f>IF(ISNUMBER(AVERAGEIFS(Observed!W$2:W$1601,Observed!$A$2:$A$1601,$A262,Observed!$C$2:$C$1601,$C262)),AVERAGEIFS(Observed!W$2:W$1601,Observed!$A$2:$A$1601,$A262,Observed!$C$2:$C$1601,$C262),"")</f>
        <v/>
      </c>
      <c r="X262" s="23" t="str">
        <f>IF(ISNUMBER(AVERAGEIFS(Observed!X$2:X$1601,Observed!$A$2:$A$1601,$A262,Observed!$C$2:$C$1601,$C262)),AVERAGEIFS(Observed!X$2:X$1601,Observed!$A$2:$A$1601,$A262,Observed!$C$2:$C$1601,$C262),"")</f>
        <v/>
      </c>
      <c r="Y262" s="23" t="str">
        <f>IF(ISNUMBER(AVERAGEIFS(Observed!Y$2:Y$1601,Observed!$A$2:$A$1601,$A262,Observed!$C$2:$C$1601,$C262)),AVERAGEIFS(Observed!Y$2:Y$1601,Observed!$A$2:$A$1601,$A262,Observed!$C$2:$C$1601,$C262),"")</f>
        <v/>
      </c>
      <c r="Z262" s="23" t="str">
        <f>IF(ISNUMBER(AVERAGEIFS(Observed!Z$2:Z$1601,Observed!$A$2:$A$1601,$A262,Observed!$C$2:$C$1601,$C262)),AVERAGEIFS(Observed!Z$2:Z$1601,Observed!$A$2:$A$1601,$A262,Observed!$C$2:$C$1601,$C262),"")</f>
        <v/>
      </c>
      <c r="AA262" s="23" t="str">
        <f>IF(ISNUMBER(AVERAGEIFS(Observed!AA$2:AA$1601,Observed!$A$2:$A$1601,$A262,Observed!$C$2:$C$1601,$C262)),AVERAGEIFS(Observed!AA$2:AA$1601,Observed!$A$2:$A$1601,$A262,Observed!$C$2:$C$1601,$C262),"")</f>
        <v/>
      </c>
      <c r="AB262" s="23" t="str">
        <f>IF(ISNUMBER(AVERAGEIFS(Observed!AB$2:AB$1601,Observed!$A$2:$A$1601,$A262,Observed!$C$2:$C$1601,$C262)),AVERAGEIFS(Observed!AB$2:AB$1601,Observed!$A$2:$A$1601,$A262,Observed!$C$2:$C$1601,$C262),"")</f>
        <v/>
      </c>
      <c r="AC262" s="23" t="str">
        <f>IF(ISNUMBER(AVERAGEIFS(Observed!AC$2:AC$1601,Observed!$A$2:$A$1601,$A262,Observed!$C$2:$C$1601,$C262)),AVERAGEIFS(Observed!AC$2:AC$1601,Observed!$A$2:$A$1601,$A262,Observed!$C$2:$C$1601,$C262),"")</f>
        <v/>
      </c>
      <c r="AD262" s="23" t="str">
        <f>IF(ISNUMBER(AVERAGEIFS(Observed!AD$2:AD$1601,Observed!$A$2:$A$1601,$A262,Observed!$C$2:$C$1601,$C262)),AVERAGEIFS(Observed!AD$2:AD$1601,Observed!$A$2:$A$1601,$A262,Observed!$C$2:$C$1601,$C262),"")</f>
        <v/>
      </c>
      <c r="AE262" s="23" t="str">
        <f>IF(ISNUMBER(AVERAGEIFS(Observed!AE$2:AE$1601,Observed!$A$2:$A$1601,$A262,Observed!$C$2:$C$1601,$C262)),AVERAGEIFS(Observed!AE$2:AE$1601,Observed!$A$2:$A$1601,$A262,Observed!$C$2:$C$1601,$C262),"")</f>
        <v/>
      </c>
      <c r="AF262" s="24" t="str">
        <f>IF(ISNUMBER(AVERAGEIFS(Observed!AF$2:AF$1601,Observed!$A$2:$A$1601,$A262,Observed!$C$2:$C$1601,$C262)),AVERAGEIFS(Observed!AF$2:AF$1601,Observed!$A$2:$A$1601,$A262,Observed!$C$2:$C$1601,$C262),"")</f>
        <v/>
      </c>
      <c r="AG262" s="24" t="str">
        <f>IF(ISNUMBER(AVERAGEIFS(Observed!AG$2:AG$1601,Observed!$A$2:$A$1601,$A262,Observed!$C$2:$C$1601,$C262)),AVERAGEIFS(Observed!AG$2:AG$1601,Observed!$A$2:$A$1601,$A262,Observed!$C$2:$C$1601,$C262),"")</f>
        <v/>
      </c>
      <c r="AH262" s="24" t="str">
        <f>IF(ISNUMBER(AVERAGEIFS(Observed!AH$2:AH$1601,Observed!$A$2:$A$1601,$A262,Observed!$C$2:$C$1601,$C262)),AVERAGEIFS(Observed!AH$2:AH$1601,Observed!$A$2:$A$1601,$A262,Observed!$C$2:$C$1601,$C262),"")</f>
        <v/>
      </c>
      <c r="AI262" s="23" t="str">
        <f>IF(ISNUMBER(AVERAGEIFS(Observed!AI$2:AI$1601,Observed!$A$2:$A$1601,$A262,Observed!$C$2:$C$1601,$C262)),AVERAGEIFS(Observed!AI$2:AI$1601,Observed!$A$2:$A$1601,$A262,Observed!$C$2:$C$1601,$C262),"")</f>
        <v/>
      </c>
      <c r="AJ262" s="24">
        <f>IF(ISNUMBER(AVERAGEIFS(Observed!AJ$2:AJ$1601,Observed!$A$2:$A$1601,$A262,Observed!$C$2:$C$1601,$C262)),AVERAGEIFS(Observed!AJ$2:AJ$1601,Observed!$A$2:$A$1601,$A262,Observed!$C$2:$C$1601,$C262),"")</f>
        <v>0.41099999999999998</v>
      </c>
      <c r="AK262" s="24">
        <f>IF(ISNUMBER(AVERAGEIFS(Observed!AL$2:AL$1601,Observed!$A$2:$A$1601,$A262,Observed!$C$2:$C$1601,$C262)),AVERAGEIFS(Observed!AL$2:AL$1601,Observed!$A$2:$A$1601,$A262,Observed!$C$2:$C$1601,$C262),"")</f>
        <v>0.15166666666666664</v>
      </c>
      <c r="AL262" s="24" t="str">
        <f>IF(ISNUMBER(AVERAGEIFS(Observed!AM$2:AM$1601,Observed!$A$2:$A$1601,$A262,Observed!$C$2:$C$1601,$C262)),AVERAGEIFS(Observed!AM$2:AM$1601,Observed!$A$2:$A$1601,$A262,Observed!$C$2:$C$1601,$C262),"")</f>
        <v/>
      </c>
      <c r="AM262" s="24" t="str">
        <f>IF(ISNUMBER(AVERAGEIFS(Observed!AN$2:AN$1601,Observed!$A$2:$A$1601,$A262,Observed!$C$2:$C$1601,$C262)),AVERAGEIFS(Observed!AN$2:AN$1601,Observed!$A$2:$A$1601,$A262,Observed!$C$2:$C$1601,$C262),"")</f>
        <v/>
      </c>
      <c r="AN262" s="24" t="str">
        <f>IF(ISNUMBER(AVERAGEIFS(Observed!AQ$2:AQ$1601,Observed!$A$2:$A$1601,$A262,Observed!$C$2:$C$1601,$C262)),AVERAGEIFS(Observed!AQ$2:AQ$1601,Observed!$A$2:$A$1601,$A262,Observed!$C$2:$C$1601,$C262),"")</f>
        <v/>
      </c>
      <c r="AO262" s="24" t="str">
        <f>IF(ISNUMBER(AVERAGEIFS(Observed!AR$2:AR$1601,Observed!$A$2:$A$1601,$A262,Observed!$C$2:$C$1601,$C262)),AVERAGEIFS(Observed!AR$2:AR$1601,Observed!$A$2:$A$1601,$A262,Observed!$C$2:$C$1601,$C262),"")</f>
        <v/>
      </c>
      <c r="AP262" s="24">
        <f>IF(ISNUMBER(AVERAGEIFS(Observed!AS$2:AS$1601,Observed!$A$2:$A$1601,$A262,Observed!$C$2:$C$1601,$C262)),AVERAGEIFS(Observed!AS$2:AS$1601,Observed!$A$2:$A$1601,$A262,Observed!$C$2:$C$1601,$C262),"")</f>
        <v>0</v>
      </c>
      <c r="AQ262" s="23" t="str">
        <f>IF(ISNUMBER(AVERAGEIFS(Observed!AT$2:AT$1601,Observed!$A$2:$A$1601,$A262,Observed!$C$2:$C$1601,$C262)),AVERAGEIFS(Observed!AT$2:AT$1601,Observed!$A$2:$A$1601,$A262,Observed!$C$2:$C$1601,$C262),"")</f>
        <v/>
      </c>
      <c r="AR262" s="24" t="str">
        <f>IF(ISNUMBER(AVERAGEIFS(Observed!AU$2:AU$1601,Observed!$A$2:$A$1601,$A262,Observed!$C$2:$C$1601,$C262)),AVERAGEIFS(Observed!AU$2:AU$1601,Observed!$A$2:$A$1601,$A262,Observed!$C$2:$C$1601,$C262),"")</f>
        <v/>
      </c>
      <c r="AS262" s="23" t="str">
        <f>IF(ISNUMBER(AVERAGEIFS(Observed!AV$2:AV$1601,Observed!$A$2:$A$1601,$A262,Observed!$C$2:$C$1601,$C262)),AVERAGEIFS(Observed!AV$2:AV$1601,Observed!$A$2:$A$1601,$A262,Observed!$C$2:$C$1601,$C262),"")</f>
        <v/>
      </c>
      <c r="AT262" s="23" t="str">
        <f>IF(ISNUMBER(AVERAGEIFS(Observed!AW$2:AW$1601,Observed!$A$2:$A$1601,$A262,Observed!$C$2:$C$1601,$C262)),AVERAGEIFS(Observed!AW$2:AW$1601,Observed!$A$2:$A$1601,$A262,Observed!$C$2:$C$1601,$C262),"")</f>
        <v/>
      </c>
      <c r="AU262" s="2">
        <f>COUNTIFS(Observed!$A$2:$A$1601,$A262,Observed!$C$2:$C$1601,$C262)</f>
        <v>3</v>
      </c>
      <c r="AV262" s="2">
        <f t="shared" si="4"/>
        <v>6</v>
      </c>
    </row>
    <row r="263" spans="1:48" x14ac:dyDescent="0.3">
      <c r="A263" s="4" t="s">
        <v>122</v>
      </c>
      <c r="B263" t="s">
        <v>24</v>
      </c>
      <c r="C263" s="3">
        <v>42394</v>
      </c>
      <c r="D263">
        <v>1</v>
      </c>
      <c r="E263">
        <v>200</v>
      </c>
      <c r="H263" s="2" t="s">
        <v>45</v>
      </c>
      <c r="I263" s="2" t="s">
        <v>22</v>
      </c>
      <c r="J263">
        <v>11</v>
      </c>
      <c r="K263" s="2" t="s">
        <v>21</v>
      </c>
      <c r="L263" s="22" t="str">
        <f>IF(ISNUMBER(AVERAGEIFS(Observed!L$2:L$1601,Observed!$A$2:$A$1601,$A263,Observed!$C$2:$C$1601,$C263)),AVERAGEIFS(Observed!L$2:L$1601,Observed!$A$2:$A$1601,$A263,Observed!$C$2:$C$1601,$C263),"")</f>
        <v/>
      </c>
      <c r="M263" s="23" t="str">
        <f>IF(ISNUMBER(AVERAGEIFS(Observed!M$2:M$1601,Observed!$A$2:$A$1601,$A263,Observed!$C$2:$C$1601,$C263)),AVERAGEIFS(Observed!M$2:M$1601,Observed!$A$2:$A$1601,$A263,Observed!$C$2:$C$1601,$C263),"")</f>
        <v/>
      </c>
      <c r="N263" s="23">
        <f>IF(ISNUMBER(AVERAGEIFS(Observed!N$2:N$1601,Observed!$A$2:$A$1601,$A263,Observed!$C$2:$C$1601,$C263)),AVERAGEIFS(Observed!N$2:N$1601,Observed!$A$2:$A$1601,$A263,Observed!$C$2:$C$1601,$C263),"")</f>
        <v>109.44333333333333</v>
      </c>
      <c r="O263" s="23">
        <f>IF(ISNUMBER(AVERAGEIFS(Observed!O$2:O$1601,Observed!$A$2:$A$1601,$A263,Observed!$C$2:$C$1601,$C263)),AVERAGEIFS(Observed!O$2:O$1601,Observed!$A$2:$A$1601,$A263,Observed!$C$2:$C$1601,$C263),"")</f>
        <v>109.44333333333333</v>
      </c>
      <c r="P263" s="23">
        <f>IF(ISNUMBER(AVERAGEIFS(Observed!P$2:P$1601,Observed!$A$2:$A$1601,$A263,Observed!$C$2:$C$1601,$C263)),AVERAGEIFS(Observed!P$2:P$1601,Observed!$A$2:$A$1601,$A263,Observed!$C$2:$C$1601,$C263),"")</f>
        <v>644.16666666666663</v>
      </c>
      <c r="Q263" s="24" t="str">
        <f>IF(ISNUMBER(AVERAGEIFS(Observed!Q$2:Q$1601,Observed!$A$2:$A$1601,$A263,Observed!$C$2:$C$1601,$C263)),AVERAGEIFS(Observed!Q$2:Q$1601,Observed!$A$2:$A$1601,$A263,Observed!$C$2:$C$1601,$C263),"")</f>
        <v/>
      </c>
      <c r="R263" s="24" t="str">
        <f>IF(ISNUMBER(AVERAGEIFS(Observed!R$2:R$1601,Observed!$A$2:$A$1601,$A263,Observed!$C$2:$C$1601,$C263)),AVERAGEIFS(Observed!R$2:R$1601,Observed!$A$2:$A$1601,$A263,Observed!$C$2:$C$1601,$C263),"")</f>
        <v/>
      </c>
      <c r="S263" s="24" t="str">
        <f>IF(ISNUMBER(AVERAGEIFS(Observed!S$2:S$1601,Observed!$A$2:$A$1601,$A263,Observed!$C$2:$C$1601,$C263)),AVERAGEIFS(Observed!S$2:S$1601,Observed!$A$2:$A$1601,$A263,Observed!$C$2:$C$1601,$C263),"")</f>
        <v/>
      </c>
      <c r="T263" s="23" t="str">
        <f>IF(ISNUMBER(AVERAGEIFS(Observed!T$2:T$1601,Observed!$A$2:$A$1601,$A263,Observed!$C$2:$C$1601,$C263)),AVERAGEIFS(Observed!T$2:T$1601,Observed!$A$2:$A$1601,$A263,Observed!$C$2:$C$1601,$C263),"")</f>
        <v/>
      </c>
      <c r="U263" s="25" t="str">
        <f>IF(ISNUMBER(AVERAGEIFS(Observed!U$2:U$1601,Observed!$A$2:$A$1601,$A263,Observed!$C$2:$C$1601,$C263)),AVERAGEIFS(Observed!U$2:U$1601,Observed!$A$2:$A$1601,$A263,Observed!$C$2:$C$1601,$C263),"")</f>
        <v/>
      </c>
      <c r="V263" s="25" t="str">
        <f>IF(ISNUMBER(AVERAGEIFS(Observed!V$2:V$1601,Observed!$A$2:$A$1601,$A263,Observed!$C$2:$C$1601,$C263)),AVERAGEIFS(Observed!V$2:V$1601,Observed!$A$2:$A$1601,$A263,Observed!$C$2:$C$1601,$C263),"")</f>
        <v/>
      </c>
      <c r="W263" s="23" t="str">
        <f>IF(ISNUMBER(AVERAGEIFS(Observed!W$2:W$1601,Observed!$A$2:$A$1601,$A263,Observed!$C$2:$C$1601,$C263)),AVERAGEIFS(Observed!W$2:W$1601,Observed!$A$2:$A$1601,$A263,Observed!$C$2:$C$1601,$C263),"")</f>
        <v/>
      </c>
      <c r="X263" s="23" t="str">
        <f>IF(ISNUMBER(AVERAGEIFS(Observed!X$2:X$1601,Observed!$A$2:$A$1601,$A263,Observed!$C$2:$C$1601,$C263)),AVERAGEIFS(Observed!X$2:X$1601,Observed!$A$2:$A$1601,$A263,Observed!$C$2:$C$1601,$C263),"")</f>
        <v/>
      </c>
      <c r="Y263" s="23" t="str">
        <f>IF(ISNUMBER(AVERAGEIFS(Observed!Y$2:Y$1601,Observed!$A$2:$A$1601,$A263,Observed!$C$2:$C$1601,$C263)),AVERAGEIFS(Observed!Y$2:Y$1601,Observed!$A$2:$A$1601,$A263,Observed!$C$2:$C$1601,$C263),"")</f>
        <v/>
      </c>
      <c r="Z263" s="23" t="str">
        <f>IF(ISNUMBER(AVERAGEIFS(Observed!Z$2:Z$1601,Observed!$A$2:$A$1601,$A263,Observed!$C$2:$C$1601,$C263)),AVERAGEIFS(Observed!Z$2:Z$1601,Observed!$A$2:$A$1601,$A263,Observed!$C$2:$C$1601,$C263),"")</f>
        <v/>
      </c>
      <c r="AA263" s="23" t="str">
        <f>IF(ISNUMBER(AVERAGEIFS(Observed!AA$2:AA$1601,Observed!$A$2:$A$1601,$A263,Observed!$C$2:$C$1601,$C263)),AVERAGEIFS(Observed!AA$2:AA$1601,Observed!$A$2:$A$1601,$A263,Observed!$C$2:$C$1601,$C263),"")</f>
        <v/>
      </c>
      <c r="AB263" s="23" t="str">
        <f>IF(ISNUMBER(AVERAGEIFS(Observed!AB$2:AB$1601,Observed!$A$2:$A$1601,$A263,Observed!$C$2:$C$1601,$C263)),AVERAGEIFS(Observed!AB$2:AB$1601,Observed!$A$2:$A$1601,$A263,Observed!$C$2:$C$1601,$C263),"")</f>
        <v/>
      </c>
      <c r="AC263" s="23" t="str">
        <f>IF(ISNUMBER(AVERAGEIFS(Observed!AC$2:AC$1601,Observed!$A$2:$A$1601,$A263,Observed!$C$2:$C$1601,$C263)),AVERAGEIFS(Observed!AC$2:AC$1601,Observed!$A$2:$A$1601,$A263,Observed!$C$2:$C$1601,$C263),"")</f>
        <v/>
      </c>
      <c r="AD263" s="23" t="str">
        <f>IF(ISNUMBER(AVERAGEIFS(Observed!AD$2:AD$1601,Observed!$A$2:$A$1601,$A263,Observed!$C$2:$C$1601,$C263)),AVERAGEIFS(Observed!AD$2:AD$1601,Observed!$A$2:$A$1601,$A263,Observed!$C$2:$C$1601,$C263),"")</f>
        <v/>
      </c>
      <c r="AE263" s="23" t="str">
        <f>IF(ISNUMBER(AVERAGEIFS(Observed!AE$2:AE$1601,Observed!$A$2:$A$1601,$A263,Observed!$C$2:$C$1601,$C263)),AVERAGEIFS(Observed!AE$2:AE$1601,Observed!$A$2:$A$1601,$A263,Observed!$C$2:$C$1601,$C263),"")</f>
        <v/>
      </c>
      <c r="AF263" s="24" t="str">
        <f>IF(ISNUMBER(AVERAGEIFS(Observed!AF$2:AF$1601,Observed!$A$2:$A$1601,$A263,Observed!$C$2:$C$1601,$C263)),AVERAGEIFS(Observed!AF$2:AF$1601,Observed!$A$2:$A$1601,$A263,Observed!$C$2:$C$1601,$C263),"")</f>
        <v/>
      </c>
      <c r="AG263" s="24" t="str">
        <f>IF(ISNUMBER(AVERAGEIFS(Observed!AG$2:AG$1601,Observed!$A$2:$A$1601,$A263,Observed!$C$2:$C$1601,$C263)),AVERAGEIFS(Observed!AG$2:AG$1601,Observed!$A$2:$A$1601,$A263,Observed!$C$2:$C$1601,$C263),"")</f>
        <v/>
      </c>
      <c r="AH263" s="24" t="str">
        <f>IF(ISNUMBER(AVERAGEIFS(Observed!AH$2:AH$1601,Observed!$A$2:$A$1601,$A263,Observed!$C$2:$C$1601,$C263)),AVERAGEIFS(Observed!AH$2:AH$1601,Observed!$A$2:$A$1601,$A263,Observed!$C$2:$C$1601,$C263),"")</f>
        <v/>
      </c>
      <c r="AI263" s="23" t="str">
        <f>IF(ISNUMBER(AVERAGEIFS(Observed!AI$2:AI$1601,Observed!$A$2:$A$1601,$A263,Observed!$C$2:$C$1601,$C263)),AVERAGEIFS(Observed!AI$2:AI$1601,Observed!$A$2:$A$1601,$A263,Observed!$C$2:$C$1601,$C263),"")</f>
        <v/>
      </c>
      <c r="AJ263" s="24">
        <f>IF(ISNUMBER(AVERAGEIFS(Observed!AJ$2:AJ$1601,Observed!$A$2:$A$1601,$A263,Observed!$C$2:$C$1601,$C263)),AVERAGEIFS(Observed!AJ$2:AJ$1601,Observed!$A$2:$A$1601,$A263,Observed!$C$2:$C$1601,$C263),"")</f>
        <v>0.44066666666666671</v>
      </c>
      <c r="AK263" s="24">
        <f>IF(ISNUMBER(AVERAGEIFS(Observed!AL$2:AL$1601,Observed!$A$2:$A$1601,$A263,Observed!$C$2:$C$1601,$C263)),AVERAGEIFS(Observed!AL$2:AL$1601,Observed!$A$2:$A$1601,$A263,Observed!$C$2:$C$1601,$C263),"")</f>
        <v>6.1666666666666668E-2</v>
      </c>
      <c r="AL263" s="24" t="str">
        <f>IF(ISNUMBER(AVERAGEIFS(Observed!AM$2:AM$1601,Observed!$A$2:$A$1601,$A263,Observed!$C$2:$C$1601,$C263)),AVERAGEIFS(Observed!AM$2:AM$1601,Observed!$A$2:$A$1601,$A263,Observed!$C$2:$C$1601,$C263),"")</f>
        <v/>
      </c>
      <c r="AM263" s="24" t="str">
        <f>IF(ISNUMBER(AVERAGEIFS(Observed!AN$2:AN$1601,Observed!$A$2:$A$1601,$A263,Observed!$C$2:$C$1601,$C263)),AVERAGEIFS(Observed!AN$2:AN$1601,Observed!$A$2:$A$1601,$A263,Observed!$C$2:$C$1601,$C263),"")</f>
        <v/>
      </c>
      <c r="AN263" s="24" t="str">
        <f>IF(ISNUMBER(AVERAGEIFS(Observed!AQ$2:AQ$1601,Observed!$A$2:$A$1601,$A263,Observed!$C$2:$C$1601,$C263)),AVERAGEIFS(Observed!AQ$2:AQ$1601,Observed!$A$2:$A$1601,$A263,Observed!$C$2:$C$1601,$C263),"")</f>
        <v/>
      </c>
      <c r="AO263" s="24" t="str">
        <f>IF(ISNUMBER(AVERAGEIFS(Observed!AR$2:AR$1601,Observed!$A$2:$A$1601,$A263,Observed!$C$2:$C$1601,$C263)),AVERAGEIFS(Observed!AR$2:AR$1601,Observed!$A$2:$A$1601,$A263,Observed!$C$2:$C$1601,$C263),"")</f>
        <v/>
      </c>
      <c r="AP263" s="24">
        <f>IF(ISNUMBER(AVERAGEIFS(Observed!AS$2:AS$1601,Observed!$A$2:$A$1601,$A263,Observed!$C$2:$C$1601,$C263)),AVERAGEIFS(Observed!AS$2:AS$1601,Observed!$A$2:$A$1601,$A263,Observed!$C$2:$C$1601,$C263),"")</f>
        <v>6.6666666666666664E-4</v>
      </c>
      <c r="AQ263" s="23" t="str">
        <f>IF(ISNUMBER(AVERAGEIFS(Observed!AT$2:AT$1601,Observed!$A$2:$A$1601,$A263,Observed!$C$2:$C$1601,$C263)),AVERAGEIFS(Observed!AT$2:AT$1601,Observed!$A$2:$A$1601,$A263,Observed!$C$2:$C$1601,$C263),"")</f>
        <v/>
      </c>
      <c r="AR263" s="24" t="str">
        <f>IF(ISNUMBER(AVERAGEIFS(Observed!AU$2:AU$1601,Observed!$A$2:$A$1601,$A263,Observed!$C$2:$C$1601,$C263)),AVERAGEIFS(Observed!AU$2:AU$1601,Observed!$A$2:$A$1601,$A263,Observed!$C$2:$C$1601,$C263),"")</f>
        <v/>
      </c>
      <c r="AS263" s="23" t="str">
        <f>IF(ISNUMBER(AVERAGEIFS(Observed!AV$2:AV$1601,Observed!$A$2:$A$1601,$A263,Observed!$C$2:$C$1601,$C263)),AVERAGEIFS(Observed!AV$2:AV$1601,Observed!$A$2:$A$1601,$A263,Observed!$C$2:$C$1601,$C263),"")</f>
        <v/>
      </c>
      <c r="AT263" s="23" t="str">
        <f>IF(ISNUMBER(AVERAGEIFS(Observed!AW$2:AW$1601,Observed!$A$2:$A$1601,$A263,Observed!$C$2:$C$1601,$C263)),AVERAGEIFS(Observed!AW$2:AW$1601,Observed!$A$2:$A$1601,$A263,Observed!$C$2:$C$1601,$C263),"")</f>
        <v/>
      </c>
      <c r="AU263" s="2">
        <f>COUNTIFS(Observed!$A$2:$A$1601,$A263,Observed!$C$2:$C$1601,$C263)</f>
        <v>3</v>
      </c>
      <c r="AV263" s="2">
        <f t="shared" si="4"/>
        <v>6</v>
      </c>
    </row>
    <row r="264" spans="1:48" x14ac:dyDescent="0.3">
      <c r="A264" s="4" t="s">
        <v>123</v>
      </c>
      <c r="B264" t="s">
        <v>24</v>
      </c>
      <c r="C264" s="3">
        <v>42394</v>
      </c>
      <c r="D264">
        <v>1</v>
      </c>
      <c r="E264">
        <v>350</v>
      </c>
      <c r="H264" s="2" t="s">
        <v>45</v>
      </c>
      <c r="I264" s="2" t="s">
        <v>22</v>
      </c>
      <c r="J264">
        <v>11</v>
      </c>
      <c r="K264" s="2" t="s">
        <v>21</v>
      </c>
      <c r="L264" s="22" t="str">
        <f>IF(ISNUMBER(AVERAGEIFS(Observed!L$2:L$1601,Observed!$A$2:$A$1601,$A264,Observed!$C$2:$C$1601,$C264)),AVERAGEIFS(Observed!L$2:L$1601,Observed!$A$2:$A$1601,$A264,Observed!$C$2:$C$1601,$C264),"")</f>
        <v/>
      </c>
      <c r="M264" s="23" t="str">
        <f>IF(ISNUMBER(AVERAGEIFS(Observed!M$2:M$1601,Observed!$A$2:$A$1601,$A264,Observed!$C$2:$C$1601,$C264)),AVERAGEIFS(Observed!M$2:M$1601,Observed!$A$2:$A$1601,$A264,Observed!$C$2:$C$1601,$C264),"")</f>
        <v/>
      </c>
      <c r="N264" s="23">
        <f>IF(ISNUMBER(AVERAGEIFS(Observed!N$2:N$1601,Observed!$A$2:$A$1601,$A264,Observed!$C$2:$C$1601,$C264)),AVERAGEIFS(Observed!N$2:N$1601,Observed!$A$2:$A$1601,$A264,Observed!$C$2:$C$1601,$C264),"")</f>
        <v>160.21333333333334</v>
      </c>
      <c r="O264" s="23">
        <f>IF(ISNUMBER(AVERAGEIFS(Observed!O$2:O$1601,Observed!$A$2:$A$1601,$A264,Observed!$C$2:$C$1601,$C264)),AVERAGEIFS(Observed!O$2:O$1601,Observed!$A$2:$A$1601,$A264,Observed!$C$2:$C$1601,$C264),"")</f>
        <v>160.21333333333334</v>
      </c>
      <c r="P264" s="23">
        <f>IF(ISNUMBER(AVERAGEIFS(Observed!P$2:P$1601,Observed!$A$2:$A$1601,$A264,Observed!$C$2:$C$1601,$C264)),AVERAGEIFS(Observed!P$2:P$1601,Observed!$A$2:$A$1601,$A264,Observed!$C$2:$C$1601,$C264),"")</f>
        <v>1148.3733333333334</v>
      </c>
      <c r="Q264" s="24" t="str">
        <f>IF(ISNUMBER(AVERAGEIFS(Observed!Q$2:Q$1601,Observed!$A$2:$A$1601,$A264,Observed!$C$2:$C$1601,$C264)),AVERAGEIFS(Observed!Q$2:Q$1601,Observed!$A$2:$A$1601,$A264,Observed!$C$2:$C$1601,$C264),"")</f>
        <v/>
      </c>
      <c r="R264" s="24" t="str">
        <f>IF(ISNUMBER(AVERAGEIFS(Observed!R$2:R$1601,Observed!$A$2:$A$1601,$A264,Observed!$C$2:$C$1601,$C264)),AVERAGEIFS(Observed!R$2:R$1601,Observed!$A$2:$A$1601,$A264,Observed!$C$2:$C$1601,$C264),"")</f>
        <v/>
      </c>
      <c r="S264" s="24" t="str">
        <f>IF(ISNUMBER(AVERAGEIFS(Observed!S$2:S$1601,Observed!$A$2:$A$1601,$A264,Observed!$C$2:$C$1601,$C264)),AVERAGEIFS(Observed!S$2:S$1601,Observed!$A$2:$A$1601,$A264,Observed!$C$2:$C$1601,$C264),"")</f>
        <v/>
      </c>
      <c r="T264" s="23" t="str">
        <f>IF(ISNUMBER(AVERAGEIFS(Observed!T$2:T$1601,Observed!$A$2:$A$1601,$A264,Observed!$C$2:$C$1601,$C264)),AVERAGEIFS(Observed!T$2:T$1601,Observed!$A$2:$A$1601,$A264,Observed!$C$2:$C$1601,$C264),"")</f>
        <v/>
      </c>
      <c r="U264" s="25" t="str">
        <f>IF(ISNUMBER(AVERAGEIFS(Observed!U$2:U$1601,Observed!$A$2:$A$1601,$A264,Observed!$C$2:$C$1601,$C264)),AVERAGEIFS(Observed!U$2:U$1601,Observed!$A$2:$A$1601,$A264,Observed!$C$2:$C$1601,$C264),"")</f>
        <v/>
      </c>
      <c r="V264" s="25" t="str">
        <f>IF(ISNUMBER(AVERAGEIFS(Observed!V$2:V$1601,Observed!$A$2:$A$1601,$A264,Observed!$C$2:$C$1601,$C264)),AVERAGEIFS(Observed!V$2:V$1601,Observed!$A$2:$A$1601,$A264,Observed!$C$2:$C$1601,$C264),"")</f>
        <v/>
      </c>
      <c r="W264" s="23" t="str">
        <f>IF(ISNUMBER(AVERAGEIFS(Observed!W$2:W$1601,Observed!$A$2:$A$1601,$A264,Observed!$C$2:$C$1601,$C264)),AVERAGEIFS(Observed!W$2:W$1601,Observed!$A$2:$A$1601,$A264,Observed!$C$2:$C$1601,$C264),"")</f>
        <v/>
      </c>
      <c r="X264" s="23" t="str">
        <f>IF(ISNUMBER(AVERAGEIFS(Observed!X$2:X$1601,Observed!$A$2:$A$1601,$A264,Observed!$C$2:$C$1601,$C264)),AVERAGEIFS(Observed!X$2:X$1601,Observed!$A$2:$A$1601,$A264,Observed!$C$2:$C$1601,$C264),"")</f>
        <v/>
      </c>
      <c r="Y264" s="23" t="str">
        <f>IF(ISNUMBER(AVERAGEIFS(Observed!Y$2:Y$1601,Observed!$A$2:$A$1601,$A264,Observed!$C$2:$C$1601,$C264)),AVERAGEIFS(Observed!Y$2:Y$1601,Observed!$A$2:$A$1601,$A264,Observed!$C$2:$C$1601,$C264),"")</f>
        <v/>
      </c>
      <c r="Z264" s="23" t="str">
        <f>IF(ISNUMBER(AVERAGEIFS(Observed!Z$2:Z$1601,Observed!$A$2:$A$1601,$A264,Observed!$C$2:$C$1601,$C264)),AVERAGEIFS(Observed!Z$2:Z$1601,Observed!$A$2:$A$1601,$A264,Observed!$C$2:$C$1601,$C264),"")</f>
        <v/>
      </c>
      <c r="AA264" s="23" t="str">
        <f>IF(ISNUMBER(AVERAGEIFS(Observed!AA$2:AA$1601,Observed!$A$2:$A$1601,$A264,Observed!$C$2:$C$1601,$C264)),AVERAGEIFS(Observed!AA$2:AA$1601,Observed!$A$2:$A$1601,$A264,Observed!$C$2:$C$1601,$C264),"")</f>
        <v/>
      </c>
      <c r="AB264" s="23" t="str">
        <f>IF(ISNUMBER(AVERAGEIFS(Observed!AB$2:AB$1601,Observed!$A$2:$A$1601,$A264,Observed!$C$2:$C$1601,$C264)),AVERAGEIFS(Observed!AB$2:AB$1601,Observed!$A$2:$A$1601,$A264,Observed!$C$2:$C$1601,$C264),"")</f>
        <v/>
      </c>
      <c r="AC264" s="23" t="str">
        <f>IF(ISNUMBER(AVERAGEIFS(Observed!AC$2:AC$1601,Observed!$A$2:$A$1601,$A264,Observed!$C$2:$C$1601,$C264)),AVERAGEIFS(Observed!AC$2:AC$1601,Observed!$A$2:$A$1601,$A264,Observed!$C$2:$C$1601,$C264),"")</f>
        <v/>
      </c>
      <c r="AD264" s="23" t="str">
        <f>IF(ISNUMBER(AVERAGEIFS(Observed!AD$2:AD$1601,Observed!$A$2:$A$1601,$A264,Observed!$C$2:$C$1601,$C264)),AVERAGEIFS(Observed!AD$2:AD$1601,Observed!$A$2:$A$1601,$A264,Observed!$C$2:$C$1601,$C264),"")</f>
        <v/>
      </c>
      <c r="AE264" s="23" t="str">
        <f>IF(ISNUMBER(AVERAGEIFS(Observed!AE$2:AE$1601,Observed!$A$2:$A$1601,$A264,Observed!$C$2:$C$1601,$C264)),AVERAGEIFS(Observed!AE$2:AE$1601,Observed!$A$2:$A$1601,$A264,Observed!$C$2:$C$1601,$C264),"")</f>
        <v/>
      </c>
      <c r="AF264" s="24" t="str">
        <f>IF(ISNUMBER(AVERAGEIFS(Observed!AF$2:AF$1601,Observed!$A$2:$A$1601,$A264,Observed!$C$2:$C$1601,$C264)),AVERAGEIFS(Observed!AF$2:AF$1601,Observed!$A$2:$A$1601,$A264,Observed!$C$2:$C$1601,$C264),"")</f>
        <v/>
      </c>
      <c r="AG264" s="24" t="str">
        <f>IF(ISNUMBER(AVERAGEIFS(Observed!AG$2:AG$1601,Observed!$A$2:$A$1601,$A264,Observed!$C$2:$C$1601,$C264)),AVERAGEIFS(Observed!AG$2:AG$1601,Observed!$A$2:$A$1601,$A264,Observed!$C$2:$C$1601,$C264),"")</f>
        <v/>
      </c>
      <c r="AH264" s="24" t="str">
        <f>IF(ISNUMBER(AVERAGEIFS(Observed!AH$2:AH$1601,Observed!$A$2:$A$1601,$A264,Observed!$C$2:$C$1601,$C264)),AVERAGEIFS(Observed!AH$2:AH$1601,Observed!$A$2:$A$1601,$A264,Observed!$C$2:$C$1601,$C264),"")</f>
        <v/>
      </c>
      <c r="AI264" s="23" t="str">
        <f>IF(ISNUMBER(AVERAGEIFS(Observed!AI$2:AI$1601,Observed!$A$2:$A$1601,$A264,Observed!$C$2:$C$1601,$C264)),AVERAGEIFS(Observed!AI$2:AI$1601,Observed!$A$2:$A$1601,$A264,Observed!$C$2:$C$1601,$C264),"")</f>
        <v/>
      </c>
      <c r="AJ264" s="24">
        <f>IF(ISNUMBER(AVERAGEIFS(Observed!AJ$2:AJ$1601,Observed!$A$2:$A$1601,$A264,Observed!$C$2:$C$1601,$C264)),AVERAGEIFS(Observed!AJ$2:AJ$1601,Observed!$A$2:$A$1601,$A264,Observed!$C$2:$C$1601,$C264),"")</f>
        <v>0.57133333333333336</v>
      </c>
      <c r="AK264" s="24">
        <f>IF(ISNUMBER(AVERAGEIFS(Observed!AL$2:AL$1601,Observed!$A$2:$A$1601,$A264,Observed!$C$2:$C$1601,$C264)),AVERAGEIFS(Observed!AL$2:AL$1601,Observed!$A$2:$A$1601,$A264,Observed!$C$2:$C$1601,$C264),"")</f>
        <v>6.0333333333333329E-2</v>
      </c>
      <c r="AL264" s="24" t="str">
        <f>IF(ISNUMBER(AVERAGEIFS(Observed!AM$2:AM$1601,Observed!$A$2:$A$1601,$A264,Observed!$C$2:$C$1601,$C264)),AVERAGEIFS(Observed!AM$2:AM$1601,Observed!$A$2:$A$1601,$A264,Observed!$C$2:$C$1601,$C264),"")</f>
        <v/>
      </c>
      <c r="AM264" s="24" t="str">
        <f>IF(ISNUMBER(AVERAGEIFS(Observed!AN$2:AN$1601,Observed!$A$2:$A$1601,$A264,Observed!$C$2:$C$1601,$C264)),AVERAGEIFS(Observed!AN$2:AN$1601,Observed!$A$2:$A$1601,$A264,Observed!$C$2:$C$1601,$C264),"")</f>
        <v/>
      </c>
      <c r="AN264" s="24" t="str">
        <f>IF(ISNUMBER(AVERAGEIFS(Observed!AQ$2:AQ$1601,Observed!$A$2:$A$1601,$A264,Observed!$C$2:$C$1601,$C264)),AVERAGEIFS(Observed!AQ$2:AQ$1601,Observed!$A$2:$A$1601,$A264,Observed!$C$2:$C$1601,$C264),"")</f>
        <v/>
      </c>
      <c r="AO264" s="24" t="str">
        <f>IF(ISNUMBER(AVERAGEIFS(Observed!AR$2:AR$1601,Observed!$A$2:$A$1601,$A264,Observed!$C$2:$C$1601,$C264)),AVERAGEIFS(Observed!AR$2:AR$1601,Observed!$A$2:$A$1601,$A264,Observed!$C$2:$C$1601,$C264),"")</f>
        <v/>
      </c>
      <c r="AP264" s="24">
        <f>IF(ISNUMBER(AVERAGEIFS(Observed!AS$2:AS$1601,Observed!$A$2:$A$1601,$A264,Observed!$C$2:$C$1601,$C264)),AVERAGEIFS(Observed!AS$2:AS$1601,Observed!$A$2:$A$1601,$A264,Observed!$C$2:$C$1601,$C264),"")</f>
        <v>3.3333333333333332E-4</v>
      </c>
      <c r="AQ264" s="23" t="str">
        <f>IF(ISNUMBER(AVERAGEIFS(Observed!AT$2:AT$1601,Observed!$A$2:$A$1601,$A264,Observed!$C$2:$C$1601,$C264)),AVERAGEIFS(Observed!AT$2:AT$1601,Observed!$A$2:$A$1601,$A264,Observed!$C$2:$C$1601,$C264),"")</f>
        <v/>
      </c>
      <c r="AR264" s="24" t="str">
        <f>IF(ISNUMBER(AVERAGEIFS(Observed!AU$2:AU$1601,Observed!$A$2:$A$1601,$A264,Observed!$C$2:$C$1601,$C264)),AVERAGEIFS(Observed!AU$2:AU$1601,Observed!$A$2:$A$1601,$A264,Observed!$C$2:$C$1601,$C264),"")</f>
        <v/>
      </c>
      <c r="AS264" s="23" t="str">
        <f>IF(ISNUMBER(AVERAGEIFS(Observed!AV$2:AV$1601,Observed!$A$2:$A$1601,$A264,Observed!$C$2:$C$1601,$C264)),AVERAGEIFS(Observed!AV$2:AV$1601,Observed!$A$2:$A$1601,$A264,Observed!$C$2:$C$1601,$C264),"")</f>
        <v/>
      </c>
      <c r="AT264" s="23" t="str">
        <f>IF(ISNUMBER(AVERAGEIFS(Observed!AW$2:AW$1601,Observed!$A$2:$A$1601,$A264,Observed!$C$2:$C$1601,$C264)),AVERAGEIFS(Observed!AW$2:AW$1601,Observed!$A$2:$A$1601,$A264,Observed!$C$2:$C$1601,$C264),"")</f>
        <v/>
      </c>
      <c r="AU264" s="2">
        <f>COUNTIFS(Observed!$A$2:$A$1601,$A264,Observed!$C$2:$C$1601,$C264)</f>
        <v>3</v>
      </c>
      <c r="AV264" s="2">
        <f t="shared" si="4"/>
        <v>6</v>
      </c>
    </row>
    <row r="265" spans="1:48" x14ac:dyDescent="0.3">
      <c r="A265" s="4" t="s">
        <v>124</v>
      </c>
      <c r="B265" t="s">
        <v>24</v>
      </c>
      <c r="C265" s="3">
        <v>42394</v>
      </c>
      <c r="D265">
        <v>1</v>
      </c>
      <c r="E265">
        <v>500</v>
      </c>
      <c r="H265" s="2" t="s">
        <v>45</v>
      </c>
      <c r="I265" s="2" t="s">
        <v>22</v>
      </c>
      <c r="J265">
        <v>11</v>
      </c>
      <c r="K265" s="2" t="s">
        <v>21</v>
      </c>
      <c r="L265" s="22" t="str">
        <f>IF(ISNUMBER(AVERAGEIFS(Observed!L$2:L$1601,Observed!$A$2:$A$1601,$A265,Observed!$C$2:$C$1601,$C265)),AVERAGEIFS(Observed!L$2:L$1601,Observed!$A$2:$A$1601,$A265,Observed!$C$2:$C$1601,$C265),"")</f>
        <v/>
      </c>
      <c r="M265" s="23" t="str">
        <f>IF(ISNUMBER(AVERAGEIFS(Observed!M$2:M$1601,Observed!$A$2:$A$1601,$A265,Observed!$C$2:$C$1601,$C265)),AVERAGEIFS(Observed!M$2:M$1601,Observed!$A$2:$A$1601,$A265,Observed!$C$2:$C$1601,$C265),"")</f>
        <v/>
      </c>
      <c r="N265" s="23">
        <f>IF(ISNUMBER(AVERAGEIFS(Observed!N$2:N$1601,Observed!$A$2:$A$1601,$A265,Observed!$C$2:$C$1601,$C265)),AVERAGEIFS(Observed!N$2:N$1601,Observed!$A$2:$A$1601,$A265,Observed!$C$2:$C$1601,$C265),"")</f>
        <v>153.38333333333333</v>
      </c>
      <c r="O265" s="23">
        <f>IF(ISNUMBER(AVERAGEIFS(Observed!O$2:O$1601,Observed!$A$2:$A$1601,$A265,Observed!$C$2:$C$1601,$C265)),AVERAGEIFS(Observed!O$2:O$1601,Observed!$A$2:$A$1601,$A265,Observed!$C$2:$C$1601,$C265),"")</f>
        <v>153.38333333333333</v>
      </c>
      <c r="P265" s="23">
        <f>IF(ISNUMBER(AVERAGEIFS(Observed!P$2:P$1601,Observed!$A$2:$A$1601,$A265,Observed!$C$2:$C$1601,$C265)),AVERAGEIFS(Observed!P$2:P$1601,Observed!$A$2:$A$1601,$A265,Observed!$C$2:$C$1601,$C265),"")</f>
        <v>1231.9266666666665</v>
      </c>
      <c r="Q265" s="24" t="str">
        <f>IF(ISNUMBER(AVERAGEIFS(Observed!Q$2:Q$1601,Observed!$A$2:$A$1601,$A265,Observed!$C$2:$C$1601,$C265)),AVERAGEIFS(Observed!Q$2:Q$1601,Observed!$A$2:$A$1601,$A265,Observed!$C$2:$C$1601,$C265),"")</f>
        <v/>
      </c>
      <c r="R265" s="24" t="str">
        <f>IF(ISNUMBER(AVERAGEIFS(Observed!R$2:R$1601,Observed!$A$2:$A$1601,$A265,Observed!$C$2:$C$1601,$C265)),AVERAGEIFS(Observed!R$2:R$1601,Observed!$A$2:$A$1601,$A265,Observed!$C$2:$C$1601,$C265),"")</f>
        <v/>
      </c>
      <c r="S265" s="24" t="str">
        <f>IF(ISNUMBER(AVERAGEIFS(Observed!S$2:S$1601,Observed!$A$2:$A$1601,$A265,Observed!$C$2:$C$1601,$C265)),AVERAGEIFS(Observed!S$2:S$1601,Observed!$A$2:$A$1601,$A265,Observed!$C$2:$C$1601,$C265),"")</f>
        <v/>
      </c>
      <c r="T265" s="23" t="str">
        <f>IF(ISNUMBER(AVERAGEIFS(Observed!T$2:T$1601,Observed!$A$2:$A$1601,$A265,Observed!$C$2:$C$1601,$C265)),AVERAGEIFS(Observed!T$2:T$1601,Observed!$A$2:$A$1601,$A265,Observed!$C$2:$C$1601,$C265),"")</f>
        <v/>
      </c>
      <c r="U265" s="25" t="str">
        <f>IF(ISNUMBER(AVERAGEIFS(Observed!U$2:U$1601,Observed!$A$2:$A$1601,$A265,Observed!$C$2:$C$1601,$C265)),AVERAGEIFS(Observed!U$2:U$1601,Observed!$A$2:$A$1601,$A265,Observed!$C$2:$C$1601,$C265),"")</f>
        <v/>
      </c>
      <c r="V265" s="25" t="str">
        <f>IF(ISNUMBER(AVERAGEIFS(Observed!V$2:V$1601,Observed!$A$2:$A$1601,$A265,Observed!$C$2:$C$1601,$C265)),AVERAGEIFS(Observed!V$2:V$1601,Observed!$A$2:$A$1601,$A265,Observed!$C$2:$C$1601,$C265),"")</f>
        <v/>
      </c>
      <c r="W265" s="23" t="str">
        <f>IF(ISNUMBER(AVERAGEIFS(Observed!W$2:W$1601,Observed!$A$2:$A$1601,$A265,Observed!$C$2:$C$1601,$C265)),AVERAGEIFS(Observed!W$2:W$1601,Observed!$A$2:$A$1601,$A265,Observed!$C$2:$C$1601,$C265),"")</f>
        <v/>
      </c>
      <c r="X265" s="23" t="str">
        <f>IF(ISNUMBER(AVERAGEIFS(Observed!X$2:X$1601,Observed!$A$2:$A$1601,$A265,Observed!$C$2:$C$1601,$C265)),AVERAGEIFS(Observed!X$2:X$1601,Observed!$A$2:$A$1601,$A265,Observed!$C$2:$C$1601,$C265),"")</f>
        <v/>
      </c>
      <c r="Y265" s="23" t="str">
        <f>IF(ISNUMBER(AVERAGEIFS(Observed!Y$2:Y$1601,Observed!$A$2:$A$1601,$A265,Observed!$C$2:$C$1601,$C265)),AVERAGEIFS(Observed!Y$2:Y$1601,Observed!$A$2:$A$1601,$A265,Observed!$C$2:$C$1601,$C265),"")</f>
        <v/>
      </c>
      <c r="Z265" s="23" t="str">
        <f>IF(ISNUMBER(AVERAGEIFS(Observed!Z$2:Z$1601,Observed!$A$2:$A$1601,$A265,Observed!$C$2:$C$1601,$C265)),AVERAGEIFS(Observed!Z$2:Z$1601,Observed!$A$2:$A$1601,$A265,Observed!$C$2:$C$1601,$C265),"")</f>
        <v/>
      </c>
      <c r="AA265" s="23" t="str">
        <f>IF(ISNUMBER(AVERAGEIFS(Observed!AA$2:AA$1601,Observed!$A$2:$A$1601,$A265,Observed!$C$2:$C$1601,$C265)),AVERAGEIFS(Observed!AA$2:AA$1601,Observed!$A$2:$A$1601,$A265,Observed!$C$2:$C$1601,$C265),"")</f>
        <v/>
      </c>
      <c r="AB265" s="23" t="str">
        <f>IF(ISNUMBER(AVERAGEIFS(Observed!AB$2:AB$1601,Observed!$A$2:$A$1601,$A265,Observed!$C$2:$C$1601,$C265)),AVERAGEIFS(Observed!AB$2:AB$1601,Observed!$A$2:$A$1601,$A265,Observed!$C$2:$C$1601,$C265),"")</f>
        <v/>
      </c>
      <c r="AC265" s="23" t="str">
        <f>IF(ISNUMBER(AVERAGEIFS(Observed!AC$2:AC$1601,Observed!$A$2:$A$1601,$A265,Observed!$C$2:$C$1601,$C265)),AVERAGEIFS(Observed!AC$2:AC$1601,Observed!$A$2:$A$1601,$A265,Observed!$C$2:$C$1601,$C265),"")</f>
        <v/>
      </c>
      <c r="AD265" s="23" t="str">
        <f>IF(ISNUMBER(AVERAGEIFS(Observed!AD$2:AD$1601,Observed!$A$2:$A$1601,$A265,Observed!$C$2:$C$1601,$C265)),AVERAGEIFS(Observed!AD$2:AD$1601,Observed!$A$2:$A$1601,$A265,Observed!$C$2:$C$1601,$C265),"")</f>
        <v/>
      </c>
      <c r="AE265" s="23" t="str">
        <f>IF(ISNUMBER(AVERAGEIFS(Observed!AE$2:AE$1601,Observed!$A$2:$A$1601,$A265,Observed!$C$2:$C$1601,$C265)),AVERAGEIFS(Observed!AE$2:AE$1601,Observed!$A$2:$A$1601,$A265,Observed!$C$2:$C$1601,$C265),"")</f>
        <v/>
      </c>
      <c r="AF265" s="24" t="str">
        <f>IF(ISNUMBER(AVERAGEIFS(Observed!AF$2:AF$1601,Observed!$A$2:$A$1601,$A265,Observed!$C$2:$C$1601,$C265)),AVERAGEIFS(Observed!AF$2:AF$1601,Observed!$A$2:$A$1601,$A265,Observed!$C$2:$C$1601,$C265),"")</f>
        <v/>
      </c>
      <c r="AG265" s="24" t="str">
        <f>IF(ISNUMBER(AVERAGEIFS(Observed!AG$2:AG$1601,Observed!$A$2:$A$1601,$A265,Observed!$C$2:$C$1601,$C265)),AVERAGEIFS(Observed!AG$2:AG$1601,Observed!$A$2:$A$1601,$A265,Observed!$C$2:$C$1601,$C265),"")</f>
        <v/>
      </c>
      <c r="AH265" s="24" t="str">
        <f>IF(ISNUMBER(AVERAGEIFS(Observed!AH$2:AH$1601,Observed!$A$2:$A$1601,$A265,Observed!$C$2:$C$1601,$C265)),AVERAGEIFS(Observed!AH$2:AH$1601,Observed!$A$2:$A$1601,$A265,Observed!$C$2:$C$1601,$C265),"")</f>
        <v/>
      </c>
      <c r="AI265" s="23" t="str">
        <f>IF(ISNUMBER(AVERAGEIFS(Observed!AI$2:AI$1601,Observed!$A$2:$A$1601,$A265,Observed!$C$2:$C$1601,$C265)),AVERAGEIFS(Observed!AI$2:AI$1601,Observed!$A$2:$A$1601,$A265,Observed!$C$2:$C$1601,$C265),"")</f>
        <v/>
      </c>
      <c r="AJ265" s="24">
        <f>IF(ISNUMBER(AVERAGEIFS(Observed!AJ$2:AJ$1601,Observed!$A$2:$A$1601,$A265,Observed!$C$2:$C$1601,$C265)),AVERAGEIFS(Observed!AJ$2:AJ$1601,Observed!$A$2:$A$1601,$A265,Observed!$C$2:$C$1601,$C265),"")</f>
        <v>0.64100000000000001</v>
      </c>
      <c r="AK265" s="24">
        <f>IF(ISNUMBER(AVERAGEIFS(Observed!AL$2:AL$1601,Observed!$A$2:$A$1601,$A265,Observed!$C$2:$C$1601,$C265)),AVERAGEIFS(Observed!AL$2:AL$1601,Observed!$A$2:$A$1601,$A265,Observed!$C$2:$C$1601,$C265),"")</f>
        <v>6.0333333333333329E-2</v>
      </c>
      <c r="AL265" s="24" t="str">
        <f>IF(ISNUMBER(AVERAGEIFS(Observed!AM$2:AM$1601,Observed!$A$2:$A$1601,$A265,Observed!$C$2:$C$1601,$C265)),AVERAGEIFS(Observed!AM$2:AM$1601,Observed!$A$2:$A$1601,$A265,Observed!$C$2:$C$1601,$C265),"")</f>
        <v/>
      </c>
      <c r="AM265" s="24" t="str">
        <f>IF(ISNUMBER(AVERAGEIFS(Observed!AN$2:AN$1601,Observed!$A$2:$A$1601,$A265,Observed!$C$2:$C$1601,$C265)),AVERAGEIFS(Observed!AN$2:AN$1601,Observed!$A$2:$A$1601,$A265,Observed!$C$2:$C$1601,$C265),"")</f>
        <v/>
      </c>
      <c r="AN265" s="24" t="str">
        <f>IF(ISNUMBER(AVERAGEIFS(Observed!AQ$2:AQ$1601,Observed!$A$2:$A$1601,$A265,Observed!$C$2:$C$1601,$C265)),AVERAGEIFS(Observed!AQ$2:AQ$1601,Observed!$A$2:$A$1601,$A265,Observed!$C$2:$C$1601,$C265),"")</f>
        <v/>
      </c>
      <c r="AO265" s="24" t="str">
        <f>IF(ISNUMBER(AVERAGEIFS(Observed!AR$2:AR$1601,Observed!$A$2:$A$1601,$A265,Observed!$C$2:$C$1601,$C265)),AVERAGEIFS(Observed!AR$2:AR$1601,Observed!$A$2:$A$1601,$A265,Observed!$C$2:$C$1601,$C265),"")</f>
        <v/>
      </c>
      <c r="AP265" s="24">
        <f>IF(ISNUMBER(AVERAGEIFS(Observed!AS$2:AS$1601,Observed!$A$2:$A$1601,$A265,Observed!$C$2:$C$1601,$C265)),AVERAGEIFS(Observed!AS$2:AS$1601,Observed!$A$2:$A$1601,$A265,Observed!$C$2:$C$1601,$C265),"")</f>
        <v>3.3333333333333332E-4</v>
      </c>
      <c r="AQ265" s="23" t="str">
        <f>IF(ISNUMBER(AVERAGEIFS(Observed!AT$2:AT$1601,Observed!$A$2:$A$1601,$A265,Observed!$C$2:$C$1601,$C265)),AVERAGEIFS(Observed!AT$2:AT$1601,Observed!$A$2:$A$1601,$A265,Observed!$C$2:$C$1601,$C265),"")</f>
        <v/>
      </c>
      <c r="AR265" s="24" t="str">
        <f>IF(ISNUMBER(AVERAGEIFS(Observed!AU$2:AU$1601,Observed!$A$2:$A$1601,$A265,Observed!$C$2:$C$1601,$C265)),AVERAGEIFS(Observed!AU$2:AU$1601,Observed!$A$2:$A$1601,$A265,Observed!$C$2:$C$1601,$C265),"")</f>
        <v/>
      </c>
      <c r="AS265" s="23" t="str">
        <f>IF(ISNUMBER(AVERAGEIFS(Observed!AV$2:AV$1601,Observed!$A$2:$A$1601,$A265,Observed!$C$2:$C$1601,$C265)),AVERAGEIFS(Observed!AV$2:AV$1601,Observed!$A$2:$A$1601,$A265,Observed!$C$2:$C$1601,$C265),"")</f>
        <v/>
      </c>
      <c r="AT265" s="23" t="str">
        <f>IF(ISNUMBER(AVERAGEIFS(Observed!AW$2:AW$1601,Observed!$A$2:$A$1601,$A265,Observed!$C$2:$C$1601,$C265)),AVERAGEIFS(Observed!AW$2:AW$1601,Observed!$A$2:$A$1601,$A265,Observed!$C$2:$C$1601,$C265),"")</f>
        <v/>
      </c>
      <c r="AU265" s="2">
        <f>COUNTIFS(Observed!$A$2:$A$1601,$A265,Observed!$C$2:$C$1601,$C265)</f>
        <v>3</v>
      </c>
      <c r="AV265" s="2">
        <f t="shared" si="4"/>
        <v>6</v>
      </c>
    </row>
    <row r="266" spans="1:48" x14ac:dyDescent="0.3">
      <c r="A266" s="4" t="s">
        <v>119</v>
      </c>
      <c r="B266" t="s">
        <v>24</v>
      </c>
      <c r="C266" s="3">
        <v>42403</v>
      </c>
      <c r="D266">
        <v>1</v>
      </c>
      <c r="E266">
        <v>0</v>
      </c>
      <c r="H266" s="2" t="s">
        <v>45</v>
      </c>
      <c r="I266" s="2" t="s">
        <v>22</v>
      </c>
      <c r="J266">
        <v>11</v>
      </c>
      <c r="K266" s="2" t="s">
        <v>118</v>
      </c>
      <c r="L266" s="22">
        <f>IF(ISNUMBER(AVERAGEIFS(Observed!L$2:L$1601,Observed!$A$2:$A$1601,$A266,Observed!$C$2:$C$1601,$C266)),AVERAGEIFS(Observed!L$2:L$1601,Observed!$A$2:$A$1601,$A266,Observed!$C$2:$C$1601,$C266),"")</f>
        <v>3776</v>
      </c>
      <c r="M266" s="23">
        <f>IF(ISNUMBER(AVERAGEIFS(Observed!M$2:M$1601,Observed!$A$2:$A$1601,$A266,Observed!$C$2:$C$1601,$C266)),AVERAGEIFS(Observed!M$2:M$1601,Observed!$A$2:$A$1601,$A266,Observed!$C$2:$C$1601,$C266),"")</f>
        <v>377.6</v>
      </c>
      <c r="N266" s="23" t="str">
        <f>IF(ISNUMBER(AVERAGEIFS(Observed!N$2:N$1601,Observed!$A$2:$A$1601,$A266,Observed!$C$2:$C$1601,$C266)),AVERAGEIFS(Observed!N$2:N$1601,Observed!$A$2:$A$1601,$A266,Observed!$C$2:$C$1601,$C266),"")</f>
        <v/>
      </c>
      <c r="O266" s="23" t="str">
        <f>IF(ISNUMBER(AVERAGEIFS(Observed!O$2:O$1601,Observed!$A$2:$A$1601,$A266,Observed!$C$2:$C$1601,$C266)),AVERAGEIFS(Observed!O$2:O$1601,Observed!$A$2:$A$1601,$A266,Observed!$C$2:$C$1601,$C266),"")</f>
        <v/>
      </c>
      <c r="P266" s="23" t="str">
        <f>IF(ISNUMBER(AVERAGEIFS(Observed!P$2:P$1601,Observed!$A$2:$A$1601,$A266,Observed!$C$2:$C$1601,$C266)),AVERAGEIFS(Observed!P$2:P$1601,Observed!$A$2:$A$1601,$A266,Observed!$C$2:$C$1601,$C266),"")</f>
        <v/>
      </c>
      <c r="Q266" s="24" t="str">
        <f>IF(ISNUMBER(AVERAGEIFS(Observed!Q$2:Q$1601,Observed!$A$2:$A$1601,$A266,Observed!$C$2:$C$1601,$C266)),AVERAGEIFS(Observed!Q$2:Q$1601,Observed!$A$2:$A$1601,$A266,Observed!$C$2:$C$1601,$C266),"")</f>
        <v/>
      </c>
      <c r="R266" s="24" t="str">
        <f>IF(ISNUMBER(AVERAGEIFS(Observed!R$2:R$1601,Observed!$A$2:$A$1601,$A266,Observed!$C$2:$C$1601,$C266)),AVERAGEIFS(Observed!R$2:R$1601,Observed!$A$2:$A$1601,$A266,Observed!$C$2:$C$1601,$C266),"")</f>
        <v/>
      </c>
      <c r="S266" s="24" t="str">
        <f>IF(ISNUMBER(AVERAGEIFS(Observed!S$2:S$1601,Observed!$A$2:$A$1601,$A266,Observed!$C$2:$C$1601,$C266)),AVERAGEIFS(Observed!S$2:S$1601,Observed!$A$2:$A$1601,$A266,Observed!$C$2:$C$1601,$C266),"")</f>
        <v/>
      </c>
      <c r="T266" s="23" t="str">
        <f>IF(ISNUMBER(AVERAGEIFS(Observed!T$2:T$1601,Observed!$A$2:$A$1601,$A266,Observed!$C$2:$C$1601,$C266)),AVERAGEIFS(Observed!T$2:T$1601,Observed!$A$2:$A$1601,$A266,Observed!$C$2:$C$1601,$C266),"")</f>
        <v/>
      </c>
      <c r="U266" s="25" t="str">
        <f>IF(ISNUMBER(AVERAGEIFS(Observed!U$2:U$1601,Observed!$A$2:$A$1601,$A266,Observed!$C$2:$C$1601,$C266)),AVERAGEIFS(Observed!U$2:U$1601,Observed!$A$2:$A$1601,$A266,Observed!$C$2:$C$1601,$C266),"")</f>
        <v/>
      </c>
      <c r="V266" s="25" t="str">
        <f>IF(ISNUMBER(AVERAGEIFS(Observed!V$2:V$1601,Observed!$A$2:$A$1601,$A266,Observed!$C$2:$C$1601,$C266)),AVERAGEIFS(Observed!V$2:V$1601,Observed!$A$2:$A$1601,$A266,Observed!$C$2:$C$1601,$C266),"")</f>
        <v/>
      </c>
      <c r="W266" s="23" t="str">
        <f>IF(ISNUMBER(AVERAGEIFS(Observed!W$2:W$1601,Observed!$A$2:$A$1601,$A266,Observed!$C$2:$C$1601,$C266)),AVERAGEIFS(Observed!W$2:W$1601,Observed!$A$2:$A$1601,$A266,Observed!$C$2:$C$1601,$C266),"")</f>
        <v/>
      </c>
      <c r="X266" s="23" t="str">
        <f>IF(ISNUMBER(AVERAGEIFS(Observed!X$2:X$1601,Observed!$A$2:$A$1601,$A266,Observed!$C$2:$C$1601,$C266)),AVERAGEIFS(Observed!X$2:X$1601,Observed!$A$2:$A$1601,$A266,Observed!$C$2:$C$1601,$C266),"")</f>
        <v/>
      </c>
      <c r="Y266" s="23" t="str">
        <f>IF(ISNUMBER(AVERAGEIFS(Observed!Y$2:Y$1601,Observed!$A$2:$A$1601,$A266,Observed!$C$2:$C$1601,$C266)),AVERAGEIFS(Observed!Y$2:Y$1601,Observed!$A$2:$A$1601,$A266,Observed!$C$2:$C$1601,$C266),"")</f>
        <v/>
      </c>
      <c r="Z266" s="23" t="str">
        <f>IF(ISNUMBER(AVERAGEIFS(Observed!Z$2:Z$1601,Observed!$A$2:$A$1601,$A266,Observed!$C$2:$C$1601,$C266)),AVERAGEIFS(Observed!Z$2:Z$1601,Observed!$A$2:$A$1601,$A266,Observed!$C$2:$C$1601,$C266),"")</f>
        <v/>
      </c>
      <c r="AA266" s="23" t="str">
        <f>IF(ISNUMBER(AVERAGEIFS(Observed!AA$2:AA$1601,Observed!$A$2:$A$1601,$A266,Observed!$C$2:$C$1601,$C266)),AVERAGEIFS(Observed!AA$2:AA$1601,Observed!$A$2:$A$1601,$A266,Observed!$C$2:$C$1601,$C266),"")</f>
        <v/>
      </c>
      <c r="AB266" s="23" t="str">
        <f>IF(ISNUMBER(AVERAGEIFS(Observed!AB$2:AB$1601,Observed!$A$2:$A$1601,$A266,Observed!$C$2:$C$1601,$C266)),AVERAGEIFS(Observed!AB$2:AB$1601,Observed!$A$2:$A$1601,$A266,Observed!$C$2:$C$1601,$C266),"")</f>
        <v/>
      </c>
      <c r="AC266" s="23" t="str">
        <f>IF(ISNUMBER(AVERAGEIFS(Observed!AC$2:AC$1601,Observed!$A$2:$A$1601,$A266,Observed!$C$2:$C$1601,$C266)),AVERAGEIFS(Observed!AC$2:AC$1601,Observed!$A$2:$A$1601,$A266,Observed!$C$2:$C$1601,$C266),"")</f>
        <v/>
      </c>
      <c r="AD266" s="23" t="str">
        <f>IF(ISNUMBER(AVERAGEIFS(Observed!AD$2:AD$1601,Observed!$A$2:$A$1601,$A266,Observed!$C$2:$C$1601,$C266)),AVERAGEIFS(Observed!AD$2:AD$1601,Observed!$A$2:$A$1601,$A266,Observed!$C$2:$C$1601,$C266),"")</f>
        <v/>
      </c>
      <c r="AE266" s="23" t="str">
        <f>IF(ISNUMBER(AVERAGEIFS(Observed!AE$2:AE$1601,Observed!$A$2:$A$1601,$A266,Observed!$C$2:$C$1601,$C266)),AVERAGEIFS(Observed!AE$2:AE$1601,Observed!$A$2:$A$1601,$A266,Observed!$C$2:$C$1601,$C266),"")</f>
        <v/>
      </c>
      <c r="AF266" s="24" t="str">
        <f>IF(ISNUMBER(AVERAGEIFS(Observed!AF$2:AF$1601,Observed!$A$2:$A$1601,$A266,Observed!$C$2:$C$1601,$C266)),AVERAGEIFS(Observed!AF$2:AF$1601,Observed!$A$2:$A$1601,$A266,Observed!$C$2:$C$1601,$C266),"")</f>
        <v/>
      </c>
      <c r="AG266" s="24" t="str">
        <f>IF(ISNUMBER(AVERAGEIFS(Observed!AG$2:AG$1601,Observed!$A$2:$A$1601,$A266,Observed!$C$2:$C$1601,$C266)),AVERAGEIFS(Observed!AG$2:AG$1601,Observed!$A$2:$A$1601,$A266,Observed!$C$2:$C$1601,$C266),"")</f>
        <v/>
      </c>
      <c r="AH266" s="24" t="str">
        <f>IF(ISNUMBER(AVERAGEIFS(Observed!AH$2:AH$1601,Observed!$A$2:$A$1601,$A266,Observed!$C$2:$C$1601,$C266)),AVERAGEIFS(Observed!AH$2:AH$1601,Observed!$A$2:$A$1601,$A266,Observed!$C$2:$C$1601,$C266),"")</f>
        <v/>
      </c>
      <c r="AI266" s="23" t="str">
        <f>IF(ISNUMBER(AVERAGEIFS(Observed!AI$2:AI$1601,Observed!$A$2:$A$1601,$A266,Observed!$C$2:$C$1601,$C266)),AVERAGEIFS(Observed!AI$2:AI$1601,Observed!$A$2:$A$1601,$A266,Observed!$C$2:$C$1601,$C266),"")</f>
        <v/>
      </c>
      <c r="AJ266" s="24" t="str">
        <f>IF(ISNUMBER(AVERAGEIFS(Observed!AJ$2:AJ$1601,Observed!$A$2:$A$1601,$A266,Observed!$C$2:$C$1601,$C266)),AVERAGEIFS(Observed!AJ$2:AJ$1601,Observed!$A$2:$A$1601,$A266,Observed!$C$2:$C$1601,$C266),"")</f>
        <v/>
      </c>
      <c r="AK266" s="24" t="str">
        <f>IF(ISNUMBER(AVERAGEIFS(Observed!AL$2:AL$1601,Observed!$A$2:$A$1601,$A266,Observed!$C$2:$C$1601,$C266)),AVERAGEIFS(Observed!AL$2:AL$1601,Observed!$A$2:$A$1601,$A266,Observed!$C$2:$C$1601,$C266),"")</f>
        <v/>
      </c>
      <c r="AL266" s="24" t="str">
        <f>IF(ISNUMBER(AVERAGEIFS(Observed!AM$2:AM$1601,Observed!$A$2:$A$1601,$A266,Observed!$C$2:$C$1601,$C266)),AVERAGEIFS(Observed!AM$2:AM$1601,Observed!$A$2:$A$1601,$A266,Observed!$C$2:$C$1601,$C266),"")</f>
        <v/>
      </c>
      <c r="AM266" s="24" t="str">
        <f>IF(ISNUMBER(AVERAGEIFS(Observed!AN$2:AN$1601,Observed!$A$2:$A$1601,$A266,Observed!$C$2:$C$1601,$C266)),AVERAGEIFS(Observed!AN$2:AN$1601,Observed!$A$2:$A$1601,$A266,Observed!$C$2:$C$1601,$C266),"")</f>
        <v/>
      </c>
      <c r="AN266" s="24" t="str">
        <f>IF(ISNUMBER(AVERAGEIFS(Observed!AQ$2:AQ$1601,Observed!$A$2:$A$1601,$A266,Observed!$C$2:$C$1601,$C266)),AVERAGEIFS(Observed!AQ$2:AQ$1601,Observed!$A$2:$A$1601,$A266,Observed!$C$2:$C$1601,$C266),"")</f>
        <v/>
      </c>
      <c r="AO266" s="24" t="str">
        <f>IF(ISNUMBER(AVERAGEIFS(Observed!AR$2:AR$1601,Observed!$A$2:$A$1601,$A266,Observed!$C$2:$C$1601,$C266)),AVERAGEIFS(Observed!AR$2:AR$1601,Observed!$A$2:$A$1601,$A266,Observed!$C$2:$C$1601,$C266),"")</f>
        <v/>
      </c>
      <c r="AP266" s="24" t="str">
        <f>IF(ISNUMBER(AVERAGEIFS(Observed!AS$2:AS$1601,Observed!$A$2:$A$1601,$A266,Observed!$C$2:$C$1601,$C266)),AVERAGEIFS(Observed!AS$2:AS$1601,Observed!$A$2:$A$1601,$A266,Observed!$C$2:$C$1601,$C266),"")</f>
        <v/>
      </c>
      <c r="AQ266" s="23" t="str">
        <f>IF(ISNUMBER(AVERAGEIFS(Observed!AT$2:AT$1601,Observed!$A$2:$A$1601,$A266,Observed!$C$2:$C$1601,$C266)),AVERAGEIFS(Observed!AT$2:AT$1601,Observed!$A$2:$A$1601,$A266,Observed!$C$2:$C$1601,$C266),"")</f>
        <v/>
      </c>
      <c r="AR266" s="24" t="str">
        <f>IF(ISNUMBER(AVERAGEIFS(Observed!AU$2:AU$1601,Observed!$A$2:$A$1601,$A266,Observed!$C$2:$C$1601,$C266)),AVERAGEIFS(Observed!AU$2:AU$1601,Observed!$A$2:$A$1601,$A266,Observed!$C$2:$C$1601,$C266),"")</f>
        <v/>
      </c>
      <c r="AS266" s="23" t="str">
        <f>IF(ISNUMBER(AVERAGEIFS(Observed!AV$2:AV$1601,Observed!$A$2:$A$1601,$A266,Observed!$C$2:$C$1601,$C266)),AVERAGEIFS(Observed!AV$2:AV$1601,Observed!$A$2:$A$1601,$A266,Observed!$C$2:$C$1601,$C266),"")</f>
        <v/>
      </c>
      <c r="AT266" s="23" t="str">
        <f>IF(ISNUMBER(AVERAGEIFS(Observed!AW$2:AW$1601,Observed!$A$2:$A$1601,$A266,Observed!$C$2:$C$1601,$C266)),AVERAGEIFS(Observed!AW$2:AW$1601,Observed!$A$2:$A$1601,$A266,Observed!$C$2:$C$1601,$C266),"")</f>
        <v/>
      </c>
      <c r="AU266" s="2">
        <f>COUNTIFS(Observed!$A$2:$A$1601,$A266,Observed!$C$2:$C$1601,$C266)</f>
        <v>3</v>
      </c>
      <c r="AV266" s="2">
        <f t="shared" si="4"/>
        <v>1</v>
      </c>
    </row>
    <row r="267" spans="1:48" x14ac:dyDescent="0.3">
      <c r="A267" s="4" t="s">
        <v>120</v>
      </c>
      <c r="B267" t="s">
        <v>24</v>
      </c>
      <c r="C267" s="3">
        <v>42403</v>
      </c>
      <c r="D267">
        <v>1</v>
      </c>
      <c r="E267">
        <v>50</v>
      </c>
      <c r="H267" s="2" t="s">
        <v>45</v>
      </c>
      <c r="I267" s="2" t="s">
        <v>22</v>
      </c>
      <c r="J267">
        <v>11</v>
      </c>
      <c r="K267" s="2" t="s">
        <v>118</v>
      </c>
      <c r="L267" s="22">
        <f>IF(ISNUMBER(AVERAGEIFS(Observed!L$2:L$1601,Observed!$A$2:$A$1601,$A267,Observed!$C$2:$C$1601,$C267)),AVERAGEIFS(Observed!L$2:L$1601,Observed!$A$2:$A$1601,$A267,Observed!$C$2:$C$1601,$C267),"")</f>
        <v>3874</v>
      </c>
      <c r="M267" s="23">
        <f>IF(ISNUMBER(AVERAGEIFS(Observed!M$2:M$1601,Observed!$A$2:$A$1601,$A267,Observed!$C$2:$C$1601,$C267)),AVERAGEIFS(Observed!M$2:M$1601,Observed!$A$2:$A$1601,$A267,Observed!$C$2:$C$1601,$C267),"")</f>
        <v>387.4</v>
      </c>
      <c r="N267" s="23" t="str">
        <f>IF(ISNUMBER(AVERAGEIFS(Observed!N$2:N$1601,Observed!$A$2:$A$1601,$A267,Observed!$C$2:$C$1601,$C267)),AVERAGEIFS(Observed!N$2:N$1601,Observed!$A$2:$A$1601,$A267,Observed!$C$2:$C$1601,$C267),"")</f>
        <v/>
      </c>
      <c r="O267" s="23" t="str">
        <f>IF(ISNUMBER(AVERAGEIFS(Observed!O$2:O$1601,Observed!$A$2:$A$1601,$A267,Observed!$C$2:$C$1601,$C267)),AVERAGEIFS(Observed!O$2:O$1601,Observed!$A$2:$A$1601,$A267,Observed!$C$2:$C$1601,$C267),"")</f>
        <v/>
      </c>
      <c r="P267" s="23" t="str">
        <f>IF(ISNUMBER(AVERAGEIFS(Observed!P$2:P$1601,Observed!$A$2:$A$1601,$A267,Observed!$C$2:$C$1601,$C267)),AVERAGEIFS(Observed!P$2:P$1601,Observed!$A$2:$A$1601,$A267,Observed!$C$2:$C$1601,$C267),"")</f>
        <v/>
      </c>
      <c r="Q267" s="24" t="str">
        <f>IF(ISNUMBER(AVERAGEIFS(Observed!Q$2:Q$1601,Observed!$A$2:$A$1601,$A267,Observed!$C$2:$C$1601,$C267)),AVERAGEIFS(Observed!Q$2:Q$1601,Observed!$A$2:$A$1601,$A267,Observed!$C$2:$C$1601,$C267),"")</f>
        <v/>
      </c>
      <c r="R267" s="24" t="str">
        <f>IF(ISNUMBER(AVERAGEIFS(Observed!R$2:R$1601,Observed!$A$2:$A$1601,$A267,Observed!$C$2:$C$1601,$C267)),AVERAGEIFS(Observed!R$2:R$1601,Observed!$A$2:$A$1601,$A267,Observed!$C$2:$C$1601,$C267),"")</f>
        <v/>
      </c>
      <c r="S267" s="24" t="str">
        <f>IF(ISNUMBER(AVERAGEIFS(Observed!S$2:S$1601,Observed!$A$2:$A$1601,$A267,Observed!$C$2:$C$1601,$C267)),AVERAGEIFS(Observed!S$2:S$1601,Observed!$A$2:$A$1601,$A267,Observed!$C$2:$C$1601,$C267),"")</f>
        <v/>
      </c>
      <c r="T267" s="23" t="str">
        <f>IF(ISNUMBER(AVERAGEIFS(Observed!T$2:T$1601,Observed!$A$2:$A$1601,$A267,Observed!$C$2:$C$1601,$C267)),AVERAGEIFS(Observed!T$2:T$1601,Observed!$A$2:$A$1601,$A267,Observed!$C$2:$C$1601,$C267),"")</f>
        <v/>
      </c>
      <c r="U267" s="25" t="str">
        <f>IF(ISNUMBER(AVERAGEIFS(Observed!U$2:U$1601,Observed!$A$2:$A$1601,$A267,Observed!$C$2:$C$1601,$C267)),AVERAGEIFS(Observed!U$2:U$1601,Observed!$A$2:$A$1601,$A267,Observed!$C$2:$C$1601,$C267),"")</f>
        <v/>
      </c>
      <c r="V267" s="25" t="str">
        <f>IF(ISNUMBER(AVERAGEIFS(Observed!V$2:V$1601,Observed!$A$2:$A$1601,$A267,Observed!$C$2:$C$1601,$C267)),AVERAGEIFS(Observed!V$2:V$1601,Observed!$A$2:$A$1601,$A267,Observed!$C$2:$C$1601,$C267),"")</f>
        <v/>
      </c>
      <c r="W267" s="23" t="str">
        <f>IF(ISNUMBER(AVERAGEIFS(Observed!W$2:W$1601,Observed!$A$2:$A$1601,$A267,Observed!$C$2:$C$1601,$C267)),AVERAGEIFS(Observed!W$2:W$1601,Observed!$A$2:$A$1601,$A267,Observed!$C$2:$C$1601,$C267),"")</f>
        <v/>
      </c>
      <c r="X267" s="23" t="str">
        <f>IF(ISNUMBER(AVERAGEIFS(Observed!X$2:X$1601,Observed!$A$2:$A$1601,$A267,Observed!$C$2:$C$1601,$C267)),AVERAGEIFS(Observed!X$2:X$1601,Observed!$A$2:$A$1601,$A267,Observed!$C$2:$C$1601,$C267),"")</f>
        <v/>
      </c>
      <c r="Y267" s="23" t="str">
        <f>IF(ISNUMBER(AVERAGEIFS(Observed!Y$2:Y$1601,Observed!$A$2:$A$1601,$A267,Observed!$C$2:$C$1601,$C267)),AVERAGEIFS(Observed!Y$2:Y$1601,Observed!$A$2:$A$1601,$A267,Observed!$C$2:$C$1601,$C267),"")</f>
        <v/>
      </c>
      <c r="Z267" s="23" t="str">
        <f>IF(ISNUMBER(AVERAGEIFS(Observed!Z$2:Z$1601,Observed!$A$2:$A$1601,$A267,Observed!$C$2:$C$1601,$C267)),AVERAGEIFS(Observed!Z$2:Z$1601,Observed!$A$2:$A$1601,$A267,Observed!$C$2:$C$1601,$C267),"")</f>
        <v/>
      </c>
      <c r="AA267" s="23" t="str">
        <f>IF(ISNUMBER(AVERAGEIFS(Observed!AA$2:AA$1601,Observed!$A$2:$A$1601,$A267,Observed!$C$2:$C$1601,$C267)),AVERAGEIFS(Observed!AA$2:AA$1601,Observed!$A$2:$A$1601,$A267,Observed!$C$2:$C$1601,$C267),"")</f>
        <v/>
      </c>
      <c r="AB267" s="23" t="str">
        <f>IF(ISNUMBER(AVERAGEIFS(Observed!AB$2:AB$1601,Observed!$A$2:$A$1601,$A267,Observed!$C$2:$C$1601,$C267)),AVERAGEIFS(Observed!AB$2:AB$1601,Observed!$A$2:$A$1601,$A267,Observed!$C$2:$C$1601,$C267),"")</f>
        <v/>
      </c>
      <c r="AC267" s="23" t="str">
        <f>IF(ISNUMBER(AVERAGEIFS(Observed!AC$2:AC$1601,Observed!$A$2:$A$1601,$A267,Observed!$C$2:$C$1601,$C267)),AVERAGEIFS(Observed!AC$2:AC$1601,Observed!$A$2:$A$1601,$A267,Observed!$C$2:$C$1601,$C267),"")</f>
        <v/>
      </c>
      <c r="AD267" s="23" t="str">
        <f>IF(ISNUMBER(AVERAGEIFS(Observed!AD$2:AD$1601,Observed!$A$2:$A$1601,$A267,Observed!$C$2:$C$1601,$C267)),AVERAGEIFS(Observed!AD$2:AD$1601,Observed!$A$2:$A$1601,$A267,Observed!$C$2:$C$1601,$C267),"")</f>
        <v/>
      </c>
      <c r="AE267" s="23" t="str">
        <f>IF(ISNUMBER(AVERAGEIFS(Observed!AE$2:AE$1601,Observed!$A$2:$A$1601,$A267,Observed!$C$2:$C$1601,$C267)),AVERAGEIFS(Observed!AE$2:AE$1601,Observed!$A$2:$A$1601,$A267,Observed!$C$2:$C$1601,$C267),"")</f>
        <v/>
      </c>
      <c r="AF267" s="24" t="str">
        <f>IF(ISNUMBER(AVERAGEIFS(Observed!AF$2:AF$1601,Observed!$A$2:$A$1601,$A267,Observed!$C$2:$C$1601,$C267)),AVERAGEIFS(Observed!AF$2:AF$1601,Observed!$A$2:$A$1601,$A267,Observed!$C$2:$C$1601,$C267),"")</f>
        <v/>
      </c>
      <c r="AG267" s="24" t="str">
        <f>IF(ISNUMBER(AVERAGEIFS(Observed!AG$2:AG$1601,Observed!$A$2:$A$1601,$A267,Observed!$C$2:$C$1601,$C267)),AVERAGEIFS(Observed!AG$2:AG$1601,Observed!$A$2:$A$1601,$A267,Observed!$C$2:$C$1601,$C267),"")</f>
        <v/>
      </c>
      <c r="AH267" s="24" t="str">
        <f>IF(ISNUMBER(AVERAGEIFS(Observed!AH$2:AH$1601,Observed!$A$2:$A$1601,$A267,Observed!$C$2:$C$1601,$C267)),AVERAGEIFS(Observed!AH$2:AH$1601,Observed!$A$2:$A$1601,$A267,Observed!$C$2:$C$1601,$C267),"")</f>
        <v/>
      </c>
      <c r="AI267" s="23" t="str">
        <f>IF(ISNUMBER(AVERAGEIFS(Observed!AI$2:AI$1601,Observed!$A$2:$A$1601,$A267,Observed!$C$2:$C$1601,$C267)),AVERAGEIFS(Observed!AI$2:AI$1601,Observed!$A$2:$A$1601,$A267,Observed!$C$2:$C$1601,$C267),"")</f>
        <v/>
      </c>
      <c r="AJ267" s="24" t="str">
        <f>IF(ISNUMBER(AVERAGEIFS(Observed!AJ$2:AJ$1601,Observed!$A$2:$A$1601,$A267,Observed!$C$2:$C$1601,$C267)),AVERAGEIFS(Observed!AJ$2:AJ$1601,Observed!$A$2:$A$1601,$A267,Observed!$C$2:$C$1601,$C267),"")</f>
        <v/>
      </c>
      <c r="AK267" s="24" t="str">
        <f>IF(ISNUMBER(AVERAGEIFS(Observed!AL$2:AL$1601,Observed!$A$2:$A$1601,$A267,Observed!$C$2:$C$1601,$C267)),AVERAGEIFS(Observed!AL$2:AL$1601,Observed!$A$2:$A$1601,$A267,Observed!$C$2:$C$1601,$C267),"")</f>
        <v/>
      </c>
      <c r="AL267" s="24" t="str">
        <f>IF(ISNUMBER(AVERAGEIFS(Observed!AM$2:AM$1601,Observed!$A$2:$A$1601,$A267,Observed!$C$2:$C$1601,$C267)),AVERAGEIFS(Observed!AM$2:AM$1601,Observed!$A$2:$A$1601,$A267,Observed!$C$2:$C$1601,$C267),"")</f>
        <v/>
      </c>
      <c r="AM267" s="24" t="str">
        <f>IF(ISNUMBER(AVERAGEIFS(Observed!AN$2:AN$1601,Observed!$A$2:$A$1601,$A267,Observed!$C$2:$C$1601,$C267)),AVERAGEIFS(Observed!AN$2:AN$1601,Observed!$A$2:$A$1601,$A267,Observed!$C$2:$C$1601,$C267),"")</f>
        <v/>
      </c>
      <c r="AN267" s="24" t="str">
        <f>IF(ISNUMBER(AVERAGEIFS(Observed!AQ$2:AQ$1601,Observed!$A$2:$A$1601,$A267,Observed!$C$2:$C$1601,$C267)),AVERAGEIFS(Observed!AQ$2:AQ$1601,Observed!$A$2:$A$1601,$A267,Observed!$C$2:$C$1601,$C267),"")</f>
        <v/>
      </c>
      <c r="AO267" s="24" t="str">
        <f>IF(ISNUMBER(AVERAGEIFS(Observed!AR$2:AR$1601,Observed!$A$2:$A$1601,$A267,Observed!$C$2:$C$1601,$C267)),AVERAGEIFS(Observed!AR$2:AR$1601,Observed!$A$2:$A$1601,$A267,Observed!$C$2:$C$1601,$C267),"")</f>
        <v/>
      </c>
      <c r="AP267" s="24" t="str">
        <f>IF(ISNUMBER(AVERAGEIFS(Observed!AS$2:AS$1601,Observed!$A$2:$A$1601,$A267,Observed!$C$2:$C$1601,$C267)),AVERAGEIFS(Observed!AS$2:AS$1601,Observed!$A$2:$A$1601,$A267,Observed!$C$2:$C$1601,$C267),"")</f>
        <v/>
      </c>
      <c r="AQ267" s="23" t="str">
        <f>IF(ISNUMBER(AVERAGEIFS(Observed!AT$2:AT$1601,Observed!$A$2:$A$1601,$A267,Observed!$C$2:$C$1601,$C267)),AVERAGEIFS(Observed!AT$2:AT$1601,Observed!$A$2:$A$1601,$A267,Observed!$C$2:$C$1601,$C267),"")</f>
        <v/>
      </c>
      <c r="AR267" s="24" t="str">
        <f>IF(ISNUMBER(AVERAGEIFS(Observed!AU$2:AU$1601,Observed!$A$2:$A$1601,$A267,Observed!$C$2:$C$1601,$C267)),AVERAGEIFS(Observed!AU$2:AU$1601,Observed!$A$2:$A$1601,$A267,Observed!$C$2:$C$1601,$C267),"")</f>
        <v/>
      </c>
      <c r="AS267" s="23" t="str">
        <f>IF(ISNUMBER(AVERAGEIFS(Observed!AV$2:AV$1601,Observed!$A$2:$A$1601,$A267,Observed!$C$2:$C$1601,$C267)),AVERAGEIFS(Observed!AV$2:AV$1601,Observed!$A$2:$A$1601,$A267,Observed!$C$2:$C$1601,$C267),"")</f>
        <v/>
      </c>
      <c r="AT267" s="23" t="str">
        <f>IF(ISNUMBER(AVERAGEIFS(Observed!AW$2:AW$1601,Observed!$A$2:$A$1601,$A267,Observed!$C$2:$C$1601,$C267)),AVERAGEIFS(Observed!AW$2:AW$1601,Observed!$A$2:$A$1601,$A267,Observed!$C$2:$C$1601,$C267),"")</f>
        <v/>
      </c>
      <c r="AU267" s="2">
        <f>COUNTIFS(Observed!$A$2:$A$1601,$A267,Observed!$C$2:$C$1601,$C267)</f>
        <v>3</v>
      </c>
      <c r="AV267" s="2">
        <f t="shared" si="4"/>
        <v>1</v>
      </c>
    </row>
    <row r="268" spans="1:48" x14ac:dyDescent="0.3">
      <c r="A268" s="4" t="s">
        <v>121</v>
      </c>
      <c r="B268" t="s">
        <v>24</v>
      </c>
      <c r="C268" s="3">
        <v>42403</v>
      </c>
      <c r="D268">
        <v>1</v>
      </c>
      <c r="E268">
        <v>100</v>
      </c>
      <c r="H268" s="2" t="s">
        <v>45</v>
      </c>
      <c r="I268" s="2" t="s">
        <v>22</v>
      </c>
      <c r="J268">
        <v>11</v>
      </c>
      <c r="K268" s="2" t="s">
        <v>118</v>
      </c>
      <c r="L268" s="22">
        <f>IF(ISNUMBER(AVERAGEIFS(Observed!L$2:L$1601,Observed!$A$2:$A$1601,$A268,Observed!$C$2:$C$1601,$C268)),AVERAGEIFS(Observed!L$2:L$1601,Observed!$A$2:$A$1601,$A268,Observed!$C$2:$C$1601,$C268),"")</f>
        <v>3916</v>
      </c>
      <c r="M268" s="23">
        <f>IF(ISNUMBER(AVERAGEIFS(Observed!M$2:M$1601,Observed!$A$2:$A$1601,$A268,Observed!$C$2:$C$1601,$C268)),AVERAGEIFS(Observed!M$2:M$1601,Observed!$A$2:$A$1601,$A268,Observed!$C$2:$C$1601,$C268),"")</f>
        <v>391.6</v>
      </c>
      <c r="N268" s="23" t="str">
        <f>IF(ISNUMBER(AVERAGEIFS(Observed!N$2:N$1601,Observed!$A$2:$A$1601,$A268,Observed!$C$2:$C$1601,$C268)),AVERAGEIFS(Observed!N$2:N$1601,Observed!$A$2:$A$1601,$A268,Observed!$C$2:$C$1601,$C268),"")</f>
        <v/>
      </c>
      <c r="O268" s="23" t="str">
        <f>IF(ISNUMBER(AVERAGEIFS(Observed!O$2:O$1601,Observed!$A$2:$A$1601,$A268,Observed!$C$2:$C$1601,$C268)),AVERAGEIFS(Observed!O$2:O$1601,Observed!$A$2:$A$1601,$A268,Observed!$C$2:$C$1601,$C268),"")</f>
        <v/>
      </c>
      <c r="P268" s="23" t="str">
        <f>IF(ISNUMBER(AVERAGEIFS(Observed!P$2:P$1601,Observed!$A$2:$A$1601,$A268,Observed!$C$2:$C$1601,$C268)),AVERAGEIFS(Observed!P$2:P$1601,Observed!$A$2:$A$1601,$A268,Observed!$C$2:$C$1601,$C268),"")</f>
        <v/>
      </c>
      <c r="Q268" s="24" t="str">
        <f>IF(ISNUMBER(AVERAGEIFS(Observed!Q$2:Q$1601,Observed!$A$2:$A$1601,$A268,Observed!$C$2:$C$1601,$C268)),AVERAGEIFS(Observed!Q$2:Q$1601,Observed!$A$2:$A$1601,$A268,Observed!$C$2:$C$1601,$C268),"")</f>
        <v/>
      </c>
      <c r="R268" s="24" t="str">
        <f>IF(ISNUMBER(AVERAGEIFS(Observed!R$2:R$1601,Observed!$A$2:$A$1601,$A268,Observed!$C$2:$C$1601,$C268)),AVERAGEIFS(Observed!R$2:R$1601,Observed!$A$2:$A$1601,$A268,Observed!$C$2:$C$1601,$C268),"")</f>
        <v/>
      </c>
      <c r="S268" s="24" t="str">
        <f>IF(ISNUMBER(AVERAGEIFS(Observed!S$2:S$1601,Observed!$A$2:$A$1601,$A268,Observed!$C$2:$C$1601,$C268)),AVERAGEIFS(Observed!S$2:S$1601,Observed!$A$2:$A$1601,$A268,Observed!$C$2:$C$1601,$C268),"")</f>
        <v/>
      </c>
      <c r="T268" s="23" t="str">
        <f>IF(ISNUMBER(AVERAGEIFS(Observed!T$2:T$1601,Observed!$A$2:$A$1601,$A268,Observed!$C$2:$C$1601,$C268)),AVERAGEIFS(Observed!T$2:T$1601,Observed!$A$2:$A$1601,$A268,Observed!$C$2:$C$1601,$C268),"")</f>
        <v/>
      </c>
      <c r="U268" s="25" t="str">
        <f>IF(ISNUMBER(AVERAGEIFS(Observed!U$2:U$1601,Observed!$A$2:$A$1601,$A268,Observed!$C$2:$C$1601,$C268)),AVERAGEIFS(Observed!U$2:U$1601,Observed!$A$2:$A$1601,$A268,Observed!$C$2:$C$1601,$C268),"")</f>
        <v/>
      </c>
      <c r="V268" s="25" t="str">
        <f>IF(ISNUMBER(AVERAGEIFS(Observed!V$2:V$1601,Observed!$A$2:$A$1601,$A268,Observed!$C$2:$C$1601,$C268)),AVERAGEIFS(Observed!V$2:V$1601,Observed!$A$2:$A$1601,$A268,Observed!$C$2:$C$1601,$C268),"")</f>
        <v/>
      </c>
      <c r="W268" s="23" t="str">
        <f>IF(ISNUMBER(AVERAGEIFS(Observed!W$2:W$1601,Observed!$A$2:$A$1601,$A268,Observed!$C$2:$C$1601,$C268)),AVERAGEIFS(Observed!W$2:W$1601,Observed!$A$2:$A$1601,$A268,Observed!$C$2:$C$1601,$C268),"")</f>
        <v/>
      </c>
      <c r="X268" s="23" t="str">
        <f>IF(ISNUMBER(AVERAGEIFS(Observed!X$2:X$1601,Observed!$A$2:$A$1601,$A268,Observed!$C$2:$C$1601,$C268)),AVERAGEIFS(Observed!X$2:X$1601,Observed!$A$2:$A$1601,$A268,Observed!$C$2:$C$1601,$C268),"")</f>
        <v/>
      </c>
      <c r="Y268" s="23" t="str">
        <f>IF(ISNUMBER(AVERAGEIFS(Observed!Y$2:Y$1601,Observed!$A$2:$A$1601,$A268,Observed!$C$2:$C$1601,$C268)),AVERAGEIFS(Observed!Y$2:Y$1601,Observed!$A$2:$A$1601,$A268,Observed!$C$2:$C$1601,$C268),"")</f>
        <v/>
      </c>
      <c r="Z268" s="23" t="str">
        <f>IF(ISNUMBER(AVERAGEIFS(Observed!Z$2:Z$1601,Observed!$A$2:$A$1601,$A268,Observed!$C$2:$C$1601,$C268)),AVERAGEIFS(Observed!Z$2:Z$1601,Observed!$A$2:$A$1601,$A268,Observed!$C$2:$C$1601,$C268),"")</f>
        <v/>
      </c>
      <c r="AA268" s="23" t="str">
        <f>IF(ISNUMBER(AVERAGEIFS(Observed!AA$2:AA$1601,Observed!$A$2:$A$1601,$A268,Observed!$C$2:$C$1601,$C268)),AVERAGEIFS(Observed!AA$2:AA$1601,Observed!$A$2:$A$1601,$A268,Observed!$C$2:$C$1601,$C268),"")</f>
        <v/>
      </c>
      <c r="AB268" s="23" t="str">
        <f>IF(ISNUMBER(AVERAGEIFS(Observed!AB$2:AB$1601,Observed!$A$2:$A$1601,$A268,Observed!$C$2:$C$1601,$C268)),AVERAGEIFS(Observed!AB$2:AB$1601,Observed!$A$2:$A$1601,$A268,Observed!$C$2:$C$1601,$C268),"")</f>
        <v/>
      </c>
      <c r="AC268" s="23" t="str">
        <f>IF(ISNUMBER(AVERAGEIFS(Observed!AC$2:AC$1601,Observed!$A$2:$A$1601,$A268,Observed!$C$2:$C$1601,$C268)),AVERAGEIFS(Observed!AC$2:AC$1601,Observed!$A$2:$A$1601,$A268,Observed!$C$2:$C$1601,$C268),"")</f>
        <v/>
      </c>
      <c r="AD268" s="23" t="str">
        <f>IF(ISNUMBER(AVERAGEIFS(Observed!AD$2:AD$1601,Observed!$A$2:$A$1601,$A268,Observed!$C$2:$C$1601,$C268)),AVERAGEIFS(Observed!AD$2:AD$1601,Observed!$A$2:$A$1601,$A268,Observed!$C$2:$C$1601,$C268),"")</f>
        <v/>
      </c>
      <c r="AE268" s="23" t="str">
        <f>IF(ISNUMBER(AVERAGEIFS(Observed!AE$2:AE$1601,Observed!$A$2:$A$1601,$A268,Observed!$C$2:$C$1601,$C268)),AVERAGEIFS(Observed!AE$2:AE$1601,Observed!$A$2:$A$1601,$A268,Observed!$C$2:$C$1601,$C268),"")</f>
        <v/>
      </c>
      <c r="AF268" s="24" t="str">
        <f>IF(ISNUMBER(AVERAGEIFS(Observed!AF$2:AF$1601,Observed!$A$2:$A$1601,$A268,Observed!$C$2:$C$1601,$C268)),AVERAGEIFS(Observed!AF$2:AF$1601,Observed!$A$2:$A$1601,$A268,Observed!$C$2:$C$1601,$C268),"")</f>
        <v/>
      </c>
      <c r="AG268" s="24" t="str">
        <f>IF(ISNUMBER(AVERAGEIFS(Observed!AG$2:AG$1601,Observed!$A$2:$A$1601,$A268,Observed!$C$2:$C$1601,$C268)),AVERAGEIFS(Observed!AG$2:AG$1601,Observed!$A$2:$A$1601,$A268,Observed!$C$2:$C$1601,$C268),"")</f>
        <v/>
      </c>
      <c r="AH268" s="24" t="str">
        <f>IF(ISNUMBER(AVERAGEIFS(Observed!AH$2:AH$1601,Observed!$A$2:$A$1601,$A268,Observed!$C$2:$C$1601,$C268)),AVERAGEIFS(Observed!AH$2:AH$1601,Observed!$A$2:$A$1601,$A268,Observed!$C$2:$C$1601,$C268),"")</f>
        <v/>
      </c>
      <c r="AI268" s="23" t="str">
        <f>IF(ISNUMBER(AVERAGEIFS(Observed!AI$2:AI$1601,Observed!$A$2:$A$1601,$A268,Observed!$C$2:$C$1601,$C268)),AVERAGEIFS(Observed!AI$2:AI$1601,Observed!$A$2:$A$1601,$A268,Observed!$C$2:$C$1601,$C268),"")</f>
        <v/>
      </c>
      <c r="AJ268" s="24" t="str">
        <f>IF(ISNUMBER(AVERAGEIFS(Observed!AJ$2:AJ$1601,Observed!$A$2:$A$1601,$A268,Observed!$C$2:$C$1601,$C268)),AVERAGEIFS(Observed!AJ$2:AJ$1601,Observed!$A$2:$A$1601,$A268,Observed!$C$2:$C$1601,$C268),"")</f>
        <v/>
      </c>
      <c r="AK268" s="24" t="str">
        <f>IF(ISNUMBER(AVERAGEIFS(Observed!AL$2:AL$1601,Observed!$A$2:$A$1601,$A268,Observed!$C$2:$C$1601,$C268)),AVERAGEIFS(Observed!AL$2:AL$1601,Observed!$A$2:$A$1601,$A268,Observed!$C$2:$C$1601,$C268),"")</f>
        <v/>
      </c>
      <c r="AL268" s="24" t="str">
        <f>IF(ISNUMBER(AVERAGEIFS(Observed!AM$2:AM$1601,Observed!$A$2:$A$1601,$A268,Observed!$C$2:$C$1601,$C268)),AVERAGEIFS(Observed!AM$2:AM$1601,Observed!$A$2:$A$1601,$A268,Observed!$C$2:$C$1601,$C268),"")</f>
        <v/>
      </c>
      <c r="AM268" s="24" t="str">
        <f>IF(ISNUMBER(AVERAGEIFS(Observed!AN$2:AN$1601,Observed!$A$2:$A$1601,$A268,Observed!$C$2:$C$1601,$C268)),AVERAGEIFS(Observed!AN$2:AN$1601,Observed!$A$2:$A$1601,$A268,Observed!$C$2:$C$1601,$C268),"")</f>
        <v/>
      </c>
      <c r="AN268" s="24" t="str">
        <f>IF(ISNUMBER(AVERAGEIFS(Observed!AQ$2:AQ$1601,Observed!$A$2:$A$1601,$A268,Observed!$C$2:$C$1601,$C268)),AVERAGEIFS(Observed!AQ$2:AQ$1601,Observed!$A$2:$A$1601,$A268,Observed!$C$2:$C$1601,$C268),"")</f>
        <v/>
      </c>
      <c r="AO268" s="24" t="str">
        <f>IF(ISNUMBER(AVERAGEIFS(Observed!AR$2:AR$1601,Observed!$A$2:$A$1601,$A268,Observed!$C$2:$C$1601,$C268)),AVERAGEIFS(Observed!AR$2:AR$1601,Observed!$A$2:$A$1601,$A268,Observed!$C$2:$C$1601,$C268),"")</f>
        <v/>
      </c>
      <c r="AP268" s="24" t="str">
        <f>IF(ISNUMBER(AVERAGEIFS(Observed!AS$2:AS$1601,Observed!$A$2:$A$1601,$A268,Observed!$C$2:$C$1601,$C268)),AVERAGEIFS(Observed!AS$2:AS$1601,Observed!$A$2:$A$1601,$A268,Observed!$C$2:$C$1601,$C268),"")</f>
        <v/>
      </c>
      <c r="AQ268" s="23" t="str">
        <f>IF(ISNUMBER(AVERAGEIFS(Observed!AT$2:AT$1601,Observed!$A$2:$A$1601,$A268,Observed!$C$2:$C$1601,$C268)),AVERAGEIFS(Observed!AT$2:AT$1601,Observed!$A$2:$A$1601,$A268,Observed!$C$2:$C$1601,$C268),"")</f>
        <v/>
      </c>
      <c r="AR268" s="24" t="str">
        <f>IF(ISNUMBER(AVERAGEIFS(Observed!AU$2:AU$1601,Observed!$A$2:$A$1601,$A268,Observed!$C$2:$C$1601,$C268)),AVERAGEIFS(Observed!AU$2:AU$1601,Observed!$A$2:$A$1601,$A268,Observed!$C$2:$C$1601,$C268),"")</f>
        <v/>
      </c>
      <c r="AS268" s="23" t="str">
        <f>IF(ISNUMBER(AVERAGEIFS(Observed!AV$2:AV$1601,Observed!$A$2:$A$1601,$A268,Observed!$C$2:$C$1601,$C268)),AVERAGEIFS(Observed!AV$2:AV$1601,Observed!$A$2:$A$1601,$A268,Observed!$C$2:$C$1601,$C268),"")</f>
        <v/>
      </c>
      <c r="AT268" s="23" t="str">
        <f>IF(ISNUMBER(AVERAGEIFS(Observed!AW$2:AW$1601,Observed!$A$2:$A$1601,$A268,Observed!$C$2:$C$1601,$C268)),AVERAGEIFS(Observed!AW$2:AW$1601,Observed!$A$2:$A$1601,$A268,Observed!$C$2:$C$1601,$C268),"")</f>
        <v/>
      </c>
      <c r="AU268" s="2">
        <f>COUNTIFS(Observed!$A$2:$A$1601,$A268,Observed!$C$2:$C$1601,$C268)</f>
        <v>3</v>
      </c>
      <c r="AV268" s="2">
        <f t="shared" si="4"/>
        <v>1</v>
      </c>
    </row>
    <row r="269" spans="1:48" x14ac:dyDescent="0.3">
      <c r="A269" s="4" t="s">
        <v>122</v>
      </c>
      <c r="B269" t="s">
        <v>24</v>
      </c>
      <c r="C269" s="3">
        <v>42403</v>
      </c>
      <c r="D269">
        <v>1</v>
      </c>
      <c r="E269">
        <v>200</v>
      </c>
      <c r="H269" s="2" t="s">
        <v>45</v>
      </c>
      <c r="I269" s="2" t="s">
        <v>22</v>
      </c>
      <c r="J269">
        <v>11</v>
      </c>
      <c r="K269" s="2" t="s">
        <v>118</v>
      </c>
      <c r="L269" s="22">
        <f>IF(ISNUMBER(AVERAGEIFS(Observed!L$2:L$1601,Observed!$A$2:$A$1601,$A269,Observed!$C$2:$C$1601,$C269)),AVERAGEIFS(Observed!L$2:L$1601,Observed!$A$2:$A$1601,$A269,Observed!$C$2:$C$1601,$C269),"")</f>
        <v>3454</v>
      </c>
      <c r="M269" s="23">
        <f>IF(ISNUMBER(AVERAGEIFS(Observed!M$2:M$1601,Observed!$A$2:$A$1601,$A269,Observed!$C$2:$C$1601,$C269)),AVERAGEIFS(Observed!M$2:M$1601,Observed!$A$2:$A$1601,$A269,Observed!$C$2:$C$1601,$C269),"")</f>
        <v>345.4</v>
      </c>
      <c r="N269" s="23" t="str">
        <f>IF(ISNUMBER(AVERAGEIFS(Observed!N$2:N$1601,Observed!$A$2:$A$1601,$A269,Observed!$C$2:$C$1601,$C269)),AVERAGEIFS(Observed!N$2:N$1601,Observed!$A$2:$A$1601,$A269,Observed!$C$2:$C$1601,$C269),"")</f>
        <v/>
      </c>
      <c r="O269" s="23" t="str">
        <f>IF(ISNUMBER(AVERAGEIFS(Observed!O$2:O$1601,Observed!$A$2:$A$1601,$A269,Observed!$C$2:$C$1601,$C269)),AVERAGEIFS(Observed!O$2:O$1601,Observed!$A$2:$A$1601,$A269,Observed!$C$2:$C$1601,$C269),"")</f>
        <v/>
      </c>
      <c r="P269" s="23" t="str">
        <f>IF(ISNUMBER(AVERAGEIFS(Observed!P$2:P$1601,Observed!$A$2:$A$1601,$A269,Observed!$C$2:$C$1601,$C269)),AVERAGEIFS(Observed!P$2:P$1601,Observed!$A$2:$A$1601,$A269,Observed!$C$2:$C$1601,$C269),"")</f>
        <v/>
      </c>
      <c r="Q269" s="24" t="str">
        <f>IF(ISNUMBER(AVERAGEIFS(Observed!Q$2:Q$1601,Observed!$A$2:$A$1601,$A269,Observed!$C$2:$C$1601,$C269)),AVERAGEIFS(Observed!Q$2:Q$1601,Observed!$A$2:$A$1601,$A269,Observed!$C$2:$C$1601,$C269),"")</f>
        <v/>
      </c>
      <c r="R269" s="24" t="str">
        <f>IF(ISNUMBER(AVERAGEIFS(Observed!R$2:R$1601,Observed!$A$2:$A$1601,$A269,Observed!$C$2:$C$1601,$C269)),AVERAGEIFS(Observed!R$2:R$1601,Observed!$A$2:$A$1601,$A269,Observed!$C$2:$C$1601,$C269),"")</f>
        <v/>
      </c>
      <c r="S269" s="24" t="str">
        <f>IF(ISNUMBER(AVERAGEIFS(Observed!S$2:S$1601,Observed!$A$2:$A$1601,$A269,Observed!$C$2:$C$1601,$C269)),AVERAGEIFS(Observed!S$2:S$1601,Observed!$A$2:$A$1601,$A269,Observed!$C$2:$C$1601,$C269),"")</f>
        <v/>
      </c>
      <c r="T269" s="23" t="str">
        <f>IF(ISNUMBER(AVERAGEIFS(Observed!T$2:T$1601,Observed!$A$2:$A$1601,$A269,Observed!$C$2:$C$1601,$C269)),AVERAGEIFS(Observed!T$2:T$1601,Observed!$A$2:$A$1601,$A269,Observed!$C$2:$C$1601,$C269),"")</f>
        <v/>
      </c>
      <c r="U269" s="25" t="str">
        <f>IF(ISNUMBER(AVERAGEIFS(Observed!U$2:U$1601,Observed!$A$2:$A$1601,$A269,Observed!$C$2:$C$1601,$C269)),AVERAGEIFS(Observed!U$2:U$1601,Observed!$A$2:$A$1601,$A269,Observed!$C$2:$C$1601,$C269),"")</f>
        <v/>
      </c>
      <c r="V269" s="25" t="str">
        <f>IF(ISNUMBER(AVERAGEIFS(Observed!V$2:V$1601,Observed!$A$2:$A$1601,$A269,Observed!$C$2:$C$1601,$C269)),AVERAGEIFS(Observed!V$2:V$1601,Observed!$A$2:$A$1601,$A269,Observed!$C$2:$C$1601,$C269),"")</f>
        <v/>
      </c>
      <c r="W269" s="23" t="str">
        <f>IF(ISNUMBER(AVERAGEIFS(Observed!W$2:W$1601,Observed!$A$2:$A$1601,$A269,Observed!$C$2:$C$1601,$C269)),AVERAGEIFS(Observed!W$2:W$1601,Observed!$A$2:$A$1601,$A269,Observed!$C$2:$C$1601,$C269),"")</f>
        <v/>
      </c>
      <c r="X269" s="23" t="str">
        <f>IF(ISNUMBER(AVERAGEIFS(Observed!X$2:X$1601,Observed!$A$2:$A$1601,$A269,Observed!$C$2:$C$1601,$C269)),AVERAGEIFS(Observed!X$2:X$1601,Observed!$A$2:$A$1601,$A269,Observed!$C$2:$C$1601,$C269),"")</f>
        <v/>
      </c>
      <c r="Y269" s="23" t="str">
        <f>IF(ISNUMBER(AVERAGEIFS(Observed!Y$2:Y$1601,Observed!$A$2:$A$1601,$A269,Observed!$C$2:$C$1601,$C269)),AVERAGEIFS(Observed!Y$2:Y$1601,Observed!$A$2:$A$1601,$A269,Observed!$C$2:$C$1601,$C269),"")</f>
        <v/>
      </c>
      <c r="Z269" s="23" t="str">
        <f>IF(ISNUMBER(AVERAGEIFS(Observed!Z$2:Z$1601,Observed!$A$2:$A$1601,$A269,Observed!$C$2:$C$1601,$C269)),AVERAGEIFS(Observed!Z$2:Z$1601,Observed!$A$2:$A$1601,$A269,Observed!$C$2:$C$1601,$C269),"")</f>
        <v/>
      </c>
      <c r="AA269" s="23" t="str">
        <f>IF(ISNUMBER(AVERAGEIFS(Observed!AA$2:AA$1601,Observed!$A$2:$A$1601,$A269,Observed!$C$2:$C$1601,$C269)),AVERAGEIFS(Observed!AA$2:AA$1601,Observed!$A$2:$A$1601,$A269,Observed!$C$2:$C$1601,$C269),"")</f>
        <v/>
      </c>
      <c r="AB269" s="23" t="str">
        <f>IF(ISNUMBER(AVERAGEIFS(Observed!AB$2:AB$1601,Observed!$A$2:$A$1601,$A269,Observed!$C$2:$C$1601,$C269)),AVERAGEIFS(Observed!AB$2:AB$1601,Observed!$A$2:$A$1601,$A269,Observed!$C$2:$C$1601,$C269),"")</f>
        <v/>
      </c>
      <c r="AC269" s="23" t="str">
        <f>IF(ISNUMBER(AVERAGEIFS(Observed!AC$2:AC$1601,Observed!$A$2:$A$1601,$A269,Observed!$C$2:$C$1601,$C269)),AVERAGEIFS(Observed!AC$2:AC$1601,Observed!$A$2:$A$1601,$A269,Observed!$C$2:$C$1601,$C269),"")</f>
        <v/>
      </c>
      <c r="AD269" s="23" t="str">
        <f>IF(ISNUMBER(AVERAGEIFS(Observed!AD$2:AD$1601,Observed!$A$2:$A$1601,$A269,Observed!$C$2:$C$1601,$C269)),AVERAGEIFS(Observed!AD$2:AD$1601,Observed!$A$2:$A$1601,$A269,Observed!$C$2:$C$1601,$C269),"")</f>
        <v/>
      </c>
      <c r="AE269" s="23" t="str">
        <f>IF(ISNUMBER(AVERAGEIFS(Observed!AE$2:AE$1601,Observed!$A$2:$A$1601,$A269,Observed!$C$2:$C$1601,$C269)),AVERAGEIFS(Observed!AE$2:AE$1601,Observed!$A$2:$A$1601,$A269,Observed!$C$2:$C$1601,$C269),"")</f>
        <v/>
      </c>
      <c r="AF269" s="24" t="str">
        <f>IF(ISNUMBER(AVERAGEIFS(Observed!AF$2:AF$1601,Observed!$A$2:$A$1601,$A269,Observed!$C$2:$C$1601,$C269)),AVERAGEIFS(Observed!AF$2:AF$1601,Observed!$A$2:$A$1601,$A269,Observed!$C$2:$C$1601,$C269),"")</f>
        <v/>
      </c>
      <c r="AG269" s="24" t="str">
        <f>IF(ISNUMBER(AVERAGEIFS(Observed!AG$2:AG$1601,Observed!$A$2:$A$1601,$A269,Observed!$C$2:$C$1601,$C269)),AVERAGEIFS(Observed!AG$2:AG$1601,Observed!$A$2:$A$1601,$A269,Observed!$C$2:$C$1601,$C269),"")</f>
        <v/>
      </c>
      <c r="AH269" s="24" t="str">
        <f>IF(ISNUMBER(AVERAGEIFS(Observed!AH$2:AH$1601,Observed!$A$2:$A$1601,$A269,Observed!$C$2:$C$1601,$C269)),AVERAGEIFS(Observed!AH$2:AH$1601,Observed!$A$2:$A$1601,$A269,Observed!$C$2:$C$1601,$C269),"")</f>
        <v/>
      </c>
      <c r="AI269" s="23" t="str">
        <f>IF(ISNUMBER(AVERAGEIFS(Observed!AI$2:AI$1601,Observed!$A$2:$A$1601,$A269,Observed!$C$2:$C$1601,$C269)),AVERAGEIFS(Observed!AI$2:AI$1601,Observed!$A$2:$A$1601,$A269,Observed!$C$2:$C$1601,$C269),"")</f>
        <v/>
      </c>
      <c r="AJ269" s="24" t="str">
        <f>IF(ISNUMBER(AVERAGEIFS(Observed!AJ$2:AJ$1601,Observed!$A$2:$A$1601,$A269,Observed!$C$2:$C$1601,$C269)),AVERAGEIFS(Observed!AJ$2:AJ$1601,Observed!$A$2:$A$1601,$A269,Observed!$C$2:$C$1601,$C269),"")</f>
        <v/>
      </c>
      <c r="AK269" s="24" t="str">
        <f>IF(ISNUMBER(AVERAGEIFS(Observed!AL$2:AL$1601,Observed!$A$2:$A$1601,$A269,Observed!$C$2:$C$1601,$C269)),AVERAGEIFS(Observed!AL$2:AL$1601,Observed!$A$2:$A$1601,$A269,Observed!$C$2:$C$1601,$C269),"")</f>
        <v/>
      </c>
      <c r="AL269" s="24" t="str">
        <f>IF(ISNUMBER(AVERAGEIFS(Observed!AM$2:AM$1601,Observed!$A$2:$A$1601,$A269,Observed!$C$2:$C$1601,$C269)),AVERAGEIFS(Observed!AM$2:AM$1601,Observed!$A$2:$A$1601,$A269,Observed!$C$2:$C$1601,$C269),"")</f>
        <v/>
      </c>
      <c r="AM269" s="24" t="str">
        <f>IF(ISNUMBER(AVERAGEIFS(Observed!AN$2:AN$1601,Observed!$A$2:$A$1601,$A269,Observed!$C$2:$C$1601,$C269)),AVERAGEIFS(Observed!AN$2:AN$1601,Observed!$A$2:$A$1601,$A269,Observed!$C$2:$C$1601,$C269),"")</f>
        <v/>
      </c>
      <c r="AN269" s="24" t="str">
        <f>IF(ISNUMBER(AVERAGEIFS(Observed!AQ$2:AQ$1601,Observed!$A$2:$A$1601,$A269,Observed!$C$2:$C$1601,$C269)),AVERAGEIFS(Observed!AQ$2:AQ$1601,Observed!$A$2:$A$1601,$A269,Observed!$C$2:$C$1601,$C269),"")</f>
        <v/>
      </c>
      <c r="AO269" s="24" t="str">
        <f>IF(ISNUMBER(AVERAGEIFS(Observed!AR$2:AR$1601,Observed!$A$2:$A$1601,$A269,Observed!$C$2:$C$1601,$C269)),AVERAGEIFS(Observed!AR$2:AR$1601,Observed!$A$2:$A$1601,$A269,Observed!$C$2:$C$1601,$C269),"")</f>
        <v/>
      </c>
      <c r="AP269" s="24" t="str">
        <f>IF(ISNUMBER(AVERAGEIFS(Observed!AS$2:AS$1601,Observed!$A$2:$A$1601,$A269,Observed!$C$2:$C$1601,$C269)),AVERAGEIFS(Observed!AS$2:AS$1601,Observed!$A$2:$A$1601,$A269,Observed!$C$2:$C$1601,$C269),"")</f>
        <v/>
      </c>
      <c r="AQ269" s="23" t="str">
        <f>IF(ISNUMBER(AVERAGEIFS(Observed!AT$2:AT$1601,Observed!$A$2:$A$1601,$A269,Observed!$C$2:$C$1601,$C269)),AVERAGEIFS(Observed!AT$2:AT$1601,Observed!$A$2:$A$1601,$A269,Observed!$C$2:$C$1601,$C269),"")</f>
        <v/>
      </c>
      <c r="AR269" s="24" t="str">
        <f>IF(ISNUMBER(AVERAGEIFS(Observed!AU$2:AU$1601,Observed!$A$2:$A$1601,$A269,Observed!$C$2:$C$1601,$C269)),AVERAGEIFS(Observed!AU$2:AU$1601,Observed!$A$2:$A$1601,$A269,Observed!$C$2:$C$1601,$C269),"")</f>
        <v/>
      </c>
      <c r="AS269" s="23" t="str">
        <f>IF(ISNUMBER(AVERAGEIFS(Observed!AV$2:AV$1601,Observed!$A$2:$A$1601,$A269,Observed!$C$2:$C$1601,$C269)),AVERAGEIFS(Observed!AV$2:AV$1601,Observed!$A$2:$A$1601,$A269,Observed!$C$2:$C$1601,$C269),"")</f>
        <v/>
      </c>
      <c r="AT269" s="23" t="str">
        <f>IF(ISNUMBER(AVERAGEIFS(Observed!AW$2:AW$1601,Observed!$A$2:$A$1601,$A269,Observed!$C$2:$C$1601,$C269)),AVERAGEIFS(Observed!AW$2:AW$1601,Observed!$A$2:$A$1601,$A269,Observed!$C$2:$C$1601,$C269),"")</f>
        <v/>
      </c>
      <c r="AU269" s="2">
        <f>COUNTIFS(Observed!$A$2:$A$1601,$A269,Observed!$C$2:$C$1601,$C269)</f>
        <v>3</v>
      </c>
      <c r="AV269" s="2">
        <f t="shared" si="4"/>
        <v>1</v>
      </c>
    </row>
    <row r="270" spans="1:48" x14ac:dyDescent="0.3">
      <c r="A270" s="4" t="s">
        <v>123</v>
      </c>
      <c r="B270" t="s">
        <v>24</v>
      </c>
      <c r="C270" s="3">
        <v>42403</v>
      </c>
      <c r="D270">
        <v>1</v>
      </c>
      <c r="E270">
        <v>350</v>
      </c>
      <c r="H270" s="2" t="s">
        <v>45</v>
      </c>
      <c r="I270" s="2" t="s">
        <v>22</v>
      </c>
      <c r="J270">
        <v>11</v>
      </c>
      <c r="K270" s="2" t="s">
        <v>118</v>
      </c>
      <c r="L270" s="22">
        <f>IF(ISNUMBER(AVERAGEIFS(Observed!L$2:L$1601,Observed!$A$2:$A$1601,$A270,Observed!$C$2:$C$1601,$C270)),AVERAGEIFS(Observed!L$2:L$1601,Observed!$A$2:$A$1601,$A270,Observed!$C$2:$C$1601,$C270),"")</f>
        <v>4154</v>
      </c>
      <c r="M270" s="23">
        <f>IF(ISNUMBER(AVERAGEIFS(Observed!M$2:M$1601,Observed!$A$2:$A$1601,$A270,Observed!$C$2:$C$1601,$C270)),AVERAGEIFS(Observed!M$2:M$1601,Observed!$A$2:$A$1601,$A270,Observed!$C$2:$C$1601,$C270),"")</f>
        <v>415.4</v>
      </c>
      <c r="N270" s="23" t="str">
        <f>IF(ISNUMBER(AVERAGEIFS(Observed!N$2:N$1601,Observed!$A$2:$A$1601,$A270,Observed!$C$2:$C$1601,$C270)),AVERAGEIFS(Observed!N$2:N$1601,Observed!$A$2:$A$1601,$A270,Observed!$C$2:$C$1601,$C270),"")</f>
        <v/>
      </c>
      <c r="O270" s="23" t="str">
        <f>IF(ISNUMBER(AVERAGEIFS(Observed!O$2:O$1601,Observed!$A$2:$A$1601,$A270,Observed!$C$2:$C$1601,$C270)),AVERAGEIFS(Observed!O$2:O$1601,Observed!$A$2:$A$1601,$A270,Observed!$C$2:$C$1601,$C270),"")</f>
        <v/>
      </c>
      <c r="P270" s="23" t="str">
        <f>IF(ISNUMBER(AVERAGEIFS(Observed!P$2:P$1601,Observed!$A$2:$A$1601,$A270,Observed!$C$2:$C$1601,$C270)),AVERAGEIFS(Observed!P$2:P$1601,Observed!$A$2:$A$1601,$A270,Observed!$C$2:$C$1601,$C270),"")</f>
        <v/>
      </c>
      <c r="Q270" s="24" t="str">
        <f>IF(ISNUMBER(AVERAGEIFS(Observed!Q$2:Q$1601,Observed!$A$2:$A$1601,$A270,Observed!$C$2:$C$1601,$C270)),AVERAGEIFS(Observed!Q$2:Q$1601,Observed!$A$2:$A$1601,$A270,Observed!$C$2:$C$1601,$C270),"")</f>
        <v/>
      </c>
      <c r="R270" s="24" t="str">
        <f>IF(ISNUMBER(AVERAGEIFS(Observed!R$2:R$1601,Observed!$A$2:$A$1601,$A270,Observed!$C$2:$C$1601,$C270)),AVERAGEIFS(Observed!R$2:R$1601,Observed!$A$2:$A$1601,$A270,Observed!$C$2:$C$1601,$C270),"")</f>
        <v/>
      </c>
      <c r="S270" s="24" t="str">
        <f>IF(ISNUMBER(AVERAGEIFS(Observed!S$2:S$1601,Observed!$A$2:$A$1601,$A270,Observed!$C$2:$C$1601,$C270)),AVERAGEIFS(Observed!S$2:S$1601,Observed!$A$2:$A$1601,$A270,Observed!$C$2:$C$1601,$C270),"")</f>
        <v/>
      </c>
      <c r="T270" s="23" t="str">
        <f>IF(ISNUMBER(AVERAGEIFS(Observed!T$2:T$1601,Observed!$A$2:$A$1601,$A270,Observed!$C$2:$C$1601,$C270)),AVERAGEIFS(Observed!T$2:T$1601,Observed!$A$2:$A$1601,$A270,Observed!$C$2:$C$1601,$C270),"")</f>
        <v/>
      </c>
      <c r="U270" s="25" t="str">
        <f>IF(ISNUMBER(AVERAGEIFS(Observed!U$2:U$1601,Observed!$A$2:$A$1601,$A270,Observed!$C$2:$C$1601,$C270)),AVERAGEIFS(Observed!U$2:U$1601,Observed!$A$2:$A$1601,$A270,Observed!$C$2:$C$1601,$C270),"")</f>
        <v/>
      </c>
      <c r="V270" s="25" t="str">
        <f>IF(ISNUMBER(AVERAGEIFS(Observed!V$2:V$1601,Observed!$A$2:$A$1601,$A270,Observed!$C$2:$C$1601,$C270)),AVERAGEIFS(Observed!V$2:V$1601,Observed!$A$2:$A$1601,$A270,Observed!$C$2:$C$1601,$C270),"")</f>
        <v/>
      </c>
      <c r="W270" s="23" t="str">
        <f>IF(ISNUMBER(AVERAGEIFS(Observed!W$2:W$1601,Observed!$A$2:$A$1601,$A270,Observed!$C$2:$C$1601,$C270)),AVERAGEIFS(Observed!W$2:W$1601,Observed!$A$2:$A$1601,$A270,Observed!$C$2:$C$1601,$C270),"")</f>
        <v/>
      </c>
      <c r="X270" s="23" t="str">
        <f>IF(ISNUMBER(AVERAGEIFS(Observed!X$2:X$1601,Observed!$A$2:$A$1601,$A270,Observed!$C$2:$C$1601,$C270)),AVERAGEIFS(Observed!X$2:X$1601,Observed!$A$2:$A$1601,$A270,Observed!$C$2:$C$1601,$C270),"")</f>
        <v/>
      </c>
      <c r="Y270" s="23" t="str">
        <f>IF(ISNUMBER(AVERAGEIFS(Observed!Y$2:Y$1601,Observed!$A$2:$A$1601,$A270,Observed!$C$2:$C$1601,$C270)),AVERAGEIFS(Observed!Y$2:Y$1601,Observed!$A$2:$A$1601,$A270,Observed!$C$2:$C$1601,$C270),"")</f>
        <v/>
      </c>
      <c r="Z270" s="23" t="str">
        <f>IF(ISNUMBER(AVERAGEIFS(Observed!Z$2:Z$1601,Observed!$A$2:$A$1601,$A270,Observed!$C$2:$C$1601,$C270)),AVERAGEIFS(Observed!Z$2:Z$1601,Observed!$A$2:$A$1601,$A270,Observed!$C$2:$C$1601,$C270),"")</f>
        <v/>
      </c>
      <c r="AA270" s="23" t="str">
        <f>IF(ISNUMBER(AVERAGEIFS(Observed!AA$2:AA$1601,Observed!$A$2:$A$1601,$A270,Observed!$C$2:$C$1601,$C270)),AVERAGEIFS(Observed!AA$2:AA$1601,Observed!$A$2:$A$1601,$A270,Observed!$C$2:$C$1601,$C270),"")</f>
        <v/>
      </c>
      <c r="AB270" s="23" t="str">
        <f>IF(ISNUMBER(AVERAGEIFS(Observed!AB$2:AB$1601,Observed!$A$2:$A$1601,$A270,Observed!$C$2:$C$1601,$C270)),AVERAGEIFS(Observed!AB$2:AB$1601,Observed!$A$2:$A$1601,$A270,Observed!$C$2:$C$1601,$C270),"")</f>
        <v/>
      </c>
      <c r="AC270" s="23" t="str">
        <f>IF(ISNUMBER(AVERAGEIFS(Observed!AC$2:AC$1601,Observed!$A$2:$A$1601,$A270,Observed!$C$2:$C$1601,$C270)),AVERAGEIFS(Observed!AC$2:AC$1601,Observed!$A$2:$A$1601,$A270,Observed!$C$2:$C$1601,$C270),"")</f>
        <v/>
      </c>
      <c r="AD270" s="23" t="str">
        <f>IF(ISNUMBER(AVERAGEIFS(Observed!AD$2:AD$1601,Observed!$A$2:$A$1601,$A270,Observed!$C$2:$C$1601,$C270)),AVERAGEIFS(Observed!AD$2:AD$1601,Observed!$A$2:$A$1601,$A270,Observed!$C$2:$C$1601,$C270),"")</f>
        <v/>
      </c>
      <c r="AE270" s="23" t="str">
        <f>IF(ISNUMBER(AVERAGEIFS(Observed!AE$2:AE$1601,Observed!$A$2:$A$1601,$A270,Observed!$C$2:$C$1601,$C270)),AVERAGEIFS(Observed!AE$2:AE$1601,Observed!$A$2:$A$1601,$A270,Observed!$C$2:$C$1601,$C270),"")</f>
        <v/>
      </c>
      <c r="AF270" s="24" t="str">
        <f>IF(ISNUMBER(AVERAGEIFS(Observed!AF$2:AF$1601,Observed!$A$2:$A$1601,$A270,Observed!$C$2:$C$1601,$C270)),AVERAGEIFS(Observed!AF$2:AF$1601,Observed!$A$2:$A$1601,$A270,Observed!$C$2:$C$1601,$C270),"")</f>
        <v/>
      </c>
      <c r="AG270" s="24" t="str">
        <f>IF(ISNUMBER(AVERAGEIFS(Observed!AG$2:AG$1601,Observed!$A$2:$A$1601,$A270,Observed!$C$2:$C$1601,$C270)),AVERAGEIFS(Observed!AG$2:AG$1601,Observed!$A$2:$A$1601,$A270,Observed!$C$2:$C$1601,$C270),"")</f>
        <v/>
      </c>
      <c r="AH270" s="24" t="str">
        <f>IF(ISNUMBER(AVERAGEIFS(Observed!AH$2:AH$1601,Observed!$A$2:$A$1601,$A270,Observed!$C$2:$C$1601,$C270)),AVERAGEIFS(Observed!AH$2:AH$1601,Observed!$A$2:$A$1601,$A270,Observed!$C$2:$C$1601,$C270),"")</f>
        <v/>
      </c>
      <c r="AI270" s="23" t="str">
        <f>IF(ISNUMBER(AVERAGEIFS(Observed!AI$2:AI$1601,Observed!$A$2:$A$1601,$A270,Observed!$C$2:$C$1601,$C270)),AVERAGEIFS(Observed!AI$2:AI$1601,Observed!$A$2:$A$1601,$A270,Observed!$C$2:$C$1601,$C270),"")</f>
        <v/>
      </c>
      <c r="AJ270" s="24" t="str">
        <f>IF(ISNUMBER(AVERAGEIFS(Observed!AJ$2:AJ$1601,Observed!$A$2:$A$1601,$A270,Observed!$C$2:$C$1601,$C270)),AVERAGEIFS(Observed!AJ$2:AJ$1601,Observed!$A$2:$A$1601,$A270,Observed!$C$2:$C$1601,$C270),"")</f>
        <v/>
      </c>
      <c r="AK270" s="24" t="str">
        <f>IF(ISNUMBER(AVERAGEIFS(Observed!AL$2:AL$1601,Observed!$A$2:$A$1601,$A270,Observed!$C$2:$C$1601,$C270)),AVERAGEIFS(Observed!AL$2:AL$1601,Observed!$A$2:$A$1601,$A270,Observed!$C$2:$C$1601,$C270),"")</f>
        <v/>
      </c>
      <c r="AL270" s="24" t="str">
        <f>IF(ISNUMBER(AVERAGEIFS(Observed!AM$2:AM$1601,Observed!$A$2:$A$1601,$A270,Observed!$C$2:$C$1601,$C270)),AVERAGEIFS(Observed!AM$2:AM$1601,Observed!$A$2:$A$1601,$A270,Observed!$C$2:$C$1601,$C270),"")</f>
        <v/>
      </c>
      <c r="AM270" s="24" t="str">
        <f>IF(ISNUMBER(AVERAGEIFS(Observed!AN$2:AN$1601,Observed!$A$2:$A$1601,$A270,Observed!$C$2:$C$1601,$C270)),AVERAGEIFS(Observed!AN$2:AN$1601,Observed!$A$2:$A$1601,$A270,Observed!$C$2:$C$1601,$C270),"")</f>
        <v/>
      </c>
      <c r="AN270" s="24" t="str">
        <f>IF(ISNUMBER(AVERAGEIFS(Observed!AQ$2:AQ$1601,Observed!$A$2:$A$1601,$A270,Observed!$C$2:$C$1601,$C270)),AVERAGEIFS(Observed!AQ$2:AQ$1601,Observed!$A$2:$A$1601,$A270,Observed!$C$2:$C$1601,$C270),"")</f>
        <v/>
      </c>
      <c r="AO270" s="24" t="str">
        <f>IF(ISNUMBER(AVERAGEIFS(Observed!AR$2:AR$1601,Observed!$A$2:$A$1601,$A270,Observed!$C$2:$C$1601,$C270)),AVERAGEIFS(Observed!AR$2:AR$1601,Observed!$A$2:$A$1601,$A270,Observed!$C$2:$C$1601,$C270),"")</f>
        <v/>
      </c>
      <c r="AP270" s="24" t="str">
        <f>IF(ISNUMBER(AVERAGEIFS(Observed!AS$2:AS$1601,Observed!$A$2:$A$1601,$A270,Observed!$C$2:$C$1601,$C270)),AVERAGEIFS(Observed!AS$2:AS$1601,Observed!$A$2:$A$1601,$A270,Observed!$C$2:$C$1601,$C270),"")</f>
        <v/>
      </c>
      <c r="AQ270" s="23" t="str">
        <f>IF(ISNUMBER(AVERAGEIFS(Observed!AT$2:AT$1601,Observed!$A$2:$A$1601,$A270,Observed!$C$2:$C$1601,$C270)),AVERAGEIFS(Observed!AT$2:AT$1601,Observed!$A$2:$A$1601,$A270,Observed!$C$2:$C$1601,$C270),"")</f>
        <v/>
      </c>
      <c r="AR270" s="24" t="str">
        <f>IF(ISNUMBER(AVERAGEIFS(Observed!AU$2:AU$1601,Observed!$A$2:$A$1601,$A270,Observed!$C$2:$C$1601,$C270)),AVERAGEIFS(Observed!AU$2:AU$1601,Observed!$A$2:$A$1601,$A270,Observed!$C$2:$C$1601,$C270),"")</f>
        <v/>
      </c>
      <c r="AS270" s="23" t="str">
        <f>IF(ISNUMBER(AVERAGEIFS(Observed!AV$2:AV$1601,Observed!$A$2:$A$1601,$A270,Observed!$C$2:$C$1601,$C270)),AVERAGEIFS(Observed!AV$2:AV$1601,Observed!$A$2:$A$1601,$A270,Observed!$C$2:$C$1601,$C270),"")</f>
        <v/>
      </c>
      <c r="AT270" s="23" t="str">
        <f>IF(ISNUMBER(AVERAGEIFS(Observed!AW$2:AW$1601,Observed!$A$2:$A$1601,$A270,Observed!$C$2:$C$1601,$C270)),AVERAGEIFS(Observed!AW$2:AW$1601,Observed!$A$2:$A$1601,$A270,Observed!$C$2:$C$1601,$C270),"")</f>
        <v/>
      </c>
      <c r="AU270" s="2">
        <f>COUNTIFS(Observed!$A$2:$A$1601,$A270,Observed!$C$2:$C$1601,$C270)</f>
        <v>3</v>
      </c>
      <c r="AV270" s="2">
        <f t="shared" si="4"/>
        <v>1</v>
      </c>
    </row>
    <row r="271" spans="1:48" x14ac:dyDescent="0.3">
      <c r="A271" s="4" t="s">
        <v>124</v>
      </c>
      <c r="B271" t="s">
        <v>24</v>
      </c>
      <c r="C271" s="3">
        <v>42403</v>
      </c>
      <c r="D271">
        <v>1</v>
      </c>
      <c r="E271">
        <v>500</v>
      </c>
      <c r="H271" s="2" t="s">
        <v>45</v>
      </c>
      <c r="I271" s="2" t="s">
        <v>22</v>
      </c>
      <c r="J271">
        <v>11</v>
      </c>
      <c r="K271" s="2" t="s">
        <v>118</v>
      </c>
      <c r="L271" s="22">
        <f>IF(ISNUMBER(AVERAGEIFS(Observed!L$2:L$1601,Observed!$A$2:$A$1601,$A271,Observed!$C$2:$C$1601,$C271)),AVERAGEIFS(Observed!L$2:L$1601,Observed!$A$2:$A$1601,$A271,Observed!$C$2:$C$1601,$C271),"")</f>
        <v>4560</v>
      </c>
      <c r="M271" s="23">
        <f>IF(ISNUMBER(AVERAGEIFS(Observed!M$2:M$1601,Observed!$A$2:$A$1601,$A271,Observed!$C$2:$C$1601,$C271)),AVERAGEIFS(Observed!M$2:M$1601,Observed!$A$2:$A$1601,$A271,Observed!$C$2:$C$1601,$C271),"")</f>
        <v>456</v>
      </c>
      <c r="N271" s="23" t="str">
        <f>IF(ISNUMBER(AVERAGEIFS(Observed!N$2:N$1601,Observed!$A$2:$A$1601,$A271,Observed!$C$2:$C$1601,$C271)),AVERAGEIFS(Observed!N$2:N$1601,Observed!$A$2:$A$1601,$A271,Observed!$C$2:$C$1601,$C271),"")</f>
        <v/>
      </c>
      <c r="O271" s="23" t="str">
        <f>IF(ISNUMBER(AVERAGEIFS(Observed!O$2:O$1601,Observed!$A$2:$A$1601,$A271,Observed!$C$2:$C$1601,$C271)),AVERAGEIFS(Observed!O$2:O$1601,Observed!$A$2:$A$1601,$A271,Observed!$C$2:$C$1601,$C271),"")</f>
        <v/>
      </c>
      <c r="P271" s="23" t="str">
        <f>IF(ISNUMBER(AVERAGEIFS(Observed!P$2:P$1601,Observed!$A$2:$A$1601,$A271,Observed!$C$2:$C$1601,$C271)),AVERAGEIFS(Observed!P$2:P$1601,Observed!$A$2:$A$1601,$A271,Observed!$C$2:$C$1601,$C271),"")</f>
        <v/>
      </c>
      <c r="Q271" s="24" t="str">
        <f>IF(ISNUMBER(AVERAGEIFS(Observed!Q$2:Q$1601,Observed!$A$2:$A$1601,$A271,Observed!$C$2:$C$1601,$C271)),AVERAGEIFS(Observed!Q$2:Q$1601,Observed!$A$2:$A$1601,$A271,Observed!$C$2:$C$1601,$C271),"")</f>
        <v/>
      </c>
      <c r="R271" s="24" t="str">
        <f>IF(ISNUMBER(AVERAGEIFS(Observed!R$2:R$1601,Observed!$A$2:$A$1601,$A271,Observed!$C$2:$C$1601,$C271)),AVERAGEIFS(Observed!R$2:R$1601,Observed!$A$2:$A$1601,$A271,Observed!$C$2:$C$1601,$C271),"")</f>
        <v/>
      </c>
      <c r="S271" s="24" t="str">
        <f>IF(ISNUMBER(AVERAGEIFS(Observed!S$2:S$1601,Observed!$A$2:$A$1601,$A271,Observed!$C$2:$C$1601,$C271)),AVERAGEIFS(Observed!S$2:S$1601,Observed!$A$2:$A$1601,$A271,Observed!$C$2:$C$1601,$C271),"")</f>
        <v/>
      </c>
      <c r="T271" s="23" t="str">
        <f>IF(ISNUMBER(AVERAGEIFS(Observed!T$2:T$1601,Observed!$A$2:$A$1601,$A271,Observed!$C$2:$C$1601,$C271)),AVERAGEIFS(Observed!T$2:T$1601,Observed!$A$2:$A$1601,$A271,Observed!$C$2:$C$1601,$C271),"")</f>
        <v/>
      </c>
      <c r="U271" s="25" t="str">
        <f>IF(ISNUMBER(AVERAGEIFS(Observed!U$2:U$1601,Observed!$A$2:$A$1601,$A271,Observed!$C$2:$C$1601,$C271)),AVERAGEIFS(Observed!U$2:U$1601,Observed!$A$2:$A$1601,$A271,Observed!$C$2:$C$1601,$C271),"")</f>
        <v/>
      </c>
      <c r="V271" s="25" t="str">
        <f>IF(ISNUMBER(AVERAGEIFS(Observed!V$2:V$1601,Observed!$A$2:$A$1601,$A271,Observed!$C$2:$C$1601,$C271)),AVERAGEIFS(Observed!V$2:V$1601,Observed!$A$2:$A$1601,$A271,Observed!$C$2:$C$1601,$C271),"")</f>
        <v/>
      </c>
      <c r="W271" s="23" t="str">
        <f>IF(ISNUMBER(AVERAGEIFS(Observed!W$2:W$1601,Observed!$A$2:$A$1601,$A271,Observed!$C$2:$C$1601,$C271)),AVERAGEIFS(Observed!W$2:W$1601,Observed!$A$2:$A$1601,$A271,Observed!$C$2:$C$1601,$C271),"")</f>
        <v/>
      </c>
      <c r="X271" s="23" t="str">
        <f>IF(ISNUMBER(AVERAGEIFS(Observed!X$2:X$1601,Observed!$A$2:$A$1601,$A271,Observed!$C$2:$C$1601,$C271)),AVERAGEIFS(Observed!X$2:X$1601,Observed!$A$2:$A$1601,$A271,Observed!$C$2:$C$1601,$C271),"")</f>
        <v/>
      </c>
      <c r="Y271" s="23" t="str">
        <f>IF(ISNUMBER(AVERAGEIFS(Observed!Y$2:Y$1601,Observed!$A$2:$A$1601,$A271,Observed!$C$2:$C$1601,$C271)),AVERAGEIFS(Observed!Y$2:Y$1601,Observed!$A$2:$A$1601,$A271,Observed!$C$2:$C$1601,$C271),"")</f>
        <v/>
      </c>
      <c r="Z271" s="23" t="str">
        <f>IF(ISNUMBER(AVERAGEIFS(Observed!Z$2:Z$1601,Observed!$A$2:$A$1601,$A271,Observed!$C$2:$C$1601,$C271)),AVERAGEIFS(Observed!Z$2:Z$1601,Observed!$A$2:$A$1601,$A271,Observed!$C$2:$C$1601,$C271),"")</f>
        <v/>
      </c>
      <c r="AA271" s="23" t="str">
        <f>IF(ISNUMBER(AVERAGEIFS(Observed!AA$2:AA$1601,Observed!$A$2:$A$1601,$A271,Observed!$C$2:$C$1601,$C271)),AVERAGEIFS(Observed!AA$2:AA$1601,Observed!$A$2:$A$1601,$A271,Observed!$C$2:$C$1601,$C271),"")</f>
        <v/>
      </c>
      <c r="AB271" s="23" t="str">
        <f>IF(ISNUMBER(AVERAGEIFS(Observed!AB$2:AB$1601,Observed!$A$2:$A$1601,$A271,Observed!$C$2:$C$1601,$C271)),AVERAGEIFS(Observed!AB$2:AB$1601,Observed!$A$2:$A$1601,$A271,Observed!$C$2:$C$1601,$C271),"")</f>
        <v/>
      </c>
      <c r="AC271" s="23" t="str">
        <f>IF(ISNUMBER(AVERAGEIFS(Observed!AC$2:AC$1601,Observed!$A$2:$A$1601,$A271,Observed!$C$2:$C$1601,$C271)),AVERAGEIFS(Observed!AC$2:AC$1601,Observed!$A$2:$A$1601,$A271,Observed!$C$2:$C$1601,$C271),"")</f>
        <v/>
      </c>
      <c r="AD271" s="23" t="str">
        <f>IF(ISNUMBER(AVERAGEIFS(Observed!AD$2:AD$1601,Observed!$A$2:$A$1601,$A271,Observed!$C$2:$C$1601,$C271)),AVERAGEIFS(Observed!AD$2:AD$1601,Observed!$A$2:$A$1601,$A271,Observed!$C$2:$C$1601,$C271),"")</f>
        <v/>
      </c>
      <c r="AE271" s="23" t="str">
        <f>IF(ISNUMBER(AVERAGEIFS(Observed!AE$2:AE$1601,Observed!$A$2:$A$1601,$A271,Observed!$C$2:$C$1601,$C271)),AVERAGEIFS(Observed!AE$2:AE$1601,Observed!$A$2:$A$1601,$A271,Observed!$C$2:$C$1601,$C271),"")</f>
        <v/>
      </c>
      <c r="AF271" s="24" t="str">
        <f>IF(ISNUMBER(AVERAGEIFS(Observed!AF$2:AF$1601,Observed!$A$2:$A$1601,$A271,Observed!$C$2:$C$1601,$C271)),AVERAGEIFS(Observed!AF$2:AF$1601,Observed!$A$2:$A$1601,$A271,Observed!$C$2:$C$1601,$C271),"")</f>
        <v/>
      </c>
      <c r="AG271" s="24" t="str">
        <f>IF(ISNUMBER(AVERAGEIFS(Observed!AG$2:AG$1601,Observed!$A$2:$A$1601,$A271,Observed!$C$2:$C$1601,$C271)),AVERAGEIFS(Observed!AG$2:AG$1601,Observed!$A$2:$A$1601,$A271,Observed!$C$2:$C$1601,$C271),"")</f>
        <v/>
      </c>
      <c r="AH271" s="24" t="str">
        <f>IF(ISNUMBER(AVERAGEIFS(Observed!AH$2:AH$1601,Observed!$A$2:$A$1601,$A271,Observed!$C$2:$C$1601,$C271)),AVERAGEIFS(Observed!AH$2:AH$1601,Observed!$A$2:$A$1601,$A271,Observed!$C$2:$C$1601,$C271),"")</f>
        <v/>
      </c>
      <c r="AI271" s="23" t="str">
        <f>IF(ISNUMBER(AVERAGEIFS(Observed!AI$2:AI$1601,Observed!$A$2:$A$1601,$A271,Observed!$C$2:$C$1601,$C271)),AVERAGEIFS(Observed!AI$2:AI$1601,Observed!$A$2:$A$1601,$A271,Observed!$C$2:$C$1601,$C271),"")</f>
        <v/>
      </c>
      <c r="AJ271" s="24" t="str">
        <f>IF(ISNUMBER(AVERAGEIFS(Observed!AJ$2:AJ$1601,Observed!$A$2:$A$1601,$A271,Observed!$C$2:$C$1601,$C271)),AVERAGEIFS(Observed!AJ$2:AJ$1601,Observed!$A$2:$A$1601,$A271,Observed!$C$2:$C$1601,$C271),"")</f>
        <v/>
      </c>
      <c r="AK271" s="24" t="str">
        <f>IF(ISNUMBER(AVERAGEIFS(Observed!AL$2:AL$1601,Observed!$A$2:$A$1601,$A271,Observed!$C$2:$C$1601,$C271)),AVERAGEIFS(Observed!AL$2:AL$1601,Observed!$A$2:$A$1601,$A271,Observed!$C$2:$C$1601,$C271),"")</f>
        <v/>
      </c>
      <c r="AL271" s="24" t="str">
        <f>IF(ISNUMBER(AVERAGEIFS(Observed!AM$2:AM$1601,Observed!$A$2:$A$1601,$A271,Observed!$C$2:$C$1601,$C271)),AVERAGEIFS(Observed!AM$2:AM$1601,Observed!$A$2:$A$1601,$A271,Observed!$C$2:$C$1601,$C271),"")</f>
        <v/>
      </c>
      <c r="AM271" s="24" t="str">
        <f>IF(ISNUMBER(AVERAGEIFS(Observed!AN$2:AN$1601,Observed!$A$2:$A$1601,$A271,Observed!$C$2:$C$1601,$C271)),AVERAGEIFS(Observed!AN$2:AN$1601,Observed!$A$2:$A$1601,$A271,Observed!$C$2:$C$1601,$C271),"")</f>
        <v/>
      </c>
      <c r="AN271" s="24" t="str">
        <f>IF(ISNUMBER(AVERAGEIFS(Observed!AQ$2:AQ$1601,Observed!$A$2:$A$1601,$A271,Observed!$C$2:$C$1601,$C271)),AVERAGEIFS(Observed!AQ$2:AQ$1601,Observed!$A$2:$A$1601,$A271,Observed!$C$2:$C$1601,$C271),"")</f>
        <v/>
      </c>
      <c r="AO271" s="24" t="str">
        <f>IF(ISNUMBER(AVERAGEIFS(Observed!AR$2:AR$1601,Observed!$A$2:$A$1601,$A271,Observed!$C$2:$C$1601,$C271)),AVERAGEIFS(Observed!AR$2:AR$1601,Observed!$A$2:$A$1601,$A271,Observed!$C$2:$C$1601,$C271),"")</f>
        <v/>
      </c>
      <c r="AP271" s="24" t="str">
        <f>IF(ISNUMBER(AVERAGEIFS(Observed!AS$2:AS$1601,Observed!$A$2:$A$1601,$A271,Observed!$C$2:$C$1601,$C271)),AVERAGEIFS(Observed!AS$2:AS$1601,Observed!$A$2:$A$1601,$A271,Observed!$C$2:$C$1601,$C271),"")</f>
        <v/>
      </c>
      <c r="AQ271" s="23" t="str">
        <f>IF(ISNUMBER(AVERAGEIFS(Observed!AT$2:AT$1601,Observed!$A$2:$A$1601,$A271,Observed!$C$2:$C$1601,$C271)),AVERAGEIFS(Observed!AT$2:AT$1601,Observed!$A$2:$A$1601,$A271,Observed!$C$2:$C$1601,$C271),"")</f>
        <v/>
      </c>
      <c r="AR271" s="24" t="str">
        <f>IF(ISNUMBER(AVERAGEIFS(Observed!AU$2:AU$1601,Observed!$A$2:$A$1601,$A271,Observed!$C$2:$C$1601,$C271)),AVERAGEIFS(Observed!AU$2:AU$1601,Observed!$A$2:$A$1601,$A271,Observed!$C$2:$C$1601,$C271),"")</f>
        <v/>
      </c>
      <c r="AS271" s="23" t="str">
        <f>IF(ISNUMBER(AVERAGEIFS(Observed!AV$2:AV$1601,Observed!$A$2:$A$1601,$A271,Observed!$C$2:$C$1601,$C271)),AVERAGEIFS(Observed!AV$2:AV$1601,Observed!$A$2:$A$1601,$A271,Observed!$C$2:$C$1601,$C271),"")</f>
        <v/>
      </c>
      <c r="AT271" s="23" t="str">
        <f>IF(ISNUMBER(AVERAGEIFS(Observed!AW$2:AW$1601,Observed!$A$2:$A$1601,$A271,Observed!$C$2:$C$1601,$C271)),AVERAGEIFS(Observed!AW$2:AW$1601,Observed!$A$2:$A$1601,$A271,Observed!$C$2:$C$1601,$C271),"")</f>
        <v/>
      </c>
      <c r="AU271" s="2">
        <f>COUNTIFS(Observed!$A$2:$A$1601,$A271,Observed!$C$2:$C$1601,$C271)</f>
        <v>3</v>
      </c>
      <c r="AV271" s="2">
        <f t="shared" si="4"/>
        <v>1</v>
      </c>
    </row>
    <row r="272" spans="1:48" x14ac:dyDescent="0.3">
      <c r="A272" s="4" t="s">
        <v>119</v>
      </c>
      <c r="B272" t="s">
        <v>24</v>
      </c>
      <c r="C272" s="3">
        <v>42410</v>
      </c>
      <c r="D272">
        <v>1</v>
      </c>
      <c r="E272">
        <v>0</v>
      </c>
      <c r="H272" s="2" t="s">
        <v>45</v>
      </c>
      <c r="I272" s="2" t="s">
        <v>22</v>
      </c>
      <c r="J272">
        <v>11</v>
      </c>
      <c r="K272" s="2" t="s">
        <v>118</v>
      </c>
      <c r="L272" s="22" t="str">
        <f>IF(ISNUMBER(AVERAGEIFS(Observed!L$2:L$1601,Observed!$A$2:$A$1601,$A272,Observed!$C$2:$C$1601,$C272)),AVERAGEIFS(Observed!L$2:L$1601,Observed!$A$2:$A$1601,$A272,Observed!$C$2:$C$1601,$C272),"")</f>
        <v/>
      </c>
      <c r="M272" s="23" t="str">
        <f>IF(ISNUMBER(AVERAGEIFS(Observed!M$2:M$1601,Observed!$A$2:$A$1601,$A272,Observed!$C$2:$C$1601,$C272)),AVERAGEIFS(Observed!M$2:M$1601,Observed!$A$2:$A$1601,$A272,Observed!$C$2:$C$1601,$C272),"")</f>
        <v/>
      </c>
      <c r="N272" s="23" t="str">
        <f>IF(ISNUMBER(AVERAGEIFS(Observed!N$2:N$1601,Observed!$A$2:$A$1601,$A272,Observed!$C$2:$C$1601,$C272)),AVERAGEIFS(Observed!N$2:N$1601,Observed!$A$2:$A$1601,$A272,Observed!$C$2:$C$1601,$C272),"")</f>
        <v/>
      </c>
      <c r="O272" s="23" t="str">
        <f>IF(ISNUMBER(AVERAGEIFS(Observed!O$2:O$1601,Observed!$A$2:$A$1601,$A272,Observed!$C$2:$C$1601,$C272)),AVERAGEIFS(Observed!O$2:O$1601,Observed!$A$2:$A$1601,$A272,Observed!$C$2:$C$1601,$C272),"")</f>
        <v/>
      </c>
      <c r="P272" s="23" t="str">
        <f>IF(ISNUMBER(AVERAGEIFS(Observed!P$2:P$1601,Observed!$A$2:$A$1601,$A272,Observed!$C$2:$C$1601,$C272)),AVERAGEIFS(Observed!P$2:P$1601,Observed!$A$2:$A$1601,$A272,Observed!$C$2:$C$1601,$C272),"")</f>
        <v/>
      </c>
      <c r="Q272" s="24" t="str">
        <f>IF(ISNUMBER(AVERAGEIFS(Observed!Q$2:Q$1601,Observed!$A$2:$A$1601,$A272,Observed!$C$2:$C$1601,$C272)),AVERAGEIFS(Observed!Q$2:Q$1601,Observed!$A$2:$A$1601,$A272,Observed!$C$2:$C$1601,$C272),"")</f>
        <v/>
      </c>
      <c r="R272" s="24" t="str">
        <f>IF(ISNUMBER(AVERAGEIFS(Observed!R$2:R$1601,Observed!$A$2:$A$1601,$A272,Observed!$C$2:$C$1601,$C272)),AVERAGEIFS(Observed!R$2:R$1601,Observed!$A$2:$A$1601,$A272,Observed!$C$2:$C$1601,$C272),"")</f>
        <v/>
      </c>
      <c r="S272" s="24" t="str">
        <f>IF(ISNUMBER(AVERAGEIFS(Observed!S$2:S$1601,Observed!$A$2:$A$1601,$A272,Observed!$C$2:$C$1601,$C272)),AVERAGEIFS(Observed!S$2:S$1601,Observed!$A$2:$A$1601,$A272,Observed!$C$2:$C$1601,$C272),"")</f>
        <v/>
      </c>
      <c r="T272" s="23" t="str">
        <f>IF(ISNUMBER(AVERAGEIFS(Observed!T$2:T$1601,Observed!$A$2:$A$1601,$A272,Observed!$C$2:$C$1601,$C272)),AVERAGEIFS(Observed!T$2:T$1601,Observed!$A$2:$A$1601,$A272,Observed!$C$2:$C$1601,$C272),"")</f>
        <v/>
      </c>
      <c r="U272" s="25" t="str">
        <f>IF(ISNUMBER(AVERAGEIFS(Observed!U$2:U$1601,Observed!$A$2:$A$1601,$A272,Observed!$C$2:$C$1601,$C272)),AVERAGEIFS(Observed!U$2:U$1601,Observed!$A$2:$A$1601,$A272,Observed!$C$2:$C$1601,$C272),"")</f>
        <v/>
      </c>
      <c r="V272" s="25" t="str">
        <f>IF(ISNUMBER(AVERAGEIFS(Observed!V$2:V$1601,Observed!$A$2:$A$1601,$A272,Observed!$C$2:$C$1601,$C272)),AVERAGEIFS(Observed!V$2:V$1601,Observed!$A$2:$A$1601,$A272,Observed!$C$2:$C$1601,$C272),"")</f>
        <v/>
      </c>
      <c r="W272" s="23" t="str">
        <f>IF(ISNUMBER(AVERAGEIFS(Observed!W$2:W$1601,Observed!$A$2:$A$1601,$A272,Observed!$C$2:$C$1601,$C272)),AVERAGEIFS(Observed!W$2:W$1601,Observed!$A$2:$A$1601,$A272,Observed!$C$2:$C$1601,$C272),"")</f>
        <v/>
      </c>
      <c r="X272" s="23" t="str">
        <f>IF(ISNUMBER(AVERAGEIFS(Observed!X$2:X$1601,Observed!$A$2:$A$1601,$A272,Observed!$C$2:$C$1601,$C272)),AVERAGEIFS(Observed!X$2:X$1601,Observed!$A$2:$A$1601,$A272,Observed!$C$2:$C$1601,$C272),"")</f>
        <v/>
      </c>
      <c r="Y272" s="23" t="str">
        <f>IF(ISNUMBER(AVERAGEIFS(Observed!Y$2:Y$1601,Observed!$A$2:$A$1601,$A272,Observed!$C$2:$C$1601,$C272)),AVERAGEIFS(Observed!Y$2:Y$1601,Observed!$A$2:$A$1601,$A272,Observed!$C$2:$C$1601,$C272),"")</f>
        <v/>
      </c>
      <c r="Z272" s="23" t="str">
        <f>IF(ISNUMBER(AVERAGEIFS(Observed!Z$2:Z$1601,Observed!$A$2:$A$1601,$A272,Observed!$C$2:$C$1601,$C272)),AVERAGEIFS(Observed!Z$2:Z$1601,Observed!$A$2:$A$1601,$A272,Observed!$C$2:$C$1601,$C272),"")</f>
        <v/>
      </c>
      <c r="AA272" s="23" t="str">
        <f>IF(ISNUMBER(AVERAGEIFS(Observed!AA$2:AA$1601,Observed!$A$2:$A$1601,$A272,Observed!$C$2:$C$1601,$C272)),AVERAGEIFS(Observed!AA$2:AA$1601,Observed!$A$2:$A$1601,$A272,Observed!$C$2:$C$1601,$C272),"")</f>
        <v/>
      </c>
      <c r="AB272" s="23" t="str">
        <f>IF(ISNUMBER(AVERAGEIFS(Observed!AB$2:AB$1601,Observed!$A$2:$A$1601,$A272,Observed!$C$2:$C$1601,$C272)),AVERAGEIFS(Observed!AB$2:AB$1601,Observed!$A$2:$A$1601,$A272,Observed!$C$2:$C$1601,$C272),"")</f>
        <v/>
      </c>
      <c r="AC272" s="23" t="str">
        <f>IF(ISNUMBER(AVERAGEIFS(Observed!AC$2:AC$1601,Observed!$A$2:$A$1601,$A272,Observed!$C$2:$C$1601,$C272)),AVERAGEIFS(Observed!AC$2:AC$1601,Observed!$A$2:$A$1601,$A272,Observed!$C$2:$C$1601,$C272),"")</f>
        <v/>
      </c>
      <c r="AD272" s="23" t="str">
        <f>IF(ISNUMBER(AVERAGEIFS(Observed!AD$2:AD$1601,Observed!$A$2:$A$1601,$A272,Observed!$C$2:$C$1601,$C272)),AVERAGEIFS(Observed!AD$2:AD$1601,Observed!$A$2:$A$1601,$A272,Observed!$C$2:$C$1601,$C272),"")</f>
        <v/>
      </c>
      <c r="AE272" s="23" t="str">
        <f>IF(ISNUMBER(AVERAGEIFS(Observed!AE$2:AE$1601,Observed!$A$2:$A$1601,$A272,Observed!$C$2:$C$1601,$C272)),AVERAGEIFS(Observed!AE$2:AE$1601,Observed!$A$2:$A$1601,$A272,Observed!$C$2:$C$1601,$C272),"")</f>
        <v/>
      </c>
      <c r="AF272" s="24" t="str">
        <f>IF(ISNUMBER(AVERAGEIFS(Observed!AF$2:AF$1601,Observed!$A$2:$A$1601,$A272,Observed!$C$2:$C$1601,$C272)),AVERAGEIFS(Observed!AF$2:AF$1601,Observed!$A$2:$A$1601,$A272,Observed!$C$2:$C$1601,$C272),"")</f>
        <v/>
      </c>
      <c r="AG272" s="24" t="str">
        <f>IF(ISNUMBER(AVERAGEIFS(Observed!AG$2:AG$1601,Observed!$A$2:$A$1601,$A272,Observed!$C$2:$C$1601,$C272)),AVERAGEIFS(Observed!AG$2:AG$1601,Observed!$A$2:$A$1601,$A272,Observed!$C$2:$C$1601,$C272),"")</f>
        <v/>
      </c>
      <c r="AH272" s="24" t="str">
        <f>IF(ISNUMBER(AVERAGEIFS(Observed!AH$2:AH$1601,Observed!$A$2:$A$1601,$A272,Observed!$C$2:$C$1601,$C272)),AVERAGEIFS(Observed!AH$2:AH$1601,Observed!$A$2:$A$1601,$A272,Observed!$C$2:$C$1601,$C272),"")</f>
        <v/>
      </c>
      <c r="AI272" s="23" t="str">
        <f>IF(ISNUMBER(AVERAGEIFS(Observed!AI$2:AI$1601,Observed!$A$2:$A$1601,$A272,Observed!$C$2:$C$1601,$C272)),AVERAGEIFS(Observed!AI$2:AI$1601,Observed!$A$2:$A$1601,$A272,Observed!$C$2:$C$1601,$C272),"")</f>
        <v/>
      </c>
      <c r="AJ272" s="24" t="str">
        <f>IF(ISNUMBER(AVERAGEIFS(Observed!AJ$2:AJ$1601,Observed!$A$2:$A$1601,$A272,Observed!$C$2:$C$1601,$C272)),AVERAGEIFS(Observed!AJ$2:AJ$1601,Observed!$A$2:$A$1601,$A272,Observed!$C$2:$C$1601,$C272),"")</f>
        <v/>
      </c>
      <c r="AK272" s="24" t="str">
        <f>IF(ISNUMBER(AVERAGEIFS(Observed!AL$2:AL$1601,Observed!$A$2:$A$1601,$A272,Observed!$C$2:$C$1601,$C272)),AVERAGEIFS(Observed!AL$2:AL$1601,Observed!$A$2:$A$1601,$A272,Observed!$C$2:$C$1601,$C272),"")</f>
        <v/>
      </c>
      <c r="AL272" s="24" t="str">
        <f>IF(ISNUMBER(AVERAGEIFS(Observed!AM$2:AM$1601,Observed!$A$2:$A$1601,$A272,Observed!$C$2:$C$1601,$C272)),AVERAGEIFS(Observed!AM$2:AM$1601,Observed!$A$2:$A$1601,$A272,Observed!$C$2:$C$1601,$C272),"")</f>
        <v/>
      </c>
      <c r="AM272" s="24" t="str">
        <f>IF(ISNUMBER(AVERAGEIFS(Observed!AN$2:AN$1601,Observed!$A$2:$A$1601,$A272,Observed!$C$2:$C$1601,$C272)),AVERAGEIFS(Observed!AN$2:AN$1601,Observed!$A$2:$A$1601,$A272,Observed!$C$2:$C$1601,$C272),"")</f>
        <v/>
      </c>
      <c r="AN272" s="24" t="str">
        <f>IF(ISNUMBER(AVERAGEIFS(Observed!AQ$2:AQ$1601,Observed!$A$2:$A$1601,$A272,Observed!$C$2:$C$1601,$C272)),AVERAGEIFS(Observed!AQ$2:AQ$1601,Observed!$A$2:$A$1601,$A272,Observed!$C$2:$C$1601,$C272),"")</f>
        <v/>
      </c>
      <c r="AO272" s="24" t="str">
        <f>IF(ISNUMBER(AVERAGEIFS(Observed!AR$2:AR$1601,Observed!$A$2:$A$1601,$A272,Observed!$C$2:$C$1601,$C272)),AVERAGEIFS(Observed!AR$2:AR$1601,Observed!$A$2:$A$1601,$A272,Observed!$C$2:$C$1601,$C272),"")</f>
        <v/>
      </c>
      <c r="AP272" s="24" t="str">
        <f>IF(ISNUMBER(AVERAGEIFS(Observed!AS$2:AS$1601,Observed!$A$2:$A$1601,$A272,Observed!$C$2:$C$1601,$C272)),AVERAGEIFS(Observed!AS$2:AS$1601,Observed!$A$2:$A$1601,$A272,Observed!$C$2:$C$1601,$C272),"")</f>
        <v/>
      </c>
      <c r="AQ272" s="23" t="str">
        <f>IF(ISNUMBER(AVERAGEIFS(Observed!AT$2:AT$1601,Observed!$A$2:$A$1601,$A272,Observed!$C$2:$C$1601,$C272)),AVERAGEIFS(Observed!AT$2:AT$1601,Observed!$A$2:$A$1601,$A272,Observed!$C$2:$C$1601,$C272),"")</f>
        <v/>
      </c>
      <c r="AR272" s="24" t="str">
        <f>IF(ISNUMBER(AVERAGEIFS(Observed!AU$2:AU$1601,Observed!$A$2:$A$1601,$A272,Observed!$C$2:$C$1601,$C272)),AVERAGEIFS(Observed!AU$2:AU$1601,Observed!$A$2:$A$1601,$A272,Observed!$C$2:$C$1601,$C272),"")</f>
        <v/>
      </c>
      <c r="AS272" s="23" t="str">
        <f>IF(ISNUMBER(AVERAGEIFS(Observed!AV$2:AV$1601,Observed!$A$2:$A$1601,$A272,Observed!$C$2:$C$1601,$C272)),AVERAGEIFS(Observed!AV$2:AV$1601,Observed!$A$2:$A$1601,$A272,Observed!$C$2:$C$1601,$C272),"")</f>
        <v/>
      </c>
      <c r="AT272" s="23" t="str">
        <f>IF(ISNUMBER(AVERAGEIFS(Observed!AW$2:AW$1601,Observed!$A$2:$A$1601,$A272,Observed!$C$2:$C$1601,$C272)),AVERAGEIFS(Observed!AW$2:AW$1601,Observed!$A$2:$A$1601,$A272,Observed!$C$2:$C$1601,$C272),"")</f>
        <v/>
      </c>
      <c r="AU272" s="2">
        <f>COUNTIFS(Observed!$A$2:$A$1601,$A272,Observed!$C$2:$C$1601,$C272)</f>
        <v>3</v>
      </c>
      <c r="AV272" s="2">
        <f t="shared" si="4"/>
        <v>0</v>
      </c>
    </row>
    <row r="273" spans="1:48" x14ac:dyDescent="0.3">
      <c r="A273" s="4" t="s">
        <v>120</v>
      </c>
      <c r="B273" t="s">
        <v>24</v>
      </c>
      <c r="C273" s="3">
        <v>42410</v>
      </c>
      <c r="D273">
        <v>1</v>
      </c>
      <c r="E273">
        <v>50</v>
      </c>
      <c r="H273" s="2" t="s">
        <v>45</v>
      </c>
      <c r="I273" s="2" t="s">
        <v>22</v>
      </c>
      <c r="J273">
        <v>11</v>
      </c>
      <c r="K273" s="2" t="s">
        <v>118</v>
      </c>
      <c r="L273" s="22" t="str">
        <f>IF(ISNUMBER(AVERAGEIFS(Observed!L$2:L$1601,Observed!$A$2:$A$1601,$A273,Observed!$C$2:$C$1601,$C273)),AVERAGEIFS(Observed!L$2:L$1601,Observed!$A$2:$A$1601,$A273,Observed!$C$2:$C$1601,$C273),"")</f>
        <v/>
      </c>
      <c r="M273" s="23" t="str">
        <f>IF(ISNUMBER(AVERAGEIFS(Observed!M$2:M$1601,Observed!$A$2:$A$1601,$A273,Observed!$C$2:$C$1601,$C273)),AVERAGEIFS(Observed!M$2:M$1601,Observed!$A$2:$A$1601,$A273,Observed!$C$2:$C$1601,$C273),"")</f>
        <v/>
      </c>
      <c r="N273" s="23" t="str">
        <f>IF(ISNUMBER(AVERAGEIFS(Observed!N$2:N$1601,Observed!$A$2:$A$1601,$A273,Observed!$C$2:$C$1601,$C273)),AVERAGEIFS(Observed!N$2:N$1601,Observed!$A$2:$A$1601,$A273,Observed!$C$2:$C$1601,$C273),"")</f>
        <v/>
      </c>
      <c r="O273" s="23" t="str">
        <f>IF(ISNUMBER(AVERAGEIFS(Observed!O$2:O$1601,Observed!$A$2:$A$1601,$A273,Observed!$C$2:$C$1601,$C273)),AVERAGEIFS(Observed!O$2:O$1601,Observed!$A$2:$A$1601,$A273,Observed!$C$2:$C$1601,$C273),"")</f>
        <v/>
      </c>
      <c r="P273" s="23" t="str">
        <f>IF(ISNUMBER(AVERAGEIFS(Observed!P$2:P$1601,Observed!$A$2:$A$1601,$A273,Observed!$C$2:$C$1601,$C273)),AVERAGEIFS(Observed!P$2:P$1601,Observed!$A$2:$A$1601,$A273,Observed!$C$2:$C$1601,$C273),"")</f>
        <v/>
      </c>
      <c r="Q273" s="24" t="str">
        <f>IF(ISNUMBER(AVERAGEIFS(Observed!Q$2:Q$1601,Observed!$A$2:$A$1601,$A273,Observed!$C$2:$C$1601,$C273)),AVERAGEIFS(Observed!Q$2:Q$1601,Observed!$A$2:$A$1601,$A273,Observed!$C$2:$C$1601,$C273),"")</f>
        <v/>
      </c>
      <c r="R273" s="24" t="str">
        <f>IF(ISNUMBER(AVERAGEIFS(Observed!R$2:R$1601,Observed!$A$2:$A$1601,$A273,Observed!$C$2:$C$1601,$C273)),AVERAGEIFS(Observed!R$2:R$1601,Observed!$A$2:$A$1601,$A273,Observed!$C$2:$C$1601,$C273),"")</f>
        <v/>
      </c>
      <c r="S273" s="24" t="str">
        <f>IF(ISNUMBER(AVERAGEIFS(Observed!S$2:S$1601,Observed!$A$2:$A$1601,$A273,Observed!$C$2:$C$1601,$C273)),AVERAGEIFS(Observed!S$2:S$1601,Observed!$A$2:$A$1601,$A273,Observed!$C$2:$C$1601,$C273),"")</f>
        <v/>
      </c>
      <c r="T273" s="23" t="str">
        <f>IF(ISNUMBER(AVERAGEIFS(Observed!T$2:T$1601,Observed!$A$2:$A$1601,$A273,Observed!$C$2:$C$1601,$C273)),AVERAGEIFS(Observed!T$2:T$1601,Observed!$A$2:$A$1601,$A273,Observed!$C$2:$C$1601,$C273),"")</f>
        <v/>
      </c>
      <c r="U273" s="25" t="str">
        <f>IF(ISNUMBER(AVERAGEIFS(Observed!U$2:U$1601,Observed!$A$2:$A$1601,$A273,Observed!$C$2:$C$1601,$C273)),AVERAGEIFS(Observed!U$2:U$1601,Observed!$A$2:$A$1601,$A273,Observed!$C$2:$C$1601,$C273),"")</f>
        <v/>
      </c>
      <c r="V273" s="25" t="str">
        <f>IF(ISNUMBER(AVERAGEIFS(Observed!V$2:V$1601,Observed!$A$2:$A$1601,$A273,Observed!$C$2:$C$1601,$C273)),AVERAGEIFS(Observed!V$2:V$1601,Observed!$A$2:$A$1601,$A273,Observed!$C$2:$C$1601,$C273),"")</f>
        <v/>
      </c>
      <c r="W273" s="23" t="str">
        <f>IF(ISNUMBER(AVERAGEIFS(Observed!W$2:W$1601,Observed!$A$2:$A$1601,$A273,Observed!$C$2:$C$1601,$C273)),AVERAGEIFS(Observed!W$2:W$1601,Observed!$A$2:$A$1601,$A273,Observed!$C$2:$C$1601,$C273),"")</f>
        <v/>
      </c>
      <c r="X273" s="23" t="str">
        <f>IF(ISNUMBER(AVERAGEIFS(Observed!X$2:X$1601,Observed!$A$2:$A$1601,$A273,Observed!$C$2:$C$1601,$C273)),AVERAGEIFS(Observed!X$2:X$1601,Observed!$A$2:$A$1601,$A273,Observed!$C$2:$C$1601,$C273),"")</f>
        <v/>
      </c>
      <c r="Y273" s="23" t="str">
        <f>IF(ISNUMBER(AVERAGEIFS(Observed!Y$2:Y$1601,Observed!$A$2:$A$1601,$A273,Observed!$C$2:$C$1601,$C273)),AVERAGEIFS(Observed!Y$2:Y$1601,Observed!$A$2:$A$1601,$A273,Observed!$C$2:$C$1601,$C273),"")</f>
        <v/>
      </c>
      <c r="Z273" s="23" t="str">
        <f>IF(ISNUMBER(AVERAGEIFS(Observed!Z$2:Z$1601,Observed!$A$2:$A$1601,$A273,Observed!$C$2:$C$1601,$C273)),AVERAGEIFS(Observed!Z$2:Z$1601,Observed!$A$2:$A$1601,$A273,Observed!$C$2:$C$1601,$C273),"")</f>
        <v/>
      </c>
      <c r="AA273" s="23" t="str">
        <f>IF(ISNUMBER(AVERAGEIFS(Observed!AA$2:AA$1601,Observed!$A$2:$A$1601,$A273,Observed!$C$2:$C$1601,$C273)),AVERAGEIFS(Observed!AA$2:AA$1601,Observed!$A$2:$A$1601,$A273,Observed!$C$2:$C$1601,$C273),"")</f>
        <v/>
      </c>
      <c r="AB273" s="23" t="str">
        <f>IF(ISNUMBER(AVERAGEIFS(Observed!AB$2:AB$1601,Observed!$A$2:$A$1601,$A273,Observed!$C$2:$C$1601,$C273)),AVERAGEIFS(Observed!AB$2:AB$1601,Observed!$A$2:$A$1601,$A273,Observed!$C$2:$C$1601,$C273),"")</f>
        <v/>
      </c>
      <c r="AC273" s="23" t="str">
        <f>IF(ISNUMBER(AVERAGEIFS(Observed!AC$2:AC$1601,Observed!$A$2:$A$1601,$A273,Observed!$C$2:$C$1601,$C273)),AVERAGEIFS(Observed!AC$2:AC$1601,Observed!$A$2:$A$1601,$A273,Observed!$C$2:$C$1601,$C273),"")</f>
        <v/>
      </c>
      <c r="AD273" s="23" t="str">
        <f>IF(ISNUMBER(AVERAGEIFS(Observed!AD$2:AD$1601,Observed!$A$2:$A$1601,$A273,Observed!$C$2:$C$1601,$C273)),AVERAGEIFS(Observed!AD$2:AD$1601,Observed!$A$2:$A$1601,$A273,Observed!$C$2:$C$1601,$C273),"")</f>
        <v/>
      </c>
      <c r="AE273" s="23" t="str">
        <f>IF(ISNUMBER(AVERAGEIFS(Observed!AE$2:AE$1601,Observed!$A$2:$A$1601,$A273,Observed!$C$2:$C$1601,$C273)),AVERAGEIFS(Observed!AE$2:AE$1601,Observed!$A$2:$A$1601,$A273,Observed!$C$2:$C$1601,$C273),"")</f>
        <v/>
      </c>
      <c r="AF273" s="24" t="str">
        <f>IF(ISNUMBER(AVERAGEIFS(Observed!AF$2:AF$1601,Observed!$A$2:$A$1601,$A273,Observed!$C$2:$C$1601,$C273)),AVERAGEIFS(Observed!AF$2:AF$1601,Observed!$A$2:$A$1601,$A273,Observed!$C$2:$C$1601,$C273),"")</f>
        <v/>
      </c>
      <c r="AG273" s="24" t="str">
        <f>IF(ISNUMBER(AVERAGEIFS(Observed!AG$2:AG$1601,Observed!$A$2:$A$1601,$A273,Observed!$C$2:$C$1601,$C273)),AVERAGEIFS(Observed!AG$2:AG$1601,Observed!$A$2:$A$1601,$A273,Observed!$C$2:$C$1601,$C273),"")</f>
        <v/>
      </c>
      <c r="AH273" s="24" t="str">
        <f>IF(ISNUMBER(AVERAGEIFS(Observed!AH$2:AH$1601,Observed!$A$2:$A$1601,$A273,Observed!$C$2:$C$1601,$C273)),AVERAGEIFS(Observed!AH$2:AH$1601,Observed!$A$2:$A$1601,$A273,Observed!$C$2:$C$1601,$C273),"")</f>
        <v/>
      </c>
      <c r="AI273" s="23" t="str">
        <f>IF(ISNUMBER(AVERAGEIFS(Observed!AI$2:AI$1601,Observed!$A$2:$A$1601,$A273,Observed!$C$2:$C$1601,$C273)),AVERAGEIFS(Observed!AI$2:AI$1601,Observed!$A$2:$A$1601,$A273,Observed!$C$2:$C$1601,$C273),"")</f>
        <v/>
      </c>
      <c r="AJ273" s="24" t="str">
        <f>IF(ISNUMBER(AVERAGEIFS(Observed!AJ$2:AJ$1601,Observed!$A$2:$A$1601,$A273,Observed!$C$2:$C$1601,$C273)),AVERAGEIFS(Observed!AJ$2:AJ$1601,Observed!$A$2:$A$1601,$A273,Observed!$C$2:$C$1601,$C273),"")</f>
        <v/>
      </c>
      <c r="AK273" s="24" t="str">
        <f>IF(ISNUMBER(AVERAGEIFS(Observed!AL$2:AL$1601,Observed!$A$2:$A$1601,$A273,Observed!$C$2:$C$1601,$C273)),AVERAGEIFS(Observed!AL$2:AL$1601,Observed!$A$2:$A$1601,$A273,Observed!$C$2:$C$1601,$C273),"")</f>
        <v/>
      </c>
      <c r="AL273" s="24" t="str">
        <f>IF(ISNUMBER(AVERAGEIFS(Observed!AM$2:AM$1601,Observed!$A$2:$A$1601,$A273,Observed!$C$2:$C$1601,$C273)),AVERAGEIFS(Observed!AM$2:AM$1601,Observed!$A$2:$A$1601,$A273,Observed!$C$2:$C$1601,$C273),"")</f>
        <v/>
      </c>
      <c r="AM273" s="24" t="str">
        <f>IF(ISNUMBER(AVERAGEIFS(Observed!AN$2:AN$1601,Observed!$A$2:$A$1601,$A273,Observed!$C$2:$C$1601,$C273)),AVERAGEIFS(Observed!AN$2:AN$1601,Observed!$A$2:$A$1601,$A273,Observed!$C$2:$C$1601,$C273),"")</f>
        <v/>
      </c>
      <c r="AN273" s="24" t="str">
        <f>IF(ISNUMBER(AVERAGEIFS(Observed!AQ$2:AQ$1601,Observed!$A$2:$A$1601,$A273,Observed!$C$2:$C$1601,$C273)),AVERAGEIFS(Observed!AQ$2:AQ$1601,Observed!$A$2:$A$1601,$A273,Observed!$C$2:$C$1601,$C273),"")</f>
        <v/>
      </c>
      <c r="AO273" s="24" t="str">
        <f>IF(ISNUMBER(AVERAGEIFS(Observed!AR$2:AR$1601,Observed!$A$2:$A$1601,$A273,Observed!$C$2:$C$1601,$C273)),AVERAGEIFS(Observed!AR$2:AR$1601,Observed!$A$2:$A$1601,$A273,Observed!$C$2:$C$1601,$C273),"")</f>
        <v/>
      </c>
      <c r="AP273" s="24" t="str">
        <f>IF(ISNUMBER(AVERAGEIFS(Observed!AS$2:AS$1601,Observed!$A$2:$A$1601,$A273,Observed!$C$2:$C$1601,$C273)),AVERAGEIFS(Observed!AS$2:AS$1601,Observed!$A$2:$A$1601,$A273,Observed!$C$2:$C$1601,$C273),"")</f>
        <v/>
      </c>
      <c r="AQ273" s="23" t="str">
        <f>IF(ISNUMBER(AVERAGEIFS(Observed!AT$2:AT$1601,Observed!$A$2:$A$1601,$A273,Observed!$C$2:$C$1601,$C273)),AVERAGEIFS(Observed!AT$2:AT$1601,Observed!$A$2:$A$1601,$A273,Observed!$C$2:$C$1601,$C273),"")</f>
        <v/>
      </c>
      <c r="AR273" s="24" t="str">
        <f>IF(ISNUMBER(AVERAGEIFS(Observed!AU$2:AU$1601,Observed!$A$2:$A$1601,$A273,Observed!$C$2:$C$1601,$C273)),AVERAGEIFS(Observed!AU$2:AU$1601,Observed!$A$2:$A$1601,$A273,Observed!$C$2:$C$1601,$C273),"")</f>
        <v/>
      </c>
      <c r="AS273" s="23" t="str">
        <f>IF(ISNUMBER(AVERAGEIFS(Observed!AV$2:AV$1601,Observed!$A$2:$A$1601,$A273,Observed!$C$2:$C$1601,$C273)),AVERAGEIFS(Observed!AV$2:AV$1601,Observed!$A$2:$A$1601,$A273,Observed!$C$2:$C$1601,$C273),"")</f>
        <v/>
      </c>
      <c r="AT273" s="23" t="str">
        <f>IF(ISNUMBER(AVERAGEIFS(Observed!AW$2:AW$1601,Observed!$A$2:$A$1601,$A273,Observed!$C$2:$C$1601,$C273)),AVERAGEIFS(Observed!AW$2:AW$1601,Observed!$A$2:$A$1601,$A273,Observed!$C$2:$C$1601,$C273),"")</f>
        <v/>
      </c>
      <c r="AU273" s="2">
        <f>COUNTIFS(Observed!$A$2:$A$1601,$A273,Observed!$C$2:$C$1601,$C273)</f>
        <v>3</v>
      </c>
      <c r="AV273" s="2">
        <f t="shared" si="4"/>
        <v>0</v>
      </c>
    </row>
    <row r="274" spans="1:48" x14ac:dyDescent="0.3">
      <c r="A274" s="4" t="s">
        <v>121</v>
      </c>
      <c r="B274" t="s">
        <v>24</v>
      </c>
      <c r="C274" s="3">
        <v>42410</v>
      </c>
      <c r="D274">
        <v>1</v>
      </c>
      <c r="E274">
        <v>100</v>
      </c>
      <c r="H274" s="2" t="s">
        <v>45</v>
      </c>
      <c r="I274" s="2" t="s">
        <v>22</v>
      </c>
      <c r="J274">
        <v>11</v>
      </c>
      <c r="K274" s="2" t="s">
        <v>118</v>
      </c>
      <c r="L274" s="22" t="str">
        <f>IF(ISNUMBER(AVERAGEIFS(Observed!L$2:L$1601,Observed!$A$2:$A$1601,$A274,Observed!$C$2:$C$1601,$C274)),AVERAGEIFS(Observed!L$2:L$1601,Observed!$A$2:$A$1601,$A274,Observed!$C$2:$C$1601,$C274),"")</f>
        <v/>
      </c>
      <c r="M274" s="23" t="str">
        <f>IF(ISNUMBER(AVERAGEIFS(Observed!M$2:M$1601,Observed!$A$2:$A$1601,$A274,Observed!$C$2:$C$1601,$C274)),AVERAGEIFS(Observed!M$2:M$1601,Observed!$A$2:$A$1601,$A274,Observed!$C$2:$C$1601,$C274),"")</f>
        <v/>
      </c>
      <c r="N274" s="23" t="str">
        <f>IF(ISNUMBER(AVERAGEIFS(Observed!N$2:N$1601,Observed!$A$2:$A$1601,$A274,Observed!$C$2:$C$1601,$C274)),AVERAGEIFS(Observed!N$2:N$1601,Observed!$A$2:$A$1601,$A274,Observed!$C$2:$C$1601,$C274),"")</f>
        <v/>
      </c>
      <c r="O274" s="23" t="str">
        <f>IF(ISNUMBER(AVERAGEIFS(Observed!O$2:O$1601,Observed!$A$2:$A$1601,$A274,Observed!$C$2:$C$1601,$C274)),AVERAGEIFS(Observed!O$2:O$1601,Observed!$A$2:$A$1601,$A274,Observed!$C$2:$C$1601,$C274),"")</f>
        <v/>
      </c>
      <c r="P274" s="23" t="str">
        <f>IF(ISNUMBER(AVERAGEIFS(Observed!P$2:P$1601,Observed!$A$2:$A$1601,$A274,Observed!$C$2:$C$1601,$C274)),AVERAGEIFS(Observed!P$2:P$1601,Observed!$A$2:$A$1601,$A274,Observed!$C$2:$C$1601,$C274),"")</f>
        <v/>
      </c>
      <c r="Q274" s="24" t="str">
        <f>IF(ISNUMBER(AVERAGEIFS(Observed!Q$2:Q$1601,Observed!$A$2:$A$1601,$A274,Observed!$C$2:$C$1601,$C274)),AVERAGEIFS(Observed!Q$2:Q$1601,Observed!$A$2:$A$1601,$A274,Observed!$C$2:$C$1601,$C274),"")</f>
        <v/>
      </c>
      <c r="R274" s="24" t="str">
        <f>IF(ISNUMBER(AVERAGEIFS(Observed!R$2:R$1601,Observed!$A$2:$A$1601,$A274,Observed!$C$2:$C$1601,$C274)),AVERAGEIFS(Observed!R$2:R$1601,Observed!$A$2:$A$1601,$A274,Observed!$C$2:$C$1601,$C274),"")</f>
        <v/>
      </c>
      <c r="S274" s="24" t="str">
        <f>IF(ISNUMBER(AVERAGEIFS(Observed!S$2:S$1601,Observed!$A$2:$A$1601,$A274,Observed!$C$2:$C$1601,$C274)),AVERAGEIFS(Observed!S$2:S$1601,Observed!$A$2:$A$1601,$A274,Observed!$C$2:$C$1601,$C274),"")</f>
        <v/>
      </c>
      <c r="T274" s="23" t="str">
        <f>IF(ISNUMBER(AVERAGEIFS(Observed!T$2:T$1601,Observed!$A$2:$A$1601,$A274,Observed!$C$2:$C$1601,$C274)),AVERAGEIFS(Observed!T$2:T$1601,Observed!$A$2:$A$1601,$A274,Observed!$C$2:$C$1601,$C274),"")</f>
        <v/>
      </c>
      <c r="U274" s="25" t="str">
        <f>IF(ISNUMBER(AVERAGEIFS(Observed!U$2:U$1601,Observed!$A$2:$A$1601,$A274,Observed!$C$2:$C$1601,$C274)),AVERAGEIFS(Observed!U$2:U$1601,Observed!$A$2:$A$1601,$A274,Observed!$C$2:$C$1601,$C274),"")</f>
        <v/>
      </c>
      <c r="V274" s="25" t="str">
        <f>IF(ISNUMBER(AVERAGEIFS(Observed!V$2:V$1601,Observed!$A$2:$A$1601,$A274,Observed!$C$2:$C$1601,$C274)),AVERAGEIFS(Observed!V$2:V$1601,Observed!$A$2:$A$1601,$A274,Observed!$C$2:$C$1601,$C274),"")</f>
        <v/>
      </c>
      <c r="W274" s="23" t="str">
        <f>IF(ISNUMBER(AVERAGEIFS(Observed!W$2:W$1601,Observed!$A$2:$A$1601,$A274,Observed!$C$2:$C$1601,$C274)),AVERAGEIFS(Observed!W$2:W$1601,Observed!$A$2:$A$1601,$A274,Observed!$C$2:$C$1601,$C274),"")</f>
        <v/>
      </c>
      <c r="X274" s="23" t="str">
        <f>IF(ISNUMBER(AVERAGEIFS(Observed!X$2:X$1601,Observed!$A$2:$A$1601,$A274,Observed!$C$2:$C$1601,$C274)),AVERAGEIFS(Observed!X$2:X$1601,Observed!$A$2:$A$1601,$A274,Observed!$C$2:$C$1601,$C274),"")</f>
        <v/>
      </c>
      <c r="Y274" s="23" t="str">
        <f>IF(ISNUMBER(AVERAGEIFS(Observed!Y$2:Y$1601,Observed!$A$2:$A$1601,$A274,Observed!$C$2:$C$1601,$C274)),AVERAGEIFS(Observed!Y$2:Y$1601,Observed!$A$2:$A$1601,$A274,Observed!$C$2:$C$1601,$C274),"")</f>
        <v/>
      </c>
      <c r="Z274" s="23" t="str">
        <f>IF(ISNUMBER(AVERAGEIFS(Observed!Z$2:Z$1601,Observed!$A$2:$A$1601,$A274,Observed!$C$2:$C$1601,$C274)),AVERAGEIFS(Observed!Z$2:Z$1601,Observed!$A$2:$A$1601,$A274,Observed!$C$2:$C$1601,$C274),"")</f>
        <v/>
      </c>
      <c r="AA274" s="23" t="str">
        <f>IF(ISNUMBER(AVERAGEIFS(Observed!AA$2:AA$1601,Observed!$A$2:$A$1601,$A274,Observed!$C$2:$C$1601,$C274)),AVERAGEIFS(Observed!AA$2:AA$1601,Observed!$A$2:$A$1601,$A274,Observed!$C$2:$C$1601,$C274),"")</f>
        <v/>
      </c>
      <c r="AB274" s="23" t="str">
        <f>IF(ISNUMBER(AVERAGEIFS(Observed!AB$2:AB$1601,Observed!$A$2:$A$1601,$A274,Observed!$C$2:$C$1601,$C274)),AVERAGEIFS(Observed!AB$2:AB$1601,Observed!$A$2:$A$1601,$A274,Observed!$C$2:$C$1601,$C274),"")</f>
        <v/>
      </c>
      <c r="AC274" s="23" t="str">
        <f>IF(ISNUMBER(AVERAGEIFS(Observed!AC$2:AC$1601,Observed!$A$2:$A$1601,$A274,Observed!$C$2:$C$1601,$C274)),AVERAGEIFS(Observed!AC$2:AC$1601,Observed!$A$2:$A$1601,$A274,Observed!$C$2:$C$1601,$C274),"")</f>
        <v/>
      </c>
      <c r="AD274" s="23" t="str">
        <f>IF(ISNUMBER(AVERAGEIFS(Observed!AD$2:AD$1601,Observed!$A$2:$A$1601,$A274,Observed!$C$2:$C$1601,$C274)),AVERAGEIFS(Observed!AD$2:AD$1601,Observed!$A$2:$A$1601,$A274,Observed!$C$2:$C$1601,$C274),"")</f>
        <v/>
      </c>
      <c r="AE274" s="23" t="str">
        <f>IF(ISNUMBER(AVERAGEIFS(Observed!AE$2:AE$1601,Observed!$A$2:$A$1601,$A274,Observed!$C$2:$C$1601,$C274)),AVERAGEIFS(Observed!AE$2:AE$1601,Observed!$A$2:$A$1601,$A274,Observed!$C$2:$C$1601,$C274),"")</f>
        <v/>
      </c>
      <c r="AF274" s="24" t="str">
        <f>IF(ISNUMBER(AVERAGEIFS(Observed!AF$2:AF$1601,Observed!$A$2:$A$1601,$A274,Observed!$C$2:$C$1601,$C274)),AVERAGEIFS(Observed!AF$2:AF$1601,Observed!$A$2:$A$1601,$A274,Observed!$C$2:$C$1601,$C274),"")</f>
        <v/>
      </c>
      <c r="AG274" s="24" t="str">
        <f>IF(ISNUMBER(AVERAGEIFS(Observed!AG$2:AG$1601,Observed!$A$2:$A$1601,$A274,Observed!$C$2:$C$1601,$C274)),AVERAGEIFS(Observed!AG$2:AG$1601,Observed!$A$2:$A$1601,$A274,Observed!$C$2:$C$1601,$C274),"")</f>
        <v/>
      </c>
      <c r="AH274" s="24" t="str">
        <f>IF(ISNUMBER(AVERAGEIFS(Observed!AH$2:AH$1601,Observed!$A$2:$A$1601,$A274,Observed!$C$2:$C$1601,$C274)),AVERAGEIFS(Observed!AH$2:AH$1601,Observed!$A$2:$A$1601,$A274,Observed!$C$2:$C$1601,$C274),"")</f>
        <v/>
      </c>
      <c r="AI274" s="23" t="str">
        <f>IF(ISNUMBER(AVERAGEIFS(Observed!AI$2:AI$1601,Observed!$A$2:$A$1601,$A274,Observed!$C$2:$C$1601,$C274)),AVERAGEIFS(Observed!AI$2:AI$1601,Observed!$A$2:$A$1601,$A274,Observed!$C$2:$C$1601,$C274),"")</f>
        <v/>
      </c>
      <c r="AJ274" s="24" t="str">
        <f>IF(ISNUMBER(AVERAGEIFS(Observed!AJ$2:AJ$1601,Observed!$A$2:$A$1601,$A274,Observed!$C$2:$C$1601,$C274)),AVERAGEIFS(Observed!AJ$2:AJ$1601,Observed!$A$2:$A$1601,$A274,Observed!$C$2:$C$1601,$C274),"")</f>
        <v/>
      </c>
      <c r="AK274" s="24" t="str">
        <f>IF(ISNUMBER(AVERAGEIFS(Observed!AL$2:AL$1601,Observed!$A$2:$A$1601,$A274,Observed!$C$2:$C$1601,$C274)),AVERAGEIFS(Observed!AL$2:AL$1601,Observed!$A$2:$A$1601,$A274,Observed!$C$2:$C$1601,$C274),"")</f>
        <v/>
      </c>
      <c r="AL274" s="24" t="str">
        <f>IF(ISNUMBER(AVERAGEIFS(Observed!AM$2:AM$1601,Observed!$A$2:$A$1601,$A274,Observed!$C$2:$C$1601,$C274)),AVERAGEIFS(Observed!AM$2:AM$1601,Observed!$A$2:$A$1601,$A274,Observed!$C$2:$C$1601,$C274),"")</f>
        <v/>
      </c>
      <c r="AM274" s="24" t="str">
        <f>IF(ISNUMBER(AVERAGEIFS(Observed!AN$2:AN$1601,Observed!$A$2:$A$1601,$A274,Observed!$C$2:$C$1601,$C274)),AVERAGEIFS(Observed!AN$2:AN$1601,Observed!$A$2:$A$1601,$A274,Observed!$C$2:$C$1601,$C274),"")</f>
        <v/>
      </c>
      <c r="AN274" s="24" t="str">
        <f>IF(ISNUMBER(AVERAGEIFS(Observed!AQ$2:AQ$1601,Observed!$A$2:$A$1601,$A274,Observed!$C$2:$C$1601,$C274)),AVERAGEIFS(Observed!AQ$2:AQ$1601,Observed!$A$2:$A$1601,$A274,Observed!$C$2:$C$1601,$C274),"")</f>
        <v/>
      </c>
      <c r="AO274" s="24" t="str">
        <f>IF(ISNUMBER(AVERAGEIFS(Observed!AR$2:AR$1601,Observed!$A$2:$A$1601,$A274,Observed!$C$2:$C$1601,$C274)),AVERAGEIFS(Observed!AR$2:AR$1601,Observed!$A$2:$A$1601,$A274,Observed!$C$2:$C$1601,$C274),"")</f>
        <v/>
      </c>
      <c r="AP274" s="24" t="str">
        <f>IF(ISNUMBER(AVERAGEIFS(Observed!AS$2:AS$1601,Observed!$A$2:$A$1601,$A274,Observed!$C$2:$C$1601,$C274)),AVERAGEIFS(Observed!AS$2:AS$1601,Observed!$A$2:$A$1601,$A274,Observed!$C$2:$C$1601,$C274),"")</f>
        <v/>
      </c>
      <c r="AQ274" s="23" t="str">
        <f>IF(ISNUMBER(AVERAGEIFS(Observed!AT$2:AT$1601,Observed!$A$2:$A$1601,$A274,Observed!$C$2:$C$1601,$C274)),AVERAGEIFS(Observed!AT$2:AT$1601,Observed!$A$2:$A$1601,$A274,Observed!$C$2:$C$1601,$C274),"")</f>
        <v/>
      </c>
      <c r="AR274" s="24" t="str">
        <f>IF(ISNUMBER(AVERAGEIFS(Observed!AU$2:AU$1601,Observed!$A$2:$A$1601,$A274,Observed!$C$2:$C$1601,$C274)),AVERAGEIFS(Observed!AU$2:AU$1601,Observed!$A$2:$A$1601,$A274,Observed!$C$2:$C$1601,$C274),"")</f>
        <v/>
      </c>
      <c r="AS274" s="23" t="str">
        <f>IF(ISNUMBER(AVERAGEIFS(Observed!AV$2:AV$1601,Observed!$A$2:$A$1601,$A274,Observed!$C$2:$C$1601,$C274)),AVERAGEIFS(Observed!AV$2:AV$1601,Observed!$A$2:$A$1601,$A274,Observed!$C$2:$C$1601,$C274),"")</f>
        <v/>
      </c>
      <c r="AT274" s="23" t="str">
        <f>IF(ISNUMBER(AVERAGEIFS(Observed!AW$2:AW$1601,Observed!$A$2:$A$1601,$A274,Observed!$C$2:$C$1601,$C274)),AVERAGEIFS(Observed!AW$2:AW$1601,Observed!$A$2:$A$1601,$A274,Observed!$C$2:$C$1601,$C274),"")</f>
        <v/>
      </c>
      <c r="AU274" s="2">
        <f>COUNTIFS(Observed!$A$2:$A$1601,$A274,Observed!$C$2:$C$1601,$C274)</f>
        <v>3</v>
      </c>
      <c r="AV274" s="2">
        <f t="shared" si="4"/>
        <v>0</v>
      </c>
    </row>
    <row r="275" spans="1:48" x14ac:dyDescent="0.3">
      <c r="A275" s="4" t="s">
        <v>122</v>
      </c>
      <c r="B275" t="s">
        <v>24</v>
      </c>
      <c r="C275" s="3">
        <v>42410</v>
      </c>
      <c r="D275">
        <v>1</v>
      </c>
      <c r="E275">
        <v>200</v>
      </c>
      <c r="H275" s="2" t="s">
        <v>45</v>
      </c>
      <c r="I275" s="2" t="s">
        <v>22</v>
      </c>
      <c r="J275">
        <v>11</v>
      </c>
      <c r="K275" s="2" t="s">
        <v>118</v>
      </c>
      <c r="L275" s="22" t="str">
        <f>IF(ISNUMBER(AVERAGEIFS(Observed!L$2:L$1601,Observed!$A$2:$A$1601,$A275,Observed!$C$2:$C$1601,$C275)),AVERAGEIFS(Observed!L$2:L$1601,Observed!$A$2:$A$1601,$A275,Observed!$C$2:$C$1601,$C275),"")</f>
        <v/>
      </c>
      <c r="M275" s="23" t="str">
        <f>IF(ISNUMBER(AVERAGEIFS(Observed!M$2:M$1601,Observed!$A$2:$A$1601,$A275,Observed!$C$2:$C$1601,$C275)),AVERAGEIFS(Observed!M$2:M$1601,Observed!$A$2:$A$1601,$A275,Observed!$C$2:$C$1601,$C275),"")</f>
        <v/>
      </c>
      <c r="N275" s="23" t="str">
        <f>IF(ISNUMBER(AVERAGEIFS(Observed!N$2:N$1601,Observed!$A$2:$A$1601,$A275,Observed!$C$2:$C$1601,$C275)),AVERAGEIFS(Observed!N$2:N$1601,Observed!$A$2:$A$1601,$A275,Observed!$C$2:$C$1601,$C275),"")</f>
        <v/>
      </c>
      <c r="O275" s="23" t="str">
        <f>IF(ISNUMBER(AVERAGEIFS(Observed!O$2:O$1601,Observed!$A$2:$A$1601,$A275,Observed!$C$2:$C$1601,$C275)),AVERAGEIFS(Observed!O$2:O$1601,Observed!$A$2:$A$1601,$A275,Observed!$C$2:$C$1601,$C275),"")</f>
        <v/>
      </c>
      <c r="P275" s="23" t="str">
        <f>IF(ISNUMBER(AVERAGEIFS(Observed!P$2:P$1601,Observed!$A$2:$A$1601,$A275,Observed!$C$2:$C$1601,$C275)),AVERAGEIFS(Observed!P$2:P$1601,Observed!$A$2:$A$1601,$A275,Observed!$C$2:$C$1601,$C275),"")</f>
        <v/>
      </c>
      <c r="Q275" s="24" t="str">
        <f>IF(ISNUMBER(AVERAGEIFS(Observed!Q$2:Q$1601,Observed!$A$2:$A$1601,$A275,Observed!$C$2:$C$1601,$C275)),AVERAGEIFS(Observed!Q$2:Q$1601,Observed!$A$2:$A$1601,$A275,Observed!$C$2:$C$1601,$C275),"")</f>
        <v/>
      </c>
      <c r="R275" s="24" t="str">
        <f>IF(ISNUMBER(AVERAGEIFS(Observed!R$2:R$1601,Observed!$A$2:$A$1601,$A275,Observed!$C$2:$C$1601,$C275)),AVERAGEIFS(Observed!R$2:R$1601,Observed!$A$2:$A$1601,$A275,Observed!$C$2:$C$1601,$C275),"")</f>
        <v/>
      </c>
      <c r="S275" s="24" t="str">
        <f>IF(ISNUMBER(AVERAGEIFS(Observed!S$2:S$1601,Observed!$A$2:$A$1601,$A275,Observed!$C$2:$C$1601,$C275)),AVERAGEIFS(Observed!S$2:S$1601,Observed!$A$2:$A$1601,$A275,Observed!$C$2:$C$1601,$C275),"")</f>
        <v/>
      </c>
      <c r="T275" s="23" t="str">
        <f>IF(ISNUMBER(AVERAGEIFS(Observed!T$2:T$1601,Observed!$A$2:$A$1601,$A275,Observed!$C$2:$C$1601,$C275)),AVERAGEIFS(Observed!T$2:T$1601,Observed!$A$2:$A$1601,$A275,Observed!$C$2:$C$1601,$C275),"")</f>
        <v/>
      </c>
      <c r="U275" s="25" t="str">
        <f>IF(ISNUMBER(AVERAGEIFS(Observed!U$2:U$1601,Observed!$A$2:$A$1601,$A275,Observed!$C$2:$C$1601,$C275)),AVERAGEIFS(Observed!U$2:U$1601,Observed!$A$2:$A$1601,$A275,Observed!$C$2:$C$1601,$C275),"")</f>
        <v/>
      </c>
      <c r="V275" s="25" t="str">
        <f>IF(ISNUMBER(AVERAGEIFS(Observed!V$2:V$1601,Observed!$A$2:$A$1601,$A275,Observed!$C$2:$C$1601,$C275)),AVERAGEIFS(Observed!V$2:V$1601,Observed!$A$2:$A$1601,$A275,Observed!$C$2:$C$1601,$C275),"")</f>
        <v/>
      </c>
      <c r="W275" s="23" t="str">
        <f>IF(ISNUMBER(AVERAGEIFS(Observed!W$2:W$1601,Observed!$A$2:$A$1601,$A275,Observed!$C$2:$C$1601,$C275)),AVERAGEIFS(Observed!W$2:W$1601,Observed!$A$2:$A$1601,$A275,Observed!$C$2:$C$1601,$C275),"")</f>
        <v/>
      </c>
      <c r="X275" s="23" t="str">
        <f>IF(ISNUMBER(AVERAGEIFS(Observed!X$2:X$1601,Observed!$A$2:$A$1601,$A275,Observed!$C$2:$C$1601,$C275)),AVERAGEIFS(Observed!X$2:X$1601,Observed!$A$2:$A$1601,$A275,Observed!$C$2:$C$1601,$C275),"")</f>
        <v/>
      </c>
      <c r="Y275" s="23" t="str">
        <f>IF(ISNUMBER(AVERAGEIFS(Observed!Y$2:Y$1601,Observed!$A$2:$A$1601,$A275,Observed!$C$2:$C$1601,$C275)),AVERAGEIFS(Observed!Y$2:Y$1601,Observed!$A$2:$A$1601,$A275,Observed!$C$2:$C$1601,$C275),"")</f>
        <v/>
      </c>
      <c r="Z275" s="23" t="str">
        <f>IF(ISNUMBER(AVERAGEIFS(Observed!Z$2:Z$1601,Observed!$A$2:$A$1601,$A275,Observed!$C$2:$C$1601,$C275)),AVERAGEIFS(Observed!Z$2:Z$1601,Observed!$A$2:$A$1601,$A275,Observed!$C$2:$C$1601,$C275),"")</f>
        <v/>
      </c>
      <c r="AA275" s="23" t="str">
        <f>IF(ISNUMBER(AVERAGEIFS(Observed!AA$2:AA$1601,Observed!$A$2:$A$1601,$A275,Observed!$C$2:$C$1601,$C275)),AVERAGEIFS(Observed!AA$2:AA$1601,Observed!$A$2:$A$1601,$A275,Observed!$C$2:$C$1601,$C275),"")</f>
        <v/>
      </c>
      <c r="AB275" s="23" t="str">
        <f>IF(ISNUMBER(AVERAGEIFS(Observed!AB$2:AB$1601,Observed!$A$2:$A$1601,$A275,Observed!$C$2:$C$1601,$C275)),AVERAGEIFS(Observed!AB$2:AB$1601,Observed!$A$2:$A$1601,$A275,Observed!$C$2:$C$1601,$C275),"")</f>
        <v/>
      </c>
      <c r="AC275" s="23" t="str">
        <f>IF(ISNUMBER(AVERAGEIFS(Observed!AC$2:AC$1601,Observed!$A$2:$A$1601,$A275,Observed!$C$2:$C$1601,$C275)),AVERAGEIFS(Observed!AC$2:AC$1601,Observed!$A$2:$A$1601,$A275,Observed!$C$2:$C$1601,$C275),"")</f>
        <v/>
      </c>
      <c r="AD275" s="23" t="str">
        <f>IF(ISNUMBER(AVERAGEIFS(Observed!AD$2:AD$1601,Observed!$A$2:$A$1601,$A275,Observed!$C$2:$C$1601,$C275)),AVERAGEIFS(Observed!AD$2:AD$1601,Observed!$A$2:$A$1601,$A275,Observed!$C$2:$C$1601,$C275),"")</f>
        <v/>
      </c>
      <c r="AE275" s="23" t="str">
        <f>IF(ISNUMBER(AVERAGEIFS(Observed!AE$2:AE$1601,Observed!$A$2:$A$1601,$A275,Observed!$C$2:$C$1601,$C275)),AVERAGEIFS(Observed!AE$2:AE$1601,Observed!$A$2:$A$1601,$A275,Observed!$C$2:$C$1601,$C275),"")</f>
        <v/>
      </c>
      <c r="AF275" s="24" t="str">
        <f>IF(ISNUMBER(AVERAGEIFS(Observed!AF$2:AF$1601,Observed!$A$2:$A$1601,$A275,Observed!$C$2:$C$1601,$C275)),AVERAGEIFS(Observed!AF$2:AF$1601,Observed!$A$2:$A$1601,$A275,Observed!$C$2:$C$1601,$C275),"")</f>
        <v/>
      </c>
      <c r="AG275" s="24" t="str">
        <f>IF(ISNUMBER(AVERAGEIFS(Observed!AG$2:AG$1601,Observed!$A$2:$A$1601,$A275,Observed!$C$2:$C$1601,$C275)),AVERAGEIFS(Observed!AG$2:AG$1601,Observed!$A$2:$A$1601,$A275,Observed!$C$2:$C$1601,$C275),"")</f>
        <v/>
      </c>
      <c r="AH275" s="24" t="str">
        <f>IF(ISNUMBER(AVERAGEIFS(Observed!AH$2:AH$1601,Observed!$A$2:$A$1601,$A275,Observed!$C$2:$C$1601,$C275)),AVERAGEIFS(Observed!AH$2:AH$1601,Observed!$A$2:$A$1601,$A275,Observed!$C$2:$C$1601,$C275),"")</f>
        <v/>
      </c>
      <c r="AI275" s="23" t="str">
        <f>IF(ISNUMBER(AVERAGEIFS(Observed!AI$2:AI$1601,Observed!$A$2:$A$1601,$A275,Observed!$C$2:$C$1601,$C275)),AVERAGEIFS(Observed!AI$2:AI$1601,Observed!$A$2:$A$1601,$A275,Observed!$C$2:$C$1601,$C275),"")</f>
        <v/>
      </c>
      <c r="AJ275" s="24" t="str">
        <f>IF(ISNUMBER(AVERAGEIFS(Observed!AJ$2:AJ$1601,Observed!$A$2:$A$1601,$A275,Observed!$C$2:$C$1601,$C275)),AVERAGEIFS(Observed!AJ$2:AJ$1601,Observed!$A$2:$A$1601,$A275,Observed!$C$2:$C$1601,$C275),"")</f>
        <v/>
      </c>
      <c r="AK275" s="24" t="str">
        <f>IF(ISNUMBER(AVERAGEIFS(Observed!AL$2:AL$1601,Observed!$A$2:$A$1601,$A275,Observed!$C$2:$C$1601,$C275)),AVERAGEIFS(Observed!AL$2:AL$1601,Observed!$A$2:$A$1601,$A275,Observed!$C$2:$C$1601,$C275),"")</f>
        <v/>
      </c>
      <c r="AL275" s="24" t="str">
        <f>IF(ISNUMBER(AVERAGEIFS(Observed!AM$2:AM$1601,Observed!$A$2:$A$1601,$A275,Observed!$C$2:$C$1601,$C275)),AVERAGEIFS(Observed!AM$2:AM$1601,Observed!$A$2:$A$1601,$A275,Observed!$C$2:$C$1601,$C275),"")</f>
        <v/>
      </c>
      <c r="AM275" s="24" t="str">
        <f>IF(ISNUMBER(AVERAGEIFS(Observed!AN$2:AN$1601,Observed!$A$2:$A$1601,$A275,Observed!$C$2:$C$1601,$C275)),AVERAGEIFS(Observed!AN$2:AN$1601,Observed!$A$2:$A$1601,$A275,Observed!$C$2:$C$1601,$C275),"")</f>
        <v/>
      </c>
      <c r="AN275" s="24" t="str">
        <f>IF(ISNUMBER(AVERAGEIFS(Observed!AQ$2:AQ$1601,Observed!$A$2:$A$1601,$A275,Observed!$C$2:$C$1601,$C275)),AVERAGEIFS(Observed!AQ$2:AQ$1601,Observed!$A$2:$A$1601,$A275,Observed!$C$2:$C$1601,$C275),"")</f>
        <v/>
      </c>
      <c r="AO275" s="24" t="str">
        <f>IF(ISNUMBER(AVERAGEIFS(Observed!AR$2:AR$1601,Observed!$A$2:$A$1601,$A275,Observed!$C$2:$C$1601,$C275)),AVERAGEIFS(Observed!AR$2:AR$1601,Observed!$A$2:$A$1601,$A275,Observed!$C$2:$C$1601,$C275),"")</f>
        <v/>
      </c>
      <c r="AP275" s="24" t="str">
        <f>IF(ISNUMBER(AVERAGEIFS(Observed!AS$2:AS$1601,Observed!$A$2:$A$1601,$A275,Observed!$C$2:$C$1601,$C275)),AVERAGEIFS(Observed!AS$2:AS$1601,Observed!$A$2:$A$1601,$A275,Observed!$C$2:$C$1601,$C275),"")</f>
        <v/>
      </c>
      <c r="AQ275" s="23" t="str">
        <f>IF(ISNUMBER(AVERAGEIFS(Observed!AT$2:AT$1601,Observed!$A$2:$A$1601,$A275,Observed!$C$2:$C$1601,$C275)),AVERAGEIFS(Observed!AT$2:AT$1601,Observed!$A$2:$A$1601,$A275,Observed!$C$2:$C$1601,$C275),"")</f>
        <v/>
      </c>
      <c r="AR275" s="24" t="str">
        <f>IF(ISNUMBER(AVERAGEIFS(Observed!AU$2:AU$1601,Observed!$A$2:$A$1601,$A275,Observed!$C$2:$C$1601,$C275)),AVERAGEIFS(Observed!AU$2:AU$1601,Observed!$A$2:$A$1601,$A275,Observed!$C$2:$C$1601,$C275),"")</f>
        <v/>
      </c>
      <c r="AS275" s="23" t="str">
        <f>IF(ISNUMBER(AVERAGEIFS(Observed!AV$2:AV$1601,Observed!$A$2:$A$1601,$A275,Observed!$C$2:$C$1601,$C275)),AVERAGEIFS(Observed!AV$2:AV$1601,Observed!$A$2:$A$1601,$A275,Observed!$C$2:$C$1601,$C275),"")</f>
        <v/>
      </c>
      <c r="AT275" s="23" t="str">
        <f>IF(ISNUMBER(AVERAGEIFS(Observed!AW$2:AW$1601,Observed!$A$2:$A$1601,$A275,Observed!$C$2:$C$1601,$C275)),AVERAGEIFS(Observed!AW$2:AW$1601,Observed!$A$2:$A$1601,$A275,Observed!$C$2:$C$1601,$C275),"")</f>
        <v/>
      </c>
      <c r="AU275" s="2">
        <f>COUNTIFS(Observed!$A$2:$A$1601,$A275,Observed!$C$2:$C$1601,$C275)</f>
        <v>3</v>
      </c>
      <c r="AV275" s="2">
        <f t="shared" si="4"/>
        <v>0</v>
      </c>
    </row>
    <row r="276" spans="1:48" x14ac:dyDescent="0.3">
      <c r="A276" s="4" t="s">
        <v>123</v>
      </c>
      <c r="B276" t="s">
        <v>24</v>
      </c>
      <c r="C276" s="3">
        <v>42410</v>
      </c>
      <c r="D276">
        <v>1</v>
      </c>
      <c r="E276">
        <v>350</v>
      </c>
      <c r="H276" s="2" t="s">
        <v>45</v>
      </c>
      <c r="I276" s="2" t="s">
        <v>22</v>
      </c>
      <c r="J276">
        <v>11</v>
      </c>
      <c r="K276" s="2" t="s">
        <v>118</v>
      </c>
      <c r="L276" s="22" t="str">
        <f>IF(ISNUMBER(AVERAGEIFS(Observed!L$2:L$1601,Observed!$A$2:$A$1601,$A276,Observed!$C$2:$C$1601,$C276)),AVERAGEIFS(Observed!L$2:L$1601,Observed!$A$2:$A$1601,$A276,Observed!$C$2:$C$1601,$C276),"")</f>
        <v/>
      </c>
      <c r="M276" s="23" t="str">
        <f>IF(ISNUMBER(AVERAGEIFS(Observed!M$2:M$1601,Observed!$A$2:$A$1601,$A276,Observed!$C$2:$C$1601,$C276)),AVERAGEIFS(Observed!M$2:M$1601,Observed!$A$2:$A$1601,$A276,Observed!$C$2:$C$1601,$C276),"")</f>
        <v/>
      </c>
      <c r="N276" s="23" t="str">
        <f>IF(ISNUMBER(AVERAGEIFS(Observed!N$2:N$1601,Observed!$A$2:$A$1601,$A276,Observed!$C$2:$C$1601,$C276)),AVERAGEIFS(Observed!N$2:N$1601,Observed!$A$2:$A$1601,$A276,Observed!$C$2:$C$1601,$C276),"")</f>
        <v/>
      </c>
      <c r="O276" s="23" t="str">
        <f>IF(ISNUMBER(AVERAGEIFS(Observed!O$2:O$1601,Observed!$A$2:$A$1601,$A276,Observed!$C$2:$C$1601,$C276)),AVERAGEIFS(Observed!O$2:O$1601,Observed!$A$2:$A$1601,$A276,Observed!$C$2:$C$1601,$C276),"")</f>
        <v/>
      </c>
      <c r="P276" s="23" t="str">
        <f>IF(ISNUMBER(AVERAGEIFS(Observed!P$2:P$1601,Observed!$A$2:$A$1601,$A276,Observed!$C$2:$C$1601,$C276)),AVERAGEIFS(Observed!P$2:P$1601,Observed!$A$2:$A$1601,$A276,Observed!$C$2:$C$1601,$C276),"")</f>
        <v/>
      </c>
      <c r="Q276" s="24" t="str">
        <f>IF(ISNUMBER(AVERAGEIFS(Observed!Q$2:Q$1601,Observed!$A$2:$A$1601,$A276,Observed!$C$2:$C$1601,$C276)),AVERAGEIFS(Observed!Q$2:Q$1601,Observed!$A$2:$A$1601,$A276,Observed!$C$2:$C$1601,$C276),"")</f>
        <v/>
      </c>
      <c r="R276" s="24" t="str">
        <f>IF(ISNUMBER(AVERAGEIFS(Observed!R$2:R$1601,Observed!$A$2:$A$1601,$A276,Observed!$C$2:$C$1601,$C276)),AVERAGEIFS(Observed!R$2:R$1601,Observed!$A$2:$A$1601,$A276,Observed!$C$2:$C$1601,$C276),"")</f>
        <v/>
      </c>
      <c r="S276" s="24" t="str">
        <f>IF(ISNUMBER(AVERAGEIFS(Observed!S$2:S$1601,Observed!$A$2:$A$1601,$A276,Observed!$C$2:$C$1601,$C276)),AVERAGEIFS(Observed!S$2:S$1601,Observed!$A$2:$A$1601,$A276,Observed!$C$2:$C$1601,$C276),"")</f>
        <v/>
      </c>
      <c r="T276" s="23" t="str">
        <f>IF(ISNUMBER(AVERAGEIFS(Observed!T$2:T$1601,Observed!$A$2:$A$1601,$A276,Observed!$C$2:$C$1601,$C276)),AVERAGEIFS(Observed!T$2:T$1601,Observed!$A$2:$A$1601,$A276,Observed!$C$2:$C$1601,$C276),"")</f>
        <v/>
      </c>
      <c r="U276" s="25" t="str">
        <f>IF(ISNUMBER(AVERAGEIFS(Observed!U$2:U$1601,Observed!$A$2:$A$1601,$A276,Observed!$C$2:$C$1601,$C276)),AVERAGEIFS(Observed!U$2:U$1601,Observed!$A$2:$A$1601,$A276,Observed!$C$2:$C$1601,$C276),"")</f>
        <v/>
      </c>
      <c r="V276" s="25" t="str">
        <f>IF(ISNUMBER(AVERAGEIFS(Observed!V$2:V$1601,Observed!$A$2:$A$1601,$A276,Observed!$C$2:$C$1601,$C276)),AVERAGEIFS(Observed!V$2:V$1601,Observed!$A$2:$A$1601,$A276,Observed!$C$2:$C$1601,$C276),"")</f>
        <v/>
      </c>
      <c r="W276" s="23" t="str">
        <f>IF(ISNUMBER(AVERAGEIFS(Observed!W$2:W$1601,Observed!$A$2:$A$1601,$A276,Observed!$C$2:$C$1601,$C276)),AVERAGEIFS(Observed!W$2:W$1601,Observed!$A$2:$A$1601,$A276,Observed!$C$2:$C$1601,$C276),"")</f>
        <v/>
      </c>
      <c r="X276" s="23" t="str">
        <f>IF(ISNUMBER(AVERAGEIFS(Observed!X$2:X$1601,Observed!$A$2:$A$1601,$A276,Observed!$C$2:$C$1601,$C276)),AVERAGEIFS(Observed!X$2:X$1601,Observed!$A$2:$A$1601,$A276,Observed!$C$2:$C$1601,$C276),"")</f>
        <v/>
      </c>
      <c r="Y276" s="23" t="str">
        <f>IF(ISNUMBER(AVERAGEIFS(Observed!Y$2:Y$1601,Observed!$A$2:$A$1601,$A276,Observed!$C$2:$C$1601,$C276)),AVERAGEIFS(Observed!Y$2:Y$1601,Observed!$A$2:$A$1601,$A276,Observed!$C$2:$C$1601,$C276),"")</f>
        <v/>
      </c>
      <c r="Z276" s="23" t="str">
        <f>IF(ISNUMBER(AVERAGEIFS(Observed!Z$2:Z$1601,Observed!$A$2:$A$1601,$A276,Observed!$C$2:$C$1601,$C276)),AVERAGEIFS(Observed!Z$2:Z$1601,Observed!$A$2:$A$1601,$A276,Observed!$C$2:$C$1601,$C276),"")</f>
        <v/>
      </c>
      <c r="AA276" s="23" t="str">
        <f>IF(ISNUMBER(AVERAGEIFS(Observed!AA$2:AA$1601,Observed!$A$2:$A$1601,$A276,Observed!$C$2:$C$1601,$C276)),AVERAGEIFS(Observed!AA$2:AA$1601,Observed!$A$2:$A$1601,$A276,Observed!$C$2:$C$1601,$C276),"")</f>
        <v/>
      </c>
      <c r="AB276" s="23" t="str">
        <f>IF(ISNUMBER(AVERAGEIFS(Observed!AB$2:AB$1601,Observed!$A$2:$A$1601,$A276,Observed!$C$2:$C$1601,$C276)),AVERAGEIFS(Observed!AB$2:AB$1601,Observed!$A$2:$A$1601,$A276,Observed!$C$2:$C$1601,$C276),"")</f>
        <v/>
      </c>
      <c r="AC276" s="23" t="str">
        <f>IF(ISNUMBER(AVERAGEIFS(Observed!AC$2:AC$1601,Observed!$A$2:$A$1601,$A276,Observed!$C$2:$C$1601,$C276)),AVERAGEIFS(Observed!AC$2:AC$1601,Observed!$A$2:$A$1601,$A276,Observed!$C$2:$C$1601,$C276),"")</f>
        <v/>
      </c>
      <c r="AD276" s="23" t="str">
        <f>IF(ISNUMBER(AVERAGEIFS(Observed!AD$2:AD$1601,Observed!$A$2:$A$1601,$A276,Observed!$C$2:$C$1601,$C276)),AVERAGEIFS(Observed!AD$2:AD$1601,Observed!$A$2:$A$1601,$A276,Observed!$C$2:$C$1601,$C276),"")</f>
        <v/>
      </c>
      <c r="AE276" s="23" t="str">
        <f>IF(ISNUMBER(AVERAGEIFS(Observed!AE$2:AE$1601,Observed!$A$2:$A$1601,$A276,Observed!$C$2:$C$1601,$C276)),AVERAGEIFS(Observed!AE$2:AE$1601,Observed!$A$2:$A$1601,$A276,Observed!$C$2:$C$1601,$C276),"")</f>
        <v/>
      </c>
      <c r="AF276" s="24" t="str">
        <f>IF(ISNUMBER(AVERAGEIFS(Observed!AF$2:AF$1601,Observed!$A$2:$A$1601,$A276,Observed!$C$2:$C$1601,$C276)),AVERAGEIFS(Observed!AF$2:AF$1601,Observed!$A$2:$A$1601,$A276,Observed!$C$2:$C$1601,$C276),"")</f>
        <v/>
      </c>
      <c r="AG276" s="24" t="str">
        <f>IF(ISNUMBER(AVERAGEIFS(Observed!AG$2:AG$1601,Observed!$A$2:$A$1601,$A276,Observed!$C$2:$C$1601,$C276)),AVERAGEIFS(Observed!AG$2:AG$1601,Observed!$A$2:$A$1601,$A276,Observed!$C$2:$C$1601,$C276),"")</f>
        <v/>
      </c>
      <c r="AH276" s="24" t="str">
        <f>IF(ISNUMBER(AVERAGEIFS(Observed!AH$2:AH$1601,Observed!$A$2:$A$1601,$A276,Observed!$C$2:$C$1601,$C276)),AVERAGEIFS(Observed!AH$2:AH$1601,Observed!$A$2:$A$1601,$A276,Observed!$C$2:$C$1601,$C276),"")</f>
        <v/>
      </c>
      <c r="AI276" s="23" t="str">
        <f>IF(ISNUMBER(AVERAGEIFS(Observed!AI$2:AI$1601,Observed!$A$2:$A$1601,$A276,Observed!$C$2:$C$1601,$C276)),AVERAGEIFS(Observed!AI$2:AI$1601,Observed!$A$2:$A$1601,$A276,Observed!$C$2:$C$1601,$C276),"")</f>
        <v/>
      </c>
      <c r="AJ276" s="24" t="str">
        <f>IF(ISNUMBER(AVERAGEIFS(Observed!AJ$2:AJ$1601,Observed!$A$2:$A$1601,$A276,Observed!$C$2:$C$1601,$C276)),AVERAGEIFS(Observed!AJ$2:AJ$1601,Observed!$A$2:$A$1601,$A276,Observed!$C$2:$C$1601,$C276),"")</f>
        <v/>
      </c>
      <c r="AK276" s="24" t="str">
        <f>IF(ISNUMBER(AVERAGEIFS(Observed!AL$2:AL$1601,Observed!$A$2:$A$1601,$A276,Observed!$C$2:$C$1601,$C276)),AVERAGEIFS(Observed!AL$2:AL$1601,Observed!$A$2:$A$1601,$A276,Observed!$C$2:$C$1601,$C276),"")</f>
        <v/>
      </c>
      <c r="AL276" s="24" t="str">
        <f>IF(ISNUMBER(AVERAGEIFS(Observed!AM$2:AM$1601,Observed!$A$2:$A$1601,$A276,Observed!$C$2:$C$1601,$C276)),AVERAGEIFS(Observed!AM$2:AM$1601,Observed!$A$2:$A$1601,$A276,Observed!$C$2:$C$1601,$C276),"")</f>
        <v/>
      </c>
      <c r="AM276" s="24" t="str">
        <f>IF(ISNUMBER(AVERAGEIFS(Observed!AN$2:AN$1601,Observed!$A$2:$A$1601,$A276,Observed!$C$2:$C$1601,$C276)),AVERAGEIFS(Observed!AN$2:AN$1601,Observed!$A$2:$A$1601,$A276,Observed!$C$2:$C$1601,$C276),"")</f>
        <v/>
      </c>
      <c r="AN276" s="24" t="str">
        <f>IF(ISNUMBER(AVERAGEIFS(Observed!AQ$2:AQ$1601,Observed!$A$2:$A$1601,$A276,Observed!$C$2:$C$1601,$C276)),AVERAGEIFS(Observed!AQ$2:AQ$1601,Observed!$A$2:$A$1601,$A276,Observed!$C$2:$C$1601,$C276),"")</f>
        <v/>
      </c>
      <c r="AO276" s="24" t="str">
        <f>IF(ISNUMBER(AVERAGEIFS(Observed!AR$2:AR$1601,Observed!$A$2:$A$1601,$A276,Observed!$C$2:$C$1601,$C276)),AVERAGEIFS(Observed!AR$2:AR$1601,Observed!$A$2:$A$1601,$A276,Observed!$C$2:$C$1601,$C276),"")</f>
        <v/>
      </c>
      <c r="AP276" s="24" t="str">
        <f>IF(ISNUMBER(AVERAGEIFS(Observed!AS$2:AS$1601,Observed!$A$2:$A$1601,$A276,Observed!$C$2:$C$1601,$C276)),AVERAGEIFS(Observed!AS$2:AS$1601,Observed!$A$2:$A$1601,$A276,Observed!$C$2:$C$1601,$C276),"")</f>
        <v/>
      </c>
      <c r="AQ276" s="23" t="str">
        <f>IF(ISNUMBER(AVERAGEIFS(Observed!AT$2:AT$1601,Observed!$A$2:$A$1601,$A276,Observed!$C$2:$C$1601,$C276)),AVERAGEIFS(Observed!AT$2:AT$1601,Observed!$A$2:$A$1601,$A276,Observed!$C$2:$C$1601,$C276),"")</f>
        <v/>
      </c>
      <c r="AR276" s="24" t="str">
        <f>IF(ISNUMBER(AVERAGEIFS(Observed!AU$2:AU$1601,Observed!$A$2:$A$1601,$A276,Observed!$C$2:$C$1601,$C276)),AVERAGEIFS(Observed!AU$2:AU$1601,Observed!$A$2:$A$1601,$A276,Observed!$C$2:$C$1601,$C276),"")</f>
        <v/>
      </c>
      <c r="AS276" s="23" t="str">
        <f>IF(ISNUMBER(AVERAGEIFS(Observed!AV$2:AV$1601,Observed!$A$2:$A$1601,$A276,Observed!$C$2:$C$1601,$C276)),AVERAGEIFS(Observed!AV$2:AV$1601,Observed!$A$2:$A$1601,$A276,Observed!$C$2:$C$1601,$C276),"")</f>
        <v/>
      </c>
      <c r="AT276" s="23" t="str">
        <f>IF(ISNUMBER(AVERAGEIFS(Observed!AW$2:AW$1601,Observed!$A$2:$A$1601,$A276,Observed!$C$2:$C$1601,$C276)),AVERAGEIFS(Observed!AW$2:AW$1601,Observed!$A$2:$A$1601,$A276,Observed!$C$2:$C$1601,$C276),"")</f>
        <v/>
      </c>
      <c r="AU276" s="2">
        <f>COUNTIFS(Observed!$A$2:$A$1601,$A276,Observed!$C$2:$C$1601,$C276)</f>
        <v>3</v>
      </c>
      <c r="AV276" s="2">
        <f t="shared" si="4"/>
        <v>0</v>
      </c>
    </row>
    <row r="277" spans="1:48" x14ac:dyDescent="0.3">
      <c r="A277" s="4" t="s">
        <v>124</v>
      </c>
      <c r="B277" t="s">
        <v>24</v>
      </c>
      <c r="C277" s="3">
        <v>42410</v>
      </c>
      <c r="D277">
        <v>1</v>
      </c>
      <c r="E277">
        <v>500</v>
      </c>
      <c r="H277" s="2" t="s">
        <v>45</v>
      </c>
      <c r="I277" s="2" t="s">
        <v>22</v>
      </c>
      <c r="J277">
        <v>11</v>
      </c>
      <c r="K277" s="2" t="s">
        <v>118</v>
      </c>
      <c r="L277" s="22" t="str">
        <f>IF(ISNUMBER(AVERAGEIFS(Observed!L$2:L$1601,Observed!$A$2:$A$1601,$A277,Observed!$C$2:$C$1601,$C277)),AVERAGEIFS(Observed!L$2:L$1601,Observed!$A$2:$A$1601,$A277,Observed!$C$2:$C$1601,$C277),"")</f>
        <v/>
      </c>
      <c r="M277" s="23" t="str">
        <f>IF(ISNUMBER(AVERAGEIFS(Observed!M$2:M$1601,Observed!$A$2:$A$1601,$A277,Observed!$C$2:$C$1601,$C277)),AVERAGEIFS(Observed!M$2:M$1601,Observed!$A$2:$A$1601,$A277,Observed!$C$2:$C$1601,$C277),"")</f>
        <v/>
      </c>
      <c r="N277" s="23" t="str">
        <f>IF(ISNUMBER(AVERAGEIFS(Observed!N$2:N$1601,Observed!$A$2:$A$1601,$A277,Observed!$C$2:$C$1601,$C277)),AVERAGEIFS(Observed!N$2:N$1601,Observed!$A$2:$A$1601,$A277,Observed!$C$2:$C$1601,$C277),"")</f>
        <v/>
      </c>
      <c r="O277" s="23" t="str">
        <f>IF(ISNUMBER(AVERAGEIFS(Observed!O$2:O$1601,Observed!$A$2:$A$1601,$A277,Observed!$C$2:$C$1601,$C277)),AVERAGEIFS(Observed!O$2:O$1601,Observed!$A$2:$A$1601,$A277,Observed!$C$2:$C$1601,$C277),"")</f>
        <v/>
      </c>
      <c r="P277" s="23" t="str">
        <f>IF(ISNUMBER(AVERAGEIFS(Observed!P$2:P$1601,Observed!$A$2:$A$1601,$A277,Observed!$C$2:$C$1601,$C277)),AVERAGEIFS(Observed!P$2:P$1601,Observed!$A$2:$A$1601,$A277,Observed!$C$2:$C$1601,$C277),"")</f>
        <v/>
      </c>
      <c r="Q277" s="24" t="str">
        <f>IF(ISNUMBER(AVERAGEIFS(Observed!Q$2:Q$1601,Observed!$A$2:$A$1601,$A277,Observed!$C$2:$C$1601,$C277)),AVERAGEIFS(Observed!Q$2:Q$1601,Observed!$A$2:$A$1601,$A277,Observed!$C$2:$C$1601,$C277),"")</f>
        <v/>
      </c>
      <c r="R277" s="24" t="str">
        <f>IF(ISNUMBER(AVERAGEIFS(Observed!R$2:R$1601,Observed!$A$2:$A$1601,$A277,Observed!$C$2:$C$1601,$C277)),AVERAGEIFS(Observed!R$2:R$1601,Observed!$A$2:$A$1601,$A277,Observed!$C$2:$C$1601,$C277),"")</f>
        <v/>
      </c>
      <c r="S277" s="24" t="str">
        <f>IF(ISNUMBER(AVERAGEIFS(Observed!S$2:S$1601,Observed!$A$2:$A$1601,$A277,Observed!$C$2:$C$1601,$C277)),AVERAGEIFS(Observed!S$2:S$1601,Observed!$A$2:$A$1601,$A277,Observed!$C$2:$C$1601,$C277),"")</f>
        <v/>
      </c>
      <c r="T277" s="23" t="str">
        <f>IF(ISNUMBER(AVERAGEIFS(Observed!T$2:T$1601,Observed!$A$2:$A$1601,$A277,Observed!$C$2:$C$1601,$C277)),AVERAGEIFS(Observed!T$2:T$1601,Observed!$A$2:$A$1601,$A277,Observed!$C$2:$C$1601,$C277),"")</f>
        <v/>
      </c>
      <c r="U277" s="25" t="str">
        <f>IF(ISNUMBER(AVERAGEIFS(Observed!U$2:U$1601,Observed!$A$2:$A$1601,$A277,Observed!$C$2:$C$1601,$C277)),AVERAGEIFS(Observed!U$2:U$1601,Observed!$A$2:$A$1601,$A277,Observed!$C$2:$C$1601,$C277),"")</f>
        <v/>
      </c>
      <c r="V277" s="25" t="str">
        <f>IF(ISNUMBER(AVERAGEIFS(Observed!V$2:V$1601,Observed!$A$2:$A$1601,$A277,Observed!$C$2:$C$1601,$C277)),AVERAGEIFS(Observed!V$2:V$1601,Observed!$A$2:$A$1601,$A277,Observed!$C$2:$C$1601,$C277),"")</f>
        <v/>
      </c>
      <c r="W277" s="23" t="str">
        <f>IF(ISNUMBER(AVERAGEIFS(Observed!W$2:W$1601,Observed!$A$2:$A$1601,$A277,Observed!$C$2:$C$1601,$C277)),AVERAGEIFS(Observed!W$2:W$1601,Observed!$A$2:$A$1601,$A277,Observed!$C$2:$C$1601,$C277),"")</f>
        <v/>
      </c>
      <c r="X277" s="23" t="str">
        <f>IF(ISNUMBER(AVERAGEIFS(Observed!X$2:X$1601,Observed!$A$2:$A$1601,$A277,Observed!$C$2:$C$1601,$C277)),AVERAGEIFS(Observed!X$2:X$1601,Observed!$A$2:$A$1601,$A277,Observed!$C$2:$C$1601,$C277),"")</f>
        <v/>
      </c>
      <c r="Y277" s="23" t="str">
        <f>IF(ISNUMBER(AVERAGEIFS(Observed!Y$2:Y$1601,Observed!$A$2:$A$1601,$A277,Observed!$C$2:$C$1601,$C277)),AVERAGEIFS(Observed!Y$2:Y$1601,Observed!$A$2:$A$1601,$A277,Observed!$C$2:$C$1601,$C277),"")</f>
        <v/>
      </c>
      <c r="Z277" s="23" t="str">
        <f>IF(ISNUMBER(AVERAGEIFS(Observed!Z$2:Z$1601,Observed!$A$2:$A$1601,$A277,Observed!$C$2:$C$1601,$C277)),AVERAGEIFS(Observed!Z$2:Z$1601,Observed!$A$2:$A$1601,$A277,Observed!$C$2:$C$1601,$C277),"")</f>
        <v/>
      </c>
      <c r="AA277" s="23" t="str">
        <f>IF(ISNUMBER(AVERAGEIFS(Observed!AA$2:AA$1601,Observed!$A$2:$A$1601,$A277,Observed!$C$2:$C$1601,$C277)),AVERAGEIFS(Observed!AA$2:AA$1601,Observed!$A$2:$A$1601,$A277,Observed!$C$2:$C$1601,$C277),"")</f>
        <v/>
      </c>
      <c r="AB277" s="23" t="str">
        <f>IF(ISNUMBER(AVERAGEIFS(Observed!AB$2:AB$1601,Observed!$A$2:$A$1601,$A277,Observed!$C$2:$C$1601,$C277)),AVERAGEIFS(Observed!AB$2:AB$1601,Observed!$A$2:$A$1601,$A277,Observed!$C$2:$C$1601,$C277),"")</f>
        <v/>
      </c>
      <c r="AC277" s="23" t="str">
        <f>IF(ISNUMBER(AVERAGEIFS(Observed!AC$2:AC$1601,Observed!$A$2:$A$1601,$A277,Observed!$C$2:$C$1601,$C277)),AVERAGEIFS(Observed!AC$2:AC$1601,Observed!$A$2:$A$1601,$A277,Observed!$C$2:$C$1601,$C277),"")</f>
        <v/>
      </c>
      <c r="AD277" s="23" t="str">
        <f>IF(ISNUMBER(AVERAGEIFS(Observed!AD$2:AD$1601,Observed!$A$2:$A$1601,$A277,Observed!$C$2:$C$1601,$C277)),AVERAGEIFS(Observed!AD$2:AD$1601,Observed!$A$2:$A$1601,$A277,Observed!$C$2:$C$1601,$C277),"")</f>
        <v/>
      </c>
      <c r="AE277" s="23" t="str">
        <f>IF(ISNUMBER(AVERAGEIFS(Observed!AE$2:AE$1601,Observed!$A$2:$A$1601,$A277,Observed!$C$2:$C$1601,$C277)),AVERAGEIFS(Observed!AE$2:AE$1601,Observed!$A$2:$A$1601,$A277,Observed!$C$2:$C$1601,$C277),"")</f>
        <v/>
      </c>
      <c r="AF277" s="24" t="str">
        <f>IF(ISNUMBER(AVERAGEIFS(Observed!AF$2:AF$1601,Observed!$A$2:$A$1601,$A277,Observed!$C$2:$C$1601,$C277)),AVERAGEIFS(Observed!AF$2:AF$1601,Observed!$A$2:$A$1601,$A277,Observed!$C$2:$C$1601,$C277),"")</f>
        <v/>
      </c>
      <c r="AG277" s="24" t="str">
        <f>IF(ISNUMBER(AVERAGEIFS(Observed!AG$2:AG$1601,Observed!$A$2:$A$1601,$A277,Observed!$C$2:$C$1601,$C277)),AVERAGEIFS(Observed!AG$2:AG$1601,Observed!$A$2:$A$1601,$A277,Observed!$C$2:$C$1601,$C277),"")</f>
        <v/>
      </c>
      <c r="AH277" s="24" t="str">
        <f>IF(ISNUMBER(AVERAGEIFS(Observed!AH$2:AH$1601,Observed!$A$2:$A$1601,$A277,Observed!$C$2:$C$1601,$C277)),AVERAGEIFS(Observed!AH$2:AH$1601,Observed!$A$2:$A$1601,$A277,Observed!$C$2:$C$1601,$C277),"")</f>
        <v/>
      </c>
      <c r="AI277" s="23" t="str">
        <f>IF(ISNUMBER(AVERAGEIFS(Observed!AI$2:AI$1601,Observed!$A$2:$A$1601,$A277,Observed!$C$2:$C$1601,$C277)),AVERAGEIFS(Observed!AI$2:AI$1601,Observed!$A$2:$A$1601,$A277,Observed!$C$2:$C$1601,$C277),"")</f>
        <v/>
      </c>
      <c r="AJ277" s="24" t="str">
        <f>IF(ISNUMBER(AVERAGEIFS(Observed!AJ$2:AJ$1601,Observed!$A$2:$A$1601,$A277,Observed!$C$2:$C$1601,$C277)),AVERAGEIFS(Observed!AJ$2:AJ$1601,Observed!$A$2:$A$1601,$A277,Observed!$C$2:$C$1601,$C277),"")</f>
        <v/>
      </c>
      <c r="AK277" s="24" t="str">
        <f>IF(ISNUMBER(AVERAGEIFS(Observed!AL$2:AL$1601,Observed!$A$2:$A$1601,$A277,Observed!$C$2:$C$1601,$C277)),AVERAGEIFS(Observed!AL$2:AL$1601,Observed!$A$2:$A$1601,$A277,Observed!$C$2:$C$1601,$C277),"")</f>
        <v/>
      </c>
      <c r="AL277" s="24" t="str">
        <f>IF(ISNUMBER(AVERAGEIFS(Observed!AM$2:AM$1601,Observed!$A$2:$A$1601,$A277,Observed!$C$2:$C$1601,$C277)),AVERAGEIFS(Observed!AM$2:AM$1601,Observed!$A$2:$A$1601,$A277,Observed!$C$2:$C$1601,$C277),"")</f>
        <v/>
      </c>
      <c r="AM277" s="24" t="str">
        <f>IF(ISNUMBER(AVERAGEIFS(Observed!AN$2:AN$1601,Observed!$A$2:$A$1601,$A277,Observed!$C$2:$C$1601,$C277)),AVERAGEIFS(Observed!AN$2:AN$1601,Observed!$A$2:$A$1601,$A277,Observed!$C$2:$C$1601,$C277),"")</f>
        <v/>
      </c>
      <c r="AN277" s="24" t="str">
        <f>IF(ISNUMBER(AVERAGEIFS(Observed!AQ$2:AQ$1601,Observed!$A$2:$A$1601,$A277,Observed!$C$2:$C$1601,$C277)),AVERAGEIFS(Observed!AQ$2:AQ$1601,Observed!$A$2:$A$1601,$A277,Observed!$C$2:$C$1601,$C277),"")</f>
        <v/>
      </c>
      <c r="AO277" s="24" t="str">
        <f>IF(ISNUMBER(AVERAGEIFS(Observed!AR$2:AR$1601,Observed!$A$2:$A$1601,$A277,Observed!$C$2:$C$1601,$C277)),AVERAGEIFS(Observed!AR$2:AR$1601,Observed!$A$2:$A$1601,$A277,Observed!$C$2:$C$1601,$C277),"")</f>
        <v/>
      </c>
      <c r="AP277" s="24" t="str">
        <f>IF(ISNUMBER(AVERAGEIFS(Observed!AS$2:AS$1601,Observed!$A$2:$A$1601,$A277,Observed!$C$2:$C$1601,$C277)),AVERAGEIFS(Observed!AS$2:AS$1601,Observed!$A$2:$A$1601,$A277,Observed!$C$2:$C$1601,$C277),"")</f>
        <v/>
      </c>
      <c r="AQ277" s="23" t="str">
        <f>IF(ISNUMBER(AVERAGEIFS(Observed!AT$2:AT$1601,Observed!$A$2:$A$1601,$A277,Observed!$C$2:$C$1601,$C277)),AVERAGEIFS(Observed!AT$2:AT$1601,Observed!$A$2:$A$1601,$A277,Observed!$C$2:$C$1601,$C277),"")</f>
        <v/>
      </c>
      <c r="AR277" s="24" t="str">
        <f>IF(ISNUMBER(AVERAGEIFS(Observed!AU$2:AU$1601,Observed!$A$2:$A$1601,$A277,Observed!$C$2:$C$1601,$C277)),AVERAGEIFS(Observed!AU$2:AU$1601,Observed!$A$2:$A$1601,$A277,Observed!$C$2:$C$1601,$C277),"")</f>
        <v/>
      </c>
      <c r="AS277" s="23" t="str">
        <f>IF(ISNUMBER(AVERAGEIFS(Observed!AV$2:AV$1601,Observed!$A$2:$A$1601,$A277,Observed!$C$2:$C$1601,$C277)),AVERAGEIFS(Observed!AV$2:AV$1601,Observed!$A$2:$A$1601,$A277,Observed!$C$2:$C$1601,$C277),"")</f>
        <v/>
      </c>
      <c r="AT277" s="23" t="str">
        <f>IF(ISNUMBER(AVERAGEIFS(Observed!AW$2:AW$1601,Observed!$A$2:$A$1601,$A277,Observed!$C$2:$C$1601,$C277)),AVERAGEIFS(Observed!AW$2:AW$1601,Observed!$A$2:$A$1601,$A277,Observed!$C$2:$C$1601,$C277),"")</f>
        <v/>
      </c>
      <c r="AU277" s="2">
        <f>COUNTIFS(Observed!$A$2:$A$1601,$A277,Observed!$C$2:$C$1601,$C277)</f>
        <v>3</v>
      </c>
      <c r="AV277" s="2">
        <f t="shared" si="4"/>
        <v>0</v>
      </c>
    </row>
    <row r="278" spans="1:48" x14ac:dyDescent="0.3">
      <c r="A278" s="4" t="s">
        <v>119</v>
      </c>
      <c r="B278" t="s">
        <v>24</v>
      </c>
      <c r="C278" s="3">
        <v>42418</v>
      </c>
      <c r="D278">
        <v>1</v>
      </c>
      <c r="E278">
        <v>0</v>
      </c>
      <c r="H278" s="2" t="s">
        <v>45</v>
      </c>
      <c r="I278" s="2" t="s">
        <v>22</v>
      </c>
      <c r="J278">
        <v>11</v>
      </c>
      <c r="K278" s="2" t="s">
        <v>118</v>
      </c>
      <c r="L278" s="22" t="str">
        <f>IF(ISNUMBER(AVERAGEIFS(Observed!L$2:L$1601,Observed!$A$2:$A$1601,$A278,Observed!$C$2:$C$1601,$C278)),AVERAGEIFS(Observed!L$2:L$1601,Observed!$A$2:$A$1601,$A278,Observed!$C$2:$C$1601,$C278),"")</f>
        <v/>
      </c>
      <c r="M278" s="23" t="str">
        <f>IF(ISNUMBER(AVERAGEIFS(Observed!M$2:M$1601,Observed!$A$2:$A$1601,$A278,Observed!$C$2:$C$1601,$C278)),AVERAGEIFS(Observed!M$2:M$1601,Observed!$A$2:$A$1601,$A278,Observed!$C$2:$C$1601,$C278),"")</f>
        <v/>
      </c>
      <c r="N278" s="23" t="str">
        <f>IF(ISNUMBER(AVERAGEIFS(Observed!N$2:N$1601,Observed!$A$2:$A$1601,$A278,Observed!$C$2:$C$1601,$C278)),AVERAGEIFS(Observed!N$2:N$1601,Observed!$A$2:$A$1601,$A278,Observed!$C$2:$C$1601,$C278),"")</f>
        <v/>
      </c>
      <c r="O278" s="23" t="str">
        <f>IF(ISNUMBER(AVERAGEIFS(Observed!O$2:O$1601,Observed!$A$2:$A$1601,$A278,Observed!$C$2:$C$1601,$C278)),AVERAGEIFS(Observed!O$2:O$1601,Observed!$A$2:$A$1601,$A278,Observed!$C$2:$C$1601,$C278),"")</f>
        <v/>
      </c>
      <c r="P278" s="23" t="str">
        <f>IF(ISNUMBER(AVERAGEIFS(Observed!P$2:P$1601,Observed!$A$2:$A$1601,$A278,Observed!$C$2:$C$1601,$C278)),AVERAGEIFS(Observed!P$2:P$1601,Observed!$A$2:$A$1601,$A278,Observed!$C$2:$C$1601,$C278),"")</f>
        <v/>
      </c>
      <c r="Q278" s="24" t="str">
        <f>IF(ISNUMBER(AVERAGEIFS(Observed!Q$2:Q$1601,Observed!$A$2:$A$1601,$A278,Observed!$C$2:$C$1601,$C278)),AVERAGEIFS(Observed!Q$2:Q$1601,Observed!$A$2:$A$1601,$A278,Observed!$C$2:$C$1601,$C278),"")</f>
        <v/>
      </c>
      <c r="R278" s="24" t="str">
        <f>IF(ISNUMBER(AVERAGEIFS(Observed!R$2:R$1601,Observed!$A$2:$A$1601,$A278,Observed!$C$2:$C$1601,$C278)),AVERAGEIFS(Observed!R$2:R$1601,Observed!$A$2:$A$1601,$A278,Observed!$C$2:$C$1601,$C278),"")</f>
        <v/>
      </c>
      <c r="S278" s="24" t="str">
        <f>IF(ISNUMBER(AVERAGEIFS(Observed!S$2:S$1601,Observed!$A$2:$A$1601,$A278,Observed!$C$2:$C$1601,$C278)),AVERAGEIFS(Observed!S$2:S$1601,Observed!$A$2:$A$1601,$A278,Observed!$C$2:$C$1601,$C278),"")</f>
        <v/>
      </c>
      <c r="T278" s="23" t="str">
        <f>IF(ISNUMBER(AVERAGEIFS(Observed!T$2:T$1601,Observed!$A$2:$A$1601,$A278,Observed!$C$2:$C$1601,$C278)),AVERAGEIFS(Observed!T$2:T$1601,Observed!$A$2:$A$1601,$A278,Observed!$C$2:$C$1601,$C278),"")</f>
        <v/>
      </c>
      <c r="U278" s="25" t="str">
        <f>IF(ISNUMBER(AVERAGEIFS(Observed!U$2:U$1601,Observed!$A$2:$A$1601,$A278,Observed!$C$2:$C$1601,$C278)),AVERAGEIFS(Observed!U$2:U$1601,Observed!$A$2:$A$1601,$A278,Observed!$C$2:$C$1601,$C278),"")</f>
        <v/>
      </c>
      <c r="V278" s="25" t="str">
        <f>IF(ISNUMBER(AVERAGEIFS(Observed!V$2:V$1601,Observed!$A$2:$A$1601,$A278,Observed!$C$2:$C$1601,$C278)),AVERAGEIFS(Observed!V$2:V$1601,Observed!$A$2:$A$1601,$A278,Observed!$C$2:$C$1601,$C278),"")</f>
        <v/>
      </c>
      <c r="W278" s="23" t="str">
        <f>IF(ISNUMBER(AVERAGEIFS(Observed!W$2:W$1601,Observed!$A$2:$A$1601,$A278,Observed!$C$2:$C$1601,$C278)),AVERAGEIFS(Observed!W$2:W$1601,Observed!$A$2:$A$1601,$A278,Observed!$C$2:$C$1601,$C278),"")</f>
        <v/>
      </c>
      <c r="X278" s="23" t="str">
        <f>IF(ISNUMBER(AVERAGEIFS(Observed!X$2:X$1601,Observed!$A$2:$A$1601,$A278,Observed!$C$2:$C$1601,$C278)),AVERAGEIFS(Observed!X$2:X$1601,Observed!$A$2:$A$1601,$A278,Observed!$C$2:$C$1601,$C278),"")</f>
        <v/>
      </c>
      <c r="Y278" s="23" t="str">
        <f>IF(ISNUMBER(AVERAGEIFS(Observed!Y$2:Y$1601,Observed!$A$2:$A$1601,$A278,Observed!$C$2:$C$1601,$C278)),AVERAGEIFS(Observed!Y$2:Y$1601,Observed!$A$2:$A$1601,$A278,Observed!$C$2:$C$1601,$C278),"")</f>
        <v/>
      </c>
      <c r="Z278" s="23" t="str">
        <f>IF(ISNUMBER(AVERAGEIFS(Observed!Z$2:Z$1601,Observed!$A$2:$A$1601,$A278,Observed!$C$2:$C$1601,$C278)),AVERAGEIFS(Observed!Z$2:Z$1601,Observed!$A$2:$A$1601,$A278,Observed!$C$2:$C$1601,$C278),"")</f>
        <v/>
      </c>
      <c r="AA278" s="23" t="str">
        <f>IF(ISNUMBER(AVERAGEIFS(Observed!AA$2:AA$1601,Observed!$A$2:$A$1601,$A278,Observed!$C$2:$C$1601,$C278)),AVERAGEIFS(Observed!AA$2:AA$1601,Observed!$A$2:$A$1601,$A278,Observed!$C$2:$C$1601,$C278),"")</f>
        <v/>
      </c>
      <c r="AB278" s="23" t="str">
        <f>IF(ISNUMBER(AVERAGEIFS(Observed!AB$2:AB$1601,Observed!$A$2:$A$1601,$A278,Observed!$C$2:$C$1601,$C278)),AVERAGEIFS(Observed!AB$2:AB$1601,Observed!$A$2:$A$1601,$A278,Observed!$C$2:$C$1601,$C278),"")</f>
        <v/>
      </c>
      <c r="AC278" s="23" t="str">
        <f>IF(ISNUMBER(AVERAGEIFS(Observed!AC$2:AC$1601,Observed!$A$2:$A$1601,$A278,Observed!$C$2:$C$1601,$C278)),AVERAGEIFS(Observed!AC$2:AC$1601,Observed!$A$2:$A$1601,$A278,Observed!$C$2:$C$1601,$C278),"")</f>
        <v/>
      </c>
      <c r="AD278" s="23" t="str">
        <f>IF(ISNUMBER(AVERAGEIFS(Observed!AD$2:AD$1601,Observed!$A$2:$A$1601,$A278,Observed!$C$2:$C$1601,$C278)),AVERAGEIFS(Observed!AD$2:AD$1601,Observed!$A$2:$A$1601,$A278,Observed!$C$2:$C$1601,$C278),"")</f>
        <v/>
      </c>
      <c r="AE278" s="23" t="str">
        <f>IF(ISNUMBER(AVERAGEIFS(Observed!AE$2:AE$1601,Observed!$A$2:$A$1601,$A278,Observed!$C$2:$C$1601,$C278)),AVERAGEIFS(Observed!AE$2:AE$1601,Observed!$A$2:$A$1601,$A278,Observed!$C$2:$C$1601,$C278),"")</f>
        <v/>
      </c>
      <c r="AF278" s="24" t="str">
        <f>IF(ISNUMBER(AVERAGEIFS(Observed!AF$2:AF$1601,Observed!$A$2:$A$1601,$A278,Observed!$C$2:$C$1601,$C278)),AVERAGEIFS(Observed!AF$2:AF$1601,Observed!$A$2:$A$1601,$A278,Observed!$C$2:$C$1601,$C278),"")</f>
        <v/>
      </c>
      <c r="AG278" s="24" t="str">
        <f>IF(ISNUMBER(AVERAGEIFS(Observed!AG$2:AG$1601,Observed!$A$2:$A$1601,$A278,Observed!$C$2:$C$1601,$C278)),AVERAGEIFS(Observed!AG$2:AG$1601,Observed!$A$2:$A$1601,$A278,Observed!$C$2:$C$1601,$C278),"")</f>
        <v/>
      </c>
      <c r="AH278" s="24" t="str">
        <f>IF(ISNUMBER(AVERAGEIFS(Observed!AH$2:AH$1601,Observed!$A$2:$A$1601,$A278,Observed!$C$2:$C$1601,$C278)),AVERAGEIFS(Observed!AH$2:AH$1601,Observed!$A$2:$A$1601,$A278,Observed!$C$2:$C$1601,$C278),"")</f>
        <v/>
      </c>
      <c r="AI278" s="23" t="str">
        <f>IF(ISNUMBER(AVERAGEIFS(Observed!AI$2:AI$1601,Observed!$A$2:$A$1601,$A278,Observed!$C$2:$C$1601,$C278)),AVERAGEIFS(Observed!AI$2:AI$1601,Observed!$A$2:$A$1601,$A278,Observed!$C$2:$C$1601,$C278),"")</f>
        <v/>
      </c>
      <c r="AJ278" s="24" t="str">
        <f>IF(ISNUMBER(AVERAGEIFS(Observed!AJ$2:AJ$1601,Observed!$A$2:$A$1601,$A278,Observed!$C$2:$C$1601,$C278)),AVERAGEIFS(Observed!AJ$2:AJ$1601,Observed!$A$2:$A$1601,$A278,Observed!$C$2:$C$1601,$C278),"")</f>
        <v/>
      </c>
      <c r="AK278" s="24" t="str">
        <f>IF(ISNUMBER(AVERAGEIFS(Observed!AL$2:AL$1601,Observed!$A$2:$A$1601,$A278,Observed!$C$2:$C$1601,$C278)),AVERAGEIFS(Observed!AL$2:AL$1601,Observed!$A$2:$A$1601,$A278,Observed!$C$2:$C$1601,$C278),"")</f>
        <v/>
      </c>
      <c r="AL278" s="24" t="str">
        <f>IF(ISNUMBER(AVERAGEIFS(Observed!AM$2:AM$1601,Observed!$A$2:$A$1601,$A278,Observed!$C$2:$C$1601,$C278)),AVERAGEIFS(Observed!AM$2:AM$1601,Observed!$A$2:$A$1601,$A278,Observed!$C$2:$C$1601,$C278),"")</f>
        <v/>
      </c>
      <c r="AM278" s="24" t="str">
        <f>IF(ISNUMBER(AVERAGEIFS(Observed!AN$2:AN$1601,Observed!$A$2:$A$1601,$A278,Observed!$C$2:$C$1601,$C278)),AVERAGEIFS(Observed!AN$2:AN$1601,Observed!$A$2:$A$1601,$A278,Observed!$C$2:$C$1601,$C278),"")</f>
        <v/>
      </c>
      <c r="AN278" s="24" t="str">
        <f>IF(ISNUMBER(AVERAGEIFS(Observed!AQ$2:AQ$1601,Observed!$A$2:$A$1601,$A278,Observed!$C$2:$C$1601,$C278)),AVERAGEIFS(Observed!AQ$2:AQ$1601,Observed!$A$2:$A$1601,$A278,Observed!$C$2:$C$1601,$C278),"")</f>
        <v/>
      </c>
      <c r="AO278" s="24" t="str">
        <f>IF(ISNUMBER(AVERAGEIFS(Observed!AR$2:AR$1601,Observed!$A$2:$A$1601,$A278,Observed!$C$2:$C$1601,$C278)),AVERAGEIFS(Observed!AR$2:AR$1601,Observed!$A$2:$A$1601,$A278,Observed!$C$2:$C$1601,$C278),"")</f>
        <v/>
      </c>
      <c r="AP278" s="24" t="str">
        <f>IF(ISNUMBER(AVERAGEIFS(Observed!AS$2:AS$1601,Observed!$A$2:$A$1601,$A278,Observed!$C$2:$C$1601,$C278)),AVERAGEIFS(Observed!AS$2:AS$1601,Observed!$A$2:$A$1601,$A278,Observed!$C$2:$C$1601,$C278),"")</f>
        <v/>
      </c>
      <c r="AQ278" s="23" t="str">
        <f>IF(ISNUMBER(AVERAGEIFS(Observed!AT$2:AT$1601,Observed!$A$2:$A$1601,$A278,Observed!$C$2:$C$1601,$C278)),AVERAGEIFS(Observed!AT$2:AT$1601,Observed!$A$2:$A$1601,$A278,Observed!$C$2:$C$1601,$C278),"")</f>
        <v/>
      </c>
      <c r="AR278" s="24" t="str">
        <f>IF(ISNUMBER(AVERAGEIFS(Observed!AU$2:AU$1601,Observed!$A$2:$A$1601,$A278,Observed!$C$2:$C$1601,$C278)),AVERAGEIFS(Observed!AU$2:AU$1601,Observed!$A$2:$A$1601,$A278,Observed!$C$2:$C$1601,$C278),"")</f>
        <v/>
      </c>
      <c r="AS278" s="23" t="str">
        <f>IF(ISNUMBER(AVERAGEIFS(Observed!AV$2:AV$1601,Observed!$A$2:$A$1601,$A278,Observed!$C$2:$C$1601,$C278)),AVERAGEIFS(Observed!AV$2:AV$1601,Observed!$A$2:$A$1601,$A278,Observed!$C$2:$C$1601,$C278),"")</f>
        <v/>
      </c>
      <c r="AT278" s="23" t="str">
        <f>IF(ISNUMBER(AVERAGEIFS(Observed!AW$2:AW$1601,Observed!$A$2:$A$1601,$A278,Observed!$C$2:$C$1601,$C278)),AVERAGEIFS(Observed!AW$2:AW$1601,Observed!$A$2:$A$1601,$A278,Observed!$C$2:$C$1601,$C278),"")</f>
        <v/>
      </c>
      <c r="AU278" s="2">
        <f>COUNTIFS(Observed!$A$2:$A$1601,$A278,Observed!$C$2:$C$1601,$C278)</f>
        <v>3</v>
      </c>
      <c r="AV278" s="2">
        <f t="shared" si="4"/>
        <v>0</v>
      </c>
    </row>
    <row r="279" spans="1:48" x14ac:dyDescent="0.3">
      <c r="A279" s="4" t="s">
        <v>120</v>
      </c>
      <c r="B279" t="s">
        <v>24</v>
      </c>
      <c r="C279" s="3">
        <v>42418</v>
      </c>
      <c r="D279">
        <v>1</v>
      </c>
      <c r="E279">
        <v>50</v>
      </c>
      <c r="H279" s="2" t="s">
        <v>45</v>
      </c>
      <c r="I279" s="2" t="s">
        <v>22</v>
      </c>
      <c r="J279">
        <v>11</v>
      </c>
      <c r="K279" s="2" t="s">
        <v>118</v>
      </c>
      <c r="L279" s="22" t="str">
        <f>IF(ISNUMBER(AVERAGEIFS(Observed!L$2:L$1601,Observed!$A$2:$A$1601,$A279,Observed!$C$2:$C$1601,$C279)),AVERAGEIFS(Observed!L$2:L$1601,Observed!$A$2:$A$1601,$A279,Observed!$C$2:$C$1601,$C279),"")</f>
        <v/>
      </c>
      <c r="M279" s="23" t="str">
        <f>IF(ISNUMBER(AVERAGEIFS(Observed!M$2:M$1601,Observed!$A$2:$A$1601,$A279,Observed!$C$2:$C$1601,$C279)),AVERAGEIFS(Observed!M$2:M$1601,Observed!$A$2:$A$1601,$A279,Observed!$C$2:$C$1601,$C279),"")</f>
        <v/>
      </c>
      <c r="N279" s="23" t="str">
        <f>IF(ISNUMBER(AVERAGEIFS(Observed!N$2:N$1601,Observed!$A$2:$A$1601,$A279,Observed!$C$2:$C$1601,$C279)),AVERAGEIFS(Observed!N$2:N$1601,Observed!$A$2:$A$1601,$A279,Observed!$C$2:$C$1601,$C279),"")</f>
        <v/>
      </c>
      <c r="O279" s="23" t="str">
        <f>IF(ISNUMBER(AVERAGEIFS(Observed!O$2:O$1601,Observed!$A$2:$A$1601,$A279,Observed!$C$2:$C$1601,$C279)),AVERAGEIFS(Observed!O$2:O$1601,Observed!$A$2:$A$1601,$A279,Observed!$C$2:$C$1601,$C279),"")</f>
        <v/>
      </c>
      <c r="P279" s="23" t="str">
        <f>IF(ISNUMBER(AVERAGEIFS(Observed!P$2:P$1601,Observed!$A$2:$A$1601,$A279,Observed!$C$2:$C$1601,$C279)),AVERAGEIFS(Observed!P$2:P$1601,Observed!$A$2:$A$1601,$A279,Observed!$C$2:$C$1601,$C279),"")</f>
        <v/>
      </c>
      <c r="Q279" s="24" t="str">
        <f>IF(ISNUMBER(AVERAGEIFS(Observed!Q$2:Q$1601,Observed!$A$2:$A$1601,$A279,Observed!$C$2:$C$1601,$C279)),AVERAGEIFS(Observed!Q$2:Q$1601,Observed!$A$2:$A$1601,$A279,Observed!$C$2:$C$1601,$C279),"")</f>
        <v/>
      </c>
      <c r="R279" s="24" t="str">
        <f>IF(ISNUMBER(AVERAGEIFS(Observed!R$2:R$1601,Observed!$A$2:$A$1601,$A279,Observed!$C$2:$C$1601,$C279)),AVERAGEIFS(Observed!R$2:R$1601,Observed!$A$2:$A$1601,$A279,Observed!$C$2:$C$1601,$C279),"")</f>
        <v/>
      </c>
      <c r="S279" s="24" t="str">
        <f>IF(ISNUMBER(AVERAGEIFS(Observed!S$2:S$1601,Observed!$A$2:$A$1601,$A279,Observed!$C$2:$C$1601,$C279)),AVERAGEIFS(Observed!S$2:S$1601,Observed!$A$2:$A$1601,$A279,Observed!$C$2:$C$1601,$C279),"")</f>
        <v/>
      </c>
      <c r="T279" s="23" t="str">
        <f>IF(ISNUMBER(AVERAGEIFS(Observed!T$2:T$1601,Observed!$A$2:$A$1601,$A279,Observed!$C$2:$C$1601,$C279)),AVERAGEIFS(Observed!T$2:T$1601,Observed!$A$2:$A$1601,$A279,Observed!$C$2:$C$1601,$C279),"")</f>
        <v/>
      </c>
      <c r="U279" s="25" t="str">
        <f>IF(ISNUMBER(AVERAGEIFS(Observed!U$2:U$1601,Observed!$A$2:$A$1601,$A279,Observed!$C$2:$C$1601,$C279)),AVERAGEIFS(Observed!U$2:U$1601,Observed!$A$2:$A$1601,$A279,Observed!$C$2:$C$1601,$C279),"")</f>
        <v/>
      </c>
      <c r="V279" s="25" t="str">
        <f>IF(ISNUMBER(AVERAGEIFS(Observed!V$2:V$1601,Observed!$A$2:$A$1601,$A279,Observed!$C$2:$C$1601,$C279)),AVERAGEIFS(Observed!V$2:V$1601,Observed!$A$2:$A$1601,$A279,Observed!$C$2:$C$1601,$C279),"")</f>
        <v/>
      </c>
      <c r="W279" s="23" t="str">
        <f>IF(ISNUMBER(AVERAGEIFS(Observed!W$2:W$1601,Observed!$A$2:$A$1601,$A279,Observed!$C$2:$C$1601,$C279)),AVERAGEIFS(Observed!W$2:W$1601,Observed!$A$2:$A$1601,$A279,Observed!$C$2:$C$1601,$C279),"")</f>
        <v/>
      </c>
      <c r="X279" s="23" t="str">
        <f>IF(ISNUMBER(AVERAGEIFS(Observed!X$2:X$1601,Observed!$A$2:$A$1601,$A279,Observed!$C$2:$C$1601,$C279)),AVERAGEIFS(Observed!X$2:X$1601,Observed!$A$2:$A$1601,$A279,Observed!$C$2:$C$1601,$C279),"")</f>
        <v/>
      </c>
      <c r="Y279" s="23" t="str">
        <f>IF(ISNUMBER(AVERAGEIFS(Observed!Y$2:Y$1601,Observed!$A$2:$A$1601,$A279,Observed!$C$2:$C$1601,$C279)),AVERAGEIFS(Observed!Y$2:Y$1601,Observed!$A$2:$A$1601,$A279,Observed!$C$2:$C$1601,$C279),"")</f>
        <v/>
      </c>
      <c r="Z279" s="23" t="str">
        <f>IF(ISNUMBER(AVERAGEIFS(Observed!Z$2:Z$1601,Observed!$A$2:$A$1601,$A279,Observed!$C$2:$C$1601,$C279)),AVERAGEIFS(Observed!Z$2:Z$1601,Observed!$A$2:$A$1601,$A279,Observed!$C$2:$C$1601,$C279),"")</f>
        <v/>
      </c>
      <c r="AA279" s="23" t="str">
        <f>IF(ISNUMBER(AVERAGEIFS(Observed!AA$2:AA$1601,Observed!$A$2:$A$1601,$A279,Observed!$C$2:$C$1601,$C279)),AVERAGEIFS(Observed!AA$2:AA$1601,Observed!$A$2:$A$1601,$A279,Observed!$C$2:$C$1601,$C279),"")</f>
        <v/>
      </c>
      <c r="AB279" s="23" t="str">
        <f>IF(ISNUMBER(AVERAGEIFS(Observed!AB$2:AB$1601,Observed!$A$2:$A$1601,$A279,Observed!$C$2:$C$1601,$C279)),AVERAGEIFS(Observed!AB$2:AB$1601,Observed!$A$2:$A$1601,$A279,Observed!$C$2:$C$1601,$C279),"")</f>
        <v/>
      </c>
      <c r="AC279" s="23" t="str">
        <f>IF(ISNUMBER(AVERAGEIFS(Observed!AC$2:AC$1601,Observed!$A$2:$A$1601,$A279,Observed!$C$2:$C$1601,$C279)),AVERAGEIFS(Observed!AC$2:AC$1601,Observed!$A$2:$A$1601,$A279,Observed!$C$2:$C$1601,$C279),"")</f>
        <v/>
      </c>
      <c r="AD279" s="23" t="str">
        <f>IF(ISNUMBER(AVERAGEIFS(Observed!AD$2:AD$1601,Observed!$A$2:$A$1601,$A279,Observed!$C$2:$C$1601,$C279)),AVERAGEIFS(Observed!AD$2:AD$1601,Observed!$A$2:$A$1601,$A279,Observed!$C$2:$C$1601,$C279),"")</f>
        <v/>
      </c>
      <c r="AE279" s="23" t="str">
        <f>IF(ISNUMBER(AVERAGEIFS(Observed!AE$2:AE$1601,Observed!$A$2:$A$1601,$A279,Observed!$C$2:$C$1601,$C279)),AVERAGEIFS(Observed!AE$2:AE$1601,Observed!$A$2:$A$1601,$A279,Observed!$C$2:$C$1601,$C279),"")</f>
        <v/>
      </c>
      <c r="AF279" s="24" t="str">
        <f>IF(ISNUMBER(AVERAGEIFS(Observed!AF$2:AF$1601,Observed!$A$2:$A$1601,$A279,Observed!$C$2:$C$1601,$C279)),AVERAGEIFS(Observed!AF$2:AF$1601,Observed!$A$2:$A$1601,$A279,Observed!$C$2:$C$1601,$C279),"")</f>
        <v/>
      </c>
      <c r="AG279" s="24" t="str">
        <f>IF(ISNUMBER(AVERAGEIFS(Observed!AG$2:AG$1601,Observed!$A$2:$A$1601,$A279,Observed!$C$2:$C$1601,$C279)),AVERAGEIFS(Observed!AG$2:AG$1601,Observed!$A$2:$A$1601,$A279,Observed!$C$2:$C$1601,$C279),"")</f>
        <v/>
      </c>
      <c r="AH279" s="24" t="str">
        <f>IF(ISNUMBER(AVERAGEIFS(Observed!AH$2:AH$1601,Observed!$A$2:$A$1601,$A279,Observed!$C$2:$C$1601,$C279)),AVERAGEIFS(Observed!AH$2:AH$1601,Observed!$A$2:$A$1601,$A279,Observed!$C$2:$C$1601,$C279),"")</f>
        <v/>
      </c>
      <c r="AI279" s="23" t="str">
        <f>IF(ISNUMBER(AVERAGEIFS(Observed!AI$2:AI$1601,Observed!$A$2:$A$1601,$A279,Observed!$C$2:$C$1601,$C279)),AVERAGEIFS(Observed!AI$2:AI$1601,Observed!$A$2:$A$1601,$A279,Observed!$C$2:$C$1601,$C279),"")</f>
        <v/>
      </c>
      <c r="AJ279" s="24" t="str">
        <f>IF(ISNUMBER(AVERAGEIFS(Observed!AJ$2:AJ$1601,Observed!$A$2:$A$1601,$A279,Observed!$C$2:$C$1601,$C279)),AVERAGEIFS(Observed!AJ$2:AJ$1601,Observed!$A$2:$A$1601,$A279,Observed!$C$2:$C$1601,$C279),"")</f>
        <v/>
      </c>
      <c r="AK279" s="24" t="str">
        <f>IF(ISNUMBER(AVERAGEIFS(Observed!AL$2:AL$1601,Observed!$A$2:$A$1601,$A279,Observed!$C$2:$C$1601,$C279)),AVERAGEIFS(Observed!AL$2:AL$1601,Observed!$A$2:$A$1601,$A279,Observed!$C$2:$C$1601,$C279),"")</f>
        <v/>
      </c>
      <c r="AL279" s="24" t="str">
        <f>IF(ISNUMBER(AVERAGEIFS(Observed!AM$2:AM$1601,Observed!$A$2:$A$1601,$A279,Observed!$C$2:$C$1601,$C279)),AVERAGEIFS(Observed!AM$2:AM$1601,Observed!$A$2:$A$1601,$A279,Observed!$C$2:$C$1601,$C279),"")</f>
        <v/>
      </c>
      <c r="AM279" s="24" t="str">
        <f>IF(ISNUMBER(AVERAGEIFS(Observed!AN$2:AN$1601,Observed!$A$2:$A$1601,$A279,Observed!$C$2:$C$1601,$C279)),AVERAGEIFS(Observed!AN$2:AN$1601,Observed!$A$2:$A$1601,$A279,Observed!$C$2:$C$1601,$C279),"")</f>
        <v/>
      </c>
      <c r="AN279" s="24" t="str">
        <f>IF(ISNUMBER(AVERAGEIFS(Observed!AQ$2:AQ$1601,Observed!$A$2:$A$1601,$A279,Observed!$C$2:$C$1601,$C279)),AVERAGEIFS(Observed!AQ$2:AQ$1601,Observed!$A$2:$A$1601,$A279,Observed!$C$2:$C$1601,$C279),"")</f>
        <v/>
      </c>
      <c r="AO279" s="24" t="str">
        <f>IF(ISNUMBER(AVERAGEIFS(Observed!AR$2:AR$1601,Observed!$A$2:$A$1601,$A279,Observed!$C$2:$C$1601,$C279)),AVERAGEIFS(Observed!AR$2:AR$1601,Observed!$A$2:$A$1601,$A279,Observed!$C$2:$C$1601,$C279),"")</f>
        <v/>
      </c>
      <c r="AP279" s="24" t="str">
        <f>IF(ISNUMBER(AVERAGEIFS(Observed!AS$2:AS$1601,Observed!$A$2:$A$1601,$A279,Observed!$C$2:$C$1601,$C279)),AVERAGEIFS(Observed!AS$2:AS$1601,Observed!$A$2:$A$1601,$A279,Observed!$C$2:$C$1601,$C279),"")</f>
        <v/>
      </c>
      <c r="AQ279" s="23" t="str">
        <f>IF(ISNUMBER(AVERAGEIFS(Observed!AT$2:AT$1601,Observed!$A$2:$A$1601,$A279,Observed!$C$2:$C$1601,$C279)),AVERAGEIFS(Observed!AT$2:AT$1601,Observed!$A$2:$A$1601,$A279,Observed!$C$2:$C$1601,$C279),"")</f>
        <v/>
      </c>
      <c r="AR279" s="24" t="str">
        <f>IF(ISNUMBER(AVERAGEIFS(Observed!AU$2:AU$1601,Observed!$A$2:$A$1601,$A279,Observed!$C$2:$C$1601,$C279)),AVERAGEIFS(Observed!AU$2:AU$1601,Observed!$A$2:$A$1601,$A279,Observed!$C$2:$C$1601,$C279),"")</f>
        <v/>
      </c>
      <c r="AS279" s="23" t="str">
        <f>IF(ISNUMBER(AVERAGEIFS(Observed!AV$2:AV$1601,Observed!$A$2:$A$1601,$A279,Observed!$C$2:$C$1601,$C279)),AVERAGEIFS(Observed!AV$2:AV$1601,Observed!$A$2:$A$1601,$A279,Observed!$C$2:$C$1601,$C279),"")</f>
        <v/>
      </c>
      <c r="AT279" s="23" t="str">
        <f>IF(ISNUMBER(AVERAGEIFS(Observed!AW$2:AW$1601,Observed!$A$2:$A$1601,$A279,Observed!$C$2:$C$1601,$C279)),AVERAGEIFS(Observed!AW$2:AW$1601,Observed!$A$2:$A$1601,$A279,Observed!$C$2:$C$1601,$C279),"")</f>
        <v/>
      </c>
      <c r="AU279" s="2">
        <f>COUNTIFS(Observed!$A$2:$A$1601,$A279,Observed!$C$2:$C$1601,$C279)</f>
        <v>3</v>
      </c>
      <c r="AV279" s="2">
        <f t="shared" si="4"/>
        <v>0</v>
      </c>
    </row>
    <row r="280" spans="1:48" x14ac:dyDescent="0.3">
      <c r="A280" s="4" t="s">
        <v>121</v>
      </c>
      <c r="B280" t="s">
        <v>24</v>
      </c>
      <c r="C280" s="3">
        <v>42418</v>
      </c>
      <c r="D280">
        <v>1</v>
      </c>
      <c r="E280">
        <v>100</v>
      </c>
      <c r="H280" s="2" t="s">
        <v>45</v>
      </c>
      <c r="I280" s="2" t="s">
        <v>22</v>
      </c>
      <c r="J280">
        <v>11</v>
      </c>
      <c r="K280" s="2" t="s">
        <v>118</v>
      </c>
      <c r="L280" s="22" t="str">
        <f>IF(ISNUMBER(AVERAGEIFS(Observed!L$2:L$1601,Observed!$A$2:$A$1601,$A280,Observed!$C$2:$C$1601,$C280)),AVERAGEIFS(Observed!L$2:L$1601,Observed!$A$2:$A$1601,$A280,Observed!$C$2:$C$1601,$C280),"")</f>
        <v/>
      </c>
      <c r="M280" s="23" t="str">
        <f>IF(ISNUMBER(AVERAGEIFS(Observed!M$2:M$1601,Observed!$A$2:$A$1601,$A280,Observed!$C$2:$C$1601,$C280)),AVERAGEIFS(Observed!M$2:M$1601,Observed!$A$2:$A$1601,$A280,Observed!$C$2:$C$1601,$C280),"")</f>
        <v/>
      </c>
      <c r="N280" s="23" t="str">
        <f>IF(ISNUMBER(AVERAGEIFS(Observed!N$2:N$1601,Observed!$A$2:$A$1601,$A280,Observed!$C$2:$C$1601,$C280)),AVERAGEIFS(Observed!N$2:N$1601,Observed!$A$2:$A$1601,$A280,Observed!$C$2:$C$1601,$C280),"")</f>
        <v/>
      </c>
      <c r="O280" s="23" t="str">
        <f>IF(ISNUMBER(AVERAGEIFS(Observed!O$2:O$1601,Observed!$A$2:$A$1601,$A280,Observed!$C$2:$C$1601,$C280)),AVERAGEIFS(Observed!O$2:O$1601,Observed!$A$2:$A$1601,$A280,Observed!$C$2:$C$1601,$C280),"")</f>
        <v/>
      </c>
      <c r="P280" s="23" t="str">
        <f>IF(ISNUMBER(AVERAGEIFS(Observed!P$2:P$1601,Observed!$A$2:$A$1601,$A280,Observed!$C$2:$C$1601,$C280)),AVERAGEIFS(Observed!P$2:P$1601,Observed!$A$2:$A$1601,$A280,Observed!$C$2:$C$1601,$C280),"")</f>
        <v/>
      </c>
      <c r="Q280" s="24" t="str">
        <f>IF(ISNUMBER(AVERAGEIFS(Observed!Q$2:Q$1601,Observed!$A$2:$A$1601,$A280,Observed!$C$2:$C$1601,$C280)),AVERAGEIFS(Observed!Q$2:Q$1601,Observed!$A$2:$A$1601,$A280,Observed!$C$2:$C$1601,$C280),"")</f>
        <v/>
      </c>
      <c r="R280" s="24" t="str">
        <f>IF(ISNUMBER(AVERAGEIFS(Observed!R$2:R$1601,Observed!$A$2:$A$1601,$A280,Observed!$C$2:$C$1601,$C280)),AVERAGEIFS(Observed!R$2:R$1601,Observed!$A$2:$A$1601,$A280,Observed!$C$2:$C$1601,$C280),"")</f>
        <v/>
      </c>
      <c r="S280" s="24" t="str">
        <f>IF(ISNUMBER(AVERAGEIFS(Observed!S$2:S$1601,Observed!$A$2:$A$1601,$A280,Observed!$C$2:$C$1601,$C280)),AVERAGEIFS(Observed!S$2:S$1601,Observed!$A$2:$A$1601,$A280,Observed!$C$2:$C$1601,$C280),"")</f>
        <v/>
      </c>
      <c r="T280" s="23" t="str">
        <f>IF(ISNUMBER(AVERAGEIFS(Observed!T$2:T$1601,Observed!$A$2:$A$1601,$A280,Observed!$C$2:$C$1601,$C280)),AVERAGEIFS(Observed!T$2:T$1601,Observed!$A$2:$A$1601,$A280,Observed!$C$2:$C$1601,$C280),"")</f>
        <v/>
      </c>
      <c r="U280" s="25" t="str">
        <f>IF(ISNUMBER(AVERAGEIFS(Observed!U$2:U$1601,Observed!$A$2:$A$1601,$A280,Observed!$C$2:$C$1601,$C280)),AVERAGEIFS(Observed!U$2:U$1601,Observed!$A$2:$A$1601,$A280,Observed!$C$2:$C$1601,$C280),"")</f>
        <v/>
      </c>
      <c r="V280" s="25" t="str">
        <f>IF(ISNUMBER(AVERAGEIFS(Observed!V$2:V$1601,Observed!$A$2:$A$1601,$A280,Observed!$C$2:$C$1601,$C280)),AVERAGEIFS(Observed!V$2:V$1601,Observed!$A$2:$A$1601,$A280,Observed!$C$2:$C$1601,$C280),"")</f>
        <v/>
      </c>
      <c r="W280" s="23" t="str">
        <f>IF(ISNUMBER(AVERAGEIFS(Observed!W$2:W$1601,Observed!$A$2:$A$1601,$A280,Observed!$C$2:$C$1601,$C280)),AVERAGEIFS(Observed!W$2:W$1601,Observed!$A$2:$A$1601,$A280,Observed!$C$2:$C$1601,$C280),"")</f>
        <v/>
      </c>
      <c r="X280" s="23" t="str">
        <f>IF(ISNUMBER(AVERAGEIFS(Observed!X$2:X$1601,Observed!$A$2:$A$1601,$A280,Observed!$C$2:$C$1601,$C280)),AVERAGEIFS(Observed!X$2:X$1601,Observed!$A$2:$A$1601,$A280,Observed!$C$2:$C$1601,$C280),"")</f>
        <v/>
      </c>
      <c r="Y280" s="23" t="str">
        <f>IF(ISNUMBER(AVERAGEIFS(Observed!Y$2:Y$1601,Observed!$A$2:$A$1601,$A280,Observed!$C$2:$C$1601,$C280)),AVERAGEIFS(Observed!Y$2:Y$1601,Observed!$A$2:$A$1601,$A280,Observed!$C$2:$C$1601,$C280),"")</f>
        <v/>
      </c>
      <c r="Z280" s="23" t="str">
        <f>IF(ISNUMBER(AVERAGEIFS(Observed!Z$2:Z$1601,Observed!$A$2:$A$1601,$A280,Observed!$C$2:$C$1601,$C280)),AVERAGEIFS(Observed!Z$2:Z$1601,Observed!$A$2:$A$1601,$A280,Observed!$C$2:$C$1601,$C280),"")</f>
        <v/>
      </c>
      <c r="AA280" s="23" t="str">
        <f>IF(ISNUMBER(AVERAGEIFS(Observed!AA$2:AA$1601,Observed!$A$2:$A$1601,$A280,Observed!$C$2:$C$1601,$C280)),AVERAGEIFS(Observed!AA$2:AA$1601,Observed!$A$2:$A$1601,$A280,Observed!$C$2:$C$1601,$C280),"")</f>
        <v/>
      </c>
      <c r="AB280" s="23" t="str">
        <f>IF(ISNUMBER(AVERAGEIFS(Observed!AB$2:AB$1601,Observed!$A$2:$A$1601,$A280,Observed!$C$2:$C$1601,$C280)),AVERAGEIFS(Observed!AB$2:AB$1601,Observed!$A$2:$A$1601,$A280,Observed!$C$2:$C$1601,$C280),"")</f>
        <v/>
      </c>
      <c r="AC280" s="23" t="str">
        <f>IF(ISNUMBER(AVERAGEIFS(Observed!AC$2:AC$1601,Observed!$A$2:$A$1601,$A280,Observed!$C$2:$C$1601,$C280)),AVERAGEIFS(Observed!AC$2:AC$1601,Observed!$A$2:$A$1601,$A280,Observed!$C$2:$C$1601,$C280),"")</f>
        <v/>
      </c>
      <c r="AD280" s="23" t="str">
        <f>IF(ISNUMBER(AVERAGEIFS(Observed!AD$2:AD$1601,Observed!$A$2:$A$1601,$A280,Observed!$C$2:$C$1601,$C280)),AVERAGEIFS(Observed!AD$2:AD$1601,Observed!$A$2:$A$1601,$A280,Observed!$C$2:$C$1601,$C280),"")</f>
        <v/>
      </c>
      <c r="AE280" s="23" t="str">
        <f>IF(ISNUMBER(AVERAGEIFS(Observed!AE$2:AE$1601,Observed!$A$2:$A$1601,$A280,Observed!$C$2:$C$1601,$C280)),AVERAGEIFS(Observed!AE$2:AE$1601,Observed!$A$2:$A$1601,$A280,Observed!$C$2:$C$1601,$C280),"")</f>
        <v/>
      </c>
      <c r="AF280" s="24" t="str">
        <f>IF(ISNUMBER(AVERAGEIFS(Observed!AF$2:AF$1601,Observed!$A$2:$A$1601,$A280,Observed!$C$2:$C$1601,$C280)),AVERAGEIFS(Observed!AF$2:AF$1601,Observed!$A$2:$A$1601,$A280,Observed!$C$2:$C$1601,$C280),"")</f>
        <v/>
      </c>
      <c r="AG280" s="24" t="str">
        <f>IF(ISNUMBER(AVERAGEIFS(Observed!AG$2:AG$1601,Observed!$A$2:$A$1601,$A280,Observed!$C$2:$C$1601,$C280)),AVERAGEIFS(Observed!AG$2:AG$1601,Observed!$A$2:$A$1601,$A280,Observed!$C$2:$C$1601,$C280),"")</f>
        <v/>
      </c>
      <c r="AH280" s="24" t="str">
        <f>IF(ISNUMBER(AVERAGEIFS(Observed!AH$2:AH$1601,Observed!$A$2:$A$1601,$A280,Observed!$C$2:$C$1601,$C280)),AVERAGEIFS(Observed!AH$2:AH$1601,Observed!$A$2:$A$1601,$A280,Observed!$C$2:$C$1601,$C280),"")</f>
        <v/>
      </c>
      <c r="AI280" s="23" t="str">
        <f>IF(ISNUMBER(AVERAGEIFS(Observed!AI$2:AI$1601,Observed!$A$2:$A$1601,$A280,Observed!$C$2:$C$1601,$C280)),AVERAGEIFS(Observed!AI$2:AI$1601,Observed!$A$2:$A$1601,$A280,Observed!$C$2:$C$1601,$C280),"")</f>
        <v/>
      </c>
      <c r="AJ280" s="24" t="str">
        <f>IF(ISNUMBER(AVERAGEIFS(Observed!AJ$2:AJ$1601,Observed!$A$2:$A$1601,$A280,Observed!$C$2:$C$1601,$C280)),AVERAGEIFS(Observed!AJ$2:AJ$1601,Observed!$A$2:$A$1601,$A280,Observed!$C$2:$C$1601,$C280),"")</f>
        <v/>
      </c>
      <c r="AK280" s="24" t="str">
        <f>IF(ISNUMBER(AVERAGEIFS(Observed!AL$2:AL$1601,Observed!$A$2:$A$1601,$A280,Observed!$C$2:$C$1601,$C280)),AVERAGEIFS(Observed!AL$2:AL$1601,Observed!$A$2:$A$1601,$A280,Observed!$C$2:$C$1601,$C280),"")</f>
        <v/>
      </c>
      <c r="AL280" s="24" t="str">
        <f>IF(ISNUMBER(AVERAGEIFS(Observed!AM$2:AM$1601,Observed!$A$2:$A$1601,$A280,Observed!$C$2:$C$1601,$C280)),AVERAGEIFS(Observed!AM$2:AM$1601,Observed!$A$2:$A$1601,$A280,Observed!$C$2:$C$1601,$C280),"")</f>
        <v/>
      </c>
      <c r="AM280" s="24" t="str">
        <f>IF(ISNUMBER(AVERAGEIFS(Observed!AN$2:AN$1601,Observed!$A$2:$A$1601,$A280,Observed!$C$2:$C$1601,$C280)),AVERAGEIFS(Observed!AN$2:AN$1601,Observed!$A$2:$A$1601,$A280,Observed!$C$2:$C$1601,$C280),"")</f>
        <v/>
      </c>
      <c r="AN280" s="24" t="str">
        <f>IF(ISNUMBER(AVERAGEIFS(Observed!AQ$2:AQ$1601,Observed!$A$2:$A$1601,$A280,Observed!$C$2:$C$1601,$C280)),AVERAGEIFS(Observed!AQ$2:AQ$1601,Observed!$A$2:$A$1601,$A280,Observed!$C$2:$C$1601,$C280),"")</f>
        <v/>
      </c>
      <c r="AO280" s="24" t="str">
        <f>IF(ISNUMBER(AVERAGEIFS(Observed!AR$2:AR$1601,Observed!$A$2:$A$1601,$A280,Observed!$C$2:$C$1601,$C280)),AVERAGEIFS(Observed!AR$2:AR$1601,Observed!$A$2:$A$1601,$A280,Observed!$C$2:$C$1601,$C280),"")</f>
        <v/>
      </c>
      <c r="AP280" s="24" t="str">
        <f>IF(ISNUMBER(AVERAGEIFS(Observed!AS$2:AS$1601,Observed!$A$2:$A$1601,$A280,Observed!$C$2:$C$1601,$C280)),AVERAGEIFS(Observed!AS$2:AS$1601,Observed!$A$2:$A$1601,$A280,Observed!$C$2:$C$1601,$C280),"")</f>
        <v/>
      </c>
      <c r="AQ280" s="23" t="str">
        <f>IF(ISNUMBER(AVERAGEIFS(Observed!AT$2:AT$1601,Observed!$A$2:$A$1601,$A280,Observed!$C$2:$C$1601,$C280)),AVERAGEIFS(Observed!AT$2:AT$1601,Observed!$A$2:$A$1601,$A280,Observed!$C$2:$C$1601,$C280),"")</f>
        <v/>
      </c>
      <c r="AR280" s="24" t="str">
        <f>IF(ISNUMBER(AVERAGEIFS(Observed!AU$2:AU$1601,Observed!$A$2:$A$1601,$A280,Observed!$C$2:$C$1601,$C280)),AVERAGEIFS(Observed!AU$2:AU$1601,Observed!$A$2:$A$1601,$A280,Observed!$C$2:$C$1601,$C280),"")</f>
        <v/>
      </c>
      <c r="AS280" s="23" t="str">
        <f>IF(ISNUMBER(AVERAGEIFS(Observed!AV$2:AV$1601,Observed!$A$2:$A$1601,$A280,Observed!$C$2:$C$1601,$C280)),AVERAGEIFS(Observed!AV$2:AV$1601,Observed!$A$2:$A$1601,$A280,Observed!$C$2:$C$1601,$C280),"")</f>
        <v/>
      </c>
      <c r="AT280" s="23" t="str">
        <f>IF(ISNUMBER(AVERAGEIFS(Observed!AW$2:AW$1601,Observed!$A$2:$A$1601,$A280,Observed!$C$2:$C$1601,$C280)),AVERAGEIFS(Observed!AW$2:AW$1601,Observed!$A$2:$A$1601,$A280,Observed!$C$2:$C$1601,$C280),"")</f>
        <v/>
      </c>
      <c r="AU280" s="2">
        <f>COUNTIFS(Observed!$A$2:$A$1601,$A280,Observed!$C$2:$C$1601,$C280)</f>
        <v>3</v>
      </c>
      <c r="AV280" s="2">
        <f t="shared" si="4"/>
        <v>0</v>
      </c>
    </row>
    <row r="281" spans="1:48" x14ac:dyDescent="0.3">
      <c r="A281" s="4" t="s">
        <v>122</v>
      </c>
      <c r="B281" t="s">
        <v>24</v>
      </c>
      <c r="C281" s="3">
        <v>42418</v>
      </c>
      <c r="D281">
        <v>1</v>
      </c>
      <c r="E281">
        <v>200</v>
      </c>
      <c r="H281" s="2" t="s">
        <v>45</v>
      </c>
      <c r="I281" s="2" t="s">
        <v>22</v>
      </c>
      <c r="J281">
        <v>11</v>
      </c>
      <c r="K281" s="2" t="s">
        <v>118</v>
      </c>
      <c r="L281" s="22" t="str">
        <f>IF(ISNUMBER(AVERAGEIFS(Observed!L$2:L$1601,Observed!$A$2:$A$1601,$A281,Observed!$C$2:$C$1601,$C281)),AVERAGEIFS(Observed!L$2:L$1601,Observed!$A$2:$A$1601,$A281,Observed!$C$2:$C$1601,$C281),"")</f>
        <v/>
      </c>
      <c r="M281" s="23" t="str">
        <f>IF(ISNUMBER(AVERAGEIFS(Observed!M$2:M$1601,Observed!$A$2:$A$1601,$A281,Observed!$C$2:$C$1601,$C281)),AVERAGEIFS(Observed!M$2:M$1601,Observed!$A$2:$A$1601,$A281,Observed!$C$2:$C$1601,$C281),"")</f>
        <v/>
      </c>
      <c r="N281" s="23" t="str">
        <f>IF(ISNUMBER(AVERAGEIFS(Observed!N$2:N$1601,Observed!$A$2:$A$1601,$A281,Observed!$C$2:$C$1601,$C281)),AVERAGEIFS(Observed!N$2:N$1601,Observed!$A$2:$A$1601,$A281,Observed!$C$2:$C$1601,$C281),"")</f>
        <v/>
      </c>
      <c r="O281" s="23" t="str">
        <f>IF(ISNUMBER(AVERAGEIFS(Observed!O$2:O$1601,Observed!$A$2:$A$1601,$A281,Observed!$C$2:$C$1601,$C281)),AVERAGEIFS(Observed!O$2:O$1601,Observed!$A$2:$A$1601,$A281,Observed!$C$2:$C$1601,$C281),"")</f>
        <v/>
      </c>
      <c r="P281" s="23" t="str">
        <f>IF(ISNUMBER(AVERAGEIFS(Observed!P$2:P$1601,Observed!$A$2:$A$1601,$A281,Observed!$C$2:$C$1601,$C281)),AVERAGEIFS(Observed!P$2:P$1601,Observed!$A$2:$A$1601,$A281,Observed!$C$2:$C$1601,$C281),"")</f>
        <v/>
      </c>
      <c r="Q281" s="24" t="str">
        <f>IF(ISNUMBER(AVERAGEIFS(Observed!Q$2:Q$1601,Observed!$A$2:$A$1601,$A281,Observed!$C$2:$C$1601,$C281)),AVERAGEIFS(Observed!Q$2:Q$1601,Observed!$A$2:$A$1601,$A281,Observed!$C$2:$C$1601,$C281),"")</f>
        <v/>
      </c>
      <c r="R281" s="24" t="str">
        <f>IF(ISNUMBER(AVERAGEIFS(Observed!R$2:R$1601,Observed!$A$2:$A$1601,$A281,Observed!$C$2:$C$1601,$C281)),AVERAGEIFS(Observed!R$2:R$1601,Observed!$A$2:$A$1601,$A281,Observed!$C$2:$C$1601,$C281),"")</f>
        <v/>
      </c>
      <c r="S281" s="24" t="str">
        <f>IF(ISNUMBER(AVERAGEIFS(Observed!S$2:S$1601,Observed!$A$2:$A$1601,$A281,Observed!$C$2:$C$1601,$C281)),AVERAGEIFS(Observed!S$2:S$1601,Observed!$A$2:$A$1601,$A281,Observed!$C$2:$C$1601,$C281),"")</f>
        <v/>
      </c>
      <c r="T281" s="23" t="str">
        <f>IF(ISNUMBER(AVERAGEIFS(Observed!T$2:T$1601,Observed!$A$2:$A$1601,$A281,Observed!$C$2:$C$1601,$C281)),AVERAGEIFS(Observed!T$2:T$1601,Observed!$A$2:$A$1601,$A281,Observed!$C$2:$C$1601,$C281),"")</f>
        <v/>
      </c>
      <c r="U281" s="25" t="str">
        <f>IF(ISNUMBER(AVERAGEIFS(Observed!U$2:U$1601,Observed!$A$2:$A$1601,$A281,Observed!$C$2:$C$1601,$C281)),AVERAGEIFS(Observed!U$2:U$1601,Observed!$A$2:$A$1601,$A281,Observed!$C$2:$C$1601,$C281),"")</f>
        <v/>
      </c>
      <c r="V281" s="25" t="str">
        <f>IF(ISNUMBER(AVERAGEIFS(Observed!V$2:V$1601,Observed!$A$2:$A$1601,$A281,Observed!$C$2:$C$1601,$C281)),AVERAGEIFS(Observed!V$2:V$1601,Observed!$A$2:$A$1601,$A281,Observed!$C$2:$C$1601,$C281),"")</f>
        <v/>
      </c>
      <c r="W281" s="23" t="str">
        <f>IF(ISNUMBER(AVERAGEIFS(Observed!W$2:W$1601,Observed!$A$2:$A$1601,$A281,Observed!$C$2:$C$1601,$C281)),AVERAGEIFS(Observed!W$2:W$1601,Observed!$A$2:$A$1601,$A281,Observed!$C$2:$C$1601,$C281),"")</f>
        <v/>
      </c>
      <c r="X281" s="23" t="str">
        <f>IF(ISNUMBER(AVERAGEIFS(Observed!X$2:X$1601,Observed!$A$2:$A$1601,$A281,Observed!$C$2:$C$1601,$C281)),AVERAGEIFS(Observed!X$2:X$1601,Observed!$A$2:$A$1601,$A281,Observed!$C$2:$C$1601,$C281),"")</f>
        <v/>
      </c>
      <c r="Y281" s="23" t="str">
        <f>IF(ISNUMBER(AVERAGEIFS(Observed!Y$2:Y$1601,Observed!$A$2:$A$1601,$A281,Observed!$C$2:$C$1601,$C281)),AVERAGEIFS(Observed!Y$2:Y$1601,Observed!$A$2:$A$1601,$A281,Observed!$C$2:$C$1601,$C281),"")</f>
        <v/>
      </c>
      <c r="Z281" s="23" t="str">
        <f>IF(ISNUMBER(AVERAGEIFS(Observed!Z$2:Z$1601,Observed!$A$2:$A$1601,$A281,Observed!$C$2:$C$1601,$C281)),AVERAGEIFS(Observed!Z$2:Z$1601,Observed!$A$2:$A$1601,$A281,Observed!$C$2:$C$1601,$C281),"")</f>
        <v/>
      </c>
      <c r="AA281" s="23" t="str">
        <f>IF(ISNUMBER(AVERAGEIFS(Observed!AA$2:AA$1601,Observed!$A$2:$A$1601,$A281,Observed!$C$2:$C$1601,$C281)),AVERAGEIFS(Observed!AA$2:AA$1601,Observed!$A$2:$A$1601,$A281,Observed!$C$2:$C$1601,$C281),"")</f>
        <v/>
      </c>
      <c r="AB281" s="23" t="str">
        <f>IF(ISNUMBER(AVERAGEIFS(Observed!AB$2:AB$1601,Observed!$A$2:$A$1601,$A281,Observed!$C$2:$C$1601,$C281)),AVERAGEIFS(Observed!AB$2:AB$1601,Observed!$A$2:$A$1601,$A281,Observed!$C$2:$C$1601,$C281),"")</f>
        <v/>
      </c>
      <c r="AC281" s="23" t="str">
        <f>IF(ISNUMBER(AVERAGEIFS(Observed!AC$2:AC$1601,Observed!$A$2:$A$1601,$A281,Observed!$C$2:$C$1601,$C281)),AVERAGEIFS(Observed!AC$2:AC$1601,Observed!$A$2:$A$1601,$A281,Observed!$C$2:$C$1601,$C281),"")</f>
        <v/>
      </c>
      <c r="AD281" s="23" t="str">
        <f>IF(ISNUMBER(AVERAGEIFS(Observed!AD$2:AD$1601,Observed!$A$2:$A$1601,$A281,Observed!$C$2:$C$1601,$C281)),AVERAGEIFS(Observed!AD$2:AD$1601,Observed!$A$2:$A$1601,$A281,Observed!$C$2:$C$1601,$C281),"")</f>
        <v/>
      </c>
      <c r="AE281" s="23" t="str">
        <f>IF(ISNUMBER(AVERAGEIFS(Observed!AE$2:AE$1601,Observed!$A$2:$A$1601,$A281,Observed!$C$2:$C$1601,$C281)),AVERAGEIFS(Observed!AE$2:AE$1601,Observed!$A$2:$A$1601,$A281,Observed!$C$2:$C$1601,$C281),"")</f>
        <v/>
      </c>
      <c r="AF281" s="24" t="str">
        <f>IF(ISNUMBER(AVERAGEIFS(Observed!AF$2:AF$1601,Observed!$A$2:$A$1601,$A281,Observed!$C$2:$C$1601,$C281)),AVERAGEIFS(Observed!AF$2:AF$1601,Observed!$A$2:$A$1601,$A281,Observed!$C$2:$C$1601,$C281),"")</f>
        <v/>
      </c>
      <c r="AG281" s="24" t="str">
        <f>IF(ISNUMBER(AVERAGEIFS(Observed!AG$2:AG$1601,Observed!$A$2:$A$1601,$A281,Observed!$C$2:$C$1601,$C281)),AVERAGEIFS(Observed!AG$2:AG$1601,Observed!$A$2:$A$1601,$A281,Observed!$C$2:$C$1601,$C281),"")</f>
        <v/>
      </c>
      <c r="AH281" s="24" t="str">
        <f>IF(ISNUMBER(AVERAGEIFS(Observed!AH$2:AH$1601,Observed!$A$2:$A$1601,$A281,Observed!$C$2:$C$1601,$C281)),AVERAGEIFS(Observed!AH$2:AH$1601,Observed!$A$2:$A$1601,$A281,Observed!$C$2:$C$1601,$C281),"")</f>
        <v/>
      </c>
      <c r="AI281" s="23" t="str">
        <f>IF(ISNUMBER(AVERAGEIFS(Observed!AI$2:AI$1601,Observed!$A$2:$A$1601,$A281,Observed!$C$2:$C$1601,$C281)),AVERAGEIFS(Observed!AI$2:AI$1601,Observed!$A$2:$A$1601,$A281,Observed!$C$2:$C$1601,$C281),"")</f>
        <v/>
      </c>
      <c r="AJ281" s="24" t="str">
        <f>IF(ISNUMBER(AVERAGEIFS(Observed!AJ$2:AJ$1601,Observed!$A$2:$A$1601,$A281,Observed!$C$2:$C$1601,$C281)),AVERAGEIFS(Observed!AJ$2:AJ$1601,Observed!$A$2:$A$1601,$A281,Observed!$C$2:$C$1601,$C281),"")</f>
        <v/>
      </c>
      <c r="AK281" s="24" t="str">
        <f>IF(ISNUMBER(AVERAGEIFS(Observed!AL$2:AL$1601,Observed!$A$2:$A$1601,$A281,Observed!$C$2:$C$1601,$C281)),AVERAGEIFS(Observed!AL$2:AL$1601,Observed!$A$2:$A$1601,$A281,Observed!$C$2:$C$1601,$C281),"")</f>
        <v/>
      </c>
      <c r="AL281" s="24" t="str">
        <f>IF(ISNUMBER(AVERAGEIFS(Observed!AM$2:AM$1601,Observed!$A$2:$A$1601,$A281,Observed!$C$2:$C$1601,$C281)),AVERAGEIFS(Observed!AM$2:AM$1601,Observed!$A$2:$A$1601,$A281,Observed!$C$2:$C$1601,$C281),"")</f>
        <v/>
      </c>
      <c r="AM281" s="24" t="str">
        <f>IF(ISNUMBER(AVERAGEIFS(Observed!AN$2:AN$1601,Observed!$A$2:$A$1601,$A281,Observed!$C$2:$C$1601,$C281)),AVERAGEIFS(Observed!AN$2:AN$1601,Observed!$A$2:$A$1601,$A281,Observed!$C$2:$C$1601,$C281),"")</f>
        <v/>
      </c>
      <c r="AN281" s="24" t="str">
        <f>IF(ISNUMBER(AVERAGEIFS(Observed!AQ$2:AQ$1601,Observed!$A$2:$A$1601,$A281,Observed!$C$2:$C$1601,$C281)),AVERAGEIFS(Observed!AQ$2:AQ$1601,Observed!$A$2:$A$1601,$A281,Observed!$C$2:$C$1601,$C281),"")</f>
        <v/>
      </c>
      <c r="AO281" s="24" t="str">
        <f>IF(ISNUMBER(AVERAGEIFS(Observed!AR$2:AR$1601,Observed!$A$2:$A$1601,$A281,Observed!$C$2:$C$1601,$C281)),AVERAGEIFS(Observed!AR$2:AR$1601,Observed!$A$2:$A$1601,$A281,Observed!$C$2:$C$1601,$C281),"")</f>
        <v/>
      </c>
      <c r="AP281" s="24" t="str">
        <f>IF(ISNUMBER(AVERAGEIFS(Observed!AS$2:AS$1601,Observed!$A$2:$A$1601,$A281,Observed!$C$2:$C$1601,$C281)),AVERAGEIFS(Observed!AS$2:AS$1601,Observed!$A$2:$A$1601,$A281,Observed!$C$2:$C$1601,$C281),"")</f>
        <v/>
      </c>
      <c r="AQ281" s="23" t="str">
        <f>IF(ISNUMBER(AVERAGEIFS(Observed!AT$2:AT$1601,Observed!$A$2:$A$1601,$A281,Observed!$C$2:$C$1601,$C281)),AVERAGEIFS(Observed!AT$2:AT$1601,Observed!$A$2:$A$1601,$A281,Observed!$C$2:$C$1601,$C281),"")</f>
        <v/>
      </c>
      <c r="AR281" s="24" t="str">
        <f>IF(ISNUMBER(AVERAGEIFS(Observed!AU$2:AU$1601,Observed!$A$2:$A$1601,$A281,Observed!$C$2:$C$1601,$C281)),AVERAGEIFS(Observed!AU$2:AU$1601,Observed!$A$2:$A$1601,$A281,Observed!$C$2:$C$1601,$C281),"")</f>
        <v/>
      </c>
      <c r="AS281" s="23" t="str">
        <f>IF(ISNUMBER(AVERAGEIFS(Observed!AV$2:AV$1601,Observed!$A$2:$A$1601,$A281,Observed!$C$2:$C$1601,$C281)),AVERAGEIFS(Observed!AV$2:AV$1601,Observed!$A$2:$A$1601,$A281,Observed!$C$2:$C$1601,$C281),"")</f>
        <v/>
      </c>
      <c r="AT281" s="23" t="str">
        <f>IF(ISNUMBER(AVERAGEIFS(Observed!AW$2:AW$1601,Observed!$A$2:$A$1601,$A281,Observed!$C$2:$C$1601,$C281)),AVERAGEIFS(Observed!AW$2:AW$1601,Observed!$A$2:$A$1601,$A281,Observed!$C$2:$C$1601,$C281),"")</f>
        <v/>
      </c>
      <c r="AU281" s="2">
        <f>COUNTIFS(Observed!$A$2:$A$1601,$A281,Observed!$C$2:$C$1601,$C281)</f>
        <v>3</v>
      </c>
      <c r="AV281" s="2">
        <f t="shared" si="4"/>
        <v>0</v>
      </c>
    </row>
    <row r="282" spans="1:48" x14ac:dyDescent="0.3">
      <c r="A282" s="4" t="s">
        <v>123</v>
      </c>
      <c r="B282" t="s">
        <v>24</v>
      </c>
      <c r="C282" s="3">
        <v>42418</v>
      </c>
      <c r="D282">
        <v>1</v>
      </c>
      <c r="E282">
        <v>350</v>
      </c>
      <c r="H282" s="2" t="s">
        <v>45</v>
      </c>
      <c r="I282" s="2" t="s">
        <v>22</v>
      </c>
      <c r="J282">
        <v>11</v>
      </c>
      <c r="K282" s="2" t="s">
        <v>118</v>
      </c>
      <c r="L282" s="22" t="str">
        <f>IF(ISNUMBER(AVERAGEIFS(Observed!L$2:L$1601,Observed!$A$2:$A$1601,$A282,Observed!$C$2:$C$1601,$C282)),AVERAGEIFS(Observed!L$2:L$1601,Observed!$A$2:$A$1601,$A282,Observed!$C$2:$C$1601,$C282),"")</f>
        <v/>
      </c>
      <c r="M282" s="23" t="str">
        <f>IF(ISNUMBER(AVERAGEIFS(Observed!M$2:M$1601,Observed!$A$2:$A$1601,$A282,Observed!$C$2:$C$1601,$C282)),AVERAGEIFS(Observed!M$2:M$1601,Observed!$A$2:$A$1601,$A282,Observed!$C$2:$C$1601,$C282),"")</f>
        <v/>
      </c>
      <c r="N282" s="23" t="str">
        <f>IF(ISNUMBER(AVERAGEIFS(Observed!N$2:N$1601,Observed!$A$2:$A$1601,$A282,Observed!$C$2:$C$1601,$C282)),AVERAGEIFS(Observed!N$2:N$1601,Observed!$A$2:$A$1601,$A282,Observed!$C$2:$C$1601,$C282),"")</f>
        <v/>
      </c>
      <c r="O282" s="23" t="str">
        <f>IF(ISNUMBER(AVERAGEIFS(Observed!O$2:O$1601,Observed!$A$2:$A$1601,$A282,Observed!$C$2:$C$1601,$C282)),AVERAGEIFS(Observed!O$2:O$1601,Observed!$A$2:$A$1601,$A282,Observed!$C$2:$C$1601,$C282),"")</f>
        <v/>
      </c>
      <c r="P282" s="23" t="str">
        <f>IF(ISNUMBER(AVERAGEIFS(Observed!P$2:P$1601,Observed!$A$2:$A$1601,$A282,Observed!$C$2:$C$1601,$C282)),AVERAGEIFS(Observed!P$2:P$1601,Observed!$A$2:$A$1601,$A282,Observed!$C$2:$C$1601,$C282),"")</f>
        <v/>
      </c>
      <c r="Q282" s="24" t="str">
        <f>IF(ISNUMBER(AVERAGEIFS(Observed!Q$2:Q$1601,Observed!$A$2:$A$1601,$A282,Observed!$C$2:$C$1601,$C282)),AVERAGEIFS(Observed!Q$2:Q$1601,Observed!$A$2:$A$1601,$A282,Observed!$C$2:$C$1601,$C282),"")</f>
        <v/>
      </c>
      <c r="R282" s="24" t="str">
        <f>IF(ISNUMBER(AVERAGEIFS(Observed!R$2:R$1601,Observed!$A$2:$A$1601,$A282,Observed!$C$2:$C$1601,$C282)),AVERAGEIFS(Observed!R$2:R$1601,Observed!$A$2:$A$1601,$A282,Observed!$C$2:$C$1601,$C282),"")</f>
        <v/>
      </c>
      <c r="S282" s="24" t="str">
        <f>IF(ISNUMBER(AVERAGEIFS(Observed!S$2:S$1601,Observed!$A$2:$A$1601,$A282,Observed!$C$2:$C$1601,$C282)),AVERAGEIFS(Observed!S$2:S$1601,Observed!$A$2:$A$1601,$A282,Observed!$C$2:$C$1601,$C282),"")</f>
        <v/>
      </c>
      <c r="T282" s="23" t="str">
        <f>IF(ISNUMBER(AVERAGEIFS(Observed!T$2:T$1601,Observed!$A$2:$A$1601,$A282,Observed!$C$2:$C$1601,$C282)),AVERAGEIFS(Observed!T$2:T$1601,Observed!$A$2:$A$1601,$A282,Observed!$C$2:$C$1601,$C282),"")</f>
        <v/>
      </c>
      <c r="U282" s="25" t="str">
        <f>IF(ISNUMBER(AVERAGEIFS(Observed!U$2:U$1601,Observed!$A$2:$A$1601,$A282,Observed!$C$2:$C$1601,$C282)),AVERAGEIFS(Observed!U$2:U$1601,Observed!$A$2:$A$1601,$A282,Observed!$C$2:$C$1601,$C282),"")</f>
        <v/>
      </c>
      <c r="V282" s="25" t="str">
        <f>IF(ISNUMBER(AVERAGEIFS(Observed!V$2:V$1601,Observed!$A$2:$A$1601,$A282,Observed!$C$2:$C$1601,$C282)),AVERAGEIFS(Observed!V$2:V$1601,Observed!$A$2:$A$1601,$A282,Observed!$C$2:$C$1601,$C282),"")</f>
        <v/>
      </c>
      <c r="W282" s="23" t="str">
        <f>IF(ISNUMBER(AVERAGEIFS(Observed!W$2:W$1601,Observed!$A$2:$A$1601,$A282,Observed!$C$2:$C$1601,$C282)),AVERAGEIFS(Observed!W$2:W$1601,Observed!$A$2:$A$1601,$A282,Observed!$C$2:$C$1601,$C282),"")</f>
        <v/>
      </c>
      <c r="X282" s="23" t="str">
        <f>IF(ISNUMBER(AVERAGEIFS(Observed!X$2:X$1601,Observed!$A$2:$A$1601,$A282,Observed!$C$2:$C$1601,$C282)),AVERAGEIFS(Observed!X$2:X$1601,Observed!$A$2:$A$1601,$A282,Observed!$C$2:$C$1601,$C282),"")</f>
        <v/>
      </c>
      <c r="Y282" s="23" t="str">
        <f>IF(ISNUMBER(AVERAGEIFS(Observed!Y$2:Y$1601,Observed!$A$2:$A$1601,$A282,Observed!$C$2:$C$1601,$C282)),AVERAGEIFS(Observed!Y$2:Y$1601,Observed!$A$2:$A$1601,$A282,Observed!$C$2:$C$1601,$C282),"")</f>
        <v/>
      </c>
      <c r="Z282" s="23" t="str">
        <f>IF(ISNUMBER(AVERAGEIFS(Observed!Z$2:Z$1601,Observed!$A$2:$A$1601,$A282,Observed!$C$2:$C$1601,$C282)),AVERAGEIFS(Observed!Z$2:Z$1601,Observed!$A$2:$A$1601,$A282,Observed!$C$2:$C$1601,$C282),"")</f>
        <v/>
      </c>
      <c r="AA282" s="23" t="str">
        <f>IF(ISNUMBER(AVERAGEIFS(Observed!AA$2:AA$1601,Observed!$A$2:$A$1601,$A282,Observed!$C$2:$C$1601,$C282)),AVERAGEIFS(Observed!AA$2:AA$1601,Observed!$A$2:$A$1601,$A282,Observed!$C$2:$C$1601,$C282),"")</f>
        <v/>
      </c>
      <c r="AB282" s="23" t="str">
        <f>IF(ISNUMBER(AVERAGEIFS(Observed!AB$2:AB$1601,Observed!$A$2:$A$1601,$A282,Observed!$C$2:$C$1601,$C282)),AVERAGEIFS(Observed!AB$2:AB$1601,Observed!$A$2:$A$1601,$A282,Observed!$C$2:$C$1601,$C282),"")</f>
        <v/>
      </c>
      <c r="AC282" s="23" t="str">
        <f>IF(ISNUMBER(AVERAGEIFS(Observed!AC$2:AC$1601,Observed!$A$2:$A$1601,$A282,Observed!$C$2:$C$1601,$C282)),AVERAGEIFS(Observed!AC$2:AC$1601,Observed!$A$2:$A$1601,$A282,Observed!$C$2:$C$1601,$C282),"")</f>
        <v/>
      </c>
      <c r="AD282" s="23" t="str">
        <f>IF(ISNUMBER(AVERAGEIFS(Observed!AD$2:AD$1601,Observed!$A$2:$A$1601,$A282,Observed!$C$2:$C$1601,$C282)),AVERAGEIFS(Observed!AD$2:AD$1601,Observed!$A$2:$A$1601,$A282,Observed!$C$2:$C$1601,$C282),"")</f>
        <v/>
      </c>
      <c r="AE282" s="23" t="str">
        <f>IF(ISNUMBER(AVERAGEIFS(Observed!AE$2:AE$1601,Observed!$A$2:$A$1601,$A282,Observed!$C$2:$C$1601,$C282)),AVERAGEIFS(Observed!AE$2:AE$1601,Observed!$A$2:$A$1601,$A282,Observed!$C$2:$C$1601,$C282),"")</f>
        <v/>
      </c>
      <c r="AF282" s="24" t="str">
        <f>IF(ISNUMBER(AVERAGEIFS(Observed!AF$2:AF$1601,Observed!$A$2:$A$1601,$A282,Observed!$C$2:$C$1601,$C282)),AVERAGEIFS(Observed!AF$2:AF$1601,Observed!$A$2:$A$1601,$A282,Observed!$C$2:$C$1601,$C282),"")</f>
        <v/>
      </c>
      <c r="AG282" s="24" t="str">
        <f>IF(ISNUMBER(AVERAGEIFS(Observed!AG$2:AG$1601,Observed!$A$2:$A$1601,$A282,Observed!$C$2:$C$1601,$C282)),AVERAGEIFS(Observed!AG$2:AG$1601,Observed!$A$2:$A$1601,$A282,Observed!$C$2:$C$1601,$C282),"")</f>
        <v/>
      </c>
      <c r="AH282" s="24" t="str">
        <f>IF(ISNUMBER(AVERAGEIFS(Observed!AH$2:AH$1601,Observed!$A$2:$A$1601,$A282,Observed!$C$2:$C$1601,$C282)),AVERAGEIFS(Observed!AH$2:AH$1601,Observed!$A$2:$A$1601,$A282,Observed!$C$2:$C$1601,$C282),"")</f>
        <v/>
      </c>
      <c r="AI282" s="23" t="str">
        <f>IF(ISNUMBER(AVERAGEIFS(Observed!AI$2:AI$1601,Observed!$A$2:$A$1601,$A282,Observed!$C$2:$C$1601,$C282)),AVERAGEIFS(Observed!AI$2:AI$1601,Observed!$A$2:$A$1601,$A282,Observed!$C$2:$C$1601,$C282),"")</f>
        <v/>
      </c>
      <c r="AJ282" s="24" t="str">
        <f>IF(ISNUMBER(AVERAGEIFS(Observed!AJ$2:AJ$1601,Observed!$A$2:$A$1601,$A282,Observed!$C$2:$C$1601,$C282)),AVERAGEIFS(Observed!AJ$2:AJ$1601,Observed!$A$2:$A$1601,$A282,Observed!$C$2:$C$1601,$C282),"")</f>
        <v/>
      </c>
      <c r="AK282" s="24" t="str">
        <f>IF(ISNUMBER(AVERAGEIFS(Observed!AL$2:AL$1601,Observed!$A$2:$A$1601,$A282,Observed!$C$2:$C$1601,$C282)),AVERAGEIFS(Observed!AL$2:AL$1601,Observed!$A$2:$A$1601,$A282,Observed!$C$2:$C$1601,$C282),"")</f>
        <v/>
      </c>
      <c r="AL282" s="24" t="str">
        <f>IF(ISNUMBER(AVERAGEIFS(Observed!AM$2:AM$1601,Observed!$A$2:$A$1601,$A282,Observed!$C$2:$C$1601,$C282)),AVERAGEIFS(Observed!AM$2:AM$1601,Observed!$A$2:$A$1601,$A282,Observed!$C$2:$C$1601,$C282),"")</f>
        <v/>
      </c>
      <c r="AM282" s="24" t="str">
        <f>IF(ISNUMBER(AVERAGEIFS(Observed!AN$2:AN$1601,Observed!$A$2:$A$1601,$A282,Observed!$C$2:$C$1601,$C282)),AVERAGEIFS(Observed!AN$2:AN$1601,Observed!$A$2:$A$1601,$A282,Observed!$C$2:$C$1601,$C282),"")</f>
        <v/>
      </c>
      <c r="AN282" s="24" t="str">
        <f>IF(ISNUMBER(AVERAGEIFS(Observed!AQ$2:AQ$1601,Observed!$A$2:$A$1601,$A282,Observed!$C$2:$C$1601,$C282)),AVERAGEIFS(Observed!AQ$2:AQ$1601,Observed!$A$2:$A$1601,$A282,Observed!$C$2:$C$1601,$C282),"")</f>
        <v/>
      </c>
      <c r="AO282" s="24" t="str">
        <f>IF(ISNUMBER(AVERAGEIFS(Observed!AR$2:AR$1601,Observed!$A$2:$A$1601,$A282,Observed!$C$2:$C$1601,$C282)),AVERAGEIFS(Observed!AR$2:AR$1601,Observed!$A$2:$A$1601,$A282,Observed!$C$2:$C$1601,$C282),"")</f>
        <v/>
      </c>
      <c r="AP282" s="24" t="str">
        <f>IF(ISNUMBER(AVERAGEIFS(Observed!AS$2:AS$1601,Observed!$A$2:$A$1601,$A282,Observed!$C$2:$C$1601,$C282)),AVERAGEIFS(Observed!AS$2:AS$1601,Observed!$A$2:$A$1601,$A282,Observed!$C$2:$C$1601,$C282),"")</f>
        <v/>
      </c>
      <c r="AQ282" s="23" t="str">
        <f>IF(ISNUMBER(AVERAGEIFS(Observed!AT$2:AT$1601,Observed!$A$2:$A$1601,$A282,Observed!$C$2:$C$1601,$C282)),AVERAGEIFS(Observed!AT$2:AT$1601,Observed!$A$2:$A$1601,$A282,Observed!$C$2:$C$1601,$C282),"")</f>
        <v/>
      </c>
      <c r="AR282" s="24" t="str">
        <f>IF(ISNUMBER(AVERAGEIFS(Observed!AU$2:AU$1601,Observed!$A$2:$A$1601,$A282,Observed!$C$2:$C$1601,$C282)),AVERAGEIFS(Observed!AU$2:AU$1601,Observed!$A$2:$A$1601,$A282,Observed!$C$2:$C$1601,$C282),"")</f>
        <v/>
      </c>
      <c r="AS282" s="23" t="str">
        <f>IF(ISNUMBER(AVERAGEIFS(Observed!AV$2:AV$1601,Observed!$A$2:$A$1601,$A282,Observed!$C$2:$C$1601,$C282)),AVERAGEIFS(Observed!AV$2:AV$1601,Observed!$A$2:$A$1601,$A282,Observed!$C$2:$C$1601,$C282),"")</f>
        <v/>
      </c>
      <c r="AT282" s="23" t="str">
        <f>IF(ISNUMBER(AVERAGEIFS(Observed!AW$2:AW$1601,Observed!$A$2:$A$1601,$A282,Observed!$C$2:$C$1601,$C282)),AVERAGEIFS(Observed!AW$2:AW$1601,Observed!$A$2:$A$1601,$A282,Observed!$C$2:$C$1601,$C282),"")</f>
        <v/>
      </c>
      <c r="AU282" s="2">
        <f>COUNTIFS(Observed!$A$2:$A$1601,$A282,Observed!$C$2:$C$1601,$C282)</f>
        <v>3</v>
      </c>
      <c r="AV282" s="2">
        <f t="shared" si="4"/>
        <v>0</v>
      </c>
    </row>
    <row r="283" spans="1:48" x14ac:dyDescent="0.3">
      <c r="A283" s="4" t="s">
        <v>124</v>
      </c>
      <c r="B283" t="s">
        <v>24</v>
      </c>
      <c r="C283" s="3">
        <v>42418</v>
      </c>
      <c r="D283">
        <v>1</v>
      </c>
      <c r="E283">
        <v>500</v>
      </c>
      <c r="H283" s="2" t="s">
        <v>45</v>
      </c>
      <c r="I283" s="2" t="s">
        <v>22</v>
      </c>
      <c r="J283">
        <v>11</v>
      </c>
      <c r="K283" s="2" t="s">
        <v>118</v>
      </c>
      <c r="L283" s="22" t="str">
        <f>IF(ISNUMBER(AVERAGEIFS(Observed!L$2:L$1601,Observed!$A$2:$A$1601,$A283,Observed!$C$2:$C$1601,$C283)),AVERAGEIFS(Observed!L$2:L$1601,Observed!$A$2:$A$1601,$A283,Observed!$C$2:$C$1601,$C283),"")</f>
        <v/>
      </c>
      <c r="M283" s="23" t="str">
        <f>IF(ISNUMBER(AVERAGEIFS(Observed!M$2:M$1601,Observed!$A$2:$A$1601,$A283,Observed!$C$2:$C$1601,$C283)),AVERAGEIFS(Observed!M$2:M$1601,Observed!$A$2:$A$1601,$A283,Observed!$C$2:$C$1601,$C283),"")</f>
        <v/>
      </c>
      <c r="N283" s="23" t="str">
        <f>IF(ISNUMBER(AVERAGEIFS(Observed!N$2:N$1601,Observed!$A$2:$A$1601,$A283,Observed!$C$2:$C$1601,$C283)),AVERAGEIFS(Observed!N$2:N$1601,Observed!$A$2:$A$1601,$A283,Observed!$C$2:$C$1601,$C283),"")</f>
        <v/>
      </c>
      <c r="O283" s="23" t="str">
        <f>IF(ISNUMBER(AVERAGEIFS(Observed!O$2:O$1601,Observed!$A$2:$A$1601,$A283,Observed!$C$2:$C$1601,$C283)),AVERAGEIFS(Observed!O$2:O$1601,Observed!$A$2:$A$1601,$A283,Observed!$C$2:$C$1601,$C283),"")</f>
        <v/>
      </c>
      <c r="P283" s="23" t="str">
        <f>IF(ISNUMBER(AVERAGEIFS(Observed!P$2:P$1601,Observed!$A$2:$A$1601,$A283,Observed!$C$2:$C$1601,$C283)),AVERAGEIFS(Observed!P$2:P$1601,Observed!$A$2:$A$1601,$A283,Observed!$C$2:$C$1601,$C283),"")</f>
        <v/>
      </c>
      <c r="Q283" s="24" t="str">
        <f>IF(ISNUMBER(AVERAGEIFS(Observed!Q$2:Q$1601,Observed!$A$2:$A$1601,$A283,Observed!$C$2:$C$1601,$C283)),AVERAGEIFS(Observed!Q$2:Q$1601,Observed!$A$2:$A$1601,$A283,Observed!$C$2:$C$1601,$C283),"")</f>
        <v/>
      </c>
      <c r="R283" s="24" t="str">
        <f>IF(ISNUMBER(AVERAGEIFS(Observed!R$2:R$1601,Observed!$A$2:$A$1601,$A283,Observed!$C$2:$C$1601,$C283)),AVERAGEIFS(Observed!R$2:R$1601,Observed!$A$2:$A$1601,$A283,Observed!$C$2:$C$1601,$C283),"")</f>
        <v/>
      </c>
      <c r="S283" s="24" t="str">
        <f>IF(ISNUMBER(AVERAGEIFS(Observed!S$2:S$1601,Observed!$A$2:$A$1601,$A283,Observed!$C$2:$C$1601,$C283)),AVERAGEIFS(Observed!S$2:S$1601,Observed!$A$2:$A$1601,$A283,Observed!$C$2:$C$1601,$C283),"")</f>
        <v/>
      </c>
      <c r="T283" s="23" t="str">
        <f>IF(ISNUMBER(AVERAGEIFS(Observed!T$2:T$1601,Observed!$A$2:$A$1601,$A283,Observed!$C$2:$C$1601,$C283)),AVERAGEIFS(Observed!T$2:T$1601,Observed!$A$2:$A$1601,$A283,Observed!$C$2:$C$1601,$C283),"")</f>
        <v/>
      </c>
      <c r="U283" s="25" t="str">
        <f>IF(ISNUMBER(AVERAGEIFS(Observed!U$2:U$1601,Observed!$A$2:$A$1601,$A283,Observed!$C$2:$C$1601,$C283)),AVERAGEIFS(Observed!U$2:U$1601,Observed!$A$2:$A$1601,$A283,Observed!$C$2:$C$1601,$C283),"")</f>
        <v/>
      </c>
      <c r="V283" s="25" t="str">
        <f>IF(ISNUMBER(AVERAGEIFS(Observed!V$2:V$1601,Observed!$A$2:$A$1601,$A283,Observed!$C$2:$C$1601,$C283)),AVERAGEIFS(Observed!V$2:V$1601,Observed!$A$2:$A$1601,$A283,Observed!$C$2:$C$1601,$C283),"")</f>
        <v/>
      </c>
      <c r="W283" s="23" t="str">
        <f>IF(ISNUMBER(AVERAGEIFS(Observed!W$2:W$1601,Observed!$A$2:$A$1601,$A283,Observed!$C$2:$C$1601,$C283)),AVERAGEIFS(Observed!W$2:W$1601,Observed!$A$2:$A$1601,$A283,Observed!$C$2:$C$1601,$C283),"")</f>
        <v/>
      </c>
      <c r="X283" s="23" t="str">
        <f>IF(ISNUMBER(AVERAGEIFS(Observed!X$2:X$1601,Observed!$A$2:$A$1601,$A283,Observed!$C$2:$C$1601,$C283)),AVERAGEIFS(Observed!X$2:X$1601,Observed!$A$2:$A$1601,$A283,Observed!$C$2:$C$1601,$C283),"")</f>
        <v/>
      </c>
      <c r="Y283" s="23" t="str">
        <f>IF(ISNUMBER(AVERAGEIFS(Observed!Y$2:Y$1601,Observed!$A$2:$A$1601,$A283,Observed!$C$2:$C$1601,$C283)),AVERAGEIFS(Observed!Y$2:Y$1601,Observed!$A$2:$A$1601,$A283,Observed!$C$2:$C$1601,$C283),"")</f>
        <v/>
      </c>
      <c r="Z283" s="23" t="str">
        <f>IF(ISNUMBER(AVERAGEIFS(Observed!Z$2:Z$1601,Observed!$A$2:$A$1601,$A283,Observed!$C$2:$C$1601,$C283)),AVERAGEIFS(Observed!Z$2:Z$1601,Observed!$A$2:$A$1601,$A283,Observed!$C$2:$C$1601,$C283),"")</f>
        <v/>
      </c>
      <c r="AA283" s="23" t="str">
        <f>IF(ISNUMBER(AVERAGEIFS(Observed!AA$2:AA$1601,Observed!$A$2:$A$1601,$A283,Observed!$C$2:$C$1601,$C283)),AVERAGEIFS(Observed!AA$2:AA$1601,Observed!$A$2:$A$1601,$A283,Observed!$C$2:$C$1601,$C283),"")</f>
        <v/>
      </c>
      <c r="AB283" s="23" t="str">
        <f>IF(ISNUMBER(AVERAGEIFS(Observed!AB$2:AB$1601,Observed!$A$2:$A$1601,$A283,Observed!$C$2:$C$1601,$C283)),AVERAGEIFS(Observed!AB$2:AB$1601,Observed!$A$2:$A$1601,$A283,Observed!$C$2:$C$1601,$C283),"")</f>
        <v/>
      </c>
      <c r="AC283" s="23" t="str">
        <f>IF(ISNUMBER(AVERAGEIFS(Observed!AC$2:AC$1601,Observed!$A$2:$A$1601,$A283,Observed!$C$2:$C$1601,$C283)),AVERAGEIFS(Observed!AC$2:AC$1601,Observed!$A$2:$A$1601,$A283,Observed!$C$2:$C$1601,$C283),"")</f>
        <v/>
      </c>
      <c r="AD283" s="23" t="str">
        <f>IF(ISNUMBER(AVERAGEIFS(Observed!AD$2:AD$1601,Observed!$A$2:$A$1601,$A283,Observed!$C$2:$C$1601,$C283)),AVERAGEIFS(Observed!AD$2:AD$1601,Observed!$A$2:$A$1601,$A283,Observed!$C$2:$C$1601,$C283),"")</f>
        <v/>
      </c>
      <c r="AE283" s="23" t="str">
        <f>IF(ISNUMBER(AVERAGEIFS(Observed!AE$2:AE$1601,Observed!$A$2:$A$1601,$A283,Observed!$C$2:$C$1601,$C283)),AVERAGEIFS(Observed!AE$2:AE$1601,Observed!$A$2:$A$1601,$A283,Observed!$C$2:$C$1601,$C283),"")</f>
        <v/>
      </c>
      <c r="AF283" s="24" t="str">
        <f>IF(ISNUMBER(AVERAGEIFS(Observed!AF$2:AF$1601,Observed!$A$2:$A$1601,$A283,Observed!$C$2:$C$1601,$C283)),AVERAGEIFS(Observed!AF$2:AF$1601,Observed!$A$2:$A$1601,$A283,Observed!$C$2:$C$1601,$C283),"")</f>
        <v/>
      </c>
      <c r="AG283" s="24" t="str">
        <f>IF(ISNUMBER(AVERAGEIFS(Observed!AG$2:AG$1601,Observed!$A$2:$A$1601,$A283,Observed!$C$2:$C$1601,$C283)),AVERAGEIFS(Observed!AG$2:AG$1601,Observed!$A$2:$A$1601,$A283,Observed!$C$2:$C$1601,$C283),"")</f>
        <v/>
      </c>
      <c r="AH283" s="24" t="str">
        <f>IF(ISNUMBER(AVERAGEIFS(Observed!AH$2:AH$1601,Observed!$A$2:$A$1601,$A283,Observed!$C$2:$C$1601,$C283)),AVERAGEIFS(Observed!AH$2:AH$1601,Observed!$A$2:$A$1601,$A283,Observed!$C$2:$C$1601,$C283),"")</f>
        <v/>
      </c>
      <c r="AI283" s="23" t="str">
        <f>IF(ISNUMBER(AVERAGEIFS(Observed!AI$2:AI$1601,Observed!$A$2:$A$1601,$A283,Observed!$C$2:$C$1601,$C283)),AVERAGEIFS(Observed!AI$2:AI$1601,Observed!$A$2:$A$1601,$A283,Observed!$C$2:$C$1601,$C283),"")</f>
        <v/>
      </c>
      <c r="AJ283" s="24" t="str">
        <f>IF(ISNUMBER(AVERAGEIFS(Observed!AJ$2:AJ$1601,Observed!$A$2:$A$1601,$A283,Observed!$C$2:$C$1601,$C283)),AVERAGEIFS(Observed!AJ$2:AJ$1601,Observed!$A$2:$A$1601,$A283,Observed!$C$2:$C$1601,$C283),"")</f>
        <v/>
      </c>
      <c r="AK283" s="24" t="str">
        <f>IF(ISNUMBER(AVERAGEIFS(Observed!AL$2:AL$1601,Observed!$A$2:$A$1601,$A283,Observed!$C$2:$C$1601,$C283)),AVERAGEIFS(Observed!AL$2:AL$1601,Observed!$A$2:$A$1601,$A283,Observed!$C$2:$C$1601,$C283),"")</f>
        <v/>
      </c>
      <c r="AL283" s="24" t="str">
        <f>IF(ISNUMBER(AVERAGEIFS(Observed!AM$2:AM$1601,Observed!$A$2:$A$1601,$A283,Observed!$C$2:$C$1601,$C283)),AVERAGEIFS(Observed!AM$2:AM$1601,Observed!$A$2:$A$1601,$A283,Observed!$C$2:$C$1601,$C283),"")</f>
        <v/>
      </c>
      <c r="AM283" s="24" t="str">
        <f>IF(ISNUMBER(AVERAGEIFS(Observed!AN$2:AN$1601,Observed!$A$2:$A$1601,$A283,Observed!$C$2:$C$1601,$C283)),AVERAGEIFS(Observed!AN$2:AN$1601,Observed!$A$2:$A$1601,$A283,Observed!$C$2:$C$1601,$C283),"")</f>
        <v/>
      </c>
      <c r="AN283" s="24" t="str">
        <f>IF(ISNUMBER(AVERAGEIFS(Observed!AQ$2:AQ$1601,Observed!$A$2:$A$1601,$A283,Observed!$C$2:$C$1601,$C283)),AVERAGEIFS(Observed!AQ$2:AQ$1601,Observed!$A$2:$A$1601,$A283,Observed!$C$2:$C$1601,$C283),"")</f>
        <v/>
      </c>
      <c r="AO283" s="24" t="str">
        <f>IF(ISNUMBER(AVERAGEIFS(Observed!AR$2:AR$1601,Observed!$A$2:$A$1601,$A283,Observed!$C$2:$C$1601,$C283)),AVERAGEIFS(Observed!AR$2:AR$1601,Observed!$A$2:$A$1601,$A283,Observed!$C$2:$C$1601,$C283),"")</f>
        <v/>
      </c>
      <c r="AP283" s="24" t="str">
        <f>IF(ISNUMBER(AVERAGEIFS(Observed!AS$2:AS$1601,Observed!$A$2:$A$1601,$A283,Observed!$C$2:$C$1601,$C283)),AVERAGEIFS(Observed!AS$2:AS$1601,Observed!$A$2:$A$1601,$A283,Observed!$C$2:$C$1601,$C283),"")</f>
        <v/>
      </c>
      <c r="AQ283" s="23" t="str">
        <f>IF(ISNUMBER(AVERAGEIFS(Observed!AT$2:AT$1601,Observed!$A$2:$A$1601,$A283,Observed!$C$2:$C$1601,$C283)),AVERAGEIFS(Observed!AT$2:AT$1601,Observed!$A$2:$A$1601,$A283,Observed!$C$2:$C$1601,$C283),"")</f>
        <v/>
      </c>
      <c r="AR283" s="24" t="str">
        <f>IF(ISNUMBER(AVERAGEIFS(Observed!AU$2:AU$1601,Observed!$A$2:$A$1601,$A283,Observed!$C$2:$C$1601,$C283)),AVERAGEIFS(Observed!AU$2:AU$1601,Observed!$A$2:$A$1601,$A283,Observed!$C$2:$C$1601,$C283),"")</f>
        <v/>
      </c>
      <c r="AS283" s="23" t="str">
        <f>IF(ISNUMBER(AVERAGEIFS(Observed!AV$2:AV$1601,Observed!$A$2:$A$1601,$A283,Observed!$C$2:$C$1601,$C283)),AVERAGEIFS(Observed!AV$2:AV$1601,Observed!$A$2:$A$1601,$A283,Observed!$C$2:$C$1601,$C283),"")</f>
        <v/>
      </c>
      <c r="AT283" s="23" t="str">
        <f>IF(ISNUMBER(AVERAGEIFS(Observed!AW$2:AW$1601,Observed!$A$2:$A$1601,$A283,Observed!$C$2:$C$1601,$C283)),AVERAGEIFS(Observed!AW$2:AW$1601,Observed!$A$2:$A$1601,$A283,Observed!$C$2:$C$1601,$C283),"")</f>
        <v/>
      </c>
      <c r="AU283" s="2">
        <f>COUNTIFS(Observed!$A$2:$A$1601,$A283,Observed!$C$2:$C$1601,$C283)</f>
        <v>3</v>
      </c>
      <c r="AV283" s="2">
        <f t="shared" si="4"/>
        <v>0</v>
      </c>
    </row>
    <row r="284" spans="1:48" x14ac:dyDescent="0.3">
      <c r="A284" s="4" t="s">
        <v>119</v>
      </c>
      <c r="B284" t="s">
        <v>24</v>
      </c>
      <c r="C284" s="3">
        <v>42436</v>
      </c>
      <c r="D284">
        <v>1</v>
      </c>
      <c r="E284">
        <v>0</v>
      </c>
      <c r="H284" s="2" t="s">
        <v>45</v>
      </c>
      <c r="I284" s="2" t="s">
        <v>22</v>
      </c>
      <c r="J284">
        <v>11</v>
      </c>
      <c r="K284" s="2" t="s">
        <v>118</v>
      </c>
      <c r="L284" s="22">
        <f>IF(ISNUMBER(AVERAGEIFS(Observed!L$2:L$1601,Observed!$A$2:$A$1601,$A284,Observed!$C$2:$C$1601,$C284)),AVERAGEIFS(Observed!L$2:L$1601,Observed!$A$2:$A$1601,$A284,Observed!$C$2:$C$1601,$C284),"")</f>
        <v>3758</v>
      </c>
      <c r="M284" s="23">
        <f>IF(ISNUMBER(AVERAGEIFS(Observed!M$2:M$1601,Observed!$A$2:$A$1601,$A284,Observed!$C$2:$C$1601,$C284)),AVERAGEIFS(Observed!M$2:M$1601,Observed!$A$2:$A$1601,$A284,Observed!$C$2:$C$1601,$C284),"")</f>
        <v>375.8</v>
      </c>
      <c r="N284" s="23" t="str">
        <f>IF(ISNUMBER(AVERAGEIFS(Observed!N$2:N$1601,Observed!$A$2:$A$1601,$A284,Observed!$C$2:$C$1601,$C284)),AVERAGEIFS(Observed!N$2:N$1601,Observed!$A$2:$A$1601,$A284,Observed!$C$2:$C$1601,$C284),"")</f>
        <v/>
      </c>
      <c r="O284" s="23" t="str">
        <f>IF(ISNUMBER(AVERAGEIFS(Observed!O$2:O$1601,Observed!$A$2:$A$1601,$A284,Observed!$C$2:$C$1601,$C284)),AVERAGEIFS(Observed!O$2:O$1601,Observed!$A$2:$A$1601,$A284,Observed!$C$2:$C$1601,$C284),"")</f>
        <v/>
      </c>
      <c r="P284" s="23" t="str">
        <f>IF(ISNUMBER(AVERAGEIFS(Observed!P$2:P$1601,Observed!$A$2:$A$1601,$A284,Observed!$C$2:$C$1601,$C284)),AVERAGEIFS(Observed!P$2:P$1601,Observed!$A$2:$A$1601,$A284,Observed!$C$2:$C$1601,$C284),"")</f>
        <v/>
      </c>
      <c r="Q284" s="24" t="str">
        <f>IF(ISNUMBER(AVERAGEIFS(Observed!Q$2:Q$1601,Observed!$A$2:$A$1601,$A284,Observed!$C$2:$C$1601,$C284)),AVERAGEIFS(Observed!Q$2:Q$1601,Observed!$A$2:$A$1601,$A284,Observed!$C$2:$C$1601,$C284),"")</f>
        <v/>
      </c>
      <c r="R284" s="24" t="str">
        <f>IF(ISNUMBER(AVERAGEIFS(Observed!R$2:R$1601,Observed!$A$2:$A$1601,$A284,Observed!$C$2:$C$1601,$C284)),AVERAGEIFS(Observed!R$2:R$1601,Observed!$A$2:$A$1601,$A284,Observed!$C$2:$C$1601,$C284),"")</f>
        <v/>
      </c>
      <c r="S284" s="24" t="str">
        <f>IF(ISNUMBER(AVERAGEIFS(Observed!S$2:S$1601,Observed!$A$2:$A$1601,$A284,Observed!$C$2:$C$1601,$C284)),AVERAGEIFS(Observed!S$2:S$1601,Observed!$A$2:$A$1601,$A284,Observed!$C$2:$C$1601,$C284),"")</f>
        <v/>
      </c>
      <c r="T284" s="23" t="str">
        <f>IF(ISNUMBER(AVERAGEIFS(Observed!T$2:T$1601,Observed!$A$2:$A$1601,$A284,Observed!$C$2:$C$1601,$C284)),AVERAGEIFS(Observed!T$2:T$1601,Observed!$A$2:$A$1601,$A284,Observed!$C$2:$C$1601,$C284),"")</f>
        <v/>
      </c>
      <c r="U284" s="25" t="str">
        <f>IF(ISNUMBER(AVERAGEIFS(Observed!U$2:U$1601,Observed!$A$2:$A$1601,$A284,Observed!$C$2:$C$1601,$C284)),AVERAGEIFS(Observed!U$2:U$1601,Observed!$A$2:$A$1601,$A284,Observed!$C$2:$C$1601,$C284),"")</f>
        <v/>
      </c>
      <c r="V284" s="25" t="str">
        <f>IF(ISNUMBER(AVERAGEIFS(Observed!V$2:V$1601,Observed!$A$2:$A$1601,$A284,Observed!$C$2:$C$1601,$C284)),AVERAGEIFS(Observed!V$2:V$1601,Observed!$A$2:$A$1601,$A284,Observed!$C$2:$C$1601,$C284),"")</f>
        <v/>
      </c>
      <c r="W284" s="23" t="str">
        <f>IF(ISNUMBER(AVERAGEIFS(Observed!W$2:W$1601,Observed!$A$2:$A$1601,$A284,Observed!$C$2:$C$1601,$C284)),AVERAGEIFS(Observed!W$2:W$1601,Observed!$A$2:$A$1601,$A284,Observed!$C$2:$C$1601,$C284),"")</f>
        <v/>
      </c>
      <c r="X284" s="23" t="str">
        <f>IF(ISNUMBER(AVERAGEIFS(Observed!X$2:X$1601,Observed!$A$2:$A$1601,$A284,Observed!$C$2:$C$1601,$C284)),AVERAGEIFS(Observed!X$2:X$1601,Observed!$A$2:$A$1601,$A284,Observed!$C$2:$C$1601,$C284),"")</f>
        <v/>
      </c>
      <c r="Y284" s="23" t="str">
        <f>IF(ISNUMBER(AVERAGEIFS(Observed!Y$2:Y$1601,Observed!$A$2:$A$1601,$A284,Observed!$C$2:$C$1601,$C284)),AVERAGEIFS(Observed!Y$2:Y$1601,Observed!$A$2:$A$1601,$A284,Observed!$C$2:$C$1601,$C284),"")</f>
        <v/>
      </c>
      <c r="Z284" s="23" t="str">
        <f>IF(ISNUMBER(AVERAGEIFS(Observed!Z$2:Z$1601,Observed!$A$2:$A$1601,$A284,Observed!$C$2:$C$1601,$C284)),AVERAGEIFS(Observed!Z$2:Z$1601,Observed!$A$2:$A$1601,$A284,Observed!$C$2:$C$1601,$C284),"")</f>
        <v/>
      </c>
      <c r="AA284" s="23" t="str">
        <f>IF(ISNUMBER(AVERAGEIFS(Observed!AA$2:AA$1601,Observed!$A$2:$A$1601,$A284,Observed!$C$2:$C$1601,$C284)),AVERAGEIFS(Observed!AA$2:AA$1601,Observed!$A$2:$A$1601,$A284,Observed!$C$2:$C$1601,$C284),"")</f>
        <v/>
      </c>
      <c r="AB284" s="23" t="str">
        <f>IF(ISNUMBER(AVERAGEIFS(Observed!AB$2:AB$1601,Observed!$A$2:$A$1601,$A284,Observed!$C$2:$C$1601,$C284)),AVERAGEIFS(Observed!AB$2:AB$1601,Observed!$A$2:$A$1601,$A284,Observed!$C$2:$C$1601,$C284),"")</f>
        <v/>
      </c>
      <c r="AC284" s="23" t="str">
        <f>IF(ISNUMBER(AVERAGEIFS(Observed!AC$2:AC$1601,Observed!$A$2:$A$1601,$A284,Observed!$C$2:$C$1601,$C284)),AVERAGEIFS(Observed!AC$2:AC$1601,Observed!$A$2:$A$1601,$A284,Observed!$C$2:$C$1601,$C284),"")</f>
        <v/>
      </c>
      <c r="AD284" s="23" t="str">
        <f>IF(ISNUMBER(AVERAGEIFS(Observed!AD$2:AD$1601,Observed!$A$2:$A$1601,$A284,Observed!$C$2:$C$1601,$C284)),AVERAGEIFS(Observed!AD$2:AD$1601,Observed!$A$2:$A$1601,$A284,Observed!$C$2:$C$1601,$C284),"")</f>
        <v/>
      </c>
      <c r="AE284" s="23" t="str">
        <f>IF(ISNUMBER(AVERAGEIFS(Observed!AE$2:AE$1601,Observed!$A$2:$A$1601,$A284,Observed!$C$2:$C$1601,$C284)),AVERAGEIFS(Observed!AE$2:AE$1601,Observed!$A$2:$A$1601,$A284,Observed!$C$2:$C$1601,$C284),"")</f>
        <v/>
      </c>
      <c r="AF284" s="24" t="str">
        <f>IF(ISNUMBER(AVERAGEIFS(Observed!AF$2:AF$1601,Observed!$A$2:$A$1601,$A284,Observed!$C$2:$C$1601,$C284)),AVERAGEIFS(Observed!AF$2:AF$1601,Observed!$A$2:$A$1601,$A284,Observed!$C$2:$C$1601,$C284),"")</f>
        <v/>
      </c>
      <c r="AG284" s="24" t="str">
        <f>IF(ISNUMBER(AVERAGEIFS(Observed!AG$2:AG$1601,Observed!$A$2:$A$1601,$A284,Observed!$C$2:$C$1601,$C284)),AVERAGEIFS(Observed!AG$2:AG$1601,Observed!$A$2:$A$1601,$A284,Observed!$C$2:$C$1601,$C284),"")</f>
        <v/>
      </c>
      <c r="AH284" s="24" t="str">
        <f>IF(ISNUMBER(AVERAGEIFS(Observed!AH$2:AH$1601,Observed!$A$2:$A$1601,$A284,Observed!$C$2:$C$1601,$C284)),AVERAGEIFS(Observed!AH$2:AH$1601,Observed!$A$2:$A$1601,$A284,Observed!$C$2:$C$1601,$C284),"")</f>
        <v/>
      </c>
      <c r="AI284" s="23" t="str">
        <f>IF(ISNUMBER(AVERAGEIFS(Observed!AI$2:AI$1601,Observed!$A$2:$A$1601,$A284,Observed!$C$2:$C$1601,$C284)),AVERAGEIFS(Observed!AI$2:AI$1601,Observed!$A$2:$A$1601,$A284,Observed!$C$2:$C$1601,$C284),"")</f>
        <v/>
      </c>
      <c r="AJ284" s="24" t="str">
        <f>IF(ISNUMBER(AVERAGEIFS(Observed!AJ$2:AJ$1601,Observed!$A$2:$A$1601,$A284,Observed!$C$2:$C$1601,$C284)),AVERAGEIFS(Observed!AJ$2:AJ$1601,Observed!$A$2:$A$1601,$A284,Observed!$C$2:$C$1601,$C284),"")</f>
        <v/>
      </c>
      <c r="AK284" s="24" t="str">
        <f>IF(ISNUMBER(AVERAGEIFS(Observed!AL$2:AL$1601,Observed!$A$2:$A$1601,$A284,Observed!$C$2:$C$1601,$C284)),AVERAGEIFS(Observed!AL$2:AL$1601,Observed!$A$2:$A$1601,$A284,Observed!$C$2:$C$1601,$C284),"")</f>
        <v/>
      </c>
      <c r="AL284" s="24" t="str">
        <f>IF(ISNUMBER(AVERAGEIFS(Observed!AM$2:AM$1601,Observed!$A$2:$A$1601,$A284,Observed!$C$2:$C$1601,$C284)),AVERAGEIFS(Observed!AM$2:AM$1601,Observed!$A$2:$A$1601,$A284,Observed!$C$2:$C$1601,$C284),"")</f>
        <v/>
      </c>
      <c r="AM284" s="24" t="str">
        <f>IF(ISNUMBER(AVERAGEIFS(Observed!AN$2:AN$1601,Observed!$A$2:$A$1601,$A284,Observed!$C$2:$C$1601,$C284)),AVERAGEIFS(Observed!AN$2:AN$1601,Observed!$A$2:$A$1601,$A284,Observed!$C$2:$C$1601,$C284),"")</f>
        <v/>
      </c>
      <c r="AN284" s="24" t="str">
        <f>IF(ISNUMBER(AVERAGEIFS(Observed!AQ$2:AQ$1601,Observed!$A$2:$A$1601,$A284,Observed!$C$2:$C$1601,$C284)),AVERAGEIFS(Observed!AQ$2:AQ$1601,Observed!$A$2:$A$1601,$A284,Observed!$C$2:$C$1601,$C284),"")</f>
        <v/>
      </c>
      <c r="AO284" s="24" t="str">
        <f>IF(ISNUMBER(AVERAGEIFS(Observed!AR$2:AR$1601,Observed!$A$2:$A$1601,$A284,Observed!$C$2:$C$1601,$C284)),AVERAGEIFS(Observed!AR$2:AR$1601,Observed!$A$2:$A$1601,$A284,Observed!$C$2:$C$1601,$C284),"")</f>
        <v/>
      </c>
      <c r="AP284" s="24" t="str">
        <f>IF(ISNUMBER(AVERAGEIFS(Observed!AS$2:AS$1601,Observed!$A$2:$A$1601,$A284,Observed!$C$2:$C$1601,$C284)),AVERAGEIFS(Observed!AS$2:AS$1601,Observed!$A$2:$A$1601,$A284,Observed!$C$2:$C$1601,$C284),"")</f>
        <v/>
      </c>
      <c r="AQ284" s="23" t="str">
        <f>IF(ISNUMBER(AVERAGEIFS(Observed!AT$2:AT$1601,Observed!$A$2:$A$1601,$A284,Observed!$C$2:$C$1601,$C284)),AVERAGEIFS(Observed!AT$2:AT$1601,Observed!$A$2:$A$1601,$A284,Observed!$C$2:$C$1601,$C284),"")</f>
        <v/>
      </c>
      <c r="AR284" s="24" t="str">
        <f>IF(ISNUMBER(AVERAGEIFS(Observed!AU$2:AU$1601,Observed!$A$2:$A$1601,$A284,Observed!$C$2:$C$1601,$C284)),AVERAGEIFS(Observed!AU$2:AU$1601,Observed!$A$2:$A$1601,$A284,Observed!$C$2:$C$1601,$C284),"")</f>
        <v/>
      </c>
      <c r="AS284" s="23" t="str">
        <f>IF(ISNUMBER(AVERAGEIFS(Observed!AV$2:AV$1601,Observed!$A$2:$A$1601,$A284,Observed!$C$2:$C$1601,$C284)),AVERAGEIFS(Observed!AV$2:AV$1601,Observed!$A$2:$A$1601,$A284,Observed!$C$2:$C$1601,$C284),"")</f>
        <v/>
      </c>
      <c r="AT284" s="23" t="str">
        <f>IF(ISNUMBER(AVERAGEIFS(Observed!AW$2:AW$1601,Observed!$A$2:$A$1601,$A284,Observed!$C$2:$C$1601,$C284)),AVERAGEIFS(Observed!AW$2:AW$1601,Observed!$A$2:$A$1601,$A284,Observed!$C$2:$C$1601,$C284),"")</f>
        <v/>
      </c>
      <c r="AU284" s="2">
        <f>COUNTIFS(Observed!$A$2:$A$1601,$A284,Observed!$C$2:$C$1601,$C284)</f>
        <v>3</v>
      </c>
      <c r="AV284" s="2">
        <f t="shared" si="4"/>
        <v>1</v>
      </c>
    </row>
    <row r="285" spans="1:48" x14ac:dyDescent="0.3">
      <c r="A285" s="4" t="s">
        <v>120</v>
      </c>
      <c r="B285" t="s">
        <v>24</v>
      </c>
      <c r="C285" s="3">
        <v>42436</v>
      </c>
      <c r="D285">
        <v>1</v>
      </c>
      <c r="E285">
        <v>50</v>
      </c>
      <c r="H285" s="2" t="s">
        <v>45</v>
      </c>
      <c r="I285" s="2" t="s">
        <v>22</v>
      </c>
      <c r="J285">
        <v>11</v>
      </c>
      <c r="K285" s="2" t="s">
        <v>118</v>
      </c>
      <c r="L285" s="22">
        <f>IF(ISNUMBER(AVERAGEIFS(Observed!L$2:L$1601,Observed!$A$2:$A$1601,$A285,Observed!$C$2:$C$1601,$C285)),AVERAGEIFS(Observed!L$2:L$1601,Observed!$A$2:$A$1601,$A285,Observed!$C$2:$C$1601,$C285),"")</f>
        <v>3197</v>
      </c>
      <c r="M285" s="23">
        <f>IF(ISNUMBER(AVERAGEIFS(Observed!M$2:M$1601,Observed!$A$2:$A$1601,$A285,Observed!$C$2:$C$1601,$C285)),AVERAGEIFS(Observed!M$2:M$1601,Observed!$A$2:$A$1601,$A285,Observed!$C$2:$C$1601,$C285),"")</f>
        <v>319.7</v>
      </c>
      <c r="N285" s="23" t="str">
        <f>IF(ISNUMBER(AVERAGEIFS(Observed!N$2:N$1601,Observed!$A$2:$A$1601,$A285,Observed!$C$2:$C$1601,$C285)),AVERAGEIFS(Observed!N$2:N$1601,Observed!$A$2:$A$1601,$A285,Observed!$C$2:$C$1601,$C285),"")</f>
        <v/>
      </c>
      <c r="O285" s="23" t="str">
        <f>IF(ISNUMBER(AVERAGEIFS(Observed!O$2:O$1601,Observed!$A$2:$A$1601,$A285,Observed!$C$2:$C$1601,$C285)),AVERAGEIFS(Observed!O$2:O$1601,Observed!$A$2:$A$1601,$A285,Observed!$C$2:$C$1601,$C285),"")</f>
        <v/>
      </c>
      <c r="P285" s="23" t="str">
        <f>IF(ISNUMBER(AVERAGEIFS(Observed!P$2:P$1601,Observed!$A$2:$A$1601,$A285,Observed!$C$2:$C$1601,$C285)),AVERAGEIFS(Observed!P$2:P$1601,Observed!$A$2:$A$1601,$A285,Observed!$C$2:$C$1601,$C285),"")</f>
        <v/>
      </c>
      <c r="Q285" s="24" t="str">
        <f>IF(ISNUMBER(AVERAGEIFS(Observed!Q$2:Q$1601,Observed!$A$2:$A$1601,$A285,Observed!$C$2:$C$1601,$C285)),AVERAGEIFS(Observed!Q$2:Q$1601,Observed!$A$2:$A$1601,$A285,Observed!$C$2:$C$1601,$C285),"")</f>
        <v/>
      </c>
      <c r="R285" s="24" t="str">
        <f>IF(ISNUMBER(AVERAGEIFS(Observed!R$2:R$1601,Observed!$A$2:$A$1601,$A285,Observed!$C$2:$C$1601,$C285)),AVERAGEIFS(Observed!R$2:R$1601,Observed!$A$2:$A$1601,$A285,Observed!$C$2:$C$1601,$C285),"")</f>
        <v/>
      </c>
      <c r="S285" s="24" t="str">
        <f>IF(ISNUMBER(AVERAGEIFS(Observed!S$2:S$1601,Observed!$A$2:$A$1601,$A285,Observed!$C$2:$C$1601,$C285)),AVERAGEIFS(Observed!S$2:S$1601,Observed!$A$2:$A$1601,$A285,Observed!$C$2:$C$1601,$C285),"")</f>
        <v/>
      </c>
      <c r="T285" s="23" t="str">
        <f>IF(ISNUMBER(AVERAGEIFS(Observed!T$2:T$1601,Observed!$A$2:$A$1601,$A285,Observed!$C$2:$C$1601,$C285)),AVERAGEIFS(Observed!T$2:T$1601,Observed!$A$2:$A$1601,$A285,Observed!$C$2:$C$1601,$C285),"")</f>
        <v/>
      </c>
      <c r="U285" s="25" t="str">
        <f>IF(ISNUMBER(AVERAGEIFS(Observed!U$2:U$1601,Observed!$A$2:$A$1601,$A285,Observed!$C$2:$C$1601,$C285)),AVERAGEIFS(Observed!U$2:U$1601,Observed!$A$2:$A$1601,$A285,Observed!$C$2:$C$1601,$C285),"")</f>
        <v/>
      </c>
      <c r="V285" s="25" t="str">
        <f>IF(ISNUMBER(AVERAGEIFS(Observed!V$2:V$1601,Observed!$A$2:$A$1601,$A285,Observed!$C$2:$C$1601,$C285)),AVERAGEIFS(Observed!V$2:V$1601,Observed!$A$2:$A$1601,$A285,Observed!$C$2:$C$1601,$C285),"")</f>
        <v/>
      </c>
      <c r="W285" s="23" t="str">
        <f>IF(ISNUMBER(AVERAGEIFS(Observed!W$2:W$1601,Observed!$A$2:$A$1601,$A285,Observed!$C$2:$C$1601,$C285)),AVERAGEIFS(Observed!W$2:W$1601,Observed!$A$2:$A$1601,$A285,Observed!$C$2:$C$1601,$C285),"")</f>
        <v/>
      </c>
      <c r="X285" s="23" t="str">
        <f>IF(ISNUMBER(AVERAGEIFS(Observed!X$2:X$1601,Observed!$A$2:$A$1601,$A285,Observed!$C$2:$C$1601,$C285)),AVERAGEIFS(Observed!X$2:X$1601,Observed!$A$2:$A$1601,$A285,Observed!$C$2:$C$1601,$C285),"")</f>
        <v/>
      </c>
      <c r="Y285" s="23" t="str">
        <f>IF(ISNUMBER(AVERAGEIFS(Observed!Y$2:Y$1601,Observed!$A$2:$A$1601,$A285,Observed!$C$2:$C$1601,$C285)),AVERAGEIFS(Observed!Y$2:Y$1601,Observed!$A$2:$A$1601,$A285,Observed!$C$2:$C$1601,$C285),"")</f>
        <v/>
      </c>
      <c r="Z285" s="23" t="str">
        <f>IF(ISNUMBER(AVERAGEIFS(Observed!Z$2:Z$1601,Observed!$A$2:$A$1601,$A285,Observed!$C$2:$C$1601,$C285)),AVERAGEIFS(Observed!Z$2:Z$1601,Observed!$A$2:$A$1601,$A285,Observed!$C$2:$C$1601,$C285),"")</f>
        <v/>
      </c>
      <c r="AA285" s="23" t="str">
        <f>IF(ISNUMBER(AVERAGEIFS(Observed!AA$2:AA$1601,Observed!$A$2:$A$1601,$A285,Observed!$C$2:$C$1601,$C285)),AVERAGEIFS(Observed!AA$2:AA$1601,Observed!$A$2:$A$1601,$A285,Observed!$C$2:$C$1601,$C285),"")</f>
        <v/>
      </c>
      <c r="AB285" s="23" t="str">
        <f>IF(ISNUMBER(AVERAGEIFS(Observed!AB$2:AB$1601,Observed!$A$2:$A$1601,$A285,Observed!$C$2:$C$1601,$C285)),AVERAGEIFS(Observed!AB$2:AB$1601,Observed!$A$2:$A$1601,$A285,Observed!$C$2:$C$1601,$C285),"")</f>
        <v/>
      </c>
      <c r="AC285" s="23" t="str">
        <f>IF(ISNUMBER(AVERAGEIFS(Observed!AC$2:AC$1601,Observed!$A$2:$A$1601,$A285,Observed!$C$2:$C$1601,$C285)),AVERAGEIFS(Observed!AC$2:AC$1601,Observed!$A$2:$A$1601,$A285,Observed!$C$2:$C$1601,$C285),"")</f>
        <v/>
      </c>
      <c r="AD285" s="23" t="str">
        <f>IF(ISNUMBER(AVERAGEIFS(Observed!AD$2:AD$1601,Observed!$A$2:$A$1601,$A285,Observed!$C$2:$C$1601,$C285)),AVERAGEIFS(Observed!AD$2:AD$1601,Observed!$A$2:$A$1601,$A285,Observed!$C$2:$C$1601,$C285),"")</f>
        <v/>
      </c>
      <c r="AE285" s="23" t="str">
        <f>IF(ISNUMBER(AVERAGEIFS(Observed!AE$2:AE$1601,Observed!$A$2:$A$1601,$A285,Observed!$C$2:$C$1601,$C285)),AVERAGEIFS(Observed!AE$2:AE$1601,Observed!$A$2:$A$1601,$A285,Observed!$C$2:$C$1601,$C285),"")</f>
        <v/>
      </c>
      <c r="AF285" s="24" t="str">
        <f>IF(ISNUMBER(AVERAGEIFS(Observed!AF$2:AF$1601,Observed!$A$2:$A$1601,$A285,Observed!$C$2:$C$1601,$C285)),AVERAGEIFS(Observed!AF$2:AF$1601,Observed!$A$2:$A$1601,$A285,Observed!$C$2:$C$1601,$C285),"")</f>
        <v/>
      </c>
      <c r="AG285" s="24" t="str">
        <f>IF(ISNUMBER(AVERAGEIFS(Observed!AG$2:AG$1601,Observed!$A$2:$A$1601,$A285,Observed!$C$2:$C$1601,$C285)),AVERAGEIFS(Observed!AG$2:AG$1601,Observed!$A$2:$A$1601,$A285,Observed!$C$2:$C$1601,$C285),"")</f>
        <v/>
      </c>
      <c r="AH285" s="24" t="str">
        <f>IF(ISNUMBER(AVERAGEIFS(Observed!AH$2:AH$1601,Observed!$A$2:$A$1601,$A285,Observed!$C$2:$C$1601,$C285)),AVERAGEIFS(Observed!AH$2:AH$1601,Observed!$A$2:$A$1601,$A285,Observed!$C$2:$C$1601,$C285),"")</f>
        <v/>
      </c>
      <c r="AI285" s="23" t="str">
        <f>IF(ISNUMBER(AVERAGEIFS(Observed!AI$2:AI$1601,Observed!$A$2:$A$1601,$A285,Observed!$C$2:$C$1601,$C285)),AVERAGEIFS(Observed!AI$2:AI$1601,Observed!$A$2:$A$1601,$A285,Observed!$C$2:$C$1601,$C285),"")</f>
        <v/>
      </c>
      <c r="AJ285" s="24" t="str">
        <f>IF(ISNUMBER(AVERAGEIFS(Observed!AJ$2:AJ$1601,Observed!$A$2:$A$1601,$A285,Observed!$C$2:$C$1601,$C285)),AVERAGEIFS(Observed!AJ$2:AJ$1601,Observed!$A$2:$A$1601,$A285,Observed!$C$2:$C$1601,$C285),"")</f>
        <v/>
      </c>
      <c r="AK285" s="24" t="str">
        <f>IF(ISNUMBER(AVERAGEIFS(Observed!AL$2:AL$1601,Observed!$A$2:$A$1601,$A285,Observed!$C$2:$C$1601,$C285)),AVERAGEIFS(Observed!AL$2:AL$1601,Observed!$A$2:$A$1601,$A285,Observed!$C$2:$C$1601,$C285),"")</f>
        <v/>
      </c>
      <c r="AL285" s="24" t="str">
        <f>IF(ISNUMBER(AVERAGEIFS(Observed!AM$2:AM$1601,Observed!$A$2:$A$1601,$A285,Observed!$C$2:$C$1601,$C285)),AVERAGEIFS(Observed!AM$2:AM$1601,Observed!$A$2:$A$1601,$A285,Observed!$C$2:$C$1601,$C285),"")</f>
        <v/>
      </c>
      <c r="AM285" s="24" t="str">
        <f>IF(ISNUMBER(AVERAGEIFS(Observed!AN$2:AN$1601,Observed!$A$2:$A$1601,$A285,Observed!$C$2:$C$1601,$C285)),AVERAGEIFS(Observed!AN$2:AN$1601,Observed!$A$2:$A$1601,$A285,Observed!$C$2:$C$1601,$C285),"")</f>
        <v/>
      </c>
      <c r="AN285" s="24" t="str">
        <f>IF(ISNUMBER(AVERAGEIFS(Observed!AQ$2:AQ$1601,Observed!$A$2:$A$1601,$A285,Observed!$C$2:$C$1601,$C285)),AVERAGEIFS(Observed!AQ$2:AQ$1601,Observed!$A$2:$A$1601,$A285,Observed!$C$2:$C$1601,$C285),"")</f>
        <v/>
      </c>
      <c r="AO285" s="24" t="str">
        <f>IF(ISNUMBER(AVERAGEIFS(Observed!AR$2:AR$1601,Observed!$A$2:$A$1601,$A285,Observed!$C$2:$C$1601,$C285)),AVERAGEIFS(Observed!AR$2:AR$1601,Observed!$A$2:$A$1601,$A285,Observed!$C$2:$C$1601,$C285),"")</f>
        <v/>
      </c>
      <c r="AP285" s="24" t="str">
        <f>IF(ISNUMBER(AVERAGEIFS(Observed!AS$2:AS$1601,Observed!$A$2:$A$1601,$A285,Observed!$C$2:$C$1601,$C285)),AVERAGEIFS(Observed!AS$2:AS$1601,Observed!$A$2:$A$1601,$A285,Observed!$C$2:$C$1601,$C285),"")</f>
        <v/>
      </c>
      <c r="AQ285" s="23" t="str">
        <f>IF(ISNUMBER(AVERAGEIFS(Observed!AT$2:AT$1601,Observed!$A$2:$A$1601,$A285,Observed!$C$2:$C$1601,$C285)),AVERAGEIFS(Observed!AT$2:AT$1601,Observed!$A$2:$A$1601,$A285,Observed!$C$2:$C$1601,$C285),"")</f>
        <v/>
      </c>
      <c r="AR285" s="24" t="str">
        <f>IF(ISNUMBER(AVERAGEIFS(Observed!AU$2:AU$1601,Observed!$A$2:$A$1601,$A285,Observed!$C$2:$C$1601,$C285)),AVERAGEIFS(Observed!AU$2:AU$1601,Observed!$A$2:$A$1601,$A285,Observed!$C$2:$C$1601,$C285),"")</f>
        <v/>
      </c>
      <c r="AS285" s="23" t="str">
        <f>IF(ISNUMBER(AVERAGEIFS(Observed!AV$2:AV$1601,Observed!$A$2:$A$1601,$A285,Observed!$C$2:$C$1601,$C285)),AVERAGEIFS(Observed!AV$2:AV$1601,Observed!$A$2:$A$1601,$A285,Observed!$C$2:$C$1601,$C285),"")</f>
        <v/>
      </c>
      <c r="AT285" s="23" t="str">
        <f>IF(ISNUMBER(AVERAGEIFS(Observed!AW$2:AW$1601,Observed!$A$2:$A$1601,$A285,Observed!$C$2:$C$1601,$C285)),AVERAGEIFS(Observed!AW$2:AW$1601,Observed!$A$2:$A$1601,$A285,Observed!$C$2:$C$1601,$C285),"")</f>
        <v/>
      </c>
      <c r="AU285" s="2">
        <f>COUNTIFS(Observed!$A$2:$A$1601,$A285,Observed!$C$2:$C$1601,$C285)</f>
        <v>3</v>
      </c>
      <c r="AV285" s="2">
        <f t="shared" si="4"/>
        <v>1</v>
      </c>
    </row>
    <row r="286" spans="1:48" x14ac:dyDescent="0.3">
      <c r="A286" s="4" t="s">
        <v>121</v>
      </c>
      <c r="B286" t="s">
        <v>24</v>
      </c>
      <c r="C286" s="3">
        <v>42436</v>
      </c>
      <c r="D286">
        <v>1</v>
      </c>
      <c r="E286">
        <v>100</v>
      </c>
      <c r="H286" s="2" t="s">
        <v>45</v>
      </c>
      <c r="I286" s="2" t="s">
        <v>22</v>
      </c>
      <c r="J286">
        <v>11</v>
      </c>
      <c r="K286" s="2" t="s">
        <v>118</v>
      </c>
      <c r="L286" s="22">
        <f>IF(ISNUMBER(AVERAGEIFS(Observed!L$2:L$1601,Observed!$A$2:$A$1601,$A286,Observed!$C$2:$C$1601,$C286)),AVERAGEIFS(Observed!L$2:L$1601,Observed!$A$2:$A$1601,$A286,Observed!$C$2:$C$1601,$C286),"")</f>
        <v>3560</v>
      </c>
      <c r="M286" s="23">
        <f>IF(ISNUMBER(AVERAGEIFS(Observed!M$2:M$1601,Observed!$A$2:$A$1601,$A286,Observed!$C$2:$C$1601,$C286)),AVERAGEIFS(Observed!M$2:M$1601,Observed!$A$2:$A$1601,$A286,Observed!$C$2:$C$1601,$C286),"")</f>
        <v>356</v>
      </c>
      <c r="N286" s="23" t="str">
        <f>IF(ISNUMBER(AVERAGEIFS(Observed!N$2:N$1601,Observed!$A$2:$A$1601,$A286,Observed!$C$2:$C$1601,$C286)),AVERAGEIFS(Observed!N$2:N$1601,Observed!$A$2:$A$1601,$A286,Observed!$C$2:$C$1601,$C286),"")</f>
        <v/>
      </c>
      <c r="O286" s="23" t="str">
        <f>IF(ISNUMBER(AVERAGEIFS(Observed!O$2:O$1601,Observed!$A$2:$A$1601,$A286,Observed!$C$2:$C$1601,$C286)),AVERAGEIFS(Observed!O$2:O$1601,Observed!$A$2:$A$1601,$A286,Observed!$C$2:$C$1601,$C286),"")</f>
        <v/>
      </c>
      <c r="P286" s="23" t="str">
        <f>IF(ISNUMBER(AVERAGEIFS(Observed!P$2:P$1601,Observed!$A$2:$A$1601,$A286,Observed!$C$2:$C$1601,$C286)),AVERAGEIFS(Observed!P$2:P$1601,Observed!$A$2:$A$1601,$A286,Observed!$C$2:$C$1601,$C286),"")</f>
        <v/>
      </c>
      <c r="Q286" s="24" t="str">
        <f>IF(ISNUMBER(AVERAGEIFS(Observed!Q$2:Q$1601,Observed!$A$2:$A$1601,$A286,Observed!$C$2:$C$1601,$C286)),AVERAGEIFS(Observed!Q$2:Q$1601,Observed!$A$2:$A$1601,$A286,Observed!$C$2:$C$1601,$C286),"")</f>
        <v/>
      </c>
      <c r="R286" s="24" t="str">
        <f>IF(ISNUMBER(AVERAGEIFS(Observed!R$2:R$1601,Observed!$A$2:$A$1601,$A286,Observed!$C$2:$C$1601,$C286)),AVERAGEIFS(Observed!R$2:R$1601,Observed!$A$2:$A$1601,$A286,Observed!$C$2:$C$1601,$C286),"")</f>
        <v/>
      </c>
      <c r="S286" s="24" t="str">
        <f>IF(ISNUMBER(AVERAGEIFS(Observed!S$2:S$1601,Observed!$A$2:$A$1601,$A286,Observed!$C$2:$C$1601,$C286)),AVERAGEIFS(Observed!S$2:S$1601,Observed!$A$2:$A$1601,$A286,Observed!$C$2:$C$1601,$C286),"")</f>
        <v/>
      </c>
      <c r="T286" s="23" t="str">
        <f>IF(ISNUMBER(AVERAGEIFS(Observed!T$2:T$1601,Observed!$A$2:$A$1601,$A286,Observed!$C$2:$C$1601,$C286)),AVERAGEIFS(Observed!T$2:T$1601,Observed!$A$2:$A$1601,$A286,Observed!$C$2:$C$1601,$C286),"")</f>
        <v/>
      </c>
      <c r="U286" s="25" t="str">
        <f>IF(ISNUMBER(AVERAGEIFS(Observed!U$2:U$1601,Observed!$A$2:$A$1601,$A286,Observed!$C$2:$C$1601,$C286)),AVERAGEIFS(Observed!U$2:U$1601,Observed!$A$2:$A$1601,$A286,Observed!$C$2:$C$1601,$C286),"")</f>
        <v/>
      </c>
      <c r="V286" s="25" t="str">
        <f>IF(ISNUMBER(AVERAGEIFS(Observed!V$2:V$1601,Observed!$A$2:$A$1601,$A286,Observed!$C$2:$C$1601,$C286)),AVERAGEIFS(Observed!V$2:V$1601,Observed!$A$2:$A$1601,$A286,Observed!$C$2:$C$1601,$C286),"")</f>
        <v/>
      </c>
      <c r="W286" s="23" t="str">
        <f>IF(ISNUMBER(AVERAGEIFS(Observed!W$2:W$1601,Observed!$A$2:$A$1601,$A286,Observed!$C$2:$C$1601,$C286)),AVERAGEIFS(Observed!W$2:W$1601,Observed!$A$2:$A$1601,$A286,Observed!$C$2:$C$1601,$C286),"")</f>
        <v/>
      </c>
      <c r="X286" s="23" t="str">
        <f>IF(ISNUMBER(AVERAGEIFS(Observed!X$2:X$1601,Observed!$A$2:$A$1601,$A286,Observed!$C$2:$C$1601,$C286)),AVERAGEIFS(Observed!X$2:X$1601,Observed!$A$2:$A$1601,$A286,Observed!$C$2:$C$1601,$C286),"")</f>
        <v/>
      </c>
      <c r="Y286" s="23" t="str">
        <f>IF(ISNUMBER(AVERAGEIFS(Observed!Y$2:Y$1601,Observed!$A$2:$A$1601,$A286,Observed!$C$2:$C$1601,$C286)),AVERAGEIFS(Observed!Y$2:Y$1601,Observed!$A$2:$A$1601,$A286,Observed!$C$2:$C$1601,$C286),"")</f>
        <v/>
      </c>
      <c r="Z286" s="23" t="str">
        <f>IF(ISNUMBER(AVERAGEIFS(Observed!Z$2:Z$1601,Observed!$A$2:$A$1601,$A286,Observed!$C$2:$C$1601,$C286)),AVERAGEIFS(Observed!Z$2:Z$1601,Observed!$A$2:$A$1601,$A286,Observed!$C$2:$C$1601,$C286),"")</f>
        <v/>
      </c>
      <c r="AA286" s="23" t="str">
        <f>IF(ISNUMBER(AVERAGEIFS(Observed!AA$2:AA$1601,Observed!$A$2:$A$1601,$A286,Observed!$C$2:$C$1601,$C286)),AVERAGEIFS(Observed!AA$2:AA$1601,Observed!$A$2:$A$1601,$A286,Observed!$C$2:$C$1601,$C286),"")</f>
        <v/>
      </c>
      <c r="AB286" s="23" t="str">
        <f>IF(ISNUMBER(AVERAGEIFS(Observed!AB$2:AB$1601,Observed!$A$2:$A$1601,$A286,Observed!$C$2:$C$1601,$C286)),AVERAGEIFS(Observed!AB$2:AB$1601,Observed!$A$2:$A$1601,$A286,Observed!$C$2:$C$1601,$C286),"")</f>
        <v/>
      </c>
      <c r="AC286" s="23" t="str">
        <f>IF(ISNUMBER(AVERAGEIFS(Observed!AC$2:AC$1601,Observed!$A$2:$A$1601,$A286,Observed!$C$2:$C$1601,$C286)),AVERAGEIFS(Observed!AC$2:AC$1601,Observed!$A$2:$A$1601,$A286,Observed!$C$2:$C$1601,$C286),"")</f>
        <v/>
      </c>
      <c r="AD286" s="23" t="str">
        <f>IF(ISNUMBER(AVERAGEIFS(Observed!AD$2:AD$1601,Observed!$A$2:$A$1601,$A286,Observed!$C$2:$C$1601,$C286)),AVERAGEIFS(Observed!AD$2:AD$1601,Observed!$A$2:$A$1601,$A286,Observed!$C$2:$C$1601,$C286),"")</f>
        <v/>
      </c>
      <c r="AE286" s="23" t="str">
        <f>IF(ISNUMBER(AVERAGEIFS(Observed!AE$2:AE$1601,Observed!$A$2:$A$1601,$A286,Observed!$C$2:$C$1601,$C286)),AVERAGEIFS(Observed!AE$2:AE$1601,Observed!$A$2:$A$1601,$A286,Observed!$C$2:$C$1601,$C286),"")</f>
        <v/>
      </c>
      <c r="AF286" s="24" t="str">
        <f>IF(ISNUMBER(AVERAGEIFS(Observed!AF$2:AF$1601,Observed!$A$2:$A$1601,$A286,Observed!$C$2:$C$1601,$C286)),AVERAGEIFS(Observed!AF$2:AF$1601,Observed!$A$2:$A$1601,$A286,Observed!$C$2:$C$1601,$C286),"")</f>
        <v/>
      </c>
      <c r="AG286" s="24" t="str">
        <f>IF(ISNUMBER(AVERAGEIFS(Observed!AG$2:AG$1601,Observed!$A$2:$A$1601,$A286,Observed!$C$2:$C$1601,$C286)),AVERAGEIFS(Observed!AG$2:AG$1601,Observed!$A$2:$A$1601,$A286,Observed!$C$2:$C$1601,$C286),"")</f>
        <v/>
      </c>
      <c r="AH286" s="24" t="str">
        <f>IF(ISNUMBER(AVERAGEIFS(Observed!AH$2:AH$1601,Observed!$A$2:$A$1601,$A286,Observed!$C$2:$C$1601,$C286)),AVERAGEIFS(Observed!AH$2:AH$1601,Observed!$A$2:$A$1601,$A286,Observed!$C$2:$C$1601,$C286),"")</f>
        <v/>
      </c>
      <c r="AI286" s="23" t="str">
        <f>IF(ISNUMBER(AVERAGEIFS(Observed!AI$2:AI$1601,Observed!$A$2:$A$1601,$A286,Observed!$C$2:$C$1601,$C286)),AVERAGEIFS(Observed!AI$2:AI$1601,Observed!$A$2:$A$1601,$A286,Observed!$C$2:$C$1601,$C286),"")</f>
        <v/>
      </c>
      <c r="AJ286" s="24" t="str">
        <f>IF(ISNUMBER(AVERAGEIFS(Observed!AJ$2:AJ$1601,Observed!$A$2:$A$1601,$A286,Observed!$C$2:$C$1601,$C286)),AVERAGEIFS(Observed!AJ$2:AJ$1601,Observed!$A$2:$A$1601,$A286,Observed!$C$2:$C$1601,$C286),"")</f>
        <v/>
      </c>
      <c r="AK286" s="24" t="str">
        <f>IF(ISNUMBER(AVERAGEIFS(Observed!AL$2:AL$1601,Observed!$A$2:$A$1601,$A286,Observed!$C$2:$C$1601,$C286)),AVERAGEIFS(Observed!AL$2:AL$1601,Observed!$A$2:$A$1601,$A286,Observed!$C$2:$C$1601,$C286),"")</f>
        <v/>
      </c>
      <c r="AL286" s="24" t="str">
        <f>IF(ISNUMBER(AVERAGEIFS(Observed!AM$2:AM$1601,Observed!$A$2:$A$1601,$A286,Observed!$C$2:$C$1601,$C286)),AVERAGEIFS(Observed!AM$2:AM$1601,Observed!$A$2:$A$1601,$A286,Observed!$C$2:$C$1601,$C286),"")</f>
        <v/>
      </c>
      <c r="AM286" s="24" t="str">
        <f>IF(ISNUMBER(AVERAGEIFS(Observed!AN$2:AN$1601,Observed!$A$2:$A$1601,$A286,Observed!$C$2:$C$1601,$C286)),AVERAGEIFS(Observed!AN$2:AN$1601,Observed!$A$2:$A$1601,$A286,Observed!$C$2:$C$1601,$C286),"")</f>
        <v/>
      </c>
      <c r="AN286" s="24" t="str">
        <f>IF(ISNUMBER(AVERAGEIFS(Observed!AQ$2:AQ$1601,Observed!$A$2:$A$1601,$A286,Observed!$C$2:$C$1601,$C286)),AVERAGEIFS(Observed!AQ$2:AQ$1601,Observed!$A$2:$A$1601,$A286,Observed!$C$2:$C$1601,$C286),"")</f>
        <v/>
      </c>
      <c r="AO286" s="24" t="str">
        <f>IF(ISNUMBER(AVERAGEIFS(Observed!AR$2:AR$1601,Observed!$A$2:$A$1601,$A286,Observed!$C$2:$C$1601,$C286)),AVERAGEIFS(Observed!AR$2:AR$1601,Observed!$A$2:$A$1601,$A286,Observed!$C$2:$C$1601,$C286),"")</f>
        <v/>
      </c>
      <c r="AP286" s="24" t="str">
        <f>IF(ISNUMBER(AVERAGEIFS(Observed!AS$2:AS$1601,Observed!$A$2:$A$1601,$A286,Observed!$C$2:$C$1601,$C286)),AVERAGEIFS(Observed!AS$2:AS$1601,Observed!$A$2:$A$1601,$A286,Observed!$C$2:$C$1601,$C286),"")</f>
        <v/>
      </c>
      <c r="AQ286" s="23" t="str">
        <f>IF(ISNUMBER(AVERAGEIFS(Observed!AT$2:AT$1601,Observed!$A$2:$A$1601,$A286,Observed!$C$2:$C$1601,$C286)),AVERAGEIFS(Observed!AT$2:AT$1601,Observed!$A$2:$A$1601,$A286,Observed!$C$2:$C$1601,$C286),"")</f>
        <v/>
      </c>
      <c r="AR286" s="24" t="str">
        <f>IF(ISNUMBER(AVERAGEIFS(Observed!AU$2:AU$1601,Observed!$A$2:$A$1601,$A286,Observed!$C$2:$C$1601,$C286)),AVERAGEIFS(Observed!AU$2:AU$1601,Observed!$A$2:$A$1601,$A286,Observed!$C$2:$C$1601,$C286),"")</f>
        <v/>
      </c>
      <c r="AS286" s="23" t="str">
        <f>IF(ISNUMBER(AVERAGEIFS(Observed!AV$2:AV$1601,Observed!$A$2:$A$1601,$A286,Observed!$C$2:$C$1601,$C286)),AVERAGEIFS(Observed!AV$2:AV$1601,Observed!$A$2:$A$1601,$A286,Observed!$C$2:$C$1601,$C286),"")</f>
        <v/>
      </c>
      <c r="AT286" s="23" t="str">
        <f>IF(ISNUMBER(AVERAGEIFS(Observed!AW$2:AW$1601,Observed!$A$2:$A$1601,$A286,Observed!$C$2:$C$1601,$C286)),AVERAGEIFS(Observed!AW$2:AW$1601,Observed!$A$2:$A$1601,$A286,Observed!$C$2:$C$1601,$C286),"")</f>
        <v/>
      </c>
      <c r="AU286" s="2">
        <f>COUNTIFS(Observed!$A$2:$A$1601,$A286,Observed!$C$2:$C$1601,$C286)</f>
        <v>3</v>
      </c>
      <c r="AV286" s="2">
        <f t="shared" si="4"/>
        <v>1</v>
      </c>
    </row>
    <row r="287" spans="1:48" x14ac:dyDescent="0.3">
      <c r="A287" s="4" t="s">
        <v>122</v>
      </c>
      <c r="B287" t="s">
        <v>24</v>
      </c>
      <c r="C287" s="3">
        <v>42436</v>
      </c>
      <c r="D287">
        <v>1</v>
      </c>
      <c r="E287">
        <v>200</v>
      </c>
      <c r="H287" s="2" t="s">
        <v>45</v>
      </c>
      <c r="I287" s="2" t="s">
        <v>22</v>
      </c>
      <c r="J287">
        <v>11</v>
      </c>
      <c r="K287" s="2" t="s">
        <v>118</v>
      </c>
      <c r="L287" s="22">
        <f>IF(ISNUMBER(AVERAGEIFS(Observed!L$2:L$1601,Observed!$A$2:$A$1601,$A287,Observed!$C$2:$C$1601,$C287)),AVERAGEIFS(Observed!L$2:L$1601,Observed!$A$2:$A$1601,$A287,Observed!$C$2:$C$1601,$C287),"")</f>
        <v>3329</v>
      </c>
      <c r="M287" s="23">
        <f>IF(ISNUMBER(AVERAGEIFS(Observed!M$2:M$1601,Observed!$A$2:$A$1601,$A287,Observed!$C$2:$C$1601,$C287)),AVERAGEIFS(Observed!M$2:M$1601,Observed!$A$2:$A$1601,$A287,Observed!$C$2:$C$1601,$C287),"")</f>
        <v>332.9</v>
      </c>
      <c r="N287" s="23" t="str">
        <f>IF(ISNUMBER(AVERAGEIFS(Observed!N$2:N$1601,Observed!$A$2:$A$1601,$A287,Observed!$C$2:$C$1601,$C287)),AVERAGEIFS(Observed!N$2:N$1601,Observed!$A$2:$A$1601,$A287,Observed!$C$2:$C$1601,$C287),"")</f>
        <v/>
      </c>
      <c r="O287" s="23" t="str">
        <f>IF(ISNUMBER(AVERAGEIFS(Observed!O$2:O$1601,Observed!$A$2:$A$1601,$A287,Observed!$C$2:$C$1601,$C287)),AVERAGEIFS(Observed!O$2:O$1601,Observed!$A$2:$A$1601,$A287,Observed!$C$2:$C$1601,$C287),"")</f>
        <v/>
      </c>
      <c r="P287" s="23" t="str">
        <f>IF(ISNUMBER(AVERAGEIFS(Observed!P$2:P$1601,Observed!$A$2:$A$1601,$A287,Observed!$C$2:$C$1601,$C287)),AVERAGEIFS(Observed!P$2:P$1601,Observed!$A$2:$A$1601,$A287,Observed!$C$2:$C$1601,$C287),"")</f>
        <v/>
      </c>
      <c r="Q287" s="24" t="str">
        <f>IF(ISNUMBER(AVERAGEIFS(Observed!Q$2:Q$1601,Observed!$A$2:$A$1601,$A287,Observed!$C$2:$C$1601,$C287)),AVERAGEIFS(Observed!Q$2:Q$1601,Observed!$A$2:$A$1601,$A287,Observed!$C$2:$C$1601,$C287),"")</f>
        <v/>
      </c>
      <c r="R287" s="24" t="str">
        <f>IF(ISNUMBER(AVERAGEIFS(Observed!R$2:R$1601,Observed!$A$2:$A$1601,$A287,Observed!$C$2:$C$1601,$C287)),AVERAGEIFS(Observed!R$2:R$1601,Observed!$A$2:$A$1601,$A287,Observed!$C$2:$C$1601,$C287),"")</f>
        <v/>
      </c>
      <c r="S287" s="24" t="str">
        <f>IF(ISNUMBER(AVERAGEIFS(Observed!S$2:S$1601,Observed!$A$2:$A$1601,$A287,Observed!$C$2:$C$1601,$C287)),AVERAGEIFS(Observed!S$2:S$1601,Observed!$A$2:$A$1601,$A287,Observed!$C$2:$C$1601,$C287),"")</f>
        <v/>
      </c>
      <c r="T287" s="23" t="str">
        <f>IF(ISNUMBER(AVERAGEIFS(Observed!T$2:T$1601,Observed!$A$2:$A$1601,$A287,Observed!$C$2:$C$1601,$C287)),AVERAGEIFS(Observed!T$2:T$1601,Observed!$A$2:$A$1601,$A287,Observed!$C$2:$C$1601,$C287),"")</f>
        <v/>
      </c>
      <c r="U287" s="25" t="str">
        <f>IF(ISNUMBER(AVERAGEIFS(Observed!U$2:U$1601,Observed!$A$2:$A$1601,$A287,Observed!$C$2:$C$1601,$C287)),AVERAGEIFS(Observed!U$2:U$1601,Observed!$A$2:$A$1601,$A287,Observed!$C$2:$C$1601,$C287),"")</f>
        <v/>
      </c>
      <c r="V287" s="25" t="str">
        <f>IF(ISNUMBER(AVERAGEIFS(Observed!V$2:V$1601,Observed!$A$2:$A$1601,$A287,Observed!$C$2:$C$1601,$C287)),AVERAGEIFS(Observed!V$2:V$1601,Observed!$A$2:$A$1601,$A287,Observed!$C$2:$C$1601,$C287),"")</f>
        <v/>
      </c>
      <c r="W287" s="23" t="str">
        <f>IF(ISNUMBER(AVERAGEIFS(Observed!W$2:W$1601,Observed!$A$2:$A$1601,$A287,Observed!$C$2:$C$1601,$C287)),AVERAGEIFS(Observed!W$2:W$1601,Observed!$A$2:$A$1601,$A287,Observed!$C$2:$C$1601,$C287),"")</f>
        <v/>
      </c>
      <c r="X287" s="23" t="str">
        <f>IF(ISNUMBER(AVERAGEIFS(Observed!X$2:X$1601,Observed!$A$2:$A$1601,$A287,Observed!$C$2:$C$1601,$C287)),AVERAGEIFS(Observed!X$2:X$1601,Observed!$A$2:$A$1601,$A287,Observed!$C$2:$C$1601,$C287),"")</f>
        <v/>
      </c>
      <c r="Y287" s="23" t="str">
        <f>IF(ISNUMBER(AVERAGEIFS(Observed!Y$2:Y$1601,Observed!$A$2:$A$1601,$A287,Observed!$C$2:$C$1601,$C287)),AVERAGEIFS(Observed!Y$2:Y$1601,Observed!$A$2:$A$1601,$A287,Observed!$C$2:$C$1601,$C287),"")</f>
        <v/>
      </c>
      <c r="Z287" s="23" t="str">
        <f>IF(ISNUMBER(AVERAGEIFS(Observed!Z$2:Z$1601,Observed!$A$2:$A$1601,$A287,Observed!$C$2:$C$1601,$C287)),AVERAGEIFS(Observed!Z$2:Z$1601,Observed!$A$2:$A$1601,$A287,Observed!$C$2:$C$1601,$C287),"")</f>
        <v/>
      </c>
      <c r="AA287" s="23" t="str">
        <f>IF(ISNUMBER(AVERAGEIFS(Observed!AA$2:AA$1601,Observed!$A$2:$A$1601,$A287,Observed!$C$2:$C$1601,$C287)),AVERAGEIFS(Observed!AA$2:AA$1601,Observed!$A$2:$A$1601,$A287,Observed!$C$2:$C$1601,$C287),"")</f>
        <v/>
      </c>
      <c r="AB287" s="23" t="str">
        <f>IF(ISNUMBER(AVERAGEIFS(Observed!AB$2:AB$1601,Observed!$A$2:$A$1601,$A287,Observed!$C$2:$C$1601,$C287)),AVERAGEIFS(Observed!AB$2:AB$1601,Observed!$A$2:$A$1601,$A287,Observed!$C$2:$C$1601,$C287),"")</f>
        <v/>
      </c>
      <c r="AC287" s="23" t="str">
        <f>IF(ISNUMBER(AVERAGEIFS(Observed!AC$2:AC$1601,Observed!$A$2:$A$1601,$A287,Observed!$C$2:$C$1601,$C287)),AVERAGEIFS(Observed!AC$2:AC$1601,Observed!$A$2:$A$1601,$A287,Observed!$C$2:$C$1601,$C287),"")</f>
        <v/>
      </c>
      <c r="AD287" s="23" t="str">
        <f>IF(ISNUMBER(AVERAGEIFS(Observed!AD$2:AD$1601,Observed!$A$2:$A$1601,$A287,Observed!$C$2:$C$1601,$C287)),AVERAGEIFS(Observed!AD$2:AD$1601,Observed!$A$2:$A$1601,$A287,Observed!$C$2:$C$1601,$C287),"")</f>
        <v/>
      </c>
      <c r="AE287" s="23" t="str">
        <f>IF(ISNUMBER(AVERAGEIFS(Observed!AE$2:AE$1601,Observed!$A$2:$A$1601,$A287,Observed!$C$2:$C$1601,$C287)),AVERAGEIFS(Observed!AE$2:AE$1601,Observed!$A$2:$A$1601,$A287,Observed!$C$2:$C$1601,$C287),"")</f>
        <v/>
      </c>
      <c r="AF287" s="24" t="str">
        <f>IF(ISNUMBER(AVERAGEIFS(Observed!AF$2:AF$1601,Observed!$A$2:$A$1601,$A287,Observed!$C$2:$C$1601,$C287)),AVERAGEIFS(Observed!AF$2:AF$1601,Observed!$A$2:$A$1601,$A287,Observed!$C$2:$C$1601,$C287),"")</f>
        <v/>
      </c>
      <c r="AG287" s="24" t="str">
        <f>IF(ISNUMBER(AVERAGEIFS(Observed!AG$2:AG$1601,Observed!$A$2:$A$1601,$A287,Observed!$C$2:$C$1601,$C287)),AVERAGEIFS(Observed!AG$2:AG$1601,Observed!$A$2:$A$1601,$A287,Observed!$C$2:$C$1601,$C287),"")</f>
        <v/>
      </c>
      <c r="AH287" s="24" t="str">
        <f>IF(ISNUMBER(AVERAGEIFS(Observed!AH$2:AH$1601,Observed!$A$2:$A$1601,$A287,Observed!$C$2:$C$1601,$C287)),AVERAGEIFS(Observed!AH$2:AH$1601,Observed!$A$2:$A$1601,$A287,Observed!$C$2:$C$1601,$C287),"")</f>
        <v/>
      </c>
      <c r="AI287" s="23" t="str">
        <f>IF(ISNUMBER(AVERAGEIFS(Observed!AI$2:AI$1601,Observed!$A$2:$A$1601,$A287,Observed!$C$2:$C$1601,$C287)),AVERAGEIFS(Observed!AI$2:AI$1601,Observed!$A$2:$A$1601,$A287,Observed!$C$2:$C$1601,$C287),"")</f>
        <v/>
      </c>
      <c r="AJ287" s="24" t="str">
        <f>IF(ISNUMBER(AVERAGEIFS(Observed!AJ$2:AJ$1601,Observed!$A$2:$A$1601,$A287,Observed!$C$2:$C$1601,$C287)),AVERAGEIFS(Observed!AJ$2:AJ$1601,Observed!$A$2:$A$1601,$A287,Observed!$C$2:$C$1601,$C287),"")</f>
        <v/>
      </c>
      <c r="AK287" s="24" t="str">
        <f>IF(ISNUMBER(AVERAGEIFS(Observed!AL$2:AL$1601,Observed!$A$2:$A$1601,$A287,Observed!$C$2:$C$1601,$C287)),AVERAGEIFS(Observed!AL$2:AL$1601,Observed!$A$2:$A$1601,$A287,Observed!$C$2:$C$1601,$C287),"")</f>
        <v/>
      </c>
      <c r="AL287" s="24" t="str">
        <f>IF(ISNUMBER(AVERAGEIFS(Observed!AM$2:AM$1601,Observed!$A$2:$A$1601,$A287,Observed!$C$2:$C$1601,$C287)),AVERAGEIFS(Observed!AM$2:AM$1601,Observed!$A$2:$A$1601,$A287,Observed!$C$2:$C$1601,$C287),"")</f>
        <v/>
      </c>
      <c r="AM287" s="24" t="str">
        <f>IF(ISNUMBER(AVERAGEIFS(Observed!AN$2:AN$1601,Observed!$A$2:$A$1601,$A287,Observed!$C$2:$C$1601,$C287)),AVERAGEIFS(Observed!AN$2:AN$1601,Observed!$A$2:$A$1601,$A287,Observed!$C$2:$C$1601,$C287),"")</f>
        <v/>
      </c>
      <c r="AN287" s="24" t="str">
        <f>IF(ISNUMBER(AVERAGEIFS(Observed!AQ$2:AQ$1601,Observed!$A$2:$A$1601,$A287,Observed!$C$2:$C$1601,$C287)),AVERAGEIFS(Observed!AQ$2:AQ$1601,Observed!$A$2:$A$1601,$A287,Observed!$C$2:$C$1601,$C287),"")</f>
        <v/>
      </c>
      <c r="AO287" s="24" t="str">
        <f>IF(ISNUMBER(AVERAGEIFS(Observed!AR$2:AR$1601,Observed!$A$2:$A$1601,$A287,Observed!$C$2:$C$1601,$C287)),AVERAGEIFS(Observed!AR$2:AR$1601,Observed!$A$2:$A$1601,$A287,Observed!$C$2:$C$1601,$C287),"")</f>
        <v/>
      </c>
      <c r="AP287" s="24" t="str">
        <f>IF(ISNUMBER(AVERAGEIFS(Observed!AS$2:AS$1601,Observed!$A$2:$A$1601,$A287,Observed!$C$2:$C$1601,$C287)),AVERAGEIFS(Observed!AS$2:AS$1601,Observed!$A$2:$A$1601,$A287,Observed!$C$2:$C$1601,$C287),"")</f>
        <v/>
      </c>
      <c r="AQ287" s="23" t="str">
        <f>IF(ISNUMBER(AVERAGEIFS(Observed!AT$2:AT$1601,Observed!$A$2:$A$1601,$A287,Observed!$C$2:$C$1601,$C287)),AVERAGEIFS(Observed!AT$2:AT$1601,Observed!$A$2:$A$1601,$A287,Observed!$C$2:$C$1601,$C287),"")</f>
        <v/>
      </c>
      <c r="AR287" s="24" t="str">
        <f>IF(ISNUMBER(AVERAGEIFS(Observed!AU$2:AU$1601,Observed!$A$2:$A$1601,$A287,Observed!$C$2:$C$1601,$C287)),AVERAGEIFS(Observed!AU$2:AU$1601,Observed!$A$2:$A$1601,$A287,Observed!$C$2:$C$1601,$C287),"")</f>
        <v/>
      </c>
      <c r="AS287" s="23" t="str">
        <f>IF(ISNUMBER(AVERAGEIFS(Observed!AV$2:AV$1601,Observed!$A$2:$A$1601,$A287,Observed!$C$2:$C$1601,$C287)),AVERAGEIFS(Observed!AV$2:AV$1601,Observed!$A$2:$A$1601,$A287,Observed!$C$2:$C$1601,$C287),"")</f>
        <v/>
      </c>
      <c r="AT287" s="23" t="str">
        <f>IF(ISNUMBER(AVERAGEIFS(Observed!AW$2:AW$1601,Observed!$A$2:$A$1601,$A287,Observed!$C$2:$C$1601,$C287)),AVERAGEIFS(Observed!AW$2:AW$1601,Observed!$A$2:$A$1601,$A287,Observed!$C$2:$C$1601,$C287),"")</f>
        <v/>
      </c>
      <c r="AU287" s="2">
        <f>COUNTIFS(Observed!$A$2:$A$1601,$A287,Observed!$C$2:$C$1601,$C287)</f>
        <v>3</v>
      </c>
      <c r="AV287" s="2">
        <f t="shared" si="4"/>
        <v>1</v>
      </c>
    </row>
    <row r="288" spans="1:48" x14ac:dyDescent="0.3">
      <c r="A288" s="4" t="s">
        <v>123</v>
      </c>
      <c r="B288" t="s">
        <v>24</v>
      </c>
      <c r="C288" s="3">
        <v>42436</v>
      </c>
      <c r="D288">
        <v>1</v>
      </c>
      <c r="E288">
        <v>350</v>
      </c>
      <c r="H288" s="2" t="s">
        <v>45</v>
      </c>
      <c r="I288" s="2" t="s">
        <v>22</v>
      </c>
      <c r="J288">
        <v>11</v>
      </c>
      <c r="K288" s="2" t="s">
        <v>118</v>
      </c>
      <c r="L288" s="22">
        <f>IF(ISNUMBER(AVERAGEIFS(Observed!L$2:L$1601,Observed!$A$2:$A$1601,$A288,Observed!$C$2:$C$1601,$C288)),AVERAGEIFS(Observed!L$2:L$1601,Observed!$A$2:$A$1601,$A288,Observed!$C$2:$C$1601,$C288),"")</f>
        <v>3692</v>
      </c>
      <c r="M288" s="23">
        <f>IF(ISNUMBER(AVERAGEIFS(Observed!M$2:M$1601,Observed!$A$2:$A$1601,$A288,Observed!$C$2:$C$1601,$C288)),AVERAGEIFS(Observed!M$2:M$1601,Observed!$A$2:$A$1601,$A288,Observed!$C$2:$C$1601,$C288),"")</f>
        <v>369.2</v>
      </c>
      <c r="N288" s="23" t="str">
        <f>IF(ISNUMBER(AVERAGEIFS(Observed!N$2:N$1601,Observed!$A$2:$A$1601,$A288,Observed!$C$2:$C$1601,$C288)),AVERAGEIFS(Observed!N$2:N$1601,Observed!$A$2:$A$1601,$A288,Observed!$C$2:$C$1601,$C288),"")</f>
        <v/>
      </c>
      <c r="O288" s="23" t="str">
        <f>IF(ISNUMBER(AVERAGEIFS(Observed!O$2:O$1601,Observed!$A$2:$A$1601,$A288,Observed!$C$2:$C$1601,$C288)),AVERAGEIFS(Observed!O$2:O$1601,Observed!$A$2:$A$1601,$A288,Observed!$C$2:$C$1601,$C288),"")</f>
        <v/>
      </c>
      <c r="P288" s="23" t="str">
        <f>IF(ISNUMBER(AVERAGEIFS(Observed!P$2:P$1601,Observed!$A$2:$A$1601,$A288,Observed!$C$2:$C$1601,$C288)),AVERAGEIFS(Observed!P$2:P$1601,Observed!$A$2:$A$1601,$A288,Observed!$C$2:$C$1601,$C288),"")</f>
        <v/>
      </c>
      <c r="Q288" s="24" t="str">
        <f>IF(ISNUMBER(AVERAGEIFS(Observed!Q$2:Q$1601,Observed!$A$2:$A$1601,$A288,Observed!$C$2:$C$1601,$C288)),AVERAGEIFS(Observed!Q$2:Q$1601,Observed!$A$2:$A$1601,$A288,Observed!$C$2:$C$1601,$C288),"")</f>
        <v/>
      </c>
      <c r="R288" s="24" t="str">
        <f>IF(ISNUMBER(AVERAGEIFS(Observed!R$2:R$1601,Observed!$A$2:$A$1601,$A288,Observed!$C$2:$C$1601,$C288)),AVERAGEIFS(Observed!R$2:R$1601,Observed!$A$2:$A$1601,$A288,Observed!$C$2:$C$1601,$C288),"")</f>
        <v/>
      </c>
      <c r="S288" s="24" t="str">
        <f>IF(ISNUMBER(AVERAGEIFS(Observed!S$2:S$1601,Observed!$A$2:$A$1601,$A288,Observed!$C$2:$C$1601,$C288)),AVERAGEIFS(Observed!S$2:S$1601,Observed!$A$2:$A$1601,$A288,Observed!$C$2:$C$1601,$C288),"")</f>
        <v/>
      </c>
      <c r="T288" s="23" t="str">
        <f>IF(ISNUMBER(AVERAGEIFS(Observed!T$2:T$1601,Observed!$A$2:$A$1601,$A288,Observed!$C$2:$C$1601,$C288)),AVERAGEIFS(Observed!T$2:T$1601,Observed!$A$2:$A$1601,$A288,Observed!$C$2:$C$1601,$C288),"")</f>
        <v/>
      </c>
      <c r="U288" s="25" t="str">
        <f>IF(ISNUMBER(AVERAGEIFS(Observed!U$2:U$1601,Observed!$A$2:$A$1601,$A288,Observed!$C$2:$C$1601,$C288)),AVERAGEIFS(Observed!U$2:U$1601,Observed!$A$2:$A$1601,$A288,Observed!$C$2:$C$1601,$C288),"")</f>
        <v/>
      </c>
      <c r="V288" s="25" t="str">
        <f>IF(ISNUMBER(AVERAGEIFS(Observed!V$2:V$1601,Observed!$A$2:$A$1601,$A288,Observed!$C$2:$C$1601,$C288)),AVERAGEIFS(Observed!V$2:V$1601,Observed!$A$2:$A$1601,$A288,Observed!$C$2:$C$1601,$C288),"")</f>
        <v/>
      </c>
      <c r="W288" s="23" t="str">
        <f>IF(ISNUMBER(AVERAGEIFS(Observed!W$2:W$1601,Observed!$A$2:$A$1601,$A288,Observed!$C$2:$C$1601,$C288)),AVERAGEIFS(Observed!W$2:W$1601,Observed!$A$2:$A$1601,$A288,Observed!$C$2:$C$1601,$C288),"")</f>
        <v/>
      </c>
      <c r="X288" s="23" t="str">
        <f>IF(ISNUMBER(AVERAGEIFS(Observed!X$2:X$1601,Observed!$A$2:$A$1601,$A288,Observed!$C$2:$C$1601,$C288)),AVERAGEIFS(Observed!X$2:X$1601,Observed!$A$2:$A$1601,$A288,Observed!$C$2:$C$1601,$C288),"")</f>
        <v/>
      </c>
      <c r="Y288" s="23" t="str">
        <f>IF(ISNUMBER(AVERAGEIFS(Observed!Y$2:Y$1601,Observed!$A$2:$A$1601,$A288,Observed!$C$2:$C$1601,$C288)),AVERAGEIFS(Observed!Y$2:Y$1601,Observed!$A$2:$A$1601,$A288,Observed!$C$2:$C$1601,$C288),"")</f>
        <v/>
      </c>
      <c r="Z288" s="23" t="str">
        <f>IF(ISNUMBER(AVERAGEIFS(Observed!Z$2:Z$1601,Observed!$A$2:$A$1601,$A288,Observed!$C$2:$C$1601,$C288)),AVERAGEIFS(Observed!Z$2:Z$1601,Observed!$A$2:$A$1601,$A288,Observed!$C$2:$C$1601,$C288),"")</f>
        <v/>
      </c>
      <c r="AA288" s="23" t="str">
        <f>IF(ISNUMBER(AVERAGEIFS(Observed!AA$2:AA$1601,Observed!$A$2:$A$1601,$A288,Observed!$C$2:$C$1601,$C288)),AVERAGEIFS(Observed!AA$2:AA$1601,Observed!$A$2:$A$1601,$A288,Observed!$C$2:$C$1601,$C288),"")</f>
        <v/>
      </c>
      <c r="AB288" s="23" t="str">
        <f>IF(ISNUMBER(AVERAGEIFS(Observed!AB$2:AB$1601,Observed!$A$2:$A$1601,$A288,Observed!$C$2:$C$1601,$C288)),AVERAGEIFS(Observed!AB$2:AB$1601,Observed!$A$2:$A$1601,$A288,Observed!$C$2:$C$1601,$C288),"")</f>
        <v/>
      </c>
      <c r="AC288" s="23" t="str">
        <f>IF(ISNUMBER(AVERAGEIFS(Observed!AC$2:AC$1601,Observed!$A$2:$A$1601,$A288,Observed!$C$2:$C$1601,$C288)),AVERAGEIFS(Observed!AC$2:AC$1601,Observed!$A$2:$A$1601,$A288,Observed!$C$2:$C$1601,$C288),"")</f>
        <v/>
      </c>
      <c r="AD288" s="23" t="str">
        <f>IF(ISNUMBER(AVERAGEIFS(Observed!AD$2:AD$1601,Observed!$A$2:$A$1601,$A288,Observed!$C$2:$C$1601,$C288)),AVERAGEIFS(Observed!AD$2:AD$1601,Observed!$A$2:$A$1601,$A288,Observed!$C$2:$C$1601,$C288),"")</f>
        <v/>
      </c>
      <c r="AE288" s="23" t="str">
        <f>IF(ISNUMBER(AVERAGEIFS(Observed!AE$2:AE$1601,Observed!$A$2:$A$1601,$A288,Observed!$C$2:$C$1601,$C288)),AVERAGEIFS(Observed!AE$2:AE$1601,Observed!$A$2:$A$1601,$A288,Observed!$C$2:$C$1601,$C288),"")</f>
        <v/>
      </c>
      <c r="AF288" s="24" t="str">
        <f>IF(ISNUMBER(AVERAGEIFS(Observed!AF$2:AF$1601,Observed!$A$2:$A$1601,$A288,Observed!$C$2:$C$1601,$C288)),AVERAGEIFS(Observed!AF$2:AF$1601,Observed!$A$2:$A$1601,$A288,Observed!$C$2:$C$1601,$C288),"")</f>
        <v/>
      </c>
      <c r="AG288" s="24" t="str">
        <f>IF(ISNUMBER(AVERAGEIFS(Observed!AG$2:AG$1601,Observed!$A$2:$A$1601,$A288,Observed!$C$2:$C$1601,$C288)),AVERAGEIFS(Observed!AG$2:AG$1601,Observed!$A$2:$A$1601,$A288,Observed!$C$2:$C$1601,$C288),"")</f>
        <v/>
      </c>
      <c r="AH288" s="24" t="str">
        <f>IF(ISNUMBER(AVERAGEIFS(Observed!AH$2:AH$1601,Observed!$A$2:$A$1601,$A288,Observed!$C$2:$C$1601,$C288)),AVERAGEIFS(Observed!AH$2:AH$1601,Observed!$A$2:$A$1601,$A288,Observed!$C$2:$C$1601,$C288),"")</f>
        <v/>
      </c>
      <c r="AI288" s="23" t="str">
        <f>IF(ISNUMBER(AVERAGEIFS(Observed!AI$2:AI$1601,Observed!$A$2:$A$1601,$A288,Observed!$C$2:$C$1601,$C288)),AVERAGEIFS(Observed!AI$2:AI$1601,Observed!$A$2:$A$1601,$A288,Observed!$C$2:$C$1601,$C288),"")</f>
        <v/>
      </c>
      <c r="AJ288" s="24" t="str">
        <f>IF(ISNUMBER(AVERAGEIFS(Observed!AJ$2:AJ$1601,Observed!$A$2:$A$1601,$A288,Observed!$C$2:$C$1601,$C288)),AVERAGEIFS(Observed!AJ$2:AJ$1601,Observed!$A$2:$A$1601,$A288,Observed!$C$2:$C$1601,$C288),"")</f>
        <v/>
      </c>
      <c r="AK288" s="24" t="str">
        <f>IF(ISNUMBER(AVERAGEIFS(Observed!AL$2:AL$1601,Observed!$A$2:$A$1601,$A288,Observed!$C$2:$C$1601,$C288)),AVERAGEIFS(Observed!AL$2:AL$1601,Observed!$A$2:$A$1601,$A288,Observed!$C$2:$C$1601,$C288),"")</f>
        <v/>
      </c>
      <c r="AL288" s="24" t="str">
        <f>IF(ISNUMBER(AVERAGEIFS(Observed!AM$2:AM$1601,Observed!$A$2:$A$1601,$A288,Observed!$C$2:$C$1601,$C288)),AVERAGEIFS(Observed!AM$2:AM$1601,Observed!$A$2:$A$1601,$A288,Observed!$C$2:$C$1601,$C288),"")</f>
        <v/>
      </c>
      <c r="AM288" s="24" t="str">
        <f>IF(ISNUMBER(AVERAGEIFS(Observed!AN$2:AN$1601,Observed!$A$2:$A$1601,$A288,Observed!$C$2:$C$1601,$C288)),AVERAGEIFS(Observed!AN$2:AN$1601,Observed!$A$2:$A$1601,$A288,Observed!$C$2:$C$1601,$C288),"")</f>
        <v/>
      </c>
      <c r="AN288" s="24" t="str">
        <f>IF(ISNUMBER(AVERAGEIFS(Observed!AQ$2:AQ$1601,Observed!$A$2:$A$1601,$A288,Observed!$C$2:$C$1601,$C288)),AVERAGEIFS(Observed!AQ$2:AQ$1601,Observed!$A$2:$A$1601,$A288,Observed!$C$2:$C$1601,$C288),"")</f>
        <v/>
      </c>
      <c r="AO288" s="24" t="str">
        <f>IF(ISNUMBER(AVERAGEIFS(Observed!AR$2:AR$1601,Observed!$A$2:$A$1601,$A288,Observed!$C$2:$C$1601,$C288)),AVERAGEIFS(Observed!AR$2:AR$1601,Observed!$A$2:$A$1601,$A288,Observed!$C$2:$C$1601,$C288),"")</f>
        <v/>
      </c>
      <c r="AP288" s="24" t="str">
        <f>IF(ISNUMBER(AVERAGEIFS(Observed!AS$2:AS$1601,Observed!$A$2:$A$1601,$A288,Observed!$C$2:$C$1601,$C288)),AVERAGEIFS(Observed!AS$2:AS$1601,Observed!$A$2:$A$1601,$A288,Observed!$C$2:$C$1601,$C288),"")</f>
        <v/>
      </c>
      <c r="AQ288" s="23" t="str">
        <f>IF(ISNUMBER(AVERAGEIFS(Observed!AT$2:AT$1601,Observed!$A$2:$A$1601,$A288,Observed!$C$2:$C$1601,$C288)),AVERAGEIFS(Observed!AT$2:AT$1601,Observed!$A$2:$A$1601,$A288,Observed!$C$2:$C$1601,$C288),"")</f>
        <v/>
      </c>
      <c r="AR288" s="24" t="str">
        <f>IF(ISNUMBER(AVERAGEIFS(Observed!AU$2:AU$1601,Observed!$A$2:$A$1601,$A288,Observed!$C$2:$C$1601,$C288)),AVERAGEIFS(Observed!AU$2:AU$1601,Observed!$A$2:$A$1601,$A288,Observed!$C$2:$C$1601,$C288),"")</f>
        <v/>
      </c>
      <c r="AS288" s="23" t="str">
        <f>IF(ISNUMBER(AVERAGEIFS(Observed!AV$2:AV$1601,Observed!$A$2:$A$1601,$A288,Observed!$C$2:$C$1601,$C288)),AVERAGEIFS(Observed!AV$2:AV$1601,Observed!$A$2:$A$1601,$A288,Observed!$C$2:$C$1601,$C288),"")</f>
        <v/>
      </c>
      <c r="AT288" s="23" t="str">
        <f>IF(ISNUMBER(AVERAGEIFS(Observed!AW$2:AW$1601,Observed!$A$2:$A$1601,$A288,Observed!$C$2:$C$1601,$C288)),AVERAGEIFS(Observed!AW$2:AW$1601,Observed!$A$2:$A$1601,$A288,Observed!$C$2:$C$1601,$C288),"")</f>
        <v/>
      </c>
      <c r="AU288" s="2">
        <f>COUNTIFS(Observed!$A$2:$A$1601,$A288,Observed!$C$2:$C$1601,$C288)</f>
        <v>3</v>
      </c>
      <c r="AV288" s="2">
        <f t="shared" si="4"/>
        <v>1</v>
      </c>
    </row>
    <row r="289" spans="1:48" x14ac:dyDescent="0.3">
      <c r="A289" s="4" t="s">
        <v>124</v>
      </c>
      <c r="B289" t="s">
        <v>24</v>
      </c>
      <c r="C289" s="3">
        <v>42436</v>
      </c>
      <c r="D289">
        <v>1</v>
      </c>
      <c r="E289">
        <v>500</v>
      </c>
      <c r="H289" s="2" t="s">
        <v>45</v>
      </c>
      <c r="I289" s="2" t="s">
        <v>22</v>
      </c>
      <c r="J289">
        <v>11</v>
      </c>
      <c r="K289" s="2" t="s">
        <v>118</v>
      </c>
      <c r="L289" s="22">
        <f>IF(ISNUMBER(AVERAGEIFS(Observed!L$2:L$1601,Observed!$A$2:$A$1601,$A289,Observed!$C$2:$C$1601,$C289)),AVERAGEIFS(Observed!L$2:L$1601,Observed!$A$2:$A$1601,$A289,Observed!$C$2:$C$1601,$C289),"")</f>
        <v>3461</v>
      </c>
      <c r="M289" s="23">
        <f>IF(ISNUMBER(AVERAGEIFS(Observed!M$2:M$1601,Observed!$A$2:$A$1601,$A289,Observed!$C$2:$C$1601,$C289)),AVERAGEIFS(Observed!M$2:M$1601,Observed!$A$2:$A$1601,$A289,Observed!$C$2:$C$1601,$C289),"")</f>
        <v>346.1</v>
      </c>
      <c r="N289" s="23" t="str">
        <f>IF(ISNUMBER(AVERAGEIFS(Observed!N$2:N$1601,Observed!$A$2:$A$1601,$A289,Observed!$C$2:$C$1601,$C289)),AVERAGEIFS(Observed!N$2:N$1601,Observed!$A$2:$A$1601,$A289,Observed!$C$2:$C$1601,$C289),"")</f>
        <v/>
      </c>
      <c r="O289" s="23" t="str">
        <f>IF(ISNUMBER(AVERAGEIFS(Observed!O$2:O$1601,Observed!$A$2:$A$1601,$A289,Observed!$C$2:$C$1601,$C289)),AVERAGEIFS(Observed!O$2:O$1601,Observed!$A$2:$A$1601,$A289,Observed!$C$2:$C$1601,$C289),"")</f>
        <v/>
      </c>
      <c r="P289" s="23" t="str">
        <f>IF(ISNUMBER(AVERAGEIFS(Observed!P$2:P$1601,Observed!$A$2:$A$1601,$A289,Observed!$C$2:$C$1601,$C289)),AVERAGEIFS(Observed!P$2:P$1601,Observed!$A$2:$A$1601,$A289,Observed!$C$2:$C$1601,$C289),"")</f>
        <v/>
      </c>
      <c r="Q289" s="24" t="str">
        <f>IF(ISNUMBER(AVERAGEIFS(Observed!Q$2:Q$1601,Observed!$A$2:$A$1601,$A289,Observed!$C$2:$C$1601,$C289)),AVERAGEIFS(Observed!Q$2:Q$1601,Observed!$A$2:$A$1601,$A289,Observed!$C$2:$C$1601,$C289),"")</f>
        <v/>
      </c>
      <c r="R289" s="24" t="str">
        <f>IF(ISNUMBER(AVERAGEIFS(Observed!R$2:R$1601,Observed!$A$2:$A$1601,$A289,Observed!$C$2:$C$1601,$C289)),AVERAGEIFS(Observed!R$2:R$1601,Observed!$A$2:$A$1601,$A289,Observed!$C$2:$C$1601,$C289),"")</f>
        <v/>
      </c>
      <c r="S289" s="24" t="str">
        <f>IF(ISNUMBER(AVERAGEIFS(Observed!S$2:S$1601,Observed!$A$2:$A$1601,$A289,Observed!$C$2:$C$1601,$C289)),AVERAGEIFS(Observed!S$2:S$1601,Observed!$A$2:$A$1601,$A289,Observed!$C$2:$C$1601,$C289),"")</f>
        <v/>
      </c>
      <c r="T289" s="23" t="str">
        <f>IF(ISNUMBER(AVERAGEIFS(Observed!T$2:T$1601,Observed!$A$2:$A$1601,$A289,Observed!$C$2:$C$1601,$C289)),AVERAGEIFS(Observed!T$2:T$1601,Observed!$A$2:$A$1601,$A289,Observed!$C$2:$C$1601,$C289),"")</f>
        <v/>
      </c>
      <c r="U289" s="25" t="str">
        <f>IF(ISNUMBER(AVERAGEIFS(Observed!U$2:U$1601,Observed!$A$2:$A$1601,$A289,Observed!$C$2:$C$1601,$C289)),AVERAGEIFS(Observed!U$2:U$1601,Observed!$A$2:$A$1601,$A289,Observed!$C$2:$C$1601,$C289),"")</f>
        <v/>
      </c>
      <c r="V289" s="25" t="str">
        <f>IF(ISNUMBER(AVERAGEIFS(Observed!V$2:V$1601,Observed!$A$2:$A$1601,$A289,Observed!$C$2:$C$1601,$C289)),AVERAGEIFS(Observed!V$2:V$1601,Observed!$A$2:$A$1601,$A289,Observed!$C$2:$C$1601,$C289),"")</f>
        <v/>
      </c>
      <c r="W289" s="23" t="str">
        <f>IF(ISNUMBER(AVERAGEIFS(Observed!W$2:W$1601,Observed!$A$2:$A$1601,$A289,Observed!$C$2:$C$1601,$C289)),AVERAGEIFS(Observed!W$2:W$1601,Observed!$A$2:$A$1601,$A289,Observed!$C$2:$C$1601,$C289),"")</f>
        <v/>
      </c>
      <c r="X289" s="23" t="str">
        <f>IF(ISNUMBER(AVERAGEIFS(Observed!X$2:X$1601,Observed!$A$2:$A$1601,$A289,Observed!$C$2:$C$1601,$C289)),AVERAGEIFS(Observed!X$2:X$1601,Observed!$A$2:$A$1601,$A289,Observed!$C$2:$C$1601,$C289),"")</f>
        <v/>
      </c>
      <c r="Y289" s="23" t="str">
        <f>IF(ISNUMBER(AVERAGEIFS(Observed!Y$2:Y$1601,Observed!$A$2:$A$1601,$A289,Observed!$C$2:$C$1601,$C289)),AVERAGEIFS(Observed!Y$2:Y$1601,Observed!$A$2:$A$1601,$A289,Observed!$C$2:$C$1601,$C289),"")</f>
        <v/>
      </c>
      <c r="Z289" s="23" t="str">
        <f>IF(ISNUMBER(AVERAGEIFS(Observed!Z$2:Z$1601,Observed!$A$2:$A$1601,$A289,Observed!$C$2:$C$1601,$C289)),AVERAGEIFS(Observed!Z$2:Z$1601,Observed!$A$2:$A$1601,$A289,Observed!$C$2:$C$1601,$C289),"")</f>
        <v/>
      </c>
      <c r="AA289" s="23" t="str">
        <f>IF(ISNUMBER(AVERAGEIFS(Observed!AA$2:AA$1601,Observed!$A$2:$A$1601,$A289,Observed!$C$2:$C$1601,$C289)),AVERAGEIFS(Observed!AA$2:AA$1601,Observed!$A$2:$A$1601,$A289,Observed!$C$2:$C$1601,$C289),"")</f>
        <v/>
      </c>
      <c r="AB289" s="23" t="str">
        <f>IF(ISNUMBER(AVERAGEIFS(Observed!AB$2:AB$1601,Observed!$A$2:$A$1601,$A289,Observed!$C$2:$C$1601,$C289)),AVERAGEIFS(Observed!AB$2:AB$1601,Observed!$A$2:$A$1601,$A289,Observed!$C$2:$C$1601,$C289),"")</f>
        <v/>
      </c>
      <c r="AC289" s="23" t="str">
        <f>IF(ISNUMBER(AVERAGEIFS(Observed!AC$2:AC$1601,Observed!$A$2:$A$1601,$A289,Observed!$C$2:$C$1601,$C289)),AVERAGEIFS(Observed!AC$2:AC$1601,Observed!$A$2:$A$1601,$A289,Observed!$C$2:$C$1601,$C289),"")</f>
        <v/>
      </c>
      <c r="AD289" s="23" t="str">
        <f>IF(ISNUMBER(AVERAGEIFS(Observed!AD$2:AD$1601,Observed!$A$2:$A$1601,$A289,Observed!$C$2:$C$1601,$C289)),AVERAGEIFS(Observed!AD$2:AD$1601,Observed!$A$2:$A$1601,$A289,Observed!$C$2:$C$1601,$C289),"")</f>
        <v/>
      </c>
      <c r="AE289" s="23" t="str">
        <f>IF(ISNUMBER(AVERAGEIFS(Observed!AE$2:AE$1601,Observed!$A$2:$A$1601,$A289,Observed!$C$2:$C$1601,$C289)),AVERAGEIFS(Observed!AE$2:AE$1601,Observed!$A$2:$A$1601,$A289,Observed!$C$2:$C$1601,$C289),"")</f>
        <v/>
      </c>
      <c r="AF289" s="24" t="str">
        <f>IF(ISNUMBER(AVERAGEIFS(Observed!AF$2:AF$1601,Observed!$A$2:$A$1601,$A289,Observed!$C$2:$C$1601,$C289)),AVERAGEIFS(Observed!AF$2:AF$1601,Observed!$A$2:$A$1601,$A289,Observed!$C$2:$C$1601,$C289),"")</f>
        <v/>
      </c>
      <c r="AG289" s="24" t="str">
        <f>IF(ISNUMBER(AVERAGEIFS(Observed!AG$2:AG$1601,Observed!$A$2:$A$1601,$A289,Observed!$C$2:$C$1601,$C289)),AVERAGEIFS(Observed!AG$2:AG$1601,Observed!$A$2:$A$1601,$A289,Observed!$C$2:$C$1601,$C289),"")</f>
        <v/>
      </c>
      <c r="AH289" s="24" t="str">
        <f>IF(ISNUMBER(AVERAGEIFS(Observed!AH$2:AH$1601,Observed!$A$2:$A$1601,$A289,Observed!$C$2:$C$1601,$C289)),AVERAGEIFS(Observed!AH$2:AH$1601,Observed!$A$2:$A$1601,$A289,Observed!$C$2:$C$1601,$C289),"")</f>
        <v/>
      </c>
      <c r="AI289" s="23" t="str">
        <f>IF(ISNUMBER(AVERAGEIFS(Observed!AI$2:AI$1601,Observed!$A$2:$A$1601,$A289,Observed!$C$2:$C$1601,$C289)),AVERAGEIFS(Observed!AI$2:AI$1601,Observed!$A$2:$A$1601,$A289,Observed!$C$2:$C$1601,$C289),"")</f>
        <v/>
      </c>
      <c r="AJ289" s="24" t="str">
        <f>IF(ISNUMBER(AVERAGEIFS(Observed!AJ$2:AJ$1601,Observed!$A$2:$A$1601,$A289,Observed!$C$2:$C$1601,$C289)),AVERAGEIFS(Observed!AJ$2:AJ$1601,Observed!$A$2:$A$1601,$A289,Observed!$C$2:$C$1601,$C289),"")</f>
        <v/>
      </c>
      <c r="AK289" s="24" t="str">
        <f>IF(ISNUMBER(AVERAGEIFS(Observed!AL$2:AL$1601,Observed!$A$2:$A$1601,$A289,Observed!$C$2:$C$1601,$C289)),AVERAGEIFS(Observed!AL$2:AL$1601,Observed!$A$2:$A$1601,$A289,Observed!$C$2:$C$1601,$C289),"")</f>
        <v/>
      </c>
      <c r="AL289" s="24" t="str">
        <f>IF(ISNUMBER(AVERAGEIFS(Observed!AM$2:AM$1601,Observed!$A$2:$A$1601,$A289,Observed!$C$2:$C$1601,$C289)),AVERAGEIFS(Observed!AM$2:AM$1601,Observed!$A$2:$A$1601,$A289,Observed!$C$2:$C$1601,$C289),"")</f>
        <v/>
      </c>
      <c r="AM289" s="24" t="str">
        <f>IF(ISNUMBER(AVERAGEIFS(Observed!AN$2:AN$1601,Observed!$A$2:$A$1601,$A289,Observed!$C$2:$C$1601,$C289)),AVERAGEIFS(Observed!AN$2:AN$1601,Observed!$A$2:$A$1601,$A289,Observed!$C$2:$C$1601,$C289),"")</f>
        <v/>
      </c>
      <c r="AN289" s="24" t="str">
        <f>IF(ISNUMBER(AVERAGEIFS(Observed!AQ$2:AQ$1601,Observed!$A$2:$A$1601,$A289,Observed!$C$2:$C$1601,$C289)),AVERAGEIFS(Observed!AQ$2:AQ$1601,Observed!$A$2:$A$1601,$A289,Observed!$C$2:$C$1601,$C289),"")</f>
        <v/>
      </c>
      <c r="AO289" s="24" t="str">
        <f>IF(ISNUMBER(AVERAGEIFS(Observed!AR$2:AR$1601,Observed!$A$2:$A$1601,$A289,Observed!$C$2:$C$1601,$C289)),AVERAGEIFS(Observed!AR$2:AR$1601,Observed!$A$2:$A$1601,$A289,Observed!$C$2:$C$1601,$C289),"")</f>
        <v/>
      </c>
      <c r="AP289" s="24" t="str">
        <f>IF(ISNUMBER(AVERAGEIFS(Observed!AS$2:AS$1601,Observed!$A$2:$A$1601,$A289,Observed!$C$2:$C$1601,$C289)),AVERAGEIFS(Observed!AS$2:AS$1601,Observed!$A$2:$A$1601,$A289,Observed!$C$2:$C$1601,$C289),"")</f>
        <v/>
      </c>
      <c r="AQ289" s="23" t="str">
        <f>IF(ISNUMBER(AVERAGEIFS(Observed!AT$2:AT$1601,Observed!$A$2:$A$1601,$A289,Observed!$C$2:$C$1601,$C289)),AVERAGEIFS(Observed!AT$2:AT$1601,Observed!$A$2:$A$1601,$A289,Observed!$C$2:$C$1601,$C289),"")</f>
        <v/>
      </c>
      <c r="AR289" s="24" t="str">
        <f>IF(ISNUMBER(AVERAGEIFS(Observed!AU$2:AU$1601,Observed!$A$2:$A$1601,$A289,Observed!$C$2:$C$1601,$C289)),AVERAGEIFS(Observed!AU$2:AU$1601,Observed!$A$2:$A$1601,$A289,Observed!$C$2:$C$1601,$C289),"")</f>
        <v/>
      </c>
      <c r="AS289" s="23" t="str">
        <f>IF(ISNUMBER(AVERAGEIFS(Observed!AV$2:AV$1601,Observed!$A$2:$A$1601,$A289,Observed!$C$2:$C$1601,$C289)),AVERAGEIFS(Observed!AV$2:AV$1601,Observed!$A$2:$A$1601,$A289,Observed!$C$2:$C$1601,$C289),"")</f>
        <v/>
      </c>
      <c r="AT289" s="23" t="str">
        <f>IF(ISNUMBER(AVERAGEIFS(Observed!AW$2:AW$1601,Observed!$A$2:$A$1601,$A289,Observed!$C$2:$C$1601,$C289)),AVERAGEIFS(Observed!AW$2:AW$1601,Observed!$A$2:$A$1601,$A289,Observed!$C$2:$C$1601,$C289),"")</f>
        <v/>
      </c>
      <c r="AU289" s="2">
        <f>COUNTIFS(Observed!$A$2:$A$1601,$A289,Observed!$C$2:$C$1601,$C289)</f>
        <v>3</v>
      </c>
      <c r="AV289" s="2">
        <f t="shared" si="4"/>
        <v>1</v>
      </c>
    </row>
    <row r="290" spans="1:48" x14ac:dyDescent="0.3">
      <c r="A290" s="4" t="s">
        <v>119</v>
      </c>
      <c r="B290" t="s">
        <v>24</v>
      </c>
      <c r="C290" s="3">
        <v>42437</v>
      </c>
      <c r="D290">
        <v>1</v>
      </c>
      <c r="E290">
        <v>0</v>
      </c>
      <c r="H290" s="2" t="s">
        <v>45</v>
      </c>
      <c r="I290" s="2" t="s">
        <v>22</v>
      </c>
      <c r="J290">
        <v>12</v>
      </c>
      <c r="K290" s="2" t="s">
        <v>21</v>
      </c>
      <c r="L290" s="22" t="str">
        <f>IF(ISNUMBER(AVERAGEIFS(Observed!L$2:L$1601,Observed!$A$2:$A$1601,$A290,Observed!$C$2:$C$1601,$C290)),AVERAGEIFS(Observed!L$2:L$1601,Observed!$A$2:$A$1601,$A290,Observed!$C$2:$C$1601,$C290),"")</f>
        <v/>
      </c>
      <c r="M290" s="23" t="str">
        <f>IF(ISNUMBER(AVERAGEIFS(Observed!M$2:M$1601,Observed!$A$2:$A$1601,$A290,Observed!$C$2:$C$1601,$C290)),AVERAGEIFS(Observed!M$2:M$1601,Observed!$A$2:$A$1601,$A290,Observed!$C$2:$C$1601,$C290),"")</f>
        <v/>
      </c>
      <c r="N290" s="23">
        <f>IF(ISNUMBER(AVERAGEIFS(Observed!N$2:N$1601,Observed!$A$2:$A$1601,$A290,Observed!$C$2:$C$1601,$C290)),AVERAGEIFS(Observed!N$2:N$1601,Observed!$A$2:$A$1601,$A290,Observed!$C$2:$C$1601,$C290),"")</f>
        <v>116.78666666666668</v>
      </c>
      <c r="O290" s="23">
        <f>IF(ISNUMBER(AVERAGEIFS(Observed!O$2:O$1601,Observed!$A$2:$A$1601,$A290,Observed!$C$2:$C$1601,$C290)),AVERAGEIFS(Observed!O$2:O$1601,Observed!$A$2:$A$1601,$A290,Observed!$C$2:$C$1601,$C290),"")</f>
        <v>116.78666666666668</v>
      </c>
      <c r="P290" s="23">
        <f>IF(ISNUMBER(AVERAGEIFS(Observed!P$2:P$1601,Observed!$A$2:$A$1601,$A290,Observed!$C$2:$C$1601,$C290)),AVERAGEIFS(Observed!P$2:P$1601,Observed!$A$2:$A$1601,$A290,Observed!$C$2:$C$1601,$C290),"")</f>
        <v>554.37333333333333</v>
      </c>
      <c r="Q290" s="24" t="str">
        <f>IF(ISNUMBER(AVERAGEIFS(Observed!Q$2:Q$1601,Observed!$A$2:$A$1601,$A290,Observed!$C$2:$C$1601,$C290)),AVERAGEIFS(Observed!Q$2:Q$1601,Observed!$A$2:$A$1601,$A290,Observed!$C$2:$C$1601,$C290),"")</f>
        <v/>
      </c>
      <c r="R290" s="24" t="str">
        <f>IF(ISNUMBER(AVERAGEIFS(Observed!R$2:R$1601,Observed!$A$2:$A$1601,$A290,Observed!$C$2:$C$1601,$C290)),AVERAGEIFS(Observed!R$2:R$1601,Observed!$A$2:$A$1601,$A290,Observed!$C$2:$C$1601,$C290),"")</f>
        <v/>
      </c>
      <c r="S290" s="24" t="str">
        <f>IF(ISNUMBER(AVERAGEIFS(Observed!S$2:S$1601,Observed!$A$2:$A$1601,$A290,Observed!$C$2:$C$1601,$C290)),AVERAGEIFS(Observed!S$2:S$1601,Observed!$A$2:$A$1601,$A290,Observed!$C$2:$C$1601,$C290),"")</f>
        <v/>
      </c>
      <c r="T290" s="23" t="str">
        <f>IF(ISNUMBER(AVERAGEIFS(Observed!T$2:T$1601,Observed!$A$2:$A$1601,$A290,Observed!$C$2:$C$1601,$C290)),AVERAGEIFS(Observed!T$2:T$1601,Observed!$A$2:$A$1601,$A290,Observed!$C$2:$C$1601,$C290),"")</f>
        <v/>
      </c>
      <c r="U290" s="25" t="str">
        <f>IF(ISNUMBER(AVERAGEIFS(Observed!U$2:U$1601,Observed!$A$2:$A$1601,$A290,Observed!$C$2:$C$1601,$C290)),AVERAGEIFS(Observed!U$2:U$1601,Observed!$A$2:$A$1601,$A290,Observed!$C$2:$C$1601,$C290),"")</f>
        <v/>
      </c>
      <c r="V290" s="25" t="str">
        <f>IF(ISNUMBER(AVERAGEIFS(Observed!V$2:V$1601,Observed!$A$2:$A$1601,$A290,Observed!$C$2:$C$1601,$C290)),AVERAGEIFS(Observed!V$2:V$1601,Observed!$A$2:$A$1601,$A290,Observed!$C$2:$C$1601,$C290),"")</f>
        <v/>
      </c>
      <c r="W290" s="23" t="str">
        <f>IF(ISNUMBER(AVERAGEIFS(Observed!W$2:W$1601,Observed!$A$2:$A$1601,$A290,Observed!$C$2:$C$1601,$C290)),AVERAGEIFS(Observed!W$2:W$1601,Observed!$A$2:$A$1601,$A290,Observed!$C$2:$C$1601,$C290),"")</f>
        <v/>
      </c>
      <c r="X290" s="23" t="str">
        <f>IF(ISNUMBER(AVERAGEIFS(Observed!X$2:X$1601,Observed!$A$2:$A$1601,$A290,Observed!$C$2:$C$1601,$C290)),AVERAGEIFS(Observed!X$2:X$1601,Observed!$A$2:$A$1601,$A290,Observed!$C$2:$C$1601,$C290),"")</f>
        <v/>
      </c>
      <c r="Y290" s="23" t="str">
        <f>IF(ISNUMBER(AVERAGEIFS(Observed!Y$2:Y$1601,Observed!$A$2:$A$1601,$A290,Observed!$C$2:$C$1601,$C290)),AVERAGEIFS(Observed!Y$2:Y$1601,Observed!$A$2:$A$1601,$A290,Observed!$C$2:$C$1601,$C290),"")</f>
        <v/>
      </c>
      <c r="Z290" s="23" t="str">
        <f>IF(ISNUMBER(AVERAGEIFS(Observed!Z$2:Z$1601,Observed!$A$2:$A$1601,$A290,Observed!$C$2:$C$1601,$C290)),AVERAGEIFS(Observed!Z$2:Z$1601,Observed!$A$2:$A$1601,$A290,Observed!$C$2:$C$1601,$C290),"")</f>
        <v/>
      </c>
      <c r="AA290" s="23" t="str">
        <f>IF(ISNUMBER(AVERAGEIFS(Observed!AA$2:AA$1601,Observed!$A$2:$A$1601,$A290,Observed!$C$2:$C$1601,$C290)),AVERAGEIFS(Observed!AA$2:AA$1601,Observed!$A$2:$A$1601,$A290,Observed!$C$2:$C$1601,$C290),"")</f>
        <v/>
      </c>
      <c r="AB290" s="23" t="str">
        <f>IF(ISNUMBER(AVERAGEIFS(Observed!AB$2:AB$1601,Observed!$A$2:$A$1601,$A290,Observed!$C$2:$C$1601,$C290)),AVERAGEIFS(Observed!AB$2:AB$1601,Observed!$A$2:$A$1601,$A290,Observed!$C$2:$C$1601,$C290),"")</f>
        <v/>
      </c>
      <c r="AC290" s="23" t="str">
        <f>IF(ISNUMBER(AVERAGEIFS(Observed!AC$2:AC$1601,Observed!$A$2:$A$1601,$A290,Observed!$C$2:$C$1601,$C290)),AVERAGEIFS(Observed!AC$2:AC$1601,Observed!$A$2:$A$1601,$A290,Observed!$C$2:$C$1601,$C290),"")</f>
        <v/>
      </c>
      <c r="AD290" s="23" t="str">
        <f>IF(ISNUMBER(AVERAGEIFS(Observed!AD$2:AD$1601,Observed!$A$2:$A$1601,$A290,Observed!$C$2:$C$1601,$C290)),AVERAGEIFS(Observed!AD$2:AD$1601,Observed!$A$2:$A$1601,$A290,Observed!$C$2:$C$1601,$C290),"")</f>
        <v/>
      </c>
      <c r="AE290" s="23" t="str">
        <f>IF(ISNUMBER(AVERAGEIFS(Observed!AE$2:AE$1601,Observed!$A$2:$A$1601,$A290,Observed!$C$2:$C$1601,$C290)),AVERAGEIFS(Observed!AE$2:AE$1601,Observed!$A$2:$A$1601,$A290,Observed!$C$2:$C$1601,$C290),"")</f>
        <v/>
      </c>
      <c r="AF290" s="24" t="str">
        <f>IF(ISNUMBER(AVERAGEIFS(Observed!AF$2:AF$1601,Observed!$A$2:$A$1601,$A290,Observed!$C$2:$C$1601,$C290)),AVERAGEIFS(Observed!AF$2:AF$1601,Observed!$A$2:$A$1601,$A290,Observed!$C$2:$C$1601,$C290),"")</f>
        <v/>
      </c>
      <c r="AG290" s="24" t="str">
        <f>IF(ISNUMBER(AVERAGEIFS(Observed!AG$2:AG$1601,Observed!$A$2:$A$1601,$A290,Observed!$C$2:$C$1601,$C290)),AVERAGEIFS(Observed!AG$2:AG$1601,Observed!$A$2:$A$1601,$A290,Observed!$C$2:$C$1601,$C290),"")</f>
        <v/>
      </c>
      <c r="AH290" s="24" t="str">
        <f>IF(ISNUMBER(AVERAGEIFS(Observed!AH$2:AH$1601,Observed!$A$2:$A$1601,$A290,Observed!$C$2:$C$1601,$C290)),AVERAGEIFS(Observed!AH$2:AH$1601,Observed!$A$2:$A$1601,$A290,Observed!$C$2:$C$1601,$C290),"")</f>
        <v/>
      </c>
      <c r="AI290" s="23" t="str">
        <f>IF(ISNUMBER(AVERAGEIFS(Observed!AI$2:AI$1601,Observed!$A$2:$A$1601,$A290,Observed!$C$2:$C$1601,$C290)),AVERAGEIFS(Observed!AI$2:AI$1601,Observed!$A$2:$A$1601,$A290,Observed!$C$2:$C$1601,$C290),"")</f>
        <v/>
      </c>
      <c r="AJ290" s="24" t="str">
        <f>IF(ISNUMBER(AVERAGEIFS(Observed!AJ$2:AJ$1601,Observed!$A$2:$A$1601,$A290,Observed!$C$2:$C$1601,$C290)),AVERAGEIFS(Observed!AJ$2:AJ$1601,Observed!$A$2:$A$1601,$A290,Observed!$C$2:$C$1601,$C290),"")</f>
        <v/>
      </c>
      <c r="AK290" s="24" t="str">
        <f>IF(ISNUMBER(AVERAGEIFS(Observed!AL$2:AL$1601,Observed!$A$2:$A$1601,$A290,Observed!$C$2:$C$1601,$C290)),AVERAGEIFS(Observed!AL$2:AL$1601,Observed!$A$2:$A$1601,$A290,Observed!$C$2:$C$1601,$C290),"")</f>
        <v/>
      </c>
      <c r="AL290" s="24" t="str">
        <f>IF(ISNUMBER(AVERAGEIFS(Observed!AM$2:AM$1601,Observed!$A$2:$A$1601,$A290,Observed!$C$2:$C$1601,$C290)),AVERAGEIFS(Observed!AM$2:AM$1601,Observed!$A$2:$A$1601,$A290,Observed!$C$2:$C$1601,$C290),"")</f>
        <v/>
      </c>
      <c r="AM290" s="24" t="str">
        <f>IF(ISNUMBER(AVERAGEIFS(Observed!AN$2:AN$1601,Observed!$A$2:$A$1601,$A290,Observed!$C$2:$C$1601,$C290)),AVERAGEIFS(Observed!AN$2:AN$1601,Observed!$A$2:$A$1601,$A290,Observed!$C$2:$C$1601,$C290),"")</f>
        <v/>
      </c>
      <c r="AN290" s="24" t="str">
        <f>IF(ISNUMBER(AVERAGEIFS(Observed!AQ$2:AQ$1601,Observed!$A$2:$A$1601,$A290,Observed!$C$2:$C$1601,$C290)),AVERAGEIFS(Observed!AQ$2:AQ$1601,Observed!$A$2:$A$1601,$A290,Observed!$C$2:$C$1601,$C290),"")</f>
        <v/>
      </c>
      <c r="AO290" s="24" t="str">
        <f>IF(ISNUMBER(AVERAGEIFS(Observed!AR$2:AR$1601,Observed!$A$2:$A$1601,$A290,Observed!$C$2:$C$1601,$C290)),AVERAGEIFS(Observed!AR$2:AR$1601,Observed!$A$2:$A$1601,$A290,Observed!$C$2:$C$1601,$C290),"")</f>
        <v/>
      </c>
      <c r="AP290" s="24" t="str">
        <f>IF(ISNUMBER(AVERAGEIFS(Observed!AS$2:AS$1601,Observed!$A$2:$A$1601,$A290,Observed!$C$2:$C$1601,$C290)),AVERAGEIFS(Observed!AS$2:AS$1601,Observed!$A$2:$A$1601,$A290,Observed!$C$2:$C$1601,$C290),"")</f>
        <v/>
      </c>
      <c r="AQ290" s="23" t="str">
        <f>IF(ISNUMBER(AVERAGEIFS(Observed!AT$2:AT$1601,Observed!$A$2:$A$1601,$A290,Observed!$C$2:$C$1601,$C290)),AVERAGEIFS(Observed!AT$2:AT$1601,Observed!$A$2:$A$1601,$A290,Observed!$C$2:$C$1601,$C290),"")</f>
        <v/>
      </c>
      <c r="AR290" s="24" t="str">
        <f>IF(ISNUMBER(AVERAGEIFS(Observed!AU$2:AU$1601,Observed!$A$2:$A$1601,$A290,Observed!$C$2:$C$1601,$C290)),AVERAGEIFS(Observed!AU$2:AU$1601,Observed!$A$2:$A$1601,$A290,Observed!$C$2:$C$1601,$C290),"")</f>
        <v/>
      </c>
      <c r="AS290" s="23" t="str">
        <f>IF(ISNUMBER(AVERAGEIFS(Observed!AV$2:AV$1601,Observed!$A$2:$A$1601,$A290,Observed!$C$2:$C$1601,$C290)),AVERAGEIFS(Observed!AV$2:AV$1601,Observed!$A$2:$A$1601,$A290,Observed!$C$2:$C$1601,$C290),"")</f>
        <v/>
      </c>
      <c r="AT290" s="23" t="str">
        <f>IF(ISNUMBER(AVERAGEIFS(Observed!AW$2:AW$1601,Observed!$A$2:$A$1601,$A290,Observed!$C$2:$C$1601,$C290)),AVERAGEIFS(Observed!AW$2:AW$1601,Observed!$A$2:$A$1601,$A290,Observed!$C$2:$C$1601,$C290),"")</f>
        <v/>
      </c>
      <c r="AU290" s="2">
        <f>COUNTIFS(Observed!$A$2:$A$1601,$A290,Observed!$C$2:$C$1601,$C290)</f>
        <v>3</v>
      </c>
      <c r="AV290" s="2">
        <f t="shared" si="4"/>
        <v>3</v>
      </c>
    </row>
    <row r="291" spans="1:48" x14ac:dyDescent="0.3">
      <c r="A291" s="4" t="s">
        <v>120</v>
      </c>
      <c r="B291" t="s">
        <v>24</v>
      </c>
      <c r="C291" s="3">
        <v>42437</v>
      </c>
      <c r="D291">
        <v>1</v>
      </c>
      <c r="E291">
        <v>50</v>
      </c>
      <c r="H291" s="2" t="s">
        <v>45</v>
      </c>
      <c r="I291" s="2" t="s">
        <v>22</v>
      </c>
      <c r="J291">
        <v>12</v>
      </c>
      <c r="K291" s="2" t="s">
        <v>21</v>
      </c>
      <c r="L291" s="22" t="str">
        <f>IF(ISNUMBER(AVERAGEIFS(Observed!L$2:L$1601,Observed!$A$2:$A$1601,$A291,Observed!$C$2:$C$1601,$C291)),AVERAGEIFS(Observed!L$2:L$1601,Observed!$A$2:$A$1601,$A291,Observed!$C$2:$C$1601,$C291),"")</f>
        <v/>
      </c>
      <c r="M291" s="23" t="str">
        <f>IF(ISNUMBER(AVERAGEIFS(Observed!M$2:M$1601,Observed!$A$2:$A$1601,$A291,Observed!$C$2:$C$1601,$C291)),AVERAGEIFS(Observed!M$2:M$1601,Observed!$A$2:$A$1601,$A291,Observed!$C$2:$C$1601,$C291),"")</f>
        <v/>
      </c>
      <c r="N291" s="23">
        <f>IF(ISNUMBER(AVERAGEIFS(Observed!N$2:N$1601,Observed!$A$2:$A$1601,$A291,Observed!$C$2:$C$1601,$C291)),AVERAGEIFS(Observed!N$2:N$1601,Observed!$A$2:$A$1601,$A291,Observed!$C$2:$C$1601,$C291),"")</f>
        <v>99.756666666666661</v>
      </c>
      <c r="O291" s="23">
        <f>IF(ISNUMBER(AVERAGEIFS(Observed!O$2:O$1601,Observed!$A$2:$A$1601,$A291,Observed!$C$2:$C$1601,$C291)),AVERAGEIFS(Observed!O$2:O$1601,Observed!$A$2:$A$1601,$A291,Observed!$C$2:$C$1601,$C291),"")</f>
        <v>99.756666666666661</v>
      </c>
      <c r="P291" s="23">
        <f>IF(ISNUMBER(AVERAGEIFS(Observed!P$2:P$1601,Observed!$A$2:$A$1601,$A291,Observed!$C$2:$C$1601,$C291)),AVERAGEIFS(Observed!P$2:P$1601,Observed!$A$2:$A$1601,$A291,Observed!$C$2:$C$1601,$C291),"")</f>
        <v>505.8533333333333</v>
      </c>
      <c r="Q291" s="24" t="str">
        <f>IF(ISNUMBER(AVERAGEIFS(Observed!Q$2:Q$1601,Observed!$A$2:$A$1601,$A291,Observed!$C$2:$C$1601,$C291)),AVERAGEIFS(Observed!Q$2:Q$1601,Observed!$A$2:$A$1601,$A291,Observed!$C$2:$C$1601,$C291),"")</f>
        <v/>
      </c>
      <c r="R291" s="24" t="str">
        <f>IF(ISNUMBER(AVERAGEIFS(Observed!R$2:R$1601,Observed!$A$2:$A$1601,$A291,Observed!$C$2:$C$1601,$C291)),AVERAGEIFS(Observed!R$2:R$1601,Observed!$A$2:$A$1601,$A291,Observed!$C$2:$C$1601,$C291),"")</f>
        <v/>
      </c>
      <c r="S291" s="24" t="str">
        <f>IF(ISNUMBER(AVERAGEIFS(Observed!S$2:S$1601,Observed!$A$2:$A$1601,$A291,Observed!$C$2:$C$1601,$C291)),AVERAGEIFS(Observed!S$2:S$1601,Observed!$A$2:$A$1601,$A291,Observed!$C$2:$C$1601,$C291),"")</f>
        <v/>
      </c>
      <c r="T291" s="23" t="str">
        <f>IF(ISNUMBER(AVERAGEIFS(Observed!T$2:T$1601,Observed!$A$2:$A$1601,$A291,Observed!$C$2:$C$1601,$C291)),AVERAGEIFS(Observed!T$2:T$1601,Observed!$A$2:$A$1601,$A291,Observed!$C$2:$C$1601,$C291),"")</f>
        <v/>
      </c>
      <c r="U291" s="25" t="str">
        <f>IF(ISNUMBER(AVERAGEIFS(Observed!U$2:U$1601,Observed!$A$2:$A$1601,$A291,Observed!$C$2:$C$1601,$C291)),AVERAGEIFS(Observed!U$2:U$1601,Observed!$A$2:$A$1601,$A291,Observed!$C$2:$C$1601,$C291),"")</f>
        <v/>
      </c>
      <c r="V291" s="25" t="str">
        <f>IF(ISNUMBER(AVERAGEIFS(Observed!V$2:V$1601,Observed!$A$2:$A$1601,$A291,Observed!$C$2:$C$1601,$C291)),AVERAGEIFS(Observed!V$2:V$1601,Observed!$A$2:$A$1601,$A291,Observed!$C$2:$C$1601,$C291),"")</f>
        <v/>
      </c>
      <c r="W291" s="23" t="str">
        <f>IF(ISNUMBER(AVERAGEIFS(Observed!W$2:W$1601,Observed!$A$2:$A$1601,$A291,Observed!$C$2:$C$1601,$C291)),AVERAGEIFS(Observed!W$2:W$1601,Observed!$A$2:$A$1601,$A291,Observed!$C$2:$C$1601,$C291),"")</f>
        <v/>
      </c>
      <c r="X291" s="23" t="str">
        <f>IF(ISNUMBER(AVERAGEIFS(Observed!X$2:X$1601,Observed!$A$2:$A$1601,$A291,Observed!$C$2:$C$1601,$C291)),AVERAGEIFS(Observed!X$2:X$1601,Observed!$A$2:$A$1601,$A291,Observed!$C$2:$C$1601,$C291),"")</f>
        <v/>
      </c>
      <c r="Y291" s="23" t="str">
        <f>IF(ISNUMBER(AVERAGEIFS(Observed!Y$2:Y$1601,Observed!$A$2:$A$1601,$A291,Observed!$C$2:$C$1601,$C291)),AVERAGEIFS(Observed!Y$2:Y$1601,Observed!$A$2:$A$1601,$A291,Observed!$C$2:$C$1601,$C291),"")</f>
        <v/>
      </c>
      <c r="Z291" s="23" t="str">
        <f>IF(ISNUMBER(AVERAGEIFS(Observed!Z$2:Z$1601,Observed!$A$2:$A$1601,$A291,Observed!$C$2:$C$1601,$C291)),AVERAGEIFS(Observed!Z$2:Z$1601,Observed!$A$2:$A$1601,$A291,Observed!$C$2:$C$1601,$C291),"")</f>
        <v/>
      </c>
      <c r="AA291" s="23" t="str">
        <f>IF(ISNUMBER(AVERAGEIFS(Observed!AA$2:AA$1601,Observed!$A$2:$A$1601,$A291,Observed!$C$2:$C$1601,$C291)),AVERAGEIFS(Observed!AA$2:AA$1601,Observed!$A$2:$A$1601,$A291,Observed!$C$2:$C$1601,$C291),"")</f>
        <v/>
      </c>
      <c r="AB291" s="23" t="str">
        <f>IF(ISNUMBER(AVERAGEIFS(Observed!AB$2:AB$1601,Observed!$A$2:$A$1601,$A291,Observed!$C$2:$C$1601,$C291)),AVERAGEIFS(Observed!AB$2:AB$1601,Observed!$A$2:$A$1601,$A291,Observed!$C$2:$C$1601,$C291),"")</f>
        <v/>
      </c>
      <c r="AC291" s="23" t="str">
        <f>IF(ISNUMBER(AVERAGEIFS(Observed!AC$2:AC$1601,Observed!$A$2:$A$1601,$A291,Observed!$C$2:$C$1601,$C291)),AVERAGEIFS(Observed!AC$2:AC$1601,Observed!$A$2:$A$1601,$A291,Observed!$C$2:$C$1601,$C291),"")</f>
        <v/>
      </c>
      <c r="AD291" s="23" t="str">
        <f>IF(ISNUMBER(AVERAGEIFS(Observed!AD$2:AD$1601,Observed!$A$2:$A$1601,$A291,Observed!$C$2:$C$1601,$C291)),AVERAGEIFS(Observed!AD$2:AD$1601,Observed!$A$2:$A$1601,$A291,Observed!$C$2:$C$1601,$C291),"")</f>
        <v/>
      </c>
      <c r="AE291" s="23" t="str">
        <f>IF(ISNUMBER(AVERAGEIFS(Observed!AE$2:AE$1601,Observed!$A$2:$A$1601,$A291,Observed!$C$2:$C$1601,$C291)),AVERAGEIFS(Observed!AE$2:AE$1601,Observed!$A$2:$A$1601,$A291,Observed!$C$2:$C$1601,$C291),"")</f>
        <v/>
      </c>
      <c r="AF291" s="24" t="str">
        <f>IF(ISNUMBER(AVERAGEIFS(Observed!AF$2:AF$1601,Observed!$A$2:$A$1601,$A291,Observed!$C$2:$C$1601,$C291)),AVERAGEIFS(Observed!AF$2:AF$1601,Observed!$A$2:$A$1601,$A291,Observed!$C$2:$C$1601,$C291),"")</f>
        <v/>
      </c>
      <c r="AG291" s="24" t="str">
        <f>IF(ISNUMBER(AVERAGEIFS(Observed!AG$2:AG$1601,Observed!$A$2:$A$1601,$A291,Observed!$C$2:$C$1601,$C291)),AVERAGEIFS(Observed!AG$2:AG$1601,Observed!$A$2:$A$1601,$A291,Observed!$C$2:$C$1601,$C291),"")</f>
        <v/>
      </c>
      <c r="AH291" s="24" t="str">
        <f>IF(ISNUMBER(AVERAGEIFS(Observed!AH$2:AH$1601,Observed!$A$2:$A$1601,$A291,Observed!$C$2:$C$1601,$C291)),AVERAGEIFS(Observed!AH$2:AH$1601,Observed!$A$2:$A$1601,$A291,Observed!$C$2:$C$1601,$C291),"")</f>
        <v/>
      </c>
      <c r="AI291" s="23" t="str">
        <f>IF(ISNUMBER(AVERAGEIFS(Observed!AI$2:AI$1601,Observed!$A$2:$A$1601,$A291,Observed!$C$2:$C$1601,$C291)),AVERAGEIFS(Observed!AI$2:AI$1601,Observed!$A$2:$A$1601,$A291,Observed!$C$2:$C$1601,$C291),"")</f>
        <v/>
      </c>
      <c r="AJ291" s="24" t="str">
        <f>IF(ISNUMBER(AVERAGEIFS(Observed!AJ$2:AJ$1601,Observed!$A$2:$A$1601,$A291,Observed!$C$2:$C$1601,$C291)),AVERAGEIFS(Observed!AJ$2:AJ$1601,Observed!$A$2:$A$1601,$A291,Observed!$C$2:$C$1601,$C291),"")</f>
        <v/>
      </c>
      <c r="AK291" s="24" t="str">
        <f>IF(ISNUMBER(AVERAGEIFS(Observed!AL$2:AL$1601,Observed!$A$2:$A$1601,$A291,Observed!$C$2:$C$1601,$C291)),AVERAGEIFS(Observed!AL$2:AL$1601,Observed!$A$2:$A$1601,$A291,Observed!$C$2:$C$1601,$C291),"")</f>
        <v/>
      </c>
      <c r="AL291" s="24" t="str">
        <f>IF(ISNUMBER(AVERAGEIFS(Observed!AM$2:AM$1601,Observed!$A$2:$A$1601,$A291,Observed!$C$2:$C$1601,$C291)),AVERAGEIFS(Observed!AM$2:AM$1601,Observed!$A$2:$A$1601,$A291,Observed!$C$2:$C$1601,$C291),"")</f>
        <v/>
      </c>
      <c r="AM291" s="24" t="str">
        <f>IF(ISNUMBER(AVERAGEIFS(Observed!AN$2:AN$1601,Observed!$A$2:$A$1601,$A291,Observed!$C$2:$C$1601,$C291)),AVERAGEIFS(Observed!AN$2:AN$1601,Observed!$A$2:$A$1601,$A291,Observed!$C$2:$C$1601,$C291),"")</f>
        <v/>
      </c>
      <c r="AN291" s="24" t="str">
        <f>IF(ISNUMBER(AVERAGEIFS(Observed!AQ$2:AQ$1601,Observed!$A$2:$A$1601,$A291,Observed!$C$2:$C$1601,$C291)),AVERAGEIFS(Observed!AQ$2:AQ$1601,Observed!$A$2:$A$1601,$A291,Observed!$C$2:$C$1601,$C291),"")</f>
        <v/>
      </c>
      <c r="AO291" s="24" t="str">
        <f>IF(ISNUMBER(AVERAGEIFS(Observed!AR$2:AR$1601,Observed!$A$2:$A$1601,$A291,Observed!$C$2:$C$1601,$C291)),AVERAGEIFS(Observed!AR$2:AR$1601,Observed!$A$2:$A$1601,$A291,Observed!$C$2:$C$1601,$C291),"")</f>
        <v/>
      </c>
      <c r="AP291" s="24" t="str">
        <f>IF(ISNUMBER(AVERAGEIFS(Observed!AS$2:AS$1601,Observed!$A$2:$A$1601,$A291,Observed!$C$2:$C$1601,$C291)),AVERAGEIFS(Observed!AS$2:AS$1601,Observed!$A$2:$A$1601,$A291,Observed!$C$2:$C$1601,$C291),"")</f>
        <v/>
      </c>
      <c r="AQ291" s="23" t="str">
        <f>IF(ISNUMBER(AVERAGEIFS(Observed!AT$2:AT$1601,Observed!$A$2:$A$1601,$A291,Observed!$C$2:$C$1601,$C291)),AVERAGEIFS(Observed!AT$2:AT$1601,Observed!$A$2:$A$1601,$A291,Observed!$C$2:$C$1601,$C291),"")</f>
        <v/>
      </c>
      <c r="AR291" s="24" t="str">
        <f>IF(ISNUMBER(AVERAGEIFS(Observed!AU$2:AU$1601,Observed!$A$2:$A$1601,$A291,Observed!$C$2:$C$1601,$C291)),AVERAGEIFS(Observed!AU$2:AU$1601,Observed!$A$2:$A$1601,$A291,Observed!$C$2:$C$1601,$C291),"")</f>
        <v/>
      </c>
      <c r="AS291" s="23" t="str">
        <f>IF(ISNUMBER(AVERAGEIFS(Observed!AV$2:AV$1601,Observed!$A$2:$A$1601,$A291,Observed!$C$2:$C$1601,$C291)),AVERAGEIFS(Observed!AV$2:AV$1601,Observed!$A$2:$A$1601,$A291,Observed!$C$2:$C$1601,$C291),"")</f>
        <v/>
      </c>
      <c r="AT291" s="23" t="str">
        <f>IF(ISNUMBER(AVERAGEIFS(Observed!AW$2:AW$1601,Observed!$A$2:$A$1601,$A291,Observed!$C$2:$C$1601,$C291)),AVERAGEIFS(Observed!AW$2:AW$1601,Observed!$A$2:$A$1601,$A291,Observed!$C$2:$C$1601,$C291),"")</f>
        <v/>
      </c>
      <c r="AU291" s="2">
        <f>COUNTIFS(Observed!$A$2:$A$1601,$A291,Observed!$C$2:$C$1601,$C291)</f>
        <v>3</v>
      </c>
      <c r="AV291" s="2">
        <f t="shared" si="4"/>
        <v>3</v>
      </c>
    </row>
    <row r="292" spans="1:48" x14ac:dyDescent="0.3">
      <c r="A292" s="4" t="s">
        <v>121</v>
      </c>
      <c r="B292" t="s">
        <v>24</v>
      </c>
      <c r="C292" s="3">
        <v>42437</v>
      </c>
      <c r="D292">
        <v>1</v>
      </c>
      <c r="E292">
        <v>100</v>
      </c>
      <c r="H292" s="2" t="s">
        <v>45</v>
      </c>
      <c r="I292" s="2" t="s">
        <v>22</v>
      </c>
      <c r="J292">
        <v>12</v>
      </c>
      <c r="K292" s="2" t="s">
        <v>21</v>
      </c>
      <c r="L292" s="22" t="str">
        <f>IF(ISNUMBER(AVERAGEIFS(Observed!L$2:L$1601,Observed!$A$2:$A$1601,$A292,Observed!$C$2:$C$1601,$C292)),AVERAGEIFS(Observed!L$2:L$1601,Observed!$A$2:$A$1601,$A292,Observed!$C$2:$C$1601,$C292),"")</f>
        <v/>
      </c>
      <c r="M292" s="23" t="str">
        <f>IF(ISNUMBER(AVERAGEIFS(Observed!M$2:M$1601,Observed!$A$2:$A$1601,$A292,Observed!$C$2:$C$1601,$C292)),AVERAGEIFS(Observed!M$2:M$1601,Observed!$A$2:$A$1601,$A292,Observed!$C$2:$C$1601,$C292),"")</f>
        <v/>
      </c>
      <c r="N292" s="23">
        <f>IF(ISNUMBER(AVERAGEIFS(Observed!N$2:N$1601,Observed!$A$2:$A$1601,$A292,Observed!$C$2:$C$1601,$C292)),AVERAGEIFS(Observed!N$2:N$1601,Observed!$A$2:$A$1601,$A292,Observed!$C$2:$C$1601,$C292),"")</f>
        <v>136.78</v>
      </c>
      <c r="O292" s="23">
        <f>IF(ISNUMBER(AVERAGEIFS(Observed!O$2:O$1601,Observed!$A$2:$A$1601,$A292,Observed!$C$2:$C$1601,$C292)),AVERAGEIFS(Observed!O$2:O$1601,Observed!$A$2:$A$1601,$A292,Observed!$C$2:$C$1601,$C292),"")</f>
        <v>136.78</v>
      </c>
      <c r="P292" s="23">
        <f>IF(ISNUMBER(AVERAGEIFS(Observed!P$2:P$1601,Observed!$A$2:$A$1601,$A292,Observed!$C$2:$C$1601,$C292)),AVERAGEIFS(Observed!P$2:P$1601,Observed!$A$2:$A$1601,$A292,Observed!$C$2:$C$1601,$C292),"")</f>
        <v>735.97333333333336</v>
      </c>
      <c r="Q292" s="24" t="str">
        <f>IF(ISNUMBER(AVERAGEIFS(Observed!Q$2:Q$1601,Observed!$A$2:$A$1601,$A292,Observed!$C$2:$C$1601,$C292)),AVERAGEIFS(Observed!Q$2:Q$1601,Observed!$A$2:$A$1601,$A292,Observed!$C$2:$C$1601,$C292),"")</f>
        <v/>
      </c>
      <c r="R292" s="24" t="str">
        <f>IF(ISNUMBER(AVERAGEIFS(Observed!R$2:R$1601,Observed!$A$2:$A$1601,$A292,Observed!$C$2:$C$1601,$C292)),AVERAGEIFS(Observed!R$2:R$1601,Observed!$A$2:$A$1601,$A292,Observed!$C$2:$C$1601,$C292),"")</f>
        <v/>
      </c>
      <c r="S292" s="24" t="str">
        <f>IF(ISNUMBER(AVERAGEIFS(Observed!S$2:S$1601,Observed!$A$2:$A$1601,$A292,Observed!$C$2:$C$1601,$C292)),AVERAGEIFS(Observed!S$2:S$1601,Observed!$A$2:$A$1601,$A292,Observed!$C$2:$C$1601,$C292),"")</f>
        <v/>
      </c>
      <c r="T292" s="23" t="str">
        <f>IF(ISNUMBER(AVERAGEIFS(Observed!T$2:T$1601,Observed!$A$2:$A$1601,$A292,Observed!$C$2:$C$1601,$C292)),AVERAGEIFS(Observed!T$2:T$1601,Observed!$A$2:$A$1601,$A292,Observed!$C$2:$C$1601,$C292),"")</f>
        <v/>
      </c>
      <c r="U292" s="25" t="str">
        <f>IF(ISNUMBER(AVERAGEIFS(Observed!U$2:U$1601,Observed!$A$2:$A$1601,$A292,Observed!$C$2:$C$1601,$C292)),AVERAGEIFS(Observed!U$2:U$1601,Observed!$A$2:$A$1601,$A292,Observed!$C$2:$C$1601,$C292),"")</f>
        <v/>
      </c>
      <c r="V292" s="25" t="str">
        <f>IF(ISNUMBER(AVERAGEIFS(Observed!V$2:V$1601,Observed!$A$2:$A$1601,$A292,Observed!$C$2:$C$1601,$C292)),AVERAGEIFS(Observed!V$2:V$1601,Observed!$A$2:$A$1601,$A292,Observed!$C$2:$C$1601,$C292),"")</f>
        <v/>
      </c>
      <c r="W292" s="23" t="str">
        <f>IF(ISNUMBER(AVERAGEIFS(Observed!W$2:W$1601,Observed!$A$2:$A$1601,$A292,Observed!$C$2:$C$1601,$C292)),AVERAGEIFS(Observed!W$2:W$1601,Observed!$A$2:$A$1601,$A292,Observed!$C$2:$C$1601,$C292),"")</f>
        <v/>
      </c>
      <c r="X292" s="23" t="str">
        <f>IF(ISNUMBER(AVERAGEIFS(Observed!X$2:X$1601,Observed!$A$2:$A$1601,$A292,Observed!$C$2:$C$1601,$C292)),AVERAGEIFS(Observed!X$2:X$1601,Observed!$A$2:$A$1601,$A292,Observed!$C$2:$C$1601,$C292),"")</f>
        <v/>
      </c>
      <c r="Y292" s="23" t="str">
        <f>IF(ISNUMBER(AVERAGEIFS(Observed!Y$2:Y$1601,Observed!$A$2:$A$1601,$A292,Observed!$C$2:$C$1601,$C292)),AVERAGEIFS(Observed!Y$2:Y$1601,Observed!$A$2:$A$1601,$A292,Observed!$C$2:$C$1601,$C292),"")</f>
        <v/>
      </c>
      <c r="Z292" s="23" t="str">
        <f>IF(ISNUMBER(AVERAGEIFS(Observed!Z$2:Z$1601,Observed!$A$2:$A$1601,$A292,Observed!$C$2:$C$1601,$C292)),AVERAGEIFS(Observed!Z$2:Z$1601,Observed!$A$2:$A$1601,$A292,Observed!$C$2:$C$1601,$C292),"")</f>
        <v/>
      </c>
      <c r="AA292" s="23" t="str">
        <f>IF(ISNUMBER(AVERAGEIFS(Observed!AA$2:AA$1601,Observed!$A$2:$A$1601,$A292,Observed!$C$2:$C$1601,$C292)),AVERAGEIFS(Observed!AA$2:AA$1601,Observed!$A$2:$A$1601,$A292,Observed!$C$2:$C$1601,$C292),"")</f>
        <v/>
      </c>
      <c r="AB292" s="23" t="str">
        <f>IF(ISNUMBER(AVERAGEIFS(Observed!AB$2:AB$1601,Observed!$A$2:$A$1601,$A292,Observed!$C$2:$C$1601,$C292)),AVERAGEIFS(Observed!AB$2:AB$1601,Observed!$A$2:$A$1601,$A292,Observed!$C$2:$C$1601,$C292),"")</f>
        <v/>
      </c>
      <c r="AC292" s="23" t="str">
        <f>IF(ISNUMBER(AVERAGEIFS(Observed!AC$2:AC$1601,Observed!$A$2:$A$1601,$A292,Observed!$C$2:$C$1601,$C292)),AVERAGEIFS(Observed!AC$2:AC$1601,Observed!$A$2:$A$1601,$A292,Observed!$C$2:$C$1601,$C292),"")</f>
        <v/>
      </c>
      <c r="AD292" s="23" t="str">
        <f>IF(ISNUMBER(AVERAGEIFS(Observed!AD$2:AD$1601,Observed!$A$2:$A$1601,$A292,Observed!$C$2:$C$1601,$C292)),AVERAGEIFS(Observed!AD$2:AD$1601,Observed!$A$2:$A$1601,$A292,Observed!$C$2:$C$1601,$C292),"")</f>
        <v/>
      </c>
      <c r="AE292" s="23" t="str">
        <f>IF(ISNUMBER(AVERAGEIFS(Observed!AE$2:AE$1601,Observed!$A$2:$A$1601,$A292,Observed!$C$2:$C$1601,$C292)),AVERAGEIFS(Observed!AE$2:AE$1601,Observed!$A$2:$A$1601,$A292,Observed!$C$2:$C$1601,$C292),"")</f>
        <v/>
      </c>
      <c r="AF292" s="24" t="str">
        <f>IF(ISNUMBER(AVERAGEIFS(Observed!AF$2:AF$1601,Observed!$A$2:$A$1601,$A292,Observed!$C$2:$C$1601,$C292)),AVERAGEIFS(Observed!AF$2:AF$1601,Observed!$A$2:$A$1601,$A292,Observed!$C$2:$C$1601,$C292),"")</f>
        <v/>
      </c>
      <c r="AG292" s="24" t="str">
        <f>IF(ISNUMBER(AVERAGEIFS(Observed!AG$2:AG$1601,Observed!$A$2:$A$1601,$A292,Observed!$C$2:$C$1601,$C292)),AVERAGEIFS(Observed!AG$2:AG$1601,Observed!$A$2:$A$1601,$A292,Observed!$C$2:$C$1601,$C292),"")</f>
        <v/>
      </c>
      <c r="AH292" s="24" t="str">
        <f>IF(ISNUMBER(AVERAGEIFS(Observed!AH$2:AH$1601,Observed!$A$2:$A$1601,$A292,Observed!$C$2:$C$1601,$C292)),AVERAGEIFS(Observed!AH$2:AH$1601,Observed!$A$2:$A$1601,$A292,Observed!$C$2:$C$1601,$C292),"")</f>
        <v/>
      </c>
      <c r="AI292" s="23" t="str">
        <f>IF(ISNUMBER(AVERAGEIFS(Observed!AI$2:AI$1601,Observed!$A$2:$A$1601,$A292,Observed!$C$2:$C$1601,$C292)),AVERAGEIFS(Observed!AI$2:AI$1601,Observed!$A$2:$A$1601,$A292,Observed!$C$2:$C$1601,$C292),"")</f>
        <v/>
      </c>
      <c r="AJ292" s="24" t="str">
        <f>IF(ISNUMBER(AVERAGEIFS(Observed!AJ$2:AJ$1601,Observed!$A$2:$A$1601,$A292,Observed!$C$2:$C$1601,$C292)),AVERAGEIFS(Observed!AJ$2:AJ$1601,Observed!$A$2:$A$1601,$A292,Observed!$C$2:$C$1601,$C292),"")</f>
        <v/>
      </c>
      <c r="AK292" s="24" t="str">
        <f>IF(ISNUMBER(AVERAGEIFS(Observed!AL$2:AL$1601,Observed!$A$2:$A$1601,$A292,Observed!$C$2:$C$1601,$C292)),AVERAGEIFS(Observed!AL$2:AL$1601,Observed!$A$2:$A$1601,$A292,Observed!$C$2:$C$1601,$C292),"")</f>
        <v/>
      </c>
      <c r="AL292" s="24" t="str">
        <f>IF(ISNUMBER(AVERAGEIFS(Observed!AM$2:AM$1601,Observed!$A$2:$A$1601,$A292,Observed!$C$2:$C$1601,$C292)),AVERAGEIFS(Observed!AM$2:AM$1601,Observed!$A$2:$A$1601,$A292,Observed!$C$2:$C$1601,$C292),"")</f>
        <v/>
      </c>
      <c r="AM292" s="24" t="str">
        <f>IF(ISNUMBER(AVERAGEIFS(Observed!AN$2:AN$1601,Observed!$A$2:$A$1601,$A292,Observed!$C$2:$C$1601,$C292)),AVERAGEIFS(Observed!AN$2:AN$1601,Observed!$A$2:$A$1601,$A292,Observed!$C$2:$C$1601,$C292),"")</f>
        <v/>
      </c>
      <c r="AN292" s="24" t="str">
        <f>IF(ISNUMBER(AVERAGEIFS(Observed!AQ$2:AQ$1601,Observed!$A$2:$A$1601,$A292,Observed!$C$2:$C$1601,$C292)),AVERAGEIFS(Observed!AQ$2:AQ$1601,Observed!$A$2:$A$1601,$A292,Observed!$C$2:$C$1601,$C292),"")</f>
        <v/>
      </c>
      <c r="AO292" s="24" t="str">
        <f>IF(ISNUMBER(AVERAGEIFS(Observed!AR$2:AR$1601,Observed!$A$2:$A$1601,$A292,Observed!$C$2:$C$1601,$C292)),AVERAGEIFS(Observed!AR$2:AR$1601,Observed!$A$2:$A$1601,$A292,Observed!$C$2:$C$1601,$C292),"")</f>
        <v/>
      </c>
      <c r="AP292" s="24" t="str">
        <f>IF(ISNUMBER(AVERAGEIFS(Observed!AS$2:AS$1601,Observed!$A$2:$A$1601,$A292,Observed!$C$2:$C$1601,$C292)),AVERAGEIFS(Observed!AS$2:AS$1601,Observed!$A$2:$A$1601,$A292,Observed!$C$2:$C$1601,$C292),"")</f>
        <v/>
      </c>
      <c r="AQ292" s="23" t="str">
        <f>IF(ISNUMBER(AVERAGEIFS(Observed!AT$2:AT$1601,Observed!$A$2:$A$1601,$A292,Observed!$C$2:$C$1601,$C292)),AVERAGEIFS(Observed!AT$2:AT$1601,Observed!$A$2:$A$1601,$A292,Observed!$C$2:$C$1601,$C292),"")</f>
        <v/>
      </c>
      <c r="AR292" s="24" t="str">
        <f>IF(ISNUMBER(AVERAGEIFS(Observed!AU$2:AU$1601,Observed!$A$2:$A$1601,$A292,Observed!$C$2:$C$1601,$C292)),AVERAGEIFS(Observed!AU$2:AU$1601,Observed!$A$2:$A$1601,$A292,Observed!$C$2:$C$1601,$C292),"")</f>
        <v/>
      </c>
      <c r="AS292" s="23" t="str">
        <f>IF(ISNUMBER(AVERAGEIFS(Observed!AV$2:AV$1601,Observed!$A$2:$A$1601,$A292,Observed!$C$2:$C$1601,$C292)),AVERAGEIFS(Observed!AV$2:AV$1601,Observed!$A$2:$A$1601,$A292,Observed!$C$2:$C$1601,$C292),"")</f>
        <v/>
      </c>
      <c r="AT292" s="23" t="str">
        <f>IF(ISNUMBER(AVERAGEIFS(Observed!AW$2:AW$1601,Observed!$A$2:$A$1601,$A292,Observed!$C$2:$C$1601,$C292)),AVERAGEIFS(Observed!AW$2:AW$1601,Observed!$A$2:$A$1601,$A292,Observed!$C$2:$C$1601,$C292),"")</f>
        <v/>
      </c>
      <c r="AU292" s="2">
        <f>COUNTIFS(Observed!$A$2:$A$1601,$A292,Observed!$C$2:$C$1601,$C292)</f>
        <v>3</v>
      </c>
      <c r="AV292" s="2">
        <f t="shared" si="4"/>
        <v>3</v>
      </c>
    </row>
    <row r="293" spans="1:48" x14ac:dyDescent="0.3">
      <c r="A293" s="4" t="s">
        <v>122</v>
      </c>
      <c r="B293" t="s">
        <v>24</v>
      </c>
      <c r="C293" s="3">
        <v>42437</v>
      </c>
      <c r="D293">
        <v>1</v>
      </c>
      <c r="E293">
        <v>200</v>
      </c>
      <c r="H293" s="2" t="s">
        <v>45</v>
      </c>
      <c r="I293" s="2" t="s">
        <v>22</v>
      </c>
      <c r="J293">
        <v>12</v>
      </c>
      <c r="K293" s="2" t="s">
        <v>21</v>
      </c>
      <c r="L293" s="22" t="str">
        <f>IF(ISNUMBER(AVERAGEIFS(Observed!L$2:L$1601,Observed!$A$2:$A$1601,$A293,Observed!$C$2:$C$1601,$C293)),AVERAGEIFS(Observed!L$2:L$1601,Observed!$A$2:$A$1601,$A293,Observed!$C$2:$C$1601,$C293),"")</f>
        <v/>
      </c>
      <c r="M293" s="23" t="str">
        <f>IF(ISNUMBER(AVERAGEIFS(Observed!M$2:M$1601,Observed!$A$2:$A$1601,$A293,Observed!$C$2:$C$1601,$C293)),AVERAGEIFS(Observed!M$2:M$1601,Observed!$A$2:$A$1601,$A293,Observed!$C$2:$C$1601,$C293),"")</f>
        <v/>
      </c>
      <c r="N293" s="23">
        <f>IF(ISNUMBER(AVERAGEIFS(Observed!N$2:N$1601,Observed!$A$2:$A$1601,$A293,Observed!$C$2:$C$1601,$C293)),AVERAGEIFS(Observed!N$2:N$1601,Observed!$A$2:$A$1601,$A293,Observed!$C$2:$C$1601,$C293),"")</f>
        <v>142.67666666666665</v>
      </c>
      <c r="O293" s="23">
        <f>IF(ISNUMBER(AVERAGEIFS(Observed!O$2:O$1601,Observed!$A$2:$A$1601,$A293,Observed!$C$2:$C$1601,$C293)),AVERAGEIFS(Observed!O$2:O$1601,Observed!$A$2:$A$1601,$A293,Observed!$C$2:$C$1601,$C293),"")</f>
        <v>142.67666666666665</v>
      </c>
      <c r="P293" s="23">
        <f>IF(ISNUMBER(AVERAGEIFS(Observed!P$2:P$1601,Observed!$A$2:$A$1601,$A293,Observed!$C$2:$C$1601,$C293)),AVERAGEIFS(Observed!P$2:P$1601,Observed!$A$2:$A$1601,$A293,Observed!$C$2:$C$1601,$C293),"")</f>
        <v>786.84333333333325</v>
      </c>
      <c r="Q293" s="24" t="str">
        <f>IF(ISNUMBER(AVERAGEIFS(Observed!Q$2:Q$1601,Observed!$A$2:$A$1601,$A293,Observed!$C$2:$C$1601,$C293)),AVERAGEIFS(Observed!Q$2:Q$1601,Observed!$A$2:$A$1601,$A293,Observed!$C$2:$C$1601,$C293),"")</f>
        <v/>
      </c>
      <c r="R293" s="24" t="str">
        <f>IF(ISNUMBER(AVERAGEIFS(Observed!R$2:R$1601,Observed!$A$2:$A$1601,$A293,Observed!$C$2:$C$1601,$C293)),AVERAGEIFS(Observed!R$2:R$1601,Observed!$A$2:$A$1601,$A293,Observed!$C$2:$C$1601,$C293),"")</f>
        <v/>
      </c>
      <c r="S293" s="24" t="str">
        <f>IF(ISNUMBER(AVERAGEIFS(Observed!S$2:S$1601,Observed!$A$2:$A$1601,$A293,Observed!$C$2:$C$1601,$C293)),AVERAGEIFS(Observed!S$2:S$1601,Observed!$A$2:$A$1601,$A293,Observed!$C$2:$C$1601,$C293),"")</f>
        <v/>
      </c>
      <c r="T293" s="23" t="str">
        <f>IF(ISNUMBER(AVERAGEIFS(Observed!T$2:T$1601,Observed!$A$2:$A$1601,$A293,Observed!$C$2:$C$1601,$C293)),AVERAGEIFS(Observed!T$2:T$1601,Observed!$A$2:$A$1601,$A293,Observed!$C$2:$C$1601,$C293),"")</f>
        <v/>
      </c>
      <c r="U293" s="25" t="str">
        <f>IF(ISNUMBER(AVERAGEIFS(Observed!U$2:U$1601,Observed!$A$2:$A$1601,$A293,Observed!$C$2:$C$1601,$C293)),AVERAGEIFS(Observed!U$2:U$1601,Observed!$A$2:$A$1601,$A293,Observed!$C$2:$C$1601,$C293),"")</f>
        <v/>
      </c>
      <c r="V293" s="25" t="str">
        <f>IF(ISNUMBER(AVERAGEIFS(Observed!V$2:V$1601,Observed!$A$2:$A$1601,$A293,Observed!$C$2:$C$1601,$C293)),AVERAGEIFS(Observed!V$2:V$1601,Observed!$A$2:$A$1601,$A293,Observed!$C$2:$C$1601,$C293),"")</f>
        <v/>
      </c>
      <c r="W293" s="23" t="str">
        <f>IF(ISNUMBER(AVERAGEIFS(Observed!W$2:W$1601,Observed!$A$2:$A$1601,$A293,Observed!$C$2:$C$1601,$C293)),AVERAGEIFS(Observed!W$2:W$1601,Observed!$A$2:$A$1601,$A293,Observed!$C$2:$C$1601,$C293),"")</f>
        <v/>
      </c>
      <c r="X293" s="23" t="str">
        <f>IF(ISNUMBER(AVERAGEIFS(Observed!X$2:X$1601,Observed!$A$2:$A$1601,$A293,Observed!$C$2:$C$1601,$C293)),AVERAGEIFS(Observed!X$2:X$1601,Observed!$A$2:$A$1601,$A293,Observed!$C$2:$C$1601,$C293),"")</f>
        <v/>
      </c>
      <c r="Y293" s="23" t="str">
        <f>IF(ISNUMBER(AVERAGEIFS(Observed!Y$2:Y$1601,Observed!$A$2:$A$1601,$A293,Observed!$C$2:$C$1601,$C293)),AVERAGEIFS(Observed!Y$2:Y$1601,Observed!$A$2:$A$1601,$A293,Observed!$C$2:$C$1601,$C293),"")</f>
        <v/>
      </c>
      <c r="Z293" s="23" t="str">
        <f>IF(ISNUMBER(AVERAGEIFS(Observed!Z$2:Z$1601,Observed!$A$2:$A$1601,$A293,Observed!$C$2:$C$1601,$C293)),AVERAGEIFS(Observed!Z$2:Z$1601,Observed!$A$2:$A$1601,$A293,Observed!$C$2:$C$1601,$C293),"")</f>
        <v/>
      </c>
      <c r="AA293" s="23" t="str">
        <f>IF(ISNUMBER(AVERAGEIFS(Observed!AA$2:AA$1601,Observed!$A$2:$A$1601,$A293,Observed!$C$2:$C$1601,$C293)),AVERAGEIFS(Observed!AA$2:AA$1601,Observed!$A$2:$A$1601,$A293,Observed!$C$2:$C$1601,$C293),"")</f>
        <v/>
      </c>
      <c r="AB293" s="23" t="str">
        <f>IF(ISNUMBER(AVERAGEIFS(Observed!AB$2:AB$1601,Observed!$A$2:$A$1601,$A293,Observed!$C$2:$C$1601,$C293)),AVERAGEIFS(Observed!AB$2:AB$1601,Observed!$A$2:$A$1601,$A293,Observed!$C$2:$C$1601,$C293),"")</f>
        <v/>
      </c>
      <c r="AC293" s="23" t="str">
        <f>IF(ISNUMBER(AVERAGEIFS(Observed!AC$2:AC$1601,Observed!$A$2:$A$1601,$A293,Observed!$C$2:$C$1601,$C293)),AVERAGEIFS(Observed!AC$2:AC$1601,Observed!$A$2:$A$1601,$A293,Observed!$C$2:$C$1601,$C293),"")</f>
        <v/>
      </c>
      <c r="AD293" s="23" t="str">
        <f>IF(ISNUMBER(AVERAGEIFS(Observed!AD$2:AD$1601,Observed!$A$2:$A$1601,$A293,Observed!$C$2:$C$1601,$C293)),AVERAGEIFS(Observed!AD$2:AD$1601,Observed!$A$2:$A$1601,$A293,Observed!$C$2:$C$1601,$C293),"")</f>
        <v/>
      </c>
      <c r="AE293" s="23" t="str">
        <f>IF(ISNUMBER(AVERAGEIFS(Observed!AE$2:AE$1601,Observed!$A$2:$A$1601,$A293,Observed!$C$2:$C$1601,$C293)),AVERAGEIFS(Observed!AE$2:AE$1601,Observed!$A$2:$A$1601,$A293,Observed!$C$2:$C$1601,$C293),"")</f>
        <v/>
      </c>
      <c r="AF293" s="24" t="str">
        <f>IF(ISNUMBER(AVERAGEIFS(Observed!AF$2:AF$1601,Observed!$A$2:$A$1601,$A293,Observed!$C$2:$C$1601,$C293)),AVERAGEIFS(Observed!AF$2:AF$1601,Observed!$A$2:$A$1601,$A293,Observed!$C$2:$C$1601,$C293),"")</f>
        <v/>
      </c>
      <c r="AG293" s="24" t="str">
        <f>IF(ISNUMBER(AVERAGEIFS(Observed!AG$2:AG$1601,Observed!$A$2:$A$1601,$A293,Observed!$C$2:$C$1601,$C293)),AVERAGEIFS(Observed!AG$2:AG$1601,Observed!$A$2:$A$1601,$A293,Observed!$C$2:$C$1601,$C293),"")</f>
        <v/>
      </c>
      <c r="AH293" s="24" t="str">
        <f>IF(ISNUMBER(AVERAGEIFS(Observed!AH$2:AH$1601,Observed!$A$2:$A$1601,$A293,Observed!$C$2:$C$1601,$C293)),AVERAGEIFS(Observed!AH$2:AH$1601,Observed!$A$2:$A$1601,$A293,Observed!$C$2:$C$1601,$C293),"")</f>
        <v/>
      </c>
      <c r="AI293" s="23" t="str">
        <f>IF(ISNUMBER(AVERAGEIFS(Observed!AI$2:AI$1601,Observed!$A$2:$A$1601,$A293,Observed!$C$2:$C$1601,$C293)),AVERAGEIFS(Observed!AI$2:AI$1601,Observed!$A$2:$A$1601,$A293,Observed!$C$2:$C$1601,$C293),"")</f>
        <v/>
      </c>
      <c r="AJ293" s="24" t="str">
        <f>IF(ISNUMBER(AVERAGEIFS(Observed!AJ$2:AJ$1601,Observed!$A$2:$A$1601,$A293,Observed!$C$2:$C$1601,$C293)),AVERAGEIFS(Observed!AJ$2:AJ$1601,Observed!$A$2:$A$1601,$A293,Observed!$C$2:$C$1601,$C293),"")</f>
        <v/>
      </c>
      <c r="AK293" s="24" t="str">
        <f>IF(ISNUMBER(AVERAGEIFS(Observed!AL$2:AL$1601,Observed!$A$2:$A$1601,$A293,Observed!$C$2:$C$1601,$C293)),AVERAGEIFS(Observed!AL$2:AL$1601,Observed!$A$2:$A$1601,$A293,Observed!$C$2:$C$1601,$C293),"")</f>
        <v/>
      </c>
      <c r="AL293" s="24" t="str">
        <f>IF(ISNUMBER(AVERAGEIFS(Observed!AM$2:AM$1601,Observed!$A$2:$A$1601,$A293,Observed!$C$2:$C$1601,$C293)),AVERAGEIFS(Observed!AM$2:AM$1601,Observed!$A$2:$A$1601,$A293,Observed!$C$2:$C$1601,$C293),"")</f>
        <v/>
      </c>
      <c r="AM293" s="24" t="str">
        <f>IF(ISNUMBER(AVERAGEIFS(Observed!AN$2:AN$1601,Observed!$A$2:$A$1601,$A293,Observed!$C$2:$C$1601,$C293)),AVERAGEIFS(Observed!AN$2:AN$1601,Observed!$A$2:$A$1601,$A293,Observed!$C$2:$C$1601,$C293),"")</f>
        <v/>
      </c>
      <c r="AN293" s="24" t="str">
        <f>IF(ISNUMBER(AVERAGEIFS(Observed!AQ$2:AQ$1601,Observed!$A$2:$A$1601,$A293,Observed!$C$2:$C$1601,$C293)),AVERAGEIFS(Observed!AQ$2:AQ$1601,Observed!$A$2:$A$1601,$A293,Observed!$C$2:$C$1601,$C293),"")</f>
        <v/>
      </c>
      <c r="AO293" s="24" t="str">
        <f>IF(ISNUMBER(AVERAGEIFS(Observed!AR$2:AR$1601,Observed!$A$2:$A$1601,$A293,Observed!$C$2:$C$1601,$C293)),AVERAGEIFS(Observed!AR$2:AR$1601,Observed!$A$2:$A$1601,$A293,Observed!$C$2:$C$1601,$C293),"")</f>
        <v/>
      </c>
      <c r="AP293" s="24" t="str">
        <f>IF(ISNUMBER(AVERAGEIFS(Observed!AS$2:AS$1601,Observed!$A$2:$A$1601,$A293,Observed!$C$2:$C$1601,$C293)),AVERAGEIFS(Observed!AS$2:AS$1601,Observed!$A$2:$A$1601,$A293,Observed!$C$2:$C$1601,$C293),"")</f>
        <v/>
      </c>
      <c r="AQ293" s="23" t="str">
        <f>IF(ISNUMBER(AVERAGEIFS(Observed!AT$2:AT$1601,Observed!$A$2:$A$1601,$A293,Observed!$C$2:$C$1601,$C293)),AVERAGEIFS(Observed!AT$2:AT$1601,Observed!$A$2:$A$1601,$A293,Observed!$C$2:$C$1601,$C293),"")</f>
        <v/>
      </c>
      <c r="AR293" s="24" t="str">
        <f>IF(ISNUMBER(AVERAGEIFS(Observed!AU$2:AU$1601,Observed!$A$2:$A$1601,$A293,Observed!$C$2:$C$1601,$C293)),AVERAGEIFS(Observed!AU$2:AU$1601,Observed!$A$2:$A$1601,$A293,Observed!$C$2:$C$1601,$C293),"")</f>
        <v/>
      </c>
      <c r="AS293" s="23" t="str">
        <f>IF(ISNUMBER(AVERAGEIFS(Observed!AV$2:AV$1601,Observed!$A$2:$A$1601,$A293,Observed!$C$2:$C$1601,$C293)),AVERAGEIFS(Observed!AV$2:AV$1601,Observed!$A$2:$A$1601,$A293,Observed!$C$2:$C$1601,$C293),"")</f>
        <v/>
      </c>
      <c r="AT293" s="23" t="str">
        <f>IF(ISNUMBER(AVERAGEIFS(Observed!AW$2:AW$1601,Observed!$A$2:$A$1601,$A293,Observed!$C$2:$C$1601,$C293)),AVERAGEIFS(Observed!AW$2:AW$1601,Observed!$A$2:$A$1601,$A293,Observed!$C$2:$C$1601,$C293),"")</f>
        <v/>
      </c>
      <c r="AU293" s="2">
        <f>COUNTIFS(Observed!$A$2:$A$1601,$A293,Observed!$C$2:$C$1601,$C293)</f>
        <v>3</v>
      </c>
      <c r="AV293" s="2">
        <f t="shared" si="4"/>
        <v>3</v>
      </c>
    </row>
    <row r="294" spans="1:48" x14ac:dyDescent="0.3">
      <c r="A294" s="4" t="s">
        <v>123</v>
      </c>
      <c r="B294" t="s">
        <v>24</v>
      </c>
      <c r="C294" s="3">
        <v>42437</v>
      </c>
      <c r="D294">
        <v>1</v>
      </c>
      <c r="E294">
        <v>350</v>
      </c>
      <c r="H294" s="2" t="s">
        <v>45</v>
      </c>
      <c r="I294" s="2" t="s">
        <v>22</v>
      </c>
      <c r="J294">
        <v>12</v>
      </c>
      <c r="K294" s="2" t="s">
        <v>21</v>
      </c>
      <c r="L294" s="22" t="str">
        <f>IF(ISNUMBER(AVERAGEIFS(Observed!L$2:L$1601,Observed!$A$2:$A$1601,$A294,Observed!$C$2:$C$1601,$C294)),AVERAGEIFS(Observed!L$2:L$1601,Observed!$A$2:$A$1601,$A294,Observed!$C$2:$C$1601,$C294),"")</f>
        <v/>
      </c>
      <c r="M294" s="23" t="str">
        <f>IF(ISNUMBER(AVERAGEIFS(Observed!M$2:M$1601,Observed!$A$2:$A$1601,$A294,Observed!$C$2:$C$1601,$C294)),AVERAGEIFS(Observed!M$2:M$1601,Observed!$A$2:$A$1601,$A294,Observed!$C$2:$C$1601,$C294),"")</f>
        <v/>
      </c>
      <c r="N294" s="23">
        <f>IF(ISNUMBER(AVERAGEIFS(Observed!N$2:N$1601,Observed!$A$2:$A$1601,$A294,Observed!$C$2:$C$1601,$C294)),AVERAGEIFS(Observed!N$2:N$1601,Observed!$A$2:$A$1601,$A294,Observed!$C$2:$C$1601,$C294),"")</f>
        <v>194.33</v>
      </c>
      <c r="O294" s="23">
        <f>IF(ISNUMBER(AVERAGEIFS(Observed!O$2:O$1601,Observed!$A$2:$A$1601,$A294,Observed!$C$2:$C$1601,$C294)),AVERAGEIFS(Observed!O$2:O$1601,Observed!$A$2:$A$1601,$A294,Observed!$C$2:$C$1601,$C294),"")</f>
        <v>194.33</v>
      </c>
      <c r="P294" s="23">
        <f>IF(ISNUMBER(AVERAGEIFS(Observed!P$2:P$1601,Observed!$A$2:$A$1601,$A294,Observed!$C$2:$C$1601,$C294)),AVERAGEIFS(Observed!P$2:P$1601,Observed!$A$2:$A$1601,$A294,Observed!$C$2:$C$1601,$C294),"")</f>
        <v>1342.7033333333336</v>
      </c>
      <c r="Q294" s="24" t="str">
        <f>IF(ISNUMBER(AVERAGEIFS(Observed!Q$2:Q$1601,Observed!$A$2:$A$1601,$A294,Observed!$C$2:$C$1601,$C294)),AVERAGEIFS(Observed!Q$2:Q$1601,Observed!$A$2:$A$1601,$A294,Observed!$C$2:$C$1601,$C294),"")</f>
        <v/>
      </c>
      <c r="R294" s="24" t="str">
        <f>IF(ISNUMBER(AVERAGEIFS(Observed!R$2:R$1601,Observed!$A$2:$A$1601,$A294,Observed!$C$2:$C$1601,$C294)),AVERAGEIFS(Observed!R$2:R$1601,Observed!$A$2:$A$1601,$A294,Observed!$C$2:$C$1601,$C294),"")</f>
        <v/>
      </c>
      <c r="S294" s="24" t="str">
        <f>IF(ISNUMBER(AVERAGEIFS(Observed!S$2:S$1601,Observed!$A$2:$A$1601,$A294,Observed!$C$2:$C$1601,$C294)),AVERAGEIFS(Observed!S$2:S$1601,Observed!$A$2:$A$1601,$A294,Observed!$C$2:$C$1601,$C294),"")</f>
        <v/>
      </c>
      <c r="T294" s="23" t="str">
        <f>IF(ISNUMBER(AVERAGEIFS(Observed!T$2:T$1601,Observed!$A$2:$A$1601,$A294,Observed!$C$2:$C$1601,$C294)),AVERAGEIFS(Observed!T$2:T$1601,Observed!$A$2:$A$1601,$A294,Observed!$C$2:$C$1601,$C294),"")</f>
        <v/>
      </c>
      <c r="U294" s="25" t="str">
        <f>IF(ISNUMBER(AVERAGEIFS(Observed!U$2:U$1601,Observed!$A$2:$A$1601,$A294,Observed!$C$2:$C$1601,$C294)),AVERAGEIFS(Observed!U$2:U$1601,Observed!$A$2:$A$1601,$A294,Observed!$C$2:$C$1601,$C294),"")</f>
        <v/>
      </c>
      <c r="V294" s="25" t="str">
        <f>IF(ISNUMBER(AVERAGEIFS(Observed!V$2:V$1601,Observed!$A$2:$A$1601,$A294,Observed!$C$2:$C$1601,$C294)),AVERAGEIFS(Observed!V$2:V$1601,Observed!$A$2:$A$1601,$A294,Observed!$C$2:$C$1601,$C294),"")</f>
        <v/>
      </c>
      <c r="W294" s="23" t="str">
        <f>IF(ISNUMBER(AVERAGEIFS(Observed!W$2:W$1601,Observed!$A$2:$A$1601,$A294,Observed!$C$2:$C$1601,$C294)),AVERAGEIFS(Observed!W$2:W$1601,Observed!$A$2:$A$1601,$A294,Observed!$C$2:$C$1601,$C294),"")</f>
        <v/>
      </c>
      <c r="X294" s="23" t="str">
        <f>IF(ISNUMBER(AVERAGEIFS(Observed!X$2:X$1601,Observed!$A$2:$A$1601,$A294,Observed!$C$2:$C$1601,$C294)),AVERAGEIFS(Observed!X$2:X$1601,Observed!$A$2:$A$1601,$A294,Observed!$C$2:$C$1601,$C294),"")</f>
        <v/>
      </c>
      <c r="Y294" s="23" t="str">
        <f>IF(ISNUMBER(AVERAGEIFS(Observed!Y$2:Y$1601,Observed!$A$2:$A$1601,$A294,Observed!$C$2:$C$1601,$C294)),AVERAGEIFS(Observed!Y$2:Y$1601,Observed!$A$2:$A$1601,$A294,Observed!$C$2:$C$1601,$C294),"")</f>
        <v/>
      </c>
      <c r="Z294" s="23" t="str">
        <f>IF(ISNUMBER(AVERAGEIFS(Observed!Z$2:Z$1601,Observed!$A$2:$A$1601,$A294,Observed!$C$2:$C$1601,$C294)),AVERAGEIFS(Observed!Z$2:Z$1601,Observed!$A$2:$A$1601,$A294,Observed!$C$2:$C$1601,$C294),"")</f>
        <v/>
      </c>
      <c r="AA294" s="23" t="str">
        <f>IF(ISNUMBER(AVERAGEIFS(Observed!AA$2:AA$1601,Observed!$A$2:$A$1601,$A294,Observed!$C$2:$C$1601,$C294)),AVERAGEIFS(Observed!AA$2:AA$1601,Observed!$A$2:$A$1601,$A294,Observed!$C$2:$C$1601,$C294),"")</f>
        <v/>
      </c>
      <c r="AB294" s="23" t="str">
        <f>IF(ISNUMBER(AVERAGEIFS(Observed!AB$2:AB$1601,Observed!$A$2:$A$1601,$A294,Observed!$C$2:$C$1601,$C294)),AVERAGEIFS(Observed!AB$2:AB$1601,Observed!$A$2:$A$1601,$A294,Observed!$C$2:$C$1601,$C294),"")</f>
        <v/>
      </c>
      <c r="AC294" s="23" t="str">
        <f>IF(ISNUMBER(AVERAGEIFS(Observed!AC$2:AC$1601,Observed!$A$2:$A$1601,$A294,Observed!$C$2:$C$1601,$C294)),AVERAGEIFS(Observed!AC$2:AC$1601,Observed!$A$2:$A$1601,$A294,Observed!$C$2:$C$1601,$C294),"")</f>
        <v/>
      </c>
      <c r="AD294" s="23" t="str">
        <f>IF(ISNUMBER(AVERAGEIFS(Observed!AD$2:AD$1601,Observed!$A$2:$A$1601,$A294,Observed!$C$2:$C$1601,$C294)),AVERAGEIFS(Observed!AD$2:AD$1601,Observed!$A$2:$A$1601,$A294,Observed!$C$2:$C$1601,$C294),"")</f>
        <v/>
      </c>
      <c r="AE294" s="23" t="str">
        <f>IF(ISNUMBER(AVERAGEIFS(Observed!AE$2:AE$1601,Observed!$A$2:$A$1601,$A294,Observed!$C$2:$C$1601,$C294)),AVERAGEIFS(Observed!AE$2:AE$1601,Observed!$A$2:$A$1601,$A294,Observed!$C$2:$C$1601,$C294),"")</f>
        <v/>
      </c>
      <c r="AF294" s="24" t="str">
        <f>IF(ISNUMBER(AVERAGEIFS(Observed!AF$2:AF$1601,Observed!$A$2:$A$1601,$A294,Observed!$C$2:$C$1601,$C294)),AVERAGEIFS(Observed!AF$2:AF$1601,Observed!$A$2:$A$1601,$A294,Observed!$C$2:$C$1601,$C294),"")</f>
        <v/>
      </c>
      <c r="AG294" s="24" t="str">
        <f>IF(ISNUMBER(AVERAGEIFS(Observed!AG$2:AG$1601,Observed!$A$2:$A$1601,$A294,Observed!$C$2:$C$1601,$C294)),AVERAGEIFS(Observed!AG$2:AG$1601,Observed!$A$2:$A$1601,$A294,Observed!$C$2:$C$1601,$C294),"")</f>
        <v/>
      </c>
      <c r="AH294" s="24" t="str">
        <f>IF(ISNUMBER(AVERAGEIFS(Observed!AH$2:AH$1601,Observed!$A$2:$A$1601,$A294,Observed!$C$2:$C$1601,$C294)),AVERAGEIFS(Observed!AH$2:AH$1601,Observed!$A$2:$A$1601,$A294,Observed!$C$2:$C$1601,$C294),"")</f>
        <v/>
      </c>
      <c r="AI294" s="23" t="str">
        <f>IF(ISNUMBER(AVERAGEIFS(Observed!AI$2:AI$1601,Observed!$A$2:$A$1601,$A294,Observed!$C$2:$C$1601,$C294)),AVERAGEIFS(Observed!AI$2:AI$1601,Observed!$A$2:$A$1601,$A294,Observed!$C$2:$C$1601,$C294),"")</f>
        <v/>
      </c>
      <c r="AJ294" s="24" t="str">
        <f>IF(ISNUMBER(AVERAGEIFS(Observed!AJ$2:AJ$1601,Observed!$A$2:$A$1601,$A294,Observed!$C$2:$C$1601,$C294)),AVERAGEIFS(Observed!AJ$2:AJ$1601,Observed!$A$2:$A$1601,$A294,Observed!$C$2:$C$1601,$C294),"")</f>
        <v/>
      </c>
      <c r="AK294" s="24" t="str">
        <f>IF(ISNUMBER(AVERAGEIFS(Observed!AL$2:AL$1601,Observed!$A$2:$A$1601,$A294,Observed!$C$2:$C$1601,$C294)),AVERAGEIFS(Observed!AL$2:AL$1601,Observed!$A$2:$A$1601,$A294,Observed!$C$2:$C$1601,$C294),"")</f>
        <v/>
      </c>
      <c r="AL294" s="24" t="str">
        <f>IF(ISNUMBER(AVERAGEIFS(Observed!AM$2:AM$1601,Observed!$A$2:$A$1601,$A294,Observed!$C$2:$C$1601,$C294)),AVERAGEIFS(Observed!AM$2:AM$1601,Observed!$A$2:$A$1601,$A294,Observed!$C$2:$C$1601,$C294),"")</f>
        <v/>
      </c>
      <c r="AM294" s="24" t="str">
        <f>IF(ISNUMBER(AVERAGEIFS(Observed!AN$2:AN$1601,Observed!$A$2:$A$1601,$A294,Observed!$C$2:$C$1601,$C294)),AVERAGEIFS(Observed!AN$2:AN$1601,Observed!$A$2:$A$1601,$A294,Observed!$C$2:$C$1601,$C294),"")</f>
        <v/>
      </c>
      <c r="AN294" s="24" t="str">
        <f>IF(ISNUMBER(AVERAGEIFS(Observed!AQ$2:AQ$1601,Observed!$A$2:$A$1601,$A294,Observed!$C$2:$C$1601,$C294)),AVERAGEIFS(Observed!AQ$2:AQ$1601,Observed!$A$2:$A$1601,$A294,Observed!$C$2:$C$1601,$C294),"")</f>
        <v/>
      </c>
      <c r="AO294" s="24" t="str">
        <f>IF(ISNUMBER(AVERAGEIFS(Observed!AR$2:AR$1601,Observed!$A$2:$A$1601,$A294,Observed!$C$2:$C$1601,$C294)),AVERAGEIFS(Observed!AR$2:AR$1601,Observed!$A$2:$A$1601,$A294,Observed!$C$2:$C$1601,$C294),"")</f>
        <v/>
      </c>
      <c r="AP294" s="24" t="str">
        <f>IF(ISNUMBER(AVERAGEIFS(Observed!AS$2:AS$1601,Observed!$A$2:$A$1601,$A294,Observed!$C$2:$C$1601,$C294)),AVERAGEIFS(Observed!AS$2:AS$1601,Observed!$A$2:$A$1601,$A294,Observed!$C$2:$C$1601,$C294),"")</f>
        <v/>
      </c>
      <c r="AQ294" s="23" t="str">
        <f>IF(ISNUMBER(AVERAGEIFS(Observed!AT$2:AT$1601,Observed!$A$2:$A$1601,$A294,Observed!$C$2:$C$1601,$C294)),AVERAGEIFS(Observed!AT$2:AT$1601,Observed!$A$2:$A$1601,$A294,Observed!$C$2:$C$1601,$C294),"")</f>
        <v/>
      </c>
      <c r="AR294" s="24" t="str">
        <f>IF(ISNUMBER(AVERAGEIFS(Observed!AU$2:AU$1601,Observed!$A$2:$A$1601,$A294,Observed!$C$2:$C$1601,$C294)),AVERAGEIFS(Observed!AU$2:AU$1601,Observed!$A$2:$A$1601,$A294,Observed!$C$2:$C$1601,$C294),"")</f>
        <v/>
      </c>
      <c r="AS294" s="23" t="str">
        <f>IF(ISNUMBER(AVERAGEIFS(Observed!AV$2:AV$1601,Observed!$A$2:$A$1601,$A294,Observed!$C$2:$C$1601,$C294)),AVERAGEIFS(Observed!AV$2:AV$1601,Observed!$A$2:$A$1601,$A294,Observed!$C$2:$C$1601,$C294),"")</f>
        <v/>
      </c>
      <c r="AT294" s="23" t="str">
        <f>IF(ISNUMBER(AVERAGEIFS(Observed!AW$2:AW$1601,Observed!$A$2:$A$1601,$A294,Observed!$C$2:$C$1601,$C294)),AVERAGEIFS(Observed!AW$2:AW$1601,Observed!$A$2:$A$1601,$A294,Observed!$C$2:$C$1601,$C294),"")</f>
        <v/>
      </c>
      <c r="AU294" s="2">
        <f>COUNTIFS(Observed!$A$2:$A$1601,$A294,Observed!$C$2:$C$1601,$C294)</f>
        <v>3</v>
      </c>
      <c r="AV294" s="2">
        <f t="shared" si="4"/>
        <v>3</v>
      </c>
    </row>
    <row r="295" spans="1:48" x14ac:dyDescent="0.3">
      <c r="A295" s="4" t="s">
        <v>124</v>
      </c>
      <c r="B295" t="s">
        <v>24</v>
      </c>
      <c r="C295" s="3">
        <v>42437</v>
      </c>
      <c r="D295">
        <v>1</v>
      </c>
      <c r="E295">
        <v>500</v>
      </c>
      <c r="H295" s="2" t="s">
        <v>45</v>
      </c>
      <c r="I295" s="2" t="s">
        <v>22</v>
      </c>
      <c r="J295">
        <v>12</v>
      </c>
      <c r="K295" s="2" t="s">
        <v>21</v>
      </c>
      <c r="L295" s="22" t="str">
        <f>IF(ISNUMBER(AVERAGEIFS(Observed!L$2:L$1601,Observed!$A$2:$A$1601,$A295,Observed!$C$2:$C$1601,$C295)),AVERAGEIFS(Observed!L$2:L$1601,Observed!$A$2:$A$1601,$A295,Observed!$C$2:$C$1601,$C295),"")</f>
        <v/>
      </c>
      <c r="M295" s="23" t="str">
        <f>IF(ISNUMBER(AVERAGEIFS(Observed!M$2:M$1601,Observed!$A$2:$A$1601,$A295,Observed!$C$2:$C$1601,$C295)),AVERAGEIFS(Observed!M$2:M$1601,Observed!$A$2:$A$1601,$A295,Observed!$C$2:$C$1601,$C295),"")</f>
        <v/>
      </c>
      <c r="N295" s="23">
        <f>IF(ISNUMBER(AVERAGEIFS(Observed!N$2:N$1601,Observed!$A$2:$A$1601,$A295,Observed!$C$2:$C$1601,$C295)),AVERAGEIFS(Observed!N$2:N$1601,Observed!$A$2:$A$1601,$A295,Observed!$C$2:$C$1601,$C295),"")</f>
        <v>172.98666666666668</v>
      </c>
      <c r="O295" s="23">
        <f>IF(ISNUMBER(AVERAGEIFS(Observed!O$2:O$1601,Observed!$A$2:$A$1601,$A295,Observed!$C$2:$C$1601,$C295)),AVERAGEIFS(Observed!O$2:O$1601,Observed!$A$2:$A$1601,$A295,Observed!$C$2:$C$1601,$C295),"")</f>
        <v>172.98666666666668</v>
      </c>
      <c r="P295" s="23">
        <f>IF(ISNUMBER(AVERAGEIFS(Observed!P$2:P$1601,Observed!$A$2:$A$1601,$A295,Observed!$C$2:$C$1601,$C295)),AVERAGEIFS(Observed!P$2:P$1601,Observed!$A$2:$A$1601,$A295,Observed!$C$2:$C$1601,$C295),"")</f>
        <v>1404.9133333333332</v>
      </c>
      <c r="Q295" s="24" t="str">
        <f>IF(ISNUMBER(AVERAGEIFS(Observed!Q$2:Q$1601,Observed!$A$2:$A$1601,$A295,Observed!$C$2:$C$1601,$C295)),AVERAGEIFS(Observed!Q$2:Q$1601,Observed!$A$2:$A$1601,$A295,Observed!$C$2:$C$1601,$C295),"")</f>
        <v/>
      </c>
      <c r="R295" s="24" t="str">
        <f>IF(ISNUMBER(AVERAGEIFS(Observed!R$2:R$1601,Observed!$A$2:$A$1601,$A295,Observed!$C$2:$C$1601,$C295)),AVERAGEIFS(Observed!R$2:R$1601,Observed!$A$2:$A$1601,$A295,Observed!$C$2:$C$1601,$C295),"")</f>
        <v/>
      </c>
      <c r="S295" s="24" t="str">
        <f>IF(ISNUMBER(AVERAGEIFS(Observed!S$2:S$1601,Observed!$A$2:$A$1601,$A295,Observed!$C$2:$C$1601,$C295)),AVERAGEIFS(Observed!S$2:S$1601,Observed!$A$2:$A$1601,$A295,Observed!$C$2:$C$1601,$C295),"")</f>
        <v/>
      </c>
      <c r="T295" s="23" t="str">
        <f>IF(ISNUMBER(AVERAGEIFS(Observed!T$2:T$1601,Observed!$A$2:$A$1601,$A295,Observed!$C$2:$C$1601,$C295)),AVERAGEIFS(Observed!T$2:T$1601,Observed!$A$2:$A$1601,$A295,Observed!$C$2:$C$1601,$C295),"")</f>
        <v/>
      </c>
      <c r="U295" s="25" t="str">
        <f>IF(ISNUMBER(AVERAGEIFS(Observed!U$2:U$1601,Observed!$A$2:$A$1601,$A295,Observed!$C$2:$C$1601,$C295)),AVERAGEIFS(Observed!U$2:U$1601,Observed!$A$2:$A$1601,$A295,Observed!$C$2:$C$1601,$C295),"")</f>
        <v/>
      </c>
      <c r="V295" s="25" t="str">
        <f>IF(ISNUMBER(AVERAGEIFS(Observed!V$2:V$1601,Observed!$A$2:$A$1601,$A295,Observed!$C$2:$C$1601,$C295)),AVERAGEIFS(Observed!V$2:V$1601,Observed!$A$2:$A$1601,$A295,Observed!$C$2:$C$1601,$C295),"")</f>
        <v/>
      </c>
      <c r="W295" s="23" t="str">
        <f>IF(ISNUMBER(AVERAGEIFS(Observed!W$2:W$1601,Observed!$A$2:$A$1601,$A295,Observed!$C$2:$C$1601,$C295)),AVERAGEIFS(Observed!W$2:W$1601,Observed!$A$2:$A$1601,$A295,Observed!$C$2:$C$1601,$C295),"")</f>
        <v/>
      </c>
      <c r="X295" s="23" t="str">
        <f>IF(ISNUMBER(AVERAGEIFS(Observed!X$2:X$1601,Observed!$A$2:$A$1601,$A295,Observed!$C$2:$C$1601,$C295)),AVERAGEIFS(Observed!X$2:X$1601,Observed!$A$2:$A$1601,$A295,Observed!$C$2:$C$1601,$C295),"")</f>
        <v/>
      </c>
      <c r="Y295" s="23" t="str">
        <f>IF(ISNUMBER(AVERAGEIFS(Observed!Y$2:Y$1601,Observed!$A$2:$A$1601,$A295,Observed!$C$2:$C$1601,$C295)),AVERAGEIFS(Observed!Y$2:Y$1601,Observed!$A$2:$A$1601,$A295,Observed!$C$2:$C$1601,$C295),"")</f>
        <v/>
      </c>
      <c r="Z295" s="23" t="str">
        <f>IF(ISNUMBER(AVERAGEIFS(Observed!Z$2:Z$1601,Observed!$A$2:$A$1601,$A295,Observed!$C$2:$C$1601,$C295)),AVERAGEIFS(Observed!Z$2:Z$1601,Observed!$A$2:$A$1601,$A295,Observed!$C$2:$C$1601,$C295),"")</f>
        <v/>
      </c>
      <c r="AA295" s="23" t="str">
        <f>IF(ISNUMBER(AVERAGEIFS(Observed!AA$2:AA$1601,Observed!$A$2:$A$1601,$A295,Observed!$C$2:$C$1601,$C295)),AVERAGEIFS(Observed!AA$2:AA$1601,Observed!$A$2:$A$1601,$A295,Observed!$C$2:$C$1601,$C295),"")</f>
        <v/>
      </c>
      <c r="AB295" s="23" t="str">
        <f>IF(ISNUMBER(AVERAGEIFS(Observed!AB$2:AB$1601,Observed!$A$2:$A$1601,$A295,Observed!$C$2:$C$1601,$C295)),AVERAGEIFS(Observed!AB$2:AB$1601,Observed!$A$2:$A$1601,$A295,Observed!$C$2:$C$1601,$C295),"")</f>
        <v/>
      </c>
      <c r="AC295" s="23" t="str">
        <f>IF(ISNUMBER(AVERAGEIFS(Observed!AC$2:AC$1601,Observed!$A$2:$A$1601,$A295,Observed!$C$2:$C$1601,$C295)),AVERAGEIFS(Observed!AC$2:AC$1601,Observed!$A$2:$A$1601,$A295,Observed!$C$2:$C$1601,$C295),"")</f>
        <v/>
      </c>
      <c r="AD295" s="23" t="str">
        <f>IF(ISNUMBER(AVERAGEIFS(Observed!AD$2:AD$1601,Observed!$A$2:$A$1601,$A295,Observed!$C$2:$C$1601,$C295)),AVERAGEIFS(Observed!AD$2:AD$1601,Observed!$A$2:$A$1601,$A295,Observed!$C$2:$C$1601,$C295),"")</f>
        <v/>
      </c>
      <c r="AE295" s="23" t="str">
        <f>IF(ISNUMBER(AVERAGEIFS(Observed!AE$2:AE$1601,Observed!$A$2:$A$1601,$A295,Observed!$C$2:$C$1601,$C295)),AVERAGEIFS(Observed!AE$2:AE$1601,Observed!$A$2:$A$1601,$A295,Observed!$C$2:$C$1601,$C295),"")</f>
        <v/>
      </c>
      <c r="AF295" s="24" t="str">
        <f>IF(ISNUMBER(AVERAGEIFS(Observed!AF$2:AF$1601,Observed!$A$2:$A$1601,$A295,Observed!$C$2:$C$1601,$C295)),AVERAGEIFS(Observed!AF$2:AF$1601,Observed!$A$2:$A$1601,$A295,Observed!$C$2:$C$1601,$C295),"")</f>
        <v/>
      </c>
      <c r="AG295" s="24" t="str">
        <f>IF(ISNUMBER(AVERAGEIFS(Observed!AG$2:AG$1601,Observed!$A$2:$A$1601,$A295,Observed!$C$2:$C$1601,$C295)),AVERAGEIFS(Observed!AG$2:AG$1601,Observed!$A$2:$A$1601,$A295,Observed!$C$2:$C$1601,$C295),"")</f>
        <v/>
      </c>
      <c r="AH295" s="24" t="str">
        <f>IF(ISNUMBER(AVERAGEIFS(Observed!AH$2:AH$1601,Observed!$A$2:$A$1601,$A295,Observed!$C$2:$C$1601,$C295)),AVERAGEIFS(Observed!AH$2:AH$1601,Observed!$A$2:$A$1601,$A295,Observed!$C$2:$C$1601,$C295),"")</f>
        <v/>
      </c>
      <c r="AI295" s="23" t="str">
        <f>IF(ISNUMBER(AVERAGEIFS(Observed!AI$2:AI$1601,Observed!$A$2:$A$1601,$A295,Observed!$C$2:$C$1601,$C295)),AVERAGEIFS(Observed!AI$2:AI$1601,Observed!$A$2:$A$1601,$A295,Observed!$C$2:$C$1601,$C295),"")</f>
        <v/>
      </c>
      <c r="AJ295" s="24" t="str">
        <f>IF(ISNUMBER(AVERAGEIFS(Observed!AJ$2:AJ$1601,Observed!$A$2:$A$1601,$A295,Observed!$C$2:$C$1601,$C295)),AVERAGEIFS(Observed!AJ$2:AJ$1601,Observed!$A$2:$A$1601,$A295,Observed!$C$2:$C$1601,$C295),"")</f>
        <v/>
      </c>
      <c r="AK295" s="24" t="str">
        <f>IF(ISNUMBER(AVERAGEIFS(Observed!AL$2:AL$1601,Observed!$A$2:$A$1601,$A295,Observed!$C$2:$C$1601,$C295)),AVERAGEIFS(Observed!AL$2:AL$1601,Observed!$A$2:$A$1601,$A295,Observed!$C$2:$C$1601,$C295),"")</f>
        <v/>
      </c>
      <c r="AL295" s="24" t="str">
        <f>IF(ISNUMBER(AVERAGEIFS(Observed!AM$2:AM$1601,Observed!$A$2:$A$1601,$A295,Observed!$C$2:$C$1601,$C295)),AVERAGEIFS(Observed!AM$2:AM$1601,Observed!$A$2:$A$1601,$A295,Observed!$C$2:$C$1601,$C295),"")</f>
        <v/>
      </c>
      <c r="AM295" s="24" t="str">
        <f>IF(ISNUMBER(AVERAGEIFS(Observed!AN$2:AN$1601,Observed!$A$2:$A$1601,$A295,Observed!$C$2:$C$1601,$C295)),AVERAGEIFS(Observed!AN$2:AN$1601,Observed!$A$2:$A$1601,$A295,Observed!$C$2:$C$1601,$C295),"")</f>
        <v/>
      </c>
      <c r="AN295" s="24" t="str">
        <f>IF(ISNUMBER(AVERAGEIFS(Observed!AQ$2:AQ$1601,Observed!$A$2:$A$1601,$A295,Observed!$C$2:$C$1601,$C295)),AVERAGEIFS(Observed!AQ$2:AQ$1601,Observed!$A$2:$A$1601,$A295,Observed!$C$2:$C$1601,$C295),"")</f>
        <v/>
      </c>
      <c r="AO295" s="24" t="str">
        <f>IF(ISNUMBER(AVERAGEIFS(Observed!AR$2:AR$1601,Observed!$A$2:$A$1601,$A295,Observed!$C$2:$C$1601,$C295)),AVERAGEIFS(Observed!AR$2:AR$1601,Observed!$A$2:$A$1601,$A295,Observed!$C$2:$C$1601,$C295),"")</f>
        <v/>
      </c>
      <c r="AP295" s="24" t="str">
        <f>IF(ISNUMBER(AVERAGEIFS(Observed!AS$2:AS$1601,Observed!$A$2:$A$1601,$A295,Observed!$C$2:$C$1601,$C295)),AVERAGEIFS(Observed!AS$2:AS$1601,Observed!$A$2:$A$1601,$A295,Observed!$C$2:$C$1601,$C295),"")</f>
        <v/>
      </c>
      <c r="AQ295" s="23" t="str">
        <f>IF(ISNUMBER(AVERAGEIFS(Observed!AT$2:AT$1601,Observed!$A$2:$A$1601,$A295,Observed!$C$2:$C$1601,$C295)),AVERAGEIFS(Observed!AT$2:AT$1601,Observed!$A$2:$A$1601,$A295,Observed!$C$2:$C$1601,$C295),"")</f>
        <v/>
      </c>
      <c r="AR295" s="24" t="str">
        <f>IF(ISNUMBER(AVERAGEIFS(Observed!AU$2:AU$1601,Observed!$A$2:$A$1601,$A295,Observed!$C$2:$C$1601,$C295)),AVERAGEIFS(Observed!AU$2:AU$1601,Observed!$A$2:$A$1601,$A295,Observed!$C$2:$C$1601,$C295),"")</f>
        <v/>
      </c>
      <c r="AS295" s="23" t="str">
        <f>IF(ISNUMBER(AVERAGEIFS(Observed!AV$2:AV$1601,Observed!$A$2:$A$1601,$A295,Observed!$C$2:$C$1601,$C295)),AVERAGEIFS(Observed!AV$2:AV$1601,Observed!$A$2:$A$1601,$A295,Observed!$C$2:$C$1601,$C295),"")</f>
        <v/>
      </c>
      <c r="AT295" s="23" t="str">
        <f>IF(ISNUMBER(AVERAGEIFS(Observed!AW$2:AW$1601,Observed!$A$2:$A$1601,$A295,Observed!$C$2:$C$1601,$C295)),AVERAGEIFS(Observed!AW$2:AW$1601,Observed!$A$2:$A$1601,$A295,Observed!$C$2:$C$1601,$C295),"")</f>
        <v/>
      </c>
      <c r="AU295" s="2">
        <f>COUNTIFS(Observed!$A$2:$A$1601,$A295,Observed!$C$2:$C$1601,$C295)</f>
        <v>3</v>
      </c>
      <c r="AV295" s="2">
        <f t="shared" si="4"/>
        <v>3</v>
      </c>
    </row>
    <row r="296" spans="1:48" x14ac:dyDescent="0.3">
      <c r="A296" s="4" t="s">
        <v>119</v>
      </c>
      <c r="B296" t="s">
        <v>24</v>
      </c>
      <c r="C296" s="3">
        <v>42446</v>
      </c>
      <c r="D296">
        <v>1</v>
      </c>
      <c r="E296">
        <v>0</v>
      </c>
      <c r="H296" s="2" t="s">
        <v>45</v>
      </c>
      <c r="I296" s="2" t="s">
        <v>22</v>
      </c>
      <c r="J296">
        <v>12</v>
      </c>
      <c r="K296" s="2" t="s">
        <v>118</v>
      </c>
      <c r="L296" s="22">
        <f>IF(ISNUMBER(AVERAGEIFS(Observed!L$2:L$1601,Observed!$A$2:$A$1601,$A296,Observed!$C$2:$C$1601,$C296)),AVERAGEIFS(Observed!L$2:L$1601,Observed!$A$2:$A$1601,$A296,Observed!$C$2:$C$1601,$C296),"")</f>
        <v>3764.3333333333335</v>
      </c>
      <c r="M296" s="23">
        <f>IF(ISNUMBER(AVERAGEIFS(Observed!M$2:M$1601,Observed!$A$2:$A$1601,$A296,Observed!$C$2:$C$1601,$C296)),AVERAGEIFS(Observed!M$2:M$1601,Observed!$A$2:$A$1601,$A296,Observed!$C$2:$C$1601,$C296),"")</f>
        <v>376.43333333333334</v>
      </c>
      <c r="N296" s="23" t="str">
        <f>IF(ISNUMBER(AVERAGEIFS(Observed!N$2:N$1601,Observed!$A$2:$A$1601,$A296,Observed!$C$2:$C$1601,$C296)),AVERAGEIFS(Observed!N$2:N$1601,Observed!$A$2:$A$1601,$A296,Observed!$C$2:$C$1601,$C296),"")</f>
        <v/>
      </c>
      <c r="O296" s="23" t="str">
        <f>IF(ISNUMBER(AVERAGEIFS(Observed!O$2:O$1601,Observed!$A$2:$A$1601,$A296,Observed!$C$2:$C$1601,$C296)),AVERAGEIFS(Observed!O$2:O$1601,Observed!$A$2:$A$1601,$A296,Observed!$C$2:$C$1601,$C296),"")</f>
        <v/>
      </c>
      <c r="P296" s="23" t="str">
        <f>IF(ISNUMBER(AVERAGEIFS(Observed!P$2:P$1601,Observed!$A$2:$A$1601,$A296,Observed!$C$2:$C$1601,$C296)),AVERAGEIFS(Observed!P$2:P$1601,Observed!$A$2:$A$1601,$A296,Observed!$C$2:$C$1601,$C296),"")</f>
        <v/>
      </c>
      <c r="Q296" s="24" t="str">
        <f>IF(ISNUMBER(AVERAGEIFS(Observed!Q$2:Q$1601,Observed!$A$2:$A$1601,$A296,Observed!$C$2:$C$1601,$C296)),AVERAGEIFS(Observed!Q$2:Q$1601,Observed!$A$2:$A$1601,$A296,Observed!$C$2:$C$1601,$C296),"")</f>
        <v/>
      </c>
      <c r="R296" s="24" t="str">
        <f>IF(ISNUMBER(AVERAGEIFS(Observed!R$2:R$1601,Observed!$A$2:$A$1601,$A296,Observed!$C$2:$C$1601,$C296)),AVERAGEIFS(Observed!R$2:R$1601,Observed!$A$2:$A$1601,$A296,Observed!$C$2:$C$1601,$C296),"")</f>
        <v/>
      </c>
      <c r="S296" s="24" t="str">
        <f>IF(ISNUMBER(AVERAGEIFS(Observed!S$2:S$1601,Observed!$A$2:$A$1601,$A296,Observed!$C$2:$C$1601,$C296)),AVERAGEIFS(Observed!S$2:S$1601,Observed!$A$2:$A$1601,$A296,Observed!$C$2:$C$1601,$C296),"")</f>
        <v/>
      </c>
      <c r="T296" s="23" t="str">
        <f>IF(ISNUMBER(AVERAGEIFS(Observed!T$2:T$1601,Observed!$A$2:$A$1601,$A296,Observed!$C$2:$C$1601,$C296)),AVERAGEIFS(Observed!T$2:T$1601,Observed!$A$2:$A$1601,$A296,Observed!$C$2:$C$1601,$C296),"")</f>
        <v/>
      </c>
      <c r="U296" s="25" t="str">
        <f>IF(ISNUMBER(AVERAGEIFS(Observed!U$2:U$1601,Observed!$A$2:$A$1601,$A296,Observed!$C$2:$C$1601,$C296)),AVERAGEIFS(Observed!U$2:U$1601,Observed!$A$2:$A$1601,$A296,Observed!$C$2:$C$1601,$C296),"")</f>
        <v/>
      </c>
      <c r="V296" s="25" t="str">
        <f>IF(ISNUMBER(AVERAGEIFS(Observed!V$2:V$1601,Observed!$A$2:$A$1601,$A296,Observed!$C$2:$C$1601,$C296)),AVERAGEIFS(Observed!V$2:V$1601,Observed!$A$2:$A$1601,$A296,Observed!$C$2:$C$1601,$C296),"")</f>
        <v/>
      </c>
      <c r="W296" s="23" t="str">
        <f>IF(ISNUMBER(AVERAGEIFS(Observed!W$2:W$1601,Observed!$A$2:$A$1601,$A296,Observed!$C$2:$C$1601,$C296)),AVERAGEIFS(Observed!W$2:W$1601,Observed!$A$2:$A$1601,$A296,Observed!$C$2:$C$1601,$C296),"")</f>
        <v/>
      </c>
      <c r="X296" s="23" t="str">
        <f>IF(ISNUMBER(AVERAGEIFS(Observed!X$2:X$1601,Observed!$A$2:$A$1601,$A296,Observed!$C$2:$C$1601,$C296)),AVERAGEIFS(Observed!X$2:X$1601,Observed!$A$2:$A$1601,$A296,Observed!$C$2:$C$1601,$C296),"")</f>
        <v/>
      </c>
      <c r="Y296" s="23" t="str">
        <f>IF(ISNUMBER(AVERAGEIFS(Observed!Y$2:Y$1601,Observed!$A$2:$A$1601,$A296,Observed!$C$2:$C$1601,$C296)),AVERAGEIFS(Observed!Y$2:Y$1601,Observed!$A$2:$A$1601,$A296,Observed!$C$2:$C$1601,$C296),"")</f>
        <v/>
      </c>
      <c r="Z296" s="23" t="str">
        <f>IF(ISNUMBER(AVERAGEIFS(Observed!Z$2:Z$1601,Observed!$A$2:$A$1601,$A296,Observed!$C$2:$C$1601,$C296)),AVERAGEIFS(Observed!Z$2:Z$1601,Observed!$A$2:$A$1601,$A296,Observed!$C$2:$C$1601,$C296),"")</f>
        <v/>
      </c>
      <c r="AA296" s="23" t="str">
        <f>IF(ISNUMBER(AVERAGEIFS(Observed!AA$2:AA$1601,Observed!$A$2:$A$1601,$A296,Observed!$C$2:$C$1601,$C296)),AVERAGEIFS(Observed!AA$2:AA$1601,Observed!$A$2:$A$1601,$A296,Observed!$C$2:$C$1601,$C296),"")</f>
        <v/>
      </c>
      <c r="AB296" s="23" t="str">
        <f>IF(ISNUMBER(AVERAGEIFS(Observed!AB$2:AB$1601,Observed!$A$2:$A$1601,$A296,Observed!$C$2:$C$1601,$C296)),AVERAGEIFS(Observed!AB$2:AB$1601,Observed!$A$2:$A$1601,$A296,Observed!$C$2:$C$1601,$C296),"")</f>
        <v/>
      </c>
      <c r="AC296" s="23" t="str">
        <f>IF(ISNUMBER(AVERAGEIFS(Observed!AC$2:AC$1601,Observed!$A$2:$A$1601,$A296,Observed!$C$2:$C$1601,$C296)),AVERAGEIFS(Observed!AC$2:AC$1601,Observed!$A$2:$A$1601,$A296,Observed!$C$2:$C$1601,$C296),"")</f>
        <v/>
      </c>
      <c r="AD296" s="23" t="str">
        <f>IF(ISNUMBER(AVERAGEIFS(Observed!AD$2:AD$1601,Observed!$A$2:$A$1601,$A296,Observed!$C$2:$C$1601,$C296)),AVERAGEIFS(Observed!AD$2:AD$1601,Observed!$A$2:$A$1601,$A296,Observed!$C$2:$C$1601,$C296),"")</f>
        <v/>
      </c>
      <c r="AE296" s="23" t="str">
        <f>IF(ISNUMBER(AVERAGEIFS(Observed!AE$2:AE$1601,Observed!$A$2:$A$1601,$A296,Observed!$C$2:$C$1601,$C296)),AVERAGEIFS(Observed!AE$2:AE$1601,Observed!$A$2:$A$1601,$A296,Observed!$C$2:$C$1601,$C296),"")</f>
        <v/>
      </c>
      <c r="AF296" s="24" t="str">
        <f>IF(ISNUMBER(AVERAGEIFS(Observed!AF$2:AF$1601,Observed!$A$2:$A$1601,$A296,Observed!$C$2:$C$1601,$C296)),AVERAGEIFS(Observed!AF$2:AF$1601,Observed!$A$2:$A$1601,$A296,Observed!$C$2:$C$1601,$C296),"")</f>
        <v/>
      </c>
      <c r="AG296" s="24" t="str">
        <f>IF(ISNUMBER(AVERAGEIFS(Observed!AG$2:AG$1601,Observed!$A$2:$A$1601,$A296,Observed!$C$2:$C$1601,$C296)),AVERAGEIFS(Observed!AG$2:AG$1601,Observed!$A$2:$A$1601,$A296,Observed!$C$2:$C$1601,$C296),"")</f>
        <v/>
      </c>
      <c r="AH296" s="24" t="str">
        <f>IF(ISNUMBER(AVERAGEIFS(Observed!AH$2:AH$1601,Observed!$A$2:$A$1601,$A296,Observed!$C$2:$C$1601,$C296)),AVERAGEIFS(Observed!AH$2:AH$1601,Observed!$A$2:$A$1601,$A296,Observed!$C$2:$C$1601,$C296),"")</f>
        <v/>
      </c>
      <c r="AI296" s="23" t="str">
        <f>IF(ISNUMBER(AVERAGEIFS(Observed!AI$2:AI$1601,Observed!$A$2:$A$1601,$A296,Observed!$C$2:$C$1601,$C296)),AVERAGEIFS(Observed!AI$2:AI$1601,Observed!$A$2:$A$1601,$A296,Observed!$C$2:$C$1601,$C296),"")</f>
        <v/>
      </c>
      <c r="AJ296" s="24" t="str">
        <f>IF(ISNUMBER(AVERAGEIFS(Observed!AJ$2:AJ$1601,Observed!$A$2:$A$1601,$A296,Observed!$C$2:$C$1601,$C296)),AVERAGEIFS(Observed!AJ$2:AJ$1601,Observed!$A$2:$A$1601,$A296,Observed!$C$2:$C$1601,$C296),"")</f>
        <v/>
      </c>
      <c r="AK296" s="24" t="str">
        <f>IF(ISNUMBER(AVERAGEIFS(Observed!AL$2:AL$1601,Observed!$A$2:$A$1601,$A296,Observed!$C$2:$C$1601,$C296)),AVERAGEIFS(Observed!AL$2:AL$1601,Observed!$A$2:$A$1601,$A296,Observed!$C$2:$C$1601,$C296),"")</f>
        <v/>
      </c>
      <c r="AL296" s="24" t="str">
        <f>IF(ISNUMBER(AVERAGEIFS(Observed!AM$2:AM$1601,Observed!$A$2:$A$1601,$A296,Observed!$C$2:$C$1601,$C296)),AVERAGEIFS(Observed!AM$2:AM$1601,Observed!$A$2:$A$1601,$A296,Observed!$C$2:$C$1601,$C296),"")</f>
        <v/>
      </c>
      <c r="AM296" s="24" t="str">
        <f>IF(ISNUMBER(AVERAGEIFS(Observed!AN$2:AN$1601,Observed!$A$2:$A$1601,$A296,Observed!$C$2:$C$1601,$C296)),AVERAGEIFS(Observed!AN$2:AN$1601,Observed!$A$2:$A$1601,$A296,Observed!$C$2:$C$1601,$C296),"")</f>
        <v/>
      </c>
      <c r="AN296" s="24" t="str">
        <f>IF(ISNUMBER(AVERAGEIFS(Observed!AQ$2:AQ$1601,Observed!$A$2:$A$1601,$A296,Observed!$C$2:$C$1601,$C296)),AVERAGEIFS(Observed!AQ$2:AQ$1601,Observed!$A$2:$A$1601,$A296,Observed!$C$2:$C$1601,$C296),"")</f>
        <v/>
      </c>
      <c r="AO296" s="24" t="str">
        <f>IF(ISNUMBER(AVERAGEIFS(Observed!AR$2:AR$1601,Observed!$A$2:$A$1601,$A296,Observed!$C$2:$C$1601,$C296)),AVERAGEIFS(Observed!AR$2:AR$1601,Observed!$A$2:$A$1601,$A296,Observed!$C$2:$C$1601,$C296),"")</f>
        <v/>
      </c>
      <c r="AP296" s="24" t="str">
        <f>IF(ISNUMBER(AVERAGEIFS(Observed!AS$2:AS$1601,Observed!$A$2:$A$1601,$A296,Observed!$C$2:$C$1601,$C296)),AVERAGEIFS(Observed!AS$2:AS$1601,Observed!$A$2:$A$1601,$A296,Observed!$C$2:$C$1601,$C296),"")</f>
        <v/>
      </c>
      <c r="AQ296" s="23" t="str">
        <f>IF(ISNUMBER(AVERAGEIFS(Observed!AT$2:AT$1601,Observed!$A$2:$A$1601,$A296,Observed!$C$2:$C$1601,$C296)),AVERAGEIFS(Observed!AT$2:AT$1601,Observed!$A$2:$A$1601,$A296,Observed!$C$2:$C$1601,$C296),"")</f>
        <v/>
      </c>
      <c r="AR296" s="24" t="str">
        <f>IF(ISNUMBER(AVERAGEIFS(Observed!AU$2:AU$1601,Observed!$A$2:$A$1601,$A296,Observed!$C$2:$C$1601,$C296)),AVERAGEIFS(Observed!AU$2:AU$1601,Observed!$A$2:$A$1601,$A296,Observed!$C$2:$C$1601,$C296),"")</f>
        <v/>
      </c>
      <c r="AS296" s="23" t="str">
        <f>IF(ISNUMBER(AVERAGEIFS(Observed!AV$2:AV$1601,Observed!$A$2:$A$1601,$A296,Observed!$C$2:$C$1601,$C296)),AVERAGEIFS(Observed!AV$2:AV$1601,Observed!$A$2:$A$1601,$A296,Observed!$C$2:$C$1601,$C296),"")</f>
        <v/>
      </c>
      <c r="AT296" s="23" t="str">
        <f>IF(ISNUMBER(AVERAGEIFS(Observed!AW$2:AW$1601,Observed!$A$2:$A$1601,$A296,Observed!$C$2:$C$1601,$C296)),AVERAGEIFS(Observed!AW$2:AW$1601,Observed!$A$2:$A$1601,$A296,Observed!$C$2:$C$1601,$C296),"")</f>
        <v/>
      </c>
      <c r="AU296" s="2">
        <f>COUNTIFS(Observed!$A$2:$A$1601,$A296,Observed!$C$2:$C$1601,$C296)</f>
        <v>3</v>
      </c>
      <c r="AV296" s="2">
        <f t="shared" si="4"/>
        <v>1</v>
      </c>
    </row>
    <row r="297" spans="1:48" x14ac:dyDescent="0.3">
      <c r="A297" s="4" t="s">
        <v>120</v>
      </c>
      <c r="B297" t="s">
        <v>24</v>
      </c>
      <c r="C297" s="3">
        <v>42446</v>
      </c>
      <c r="D297">
        <v>1</v>
      </c>
      <c r="E297">
        <v>50</v>
      </c>
      <c r="H297" s="2" t="s">
        <v>45</v>
      </c>
      <c r="I297" s="2" t="s">
        <v>22</v>
      </c>
      <c r="J297">
        <v>12</v>
      </c>
      <c r="K297" s="2" t="s">
        <v>118</v>
      </c>
      <c r="L297" s="22">
        <f>IF(ISNUMBER(AVERAGEIFS(Observed!L$2:L$1601,Observed!$A$2:$A$1601,$A297,Observed!$C$2:$C$1601,$C297)),AVERAGEIFS(Observed!L$2:L$1601,Observed!$A$2:$A$1601,$A297,Observed!$C$2:$C$1601,$C297),"")</f>
        <v>3699.6666666666665</v>
      </c>
      <c r="M297" s="23">
        <f>IF(ISNUMBER(AVERAGEIFS(Observed!M$2:M$1601,Observed!$A$2:$A$1601,$A297,Observed!$C$2:$C$1601,$C297)),AVERAGEIFS(Observed!M$2:M$1601,Observed!$A$2:$A$1601,$A297,Observed!$C$2:$C$1601,$C297),"")</f>
        <v>369.9666666666667</v>
      </c>
      <c r="N297" s="23" t="str">
        <f>IF(ISNUMBER(AVERAGEIFS(Observed!N$2:N$1601,Observed!$A$2:$A$1601,$A297,Observed!$C$2:$C$1601,$C297)),AVERAGEIFS(Observed!N$2:N$1601,Observed!$A$2:$A$1601,$A297,Observed!$C$2:$C$1601,$C297),"")</f>
        <v/>
      </c>
      <c r="O297" s="23" t="str">
        <f>IF(ISNUMBER(AVERAGEIFS(Observed!O$2:O$1601,Observed!$A$2:$A$1601,$A297,Observed!$C$2:$C$1601,$C297)),AVERAGEIFS(Observed!O$2:O$1601,Observed!$A$2:$A$1601,$A297,Observed!$C$2:$C$1601,$C297),"")</f>
        <v/>
      </c>
      <c r="P297" s="23" t="str">
        <f>IF(ISNUMBER(AVERAGEIFS(Observed!P$2:P$1601,Observed!$A$2:$A$1601,$A297,Observed!$C$2:$C$1601,$C297)),AVERAGEIFS(Observed!P$2:P$1601,Observed!$A$2:$A$1601,$A297,Observed!$C$2:$C$1601,$C297),"")</f>
        <v/>
      </c>
      <c r="Q297" s="24" t="str">
        <f>IF(ISNUMBER(AVERAGEIFS(Observed!Q$2:Q$1601,Observed!$A$2:$A$1601,$A297,Observed!$C$2:$C$1601,$C297)),AVERAGEIFS(Observed!Q$2:Q$1601,Observed!$A$2:$A$1601,$A297,Observed!$C$2:$C$1601,$C297),"")</f>
        <v/>
      </c>
      <c r="R297" s="24" t="str">
        <f>IF(ISNUMBER(AVERAGEIFS(Observed!R$2:R$1601,Observed!$A$2:$A$1601,$A297,Observed!$C$2:$C$1601,$C297)),AVERAGEIFS(Observed!R$2:R$1601,Observed!$A$2:$A$1601,$A297,Observed!$C$2:$C$1601,$C297),"")</f>
        <v/>
      </c>
      <c r="S297" s="24" t="str">
        <f>IF(ISNUMBER(AVERAGEIFS(Observed!S$2:S$1601,Observed!$A$2:$A$1601,$A297,Observed!$C$2:$C$1601,$C297)),AVERAGEIFS(Observed!S$2:S$1601,Observed!$A$2:$A$1601,$A297,Observed!$C$2:$C$1601,$C297),"")</f>
        <v/>
      </c>
      <c r="T297" s="23" t="str">
        <f>IF(ISNUMBER(AVERAGEIFS(Observed!T$2:T$1601,Observed!$A$2:$A$1601,$A297,Observed!$C$2:$C$1601,$C297)),AVERAGEIFS(Observed!T$2:T$1601,Observed!$A$2:$A$1601,$A297,Observed!$C$2:$C$1601,$C297),"")</f>
        <v/>
      </c>
      <c r="U297" s="25" t="str">
        <f>IF(ISNUMBER(AVERAGEIFS(Observed!U$2:U$1601,Observed!$A$2:$A$1601,$A297,Observed!$C$2:$C$1601,$C297)),AVERAGEIFS(Observed!U$2:U$1601,Observed!$A$2:$A$1601,$A297,Observed!$C$2:$C$1601,$C297),"")</f>
        <v/>
      </c>
      <c r="V297" s="25" t="str">
        <f>IF(ISNUMBER(AVERAGEIFS(Observed!V$2:V$1601,Observed!$A$2:$A$1601,$A297,Observed!$C$2:$C$1601,$C297)),AVERAGEIFS(Observed!V$2:V$1601,Observed!$A$2:$A$1601,$A297,Observed!$C$2:$C$1601,$C297),"")</f>
        <v/>
      </c>
      <c r="W297" s="23" t="str">
        <f>IF(ISNUMBER(AVERAGEIFS(Observed!W$2:W$1601,Observed!$A$2:$A$1601,$A297,Observed!$C$2:$C$1601,$C297)),AVERAGEIFS(Observed!W$2:W$1601,Observed!$A$2:$A$1601,$A297,Observed!$C$2:$C$1601,$C297),"")</f>
        <v/>
      </c>
      <c r="X297" s="23" t="str">
        <f>IF(ISNUMBER(AVERAGEIFS(Observed!X$2:X$1601,Observed!$A$2:$A$1601,$A297,Observed!$C$2:$C$1601,$C297)),AVERAGEIFS(Observed!X$2:X$1601,Observed!$A$2:$A$1601,$A297,Observed!$C$2:$C$1601,$C297),"")</f>
        <v/>
      </c>
      <c r="Y297" s="23" t="str">
        <f>IF(ISNUMBER(AVERAGEIFS(Observed!Y$2:Y$1601,Observed!$A$2:$A$1601,$A297,Observed!$C$2:$C$1601,$C297)),AVERAGEIFS(Observed!Y$2:Y$1601,Observed!$A$2:$A$1601,$A297,Observed!$C$2:$C$1601,$C297),"")</f>
        <v/>
      </c>
      <c r="Z297" s="23" t="str">
        <f>IF(ISNUMBER(AVERAGEIFS(Observed!Z$2:Z$1601,Observed!$A$2:$A$1601,$A297,Observed!$C$2:$C$1601,$C297)),AVERAGEIFS(Observed!Z$2:Z$1601,Observed!$A$2:$A$1601,$A297,Observed!$C$2:$C$1601,$C297),"")</f>
        <v/>
      </c>
      <c r="AA297" s="23" t="str">
        <f>IF(ISNUMBER(AVERAGEIFS(Observed!AA$2:AA$1601,Observed!$A$2:$A$1601,$A297,Observed!$C$2:$C$1601,$C297)),AVERAGEIFS(Observed!AA$2:AA$1601,Observed!$A$2:$A$1601,$A297,Observed!$C$2:$C$1601,$C297),"")</f>
        <v/>
      </c>
      <c r="AB297" s="23" t="str">
        <f>IF(ISNUMBER(AVERAGEIFS(Observed!AB$2:AB$1601,Observed!$A$2:$A$1601,$A297,Observed!$C$2:$C$1601,$C297)),AVERAGEIFS(Observed!AB$2:AB$1601,Observed!$A$2:$A$1601,$A297,Observed!$C$2:$C$1601,$C297),"")</f>
        <v/>
      </c>
      <c r="AC297" s="23" t="str">
        <f>IF(ISNUMBER(AVERAGEIFS(Observed!AC$2:AC$1601,Observed!$A$2:$A$1601,$A297,Observed!$C$2:$C$1601,$C297)),AVERAGEIFS(Observed!AC$2:AC$1601,Observed!$A$2:$A$1601,$A297,Observed!$C$2:$C$1601,$C297),"")</f>
        <v/>
      </c>
      <c r="AD297" s="23" t="str">
        <f>IF(ISNUMBER(AVERAGEIFS(Observed!AD$2:AD$1601,Observed!$A$2:$A$1601,$A297,Observed!$C$2:$C$1601,$C297)),AVERAGEIFS(Observed!AD$2:AD$1601,Observed!$A$2:$A$1601,$A297,Observed!$C$2:$C$1601,$C297),"")</f>
        <v/>
      </c>
      <c r="AE297" s="23" t="str">
        <f>IF(ISNUMBER(AVERAGEIFS(Observed!AE$2:AE$1601,Observed!$A$2:$A$1601,$A297,Observed!$C$2:$C$1601,$C297)),AVERAGEIFS(Observed!AE$2:AE$1601,Observed!$A$2:$A$1601,$A297,Observed!$C$2:$C$1601,$C297),"")</f>
        <v/>
      </c>
      <c r="AF297" s="24" t="str">
        <f>IF(ISNUMBER(AVERAGEIFS(Observed!AF$2:AF$1601,Observed!$A$2:$A$1601,$A297,Observed!$C$2:$C$1601,$C297)),AVERAGEIFS(Observed!AF$2:AF$1601,Observed!$A$2:$A$1601,$A297,Observed!$C$2:$C$1601,$C297),"")</f>
        <v/>
      </c>
      <c r="AG297" s="24" t="str">
        <f>IF(ISNUMBER(AVERAGEIFS(Observed!AG$2:AG$1601,Observed!$A$2:$A$1601,$A297,Observed!$C$2:$C$1601,$C297)),AVERAGEIFS(Observed!AG$2:AG$1601,Observed!$A$2:$A$1601,$A297,Observed!$C$2:$C$1601,$C297),"")</f>
        <v/>
      </c>
      <c r="AH297" s="24" t="str">
        <f>IF(ISNUMBER(AVERAGEIFS(Observed!AH$2:AH$1601,Observed!$A$2:$A$1601,$A297,Observed!$C$2:$C$1601,$C297)),AVERAGEIFS(Observed!AH$2:AH$1601,Observed!$A$2:$A$1601,$A297,Observed!$C$2:$C$1601,$C297),"")</f>
        <v/>
      </c>
      <c r="AI297" s="23" t="str">
        <f>IF(ISNUMBER(AVERAGEIFS(Observed!AI$2:AI$1601,Observed!$A$2:$A$1601,$A297,Observed!$C$2:$C$1601,$C297)),AVERAGEIFS(Observed!AI$2:AI$1601,Observed!$A$2:$A$1601,$A297,Observed!$C$2:$C$1601,$C297),"")</f>
        <v/>
      </c>
      <c r="AJ297" s="24" t="str">
        <f>IF(ISNUMBER(AVERAGEIFS(Observed!AJ$2:AJ$1601,Observed!$A$2:$A$1601,$A297,Observed!$C$2:$C$1601,$C297)),AVERAGEIFS(Observed!AJ$2:AJ$1601,Observed!$A$2:$A$1601,$A297,Observed!$C$2:$C$1601,$C297),"")</f>
        <v/>
      </c>
      <c r="AK297" s="24" t="str">
        <f>IF(ISNUMBER(AVERAGEIFS(Observed!AL$2:AL$1601,Observed!$A$2:$A$1601,$A297,Observed!$C$2:$C$1601,$C297)),AVERAGEIFS(Observed!AL$2:AL$1601,Observed!$A$2:$A$1601,$A297,Observed!$C$2:$C$1601,$C297),"")</f>
        <v/>
      </c>
      <c r="AL297" s="24" t="str">
        <f>IF(ISNUMBER(AVERAGEIFS(Observed!AM$2:AM$1601,Observed!$A$2:$A$1601,$A297,Observed!$C$2:$C$1601,$C297)),AVERAGEIFS(Observed!AM$2:AM$1601,Observed!$A$2:$A$1601,$A297,Observed!$C$2:$C$1601,$C297),"")</f>
        <v/>
      </c>
      <c r="AM297" s="24" t="str">
        <f>IF(ISNUMBER(AVERAGEIFS(Observed!AN$2:AN$1601,Observed!$A$2:$A$1601,$A297,Observed!$C$2:$C$1601,$C297)),AVERAGEIFS(Observed!AN$2:AN$1601,Observed!$A$2:$A$1601,$A297,Observed!$C$2:$C$1601,$C297),"")</f>
        <v/>
      </c>
      <c r="AN297" s="24" t="str">
        <f>IF(ISNUMBER(AVERAGEIFS(Observed!AQ$2:AQ$1601,Observed!$A$2:$A$1601,$A297,Observed!$C$2:$C$1601,$C297)),AVERAGEIFS(Observed!AQ$2:AQ$1601,Observed!$A$2:$A$1601,$A297,Observed!$C$2:$C$1601,$C297),"")</f>
        <v/>
      </c>
      <c r="AO297" s="24" t="str">
        <f>IF(ISNUMBER(AVERAGEIFS(Observed!AR$2:AR$1601,Observed!$A$2:$A$1601,$A297,Observed!$C$2:$C$1601,$C297)),AVERAGEIFS(Observed!AR$2:AR$1601,Observed!$A$2:$A$1601,$A297,Observed!$C$2:$C$1601,$C297),"")</f>
        <v/>
      </c>
      <c r="AP297" s="24" t="str">
        <f>IF(ISNUMBER(AVERAGEIFS(Observed!AS$2:AS$1601,Observed!$A$2:$A$1601,$A297,Observed!$C$2:$C$1601,$C297)),AVERAGEIFS(Observed!AS$2:AS$1601,Observed!$A$2:$A$1601,$A297,Observed!$C$2:$C$1601,$C297),"")</f>
        <v/>
      </c>
      <c r="AQ297" s="23" t="str">
        <f>IF(ISNUMBER(AVERAGEIFS(Observed!AT$2:AT$1601,Observed!$A$2:$A$1601,$A297,Observed!$C$2:$C$1601,$C297)),AVERAGEIFS(Observed!AT$2:AT$1601,Observed!$A$2:$A$1601,$A297,Observed!$C$2:$C$1601,$C297),"")</f>
        <v/>
      </c>
      <c r="AR297" s="24" t="str">
        <f>IF(ISNUMBER(AVERAGEIFS(Observed!AU$2:AU$1601,Observed!$A$2:$A$1601,$A297,Observed!$C$2:$C$1601,$C297)),AVERAGEIFS(Observed!AU$2:AU$1601,Observed!$A$2:$A$1601,$A297,Observed!$C$2:$C$1601,$C297),"")</f>
        <v/>
      </c>
      <c r="AS297" s="23" t="str">
        <f>IF(ISNUMBER(AVERAGEIFS(Observed!AV$2:AV$1601,Observed!$A$2:$A$1601,$A297,Observed!$C$2:$C$1601,$C297)),AVERAGEIFS(Observed!AV$2:AV$1601,Observed!$A$2:$A$1601,$A297,Observed!$C$2:$C$1601,$C297),"")</f>
        <v/>
      </c>
      <c r="AT297" s="23" t="str">
        <f>IF(ISNUMBER(AVERAGEIFS(Observed!AW$2:AW$1601,Observed!$A$2:$A$1601,$A297,Observed!$C$2:$C$1601,$C297)),AVERAGEIFS(Observed!AW$2:AW$1601,Observed!$A$2:$A$1601,$A297,Observed!$C$2:$C$1601,$C297),"")</f>
        <v/>
      </c>
      <c r="AU297" s="2">
        <f>COUNTIFS(Observed!$A$2:$A$1601,$A297,Observed!$C$2:$C$1601,$C297)</f>
        <v>3</v>
      </c>
      <c r="AV297" s="2">
        <f t="shared" si="4"/>
        <v>1</v>
      </c>
    </row>
    <row r="298" spans="1:48" x14ac:dyDescent="0.3">
      <c r="A298" s="4" t="s">
        <v>121</v>
      </c>
      <c r="B298" t="s">
        <v>24</v>
      </c>
      <c r="C298" s="3">
        <v>42446</v>
      </c>
      <c r="D298">
        <v>1</v>
      </c>
      <c r="E298">
        <v>100</v>
      </c>
      <c r="H298" s="2" t="s">
        <v>45</v>
      </c>
      <c r="I298" s="2" t="s">
        <v>22</v>
      </c>
      <c r="J298">
        <v>12</v>
      </c>
      <c r="K298" s="2" t="s">
        <v>118</v>
      </c>
      <c r="L298" s="22">
        <f>IF(ISNUMBER(AVERAGEIFS(Observed!L$2:L$1601,Observed!$A$2:$A$1601,$A298,Observed!$C$2:$C$1601,$C298)),AVERAGEIFS(Observed!L$2:L$1601,Observed!$A$2:$A$1601,$A298,Observed!$C$2:$C$1601,$C298),"")</f>
        <v>3547</v>
      </c>
      <c r="M298" s="23">
        <f>IF(ISNUMBER(AVERAGEIFS(Observed!M$2:M$1601,Observed!$A$2:$A$1601,$A298,Observed!$C$2:$C$1601,$C298)),AVERAGEIFS(Observed!M$2:M$1601,Observed!$A$2:$A$1601,$A298,Observed!$C$2:$C$1601,$C298),"")</f>
        <v>354.70000000000005</v>
      </c>
      <c r="N298" s="23" t="str">
        <f>IF(ISNUMBER(AVERAGEIFS(Observed!N$2:N$1601,Observed!$A$2:$A$1601,$A298,Observed!$C$2:$C$1601,$C298)),AVERAGEIFS(Observed!N$2:N$1601,Observed!$A$2:$A$1601,$A298,Observed!$C$2:$C$1601,$C298),"")</f>
        <v/>
      </c>
      <c r="O298" s="23" t="str">
        <f>IF(ISNUMBER(AVERAGEIFS(Observed!O$2:O$1601,Observed!$A$2:$A$1601,$A298,Observed!$C$2:$C$1601,$C298)),AVERAGEIFS(Observed!O$2:O$1601,Observed!$A$2:$A$1601,$A298,Observed!$C$2:$C$1601,$C298),"")</f>
        <v/>
      </c>
      <c r="P298" s="23" t="str">
        <f>IF(ISNUMBER(AVERAGEIFS(Observed!P$2:P$1601,Observed!$A$2:$A$1601,$A298,Observed!$C$2:$C$1601,$C298)),AVERAGEIFS(Observed!P$2:P$1601,Observed!$A$2:$A$1601,$A298,Observed!$C$2:$C$1601,$C298),"")</f>
        <v/>
      </c>
      <c r="Q298" s="24" t="str">
        <f>IF(ISNUMBER(AVERAGEIFS(Observed!Q$2:Q$1601,Observed!$A$2:$A$1601,$A298,Observed!$C$2:$C$1601,$C298)),AVERAGEIFS(Observed!Q$2:Q$1601,Observed!$A$2:$A$1601,$A298,Observed!$C$2:$C$1601,$C298),"")</f>
        <v/>
      </c>
      <c r="R298" s="24" t="str">
        <f>IF(ISNUMBER(AVERAGEIFS(Observed!R$2:R$1601,Observed!$A$2:$A$1601,$A298,Observed!$C$2:$C$1601,$C298)),AVERAGEIFS(Observed!R$2:R$1601,Observed!$A$2:$A$1601,$A298,Observed!$C$2:$C$1601,$C298),"")</f>
        <v/>
      </c>
      <c r="S298" s="24" t="str">
        <f>IF(ISNUMBER(AVERAGEIFS(Observed!S$2:S$1601,Observed!$A$2:$A$1601,$A298,Observed!$C$2:$C$1601,$C298)),AVERAGEIFS(Observed!S$2:S$1601,Observed!$A$2:$A$1601,$A298,Observed!$C$2:$C$1601,$C298),"")</f>
        <v/>
      </c>
      <c r="T298" s="23" t="str">
        <f>IF(ISNUMBER(AVERAGEIFS(Observed!T$2:T$1601,Observed!$A$2:$A$1601,$A298,Observed!$C$2:$C$1601,$C298)),AVERAGEIFS(Observed!T$2:T$1601,Observed!$A$2:$A$1601,$A298,Observed!$C$2:$C$1601,$C298),"")</f>
        <v/>
      </c>
      <c r="U298" s="25" t="str">
        <f>IF(ISNUMBER(AVERAGEIFS(Observed!U$2:U$1601,Observed!$A$2:$A$1601,$A298,Observed!$C$2:$C$1601,$C298)),AVERAGEIFS(Observed!U$2:U$1601,Observed!$A$2:$A$1601,$A298,Observed!$C$2:$C$1601,$C298),"")</f>
        <v/>
      </c>
      <c r="V298" s="25" t="str">
        <f>IF(ISNUMBER(AVERAGEIFS(Observed!V$2:V$1601,Observed!$A$2:$A$1601,$A298,Observed!$C$2:$C$1601,$C298)),AVERAGEIFS(Observed!V$2:V$1601,Observed!$A$2:$A$1601,$A298,Observed!$C$2:$C$1601,$C298),"")</f>
        <v/>
      </c>
      <c r="W298" s="23" t="str">
        <f>IF(ISNUMBER(AVERAGEIFS(Observed!W$2:W$1601,Observed!$A$2:$A$1601,$A298,Observed!$C$2:$C$1601,$C298)),AVERAGEIFS(Observed!W$2:W$1601,Observed!$A$2:$A$1601,$A298,Observed!$C$2:$C$1601,$C298),"")</f>
        <v/>
      </c>
      <c r="X298" s="23" t="str">
        <f>IF(ISNUMBER(AVERAGEIFS(Observed!X$2:X$1601,Observed!$A$2:$A$1601,$A298,Observed!$C$2:$C$1601,$C298)),AVERAGEIFS(Observed!X$2:X$1601,Observed!$A$2:$A$1601,$A298,Observed!$C$2:$C$1601,$C298),"")</f>
        <v/>
      </c>
      <c r="Y298" s="23" t="str">
        <f>IF(ISNUMBER(AVERAGEIFS(Observed!Y$2:Y$1601,Observed!$A$2:$A$1601,$A298,Observed!$C$2:$C$1601,$C298)),AVERAGEIFS(Observed!Y$2:Y$1601,Observed!$A$2:$A$1601,$A298,Observed!$C$2:$C$1601,$C298),"")</f>
        <v/>
      </c>
      <c r="Z298" s="23" t="str">
        <f>IF(ISNUMBER(AVERAGEIFS(Observed!Z$2:Z$1601,Observed!$A$2:$A$1601,$A298,Observed!$C$2:$C$1601,$C298)),AVERAGEIFS(Observed!Z$2:Z$1601,Observed!$A$2:$A$1601,$A298,Observed!$C$2:$C$1601,$C298),"")</f>
        <v/>
      </c>
      <c r="AA298" s="23" t="str">
        <f>IF(ISNUMBER(AVERAGEIFS(Observed!AA$2:AA$1601,Observed!$A$2:$A$1601,$A298,Observed!$C$2:$C$1601,$C298)),AVERAGEIFS(Observed!AA$2:AA$1601,Observed!$A$2:$A$1601,$A298,Observed!$C$2:$C$1601,$C298),"")</f>
        <v/>
      </c>
      <c r="AB298" s="23" t="str">
        <f>IF(ISNUMBER(AVERAGEIFS(Observed!AB$2:AB$1601,Observed!$A$2:$A$1601,$A298,Observed!$C$2:$C$1601,$C298)),AVERAGEIFS(Observed!AB$2:AB$1601,Observed!$A$2:$A$1601,$A298,Observed!$C$2:$C$1601,$C298),"")</f>
        <v/>
      </c>
      <c r="AC298" s="23" t="str">
        <f>IF(ISNUMBER(AVERAGEIFS(Observed!AC$2:AC$1601,Observed!$A$2:$A$1601,$A298,Observed!$C$2:$C$1601,$C298)),AVERAGEIFS(Observed!AC$2:AC$1601,Observed!$A$2:$A$1601,$A298,Observed!$C$2:$C$1601,$C298),"")</f>
        <v/>
      </c>
      <c r="AD298" s="23" t="str">
        <f>IF(ISNUMBER(AVERAGEIFS(Observed!AD$2:AD$1601,Observed!$A$2:$A$1601,$A298,Observed!$C$2:$C$1601,$C298)),AVERAGEIFS(Observed!AD$2:AD$1601,Observed!$A$2:$A$1601,$A298,Observed!$C$2:$C$1601,$C298),"")</f>
        <v/>
      </c>
      <c r="AE298" s="23" t="str">
        <f>IF(ISNUMBER(AVERAGEIFS(Observed!AE$2:AE$1601,Observed!$A$2:$A$1601,$A298,Observed!$C$2:$C$1601,$C298)),AVERAGEIFS(Observed!AE$2:AE$1601,Observed!$A$2:$A$1601,$A298,Observed!$C$2:$C$1601,$C298),"")</f>
        <v/>
      </c>
      <c r="AF298" s="24" t="str">
        <f>IF(ISNUMBER(AVERAGEIFS(Observed!AF$2:AF$1601,Observed!$A$2:$A$1601,$A298,Observed!$C$2:$C$1601,$C298)),AVERAGEIFS(Observed!AF$2:AF$1601,Observed!$A$2:$A$1601,$A298,Observed!$C$2:$C$1601,$C298),"")</f>
        <v/>
      </c>
      <c r="AG298" s="24" t="str">
        <f>IF(ISNUMBER(AVERAGEIFS(Observed!AG$2:AG$1601,Observed!$A$2:$A$1601,$A298,Observed!$C$2:$C$1601,$C298)),AVERAGEIFS(Observed!AG$2:AG$1601,Observed!$A$2:$A$1601,$A298,Observed!$C$2:$C$1601,$C298),"")</f>
        <v/>
      </c>
      <c r="AH298" s="24" t="str">
        <f>IF(ISNUMBER(AVERAGEIFS(Observed!AH$2:AH$1601,Observed!$A$2:$A$1601,$A298,Observed!$C$2:$C$1601,$C298)),AVERAGEIFS(Observed!AH$2:AH$1601,Observed!$A$2:$A$1601,$A298,Observed!$C$2:$C$1601,$C298),"")</f>
        <v/>
      </c>
      <c r="AI298" s="23" t="str">
        <f>IF(ISNUMBER(AVERAGEIFS(Observed!AI$2:AI$1601,Observed!$A$2:$A$1601,$A298,Observed!$C$2:$C$1601,$C298)),AVERAGEIFS(Observed!AI$2:AI$1601,Observed!$A$2:$A$1601,$A298,Observed!$C$2:$C$1601,$C298),"")</f>
        <v/>
      </c>
      <c r="AJ298" s="24" t="str">
        <f>IF(ISNUMBER(AVERAGEIFS(Observed!AJ$2:AJ$1601,Observed!$A$2:$A$1601,$A298,Observed!$C$2:$C$1601,$C298)),AVERAGEIFS(Observed!AJ$2:AJ$1601,Observed!$A$2:$A$1601,$A298,Observed!$C$2:$C$1601,$C298),"")</f>
        <v/>
      </c>
      <c r="AK298" s="24" t="str">
        <f>IF(ISNUMBER(AVERAGEIFS(Observed!AL$2:AL$1601,Observed!$A$2:$A$1601,$A298,Observed!$C$2:$C$1601,$C298)),AVERAGEIFS(Observed!AL$2:AL$1601,Observed!$A$2:$A$1601,$A298,Observed!$C$2:$C$1601,$C298),"")</f>
        <v/>
      </c>
      <c r="AL298" s="24" t="str">
        <f>IF(ISNUMBER(AVERAGEIFS(Observed!AM$2:AM$1601,Observed!$A$2:$A$1601,$A298,Observed!$C$2:$C$1601,$C298)),AVERAGEIFS(Observed!AM$2:AM$1601,Observed!$A$2:$A$1601,$A298,Observed!$C$2:$C$1601,$C298),"")</f>
        <v/>
      </c>
      <c r="AM298" s="24" t="str">
        <f>IF(ISNUMBER(AVERAGEIFS(Observed!AN$2:AN$1601,Observed!$A$2:$A$1601,$A298,Observed!$C$2:$C$1601,$C298)),AVERAGEIFS(Observed!AN$2:AN$1601,Observed!$A$2:$A$1601,$A298,Observed!$C$2:$C$1601,$C298),"")</f>
        <v/>
      </c>
      <c r="AN298" s="24" t="str">
        <f>IF(ISNUMBER(AVERAGEIFS(Observed!AQ$2:AQ$1601,Observed!$A$2:$A$1601,$A298,Observed!$C$2:$C$1601,$C298)),AVERAGEIFS(Observed!AQ$2:AQ$1601,Observed!$A$2:$A$1601,$A298,Observed!$C$2:$C$1601,$C298),"")</f>
        <v/>
      </c>
      <c r="AO298" s="24" t="str">
        <f>IF(ISNUMBER(AVERAGEIFS(Observed!AR$2:AR$1601,Observed!$A$2:$A$1601,$A298,Observed!$C$2:$C$1601,$C298)),AVERAGEIFS(Observed!AR$2:AR$1601,Observed!$A$2:$A$1601,$A298,Observed!$C$2:$C$1601,$C298),"")</f>
        <v/>
      </c>
      <c r="AP298" s="24" t="str">
        <f>IF(ISNUMBER(AVERAGEIFS(Observed!AS$2:AS$1601,Observed!$A$2:$A$1601,$A298,Observed!$C$2:$C$1601,$C298)),AVERAGEIFS(Observed!AS$2:AS$1601,Observed!$A$2:$A$1601,$A298,Observed!$C$2:$C$1601,$C298),"")</f>
        <v/>
      </c>
      <c r="AQ298" s="23" t="str">
        <f>IF(ISNUMBER(AVERAGEIFS(Observed!AT$2:AT$1601,Observed!$A$2:$A$1601,$A298,Observed!$C$2:$C$1601,$C298)),AVERAGEIFS(Observed!AT$2:AT$1601,Observed!$A$2:$A$1601,$A298,Observed!$C$2:$C$1601,$C298),"")</f>
        <v/>
      </c>
      <c r="AR298" s="24" t="str">
        <f>IF(ISNUMBER(AVERAGEIFS(Observed!AU$2:AU$1601,Observed!$A$2:$A$1601,$A298,Observed!$C$2:$C$1601,$C298)),AVERAGEIFS(Observed!AU$2:AU$1601,Observed!$A$2:$A$1601,$A298,Observed!$C$2:$C$1601,$C298),"")</f>
        <v/>
      </c>
      <c r="AS298" s="23" t="str">
        <f>IF(ISNUMBER(AVERAGEIFS(Observed!AV$2:AV$1601,Observed!$A$2:$A$1601,$A298,Observed!$C$2:$C$1601,$C298)),AVERAGEIFS(Observed!AV$2:AV$1601,Observed!$A$2:$A$1601,$A298,Observed!$C$2:$C$1601,$C298),"")</f>
        <v/>
      </c>
      <c r="AT298" s="23" t="str">
        <f>IF(ISNUMBER(AVERAGEIFS(Observed!AW$2:AW$1601,Observed!$A$2:$A$1601,$A298,Observed!$C$2:$C$1601,$C298)),AVERAGEIFS(Observed!AW$2:AW$1601,Observed!$A$2:$A$1601,$A298,Observed!$C$2:$C$1601,$C298),"")</f>
        <v/>
      </c>
      <c r="AU298" s="2">
        <f>COUNTIFS(Observed!$A$2:$A$1601,$A298,Observed!$C$2:$C$1601,$C298)</f>
        <v>3</v>
      </c>
      <c r="AV298" s="2">
        <f t="shared" si="4"/>
        <v>1</v>
      </c>
    </row>
    <row r="299" spans="1:48" x14ac:dyDescent="0.3">
      <c r="A299" s="4" t="s">
        <v>122</v>
      </c>
      <c r="B299" t="s">
        <v>24</v>
      </c>
      <c r="C299" s="3">
        <v>42446</v>
      </c>
      <c r="D299">
        <v>1</v>
      </c>
      <c r="E299">
        <v>200</v>
      </c>
      <c r="H299" s="2" t="s">
        <v>45</v>
      </c>
      <c r="I299" s="2" t="s">
        <v>22</v>
      </c>
      <c r="J299">
        <v>12</v>
      </c>
      <c r="K299" s="2" t="s">
        <v>118</v>
      </c>
      <c r="L299" s="22">
        <f>IF(ISNUMBER(AVERAGEIFS(Observed!L$2:L$1601,Observed!$A$2:$A$1601,$A299,Observed!$C$2:$C$1601,$C299)),AVERAGEIFS(Observed!L$2:L$1601,Observed!$A$2:$A$1601,$A299,Observed!$C$2:$C$1601,$C299),"")</f>
        <v>3475.3333333333335</v>
      </c>
      <c r="M299" s="23">
        <f>IF(ISNUMBER(AVERAGEIFS(Observed!M$2:M$1601,Observed!$A$2:$A$1601,$A299,Observed!$C$2:$C$1601,$C299)),AVERAGEIFS(Observed!M$2:M$1601,Observed!$A$2:$A$1601,$A299,Observed!$C$2:$C$1601,$C299),"")</f>
        <v>347.5333333333333</v>
      </c>
      <c r="N299" s="23" t="str">
        <f>IF(ISNUMBER(AVERAGEIFS(Observed!N$2:N$1601,Observed!$A$2:$A$1601,$A299,Observed!$C$2:$C$1601,$C299)),AVERAGEIFS(Observed!N$2:N$1601,Observed!$A$2:$A$1601,$A299,Observed!$C$2:$C$1601,$C299),"")</f>
        <v/>
      </c>
      <c r="O299" s="23" t="str">
        <f>IF(ISNUMBER(AVERAGEIFS(Observed!O$2:O$1601,Observed!$A$2:$A$1601,$A299,Observed!$C$2:$C$1601,$C299)),AVERAGEIFS(Observed!O$2:O$1601,Observed!$A$2:$A$1601,$A299,Observed!$C$2:$C$1601,$C299),"")</f>
        <v/>
      </c>
      <c r="P299" s="23" t="str">
        <f>IF(ISNUMBER(AVERAGEIFS(Observed!P$2:P$1601,Observed!$A$2:$A$1601,$A299,Observed!$C$2:$C$1601,$C299)),AVERAGEIFS(Observed!P$2:P$1601,Observed!$A$2:$A$1601,$A299,Observed!$C$2:$C$1601,$C299),"")</f>
        <v/>
      </c>
      <c r="Q299" s="24" t="str">
        <f>IF(ISNUMBER(AVERAGEIFS(Observed!Q$2:Q$1601,Observed!$A$2:$A$1601,$A299,Observed!$C$2:$C$1601,$C299)),AVERAGEIFS(Observed!Q$2:Q$1601,Observed!$A$2:$A$1601,$A299,Observed!$C$2:$C$1601,$C299),"")</f>
        <v/>
      </c>
      <c r="R299" s="24" t="str">
        <f>IF(ISNUMBER(AVERAGEIFS(Observed!R$2:R$1601,Observed!$A$2:$A$1601,$A299,Observed!$C$2:$C$1601,$C299)),AVERAGEIFS(Observed!R$2:R$1601,Observed!$A$2:$A$1601,$A299,Observed!$C$2:$C$1601,$C299),"")</f>
        <v/>
      </c>
      <c r="S299" s="24" t="str">
        <f>IF(ISNUMBER(AVERAGEIFS(Observed!S$2:S$1601,Observed!$A$2:$A$1601,$A299,Observed!$C$2:$C$1601,$C299)),AVERAGEIFS(Observed!S$2:S$1601,Observed!$A$2:$A$1601,$A299,Observed!$C$2:$C$1601,$C299),"")</f>
        <v/>
      </c>
      <c r="T299" s="23" t="str">
        <f>IF(ISNUMBER(AVERAGEIFS(Observed!T$2:T$1601,Observed!$A$2:$A$1601,$A299,Observed!$C$2:$C$1601,$C299)),AVERAGEIFS(Observed!T$2:T$1601,Observed!$A$2:$A$1601,$A299,Observed!$C$2:$C$1601,$C299),"")</f>
        <v/>
      </c>
      <c r="U299" s="25" t="str">
        <f>IF(ISNUMBER(AVERAGEIFS(Observed!U$2:U$1601,Observed!$A$2:$A$1601,$A299,Observed!$C$2:$C$1601,$C299)),AVERAGEIFS(Observed!U$2:U$1601,Observed!$A$2:$A$1601,$A299,Observed!$C$2:$C$1601,$C299),"")</f>
        <v/>
      </c>
      <c r="V299" s="25" t="str">
        <f>IF(ISNUMBER(AVERAGEIFS(Observed!V$2:V$1601,Observed!$A$2:$A$1601,$A299,Observed!$C$2:$C$1601,$C299)),AVERAGEIFS(Observed!V$2:V$1601,Observed!$A$2:$A$1601,$A299,Observed!$C$2:$C$1601,$C299),"")</f>
        <v/>
      </c>
      <c r="W299" s="23" t="str">
        <f>IF(ISNUMBER(AVERAGEIFS(Observed!W$2:W$1601,Observed!$A$2:$A$1601,$A299,Observed!$C$2:$C$1601,$C299)),AVERAGEIFS(Observed!W$2:W$1601,Observed!$A$2:$A$1601,$A299,Observed!$C$2:$C$1601,$C299),"")</f>
        <v/>
      </c>
      <c r="X299" s="23" t="str">
        <f>IF(ISNUMBER(AVERAGEIFS(Observed!X$2:X$1601,Observed!$A$2:$A$1601,$A299,Observed!$C$2:$C$1601,$C299)),AVERAGEIFS(Observed!X$2:X$1601,Observed!$A$2:$A$1601,$A299,Observed!$C$2:$C$1601,$C299),"")</f>
        <v/>
      </c>
      <c r="Y299" s="23" t="str">
        <f>IF(ISNUMBER(AVERAGEIFS(Observed!Y$2:Y$1601,Observed!$A$2:$A$1601,$A299,Observed!$C$2:$C$1601,$C299)),AVERAGEIFS(Observed!Y$2:Y$1601,Observed!$A$2:$A$1601,$A299,Observed!$C$2:$C$1601,$C299),"")</f>
        <v/>
      </c>
      <c r="Z299" s="23" t="str">
        <f>IF(ISNUMBER(AVERAGEIFS(Observed!Z$2:Z$1601,Observed!$A$2:$A$1601,$A299,Observed!$C$2:$C$1601,$C299)),AVERAGEIFS(Observed!Z$2:Z$1601,Observed!$A$2:$A$1601,$A299,Observed!$C$2:$C$1601,$C299),"")</f>
        <v/>
      </c>
      <c r="AA299" s="23" t="str">
        <f>IF(ISNUMBER(AVERAGEIFS(Observed!AA$2:AA$1601,Observed!$A$2:$A$1601,$A299,Observed!$C$2:$C$1601,$C299)),AVERAGEIFS(Observed!AA$2:AA$1601,Observed!$A$2:$A$1601,$A299,Observed!$C$2:$C$1601,$C299),"")</f>
        <v/>
      </c>
      <c r="AB299" s="23" t="str">
        <f>IF(ISNUMBER(AVERAGEIFS(Observed!AB$2:AB$1601,Observed!$A$2:$A$1601,$A299,Observed!$C$2:$C$1601,$C299)),AVERAGEIFS(Observed!AB$2:AB$1601,Observed!$A$2:$A$1601,$A299,Observed!$C$2:$C$1601,$C299),"")</f>
        <v/>
      </c>
      <c r="AC299" s="23" t="str">
        <f>IF(ISNUMBER(AVERAGEIFS(Observed!AC$2:AC$1601,Observed!$A$2:$A$1601,$A299,Observed!$C$2:$C$1601,$C299)),AVERAGEIFS(Observed!AC$2:AC$1601,Observed!$A$2:$A$1601,$A299,Observed!$C$2:$C$1601,$C299),"")</f>
        <v/>
      </c>
      <c r="AD299" s="23" t="str">
        <f>IF(ISNUMBER(AVERAGEIFS(Observed!AD$2:AD$1601,Observed!$A$2:$A$1601,$A299,Observed!$C$2:$C$1601,$C299)),AVERAGEIFS(Observed!AD$2:AD$1601,Observed!$A$2:$A$1601,$A299,Observed!$C$2:$C$1601,$C299),"")</f>
        <v/>
      </c>
      <c r="AE299" s="23" t="str">
        <f>IF(ISNUMBER(AVERAGEIFS(Observed!AE$2:AE$1601,Observed!$A$2:$A$1601,$A299,Observed!$C$2:$C$1601,$C299)),AVERAGEIFS(Observed!AE$2:AE$1601,Observed!$A$2:$A$1601,$A299,Observed!$C$2:$C$1601,$C299),"")</f>
        <v/>
      </c>
      <c r="AF299" s="24" t="str">
        <f>IF(ISNUMBER(AVERAGEIFS(Observed!AF$2:AF$1601,Observed!$A$2:$A$1601,$A299,Observed!$C$2:$C$1601,$C299)),AVERAGEIFS(Observed!AF$2:AF$1601,Observed!$A$2:$A$1601,$A299,Observed!$C$2:$C$1601,$C299),"")</f>
        <v/>
      </c>
      <c r="AG299" s="24" t="str">
        <f>IF(ISNUMBER(AVERAGEIFS(Observed!AG$2:AG$1601,Observed!$A$2:$A$1601,$A299,Observed!$C$2:$C$1601,$C299)),AVERAGEIFS(Observed!AG$2:AG$1601,Observed!$A$2:$A$1601,$A299,Observed!$C$2:$C$1601,$C299),"")</f>
        <v/>
      </c>
      <c r="AH299" s="24" t="str">
        <f>IF(ISNUMBER(AVERAGEIFS(Observed!AH$2:AH$1601,Observed!$A$2:$A$1601,$A299,Observed!$C$2:$C$1601,$C299)),AVERAGEIFS(Observed!AH$2:AH$1601,Observed!$A$2:$A$1601,$A299,Observed!$C$2:$C$1601,$C299),"")</f>
        <v/>
      </c>
      <c r="AI299" s="23" t="str">
        <f>IF(ISNUMBER(AVERAGEIFS(Observed!AI$2:AI$1601,Observed!$A$2:$A$1601,$A299,Observed!$C$2:$C$1601,$C299)),AVERAGEIFS(Observed!AI$2:AI$1601,Observed!$A$2:$A$1601,$A299,Observed!$C$2:$C$1601,$C299),"")</f>
        <v/>
      </c>
      <c r="AJ299" s="24" t="str">
        <f>IF(ISNUMBER(AVERAGEIFS(Observed!AJ$2:AJ$1601,Observed!$A$2:$A$1601,$A299,Observed!$C$2:$C$1601,$C299)),AVERAGEIFS(Observed!AJ$2:AJ$1601,Observed!$A$2:$A$1601,$A299,Observed!$C$2:$C$1601,$C299),"")</f>
        <v/>
      </c>
      <c r="AK299" s="24" t="str">
        <f>IF(ISNUMBER(AVERAGEIFS(Observed!AL$2:AL$1601,Observed!$A$2:$A$1601,$A299,Observed!$C$2:$C$1601,$C299)),AVERAGEIFS(Observed!AL$2:AL$1601,Observed!$A$2:$A$1601,$A299,Observed!$C$2:$C$1601,$C299),"")</f>
        <v/>
      </c>
      <c r="AL299" s="24" t="str">
        <f>IF(ISNUMBER(AVERAGEIFS(Observed!AM$2:AM$1601,Observed!$A$2:$A$1601,$A299,Observed!$C$2:$C$1601,$C299)),AVERAGEIFS(Observed!AM$2:AM$1601,Observed!$A$2:$A$1601,$A299,Observed!$C$2:$C$1601,$C299),"")</f>
        <v/>
      </c>
      <c r="AM299" s="24" t="str">
        <f>IF(ISNUMBER(AVERAGEIFS(Observed!AN$2:AN$1601,Observed!$A$2:$A$1601,$A299,Observed!$C$2:$C$1601,$C299)),AVERAGEIFS(Observed!AN$2:AN$1601,Observed!$A$2:$A$1601,$A299,Observed!$C$2:$C$1601,$C299),"")</f>
        <v/>
      </c>
      <c r="AN299" s="24" t="str">
        <f>IF(ISNUMBER(AVERAGEIFS(Observed!AQ$2:AQ$1601,Observed!$A$2:$A$1601,$A299,Observed!$C$2:$C$1601,$C299)),AVERAGEIFS(Observed!AQ$2:AQ$1601,Observed!$A$2:$A$1601,$A299,Observed!$C$2:$C$1601,$C299),"")</f>
        <v/>
      </c>
      <c r="AO299" s="24" t="str">
        <f>IF(ISNUMBER(AVERAGEIFS(Observed!AR$2:AR$1601,Observed!$A$2:$A$1601,$A299,Observed!$C$2:$C$1601,$C299)),AVERAGEIFS(Observed!AR$2:AR$1601,Observed!$A$2:$A$1601,$A299,Observed!$C$2:$C$1601,$C299),"")</f>
        <v/>
      </c>
      <c r="AP299" s="24" t="str">
        <f>IF(ISNUMBER(AVERAGEIFS(Observed!AS$2:AS$1601,Observed!$A$2:$A$1601,$A299,Observed!$C$2:$C$1601,$C299)),AVERAGEIFS(Observed!AS$2:AS$1601,Observed!$A$2:$A$1601,$A299,Observed!$C$2:$C$1601,$C299),"")</f>
        <v/>
      </c>
      <c r="AQ299" s="23" t="str">
        <f>IF(ISNUMBER(AVERAGEIFS(Observed!AT$2:AT$1601,Observed!$A$2:$A$1601,$A299,Observed!$C$2:$C$1601,$C299)),AVERAGEIFS(Observed!AT$2:AT$1601,Observed!$A$2:$A$1601,$A299,Observed!$C$2:$C$1601,$C299),"")</f>
        <v/>
      </c>
      <c r="AR299" s="24" t="str">
        <f>IF(ISNUMBER(AVERAGEIFS(Observed!AU$2:AU$1601,Observed!$A$2:$A$1601,$A299,Observed!$C$2:$C$1601,$C299)),AVERAGEIFS(Observed!AU$2:AU$1601,Observed!$A$2:$A$1601,$A299,Observed!$C$2:$C$1601,$C299),"")</f>
        <v/>
      </c>
      <c r="AS299" s="23" t="str">
        <f>IF(ISNUMBER(AVERAGEIFS(Observed!AV$2:AV$1601,Observed!$A$2:$A$1601,$A299,Observed!$C$2:$C$1601,$C299)),AVERAGEIFS(Observed!AV$2:AV$1601,Observed!$A$2:$A$1601,$A299,Observed!$C$2:$C$1601,$C299),"")</f>
        <v/>
      </c>
      <c r="AT299" s="23" t="str">
        <f>IF(ISNUMBER(AVERAGEIFS(Observed!AW$2:AW$1601,Observed!$A$2:$A$1601,$A299,Observed!$C$2:$C$1601,$C299)),AVERAGEIFS(Observed!AW$2:AW$1601,Observed!$A$2:$A$1601,$A299,Observed!$C$2:$C$1601,$C299),"")</f>
        <v/>
      </c>
      <c r="AU299" s="2">
        <f>COUNTIFS(Observed!$A$2:$A$1601,$A299,Observed!$C$2:$C$1601,$C299)</f>
        <v>3</v>
      </c>
      <c r="AV299" s="2">
        <f t="shared" si="4"/>
        <v>1</v>
      </c>
    </row>
    <row r="300" spans="1:48" x14ac:dyDescent="0.3">
      <c r="A300" s="4" t="s">
        <v>123</v>
      </c>
      <c r="B300" t="s">
        <v>24</v>
      </c>
      <c r="C300" s="3">
        <v>42446</v>
      </c>
      <c r="D300">
        <v>1</v>
      </c>
      <c r="E300">
        <v>350</v>
      </c>
      <c r="H300" s="2" t="s">
        <v>45</v>
      </c>
      <c r="I300" s="2" t="s">
        <v>22</v>
      </c>
      <c r="J300">
        <v>12</v>
      </c>
      <c r="K300" s="2" t="s">
        <v>118</v>
      </c>
      <c r="L300" s="22">
        <f>IF(ISNUMBER(AVERAGEIFS(Observed!L$2:L$1601,Observed!$A$2:$A$1601,$A300,Observed!$C$2:$C$1601,$C300)),AVERAGEIFS(Observed!L$2:L$1601,Observed!$A$2:$A$1601,$A300,Observed!$C$2:$C$1601,$C300),"")</f>
        <v>3615.6666666666665</v>
      </c>
      <c r="M300" s="23">
        <f>IF(ISNUMBER(AVERAGEIFS(Observed!M$2:M$1601,Observed!$A$2:$A$1601,$A300,Observed!$C$2:$C$1601,$C300)),AVERAGEIFS(Observed!M$2:M$1601,Observed!$A$2:$A$1601,$A300,Observed!$C$2:$C$1601,$C300),"")</f>
        <v>361.56666666666666</v>
      </c>
      <c r="N300" s="23" t="str">
        <f>IF(ISNUMBER(AVERAGEIFS(Observed!N$2:N$1601,Observed!$A$2:$A$1601,$A300,Observed!$C$2:$C$1601,$C300)),AVERAGEIFS(Observed!N$2:N$1601,Observed!$A$2:$A$1601,$A300,Observed!$C$2:$C$1601,$C300),"")</f>
        <v/>
      </c>
      <c r="O300" s="23" t="str">
        <f>IF(ISNUMBER(AVERAGEIFS(Observed!O$2:O$1601,Observed!$A$2:$A$1601,$A300,Observed!$C$2:$C$1601,$C300)),AVERAGEIFS(Observed!O$2:O$1601,Observed!$A$2:$A$1601,$A300,Observed!$C$2:$C$1601,$C300),"")</f>
        <v/>
      </c>
      <c r="P300" s="23" t="str">
        <f>IF(ISNUMBER(AVERAGEIFS(Observed!P$2:P$1601,Observed!$A$2:$A$1601,$A300,Observed!$C$2:$C$1601,$C300)),AVERAGEIFS(Observed!P$2:P$1601,Observed!$A$2:$A$1601,$A300,Observed!$C$2:$C$1601,$C300),"")</f>
        <v/>
      </c>
      <c r="Q300" s="24" t="str">
        <f>IF(ISNUMBER(AVERAGEIFS(Observed!Q$2:Q$1601,Observed!$A$2:$A$1601,$A300,Observed!$C$2:$C$1601,$C300)),AVERAGEIFS(Observed!Q$2:Q$1601,Observed!$A$2:$A$1601,$A300,Observed!$C$2:$C$1601,$C300),"")</f>
        <v/>
      </c>
      <c r="R300" s="24" t="str">
        <f>IF(ISNUMBER(AVERAGEIFS(Observed!R$2:R$1601,Observed!$A$2:$A$1601,$A300,Observed!$C$2:$C$1601,$C300)),AVERAGEIFS(Observed!R$2:R$1601,Observed!$A$2:$A$1601,$A300,Observed!$C$2:$C$1601,$C300),"")</f>
        <v/>
      </c>
      <c r="S300" s="24" t="str">
        <f>IF(ISNUMBER(AVERAGEIFS(Observed!S$2:S$1601,Observed!$A$2:$A$1601,$A300,Observed!$C$2:$C$1601,$C300)),AVERAGEIFS(Observed!S$2:S$1601,Observed!$A$2:$A$1601,$A300,Observed!$C$2:$C$1601,$C300),"")</f>
        <v/>
      </c>
      <c r="T300" s="23" t="str">
        <f>IF(ISNUMBER(AVERAGEIFS(Observed!T$2:T$1601,Observed!$A$2:$A$1601,$A300,Observed!$C$2:$C$1601,$C300)),AVERAGEIFS(Observed!T$2:T$1601,Observed!$A$2:$A$1601,$A300,Observed!$C$2:$C$1601,$C300),"")</f>
        <v/>
      </c>
      <c r="U300" s="25" t="str">
        <f>IF(ISNUMBER(AVERAGEIFS(Observed!U$2:U$1601,Observed!$A$2:$A$1601,$A300,Observed!$C$2:$C$1601,$C300)),AVERAGEIFS(Observed!U$2:U$1601,Observed!$A$2:$A$1601,$A300,Observed!$C$2:$C$1601,$C300),"")</f>
        <v/>
      </c>
      <c r="V300" s="25" t="str">
        <f>IF(ISNUMBER(AVERAGEIFS(Observed!V$2:V$1601,Observed!$A$2:$A$1601,$A300,Observed!$C$2:$C$1601,$C300)),AVERAGEIFS(Observed!V$2:V$1601,Observed!$A$2:$A$1601,$A300,Observed!$C$2:$C$1601,$C300),"")</f>
        <v/>
      </c>
      <c r="W300" s="23" t="str">
        <f>IF(ISNUMBER(AVERAGEIFS(Observed!W$2:W$1601,Observed!$A$2:$A$1601,$A300,Observed!$C$2:$C$1601,$C300)),AVERAGEIFS(Observed!W$2:W$1601,Observed!$A$2:$A$1601,$A300,Observed!$C$2:$C$1601,$C300),"")</f>
        <v/>
      </c>
      <c r="X300" s="23" t="str">
        <f>IF(ISNUMBER(AVERAGEIFS(Observed!X$2:X$1601,Observed!$A$2:$A$1601,$A300,Observed!$C$2:$C$1601,$C300)),AVERAGEIFS(Observed!X$2:X$1601,Observed!$A$2:$A$1601,$A300,Observed!$C$2:$C$1601,$C300),"")</f>
        <v/>
      </c>
      <c r="Y300" s="23" t="str">
        <f>IF(ISNUMBER(AVERAGEIFS(Observed!Y$2:Y$1601,Observed!$A$2:$A$1601,$A300,Observed!$C$2:$C$1601,$C300)),AVERAGEIFS(Observed!Y$2:Y$1601,Observed!$A$2:$A$1601,$A300,Observed!$C$2:$C$1601,$C300),"")</f>
        <v/>
      </c>
      <c r="Z300" s="23" t="str">
        <f>IF(ISNUMBER(AVERAGEIFS(Observed!Z$2:Z$1601,Observed!$A$2:$A$1601,$A300,Observed!$C$2:$C$1601,$C300)),AVERAGEIFS(Observed!Z$2:Z$1601,Observed!$A$2:$A$1601,$A300,Observed!$C$2:$C$1601,$C300),"")</f>
        <v/>
      </c>
      <c r="AA300" s="23" t="str">
        <f>IF(ISNUMBER(AVERAGEIFS(Observed!AA$2:AA$1601,Observed!$A$2:$A$1601,$A300,Observed!$C$2:$C$1601,$C300)),AVERAGEIFS(Observed!AA$2:AA$1601,Observed!$A$2:$A$1601,$A300,Observed!$C$2:$C$1601,$C300),"")</f>
        <v/>
      </c>
      <c r="AB300" s="23" t="str">
        <f>IF(ISNUMBER(AVERAGEIFS(Observed!AB$2:AB$1601,Observed!$A$2:$A$1601,$A300,Observed!$C$2:$C$1601,$C300)),AVERAGEIFS(Observed!AB$2:AB$1601,Observed!$A$2:$A$1601,$A300,Observed!$C$2:$C$1601,$C300),"")</f>
        <v/>
      </c>
      <c r="AC300" s="23" t="str">
        <f>IF(ISNUMBER(AVERAGEIFS(Observed!AC$2:AC$1601,Observed!$A$2:$A$1601,$A300,Observed!$C$2:$C$1601,$C300)),AVERAGEIFS(Observed!AC$2:AC$1601,Observed!$A$2:$A$1601,$A300,Observed!$C$2:$C$1601,$C300),"")</f>
        <v/>
      </c>
      <c r="AD300" s="23" t="str">
        <f>IF(ISNUMBER(AVERAGEIFS(Observed!AD$2:AD$1601,Observed!$A$2:$A$1601,$A300,Observed!$C$2:$C$1601,$C300)),AVERAGEIFS(Observed!AD$2:AD$1601,Observed!$A$2:$A$1601,$A300,Observed!$C$2:$C$1601,$C300),"")</f>
        <v/>
      </c>
      <c r="AE300" s="23" t="str">
        <f>IF(ISNUMBER(AVERAGEIFS(Observed!AE$2:AE$1601,Observed!$A$2:$A$1601,$A300,Observed!$C$2:$C$1601,$C300)),AVERAGEIFS(Observed!AE$2:AE$1601,Observed!$A$2:$A$1601,$A300,Observed!$C$2:$C$1601,$C300),"")</f>
        <v/>
      </c>
      <c r="AF300" s="24" t="str">
        <f>IF(ISNUMBER(AVERAGEIFS(Observed!AF$2:AF$1601,Observed!$A$2:$A$1601,$A300,Observed!$C$2:$C$1601,$C300)),AVERAGEIFS(Observed!AF$2:AF$1601,Observed!$A$2:$A$1601,$A300,Observed!$C$2:$C$1601,$C300),"")</f>
        <v/>
      </c>
      <c r="AG300" s="24" t="str">
        <f>IF(ISNUMBER(AVERAGEIFS(Observed!AG$2:AG$1601,Observed!$A$2:$A$1601,$A300,Observed!$C$2:$C$1601,$C300)),AVERAGEIFS(Observed!AG$2:AG$1601,Observed!$A$2:$A$1601,$A300,Observed!$C$2:$C$1601,$C300),"")</f>
        <v/>
      </c>
      <c r="AH300" s="24" t="str">
        <f>IF(ISNUMBER(AVERAGEIFS(Observed!AH$2:AH$1601,Observed!$A$2:$A$1601,$A300,Observed!$C$2:$C$1601,$C300)),AVERAGEIFS(Observed!AH$2:AH$1601,Observed!$A$2:$A$1601,$A300,Observed!$C$2:$C$1601,$C300),"")</f>
        <v/>
      </c>
      <c r="AI300" s="23" t="str">
        <f>IF(ISNUMBER(AVERAGEIFS(Observed!AI$2:AI$1601,Observed!$A$2:$A$1601,$A300,Observed!$C$2:$C$1601,$C300)),AVERAGEIFS(Observed!AI$2:AI$1601,Observed!$A$2:$A$1601,$A300,Observed!$C$2:$C$1601,$C300),"")</f>
        <v/>
      </c>
      <c r="AJ300" s="24" t="str">
        <f>IF(ISNUMBER(AVERAGEIFS(Observed!AJ$2:AJ$1601,Observed!$A$2:$A$1601,$A300,Observed!$C$2:$C$1601,$C300)),AVERAGEIFS(Observed!AJ$2:AJ$1601,Observed!$A$2:$A$1601,$A300,Observed!$C$2:$C$1601,$C300),"")</f>
        <v/>
      </c>
      <c r="AK300" s="24" t="str">
        <f>IF(ISNUMBER(AVERAGEIFS(Observed!AL$2:AL$1601,Observed!$A$2:$A$1601,$A300,Observed!$C$2:$C$1601,$C300)),AVERAGEIFS(Observed!AL$2:AL$1601,Observed!$A$2:$A$1601,$A300,Observed!$C$2:$C$1601,$C300),"")</f>
        <v/>
      </c>
      <c r="AL300" s="24" t="str">
        <f>IF(ISNUMBER(AVERAGEIFS(Observed!AM$2:AM$1601,Observed!$A$2:$A$1601,$A300,Observed!$C$2:$C$1601,$C300)),AVERAGEIFS(Observed!AM$2:AM$1601,Observed!$A$2:$A$1601,$A300,Observed!$C$2:$C$1601,$C300),"")</f>
        <v/>
      </c>
      <c r="AM300" s="24" t="str">
        <f>IF(ISNUMBER(AVERAGEIFS(Observed!AN$2:AN$1601,Observed!$A$2:$A$1601,$A300,Observed!$C$2:$C$1601,$C300)),AVERAGEIFS(Observed!AN$2:AN$1601,Observed!$A$2:$A$1601,$A300,Observed!$C$2:$C$1601,$C300),"")</f>
        <v/>
      </c>
      <c r="AN300" s="24" t="str">
        <f>IF(ISNUMBER(AVERAGEIFS(Observed!AQ$2:AQ$1601,Observed!$A$2:$A$1601,$A300,Observed!$C$2:$C$1601,$C300)),AVERAGEIFS(Observed!AQ$2:AQ$1601,Observed!$A$2:$A$1601,$A300,Observed!$C$2:$C$1601,$C300),"")</f>
        <v/>
      </c>
      <c r="AO300" s="24" t="str">
        <f>IF(ISNUMBER(AVERAGEIFS(Observed!AR$2:AR$1601,Observed!$A$2:$A$1601,$A300,Observed!$C$2:$C$1601,$C300)),AVERAGEIFS(Observed!AR$2:AR$1601,Observed!$A$2:$A$1601,$A300,Observed!$C$2:$C$1601,$C300),"")</f>
        <v/>
      </c>
      <c r="AP300" s="24" t="str">
        <f>IF(ISNUMBER(AVERAGEIFS(Observed!AS$2:AS$1601,Observed!$A$2:$A$1601,$A300,Observed!$C$2:$C$1601,$C300)),AVERAGEIFS(Observed!AS$2:AS$1601,Observed!$A$2:$A$1601,$A300,Observed!$C$2:$C$1601,$C300),"")</f>
        <v/>
      </c>
      <c r="AQ300" s="23" t="str">
        <f>IF(ISNUMBER(AVERAGEIFS(Observed!AT$2:AT$1601,Observed!$A$2:$A$1601,$A300,Observed!$C$2:$C$1601,$C300)),AVERAGEIFS(Observed!AT$2:AT$1601,Observed!$A$2:$A$1601,$A300,Observed!$C$2:$C$1601,$C300),"")</f>
        <v/>
      </c>
      <c r="AR300" s="24" t="str">
        <f>IF(ISNUMBER(AVERAGEIFS(Observed!AU$2:AU$1601,Observed!$A$2:$A$1601,$A300,Observed!$C$2:$C$1601,$C300)),AVERAGEIFS(Observed!AU$2:AU$1601,Observed!$A$2:$A$1601,$A300,Observed!$C$2:$C$1601,$C300),"")</f>
        <v/>
      </c>
      <c r="AS300" s="23" t="str">
        <f>IF(ISNUMBER(AVERAGEIFS(Observed!AV$2:AV$1601,Observed!$A$2:$A$1601,$A300,Observed!$C$2:$C$1601,$C300)),AVERAGEIFS(Observed!AV$2:AV$1601,Observed!$A$2:$A$1601,$A300,Observed!$C$2:$C$1601,$C300),"")</f>
        <v/>
      </c>
      <c r="AT300" s="23" t="str">
        <f>IF(ISNUMBER(AVERAGEIFS(Observed!AW$2:AW$1601,Observed!$A$2:$A$1601,$A300,Observed!$C$2:$C$1601,$C300)),AVERAGEIFS(Observed!AW$2:AW$1601,Observed!$A$2:$A$1601,$A300,Observed!$C$2:$C$1601,$C300),"")</f>
        <v/>
      </c>
      <c r="AU300" s="2">
        <f>COUNTIFS(Observed!$A$2:$A$1601,$A300,Observed!$C$2:$C$1601,$C300)</f>
        <v>3</v>
      </c>
      <c r="AV300" s="2">
        <f t="shared" si="4"/>
        <v>1</v>
      </c>
    </row>
    <row r="301" spans="1:48" x14ac:dyDescent="0.3">
      <c r="A301" s="4" t="s">
        <v>124</v>
      </c>
      <c r="B301" t="s">
        <v>24</v>
      </c>
      <c r="C301" s="3">
        <v>42446</v>
      </c>
      <c r="D301">
        <v>1</v>
      </c>
      <c r="E301">
        <v>500</v>
      </c>
      <c r="H301" s="2" t="s">
        <v>45</v>
      </c>
      <c r="I301" s="2" t="s">
        <v>22</v>
      </c>
      <c r="J301">
        <v>12</v>
      </c>
      <c r="K301" s="2" t="s">
        <v>118</v>
      </c>
      <c r="L301" s="22">
        <f>IF(ISNUMBER(AVERAGEIFS(Observed!L$2:L$1601,Observed!$A$2:$A$1601,$A301,Observed!$C$2:$C$1601,$C301)),AVERAGEIFS(Observed!L$2:L$1601,Observed!$A$2:$A$1601,$A301,Observed!$C$2:$C$1601,$C301),"")</f>
        <v>3686</v>
      </c>
      <c r="M301" s="23">
        <f>IF(ISNUMBER(AVERAGEIFS(Observed!M$2:M$1601,Observed!$A$2:$A$1601,$A301,Observed!$C$2:$C$1601,$C301)),AVERAGEIFS(Observed!M$2:M$1601,Observed!$A$2:$A$1601,$A301,Observed!$C$2:$C$1601,$C301),"")</f>
        <v>368.59999999999997</v>
      </c>
      <c r="N301" s="23" t="str">
        <f>IF(ISNUMBER(AVERAGEIFS(Observed!N$2:N$1601,Observed!$A$2:$A$1601,$A301,Observed!$C$2:$C$1601,$C301)),AVERAGEIFS(Observed!N$2:N$1601,Observed!$A$2:$A$1601,$A301,Observed!$C$2:$C$1601,$C301),"")</f>
        <v/>
      </c>
      <c r="O301" s="23" t="str">
        <f>IF(ISNUMBER(AVERAGEIFS(Observed!O$2:O$1601,Observed!$A$2:$A$1601,$A301,Observed!$C$2:$C$1601,$C301)),AVERAGEIFS(Observed!O$2:O$1601,Observed!$A$2:$A$1601,$A301,Observed!$C$2:$C$1601,$C301),"")</f>
        <v/>
      </c>
      <c r="P301" s="23" t="str">
        <f>IF(ISNUMBER(AVERAGEIFS(Observed!P$2:P$1601,Observed!$A$2:$A$1601,$A301,Observed!$C$2:$C$1601,$C301)),AVERAGEIFS(Observed!P$2:P$1601,Observed!$A$2:$A$1601,$A301,Observed!$C$2:$C$1601,$C301),"")</f>
        <v/>
      </c>
      <c r="Q301" s="24" t="str">
        <f>IF(ISNUMBER(AVERAGEIFS(Observed!Q$2:Q$1601,Observed!$A$2:$A$1601,$A301,Observed!$C$2:$C$1601,$C301)),AVERAGEIFS(Observed!Q$2:Q$1601,Observed!$A$2:$A$1601,$A301,Observed!$C$2:$C$1601,$C301),"")</f>
        <v/>
      </c>
      <c r="R301" s="24" t="str">
        <f>IF(ISNUMBER(AVERAGEIFS(Observed!R$2:R$1601,Observed!$A$2:$A$1601,$A301,Observed!$C$2:$C$1601,$C301)),AVERAGEIFS(Observed!R$2:R$1601,Observed!$A$2:$A$1601,$A301,Observed!$C$2:$C$1601,$C301),"")</f>
        <v/>
      </c>
      <c r="S301" s="24" t="str">
        <f>IF(ISNUMBER(AVERAGEIFS(Observed!S$2:S$1601,Observed!$A$2:$A$1601,$A301,Observed!$C$2:$C$1601,$C301)),AVERAGEIFS(Observed!S$2:S$1601,Observed!$A$2:$A$1601,$A301,Observed!$C$2:$C$1601,$C301),"")</f>
        <v/>
      </c>
      <c r="T301" s="23" t="str">
        <f>IF(ISNUMBER(AVERAGEIFS(Observed!T$2:T$1601,Observed!$A$2:$A$1601,$A301,Observed!$C$2:$C$1601,$C301)),AVERAGEIFS(Observed!T$2:T$1601,Observed!$A$2:$A$1601,$A301,Observed!$C$2:$C$1601,$C301),"")</f>
        <v/>
      </c>
      <c r="U301" s="25" t="str">
        <f>IF(ISNUMBER(AVERAGEIFS(Observed!U$2:U$1601,Observed!$A$2:$A$1601,$A301,Observed!$C$2:$C$1601,$C301)),AVERAGEIFS(Observed!U$2:U$1601,Observed!$A$2:$A$1601,$A301,Observed!$C$2:$C$1601,$C301),"")</f>
        <v/>
      </c>
      <c r="V301" s="25" t="str">
        <f>IF(ISNUMBER(AVERAGEIFS(Observed!V$2:V$1601,Observed!$A$2:$A$1601,$A301,Observed!$C$2:$C$1601,$C301)),AVERAGEIFS(Observed!V$2:V$1601,Observed!$A$2:$A$1601,$A301,Observed!$C$2:$C$1601,$C301),"")</f>
        <v/>
      </c>
      <c r="W301" s="23" t="str">
        <f>IF(ISNUMBER(AVERAGEIFS(Observed!W$2:W$1601,Observed!$A$2:$A$1601,$A301,Observed!$C$2:$C$1601,$C301)),AVERAGEIFS(Observed!W$2:W$1601,Observed!$A$2:$A$1601,$A301,Observed!$C$2:$C$1601,$C301),"")</f>
        <v/>
      </c>
      <c r="X301" s="23" t="str">
        <f>IF(ISNUMBER(AVERAGEIFS(Observed!X$2:X$1601,Observed!$A$2:$A$1601,$A301,Observed!$C$2:$C$1601,$C301)),AVERAGEIFS(Observed!X$2:X$1601,Observed!$A$2:$A$1601,$A301,Observed!$C$2:$C$1601,$C301),"")</f>
        <v/>
      </c>
      <c r="Y301" s="23" t="str">
        <f>IF(ISNUMBER(AVERAGEIFS(Observed!Y$2:Y$1601,Observed!$A$2:$A$1601,$A301,Observed!$C$2:$C$1601,$C301)),AVERAGEIFS(Observed!Y$2:Y$1601,Observed!$A$2:$A$1601,$A301,Observed!$C$2:$C$1601,$C301),"")</f>
        <v/>
      </c>
      <c r="Z301" s="23" t="str">
        <f>IF(ISNUMBER(AVERAGEIFS(Observed!Z$2:Z$1601,Observed!$A$2:$A$1601,$A301,Observed!$C$2:$C$1601,$C301)),AVERAGEIFS(Observed!Z$2:Z$1601,Observed!$A$2:$A$1601,$A301,Observed!$C$2:$C$1601,$C301),"")</f>
        <v/>
      </c>
      <c r="AA301" s="23" t="str">
        <f>IF(ISNUMBER(AVERAGEIFS(Observed!AA$2:AA$1601,Observed!$A$2:$A$1601,$A301,Observed!$C$2:$C$1601,$C301)),AVERAGEIFS(Observed!AA$2:AA$1601,Observed!$A$2:$A$1601,$A301,Observed!$C$2:$C$1601,$C301),"")</f>
        <v/>
      </c>
      <c r="AB301" s="23" t="str">
        <f>IF(ISNUMBER(AVERAGEIFS(Observed!AB$2:AB$1601,Observed!$A$2:$A$1601,$A301,Observed!$C$2:$C$1601,$C301)),AVERAGEIFS(Observed!AB$2:AB$1601,Observed!$A$2:$A$1601,$A301,Observed!$C$2:$C$1601,$C301),"")</f>
        <v/>
      </c>
      <c r="AC301" s="23" t="str">
        <f>IF(ISNUMBER(AVERAGEIFS(Observed!AC$2:AC$1601,Observed!$A$2:$A$1601,$A301,Observed!$C$2:$C$1601,$C301)),AVERAGEIFS(Observed!AC$2:AC$1601,Observed!$A$2:$A$1601,$A301,Observed!$C$2:$C$1601,$C301),"")</f>
        <v/>
      </c>
      <c r="AD301" s="23" t="str">
        <f>IF(ISNUMBER(AVERAGEIFS(Observed!AD$2:AD$1601,Observed!$A$2:$A$1601,$A301,Observed!$C$2:$C$1601,$C301)),AVERAGEIFS(Observed!AD$2:AD$1601,Observed!$A$2:$A$1601,$A301,Observed!$C$2:$C$1601,$C301),"")</f>
        <v/>
      </c>
      <c r="AE301" s="23" t="str">
        <f>IF(ISNUMBER(AVERAGEIFS(Observed!AE$2:AE$1601,Observed!$A$2:$A$1601,$A301,Observed!$C$2:$C$1601,$C301)),AVERAGEIFS(Observed!AE$2:AE$1601,Observed!$A$2:$A$1601,$A301,Observed!$C$2:$C$1601,$C301),"")</f>
        <v/>
      </c>
      <c r="AF301" s="24" t="str">
        <f>IF(ISNUMBER(AVERAGEIFS(Observed!AF$2:AF$1601,Observed!$A$2:$A$1601,$A301,Observed!$C$2:$C$1601,$C301)),AVERAGEIFS(Observed!AF$2:AF$1601,Observed!$A$2:$A$1601,$A301,Observed!$C$2:$C$1601,$C301),"")</f>
        <v/>
      </c>
      <c r="AG301" s="24" t="str">
        <f>IF(ISNUMBER(AVERAGEIFS(Observed!AG$2:AG$1601,Observed!$A$2:$A$1601,$A301,Observed!$C$2:$C$1601,$C301)),AVERAGEIFS(Observed!AG$2:AG$1601,Observed!$A$2:$A$1601,$A301,Observed!$C$2:$C$1601,$C301),"")</f>
        <v/>
      </c>
      <c r="AH301" s="24" t="str">
        <f>IF(ISNUMBER(AVERAGEIFS(Observed!AH$2:AH$1601,Observed!$A$2:$A$1601,$A301,Observed!$C$2:$C$1601,$C301)),AVERAGEIFS(Observed!AH$2:AH$1601,Observed!$A$2:$A$1601,$A301,Observed!$C$2:$C$1601,$C301),"")</f>
        <v/>
      </c>
      <c r="AI301" s="23" t="str">
        <f>IF(ISNUMBER(AVERAGEIFS(Observed!AI$2:AI$1601,Observed!$A$2:$A$1601,$A301,Observed!$C$2:$C$1601,$C301)),AVERAGEIFS(Observed!AI$2:AI$1601,Observed!$A$2:$A$1601,$A301,Observed!$C$2:$C$1601,$C301),"")</f>
        <v/>
      </c>
      <c r="AJ301" s="24" t="str">
        <f>IF(ISNUMBER(AVERAGEIFS(Observed!AJ$2:AJ$1601,Observed!$A$2:$A$1601,$A301,Observed!$C$2:$C$1601,$C301)),AVERAGEIFS(Observed!AJ$2:AJ$1601,Observed!$A$2:$A$1601,$A301,Observed!$C$2:$C$1601,$C301),"")</f>
        <v/>
      </c>
      <c r="AK301" s="24" t="str">
        <f>IF(ISNUMBER(AVERAGEIFS(Observed!AL$2:AL$1601,Observed!$A$2:$A$1601,$A301,Observed!$C$2:$C$1601,$C301)),AVERAGEIFS(Observed!AL$2:AL$1601,Observed!$A$2:$A$1601,$A301,Observed!$C$2:$C$1601,$C301),"")</f>
        <v/>
      </c>
      <c r="AL301" s="24" t="str">
        <f>IF(ISNUMBER(AVERAGEIFS(Observed!AM$2:AM$1601,Observed!$A$2:$A$1601,$A301,Observed!$C$2:$C$1601,$C301)),AVERAGEIFS(Observed!AM$2:AM$1601,Observed!$A$2:$A$1601,$A301,Observed!$C$2:$C$1601,$C301),"")</f>
        <v/>
      </c>
      <c r="AM301" s="24" t="str">
        <f>IF(ISNUMBER(AVERAGEIFS(Observed!AN$2:AN$1601,Observed!$A$2:$A$1601,$A301,Observed!$C$2:$C$1601,$C301)),AVERAGEIFS(Observed!AN$2:AN$1601,Observed!$A$2:$A$1601,$A301,Observed!$C$2:$C$1601,$C301),"")</f>
        <v/>
      </c>
      <c r="AN301" s="24" t="str">
        <f>IF(ISNUMBER(AVERAGEIFS(Observed!AQ$2:AQ$1601,Observed!$A$2:$A$1601,$A301,Observed!$C$2:$C$1601,$C301)),AVERAGEIFS(Observed!AQ$2:AQ$1601,Observed!$A$2:$A$1601,$A301,Observed!$C$2:$C$1601,$C301),"")</f>
        <v/>
      </c>
      <c r="AO301" s="24" t="str">
        <f>IF(ISNUMBER(AVERAGEIFS(Observed!AR$2:AR$1601,Observed!$A$2:$A$1601,$A301,Observed!$C$2:$C$1601,$C301)),AVERAGEIFS(Observed!AR$2:AR$1601,Observed!$A$2:$A$1601,$A301,Observed!$C$2:$C$1601,$C301),"")</f>
        <v/>
      </c>
      <c r="AP301" s="24" t="str">
        <f>IF(ISNUMBER(AVERAGEIFS(Observed!AS$2:AS$1601,Observed!$A$2:$A$1601,$A301,Observed!$C$2:$C$1601,$C301)),AVERAGEIFS(Observed!AS$2:AS$1601,Observed!$A$2:$A$1601,$A301,Observed!$C$2:$C$1601,$C301),"")</f>
        <v/>
      </c>
      <c r="AQ301" s="23" t="str">
        <f>IF(ISNUMBER(AVERAGEIFS(Observed!AT$2:AT$1601,Observed!$A$2:$A$1601,$A301,Observed!$C$2:$C$1601,$C301)),AVERAGEIFS(Observed!AT$2:AT$1601,Observed!$A$2:$A$1601,$A301,Observed!$C$2:$C$1601,$C301),"")</f>
        <v/>
      </c>
      <c r="AR301" s="24" t="str">
        <f>IF(ISNUMBER(AVERAGEIFS(Observed!AU$2:AU$1601,Observed!$A$2:$A$1601,$A301,Observed!$C$2:$C$1601,$C301)),AVERAGEIFS(Observed!AU$2:AU$1601,Observed!$A$2:$A$1601,$A301,Observed!$C$2:$C$1601,$C301),"")</f>
        <v/>
      </c>
      <c r="AS301" s="23" t="str">
        <f>IF(ISNUMBER(AVERAGEIFS(Observed!AV$2:AV$1601,Observed!$A$2:$A$1601,$A301,Observed!$C$2:$C$1601,$C301)),AVERAGEIFS(Observed!AV$2:AV$1601,Observed!$A$2:$A$1601,$A301,Observed!$C$2:$C$1601,$C301),"")</f>
        <v/>
      </c>
      <c r="AT301" s="23" t="str">
        <f>IF(ISNUMBER(AVERAGEIFS(Observed!AW$2:AW$1601,Observed!$A$2:$A$1601,$A301,Observed!$C$2:$C$1601,$C301)),AVERAGEIFS(Observed!AW$2:AW$1601,Observed!$A$2:$A$1601,$A301,Observed!$C$2:$C$1601,$C301),"")</f>
        <v/>
      </c>
      <c r="AU301" s="2">
        <f>COUNTIFS(Observed!$A$2:$A$1601,$A301,Observed!$C$2:$C$1601,$C301)</f>
        <v>3</v>
      </c>
      <c r="AV301" s="2">
        <f t="shared" si="4"/>
        <v>1</v>
      </c>
    </row>
    <row r="302" spans="1:48" x14ac:dyDescent="0.3">
      <c r="A302" s="4" t="s">
        <v>119</v>
      </c>
      <c r="B302" t="s">
        <v>24</v>
      </c>
      <c r="C302" s="3">
        <v>42458</v>
      </c>
      <c r="D302">
        <v>1</v>
      </c>
      <c r="E302">
        <v>0</v>
      </c>
      <c r="H302" s="2" t="s">
        <v>45</v>
      </c>
      <c r="I302" s="2" t="s">
        <v>22</v>
      </c>
      <c r="J302">
        <v>12</v>
      </c>
      <c r="K302" s="2" t="s">
        <v>118</v>
      </c>
      <c r="L302" s="22">
        <f>IF(ISNUMBER(AVERAGEIFS(Observed!L$2:L$1601,Observed!$A$2:$A$1601,$A302,Observed!$C$2:$C$1601,$C302)),AVERAGEIFS(Observed!L$2:L$1601,Observed!$A$2:$A$1601,$A302,Observed!$C$2:$C$1601,$C302),"")</f>
        <v>2569</v>
      </c>
      <c r="M302" s="23">
        <f>IF(ISNUMBER(AVERAGEIFS(Observed!M$2:M$1601,Observed!$A$2:$A$1601,$A302,Observed!$C$2:$C$1601,$C302)),AVERAGEIFS(Observed!M$2:M$1601,Observed!$A$2:$A$1601,$A302,Observed!$C$2:$C$1601,$C302),"")</f>
        <v>256.90000000000003</v>
      </c>
      <c r="N302" s="23" t="str">
        <f>IF(ISNUMBER(AVERAGEIFS(Observed!N$2:N$1601,Observed!$A$2:$A$1601,$A302,Observed!$C$2:$C$1601,$C302)),AVERAGEIFS(Observed!N$2:N$1601,Observed!$A$2:$A$1601,$A302,Observed!$C$2:$C$1601,$C302),"")</f>
        <v/>
      </c>
      <c r="O302" s="23" t="str">
        <f>IF(ISNUMBER(AVERAGEIFS(Observed!O$2:O$1601,Observed!$A$2:$A$1601,$A302,Observed!$C$2:$C$1601,$C302)),AVERAGEIFS(Observed!O$2:O$1601,Observed!$A$2:$A$1601,$A302,Observed!$C$2:$C$1601,$C302),"")</f>
        <v/>
      </c>
      <c r="P302" s="23" t="str">
        <f>IF(ISNUMBER(AVERAGEIFS(Observed!P$2:P$1601,Observed!$A$2:$A$1601,$A302,Observed!$C$2:$C$1601,$C302)),AVERAGEIFS(Observed!P$2:P$1601,Observed!$A$2:$A$1601,$A302,Observed!$C$2:$C$1601,$C302),"")</f>
        <v/>
      </c>
      <c r="Q302" s="24" t="str">
        <f>IF(ISNUMBER(AVERAGEIFS(Observed!Q$2:Q$1601,Observed!$A$2:$A$1601,$A302,Observed!$C$2:$C$1601,$C302)),AVERAGEIFS(Observed!Q$2:Q$1601,Observed!$A$2:$A$1601,$A302,Observed!$C$2:$C$1601,$C302),"")</f>
        <v/>
      </c>
      <c r="R302" s="24" t="str">
        <f>IF(ISNUMBER(AVERAGEIFS(Observed!R$2:R$1601,Observed!$A$2:$A$1601,$A302,Observed!$C$2:$C$1601,$C302)),AVERAGEIFS(Observed!R$2:R$1601,Observed!$A$2:$A$1601,$A302,Observed!$C$2:$C$1601,$C302),"")</f>
        <v/>
      </c>
      <c r="S302" s="24" t="str">
        <f>IF(ISNUMBER(AVERAGEIFS(Observed!S$2:S$1601,Observed!$A$2:$A$1601,$A302,Observed!$C$2:$C$1601,$C302)),AVERAGEIFS(Observed!S$2:S$1601,Observed!$A$2:$A$1601,$A302,Observed!$C$2:$C$1601,$C302),"")</f>
        <v/>
      </c>
      <c r="T302" s="23" t="str">
        <f>IF(ISNUMBER(AVERAGEIFS(Observed!T$2:T$1601,Observed!$A$2:$A$1601,$A302,Observed!$C$2:$C$1601,$C302)),AVERAGEIFS(Observed!T$2:T$1601,Observed!$A$2:$A$1601,$A302,Observed!$C$2:$C$1601,$C302),"")</f>
        <v/>
      </c>
      <c r="U302" s="25" t="str">
        <f>IF(ISNUMBER(AVERAGEIFS(Observed!U$2:U$1601,Observed!$A$2:$A$1601,$A302,Observed!$C$2:$C$1601,$C302)),AVERAGEIFS(Observed!U$2:U$1601,Observed!$A$2:$A$1601,$A302,Observed!$C$2:$C$1601,$C302),"")</f>
        <v/>
      </c>
      <c r="V302" s="25" t="str">
        <f>IF(ISNUMBER(AVERAGEIFS(Observed!V$2:V$1601,Observed!$A$2:$A$1601,$A302,Observed!$C$2:$C$1601,$C302)),AVERAGEIFS(Observed!V$2:V$1601,Observed!$A$2:$A$1601,$A302,Observed!$C$2:$C$1601,$C302),"")</f>
        <v/>
      </c>
      <c r="W302" s="23" t="str">
        <f>IF(ISNUMBER(AVERAGEIFS(Observed!W$2:W$1601,Observed!$A$2:$A$1601,$A302,Observed!$C$2:$C$1601,$C302)),AVERAGEIFS(Observed!W$2:W$1601,Observed!$A$2:$A$1601,$A302,Observed!$C$2:$C$1601,$C302),"")</f>
        <v/>
      </c>
      <c r="X302" s="23" t="str">
        <f>IF(ISNUMBER(AVERAGEIFS(Observed!X$2:X$1601,Observed!$A$2:$A$1601,$A302,Observed!$C$2:$C$1601,$C302)),AVERAGEIFS(Observed!X$2:X$1601,Observed!$A$2:$A$1601,$A302,Observed!$C$2:$C$1601,$C302),"")</f>
        <v/>
      </c>
      <c r="Y302" s="23" t="str">
        <f>IF(ISNUMBER(AVERAGEIFS(Observed!Y$2:Y$1601,Observed!$A$2:$A$1601,$A302,Observed!$C$2:$C$1601,$C302)),AVERAGEIFS(Observed!Y$2:Y$1601,Observed!$A$2:$A$1601,$A302,Observed!$C$2:$C$1601,$C302),"")</f>
        <v/>
      </c>
      <c r="Z302" s="23" t="str">
        <f>IF(ISNUMBER(AVERAGEIFS(Observed!Z$2:Z$1601,Observed!$A$2:$A$1601,$A302,Observed!$C$2:$C$1601,$C302)),AVERAGEIFS(Observed!Z$2:Z$1601,Observed!$A$2:$A$1601,$A302,Observed!$C$2:$C$1601,$C302),"")</f>
        <v/>
      </c>
      <c r="AA302" s="23" t="str">
        <f>IF(ISNUMBER(AVERAGEIFS(Observed!AA$2:AA$1601,Observed!$A$2:$A$1601,$A302,Observed!$C$2:$C$1601,$C302)),AVERAGEIFS(Observed!AA$2:AA$1601,Observed!$A$2:$A$1601,$A302,Observed!$C$2:$C$1601,$C302),"")</f>
        <v/>
      </c>
      <c r="AB302" s="23" t="str">
        <f>IF(ISNUMBER(AVERAGEIFS(Observed!AB$2:AB$1601,Observed!$A$2:$A$1601,$A302,Observed!$C$2:$C$1601,$C302)),AVERAGEIFS(Observed!AB$2:AB$1601,Observed!$A$2:$A$1601,$A302,Observed!$C$2:$C$1601,$C302),"")</f>
        <v/>
      </c>
      <c r="AC302" s="23" t="str">
        <f>IF(ISNUMBER(AVERAGEIFS(Observed!AC$2:AC$1601,Observed!$A$2:$A$1601,$A302,Observed!$C$2:$C$1601,$C302)),AVERAGEIFS(Observed!AC$2:AC$1601,Observed!$A$2:$A$1601,$A302,Observed!$C$2:$C$1601,$C302),"")</f>
        <v/>
      </c>
      <c r="AD302" s="23" t="str">
        <f>IF(ISNUMBER(AVERAGEIFS(Observed!AD$2:AD$1601,Observed!$A$2:$A$1601,$A302,Observed!$C$2:$C$1601,$C302)),AVERAGEIFS(Observed!AD$2:AD$1601,Observed!$A$2:$A$1601,$A302,Observed!$C$2:$C$1601,$C302),"")</f>
        <v/>
      </c>
      <c r="AE302" s="23" t="str">
        <f>IF(ISNUMBER(AVERAGEIFS(Observed!AE$2:AE$1601,Observed!$A$2:$A$1601,$A302,Observed!$C$2:$C$1601,$C302)),AVERAGEIFS(Observed!AE$2:AE$1601,Observed!$A$2:$A$1601,$A302,Observed!$C$2:$C$1601,$C302),"")</f>
        <v/>
      </c>
      <c r="AF302" s="24" t="str">
        <f>IF(ISNUMBER(AVERAGEIFS(Observed!AF$2:AF$1601,Observed!$A$2:$A$1601,$A302,Observed!$C$2:$C$1601,$C302)),AVERAGEIFS(Observed!AF$2:AF$1601,Observed!$A$2:$A$1601,$A302,Observed!$C$2:$C$1601,$C302),"")</f>
        <v/>
      </c>
      <c r="AG302" s="24" t="str">
        <f>IF(ISNUMBER(AVERAGEIFS(Observed!AG$2:AG$1601,Observed!$A$2:$A$1601,$A302,Observed!$C$2:$C$1601,$C302)),AVERAGEIFS(Observed!AG$2:AG$1601,Observed!$A$2:$A$1601,$A302,Observed!$C$2:$C$1601,$C302),"")</f>
        <v/>
      </c>
      <c r="AH302" s="24" t="str">
        <f>IF(ISNUMBER(AVERAGEIFS(Observed!AH$2:AH$1601,Observed!$A$2:$A$1601,$A302,Observed!$C$2:$C$1601,$C302)),AVERAGEIFS(Observed!AH$2:AH$1601,Observed!$A$2:$A$1601,$A302,Observed!$C$2:$C$1601,$C302),"")</f>
        <v/>
      </c>
      <c r="AI302" s="23" t="str">
        <f>IF(ISNUMBER(AVERAGEIFS(Observed!AI$2:AI$1601,Observed!$A$2:$A$1601,$A302,Observed!$C$2:$C$1601,$C302)),AVERAGEIFS(Observed!AI$2:AI$1601,Observed!$A$2:$A$1601,$A302,Observed!$C$2:$C$1601,$C302),"")</f>
        <v/>
      </c>
      <c r="AJ302" s="24" t="str">
        <f>IF(ISNUMBER(AVERAGEIFS(Observed!AJ$2:AJ$1601,Observed!$A$2:$A$1601,$A302,Observed!$C$2:$C$1601,$C302)),AVERAGEIFS(Observed!AJ$2:AJ$1601,Observed!$A$2:$A$1601,$A302,Observed!$C$2:$C$1601,$C302),"")</f>
        <v/>
      </c>
      <c r="AK302" s="24" t="str">
        <f>IF(ISNUMBER(AVERAGEIFS(Observed!AL$2:AL$1601,Observed!$A$2:$A$1601,$A302,Observed!$C$2:$C$1601,$C302)),AVERAGEIFS(Observed!AL$2:AL$1601,Observed!$A$2:$A$1601,$A302,Observed!$C$2:$C$1601,$C302),"")</f>
        <v/>
      </c>
      <c r="AL302" s="24" t="str">
        <f>IF(ISNUMBER(AVERAGEIFS(Observed!AM$2:AM$1601,Observed!$A$2:$A$1601,$A302,Observed!$C$2:$C$1601,$C302)),AVERAGEIFS(Observed!AM$2:AM$1601,Observed!$A$2:$A$1601,$A302,Observed!$C$2:$C$1601,$C302),"")</f>
        <v/>
      </c>
      <c r="AM302" s="24" t="str">
        <f>IF(ISNUMBER(AVERAGEIFS(Observed!AN$2:AN$1601,Observed!$A$2:$A$1601,$A302,Observed!$C$2:$C$1601,$C302)),AVERAGEIFS(Observed!AN$2:AN$1601,Observed!$A$2:$A$1601,$A302,Observed!$C$2:$C$1601,$C302),"")</f>
        <v/>
      </c>
      <c r="AN302" s="24" t="str">
        <f>IF(ISNUMBER(AVERAGEIFS(Observed!AQ$2:AQ$1601,Observed!$A$2:$A$1601,$A302,Observed!$C$2:$C$1601,$C302)),AVERAGEIFS(Observed!AQ$2:AQ$1601,Observed!$A$2:$A$1601,$A302,Observed!$C$2:$C$1601,$C302),"")</f>
        <v/>
      </c>
      <c r="AO302" s="24" t="str">
        <f>IF(ISNUMBER(AVERAGEIFS(Observed!AR$2:AR$1601,Observed!$A$2:$A$1601,$A302,Observed!$C$2:$C$1601,$C302)),AVERAGEIFS(Observed!AR$2:AR$1601,Observed!$A$2:$A$1601,$A302,Observed!$C$2:$C$1601,$C302),"")</f>
        <v/>
      </c>
      <c r="AP302" s="24" t="str">
        <f>IF(ISNUMBER(AVERAGEIFS(Observed!AS$2:AS$1601,Observed!$A$2:$A$1601,$A302,Observed!$C$2:$C$1601,$C302)),AVERAGEIFS(Observed!AS$2:AS$1601,Observed!$A$2:$A$1601,$A302,Observed!$C$2:$C$1601,$C302),"")</f>
        <v/>
      </c>
      <c r="AQ302" s="23" t="str">
        <f>IF(ISNUMBER(AVERAGEIFS(Observed!AT$2:AT$1601,Observed!$A$2:$A$1601,$A302,Observed!$C$2:$C$1601,$C302)),AVERAGEIFS(Observed!AT$2:AT$1601,Observed!$A$2:$A$1601,$A302,Observed!$C$2:$C$1601,$C302),"")</f>
        <v/>
      </c>
      <c r="AR302" s="24" t="str">
        <f>IF(ISNUMBER(AVERAGEIFS(Observed!AU$2:AU$1601,Observed!$A$2:$A$1601,$A302,Observed!$C$2:$C$1601,$C302)),AVERAGEIFS(Observed!AU$2:AU$1601,Observed!$A$2:$A$1601,$A302,Observed!$C$2:$C$1601,$C302),"")</f>
        <v/>
      </c>
      <c r="AS302" s="23" t="str">
        <f>IF(ISNUMBER(AVERAGEIFS(Observed!AV$2:AV$1601,Observed!$A$2:$A$1601,$A302,Observed!$C$2:$C$1601,$C302)),AVERAGEIFS(Observed!AV$2:AV$1601,Observed!$A$2:$A$1601,$A302,Observed!$C$2:$C$1601,$C302),"")</f>
        <v/>
      </c>
      <c r="AT302" s="23" t="str">
        <f>IF(ISNUMBER(AVERAGEIFS(Observed!AW$2:AW$1601,Observed!$A$2:$A$1601,$A302,Observed!$C$2:$C$1601,$C302)),AVERAGEIFS(Observed!AW$2:AW$1601,Observed!$A$2:$A$1601,$A302,Observed!$C$2:$C$1601,$C302),"")</f>
        <v/>
      </c>
      <c r="AU302" s="2">
        <f>COUNTIFS(Observed!$A$2:$A$1601,$A302,Observed!$C$2:$C$1601,$C302)</f>
        <v>3</v>
      </c>
      <c r="AV302" s="2">
        <f t="shared" si="4"/>
        <v>1</v>
      </c>
    </row>
    <row r="303" spans="1:48" x14ac:dyDescent="0.3">
      <c r="A303" s="4" t="s">
        <v>120</v>
      </c>
      <c r="B303" t="s">
        <v>24</v>
      </c>
      <c r="C303" s="3">
        <v>42458</v>
      </c>
      <c r="D303">
        <v>1</v>
      </c>
      <c r="E303">
        <v>50</v>
      </c>
      <c r="H303" s="2" t="s">
        <v>45</v>
      </c>
      <c r="I303" s="2" t="s">
        <v>22</v>
      </c>
      <c r="J303">
        <v>12</v>
      </c>
      <c r="K303" s="2" t="s">
        <v>118</v>
      </c>
      <c r="L303" s="22">
        <f>IF(ISNUMBER(AVERAGEIFS(Observed!L$2:L$1601,Observed!$A$2:$A$1601,$A303,Observed!$C$2:$C$1601,$C303)),AVERAGEIFS(Observed!L$2:L$1601,Observed!$A$2:$A$1601,$A303,Observed!$C$2:$C$1601,$C303),"")</f>
        <v>2852.6666666666665</v>
      </c>
      <c r="M303" s="23">
        <f>IF(ISNUMBER(AVERAGEIFS(Observed!M$2:M$1601,Observed!$A$2:$A$1601,$A303,Observed!$C$2:$C$1601,$C303)),AVERAGEIFS(Observed!M$2:M$1601,Observed!$A$2:$A$1601,$A303,Observed!$C$2:$C$1601,$C303),"")</f>
        <v>285.26666666666665</v>
      </c>
      <c r="N303" s="23" t="str">
        <f>IF(ISNUMBER(AVERAGEIFS(Observed!N$2:N$1601,Observed!$A$2:$A$1601,$A303,Observed!$C$2:$C$1601,$C303)),AVERAGEIFS(Observed!N$2:N$1601,Observed!$A$2:$A$1601,$A303,Observed!$C$2:$C$1601,$C303),"")</f>
        <v/>
      </c>
      <c r="O303" s="23" t="str">
        <f>IF(ISNUMBER(AVERAGEIFS(Observed!O$2:O$1601,Observed!$A$2:$A$1601,$A303,Observed!$C$2:$C$1601,$C303)),AVERAGEIFS(Observed!O$2:O$1601,Observed!$A$2:$A$1601,$A303,Observed!$C$2:$C$1601,$C303),"")</f>
        <v/>
      </c>
      <c r="P303" s="23" t="str">
        <f>IF(ISNUMBER(AVERAGEIFS(Observed!P$2:P$1601,Observed!$A$2:$A$1601,$A303,Observed!$C$2:$C$1601,$C303)),AVERAGEIFS(Observed!P$2:P$1601,Observed!$A$2:$A$1601,$A303,Observed!$C$2:$C$1601,$C303),"")</f>
        <v/>
      </c>
      <c r="Q303" s="24" t="str">
        <f>IF(ISNUMBER(AVERAGEIFS(Observed!Q$2:Q$1601,Observed!$A$2:$A$1601,$A303,Observed!$C$2:$C$1601,$C303)),AVERAGEIFS(Observed!Q$2:Q$1601,Observed!$A$2:$A$1601,$A303,Observed!$C$2:$C$1601,$C303),"")</f>
        <v/>
      </c>
      <c r="R303" s="24" t="str">
        <f>IF(ISNUMBER(AVERAGEIFS(Observed!R$2:R$1601,Observed!$A$2:$A$1601,$A303,Observed!$C$2:$C$1601,$C303)),AVERAGEIFS(Observed!R$2:R$1601,Observed!$A$2:$A$1601,$A303,Observed!$C$2:$C$1601,$C303),"")</f>
        <v/>
      </c>
      <c r="S303" s="24" t="str">
        <f>IF(ISNUMBER(AVERAGEIFS(Observed!S$2:S$1601,Observed!$A$2:$A$1601,$A303,Observed!$C$2:$C$1601,$C303)),AVERAGEIFS(Observed!S$2:S$1601,Observed!$A$2:$A$1601,$A303,Observed!$C$2:$C$1601,$C303),"")</f>
        <v/>
      </c>
      <c r="T303" s="23" t="str">
        <f>IF(ISNUMBER(AVERAGEIFS(Observed!T$2:T$1601,Observed!$A$2:$A$1601,$A303,Observed!$C$2:$C$1601,$C303)),AVERAGEIFS(Observed!T$2:T$1601,Observed!$A$2:$A$1601,$A303,Observed!$C$2:$C$1601,$C303),"")</f>
        <v/>
      </c>
      <c r="U303" s="25" t="str">
        <f>IF(ISNUMBER(AVERAGEIFS(Observed!U$2:U$1601,Observed!$A$2:$A$1601,$A303,Observed!$C$2:$C$1601,$C303)),AVERAGEIFS(Observed!U$2:U$1601,Observed!$A$2:$A$1601,$A303,Observed!$C$2:$C$1601,$C303),"")</f>
        <v/>
      </c>
      <c r="V303" s="25" t="str">
        <f>IF(ISNUMBER(AVERAGEIFS(Observed!V$2:V$1601,Observed!$A$2:$A$1601,$A303,Observed!$C$2:$C$1601,$C303)),AVERAGEIFS(Observed!V$2:V$1601,Observed!$A$2:$A$1601,$A303,Observed!$C$2:$C$1601,$C303),"")</f>
        <v/>
      </c>
      <c r="W303" s="23" t="str">
        <f>IF(ISNUMBER(AVERAGEIFS(Observed!W$2:W$1601,Observed!$A$2:$A$1601,$A303,Observed!$C$2:$C$1601,$C303)),AVERAGEIFS(Observed!W$2:W$1601,Observed!$A$2:$A$1601,$A303,Observed!$C$2:$C$1601,$C303),"")</f>
        <v/>
      </c>
      <c r="X303" s="23" t="str">
        <f>IF(ISNUMBER(AVERAGEIFS(Observed!X$2:X$1601,Observed!$A$2:$A$1601,$A303,Observed!$C$2:$C$1601,$C303)),AVERAGEIFS(Observed!X$2:X$1601,Observed!$A$2:$A$1601,$A303,Observed!$C$2:$C$1601,$C303),"")</f>
        <v/>
      </c>
      <c r="Y303" s="23" t="str">
        <f>IF(ISNUMBER(AVERAGEIFS(Observed!Y$2:Y$1601,Observed!$A$2:$A$1601,$A303,Observed!$C$2:$C$1601,$C303)),AVERAGEIFS(Observed!Y$2:Y$1601,Observed!$A$2:$A$1601,$A303,Observed!$C$2:$C$1601,$C303),"")</f>
        <v/>
      </c>
      <c r="Z303" s="23" t="str">
        <f>IF(ISNUMBER(AVERAGEIFS(Observed!Z$2:Z$1601,Observed!$A$2:$A$1601,$A303,Observed!$C$2:$C$1601,$C303)),AVERAGEIFS(Observed!Z$2:Z$1601,Observed!$A$2:$A$1601,$A303,Observed!$C$2:$C$1601,$C303),"")</f>
        <v/>
      </c>
      <c r="AA303" s="23" t="str">
        <f>IF(ISNUMBER(AVERAGEIFS(Observed!AA$2:AA$1601,Observed!$A$2:$A$1601,$A303,Observed!$C$2:$C$1601,$C303)),AVERAGEIFS(Observed!AA$2:AA$1601,Observed!$A$2:$A$1601,$A303,Observed!$C$2:$C$1601,$C303),"")</f>
        <v/>
      </c>
      <c r="AB303" s="23" t="str">
        <f>IF(ISNUMBER(AVERAGEIFS(Observed!AB$2:AB$1601,Observed!$A$2:$A$1601,$A303,Observed!$C$2:$C$1601,$C303)),AVERAGEIFS(Observed!AB$2:AB$1601,Observed!$A$2:$A$1601,$A303,Observed!$C$2:$C$1601,$C303),"")</f>
        <v/>
      </c>
      <c r="AC303" s="23" t="str">
        <f>IF(ISNUMBER(AVERAGEIFS(Observed!AC$2:AC$1601,Observed!$A$2:$A$1601,$A303,Observed!$C$2:$C$1601,$C303)),AVERAGEIFS(Observed!AC$2:AC$1601,Observed!$A$2:$A$1601,$A303,Observed!$C$2:$C$1601,$C303),"")</f>
        <v/>
      </c>
      <c r="AD303" s="23" t="str">
        <f>IF(ISNUMBER(AVERAGEIFS(Observed!AD$2:AD$1601,Observed!$A$2:$A$1601,$A303,Observed!$C$2:$C$1601,$C303)),AVERAGEIFS(Observed!AD$2:AD$1601,Observed!$A$2:$A$1601,$A303,Observed!$C$2:$C$1601,$C303),"")</f>
        <v/>
      </c>
      <c r="AE303" s="23" t="str">
        <f>IF(ISNUMBER(AVERAGEIFS(Observed!AE$2:AE$1601,Observed!$A$2:$A$1601,$A303,Observed!$C$2:$C$1601,$C303)),AVERAGEIFS(Observed!AE$2:AE$1601,Observed!$A$2:$A$1601,$A303,Observed!$C$2:$C$1601,$C303),"")</f>
        <v/>
      </c>
      <c r="AF303" s="24" t="str">
        <f>IF(ISNUMBER(AVERAGEIFS(Observed!AF$2:AF$1601,Observed!$A$2:$A$1601,$A303,Observed!$C$2:$C$1601,$C303)),AVERAGEIFS(Observed!AF$2:AF$1601,Observed!$A$2:$A$1601,$A303,Observed!$C$2:$C$1601,$C303),"")</f>
        <v/>
      </c>
      <c r="AG303" s="24" t="str">
        <f>IF(ISNUMBER(AVERAGEIFS(Observed!AG$2:AG$1601,Observed!$A$2:$A$1601,$A303,Observed!$C$2:$C$1601,$C303)),AVERAGEIFS(Observed!AG$2:AG$1601,Observed!$A$2:$A$1601,$A303,Observed!$C$2:$C$1601,$C303),"")</f>
        <v/>
      </c>
      <c r="AH303" s="24" t="str">
        <f>IF(ISNUMBER(AVERAGEIFS(Observed!AH$2:AH$1601,Observed!$A$2:$A$1601,$A303,Observed!$C$2:$C$1601,$C303)),AVERAGEIFS(Observed!AH$2:AH$1601,Observed!$A$2:$A$1601,$A303,Observed!$C$2:$C$1601,$C303),"")</f>
        <v/>
      </c>
      <c r="AI303" s="23" t="str">
        <f>IF(ISNUMBER(AVERAGEIFS(Observed!AI$2:AI$1601,Observed!$A$2:$A$1601,$A303,Observed!$C$2:$C$1601,$C303)),AVERAGEIFS(Observed!AI$2:AI$1601,Observed!$A$2:$A$1601,$A303,Observed!$C$2:$C$1601,$C303),"")</f>
        <v/>
      </c>
      <c r="AJ303" s="24" t="str">
        <f>IF(ISNUMBER(AVERAGEIFS(Observed!AJ$2:AJ$1601,Observed!$A$2:$A$1601,$A303,Observed!$C$2:$C$1601,$C303)),AVERAGEIFS(Observed!AJ$2:AJ$1601,Observed!$A$2:$A$1601,$A303,Observed!$C$2:$C$1601,$C303),"")</f>
        <v/>
      </c>
      <c r="AK303" s="24" t="str">
        <f>IF(ISNUMBER(AVERAGEIFS(Observed!AL$2:AL$1601,Observed!$A$2:$A$1601,$A303,Observed!$C$2:$C$1601,$C303)),AVERAGEIFS(Observed!AL$2:AL$1601,Observed!$A$2:$A$1601,$A303,Observed!$C$2:$C$1601,$C303),"")</f>
        <v/>
      </c>
      <c r="AL303" s="24" t="str">
        <f>IF(ISNUMBER(AVERAGEIFS(Observed!AM$2:AM$1601,Observed!$A$2:$A$1601,$A303,Observed!$C$2:$C$1601,$C303)),AVERAGEIFS(Observed!AM$2:AM$1601,Observed!$A$2:$A$1601,$A303,Observed!$C$2:$C$1601,$C303),"")</f>
        <v/>
      </c>
      <c r="AM303" s="24" t="str">
        <f>IF(ISNUMBER(AVERAGEIFS(Observed!AN$2:AN$1601,Observed!$A$2:$A$1601,$A303,Observed!$C$2:$C$1601,$C303)),AVERAGEIFS(Observed!AN$2:AN$1601,Observed!$A$2:$A$1601,$A303,Observed!$C$2:$C$1601,$C303),"")</f>
        <v/>
      </c>
      <c r="AN303" s="24" t="str">
        <f>IF(ISNUMBER(AVERAGEIFS(Observed!AQ$2:AQ$1601,Observed!$A$2:$A$1601,$A303,Observed!$C$2:$C$1601,$C303)),AVERAGEIFS(Observed!AQ$2:AQ$1601,Observed!$A$2:$A$1601,$A303,Observed!$C$2:$C$1601,$C303),"")</f>
        <v/>
      </c>
      <c r="AO303" s="24" t="str">
        <f>IF(ISNUMBER(AVERAGEIFS(Observed!AR$2:AR$1601,Observed!$A$2:$A$1601,$A303,Observed!$C$2:$C$1601,$C303)),AVERAGEIFS(Observed!AR$2:AR$1601,Observed!$A$2:$A$1601,$A303,Observed!$C$2:$C$1601,$C303),"")</f>
        <v/>
      </c>
      <c r="AP303" s="24" t="str">
        <f>IF(ISNUMBER(AVERAGEIFS(Observed!AS$2:AS$1601,Observed!$A$2:$A$1601,$A303,Observed!$C$2:$C$1601,$C303)),AVERAGEIFS(Observed!AS$2:AS$1601,Observed!$A$2:$A$1601,$A303,Observed!$C$2:$C$1601,$C303),"")</f>
        <v/>
      </c>
      <c r="AQ303" s="23" t="str">
        <f>IF(ISNUMBER(AVERAGEIFS(Observed!AT$2:AT$1601,Observed!$A$2:$A$1601,$A303,Observed!$C$2:$C$1601,$C303)),AVERAGEIFS(Observed!AT$2:AT$1601,Observed!$A$2:$A$1601,$A303,Observed!$C$2:$C$1601,$C303),"")</f>
        <v/>
      </c>
      <c r="AR303" s="24" t="str">
        <f>IF(ISNUMBER(AVERAGEIFS(Observed!AU$2:AU$1601,Observed!$A$2:$A$1601,$A303,Observed!$C$2:$C$1601,$C303)),AVERAGEIFS(Observed!AU$2:AU$1601,Observed!$A$2:$A$1601,$A303,Observed!$C$2:$C$1601,$C303),"")</f>
        <v/>
      </c>
      <c r="AS303" s="23" t="str">
        <f>IF(ISNUMBER(AVERAGEIFS(Observed!AV$2:AV$1601,Observed!$A$2:$A$1601,$A303,Observed!$C$2:$C$1601,$C303)),AVERAGEIFS(Observed!AV$2:AV$1601,Observed!$A$2:$A$1601,$A303,Observed!$C$2:$C$1601,$C303),"")</f>
        <v/>
      </c>
      <c r="AT303" s="23" t="str">
        <f>IF(ISNUMBER(AVERAGEIFS(Observed!AW$2:AW$1601,Observed!$A$2:$A$1601,$A303,Observed!$C$2:$C$1601,$C303)),AVERAGEIFS(Observed!AW$2:AW$1601,Observed!$A$2:$A$1601,$A303,Observed!$C$2:$C$1601,$C303),"")</f>
        <v/>
      </c>
      <c r="AU303" s="2">
        <f>COUNTIFS(Observed!$A$2:$A$1601,$A303,Observed!$C$2:$C$1601,$C303)</f>
        <v>3</v>
      </c>
      <c r="AV303" s="2">
        <f t="shared" si="4"/>
        <v>1</v>
      </c>
    </row>
    <row r="304" spans="1:48" x14ac:dyDescent="0.3">
      <c r="A304" s="4" t="s">
        <v>121</v>
      </c>
      <c r="B304" t="s">
        <v>24</v>
      </c>
      <c r="C304" s="3">
        <v>42458</v>
      </c>
      <c r="D304">
        <v>1</v>
      </c>
      <c r="E304">
        <v>100</v>
      </c>
      <c r="H304" s="2" t="s">
        <v>45</v>
      </c>
      <c r="I304" s="2" t="s">
        <v>22</v>
      </c>
      <c r="J304">
        <v>12</v>
      </c>
      <c r="K304" s="2" t="s">
        <v>118</v>
      </c>
      <c r="L304" s="22">
        <f>IF(ISNUMBER(AVERAGEIFS(Observed!L$2:L$1601,Observed!$A$2:$A$1601,$A304,Observed!$C$2:$C$1601,$C304)),AVERAGEIFS(Observed!L$2:L$1601,Observed!$A$2:$A$1601,$A304,Observed!$C$2:$C$1601,$C304),"")</f>
        <v>2926.6666666666665</v>
      </c>
      <c r="M304" s="23">
        <f>IF(ISNUMBER(AVERAGEIFS(Observed!M$2:M$1601,Observed!$A$2:$A$1601,$A304,Observed!$C$2:$C$1601,$C304)),AVERAGEIFS(Observed!M$2:M$1601,Observed!$A$2:$A$1601,$A304,Observed!$C$2:$C$1601,$C304),"")</f>
        <v>292.66666666666669</v>
      </c>
      <c r="N304" s="23" t="str">
        <f>IF(ISNUMBER(AVERAGEIFS(Observed!N$2:N$1601,Observed!$A$2:$A$1601,$A304,Observed!$C$2:$C$1601,$C304)),AVERAGEIFS(Observed!N$2:N$1601,Observed!$A$2:$A$1601,$A304,Observed!$C$2:$C$1601,$C304),"")</f>
        <v/>
      </c>
      <c r="O304" s="23" t="str">
        <f>IF(ISNUMBER(AVERAGEIFS(Observed!O$2:O$1601,Observed!$A$2:$A$1601,$A304,Observed!$C$2:$C$1601,$C304)),AVERAGEIFS(Observed!O$2:O$1601,Observed!$A$2:$A$1601,$A304,Observed!$C$2:$C$1601,$C304),"")</f>
        <v/>
      </c>
      <c r="P304" s="23" t="str">
        <f>IF(ISNUMBER(AVERAGEIFS(Observed!P$2:P$1601,Observed!$A$2:$A$1601,$A304,Observed!$C$2:$C$1601,$C304)),AVERAGEIFS(Observed!P$2:P$1601,Observed!$A$2:$A$1601,$A304,Observed!$C$2:$C$1601,$C304),"")</f>
        <v/>
      </c>
      <c r="Q304" s="24" t="str">
        <f>IF(ISNUMBER(AVERAGEIFS(Observed!Q$2:Q$1601,Observed!$A$2:$A$1601,$A304,Observed!$C$2:$C$1601,$C304)),AVERAGEIFS(Observed!Q$2:Q$1601,Observed!$A$2:$A$1601,$A304,Observed!$C$2:$C$1601,$C304),"")</f>
        <v/>
      </c>
      <c r="R304" s="24" t="str">
        <f>IF(ISNUMBER(AVERAGEIFS(Observed!R$2:R$1601,Observed!$A$2:$A$1601,$A304,Observed!$C$2:$C$1601,$C304)),AVERAGEIFS(Observed!R$2:R$1601,Observed!$A$2:$A$1601,$A304,Observed!$C$2:$C$1601,$C304),"")</f>
        <v/>
      </c>
      <c r="S304" s="24" t="str">
        <f>IF(ISNUMBER(AVERAGEIFS(Observed!S$2:S$1601,Observed!$A$2:$A$1601,$A304,Observed!$C$2:$C$1601,$C304)),AVERAGEIFS(Observed!S$2:S$1601,Observed!$A$2:$A$1601,$A304,Observed!$C$2:$C$1601,$C304),"")</f>
        <v/>
      </c>
      <c r="T304" s="23" t="str">
        <f>IF(ISNUMBER(AVERAGEIFS(Observed!T$2:T$1601,Observed!$A$2:$A$1601,$A304,Observed!$C$2:$C$1601,$C304)),AVERAGEIFS(Observed!T$2:T$1601,Observed!$A$2:$A$1601,$A304,Observed!$C$2:$C$1601,$C304),"")</f>
        <v/>
      </c>
      <c r="U304" s="25" t="str">
        <f>IF(ISNUMBER(AVERAGEIFS(Observed!U$2:U$1601,Observed!$A$2:$A$1601,$A304,Observed!$C$2:$C$1601,$C304)),AVERAGEIFS(Observed!U$2:U$1601,Observed!$A$2:$A$1601,$A304,Observed!$C$2:$C$1601,$C304),"")</f>
        <v/>
      </c>
      <c r="V304" s="25" t="str">
        <f>IF(ISNUMBER(AVERAGEIFS(Observed!V$2:V$1601,Observed!$A$2:$A$1601,$A304,Observed!$C$2:$C$1601,$C304)),AVERAGEIFS(Observed!V$2:V$1601,Observed!$A$2:$A$1601,$A304,Observed!$C$2:$C$1601,$C304),"")</f>
        <v/>
      </c>
      <c r="W304" s="23" t="str">
        <f>IF(ISNUMBER(AVERAGEIFS(Observed!W$2:W$1601,Observed!$A$2:$A$1601,$A304,Observed!$C$2:$C$1601,$C304)),AVERAGEIFS(Observed!W$2:W$1601,Observed!$A$2:$A$1601,$A304,Observed!$C$2:$C$1601,$C304),"")</f>
        <v/>
      </c>
      <c r="X304" s="23" t="str">
        <f>IF(ISNUMBER(AVERAGEIFS(Observed!X$2:X$1601,Observed!$A$2:$A$1601,$A304,Observed!$C$2:$C$1601,$C304)),AVERAGEIFS(Observed!X$2:X$1601,Observed!$A$2:$A$1601,$A304,Observed!$C$2:$C$1601,$C304),"")</f>
        <v/>
      </c>
      <c r="Y304" s="23" t="str">
        <f>IF(ISNUMBER(AVERAGEIFS(Observed!Y$2:Y$1601,Observed!$A$2:$A$1601,$A304,Observed!$C$2:$C$1601,$C304)),AVERAGEIFS(Observed!Y$2:Y$1601,Observed!$A$2:$A$1601,$A304,Observed!$C$2:$C$1601,$C304),"")</f>
        <v/>
      </c>
      <c r="Z304" s="23" t="str">
        <f>IF(ISNUMBER(AVERAGEIFS(Observed!Z$2:Z$1601,Observed!$A$2:$A$1601,$A304,Observed!$C$2:$C$1601,$C304)),AVERAGEIFS(Observed!Z$2:Z$1601,Observed!$A$2:$A$1601,$A304,Observed!$C$2:$C$1601,$C304),"")</f>
        <v/>
      </c>
      <c r="AA304" s="23" t="str">
        <f>IF(ISNUMBER(AVERAGEIFS(Observed!AA$2:AA$1601,Observed!$A$2:$A$1601,$A304,Observed!$C$2:$C$1601,$C304)),AVERAGEIFS(Observed!AA$2:AA$1601,Observed!$A$2:$A$1601,$A304,Observed!$C$2:$C$1601,$C304),"")</f>
        <v/>
      </c>
      <c r="AB304" s="23" t="str">
        <f>IF(ISNUMBER(AVERAGEIFS(Observed!AB$2:AB$1601,Observed!$A$2:$A$1601,$A304,Observed!$C$2:$C$1601,$C304)),AVERAGEIFS(Observed!AB$2:AB$1601,Observed!$A$2:$A$1601,$A304,Observed!$C$2:$C$1601,$C304),"")</f>
        <v/>
      </c>
      <c r="AC304" s="23" t="str">
        <f>IF(ISNUMBER(AVERAGEIFS(Observed!AC$2:AC$1601,Observed!$A$2:$A$1601,$A304,Observed!$C$2:$C$1601,$C304)),AVERAGEIFS(Observed!AC$2:AC$1601,Observed!$A$2:$A$1601,$A304,Observed!$C$2:$C$1601,$C304),"")</f>
        <v/>
      </c>
      <c r="AD304" s="23" t="str">
        <f>IF(ISNUMBER(AVERAGEIFS(Observed!AD$2:AD$1601,Observed!$A$2:$A$1601,$A304,Observed!$C$2:$C$1601,$C304)),AVERAGEIFS(Observed!AD$2:AD$1601,Observed!$A$2:$A$1601,$A304,Observed!$C$2:$C$1601,$C304),"")</f>
        <v/>
      </c>
      <c r="AE304" s="23" t="str">
        <f>IF(ISNUMBER(AVERAGEIFS(Observed!AE$2:AE$1601,Observed!$A$2:$A$1601,$A304,Observed!$C$2:$C$1601,$C304)),AVERAGEIFS(Observed!AE$2:AE$1601,Observed!$A$2:$A$1601,$A304,Observed!$C$2:$C$1601,$C304),"")</f>
        <v/>
      </c>
      <c r="AF304" s="24" t="str">
        <f>IF(ISNUMBER(AVERAGEIFS(Observed!AF$2:AF$1601,Observed!$A$2:$A$1601,$A304,Observed!$C$2:$C$1601,$C304)),AVERAGEIFS(Observed!AF$2:AF$1601,Observed!$A$2:$A$1601,$A304,Observed!$C$2:$C$1601,$C304),"")</f>
        <v/>
      </c>
      <c r="AG304" s="24" t="str">
        <f>IF(ISNUMBER(AVERAGEIFS(Observed!AG$2:AG$1601,Observed!$A$2:$A$1601,$A304,Observed!$C$2:$C$1601,$C304)),AVERAGEIFS(Observed!AG$2:AG$1601,Observed!$A$2:$A$1601,$A304,Observed!$C$2:$C$1601,$C304),"")</f>
        <v/>
      </c>
      <c r="AH304" s="24" t="str">
        <f>IF(ISNUMBER(AVERAGEIFS(Observed!AH$2:AH$1601,Observed!$A$2:$A$1601,$A304,Observed!$C$2:$C$1601,$C304)),AVERAGEIFS(Observed!AH$2:AH$1601,Observed!$A$2:$A$1601,$A304,Observed!$C$2:$C$1601,$C304),"")</f>
        <v/>
      </c>
      <c r="AI304" s="23" t="str">
        <f>IF(ISNUMBER(AVERAGEIFS(Observed!AI$2:AI$1601,Observed!$A$2:$A$1601,$A304,Observed!$C$2:$C$1601,$C304)),AVERAGEIFS(Observed!AI$2:AI$1601,Observed!$A$2:$A$1601,$A304,Observed!$C$2:$C$1601,$C304),"")</f>
        <v/>
      </c>
      <c r="AJ304" s="24" t="str">
        <f>IF(ISNUMBER(AVERAGEIFS(Observed!AJ$2:AJ$1601,Observed!$A$2:$A$1601,$A304,Observed!$C$2:$C$1601,$C304)),AVERAGEIFS(Observed!AJ$2:AJ$1601,Observed!$A$2:$A$1601,$A304,Observed!$C$2:$C$1601,$C304),"")</f>
        <v/>
      </c>
      <c r="AK304" s="24" t="str">
        <f>IF(ISNUMBER(AVERAGEIFS(Observed!AL$2:AL$1601,Observed!$A$2:$A$1601,$A304,Observed!$C$2:$C$1601,$C304)),AVERAGEIFS(Observed!AL$2:AL$1601,Observed!$A$2:$A$1601,$A304,Observed!$C$2:$C$1601,$C304),"")</f>
        <v/>
      </c>
      <c r="AL304" s="24" t="str">
        <f>IF(ISNUMBER(AVERAGEIFS(Observed!AM$2:AM$1601,Observed!$A$2:$A$1601,$A304,Observed!$C$2:$C$1601,$C304)),AVERAGEIFS(Observed!AM$2:AM$1601,Observed!$A$2:$A$1601,$A304,Observed!$C$2:$C$1601,$C304),"")</f>
        <v/>
      </c>
      <c r="AM304" s="24" t="str">
        <f>IF(ISNUMBER(AVERAGEIFS(Observed!AN$2:AN$1601,Observed!$A$2:$A$1601,$A304,Observed!$C$2:$C$1601,$C304)),AVERAGEIFS(Observed!AN$2:AN$1601,Observed!$A$2:$A$1601,$A304,Observed!$C$2:$C$1601,$C304),"")</f>
        <v/>
      </c>
      <c r="AN304" s="24" t="str">
        <f>IF(ISNUMBER(AVERAGEIFS(Observed!AQ$2:AQ$1601,Observed!$A$2:$A$1601,$A304,Observed!$C$2:$C$1601,$C304)),AVERAGEIFS(Observed!AQ$2:AQ$1601,Observed!$A$2:$A$1601,$A304,Observed!$C$2:$C$1601,$C304),"")</f>
        <v/>
      </c>
      <c r="AO304" s="24" t="str">
        <f>IF(ISNUMBER(AVERAGEIFS(Observed!AR$2:AR$1601,Observed!$A$2:$A$1601,$A304,Observed!$C$2:$C$1601,$C304)),AVERAGEIFS(Observed!AR$2:AR$1601,Observed!$A$2:$A$1601,$A304,Observed!$C$2:$C$1601,$C304),"")</f>
        <v/>
      </c>
      <c r="AP304" s="24" t="str">
        <f>IF(ISNUMBER(AVERAGEIFS(Observed!AS$2:AS$1601,Observed!$A$2:$A$1601,$A304,Observed!$C$2:$C$1601,$C304)),AVERAGEIFS(Observed!AS$2:AS$1601,Observed!$A$2:$A$1601,$A304,Observed!$C$2:$C$1601,$C304),"")</f>
        <v/>
      </c>
      <c r="AQ304" s="23" t="str">
        <f>IF(ISNUMBER(AVERAGEIFS(Observed!AT$2:AT$1601,Observed!$A$2:$A$1601,$A304,Observed!$C$2:$C$1601,$C304)),AVERAGEIFS(Observed!AT$2:AT$1601,Observed!$A$2:$A$1601,$A304,Observed!$C$2:$C$1601,$C304),"")</f>
        <v/>
      </c>
      <c r="AR304" s="24" t="str">
        <f>IF(ISNUMBER(AVERAGEIFS(Observed!AU$2:AU$1601,Observed!$A$2:$A$1601,$A304,Observed!$C$2:$C$1601,$C304)),AVERAGEIFS(Observed!AU$2:AU$1601,Observed!$A$2:$A$1601,$A304,Observed!$C$2:$C$1601,$C304),"")</f>
        <v/>
      </c>
      <c r="AS304" s="23" t="str">
        <f>IF(ISNUMBER(AVERAGEIFS(Observed!AV$2:AV$1601,Observed!$A$2:$A$1601,$A304,Observed!$C$2:$C$1601,$C304)),AVERAGEIFS(Observed!AV$2:AV$1601,Observed!$A$2:$A$1601,$A304,Observed!$C$2:$C$1601,$C304),"")</f>
        <v/>
      </c>
      <c r="AT304" s="23" t="str">
        <f>IF(ISNUMBER(AVERAGEIFS(Observed!AW$2:AW$1601,Observed!$A$2:$A$1601,$A304,Observed!$C$2:$C$1601,$C304)),AVERAGEIFS(Observed!AW$2:AW$1601,Observed!$A$2:$A$1601,$A304,Observed!$C$2:$C$1601,$C304),"")</f>
        <v/>
      </c>
      <c r="AU304" s="2">
        <f>COUNTIFS(Observed!$A$2:$A$1601,$A304,Observed!$C$2:$C$1601,$C304)</f>
        <v>3</v>
      </c>
      <c r="AV304" s="2">
        <f t="shared" si="4"/>
        <v>1</v>
      </c>
    </row>
    <row r="305" spans="1:48" x14ac:dyDescent="0.3">
      <c r="A305" s="4" t="s">
        <v>122</v>
      </c>
      <c r="B305" t="s">
        <v>24</v>
      </c>
      <c r="C305" s="3">
        <v>42458</v>
      </c>
      <c r="D305">
        <v>1</v>
      </c>
      <c r="E305">
        <v>200</v>
      </c>
      <c r="H305" s="2" t="s">
        <v>45</v>
      </c>
      <c r="I305" s="2" t="s">
        <v>22</v>
      </c>
      <c r="J305">
        <v>12</v>
      </c>
      <c r="K305" s="2" t="s">
        <v>118</v>
      </c>
      <c r="L305" s="22">
        <f>IF(ISNUMBER(AVERAGEIFS(Observed!L$2:L$1601,Observed!$A$2:$A$1601,$A305,Observed!$C$2:$C$1601,$C305)),AVERAGEIFS(Observed!L$2:L$1601,Observed!$A$2:$A$1601,$A305,Observed!$C$2:$C$1601,$C305),"")</f>
        <v>2939</v>
      </c>
      <c r="M305" s="23">
        <f>IF(ISNUMBER(AVERAGEIFS(Observed!M$2:M$1601,Observed!$A$2:$A$1601,$A305,Observed!$C$2:$C$1601,$C305)),AVERAGEIFS(Observed!M$2:M$1601,Observed!$A$2:$A$1601,$A305,Observed!$C$2:$C$1601,$C305),"")</f>
        <v>293.90000000000003</v>
      </c>
      <c r="N305" s="23" t="str">
        <f>IF(ISNUMBER(AVERAGEIFS(Observed!N$2:N$1601,Observed!$A$2:$A$1601,$A305,Observed!$C$2:$C$1601,$C305)),AVERAGEIFS(Observed!N$2:N$1601,Observed!$A$2:$A$1601,$A305,Observed!$C$2:$C$1601,$C305),"")</f>
        <v/>
      </c>
      <c r="O305" s="23" t="str">
        <f>IF(ISNUMBER(AVERAGEIFS(Observed!O$2:O$1601,Observed!$A$2:$A$1601,$A305,Observed!$C$2:$C$1601,$C305)),AVERAGEIFS(Observed!O$2:O$1601,Observed!$A$2:$A$1601,$A305,Observed!$C$2:$C$1601,$C305),"")</f>
        <v/>
      </c>
      <c r="P305" s="23" t="str">
        <f>IF(ISNUMBER(AVERAGEIFS(Observed!P$2:P$1601,Observed!$A$2:$A$1601,$A305,Observed!$C$2:$C$1601,$C305)),AVERAGEIFS(Observed!P$2:P$1601,Observed!$A$2:$A$1601,$A305,Observed!$C$2:$C$1601,$C305),"")</f>
        <v/>
      </c>
      <c r="Q305" s="24" t="str">
        <f>IF(ISNUMBER(AVERAGEIFS(Observed!Q$2:Q$1601,Observed!$A$2:$A$1601,$A305,Observed!$C$2:$C$1601,$C305)),AVERAGEIFS(Observed!Q$2:Q$1601,Observed!$A$2:$A$1601,$A305,Observed!$C$2:$C$1601,$C305),"")</f>
        <v/>
      </c>
      <c r="R305" s="24" t="str">
        <f>IF(ISNUMBER(AVERAGEIFS(Observed!R$2:R$1601,Observed!$A$2:$A$1601,$A305,Observed!$C$2:$C$1601,$C305)),AVERAGEIFS(Observed!R$2:R$1601,Observed!$A$2:$A$1601,$A305,Observed!$C$2:$C$1601,$C305),"")</f>
        <v/>
      </c>
      <c r="S305" s="24" t="str">
        <f>IF(ISNUMBER(AVERAGEIFS(Observed!S$2:S$1601,Observed!$A$2:$A$1601,$A305,Observed!$C$2:$C$1601,$C305)),AVERAGEIFS(Observed!S$2:S$1601,Observed!$A$2:$A$1601,$A305,Observed!$C$2:$C$1601,$C305),"")</f>
        <v/>
      </c>
      <c r="T305" s="23" t="str">
        <f>IF(ISNUMBER(AVERAGEIFS(Observed!T$2:T$1601,Observed!$A$2:$A$1601,$A305,Observed!$C$2:$C$1601,$C305)),AVERAGEIFS(Observed!T$2:T$1601,Observed!$A$2:$A$1601,$A305,Observed!$C$2:$C$1601,$C305),"")</f>
        <v/>
      </c>
      <c r="U305" s="25" t="str">
        <f>IF(ISNUMBER(AVERAGEIFS(Observed!U$2:U$1601,Observed!$A$2:$A$1601,$A305,Observed!$C$2:$C$1601,$C305)),AVERAGEIFS(Observed!U$2:U$1601,Observed!$A$2:$A$1601,$A305,Observed!$C$2:$C$1601,$C305),"")</f>
        <v/>
      </c>
      <c r="V305" s="25" t="str">
        <f>IF(ISNUMBER(AVERAGEIFS(Observed!V$2:V$1601,Observed!$A$2:$A$1601,$A305,Observed!$C$2:$C$1601,$C305)),AVERAGEIFS(Observed!V$2:V$1601,Observed!$A$2:$A$1601,$A305,Observed!$C$2:$C$1601,$C305),"")</f>
        <v/>
      </c>
      <c r="W305" s="23" t="str">
        <f>IF(ISNUMBER(AVERAGEIFS(Observed!W$2:W$1601,Observed!$A$2:$A$1601,$A305,Observed!$C$2:$C$1601,$C305)),AVERAGEIFS(Observed!W$2:W$1601,Observed!$A$2:$A$1601,$A305,Observed!$C$2:$C$1601,$C305),"")</f>
        <v/>
      </c>
      <c r="X305" s="23" t="str">
        <f>IF(ISNUMBER(AVERAGEIFS(Observed!X$2:X$1601,Observed!$A$2:$A$1601,$A305,Observed!$C$2:$C$1601,$C305)),AVERAGEIFS(Observed!X$2:X$1601,Observed!$A$2:$A$1601,$A305,Observed!$C$2:$C$1601,$C305),"")</f>
        <v/>
      </c>
      <c r="Y305" s="23" t="str">
        <f>IF(ISNUMBER(AVERAGEIFS(Observed!Y$2:Y$1601,Observed!$A$2:$A$1601,$A305,Observed!$C$2:$C$1601,$C305)),AVERAGEIFS(Observed!Y$2:Y$1601,Observed!$A$2:$A$1601,$A305,Observed!$C$2:$C$1601,$C305),"")</f>
        <v/>
      </c>
      <c r="Z305" s="23" t="str">
        <f>IF(ISNUMBER(AVERAGEIFS(Observed!Z$2:Z$1601,Observed!$A$2:$A$1601,$A305,Observed!$C$2:$C$1601,$C305)),AVERAGEIFS(Observed!Z$2:Z$1601,Observed!$A$2:$A$1601,$A305,Observed!$C$2:$C$1601,$C305),"")</f>
        <v/>
      </c>
      <c r="AA305" s="23" t="str">
        <f>IF(ISNUMBER(AVERAGEIFS(Observed!AA$2:AA$1601,Observed!$A$2:$A$1601,$A305,Observed!$C$2:$C$1601,$C305)),AVERAGEIFS(Observed!AA$2:AA$1601,Observed!$A$2:$A$1601,$A305,Observed!$C$2:$C$1601,$C305),"")</f>
        <v/>
      </c>
      <c r="AB305" s="23" t="str">
        <f>IF(ISNUMBER(AVERAGEIFS(Observed!AB$2:AB$1601,Observed!$A$2:$A$1601,$A305,Observed!$C$2:$C$1601,$C305)),AVERAGEIFS(Observed!AB$2:AB$1601,Observed!$A$2:$A$1601,$A305,Observed!$C$2:$C$1601,$C305),"")</f>
        <v/>
      </c>
      <c r="AC305" s="23" t="str">
        <f>IF(ISNUMBER(AVERAGEIFS(Observed!AC$2:AC$1601,Observed!$A$2:$A$1601,$A305,Observed!$C$2:$C$1601,$C305)),AVERAGEIFS(Observed!AC$2:AC$1601,Observed!$A$2:$A$1601,$A305,Observed!$C$2:$C$1601,$C305),"")</f>
        <v/>
      </c>
      <c r="AD305" s="23" t="str">
        <f>IF(ISNUMBER(AVERAGEIFS(Observed!AD$2:AD$1601,Observed!$A$2:$A$1601,$A305,Observed!$C$2:$C$1601,$C305)),AVERAGEIFS(Observed!AD$2:AD$1601,Observed!$A$2:$A$1601,$A305,Observed!$C$2:$C$1601,$C305),"")</f>
        <v/>
      </c>
      <c r="AE305" s="23" t="str">
        <f>IF(ISNUMBER(AVERAGEIFS(Observed!AE$2:AE$1601,Observed!$A$2:$A$1601,$A305,Observed!$C$2:$C$1601,$C305)),AVERAGEIFS(Observed!AE$2:AE$1601,Observed!$A$2:$A$1601,$A305,Observed!$C$2:$C$1601,$C305),"")</f>
        <v/>
      </c>
      <c r="AF305" s="24" t="str">
        <f>IF(ISNUMBER(AVERAGEIFS(Observed!AF$2:AF$1601,Observed!$A$2:$A$1601,$A305,Observed!$C$2:$C$1601,$C305)),AVERAGEIFS(Observed!AF$2:AF$1601,Observed!$A$2:$A$1601,$A305,Observed!$C$2:$C$1601,$C305),"")</f>
        <v/>
      </c>
      <c r="AG305" s="24" t="str">
        <f>IF(ISNUMBER(AVERAGEIFS(Observed!AG$2:AG$1601,Observed!$A$2:$A$1601,$A305,Observed!$C$2:$C$1601,$C305)),AVERAGEIFS(Observed!AG$2:AG$1601,Observed!$A$2:$A$1601,$A305,Observed!$C$2:$C$1601,$C305),"")</f>
        <v/>
      </c>
      <c r="AH305" s="24" t="str">
        <f>IF(ISNUMBER(AVERAGEIFS(Observed!AH$2:AH$1601,Observed!$A$2:$A$1601,$A305,Observed!$C$2:$C$1601,$C305)),AVERAGEIFS(Observed!AH$2:AH$1601,Observed!$A$2:$A$1601,$A305,Observed!$C$2:$C$1601,$C305),"")</f>
        <v/>
      </c>
      <c r="AI305" s="23" t="str">
        <f>IF(ISNUMBER(AVERAGEIFS(Observed!AI$2:AI$1601,Observed!$A$2:$A$1601,$A305,Observed!$C$2:$C$1601,$C305)),AVERAGEIFS(Observed!AI$2:AI$1601,Observed!$A$2:$A$1601,$A305,Observed!$C$2:$C$1601,$C305),"")</f>
        <v/>
      </c>
      <c r="AJ305" s="24" t="str">
        <f>IF(ISNUMBER(AVERAGEIFS(Observed!AJ$2:AJ$1601,Observed!$A$2:$A$1601,$A305,Observed!$C$2:$C$1601,$C305)),AVERAGEIFS(Observed!AJ$2:AJ$1601,Observed!$A$2:$A$1601,$A305,Observed!$C$2:$C$1601,$C305),"")</f>
        <v/>
      </c>
      <c r="AK305" s="24" t="str">
        <f>IF(ISNUMBER(AVERAGEIFS(Observed!AL$2:AL$1601,Observed!$A$2:$A$1601,$A305,Observed!$C$2:$C$1601,$C305)),AVERAGEIFS(Observed!AL$2:AL$1601,Observed!$A$2:$A$1601,$A305,Observed!$C$2:$C$1601,$C305),"")</f>
        <v/>
      </c>
      <c r="AL305" s="24" t="str">
        <f>IF(ISNUMBER(AVERAGEIFS(Observed!AM$2:AM$1601,Observed!$A$2:$A$1601,$A305,Observed!$C$2:$C$1601,$C305)),AVERAGEIFS(Observed!AM$2:AM$1601,Observed!$A$2:$A$1601,$A305,Observed!$C$2:$C$1601,$C305),"")</f>
        <v/>
      </c>
      <c r="AM305" s="24" t="str">
        <f>IF(ISNUMBER(AVERAGEIFS(Observed!AN$2:AN$1601,Observed!$A$2:$A$1601,$A305,Observed!$C$2:$C$1601,$C305)),AVERAGEIFS(Observed!AN$2:AN$1601,Observed!$A$2:$A$1601,$A305,Observed!$C$2:$C$1601,$C305),"")</f>
        <v/>
      </c>
      <c r="AN305" s="24" t="str">
        <f>IF(ISNUMBER(AVERAGEIFS(Observed!AQ$2:AQ$1601,Observed!$A$2:$A$1601,$A305,Observed!$C$2:$C$1601,$C305)),AVERAGEIFS(Observed!AQ$2:AQ$1601,Observed!$A$2:$A$1601,$A305,Observed!$C$2:$C$1601,$C305),"")</f>
        <v/>
      </c>
      <c r="AO305" s="24" t="str">
        <f>IF(ISNUMBER(AVERAGEIFS(Observed!AR$2:AR$1601,Observed!$A$2:$A$1601,$A305,Observed!$C$2:$C$1601,$C305)),AVERAGEIFS(Observed!AR$2:AR$1601,Observed!$A$2:$A$1601,$A305,Observed!$C$2:$C$1601,$C305),"")</f>
        <v/>
      </c>
      <c r="AP305" s="24" t="str">
        <f>IF(ISNUMBER(AVERAGEIFS(Observed!AS$2:AS$1601,Observed!$A$2:$A$1601,$A305,Observed!$C$2:$C$1601,$C305)),AVERAGEIFS(Observed!AS$2:AS$1601,Observed!$A$2:$A$1601,$A305,Observed!$C$2:$C$1601,$C305),"")</f>
        <v/>
      </c>
      <c r="AQ305" s="23" t="str">
        <f>IF(ISNUMBER(AVERAGEIFS(Observed!AT$2:AT$1601,Observed!$A$2:$A$1601,$A305,Observed!$C$2:$C$1601,$C305)),AVERAGEIFS(Observed!AT$2:AT$1601,Observed!$A$2:$A$1601,$A305,Observed!$C$2:$C$1601,$C305),"")</f>
        <v/>
      </c>
      <c r="AR305" s="24" t="str">
        <f>IF(ISNUMBER(AVERAGEIFS(Observed!AU$2:AU$1601,Observed!$A$2:$A$1601,$A305,Observed!$C$2:$C$1601,$C305)),AVERAGEIFS(Observed!AU$2:AU$1601,Observed!$A$2:$A$1601,$A305,Observed!$C$2:$C$1601,$C305),"")</f>
        <v/>
      </c>
      <c r="AS305" s="23" t="str">
        <f>IF(ISNUMBER(AVERAGEIFS(Observed!AV$2:AV$1601,Observed!$A$2:$A$1601,$A305,Observed!$C$2:$C$1601,$C305)),AVERAGEIFS(Observed!AV$2:AV$1601,Observed!$A$2:$A$1601,$A305,Observed!$C$2:$C$1601,$C305),"")</f>
        <v/>
      </c>
      <c r="AT305" s="23" t="str">
        <f>IF(ISNUMBER(AVERAGEIFS(Observed!AW$2:AW$1601,Observed!$A$2:$A$1601,$A305,Observed!$C$2:$C$1601,$C305)),AVERAGEIFS(Observed!AW$2:AW$1601,Observed!$A$2:$A$1601,$A305,Observed!$C$2:$C$1601,$C305),"")</f>
        <v/>
      </c>
      <c r="AU305" s="2">
        <f>COUNTIFS(Observed!$A$2:$A$1601,$A305,Observed!$C$2:$C$1601,$C305)</f>
        <v>3</v>
      </c>
      <c r="AV305" s="2">
        <f t="shared" si="4"/>
        <v>1</v>
      </c>
    </row>
    <row r="306" spans="1:48" x14ac:dyDescent="0.3">
      <c r="A306" s="4" t="s">
        <v>123</v>
      </c>
      <c r="B306" t="s">
        <v>24</v>
      </c>
      <c r="C306" s="3">
        <v>42458</v>
      </c>
      <c r="D306">
        <v>1</v>
      </c>
      <c r="E306">
        <v>350</v>
      </c>
      <c r="H306" s="2" t="s">
        <v>45</v>
      </c>
      <c r="I306" s="2" t="s">
        <v>22</v>
      </c>
      <c r="J306">
        <v>12</v>
      </c>
      <c r="K306" s="2" t="s">
        <v>118</v>
      </c>
      <c r="L306" s="22">
        <f>IF(ISNUMBER(AVERAGEIFS(Observed!L$2:L$1601,Observed!$A$2:$A$1601,$A306,Observed!$C$2:$C$1601,$C306)),AVERAGEIFS(Observed!L$2:L$1601,Observed!$A$2:$A$1601,$A306,Observed!$C$2:$C$1601,$C306),"")</f>
        <v>2939</v>
      </c>
      <c r="M306" s="23">
        <f>IF(ISNUMBER(AVERAGEIFS(Observed!M$2:M$1601,Observed!$A$2:$A$1601,$A306,Observed!$C$2:$C$1601,$C306)),AVERAGEIFS(Observed!M$2:M$1601,Observed!$A$2:$A$1601,$A306,Observed!$C$2:$C$1601,$C306),"")</f>
        <v>293.90000000000003</v>
      </c>
      <c r="N306" s="23" t="str">
        <f>IF(ISNUMBER(AVERAGEIFS(Observed!N$2:N$1601,Observed!$A$2:$A$1601,$A306,Observed!$C$2:$C$1601,$C306)),AVERAGEIFS(Observed!N$2:N$1601,Observed!$A$2:$A$1601,$A306,Observed!$C$2:$C$1601,$C306),"")</f>
        <v/>
      </c>
      <c r="O306" s="23" t="str">
        <f>IF(ISNUMBER(AVERAGEIFS(Observed!O$2:O$1601,Observed!$A$2:$A$1601,$A306,Observed!$C$2:$C$1601,$C306)),AVERAGEIFS(Observed!O$2:O$1601,Observed!$A$2:$A$1601,$A306,Observed!$C$2:$C$1601,$C306),"")</f>
        <v/>
      </c>
      <c r="P306" s="23" t="str">
        <f>IF(ISNUMBER(AVERAGEIFS(Observed!P$2:P$1601,Observed!$A$2:$A$1601,$A306,Observed!$C$2:$C$1601,$C306)),AVERAGEIFS(Observed!P$2:P$1601,Observed!$A$2:$A$1601,$A306,Observed!$C$2:$C$1601,$C306),"")</f>
        <v/>
      </c>
      <c r="Q306" s="24" t="str">
        <f>IF(ISNUMBER(AVERAGEIFS(Observed!Q$2:Q$1601,Observed!$A$2:$A$1601,$A306,Observed!$C$2:$C$1601,$C306)),AVERAGEIFS(Observed!Q$2:Q$1601,Observed!$A$2:$A$1601,$A306,Observed!$C$2:$C$1601,$C306),"")</f>
        <v/>
      </c>
      <c r="R306" s="24" t="str">
        <f>IF(ISNUMBER(AVERAGEIFS(Observed!R$2:R$1601,Observed!$A$2:$A$1601,$A306,Observed!$C$2:$C$1601,$C306)),AVERAGEIFS(Observed!R$2:R$1601,Observed!$A$2:$A$1601,$A306,Observed!$C$2:$C$1601,$C306),"")</f>
        <v/>
      </c>
      <c r="S306" s="24" t="str">
        <f>IF(ISNUMBER(AVERAGEIFS(Observed!S$2:S$1601,Observed!$A$2:$A$1601,$A306,Observed!$C$2:$C$1601,$C306)),AVERAGEIFS(Observed!S$2:S$1601,Observed!$A$2:$A$1601,$A306,Observed!$C$2:$C$1601,$C306),"")</f>
        <v/>
      </c>
      <c r="T306" s="23" t="str">
        <f>IF(ISNUMBER(AVERAGEIFS(Observed!T$2:T$1601,Observed!$A$2:$A$1601,$A306,Observed!$C$2:$C$1601,$C306)),AVERAGEIFS(Observed!T$2:T$1601,Observed!$A$2:$A$1601,$A306,Observed!$C$2:$C$1601,$C306),"")</f>
        <v/>
      </c>
      <c r="U306" s="25" t="str">
        <f>IF(ISNUMBER(AVERAGEIFS(Observed!U$2:U$1601,Observed!$A$2:$A$1601,$A306,Observed!$C$2:$C$1601,$C306)),AVERAGEIFS(Observed!U$2:U$1601,Observed!$A$2:$A$1601,$A306,Observed!$C$2:$C$1601,$C306),"")</f>
        <v/>
      </c>
      <c r="V306" s="25" t="str">
        <f>IF(ISNUMBER(AVERAGEIFS(Observed!V$2:V$1601,Observed!$A$2:$A$1601,$A306,Observed!$C$2:$C$1601,$C306)),AVERAGEIFS(Observed!V$2:V$1601,Observed!$A$2:$A$1601,$A306,Observed!$C$2:$C$1601,$C306),"")</f>
        <v/>
      </c>
      <c r="W306" s="23" t="str">
        <f>IF(ISNUMBER(AVERAGEIFS(Observed!W$2:W$1601,Observed!$A$2:$A$1601,$A306,Observed!$C$2:$C$1601,$C306)),AVERAGEIFS(Observed!W$2:W$1601,Observed!$A$2:$A$1601,$A306,Observed!$C$2:$C$1601,$C306),"")</f>
        <v/>
      </c>
      <c r="X306" s="23" t="str">
        <f>IF(ISNUMBER(AVERAGEIFS(Observed!X$2:X$1601,Observed!$A$2:$A$1601,$A306,Observed!$C$2:$C$1601,$C306)),AVERAGEIFS(Observed!X$2:X$1601,Observed!$A$2:$A$1601,$A306,Observed!$C$2:$C$1601,$C306),"")</f>
        <v/>
      </c>
      <c r="Y306" s="23" t="str">
        <f>IF(ISNUMBER(AVERAGEIFS(Observed!Y$2:Y$1601,Observed!$A$2:$A$1601,$A306,Observed!$C$2:$C$1601,$C306)),AVERAGEIFS(Observed!Y$2:Y$1601,Observed!$A$2:$A$1601,$A306,Observed!$C$2:$C$1601,$C306),"")</f>
        <v/>
      </c>
      <c r="Z306" s="23" t="str">
        <f>IF(ISNUMBER(AVERAGEIFS(Observed!Z$2:Z$1601,Observed!$A$2:$A$1601,$A306,Observed!$C$2:$C$1601,$C306)),AVERAGEIFS(Observed!Z$2:Z$1601,Observed!$A$2:$A$1601,$A306,Observed!$C$2:$C$1601,$C306),"")</f>
        <v/>
      </c>
      <c r="AA306" s="23" t="str">
        <f>IF(ISNUMBER(AVERAGEIFS(Observed!AA$2:AA$1601,Observed!$A$2:$A$1601,$A306,Observed!$C$2:$C$1601,$C306)),AVERAGEIFS(Observed!AA$2:AA$1601,Observed!$A$2:$A$1601,$A306,Observed!$C$2:$C$1601,$C306),"")</f>
        <v/>
      </c>
      <c r="AB306" s="23" t="str">
        <f>IF(ISNUMBER(AVERAGEIFS(Observed!AB$2:AB$1601,Observed!$A$2:$A$1601,$A306,Observed!$C$2:$C$1601,$C306)),AVERAGEIFS(Observed!AB$2:AB$1601,Observed!$A$2:$A$1601,$A306,Observed!$C$2:$C$1601,$C306),"")</f>
        <v/>
      </c>
      <c r="AC306" s="23" t="str">
        <f>IF(ISNUMBER(AVERAGEIFS(Observed!AC$2:AC$1601,Observed!$A$2:$A$1601,$A306,Observed!$C$2:$C$1601,$C306)),AVERAGEIFS(Observed!AC$2:AC$1601,Observed!$A$2:$A$1601,$A306,Observed!$C$2:$C$1601,$C306),"")</f>
        <v/>
      </c>
      <c r="AD306" s="23" t="str">
        <f>IF(ISNUMBER(AVERAGEIFS(Observed!AD$2:AD$1601,Observed!$A$2:$A$1601,$A306,Observed!$C$2:$C$1601,$C306)),AVERAGEIFS(Observed!AD$2:AD$1601,Observed!$A$2:$A$1601,$A306,Observed!$C$2:$C$1601,$C306),"")</f>
        <v/>
      </c>
      <c r="AE306" s="23" t="str">
        <f>IF(ISNUMBER(AVERAGEIFS(Observed!AE$2:AE$1601,Observed!$A$2:$A$1601,$A306,Observed!$C$2:$C$1601,$C306)),AVERAGEIFS(Observed!AE$2:AE$1601,Observed!$A$2:$A$1601,$A306,Observed!$C$2:$C$1601,$C306),"")</f>
        <v/>
      </c>
      <c r="AF306" s="24" t="str">
        <f>IF(ISNUMBER(AVERAGEIFS(Observed!AF$2:AF$1601,Observed!$A$2:$A$1601,$A306,Observed!$C$2:$C$1601,$C306)),AVERAGEIFS(Observed!AF$2:AF$1601,Observed!$A$2:$A$1601,$A306,Observed!$C$2:$C$1601,$C306),"")</f>
        <v/>
      </c>
      <c r="AG306" s="24" t="str">
        <f>IF(ISNUMBER(AVERAGEIFS(Observed!AG$2:AG$1601,Observed!$A$2:$A$1601,$A306,Observed!$C$2:$C$1601,$C306)),AVERAGEIFS(Observed!AG$2:AG$1601,Observed!$A$2:$A$1601,$A306,Observed!$C$2:$C$1601,$C306),"")</f>
        <v/>
      </c>
      <c r="AH306" s="24" t="str">
        <f>IF(ISNUMBER(AVERAGEIFS(Observed!AH$2:AH$1601,Observed!$A$2:$A$1601,$A306,Observed!$C$2:$C$1601,$C306)),AVERAGEIFS(Observed!AH$2:AH$1601,Observed!$A$2:$A$1601,$A306,Observed!$C$2:$C$1601,$C306),"")</f>
        <v/>
      </c>
      <c r="AI306" s="23" t="str">
        <f>IF(ISNUMBER(AVERAGEIFS(Observed!AI$2:AI$1601,Observed!$A$2:$A$1601,$A306,Observed!$C$2:$C$1601,$C306)),AVERAGEIFS(Observed!AI$2:AI$1601,Observed!$A$2:$A$1601,$A306,Observed!$C$2:$C$1601,$C306),"")</f>
        <v/>
      </c>
      <c r="AJ306" s="24" t="str">
        <f>IF(ISNUMBER(AVERAGEIFS(Observed!AJ$2:AJ$1601,Observed!$A$2:$A$1601,$A306,Observed!$C$2:$C$1601,$C306)),AVERAGEIFS(Observed!AJ$2:AJ$1601,Observed!$A$2:$A$1601,$A306,Observed!$C$2:$C$1601,$C306),"")</f>
        <v/>
      </c>
      <c r="AK306" s="24" t="str">
        <f>IF(ISNUMBER(AVERAGEIFS(Observed!AL$2:AL$1601,Observed!$A$2:$A$1601,$A306,Observed!$C$2:$C$1601,$C306)),AVERAGEIFS(Observed!AL$2:AL$1601,Observed!$A$2:$A$1601,$A306,Observed!$C$2:$C$1601,$C306),"")</f>
        <v/>
      </c>
      <c r="AL306" s="24" t="str">
        <f>IF(ISNUMBER(AVERAGEIFS(Observed!AM$2:AM$1601,Observed!$A$2:$A$1601,$A306,Observed!$C$2:$C$1601,$C306)),AVERAGEIFS(Observed!AM$2:AM$1601,Observed!$A$2:$A$1601,$A306,Observed!$C$2:$C$1601,$C306),"")</f>
        <v/>
      </c>
      <c r="AM306" s="24" t="str">
        <f>IF(ISNUMBER(AVERAGEIFS(Observed!AN$2:AN$1601,Observed!$A$2:$A$1601,$A306,Observed!$C$2:$C$1601,$C306)),AVERAGEIFS(Observed!AN$2:AN$1601,Observed!$A$2:$A$1601,$A306,Observed!$C$2:$C$1601,$C306),"")</f>
        <v/>
      </c>
      <c r="AN306" s="24" t="str">
        <f>IF(ISNUMBER(AVERAGEIFS(Observed!AQ$2:AQ$1601,Observed!$A$2:$A$1601,$A306,Observed!$C$2:$C$1601,$C306)),AVERAGEIFS(Observed!AQ$2:AQ$1601,Observed!$A$2:$A$1601,$A306,Observed!$C$2:$C$1601,$C306),"")</f>
        <v/>
      </c>
      <c r="AO306" s="24" t="str">
        <f>IF(ISNUMBER(AVERAGEIFS(Observed!AR$2:AR$1601,Observed!$A$2:$A$1601,$A306,Observed!$C$2:$C$1601,$C306)),AVERAGEIFS(Observed!AR$2:AR$1601,Observed!$A$2:$A$1601,$A306,Observed!$C$2:$C$1601,$C306),"")</f>
        <v/>
      </c>
      <c r="AP306" s="24" t="str">
        <f>IF(ISNUMBER(AVERAGEIFS(Observed!AS$2:AS$1601,Observed!$A$2:$A$1601,$A306,Observed!$C$2:$C$1601,$C306)),AVERAGEIFS(Observed!AS$2:AS$1601,Observed!$A$2:$A$1601,$A306,Observed!$C$2:$C$1601,$C306),"")</f>
        <v/>
      </c>
      <c r="AQ306" s="23" t="str">
        <f>IF(ISNUMBER(AVERAGEIFS(Observed!AT$2:AT$1601,Observed!$A$2:$A$1601,$A306,Observed!$C$2:$C$1601,$C306)),AVERAGEIFS(Observed!AT$2:AT$1601,Observed!$A$2:$A$1601,$A306,Observed!$C$2:$C$1601,$C306),"")</f>
        <v/>
      </c>
      <c r="AR306" s="24" t="str">
        <f>IF(ISNUMBER(AVERAGEIFS(Observed!AU$2:AU$1601,Observed!$A$2:$A$1601,$A306,Observed!$C$2:$C$1601,$C306)),AVERAGEIFS(Observed!AU$2:AU$1601,Observed!$A$2:$A$1601,$A306,Observed!$C$2:$C$1601,$C306),"")</f>
        <v/>
      </c>
      <c r="AS306" s="23" t="str">
        <f>IF(ISNUMBER(AVERAGEIFS(Observed!AV$2:AV$1601,Observed!$A$2:$A$1601,$A306,Observed!$C$2:$C$1601,$C306)),AVERAGEIFS(Observed!AV$2:AV$1601,Observed!$A$2:$A$1601,$A306,Observed!$C$2:$C$1601,$C306),"")</f>
        <v/>
      </c>
      <c r="AT306" s="23" t="str">
        <f>IF(ISNUMBER(AVERAGEIFS(Observed!AW$2:AW$1601,Observed!$A$2:$A$1601,$A306,Observed!$C$2:$C$1601,$C306)),AVERAGEIFS(Observed!AW$2:AW$1601,Observed!$A$2:$A$1601,$A306,Observed!$C$2:$C$1601,$C306),"")</f>
        <v/>
      </c>
      <c r="AU306" s="2">
        <f>COUNTIFS(Observed!$A$2:$A$1601,$A306,Observed!$C$2:$C$1601,$C306)</f>
        <v>3</v>
      </c>
      <c r="AV306" s="2">
        <f t="shared" si="4"/>
        <v>1</v>
      </c>
    </row>
    <row r="307" spans="1:48" x14ac:dyDescent="0.3">
      <c r="A307" s="4" t="s">
        <v>124</v>
      </c>
      <c r="B307" t="s">
        <v>24</v>
      </c>
      <c r="C307" s="3">
        <v>42458</v>
      </c>
      <c r="D307">
        <v>1</v>
      </c>
      <c r="E307">
        <v>500</v>
      </c>
      <c r="H307" s="2" t="s">
        <v>45</v>
      </c>
      <c r="I307" s="2" t="s">
        <v>22</v>
      </c>
      <c r="J307">
        <v>12</v>
      </c>
      <c r="K307" s="2" t="s">
        <v>118</v>
      </c>
      <c r="L307" s="22">
        <f>IF(ISNUMBER(AVERAGEIFS(Observed!L$2:L$1601,Observed!$A$2:$A$1601,$A307,Observed!$C$2:$C$1601,$C307)),AVERAGEIFS(Observed!L$2:L$1601,Observed!$A$2:$A$1601,$A307,Observed!$C$2:$C$1601,$C307),"")</f>
        <v>2914.3333333333335</v>
      </c>
      <c r="M307" s="23">
        <f>IF(ISNUMBER(AVERAGEIFS(Observed!M$2:M$1601,Observed!$A$2:$A$1601,$A307,Observed!$C$2:$C$1601,$C307)),AVERAGEIFS(Observed!M$2:M$1601,Observed!$A$2:$A$1601,$A307,Observed!$C$2:$C$1601,$C307),"")</f>
        <v>291.43333333333334</v>
      </c>
      <c r="N307" s="23" t="str">
        <f>IF(ISNUMBER(AVERAGEIFS(Observed!N$2:N$1601,Observed!$A$2:$A$1601,$A307,Observed!$C$2:$C$1601,$C307)),AVERAGEIFS(Observed!N$2:N$1601,Observed!$A$2:$A$1601,$A307,Observed!$C$2:$C$1601,$C307),"")</f>
        <v/>
      </c>
      <c r="O307" s="23" t="str">
        <f>IF(ISNUMBER(AVERAGEIFS(Observed!O$2:O$1601,Observed!$A$2:$A$1601,$A307,Observed!$C$2:$C$1601,$C307)),AVERAGEIFS(Observed!O$2:O$1601,Observed!$A$2:$A$1601,$A307,Observed!$C$2:$C$1601,$C307),"")</f>
        <v/>
      </c>
      <c r="P307" s="23" t="str">
        <f>IF(ISNUMBER(AVERAGEIFS(Observed!P$2:P$1601,Observed!$A$2:$A$1601,$A307,Observed!$C$2:$C$1601,$C307)),AVERAGEIFS(Observed!P$2:P$1601,Observed!$A$2:$A$1601,$A307,Observed!$C$2:$C$1601,$C307),"")</f>
        <v/>
      </c>
      <c r="Q307" s="24" t="str">
        <f>IF(ISNUMBER(AVERAGEIFS(Observed!Q$2:Q$1601,Observed!$A$2:$A$1601,$A307,Observed!$C$2:$C$1601,$C307)),AVERAGEIFS(Observed!Q$2:Q$1601,Observed!$A$2:$A$1601,$A307,Observed!$C$2:$C$1601,$C307),"")</f>
        <v/>
      </c>
      <c r="R307" s="24" t="str">
        <f>IF(ISNUMBER(AVERAGEIFS(Observed!R$2:R$1601,Observed!$A$2:$A$1601,$A307,Observed!$C$2:$C$1601,$C307)),AVERAGEIFS(Observed!R$2:R$1601,Observed!$A$2:$A$1601,$A307,Observed!$C$2:$C$1601,$C307),"")</f>
        <v/>
      </c>
      <c r="S307" s="24" t="str">
        <f>IF(ISNUMBER(AVERAGEIFS(Observed!S$2:S$1601,Observed!$A$2:$A$1601,$A307,Observed!$C$2:$C$1601,$C307)),AVERAGEIFS(Observed!S$2:S$1601,Observed!$A$2:$A$1601,$A307,Observed!$C$2:$C$1601,$C307),"")</f>
        <v/>
      </c>
      <c r="T307" s="23" t="str">
        <f>IF(ISNUMBER(AVERAGEIFS(Observed!T$2:T$1601,Observed!$A$2:$A$1601,$A307,Observed!$C$2:$C$1601,$C307)),AVERAGEIFS(Observed!T$2:T$1601,Observed!$A$2:$A$1601,$A307,Observed!$C$2:$C$1601,$C307),"")</f>
        <v/>
      </c>
      <c r="U307" s="25" t="str">
        <f>IF(ISNUMBER(AVERAGEIFS(Observed!U$2:U$1601,Observed!$A$2:$A$1601,$A307,Observed!$C$2:$C$1601,$C307)),AVERAGEIFS(Observed!U$2:U$1601,Observed!$A$2:$A$1601,$A307,Observed!$C$2:$C$1601,$C307),"")</f>
        <v/>
      </c>
      <c r="V307" s="25" t="str">
        <f>IF(ISNUMBER(AVERAGEIFS(Observed!V$2:V$1601,Observed!$A$2:$A$1601,$A307,Observed!$C$2:$C$1601,$C307)),AVERAGEIFS(Observed!V$2:V$1601,Observed!$A$2:$A$1601,$A307,Observed!$C$2:$C$1601,$C307),"")</f>
        <v/>
      </c>
      <c r="W307" s="23" t="str">
        <f>IF(ISNUMBER(AVERAGEIFS(Observed!W$2:W$1601,Observed!$A$2:$A$1601,$A307,Observed!$C$2:$C$1601,$C307)),AVERAGEIFS(Observed!W$2:W$1601,Observed!$A$2:$A$1601,$A307,Observed!$C$2:$C$1601,$C307),"")</f>
        <v/>
      </c>
      <c r="X307" s="23" t="str">
        <f>IF(ISNUMBER(AVERAGEIFS(Observed!X$2:X$1601,Observed!$A$2:$A$1601,$A307,Observed!$C$2:$C$1601,$C307)),AVERAGEIFS(Observed!X$2:X$1601,Observed!$A$2:$A$1601,$A307,Observed!$C$2:$C$1601,$C307),"")</f>
        <v/>
      </c>
      <c r="Y307" s="23" t="str">
        <f>IF(ISNUMBER(AVERAGEIFS(Observed!Y$2:Y$1601,Observed!$A$2:$A$1601,$A307,Observed!$C$2:$C$1601,$C307)),AVERAGEIFS(Observed!Y$2:Y$1601,Observed!$A$2:$A$1601,$A307,Observed!$C$2:$C$1601,$C307),"")</f>
        <v/>
      </c>
      <c r="Z307" s="23" t="str">
        <f>IF(ISNUMBER(AVERAGEIFS(Observed!Z$2:Z$1601,Observed!$A$2:$A$1601,$A307,Observed!$C$2:$C$1601,$C307)),AVERAGEIFS(Observed!Z$2:Z$1601,Observed!$A$2:$A$1601,$A307,Observed!$C$2:$C$1601,$C307),"")</f>
        <v/>
      </c>
      <c r="AA307" s="23" t="str">
        <f>IF(ISNUMBER(AVERAGEIFS(Observed!AA$2:AA$1601,Observed!$A$2:$A$1601,$A307,Observed!$C$2:$C$1601,$C307)),AVERAGEIFS(Observed!AA$2:AA$1601,Observed!$A$2:$A$1601,$A307,Observed!$C$2:$C$1601,$C307),"")</f>
        <v/>
      </c>
      <c r="AB307" s="23" t="str">
        <f>IF(ISNUMBER(AVERAGEIFS(Observed!AB$2:AB$1601,Observed!$A$2:$A$1601,$A307,Observed!$C$2:$C$1601,$C307)),AVERAGEIFS(Observed!AB$2:AB$1601,Observed!$A$2:$A$1601,$A307,Observed!$C$2:$C$1601,$C307),"")</f>
        <v/>
      </c>
      <c r="AC307" s="23" t="str">
        <f>IF(ISNUMBER(AVERAGEIFS(Observed!AC$2:AC$1601,Observed!$A$2:$A$1601,$A307,Observed!$C$2:$C$1601,$C307)),AVERAGEIFS(Observed!AC$2:AC$1601,Observed!$A$2:$A$1601,$A307,Observed!$C$2:$C$1601,$C307),"")</f>
        <v/>
      </c>
      <c r="AD307" s="23" t="str">
        <f>IF(ISNUMBER(AVERAGEIFS(Observed!AD$2:AD$1601,Observed!$A$2:$A$1601,$A307,Observed!$C$2:$C$1601,$C307)),AVERAGEIFS(Observed!AD$2:AD$1601,Observed!$A$2:$A$1601,$A307,Observed!$C$2:$C$1601,$C307),"")</f>
        <v/>
      </c>
      <c r="AE307" s="23" t="str">
        <f>IF(ISNUMBER(AVERAGEIFS(Observed!AE$2:AE$1601,Observed!$A$2:$A$1601,$A307,Observed!$C$2:$C$1601,$C307)),AVERAGEIFS(Observed!AE$2:AE$1601,Observed!$A$2:$A$1601,$A307,Observed!$C$2:$C$1601,$C307),"")</f>
        <v/>
      </c>
      <c r="AF307" s="24" t="str">
        <f>IF(ISNUMBER(AVERAGEIFS(Observed!AF$2:AF$1601,Observed!$A$2:$A$1601,$A307,Observed!$C$2:$C$1601,$C307)),AVERAGEIFS(Observed!AF$2:AF$1601,Observed!$A$2:$A$1601,$A307,Observed!$C$2:$C$1601,$C307),"")</f>
        <v/>
      </c>
      <c r="AG307" s="24" t="str">
        <f>IF(ISNUMBER(AVERAGEIFS(Observed!AG$2:AG$1601,Observed!$A$2:$A$1601,$A307,Observed!$C$2:$C$1601,$C307)),AVERAGEIFS(Observed!AG$2:AG$1601,Observed!$A$2:$A$1601,$A307,Observed!$C$2:$C$1601,$C307),"")</f>
        <v/>
      </c>
      <c r="AH307" s="24" t="str">
        <f>IF(ISNUMBER(AVERAGEIFS(Observed!AH$2:AH$1601,Observed!$A$2:$A$1601,$A307,Observed!$C$2:$C$1601,$C307)),AVERAGEIFS(Observed!AH$2:AH$1601,Observed!$A$2:$A$1601,$A307,Observed!$C$2:$C$1601,$C307),"")</f>
        <v/>
      </c>
      <c r="AI307" s="23" t="str">
        <f>IF(ISNUMBER(AVERAGEIFS(Observed!AI$2:AI$1601,Observed!$A$2:$A$1601,$A307,Observed!$C$2:$C$1601,$C307)),AVERAGEIFS(Observed!AI$2:AI$1601,Observed!$A$2:$A$1601,$A307,Observed!$C$2:$C$1601,$C307),"")</f>
        <v/>
      </c>
      <c r="AJ307" s="24" t="str">
        <f>IF(ISNUMBER(AVERAGEIFS(Observed!AJ$2:AJ$1601,Observed!$A$2:$A$1601,$A307,Observed!$C$2:$C$1601,$C307)),AVERAGEIFS(Observed!AJ$2:AJ$1601,Observed!$A$2:$A$1601,$A307,Observed!$C$2:$C$1601,$C307),"")</f>
        <v/>
      </c>
      <c r="AK307" s="24" t="str">
        <f>IF(ISNUMBER(AVERAGEIFS(Observed!AL$2:AL$1601,Observed!$A$2:$A$1601,$A307,Observed!$C$2:$C$1601,$C307)),AVERAGEIFS(Observed!AL$2:AL$1601,Observed!$A$2:$A$1601,$A307,Observed!$C$2:$C$1601,$C307),"")</f>
        <v/>
      </c>
      <c r="AL307" s="24" t="str">
        <f>IF(ISNUMBER(AVERAGEIFS(Observed!AM$2:AM$1601,Observed!$A$2:$A$1601,$A307,Observed!$C$2:$C$1601,$C307)),AVERAGEIFS(Observed!AM$2:AM$1601,Observed!$A$2:$A$1601,$A307,Observed!$C$2:$C$1601,$C307),"")</f>
        <v/>
      </c>
      <c r="AM307" s="24" t="str">
        <f>IF(ISNUMBER(AVERAGEIFS(Observed!AN$2:AN$1601,Observed!$A$2:$A$1601,$A307,Observed!$C$2:$C$1601,$C307)),AVERAGEIFS(Observed!AN$2:AN$1601,Observed!$A$2:$A$1601,$A307,Observed!$C$2:$C$1601,$C307),"")</f>
        <v/>
      </c>
      <c r="AN307" s="24" t="str">
        <f>IF(ISNUMBER(AVERAGEIFS(Observed!AQ$2:AQ$1601,Observed!$A$2:$A$1601,$A307,Observed!$C$2:$C$1601,$C307)),AVERAGEIFS(Observed!AQ$2:AQ$1601,Observed!$A$2:$A$1601,$A307,Observed!$C$2:$C$1601,$C307),"")</f>
        <v/>
      </c>
      <c r="AO307" s="24" t="str">
        <f>IF(ISNUMBER(AVERAGEIFS(Observed!AR$2:AR$1601,Observed!$A$2:$A$1601,$A307,Observed!$C$2:$C$1601,$C307)),AVERAGEIFS(Observed!AR$2:AR$1601,Observed!$A$2:$A$1601,$A307,Observed!$C$2:$C$1601,$C307),"")</f>
        <v/>
      </c>
      <c r="AP307" s="24" t="str">
        <f>IF(ISNUMBER(AVERAGEIFS(Observed!AS$2:AS$1601,Observed!$A$2:$A$1601,$A307,Observed!$C$2:$C$1601,$C307)),AVERAGEIFS(Observed!AS$2:AS$1601,Observed!$A$2:$A$1601,$A307,Observed!$C$2:$C$1601,$C307),"")</f>
        <v/>
      </c>
      <c r="AQ307" s="23" t="str">
        <f>IF(ISNUMBER(AVERAGEIFS(Observed!AT$2:AT$1601,Observed!$A$2:$A$1601,$A307,Observed!$C$2:$C$1601,$C307)),AVERAGEIFS(Observed!AT$2:AT$1601,Observed!$A$2:$A$1601,$A307,Observed!$C$2:$C$1601,$C307),"")</f>
        <v/>
      </c>
      <c r="AR307" s="24" t="str">
        <f>IF(ISNUMBER(AVERAGEIFS(Observed!AU$2:AU$1601,Observed!$A$2:$A$1601,$A307,Observed!$C$2:$C$1601,$C307)),AVERAGEIFS(Observed!AU$2:AU$1601,Observed!$A$2:$A$1601,$A307,Observed!$C$2:$C$1601,$C307),"")</f>
        <v/>
      </c>
      <c r="AS307" s="23" t="str">
        <f>IF(ISNUMBER(AVERAGEIFS(Observed!AV$2:AV$1601,Observed!$A$2:$A$1601,$A307,Observed!$C$2:$C$1601,$C307)),AVERAGEIFS(Observed!AV$2:AV$1601,Observed!$A$2:$A$1601,$A307,Observed!$C$2:$C$1601,$C307),"")</f>
        <v/>
      </c>
      <c r="AT307" s="23" t="str">
        <f>IF(ISNUMBER(AVERAGEIFS(Observed!AW$2:AW$1601,Observed!$A$2:$A$1601,$A307,Observed!$C$2:$C$1601,$C307)),AVERAGEIFS(Observed!AW$2:AW$1601,Observed!$A$2:$A$1601,$A307,Observed!$C$2:$C$1601,$C307),"")</f>
        <v/>
      </c>
      <c r="AU307" s="2">
        <f>COUNTIFS(Observed!$A$2:$A$1601,$A307,Observed!$C$2:$C$1601,$C307)</f>
        <v>3</v>
      </c>
      <c r="AV307" s="2">
        <f t="shared" si="4"/>
        <v>1</v>
      </c>
    </row>
    <row r="308" spans="1:48" x14ac:dyDescent="0.3">
      <c r="A308" s="4" t="s">
        <v>119</v>
      </c>
      <c r="B308" t="s">
        <v>24</v>
      </c>
      <c r="C308" s="3">
        <v>42464</v>
      </c>
      <c r="D308">
        <v>1</v>
      </c>
      <c r="E308">
        <v>0</v>
      </c>
      <c r="H308" s="2" t="s">
        <v>45</v>
      </c>
      <c r="I308" s="2" t="s">
        <v>22</v>
      </c>
      <c r="J308">
        <v>12</v>
      </c>
      <c r="K308" s="2" t="s">
        <v>118</v>
      </c>
      <c r="L308" s="22">
        <f>IF(ISNUMBER(AVERAGEIFS(Observed!L$2:L$1601,Observed!$A$2:$A$1601,$A308,Observed!$C$2:$C$1601,$C308)),AVERAGEIFS(Observed!L$2:L$1601,Observed!$A$2:$A$1601,$A308,Observed!$C$2:$C$1601,$C308),"")</f>
        <v>2606</v>
      </c>
      <c r="M308" s="23">
        <f>IF(ISNUMBER(AVERAGEIFS(Observed!M$2:M$1601,Observed!$A$2:$A$1601,$A308,Observed!$C$2:$C$1601,$C308)),AVERAGEIFS(Observed!M$2:M$1601,Observed!$A$2:$A$1601,$A308,Observed!$C$2:$C$1601,$C308),"")</f>
        <v>260.59999999999997</v>
      </c>
      <c r="N308" s="23" t="str">
        <f>IF(ISNUMBER(AVERAGEIFS(Observed!N$2:N$1601,Observed!$A$2:$A$1601,$A308,Observed!$C$2:$C$1601,$C308)),AVERAGEIFS(Observed!N$2:N$1601,Observed!$A$2:$A$1601,$A308,Observed!$C$2:$C$1601,$C308),"")</f>
        <v/>
      </c>
      <c r="O308" s="23" t="str">
        <f>IF(ISNUMBER(AVERAGEIFS(Observed!O$2:O$1601,Observed!$A$2:$A$1601,$A308,Observed!$C$2:$C$1601,$C308)),AVERAGEIFS(Observed!O$2:O$1601,Observed!$A$2:$A$1601,$A308,Observed!$C$2:$C$1601,$C308),"")</f>
        <v/>
      </c>
      <c r="P308" s="23" t="str">
        <f>IF(ISNUMBER(AVERAGEIFS(Observed!P$2:P$1601,Observed!$A$2:$A$1601,$A308,Observed!$C$2:$C$1601,$C308)),AVERAGEIFS(Observed!P$2:P$1601,Observed!$A$2:$A$1601,$A308,Observed!$C$2:$C$1601,$C308),"")</f>
        <v/>
      </c>
      <c r="Q308" s="24" t="str">
        <f>IF(ISNUMBER(AVERAGEIFS(Observed!Q$2:Q$1601,Observed!$A$2:$A$1601,$A308,Observed!$C$2:$C$1601,$C308)),AVERAGEIFS(Observed!Q$2:Q$1601,Observed!$A$2:$A$1601,$A308,Observed!$C$2:$C$1601,$C308),"")</f>
        <v/>
      </c>
      <c r="R308" s="24" t="str">
        <f>IF(ISNUMBER(AVERAGEIFS(Observed!R$2:R$1601,Observed!$A$2:$A$1601,$A308,Observed!$C$2:$C$1601,$C308)),AVERAGEIFS(Observed!R$2:R$1601,Observed!$A$2:$A$1601,$A308,Observed!$C$2:$C$1601,$C308),"")</f>
        <v/>
      </c>
      <c r="S308" s="24" t="str">
        <f>IF(ISNUMBER(AVERAGEIFS(Observed!S$2:S$1601,Observed!$A$2:$A$1601,$A308,Observed!$C$2:$C$1601,$C308)),AVERAGEIFS(Observed!S$2:S$1601,Observed!$A$2:$A$1601,$A308,Observed!$C$2:$C$1601,$C308),"")</f>
        <v/>
      </c>
      <c r="T308" s="23" t="str">
        <f>IF(ISNUMBER(AVERAGEIFS(Observed!T$2:T$1601,Observed!$A$2:$A$1601,$A308,Observed!$C$2:$C$1601,$C308)),AVERAGEIFS(Observed!T$2:T$1601,Observed!$A$2:$A$1601,$A308,Observed!$C$2:$C$1601,$C308),"")</f>
        <v/>
      </c>
      <c r="U308" s="25" t="str">
        <f>IF(ISNUMBER(AVERAGEIFS(Observed!U$2:U$1601,Observed!$A$2:$A$1601,$A308,Observed!$C$2:$C$1601,$C308)),AVERAGEIFS(Observed!U$2:U$1601,Observed!$A$2:$A$1601,$A308,Observed!$C$2:$C$1601,$C308),"")</f>
        <v/>
      </c>
      <c r="V308" s="25" t="str">
        <f>IF(ISNUMBER(AVERAGEIFS(Observed!V$2:V$1601,Observed!$A$2:$A$1601,$A308,Observed!$C$2:$C$1601,$C308)),AVERAGEIFS(Observed!V$2:V$1601,Observed!$A$2:$A$1601,$A308,Observed!$C$2:$C$1601,$C308),"")</f>
        <v/>
      </c>
      <c r="W308" s="23" t="str">
        <f>IF(ISNUMBER(AVERAGEIFS(Observed!W$2:W$1601,Observed!$A$2:$A$1601,$A308,Observed!$C$2:$C$1601,$C308)),AVERAGEIFS(Observed!W$2:W$1601,Observed!$A$2:$A$1601,$A308,Observed!$C$2:$C$1601,$C308),"")</f>
        <v/>
      </c>
      <c r="X308" s="23" t="str">
        <f>IF(ISNUMBER(AVERAGEIFS(Observed!X$2:X$1601,Observed!$A$2:$A$1601,$A308,Observed!$C$2:$C$1601,$C308)),AVERAGEIFS(Observed!X$2:X$1601,Observed!$A$2:$A$1601,$A308,Observed!$C$2:$C$1601,$C308),"")</f>
        <v/>
      </c>
      <c r="Y308" s="23" t="str">
        <f>IF(ISNUMBER(AVERAGEIFS(Observed!Y$2:Y$1601,Observed!$A$2:$A$1601,$A308,Observed!$C$2:$C$1601,$C308)),AVERAGEIFS(Observed!Y$2:Y$1601,Observed!$A$2:$A$1601,$A308,Observed!$C$2:$C$1601,$C308),"")</f>
        <v/>
      </c>
      <c r="Z308" s="23" t="str">
        <f>IF(ISNUMBER(AVERAGEIFS(Observed!Z$2:Z$1601,Observed!$A$2:$A$1601,$A308,Observed!$C$2:$C$1601,$C308)),AVERAGEIFS(Observed!Z$2:Z$1601,Observed!$A$2:$A$1601,$A308,Observed!$C$2:$C$1601,$C308),"")</f>
        <v/>
      </c>
      <c r="AA308" s="23" t="str">
        <f>IF(ISNUMBER(AVERAGEIFS(Observed!AA$2:AA$1601,Observed!$A$2:$A$1601,$A308,Observed!$C$2:$C$1601,$C308)),AVERAGEIFS(Observed!AA$2:AA$1601,Observed!$A$2:$A$1601,$A308,Observed!$C$2:$C$1601,$C308),"")</f>
        <v/>
      </c>
      <c r="AB308" s="23" t="str">
        <f>IF(ISNUMBER(AVERAGEIFS(Observed!AB$2:AB$1601,Observed!$A$2:$A$1601,$A308,Observed!$C$2:$C$1601,$C308)),AVERAGEIFS(Observed!AB$2:AB$1601,Observed!$A$2:$A$1601,$A308,Observed!$C$2:$C$1601,$C308),"")</f>
        <v/>
      </c>
      <c r="AC308" s="23" t="str">
        <f>IF(ISNUMBER(AVERAGEIFS(Observed!AC$2:AC$1601,Observed!$A$2:$A$1601,$A308,Observed!$C$2:$C$1601,$C308)),AVERAGEIFS(Observed!AC$2:AC$1601,Observed!$A$2:$A$1601,$A308,Observed!$C$2:$C$1601,$C308),"")</f>
        <v/>
      </c>
      <c r="AD308" s="23" t="str">
        <f>IF(ISNUMBER(AVERAGEIFS(Observed!AD$2:AD$1601,Observed!$A$2:$A$1601,$A308,Observed!$C$2:$C$1601,$C308)),AVERAGEIFS(Observed!AD$2:AD$1601,Observed!$A$2:$A$1601,$A308,Observed!$C$2:$C$1601,$C308),"")</f>
        <v/>
      </c>
      <c r="AE308" s="23" t="str">
        <f>IF(ISNUMBER(AVERAGEIFS(Observed!AE$2:AE$1601,Observed!$A$2:$A$1601,$A308,Observed!$C$2:$C$1601,$C308)),AVERAGEIFS(Observed!AE$2:AE$1601,Observed!$A$2:$A$1601,$A308,Observed!$C$2:$C$1601,$C308),"")</f>
        <v/>
      </c>
      <c r="AF308" s="24" t="str">
        <f>IF(ISNUMBER(AVERAGEIFS(Observed!AF$2:AF$1601,Observed!$A$2:$A$1601,$A308,Observed!$C$2:$C$1601,$C308)),AVERAGEIFS(Observed!AF$2:AF$1601,Observed!$A$2:$A$1601,$A308,Observed!$C$2:$C$1601,$C308),"")</f>
        <v/>
      </c>
      <c r="AG308" s="24" t="str">
        <f>IF(ISNUMBER(AVERAGEIFS(Observed!AG$2:AG$1601,Observed!$A$2:$A$1601,$A308,Observed!$C$2:$C$1601,$C308)),AVERAGEIFS(Observed!AG$2:AG$1601,Observed!$A$2:$A$1601,$A308,Observed!$C$2:$C$1601,$C308),"")</f>
        <v/>
      </c>
      <c r="AH308" s="24" t="str">
        <f>IF(ISNUMBER(AVERAGEIFS(Observed!AH$2:AH$1601,Observed!$A$2:$A$1601,$A308,Observed!$C$2:$C$1601,$C308)),AVERAGEIFS(Observed!AH$2:AH$1601,Observed!$A$2:$A$1601,$A308,Observed!$C$2:$C$1601,$C308),"")</f>
        <v/>
      </c>
      <c r="AI308" s="23" t="str">
        <f>IF(ISNUMBER(AVERAGEIFS(Observed!AI$2:AI$1601,Observed!$A$2:$A$1601,$A308,Observed!$C$2:$C$1601,$C308)),AVERAGEIFS(Observed!AI$2:AI$1601,Observed!$A$2:$A$1601,$A308,Observed!$C$2:$C$1601,$C308),"")</f>
        <v/>
      </c>
      <c r="AJ308" s="24" t="str">
        <f>IF(ISNUMBER(AVERAGEIFS(Observed!AJ$2:AJ$1601,Observed!$A$2:$A$1601,$A308,Observed!$C$2:$C$1601,$C308)),AVERAGEIFS(Observed!AJ$2:AJ$1601,Observed!$A$2:$A$1601,$A308,Observed!$C$2:$C$1601,$C308),"")</f>
        <v/>
      </c>
      <c r="AK308" s="24" t="str">
        <f>IF(ISNUMBER(AVERAGEIFS(Observed!AL$2:AL$1601,Observed!$A$2:$A$1601,$A308,Observed!$C$2:$C$1601,$C308)),AVERAGEIFS(Observed!AL$2:AL$1601,Observed!$A$2:$A$1601,$A308,Observed!$C$2:$C$1601,$C308),"")</f>
        <v/>
      </c>
      <c r="AL308" s="24" t="str">
        <f>IF(ISNUMBER(AVERAGEIFS(Observed!AM$2:AM$1601,Observed!$A$2:$A$1601,$A308,Observed!$C$2:$C$1601,$C308)),AVERAGEIFS(Observed!AM$2:AM$1601,Observed!$A$2:$A$1601,$A308,Observed!$C$2:$C$1601,$C308),"")</f>
        <v/>
      </c>
      <c r="AM308" s="24" t="str">
        <f>IF(ISNUMBER(AVERAGEIFS(Observed!AN$2:AN$1601,Observed!$A$2:$A$1601,$A308,Observed!$C$2:$C$1601,$C308)),AVERAGEIFS(Observed!AN$2:AN$1601,Observed!$A$2:$A$1601,$A308,Observed!$C$2:$C$1601,$C308),"")</f>
        <v/>
      </c>
      <c r="AN308" s="24" t="str">
        <f>IF(ISNUMBER(AVERAGEIFS(Observed!AQ$2:AQ$1601,Observed!$A$2:$A$1601,$A308,Observed!$C$2:$C$1601,$C308)),AVERAGEIFS(Observed!AQ$2:AQ$1601,Observed!$A$2:$A$1601,$A308,Observed!$C$2:$C$1601,$C308),"")</f>
        <v/>
      </c>
      <c r="AO308" s="24" t="str">
        <f>IF(ISNUMBER(AVERAGEIFS(Observed!AR$2:AR$1601,Observed!$A$2:$A$1601,$A308,Observed!$C$2:$C$1601,$C308)),AVERAGEIFS(Observed!AR$2:AR$1601,Observed!$A$2:$A$1601,$A308,Observed!$C$2:$C$1601,$C308),"")</f>
        <v/>
      </c>
      <c r="AP308" s="24" t="str">
        <f>IF(ISNUMBER(AVERAGEIFS(Observed!AS$2:AS$1601,Observed!$A$2:$A$1601,$A308,Observed!$C$2:$C$1601,$C308)),AVERAGEIFS(Observed!AS$2:AS$1601,Observed!$A$2:$A$1601,$A308,Observed!$C$2:$C$1601,$C308),"")</f>
        <v/>
      </c>
      <c r="AQ308" s="23" t="str">
        <f>IF(ISNUMBER(AVERAGEIFS(Observed!AT$2:AT$1601,Observed!$A$2:$A$1601,$A308,Observed!$C$2:$C$1601,$C308)),AVERAGEIFS(Observed!AT$2:AT$1601,Observed!$A$2:$A$1601,$A308,Observed!$C$2:$C$1601,$C308),"")</f>
        <v/>
      </c>
      <c r="AR308" s="24" t="str">
        <f>IF(ISNUMBER(AVERAGEIFS(Observed!AU$2:AU$1601,Observed!$A$2:$A$1601,$A308,Observed!$C$2:$C$1601,$C308)),AVERAGEIFS(Observed!AU$2:AU$1601,Observed!$A$2:$A$1601,$A308,Observed!$C$2:$C$1601,$C308),"")</f>
        <v/>
      </c>
      <c r="AS308" s="23" t="str">
        <f>IF(ISNUMBER(AVERAGEIFS(Observed!AV$2:AV$1601,Observed!$A$2:$A$1601,$A308,Observed!$C$2:$C$1601,$C308)),AVERAGEIFS(Observed!AV$2:AV$1601,Observed!$A$2:$A$1601,$A308,Observed!$C$2:$C$1601,$C308),"")</f>
        <v/>
      </c>
      <c r="AT308" s="23" t="str">
        <f>IF(ISNUMBER(AVERAGEIFS(Observed!AW$2:AW$1601,Observed!$A$2:$A$1601,$A308,Observed!$C$2:$C$1601,$C308)),AVERAGEIFS(Observed!AW$2:AW$1601,Observed!$A$2:$A$1601,$A308,Observed!$C$2:$C$1601,$C308),"")</f>
        <v/>
      </c>
      <c r="AU308" s="2">
        <f>COUNTIFS(Observed!$A$2:$A$1601,$A308,Observed!$C$2:$C$1601,$C308)</f>
        <v>3</v>
      </c>
      <c r="AV308" s="2">
        <f t="shared" si="4"/>
        <v>1</v>
      </c>
    </row>
    <row r="309" spans="1:48" x14ac:dyDescent="0.3">
      <c r="A309" s="4" t="s">
        <v>120</v>
      </c>
      <c r="B309" t="s">
        <v>24</v>
      </c>
      <c r="C309" s="3">
        <v>42464</v>
      </c>
      <c r="D309">
        <v>1</v>
      </c>
      <c r="E309">
        <v>50</v>
      </c>
      <c r="H309" s="2" t="s">
        <v>45</v>
      </c>
      <c r="I309" s="2" t="s">
        <v>22</v>
      </c>
      <c r="J309">
        <v>12</v>
      </c>
      <c r="K309" s="2" t="s">
        <v>118</v>
      </c>
      <c r="L309" s="22">
        <f>IF(ISNUMBER(AVERAGEIFS(Observed!L$2:L$1601,Observed!$A$2:$A$1601,$A309,Observed!$C$2:$C$1601,$C309)),AVERAGEIFS(Observed!L$2:L$1601,Observed!$A$2:$A$1601,$A309,Observed!$C$2:$C$1601,$C309),"")</f>
        <v>2606</v>
      </c>
      <c r="M309" s="23">
        <f>IF(ISNUMBER(AVERAGEIFS(Observed!M$2:M$1601,Observed!$A$2:$A$1601,$A309,Observed!$C$2:$C$1601,$C309)),AVERAGEIFS(Observed!M$2:M$1601,Observed!$A$2:$A$1601,$A309,Observed!$C$2:$C$1601,$C309),"")</f>
        <v>260.59999999999997</v>
      </c>
      <c r="N309" s="23" t="str">
        <f>IF(ISNUMBER(AVERAGEIFS(Observed!N$2:N$1601,Observed!$A$2:$A$1601,$A309,Observed!$C$2:$C$1601,$C309)),AVERAGEIFS(Observed!N$2:N$1601,Observed!$A$2:$A$1601,$A309,Observed!$C$2:$C$1601,$C309),"")</f>
        <v/>
      </c>
      <c r="O309" s="23" t="str">
        <f>IF(ISNUMBER(AVERAGEIFS(Observed!O$2:O$1601,Observed!$A$2:$A$1601,$A309,Observed!$C$2:$C$1601,$C309)),AVERAGEIFS(Observed!O$2:O$1601,Observed!$A$2:$A$1601,$A309,Observed!$C$2:$C$1601,$C309),"")</f>
        <v/>
      </c>
      <c r="P309" s="23" t="str">
        <f>IF(ISNUMBER(AVERAGEIFS(Observed!P$2:P$1601,Observed!$A$2:$A$1601,$A309,Observed!$C$2:$C$1601,$C309)),AVERAGEIFS(Observed!P$2:P$1601,Observed!$A$2:$A$1601,$A309,Observed!$C$2:$C$1601,$C309),"")</f>
        <v/>
      </c>
      <c r="Q309" s="24" t="str">
        <f>IF(ISNUMBER(AVERAGEIFS(Observed!Q$2:Q$1601,Observed!$A$2:$A$1601,$A309,Observed!$C$2:$C$1601,$C309)),AVERAGEIFS(Observed!Q$2:Q$1601,Observed!$A$2:$A$1601,$A309,Observed!$C$2:$C$1601,$C309),"")</f>
        <v/>
      </c>
      <c r="R309" s="24" t="str">
        <f>IF(ISNUMBER(AVERAGEIFS(Observed!R$2:R$1601,Observed!$A$2:$A$1601,$A309,Observed!$C$2:$C$1601,$C309)),AVERAGEIFS(Observed!R$2:R$1601,Observed!$A$2:$A$1601,$A309,Observed!$C$2:$C$1601,$C309),"")</f>
        <v/>
      </c>
      <c r="S309" s="24" t="str">
        <f>IF(ISNUMBER(AVERAGEIFS(Observed!S$2:S$1601,Observed!$A$2:$A$1601,$A309,Observed!$C$2:$C$1601,$C309)),AVERAGEIFS(Observed!S$2:S$1601,Observed!$A$2:$A$1601,$A309,Observed!$C$2:$C$1601,$C309),"")</f>
        <v/>
      </c>
      <c r="T309" s="23" t="str">
        <f>IF(ISNUMBER(AVERAGEIFS(Observed!T$2:T$1601,Observed!$A$2:$A$1601,$A309,Observed!$C$2:$C$1601,$C309)),AVERAGEIFS(Observed!T$2:T$1601,Observed!$A$2:$A$1601,$A309,Observed!$C$2:$C$1601,$C309),"")</f>
        <v/>
      </c>
      <c r="U309" s="25" t="str">
        <f>IF(ISNUMBER(AVERAGEIFS(Observed!U$2:U$1601,Observed!$A$2:$A$1601,$A309,Observed!$C$2:$C$1601,$C309)),AVERAGEIFS(Observed!U$2:U$1601,Observed!$A$2:$A$1601,$A309,Observed!$C$2:$C$1601,$C309),"")</f>
        <v/>
      </c>
      <c r="V309" s="25" t="str">
        <f>IF(ISNUMBER(AVERAGEIFS(Observed!V$2:V$1601,Observed!$A$2:$A$1601,$A309,Observed!$C$2:$C$1601,$C309)),AVERAGEIFS(Observed!V$2:V$1601,Observed!$A$2:$A$1601,$A309,Observed!$C$2:$C$1601,$C309),"")</f>
        <v/>
      </c>
      <c r="W309" s="23" t="str">
        <f>IF(ISNUMBER(AVERAGEIFS(Observed!W$2:W$1601,Observed!$A$2:$A$1601,$A309,Observed!$C$2:$C$1601,$C309)),AVERAGEIFS(Observed!W$2:W$1601,Observed!$A$2:$A$1601,$A309,Observed!$C$2:$C$1601,$C309),"")</f>
        <v/>
      </c>
      <c r="X309" s="23" t="str">
        <f>IF(ISNUMBER(AVERAGEIFS(Observed!X$2:X$1601,Observed!$A$2:$A$1601,$A309,Observed!$C$2:$C$1601,$C309)),AVERAGEIFS(Observed!X$2:X$1601,Observed!$A$2:$A$1601,$A309,Observed!$C$2:$C$1601,$C309),"")</f>
        <v/>
      </c>
      <c r="Y309" s="23" t="str">
        <f>IF(ISNUMBER(AVERAGEIFS(Observed!Y$2:Y$1601,Observed!$A$2:$A$1601,$A309,Observed!$C$2:$C$1601,$C309)),AVERAGEIFS(Observed!Y$2:Y$1601,Observed!$A$2:$A$1601,$A309,Observed!$C$2:$C$1601,$C309),"")</f>
        <v/>
      </c>
      <c r="Z309" s="23" t="str">
        <f>IF(ISNUMBER(AVERAGEIFS(Observed!Z$2:Z$1601,Observed!$A$2:$A$1601,$A309,Observed!$C$2:$C$1601,$C309)),AVERAGEIFS(Observed!Z$2:Z$1601,Observed!$A$2:$A$1601,$A309,Observed!$C$2:$C$1601,$C309),"")</f>
        <v/>
      </c>
      <c r="AA309" s="23" t="str">
        <f>IF(ISNUMBER(AVERAGEIFS(Observed!AA$2:AA$1601,Observed!$A$2:$A$1601,$A309,Observed!$C$2:$C$1601,$C309)),AVERAGEIFS(Observed!AA$2:AA$1601,Observed!$A$2:$A$1601,$A309,Observed!$C$2:$C$1601,$C309),"")</f>
        <v/>
      </c>
      <c r="AB309" s="23" t="str">
        <f>IF(ISNUMBER(AVERAGEIFS(Observed!AB$2:AB$1601,Observed!$A$2:$A$1601,$A309,Observed!$C$2:$C$1601,$C309)),AVERAGEIFS(Observed!AB$2:AB$1601,Observed!$A$2:$A$1601,$A309,Observed!$C$2:$C$1601,$C309),"")</f>
        <v/>
      </c>
      <c r="AC309" s="23" t="str">
        <f>IF(ISNUMBER(AVERAGEIFS(Observed!AC$2:AC$1601,Observed!$A$2:$A$1601,$A309,Observed!$C$2:$C$1601,$C309)),AVERAGEIFS(Observed!AC$2:AC$1601,Observed!$A$2:$A$1601,$A309,Observed!$C$2:$C$1601,$C309),"")</f>
        <v/>
      </c>
      <c r="AD309" s="23" t="str">
        <f>IF(ISNUMBER(AVERAGEIFS(Observed!AD$2:AD$1601,Observed!$A$2:$A$1601,$A309,Observed!$C$2:$C$1601,$C309)),AVERAGEIFS(Observed!AD$2:AD$1601,Observed!$A$2:$A$1601,$A309,Observed!$C$2:$C$1601,$C309),"")</f>
        <v/>
      </c>
      <c r="AE309" s="23" t="str">
        <f>IF(ISNUMBER(AVERAGEIFS(Observed!AE$2:AE$1601,Observed!$A$2:$A$1601,$A309,Observed!$C$2:$C$1601,$C309)),AVERAGEIFS(Observed!AE$2:AE$1601,Observed!$A$2:$A$1601,$A309,Observed!$C$2:$C$1601,$C309),"")</f>
        <v/>
      </c>
      <c r="AF309" s="24" t="str">
        <f>IF(ISNUMBER(AVERAGEIFS(Observed!AF$2:AF$1601,Observed!$A$2:$A$1601,$A309,Observed!$C$2:$C$1601,$C309)),AVERAGEIFS(Observed!AF$2:AF$1601,Observed!$A$2:$A$1601,$A309,Observed!$C$2:$C$1601,$C309),"")</f>
        <v/>
      </c>
      <c r="AG309" s="24" t="str">
        <f>IF(ISNUMBER(AVERAGEIFS(Observed!AG$2:AG$1601,Observed!$A$2:$A$1601,$A309,Observed!$C$2:$C$1601,$C309)),AVERAGEIFS(Observed!AG$2:AG$1601,Observed!$A$2:$A$1601,$A309,Observed!$C$2:$C$1601,$C309),"")</f>
        <v/>
      </c>
      <c r="AH309" s="24" t="str">
        <f>IF(ISNUMBER(AVERAGEIFS(Observed!AH$2:AH$1601,Observed!$A$2:$A$1601,$A309,Observed!$C$2:$C$1601,$C309)),AVERAGEIFS(Observed!AH$2:AH$1601,Observed!$A$2:$A$1601,$A309,Observed!$C$2:$C$1601,$C309),"")</f>
        <v/>
      </c>
      <c r="AI309" s="23" t="str">
        <f>IF(ISNUMBER(AVERAGEIFS(Observed!AI$2:AI$1601,Observed!$A$2:$A$1601,$A309,Observed!$C$2:$C$1601,$C309)),AVERAGEIFS(Observed!AI$2:AI$1601,Observed!$A$2:$A$1601,$A309,Observed!$C$2:$C$1601,$C309),"")</f>
        <v/>
      </c>
      <c r="AJ309" s="24" t="str">
        <f>IF(ISNUMBER(AVERAGEIFS(Observed!AJ$2:AJ$1601,Observed!$A$2:$A$1601,$A309,Observed!$C$2:$C$1601,$C309)),AVERAGEIFS(Observed!AJ$2:AJ$1601,Observed!$A$2:$A$1601,$A309,Observed!$C$2:$C$1601,$C309),"")</f>
        <v/>
      </c>
      <c r="AK309" s="24" t="str">
        <f>IF(ISNUMBER(AVERAGEIFS(Observed!AL$2:AL$1601,Observed!$A$2:$A$1601,$A309,Observed!$C$2:$C$1601,$C309)),AVERAGEIFS(Observed!AL$2:AL$1601,Observed!$A$2:$A$1601,$A309,Observed!$C$2:$C$1601,$C309),"")</f>
        <v/>
      </c>
      <c r="AL309" s="24" t="str">
        <f>IF(ISNUMBER(AVERAGEIFS(Observed!AM$2:AM$1601,Observed!$A$2:$A$1601,$A309,Observed!$C$2:$C$1601,$C309)),AVERAGEIFS(Observed!AM$2:AM$1601,Observed!$A$2:$A$1601,$A309,Observed!$C$2:$C$1601,$C309),"")</f>
        <v/>
      </c>
      <c r="AM309" s="24" t="str">
        <f>IF(ISNUMBER(AVERAGEIFS(Observed!AN$2:AN$1601,Observed!$A$2:$A$1601,$A309,Observed!$C$2:$C$1601,$C309)),AVERAGEIFS(Observed!AN$2:AN$1601,Observed!$A$2:$A$1601,$A309,Observed!$C$2:$C$1601,$C309),"")</f>
        <v/>
      </c>
      <c r="AN309" s="24" t="str">
        <f>IF(ISNUMBER(AVERAGEIFS(Observed!AQ$2:AQ$1601,Observed!$A$2:$A$1601,$A309,Observed!$C$2:$C$1601,$C309)),AVERAGEIFS(Observed!AQ$2:AQ$1601,Observed!$A$2:$A$1601,$A309,Observed!$C$2:$C$1601,$C309),"")</f>
        <v/>
      </c>
      <c r="AO309" s="24" t="str">
        <f>IF(ISNUMBER(AVERAGEIFS(Observed!AR$2:AR$1601,Observed!$A$2:$A$1601,$A309,Observed!$C$2:$C$1601,$C309)),AVERAGEIFS(Observed!AR$2:AR$1601,Observed!$A$2:$A$1601,$A309,Observed!$C$2:$C$1601,$C309),"")</f>
        <v/>
      </c>
      <c r="AP309" s="24" t="str">
        <f>IF(ISNUMBER(AVERAGEIFS(Observed!AS$2:AS$1601,Observed!$A$2:$A$1601,$A309,Observed!$C$2:$C$1601,$C309)),AVERAGEIFS(Observed!AS$2:AS$1601,Observed!$A$2:$A$1601,$A309,Observed!$C$2:$C$1601,$C309),"")</f>
        <v/>
      </c>
      <c r="AQ309" s="23" t="str">
        <f>IF(ISNUMBER(AVERAGEIFS(Observed!AT$2:AT$1601,Observed!$A$2:$A$1601,$A309,Observed!$C$2:$C$1601,$C309)),AVERAGEIFS(Observed!AT$2:AT$1601,Observed!$A$2:$A$1601,$A309,Observed!$C$2:$C$1601,$C309),"")</f>
        <v/>
      </c>
      <c r="AR309" s="24" t="str">
        <f>IF(ISNUMBER(AVERAGEIFS(Observed!AU$2:AU$1601,Observed!$A$2:$A$1601,$A309,Observed!$C$2:$C$1601,$C309)),AVERAGEIFS(Observed!AU$2:AU$1601,Observed!$A$2:$A$1601,$A309,Observed!$C$2:$C$1601,$C309),"")</f>
        <v/>
      </c>
      <c r="AS309" s="23" t="str">
        <f>IF(ISNUMBER(AVERAGEIFS(Observed!AV$2:AV$1601,Observed!$A$2:$A$1601,$A309,Observed!$C$2:$C$1601,$C309)),AVERAGEIFS(Observed!AV$2:AV$1601,Observed!$A$2:$A$1601,$A309,Observed!$C$2:$C$1601,$C309),"")</f>
        <v/>
      </c>
      <c r="AT309" s="23" t="str">
        <f>IF(ISNUMBER(AVERAGEIFS(Observed!AW$2:AW$1601,Observed!$A$2:$A$1601,$A309,Observed!$C$2:$C$1601,$C309)),AVERAGEIFS(Observed!AW$2:AW$1601,Observed!$A$2:$A$1601,$A309,Observed!$C$2:$C$1601,$C309),"")</f>
        <v/>
      </c>
      <c r="AU309" s="2">
        <f>COUNTIFS(Observed!$A$2:$A$1601,$A309,Observed!$C$2:$C$1601,$C309)</f>
        <v>3</v>
      </c>
      <c r="AV309" s="2">
        <f t="shared" si="4"/>
        <v>1</v>
      </c>
    </row>
    <row r="310" spans="1:48" x14ac:dyDescent="0.3">
      <c r="A310" s="4" t="s">
        <v>121</v>
      </c>
      <c r="B310" t="s">
        <v>24</v>
      </c>
      <c r="C310" s="3">
        <v>42464</v>
      </c>
      <c r="D310">
        <v>1</v>
      </c>
      <c r="E310">
        <v>100</v>
      </c>
      <c r="H310" s="2" t="s">
        <v>45</v>
      </c>
      <c r="I310" s="2" t="s">
        <v>22</v>
      </c>
      <c r="J310">
        <v>12</v>
      </c>
      <c r="K310" s="2" t="s">
        <v>118</v>
      </c>
      <c r="L310" s="22">
        <f>IF(ISNUMBER(AVERAGEIFS(Observed!L$2:L$1601,Observed!$A$2:$A$1601,$A310,Observed!$C$2:$C$1601,$C310)),AVERAGEIFS(Observed!L$2:L$1601,Observed!$A$2:$A$1601,$A310,Observed!$C$2:$C$1601,$C310),"")</f>
        <v>2877.3333333333335</v>
      </c>
      <c r="M310" s="23">
        <f>IF(ISNUMBER(AVERAGEIFS(Observed!M$2:M$1601,Observed!$A$2:$A$1601,$A310,Observed!$C$2:$C$1601,$C310)),AVERAGEIFS(Observed!M$2:M$1601,Observed!$A$2:$A$1601,$A310,Observed!$C$2:$C$1601,$C310),"")</f>
        <v>287.73333333333335</v>
      </c>
      <c r="N310" s="23" t="str">
        <f>IF(ISNUMBER(AVERAGEIFS(Observed!N$2:N$1601,Observed!$A$2:$A$1601,$A310,Observed!$C$2:$C$1601,$C310)),AVERAGEIFS(Observed!N$2:N$1601,Observed!$A$2:$A$1601,$A310,Observed!$C$2:$C$1601,$C310),"")</f>
        <v/>
      </c>
      <c r="O310" s="23" t="str">
        <f>IF(ISNUMBER(AVERAGEIFS(Observed!O$2:O$1601,Observed!$A$2:$A$1601,$A310,Observed!$C$2:$C$1601,$C310)),AVERAGEIFS(Observed!O$2:O$1601,Observed!$A$2:$A$1601,$A310,Observed!$C$2:$C$1601,$C310),"")</f>
        <v/>
      </c>
      <c r="P310" s="23" t="str">
        <f>IF(ISNUMBER(AVERAGEIFS(Observed!P$2:P$1601,Observed!$A$2:$A$1601,$A310,Observed!$C$2:$C$1601,$C310)),AVERAGEIFS(Observed!P$2:P$1601,Observed!$A$2:$A$1601,$A310,Observed!$C$2:$C$1601,$C310),"")</f>
        <v/>
      </c>
      <c r="Q310" s="24" t="str">
        <f>IF(ISNUMBER(AVERAGEIFS(Observed!Q$2:Q$1601,Observed!$A$2:$A$1601,$A310,Observed!$C$2:$C$1601,$C310)),AVERAGEIFS(Observed!Q$2:Q$1601,Observed!$A$2:$A$1601,$A310,Observed!$C$2:$C$1601,$C310),"")</f>
        <v/>
      </c>
      <c r="R310" s="24" t="str">
        <f>IF(ISNUMBER(AVERAGEIFS(Observed!R$2:R$1601,Observed!$A$2:$A$1601,$A310,Observed!$C$2:$C$1601,$C310)),AVERAGEIFS(Observed!R$2:R$1601,Observed!$A$2:$A$1601,$A310,Observed!$C$2:$C$1601,$C310),"")</f>
        <v/>
      </c>
      <c r="S310" s="24" t="str">
        <f>IF(ISNUMBER(AVERAGEIFS(Observed!S$2:S$1601,Observed!$A$2:$A$1601,$A310,Observed!$C$2:$C$1601,$C310)),AVERAGEIFS(Observed!S$2:S$1601,Observed!$A$2:$A$1601,$A310,Observed!$C$2:$C$1601,$C310),"")</f>
        <v/>
      </c>
      <c r="T310" s="23" t="str">
        <f>IF(ISNUMBER(AVERAGEIFS(Observed!T$2:T$1601,Observed!$A$2:$A$1601,$A310,Observed!$C$2:$C$1601,$C310)),AVERAGEIFS(Observed!T$2:T$1601,Observed!$A$2:$A$1601,$A310,Observed!$C$2:$C$1601,$C310),"")</f>
        <v/>
      </c>
      <c r="U310" s="25" t="str">
        <f>IF(ISNUMBER(AVERAGEIFS(Observed!U$2:U$1601,Observed!$A$2:$A$1601,$A310,Observed!$C$2:$C$1601,$C310)),AVERAGEIFS(Observed!U$2:U$1601,Observed!$A$2:$A$1601,$A310,Observed!$C$2:$C$1601,$C310),"")</f>
        <v/>
      </c>
      <c r="V310" s="25" t="str">
        <f>IF(ISNUMBER(AVERAGEIFS(Observed!V$2:V$1601,Observed!$A$2:$A$1601,$A310,Observed!$C$2:$C$1601,$C310)),AVERAGEIFS(Observed!V$2:V$1601,Observed!$A$2:$A$1601,$A310,Observed!$C$2:$C$1601,$C310),"")</f>
        <v/>
      </c>
      <c r="W310" s="23" t="str">
        <f>IF(ISNUMBER(AVERAGEIFS(Observed!W$2:W$1601,Observed!$A$2:$A$1601,$A310,Observed!$C$2:$C$1601,$C310)),AVERAGEIFS(Observed!W$2:W$1601,Observed!$A$2:$A$1601,$A310,Observed!$C$2:$C$1601,$C310),"")</f>
        <v/>
      </c>
      <c r="X310" s="23" t="str">
        <f>IF(ISNUMBER(AVERAGEIFS(Observed!X$2:X$1601,Observed!$A$2:$A$1601,$A310,Observed!$C$2:$C$1601,$C310)),AVERAGEIFS(Observed!X$2:X$1601,Observed!$A$2:$A$1601,$A310,Observed!$C$2:$C$1601,$C310),"")</f>
        <v/>
      </c>
      <c r="Y310" s="23" t="str">
        <f>IF(ISNUMBER(AVERAGEIFS(Observed!Y$2:Y$1601,Observed!$A$2:$A$1601,$A310,Observed!$C$2:$C$1601,$C310)),AVERAGEIFS(Observed!Y$2:Y$1601,Observed!$A$2:$A$1601,$A310,Observed!$C$2:$C$1601,$C310),"")</f>
        <v/>
      </c>
      <c r="Z310" s="23" t="str">
        <f>IF(ISNUMBER(AVERAGEIFS(Observed!Z$2:Z$1601,Observed!$A$2:$A$1601,$A310,Observed!$C$2:$C$1601,$C310)),AVERAGEIFS(Observed!Z$2:Z$1601,Observed!$A$2:$A$1601,$A310,Observed!$C$2:$C$1601,$C310),"")</f>
        <v/>
      </c>
      <c r="AA310" s="23" t="str">
        <f>IF(ISNUMBER(AVERAGEIFS(Observed!AA$2:AA$1601,Observed!$A$2:$A$1601,$A310,Observed!$C$2:$C$1601,$C310)),AVERAGEIFS(Observed!AA$2:AA$1601,Observed!$A$2:$A$1601,$A310,Observed!$C$2:$C$1601,$C310),"")</f>
        <v/>
      </c>
      <c r="AB310" s="23" t="str">
        <f>IF(ISNUMBER(AVERAGEIFS(Observed!AB$2:AB$1601,Observed!$A$2:$A$1601,$A310,Observed!$C$2:$C$1601,$C310)),AVERAGEIFS(Observed!AB$2:AB$1601,Observed!$A$2:$A$1601,$A310,Observed!$C$2:$C$1601,$C310),"")</f>
        <v/>
      </c>
      <c r="AC310" s="23" t="str">
        <f>IF(ISNUMBER(AVERAGEIFS(Observed!AC$2:AC$1601,Observed!$A$2:$A$1601,$A310,Observed!$C$2:$C$1601,$C310)),AVERAGEIFS(Observed!AC$2:AC$1601,Observed!$A$2:$A$1601,$A310,Observed!$C$2:$C$1601,$C310),"")</f>
        <v/>
      </c>
      <c r="AD310" s="23" t="str">
        <f>IF(ISNUMBER(AVERAGEIFS(Observed!AD$2:AD$1601,Observed!$A$2:$A$1601,$A310,Observed!$C$2:$C$1601,$C310)),AVERAGEIFS(Observed!AD$2:AD$1601,Observed!$A$2:$A$1601,$A310,Observed!$C$2:$C$1601,$C310),"")</f>
        <v/>
      </c>
      <c r="AE310" s="23" t="str">
        <f>IF(ISNUMBER(AVERAGEIFS(Observed!AE$2:AE$1601,Observed!$A$2:$A$1601,$A310,Observed!$C$2:$C$1601,$C310)),AVERAGEIFS(Observed!AE$2:AE$1601,Observed!$A$2:$A$1601,$A310,Observed!$C$2:$C$1601,$C310),"")</f>
        <v/>
      </c>
      <c r="AF310" s="24" t="str">
        <f>IF(ISNUMBER(AVERAGEIFS(Observed!AF$2:AF$1601,Observed!$A$2:$A$1601,$A310,Observed!$C$2:$C$1601,$C310)),AVERAGEIFS(Observed!AF$2:AF$1601,Observed!$A$2:$A$1601,$A310,Observed!$C$2:$C$1601,$C310),"")</f>
        <v/>
      </c>
      <c r="AG310" s="24" t="str">
        <f>IF(ISNUMBER(AVERAGEIFS(Observed!AG$2:AG$1601,Observed!$A$2:$A$1601,$A310,Observed!$C$2:$C$1601,$C310)),AVERAGEIFS(Observed!AG$2:AG$1601,Observed!$A$2:$A$1601,$A310,Observed!$C$2:$C$1601,$C310),"")</f>
        <v/>
      </c>
      <c r="AH310" s="24" t="str">
        <f>IF(ISNUMBER(AVERAGEIFS(Observed!AH$2:AH$1601,Observed!$A$2:$A$1601,$A310,Observed!$C$2:$C$1601,$C310)),AVERAGEIFS(Observed!AH$2:AH$1601,Observed!$A$2:$A$1601,$A310,Observed!$C$2:$C$1601,$C310),"")</f>
        <v/>
      </c>
      <c r="AI310" s="23" t="str">
        <f>IF(ISNUMBER(AVERAGEIFS(Observed!AI$2:AI$1601,Observed!$A$2:$A$1601,$A310,Observed!$C$2:$C$1601,$C310)),AVERAGEIFS(Observed!AI$2:AI$1601,Observed!$A$2:$A$1601,$A310,Observed!$C$2:$C$1601,$C310),"")</f>
        <v/>
      </c>
      <c r="AJ310" s="24" t="str">
        <f>IF(ISNUMBER(AVERAGEIFS(Observed!AJ$2:AJ$1601,Observed!$A$2:$A$1601,$A310,Observed!$C$2:$C$1601,$C310)),AVERAGEIFS(Observed!AJ$2:AJ$1601,Observed!$A$2:$A$1601,$A310,Observed!$C$2:$C$1601,$C310),"")</f>
        <v/>
      </c>
      <c r="AK310" s="24" t="str">
        <f>IF(ISNUMBER(AVERAGEIFS(Observed!AL$2:AL$1601,Observed!$A$2:$A$1601,$A310,Observed!$C$2:$C$1601,$C310)),AVERAGEIFS(Observed!AL$2:AL$1601,Observed!$A$2:$A$1601,$A310,Observed!$C$2:$C$1601,$C310),"")</f>
        <v/>
      </c>
      <c r="AL310" s="24" t="str">
        <f>IF(ISNUMBER(AVERAGEIFS(Observed!AM$2:AM$1601,Observed!$A$2:$A$1601,$A310,Observed!$C$2:$C$1601,$C310)),AVERAGEIFS(Observed!AM$2:AM$1601,Observed!$A$2:$A$1601,$A310,Observed!$C$2:$C$1601,$C310),"")</f>
        <v/>
      </c>
      <c r="AM310" s="24" t="str">
        <f>IF(ISNUMBER(AVERAGEIFS(Observed!AN$2:AN$1601,Observed!$A$2:$A$1601,$A310,Observed!$C$2:$C$1601,$C310)),AVERAGEIFS(Observed!AN$2:AN$1601,Observed!$A$2:$A$1601,$A310,Observed!$C$2:$C$1601,$C310),"")</f>
        <v/>
      </c>
      <c r="AN310" s="24" t="str">
        <f>IF(ISNUMBER(AVERAGEIFS(Observed!AQ$2:AQ$1601,Observed!$A$2:$A$1601,$A310,Observed!$C$2:$C$1601,$C310)),AVERAGEIFS(Observed!AQ$2:AQ$1601,Observed!$A$2:$A$1601,$A310,Observed!$C$2:$C$1601,$C310),"")</f>
        <v/>
      </c>
      <c r="AO310" s="24" t="str">
        <f>IF(ISNUMBER(AVERAGEIFS(Observed!AR$2:AR$1601,Observed!$A$2:$A$1601,$A310,Observed!$C$2:$C$1601,$C310)),AVERAGEIFS(Observed!AR$2:AR$1601,Observed!$A$2:$A$1601,$A310,Observed!$C$2:$C$1601,$C310),"")</f>
        <v/>
      </c>
      <c r="AP310" s="24" t="str">
        <f>IF(ISNUMBER(AVERAGEIFS(Observed!AS$2:AS$1601,Observed!$A$2:$A$1601,$A310,Observed!$C$2:$C$1601,$C310)),AVERAGEIFS(Observed!AS$2:AS$1601,Observed!$A$2:$A$1601,$A310,Observed!$C$2:$C$1601,$C310),"")</f>
        <v/>
      </c>
      <c r="AQ310" s="23" t="str">
        <f>IF(ISNUMBER(AVERAGEIFS(Observed!AT$2:AT$1601,Observed!$A$2:$A$1601,$A310,Observed!$C$2:$C$1601,$C310)),AVERAGEIFS(Observed!AT$2:AT$1601,Observed!$A$2:$A$1601,$A310,Observed!$C$2:$C$1601,$C310),"")</f>
        <v/>
      </c>
      <c r="AR310" s="24" t="str">
        <f>IF(ISNUMBER(AVERAGEIFS(Observed!AU$2:AU$1601,Observed!$A$2:$A$1601,$A310,Observed!$C$2:$C$1601,$C310)),AVERAGEIFS(Observed!AU$2:AU$1601,Observed!$A$2:$A$1601,$A310,Observed!$C$2:$C$1601,$C310),"")</f>
        <v/>
      </c>
      <c r="AS310" s="23" t="str">
        <f>IF(ISNUMBER(AVERAGEIFS(Observed!AV$2:AV$1601,Observed!$A$2:$A$1601,$A310,Observed!$C$2:$C$1601,$C310)),AVERAGEIFS(Observed!AV$2:AV$1601,Observed!$A$2:$A$1601,$A310,Observed!$C$2:$C$1601,$C310),"")</f>
        <v/>
      </c>
      <c r="AT310" s="23" t="str">
        <f>IF(ISNUMBER(AVERAGEIFS(Observed!AW$2:AW$1601,Observed!$A$2:$A$1601,$A310,Observed!$C$2:$C$1601,$C310)),AVERAGEIFS(Observed!AW$2:AW$1601,Observed!$A$2:$A$1601,$A310,Observed!$C$2:$C$1601,$C310),"")</f>
        <v/>
      </c>
      <c r="AU310" s="2">
        <f>COUNTIFS(Observed!$A$2:$A$1601,$A310,Observed!$C$2:$C$1601,$C310)</f>
        <v>3</v>
      </c>
      <c r="AV310" s="2">
        <f t="shared" si="4"/>
        <v>1</v>
      </c>
    </row>
    <row r="311" spans="1:48" x14ac:dyDescent="0.3">
      <c r="A311" s="4" t="s">
        <v>122</v>
      </c>
      <c r="B311" t="s">
        <v>24</v>
      </c>
      <c r="C311" s="3">
        <v>42464</v>
      </c>
      <c r="D311">
        <v>1</v>
      </c>
      <c r="E311">
        <v>200</v>
      </c>
      <c r="H311" s="2" t="s">
        <v>45</v>
      </c>
      <c r="I311" s="2" t="s">
        <v>22</v>
      </c>
      <c r="J311">
        <v>12</v>
      </c>
      <c r="K311" s="2" t="s">
        <v>118</v>
      </c>
      <c r="L311" s="22">
        <f>IF(ISNUMBER(AVERAGEIFS(Observed!L$2:L$1601,Observed!$A$2:$A$1601,$A311,Observed!$C$2:$C$1601,$C311)),AVERAGEIFS(Observed!L$2:L$1601,Observed!$A$2:$A$1601,$A311,Observed!$C$2:$C$1601,$C311),"")</f>
        <v>2741.6666666666665</v>
      </c>
      <c r="M311" s="23">
        <f>IF(ISNUMBER(AVERAGEIFS(Observed!M$2:M$1601,Observed!$A$2:$A$1601,$A311,Observed!$C$2:$C$1601,$C311)),AVERAGEIFS(Observed!M$2:M$1601,Observed!$A$2:$A$1601,$A311,Observed!$C$2:$C$1601,$C311),"")</f>
        <v>274.16666666666669</v>
      </c>
      <c r="N311" s="23" t="str">
        <f>IF(ISNUMBER(AVERAGEIFS(Observed!N$2:N$1601,Observed!$A$2:$A$1601,$A311,Observed!$C$2:$C$1601,$C311)),AVERAGEIFS(Observed!N$2:N$1601,Observed!$A$2:$A$1601,$A311,Observed!$C$2:$C$1601,$C311),"")</f>
        <v/>
      </c>
      <c r="O311" s="23" t="str">
        <f>IF(ISNUMBER(AVERAGEIFS(Observed!O$2:O$1601,Observed!$A$2:$A$1601,$A311,Observed!$C$2:$C$1601,$C311)),AVERAGEIFS(Observed!O$2:O$1601,Observed!$A$2:$A$1601,$A311,Observed!$C$2:$C$1601,$C311),"")</f>
        <v/>
      </c>
      <c r="P311" s="23" t="str">
        <f>IF(ISNUMBER(AVERAGEIFS(Observed!P$2:P$1601,Observed!$A$2:$A$1601,$A311,Observed!$C$2:$C$1601,$C311)),AVERAGEIFS(Observed!P$2:P$1601,Observed!$A$2:$A$1601,$A311,Observed!$C$2:$C$1601,$C311),"")</f>
        <v/>
      </c>
      <c r="Q311" s="24" t="str">
        <f>IF(ISNUMBER(AVERAGEIFS(Observed!Q$2:Q$1601,Observed!$A$2:$A$1601,$A311,Observed!$C$2:$C$1601,$C311)),AVERAGEIFS(Observed!Q$2:Q$1601,Observed!$A$2:$A$1601,$A311,Observed!$C$2:$C$1601,$C311),"")</f>
        <v/>
      </c>
      <c r="R311" s="24" t="str">
        <f>IF(ISNUMBER(AVERAGEIFS(Observed!R$2:R$1601,Observed!$A$2:$A$1601,$A311,Observed!$C$2:$C$1601,$C311)),AVERAGEIFS(Observed!R$2:R$1601,Observed!$A$2:$A$1601,$A311,Observed!$C$2:$C$1601,$C311),"")</f>
        <v/>
      </c>
      <c r="S311" s="24" t="str">
        <f>IF(ISNUMBER(AVERAGEIFS(Observed!S$2:S$1601,Observed!$A$2:$A$1601,$A311,Observed!$C$2:$C$1601,$C311)),AVERAGEIFS(Observed!S$2:S$1601,Observed!$A$2:$A$1601,$A311,Observed!$C$2:$C$1601,$C311),"")</f>
        <v/>
      </c>
      <c r="T311" s="23" t="str">
        <f>IF(ISNUMBER(AVERAGEIFS(Observed!T$2:T$1601,Observed!$A$2:$A$1601,$A311,Observed!$C$2:$C$1601,$C311)),AVERAGEIFS(Observed!T$2:T$1601,Observed!$A$2:$A$1601,$A311,Observed!$C$2:$C$1601,$C311),"")</f>
        <v/>
      </c>
      <c r="U311" s="25" t="str">
        <f>IF(ISNUMBER(AVERAGEIFS(Observed!U$2:U$1601,Observed!$A$2:$A$1601,$A311,Observed!$C$2:$C$1601,$C311)),AVERAGEIFS(Observed!U$2:U$1601,Observed!$A$2:$A$1601,$A311,Observed!$C$2:$C$1601,$C311),"")</f>
        <v/>
      </c>
      <c r="V311" s="25" t="str">
        <f>IF(ISNUMBER(AVERAGEIFS(Observed!V$2:V$1601,Observed!$A$2:$A$1601,$A311,Observed!$C$2:$C$1601,$C311)),AVERAGEIFS(Observed!V$2:V$1601,Observed!$A$2:$A$1601,$A311,Observed!$C$2:$C$1601,$C311),"")</f>
        <v/>
      </c>
      <c r="W311" s="23" t="str">
        <f>IF(ISNUMBER(AVERAGEIFS(Observed!W$2:W$1601,Observed!$A$2:$A$1601,$A311,Observed!$C$2:$C$1601,$C311)),AVERAGEIFS(Observed!W$2:W$1601,Observed!$A$2:$A$1601,$A311,Observed!$C$2:$C$1601,$C311),"")</f>
        <v/>
      </c>
      <c r="X311" s="23" t="str">
        <f>IF(ISNUMBER(AVERAGEIFS(Observed!X$2:X$1601,Observed!$A$2:$A$1601,$A311,Observed!$C$2:$C$1601,$C311)),AVERAGEIFS(Observed!X$2:X$1601,Observed!$A$2:$A$1601,$A311,Observed!$C$2:$C$1601,$C311),"")</f>
        <v/>
      </c>
      <c r="Y311" s="23" t="str">
        <f>IF(ISNUMBER(AVERAGEIFS(Observed!Y$2:Y$1601,Observed!$A$2:$A$1601,$A311,Observed!$C$2:$C$1601,$C311)),AVERAGEIFS(Observed!Y$2:Y$1601,Observed!$A$2:$A$1601,$A311,Observed!$C$2:$C$1601,$C311),"")</f>
        <v/>
      </c>
      <c r="Z311" s="23" t="str">
        <f>IF(ISNUMBER(AVERAGEIFS(Observed!Z$2:Z$1601,Observed!$A$2:$A$1601,$A311,Observed!$C$2:$C$1601,$C311)),AVERAGEIFS(Observed!Z$2:Z$1601,Observed!$A$2:$A$1601,$A311,Observed!$C$2:$C$1601,$C311),"")</f>
        <v/>
      </c>
      <c r="AA311" s="23" t="str">
        <f>IF(ISNUMBER(AVERAGEIFS(Observed!AA$2:AA$1601,Observed!$A$2:$A$1601,$A311,Observed!$C$2:$C$1601,$C311)),AVERAGEIFS(Observed!AA$2:AA$1601,Observed!$A$2:$A$1601,$A311,Observed!$C$2:$C$1601,$C311),"")</f>
        <v/>
      </c>
      <c r="AB311" s="23" t="str">
        <f>IF(ISNUMBER(AVERAGEIFS(Observed!AB$2:AB$1601,Observed!$A$2:$A$1601,$A311,Observed!$C$2:$C$1601,$C311)),AVERAGEIFS(Observed!AB$2:AB$1601,Observed!$A$2:$A$1601,$A311,Observed!$C$2:$C$1601,$C311),"")</f>
        <v/>
      </c>
      <c r="AC311" s="23" t="str">
        <f>IF(ISNUMBER(AVERAGEIFS(Observed!AC$2:AC$1601,Observed!$A$2:$A$1601,$A311,Observed!$C$2:$C$1601,$C311)),AVERAGEIFS(Observed!AC$2:AC$1601,Observed!$A$2:$A$1601,$A311,Observed!$C$2:$C$1601,$C311),"")</f>
        <v/>
      </c>
      <c r="AD311" s="23" t="str">
        <f>IF(ISNUMBER(AVERAGEIFS(Observed!AD$2:AD$1601,Observed!$A$2:$A$1601,$A311,Observed!$C$2:$C$1601,$C311)),AVERAGEIFS(Observed!AD$2:AD$1601,Observed!$A$2:$A$1601,$A311,Observed!$C$2:$C$1601,$C311),"")</f>
        <v/>
      </c>
      <c r="AE311" s="23" t="str">
        <f>IF(ISNUMBER(AVERAGEIFS(Observed!AE$2:AE$1601,Observed!$A$2:$A$1601,$A311,Observed!$C$2:$C$1601,$C311)),AVERAGEIFS(Observed!AE$2:AE$1601,Observed!$A$2:$A$1601,$A311,Observed!$C$2:$C$1601,$C311),"")</f>
        <v/>
      </c>
      <c r="AF311" s="24" t="str">
        <f>IF(ISNUMBER(AVERAGEIFS(Observed!AF$2:AF$1601,Observed!$A$2:$A$1601,$A311,Observed!$C$2:$C$1601,$C311)),AVERAGEIFS(Observed!AF$2:AF$1601,Observed!$A$2:$A$1601,$A311,Observed!$C$2:$C$1601,$C311),"")</f>
        <v/>
      </c>
      <c r="AG311" s="24" t="str">
        <f>IF(ISNUMBER(AVERAGEIFS(Observed!AG$2:AG$1601,Observed!$A$2:$A$1601,$A311,Observed!$C$2:$C$1601,$C311)),AVERAGEIFS(Observed!AG$2:AG$1601,Observed!$A$2:$A$1601,$A311,Observed!$C$2:$C$1601,$C311),"")</f>
        <v/>
      </c>
      <c r="AH311" s="24" t="str">
        <f>IF(ISNUMBER(AVERAGEIFS(Observed!AH$2:AH$1601,Observed!$A$2:$A$1601,$A311,Observed!$C$2:$C$1601,$C311)),AVERAGEIFS(Observed!AH$2:AH$1601,Observed!$A$2:$A$1601,$A311,Observed!$C$2:$C$1601,$C311),"")</f>
        <v/>
      </c>
      <c r="AI311" s="23" t="str">
        <f>IF(ISNUMBER(AVERAGEIFS(Observed!AI$2:AI$1601,Observed!$A$2:$A$1601,$A311,Observed!$C$2:$C$1601,$C311)),AVERAGEIFS(Observed!AI$2:AI$1601,Observed!$A$2:$A$1601,$A311,Observed!$C$2:$C$1601,$C311),"")</f>
        <v/>
      </c>
      <c r="AJ311" s="24" t="str">
        <f>IF(ISNUMBER(AVERAGEIFS(Observed!AJ$2:AJ$1601,Observed!$A$2:$A$1601,$A311,Observed!$C$2:$C$1601,$C311)),AVERAGEIFS(Observed!AJ$2:AJ$1601,Observed!$A$2:$A$1601,$A311,Observed!$C$2:$C$1601,$C311),"")</f>
        <v/>
      </c>
      <c r="AK311" s="24" t="str">
        <f>IF(ISNUMBER(AVERAGEIFS(Observed!AL$2:AL$1601,Observed!$A$2:$A$1601,$A311,Observed!$C$2:$C$1601,$C311)),AVERAGEIFS(Observed!AL$2:AL$1601,Observed!$A$2:$A$1601,$A311,Observed!$C$2:$C$1601,$C311),"")</f>
        <v/>
      </c>
      <c r="AL311" s="24" t="str">
        <f>IF(ISNUMBER(AVERAGEIFS(Observed!AM$2:AM$1601,Observed!$A$2:$A$1601,$A311,Observed!$C$2:$C$1601,$C311)),AVERAGEIFS(Observed!AM$2:AM$1601,Observed!$A$2:$A$1601,$A311,Observed!$C$2:$C$1601,$C311),"")</f>
        <v/>
      </c>
      <c r="AM311" s="24" t="str">
        <f>IF(ISNUMBER(AVERAGEIFS(Observed!AN$2:AN$1601,Observed!$A$2:$A$1601,$A311,Observed!$C$2:$C$1601,$C311)),AVERAGEIFS(Observed!AN$2:AN$1601,Observed!$A$2:$A$1601,$A311,Observed!$C$2:$C$1601,$C311),"")</f>
        <v/>
      </c>
      <c r="AN311" s="24" t="str">
        <f>IF(ISNUMBER(AVERAGEIFS(Observed!AQ$2:AQ$1601,Observed!$A$2:$A$1601,$A311,Observed!$C$2:$C$1601,$C311)),AVERAGEIFS(Observed!AQ$2:AQ$1601,Observed!$A$2:$A$1601,$A311,Observed!$C$2:$C$1601,$C311),"")</f>
        <v/>
      </c>
      <c r="AO311" s="24" t="str">
        <f>IF(ISNUMBER(AVERAGEIFS(Observed!AR$2:AR$1601,Observed!$A$2:$A$1601,$A311,Observed!$C$2:$C$1601,$C311)),AVERAGEIFS(Observed!AR$2:AR$1601,Observed!$A$2:$A$1601,$A311,Observed!$C$2:$C$1601,$C311),"")</f>
        <v/>
      </c>
      <c r="AP311" s="24" t="str">
        <f>IF(ISNUMBER(AVERAGEIFS(Observed!AS$2:AS$1601,Observed!$A$2:$A$1601,$A311,Observed!$C$2:$C$1601,$C311)),AVERAGEIFS(Observed!AS$2:AS$1601,Observed!$A$2:$A$1601,$A311,Observed!$C$2:$C$1601,$C311),"")</f>
        <v/>
      </c>
      <c r="AQ311" s="23" t="str">
        <f>IF(ISNUMBER(AVERAGEIFS(Observed!AT$2:AT$1601,Observed!$A$2:$A$1601,$A311,Observed!$C$2:$C$1601,$C311)),AVERAGEIFS(Observed!AT$2:AT$1601,Observed!$A$2:$A$1601,$A311,Observed!$C$2:$C$1601,$C311),"")</f>
        <v/>
      </c>
      <c r="AR311" s="24" t="str">
        <f>IF(ISNUMBER(AVERAGEIFS(Observed!AU$2:AU$1601,Observed!$A$2:$A$1601,$A311,Observed!$C$2:$C$1601,$C311)),AVERAGEIFS(Observed!AU$2:AU$1601,Observed!$A$2:$A$1601,$A311,Observed!$C$2:$C$1601,$C311),"")</f>
        <v/>
      </c>
      <c r="AS311" s="23" t="str">
        <f>IF(ISNUMBER(AVERAGEIFS(Observed!AV$2:AV$1601,Observed!$A$2:$A$1601,$A311,Observed!$C$2:$C$1601,$C311)),AVERAGEIFS(Observed!AV$2:AV$1601,Observed!$A$2:$A$1601,$A311,Observed!$C$2:$C$1601,$C311),"")</f>
        <v/>
      </c>
      <c r="AT311" s="23" t="str">
        <f>IF(ISNUMBER(AVERAGEIFS(Observed!AW$2:AW$1601,Observed!$A$2:$A$1601,$A311,Observed!$C$2:$C$1601,$C311)),AVERAGEIFS(Observed!AW$2:AW$1601,Observed!$A$2:$A$1601,$A311,Observed!$C$2:$C$1601,$C311),"")</f>
        <v/>
      </c>
      <c r="AU311" s="2">
        <f>COUNTIFS(Observed!$A$2:$A$1601,$A311,Observed!$C$2:$C$1601,$C311)</f>
        <v>3</v>
      </c>
      <c r="AV311" s="2">
        <f t="shared" si="4"/>
        <v>1</v>
      </c>
    </row>
    <row r="312" spans="1:48" x14ac:dyDescent="0.3">
      <c r="A312" s="4" t="s">
        <v>123</v>
      </c>
      <c r="B312" t="s">
        <v>24</v>
      </c>
      <c r="C312" s="3">
        <v>42464</v>
      </c>
      <c r="D312">
        <v>1</v>
      </c>
      <c r="E312">
        <v>350</v>
      </c>
      <c r="H312" s="2" t="s">
        <v>45</v>
      </c>
      <c r="I312" s="2" t="s">
        <v>22</v>
      </c>
      <c r="J312">
        <v>12</v>
      </c>
      <c r="K312" s="2" t="s">
        <v>118</v>
      </c>
      <c r="L312" s="22">
        <f>IF(ISNUMBER(AVERAGEIFS(Observed!L$2:L$1601,Observed!$A$2:$A$1601,$A312,Observed!$C$2:$C$1601,$C312)),AVERAGEIFS(Observed!L$2:L$1601,Observed!$A$2:$A$1601,$A312,Observed!$C$2:$C$1601,$C312),"")</f>
        <v>2889.6666666666665</v>
      </c>
      <c r="M312" s="23">
        <f>IF(ISNUMBER(AVERAGEIFS(Observed!M$2:M$1601,Observed!$A$2:$A$1601,$A312,Observed!$C$2:$C$1601,$C312)),AVERAGEIFS(Observed!M$2:M$1601,Observed!$A$2:$A$1601,$A312,Observed!$C$2:$C$1601,$C312),"")</f>
        <v>288.9666666666667</v>
      </c>
      <c r="N312" s="23" t="str">
        <f>IF(ISNUMBER(AVERAGEIFS(Observed!N$2:N$1601,Observed!$A$2:$A$1601,$A312,Observed!$C$2:$C$1601,$C312)),AVERAGEIFS(Observed!N$2:N$1601,Observed!$A$2:$A$1601,$A312,Observed!$C$2:$C$1601,$C312),"")</f>
        <v/>
      </c>
      <c r="O312" s="23" t="str">
        <f>IF(ISNUMBER(AVERAGEIFS(Observed!O$2:O$1601,Observed!$A$2:$A$1601,$A312,Observed!$C$2:$C$1601,$C312)),AVERAGEIFS(Observed!O$2:O$1601,Observed!$A$2:$A$1601,$A312,Observed!$C$2:$C$1601,$C312),"")</f>
        <v/>
      </c>
      <c r="P312" s="23" t="str">
        <f>IF(ISNUMBER(AVERAGEIFS(Observed!P$2:P$1601,Observed!$A$2:$A$1601,$A312,Observed!$C$2:$C$1601,$C312)),AVERAGEIFS(Observed!P$2:P$1601,Observed!$A$2:$A$1601,$A312,Observed!$C$2:$C$1601,$C312),"")</f>
        <v/>
      </c>
      <c r="Q312" s="24" t="str">
        <f>IF(ISNUMBER(AVERAGEIFS(Observed!Q$2:Q$1601,Observed!$A$2:$A$1601,$A312,Observed!$C$2:$C$1601,$C312)),AVERAGEIFS(Observed!Q$2:Q$1601,Observed!$A$2:$A$1601,$A312,Observed!$C$2:$C$1601,$C312),"")</f>
        <v/>
      </c>
      <c r="R312" s="24" t="str">
        <f>IF(ISNUMBER(AVERAGEIFS(Observed!R$2:R$1601,Observed!$A$2:$A$1601,$A312,Observed!$C$2:$C$1601,$C312)),AVERAGEIFS(Observed!R$2:R$1601,Observed!$A$2:$A$1601,$A312,Observed!$C$2:$C$1601,$C312),"")</f>
        <v/>
      </c>
      <c r="S312" s="24" t="str">
        <f>IF(ISNUMBER(AVERAGEIFS(Observed!S$2:S$1601,Observed!$A$2:$A$1601,$A312,Observed!$C$2:$C$1601,$C312)),AVERAGEIFS(Observed!S$2:S$1601,Observed!$A$2:$A$1601,$A312,Observed!$C$2:$C$1601,$C312),"")</f>
        <v/>
      </c>
      <c r="T312" s="23" t="str">
        <f>IF(ISNUMBER(AVERAGEIFS(Observed!T$2:T$1601,Observed!$A$2:$A$1601,$A312,Observed!$C$2:$C$1601,$C312)),AVERAGEIFS(Observed!T$2:T$1601,Observed!$A$2:$A$1601,$A312,Observed!$C$2:$C$1601,$C312),"")</f>
        <v/>
      </c>
      <c r="U312" s="25" t="str">
        <f>IF(ISNUMBER(AVERAGEIFS(Observed!U$2:U$1601,Observed!$A$2:$A$1601,$A312,Observed!$C$2:$C$1601,$C312)),AVERAGEIFS(Observed!U$2:U$1601,Observed!$A$2:$A$1601,$A312,Observed!$C$2:$C$1601,$C312),"")</f>
        <v/>
      </c>
      <c r="V312" s="25" t="str">
        <f>IF(ISNUMBER(AVERAGEIFS(Observed!V$2:V$1601,Observed!$A$2:$A$1601,$A312,Observed!$C$2:$C$1601,$C312)),AVERAGEIFS(Observed!V$2:V$1601,Observed!$A$2:$A$1601,$A312,Observed!$C$2:$C$1601,$C312),"")</f>
        <v/>
      </c>
      <c r="W312" s="23" t="str">
        <f>IF(ISNUMBER(AVERAGEIFS(Observed!W$2:W$1601,Observed!$A$2:$A$1601,$A312,Observed!$C$2:$C$1601,$C312)),AVERAGEIFS(Observed!W$2:W$1601,Observed!$A$2:$A$1601,$A312,Observed!$C$2:$C$1601,$C312),"")</f>
        <v/>
      </c>
      <c r="X312" s="23" t="str">
        <f>IF(ISNUMBER(AVERAGEIFS(Observed!X$2:X$1601,Observed!$A$2:$A$1601,$A312,Observed!$C$2:$C$1601,$C312)),AVERAGEIFS(Observed!X$2:X$1601,Observed!$A$2:$A$1601,$A312,Observed!$C$2:$C$1601,$C312),"")</f>
        <v/>
      </c>
      <c r="Y312" s="23" t="str">
        <f>IF(ISNUMBER(AVERAGEIFS(Observed!Y$2:Y$1601,Observed!$A$2:$A$1601,$A312,Observed!$C$2:$C$1601,$C312)),AVERAGEIFS(Observed!Y$2:Y$1601,Observed!$A$2:$A$1601,$A312,Observed!$C$2:$C$1601,$C312),"")</f>
        <v/>
      </c>
      <c r="Z312" s="23" t="str">
        <f>IF(ISNUMBER(AVERAGEIFS(Observed!Z$2:Z$1601,Observed!$A$2:$A$1601,$A312,Observed!$C$2:$C$1601,$C312)),AVERAGEIFS(Observed!Z$2:Z$1601,Observed!$A$2:$A$1601,$A312,Observed!$C$2:$C$1601,$C312),"")</f>
        <v/>
      </c>
      <c r="AA312" s="23" t="str">
        <f>IF(ISNUMBER(AVERAGEIFS(Observed!AA$2:AA$1601,Observed!$A$2:$A$1601,$A312,Observed!$C$2:$C$1601,$C312)),AVERAGEIFS(Observed!AA$2:AA$1601,Observed!$A$2:$A$1601,$A312,Observed!$C$2:$C$1601,$C312),"")</f>
        <v/>
      </c>
      <c r="AB312" s="23" t="str">
        <f>IF(ISNUMBER(AVERAGEIFS(Observed!AB$2:AB$1601,Observed!$A$2:$A$1601,$A312,Observed!$C$2:$C$1601,$C312)),AVERAGEIFS(Observed!AB$2:AB$1601,Observed!$A$2:$A$1601,$A312,Observed!$C$2:$C$1601,$C312),"")</f>
        <v/>
      </c>
      <c r="AC312" s="23" t="str">
        <f>IF(ISNUMBER(AVERAGEIFS(Observed!AC$2:AC$1601,Observed!$A$2:$A$1601,$A312,Observed!$C$2:$C$1601,$C312)),AVERAGEIFS(Observed!AC$2:AC$1601,Observed!$A$2:$A$1601,$A312,Observed!$C$2:$C$1601,$C312),"")</f>
        <v/>
      </c>
      <c r="AD312" s="23" t="str">
        <f>IF(ISNUMBER(AVERAGEIFS(Observed!AD$2:AD$1601,Observed!$A$2:$A$1601,$A312,Observed!$C$2:$C$1601,$C312)),AVERAGEIFS(Observed!AD$2:AD$1601,Observed!$A$2:$A$1601,$A312,Observed!$C$2:$C$1601,$C312),"")</f>
        <v/>
      </c>
      <c r="AE312" s="23" t="str">
        <f>IF(ISNUMBER(AVERAGEIFS(Observed!AE$2:AE$1601,Observed!$A$2:$A$1601,$A312,Observed!$C$2:$C$1601,$C312)),AVERAGEIFS(Observed!AE$2:AE$1601,Observed!$A$2:$A$1601,$A312,Observed!$C$2:$C$1601,$C312),"")</f>
        <v/>
      </c>
      <c r="AF312" s="24" t="str">
        <f>IF(ISNUMBER(AVERAGEIFS(Observed!AF$2:AF$1601,Observed!$A$2:$A$1601,$A312,Observed!$C$2:$C$1601,$C312)),AVERAGEIFS(Observed!AF$2:AF$1601,Observed!$A$2:$A$1601,$A312,Observed!$C$2:$C$1601,$C312),"")</f>
        <v/>
      </c>
      <c r="AG312" s="24" t="str">
        <f>IF(ISNUMBER(AVERAGEIFS(Observed!AG$2:AG$1601,Observed!$A$2:$A$1601,$A312,Observed!$C$2:$C$1601,$C312)),AVERAGEIFS(Observed!AG$2:AG$1601,Observed!$A$2:$A$1601,$A312,Observed!$C$2:$C$1601,$C312),"")</f>
        <v/>
      </c>
      <c r="AH312" s="24" t="str">
        <f>IF(ISNUMBER(AVERAGEIFS(Observed!AH$2:AH$1601,Observed!$A$2:$A$1601,$A312,Observed!$C$2:$C$1601,$C312)),AVERAGEIFS(Observed!AH$2:AH$1601,Observed!$A$2:$A$1601,$A312,Observed!$C$2:$C$1601,$C312),"")</f>
        <v/>
      </c>
      <c r="AI312" s="23" t="str">
        <f>IF(ISNUMBER(AVERAGEIFS(Observed!AI$2:AI$1601,Observed!$A$2:$A$1601,$A312,Observed!$C$2:$C$1601,$C312)),AVERAGEIFS(Observed!AI$2:AI$1601,Observed!$A$2:$A$1601,$A312,Observed!$C$2:$C$1601,$C312),"")</f>
        <v/>
      </c>
      <c r="AJ312" s="24" t="str">
        <f>IF(ISNUMBER(AVERAGEIFS(Observed!AJ$2:AJ$1601,Observed!$A$2:$A$1601,$A312,Observed!$C$2:$C$1601,$C312)),AVERAGEIFS(Observed!AJ$2:AJ$1601,Observed!$A$2:$A$1601,$A312,Observed!$C$2:$C$1601,$C312),"")</f>
        <v/>
      </c>
      <c r="AK312" s="24" t="str">
        <f>IF(ISNUMBER(AVERAGEIFS(Observed!AL$2:AL$1601,Observed!$A$2:$A$1601,$A312,Observed!$C$2:$C$1601,$C312)),AVERAGEIFS(Observed!AL$2:AL$1601,Observed!$A$2:$A$1601,$A312,Observed!$C$2:$C$1601,$C312),"")</f>
        <v/>
      </c>
      <c r="AL312" s="24" t="str">
        <f>IF(ISNUMBER(AVERAGEIFS(Observed!AM$2:AM$1601,Observed!$A$2:$A$1601,$A312,Observed!$C$2:$C$1601,$C312)),AVERAGEIFS(Observed!AM$2:AM$1601,Observed!$A$2:$A$1601,$A312,Observed!$C$2:$C$1601,$C312),"")</f>
        <v/>
      </c>
      <c r="AM312" s="24" t="str">
        <f>IF(ISNUMBER(AVERAGEIFS(Observed!AN$2:AN$1601,Observed!$A$2:$A$1601,$A312,Observed!$C$2:$C$1601,$C312)),AVERAGEIFS(Observed!AN$2:AN$1601,Observed!$A$2:$A$1601,$A312,Observed!$C$2:$C$1601,$C312),"")</f>
        <v/>
      </c>
      <c r="AN312" s="24" t="str">
        <f>IF(ISNUMBER(AVERAGEIFS(Observed!AQ$2:AQ$1601,Observed!$A$2:$A$1601,$A312,Observed!$C$2:$C$1601,$C312)),AVERAGEIFS(Observed!AQ$2:AQ$1601,Observed!$A$2:$A$1601,$A312,Observed!$C$2:$C$1601,$C312),"")</f>
        <v/>
      </c>
      <c r="AO312" s="24" t="str">
        <f>IF(ISNUMBER(AVERAGEIFS(Observed!AR$2:AR$1601,Observed!$A$2:$A$1601,$A312,Observed!$C$2:$C$1601,$C312)),AVERAGEIFS(Observed!AR$2:AR$1601,Observed!$A$2:$A$1601,$A312,Observed!$C$2:$C$1601,$C312),"")</f>
        <v/>
      </c>
      <c r="AP312" s="24" t="str">
        <f>IF(ISNUMBER(AVERAGEIFS(Observed!AS$2:AS$1601,Observed!$A$2:$A$1601,$A312,Observed!$C$2:$C$1601,$C312)),AVERAGEIFS(Observed!AS$2:AS$1601,Observed!$A$2:$A$1601,$A312,Observed!$C$2:$C$1601,$C312),"")</f>
        <v/>
      </c>
      <c r="AQ312" s="23" t="str">
        <f>IF(ISNUMBER(AVERAGEIFS(Observed!AT$2:AT$1601,Observed!$A$2:$A$1601,$A312,Observed!$C$2:$C$1601,$C312)),AVERAGEIFS(Observed!AT$2:AT$1601,Observed!$A$2:$A$1601,$A312,Observed!$C$2:$C$1601,$C312),"")</f>
        <v/>
      </c>
      <c r="AR312" s="24" t="str">
        <f>IF(ISNUMBER(AVERAGEIFS(Observed!AU$2:AU$1601,Observed!$A$2:$A$1601,$A312,Observed!$C$2:$C$1601,$C312)),AVERAGEIFS(Observed!AU$2:AU$1601,Observed!$A$2:$A$1601,$A312,Observed!$C$2:$C$1601,$C312),"")</f>
        <v/>
      </c>
      <c r="AS312" s="23" t="str">
        <f>IF(ISNUMBER(AVERAGEIFS(Observed!AV$2:AV$1601,Observed!$A$2:$A$1601,$A312,Observed!$C$2:$C$1601,$C312)),AVERAGEIFS(Observed!AV$2:AV$1601,Observed!$A$2:$A$1601,$A312,Observed!$C$2:$C$1601,$C312),"")</f>
        <v/>
      </c>
      <c r="AT312" s="23" t="str">
        <f>IF(ISNUMBER(AVERAGEIFS(Observed!AW$2:AW$1601,Observed!$A$2:$A$1601,$A312,Observed!$C$2:$C$1601,$C312)),AVERAGEIFS(Observed!AW$2:AW$1601,Observed!$A$2:$A$1601,$A312,Observed!$C$2:$C$1601,$C312),"")</f>
        <v/>
      </c>
      <c r="AU312" s="2">
        <f>COUNTIFS(Observed!$A$2:$A$1601,$A312,Observed!$C$2:$C$1601,$C312)</f>
        <v>3</v>
      </c>
      <c r="AV312" s="2">
        <f t="shared" si="4"/>
        <v>1</v>
      </c>
    </row>
    <row r="313" spans="1:48" x14ac:dyDescent="0.3">
      <c r="A313" s="4" t="s">
        <v>124</v>
      </c>
      <c r="B313" t="s">
        <v>24</v>
      </c>
      <c r="C313" s="3">
        <v>42464</v>
      </c>
      <c r="D313">
        <v>1</v>
      </c>
      <c r="E313">
        <v>500</v>
      </c>
      <c r="H313" s="2" t="s">
        <v>45</v>
      </c>
      <c r="I313" s="2" t="s">
        <v>22</v>
      </c>
      <c r="J313">
        <v>12</v>
      </c>
      <c r="K313" s="2" t="s">
        <v>118</v>
      </c>
      <c r="L313" s="22">
        <f>IF(ISNUMBER(AVERAGEIFS(Observed!L$2:L$1601,Observed!$A$2:$A$1601,$A313,Observed!$C$2:$C$1601,$C313)),AVERAGEIFS(Observed!L$2:L$1601,Observed!$A$2:$A$1601,$A313,Observed!$C$2:$C$1601,$C313),"")</f>
        <v>2852.6666666666665</v>
      </c>
      <c r="M313" s="23">
        <f>IF(ISNUMBER(AVERAGEIFS(Observed!M$2:M$1601,Observed!$A$2:$A$1601,$A313,Observed!$C$2:$C$1601,$C313)),AVERAGEIFS(Observed!M$2:M$1601,Observed!$A$2:$A$1601,$A313,Observed!$C$2:$C$1601,$C313),"")</f>
        <v>285.26666666666665</v>
      </c>
      <c r="N313" s="23" t="str">
        <f>IF(ISNUMBER(AVERAGEIFS(Observed!N$2:N$1601,Observed!$A$2:$A$1601,$A313,Observed!$C$2:$C$1601,$C313)),AVERAGEIFS(Observed!N$2:N$1601,Observed!$A$2:$A$1601,$A313,Observed!$C$2:$C$1601,$C313),"")</f>
        <v/>
      </c>
      <c r="O313" s="23" t="str">
        <f>IF(ISNUMBER(AVERAGEIFS(Observed!O$2:O$1601,Observed!$A$2:$A$1601,$A313,Observed!$C$2:$C$1601,$C313)),AVERAGEIFS(Observed!O$2:O$1601,Observed!$A$2:$A$1601,$A313,Observed!$C$2:$C$1601,$C313),"")</f>
        <v/>
      </c>
      <c r="P313" s="23" t="str">
        <f>IF(ISNUMBER(AVERAGEIFS(Observed!P$2:P$1601,Observed!$A$2:$A$1601,$A313,Observed!$C$2:$C$1601,$C313)),AVERAGEIFS(Observed!P$2:P$1601,Observed!$A$2:$A$1601,$A313,Observed!$C$2:$C$1601,$C313),"")</f>
        <v/>
      </c>
      <c r="Q313" s="24" t="str">
        <f>IF(ISNUMBER(AVERAGEIFS(Observed!Q$2:Q$1601,Observed!$A$2:$A$1601,$A313,Observed!$C$2:$C$1601,$C313)),AVERAGEIFS(Observed!Q$2:Q$1601,Observed!$A$2:$A$1601,$A313,Observed!$C$2:$C$1601,$C313),"")</f>
        <v/>
      </c>
      <c r="R313" s="24" t="str">
        <f>IF(ISNUMBER(AVERAGEIFS(Observed!R$2:R$1601,Observed!$A$2:$A$1601,$A313,Observed!$C$2:$C$1601,$C313)),AVERAGEIFS(Observed!R$2:R$1601,Observed!$A$2:$A$1601,$A313,Observed!$C$2:$C$1601,$C313),"")</f>
        <v/>
      </c>
      <c r="S313" s="24" t="str">
        <f>IF(ISNUMBER(AVERAGEIFS(Observed!S$2:S$1601,Observed!$A$2:$A$1601,$A313,Observed!$C$2:$C$1601,$C313)),AVERAGEIFS(Observed!S$2:S$1601,Observed!$A$2:$A$1601,$A313,Observed!$C$2:$C$1601,$C313),"")</f>
        <v/>
      </c>
      <c r="T313" s="23" t="str">
        <f>IF(ISNUMBER(AVERAGEIFS(Observed!T$2:T$1601,Observed!$A$2:$A$1601,$A313,Observed!$C$2:$C$1601,$C313)),AVERAGEIFS(Observed!T$2:T$1601,Observed!$A$2:$A$1601,$A313,Observed!$C$2:$C$1601,$C313),"")</f>
        <v/>
      </c>
      <c r="U313" s="25" t="str">
        <f>IF(ISNUMBER(AVERAGEIFS(Observed!U$2:U$1601,Observed!$A$2:$A$1601,$A313,Observed!$C$2:$C$1601,$C313)),AVERAGEIFS(Observed!U$2:U$1601,Observed!$A$2:$A$1601,$A313,Observed!$C$2:$C$1601,$C313),"")</f>
        <v/>
      </c>
      <c r="V313" s="25" t="str">
        <f>IF(ISNUMBER(AVERAGEIFS(Observed!V$2:V$1601,Observed!$A$2:$A$1601,$A313,Observed!$C$2:$C$1601,$C313)),AVERAGEIFS(Observed!V$2:V$1601,Observed!$A$2:$A$1601,$A313,Observed!$C$2:$C$1601,$C313),"")</f>
        <v/>
      </c>
      <c r="W313" s="23" t="str">
        <f>IF(ISNUMBER(AVERAGEIFS(Observed!W$2:W$1601,Observed!$A$2:$A$1601,$A313,Observed!$C$2:$C$1601,$C313)),AVERAGEIFS(Observed!W$2:W$1601,Observed!$A$2:$A$1601,$A313,Observed!$C$2:$C$1601,$C313),"")</f>
        <v/>
      </c>
      <c r="X313" s="23" t="str">
        <f>IF(ISNUMBER(AVERAGEIFS(Observed!X$2:X$1601,Observed!$A$2:$A$1601,$A313,Observed!$C$2:$C$1601,$C313)),AVERAGEIFS(Observed!X$2:X$1601,Observed!$A$2:$A$1601,$A313,Observed!$C$2:$C$1601,$C313),"")</f>
        <v/>
      </c>
      <c r="Y313" s="23" t="str">
        <f>IF(ISNUMBER(AVERAGEIFS(Observed!Y$2:Y$1601,Observed!$A$2:$A$1601,$A313,Observed!$C$2:$C$1601,$C313)),AVERAGEIFS(Observed!Y$2:Y$1601,Observed!$A$2:$A$1601,$A313,Observed!$C$2:$C$1601,$C313),"")</f>
        <v/>
      </c>
      <c r="Z313" s="23" t="str">
        <f>IF(ISNUMBER(AVERAGEIFS(Observed!Z$2:Z$1601,Observed!$A$2:$A$1601,$A313,Observed!$C$2:$C$1601,$C313)),AVERAGEIFS(Observed!Z$2:Z$1601,Observed!$A$2:$A$1601,$A313,Observed!$C$2:$C$1601,$C313),"")</f>
        <v/>
      </c>
      <c r="AA313" s="23" t="str">
        <f>IF(ISNUMBER(AVERAGEIFS(Observed!AA$2:AA$1601,Observed!$A$2:$A$1601,$A313,Observed!$C$2:$C$1601,$C313)),AVERAGEIFS(Observed!AA$2:AA$1601,Observed!$A$2:$A$1601,$A313,Observed!$C$2:$C$1601,$C313),"")</f>
        <v/>
      </c>
      <c r="AB313" s="23" t="str">
        <f>IF(ISNUMBER(AVERAGEIFS(Observed!AB$2:AB$1601,Observed!$A$2:$A$1601,$A313,Observed!$C$2:$C$1601,$C313)),AVERAGEIFS(Observed!AB$2:AB$1601,Observed!$A$2:$A$1601,$A313,Observed!$C$2:$C$1601,$C313),"")</f>
        <v/>
      </c>
      <c r="AC313" s="23" t="str">
        <f>IF(ISNUMBER(AVERAGEIFS(Observed!AC$2:AC$1601,Observed!$A$2:$A$1601,$A313,Observed!$C$2:$C$1601,$C313)),AVERAGEIFS(Observed!AC$2:AC$1601,Observed!$A$2:$A$1601,$A313,Observed!$C$2:$C$1601,$C313),"")</f>
        <v/>
      </c>
      <c r="AD313" s="23" t="str">
        <f>IF(ISNUMBER(AVERAGEIFS(Observed!AD$2:AD$1601,Observed!$A$2:$A$1601,$A313,Observed!$C$2:$C$1601,$C313)),AVERAGEIFS(Observed!AD$2:AD$1601,Observed!$A$2:$A$1601,$A313,Observed!$C$2:$C$1601,$C313),"")</f>
        <v/>
      </c>
      <c r="AE313" s="23" t="str">
        <f>IF(ISNUMBER(AVERAGEIFS(Observed!AE$2:AE$1601,Observed!$A$2:$A$1601,$A313,Observed!$C$2:$C$1601,$C313)),AVERAGEIFS(Observed!AE$2:AE$1601,Observed!$A$2:$A$1601,$A313,Observed!$C$2:$C$1601,$C313),"")</f>
        <v/>
      </c>
      <c r="AF313" s="24" t="str">
        <f>IF(ISNUMBER(AVERAGEIFS(Observed!AF$2:AF$1601,Observed!$A$2:$A$1601,$A313,Observed!$C$2:$C$1601,$C313)),AVERAGEIFS(Observed!AF$2:AF$1601,Observed!$A$2:$A$1601,$A313,Observed!$C$2:$C$1601,$C313),"")</f>
        <v/>
      </c>
      <c r="AG313" s="24" t="str">
        <f>IF(ISNUMBER(AVERAGEIFS(Observed!AG$2:AG$1601,Observed!$A$2:$A$1601,$A313,Observed!$C$2:$C$1601,$C313)),AVERAGEIFS(Observed!AG$2:AG$1601,Observed!$A$2:$A$1601,$A313,Observed!$C$2:$C$1601,$C313),"")</f>
        <v/>
      </c>
      <c r="AH313" s="24" t="str">
        <f>IF(ISNUMBER(AVERAGEIFS(Observed!AH$2:AH$1601,Observed!$A$2:$A$1601,$A313,Observed!$C$2:$C$1601,$C313)),AVERAGEIFS(Observed!AH$2:AH$1601,Observed!$A$2:$A$1601,$A313,Observed!$C$2:$C$1601,$C313),"")</f>
        <v/>
      </c>
      <c r="AI313" s="23" t="str">
        <f>IF(ISNUMBER(AVERAGEIFS(Observed!AI$2:AI$1601,Observed!$A$2:$A$1601,$A313,Observed!$C$2:$C$1601,$C313)),AVERAGEIFS(Observed!AI$2:AI$1601,Observed!$A$2:$A$1601,$A313,Observed!$C$2:$C$1601,$C313),"")</f>
        <v/>
      </c>
      <c r="AJ313" s="24" t="str">
        <f>IF(ISNUMBER(AVERAGEIFS(Observed!AJ$2:AJ$1601,Observed!$A$2:$A$1601,$A313,Observed!$C$2:$C$1601,$C313)),AVERAGEIFS(Observed!AJ$2:AJ$1601,Observed!$A$2:$A$1601,$A313,Observed!$C$2:$C$1601,$C313),"")</f>
        <v/>
      </c>
      <c r="AK313" s="24" t="str">
        <f>IF(ISNUMBER(AVERAGEIFS(Observed!AL$2:AL$1601,Observed!$A$2:$A$1601,$A313,Observed!$C$2:$C$1601,$C313)),AVERAGEIFS(Observed!AL$2:AL$1601,Observed!$A$2:$A$1601,$A313,Observed!$C$2:$C$1601,$C313),"")</f>
        <v/>
      </c>
      <c r="AL313" s="24" t="str">
        <f>IF(ISNUMBER(AVERAGEIFS(Observed!AM$2:AM$1601,Observed!$A$2:$A$1601,$A313,Observed!$C$2:$C$1601,$C313)),AVERAGEIFS(Observed!AM$2:AM$1601,Observed!$A$2:$A$1601,$A313,Observed!$C$2:$C$1601,$C313),"")</f>
        <v/>
      </c>
      <c r="AM313" s="24" t="str">
        <f>IF(ISNUMBER(AVERAGEIFS(Observed!AN$2:AN$1601,Observed!$A$2:$A$1601,$A313,Observed!$C$2:$C$1601,$C313)),AVERAGEIFS(Observed!AN$2:AN$1601,Observed!$A$2:$A$1601,$A313,Observed!$C$2:$C$1601,$C313),"")</f>
        <v/>
      </c>
      <c r="AN313" s="24" t="str">
        <f>IF(ISNUMBER(AVERAGEIFS(Observed!AQ$2:AQ$1601,Observed!$A$2:$A$1601,$A313,Observed!$C$2:$C$1601,$C313)),AVERAGEIFS(Observed!AQ$2:AQ$1601,Observed!$A$2:$A$1601,$A313,Observed!$C$2:$C$1601,$C313),"")</f>
        <v/>
      </c>
      <c r="AO313" s="24" t="str">
        <f>IF(ISNUMBER(AVERAGEIFS(Observed!AR$2:AR$1601,Observed!$A$2:$A$1601,$A313,Observed!$C$2:$C$1601,$C313)),AVERAGEIFS(Observed!AR$2:AR$1601,Observed!$A$2:$A$1601,$A313,Observed!$C$2:$C$1601,$C313),"")</f>
        <v/>
      </c>
      <c r="AP313" s="24" t="str">
        <f>IF(ISNUMBER(AVERAGEIFS(Observed!AS$2:AS$1601,Observed!$A$2:$A$1601,$A313,Observed!$C$2:$C$1601,$C313)),AVERAGEIFS(Observed!AS$2:AS$1601,Observed!$A$2:$A$1601,$A313,Observed!$C$2:$C$1601,$C313),"")</f>
        <v/>
      </c>
      <c r="AQ313" s="23" t="str">
        <f>IF(ISNUMBER(AVERAGEIFS(Observed!AT$2:AT$1601,Observed!$A$2:$A$1601,$A313,Observed!$C$2:$C$1601,$C313)),AVERAGEIFS(Observed!AT$2:AT$1601,Observed!$A$2:$A$1601,$A313,Observed!$C$2:$C$1601,$C313),"")</f>
        <v/>
      </c>
      <c r="AR313" s="24" t="str">
        <f>IF(ISNUMBER(AVERAGEIFS(Observed!AU$2:AU$1601,Observed!$A$2:$A$1601,$A313,Observed!$C$2:$C$1601,$C313)),AVERAGEIFS(Observed!AU$2:AU$1601,Observed!$A$2:$A$1601,$A313,Observed!$C$2:$C$1601,$C313),"")</f>
        <v/>
      </c>
      <c r="AS313" s="23" t="str">
        <f>IF(ISNUMBER(AVERAGEIFS(Observed!AV$2:AV$1601,Observed!$A$2:$A$1601,$A313,Observed!$C$2:$C$1601,$C313)),AVERAGEIFS(Observed!AV$2:AV$1601,Observed!$A$2:$A$1601,$A313,Observed!$C$2:$C$1601,$C313),"")</f>
        <v/>
      </c>
      <c r="AT313" s="23" t="str">
        <f>IF(ISNUMBER(AVERAGEIFS(Observed!AW$2:AW$1601,Observed!$A$2:$A$1601,$A313,Observed!$C$2:$C$1601,$C313)),AVERAGEIFS(Observed!AW$2:AW$1601,Observed!$A$2:$A$1601,$A313,Observed!$C$2:$C$1601,$C313),"")</f>
        <v/>
      </c>
      <c r="AU313" s="2">
        <f>COUNTIFS(Observed!$A$2:$A$1601,$A313,Observed!$C$2:$C$1601,$C313)</f>
        <v>3</v>
      </c>
      <c r="AV313" s="2">
        <f t="shared" si="4"/>
        <v>1</v>
      </c>
    </row>
    <row r="314" spans="1:48" x14ac:dyDescent="0.3">
      <c r="A314" s="4" t="s">
        <v>119</v>
      </c>
      <c r="B314" t="s">
        <v>24</v>
      </c>
      <c r="C314" s="3">
        <v>42478</v>
      </c>
      <c r="D314">
        <v>1</v>
      </c>
      <c r="E314">
        <v>0</v>
      </c>
      <c r="H314" s="2" t="s">
        <v>45</v>
      </c>
      <c r="I314" s="2" t="s">
        <v>22</v>
      </c>
      <c r="J314">
        <v>12</v>
      </c>
      <c r="K314" s="2" t="s">
        <v>118</v>
      </c>
      <c r="L314" s="22">
        <f>IF(ISNUMBER(AVERAGEIFS(Observed!L$2:L$1601,Observed!$A$2:$A$1601,$A314,Observed!$C$2:$C$1601,$C314)),AVERAGEIFS(Observed!L$2:L$1601,Observed!$A$2:$A$1601,$A314,Observed!$C$2:$C$1601,$C314),"")</f>
        <v>2787</v>
      </c>
      <c r="M314" s="23">
        <f>IF(ISNUMBER(AVERAGEIFS(Observed!M$2:M$1601,Observed!$A$2:$A$1601,$A314,Observed!$C$2:$C$1601,$C314)),AVERAGEIFS(Observed!M$2:M$1601,Observed!$A$2:$A$1601,$A314,Observed!$C$2:$C$1601,$C314),"")</f>
        <v>278.7</v>
      </c>
      <c r="N314" s="23" t="str">
        <f>IF(ISNUMBER(AVERAGEIFS(Observed!N$2:N$1601,Observed!$A$2:$A$1601,$A314,Observed!$C$2:$C$1601,$C314)),AVERAGEIFS(Observed!N$2:N$1601,Observed!$A$2:$A$1601,$A314,Observed!$C$2:$C$1601,$C314),"")</f>
        <v/>
      </c>
      <c r="O314" s="23" t="str">
        <f>IF(ISNUMBER(AVERAGEIFS(Observed!O$2:O$1601,Observed!$A$2:$A$1601,$A314,Observed!$C$2:$C$1601,$C314)),AVERAGEIFS(Observed!O$2:O$1601,Observed!$A$2:$A$1601,$A314,Observed!$C$2:$C$1601,$C314),"")</f>
        <v/>
      </c>
      <c r="P314" s="23" t="str">
        <f>IF(ISNUMBER(AVERAGEIFS(Observed!P$2:P$1601,Observed!$A$2:$A$1601,$A314,Observed!$C$2:$C$1601,$C314)),AVERAGEIFS(Observed!P$2:P$1601,Observed!$A$2:$A$1601,$A314,Observed!$C$2:$C$1601,$C314),"")</f>
        <v/>
      </c>
      <c r="Q314" s="24" t="str">
        <f>IF(ISNUMBER(AVERAGEIFS(Observed!Q$2:Q$1601,Observed!$A$2:$A$1601,$A314,Observed!$C$2:$C$1601,$C314)),AVERAGEIFS(Observed!Q$2:Q$1601,Observed!$A$2:$A$1601,$A314,Observed!$C$2:$C$1601,$C314),"")</f>
        <v/>
      </c>
      <c r="R314" s="24" t="str">
        <f>IF(ISNUMBER(AVERAGEIFS(Observed!R$2:R$1601,Observed!$A$2:$A$1601,$A314,Observed!$C$2:$C$1601,$C314)),AVERAGEIFS(Observed!R$2:R$1601,Observed!$A$2:$A$1601,$A314,Observed!$C$2:$C$1601,$C314),"")</f>
        <v/>
      </c>
      <c r="S314" s="24" t="str">
        <f>IF(ISNUMBER(AVERAGEIFS(Observed!S$2:S$1601,Observed!$A$2:$A$1601,$A314,Observed!$C$2:$C$1601,$C314)),AVERAGEIFS(Observed!S$2:S$1601,Observed!$A$2:$A$1601,$A314,Observed!$C$2:$C$1601,$C314),"")</f>
        <v/>
      </c>
      <c r="T314" s="23" t="str">
        <f>IF(ISNUMBER(AVERAGEIFS(Observed!T$2:T$1601,Observed!$A$2:$A$1601,$A314,Observed!$C$2:$C$1601,$C314)),AVERAGEIFS(Observed!T$2:T$1601,Observed!$A$2:$A$1601,$A314,Observed!$C$2:$C$1601,$C314),"")</f>
        <v/>
      </c>
      <c r="U314" s="25" t="str">
        <f>IF(ISNUMBER(AVERAGEIFS(Observed!U$2:U$1601,Observed!$A$2:$A$1601,$A314,Observed!$C$2:$C$1601,$C314)),AVERAGEIFS(Observed!U$2:U$1601,Observed!$A$2:$A$1601,$A314,Observed!$C$2:$C$1601,$C314),"")</f>
        <v/>
      </c>
      <c r="V314" s="25" t="str">
        <f>IF(ISNUMBER(AVERAGEIFS(Observed!V$2:V$1601,Observed!$A$2:$A$1601,$A314,Observed!$C$2:$C$1601,$C314)),AVERAGEIFS(Observed!V$2:V$1601,Observed!$A$2:$A$1601,$A314,Observed!$C$2:$C$1601,$C314),"")</f>
        <v/>
      </c>
      <c r="W314" s="23" t="str">
        <f>IF(ISNUMBER(AVERAGEIFS(Observed!W$2:W$1601,Observed!$A$2:$A$1601,$A314,Observed!$C$2:$C$1601,$C314)),AVERAGEIFS(Observed!W$2:W$1601,Observed!$A$2:$A$1601,$A314,Observed!$C$2:$C$1601,$C314),"")</f>
        <v/>
      </c>
      <c r="X314" s="23" t="str">
        <f>IF(ISNUMBER(AVERAGEIFS(Observed!X$2:X$1601,Observed!$A$2:$A$1601,$A314,Observed!$C$2:$C$1601,$C314)),AVERAGEIFS(Observed!X$2:X$1601,Observed!$A$2:$A$1601,$A314,Observed!$C$2:$C$1601,$C314),"")</f>
        <v/>
      </c>
      <c r="Y314" s="23" t="str">
        <f>IF(ISNUMBER(AVERAGEIFS(Observed!Y$2:Y$1601,Observed!$A$2:$A$1601,$A314,Observed!$C$2:$C$1601,$C314)),AVERAGEIFS(Observed!Y$2:Y$1601,Observed!$A$2:$A$1601,$A314,Observed!$C$2:$C$1601,$C314),"")</f>
        <v/>
      </c>
      <c r="Z314" s="23" t="str">
        <f>IF(ISNUMBER(AVERAGEIFS(Observed!Z$2:Z$1601,Observed!$A$2:$A$1601,$A314,Observed!$C$2:$C$1601,$C314)),AVERAGEIFS(Observed!Z$2:Z$1601,Observed!$A$2:$A$1601,$A314,Observed!$C$2:$C$1601,$C314),"")</f>
        <v/>
      </c>
      <c r="AA314" s="23" t="str">
        <f>IF(ISNUMBER(AVERAGEIFS(Observed!AA$2:AA$1601,Observed!$A$2:$A$1601,$A314,Observed!$C$2:$C$1601,$C314)),AVERAGEIFS(Observed!AA$2:AA$1601,Observed!$A$2:$A$1601,$A314,Observed!$C$2:$C$1601,$C314),"")</f>
        <v/>
      </c>
      <c r="AB314" s="23" t="str">
        <f>IF(ISNUMBER(AVERAGEIFS(Observed!AB$2:AB$1601,Observed!$A$2:$A$1601,$A314,Observed!$C$2:$C$1601,$C314)),AVERAGEIFS(Observed!AB$2:AB$1601,Observed!$A$2:$A$1601,$A314,Observed!$C$2:$C$1601,$C314),"")</f>
        <v/>
      </c>
      <c r="AC314" s="23" t="str">
        <f>IF(ISNUMBER(AVERAGEIFS(Observed!AC$2:AC$1601,Observed!$A$2:$A$1601,$A314,Observed!$C$2:$C$1601,$C314)),AVERAGEIFS(Observed!AC$2:AC$1601,Observed!$A$2:$A$1601,$A314,Observed!$C$2:$C$1601,$C314),"")</f>
        <v/>
      </c>
      <c r="AD314" s="23" t="str">
        <f>IF(ISNUMBER(AVERAGEIFS(Observed!AD$2:AD$1601,Observed!$A$2:$A$1601,$A314,Observed!$C$2:$C$1601,$C314)),AVERAGEIFS(Observed!AD$2:AD$1601,Observed!$A$2:$A$1601,$A314,Observed!$C$2:$C$1601,$C314),"")</f>
        <v/>
      </c>
      <c r="AE314" s="23" t="str">
        <f>IF(ISNUMBER(AVERAGEIFS(Observed!AE$2:AE$1601,Observed!$A$2:$A$1601,$A314,Observed!$C$2:$C$1601,$C314)),AVERAGEIFS(Observed!AE$2:AE$1601,Observed!$A$2:$A$1601,$A314,Observed!$C$2:$C$1601,$C314),"")</f>
        <v/>
      </c>
      <c r="AF314" s="24" t="str">
        <f>IF(ISNUMBER(AVERAGEIFS(Observed!AF$2:AF$1601,Observed!$A$2:$A$1601,$A314,Observed!$C$2:$C$1601,$C314)),AVERAGEIFS(Observed!AF$2:AF$1601,Observed!$A$2:$A$1601,$A314,Observed!$C$2:$C$1601,$C314),"")</f>
        <v/>
      </c>
      <c r="AG314" s="24" t="str">
        <f>IF(ISNUMBER(AVERAGEIFS(Observed!AG$2:AG$1601,Observed!$A$2:$A$1601,$A314,Observed!$C$2:$C$1601,$C314)),AVERAGEIFS(Observed!AG$2:AG$1601,Observed!$A$2:$A$1601,$A314,Observed!$C$2:$C$1601,$C314),"")</f>
        <v/>
      </c>
      <c r="AH314" s="24" t="str">
        <f>IF(ISNUMBER(AVERAGEIFS(Observed!AH$2:AH$1601,Observed!$A$2:$A$1601,$A314,Observed!$C$2:$C$1601,$C314)),AVERAGEIFS(Observed!AH$2:AH$1601,Observed!$A$2:$A$1601,$A314,Observed!$C$2:$C$1601,$C314),"")</f>
        <v/>
      </c>
      <c r="AI314" s="23" t="str">
        <f>IF(ISNUMBER(AVERAGEIFS(Observed!AI$2:AI$1601,Observed!$A$2:$A$1601,$A314,Observed!$C$2:$C$1601,$C314)),AVERAGEIFS(Observed!AI$2:AI$1601,Observed!$A$2:$A$1601,$A314,Observed!$C$2:$C$1601,$C314),"")</f>
        <v/>
      </c>
      <c r="AJ314" s="24" t="str">
        <f>IF(ISNUMBER(AVERAGEIFS(Observed!AJ$2:AJ$1601,Observed!$A$2:$A$1601,$A314,Observed!$C$2:$C$1601,$C314)),AVERAGEIFS(Observed!AJ$2:AJ$1601,Observed!$A$2:$A$1601,$A314,Observed!$C$2:$C$1601,$C314),"")</f>
        <v/>
      </c>
      <c r="AK314" s="24" t="str">
        <f>IF(ISNUMBER(AVERAGEIFS(Observed!AL$2:AL$1601,Observed!$A$2:$A$1601,$A314,Observed!$C$2:$C$1601,$C314)),AVERAGEIFS(Observed!AL$2:AL$1601,Observed!$A$2:$A$1601,$A314,Observed!$C$2:$C$1601,$C314),"")</f>
        <v/>
      </c>
      <c r="AL314" s="24" t="str">
        <f>IF(ISNUMBER(AVERAGEIFS(Observed!AM$2:AM$1601,Observed!$A$2:$A$1601,$A314,Observed!$C$2:$C$1601,$C314)),AVERAGEIFS(Observed!AM$2:AM$1601,Observed!$A$2:$A$1601,$A314,Observed!$C$2:$C$1601,$C314),"")</f>
        <v/>
      </c>
      <c r="AM314" s="24" t="str">
        <f>IF(ISNUMBER(AVERAGEIFS(Observed!AN$2:AN$1601,Observed!$A$2:$A$1601,$A314,Observed!$C$2:$C$1601,$C314)),AVERAGEIFS(Observed!AN$2:AN$1601,Observed!$A$2:$A$1601,$A314,Observed!$C$2:$C$1601,$C314),"")</f>
        <v/>
      </c>
      <c r="AN314" s="24" t="str">
        <f>IF(ISNUMBER(AVERAGEIFS(Observed!AQ$2:AQ$1601,Observed!$A$2:$A$1601,$A314,Observed!$C$2:$C$1601,$C314)),AVERAGEIFS(Observed!AQ$2:AQ$1601,Observed!$A$2:$A$1601,$A314,Observed!$C$2:$C$1601,$C314),"")</f>
        <v/>
      </c>
      <c r="AO314" s="24" t="str">
        <f>IF(ISNUMBER(AVERAGEIFS(Observed!AR$2:AR$1601,Observed!$A$2:$A$1601,$A314,Observed!$C$2:$C$1601,$C314)),AVERAGEIFS(Observed!AR$2:AR$1601,Observed!$A$2:$A$1601,$A314,Observed!$C$2:$C$1601,$C314),"")</f>
        <v/>
      </c>
      <c r="AP314" s="24" t="str">
        <f>IF(ISNUMBER(AVERAGEIFS(Observed!AS$2:AS$1601,Observed!$A$2:$A$1601,$A314,Observed!$C$2:$C$1601,$C314)),AVERAGEIFS(Observed!AS$2:AS$1601,Observed!$A$2:$A$1601,$A314,Observed!$C$2:$C$1601,$C314),"")</f>
        <v/>
      </c>
      <c r="AQ314" s="23" t="str">
        <f>IF(ISNUMBER(AVERAGEIFS(Observed!AT$2:AT$1601,Observed!$A$2:$A$1601,$A314,Observed!$C$2:$C$1601,$C314)),AVERAGEIFS(Observed!AT$2:AT$1601,Observed!$A$2:$A$1601,$A314,Observed!$C$2:$C$1601,$C314),"")</f>
        <v/>
      </c>
      <c r="AR314" s="24" t="str">
        <f>IF(ISNUMBER(AVERAGEIFS(Observed!AU$2:AU$1601,Observed!$A$2:$A$1601,$A314,Observed!$C$2:$C$1601,$C314)),AVERAGEIFS(Observed!AU$2:AU$1601,Observed!$A$2:$A$1601,$A314,Observed!$C$2:$C$1601,$C314),"")</f>
        <v/>
      </c>
      <c r="AS314" s="23" t="str">
        <f>IF(ISNUMBER(AVERAGEIFS(Observed!AV$2:AV$1601,Observed!$A$2:$A$1601,$A314,Observed!$C$2:$C$1601,$C314)),AVERAGEIFS(Observed!AV$2:AV$1601,Observed!$A$2:$A$1601,$A314,Observed!$C$2:$C$1601,$C314),"")</f>
        <v/>
      </c>
      <c r="AT314" s="23" t="str">
        <f>IF(ISNUMBER(AVERAGEIFS(Observed!AW$2:AW$1601,Observed!$A$2:$A$1601,$A314,Observed!$C$2:$C$1601,$C314)),AVERAGEIFS(Observed!AW$2:AW$1601,Observed!$A$2:$A$1601,$A314,Observed!$C$2:$C$1601,$C314),"")</f>
        <v/>
      </c>
      <c r="AU314" s="2">
        <f>COUNTIFS(Observed!$A$2:$A$1601,$A314,Observed!$C$2:$C$1601,$C314)</f>
        <v>3</v>
      </c>
      <c r="AV314" s="2">
        <f t="shared" si="4"/>
        <v>1</v>
      </c>
    </row>
    <row r="315" spans="1:48" x14ac:dyDescent="0.3">
      <c r="A315" s="4" t="s">
        <v>120</v>
      </c>
      <c r="B315" t="s">
        <v>24</v>
      </c>
      <c r="C315" s="3">
        <v>42478</v>
      </c>
      <c r="D315">
        <v>1</v>
      </c>
      <c r="E315">
        <v>50</v>
      </c>
      <c r="H315" s="2" t="s">
        <v>45</v>
      </c>
      <c r="I315" s="2" t="s">
        <v>22</v>
      </c>
      <c r="J315">
        <v>12</v>
      </c>
      <c r="K315" s="2" t="s">
        <v>118</v>
      </c>
      <c r="L315" s="22">
        <f>IF(ISNUMBER(AVERAGEIFS(Observed!L$2:L$1601,Observed!$A$2:$A$1601,$A315,Observed!$C$2:$C$1601,$C315)),AVERAGEIFS(Observed!L$2:L$1601,Observed!$A$2:$A$1601,$A315,Observed!$C$2:$C$1601,$C315),"")</f>
        <v>2886.6666666666665</v>
      </c>
      <c r="M315" s="23">
        <f>IF(ISNUMBER(AVERAGEIFS(Observed!M$2:M$1601,Observed!$A$2:$A$1601,$A315,Observed!$C$2:$C$1601,$C315)),AVERAGEIFS(Observed!M$2:M$1601,Observed!$A$2:$A$1601,$A315,Observed!$C$2:$C$1601,$C315),"")</f>
        <v>288.66666666666669</v>
      </c>
      <c r="N315" s="23" t="str">
        <f>IF(ISNUMBER(AVERAGEIFS(Observed!N$2:N$1601,Observed!$A$2:$A$1601,$A315,Observed!$C$2:$C$1601,$C315)),AVERAGEIFS(Observed!N$2:N$1601,Observed!$A$2:$A$1601,$A315,Observed!$C$2:$C$1601,$C315),"")</f>
        <v/>
      </c>
      <c r="O315" s="23" t="str">
        <f>IF(ISNUMBER(AVERAGEIFS(Observed!O$2:O$1601,Observed!$A$2:$A$1601,$A315,Observed!$C$2:$C$1601,$C315)),AVERAGEIFS(Observed!O$2:O$1601,Observed!$A$2:$A$1601,$A315,Observed!$C$2:$C$1601,$C315),"")</f>
        <v/>
      </c>
      <c r="P315" s="23" t="str">
        <f>IF(ISNUMBER(AVERAGEIFS(Observed!P$2:P$1601,Observed!$A$2:$A$1601,$A315,Observed!$C$2:$C$1601,$C315)),AVERAGEIFS(Observed!P$2:P$1601,Observed!$A$2:$A$1601,$A315,Observed!$C$2:$C$1601,$C315),"")</f>
        <v/>
      </c>
      <c r="Q315" s="24" t="str">
        <f>IF(ISNUMBER(AVERAGEIFS(Observed!Q$2:Q$1601,Observed!$A$2:$A$1601,$A315,Observed!$C$2:$C$1601,$C315)),AVERAGEIFS(Observed!Q$2:Q$1601,Observed!$A$2:$A$1601,$A315,Observed!$C$2:$C$1601,$C315),"")</f>
        <v/>
      </c>
      <c r="R315" s="24" t="str">
        <f>IF(ISNUMBER(AVERAGEIFS(Observed!R$2:R$1601,Observed!$A$2:$A$1601,$A315,Observed!$C$2:$C$1601,$C315)),AVERAGEIFS(Observed!R$2:R$1601,Observed!$A$2:$A$1601,$A315,Observed!$C$2:$C$1601,$C315),"")</f>
        <v/>
      </c>
      <c r="S315" s="24" t="str">
        <f>IF(ISNUMBER(AVERAGEIFS(Observed!S$2:S$1601,Observed!$A$2:$A$1601,$A315,Observed!$C$2:$C$1601,$C315)),AVERAGEIFS(Observed!S$2:S$1601,Observed!$A$2:$A$1601,$A315,Observed!$C$2:$C$1601,$C315),"")</f>
        <v/>
      </c>
      <c r="T315" s="23" t="str">
        <f>IF(ISNUMBER(AVERAGEIFS(Observed!T$2:T$1601,Observed!$A$2:$A$1601,$A315,Observed!$C$2:$C$1601,$C315)),AVERAGEIFS(Observed!T$2:T$1601,Observed!$A$2:$A$1601,$A315,Observed!$C$2:$C$1601,$C315),"")</f>
        <v/>
      </c>
      <c r="U315" s="25" t="str">
        <f>IF(ISNUMBER(AVERAGEIFS(Observed!U$2:U$1601,Observed!$A$2:$A$1601,$A315,Observed!$C$2:$C$1601,$C315)),AVERAGEIFS(Observed!U$2:U$1601,Observed!$A$2:$A$1601,$A315,Observed!$C$2:$C$1601,$C315),"")</f>
        <v/>
      </c>
      <c r="V315" s="25" t="str">
        <f>IF(ISNUMBER(AVERAGEIFS(Observed!V$2:V$1601,Observed!$A$2:$A$1601,$A315,Observed!$C$2:$C$1601,$C315)),AVERAGEIFS(Observed!V$2:V$1601,Observed!$A$2:$A$1601,$A315,Observed!$C$2:$C$1601,$C315),"")</f>
        <v/>
      </c>
      <c r="W315" s="23" t="str">
        <f>IF(ISNUMBER(AVERAGEIFS(Observed!W$2:W$1601,Observed!$A$2:$A$1601,$A315,Observed!$C$2:$C$1601,$C315)),AVERAGEIFS(Observed!W$2:W$1601,Observed!$A$2:$A$1601,$A315,Observed!$C$2:$C$1601,$C315),"")</f>
        <v/>
      </c>
      <c r="X315" s="23" t="str">
        <f>IF(ISNUMBER(AVERAGEIFS(Observed!X$2:X$1601,Observed!$A$2:$A$1601,$A315,Observed!$C$2:$C$1601,$C315)),AVERAGEIFS(Observed!X$2:X$1601,Observed!$A$2:$A$1601,$A315,Observed!$C$2:$C$1601,$C315),"")</f>
        <v/>
      </c>
      <c r="Y315" s="23" t="str">
        <f>IF(ISNUMBER(AVERAGEIFS(Observed!Y$2:Y$1601,Observed!$A$2:$A$1601,$A315,Observed!$C$2:$C$1601,$C315)),AVERAGEIFS(Observed!Y$2:Y$1601,Observed!$A$2:$A$1601,$A315,Observed!$C$2:$C$1601,$C315),"")</f>
        <v/>
      </c>
      <c r="Z315" s="23" t="str">
        <f>IF(ISNUMBER(AVERAGEIFS(Observed!Z$2:Z$1601,Observed!$A$2:$A$1601,$A315,Observed!$C$2:$C$1601,$C315)),AVERAGEIFS(Observed!Z$2:Z$1601,Observed!$A$2:$A$1601,$A315,Observed!$C$2:$C$1601,$C315),"")</f>
        <v/>
      </c>
      <c r="AA315" s="23" t="str">
        <f>IF(ISNUMBER(AVERAGEIFS(Observed!AA$2:AA$1601,Observed!$A$2:$A$1601,$A315,Observed!$C$2:$C$1601,$C315)),AVERAGEIFS(Observed!AA$2:AA$1601,Observed!$A$2:$A$1601,$A315,Observed!$C$2:$C$1601,$C315),"")</f>
        <v/>
      </c>
      <c r="AB315" s="23" t="str">
        <f>IF(ISNUMBER(AVERAGEIFS(Observed!AB$2:AB$1601,Observed!$A$2:$A$1601,$A315,Observed!$C$2:$C$1601,$C315)),AVERAGEIFS(Observed!AB$2:AB$1601,Observed!$A$2:$A$1601,$A315,Observed!$C$2:$C$1601,$C315),"")</f>
        <v/>
      </c>
      <c r="AC315" s="23" t="str">
        <f>IF(ISNUMBER(AVERAGEIFS(Observed!AC$2:AC$1601,Observed!$A$2:$A$1601,$A315,Observed!$C$2:$C$1601,$C315)),AVERAGEIFS(Observed!AC$2:AC$1601,Observed!$A$2:$A$1601,$A315,Observed!$C$2:$C$1601,$C315),"")</f>
        <v/>
      </c>
      <c r="AD315" s="23" t="str">
        <f>IF(ISNUMBER(AVERAGEIFS(Observed!AD$2:AD$1601,Observed!$A$2:$A$1601,$A315,Observed!$C$2:$C$1601,$C315)),AVERAGEIFS(Observed!AD$2:AD$1601,Observed!$A$2:$A$1601,$A315,Observed!$C$2:$C$1601,$C315),"")</f>
        <v/>
      </c>
      <c r="AE315" s="23" t="str">
        <f>IF(ISNUMBER(AVERAGEIFS(Observed!AE$2:AE$1601,Observed!$A$2:$A$1601,$A315,Observed!$C$2:$C$1601,$C315)),AVERAGEIFS(Observed!AE$2:AE$1601,Observed!$A$2:$A$1601,$A315,Observed!$C$2:$C$1601,$C315),"")</f>
        <v/>
      </c>
      <c r="AF315" s="24" t="str">
        <f>IF(ISNUMBER(AVERAGEIFS(Observed!AF$2:AF$1601,Observed!$A$2:$A$1601,$A315,Observed!$C$2:$C$1601,$C315)),AVERAGEIFS(Observed!AF$2:AF$1601,Observed!$A$2:$A$1601,$A315,Observed!$C$2:$C$1601,$C315),"")</f>
        <v/>
      </c>
      <c r="AG315" s="24" t="str">
        <f>IF(ISNUMBER(AVERAGEIFS(Observed!AG$2:AG$1601,Observed!$A$2:$A$1601,$A315,Observed!$C$2:$C$1601,$C315)),AVERAGEIFS(Observed!AG$2:AG$1601,Observed!$A$2:$A$1601,$A315,Observed!$C$2:$C$1601,$C315),"")</f>
        <v/>
      </c>
      <c r="AH315" s="24" t="str">
        <f>IF(ISNUMBER(AVERAGEIFS(Observed!AH$2:AH$1601,Observed!$A$2:$A$1601,$A315,Observed!$C$2:$C$1601,$C315)),AVERAGEIFS(Observed!AH$2:AH$1601,Observed!$A$2:$A$1601,$A315,Observed!$C$2:$C$1601,$C315),"")</f>
        <v/>
      </c>
      <c r="AI315" s="23" t="str">
        <f>IF(ISNUMBER(AVERAGEIFS(Observed!AI$2:AI$1601,Observed!$A$2:$A$1601,$A315,Observed!$C$2:$C$1601,$C315)),AVERAGEIFS(Observed!AI$2:AI$1601,Observed!$A$2:$A$1601,$A315,Observed!$C$2:$C$1601,$C315),"")</f>
        <v/>
      </c>
      <c r="AJ315" s="24" t="str">
        <f>IF(ISNUMBER(AVERAGEIFS(Observed!AJ$2:AJ$1601,Observed!$A$2:$A$1601,$A315,Observed!$C$2:$C$1601,$C315)),AVERAGEIFS(Observed!AJ$2:AJ$1601,Observed!$A$2:$A$1601,$A315,Observed!$C$2:$C$1601,$C315),"")</f>
        <v/>
      </c>
      <c r="AK315" s="24" t="str">
        <f>IF(ISNUMBER(AVERAGEIFS(Observed!AL$2:AL$1601,Observed!$A$2:$A$1601,$A315,Observed!$C$2:$C$1601,$C315)),AVERAGEIFS(Observed!AL$2:AL$1601,Observed!$A$2:$A$1601,$A315,Observed!$C$2:$C$1601,$C315),"")</f>
        <v/>
      </c>
      <c r="AL315" s="24" t="str">
        <f>IF(ISNUMBER(AVERAGEIFS(Observed!AM$2:AM$1601,Observed!$A$2:$A$1601,$A315,Observed!$C$2:$C$1601,$C315)),AVERAGEIFS(Observed!AM$2:AM$1601,Observed!$A$2:$A$1601,$A315,Observed!$C$2:$C$1601,$C315),"")</f>
        <v/>
      </c>
      <c r="AM315" s="24" t="str">
        <f>IF(ISNUMBER(AVERAGEIFS(Observed!AN$2:AN$1601,Observed!$A$2:$A$1601,$A315,Observed!$C$2:$C$1601,$C315)),AVERAGEIFS(Observed!AN$2:AN$1601,Observed!$A$2:$A$1601,$A315,Observed!$C$2:$C$1601,$C315),"")</f>
        <v/>
      </c>
      <c r="AN315" s="24" t="str">
        <f>IF(ISNUMBER(AVERAGEIFS(Observed!AQ$2:AQ$1601,Observed!$A$2:$A$1601,$A315,Observed!$C$2:$C$1601,$C315)),AVERAGEIFS(Observed!AQ$2:AQ$1601,Observed!$A$2:$A$1601,$A315,Observed!$C$2:$C$1601,$C315),"")</f>
        <v/>
      </c>
      <c r="AO315" s="24" t="str">
        <f>IF(ISNUMBER(AVERAGEIFS(Observed!AR$2:AR$1601,Observed!$A$2:$A$1601,$A315,Observed!$C$2:$C$1601,$C315)),AVERAGEIFS(Observed!AR$2:AR$1601,Observed!$A$2:$A$1601,$A315,Observed!$C$2:$C$1601,$C315),"")</f>
        <v/>
      </c>
      <c r="AP315" s="24" t="str">
        <f>IF(ISNUMBER(AVERAGEIFS(Observed!AS$2:AS$1601,Observed!$A$2:$A$1601,$A315,Observed!$C$2:$C$1601,$C315)),AVERAGEIFS(Observed!AS$2:AS$1601,Observed!$A$2:$A$1601,$A315,Observed!$C$2:$C$1601,$C315),"")</f>
        <v/>
      </c>
      <c r="AQ315" s="23" t="str">
        <f>IF(ISNUMBER(AVERAGEIFS(Observed!AT$2:AT$1601,Observed!$A$2:$A$1601,$A315,Observed!$C$2:$C$1601,$C315)),AVERAGEIFS(Observed!AT$2:AT$1601,Observed!$A$2:$A$1601,$A315,Observed!$C$2:$C$1601,$C315),"")</f>
        <v/>
      </c>
      <c r="AR315" s="24" t="str">
        <f>IF(ISNUMBER(AVERAGEIFS(Observed!AU$2:AU$1601,Observed!$A$2:$A$1601,$A315,Observed!$C$2:$C$1601,$C315)),AVERAGEIFS(Observed!AU$2:AU$1601,Observed!$A$2:$A$1601,$A315,Observed!$C$2:$C$1601,$C315),"")</f>
        <v/>
      </c>
      <c r="AS315" s="23" t="str">
        <f>IF(ISNUMBER(AVERAGEIFS(Observed!AV$2:AV$1601,Observed!$A$2:$A$1601,$A315,Observed!$C$2:$C$1601,$C315)),AVERAGEIFS(Observed!AV$2:AV$1601,Observed!$A$2:$A$1601,$A315,Observed!$C$2:$C$1601,$C315),"")</f>
        <v/>
      </c>
      <c r="AT315" s="23" t="str">
        <f>IF(ISNUMBER(AVERAGEIFS(Observed!AW$2:AW$1601,Observed!$A$2:$A$1601,$A315,Observed!$C$2:$C$1601,$C315)),AVERAGEIFS(Observed!AW$2:AW$1601,Observed!$A$2:$A$1601,$A315,Observed!$C$2:$C$1601,$C315),"")</f>
        <v/>
      </c>
      <c r="AU315" s="2">
        <f>COUNTIFS(Observed!$A$2:$A$1601,$A315,Observed!$C$2:$C$1601,$C315)</f>
        <v>3</v>
      </c>
      <c r="AV315" s="2">
        <f t="shared" si="4"/>
        <v>1</v>
      </c>
    </row>
    <row r="316" spans="1:48" x14ac:dyDescent="0.3">
      <c r="A316" s="4" t="s">
        <v>121</v>
      </c>
      <c r="B316" t="s">
        <v>24</v>
      </c>
      <c r="C316" s="3">
        <v>42478</v>
      </c>
      <c r="D316">
        <v>1</v>
      </c>
      <c r="E316">
        <v>100</v>
      </c>
      <c r="H316" s="2" t="s">
        <v>45</v>
      </c>
      <c r="I316" s="2" t="s">
        <v>22</v>
      </c>
      <c r="J316">
        <v>12</v>
      </c>
      <c r="K316" s="2" t="s">
        <v>118</v>
      </c>
      <c r="L316" s="22">
        <f>IF(ISNUMBER(AVERAGEIFS(Observed!L$2:L$1601,Observed!$A$2:$A$1601,$A316,Observed!$C$2:$C$1601,$C316)),AVERAGEIFS(Observed!L$2:L$1601,Observed!$A$2:$A$1601,$A316,Observed!$C$2:$C$1601,$C316),"")</f>
        <v>2990.6666666666665</v>
      </c>
      <c r="M316" s="23">
        <f>IF(ISNUMBER(AVERAGEIFS(Observed!M$2:M$1601,Observed!$A$2:$A$1601,$A316,Observed!$C$2:$C$1601,$C316)),AVERAGEIFS(Observed!M$2:M$1601,Observed!$A$2:$A$1601,$A316,Observed!$C$2:$C$1601,$C316),"")</f>
        <v>299.06666666666666</v>
      </c>
      <c r="N316" s="23" t="str">
        <f>IF(ISNUMBER(AVERAGEIFS(Observed!N$2:N$1601,Observed!$A$2:$A$1601,$A316,Observed!$C$2:$C$1601,$C316)),AVERAGEIFS(Observed!N$2:N$1601,Observed!$A$2:$A$1601,$A316,Observed!$C$2:$C$1601,$C316),"")</f>
        <v/>
      </c>
      <c r="O316" s="23" t="str">
        <f>IF(ISNUMBER(AVERAGEIFS(Observed!O$2:O$1601,Observed!$A$2:$A$1601,$A316,Observed!$C$2:$C$1601,$C316)),AVERAGEIFS(Observed!O$2:O$1601,Observed!$A$2:$A$1601,$A316,Observed!$C$2:$C$1601,$C316),"")</f>
        <v/>
      </c>
      <c r="P316" s="23" t="str">
        <f>IF(ISNUMBER(AVERAGEIFS(Observed!P$2:P$1601,Observed!$A$2:$A$1601,$A316,Observed!$C$2:$C$1601,$C316)),AVERAGEIFS(Observed!P$2:P$1601,Observed!$A$2:$A$1601,$A316,Observed!$C$2:$C$1601,$C316),"")</f>
        <v/>
      </c>
      <c r="Q316" s="24" t="str">
        <f>IF(ISNUMBER(AVERAGEIFS(Observed!Q$2:Q$1601,Observed!$A$2:$A$1601,$A316,Observed!$C$2:$C$1601,$C316)),AVERAGEIFS(Observed!Q$2:Q$1601,Observed!$A$2:$A$1601,$A316,Observed!$C$2:$C$1601,$C316),"")</f>
        <v/>
      </c>
      <c r="R316" s="24" t="str">
        <f>IF(ISNUMBER(AVERAGEIFS(Observed!R$2:R$1601,Observed!$A$2:$A$1601,$A316,Observed!$C$2:$C$1601,$C316)),AVERAGEIFS(Observed!R$2:R$1601,Observed!$A$2:$A$1601,$A316,Observed!$C$2:$C$1601,$C316),"")</f>
        <v/>
      </c>
      <c r="S316" s="24" t="str">
        <f>IF(ISNUMBER(AVERAGEIFS(Observed!S$2:S$1601,Observed!$A$2:$A$1601,$A316,Observed!$C$2:$C$1601,$C316)),AVERAGEIFS(Observed!S$2:S$1601,Observed!$A$2:$A$1601,$A316,Observed!$C$2:$C$1601,$C316),"")</f>
        <v/>
      </c>
      <c r="T316" s="23" t="str">
        <f>IF(ISNUMBER(AVERAGEIFS(Observed!T$2:T$1601,Observed!$A$2:$A$1601,$A316,Observed!$C$2:$C$1601,$C316)),AVERAGEIFS(Observed!T$2:T$1601,Observed!$A$2:$A$1601,$A316,Observed!$C$2:$C$1601,$C316),"")</f>
        <v/>
      </c>
      <c r="U316" s="25" t="str">
        <f>IF(ISNUMBER(AVERAGEIFS(Observed!U$2:U$1601,Observed!$A$2:$A$1601,$A316,Observed!$C$2:$C$1601,$C316)),AVERAGEIFS(Observed!U$2:U$1601,Observed!$A$2:$A$1601,$A316,Observed!$C$2:$C$1601,$C316),"")</f>
        <v/>
      </c>
      <c r="V316" s="25" t="str">
        <f>IF(ISNUMBER(AVERAGEIFS(Observed!V$2:V$1601,Observed!$A$2:$A$1601,$A316,Observed!$C$2:$C$1601,$C316)),AVERAGEIFS(Observed!V$2:V$1601,Observed!$A$2:$A$1601,$A316,Observed!$C$2:$C$1601,$C316),"")</f>
        <v/>
      </c>
      <c r="W316" s="23" t="str">
        <f>IF(ISNUMBER(AVERAGEIFS(Observed!W$2:W$1601,Observed!$A$2:$A$1601,$A316,Observed!$C$2:$C$1601,$C316)),AVERAGEIFS(Observed!W$2:W$1601,Observed!$A$2:$A$1601,$A316,Observed!$C$2:$C$1601,$C316),"")</f>
        <v/>
      </c>
      <c r="X316" s="23" t="str">
        <f>IF(ISNUMBER(AVERAGEIFS(Observed!X$2:X$1601,Observed!$A$2:$A$1601,$A316,Observed!$C$2:$C$1601,$C316)),AVERAGEIFS(Observed!X$2:X$1601,Observed!$A$2:$A$1601,$A316,Observed!$C$2:$C$1601,$C316),"")</f>
        <v/>
      </c>
      <c r="Y316" s="23" t="str">
        <f>IF(ISNUMBER(AVERAGEIFS(Observed!Y$2:Y$1601,Observed!$A$2:$A$1601,$A316,Observed!$C$2:$C$1601,$C316)),AVERAGEIFS(Observed!Y$2:Y$1601,Observed!$A$2:$A$1601,$A316,Observed!$C$2:$C$1601,$C316),"")</f>
        <v/>
      </c>
      <c r="Z316" s="23" t="str">
        <f>IF(ISNUMBER(AVERAGEIFS(Observed!Z$2:Z$1601,Observed!$A$2:$A$1601,$A316,Observed!$C$2:$C$1601,$C316)),AVERAGEIFS(Observed!Z$2:Z$1601,Observed!$A$2:$A$1601,$A316,Observed!$C$2:$C$1601,$C316),"")</f>
        <v/>
      </c>
      <c r="AA316" s="23" t="str">
        <f>IF(ISNUMBER(AVERAGEIFS(Observed!AA$2:AA$1601,Observed!$A$2:$A$1601,$A316,Observed!$C$2:$C$1601,$C316)),AVERAGEIFS(Observed!AA$2:AA$1601,Observed!$A$2:$A$1601,$A316,Observed!$C$2:$C$1601,$C316),"")</f>
        <v/>
      </c>
      <c r="AB316" s="23" t="str">
        <f>IF(ISNUMBER(AVERAGEIFS(Observed!AB$2:AB$1601,Observed!$A$2:$A$1601,$A316,Observed!$C$2:$C$1601,$C316)),AVERAGEIFS(Observed!AB$2:AB$1601,Observed!$A$2:$A$1601,$A316,Observed!$C$2:$C$1601,$C316),"")</f>
        <v/>
      </c>
      <c r="AC316" s="23" t="str">
        <f>IF(ISNUMBER(AVERAGEIFS(Observed!AC$2:AC$1601,Observed!$A$2:$A$1601,$A316,Observed!$C$2:$C$1601,$C316)),AVERAGEIFS(Observed!AC$2:AC$1601,Observed!$A$2:$A$1601,$A316,Observed!$C$2:$C$1601,$C316),"")</f>
        <v/>
      </c>
      <c r="AD316" s="23" t="str">
        <f>IF(ISNUMBER(AVERAGEIFS(Observed!AD$2:AD$1601,Observed!$A$2:$A$1601,$A316,Observed!$C$2:$C$1601,$C316)),AVERAGEIFS(Observed!AD$2:AD$1601,Observed!$A$2:$A$1601,$A316,Observed!$C$2:$C$1601,$C316),"")</f>
        <v/>
      </c>
      <c r="AE316" s="23" t="str">
        <f>IF(ISNUMBER(AVERAGEIFS(Observed!AE$2:AE$1601,Observed!$A$2:$A$1601,$A316,Observed!$C$2:$C$1601,$C316)),AVERAGEIFS(Observed!AE$2:AE$1601,Observed!$A$2:$A$1601,$A316,Observed!$C$2:$C$1601,$C316),"")</f>
        <v/>
      </c>
      <c r="AF316" s="24" t="str">
        <f>IF(ISNUMBER(AVERAGEIFS(Observed!AF$2:AF$1601,Observed!$A$2:$A$1601,$A316,Observed!$C$2:$C$1601,$C316)),AVERAGEIFS(Observed!AF$2:AF$1601,Observed!$A$2:$A$1601,$A316,Observed!$C$2:$C$1601,$C316),"")</f>
        <v/>
      </c>
      <c r="AG316" s="24" t="str">
        <f>IF(ISNUMBER(AVERAGEIFS(Observed!AG$2:AG$1601,Observed!$A$2:$A$1601,$A316,Observed!$C$2:$C$1601,$C316)),AVERAGEIFS(Observed!AG$2:AG$1601,Observed!$A$2:$A$1601,$A316,Observed!$C$2:$C$1601,$C316),"")</f>
        <v/>
      </c>
      <c r="AH316" s="24" t="str">
        <f>IF(ISNUMBER(AVERAGEIFS(Observed!AH$2:AH$1601,Observed!$A$2:$A$1601,$A316,Observed!$C$2:$C$1601,$C316)),AVERAGEIFS(Observed!AH$2:AH$1601,Observed!$A$2:$A$1601,$A316,Observed!$C$2:$C$1601,$C316),"")</f>
        <v/>
      </c>
      <c r="AI316" s="23" t="str">
        <f>IF(ISNUMBER(AVERAGEIFS(Observed!AI$2:AI$1601,Observed!$A$2:$A$1601,$A316,Observed!$C$2:$C$1601,$C316)),AVERAGEIFS(Observed!AI$2:AI$1601,Observed!$A$2:$A$1601,$A316,Observed!$C$2:$C$1601,$C316),"")</f>
        <v/>
      </c>
      <c r="AJ316" s="24" t="str">
        <f>IF(ISNUMBER(AVERAGEIFS(Observed!AJ$2:AJ$1601,Observed!$A$2:$A$1601,$A316,Observed!$C$2:$C$1601,$C316)),AVERAGEIFS(Observed!AJ$2:AJ$1601,Observed!$A$2:$A$1601,$A316,Observed!$C$2:$C$1601,$C316),"")</f>
        <v/>
      </c>
      <c r="AK316" s="24" t="str">
        <f>IF(ISNUMBER(AVERAGEIFS(Observed!AL$2:AL$1601,Observed!$A$2:$A$1601,$A316,Observed!$C$2:$C$1601,$C316)),AVERAGEIFS(Observed!AL$2:AL$1601,Observed!$A$2:$A$1601,$A316,Observed!$C$2:$C$1601,$C316),"")</f>
        <v/>
      </c>
      <c r="AL316" s="24" t="str">
        <f>IF(ISNUMBER(AVERAGEIFS(Observed!AM$2:AM$1601,Observed!$A$2:$A$1601,$A316,Observed!$C$2:$C$1601,$C316)),AVERAGEIFS(Observed!AM$2:AM$1601,Observed!$A$2:$A$1601,$A316,Observed!$C$2:$C$1601,$C316),"")</f>
        <v/>
      </c>
      <c r="AM316" s="24" t="str">
        <f>IF(ISNUMBER(AVERAGEIFS(Observed!AN$2:AN$1601,Observed!$A$2:$A$1601,$A316,Observed!$C$2:$C$1601,$C316)),AVERAGEIFS(Observed!AN$2:AN$1601,Observed!$A$2:$A$1601,$A316,Observed!$C$2:$C$1601,$C316),"")</f>
        <v/>
      </c>
      <c r="AN316" s="24" t="str">
        <f>IF(ISNUMBER(AVERAGEIFS(Observed!AQ$2:AQ$1601,Observed!$A$2:$A$1601,$A316,Observed!$C$2:$C$1601,$C316)),AVERAGEIFS(Observed!AQ$2:AQ$1601,Observed!$A$2:$A$1601,$A316,Observed!$C$2:$C$1601,$C316),"")</f>
        <v/>
      </c>
      <c r="AO316" s="24" t="str">
        <f>IF(ISNUMBER(AVERAGEIFS(Observed!AR$2:AR$1601,Observed!$A$2:$A$1601,$A316,Observed!$C$2:$C$1601,$C316)),AVERAGEIFS(Observed!AR$2:AR$1601,Observed!$A$2:$A$1601,$A316,Observed!$C$2:$C$1601,$C316),"")</f>
        <v/>
      </c>
      <c r="AP316" s="24" t="str">
        <f>IF(ISNUMBER(AVERAGEIFS(Observed!AS$2:AS$1601,Observed!$A$2:$A$1601,$A316,Observed!$C$2:$C$1601,$C316)),AVERAGEIFS(Observed!AS$2:AS$1601,Observed!$A$2:$A$1601,$A316,Observed!$C$2:$C$1601,$C316),"")</f>
        <v/>
      </c>
      <c r="AQ316" s="23" t="str">
        <f>IF(ISNUMBER(AVERAGEIFS(Observed!AT$2:AT$1601,Observed!$A$2:$A$1601,$A316,Observed!$C$2:$C$1601,$C316)),AVERAGEIFS(Observed!AT$2:AT$1601,Observed!$A$2:$A$1601,$A316,Observed!$C$2:$C$1601,$C316),"")</f>
        <v/>
      </c>
      <c r="AR316" s="24" t="str">
        <f>IF(ISNUMBER(AVERAGEIFS(Observed!AU$2:AU$1601,Observed!$A$2:$A$1601,$A316,Observed!$C$2:$C$1601,$C316)),AVERAGEIFS(Observed!AU$2:AU$1601,Observed!$A$2:$A$1601,$A316,Observed!$C$2:$C$1601,$C316),"")</f>
        <v/>
      </c>
      <c r="AS316" s="23" t="str">
        <f>IF(ISNUMBER(AVERAGEIFS(Observed!AV$2:AV$1601,Observed!$A$2:$A$1601,$A316,Observed!$C$2:$C$1601,$C316)),AVERAGEIFS(Observed!AV$2:AV$1601,Observed!$A$2:$A$1601,$A316,Observed!$C$2:$C$1601,$C316),"")</f>
        <v/>
      </c>
      <c r="AT316" s="23" t="str">
        <f>IF(ISNUMBER(AVERAGEIFS(Observed!AW$2:AW$1601,Observed!$A$2:$A$1601,$A316,Observed!$C$2:$C$1601,$C316)),AVERAGEIFS(Observed!AW$2:AW$1601,Observed!$A$2:$A$1601,$A316,Observed!$C$2:$C$1601,$C316),"")</f>
        <v/>
      </c>
      <c r="AU316" s="2">
        <f>COUNTIFS(Observed!$A$2:$A$1601,$A316,Observed!$C$2:$C$1601,$C316)</f>
        <v>3</v>
      </c>
      <c r="AV316" s="2">
        <f t="shared" si="4"/>
        <v>1</v>
      </c>
    </row>
    <row r="317" spans="1:48" x14ac:dyDescent="0.3">
      <c r="A317" s="4" t="s">
        <v>122</v>
      </c>
      <c r="B317" t="s">
        <v>24</v>
      </c>
      <c r="C317" s="3">
        <v>42478</v>
      </c>
      <c r="D317">
        <v>1</v>
      </c>
      <c r="E317">
        <v>200</v>
      </c>
      <c r="H317" s="2" t="s">
        <v>45</v>
      </c>
      <c r="I317" s="2" t="s">
        <v>22</v>
      </c>
      <c r="J317">
        <v>12</v>
      </c>
      <c r="K317" s="2" t="s">
        <v>118</v>
      </c>
      <c r="L317" s="22">
        <f>IF(ISNUMBER(AVERAGEIFS(Observed!L$2:L$1601,Observed!$A$2:$A$1601,$A317,Observed!$C$2:$C$1601,$C317)),AVERAGEIFS(Observed!L$2:L$1601,Observed!$A$2:$A$1601,$A317,Observed!$C$2:$C$1601,$C317),"")</f>
        <v>2958.6666666666665</v>
      </c>
      <c r="M317" s="23">
        <f>IF(ISNUMBER(AVERAGEIFS(Observed!M$2:M$1601,Observed!$A$2:$A$1601,$A317,Observed!$C$2:$C$1601,$C317)),AVERAGEIFS(Observed!M$2:M$1601,Observed!$A$2:$A$1601,$A317,Observed!$C$2:$C$1601,$C317),"")</f>
        <v>295.86666666666667</v>
      </c>
      <c r="N317" s="23" t="str">
        <f>IF(ISNUMBER(AVERAGEIFS(Observed!N$2:N$1601,Observed!$A$2:$A$1601,$A317,Observed!$C$2:$C$1601,$C317)),AVERAGEIFS(Observed!N$2:N$1601,Observed!$A$2:$A$1601,$A317,Observed!$C$2:$C$1601,$C317),"")</f>
        <v/>
      </c>
      <c r="O317" s="23" t="str">
        <f>IF(ISNUMBER(AVERAGEIFS(Observed!O$2:O$1601,Observed!$A$2:$A$1601,$A317,Observed!$C$2:$C$1601,$C317)),AVERAGEIFS(Observed!O$2:O$1601,Observed!$A$2:$A$1601,$A317,Observed!$C$2:$C$1601,$C317),"")</f>
        <v/>
      </c>
      <c r="P317" s="23" t="str">
        <f>IF(ISNUMBER(AVERAGEIFS(Observed!P$2:P$1601,Observed!$A$2:$A$1601,$A317,Observed!$C$2:$C$1601,$C317)),AVERAGEIFS(Observed!P$2:P$1601,Observed!$A$2:$A$1601,$A317,Observed!$C$2:$C$1601,$C317),"")</f>
        <v/>
      </c>
      <c r="Q317" s="24" t="str">
        <f>IF(ISNUMBER(AVERAGEIFS(Observed!Q$2:Q$1601,Observed!$A$2:$A$1601,$A317,Observed!$C$2:$C$1601,$C317)),AVERAGEIFS(Observed!Q$2:Q$1601,Observed!$A$2:$A$1601,$A317,Observed!$C$2:$C$1601,$C317),"")</f>
        <v/>
      </c>
      <c r="R317" s="24" t="str">
        <f>IF(ISNUMBER(AVERAGEIFS(Observed!R$2:R$1601,Observed!$A$2:$A$1601,$A317,Observed!$C$2:$C$1601,$C317)),AVERAGEIFS(Observed!R$2:R$1601,Observed!$A$2:$A$1601,$A317,Observed!$C$2:$C$1601,$C317),"")</f>
        <v/>
      </c>
      <c r="S317" s="24" t="str">
        <f>IF(ISNUMBER(AVERAGEIFS(Observed!S$2:S$1601,Observed!$A$2:$A$1601,$A317,Observed!$C$2:$C$1601,$C317)),AVERAGEIFS(Observed!S$2:S$1601,Observed!$A$2:$A$1601,$A317,Observed!$C$2:$C$1601,$C317),"")</f>
        <v/>
      </c>
      <c r="T317" s="23" t="str">
        <f>IF(ISNUMBER(AVERAGEIFS(Observed!T$2:T$1601,Observed!$A$2:$A$1601,$A317,Observed!$C$2:$C$1601,$C317)),AVERAGEIFS(Observed!T$2:T$1601,Observed!$A$2:$A$1601,$A317,Observed!$C$2:$C$1601,$C317),"")</f>
        <v/>
      </c>
      <c r="U317" s="25" t="str">
        <f>IF(ISNUMBER(AVERAGEIFS(Observed!U$2:U$1601,Observed!$A$2:$A$1601,$A317,Observed!$C$2:$C$1601,$C317)),AVERAGEIFS(Observed!U$2:U$1601,Observed!$A$2:$A$1601,$A317,Observed!$C$2:$C$1601,$C317),"")</f>
        <v/>
      </c>
      <c r="V317" s="25" t="str">
        <f>IF(ISNUMBER(AVERAGEIFS(Observed!V$2:V$1601,Observed!$A$2:$A$1601,$A317,Observed!$C$2:$C$1601,$C317)),AVERAGEIFS(Observed!V$2:V$1601,Observed!$A$2:$A$1601,$A317,Observed!$C$2:$C$1601,$C317),"")</f>
        <v/>
      </c>
      <c r="W317" s="23" t="str">
        <f>IF(ISNUMBER(AVERAGEIFS(Observed!W$2:W$1601,Observed!$A$2:$A$1601,$A317,Observed!$C$2:$C$1601,$C317)),AVERAGEIFS(Observed!W$2:W$1601,Observed!$A$2:$A$1601,$A317,Observed!$C$2:$C$1601,$C317),"")</f>
        <v/>
      </c>
      <c r="X317" s="23" t="str">
        <f>IF(ISNUMBER(AVERAGEIFS(Observed!X$2:X$1601,Observed!$A$2:$A$1601,$A317,Observed!$C$2:$C$1601,$C317)),AVERAGEIFS(Observed!X$2:X$1601,Observed!$A$2:$A$1601,$A317,Observed!$C$2:$C$1601,$C317),"")</f>
        <v/>
      </c>
      <c r="Y317" s="23" t="str">
        <f>IF(ISNUMBER(AVERAGEIFS(Observed!Y$2:Y$1601,Observed!$A$2:$A$1601,$A317,Observed!$C$2:$C$1601,$C317)),AVERAGEIFS(Observed!Y$2:Y$1601,Observed!$A$2:$A$1601,$A317,Observed!$C$2:$C$1601,$C317),"")</f>
        <v/>
      </c>
      <c r="Z317" s="23" t="str">
        <f>IF(ISNUMBER(AVERAGEIFS(Observed!Z$2:Z$1601,Observed!$A$2:$A$1601,$A317,Observed!$C$2:$C$1601,$C317)),AVERAGEIFS(Observed!Z$2:Z$1601,Observed!$A$2:$A$1601,$A317,Observed!$C$2:$C$1601,$C317),"")</f>
        <v/>
      </c>
      <c r="AA317" s="23" t="str">
        <f>IF(ISNUMBER(AVERAGEIFS(Observed!AA$2:AA$1601,Observed!$A$2:$A$1601,$A317,Observed!$C$2:$C$1601,$C317)),AVERAGEIFS(Observed!AA$2:AA$1601,Observed!$A$2:$A$1601,$A317,Observed!$C$2:$C$1601,$C317),"")</f>
        <v/>
      </c>
      <c r="AB317" s="23" t="str">
        <f>IF(ISNUMBER(AVERAGEIFS(Observed!AB$2:AB$1601,Observed!$A$2:$A$1601,$A317,Observed!$C$2:$C$1601,$C317)),AVERAGEIFS(Observed!AB$2:AB$1601,Observed!$A$2:$A$1601,$A317,Observed!$C$2:$C$1601,$C317),"")</f>
        <v/>
      </c>
      <c r="AC317" s="23" t="str">
        <f>IF(ISNUMBER(AVERAGEIFS(Observed!AC$2:AC$1601,Observed!$A$2:$A$1601,$A317,Observed!$C$2:$C$1601,$C317)),AVERAGEIFS(Observed!AC$2:AC$1601,Observed!$A$2:$A$1601,$A317,Observed!$C$2:$C$1601,$C317),"")</f>
        <v/>
      </c>
      <c r="AD317" s="23" t="str">
        <f>IF(ISNUMBER(AVERAGEIFS(Observed!AD$2:AD$1601,Observed!$A$2:$A$1601,$A317,Observed!$C$2:$C$1601,$C317)),AVERAGEIFS(Observed!AD$2:AD$1601,Observed!$A$2:$A$1601,$A317,Observed!$C$2:$C$1601,$C317),"")</f>
        <v/>
      </c>
      <c r="AE317" s="23" t="str">
        <f>IF(ISNUMBER(AVERAGEIFS(Observed!AE$2:AE$1601,Observed!$A$2:$A$1601,$A317,Observed!$C$2:$C$1601,$C317)),AVERAGEIFS(Observed!AE$2:AE$1601,Observed!$A$2:$A$1601,$A317,Observed!$C$2:$C$1601,$C317),"")</f>
        <v/>
      </c>
      <c r="AF317" s="24" t="str">
        <f>IF(ISNUMBER(AVERAGEIFS(Observed!AF$2:AF$1601,Observed!$A$2:$A$1601,$A317,Observed!$C$2:$C$1601,$C317)),AVERAGEIFS(Observed!AF$2:AF$1601,Observed!$A$2:$A$1601,$A317,Observed!$C$2:$C$1601,$C317),"")</f>
        <v/>
      </c>
      <c r="AG317" s="24" t="str">
        <f>IF(ISNUMBER(AVERAGEIFS(Observed!AG$2:AG$1601,Observed!$A$2:$A$1601,$A317,Observed!$C$2:$C$1601,$C317)),AVERAGEIFS(Observed!AG$2:AG$1601,Observed!$A$2:$A$1601,$A317,Observed!$C$2:$C$1601,$C317),"")</f>
        <v/>
      </c>
      <c r="AH317" s="24" t="str">
        <f>IF(ISNUMBER(AVERAGEIFS(Observed!AH$2:AH$1601,Observed!$A$2:$A$1601,$A317,Observed!$C$2:$C$1601,$C317)),AVERAGEIFS(Observed!AH$2:AH$1601,Observed!$A$2:$A$1601,$A317,Observed!$C$2:$C$1601,$C317),"")</f>
        <v/>
      </c>
      <c r="AI317" s="23" t="str">
        <f>IF(ISNUMBER(AVERAGEIFS(Observed!AI$2:AI$1601,Observed!$A$2:$A$1601,$A317,Observed!$C$2:$C$1601,$C317)),AVERAGEIFS(Observed!AI$2:AI$1601,Observed!$A$2:$A$1601,$A317,Observed!$C$2:$C$1601,$C317),"")</f>
        <v/>
      </c>
      <c r="AJ317" s="24" t="str">
        <f>IF(ISNUMBER(AVERAGEIFS(Observed!AJ$2:AJ$1601,Observed!$A$2:$A$1601,$A317,Observed!$C$2:$C$1601,$C317)),AVERAGEIFS(Observed!AJ$2:AJ$1601,Observed!$A$2:$A$1601,$A317,Observed!$C$2:$C$1601,$C317),"")</f>
        <v/>
      </c>
      <c r="AK317" s="24" t="str">
        <f>IF(ISNUMBER(AVERAGEIFS(Observed!AL$2:AL$1601,Observed!$A$2:$A$1601,$A317,Observed!$C$2:$C$1601,$C317)),AVERAGEIFS(Observed!AL$2:AL$1601,Observed!$A$2:$A$1601,$A317,Observed!$C$2:$C$1601,$C317),"")</f>
        <v/>
      </c>
      <c r="AL317" s="24" t="str">
        <f>IF(ISNUMBER(AVERAGEIFS(Observed!AM$2:AM$1601,Observed!$A$2:$A$1601,$A317,Observed!$C$2:$C$1601,$C317)),AVERAGEIFS(Observed!AM$2:AM$1601,Observed!$A$2:$A$1601,$A317,Observed!$C$2:$C$1601,$C317),"")</f>
        <v/>
      </c>
      <c r="AM317" s="24" t="str">
        <f>IF(ISNUMBER(AVERAGEIFS(Observed!AN$2:AN$1601,Observed!$A$2:$A$1601,$A317,Observed!$C$2:$C$1601,$C317)),AVERAGEIFS(Observed!AN$2:AN$1601,Observed!$A$2:$A$1601,$A317,Observed!$C$2:$C$1601,$C317),"")</f>
        <v/>
      </c>
      <c r="AN317" s="24" t="str">
        <f>IF(ISNUMBER(AVERAGEIFS(Observed!AQ$2:AQ$1601,Observed!$A$2:$A$1601,$A317,Observed!$C$2:$C$1601,$C317)),AVERAGEIFS(Observed!AQ$2:AQ$1601,Observed!$A$2:$A$1601,$A317,Observed!$C$2:$C$1601,$C317),"")</f>
        <v/>
      </c>
      <c r="AO317" s="24" t="str">
        <f>IF(ISNUMBER(AVERAGEIFS(Observed!AR$2:AR$1601,Observed!$A$2:$A$1601,$A317,Observed!$C$2:$C$1601,$C317)),AVERAGEIFS(Observed!AR$2:AR$1601,Observed!$A$2:$A$1601,$A317,Observed!$C$2:$C$1601,$C317),"")</f>
        <v/>
      </c>
      <c r="AP317" s="24" t="str">
        <f>IF(ISNUMBER(AVERAGEIFS(Observed!AS$2:AS$1601,Observed!$A$2:$A$1601,$A317,Observed!$C$2:$C$1601,$C317)),AVERAGEIFS(Observed!AS$2:AS$1601,Observed!$A$2:$A$1601,$A317,Observed!$C$2:$C$1601,$C317),"")</f>
        <v/>
      </c>
      <c r="AQ317" s="23" t="str">
        <f>IF(ISNUMBER(AVERAGEIFS(Observed!AT$2:AT$1601,Observed!$A$2:$A$1601,$A317,Observed!$C$2:$C$1601,$C317)),AVERAGEIFS(Observed!AT$2:AT$1601,Observed!$A$2:$A$1601,$A317,Observed!$C$2:$C$1601,$C317),"")</f>
        <v/>
      </c>
      <c r="AR317" s="24" t="str">
        <f>IF(ISNUMBER(AVERAGEIFS(Observed!AU$2:AU$1601,Observed!$A$2:$A$1601,$A317,Observed!$C$2:$C$1601,$C317)),AVERAGEIFS(Observed!AU$2:AU$1601,Observed!$A$2:$A$1601,$A317,Observed!$C$2:$C$1601,$C317),"")</f>
        <v/>
      </c>
      <c r="AS317" s="23" t="str">
        <f>IF(ISNUMBER(AVERAGEIFS(Observed!AV$2:AV$1601,Observed!$A$2:$A$1601,$A317,Observed!$C$2:$C$1601,$C317)),AVERAGEIFS(Observed!AV$2:AV$1601,Observed!$A$2:$A$1601,$A317,Observed!$C$2:$C$1601,$C317),"")</f>
        <v/>
      </c>
      <c r="AT317" s="23" t="str">
        <f>IF(ISNUMBER(AVERAGEIFS(Observed!AW$2:AW$1601,Observed!$A$2:$A$1601,$A317,Observed!$C$2:$C$1601,$C317)),AVERAGEIFS(Observed!AW$2:AW$1601,Observed!$A$2:$A$1601,$A317,Observed!$C$2:$C$1601,$C317),"")</f>
        <v/>
      </c>
      <c r="AU317" s="2">
        <f>COUNTIFS(Observed!$A$2:$A$1601,$A317,Observed!$C$2:$C$1601,$C317)</f>
        <v>3</v>
      </c>
      <c r="AV317" s="2">
        <f t="shared" si="4"/>
        <v>1</v>
      </c>
    </row>
    <row r="318" spans="1:48" x14ac:dyDescent="0.3">
      <c r="A318" s="4" t="s">
        <v>123</v>
      </c>
      <c r="B318" t="s">
        <v>24</v>
      </c>
      <c r="C318" s="3">
        <v>42478</v>
      </c>
      <c r="D318">
        <v>1</v>
      </c>
      <c r="E318">
        <v>350</v>
      </c>
      <c r="H318" s="2" t="s">
        <v>45</v>
      </c>
      <c r="I318" s="2" t="s">
        <v>22</v>
      </c>
      <c r="J318">
        <v>12</v>
      </c>
      <c r="K318" s="2" t="s">
        <v>118</v>
      </c>
      <c r="L318" s="22">
        <f>IF(ISNUMBER(AVERAGEIFS(Observed!L$2:L$1601,Observed!$A$2:$A$1601,$A318,Observed!$C$2:$C$1601,$C318)),AVERAGEIFS(Observed!L$2:L$1601,Observed!$A$2:$A$1601,$A318,Observed!$C$2:$C$1601,$C318),"")</f>
        <v>2930</v>
      </c>
      <c r="M318" s="23">
        <f>IF(ISNUMBER(AVERAGEIFS(Observed!M$2:M$1601,Observed!$A$2:$A$1601,$A318,Observed!$C$2:$C$1601,$C318)),AVERAGEIFS(Observed!M$2:M$1601,Observed!$A$2:$A$1601,$A318,Observed!$C$2:$C$1601,$C318),"")</f>
        <v>293</v>
      </c>
      <c r="N318" s="23" t="str">
        <f>IF(ISNUMBER(AVERAGEIFS(Observed!N$2:N$1601,Observed!$A$2:$A$1601,$A318,Observed!$C$2:$C$1601,$C318)),AVERAGEIFS(Observed!N$2:N$1601,Observed!$A$2:$A$1601,$A318,Observed!$C$2:$C$1601,$C318),"")</f>
        <v/>
      </c>
      <c r="O318" s="23" t="str">
        <f>IF(ISNUMBER(AVERAGEIFS(Observed!O$2:O$1601,Observed!$A$2:$A$1601,$A318,Observed!$C$2:$C$1601,$C318)),AVERAGEIFS(Observed!O$2:O$1601,Observed!$A$2:$A$1601,$A318,Observed!$C$2:$C$1601,$C318),"")</f>
        <v/>
      </c>
      <c r="P318" s="23" t="str">
        <f>IF(ISNUMBER(AVERAGEIFS(Observed!P$2:P$1601,Observed!$A$2:$A$1601,$A318,Observed!$C$2:$C$1601,$C318)),AVERAGEIFS(Observed!P$2:P$1601,Observed!$A$2:$A$1601,$A318,Observed!$C$2:$C$1601,$C318),"")</f>
        <v/>
      </c>
      <c r="Q318" s="24" t="str">
        <f>IF(ISNUMBER(AVERAGEIFS(Observed!Q$2:Q$1601,Observed!$A$2:$A$1601,$A318,Observed!$C$2:$C$1601,$C318)),AVERAGEIFS(Observed!Q$2:Q$1601,Observed!$A$2:$A$1601,$A318,Observed!$C$2:$C$1601,$C318),"")</f>
        <v/>
      </c>
      <c r="R318" s="24" t="str">
        <f>IF(ISNUMBER(AVERAGEIFS(Observed!R$2:R$1601,Observed!$A$2:$A$1601,$A318,Observed!$C$2:$C$1601,$C318)),AVERAGEIFS(Observed!R$2:R$1601,Observed!$A$2:$A$1601,$A318,Observed!$C$2:$C$1601,$C318),"")</f>
        <v/>
      </c>
      <c r="S318" s="24" t="str">
        <f>IF(ISNUMBER(AVERAGEIFS(Observed!S$2:S$1601,Observed!$A$2:$A$1601,$A318,Observed!$C$2:$C$1601,$C318)),AVERAGEIFS(Observed!S$2:S$1601,Observed!$A$2:$A$1601,$A318,Observed!$C$2:$C$1601,$C318),"")</f>
        <v/>
      </c>
      <c r="T318" s="23" t="str">
        <f>IF(ISNUMBER(AVERAGEIFS(Observed!T$2:T$1601,Observed!$A$2:$A$1601,$A318,Observed!$C$2:$C$1601,$C318)),AVERAGEIFS(Observed!T$2:T$1601,Observed!$A$2:$A$1601,$A318,Observed!$C$2:$C$1601,$C318),"")</f>
        <v/>
      </c>
      <c r="U318" s="25" t="str">
        <f>IF(ISNUMBER(AVERAGEIFS(Observed!U$2:U$1601,Observed!$A$2:$A$1601,$A318,Observed!$C$2:$C$1601,$C318)),AVERAGEIFS(Observed!U$2:U$1601,Observed!$A$2:$A$1601,$A318,Observed!$C$2:$C$1601,$C318),"")</f>
        <v/>
      </c>
      <c r="V318" s="25" t="str">
        <f>IF(ISNUMBER(AVERAGEIFS(Observed!V$2:V$1601,Observed!$A$2:$A$1601,$A318,Observed!$C$2:$C$1601,$C318)),AVERAGEIFS(Observed!V$2:V$1601,Observed!$A$2:$A$1601,$A318,Observed!$C$2:$C$1601,$C318),"")</f>
        <v/>
      </c>
      <c r="W318" s="23" t="str">
        <f>IF(ISNUMBER(AVERAGEIFS(Observed!W$2:W$1601,Observed!$A$2:$A$1601,$A318,Observed!$C$2:$C$1601,$C318)),AVERAGEIFS(Observed!W$2:W$1601,Observed!$A$2:$A$1601,$A318,Observed!$C$2:$C$1601,$C318),"")</f>
        <v/>
      </c>
      <c r="X318" s="23" t="str">
        <f>IF(ISNUMBER(AVERAGEIFS(Observed!X$2:X$1601,Observed!$A$2:$A$1601,$A318,Observed!$C$2:$C$1601,$C318)),AVERAGEIFS(Observed!X$2:X$1601,Observed!$A$2:$A$1601,$A318,Observed!$C$2:$C$1601,$C318),"")</f>
        <v/>
      </c>
      <c r="Y318" s="23" t="str">
        <f>IF(ISNUMBER(AVERAGEIFS(Observed!Y$2:Y$1601,Observed!$A$2:$A$1601,$A318,Observed!$C$2:$C$1601,$C318)),AVERAGEIFS(Observed!Y$2:Y$1601,Observed!$A$2:$A$1601,$A318,Observed!$C$2:$C$1601,$C318),"")</f>
        <v/>
      </c>
      <c r="Z318" s="23" t="str">
        <f>IF(ISNUMBER(AVERAGEIFS(Observed!Z$2:Z$1601,Observed!$A$2:$A$1601,$A318,Observed!$C$2:$C$1601,$C318)),AVERAGEIFS(Observed!Z$2:Z$1601,Observed!$A$2:$A$1601,$A318,Observed!$C$2:$C$1601,$C318),"")</f>
        <v/>
      </c>
      <c r="AA318" s="23" t="str">
        <f>IF(ISNUMBER(AVERAGEIFS(Observed!AA$2:AA$1601,Observed!$A$2:$A$1601,$A318,Observed!$C$2:$C$1601,$C318)),AVERAGEIFS(Observed!AA$2:AA$1601,Observed!$A$2:$A$1601,$A318,Observed!$C$2:$C$1601,$C318),"")</f>
        <v/>
      </c>
      <c r="AB318" s="23" t="str">
        <f>IF(ISNUMBER(AVERAGEIFS(Observed!AB$2:AB$1601,Observed!$A$2:$A$1601,$A318,Observed!$C$2:$C$1601,$C318)),AVERAGEIFS(Observed!AB$2:AB$1601,Observed!$A$2:$A$1601,$A318,Observed!$C$2:$C$1601,$C318),"")</f>
        <v/>
      </c>
      <c r="AC318" s="23" t="str">
        <f>IF(ISNUMBER(AVERAGEIFS(Observed!AC$2:AC$1601,Observed!$A$2:$A$1601,$A318,Observed!$C$2:$C$1601,$C318)),AVERAGEIFS(Observed!AC$2:AC$1601,Observed!$A$2:$A$1601,$A318,Observed!$C$2:$C$1601,$C318),"")</f>
        <v/>
      </c>
      <c r="AD318" s="23" t="str">
        <f>IF(ISNUMBER(AVERAGEIFS(Observed!AD$2:AD$1601,Observed!$A$2:$A$1601,$A318,Observed!$C$2:$C$1601,$C318)),AVERAGEIFS(Observed!AD$2:AD$1601,Observed!$A$2:$A$1601,$A318,Observed!$C$2:$C$1601,$C318),"")</f>
        <v/>
      </c>
      <c r="AE318" s="23" t="str">
        <f>IF(ISNUMBER(AVERAGEIFS(Observed!AE$2:AE$1601,Observed!$A$2:$A$1601,$A318,Observed!$C$2:$C$1601,$C318)),AVERAGEIFS(Observed!AE$2:AE$1601,Observed!$A$2:$A$1601,$A318,Observed!$C$2:$C$1601,$C318),"")</f>
        <v/>
      </c>
      <c r="AF318" s="24" t="str">
        <f>IF(ISNUMBER(AVERAGEIFS(Observed!AF$2:AF$1601,Observed!$A$2:$A$1601,$A318,Observed!$C$2:$C$1601,$C318)),AVERAGEIFS(Observed!AF$2:AF$1601,Observed!$A$2:$A$1601,$A318,Observed!$C$2:$C$1601,$C318),"")</f>
        <v/>
      </c>
      <c r="AG318" s="24" t="str">
        <f>IF(ISNUMBER(AVERAGEIFS(Observed!AG$2:AG$1601,Observed!$A$2:$A$1601,$A318,Observed!$C$2:$C$1601,$C318)),AVERAGEIFS(Observed!AG$2:AG$1601,Observed!$A$2:$A$1601,$A318,Observed!$C$2:$C$1601,$C318),"")</f>
        <v/>
      </c>
      <c r="AH318" s="24" t="str">
        <f>IF(ISNUMBER(AVERAGEIFS(Observed!AH$2:AH$1601,Observed!$A$2:$A$1601,$A318,Observed!$C$2:$C$1601,$C318)),AVERAGEIFS(Observed!AH$2:AH$1601,Observed!$A$2:$A$1601,$A318,Observed!$C$2:$C$1601,$C318),"")</f>
        <v/>
      </c>
      <c r="AI318" s="23" t="str">
        <f>IF(ISNUMBER(AVERAGEIFS(Observed!AI$2:AI$1601,Observed!$A$2:$A$1601,$A318,Observed!$C$2:$C$1601,$C318)),AVERAGEIFS(Observed!AI$2:AI$1601,Observed!$A$2:$A$1601,$A318,Observed!$C$2:$C$1601,$C318),"")</f>
        <v/>
      </c>
      <c r="AJ318" s="24" t="str">
        <f>IF(ISNUMBER(AVERAGEIFS(Observed!AJ$2:AJ$1601,Observed!$A$2:$A$1601,$A318,Observed!$C$2:$C$1601,$C318)),AVERAGEIFS(Observed!AJ$2:AJ$1601,Observed!$A$2:$A$1601,$A318,Observed!$C$2:$C$1601,$C318),"")</f>
        <v/>
      </c>
      <c r="AK318" s="24" t="str">
        <f>IF(ISNUMBER(AVERAGEIFS(Observed!AL$2:AL$1601,Observed!$A$2:$A$1601,$A318,Observed!$C$2:$C$1601,$C318)),AVERAGEIFS(Observed!AL$2:AL$1601,Observed!$A$2:$A$1601,$A318,Observed!$C$2:$C$1601,$C318),"")</f>
        <v/>
      </c>
      <c r="AL318" s="24" t="str">
        <f>IF(ISNUMBER(AVERAGEIFS(Observed!AM$2:AM$1601,Observed!$A$2:$A$1601,$A318,Observed!$C$2:$C$1601,$C318)),AVERAGEIFS(Observed!AM$2:AM$1601,Observed!$A$2:$A$1601,$A318,Observed!$C$2:$C$1601,$C318),"")</f>
        <v/>
      </c>
      <c r="AM318" s="24" t="str">
        <f>IF(ISNUMBER(AVERAGEIFS(Observed!AN$2:AN$1601,Observed!$A$2:$A$1601,$A318,Observed!$C$2:$C$1601,$C318)),AVERAGEIFS(Observed!AN$2:AN$1601,Observed!$A$2:$A$1601,$A318,Observed!$C$2:$C$1601,$C318),"")</f>
        <v/>
      </c>
      <c r="AN318" s="24" t="str">
        <f>IF(ISNUMBER(AVERAGEIFS(Observed!AQ$2:AQ$1601,Observed!$A$2:$A$1601,$A318,Observed!$C$2:$C$1601,$C318)),AVERAGEIFS(Observed!AQ$2:AQ$1601,Observed!$A$2:$A$1601,$A318,Observed!$C$2:$C$1601,$C318),"")</f>
        <v/>
      </c>
      <c r="AO318" s="24" t="str">
        <f>IF(ISNUMBER(AVERAGEIFS(Observed!AR$2:AR$1601,Observed!$A$2:$A$1601,$A318,Observed!$C$2:$C$1601,$C318)),AVERAGEIFS(Observed!AR$2:AR$1601,Observed!$A$2:$A$1601,$A318,Observed!$C$2:$C$1601,$C318),"")</f>
        <v/>
      </c>
      <c r="AP318" s="24" t="str">
        <f>IF(ISNUMBER(AVERAGEIFS(Observed!AS$2:AS$1601,Observed!$A$2:$A$1601,$A318,Observed!$C$2:$C$1601,$C318)),AVERAGEIFS(Observed!AS$2:AS$1601,Observed!$A$2:$A$1601,$A318,Observed!$C$2:$C$1601,$C318),"")</f>
        <v/>
      </c>
      <c r="AQ318" s="23" t="str">
        <f>IF(ISNUMBER(AVERAGEIFS(Observed!AT$2:AT$1601,Observed!$A$2:$A$1601,$A318,Observed!$C$2:$C$1601,$C318)),AVERAGEIFS(Observed!AT$2:AT$1601,Observed!$A$2:$A$1601,$A318,Observed!$C$2:$C$1601,$C318),"")</f>
        <v/>
      </c>
      <c r="AR318" s="24" t="str">
        <f>IF(ISNUMBER(AVERAGEIFS(Observed!AU$2:AU$1601,Observed!$A$2:$A$1601,$A318,Observed!$C$2:$C$1601,$C318)),AVERAGEIFS(Observed!AU$2:AU$1601,Observed!$A$2:$A$1601,$A318,Observed!$C$2:$C$1601,$C318),"")</f>
        <v/>
      </c>
      <c r="AS318" s="23" t="str">
        <f>IF(ISNUMBER(AVERAGEIFS(Observed!AV$2:AV$1601,Observed!$A$2:$A$1601,$A318,Observed!$C$2:$C$1601,$C318)),AVERAGEIFS(Observed!AV$2:AV$1601,Observed!$A$2:$A$1601,$A318,Observed!$C$2:$C$1601,$C318),"")</f>
        <v/>
      </c>
      <c r="AT318" s="23" t="str">
        <f>IF(ISNUMBER(AVERAGEIFS(Observed!AW$2:AW$1601,Observed!$A$2:$A$1601,$A318,Observed!$C$2:$C$1601,$C318)),AVERAGEIFS(Observed!AW$2:AW$1601,Observed!$A$2:$A$1601,$A318,Observed!$C$2:$C$1601,$C318),"")</f>
        <v/>
      </c>
      <c r="AU318" s="2">
        <f>COUNTIFS(Observed!$A$2:$A$1601,$A318,Observed!$C$2:$C$1601,$C318)</f>
        <v>3</v>
      </c>
      <c r="AV318" s="2">
        <f t="shared" si="4"/>
        <v>1</v>
      </c>
    </row>
    <row r="319" spans="1:48" x14ac:dyDescent="0.3">
      <c r="A319" s="4" t="s">
        <v>124</v>
      </c>
      <c r="B319" t="s">
        <v>24</v>
      </c>
      <c r="C319" s="3">
        <v>42478</v>
      </c>
      <c r="D319">
        <v>1</v>
      </c>
      <c r="E319">
        <v>500</v>
      </c>
      <c r="H319" s="2" t="s">
        <v>45</v>
      </c>
      <c r="I319" s="2" t="s">
        <v>22</v>
      </c>
      <c r="J319">
        <v>12</v>
      </c>
      <c r="K319" s="2" t="s">
        <v>118</v>
      </c>
      <c r="L319" s="22">
        <f>IF(ISNUMBER(AVERAGEIFS(Observed!L$2:L$1601,Observed!$A$2:$A$1601,$A319,Observed!$C$2:$C$1601,$C319)),AVERAGEIFS(Observed!L$2:L$1601,Observed!$A$2:$A$1601,$A319,Observed!$C$2:$C$1601,$C319),"")</f>
        <v>3060.6666666666665</v>
      </c>
      <c r="M319" s="23">
        <f>IF(ISNUMBER(AVERAGEIFS(Observed!M$2:M$1601,Observed!$A$2:$A$1601,$A319,Observed!$C$2:$C$1601,$C319)),AVERAGEIFS(Observed!M$2:M$1601,Observed!$A$2:$A$1601,$A319,Observed!$C$2:$C$1601,$C319),"")</f>
        <v>306.06666666666666</v>
      </c>
      <c r="N319" s="23" t="str">
        <f>IF(ISNUMBER(AVERAGEIFS(Observed!N$2:N$1601,Observed!$A$2:$A$1601,$A319,Observed!$C$2:$C$1601,$C319)),AVERAGEIFS(Observed!N$2:N$1601,Observed!$A$2:$A$1601,$A319,Observed!$C$2:$C$1601,$C319),"")</f>
        <v/>
      </c>
      <c r="O319" s="23" t="str">
        <f>IF(ISNUMBER(AVERAGEIFS(Observed!O$2:O$1601,Observed!$A$2:$A$1601,$A319,Observed!$C$2:$C$1601,$C319)),AVERAGEIFS(Observed!O$2:O$1601,Observed!$A$2:$A$1601,$A319,Observed!$C$2:$C$1601,$C319),"")</f>
        <v/>
      </c>
      <c r="P319" s="23" t="str">
        <f>IF(ISNUMBER(AVERAGEIFS(Observed!P$2:P$1601,Observed!$A$2:$A$1601,$A319,Observed!$C$2:$C$1601,$C319)),AVERAGEIFS(Observed!P$2:P$1601,Observed!$A$2:$A$1601,$A319,Observed!$C$2:$C$1601,$C319),"")</f>
        <v/>
      </c>
      <c r="Q319" s="24" t="str">
        <f>IF(ISNUMBER(AVERAGEIFS(Observed!Q$2:Q$1601,Observed!$A$2:$A$1601,$A319,Observed!$C$2:$C$1601,$C319)),AVERAGEIFS(Observed!Q$2:Q$1601,Observed!$A$2:$A$1601,$A319,Observed!$C$2:$C$1601,$C319),"")</f>
        <v/>
      </c>
      <c r="R319" s="24" t="str">
        <f>IF(ISNUMBER(AVERAGEIFS(Observed!R$2:R$1601,Observed!$A$2:$A$1601,$A319,Observed!$C$2:$C$1601,$C319)),AVERAGEIFS(Observed!R$2:R$1601,Observed!$A$2:$A$1601,$A319,Observed!$C$2:$C$1601,$C319),"")</f>
        <v/>
      </c>
      <c r="S319" s="24" t="str">
        <f>IF(ISNUMBER(AVERAGEIFS(Observed!S$2:S$1601,Observed!$A$2:$A$1601,$A319,Observed!$C$2:$C$1601,$C319)),AVERAGEIFS(Observed!S$2:S$1601,Observed!$A$2:$A$1601,$A319,Observed!$C$2:$C$1601,$C319),"")</f>
        <v/>
      </c>
      <c r="T319" s="23" t="str">
        <f>IF(ISNUMBER(AVERAGEIFS(Observed!T$2:T$1601,Observed!$A$2:$A$1601,$A319,Observed!$C$2:$C$1601,$C319)),AVERAGEIFS(Observed!T$2:T$1601,Observed!$A$2:$A$1601,$A319,Observed!$C$2:$C$1601,$C319),"")</f>
        <v/>
      </c>
      <c r="U319" s="25" t="str">
        <f>IF(ISNUMBER(AVERAGEIFS(Observed!U$2:U$1601,Observed!$A$2:$A$1601,$A319,Observed!$C$2:$C$1601,$C319)),AVERAGEIFS(Observed!U$2:U$1601,Observed!$A$2:$A$1601,$A319,Observed!$C$2:$C$1601,$C319),"")</f>
        <v/>
      </c>
      <c r="V319" s="25" t="str">
        <f>IF(ISNUMBER(AVERAGEIFS(Observed!V$2:V$1601,Observed!$A$2:$A$1601,$A319,Observed!$C$2:$C$1601,$C319)),AVERAGEIFS(Observed!V$2:V$1601,Observed!$A$2:$A$1601,$A319,Observed!$C$2:$C$1601,$C319),"")</f>
        <v/>
      </c>
      <c r="W319" s="23" t="str">
        <f>IF(ISNUMBER(AVERAGEIFS(Observed!W$2:W$1601,Observed!$A$2:$A$1601,$A319,Observed!$C$2:$C$1601,$C319)),AVERAGEIFS(Observed!W$2:W$1601,Observed!$A$2:$A$1601,$A319,Observed!$C$2:$C$1601,$C319),"")</f>
        <v/>
      </c>
      <c r="X319" s="23" t="str">
        <f>IF(ISNUMBER(AVERAGEIFS(Observed!X$2:X$1601,Observed!$A$2:$A$1601,$A319,Observed!$C$2:$C$1601,$C319)),AVERAGEIFS(Observed!X$2:X$1601,Observed!$A$2:$A$1601,$A319,Observed!$C$2:$C$1601,$C319),"")</f>
        <v/>
      </c>
      <c r="Y319" s="23" t="str">
        <f>IF(ISNUMBER(AVERAGEIFS(Observed!Y$2:Y$1601,Observed!$A$2:$A$1601,$A319,Observed!$C$2:$C$1601,$C319)),AVERAGEIFS(Observed!Y$2:Y$1601,Observed!$A$2:$A$1601,$A319,Observed!$C$2:$C$1601,$C319),"")</f>
        <v/>
      </c>
      <c r="Z319" s="23" t="str">
        <f>IF(ISNUMBER(AVERAGEIFS(Observed!Z$2:Z$1601,Observed!$A$2:$A$1601,$A319,Observed!$C$2:$C$1601,$C319)),AVERAGEIFS(Observed!Z$2:Z$1601,Observed!$A$2:$A$1601,$A319,Observed!$C$2:$C$1601,$C319),"")</f>
        <v/>
      </c>
      <c r="AA319" s="23" t="str">
        <f>IF(ISNUMBER(AVERAGEIFS(Observed!AA$2:AA$1601,Observed!$A$2:$A$1601,$A319,Observed!$C$2:$C$1601,$C319)),AVERAGEIFS(Observed!AA$2:AA$1601,Observed!$A$2:$A$1601,$A319,Observed!$C$2:$C$1601,$C319),"")</f>
        <v/>
      </c>
      <c r="AB319" s="23" t="str">
        <f>IF(ISNUMBER(AVERAGEIFS(Observed!AB$2:AB$1601,Observed!$A$2:$A$1601,$A319,Observed!$C$2:$C$1601,$C319)),AVERAGEIFS(Observed!AB$2:AB$1601,Observed!$A$2:$A$1601,$A319,Observed!$C$2:$C$1601,$C319),"")</f>
        <v/>
      </c>
      <c r="AC319" s="23" t="str">
        <f>IF(ISNUMBER(AVERAGEIFS(Observed!AC$2:AC$1601,Observed!$A$2:$A$1601,$A319,Observed!$C$2:$C$1601,$C319)),AVERAGEIFS(Observed!AC$2:AC$1601,Observed!$A$2:$A$1601,$A319,Observed!$C$2:$C$1601,$C319),"")</f>
        <v/>
      </c>
      <c r="AD319" s="23" t="str">
        <f>IF(ISNUMBER(AVERAGEIFS(Observed!AD$2:AD$1601,Observed!$A$2:$A$1601,$A319,Observed!$C$2:$C$1601,$C319)),AVERAGEIFS(Observed!AD$2:AD$1601,Observed!$A$2:$A$1601,$A319,Observed!$C$2:$C$1601,$C319),"")</f>
        <v/>
      </c>
      <c r="AE319" s="23" t="str">
        <f>IF(ISNUMBER(AVERAGEIFS(Observed!AE$2:AE$1601,Observed!$A$2:$A$1601,$A319,Observed!$C$2:$C$1601,$C319)),AVERAGEIFS(Observed!AE$2:AE$1601,Observed!$A$2:$A$1601,$A319,Observed!$C$2:$C$1601,$C319),"")</f>
        <v/>
      </c>
      <c r="AF319" s="24" t="str">
        <f>IF(ISNUMBER(AVERAGEIFS(Observed!AF$2:AF$1601,Observed!$A$2:$A$1601,$A319,Observed!$C$2:$C$1601,$C319)),AVERAGEIFS(Observed!AF$2:AF$1601,Observed!$A$2:$A$1601,$A319,Observed!$C$2:$C$1601,$C319),"")</f>
        <v/>
      </c>
      <c r="AG319" s="24" t="str">
        <f>IF(ISNUMBER(AVERAGEIFS(Observed!AG$2:AG$1601,Observed!$A$2:$A$1601,$A319,Observed!$C$2:$C$1601,$C319)),AVERAGEIFS(Observed!AG$2:AG$1601,Observed!$A$2:$A$1601,$A319,Observed!$C$2:$C$1601,$C319),"")</f>
        <v/>
      </c>
      <c r="AH319" s="24" t="str">
        <f>IF(ISNUMBER(AVERAGEIFS(Observed!AH$2:AH$1601,Observed!$A$2:$A$1601,$A319,Observed!$C$2:$C$1601,$C319)),AVERAGEIFS(Observed!AH$2:AH$1601,Observed!$A$2:$A$1601,$A319,Observed!$C$2:$C$1601,$C319),"")</f>
        <v/>
      </c>
      <c r="AI319" s="23" t="str">
        <f>IF(ISNUMBER(AVERAGEIFS(Observed!AI$2:AI$1601,Observed!$A$2:$A$1601,$A319,Observed!$C$2:$C$1601,$C319)),AVERAGEIFS(Observed!AI$2:AI$1601,Observed!$A$2:$A$1601,$A319,Observed!$C$2:$C$1601,$C319),"")</f>
        <v/>
      </c>
      <c r="AJ319" s="24" t="str">
        <f>IF(ISNUMBER(AVERAGEIFS(Observed!AJ$2:AJ$1601,Observed!$A$2:$A$1601,$A319,Observed!$C$2:$C$1601,$C319)),AVERAGEIFS(Observed!AJ$2:AJ$1601,Observed!$A$2:$A$1601,$A319,Observed!$C$2:$C$1601,$C319),"")</f>
        <v/>
      </c>
      <c r="AK319" s="24" t="str">
        <f>IF(ISNUMBER(AVERAGEIFS(Observed!AL$2:AL$1601,Observed!$A$2:$A$1601,$A319,Observed!$C$2:$C$1601,$C319)),AVERAGEIFS(Observed!AL$2:AL$1601,Observed!$A$2:$A$1601,$A319,Observed!$C$2:$C$1601,$C319),"")</f>
        <v/>
      </c>
      <c r="AL319" s="24" t="str">
        <f>IF(ISNUMBER(AVERAGEIFS(Observed!AM$2:AM$1601,Observed!$A$2:$A$1601,$A319,Observed!$C$2:$C$1601,$C319)),AVERAGEIFS(Observed!AM$2:AM$1601,Observed!$A$2:$A$1601,$A319,Observed!$C$2:$C$1601,$C319),"")</f>
        <v/>
      </c>
      <c r="AM319" s="24" t="str">
        <f>IF(ISNUMBER(AVERAGEIFS(Observed!AN$2:AN$1601,Observed!$A$2:$A$1601,$A319,Observed!$C$2:$C$1601,$C319)),AVERAGEIFS(Observed!AN$2:AN$1601,Observed!$A$2:$A$1601,$A319,Observed!$C$2:$C$1601,$C319),"")</f>
        <v/>
      </c>
      <c r="AN319" s="24" t="str">
        <f>IF(ISNUMBER(AVERAGEIFS(Observed!AQ$2:AQ$1601,Observed!$A$2:$A$1601,$A319,Observed!$C$2:$C$1601,$C319)),AVERAGEIFS(Observed!AQ$2:AQ$1601,Observed!$A$2:$A$1601,$A319,Observed!$C$2:$C$1601,$C319),"")</f>
        <v/>
      </c>
      <c r="AO319" s="24" t="str">
        <f>IF(ISNUMBER(AVERAGEIFS(Observed!AR$2:AR$1601,Observed!$A$2:$A$1601,$A319,Observed!$C$2:$C$1601,$C319)),AVERAGEIFS(Observed!AR$2:AR$1601,Observed!$A$2:$A$1601,$A319,Observed!$C$2:$C$1601,$C319),"")</f>
        <v/>
      </c>
      <c r="AP319" s="24" t="str">
        <f>IF(ISNUMBER(AVERAGEIFS(Observed!AS$2:AS$1601,Observed!$A$2:$A$1601,$A319,Observed!$C$2:$C$1601,$C319)),AVERAGEIFS(Observed!AS$2:AS$1601,Observed!$A$2:$A$1601,$A319,Observed!$C$2:$C$1601,$C319),"")</f>
        <v/>
      </c>
      <c r="AQ319" s="23" t="str">
        <f>IF(ISNUMBER(AVERAGEIFS(Observed!AT$2:AT$1601,Observed!$A$2:$A$1601,$A319,Observed!$C$2:$C$1601,$C319)),AVERAGEIFS(Observed!AT$2:AT$1601,Observed!$A$2:$A$1601,$A319,Observed!$C$2:$C$1601,$C319),"")</f>
        <v/>
      </c>
      <c r="AR319" s="24" t="str">
        <f>IF(ISNUMBER(AVERAGEIFS(Observed!AU$2:AU$1601,Observed!$A$2:$A$1601,$A319,Observed!$C$2:$C$1601,$C319)),AVERAGEIFS(Observed!AU$2:AU$1601,Observed!$A$2:$A$1601,$A319,Observed!$C$2:$C$1601,$C319),"")</f>
        <v/>
      </c>
      <c r="AS319" s="23" t="str">
        <f>IF(ISNUMBER(AVERAGEIFS(Observed!AV$2:AV$1601,Observed!$A$2:$A$1601,$A319,Observed!$C$2:$C$1601,$C319)),AVERAGEIFS(Observed!AV$2:AV$1601,Observed!$A$2:$A$1601,$A319,Observed!$C$2:$C$1601,$C319),"")</f>
        <v/>
      </c>
      <c r="AT319" s="23" t="str">
        <f>IF(ISNUMBER(AVERAGEIFS(Observed!AW$2:AW$1601,Observed!$A$2:$A$1601,$A319,Observed!$C$2:$C$1601,$C319)),AVERAGEIFS(Observed!AW$2:AW$1601,Observed!$A$2:$A$1601,$A319,Observed!$C$2:$C$1601,$C319),"")</f>
        <v/>
      </c>
      <c r="AU319" s="2">
        <f>COUNTIFS(Observed!$A$2:$A$1601,$A319,Observed!$C$2:$C$1601,$C319)</f>
        <v>3</v>
      </c>
      <c r="AV319" s="2">
        <f t="shared" si="4"/>
        <v>1</v>
      </c>
    </row>
    <row r="320" spans="1:48" x14ac:dyDescent="0.3">
      <c r="A320" s="4" t="s">
        <v>119</v>
      </c>
      <c r="B320" t="s">
        <v>24</v>
      </c>
      <c r="C320" s="3">
        <v>42479</v>
      </c>
      <c r="D320">
        <v>1</v>
      </c>
      <c r="E320">
        <v>0</v>
      </c>
      <c r="H320" s="2" t="s">
        <v>45</v>
      </c>
      <c r="I320" s="2" t="s">
        <v>23</v>
      </c>
      <c r="J320">
        <v>13</v>
      </c>
      <c r="K320" s="2" t="s">
        <v>21</v>
      </c>
      <c r="L320" s="22" t="str">
        <f>IF(ISNUMBER(AVERAGEIFS(Observed!L$2:L$1601,Observed!$A$2:$A$1601,$A320,Observed!$C$2:$C$1601,$C320)),AVERAGEIFS(Observed!L$2:L$1601,Observed!$A$2:$A$1601,$A320,Observed!$C$2:$C$1601,$C320),"")</f>
        <v/>
      </c>
      <c r="M320" s="23" t="str">
        <f>IF(ISNUMBER(AVERAGEIFS(Observed!M$2:M$1601,Observed!$A$2:$A$1601,$A320,Observed!$C$2:$C$1601,$C320)),AVERAGEIFS(Observed!M$2:M$1601,Observed!$A$2:$A$1601,$A320,Observed!$C$2:$C$1601,$C320),"")</f>
        <v/>
      </c>
      <c r="N320" s="23">
        <f>IF(ISNUMBER(AVERAGEIFS(Observed!N$2:N$1601,Observed!$A$2:$A$1601,$A320,Observed!$C$2:$C$1601,$C320)),AVERAGEIFS(Observed!N$2:N$1601,Observed!$A$2:$A$1601,$A320,Observed!$C$2:$C$1601,$C320),"")</f>
        <v>28.28</v>
      </c>
      <c r="O320" s="23">
        <f>IF(ISNUMBER(AVERAGEIFS(Observed!O$2:O$1601,Observed!$A$2:$A$1601,$A320,Observed!$C$2:$C$1601,$C320)),AVERAGEIFS(Observed!O$2:O$1601,Observed!$A$2:$A$1601,$A320,Observed!$C$2:$C$1601,$C320),"")</f>
        <v>28.28</v>
      </c>
      <c r="P320" s="23">
        <f>IF(ISNUMBER(AVERAGEIFS(Observed!P$2:P$1601,Observed!$A$2:$A$1601,$A320,Observed!$C$2:$C$1601,$C320)),AVERAGEIFS(Observed!P$2:P$1601,Observed!$A$2:$A$1601,$A320,Observed!$C$2:$C$1601,$C320),"")</f>
        <v>582.65333333333331</v>
      </c>
      <c r="Q320" s="24" t="str">
        <f>IF(ISNUMBER(AVERAGEIFS(Observed!Q$2:Q$1601,Observed!$A$2:$A$1601,$A320,Observed!$C$2:$C$1601,$C320)),AVERAGEIFS(Observed!Q$2:Q$1601,Observed!$A$2:$A$1601,$A320,Observed!$C$2:$C$1601,$C320),"")</f>
        <v/>
      </c>
      <c r="R320" s="24" t="str">
        <f>IF(ISNUMBER(AVERAGEIFS(Observed!R$2:R$1601,Observed!$A$2:$A$1601,$A320,Observed!$C$2:$C$1601,$C320)),AVERAGEIFS(Observed!R$2:R$1601,Observed!$A$2:$A$1601,$A320,Observed!$C$2:$C$1601,$C320),"")</f>
        <v/>
      </c>
      <c r="S320" s="24" t="str">
        <f>IF(ISNUMBER(AVERAGEIFS(Observed!S$2:S$1601,Observed!$A$2:$A$1601,$A320,Observed!$C$2:$C$1601,$C320)),AVERAGEIFS(Observed!S$2:S$1601,Observed!$A$2:$A$1601,$A320,Observed!$C$2:$C$1601,$C320),"")</f>
        <v/>
      </c>
      <c r="T320" s="23" t="str">
        <f>IF(ISNUMBER(AVERAGEIFS(Observed!T$2:T$1601,Observed!$A$2:$A$1601,$A320,Observed!$C$2:$C$1601,$C320)),AVERAGEIFS(Observed!T$2:T$1601,Observed!$A$2:$A$1601,$A320,Observed!$C$2:$C$1601,$C320),"")</f>
        <v/>
      </c>
      <c r="U320" s="25" t="str">
        <f>IF(ISNUMBER(AVERAGEIFS(Observed!U$2:U$1601,Observed!$A$2:$A$1601,$A320,Observed!$C$2:$C$1601,$C320)),AVERAGEIFS(Observed!U$2:U$1601,Observed!$A$2:$A$1601,$A320,Observed!$C$2:$C$1601,$C320),"")</f>
        <v/>
      </c>
      <c r="V320" s="25" t="str">
        <f>IF(ISNUMBER(AVERAGEIFS(Observed!V$2:V$1601,Observed!$A$2:$A$1601,$A320,Observed!$C$2:$C$1601,$C320)),AVERAGEIFS(Observed!V$2:V$1601,Observed!$A$2:$A$1601,$A320,Observed!$C$2:$C$1601,$C320),"")</f>
        <v/>
      </c>
      <c r="W320" s="23" t="str">
        <f>IF(ISNUMBER(AVERAGEIFS(Observed!W$2:W$1601,Observed!$A$2:$A$1601,$A320,Observed!$C$2:$C$1601,$C320)),AVERAGEIFS(Observed!W$2:W$1601,Observed!$A$2:$A$1601,$A320,Observed!$C$2:$C$1601,$C320),"")</f>
        <v/>
      </c>
      <c r="X320" s="23" t="str">
        <f>IF(ISNUMBER(AVERAGEIFS(Observed!X$2:X$1601,Observed!$A$2:$A$1601,$A320,Observed!$C$2:$C$1601,$C320)),AVERAGEIFS(Observed!X$2:X$1601,Observed!$A$2:$A$1601,$A320,Observed!$C$2:$C$1601,$C320),"")</f>
        <v/>
      </c>
      <c r="Y320" s="23" t="str">
        <f>IF(ISNUMBER(AVERAGEIFS(Observed!Y$2:Y$1601,Observed!$A$2:$A$1601,$A320,Observed!$C$2:$C$1601,$C320)),AVERAGEIFS(Observed!Y$2:Y$1601,Observed!$A$2:$A$1601,$A320,Observed!$C$2:$C$1601,$C320),"")</f>
        <v/>
      </c>
      <c r="Z320" s="23" t="str">
        <f>IF(ISNUMBER(AVERAGEIFS(Observed!Z$2:Z$1601,Observed!$A$2:$A$1601,$A320,Observed!$C$2:$C$1601,$C320)),AVERAGEIFS(Observed!Z$2:Z$1601,Observed!$A$2:$A$1601,$A320,Observed!$C$2:$C$1601,$C320),"")</f>
        <v/>
      </c>
      <c r="AA320" s="23" t="str">
        <f>IF(ISNUMBER(AVERAGEIFS(Observed!AA$2:AA$1601,Observed!$A$2:$A$1601,$A320,Observed!$C$2:$C$1601,$C320)),AVERAGEIFS(Observed!AA$2:AA$1601,Observed!$A$2:$A$1601,$A320,Observed!$C$2:$C$1601,$C320),"")</f>
        <v/>
      </c>
      <c r="AB320" s="23" t="str">
        <f>IF(ISNUMBER(AVERAGEIFS(Observed!AB$2:AB$1601,Observed!$A$2:$A$1601,$A320,Observed!$C$2:$C$1601,$C320)),AVERAGEIFS(Observed!AB$2:AB$1601,Observed!$A$2:$A$1601,$A320,Observed!$C$2:$C$1601,$C320),"")</f>
        <v/>
      </c>
      <c r="AC320" s="23" t="str">
        <f>IF(ISNUMBER(AVERAGEIFS(Observed!AC$2:AC$1601,Observed!$A$2:$A$1601,$A320,Observed!$C$2:$C$1601,$C320)),AVERAGEIFS(Observed!AC$2:AC$1601,Observed!$A$2:$A$1601,$A320,Observed!$C$2:$C$1601,$C320),"")</f>
        <v/>
      </c>
      <c r="AD320" s="23" t="str">
        <f>IF(ISNUMBER(AVERAGEIFS(Observed!AD$2:AD$1601,Observed!$A$2:$A$1601,$A320,Observed!$C$2:$C$1601,$C320)),AVERAGEIFS(Observed!AD$2:AD$1601,Observed!$A$2:$A$1601,$A320,Observed!$C$2:$C$1601,$C320),"")</f>
        <v/>
      </c>
      <c r="AE320" s="23" t="str">
        <f>IF(ISNUMBER(AVERAGEIFS(Observed!AE$2:AE$1601,Observed!$A$2:$A$1601,$A320,Observed!$C$2:$C$1601,$C320)),AVERAGEIFS(Observed!AE$2:AE$1601,Observed!$A$2:$A$1601,$A320,Observed!$C$2:$C$1601,$C320),"")</f>
        <v/>
      </c>
      <c r="AF320" s="24" t="str">
        <f>IF(ISNUMBER(AVERAGEIFS(Observed!AF$2:AF$1601,Observed!$A$2:$A$1601,$A320,Observed!$C$2:$C$1601,$C320)),AVERAGEIFS(Observed!AF$2:AF$1601,Observed!$A$2:$A$1601,$A320,Observed!$C$2:$C$1601,$C320),"")</f>
        <v/>
      </c>
      <c r="AG320" s="24" t="str">
        <f>IF(ISNUMBER(AVERAGEIFS(Observed!AG$2:AG$1601,Observed!$A$2:$A$1601,$A320,Observed!$C$2:$C$1601,$C320)),AVERAGEIFS(Observed!AG$2:AG$1601,Observed!$A$2:$A$1601,$A320,Observed!$C$2:$C$1601,$C320),"")</f>
        <v/>
      </c>
      <c r="AH320" s="24" t="str">
        <f>IF(ISNUMBER(AVERAGEIFS(Observed!AH$2:AH$1601,Observed!$A$2:$A$1601,$A320,Observed!$C$2:$C$1601,$C320)),AVERAGEIFS(Observed!AH$2:AH$1601,Observed!$A$2:$A$1601,$A320,Observed!$C$2:$C$1601,$C320),"")</f>
        <v/>
      </c>
      <c r="AI320" s="23" t="str">
        <f>IF(ISNUMBER(AVERAGEIFS(Observed!AI$2:AI$1601,Observed!$A$2:$A$1601,$A320,Observed!$C$2:$C$1601,$C320)),AVERAGEIFS(Observed!AI$2:AI$1601,Observed!$A$2:$A$1601,$A320,Observed!$C$2:$C$1601,$C320),"")</f>
        <v/>
      </c>
      <c r="AJ320" s="24">
        <f>IF(ISNUMBER(AVERAGEIFS(Observed!AJ$2:AJ$1601,Observed!$A$2:$A$1601,$A320,Observed!$C$2:$C$1601,$C320)),AVERAGEIFS(Observed!AJ$2:AJ$1601,Observed!$A$2:$A$1601,$A320,Observed!$C$2:$C$1601,$C320),"")</f>
        <v>0.33133333333333331</v>
      </c>
      <c r="AK320" s="24">
        <f>IF(ISNUMBER(AVERAGEIFS(Observed!AL$2:AL$1601,Observed!$A$2:$A$1601,$A320,Observed!$C$2:$C$1601,$C320)),AVERAGEIFS(Observed!AL$2:AL$1601,Observed!$A$2:$A$1601,$A320,Observed!$C$2:$C$1601,$C320),"")</f>
        <v>0.2233333333333333</v>
      </c>
      <c r="AL320" s="24" t="str">
        <f>IF(ISNUMBER(AVERAGEIFS(Observed!AM$2:AM$1601,Observed!$A$2:$A$1601,$A320,Observed!$C$2:$C$1601,$C320)),AVERAGEIFS(Observed!AM$2:AM$1601,Observed!$A$2:$A$1601,$A320,Observed!$C$2:$C$1601,$C320),"")</f>
        <v/>
      </c>
      <c r="AM320" s="24" t="str">
        <f>IF(ISNUMBER(AVERAGEIFS(Observed!AN$2:AN$1601,Observed!$A$2:$A$1601,$A320,Observed!$C$2:$C$1601,$C320)),AVERAGEIFS(Observed!AN$2:AN$1601,Observed!$A$2:$A$1601,$A320,Observed!$C$2:$C$1601,$C320),"")</f>
        <v/>
      </c>
      <c r="AN320" s="24" t="str">
        <f>IF(ISNUMBER(AVERAGEIFS(Observed!AQ$2:AQ$1601,Observed!$A$2:$A$1601,$A320,Observed!$C$2:$C$1601,$C320)),AVERAGEIFS(Observed!AQ$2:AQ$1601,Observed!$A$2:$A$1601,$A320,Observed!$C$2:$C$1601,$C320),"")</f>
        <v/>
      </c>
      <c r="AO320" s="24" t="str">
        <f>IF(ISNUMBER(AVERAGEIFS(Observed!AR$2:AR$1601,Observed!$A$2:$A$1601,$A320,Observed!$C$2:$C$1601,$C320)),AVERAGEIFS(Observed!AR$2:AR$1601,Observed!$A$2:$A$1601,$A320,Observed!$C$2:$C$1601,$C320),"")</f>
        <v/>
      </c>
      <c r="AP320" s="24">
        <f>IF(ISNUMBER(AVERAGEIFS(Observed!AS$2:AS$1601,Observed!$A$2:$A$1601,$A320,Observed!$C$2:$C$1601,$C320)),AVERAGEIFS(Observed!AS$2:AS$1601,Observed!$A$2:$A$1601,$A320,Observed!$C$2:$C$1601,$C320),"")</f>
        <v>3.3333333333333332E-4</v>
      </c>
      <c r="AQ320" s="23" t="str">
        <f>IF(ISNUMBER(AVERAGEIFS(Observed!AT$2:AT$1601,Observed!$A$2:$A$1601,$A320,Observed!$C$2:$C$1601,$C320)),AVERAGEIFS(Observed!AT$2:AT$1601,Observed!$A$2:$A$1601,$A320,Observed!$C$2:$C$1601,$C320),"")</f>
        <v/>
      </c>
      <c r="AR320" s="24" t="str">
        <f>IF(ISNUMBER(AVERAGEIFS(Observed!AU$2:AU$1601,Observed!$A$2:$A$1601,$A320,Observed!$C$2:$C$1601,$C320)),AVERAGEIFS(Observed!AU$2:AU$1601,Observed!$A$2:$A$1601,$A320,Observed!$C$2:$C$1601,$C320),"")</f>
        <v/>
      </c>
      <c r="AS320" s="23" t="str">
        <f>IF(ISNUMBER(AVERAGEIFS(Observed!AV$2:AV$1601,Observed!$A$2:$A$1601,$A320,Observed!$C$2:$C$1601,$C320)),AVERAGEIFS(Observed!AV$2:AV$1601,Observed!$A$2:$A$1601,$A320,Observed!$C$2:$C$1601,$C320),"")</f>
        <v/>
      </c>
      <c r="AT320" s="23" t="str">
        <f>IF(ISNUMBER(AVERAGEIFS(Observed!AW$2:AW$1601,Observed!$A$2:$A$1601,$A320,Observed!$C$2:$C$1601,$C320)),AVERAGEIFS(Observed!AW$2:AW$1601,Observed!$A$2:$A$1601,$A320,Observed!$C$2:$C$1601,$C320),"")</f>
        <v/>
      </c>
      <c r="AU320" s="2">
        <f>COUNTIFS(Observed!$A$2:$A$1601,$A320,Observed!$C$2:$C$1601,$C320)</f>
        <v>3</v>
      </c>
      <c r="AV320" s="2">
        <f t="shared" si="4"/>
        <v>6</v>
      </c>
    </row>
    <row r="321" spans="1:48" x14ac:dyDescent="0.3">
      <c r="A321" s="4" t="s">
        <v>120</v>
      </c>
      <c r="B321" t="s">
        <v>24</v>
      </c>
      <c r="C321" s="3">
        <v>42479</v>
      </c>
      <c r="D321">
        <v>1</v>
      </c>
      <c r="E321">
        <v>50</v>
      </c>
      <c r="H321" s="2" t="s">
        <v>45</v>
      </c>
      <c r="I321" s="2" t="s">
        <v>23</v>
      </c>
      <c r="J321">
        <v>13</v>
      </c>
      <c r="K321" s="2" t="s">
        <v>21</v>
      </c>
      <c r="L321" s="22" t="str">
        <f>IF(ISNUMBER(AVERAGEIFS(Observed!L$2:L$1601,Observed!$A$2:$A$1601,$A321,Observed!$C$2:$C$1601,$C321)),AVERAGEIFS(Observed!L$2:L$1601,Observed!$A$2:$A$1601,$A321,Observed!$C$2:$C$1601,$C321),"")</f>
        <v/>
      </c>
      <c r="M321" s="23" t="str">
        <f>IF(ISNUMBER(AVERAGEIFS(Observed!M$2:M$1601,Observed!$A$2:$A$1601,$A321,Observed!$C$2:$C$1601,$C321)),AVERAGEIFS(Observed!M$2:M$1601,Observed!$A$2:$A$1601,$A321,Observed!$C$2:$C$1601,$C321),"")</f>
        <v/>
      </c>
      <c r="N321" s="23">
        <f>IF(ISNUMBER(AVERAGEIFS(Observed!N$2:N$1601,Observed!$A$2:$A$1601,$A321,Observed!$C$2:$C$1601,$C321)),AVERAGEIFS(Observed!N$2:N$1601,Observed!$A$2:$A$1601,$A321,Observed!$C$2:$C$1601,$C321),"")</f>
        <v>27.793333333333333</v>
      </c>
      <c r="O321" s="23">
        <f>IF(ISNUMBER(AVERAGEIFS(Observed!O$2:O$1601,Observed!$A$2:$A$1601,$A321,Observed!$C$2:$C$1601,$C321)),AVERAGEIFS(Observed!O$2:O$1601,Observed!$A$2:$A$1601,$A321,Observed!$C$2:$C$1601,$C321),"")</f>
        <v>27.793333333333333</v>
      </c>
      <c r="P321" s="23">
        <f>IF(ISNUMBER(AVERAGEIFS(Observed!P$2:P$1601,Observed!$A$2:$A$1601,$A321,Observed!$C$2:$C$1601,$C321)),AVERAGEIFS(Observed!P$2:P$1601,Observed!$A$2:$A$1601,$A321,Observed!$C$2:$C$1601,$C321),"")</f>
        <v>533.64666666666665</v>
      </c>
      <c r="Q321" s="24" t="str">
        <f>IF(ISNUMBER(AVERAGEIFS(Observed!Q$2:Q$1601,Observed!$A$2:$A$1601,$A321,Observed!$C$2:$C$1601,$C321)),AVERAGEIFS(Observed!Q$2:Q$1601,Observed!$A$2:$A$1601,$A321,Observed!$C$2:$C$1601,$C321),"")</f>
        <v/>
      </c>
      <c r="R321" s="24" t="str">
        <f>IF(ISNUMBER(AVERAGEIFS(Observed!R$2:R$1601,Observed!$A$2:$A$1601,$A321,Observed!$C$2:$C$1601,$C321)),AVERAGEIFS(Observed!R$2:R$1601,Observed!$A$2:$A$1601,$A321,Observed!$C$2:$C$1601,$C321),"")</f>
        <v/>
      </c>
      <c r="S321" s="24" t="str">
        <f>IF(ISNUMBER(AVERAGEIFS(Observed!S$2:S$1601,Observed!$A$2:$A$1601,$A321,Observed!$C$2:$C$1601,$C321)),AVERAGEIFS(Observed!S$2:S$1601,Observed!$A$2:$A$1601,$A321,Observed!$C$2:$C$1601,$C321),"")</f>
        <v/>
      </c>
      <c r="T321" s="23" t="str">
        <f>IF(ISNUMBER(AVERAGEIFS(Observed!T$2:T$1601,Observed!$A$2:$A$1601,$A321,Observed!$C$2:$C$1601,$C321)),AVERAGEIFS(Observed!T$2:T$1601,Observed!$A$2:$A$1601,$A321,Observed!$C$2:$C$1601,$C321),"")</f>
        <v/>
      </c>
      <c r="U321" s="25" t="str">
        <f>IF(ISNUMBER(AVERAGEIFS(Observed!U$2:U$1601,Observed!$A$2:$A$1601,$A321,Observed!$C$2:$C$1601,$C321)),AVERAGEIFS(Observed!U$2:U$1601,Observed!$A$2:$A$1601,$A321,Observed!$C$2:$C$1601,$C321),"")</f>
        <v/>
      </c>
      <c r="V321" s="25" t="str">
        <f>IF(ISNUMBER(AVERAGEIFS(Observed!V$2:V$1601,Observed!$A$2:$A$1601,$A321,Observed!$C$2:$C$1601,$C321)),AVERAGEIFS(Observed!V$2:V$1601,Observed!$A$2:$A$1601,$A321,Observed!$C$2:$C$1601,$C321),"")</f>
        <v/>
      </c>
      <c r="W321" s="23" t="str">
        <f>IF(ISNUMBER(AVERAGEIFS(Observed!W$2:W$1601,Observed!$A$2:$A$1601,$A321,Observed!$C$2:$C$1601,$C321)),AVERAGEIFS(Observed!W$2:W$1601,Observed!$A$2:$A$1601,$A321,Observed!$C$2:$C$1601,$C321),"")</f>
        <v/>
      </c>
      <c r="X321" s="23" t="str">
        <f>IF(ISNUMBER(AVERAGEIFS(Observed!X$2:X$1601,Observed!$A$2:$A$1601,$A321,Observed!$C$2:$C$1601,$C321)),AVERAGEIFS(Observed!X$2:X$1601,Observed!$A$2:$A$1601,$A321,Observed!$C$2:$C$1601,$C321),"")</f>
        <v/>
      </c>
      <c r="Y321" s="23" t="str">
        <f>IF(ISNUMBER(AVERAGEIFS(Observed!Y$2:Y$1601,Observed!$A$2:$A$1601,$A321,Observed!$C$2:$C$1601,$C321)),AVERAGEIFS(Observed!Y$2:Y$1601,Observed!$A$2:$A$1601,$A321,Observed!$C$2:$C$1601,$C321),"")</f>
        <v/>
      </c>
      <c r="Z321" s="23" t="str">
        <f>IF(ISNUMBER(AVERAGEIFS(Observed!Z$2:Z$1601,Observed!$A$2:$A$1601,$A321,Observed!$C$2:$C$1601,$C321)),AVERAGEIFS(Observed!Z$2:Z$1601,Observed!$A$2:$A$1601,$A321,Observed!$C$2:$C$1601,$C321),"")</f>
        <v/>
      </c>
      <c r="AA321" s="23" t="str">
        <f>IF(ISNUMBER(AVERAGEIFS(Observed!AA$2:AA$1601,Observed!$A$2:$A$1601,$A321,Observed!$C$2:$C$1601,$C321)),AVERAGEIFS(Observed!AA$2:AA$1601,Observed!$A$2:$A$1601,$A321,Observed!$C$2:$C$1601,$C321),"")</f>
        <v/>
      </c>
      <c r="AB321" s="23" t="str">
        <f>IF(ISNUMBER(AVERAGEIFS(Observed!AB$2:AB$1601,Observed!$A$2:$A$1601,$A321,Observed!$C$2:$C$1601,$C321)),AVERAGEIFS(Observed!AB$2:AB$1601,Observed!$A$2:$A$1601,$A321,Observed!$C$2:$C$1601,$C321),"")</f>
        <v/>
      </c>
      <c r="AC321" s="23" t="str">
        <f>IF(ISNUMBER(AVERAGEIFS(Observed!AC$2:AC$1601,Observed!$A$2:$A$1601,$A321,Observed!$C$2:$C$1601,$C321)),AVERAGEIFS(Observed!AC$2:AC$1601,Observed!$A$2:$A$1601,$A321,Observed!$C$2:$C$1601,$C321),"")</f>
        <v/>
      </c>
      <c r="AD321" s="23" t="str">
        <f>IF(ISNUMBER(AVERAGEIFS(Observed!AD$2:AD$1601,Observed!$A$2:$A$1601,$A321,Observed!$C$2:$C$1601,$C321)),AVERAGEIFS(Observed!AD$2:AD$1601,Observed!$A$2:$A$1601,$A321,Observed!$C$2:$C$1601,$C321),"")</f>
        <v/>
      </c>
      <c r="AE321" s="23" t="str">
        <f>IF(ISNUMBER(AVERAGEIFS(Observed!AE$2:AE$1601,Observed!$A$2:$A$1601,$A321,Observed!$C$2:$C$1601,$C321)),AVERAGEIFS(Observed!AE$2:AE$1601,Observed!$A$2:$A$1601,$A321,Observed!$C$2:$C$1601,$C321),"")</f>
        <v/>
      </c>
      <c r="AF321" s="24" t="str">
        <f>IF(ISNUMBER(AVERAGEIFS(Observed!AF$2:AF$1601,Observed!$A$2:$A$1601,$A321,Observed!$C$2:$C$1601,$C321)),AVERAGEIFS(Observed!AF$2:AF$1601,Observed!$A$2:$A$1601,$A321,Observed!$C$2:$C$1601,$C321),"")</f>
        <v/>
      </c>
      <c r="AG321" s="24" t="str">
        <f>IF(ISNUMBER(AVERAGEIFS(Observed!AG$2:AG$1601,Observed!$A$2:$A$1601,$A321,Observed!$C$2:$C$1601,$C321)),AVERAGEIFS(Observed!AG$2:AG$1601,Observed!$A$2:$A$1601,$A321,Observed!$C$2:$C$1601,$C321),"")</f>
        <v/>
      </c>
      <c r="AH321" s="24" t="str">
        <f>IF(ISNUMBER(AVERAGEIFS(Observed!AH$2:AH$1601,Observed!$A$2:$A$1601,$A321,Observed!$C$2:$C$1601,$C321)),AVERAGEIFS(Observed!AH$2:AH$1601,Observed!$A$2:$A$1601,$A321,Observed!$C$2:$C$1601,$C321),"")</f>
        <v/>
      </c>
      <c r="AI321" s="23" t="str">
        <f>IF(ISNUMBER(AVERAGEIFS(Observed!AI$2:AI$1601,Observed!$A$2:$A$1601,$A321,Observed!$C$2:$C$1601,$C321)),AVERAGEIFS(Observed!AI$2:AI$1601,Observed!$A$2:$A$1601,$A321,Observed!$C$2:$C$1601,$C321),"")</f>
        <v/>
      </c>
      <c r="AJ321" s="24">
        <f>IF(ISNUMBER(AVERAGEIFS(Observed!AJ$2:AJ$1601,Observed!$A$2:$A$1601,$A321,Observed!$C$2:$C$1601,$C321)),AVERAGEIFS(Observed!AJ$2:AJ$1601,Observed!$A$2:$A$1601,$A321,Observed!$C$2:$C$1601,$C321),"")</f>
        <v>0.36099999999999999</v>
      </c>
      <c r="AK321" s="24">
        <f>IF(ISNUMBER(AVERAGEIFS(Observed!AL$2:AL$1601,Observed!$A$2:$A$1601,$A321,Observed!$C$2:$C$1601,$C321)),AVERAGEIFS(Observed!AL$2:AL$1601,Observed!$A$2:$A$1601,$A321,Observed!$C$2:$C$1601,$C321),"")</f>
        <v>0.19000000000000003</v>
      </c>
      <c r="AL321" s="24" t="str">
        <f>IF(ISNUMBER(AVERAGEIFS(Observed!AM$2:AM$1601,Observed!$A$2:$A$1601,$A321,Observed!$C$2:$C$1601,$C321)),AVERAGEIFS(Observed!AM$2:AM$1601,Observed!$A$2:$A$1601,$A321,Observed!$C$2:$C$1601,$C321),"")</f>
        <v/>
      </c>
      <c r="AM321" s="24" t="str">
        <f>IF(ISNUMBER(AVERAGEIFS(Observed!AN$2:AN$1601,Observed!$A$2:$A$1601,$A321,Observed!$C$2:$C$1601,$C321)),AVERAGEIFS(Observed!AN$2:AN$1601,Observed!$A$2:$A$1601,$A321,Observed!$C$2:$C$1601,$C321),"")</f>
        <v/>
      </c>
      <c r="AN321" s="24" t="str">
        <f>IF(ISNUMBER(AVERAGEIFS(Observed!AQ$2:AQ$1601,Observed!$A$2:$A$1601,$A321,Observed!$C$2:$C$1601,$C321)),AVERAGEIFS(Observed!AQ$2:AQ$1601,Observed!$A$2:$A$1601,$A321,Observed!$C$2:$C$1601,$C321),"")</f>
        <v/>
      </c>
      <c r="AO321" s="24" t="str">
        <f>IF(ISNUMBER(AVERAGEIFS(Observed!AR$2:AR$1601,Observed!$A$2:$A$1601,$A321,Observed!$C$2:$C$1601,$C321)),AVERAGEIFS(Observed!AR$2:AR$1601,Observed!$A$2:$A$1601,$A321,Observed!$C$2:$C$1601,$C321),"")</f>
        <v/>
      </c>
      <c r="AP321" s="24">
        <f>IF(ISNUMBER(AVERAGEIFS(Observed!AS$2:AS$1601,Observed!$A$2:$A$1601,$A321,Observed!$C$2:$C$1601,$C321)),AVERAGEIFS(Observed!AS$2:AS$1601,Observed!$A$2:$A$1601,$A321,Observed!$C$2:$C$1601,$C321),"")</f>
        <v>6.6666666666666664E-4</v>
      </c>
      <c r="AQ321" s="23" t="str">
        <f>IF(ISNUMBER(AVERAGEIFS(Observed!AT$2:AT$1601,Observed!$A$2:$A$1601,$A321,Observed!$C$2:$C$1601,$C321)),AVERAGEIFS(Observed!AT$2:AT$1601,Observed!$A$2:$A$1601,$A321,Observed!$C$2:$C$1601,$C321),"")</f>
        <v/>
      </c>
      <c r="AR321" s="24" t="str">
        <f>IF(ISNUMBER(AVERAGEIFS(Observed!AU$2:AU$1601,Observed!$A$2:$A$1601,$A321,Observed!$C$2:$C$1601,$C321)),AVERAGEIFS(Observed!AU$2:AU$1601,Observed!$A$2:$A$1601,$A321,Observed!$C$2:$C$1601,$C321),"")</f>
        <v/>
      </c>
      <c r="AS321" s="23" t="str">
        <f>IF(ISNUMBER(AVERAGEIFS(Observed!AV$2:AV$1601,Observed!$A$2:$A$1601,$A321,Observed!$C$2:$C$1601,$C321)),AVERAGEIFS(Observed!AV$2:AV$1601,Observed!$A$2:$A$1601,$A321,Observed!$C$2:$C$1601,$C321),"")</f>
        <v/>
      </c>
      <c r="AT321" s="23" t="str">
        <f>IF(ISNUMBER(AVERAGEIFS(Observed!AW$2:AW$1601,Observed!$A$2:$A$1601,$A321,Observed!$C$2:$C$1601,$C321)),AVERAGEIFS(Observed!AW$2:AW$1601,Observed!$A$2:$A$1601,$A321,Observed!$C$2:$C$1601,$C321),"")</f>
        <v/>
      </c>
      <c r="AU321" s="2">
        <f>COUNTIFS(Observed!$A$2:$A$1601,$A321,Observed!$C$2:$C$1601,$C321)</f>
        <v>3</v>
      </c>
      <c r="AV321" s="2">
        <f t="shared" si="4"/>
        <v>6</v>
      </c>
    </row>
    <row r="322" spans="1:48" x14ac:dyDescent="0.3">
      <c r="A322" s="4" t="s">
        <v>121</v>
      </c>
      <c r="B322" t="s">
        <v>24</v>
      </c>
      <c r="C322" s="3">
        <v>42479</v>
      </c>
      <c r="D322">
        <v>1</v>
      </c>
      <c r="E322">
        <v>100</v>
      </c>
      <c r="H322" s="2" t="s">
        <v>45</v>
      </c>
      <c r="I322" s="2" t="s">
        <v>23</v>
      </c>
      <c r="J322">
        <v>13</v>
      </c>
      <c r="K322" s="2" t="s">
        <v>21</v>
      </c>
      <c r="L322" s="22" t="str">
        <f>IF(ISNUMBER(AVERAGEIFS(Observed!L$2:L$1601,Observed!$A$2:$A$1601,$A322,Observed!$C$2:$C$1601,$C322)),AVERAGEIFS(Observed!L$2:L$1601,Observed!$A$2:$A$1601,$A322,Observed!$C$2:$C$1601,$C322),"")</f>
        <v/>
      </c>
      <c r="M322" s="23" t="str">
        <f>IF(ISNUMBER(AVERAGEIFS(Observed!M$2:M$1601,Observed!$A$2:$A$1601,$A322,Observed!$C$2:$C$1601,$C322)),AVERAGEIFS(Observed!M$2:M$1601,Observed!$A$2:$A$1601,$A322,Observed!$C$2:$C$1601,$C322),"")</f>
        <v/>
      </c>
      <c r="N322" s="23">
        <f>IF(ISNUMBER(AVERAGEIFS(Observed!N$2:N$1601,Observed!$A$2:$A$1601,$A322,Observed!$C$2:$C$1601,$C322)),AVERAGEIFS(Observed!N$2:N$1601,Observed!$A$2:$A$1601,$A322,Observed!$C$2:$C$1601,$C322),"")</f>
        <v>30</v>
      </c>
      <c r="O322" s="23">
        <f>IF(ISNUMBER(AVERAGEIFS(Observed!O$2:O$1601,Observed!$A$2:$A$1601,$A322,Observed!$C$2:$C$1601,$C322)),AVERAGEIFS(Observed!O$2:O$1601,Observed!$A$2:$A$1601,$A322,Observed!$C$2:$C$1601,$C322),"")</f>
        <v>30</v>
      </c>
      <c r="P322" s="23">
        <f>IF(ISNUMBER(AVERAGEIFS(Observed!P$2:P$1601,Observed!$A$2:$A$1601,$A322,Observed!$C$2:$C$1601,$C322)),AVERAGEIFS(Observed!P$2:P$1601,Observed!$A$2:$A$1601,$A322,Observed!$C$2:$C$1601,$C322),"")</f>
        <v>765.97333333333336</v>
      </c>
      <c r="Q322" s="24" t="str">
        <f>IF(ISNUMBER(AVERAGEIFS(Observed!Q$2:Q$1601,Observed!$A$2:$A$1601,$A322,Observed!$C$2:$C$1601,$C322)),AVERAGEIFS(Observed!Q$2:Q$1601,Observed!$A$2:$A$1601,$A322,Observed!$C$2:$C$1601,$C322),"")</f>
        <v/>
      </c>
      <c r="R322" s="24" t="str">
        <f>IF(ISNUMBER(AVERAGEIFS(Observed!R$2:R$1601,Observed!$A$2:$A$1601,$A322,Observed!$C$2:$C$1601,$C322)),AVERAGEIFS(Observed!R$2:R$1601,Observed!$A$2:$A$1601,$A322,Observed!$C$2:$C$1601,$C322),"")</f>
        <v/>
      </c>
      <c r="S322" s="24" t="str">
        <f>IF(ISNUMBER(AVERAGEIFS(Observed!S$2:S$1601,Observed!$A$2:$A$1601,$A322,Observed!$C$2:$C$1601,$C322)),AVERAGEIFS(Observed!S$2:S$1601,Observed!$A$2:$A$1601,$A322,Observed!$C$2:$C$1601,$C322),"")</f>
        <v/>
      </c>
      <c r="T322" s="23" t="str">
        <f>IF(ISNUMBER(AVERAGEIFS(Observed!T$2:T$1601,Observed!$A$2:$A$1601,$A322,Observed!$C$2:$C$1601,$C322)),AVERAGEIFS(Observed!T$2:T$1601,Observed!$A$2:$A$1601,$A322,Observed!$C$2:$C$1601,$C322),"")</f>
        <v/>
      </c>
      <c r="U322" s="25" t="str">
        <f>IF(ISNUMBER(AVERAGEIFS(Observed!U$2:U$1601,Observed!$A$2:$A$1601,$A322,Observed!$C$2:$C$1601,$C322)),AVERAGEIFS(Observed!U$2:U$1601,Observed!$A$2:$A$1601,$A322,Observed!$C$2:$C$1601,$C322),"")</f>
        <v/>
      </c>
      <c r="V322" s="25" t="str">
        <f>IF(ISNUMBER(AVERAGEIFS(Observed!V$2:V$1601,Observed!$A$2:$A$1601,$A322,Observed!$C$2:$C$1601,$C322)),AVERAGEIFS(Observed!V$2:V$1601,Observed!$A$2:$A$1601,$A322,Observed!$C$2:$C$1601,$C322),"")</f>
        <v/>
      </c>
      <c r="W322" s="23" t="str">
        <f>IF(ISNUMBER(AVERAGEIFS(Observed!W$2:W$1601,Observed!$A$2:$A$1601,$A322,Observed!$C$2:$C$1601,$C322)),AVERAGEIFS(Observed!W$2:W$1601,Observed!$A$2:$A$1601,$A322,Observed!$C$2:$C$1601,$C322),"")</f>
        <v/>
      </c>
      <c r="X322" s="23" t="str">
        <f>IF(ISNUMBER(AVERAGEIFS(Observed!X$2:X$1601,Observed!$A$2:$A$1601,$A322,Observed!$C$2:$C$1601,$C322)),AVERAGEIFS(Observed!X$2:X$1601,Observed!$A$2:$A$1601,$A322,Observed!$C$2:$C$1601,$C322),"")</f>
        <v/>
      </c>
      <c r="Y322" s="23" t="str">
        <f>IF(ISNUMBER(AVERAGEIFS(Observed!Y$2:Y$1601,Observed!$A$2:$A$1601,$A322,Observed!$C$2:$C$1601,$C322)),AVERAGEIFS(Observed!Y$2:Y$1601,Observed!$A$2:$A$1601,$A322,Observed!$C$2:$C$1601,$C322),"")</f>
        <v/>
      </c>
      <c r="Z322" s="23" t="str">
        <f>IF(ISNUMBER(AVERAGEIFS(Observed!Z$2:Z$1601,Observed!$A$2:$A$1601,$A322,Observed!$C$2:$C$1601,$C322)),AVERAGEIFS(Observed!Z$2:Z$1601,Observed!$A$2:$A$1601,$A322,Observed!$C$2:$C$1601,$C322),"")</f>
        <v/>
      </c>
      <c r="AA322" s="23" t="str">
        <f>IF(ISNUMBER(AVERAGEIFS(Observed!AA$2:AA$1601,Observed!$A$2:$A$1601,$A322,Observed!$C$2:$C$1601,$C322)),AVERAGEIFS(Observed!AA$2:AA$1601,Observed!$A$2:$A$1601,$A322,Observed!$C$2:$C$1601,$C322),"")</f>
        <v/>
      </c>
      <c r="AB322" s="23" t="str">
        <f>IF(ISNUMBER(AVERAGEIFS(Observed!AB$2:AB$1601,Observed!$A$2:$A$1601,$A322,Observed!$C$2:$C$1601,$C322)),AVERAGEIFS(Observed!AB$2:AB$1601,Observed!$A$2:$A$1601,$A322,Observed!$C$2:$C$1601,$C322),"")</f>
        <v/>
      </c>
      <c r="AC322" s="23" t="str">
        <f>IF(ISNUMBER(AVERAGEIFS(Observed!AC$2:AC$1601,Observed!$A$2:$A$1601,$A322,Observed!$C$2:$C$1601,$C322)),AVERAGEIFS(Observed!AC$2:AC$1601,Observed!$A$2:$A$1601,$A322,Observed!$C$2:$C$1601,$C322),"")</f>
        <v/>
      </c>
      <c r="AD322" s="23" t="str">
        <f>IF(ISNUMBER(AVERAGEIFS(Observed!AD$2:AD$1601,Observed!$A$2:$A$1601,$A322,Observed!$C$2:$C$1601,$C322)),AVERAGEIFS(Observed!AD$2:AD$1601,Observed!$A$2:$A$1601,$A322,Observed!$C$2:$C$1601,$C322),"")</f>
        <v/>
      </c>
      <c r="AE322" s="23" t="str">
        <f>IF(ISNUMBER(AVERAGEIFS(Observed!AE$2:AE$1601,Observed!$A$2:$A$1601,$A322,Observed!$C$2:$C$1601,$C322)),AVERAGEIFS(Observed!AE$2:AE$1601,Observed!$A$2:$A$1601,$A322,Observed!$C$2:$C$1601,$C322),"")</f>
        <v/>
      </c>
      <c r="AF322" s="24" t="str">
        <f>IF(ISNUMBER(AVERAGEIFS(Observed!AF$2:AF$1601,Observed!$A$2:$A$1601,$A322,Observed!$C$2:$C$1601,$C322)),AVERAGEIFS(Observed!AF$2:AF$1601,Observed!$A$2:$A$1601,$A322,Observed!$C$2:$C$1601,$C322),"")</f>
        <v/>
      </c>
      <c r="AG322" s="24" t="str">
        <f>IF(ISNUMBER(AVERAGEIFS(Observed!AG$2:AG$1601,Observed!$A$2:$A$1601,$A322,Observed!$C$2:$C$1601,$C322)),AVERAGEIFS(Observed!AG$2:AG$1601,Observed!$A$2:$A$1601,$A322,Observed!$C$2:$C$1601,$C322),"")</f>
        <v/>
      </c>
      <c r="AH322" s="24" t="str">
        <f>IF(ISNUMBER(AVERAGEIFS(Observed!AH$2:AH$1601,Observed!$A$2:$A$1601,$A322,Observed!$C$2:$C$1601,$C322)),AVERAGEIFS(Observed!AH$2:AH$1601,Observed!$A$2:$A$1601,$A322,Observed!$C$2:$C$1601,$C322),"")</f>
        <v/>
      </c>
      <c r="AI322" s="23" t="str">
        <f>IF(ISNUMBER(AVERAGEIFS(Observed!AI$2:AI$1601,Observed!$A$2:$A$1601,$A322,Observed!$C$2:$C$1601,$C322)),AVERAGEIFS(Observed!AI$2:AI$1601,Observed!$A$2:$A$1601,$A322,Observed!$C$2:$C$1601,$C322),"")</f>
        <v/>
      </c>
      <c r="AJ322" s="24">
        <f>IF(ISNUMBER(AVERAGEIFS(Observed!AJ$2:AJ$1601,Observed!$A$2:$A$1601,$A322,Observed!$C$2:$C$1601,$C322)),AVERAGEIFS(Observed!AJ$2:AJ$1601,Observed!$A$2:$A$1601,$A322,Observed!$C$2:$C$1601,$C322),"")</f>
        <v>0.41399999999999998</v>
      </c>
      <c r="AK322" s="24">
        <f>IF(ISNUMBER(AVERAGEIFS(Observed!AL$2:AL$1601,Observed!$A$2:$A$1601,$A322,Observed!$C$2:$C$1601,$C322)),AVERAGEIFS(Observed!AL$2:AL$1601,Observed!$A$2:$A$1601,$A322,Observed!$C$2:$C$1601,$C322),"")</f>
        <v>9.2000000000000012E-2</v>
      </c>
      <c r="AL322" s="24" t="str">
        <f>IF(ISNUMBER(AVERAGEIFS(Observed!AM$2:AM$1601,Observed!$A$2:$A$1601,$A322,Observed!$C$2:$C$1601,$C322)),AVERAGEIFS(Observed!AM$2:AM$1601,Observed!$A$2:$A$1601,$A322,Observed!$C$2:$C$1601,$C322),"")</f>
        <v/>
      </c>
      <c r="AM322" s="24" t="str">
        <f>IF(ISNUMBER(AVERAGEIFS(Observed!AN$2:AN$1601,Observed!$A$2:$A$1601,$A322,Observed!$C$2:$C$1601,$C322)),AVERAGEIFS(Observed!AN$2:AN$1601,Observed!$A$2:$A$1601,$A322,Observed!$C$2:$C$1601,$C322),"")</f>
        <v/>
      </c>
      <c r="AN322" s="24" t="str">
        <f>IF(ISNUMBER(AVERAGEIFS(Observed!AQ$2:AQ$1601,Observed!$A$2:$A$1601,$A322,Observed!$C$2:$C$1601,$C322)),AVERAGEIFS(Observed!AQ$2:AQ$1601,Observed!$A$2:$A$1601,$A322,Observed!$C$2:$C$1601,$C322),"")</f>
        <v/>
      </c>
      <c r="AO322" s="24" t="str">
        <f>IF(ISNUMBER(AVERAGEIFS(Observed!AR$2:AR$1601,Observed!$A$2:$A$1601,$A322,Observed!$C$2:$C$1601,$C322)),AVERAGEIFS(Observed!AR$2:AR$1601,Observed!$A$2:$A$1601,$A322,Observed!$C$2:$C$1601,$C322),"")</f>
        <v/>
      </c>
      <c r="AP322" s="24">
        <f>IF(ISNUMBER(AVERAGEIFS(Observed!AS$2:AS$1601,Observed!$A$2:$A$1601,$A322,Observed!$C$2:$C$1601,$C322)),AVERAGEIFS(Observed!AS$2:AS$1601,Observed!$A$2:$A$1601,$A322,Observed!$C$2:$C$1601,$C322),"")</f>
        <v>6.6666666666666664E-4</v>
      </c>
      <c r="AQ322" s="23" t="str">
        <f>IF(ISNUMBER(AVERAGEIFS(Observed!AT$2:AT$1601,Observed!$A$2:$A$1601,$A322,Observed!$C$2:$C$1601,$C322)),AVERAGEIFS(Observed!AT$2:AT$1601,Observed!$A$2:$A$1601,$A322,Observed!$C$2:$C$1601,$C322),"")</f>
        <v/>
      </c>
      <c r="AR322" s="24" t="str">
        <f>IF(ISNUMBER(AVERAGEIFS(Observed!AU$2:AU$1601,Observed!$A$2:$A$1601,$A322,Observed!$C$2:$C$1601,$C322)),AVERAGEIFS(Observed!AU$2:AU$1601,Observed!$A$2:$A$1601,$A322,Observed!$C$2:$C$1601,$C322),"")</f>
        <v/>
      </c>
      <c r="AS322" s="23" t="str">
        <f>IF(ISNUMBER(AVERAGEIFS(Observed!AV$2:AV$1601,Observed!$A$2:$A$1601,$A322,Observed!$C$2:$C$1601,$C322)),AVERAGEIFS(Observed!AV$2:AV$1601,Observed!$A$2:$A$1601,$A322,Observed!$C$2:$C$1601,$C322),"")</f>
        <v/>
      </c>
      <c r="AT322" s="23" t="str">
        <f>IF(ISNUMBER(AVERAGEIFS(Observed!AW$2:AW$1601,Observed!$A$2:$A$1601,$A322,Observed!$C$2:$C$1601,$C322)),AVERAGEIFS(Observed!AW$2:AW$1601,Observed!$A$2:$A$1601,$A322,Observed!$C$2:$C$1601,$C322),"")</f>
        <v/>
      </c>
      <c r="AU322" s="2">
        <f>COUNTIFS(Observed!$A$2:$A$1601,$A322,Observed!$C$2:$C$1601,$C322)</f>
        <v>3</v>
      </c>
      <c r="AV322" s="2">
        <f t="shared" ref="AV322:AV369" si="5">COUNT(M322:AT322)</f>
        <v>6</v>
      </c>
    </row>
    <row r="323" spans="1:48" x14ac:dyDescent="0.3">
      <c r="A323" s="4" t="s">
        <v>122</v>
      </c>
      <c r="B323" t="s">
        <v>24</v>
      </c>
      <c r="C323" s="3">
        <v>42479</v>
      </c>
      <c r="D323">
        <v>1</v>
      </c>
      <c r="E323">
        <v>200</v>
      </c>
      <c r="H323" s="2" t="s">
        <v>45</v>
      </c>
      <c r="I323" s="2" t="s">
        <v>23</v>
      </c>
      <c r="J323">
        <v>13</v>
      </c>
      <c r="K323" s="2" t="s">
        <v>21</v>
      </c>
      <c r="L323" s="22" t="str">
        <f>IF(ISNUMBER(AVERAGEIFS(Observed!L$2:L$1601,Observed!$A$2:$A$1601,$A323,Observed!$C$2:$C$1601,$C323)),AVERAGEIFS(Observed!L$2:L$1601,Observed!$A$2:$A$1601,$A323,Observed!$C$2:$C$1601,$C323),"")</f>
        <v/>
      </c>
      <c r="M323" s="23" t="str">
        <f>IF(ISNUMBER(AVERAGEIFS(Observed!M$2:M$1601,Observed!$A$2:$A$1601,$A323,Observed!$C$2:$C$1601,$C323)),AVERAGEIFS(Observed!M$2:M$1601,Observed!$A$2:$A$1601,$A323,Observed!$C$2:$C$1601,$C323),"")</f>
        <v/>
      </c>
      <c r="N323" s="23">
        <f>IF(ISNUMBER(AVERAGEIFS(Observed!N$2:N$1601,Observed!$A$2:$A$1601,$A323,Observed!$C$2:$C$1601,$C323)),AVERAGEIFS(Observed!N$2:N$1601,Observed!$A$2:$A$1601,$A323,Observed!$C$2:$C$1601,$C323),"")</f>
        <v>34.406666666666666</v>
      </c>
      <c r="O323" s="23">
        <f>IF(ISNUMBER(AVERAGEIFS(Observed!O$2:O$1601,Observed!$A$2:$A$1601,$A323,Observed!$C$2:$C$1601,$C323)),AVERAGEIFS(Observed!O$2:O$1601,Observed!$A$2:$A$1601,$A323,Observed!$C$2:$C$1601,$C323),"")</f>
        <v>34.406666666666666</v>
      </c>
      <c r="P323" s="23">
        <f>IF(ISNUMBER(AVERAGEIFS(Observed!P$2:P$1601,Observed!$A$2:$A$1601,$A323,Observed!$C$2:$C$1601,$C323)),AVERAGEIFS(Observed!P$2:P$1601,Observed!$A$2:$A$1601,$A323,Observed!$C$2:$C$1601,$C323),"")</f>
        <v>821.25</v>
      </c>
      <c r="Q323" s="24" t="str">
        <f>IF(ISNUMBER(AVERAGEIFS(Observed!Q$2:Q$1601,Observed!$A$2:$A$1601,$A323,Observed!$C$2:$C$1601,$C323)),AVERAGEIFS(Observed!Q$2:Q$1601,Observed!$A$2:$A$1601,$A323,Observed!$C$2:$C$1601,$C323),"")</f>
        <v/>
      </c>
      <c r="R323" s="24" t="str">
        <f>IF(ISNUMBER(AVERAGEIFS(Observed!R$2:R$1601,Observed!$A$2:$A$1601,$A323,Observed!$C$2:$C$1601,$C323)),AVERAGEIFS(Observed!R$2:R$1601,Observed!$A$2:$A$1601,$A323,Observed!$C$2:$C$1601,$C323),"")</f>
        <v/>
      </c>
      <c r="S323" s="24" t="str">
        <f>IF(ISNUMBER(AVERAGEIFS(Observed!S$2:S$1601,Observed!$A$2:$A$1601,$A323,Observed!$C$2:$C$1601,$C323)),AVERAGEIFS(Observed!S$2:S$1601,Observed!$A$2:$A$1601,$A323,Observed!$C$2:$C$1601,$C323),"")</f>
        <v/>
      </c>
      <c r="T323" s="23" t="str">
        <f>IF(ISNUMBER(AVERAGEIFS(Observed!T$2:T$1601,Observed!$A$2:$A$1601,$A323,Observed!$C$2:$C$1601,$C323)),AVERAGEIFS(Observed!T$2:T$1601,Observed!$A$2:$A$1601,$A323,Observed!$C$2:$C$1601,$C323),"")</f>
        <v/>
      </c>
      <c r="U323" s="25" t="str">
        <f>IF(ISNUMBER(AVERAGEIFS(Observed!U$2:U$1601,Observed!$A$2:$A$1601,$A323,Observed!$C$2:$C$1601,$C323)),AVERAGEIFS(Observed!U$2:U$1601,Observed!$A$2:$A$1601,$A323,Observed!$C$2:$C$1601,$C323),"")</f>
        <v/>
      </c>
      <c r="V323" s="25" t="str">
        <f>IF(ISNUMBER(AVERAGEIFS(Observed!V$2:V$1601,Observed!$A$2:$A$1601,$A323,Observed!$C$2:$C$1601,$C323)),AVERAGEIFS(Observed!V$2:V$1601,Observed!$A$2:$A$1601,$A323,Observed!$C$2:$C$1601,$C323),"")</f>
        <v/>
      </c>
      <c r="W323" s="23" t="str">
        <f>IF(ISNUMBER(AVERAGEIFS(Observed!W$2:W$1601,Observed!$A$2:$A$1601,$A323,Observed!$C$2:$C$1601,$C323)),AVERAGEIFS(Observed!W$2:W$1601,Observed!$A$2:$A$1601,$A323,Observed!$C$2:$C$1601,$C323),"")</f>
        <v/>
      </c>
      <c r="X323" s="23" t="str">
        <f>IF(ISNUMBER(AVERAGEIFS(Observed!X$2:X$1601,Observed!$A$2:$A$1601,$A323,Observed!$C$2:$C$1601,$C323)),AVERAGEIFS(Observed!X$2:X$1601,Observed!$A$2:$A$1601,$A323,Observed!$C$2:$C$1601,$C323),"")</f>
        <v/>
      </c>
      <c r="Y323" s="23" t="str">
        <f>IF(ISNUMBER(AVERAGEIFS(Observed!Y$2:Y$1601,Observed!$A$2:$A$1601,$A323,Observed!$C$2:$C$1601,$C323)),AVERAGEIFS(Observed!Y$2:Y$1601,Observed!$A$2:$A$1601,$A323,Observed!$C$2:$C$1601,$C323),"")</f>
        <v/>
      </c>
      <c r="Z323" s="23" t="str">
        <f>IF(ISNUMBER(AVERAGEIFS(Observed!Z$2:Z$1601,Observed!$A$2:$A$1601,$A323,Observed!$C$2:$C$1601,$C323)),AVERAGEIFS(Observed!Z$2:Z$1601,Observed!$A$2:$A$1601,$A323,Observed!$C$2:$C$1601,$C323),"")</f>
        <v/>
      </c>
      <c r="AA323" s="23" t="str">
        <f>IF(ISNUMBER(AVERAGEIFS(Observed!AA$2:AA$1601,Observed!$A$2:$A$1601,$A323,Observed!$C$2:$C$1601,$C323)),AVERAGEIFS(Observed!AA$2:AA$1601,Observed!$A$2:$A$1601,$A323,Observed!$C$2:$C$1601,$C323),"")</f>
        <v/>
      </c>
      <c r="AB323" s="23" t="str">
        <f>IF(ISNUMBER(AVERAGEIFS(Observed!AB$2:AB$1601,Observed!$A$2:$A$1601,$A323,Observed!$C$2:$C$1601,$C323)),AVERAGEIFS(Observed!AB$2:AB$1601,Observed!$A$2:$A$1601,$A323,Observed!$C$2:$C$1601,$C323),"")</f>
        <v/>
      </c>
      <c r="AC323" s="23" t="str">
        <f>IF(ISNUMBER(AVERAGEIFS(Observed!AC$2:AC$1601,Observed!$A$2:$A$1601,$A323,Observed!$C$2:$C$1601,$C323)),AVERAGEIFS(Observed!AC$2:AC$1601,Observed!$A$2:$A$1601,$A323,Observed!$C$2:$C$1601,$C323),"")</f>
        <v/>
      </c>
      <c r="AD323" s="23" t="str">
        <f>IF(ISNUMBER(AVERAGEIFS(Observed!AD$2:AD$1601,Observed!$A$2:$A$1601,$A323,Observed!$C$2:$C$1601,$C323)),AVERAGEIFS(Observed!AD$2:AD$1601,Observed!$A$2:$A$1601,$A323,Observed!$C$2:$C$1601,$C323),"")</f>
        <v/>
      </c>
      <c r="AE323" s="23" t="str">
        <f>IF(ISNUMBER(AVERAGEIFS(Observed!AE$2:AE$1601,Observed!$A$2:$A$1601,$A323,Observed!$C$2:$C$1601,$C323)),AVERAGEIFS(Observed!AE$2:AE$1601,Observed!$A$2:$A$1601,$A323,Observed!$C$2:$C$1601,$C323),"")</f>
        <v/>
      </c>
      <c r="AF323" s="24" t="str">
        <f>IF(ISNUMBER(AVERAGEIFS(Observed!AF$2:AF$1601,Observed!$A$2:$A$1601,$A323,Observed!$C$2:$C$1601,$C323)),AVERAGEIFS(Observed!AF$2:AF$1601,Observed!$A$2:$A$1601,$A323,Observed!$C$2:$C$1601,$C323),"")</f>
        <v/>
      </c>
      <c r="AG323" s="24" t="str">
        <f>IF(ISNUMBER(AVERAGEIFS(Observed!AG$2:AG$1601,Observed!$A$2:$A$1601,$A323,Observed!$C$2:$C$1601,$C323)),AVERAGEIFS(Observed!AG$2:AG$1601,Observed!$A$2:$A$1601,$A323,Observed!$C$2:$C$1601,$C323),"")</f>
        <v/>
      </c>
      <c r="AH323" s="24" t="str">
        <f>IF(ISNUMBER(AVERAGEIFS(Observed!AH$2:AH$1601,Observed!$A$2:$A$1601,$A323,Observed!$C$2:$C$1601,$C323)),AVERAGEIFS(Observed!AH$2:AH$1601,Observed!$A$2:$A$1601,$A323,Observed!$C$2:$C$1601,$C323),"")</f>
        <v/>
      </c>
      <c r="AI323" s="23" t="str">
        <f>IF(ISNUMBER(AVERAGEIFS(Observed!AI$2:AI$1601,Observed!$A$2:$A$1601,$A323,Observed!$C$2:$C$1601,$C323)),AVERAGEIFS(Observed!AI$2:AI$1601,Observed!$A$2:$A$1601,$A323,Observed!$C$2:$C$1601,$C323),"")</f>
        <v/>
      </c>
      <c r="AJ323" s="24">
        <f>IF(ISNUMBER(AVERAGEIFS(Observed!AJ$2:AJ$1601,Observed!$A$2:$A$1601,$A323,Observed!$C$2:$C$1601,$C323)),AVERAGEIFS(Observed!AJ$2:AJ$1601,Observed!$A$2:$A$1601,$A323,Observed!$C$2:$C$1601,$C323),"")</f>
        <v>0.55933333333333335</v>
      </c>
      <c r="AK323" s="24">
        <f>IF(ISNUMBER(AVERAGEIFS(Observed!AL$2:AL$1601,Observed!$A$2:$A$1601,$A323,Observed!$C$2:$C$1601,$C323)),AVERAGEIFS(Observed!AL$2:AL$1601,Observed!$A$2:$A$1601,$A323,Observed!$C$2:$C$1601,$C323),"")</f>
        <v>1.4999999999999999E-2</v>
      </c>
      <c r="AL323" s="24" t="str">
        <f>IF(ISNUMBER(AVERAGEIFS(Observed!AM$2:AM$1601,Observed!$A$2:$A$1601,$A323,Observed!$C$2:$C$1601,$C323)),AVERAGEIFS(Observed!AM$2:AM$1601,Observed!$A$2:$A$1601,$A323,Observed!$C$2:$C$1601,$C323),"")</f>
        <v/>
      </c>
      <c r="AM323" s="24" t="str">
        <f>IF(ISNUMBER(AVERAGEIFS(Observed!AN$2:AN$1601,Observed!$A$2:$A$1601,$A323,Observed!$C$2:$C$1601,$C323)),AVERAGEIFS(Observed!AN$2:AN$1601,Observed!$A$2:$A$1601,$A323,Observed!$C$2:$C$1601,$C323),"")</f>
        <v/>
      </c>
      <c r="AN323" s="24" t="str">
        <f>IF(ISNUMBER(AVERAGEIFS(Observed!AQ$2:AQ$1601,Observed!$A$2:$A$1601,$A323,Observed!$C$2:$C$1601,$C323)),AVERAGEIFS(Observed!AQ$2:AQ$1601,Observed!$A$2:$A$1601,$A323,Observed!$C$2:$C$1601,$C323),"")</f>
        <v/>
      </c>
      <c r="AO323" s="24" t="str">
        <f>IF(ISNUMBER(AVERAGEIFS(Observed!AR$2:AR$1601,Observed!$A$2:$A$1601,$A323,Observed!$C$2:$C$1601,$C323)),AVERAGEIFS(Observed!AR$2:AR$1601,Observed!$A$2:$A$1601,$A323,Observed!$C$2:$C$1601,$C323),"")</f>
        <v/>
      </c>
      <c r="AP323" s="24">
        <f>IF(ISNUMBER(AVERAGEIFS(Observed!AS$2:AS$1601,Observed!$A$2:$A$1601,$A323,Observed!$C$2:$C$1601,$C323)),AVERAGEIFS(Observed!AS$2:AS$1601,Observed!$A$2:$A$1601,$A323,Observed!$C$2:$C$1601,$C323),"")</f>
        <v>6.6666666666666664E-4</v>
      </c>
      <c r="AQ323" s="23" t="str">
        <f>IF(ISNUMBER(AVERAGEIFS(Observed!AT$2:AT$1601,Observed!$A$2:$A$1601,$A323,Observed!$C$2:$C$1601,$C323)),AVERAGEIFS(Observed!AT$2:AT$1601,Observed!$A$2:$A$1601,$A323,Observed!$C$2:$C$1601,$C323),"")</f>
        <v/>
      </c>
      <c r="AR323" s="24" t="str">
        <f>IF(ISNUMBER(AVERAGEIFS(Observed!AU$2:AU$1601,Observed!$A$2:$A$1601,$A323,Observed!$C$2:$C$1601,$C323)),AVERAGEIFS(Observed!AU$2:AU$1601,Observed!$A$2:$A$1601,$A323,Observed!$C$2:$C$1601,$C323),"")</f>
        <v/>
      </c>
      <c r="AS323" s="23" t="str">
        <f>IF(ISNUMBER(AVERAGEIFS(Observed!AV$2:AV$1601,Observed!$A$2:$A$1601,$A323,Observed!$C$2:$C$1601,$C323)),AVERAGEIFS(Observed!AV$2:AV$1601,Observed!$A$2:$A$1601,$A323,Observed!$C$2:$C$1601,$C323),"")</f>
        <v/>
      </c>
      <c r="AT323" s="23" t="str">
        <f>IF(ISNUMBER(AVERAGEIFS(Observed!AW$2:AW$1601,Observed!$A$2:$A$1601,$A323,Observed!$C$2:$C$1601,$C323)),AVERAGEIFS(Observed!AW$2:AW$1601,Observed!$A$2:$A$1601,$A323,Observed!$C$2:$C$1601,$C323),"")</f>
        <v/>
      </c>
      <c r="AU323" s="2">
        <f>COUNTIFS(Observed!$A$2:$A$1601,$A323,Observed!$C$2:$C$1601,$C323)</f>
        <v>3</v>
      </c>
      <c r="AV323" s="2">
        <f t="shared" si="5"/>
        <v>6</v>
      </c>
    </row>
    <row r="324" spans="1:48" x14ac:dyDescent="0.3">
      <c r="A324" s="4" t="s">
        <v>123</v>
      </c>
      <c r="B324" t="s">
        <v>24</v>
      </c>
      <c r="C324" s="3">
        <v>42479</v>
      </c>
      <c r="D324">
        <v>1</v>
      </c>
      <c r="E324">
        <v>350</v>
      </c>
      <c r="H324" s="2" t="s">
        <v>45</v>
      </c>
      <c r="I324" s="2" t="s">
        <v>23</v>
      </c>
      <c r="J324">
        <v>13</v>
      </c>
      <c r="K324" s="2" t="s">
        <v>21</v>
      </c>
      <c r="L324" s="22" t="str">
        <f>IF(ISNUMBER(AVERAGEIFS(Observed!L$2:L$1601,Observed!$A$2:$A$1601,$A324,Observed!$C$2:$C$1601,$C324)),AVERAGEIFS(Observed!L$2:L$1601,Observed!$A$2:$A$1601,$A324,Observed!$C$2:$C$1601,$C324),"")</f>
        <v/>
      </c>
      <c r="M324" s="23" t="str">
        <f>IF(ISNUMBER(AVERAGEIFS(Observed!M$2:M$1601,Observed!$A$2:$A$1601,$A324,Observed!$C$2:$C$1601,$C324)),AVERAGEIFS(Observed!M$2:M$1601,Observed!$A$2:$A$1601,$A324,Observed!$C$2:$C$1601,$C324),"")</f>
        <v/>
      </c>
      <c r="N324" s="23">
        <f>IF(ISNUMBER(AVERAGEIFS(Observed!N$2:N$1601,Observed!$A$2:$A$1601,$A324,Observed!$C$2:$C$1601,$C324)),AVERAGEIFS(Observed!N$2:N$1601,Observed!$A$2:$A$1601,$A324,Observed!$C$2:$C$1601,$C324),"")</f>
        <v>45.656666666666666</v>
      </c>
      <c r="O324" s="23">
        <f>IF(ISNUMBER(AVERAGEIFS(Observed!O$2:O$1601,Observed!$A$2:$A$1601,$A324,Observed!$C$2:$C$1601,$C324)),AVERAGEIFS(Observed!O$2:O$1601,Observed!$A$2:$A$1601,$A324,Observed!$C$2:$C$1601,$C324),"")</f>
        <v>45.656666666666666</v>
      </c>
      <c r="P324" s="23">
        <f>IF(ISNUMBER(AVERAGEIFS(Observed!P$2:P$1601,Observed!$A$2:$A$1601,$A324,Observed!$C$2:$C$1601,$C324)),AVERAGEIFS(Observed!P$2:P$1601,Observed!$A$2:$A$1601,$A324,Observed!$C$2:$C$1601,$C324),"")</f>
        <v>1388.36</v>
      </c>
      <c r="Q324" s="24" t="str">
        <f>IF(ISNUMBER(AVERAGEIFS(Observed!Q$2:Q$1601,Observed!$A$2:$A$1601,$A324,Observed!$C$2:$C$1601,$C324)),AVERAGEIFS(Observed!Q$2:Q$1601,Observed!$A$2:$A$1601,$A324,Observed!$C$2:$C$1601,$C324),"")</f>
        <v/>
      </c>
      <c r="R324" s="24" t="str">
        <f>IF(ISNUMBER(AVERAGEIFS(Observed!R$2:R$1601,Observed!$A$2:$A$1601,$A324,Observed!$C$2:$C$1601,$C324)),AVERAGEIFS(Observed!R$2:R$1601,Observed!$A$2:$A$1601,$A324,Observed!$C$2:$C$1601,$C324),"")</f>
        <v/>
      </c>
      <c r="S324" s="24" t="str">
        <f>IF(ISNUMBER(AVERAGEIFS(Observed!S$2:S$1601,Observed!$A$2:$A$1601,$A324,Observed!$C$2:$C$1601,$C324)),AVERAGEIFS(Observed!S$2:S$1601,Observed!$A$2:$A$1601,$A324,Observed!$C$2:$C$1601,$C324),"")</f>
        <v/>
      </c>
      <c r="T324" s="23" t="str">
        <f>IF(ISNUMBER(AVERAGEIFS(Observed!T$2:T$1601,Observed!$A$2:$A$1601,$A324,Observed!$C$2:$C$1601,$C324)),AVERAGEIFS(Observed!T$2:T$1601,Observed!$A$2:$A$1601,$A324,Observed!$C$2:$C$1601,$C324),"")</f>
        <v/>
      </c>
      <c r="U324" s="25" t="str">
        <f>IF(ISNUMBER(AVERAGEIFS(Observed!U$2:U$1601,Observed!$A$2:$A$1601,$A324,Observed!$C$2:$C$1601,$C324)),AVERAGEIFS(Observed!U$2:U$1601,Observed!$A$2:$A$1601,$A324,Observed!$C$2:$C$1601,$C324),"")</f>
        <v/>
      </c>
      <c r="V324" s="25" t="str">
        <f>IF(ISNUMBER(AVERAGEIFS(Observed!V$2:V$1601,Observed!$A$2:$A$1601,$A324,Observed!$C$2:$C$1601,$C324)),AVERAGEIFS(Observed!V$2:V$1601,Observed!$A$2:$A$1601,$A324,Observed!$C$2:$C$1601,$C324),"")</f>
        <v/>
      </c>
      <c r="W324" s="23" t="str">
        <f>IF(ISNUMBER(AVERAGEIFS(Observed!W$2:W$1601,Observed!$A$2:$A$1601,$A324,Observed!$C$2:$C$1601,$C324)),AVERAGEIFS(Observed!W$2:W$1601,Observed!$A$2:$A$1601,$A324,Observed!$C$2:$C$1601,$C324),"")</f>
        <v/>
      </c>
      <c r="X324" s="23" t="str">
        <f>IF(ISNUMBER(AVERAGEIFS(Observed!X$2:X$1601,Observed!$A$2:$A$1601,$A324,Observed!$C$2:$C$1601,$C324)),AVERAGEIFS(Observed!X$2:X$1601,Observed!$A$2:$A$1601,$A324,Observed!$C$2:$C$1601,$C324),"")</f>
        <v/>
      </c>
      <c r="Y324" s="23" t="str">
        <f>IF(ISNUMBER(AVERAGEIFS(Observed!Y$2:Y$1601,Observed!$A$2:$A$1601,$A324,Observed!$C$2:$C$1601,$C324)),AVERAGEIFS(Observed!Y$2:Y$1601,Observed!$A$2:$A$1601,$A324,Observed!$C$2:$C$1601,$C324),"")</f>
        <v/>
      </c>
      <c r="Z324" s="23" t="str">
        <f>IF(ISNUMBER(AVERAGEIFS(Observed!Z$2:Z$1601,Observed!$A$2:$A$1601,$A324,Observed!$C$2:$C$1601,$C324)),AVERAGEIFS(Observed!Z$2:Z$1601,Observed!$A$2:$A$1601,$A324,Observed!$C$2:$C$1601,$C324),"")</f>
        <v/>
      </c>
      <c r="AA324" s="23" t="str">
        <f>IF(ISNUMBER(AVERAGEIFS(Observed!AA$2:AA$1601,Observed!$A$2:$A$1601,$A324,Observed!$C$2:$C$1601,$C324)),AVERAGEIFS(Observed!AA$2:AA$1601,Observed!$A$2:$A$1601,$A324,Observed!$C$2:$C$1601,$C324),"")</f>
        <v/>
      </c>
      <c r="AB324" s="23" t="str">
        <f>IF(ISNUMBER(AVERAGEIFS(Observed!AB$2:AB$1601,Observed!$A$2:$A$1601,$A324,Observed!$C$2:$C$1601,$C324)),AVERAGEIFS(Observed!AB$2:AB$1601,Observed!$A$2:$A$1601,$A324,Observed!$C$2:$C$1601,$C324),"")</f>
        <v/>
      </c>
      <c r="AC324" s="23" t="str">
        <f>IF(ISNUMBER(AVERAGEIFS(Observed!AC$2:AC$1601,Observed!$A$2:$A$1601,$A324,Observed!$C$2:$C$1601,$C324)),AVERAGEIFS(Observed!AC$2:AC$1601,Observed!$A$2:$A$1601,$A324,Observed!$C$2:$C$1601,$C324),"")</f>
        <v/>
      </c>
      <c r="AD324" s="23" t="str">
        <f>IF(ISNUMBER(AVERAGEIFS(Observed!AD$2:AD$1601,Observed!$A$2:$A$1601,$A324,Observed!$C$2:$C$1601,$C324)),AVERAGEIFS(Observed!AD$2:AD$1601,Observed!$A$2:$A$1601,$A324,Observed!$C$2:$C$1601,$C324),"")</f>
        <v/>
      </c>
      <c r="AE324" s="23" t="str">
        <f>IF(ISNUMBER(AVERAGEIFS(Observed!AE$2:AE$1601,Observed!$A$2:$A$1601,$A324,Observed!$C$2:$C$1601,$C324)),AVERAGEIFS(Observed!AE$2:AE$1601,Observed!$A$2:$A$1601,$A324,Observed!$C$2:$C$1601,$C324),"")</f>
        <v/>
      </c>
      <c r="AF324" s="24" t="str">
        <f>IF(ISNUMBER(AVERAGEIFS(Observed!AF$2:AF$1601,Observed!$A$2:$A$1601,$A324,Observed!$C$2:$C$1601,$C324)),AVERAGEIFS(Observed!AF$2:AF$1601,Observed!$A$2:$A$1601,$A324,Observed!$C$2:$C$1601,$C324),"")</f>
        <v/>
      </c>
      <c r="AG324" s="24" t="str">
        <f>IF(ISNUMBER(AVERAGEIFS(Observed!AG$2:AG$1601,Observed!$A$2:$A$1601,$A324,Observed!$C$2:$C$1601,$C324)),AVERAGEIFS(Observed!AG$2:AG$1601,Observed!$A$2:$A$1601,$A324,Observed!$C$2:$C$1601,$C324),"")</f>
        <v/>
      </c>
      <c r="AH324" s="24" t="str">
        <f>IF(ISNUMBER(AVERAGEIFS(Observed!AH$2:AH$1601,Observed!$A$2:$A$1601,$A324,Observed!$C$2:$C$1601,$C324)),AVERAGEIFS(Observed!AH$2:AH$1601,Observed!$A$2:$A$1601,$A324,Observed!$C$2:$C$1601,$C324),"")</f>
        <v/>
      </c>
      <c r="AI324" s="23" t="str">
        <f>IF(ISNUMBER(AVERAGEIFS(Observed!AI$2:AI$1601,Observed!$A$2:$A$1601,$A324,Observed!$C$2:$C$1601,$C324)),AVERAGEIFS(Observed!AI$2:AI$1601,Observed!$A$2:$A$1601,$A324,Observed!$C$2:$C$1601,$C324),"")</f>
        <v/>
      </c>
      <c r="AJ324" s="24">
        <f>IF(ISNUMBER(AVERAGEIFS(Observed!AJ$2:AJ$1601,Observed!$A$2:$A$1601,$A324,Observed!$C$2:$C$1601,$C324)),AVERAGEIFS(Observed!AJ$2:AJ$1601,Observed!$A$2:$A$1601,$A324,Observed!$C$2:$C$1601,$C324),"")</f>
        <v>0.63</v>
      </c>
      <c r="AK324" s="24">
        <f>IF(ISNUMBER(AVERAGEIFS(Observed!AL$2:AL$1601,Observed!$A$2:$A$1601,$A324,Observed!$C$2:$C$1601,$C324)),AVERAGEIFS(Observed!AL$2:AL$1601,Observed!$A$2:$A$1601,$A324,Observed!$C$2:$C$1601,$C324),"")</f>
        <v>4.0333333333333332E-2</v>
      </c>
      <c r="AL324" s="24" t="str">
        <f>IF(ISNUMBER(AVERAGEIFS(Observed!AM$2:AM$1601,Observed!$A$2:$A$1601,$A324,Observed!$C$2:$C$1601,$C324)),AVERAGEIFS(Observed!AM$2:AM$1601,Observed!$A$2:$A$1601,$A324,Observed!$C$2:$C$1601,$C324),"")</f>
        <v/>
      </c>
      <c r="AM324" s="24" t="str">
        <f>IF(ISNUMBER(AVERAGEIFS(Observed!AN$2:AN$1601,Observed!$A$2:$A$1601,$A324,Observed!$C$2:$C$1601,$C324)),AVERAGEIFS(Observed!AN$2:AN$1601,Observed!$A$2:$A$1601,$A324,Observed!$C$2:$C$1601,$C324),"")</f>
        <v/>
      </c>
      <c r="AN324" s="24" t="str">
        <f>IF(ISNUMBER(AVERAGEIFS(Observed!AQ$2:AQ$1601,Observed!$A$2:$A$1601,$A324,Observed!$C$2:$C$1601,$C324)),AVERAGEIFS(Observed!AQ$2:AQ$1601,Observed!$A$2:$A$1601,$A324,Observed!$C$2:$C$1601,$C324),"")</f>
        <v/>
      </c>
      <c r="AO324" s="24" t="str">
        <f>IF(ISNUMBER(AVERAGEIFS(Observed!AR$2:AR$1601,Observed!$A$2:$A$1601,$A324,Observed!$C$2:$C$1601,$C324)),AVERAGEIFS(Observed!AR$2:AR$1601,Observed!$A$2:$A$1601,$A324,Observed!$C$2:$C$1601,$C324),"")</f>
        <v/>
      </c>
      <c r="AP324" s="24">
        <f>IF(ISNUMBER(AVERAGEIFS(Observed!AS$2:AS$1601,Observed!$A$2:$A$1601,$A324,Observed!$C$2:$C$1601,$C324)),AVERAGEIFS(Observed!AS$2:AS$1601,Observed!$A$2:$A$1601,$A324,Observed!$C$2:$C$1601,$C324),"")</f>
        <v>0</v>
      </c>
      <c r="AQ324" s="23" t="str">
        <f>IF(ISNUMBER(AVERAGEIFS(Observed!AT$2:AT$1601,Observed!$A$2:$A$1601,$A324,Observed!$C$2:$C$1601,$C324)),AVERAGEIFS(Observed!AT$2:AT$1601,Observed!$A$2:$A$1601,$A324,Observed!$C$2:$C$1601,$C324),"")</f>
        <v/>
      </c>
      <c r="AR324" s="24" t="str">
        <f>IF(ISNUMBER(AVERAGEIFS(Observed!AU$2:AU$1601,Observed!$A$2:$A$1601,$A324,Observed!$C$2:$C$1601,$C324)),AVERAGEIFS(Observed!AU$2:AU$1601,Observed!$A$2:$A$1601,$A324,Observed!$C$2:$C$1601,$C324),"")</f>
        <v/>
      </c>
      <c r="AS324" s="23" t="str">
        <f>IF(ISNUMBER(AVERAGEIFS(Observed!AV$2:AV$1601,Observed!$A$2:$A$1601,$A324,Observed!$C$2:$C$1601,$C324)),AVERAGEIFS(Observed!AV$2:AV$1601,Observed!$A$2:$A$1601,$A324,Observed!$C$2:$C$1601,$C324),"")</f>
        <v/>
      </c>
      <c r="AT324" s="23" t="str">
        <f>IF(ISNUMBER(AVERAGEIFS(Observed!AW$2:AW$1601,Observed!$A$2:$A$1601,$A324,Observed!$C$2:$C$1601,$C324)),AVERAGEIFS(Observed!AW$2:AW$1601,Observed!$A$2:$A$1601,$A324,Observed!$C$2:$C$1601,$C324),"")</f>
        <v/>
      </c>
      <c r="AU324" s="2">
        <f>COUNTIFS(Observed!$A$2:$A$1601,$A324,Observed!$C$2:$C$1601,$C324)</f>
        <v>3</v>
      </c>
      <c r="AV324" s="2">
        <f t="shared" si="5"/>
        <v>6</v>
      </c>
    </row>
    <row r="325" spans="1:48" x14ac:dyDescent="0.3">
      <c r="A325" s="4" t="s">
        <v>124</v>
      </c>
      <c r="B325" t="s">
        <v>24</v>
      </c>
      <c r="C325" s="3">
        <v>42479</v>
      </c>
      <c r="D325">
        <v>1</v>
      </c>
      <c r="E325">
        <v>500</v>
      </c>
      <c r="H325" s="2" t="s">
        <v>45</v>
      </c>
      <c r="I325" s="2" t="s">
        <v>23</v>
      </c>
      <c r="J325">
        <v>13</v>
      </c>
      <c r="K325" s="2" t="s">
        <v>21</v>
      </c>
      <c r="L325" s="22" t="str">
        <f>IF(ISNUMBER(AVERAGEIFS(Observed!L$2:L$1601,Observed!$A$2:$A$1601,$A325,Observed!$C$2:$C$1601,$C325)),AVERAGEIFS(Observed!L$2:L$1601,Observed!$A$2:$A$1601,$A325,Observed!$C$2:$C$1601,$C325),"")</f>
        <v/>
      </c>
      <c r="M325" s="23" t="str">
        <f>IF(ISNUMBER(AVERAGEIFS(Observed!M$2:M$1601,Observed!$A$2:$A$1601,$A325,Observed!$C$2:$C$1601,$C325)),AVERAGEIFS(Observed!M$2:M$1601,Observed!$A$2:$A$1601,$A325,Observed!$C$2:$C$1601,$C325),"")</f>
        <v/>
      </c>
      <c r="N325" s="23">
        <f>IF(ISNUMBER(AVERAGEIFS(Observed!N$2:N$1601,Observed!$A$2:$A$1601,$A325,Observed!$C$2:$C$1601,$C325)),AVERAGEIFS(Observed!N$2:N$1601,Observed!$A$2:$A$1601,$A325,Observed!$C$2:$C$1601,$C325),"")</f>
        <v>52.75</v>
      </c>
      <c r="O325" s="23">
        <f>IF(ISNUMBER(AVERAGEIFS(Observed!O$2:O$1601,Observed!$A$2:$A$1601,$A325,Observed!$C$2:$C$1601,$C325)),AVERAGEIFS(Observed!O$2:O$1601,Observed!$A$2:$A$1601,$A325,Observed!$C$2:$C$1601,$C325),"")</f>
        <v>52.75</v>
      </c>
      <c r="P325" s="23">
        <f>IF(ISNUMBER(AVERAGEIFS(Observed!P$2:P$1601,Observed!$A$2:$A$1601,$A325,Observed!$C$2:$C$1601,$C325)),AVERAGEIFS(Observed!P$2:P$1601,Observed!$A$2:$A$1601,$A325,Observed!$C$2:$C$1601,$C325),"")</f>
        <v>1457.6633333333332</v>
      </c>
      <c r="Q325" s="24" t="str">
        <f>IF(ISNUMBER(AVERAGEIFS(Observed!Q$2:Q$1601,Observed!$A$2:$A$1601,$A325,Observed!$C$2:$C$1601,$C325)),AVERAGEIFS(Observed!Q$2:Q$1601,Observed!$A$2:$A$1601,$A325,Observed!$C$2:$C$1601,$C325),"")</f>
        <v/>
      </c>
      <c r="R325" s="24" t="str">
        <f>IF(ISNUMBER(AVERAGEIFS(Observed!R$2:R$1601,Observed!$A$2:$A$1601,$A325,Observed!$C$2:$C$1601,$C325)),AVERAGEIFS(Observed!R$2:R$1601,Observed!$A$2:$A$1601,$A325,Observed!$C$2:$C$1601,$C325),"")</f>
        <v/>
      </c>
      <c r="S325" s="24" t="str">
        <f>IF(ISNUMBER(AVERAGEIFS(Observed!S$2:S$1601,Observed!$A$2:$A$1601,$A325,Observed!$C$2:$C$1601,$C325)),AVERAGEIFS(Observed!S$2:S$1601,Observed!$A$2:$A$1601,$A325,Observed!$C$2:$C$1601,$C325),"")</f>
        <v/>
      </c>
      <c r="T325" s="23" t="str">
        <f>IF(ISNUMBER(AVERAGEIFS(Observed!T$2:T$1601,Observed!$A$2:$A$1601,$A325,Observed!$C$2:$C$1601,$C325)),AVERAGEIFS(Observed!T$2:T$1601,Observed!$A$2:$A$1601,$A325,Observed!$C$2:$C$1601,$C325),"")</f>
        <v/>
      </c>
      <c r="U325" s="25" t="str">
        <f>IF(ISNUMBER(AVERAGEIFS(Observed!U$2:U$1601,Observed!$A$2:$A$1601,$A325,Observed!$C$2:$C$1601,$C325)),AVERAGEIFS(Observed!U$2:U$1601,Observed!$A$2:$A$1601,$A325,Observed!$C$2:$C$1601,$C325),"")</f>
        <v/>
      </c>
      <c r="V325" s="25" t="str">
        <f>IF(ISNUMBER(AVERAGEIFS(Observed!V$2:V$1601,Observed!$A$2:$A$1601,$A325,Observed!$C$2:$C$1601,$C325)),AVERAGEIFS(Observed!V$2:V$1601,Observed!$A$2:$A$1601,$A325,Observed!$C$2:$C$1601,$C325),"")</f>
        <v/>
      </c>
      <c r="W325" s="23" t="str">
        <f>IF(ISNUMBER(AVERAGEIFS(Observed!W$2:W$1601,Observed!$A$2:$A$1601,$A325,Observed!$C$2:$C$1601,$C325)),AVERAGEIFS(Observed!W$2:W$1601,Observed!$A$2:$A$1601,$A325,Observed!$C$2:$C$1601,$C325),"")</f>
        <v/>
      </c>
      <c r="X325" s="23" t="str">
        <f>IF(ISNUMBER(AVERAGEIFS(Observed!X$2:X$1601,Observed!$A$2:$A$1601,$A325,Observed!$C$2:$C$1601,$C325)),AVERAGEIFS(Observed!X$2:X$1601,Observed!$A$2:$A$1601,$A325,Observed!$C$2:$C$1601,$C325),"")</f>
        <v/>
      </c>
      <c r="Y325" s="23" t="str">
        <f>IF(ISNUMBER(AVERAGEIFS(Observed!Y$2:Y$1601,Observed!$A$2:$A$1601,$A325,Observed!$C$2:$C$1601,$C325)),AVERAGEIFS(Observed!Y$2:Y$1601,Observed!$A$2:$A$1601,$A325,Observed!$C$2:$C$1601,$C325),"")</f>
        <v/>
      </c>
      <c r="Z325" s="23" t="str">
        <f>IF(ISNUMBER(AVERAGEIFS(Observed!Z$2:Z$1601,Observed!$A$2:$A$1601,$A325,Observed!$C$2:$C$1601,$C325)),AVERAGEIFS(Observed!Z$2:Z$1601,Observed!$A$2:$A$1601,$A325,Observed!$C$2:$C$1601,$C325),"")</f>
        <v/>
      </c>
      <c r="AA325" s="23" t="str">
        <f>IF(ISNUMBER(AVERAGEIFS(Observed!AA$2:AA$1601,Observed!$A$2:$A$1601,$A325,Observed!$C$2:$C$1601,$C325)),AVERAGEIFS(Observed!AA$2:AA$1601,Observed!$A$2:$A$1601,$A325,Observed!$C$2:$C$1601,$C325),"")</f>
        <v/>
      </c>
      <c r="AB325" s="23" t="str">
        <f>IF(ISNUMBER(AVERAGEIFS(Observed!AB$2:AB$1601,Observed!$A$2:$A$1601,$A325,Observed!$C$2:$C$1601,$C325)),AVERAGEIFS(Observed!AB$2:AB$1601,Observed!$A$2:$A$1601,$A325,Observed!$C$2:$C$1601,$C325),"")</f>
        <v/>
      </c>
      <c r="AC325" s="23" t="str">
        <f>IF(ISNUMBER(AVERAGEIFS(Observed!AC$2:AC$1601,Observed!$A$2:$A$1601,$A325,Observed!$C$2:$C$1601,$C325)),AVERAGEIFS(Observed!AC$2:AC$1601,Observed!$A$2:$A$1601,$A325,Observed!$C$2:$C$1601,$C325),"")</f>
        <v/>
      </c>
      <c r="AD325" s="23" t="str">
        <f>IF(ISNUMBER(AVERAGEIFS(Observed!AD$2:AD$1601,Observed!$A$2:$A$1601,$A325,Observed!$C$2:$C$1601,$C325)),AVERAGEIFS(Observed!AD$2:AD$1601,Observed!$A$2:$A$1601,$A325,Observed!$C$2:$C$1601,$C325),"")</f>
        <v/>
      </c>
      <c r="AE325" s="23" t="str">
        <f>IF(ISNUMBER(AVERAGEIFS(Observed!AE$2:AE$1601,Observed!$A$2:$A$1601,$A325,Observed!$C$2:$C$1601,$C325)),AVERAGEIFS(Observed!AE$2:AE$1601,Observed!$A$2:$A$1601,$A325,Observed!$C$2:$C$1601,$C325),"")</f>
        <v/>
      </c>
      <c r="AF325" s="24" t="str">
        <f>IF(ISNUMBER(AVERAGEIFS(Observed!AF$2:AF$1601,Observed!$A$2:$A$1601,$A325,Observed!$C$2:$C$1601,$C325)),AVERAGEIFS(Observed!AF$2:AF$1601,Observed!$A$2:$A$1601,$A325,Observed!$C$2:$C$1601,$C325),"")</f>
        <v/>
      </c>
      <c r="AG325" s="24" t="str">
        <f>IF(ISNUMBER(AVERAGEIFS(Observed!AG$2:AG$1601,Observed!$A$2:$A$1601,$A325,Observed!$C$2:$C$1601,$C325)),AVERAGEIFS(Observed!AG$2:AG$1601,Observed!$A$2:$A$1601,$A325,Observed!$C$2:$C$1601,$C325),"")</f>
        <v/>
      </c>
      <c r="AH325" s="24" t="str">
        <f>IF(ISNUMBER(AVERAGEIFS(Observed!AH$2:AH$1601,Observed!$A$2:$A$1601,$A325,Observed!$C$2:$C$1601,$C325)),AVERAGEIFS(Observed!AH$2:AH$1601,Observed!$A$2:$A$1601,$A325,Observed!$C$2:$C$1601,$C325),"")</f>
        <v/>
      </c>
      <c r="AI325" s="23" t="str">
        <f>IF(ISNUMBER(AVERAGEIFS(Observed!AI$2:AI$1601,Observed!$A$2:$A$1601,$A325,Observed!$C$2:$C$1601,$C325)),AVERAGEIFS(Observed!AI$2:AI$1601,Observed!$A$2:$A$1601,$A325,Observed!$C$2:$C$1601,$C325),"")</f>
        <v/>
      </c>
      <c r="AJ325" s="24">
        <f>IF(ISNUMBER(AVERAGEIFS(Observed!AJ$2:AJ$1601,Observed!$A$2:$A$1601,$A325,Observed!$C$2:$C$1601,$C325)),AVERAGEIFS(Observed!AJ$2:AJ$1601,Observed!$A$2:$A$1601,$A325,Observed!$C$2:$C$1601,$C325),"")</f>
        <v>0.70766666666666656</v>
      </c>
      <c r="AK325" s="24">
        <f>IF(ISNUMBER(AVERAGEIFS(Observed!AL$2:AL$1601,Observed!$A$2:$A$1601,$A325,Observed!$C$2:$C$1601,$C325)),AVERAGEIFS(Observed!AL$2:AL$1601,Observed!$A$2:$A$1601,$A325,Observed!$C$2:$C$1601,$C325),"")</f>
        <v>5.2666666666666667E-2</v>
      </c>
      <c r="AL325" s="24" t="str">
        <f>IF(ISNUMBER(AVERAGEIFS(Observed!AM$2:AM$1601,Observed!$A$2:$A$1601,$A325,Observed!$C$2:$C$1601,$C325)),AVERAGEIFS(Observed!AM$2:AM$1601,Observed!$A$2:$A$1601,$A325,Observed!$C$2:$C$1601,$C325),"")</f>
        <v/>
      </c>
      <c r="AM325" s="24" t="str">
        <f>IF(ISNUMBER(AVERAGEIFS(Observed!AN$2:AN$1601,Observed!$A$2:$A$1601,$A325,Observed!$C$2:$C$1601,$C325)),AVERAGEIFS(Observed!AN$2:AN$1601,Observed!$A$2:$A$1601,$A325,Observed!$C$2:$C$1601,$C325),"")</f>
        <v/>
      </c>
      <c r="AN325" s="24" t="str">
        <f>IF(ISNUMBER(AVERAGEIFS(Observed!AQ$2:AQ$1601,Observed!$A$2:$A$1601,$A325,Observed!$C$2:$C$1601,$C325)),AVERAGEIFS(Observed!AQ$2:AQ$1601,Observed!$A$2:$A$1601,$A325,Observed!$C$2:$C$1601,$C325),"")</f>
        <v/>
      </c>
      <c r="AO325" s="24" t="str">
        <f>IF(ISNUMBER(AVERAGEIFS(Observed!AR$2:AR$1601,Observed!$A$2:$A$1601,$A325,Observed!$C$2:$C$1601,$C325)),AVERAGEIFS(Observed!AR$2:AR$1601,Observed!$A$2:$A$1601,$A325,Observed!$C$2:$C$1601,$C325),"")</f>
        <v/>
      </c>
      <c r="AP325" s="24">
        <f>IF(ISNUMBER(AVERAGEIFS(Observed!AS$2:AS$1601,Observed!$A$2:$A$1601,$A325,Observed!$C$2:$C$1601,$C325)),AVERAGEIFS(Observed!AS$2:AS$1601,Observed!$A$2:$A$1601,$A325,Observed!$C$2:$C$1601,$C325),"")</f>
        <v>3.3333333333333332E-4</v>
      </c>
      <c r="AQ325" s="23" t="str">
        <f>IF(ISNUMBER(AVERAGEIFS(Observed!AT$2:AT$1601,Observed!$A$2:$A$1601,$A325,Observed!$C$2:$C$1601,$C325)),AVERAGEIFS(Observed!AT$2:AT$1601,Observed!$A$2:$A$1601,$A325,Observed!$C$2:$C$1601,$C325),"")</f>
        <v/>
      </c>
      <c r="AR325" s="24" t="str">
        <f>IF(ISNUMBER(AVERAGEIFS(Observed!AU$2:AU$1601,Observed!$A$2:$A$1601,$A325,Observed!$C$2:$C$1601,$C325)),AVERAGEIFS(Observed!AU$2:AU$1601,Observed!$A$2:$A$1601,$A325,Observed!$C$2:$C$1601,$C325),"")</f>
        <v/>
      </c>
      <c r="AS325" s="23" t="str">
        <f>IF(ISNUMBER(AVERAGEIFS(Observed!AV$2:AV$1601,Observed!$A$2:$A$1601,$A325,Observed!$C$2:$C$1601,$C325)),AVERAGEIFS(Observed!AV$2:AV$1601,Observed!$A$2:$A$1601,$A325,Observed!$C$2:$C$1601,$C325),"")</f>
        <v/>
      </c>
      <c r="AT325" s="23" t="str">
        <f>IF(ISNUMBER(AVERAGEIFS(Observed!AW$2:AW$1601,Observed!$A$2:$A$1601,$A325,Observed!$C$2:$C$1601,$C325)),AVERAGEIFS(Observed!AW$2:AW$1601,Observed!$A$2:$A$1601,$A325,Observed!$C$2:$C$1601,$C325),"")</f>
        <v/>
      </c>
      <c r="AU325" s="2">
        <f>COUNTIFS(Observed!$A$2:$A$1601,$A325,Observed!$C$2:$C$1601,$C325)</f>
        <v>3</v>
      </c>
      <c r="AV325" s="2">
        <f t="shared" si="5"/>
        <v>6</v>
      </c>
    </row>
    <row r="326" spans="1:48" x14ac:dyDescent="0.3">
      <c r="A326" s="4" t="s">
        <v>119</v>
      </c>
      <c r="B326" t="s">
        <v>24</v>
      </c>
      <c r="C326" s="3">
        <v>42496</v>
      </c>
      <c r="D326">
        <v>1</v>
      </c>
      <c r="E326">
        <v>0</v>
      </c>
      <c r="H326" s="2" t="s">
        <v>45</v>
      </c>
      <c r="I326" s="2" t="s">
        <v>22</v>
      </c>
      <c r="J326">
        <v>13</v>
      </c>
      <c r="K326" s="2" t="s">
        <v>118</v>
      </c>
      <c r="L326" s="22">
        <f>IF(ISNUMBER(AVERAGEIFS(Observed!L$2:L$1601,Observed!$A$2:$A$1601,$A326,Observed!$C$2:$C$1601,$C326)),AVERAGEIFS(Observed!L$2:L$1601,Observed!$A$2:$A$1601,$A326,Observed!$C$2:$C$1601,$C326),"")</f>
        <v>3242</v>
      </c>
      <c r="M326" s="23">
        <f>IF(ISNUMBER(AVERAGEIFS(Observed!M$2:M$1601,Observed!$A$2:$A$1601,$A326,Observed!$C$2:$C$1601,$C326)),AVERAGEIFS(Observed!M$2:M$1601,Observed!$A$2:$A$1601,$A326,Observed!$C$2:$C$1601,$C326),"")</f>
        <v>324.2</v>
      </c>
      <c r="N326" s="23" t="str">
        <f>IF(ISNUMBER(AVERAGEIFS(Observed!N$2:N$1601,Observed!$A$2:$A$1601,$A326,Observed!$C$2:$C$1601,$C326)),AVERAGEIFS(Observed!N$2:N$1601,Observed!$A$2:$A$1601,$A326,Observed!$C$2:$C$1601,$C326),"")</f>
        <v/>
      </c>
      <c r="O326" s="23" t="str">
        <f>IF(ISNUMBER(AVERAGEIFS(Observed!O$2:O$1601,Observed!$A$2:$A$1601,$A326,Observed!$C$2:$C$1601,$C326)),AVERAGEIFS(Observed!O$2:O$1601,Observed!$A$2:$A$1601,$A326,Observed!$C$2:$C$1601,$C326),"")</f>
        <v/>
      </c>
      <c r="P326" s="23" t="str">
        <f>IF(ISNUMBER(AVERAGEIFS(Observed!P$2:P$1601,Observed!$A$2:$A$1601,$A326,Observed!$C$2:$C$1601,$C326)),AVERAGEIFS(Observed!P$2:P$1601,Observed!$A$2:$A$1601,$A326,Observed!$C$2:$C$1601,$C326),"")</f>
        <v/>
      </c>
      <c r="Q326" s="24" t="str">
        <f>IF(ISNUMBER(AVERAGEIFS(Observed!Q$2:Q$1601,Observed!$A$2:$A$1601,$A326,Observed!$C$2:$C$1601,$C326)),AVERAGEIFS(Observed!Q$2:Q$1601,Observed!$A$2:$A$1601,$A326,Observed!$C$2:$C$1601,$C326),"")</f>
        <v/>
      </c>
      <c r="R326" s="24" t="str">
        <f>IF(ISNUMBER(AVERAGEIFS(Observed!R$2:R$1601,Observed!$A$2:$A$1601,$A326,Observed!$C$2:$C$1601,$C326)),AVERAGEIFS(Observed!R$2:R$1601,Observed!$A$2:$A$1601,$A326,Observed!$C$2:$C$1601,$C326),"")</f>
        <v/>
      </c>
      <c r="S326" s="24" t="str">
        <f>IF(ISNUMBER(AVERAGEIFS(Observed!S$2:S$1601,Observed!$A$2:$A$1601,$A326,Observed!$C$2:$C$1601,$C326)),AVERAGEIFS(Observed!S$2:S$1601,Observed!$A$2:$A$1601,$A326,Observed!$C$2:$C$1601,$C326),"")</f>
        <v/>
      </c>
      <c r="T326" s="23" t="str">
        <f>IF(ISNUMBER(AVERAGEIFS(Observed!T$2:T$1601,Observed!$A$2:$A$1601,$A326,Observed!$C$2:$C$1601,$C326)),AVERAGEIFS(Observed!T$2:T$1601,Observed!$A$2:$A$1601,$A326,Observed!$C$2:$C$1601,$C326),"")</f>
        <v/>
      </c>
      <c r="U326" s="25" t="str">
        <f>IF(ISNUMBER(AVERAGEIFS(Observed!U$2:U$1601,Observed!$A$2:$A$1601,$A326,Observed!$C$2:$C$1601,$C326)),AVERAGEIFS(Observed!U$2:U$1601,Observed!$A$2:$A$1601,$A326,Observed!$C$2:$C$1601,$C326),"")</f>
        <v/>
      </c>
      <c r="V326" s="25" t="str">
        <f>IF(ISNUMBER(AVERAGEIFS(Observed!V$2:V$1601,Observed!$A$2:$A$1601,$A326,Observed!$C$2:$C$1601,$C326)),AVERAGEIFS(Observed!V$2:V$1601,Observed!$A$2:$A$1601,$A326,Observed!$C$2:$C$1601,$C326),"")</f>
        <v/>
      </c>
      <c r="W326" s="23" t="str">
        <f>IF(ISNUMBER(AVERAGEIFS(Observed!W$2:W$1601,Observed!$A$2:$A$1601,$A326,Observed!$C$2:$C$1601,$C326)),AVERAGEIFS(Observed!W$2:W$1601,Observed!$A$2:$A$1601,$A326,Observed!$C$2:$C$1601,$C326),"")</f>
        <v/>
      </c>
      <c r="X326" s="23" t="str">
        <f>IF(ISNUMBER(AVERAGEIFS(Observed!X$2:X$1601,Observed!$A$2:$A$1601,$A326,Observed!$C$2:$C$1601,$C326)),AVERAGEIFS(Observed!X$2:X$1601,Observed!$A$2:$A$1601,$A326,Observed!$C$2:$C$1601,$C326),"")</f>
        <v/>
      </c>
      <c r="Y326" s="23" t="str">
        <f>IF(ISNUMBER(AVERAGEIFS(Observed!Y$2:Y$1601,Observed!$A$2:$A$1601,$A326,Observed!$C$2:$C$1601,$C326)),AVERAGEIFS(Observed!Y$2:Y$1601,Observed!$A$2:$A$1601,$A326,Observed!$C$2:$C$1601,$C326),"")</f>
        <v/>
      </c>
      <c r="Z326" s="23" t="str">
        <f>IF(ISNUMBER(AVERAGEIFS(Observed!Z$2:Z$1601,Observed!$A$2:$A$1601,$A326,Observed!$C$2:$C$1601,$C326)),AVERAGEIFS(Observed!Z$2:Z$1601,Observed!$A$2:$A$1601,$A326,Observed!$C$2:$C$1601,$C326),"")</f>
        <v/>
      </c>
      <c r="AA326" s="23" t="str">
        <f>IF(ISNUMBER(AVERAGEIFS(Observed!AA$2:AA$1601,Observed!$A$2:$A$1601,$A326,Observed!$C$2:$C$1601,$C326)),AVERAGEIFS(Observed!AA$2:AA$1601,Observed!$A$2:$A$1601,$A326,Observed!$C$2:$C$1601,$C326),"")</f>
        <v/>
      </c>
      <c r="AB326" s="23" t="str">
        <f>IF(ISNUMBER(AVERAGEIFS(Observed!AB$2:AB$1601,Observed!$A$2:$A$1601,$A326,Observed!$C$2:$C$1601,$C326)),AVERAGEIFS(Observed!AB$2:AB$1601,Observed!$A$2:$A$1601,$A326,Observed!$C$2:$C$1601,$C326),"")</f>
        <v/>
      </c>
      <c r="AC326" s="23" t="str">
        <f>IF(ISNUMBER(AVERAGEIFS(Observed!AC$2:AC$1601,Observed!$A$2:$A$1601,$A326,Observed!$C$2:$C$1601,$C326)),AVERAGEIFS(Observed!AC$2:AC$1601,Observed!$A$2:$A$1601,$A326,Observed!$C$2:$C$1601,$C326),"")</f>
        <v/>
      </c>
      <c r="AD326" s="23" t="str">
        <f>IF(ISNUMBER(AVERAGEIFS(Observed!AD$2:AD$1601,Observed!$A$2:$A$1601,$A326,Observed!$C$2:$C$1601,$C326)),AVERAGEIFS(Observed!AD$2:AD$1601,Observed!$A$2:$A$1601,$A326,Observed!$C$2:$C$1601,$C326),"")</f>
        <v/>
      </c>
      <c r="AE326" s="23" t="str">
        <f>IF(ISNUMBER(AVERAGEIFS(Observed!AE$2:AE$1601,Observed!$A$2:$A$1601,$A326,Observed!$C$2:$C$1601,$C326)),AVERAGEIFS(Observed!AE$2:AE$1601,Observed!$A$2:$A$1601,$A326,Observed!$C$2:$C$1601,$C326),"")</f>
        <v/>
      </c>
      <c r="AF326" s="24" t="str">
        <f>IF(ISNUMBER(AVERAGEIFS(Observed!AF$2:AF$1601,Observed!$A$2:$A$1601,$A326,Observed!$C$2:$C$1601,$C326)),AVERAGEIFS(Observed!AF$2:AF$1601,Observed!$A$2:$A$1601,$A326,Observed!$C$2:$C$1601,$C326),"")</f>
        <v/>
      </c>
      <c r="AG326" s="24" t="str">
        <f>IF(ISNUMBER(AVERAGEIFS(Observed!AG$2:AG$1601,Observed!$A$2:$A$1601,$A326,Observed!$C$2:$C$1601,$C326)),AVERAGEIFS(Observed!AG$2:AG$1601,Observed!$A$2:$A$1601,$A326,Observed!$C$2:$C$1601,$C326),"")</f>
        <v/>
      </c>
      <c r="AH326" s="24" t="str">
        <f>IF(ISNUMBER(AVERAGEIFS(Observed!AH$2:AH$1601,Observed!$A$2:$A$1601,$A326,Observed!$C$2:$C$1601,$C326)),AVERAGEIFS(Observed!AH$2:AH$1601,Observed!$A$2:$A$1601,$A326,Observed!$C$2:$C$1601,$C326),"")</f>
        <v/>
      </c>
      <c r="AI326" s="23" t="str">
        <f>IF(ISNUMBER(AVERAGEIFS(Observed!AI$2:AI$1601,Observed!$A$2:$A$1601,$A326,Observed!$C$2:$C$1601,$C326)),AVERAGEIFS(Observed!AI$2:AI$1601,Observed!$A$2:$A$1601,$A326,Observed!$C$2:$C$1601,$C326),"")</f>
        <v/>
      </c>
      <c r="AJ326" s="24" t="str">
        <f>IF(ISNUMBER(AVERAGEIFS(Observed!AJ$2:AJ$1601,Observed!$A$2:$A$1601,$A326,Observed!$C$2:$C$1601,$C326)),AVERAGEIFS(Observed!AJ$2:AJ$1601,Observed!$A$2:$A$1601,$A326,Observed!$C$2:$C$1601,$C326),"")</f>
        <v/>
      </c>
      <c r="AK326" s="24" t="str">
        <f>IF(ISNUMBER(AVERAGEIFS(Observed!AL$2:AL$1601,Observed!$A$2:$A$1601,$A326,Observed!$C$2:$C$1601,$C326)),AVERAGEIFS(Observed!AL$2:AL$1601,Observed!$A$2:$A$1601,$A326,Observed!$C$2:$C$1601,$C326),"")</f>
        <v/>
      </c>
      <c r="AL326" s="24" t="str">
        <f>IF(ISNUMBER(AVERAGEIFS(Observed!AM$2:AM$1601,Observed!$A$2:$A$1601,$A326,Observed!$C$2:$C$1601,$C326)),AVERAGEIFS(Observed!AM$2:AM$1601,Observed!$A$2:$A$1601,$A326,Observed!$C$2:$C$1601,$C326),"")</f>
        <v/>
      </c>
      <c r="AM326" s="24" t="str">
        <f>IF(ISNUMBER(AVERAGEIFS(Observed!AN$2:AN$1601,Observed!$A$2:$A$1601,$A326,Observed!$C$2:$C$1601,$C326)),AVERAGEIFS(Observed!AN$2:AN$1601,Observed!$A$2:$A$1601,$A326,Observed!$C$2:$C$1601,$C326),"")</f>
        <v/>
      </c>
      <c r="AN326" s="24" t="str">
        <f>IF(ISNUMBER(AVERAGEIFS(Observed!AQ$2:AQ$1601,Observed!$A$2:$A$1601,$A326,Observed!$C$2:$C$1601,$C326)),AVERAGEIFS(Observed!AQ$2:AQ$1601,Observed!$A$2:$A$1601,$A326,Observed!$C$2:$C$1601,$C326),"")</f>
        <v/>
      </c>
      <c r="AO326" s="24" t="str">
        <f>IF(ISNUMBER(AVERAGEIFS(Observed!AR$2:AR$1601,Observed!$A$2:$A$1601,$A326,Observed!$C$2:$C$1601,$C326)),AVERAGEIFS(Observed!AR$2:AR$1601,Observed!$A$2:$A$1601,$A326,Observed!$C$2:$C$1601,$C326),"")</f>
        <v/>
      </c>
      <c r="AP326" s="24" t="str">
        <f>IF(ISNUMBER(AVERAGEIFS(Observed!AS$2:AS$1601,Observed!$A$2:$A$1601,$A326,Observed!$C$2:$C$1601,$C326)),AVERAGEIFS(Observed!AS$2:AS$1601,Observed!$A$2:$A$1601,$A326,Observed!$C$2:$C$1601,$C326),"")</f>
        <v/>
      </c>
      <c r="AQ326" s="23" t="str">
        <f>IF(ISNUMBER(AVERAGEIFS(Observed!AT$2:AT$1601,Observed!$A$2:$A$1601,$A326,Observed!$C$2:$C$1601,$C326)),AVERAGEIFS(Observed!AT$2:AT$1601,Observed!$A$2:$A$1601,$A326,Observed!$C$2:$C$1601,$C326),"")</f>
        <v/>
      </c>
      <c r="AR326" s="24" t="str">
        <f>IF(ISNUMBER(AVERAGEIFS(Observed!AU$2:AU$1601,Observed!$A$2:$A$1601,$A326,Observed!$C$2:$C$1601,$C326)),AVERAGEIFS(Observed!AU$2:AU$1601,Observed!$A$2:$A$1601,$A326,Observed!$C$2:$C$1601,$C326),"")</f>
        <v/>
      </c>
      <c r="AS326" s="23" t="str">
        <f>IF(ISNUMBER(AVERAGEIFS(Observed!AV$2:AV$1601,Observed!$A$2:$A$1601,$A326,Observed!$C$2:$C$1601,$C326)),AVERAGEIFS(Observed!AV$2:AV$1601,Observed!$A$2:$A$1601,$A326,Observed!$C$2:$C$1601,$C326),"")</f>
        <v/>
      </c>
      <c r="AT326" s="23" t="str">
        <f>IF(ISNUMBER(AVERAGEIFS(Observed!AW$2:AW$1601,Observed!$A$2:$A$1601,$A326,Observed!$C$2:$C$1601,$C326)),AVERAGEIFS(Observed!AW$2:AW$1601,Observed!$A$2:$A$1601,$A326,Observed!$C$2:$C$1601,$C326),"")</f>
        <v/>
      </c>
      <c r="AU326" s="2">
        <f>COUNTIFS(Observed!$A$2:$A$1601,$A326,Observed!$C$2:$C$1601,$C326)</f>
        <v>3</v>
      </c>
      <c r="AV326" s="2">
        <f t="shared" si="5"/>
        <v>1</v>
      </c>
    </row>
    <row r="327" spans="1:48" x14ac:dyDescent="0.3">
      <c r="A327" s="4" t="s">
        <v>120</v>
      </c>
      <c r="B327" t="s">
        <v>24</v>
      </c>
      <c r="C327" s="3">
        <v>42496</v>
      </c>
      <c r="D327">
        <v>1</v>
      </c>
      <c r="E327">
        <v>50</v>
      </c>
      <c r="H327" s="2" t="s">
        <v>45</v>
      </c>
      <c r="I327" s="2" t="s">
        <v>22</v>
      </c>
      <c r="J327">
        <v>13</v>
      </c>
      <c r="K327" s="2" t="s">
        <v>118</v>
      </c>
      <c r="L327" s="22">
        <f>IF(ISNUMBER(AVERAGEIFS(Observed!L$2:L$1601,Observed!$A$2:$A$1601,$A327,Observed!$C$2:$C$1601,$C327)),AVERAGEIFS(Observed!L$2:L$1601,Observed!$A$2:$A$1601,$A327,Observed!$C$2:$C$1601,$C327),"")</f>
        <v>3321.3333333333335</v>
      </c>
      <c r="M327" s="23">
        <f>IF(ISNUMBER(AVERAGEIFS(Observed!M$2:M$1601,Observed!$A$2:$A$1601,$A327,Observed!$C$2:$C$1601,$C327)),AVERAGEIFS(Observed!M$2:M$1601,Observed!$A$2:$A$1601,$A327,Observed!$C$2:$C$1601,$C327),"")</f>
        <v>332.13333333333333</v>
      </c>
      <c r="N327" s="23" t="str">
        <f>IF(ISNUMBER(AVERAGEIFS(Observed!N$2:N$1601,Observed!$A$2:$A$1601,$A327,Observed!$C$2:$C$1601,$C327)),AVERAGEIFS(Observed!N$2:N$1601,Observed!$A$2:$A$1601,$A327,Observed!$C$2:$C$1601,$C327),"")</f>
        <v/>
      </c>
      <c r="O327" s="23" t="str">
        <f>IF(ISNUMBER(AVERAGEIFS(Observed!O$2:O$1601,Observed!$A$2:$A$1601,$A327,Observed!$C$2:$C$1601,$C327)),AVERAGEIFS(Observed!O$2:O$1601,Observed!$A$2:$A$1601,$A327,Observed!$C$2:$C$1601,$C327),"")</f>
        <v/>
      </c>
      <c r="P327" s="23" t="str">
        <f>IF(ISNUMBER(AVERAGEIFS(Observed!P$2:P$1601,Observed!$A$2:$A$1601,$A327,Observed!$C$2:$C$1601,$C327)),AVERAGEIFS(Observed!P$2:P$1601,Observed!$A$2:$A$1601,$A327,Observed!$C$2:$C$1601,$C327),"")</f>
        <v/>
      </c>
      <c r="Q327" s="24" t="str">
        <f>IF(ISNUMBER(AVERAGEIFS(Observed!Q$2:Q$1601,Observed!$A$2:$A$1601,$A327,Observed!$C$2:$C$1601,$C327)),AVERAGEIFS(Observed!Q$2:Q$1601,Observed!$A$2:$A$1601,$A327,Observed!$C$2:$C$1601,$C327),"")</f>
        <v/>
      </c>
      <c r="R327" s="24" t="str">
        <f>IF(ISNUMBER(AVERAGEIFS(Observed!R$2:R$1601,Observed!$A$2:$A$1601,$A327,Observed!$C$2:$C$1601,$C327)),AVERAGEIFS(Observed!R$2:R$1601,Observed!$A$2:$A$1601,$A327,Observed!$C$2:$C$1601,$C327),"")</f>
        <v/>
      </c>
      <c r="S327" s="24" t="str">
        <f>IF(ISNUMBER(AVERAGEIFS(Observed!S$2:S$1601,Observed!$A$2:$A$1601,$A327,Observed!$C$2:$C$1601,$C327)),AVERAGEIFS(Observed!S$2:S$1601,Observed!$A$2:$A$1601,$A327,Observed!$C$2:$C$1601,$C327),"")</f>
        <v/>
      </c>
      <c r="T327" s="23" t="str">
        <f>IF(ISNUMBER(AVERAGEIFS(Observed!T$2:T$1601,Observed!$A$2:$A$1601,$A327,Observed!$C$2:$C$1601,$C327)),AVERAGEIFS(Observed!T$2:T$1601,Observed!$A$2:$A$1601,$A327,Observed!$C$2:$C$1601,$C327),"")</f>
        <v/>
      </c>
      <c r="U327" s="25" t="str">
        <f>IF(ISNUMBER(AVERAGEIFS(Observed!U$2:U$1601,Observed!$A$2:$A$1601,$A327,Observed!$C$2:$C$1601,$C327)),AVERAGEIFS(Observed!U$2:U$1601,Observed!$A$2:$A$1601,$A327,Observed!$C$2:$C$1601,$C327),"")</f>
        <v/>
      </c>
      <c r="V327" s="25" t="str">
        <f>IF(ISNUMBER(AVERAGEIFS(Observed!V$2:V$1601,Observed!$A$2:$A$1601,$A327,Observed!$C$2:$C$1601,$C327)),AVERAGEIFS(Observed!V$2:V$1601,Observed!$A$2:$A$1601,$A327,Observed!$C$2:$C$1601,$C327),"")</f>
        <v/>
      </c>
      <c r="W327" s="23" t="str">
        <f>IF(ISNUMBER(AVERAGEIFS(Observed!W$2:W$1601,Observed!$A$2:$A$1601,$A327,Observed!$C$2:$C$1601,$C327)),AVERAGEIFS(Observed!W$2:W$1601,Observed!$A$2:$A$1601,$A327,Observed!$C$2:$C$1601,$C327),"")</f>
        <v/>
      </c>
      <c r="X327" s="23" t="str">
        <f>IF(ISNUMBER(AVERAGEIFS(Observed!X$2:X$1601,Observed!$A$2:$A$1601,$A327,Observed!$C$2:$C$1601,$C327)),AVERAGEIFS(Observed!X$2:X$1601,Observed!$A$2:$A$1601,$A327,Observed!$C$2:$C$1601,$C327),"")</f>
        <v/>
      </c>
      <c r="Y327" s="23" t="str">
        <f>IF(ISNUMBER(AVERAGEIFS(Observed!Y$2:Y$1601,Observed!$A$2:$A$1601,$A327,Observed!$C$2:$C$1601,$C327)),AVERAGEIFS(Observed!Y$2:Y$1601,Observed!$A$2:$A$1601,$A327,Observed!$C$2:$C$1601,$C327),"")</f>
        <v/>
      </c>
      <c r="Z327" s="23" t="str">
        <f>IF(ISNUMBER(AVERAGEIFS(Observed!Z$2:Z$1601,Observed!$A$2:$A$1601,$A327,Observed!$C$2:$C$1601,$C327)),AVERAGEIFS(Observed!Z$2:Z$1601,Observed!$A$2:$A$1601,$A327,Observed!$C$2:$C$1601,$C327),"")</f>
        <v/>
      </c>
      <c r="AA327" s="23" t="str">
        <f>IF(ISNUMBER(AVERAGEIFS(Observed!AA$2:AA$1601,Observed!$A$2:$A$1601,$A327,Observed!$C$2:$C$1601,$C327)),AVERAGEIFS(Observed!AA$2:AA$1601,Observed!$A$2:$A$1601,$A327,Observed!$C$2:$C$1601,$C327),"")</f>
        <v/>
      </c>
      <c r="AB327" s="23" t="str">
        <f>IF(ISNUMBER(AVERAGEIFS(Observed!AB$2:AB$1601,Observed!$A$2:$A$1601,$A327,Observed!$C$2:$C$1601,$C327)),AVERAGEIFS(Observed!AB$2:AB$1601,Observed!$A$2:$A$1601,$A327,Observed!$C$2:$C$1601,$C327),"")</f>
        <v/>
      </c>
      <c r="AC327" s="23" t="str">
        <f>IF(ISNUMBER(AVERAGEIFS(Observed!AC$2:AC$1601,Observed!$A$2:$A$1601,$A327,Observed!$C$2:$C$1601,$C327)),AVERAGEIFS(Observed!AC$2:AC$1601,Observed!$A$2:$A$1601,$A327,Observed!$C$2:$C$1601,$C327),"")</f>
        <v/>
      </c>
      <c r="AD327" s="23" t="str">
        <f>IF(ISNUMBER(AVERAGEIFS(Observed!AD$2:AD$1601,Observed!$A$2:$A$1601,$A327,Observed!$C$2:$C$1601,$C327)),AVERAGEIFS(Observed!AD$2:AD$1601,Observed!$A$2:$A$1601,$A327,Observed!$C$2:$C$1601,$C327),"")</f>
        <v/>
      </c>
      <c r="AE327" s="23" t="str">
        <f>IF(ISNUMBER(AVERAGEIFS(Observed!AE$2:AE$1601,Observed!$A$2:$A$1601,$A327,Observed!$C$2:$C$1601,$C327)),AVERAGEIFS(Observed!AE$2:AE$1601,Observed!$A$2:$A$1601,$A327,Observed!$C$2:$C$1601,$C327),"")</f>
        <v/>
      </c>
      <c r="AF327" s="24" t="str">
        <f>IF(ISNUMBER(AVERAGEIFS(Observed!AF$2:AF$1601,Observed!$A$2:$A$1601,$A327,Observed!$C$2:$C$1601,$C327)),AVERAGEIFS(Observed!AF$2:AF$1601,Observed!$A$2:$A$1601,$A327,Observed!$C$2:$C$1601,$C327),"")</f>
        <v/>
      </c>
      <c r="AG327" s="24" t="str">
        <f>IF(ISNUMBER(AVERAGEIFS(Observed!AG$2:AG$1601,Observed!$A$2:$A$1601,$A327,Observed!$C$2:$C$1601,$C327)),AVERAGEIFS(Observed!AG$2:AG$1601,Observed!$A$2:$A$1601,$A327,Observed!$C$2:$C$1601,$C327),"")</f>
        <v/>
      </c>
      <c r="AH327" s="24" t="str">
        <f>IF(ISNUMBER(AVERAGEIFS(Observed!AH$2:AH$1601,Observed!$A$2:$A$1601,$A327,Observed!$C$2:$C$1601,$C327)),AVERAGEIFS(Observed!AH$2:AH$1601,Observed!$A$2:$A$1601,$A327,Observed!$C$2:$C$1601,$C327),"")</f>
        <v/>
      </c>
      <c r="AI327" s="23" t="str">
        <f>IF(ISNUMBER(AVERAGEIFS(Observed!AI$2:AI$1601,Observed!$A$2:$A$1601,$A327,Observed!$C$2:$C$1601,$C327)),AVERAGEIFS(Observed!AI$2:AI$1601,Observed!$A$2:$A$1601,$A327,Observed!$C$2:$C$1601,$C327),"")</f>
        <v/>
      </c>
      <c r="AJ327" s="24" t="str">
        <f>IF(ISNUMBER(AVERAGEIFS(Observed!AJ$2:AJ$1601,Observed!$A$2:$A$1601,$A327,Observed!$C$2:$C$1601,$C327)),AVERAGEIFS(Observed!AJ$2:AJ$1601,Observed!$A$2:$A$1601,$A327,Observed!$C$2:$C$1601,$C327),"")</f>
        <v/>
      </c>
      <c r="AK327" s="24" t="str">
        <f>IF(ISNUMBER(AVERAGEIFS(Observed!AL$2:AL$1601,Observed!$A$2:$A$1601,$A327,Observed!$C$2:$C$1601,$C327)),AVERAGEIFS(Observed!AL$2:AL$1601,Observed!$A$2:$A$1601,$A327,Observed!$C$2:$C$1601,$C327),"")</f>
        <v/>
      </c>
      <c r="AL327" s="24" t="str">
        <f>IF(ISNUMBER(AVERAGEIFS(Observed!AM$2:AM$1601,Observed!$A$2:$A$1601,$A327,Observed!$C$2:$C$1601,$C327)),AVERAGEIFS(Observed!AM$2:AM$1601,Observed!$A$2:$A$1601,$A327,Observed!$C$2:$C$1601,$C327),"")</f>
        <v/>
      </c>
      <c r="AM327" s="24" t="str">
        <f>IF(ISNUMBER(AVERAGEIFS(Observed!AN$2:AN$1601,Observed!$A$2:$A$1601,$A327,Observed!$C$2:$C$1601,$C327)),AVERAGEIFS(Observed!AN$2:AN$1601,Observed!$A$2:$A$1601,$A327,Observed!$C$2:$C$1601,$C327),"")</f>
        <v/>
      </c>
      <c r="AN327" s="24" t="str">
        <f>IF(ISNUMBER(AVERAGEIFS(Observed!AQ$2:AQ$1601,Observed!$A$2:$A$1601,$A327,Observed!$C$2:$C$1601,$C327)),AVERAGEIFS(Observed!AQ$2:AQ$1601,Observed!$A$2:$A$1601,$A327,Observed!$C$2:$C$1601,$C327),"")</f>
        <v/>
      </c>
      <c r="AO327" s="24" t="str">
        <f>IF(ISNUMBER(AVERAGEIFS(Observed!AR$2:AR$1601,Observed!$A$2:$A$1601,$A327,Observed!$C$2:$C$1601,$C327)),AVERAGEIFS(Observed!AR$2:AR$1601,Observed!$A$2:$A$1601,$A327,Observed!$C$2:$C$1601,$C327),"")</f>
        <v/>
      </c>
      <c r="AP327" s="24" t="str">
        <f>IF(ISNUMBER(AVERAGEIFS(Observed!AS$2:AS$1601,Observed!$A$2:$A$1601,$A327,Observed!$C$2:$C$1601,$C327)),AVERAGEIFS(Observed!AS$2:AS$1601,Observed!$A$2:$A$1601,$A327,Observed!$C$2:$C$1601,$C327),"")</f>
        <v/>
      </c>
      <c r="AQ327" s="23" t="str">
        <f>IF(ISNUMBER(AVERAGEIFS(Observed!AT$2:AT$1601,Observed!$A$2:$A$1601,$A327,Observed!$C$2:$C$1601,$C327)),AVERAGEIFS(Observed!AT$2:AT$1601,Observed!$A$2:$A$1601,$A327,Observed!$C$2:$C$1601,$C327),"")</f>
        <v/>
      </c>
      <c r="AR327" s="24" t="str">
        <f>IF(ISNUMBER(AVERAGEIFS(Observed!AU$2:AU$1601,Observed!$A$2:$A$1601,$A327,Observed!$C$2:$C$1601,$C327)),AVERAGEIFS(Observed!AU$2:AU$1601,Observed!$A$2:$A$1601,$A327,Observed!$C$2:$C$1601,$C327),"")</f>
        <v/>
      </c>
      <c r="AS327" s="23" t="str">
        <f>IF(ISNUMBER(AVERAGEIFS(Observed!AV$2:AV$1601,Observed!$A$2:$A$1601,$A327,Observed!$C$2:$C$1601,$C327)),AVERAGEIFS(Observed!AV$2:AV$1601,Observed!$A$2:$A$1601,$A327,Observed!$C$2:$C$1601,$C327),"")</f>
        <v/>
      </c>
      <c r="AT327" s="23" t="str">
        <f>IF(ISNUMBER(AVERAGEIFS(Observed!AW$2:AW$1601,Observed!$A$2:$A$1601,$A327,Observed!$C$2:$C$1601,$C327)),AVERAGEIFS(Observed!AW$2:AW$1601,Observed!$A$2:$A$1601,$A327,Observed!$C$2:$C$1601,$C327),"")</f>
        <v/>
      </c>
      <c r="AU327" s="2">
        <f>COUNTIFS(Observed!$A$2:$A$1601,$A327,Observed!$C$2:$C$1601,$C327)</f>
        <v>3</v>
      </c>
      <c r="AV327" s="2">
        <f t="shared" si="5"/>
        <v>1</v>
      </c>
    </row>
    <row r="328" spans="1:48" x14ac:dyDescent="0.3">
      <c r="A328" s="4" t="s">
        <v>121</v>
      </c>
      <c r="B328" t="s">
        <v>24</v>
      </c>
      <c r="C328" s="3">
        <v>42496</v>
      </c>
      <c r="D328">
        <v>1</v>
      </c>
      <c r="E328">
        <v>100</v>
      </c>
      <c r="H328" s="2" t="s">
        <v>45</v>
      </c>
      <c r="I328" s="2" t="s">
        <v>22</v>
      </c>
      <c r="J328">
        <v>13</v>
      </c>
      <c r="K328" s="2" t="s">
        <v>118</v>
      </c>
      <c r="L328" s="22">
        <f>IF(ISNUMBER(AVERAGEIFS(Observed!L$2:L$1601,Observed!$A$2:$A$1601,$A328,Observed!$C$2:$C$1601,$C328)),AVERAGEIFS(Observed!L$2:L$1601,Observed!$A$2:$A$1601,$A328,Observed!$C$2:$C$1601,$C328),"")</f>
        <v>3378</v>
      </c>
      <c r="M328" s="23">
        <f>IF(ISNUMBER(AVERAGEIFS(Observed!M$2:M$1601,Observed!$A$2:$A$1601,$A328,Observed!$C$2:$C$1601,$C328)),AVERAGEIFS(Observed!M$2:M$1601,Observed!$A$2:$A$1601,$A328,Observed!$C$2:$C$1601,$C328),"")</f>
        <v>337.8</v>
      </c>
      <c r="N328" s="23" t="str">
        <f>IF(ISNUMBER(AVERAGEIFS(Observed!N$2:N$1601,Observed!$A$2:$A$1601,$A328,Observed!$C$2:$C$1601,$C328)),AVERAGEIFS(Observed!N$2:N$1601,Observed!$A$2:$A$1601,$A328,Observed!$C$2:$C$1601,$C328),"")</f>
        <v/>
      </c>
      <c r="O328" s="23" t="str">
        <f>IF(ISNUMBER(AVERAGEIFS(Observed!O$2:O$1601,Observed!$A$2:$A$1601,$A328,Observed!$C$2:$C$1601,$C328)),AVERAGEIFS(Observed!O$2:O$1601,Observed!$A$2:$A$1601,$A328,Observed!$C$2:$C$1601,$C328),"")</f>
        <v/>
      </c>
      <c r="P328" s="23" t="str">
        <f>IF(ISNUMBER(AVERAGEIFS(Observed!P$2:P$1601,Observed!$A$2:$A$1601,$A328,Observed!$C$2:$C$1601,$C328)),AVERAGEIFS(Observed!P$2:P$1601,Observed!$A$2:$A$1601,$A328,Observed!$C$2:$C$1601,$C328),"")</f>
        <v/>
      </c>
      <c r="Q328" s="24" t="str">
        <f>IF(ISNUMBER(AVERAGEIFS(Observed!Q$2:Q$1601,Observed!$A$2:$A$1601,$A328,Observed!$C$2:$C$1601,$C328)),AVERAGEIFS(Observed!Q$2:Q$1601,Observed!$A$2:$A$1601,$A328,Observed!$C$2:$C$1601,$C328),"")</f>
        <v/>
      </c>
      <c r="R328" s="24" t="str">
        <f>IF(ISNUMBER(AVERAGEIFS(Observed!R$2:R$1601,Observed!$A$2:$A$1601,$A328,Observed!$C$2:$C$1601,$C328)),AVERAGEIFS(Observed!R$2:R$1601,Observed!$A$2:$A$1601,$A328,Observed!$C$2:$C$1601,$C328),"")</f>
        <v/>
      </c>
      <c r="S328" s="24" t="str">
        <f>IF(ISNUMBER(AVERAGEIFS(Observed!S$2:S$1601,Observed!$A$2:$A$1601,$A328,Observed!$C$2:$C$1601,$C328)),AVERAGEIFS(Observed!S$2:S$1601,Observed!$A$2:$A$1601,$A328,Observed!$C$2:$C$1601,$C328),"")</f>
        <v/>
      </c>
      <c r="T328" s="23" t="str">
        <f>IF(ISNUMBER(AVERAGEIFS(Observed!T$2:T$1601,Observed!$A$2:$A$1601,$A328,Observed!$C$2:$C$1601,$C328)),AVERAGEIFS(Observed!T$2:T$1601,Observed!$A$2:$A$1601,$A328,Observed!$C$2:$C$1601,$C328),"")</f>
        <v/>
      </c>
      <c r="U328" s="25" t="str">
        <f>IF(ISNUMBER(AVERAGEIFS(Observed!U$2:U$1601,Observed!$A$2:$A$1601,$A328,Observed!$C$2:$C$1601,$C328)),AVERAGEIFS(Observed!U$2:U$1601,Observed!$A$2:$A$1601,$A328,Observed!$C$2:$C$1601,$C328),"")</f>
        <v/>
      </c>
      <c r="V328" s="25" t="str">
        <f>IF(ISNUMBER(AVERAGEIFS(Observed!V$2:V$1601,Observed!$A$2:$A$1601,$A328,Observed!$C$2:$C$1601,$C328)),AVERAGEIFS(Observed!V$2:V$1601,Observed!$A$2:$A$1601,$A328,Observed!$C$2:$C$1601,$C328),"")</f>
        <v/>
      </c>
      <c r="W328" s="23" t="str">
        <f>IF(ISNUMBER(AVERAGEIFS(Observed!W$2:W$1601,Observed!$A$2:$A$1601,$A328,Observed!$C$2:$C$1601,$C328)),AVERAGEIFS(Observed!W$2:W$1601,Observed!$A$2:$A$1601,$A328,Observed!$C$2:$C$1601,$C328),"")</f>
        <v/>
      </c>
      <c r="X328" s="23" t="str">
        <f>IF(ISNUMBER(AVERAGEIFS(Observed!X$2:X$1601,Observed!$A$2:$A$1601,$A328,Observed!$C$2:$C$1601,$C328)),AVERAGEIFS(Observed!X$2:X$1601,Observed!$A$2:$A$1601,$A328,Observed!$C$2:$C$1601,$C328),"")</f>
        <v/>
      </c>
      <c r="Y328" s="23" t="str">
        <f>IF(ISNUMBER(AVERAGEIFS(Observed!Y$2:Y$1601,Observed!$A$2:$A$1601,$A328,Observed!$C$2:$C$1601,$C328)),AVERAGEIFS(Observed!Y$2:Y$1601,Observed!$A$2:$A$1601,$A328,Observed!$C$2:$C$1601,$C328),"")</f>
        <v/>
      </c>
      <c r="Z328" s="23" t="str">
        <f>IF(ISNUMBER(AVERAGEIFS(Observed!Z$2:Z$1601,Observed!$A$2:$A$1601,$A328,Observed!$C$2:$C$1601,$C328)),AVERAGEIFS(Observed!Z$2:Z$1601,Observed!$A$2:$A$1601,$A328,Observed!$C$2:$C$1601,$C328),"")</f>
        <v/>
      </c>
      <c r="AA328" s="23" t="str">
        <f>IF(ISNUMBER(AVERAGEIFS(Observed!AA$2:AA$1601,Observed!$A$2:$A$1601,$A328,Observed!$C$2:$C$1601,$C328)),AVERAGEIFS(Observed!AA$2:AA$1601,Observed!$A$2:$A$1601,$A328,Observed!$C$2:$C$1601,$C328),"")</f>
        <v/>
      </c>
      <c r="AB328" s="23" t="str">
        <f>IF(ISNUMBER(AVERAGEIFS(Observed!AB$2:AB$1601,Observed!$A$2:$A$1601,$A328,Observed!$C$2:$C$1601,$C328)),AVERAGEIFS(Observed!AB$2:AB$1601,Observed!$A$2:$A$1601,$A328,Observed!$C$2:$C$1601,$C328),"")</f>
        <v/>
      </c>
      <c r="AC328" s="23" t="str">
        <f>IF(ISNUMBER(AVERAGEIFS(Observed!AC$2:AC$1601,Observed!$A$2:$A$1601,$A328,Observed!$C$2:$C$1601,$C328)),AVERAGEIFS(Observed!AC$2:AC$1601,Observed!$A$2:$A$1601,$A328,Observed!$C$2:$C$1601,$C328),"")</f>
        <v/>
      </c>
      <c r="AD328" s="23" t="str">
        <f>IF(ISNUMBER(AVERAGEIFS(Observed!AD$2:AD$1601,Observed!$A$2:$A$1601,$A328,Observed!$C$2:$C$1601,$C328)),AVERAGEIFS(Observed!AD$2:AD$1601,Observed!$A$2:$A$1601,$A328,Observed!$C$2:$C$1601,$C328),"")</f>
        <v/>
      </c>
      <c r="AE328" s="23" t="str">
        <f>IF(ISNUMBER(AVERAGEIFS(Observed!AE$2:AE$1601,Observed!$A$2:$A$1601,$A328,Observed!$C$2:$C$1601,$C328)),AVERAGEIFS(Observed!AE$2:AE$1601,Observed!$A$2:$A$1601,$A328,Observed!$C$2:$C$1601,$C328),"")</f>
        <v/>
      </c>
      <c r="AF328" s="24" t="str">
        <f>IF(ISNUMBER(AVERAGEIFS(Observed!AF$2:AF$1601,Observed!$A$2:$A$1601,$A328,Observed!$C$2:$C$1601,$C328)),AVERAGEIFS(Observed!AF$2:AF$1601,Observed!$A$2:$A$1601,$A328,Observed!$C$2:$C$1601,$C328),"")</f>
        <v/>
      </c>
      <c r="AG328" s="24" t="str">
        <f>IF(ISNUMBER(AVERAGEIFS(Observed!AG$2:AG$1601,Observed!$A$2:$A$1601,$A328,Observed!$C$2:$C$1601,$C328)),AVERAGEIFS(Observed!AG$2:AG$1601,Observed!$A$2:$A$1601,$A328,Observed!$C$2:$C$1601,$C328),"")</f>
        <v/>
      </c>
      <c r="AH328" s="24" t="str">
        <f>IF(ISNUMBER(AVERAGEIFS(Observed!AH$2:AH$1601,Observed!$A$2:$A$1601,$A328,Observed!$C$2:$C$1601,$C328)),AVERAGEIFS(Observed!AH$2:AH$1601,Observed!$A$2:$A$1601,$A328,Observed!$C$2:$C$1601,$C328),"")</f>
        <v/>
      </c>
      <c r="AI328" s="23" t="str">
        <f>IF(ISNUMBER(AVERAGEIFS(Observed!AI$2:AI$1601,Observed!$A$2:$A$1601,$A328,Observed!$C$2:$C$1601,$C328)),AVERAGEIFS(Observed!AI$2:AI$1601,Observed!$A$2:$A$1601,$A328,Observed!$C$2:$C$1601,$C328),"")</f>
        <v/>
      </c>
      <c r="AJ328" s="24" t="str">
        <f>IF(ISNUMBER(AVERAGEIFS(Observed!AJ$2:AJ$1601,Observed!$A$2:$A$1601,$A328,Observed!$C$2:$C$1601,$C328)),AVERAGEIFS(Observed!AJ$2:AJ$1601,Observed!$A$2:$A$1601,$A328,Observed!$C$2:$C$1601,$C328),"")</f>
        <v/>
      </c>
      <c r="AK328" s="24" t="str">
        <f>IF(ISNUMBER(AVERAGEIFS(Observed!AL$2:AL$1601,Observed!$A$2:$A$1601,$A328,Observed!$C$2:$C$1601,$C328)),AVERAGEIFS(Observed!AL$2:AL$1601,Observed!$A$2:$A$1601,$A328,Observed!$C$2:$C$1601,$C328),"")</f>
        <v/>
      </c>
      <c r="AL328" s="24" t="str">
        <f>IF(ISNUMBER(AVERAGEIFS(Observed!AM$2:AM$1601,Observed!$A$2:$A$1601,$A328,Observed!$C$2:$C$1601,$C328)),AVERAGEIFS(Observed!AM$2:AM$1601,Observed!$A$2:$A$1601,$A328,Observed!$C$2:$C$1601,$C328),"")</f>
        <v/>
      </c>
      <c r="AM328" s="24" t="str">
        <f>IF(ISNUMBER(AVERAGEIFS(Observed!AN$2:AN$1601,Observed!$A$2:$A$1601,$A328,Observed!$C$2:$C$1601,$C328)),AVERAGEIFS(Observed!AN$2:AN$1601,Observed!$A$2:$A$1601,$A328,Observed!$C$2:$C$1601,$C328),"")</f>
        <v/>
      </c>
      <c r="AN328" s="24" t="str">
        <f>IF(ISNUMBER(AVERAGEIFS(Observed!AQ$2:AQ$1601,Observed!$A$2:$A$1601,$A328,Observed!$C$2:$C$1601,$C328)),AVERAGEIFS(Observed!AQ$2:AQ$1601,Observed!$A$2:$A$1601,$A328,Observed!$C$2:$C$1601,$C328),"")</f>
        <v/>
      </c>
      <c r="AO328" s="24" t="str">
        <f>IF(ISNUMBER(AVERAGEIFS(Observed!AR$2:AR$1601,Observed!$A$2:$A$1601,$A328,Observed!$C$2:$C$1601,$C328)),AVERAGEIFS(Observed!AR$2:AR$1601,Observed!$A$2:$A$1601,$A328,Observed!$C$2:$C$1601,$C328),"")</f>
        <v/>
      </c>
      <c r="AP328" s="24" t="str">
        <f>IF(ISNUMBER(AVERAGEIFS(Observed!AS$2:AS$1601,Observed!$A$2:$A$1601,$A328,Observed!$C$2:$C$1601,$C328)),AVERAGEIFS(Observed!AS$2:AS$1601,Observed!$A$2:$A$1601,$A328,Observed!$C$2:$C$1601,$C328),"")</f>
        <v/>
      </c>
      <c r="AQ328" s="23" t="str">
        <f>IF(ISNUMBER(AVERAGEIFS(Observed!AT$2:AT$1601,Observed!$A$2:$A$1601,$A328,Observed!$C$2:$C$1601,$C328)),AVERAGEIFS(Observed!AT$2:AT$1601,Observed!$A$2:$A$1601,$A328,Observed!$C$2:$C$1601,$C328),"")</f>
        <v/>
      </c>
      <c r="AR328" s="24" t="str">
        <f>IF(ISNUMBER(AVERAGEIFS(Observed!AU$2:AU$1601,Observed!$A$2:$A$1601,$A328,Observed!$C$2:$C$1601,$C328)),AVERAGEIFS(Observed!AU$2:AU$1601,Observed!$A$2:$A$1601,$A328,Observed!$C$2:$C$1601,$C328),"")</f>
        <v/>
      </c>
      <c r="AS328" s="23" t="str">
        <f>IF(ISNUMBER(AVERAGEIFS(Observed!AV$2:AV$1601,Observed!$A$2:$A$1601,$A328,Observed!$C$2:$C$1601,$C328)),AVERAGEIFS(Observed!AV$2:AV$1601,Observed!$A$2:$A$1601,$A328,Observed!$C$2:$C$1601,$C328),"")</f>
        <v/>
      </c>
      <c r="AT328" s="23" t="str">
        <f>IF(ISNUMBER(AVERAGEIFS(Observed!AW$2:AW$1601,Observed!$A$2:$A$1601,$A328,Observed!$C$2:$C$1601,$C328)),AVERAGEIFS(Observed!AW$2:AW$1601,Observed!$A$2:$A$1601,$A328,Observed!$C$2:$C$1601,$C328),"")</f>
        <v/>
      </c>
      <c r="AU328" s="2">
        <f>COUNTIFS(Observed!$A$2:$A$1601,$A328,Observed!$C$2:$C$1601,$C328)</f>
        <v>3</v>
      </c>
      <c r="AV328" s="2">
        <f t="shared" si="5"/>
        <v>1</v>
      </c>
    </row>
    <row r="329" spans="1:48" x14ac:dyDescent="0.3">
      <c r="A329" s="4" t="s">
        <v>122</v>
      </c>
      <c r="B329" t="s">
        <v>24</v>
      </c>
      <c r="C329" s="3">
        <v>42496</v>
      </c>
      <c r="D329">
        <v>1</v>
      </c>
      <c r="E329">
        <v>200</v>
      </c>
      <c r="H329" s="2" t="s">
        <v>45</v>
      </c>
      <c r="I329" s="2" t="s">
        <v>22</v>
      </c>
      <c r="J329">
        <v>13</v>
      </c>
      <c r="K329" s="2" t="s">
        <v>118</v>
      </c>
      <c r="L329" s="22">
        <f>IF(ISNUMBER(AVERAGEIFS(Observed!L$2:L$1601,Observed!$A$2:$A$1601,$A329,Observed!$C$2:$C$1601,$C329)),AVERAGEIFS(Observed!L$2:L$1601,Observed!$A$2:$A$1601,$A329,Observed!$C$2:$C$1601,$C329),"")</f>
        <v>3423.3333333333335</v>
      </c>
      <c r="M329" s="23">
        <f>IF(ISNUMBER(AVERAGEIFS(Observed!M$2:M$1601,Observed!$A$2:$A$1601,$A329,Observed!$C$2:$C$1601,$C329)),AVERAGEIFS(Observed!M$2:M$1601,Observed!$A$2:$A$1601,$A329,Observed!$C$2:$C$1601,$C329),"")</f>
        <v>342.33333333333331</v>
      </c>
      <c r="N329" s="23" t="str">
        <f>IF(ISNUMBER(AVERAGEIFS(Observed!N$2:N$1601,Observed!$A$2:$A$1601,$A329,Observed!$C$2:$C$1601,$C329)),AVERAGEIFS(Observed!N$2:N$1601,Observed!$A$2:$A$1601,$A329,Observed!$C$2:$C$1601,$C329),"")</f>
        <v/>
      </c>
      <c r="O329" s="23" t="str">
        <f>IF(ISNUMBER(AVERAGEIFS(Observed!O$2:O$1601,Observed!$A$2:$A$1601,$A329,Observed!$C$2:$C$1601,$C329)),AVERAGEIFS(Observed!O$2:O$1601,Observed!$A$2:$A$1601,$A329,Observed!$C$2:$C$1601,$C329),"")</f>
        <v/>
      </c>
      <c r="P329" s="23" t="str">
        <f>IF(ISNUMBER(AVERAGEIFS(Observed!P$2:P$1601,Observed!$A$2:$A$1601,$A329,Observed!$C$2:$C$1601,$C329)),AVERAGEIFS(Observed!P$2:P$1601,Observed!$A$2:$A$1601,$A329,Observed!$C$2:$C$1601,$C329),"")</f>
        <v/>
      </c>
      <c r="Q329" s="24" t="str">
        <f>IF(ISNUMBER(AVERAGEIFS(Observed!Q$2:Q$1601,Observed!$A$2:$A$1601,$A329,Observed!$C$2:$C$1601,$C329)),AVERAGEIFS(Observed!Q$2:Q$1601,Observed!$A$2:$A$1601,$A329,Observed!$C$2:$C$1601,$C329),"")</f>
        <v/>
      </c>
      <c r="R329" s="24" t="str">
        <f>IF(ISNUMBER(AVERAGEIFS(Observed!R$2:R$1601,Observed!$A$2:$A$1601,$A329,Observed!$C$2:$C$1601,$C329)),AVERAGEIFS(Observed!R$2:R$1601,Observed!$A$2:$A$1601,$A329,Observed!$C$2:$C$1601,$C329),"")</f>
        <v/>
      </c>
      <c r="S329" s="24" t="str">
        <f>IF(ISNUMBER(AVERAGEIFS(Observed!S$2:S$1601,Observed!$A$2:$A$1601,$A329,Observed!$C$2:$C$1601,$C329)),AVERAGEIFS(Observed!S$2:S$1601,Observed!$A$2:$A$1601,$A329,Observed!$C$2:$C$1601,$C329),"")</f>
        <v/>
      </c>
      <c r="T329" s="23" t="str">
        <f>IF(ISNUMBER(AVERAGEIFS(Observed!T$2:T$1601,Observed!$A$2:$A$1601,$A329,Observed!$C$2:$C$1601,$C329)),AVERAGEIFS(Observed!T$2:T$1601,Observed!$A$2:$A$1601,$A329,Observed!$C$2:$C$1601,$C329),"")</f>
        <v/>
      </c>
      <c r="U329" s="25" t="str">
        <f>IF(ISNUMBER(AVERAGEIFS(Observed!U$2:U$1601,Observed!$A$2:$A$1601,$A329,Observed!$C$2:$C$1601,$C329)),AVERAGEIFS(Observed!U$2:U$1601,Observed!$A$2:$A$1601,$A329,Observed!$C$2:$C$1601,$C329),"")</f>
        <v/>
      </c>
      <c r="V329" s="25" t="str">
        <f>IF(ISNUMBER(AVERAGEIFS(Observed!V$2:V$1601,Observed!$A$2:$A$1601,$A329,Observed!$C$2:$C$1601,$C329)),AVERAGEIFS(Observed!V$2:V$1601,Observed!$A$2:$A$1601,$A329,Observed!$C$2:$C$1601,$C329),"")</f>
        <v/>
      </c>
      <c r="W329" s="23" t="str">
        <f>IF(ISNUMBER(AVERAGEIFS(Observed!W$2:W$1601,Observed!$A$2:$A$1601,$A329,Observed!$C$2:$C$1601,$C329)),AVERAGEIFS(Observed!W$2:W$1601,Observed!$A$2:$A$1601,$A329,Observed!$C$2:$C$1601,$C329),"")</f>
        <v/>
      </c>
      <c r="X329" s="23" t="str">
        <f>IF(ISNUMBER(AVERAGEIFS(Observed!X$2:X$1601,Observed!$A$2:$A$1601,$A329,Observed!$C$2:$C$1601,$C329)),AVERAGEIFS(Observed!X$2:X$1601,Observed!$A$2:$A$1601,$A329,Observed!$C$2:$C$1601,$C329),"")</f>
        <v/>
      </c>
      <c r="Y329" s="23" t="str">
        <f>IF(ISNUMBER(AVERAGEIFS(Observed!Y$2:Y$1601,Observed!$A$2:$A$1601,$A329,Observed!$C$2:$C$1601,$C329)),AVERAGEIFS(Observed!Y$2:Y$1601,Observed!$A$2:$A$1601,$A329,Observed!$C$2:$C$1601,$C329),"")</f>
        <v/>
      </c>
      <c r="Z329" s="23" t="str">
        <f>IF(ISNUMBER(AVERAGEIFS(Observed!Z$2:Z$1601,Observed!$A$2:$A$1601,$A329,Observed!$C$2:$C$1601,$C329)),AVERAGEIFS(Observed!Z$2:Z$1601,Observed!$A$2:$A$1601,$A329,Observed!$C$2:$C$1601,$C329),"")</f>
        <v/>
      </c>
      <c r="AA329" s="23" t="str">
        <f>IF(ISNUMBER(AVERAGEIFS(Observed!AA$2:AA$1601,Observed!$A$2:$A$1601,$A329,Observed!$C$2:$C$1601,$C329)),AVERAGEIFS(Observed!AA$2:AA$1601,Observed!$A$2:$A$1601,$A329,Observed!$C$2:$C$1601,$C329),"")</f>
        <v/>
      </c>
      <c r="AB329" s="23" t="str">
        <f>IF(ISNUMBER(AVERAGEIFS(Observed!AB$2:AB$1601,Observed!$A$2:$A$1601,$A329,Observed!$C$2:$C$1601,$C329)),AVERAGEIFS(Observed!AB$2:AB$1601,Observed!$A$2:$A$1601,$A329,Observed!$C$2:$C$1601,$C329),"")</f>
        <v/>
      </c>
      <c r="AC329" s="23" t="str">
        <f>IF(ISNUMBER(AVERAGEIFS(Observed!AC$2:AC$1601,Observed!$A$2:$A$1601,$A329,Observed!$C$2:$C$1601,$C329)),AVERAGEIFS(Observed!AC$2:AC$1601,Observed!$A$2:$A$1601,$A329,Observed!$C$2:$C$1601,$C329),"")</f>
        <v/>
      </c>
      <c r="AD329" s="23" t="str">
        <f>IF(ISNUMBER(AVERAGEIFS(Observed!AD$2:AD$1601,Observed!$A$2:$A$1601,$A329,Observed!$C$2:$C$1601,$C329)),AVERAGEIFS(Observed!AD$2:AD$1601,Observed!$A$2:$A$1601,$A329,Observed!$C$2:$C$1601,$C329),"")</f>
        <v/>
      </c>
      <c r="AE329" s="23" t="str">
        <f>IF(ISNUMBER(AVERAGEIFS(Observed!AE$2:AE$1601,Observed!$A$2:$A$1601,$A329,Observed!$C$2:$C$1601,$C329)),AVERAGEIFS(Observed!AE$2:AE$1601,Observed!$A$2:$A$1601,$A329,Observed!$C$2:$C$1601,$C329),"")</f>
        <v/>
      </c>
      <c r="AF329" s="24" t="str">
        <f>IF(ISNUMBER(AVERAGEIFS(Observed!AF$2:AF$1601,Observed!$A$2:$A$1601,$A329,Observed!$C$2:$C$1601,$C329)),AVERAGEIFS(Observed!AF$2:AF$1601,Observed!$A$2:$A$1601,$A329,Observed!$C$2:$C$1601,$C329),"")</f>
        <v/>
      </c>
      <c r="AG329" s="24" t="str">
        <f>IF(ISNUMBER(AVERAGEIFS(Observed!AG$2:AG$1601,Observed!$A$2:$A$1601,$A329,Observed!$C$2:$C$1601,$C329)),AVERAGEIFS(Observed!AG$2:AG$1601,Observed!$A$2:$A$1601,$A329,Observed!$C$2:$C$1601,$C329),"")</f>
        <v/>
      </c>
      <c r="AH329" s="24" t="str">
        <f>IF(ISNUMBER(AVERAGEIFS(Observed!AH$2:AH$1601,Observed!$A$2:$A$1601,$A329,Observed!$C$2:$C$1601,$C329)),AVERAGEIFS(Observed!AH$2:AH$1601,Observed!$A$2:$A$1601,$A329,Observed!$C$2:$C$1601,$C329),"")</f>
        <v/>
      </c>
      <c r="AI329" s="23" t="str">
        <f>IF(ISNUMBER(AVERAGEIFS(Observed!AI$2:AI$1601,Observed!$A$2:$A$1601,$A329,Observed!$C$2:$C$1601,$C329)),AVERAGEIFS(Observed!AI$2:AI$1601,Observed!$A$2:$A$1601,$A329,Observed!$C$2:$C$1601,$C329),"")</f>
        <v/>
      </c>
      <c r="AJ329" s="24" t="str">
        <f>IF(ISNUMBER(AVERAGEIFS(Observed!AJ$2:AJ$1601,Observed!$A$2:$A$1601,$A329,Observed!$C$2:$C$1601,$C329)),AVERAGEIFS(Observed!AJ$2:AJ$1601,Observed!$A$2:$A$1601,$A329,Observed!$C$2:$C$1601,$C329),"")</f>
        <v/>
      </c>
      <c r="AK329" s="24" t="str">
        <f>IF(ISNUMBER(AVERAGEIFS(Observed!AL$2:AL$1601,Observed!$A$2:$A$1601,$A329,Observed!$C$2:$C$1601,$C329)),AVERAGEIFS(Observed!AL$2:AL$1601,Observed!$A$2:$A$1601,$A329,Observed!$C$2:$C$1601,$C329),"")</f>
        <v/>
      </c>
      <c r="AL329" s="24" t="str">
        <f>IF(ISNUMBER(AVERAGEIFS(Observed!AM$2:AM$1601,Observed!$A$2:$A$1601,$A329,Observed!$C$2:$C$1601,$C329)),AVERAGEIFS(Observed!AM$2:AM$1601,Observed!$A$2:$A$1601,$A329,Observed!$C$2:$C$1601,$C329),"")</f>
        <v/>
      </c>
      <c r="AM329" s="24" t="str">
        <f>IF(ISNUMBER(AVERAGEIFS(Observed!AN$2:AN$1601,Observed!$A$2:$A$1601,$A329,Observed!$C$2:$C$1601,$C329)),AVERAGEIFS(Observed!AN$2:AN$1601,Observed!$A$2:$A$1601,$A329,Observed!$C$2:$C$1601,$C329),"")</f>
        <v/>
      </c>
      <c r="AN329" s="24" t="str">
        <f>IF(ISNUMBER(AVERAGEIFS(Observed!AQ$2:AQ$1601,Observed!$A$2:$A$1601,$A329,Observed!$C$2:$C$1601,$C329)),AVERAGEIFS(Observed!AQ$2:AQ$1601,Observed!$A$2:$A$1601,$A329,Observed!$C$2:$C$1601,$C329),"")</f>
        <v/>
      </c>
      <c r="AO329" s="24" t="str">
        <f>IF(ISNUMBER(AVERAGEIFS(Observed!AR$2:AR$1601,Observed!$A$2:$A$1601,$A329,Observed!$C$2:$C$1601,$C329)),AVERAGEIFS(Observed!AR$2:AR$1601,Observed!$A$2:$A$1601,$A329,Observed!$C$2:$C$1601,$C329),"")</f>
        <v/>
      </c>
      <c r="AP329" s="24" t="str">
        <f>IF(ISNUMBER(AVERAGEIFS(Observed!AS$2:AS$1601,Observed!$A$2:$A$1601,$A329,Observed!$C$2:$C$1601,$C329)),AVERAGEIFS(Observed!AS$2:AS$1601,Observed!$A$2:$A$1601,$A329,Observed!$C$2:$C$1601,$C329),"")</f>
        <v/>
      </c>
      <c r="AQ329" s="23" t="str">
        <f>IF(ISNUMBER(AVERAGEIFS(Observed!AT$2:AT$1601,Observed!$A$2:$A$1601,$A329,Observed!$C$2:$C$1601,$C329)),AVERAGEIFS(Observed!AT$2:AT$1601,Observed!$A$2:$A$1601,$A329,Observed!$C$2:$C$1601,$C329),"")</f>
        <v/>
      </c>
      <c r="AR329" s="24" t="str">
        <f>IF(ISNUMBER(AVERAGEIFS(Observed!AU$2:AU$1601,Observed!$A$2:$A$1601,$A329,Observed!$C$2:$C$1601,$C329)),AVERAGEIFS(Observed!AU$2:AU$1601,Observed!$A$2:$A$1601,$A329,Observed!$C$2:$C$1601,$C329),"")</f>
        <v/>
      </c>
      <c r="AS329" s="23" t="str">
        <f>IF(ISNUMBER(AVERAGEIFS(Observed!AV$2:AV$1601,Observed!$A$2:$A$1601,$A329,Observed!$C$2:$C$1601,$C329)),AVERAGEIFS(Observed!AV$2:AV$1601,Observed!$A$2:$A$1601,$A329,Observed!$C$2:$C$1601,$C329),"")</f>
        <v/>
      </c>
      <c r="AT329" s="23" t="str">
        <f>IF(ISNUMBER(AVERAGEIFS(Observed!AW$2:AW$1601,Observed!$A$2:$A$1601,$A329,Observed!$C$2:$C$1601,$C329)),AVERAGEIFS(Observed!AW$2:AW$1601,Observed!$A$2:$A$1601,$A329,Observed!$C$2:$C$1601,$C329),"")</f>
        <v/>
      </c>
      <c r="AU329" s="2">
        <f>COUNTIFS(Observed!$A$2:$A$1601,$A329,Observed!$C$2:$C$1601,$C329)</f>
        <v>3</v>
      </c>
      <c r="AV329" s="2">
        <f t="shared" si="5"/>
        <v>1</v>
      </c>
    </row>
    <row r="330" spans="1:48" x14ac:dyDescent="0.3">
      <c r="A330" s="4" t="s">
        <v>123</v>
      </c>
      <c r="B330" t="s">
        <v>24</v>
      </c>
      <c r="C330" s="3">
        <v>42496</v>
      </c>
      <c r="D330">
        <v>1</v>
      </c>
      <c r="E330">
        <v>350</v>
      </c>
      <c r="H330" s="2" t="s">
        <v>45</v>
      </c>
      <c r="I330" s="2" t="s">
        <v>22</v>
      </c>
      <c r="J330">
        <v>13</v>
      </c>
      <c r="K330" s="2" t="s">
        <v>118</v>
      </c>
      <c r="L330" s="22">
        <f>IF(ISNUMBER(AVERAGEIFS(Observed!L$2:L$1601,Observed!$A$2:$A$1601,$A330,Observed!$C$2:$C$1601,$C330)),AVERAGEIFS(Observed!L$2:L$1601,Observed!$A$2:$A$1601,$A330,Observed!$C$2:$C$1601,$C330),"")</f>
        <v>3548</v>
      </c>
      <c r="M330" s="23">
        <f>IF(ISNUMBER(AVERAGEIFS(Observed!M$2:M$1601,Observed!$A$2:$A$1601,$A330,Observed!$C$2:$C$1601,$C330)),AVERAGEIFS(Observed!M$2:M$1601,Observed!$A$2:$A$1601,$A330,Observed!$C$2:$C$1601,$C330),"")</f>
        <v>354.8</v>
      </c>
      <c r="N330" s="23" t="str">
        <f>IF(ISNUMBER(AVERAGEIFS(Observed!N$2:N$1601,Observed!$A$2:$A$1601,$A330,Observed!$C$2:$C$1601,$C330)),AVERAGEIFS(Observed!N$2:N$1601,Observed!$A$2:$A$1601,$A330,Observed!$C$2:$C$1601,$C330),"")</f>
        <v/>
      </c>
      <c r="O330" s="23" t="str">
        <f>IF(ISNUMBER(AVERAGEIFS(Observed!O$2:O$1601,Observed!$A$2:$A$1601,$A330,Observed!$C$2:$C$1601,$C330)),AVERAGEIFS(Observed!O$2:O$1601,Observed!$A$2:$A$1601,$A330,Observed!$C$2:$C$1601,$C330),"")</f>
        <v/>
      </c>
      <c r="P330" s="23" t="str">
        <f>IF(ISNUMBER(AVERAGEIFS(Observed!P$2:P$1601,Observed!$A$2:$A$1601,$A330,Observed!$C$2:$C$1601,$C330)),AVERAGEIFS(Observed!P$2:P$1601,Observed!$A$2:$A$1601,$A330,Observed!$C$2:$C$1601,$C330),"")</f>
        <v/>
      </c>
      <c r="Q330" s="24" t="str">
        <f>IF(ISNUMBER(AVERAGEIFS(Observed!Q$2:Q$1601,Observed!$A$2:$A$1601,$A330,Observed!$C$2:$C$1601,$C330)),AVERAGEIFS(Observed!Q$2:Q$1601,Observed!$A$2:$A$1601,$A330,Observed!$C$2:$C$1601,$C330),"")</f>
        <v/>
      </c>
      <c r="R330" s="24" t="str">
        <f>IF(ISNUMBER(AVERAGEIFS(Observed!R$2:R$1601,Observed!$A$2:$A$1601,$A330,Observed!$C$2:$C$1601,$C330)),AVERAGEIFS(Observed!R$2:R$1601,Observed!$A$2:$A$1601,$A330,Observed!$C$2:$C$1601,$C330),"")</f>
        <v/>
      </c>
      <c r="S330" s="24" t="str">
        <f>IF(ISNUMBER(AVERAGEIFS(Observed!S$2:S$1601,Observed!$A$2:$A$1601,$A330,Observed!$C$2:$C$1601,$C330)),AVERAGEIFS(Observed!S$2:S$1601,Observed!$A$2:$A$1601,$A330,Observed!$C$2:$C$1601,$C330),"")</f>
        <v/>
      </c>
      <c r="T330" s="23" t="str">
        <f>IF(ISNUMBER(AVERAGEIFS(Observed!T$2:T$1601,Observed!$A$2:$A$1601,$A330,Observed!$C$2:$C$1601,$C330)),AVERAGEIFS(Observed!T$2:T$1601,Observed!$A$2:$A$1601,$A330,Observed!$C$2:$C$1601,$C330),"")</f>
        <v/>
      </c>
      <c r="U330" s="25" t="str">
        <f>IF(ISNUMBER(AVERAGEIFS(Observed!U$2:U$1601,Observed!$A$2:$A$1601,$A330,Observed!$C$2:$C$1601,$C330)),AVERAGEIFS(Observed!U$2:U$1601,Observed!$A$2:$A$1601,$A330,Observed!$C$2:$C$1601,$C330),"")</f>
        <v/>
      </c>
      <c r="V330" s="25" t="str">
        <f>IF(ISNUMBER(AVERAGEIFS(Observed!V$2:V$1601,Observed!$A$2:$A$1601,$A330,Observed!$C$2:$C$1601,$C330)),AVERAGEIFS(Observed!V$2:V$1601,Observed!$A$2:$A$1601,$A330,Observed!$C$2:$C$1601,$C330),"")</f>
        <v/>
      </c>
      <c r="W330" s="23" t="str">
        <f>IF(ISNUMBER(AVERAGEIFS(Observed!W$2:W$1601,Observed!$A$2:$A$1601,$A330,Observed!$C$2:$C$1601,$C330)),AVERAGEIFS(Observed!W$2:W$1601,Observed!$A$2:$A$1601,$A330,Observed!$C$2:$C$1601,$C330),"")</f>
        <v/>
      </c>
      <c r="X330" s="23" t="str">
        <f>IF(ISNUMBER(AVERAGEIFS(Observed!X$2:X$1601,Observed!$A$2:$A$1601,$A330,Observed!$C$2:$C$1601,$C330)),AVERAGEIFS(Observed!X$2:X$1601,Observed!$A$2:$A$1601,$A330,Observed!$C$2:$C$1601,$C330),"")</f>
        <v/>
      </c>
      <c r="Y330" s="23" t="str">
        <f>IF(ISNUMBER(AVERAGEIFS(Observed!Y$2:Y$1601,Observed!$A$2:$A$1601,$A330,Observed!$C$2:$C$1601,$C330)),AVERAGEIFS(Observed!Y$2:Y$1601,Observed!$A$2:$A$1601,$A330,Observed!$C$2:$C$1601,$C330),"")</f>
        <v/>
      </c>
      <c r="Z330" s="23" t="str">
        <f>IF(ISNUMBER(AVERAGEIFS(Observed!Z$2:Z$1601,Observed!$A$2:$A$1601,$A330,Observed!$C$2:$C$1601,$C330)),AVERAGEIFS(Observed!Z$2:Z$1601,Observed!$A$2:$A$1601,$A330,Observed!$C$2:$C$1601,$C330),"")</f>
        <v/>
      </c>
      <c r="AA330" s="23" t="str">
        <f>IF(ISNUMBER(AVERAGEIFS(Observed!AA$2:AA$1601,Observed!$A$2:$A$1601,$A330,Observed!$C$2:$C$1601,$C330)),AVERAGEIFS(Observed!AA$2:AA$1601,Observed!$A$2:$A$1601,$A330,Observed!$C$2:$C$1601,$C330),"")</f>
        <v/>
      </c>
      <c r="AB330" s="23" t="str">
        <f>IF(ISNUMBER(AVERAGEIFS(Observed!AB$2:AB$1601,Observed!$A$2:$A$1601,$A330,Observed!$C$2:$C$1601,$C330)),AVERAGEIFS(Observed!AB$2:AB$1601,Observed!$A$2:$A$1601,$A330,Observed!$C$2:$C$1601,$C330),"")</f>
        <v/>
      </c>
      <c r="AC330" s="23" t="str">
        <f>IF(ISNUMBER(AVERAGEIFS(Observed!AC$2:AC$1601,Observed!$A$2:$A$1601,$A330,Observed!$C$2:$C$1601,$C330)),AVERAGEIFS(Observed!AC$2:AC$1601,Observed!$A$2:$A$1601,$A330,Observed!$C$2:$C$1601,$C330),"")</f>
        <v/>
      </c>
      <c r="AD330" s="23" t="str">
        <f>IF(ISNUMBER(AVERAGEIFS(Observed!AD$2:AD$1601,Observed!$A$2:$A$1601,$A330,Observed!$C$2:$C$1601,$C330)),AVERAGEIFS(Observed!AD$2:AD$1601,Observed!$A$2:$A$1601,$A330,Observed!$C$2:$C$1601,$C330),"")</f>
        <v/>
      </c>
      <c r="AE330" s="23" t="str">
        <f>IF(ISNUMBER(AVERAGEIFS(Observed!AE$2:AE$1601,Observed!$A$2:$A$1601,$A330,Observed!$C$2:$C$1601,$C330)),AVERAGEIFS(Observed!AE$2:AE$1601,Observed!$A$2:$A$1601,$A330,Observed!$C$2:$C$1601,$C330),"")</f>
        <v/>
      </c>
      <c r="AF330" s="24" t="str">
        <f>IF(ISNUMBER(AVERAGEIFS(Observed!AF$2:AF$1601,Observed!$A$2:$A$1601,$A330,Observed!$C$2:$C$1601,$C330)),AVERAGEIFS(Observed!AF$2:AF$1601,Observed!$A$2:$A$1601,$A330,Observed!$C$2:$C$1601,$C330),"")</f>
        <v/>
      </c>
      <c r="AG330" s="24" t="str">
        <f>IF(ISNUMBER(AVERAGEIFS(Observed!AG$2:AG$1601,Observed!$A$2:$A$1601,$A330,Observed!$C$2:$C$1601,$C330)),AVERAGEIFS(Observed!AG$2:AG$1601,Observed!$A$2:$A$1601,$A330,Observed!$C$2:$C$1601,$C330),"")</f>
        <v/>
      </c>
      <c r="AH330" s="24" t="str">
        <f>IF(ISNUMBER(AVERAGEIFS(Observed!AH$2:AH$1601,Observed!$A$2:$A$1601,$A330,Observed!$C$2:$C$1601,$C330)),AVERAGEIFS(Observed!AH$2:AH$1601,Observed!$A$2:$A$1601,$A330,Observed!$C$2:$C$1601,$C330),"")</f>
        <v/>
      </c>
      <c r="AI330" s="23" t="str">
        <f>IF(ISNUMBER(AVERAGEIFS(Observed!AI$2:AI$1601,Observed!$A$2:$A$1601,$A330,Observed!$C$2:$C$1601,$C330)),AVERAGEIFS(Observed!AI$2:AI$1601,Observed!$A$2:$A$1601,$A330,Observed!$C$2:$C$1601,$C330),"")</f>
        <v/>
      </c>
      <c r="AJ330" s="24" t="str">
        <f>IF(ISNUMBER(AVERAGEIFS(Observed!AJ$2:AJ$1601,Observed!$A$2:$A$1601,$A330,Observed!$C$2:$C$1601,$C330)),AVERAGEIFS(Observed!AJ$2:AJ$1601,Observed!$A$2:$A$1601,$A330,Observed!$C$2:$C$1601,$C330),"")</f>
        <v/>
      </c>
      <c r="AK330" s="24" t="str">
        <f>IF(ISNUMBER(AVERAGEIFS(Observed!AL$2:AL$1601,Observed!$A$2:$A$1601,$A330,Observed!$C$2:$C$1601,$C330)),AVERAGEIFS(Observed!AL$2:AL$1601,Observed!$A$2:$A$1601,$A330,Observed!$C$2:$C$1601,$C330),"")</f>
        <v/>
      </c>
      <c r="AL330" s="24" t="str">
        <f>IF(ISNUMBER(AVERAGEIFS(Observed!AM$2:AM$1601,Observed!$A$2:$A$1601,$A330,Observed!$C$2:$C$1601,$C330)),AVERAGEIFS(Observed!AM$2:AM$1601,Observed!$A$2:$A$1601,$A330,Observed!$C$2:$C$1601,$C330),"")</f>
        <v/>
      </c>
      <c r="AM330" s="24" t="str">
        <f>IF(ISNUMBER(AVERAGEIFS(Observed!AN$2:AN$1601,Observed!$A$2:$A$1601,$A330,Observed!$C$2:$C$1601,$C330)),AVERAGEIFS(Observed!AN$2:AN$1601,Observed!$A$2:$A$1601,$A330,Observed!$C$2:$C$1601,$C330),"")</f>
        <v/>
      </c>
      <c r="AN330" s="24" t="str">
        <f>IF(ISNUMBER(AVERAGEIFS(Observed!AQ$2:AQ$1601,Observed!$A$2:$A$1601,$A330,Observed!$C$2:$C$1601,$C330)),AVERAGEIFS(Observed!AQ$2:AQ$1601,Observed!$A$2:$A$1601,$A330,Observed!$C$2:$C$1601,$C330),"")</f>
        <v/>
      </c>
      <c r="AO330" s="24" t="str">
        <f>IF(ISNUMBER(AVERAGEIFS(Observed!AR$2:AR$1601,Observed!$A$2:$A$1601,$A330,Observed!$C$2:$C$1601,$C330)),AVERAGEIFS(Observed!AR$2:AR$1601,Observed!$A$2:$A$1601,$A330,Observed!$C$2:$C$1601,$C330),"")</f>
        <v/>
      </c>
      <c r="AP330" s="24" t="str">
        <f>IF(ISNUMBER(AVERAGEIFS(Observed!AS$2:AS$1601,Observed!$A$2:$A$1601,$A330,Observed!$C$2:$C$1601,$C330)),AVERAGEIFS(Observed!AS$2:AS$1601,Observed!$A$2:$A$1601,$A330,Observed!$C$2:$C$1601,$C330),"")</f>
        <v/>
      </c>
      <c r="AQ330" s="23" t="str">
        <f>IF(ISNUMBER(AVERAGEIFS(Observed!AT$2:AT$1601,Observed!$A$2:$A$1601,$A330,Observed!$C$2:$C$1601,$C330)),AVERAGEIFS(Observed!AT$2:AT$1601,Observed!$A$2:$A$1601,$A330,Observed!$C$2:$C$1601,$C330),"")</f>
        <v/>
      </c>
      <c r="AR330" s="24" t="str">
        <f>IF(ISNUMBER(AVERAGEIFS(Observed!AU$2:AU$1601,Observed!$A$2:$A$1601,$A330,Observed!$C$2:$C$1601,$C330)),AVERAGEIFS(Observed!AU$2:AU$1601,Observed!$A$2:$A$1601,$A330,Observed!$C$2:$C$1601,$C330),"")</f>
        <v/>
      </c>
      <c r="AS330" s="23" t="str">
        <f>IF(ISNUMBER(AVERAGEIFS(Observed!AV$2:AV$1601,Observed!$A$2:$A$1601,$A330,Observed!$C$2:$C$1601,$C330)),AVERAGEIFS(Observed!AV$2:AV$1601,Observed!$A$2:$A$1601,$A330,Observed!$C$2:$C$1601,$C330),"")</f>
        <v/>
      </c>
      <c r="AT330" s="23" t="str">
        <f>IF(ISNUMBER(AVERAGEIFS(Observed!AW$2:AW$1601,Observed!$A$2:$A$1601,$A330,Observed!$C$2:$C$1601,$C330)),AVERAGEIFS(Observed!AW$2:AW$1601,Observed!$A$2:$A$1601,$A330,Observed!$C$2:$C$1601,$C330),"")</f>
        <v/>
      </c>
      <c r="AU330" s="2">
        <f>COUNTIFS(Observed!$A$2:$A$1601,$A330,Observed!$C$2:$C$1601,$C330)</f>
        <v>3</v>
      </c>
      <c r="AV330" s="2">
        <f t="shared" si="5"/>
        <v>1</v>
      </c>
    </row>
    <row r="331" spans="1:48" x14ac:dyDescent="0.3">
      <c r="A331" s="4" t="s">
        <v>124</v>
      </c>
      <c r="B331" t="s">
        <v>24</v>
      </c>
      <c r="C331" s="3">
        <v>42496</v>
      </c>
      <c r="D331">
        <v>1</v>
      </c>
      <c r="E331">
        <v>500</v>
      </c>
      <c r="H331" s="2" t="s">
        <v>45</v>
      </c>
      <c r="I331" s="2" t="s">
        <v>22</v>
      </c>
      <c r="J331">
        <v>13</v>
      </c>
      <c r="K331" s="2" t="s">
        <v>118</v>
      </c>
      <c r="L331" s="22">
        <f>IF(ISNUMBER(AVERAGEIFS(Observed!L$2:L$1601,Observed!$A$2:$A$1601,$A331,Observed!$C$2:$C$1601,$C331)),AVERAGEIFS(Observed!L$2:L$1601,Observed!$A$2:$A$1601,$A331,Observed!$C$2:$C$1601,$C331),"")</f>
        <v>3752</v>
      </c>
      <c r="M331" s="23">
        <f>IF(ISNUMBER(AVERAGEIFS(Observed!M$2:M$1601,Observed!$A$2:$A$1601,$A331,Observed!$C$2:$C$1601,$C331)),AVERAGEIFS(Observed!M$2:M$1601,Observed!$A$2:$A$1601,$A331,Observed!$C$2:$C$1601,$C331),"")</f>
        <v>375.2</v>
      </c>
      <c r="N331" s="23" t="str">
        <f>IF(ISNUMBER(AVERAGEIFS(Observed!N$2:N$1601,Observed!$A$2:$A$1601,$A331,Observed!$C$2:$C$1601,$C331)),AVERAGEIFS(Observed!N$2:N$1601,Observed!$A$2:$A$1601,$A331,Observed!$C$2:$C$1601,$C331),"")</f>
        <v/>
      </c>
      <c r="O331" s="23" t="str">
        <f>IF(ISNUMBER(AVERAGEIFS(Observed!O$2:O$1601,Observed!$A$2:$A$1601,$A331,Observed!$C$2:$C$1601,$C331)),AVERAGEIFS(Observed!O$2:O$1601,Observed!$A$2:$A$1601,$A331,Observed!$C$2:$C$1601,$C331),"")</f>
        <v/>
      </c>
      <c r="P331" s="23" t="str">
        <f>IF(ISNUMBER(AVERAGEIFS(Observed!P$2:P$1601,Observed!$A$2:$A$1601,$A331,Observed!$C$2:$C$1601,$C331)),AVERAGEIFS(Observed!P$2:P$1601,Observed!$A$2:$A$1601,$A331,Observed!$C$2:$C$1601,$C331),"")</f>
        <v/>
      </c>
      <c r="Q331" s="24" t="str">
        <f>IF(ISNUMBER(AVERAGEIFS(Observed!Q$2:Q$1601,Observed!$A$2:$A$1601,$A331,Observed!$C$2:$C$1601,$C331)),AVERAGEIFS(Observed!Q$2:Q$1601,Observed!$A$2:$A$1601,$A331,Observed!$C$2:$C$1601,$C331),"")</f>
        <v/>
      </c>
      <c r="R331" s="24" t="str">
        <f>IF(ISNUMBER(AVERAGEIFS(Observed!R$2:R$1601,Observed!$A$2:$A$1601,$A331,Observed!$C$2:$C$1601,$C331)),AVERAGEIFS(Observed!R$2:R$1601,Observed!$A$2:$A$1601,$A331,Observed!$C$2:$C$1601,$C331),"")</f>
        <v/>
      </c>
      <c r="S331" s="24" t="str">
        <f>IF(ISNUMBER(AVERAGEIFS(Observed!S$2:S$1601,Observed!$A$2:$A$1601,$A331,Observed!$C$2:$C$1601,$C331)),AVERAGEIFS(Observed!S$2:S$1601,Observed!$A$2:$A$1601,$A331,Observed!$C$2:$C$1601,$C331),"")</f>
        <v/>
      </c>
      <c r="T331" s="23" t="str">
        <f>IF(ISNUMBER(AVERAGEIFS(Observed!T$2:T$1601,Observed!$A$2:$A$1601,$A331,Observed!$C$2:$C$1601,$C331)),AVERAGEIFS(Observed!T$2:T$1601,Observed!$A$2:$A$1601,$A331,Observed!$C$2:$C$1601,$C331),"")</f>
        <v/>
      </c>
      <c r="U331" s="25" t="str">
        <f>IF(ISNUMBER(AVERAGEIFS(Observed!U$2:U$1601,Observed!$A$2:$A$1601,$A331,Observed!$C$2:$C$1601,$C331)),AVERAGEIFS(Observed!U$2:U$1601,Observed!$A$2:$A$1601,$A331,Observed!$C$2:$C$1601,$C331),"")</f>
        <v/>
      </c>
      <c r="V331" s="25" t="str">
        <f>IF(ISNUMBER(AVERAGEIFS(Observed!V$2:V$1601,Observed!$A$2:$A$1601,$A331,Observed!$C$2:$C$1601,$C331)),AVERAGEIFS(Observed!V$2:V$1601,Observed!$A$2:$A$1601,$A331,Observed!$C$2:$C$1601,$C331),"")</f>
        <v/>
      </c>
      <c r="W331" s="23" t="str">
        <f>IF(ISNUMBER(AVERAGEIFS(Observed!W$2:W$1601,Observed!$A$2:$A$1601,$A331,Observed!$C$2:$C$1601,$C331)),AVERAGEIFS(Observed!W$2:W$1601,Observed!$A$2:$A$1601,$A331,Observed!$C$2:$C$1601,$C331),"")</f>
        <v/>
      </c>
      <c r="X331" s="23" t="str">
        <f>IF(ISNUMBER(AVERAGEIFS(Observed!X$2:X$1601,Observed!$A$2:$A$1601,$A331,Observed!$C$2:$C$1601,$C331)),AVERAGEIFS(Observed!X$2:X$1601,Observed!$A$2:$A$1601,$A331,Observed!$C$2:$C$1601,$C331),"")</f>
        <v/>
      </c>
      <c r="Y331" s="23" t="str">
        <f>IF(ISNUMBER(AVERAGEIFS(Observed!Y$2:Y$1601,Observed!$A$2:$A$1601,$A331,Observed!$C$2:$C$1601,$C331)),AVERAGEIFS(Observed!Y$2:Y$1601,Observed!$A$2:$A$1601,$A331,Observed!$C$2:$C$1601,$C331),"")</f>
        <v/>
      </c>
      <c r="Z331" s="23" t="str">
        <f>IF(ISNUMBER(AVERAGEIFS(Observed!Z$2:Z$1601,Observed!$A$2:$A$1601,$A331,Observed!$C$2:$C$1601,$C331)),AVERAGEIFS(Observed!Z$2:Z$1601,Observed!$A$2:$A$1601,$A331,Observed!$C$2:$C$1601,$C331),"")</f>
        <v/>
      </c>
      <c r="AA331" s="23" t="str">
        <f>IF(ISNUMBER(AVERAGEIFS(Observed!AA$2:AA$1601,Observed!$A$2:$A$1601,$A331,Observed!$C$2:$C$1601,$C331)),AVERAGEIFS(Observed!AA$2:AA$1601,Observed!$A$2:$A$1601,$A331,Observed!$C$2:$C$1601,$C331),"")</f>
        <v/>
      </c>
      <c r="AB331" s="23" t="str">
        <f>IF(ISNUMBER(AVERAGEIFS(Observed!AB$2:AB$1601,Observed!$A$2:$A$1601,$A331,Observed!$C$2:$C$1601,$C331)),AVERAGEIFS(Observed!AB$2:AB$1601,Observed!$A$2:$A$1601,$A331,Observed!$C$2:$C$1601,$C331),"")</f>
        <v/>
      </c>
      <c r="AC331" s="23" t="str">
        <f>IF(ISNUMBER(AVERAGEIFS(Observed!AC$2:AC$1601,Observed!$A$2:$A$1601,$A331,Observed!$C$2:$C$1601,$C331)),AVERAGEIFS(Observed!AC$2:AC$1601,Observed!$A$2:$A$1601,$A331,Observed!$C$2:$C$1601,$C331),"")</f>
        <v/>
      </c>
      <c r="AD331" s="23" t="str">
        <f>IF(ISNUMBER(AVERAGEIFS(Observed!AD$2:AD$1601,Observed!$A$2:$A$1601,$A331,Observed!$C$2:$C$1601,$C331)),AVERAGEIFS(Observed!AD$2:AD$1601,Observed!$A$2:$A$1601,$A331,Observed!$C$2:$C$1601,$C331),"")</f>
        <v/>
      </c>
      <c r="AE331" s="23" t="str">
        <f>IF(ISNUMBER(AVERAGEIFS(Observed!AE$2:AE$1601,Observed!$A$2:$A$1601,$A331,Observed!$C$2:$C$1601,$C331)),AVERAGEIFS(Observed!AE$2:AE$1601,Observed!$A$2:$A$1601,$A331,Observed!$C$2:$C$1601,$C331),"")</f>
        <v/>
      </c>
      <c r="AF331" s="24" t="str">
        <f>IF(ISNUMBER(AVERAGEIFS(Observed!AF$2:AF$1601,Observed!$A$2:$A$1601,$A331,Observed!$C$2:$C$1601,$C331)),AVERAGEIFS(Observed!AF$2:AF$1601,Observed!$A$2:$A$1601,$A331,Observed!$C$2:$C$1601,$C331),"")</f>
        <v/>
      </c>
      <c r="AG331" s="24" t="str">
        <f>IF(ISNUMBER(AVERAGEIFS(Observed!AG$2:AG$1601,Observed!$A$2:$A$1601,$A331,Observed!$C$2:$C$1601,$C331)),AVERAGEIFS(Observed!AG$2:AG$1601,Observed!$A$2:$A$1601,$A331,Observed!$C$2:$C$1601,$C331),"")</f>
        <v/>
      </c>
      <c r="AH331" s="24" t="str">
        <f>IF(ISNUMBER(AVERAGEIFS(Observed!AH$2:AH$1601,Observed!$A$2:$A$1601,$A331,Observed!$C$2:$C$1601,$C331)),AVERAGEIFS(Observed!AH$2:AH$1601,Observed!$A$2:$A$1601,$A331,Observed!$C$2:$C$1601,$C331),"")</f>
        <v/>
      </c>
      <c r="AI331" s="23" t="str">
        <f>IF(ISNUMBER(AVERAGEIFS(Observed!AI$2:AI$1601,Observed!$A$2:$A$1601,$A331,Observed!$C$2:$C$1601,$C331)),AVERAGEIFS(Observed!AI$2:AI$1601,Observed!$A$2:$A$1601,$A331,Observed!$C$2:$C$1601,$C331),"")</f>
        <v/>
      </c>
      <c r="AJ331" s="24" t="str">
        <f>IF(ISNUMBER(AVERAGEIFS(Observed!AJ$2:AJ$1601,Observed!$A$2:$A$1601,$A331,Observed!$C$2:$C$1601,$C331)),AVERAGEIFS(Observed!AJ$2:AJ$1601,Observed!$A$2:$A$1601,$A331,Observed!$C$2:$C$1601,$C331),"")</f>
        <v/>
      </c>
      <c r="AK331" s="24" t="str">
        <f>IF(ISNUMBER(AVERAGEIFS(Observed!AL$2:AL$1601,Observed!$A$2:$A$1601,$A331,Observed!$C$2:$C$1601,$C331)),AVERAGEIFS(Observed!AL$2:AL$1601,Observed!$A$2:$A$1601,$A331,Observed!$C$2:$C$1601,$C331),"")</f>
        <v/>
      </c>
      <c r="AL331" s="24" t="str">
        <f>IF(ISNUMBER(AVERAGEIFS(Observed!AM$2:AM$1601,Observed!$A$2:$A$1601,$A331,Observed!$C$2:$C$1601,$C331)),AVERAGEIFS(Observed!AM$2:AM$1601,Observed!$A$2:$A$1601,$A331,Observed!$C$2:$C$1601,$C331),"")</f>
        <v/>
      </c>
      <c r="AM331" s="24" t="str">
        <f>IF(ISNUMBER(AVERAGEIFS(Observed!AN$2:AN$1601,Observed!$A$2:$A$1601,$A331,Observed!$C$2:$C$1601,$C331)),AVERAGEIFS(Observed!AN$2:AN$1601,Observed!$A$2:$A$1601,$A331,Observed!$C$2:$C$1601,$C331),"")</f>
        <v/>
      </c>
      <c r="AN331" s="24" t="str">
        <f>IF(ISNUMBER(AVERAGEIFS(Observed!AQ$2:AQ$1601,Observed!$A$2:$A$1601,$A331,Observed!$C$2:$C$1601,$C331)),AVERAGEIFS(Observed!AQ$2:AQ$1601,Observed!$A$2:$A$1601,$A331,Observed!$C$2:$C$1601,$C331),"")</f>
        <v/>
      </c>
      <c r="AO331" s="24" t="str">
        <f>IF(ISNUMBER(AVERAGEIFS(Observed!AR$2:AR$1601,Observed!$A$2:$A$1601,$A331,Observed!$C$2:$C$1601,$C331)),AVERAGEIFS(Observed!AR$2:AR$1601,Observed!$A$2:$A$1601,$A331,Observed!$C$2:$C$1601,$C331),"")</f>
        <v/>
      </c>
      <c r="AP331" s="24" t="str">
        <f>IF(ISNUMBER(AVERAGEIFS(Observed!AS$2:AS$1601,Observed!$A$2:$A$1601,$A331,Observed!$C$2:$C$1601,$C331)),AVERAGEIFS(Observed!AS$2:AS$1601,Observed!$A$2:$A$1601,$A331,Observed!$C$2:$C$1601,$C331),"")</f>
        <v/>
      </c>
      <c r="AQ331" s="23" t="str">
        <f>IF(ISNUMBER(AVERAGEIFS(Observed!AT$2:AT$1601,Observed!$A$2:$A$1601,$A331,Observed!$C$2:$C$1601,$C331)),AVERAGEIFS(Observed!AT$2:AT$1601,Observed!$A$2:$A$1601,$A331,Observed!$C$2:$C$1601,$C331),"")</f>
        <v/>
      </c>
      <c r="AR331" s="24" t="str">
        <f>IF(ISNUMBER(AVERAGEIFS(Observed!AU$2:AU$1601,Observed!$A$2:$A$1601,$A331,Observed!$C$2:$C$1601,$C331)),AVERAGEIFS(Observed!AU$2:AU$1601,Observed!$A$2:$A$1601,$A331,Observed!$C$2:$C$1601,$C331),"")</f>
        <v/>
      </c>
      <c r="AS331" s="23" t="str">
        <f>IF(ISNUMBER(AVERAGEIFS(Observed!AV$2:AV$1601,Observed!$A$2:$A$1601,$A331,Observed!$C$2:$C$1601,$C331)),AVERAGEIFS(Observed!AV$2:AV$1601,Observed!$A$2:$A$1601,$A331,Observed!$C$2:$C$1601,$C331),"")</f>
        <v/>
      </c>
      <c r="AT331" s="23" t="str">
        <f>IF(ISNUMBER(AVERAGEIFS(Observed!AW$2:AW$1601,Observed!$A$2:$A$1601,$A331,Observed!$C$2:$C$1601,$C331)),AVERAGEIFS(Observed!AW$2:AW$1601,Observed!$A$2:$A$1601,$A331,Observed!$C$2:$C$1601,$C331),"")</f>
        <v/>
      </c>
      <c r="AU331" s="2">
        <f>COUNTIFS(Observed!$A$2:$A$1601,$A331,Observed!$C$2:$C$1601,$C331)</f>
        <v>3</v>
      </c>
      <c r="AV331" s="2">
        <f t="shared" si="5"/>
        <v>1</v>
      </c>
    </row>
    <row r="332" spans="1:48" x14ac:dyDescent="0.3">
      <c r="A332" s="4" t="s">
        <v>119</v>
      </c>
      <c r="B332" t="s">
        <v>24</v>
      </c>
      <c r="C332" s="3">
        <v>42510</v>
      </c>
      <c r="D332">
        <v>1</v>
      </c>
      <c r="E332">
        <v>0</v>
      </c>
      <c r="H332" s="2" t="s">
        <v>45</v>
      </c>
      <c r="I332" s="2" t="s">
        <v>22</v>
      </c>
      <c r="J332">
        <v>13</v>
      </c>
      <c r="K332" s="2" t="s">
        <v>118</v>
      </c>
      <c r="L332" s="22">
        <f>IF(ISNUMBER(AVERAGEIFS(Observed!L$2:L$1601,Observed!$A$2:$A$1601,$A332,Observed!$C$2:$C$1601,$C332)),AVERAGEIFS(Observed!L$2:L$1601,Observed!$A$2:$A$1601,$A332,Observed!$C$2:$C$1601,$C332),"")</f>
        <v>2392</v>
      </c>
      <c r="M332" s="23">
        <f>IF(ISNUMBER(AVERAGEIFS(Observed!M$2:M$1601,Observed!$A$2:$A$1601,$A332,Observed!$C$2:$C$1601,$C332)),AVERAGEIFS(Observed!M$2:M$1601,Observed!$A$2:$A$1601,$A332,Observed!$C$2:$C$1601,$C332),"")</f>
        <v>239.20000000000002</v>
      </c>
      <c r="N332" s="23" t="str">
        <f>IF(ISNUMBER(AVERAGEIFS(Observed!N$2:N$1601,Observed!$A$2:$A$1601,$A332,Observed!$C$2:$C$1601,$C332)),AVERAGEIFS(Observed!N$2:N$1601,Observed!$A$2:$A$1601,$A332,Observed!$C$2:$C$1601,$C332),"")</f>
        <v/>
      </c>
      <c r="O332" s="23" t="str">
        <f>IF(ISNUMBER(AVERAGEIFS(Observed!O$2:O$1601,Observed!$A$2:$A$1601,$A332,Observed!$C$2:$C$1601,$C332)),AVERAGEIFS(Observed!O$2:O$1601,Observed!$A$2:$A$1601,$A332,Observed!$C$2:$C$1601,$C332),"")</f>
        <v/>
      </c>
      <c r="P332" s="23" t="str">
        <f>IF(ISNUMBER(AVERAGEIFS(Observed!P$2:P$1601,Observed!$A$2:$A$1601,$A332,Observed!$C$2:$C$1601,$C332)),AVERAGEIFS(Observed!P$2:P$1601,Observed!$A$2:$A$1601,$A332,Observed!$C$2:$C$1601,$C332),"")</f>
        <v/>
      </c>
      <c r="Q332" s="24" t="str">
        <f>IF(ISNUMBER(AVERAGEIFS(Observed!Q$2:Q$1601,Observed!$A$2:$A$1601,$A332,Observed!$C$2:$C$1601,$C332)),AVERAGEIFS(Observed!Q$2:Q$1601,Observed!$A$2:$A$1601,$A332,Observed!$C$2:$C$1601,$C332),"")</f>
        <v/>
      </c>
      <c r="R332" s="24" t="str">
        <f>IF(ISNUMBER(AVERAGEIFS(Observed!R$2:R$1601,Observed!$A$2:$A$1601,$A332,Observed!$C$2:$C$1601,$C332)),AVERAGEIFS(Observed!R$2:R$1601,Observed!$A$2:$A$1601,$A332,Observed!$C$2:$C$1601,$C332),"")</f>
        <v/>
      </c>
      <c r="S332" s="24" t="str">
        <f>IF(ISNUMBER(AVERAGEIFS(Observed!S$2:S$1601,Observed!$A$2:$A$1601,$A332,Observed!$C$2:$C$1601,$C332)),AVERAGEIFS(Observed!S$2:S$1601,Observed!$A$2:$A$1601,$A332,Observed!$C$2:$C$1601,$C332),"")</f>
        <v/>
      </c>
      <c r="T332" s="23" t="str">
        <f>IF(ISNUMBER(AVERAGEIFS(Observed!T$2:T$1601,Observed!$A$2:$A$1601,$A332,Observed!$C$2:$C$1601,$C332)),AVERAGEIFS(Observed!T$2:T$1601,Observed!$A$2:$A$1601,$A332,Observed!$C$2:$C$1601,$C332),"")</f>
        <v/>
      </c>
      <c r="U332" s="25" t="str">
        <f>IF(ISNUMBER(AVERAGEIFS(Observed!U$2:U$1601,Observed!$A$2:$A$1601,$A332,Observed!$C$2:$C$1601,$C332)),AVERAGEIFS(Observed!U$2:U$1601,Observed!$A$2:$A$1601,$A332,Observed!$C$2:$C$1601,$C332),"")</f>
        <v/>
      </c>
      <c r="V332" s="25" t="str">
        <f>IF(ISNUMBER(AVERAGEIFS(Observed!V$2:V$1601,Observed!$A$2:$A$1601,$A332,Observed!$C$2:$C$1601,$C332)),AVERAGEIFS(Observed!V$2:V$1601,Observed!$A$2:$A$1601,$A332,Observed!$C$2:$C$1601,$C332),"")</f>
        <v/>
      </c>
      <c r="W332" s="23" t="str">
        <f>IF(ISNUMBER(AVERAGEIFS(Observed!W$2:W$1601,Observed!$A$2:$A$1601,$A332,Observed!$C$2:$C$1601,$C332)),AVERAGEIFS(Observed!W$2:W$1601,Observed!$A$2:$A$1601,$A332,Observed!$C$2:$C$1601,$C332),"")</f>
        <v/>
      </c>
      <c r="X332" s="23" t="str">
        <f>IF(ISNUMBER(AVERAGEIFS(Observed!X$2:X$1601,Observed!$A$2:$A$1601,$A332,Observed!$C$2:$C$1601,$C332)),AVERAGEIFS(Observed!X$2:X$1601,Observed!$A$2:$A$1601,$A332,Observed!$C$2:$C$1601,$C332),"")</f>
        <v/>
      </c>
      <c r="Y332" s="23" t="str">
        <f>IF(ISNUMBER(AVERAGEIFS(Observed!Y$2:Y$1601,Observed!$A$2:$A$1601,$A332,Observed!$C$2:$C$1601,$C332)),AVERAGEIFS(Observed!Y$2:Y$1601,Observed!$A$2:$A$1601,$A332,Observed!$C$2:$C$1601,$C332),"")</f>
        <v/>
      </c>
      <c r="Z332" s="23" t="str">
        <f>IF(ISNUMBER(AVERAGEIFS(Observed!Z$2:Z$1601,Observed!$A$2:$A$1601,$A332,Observed!$C$2:$C$1601,$C332)),AVERAGEIFS(Observed!Z$2:Z$1601,Observed!$A$2:$A$1601,$A332,Observed!$C$2:$C$1601,$C332),"")</f>
        <v/>
      </c>
      <c r="AA332" s="23" t="str">
        <f>IF(ISNUMBER(AVERAGEIFS(Observed!AA$2:AA$1601,Observed!$A$2:$A$1601,$A332,Observed!$C$2:$C$1601,$C332)),AVERAGEIFS(Observed!AA$2:AA$1601,Observed!$A$2:$A$1601,$A332,Observed!$C$2:$C$1601,$C332),"")</f>
        <v/>
      </c>
      <c r="AB332" s="23" t="str">
        <f>IF(ISNUMBER(AVERAGEIFS(Observed!AB$2:AB$1601,Observed!$A$2:$A$1601,$A332,Observed!$C$2:$C$1601,$C332)),AVERAGEIFS(Observed!AB$2:AB$1601,Observed!$A$2:$A$1601,$A332,Observed!$C$2:$C$1601,$C332),"")</f>
        <v/>
      </c>
      <c r="AC332" s="23" t="str">
        <f>IF(ISNUMBER(AVERAGEIFS(Observed!AC$2:AC$1601,Observed!$A$2:$A$1601,$A332,Observed!$C$2:$C$1601,$C332)),AVERAGEIFS(Observed!AC$2:AC$1601,Observed!$A$2:$A$1601,$A332,Observed!$C$2:$C$1601,$C332),"")</f>
        <v/>
      </c>
      <c r="AD332" s="23" t="str">
        <f>IF(ISNUMBER(AVERAGEIFS(Observed!AD$2:AD$1601,Observed!$A$2:$A$1601,$A332,Observed!$C$2:$C$1601,$C332)),AVERAGEIFS(Observed!AD$2:AD$1601,Observed!$A$2:$A$1601,$A332,Observed!$C$2:$C$1601,$C332),"")</f>
        <v/>
      </c>
      <c r="AE332" s="23" t="str">
        <f>IF(ISNUMBER(AVERAGEIFS(Observed!AE$2:AE$1601,Observed!$A$2:$A$1601,$A332,Observed!$C$2:$C$1601,$C332)),AVERAGEIFS(Observed!AE$2:AE$1601,Observed!$A$2:$A$1601,$A332,Observed!$C$2:$C$1601,$C332),"")</f>
        <v/>
      </c>
      <c r="AF332" s="24" t="str">
        <f>IF(ISNUMBER(AVERAGEIFS(Observed!AF$2:AF$1601,Observed!$A$2:$A$1601,$A332,Observed!$C$2:$C$1601,$C332)),AVERAGEIFS(Observed!AF$2:AF$1601,Observed!$A$2:$A$1601,$A332,Observed!$C$2:$C$1601,$C332),"")</f>
        <v/>
      </c>
      <c r="AG332" s="24" t="str">
        <f>IF(ISNUMBER(AVERAGEIFS(Observed!AG$2:AG$1601,Observed!$A$2:$A$1601,$A332,Observed!$C$2:$C$1601,$C332)),AVERAGEIFS(Observed!AG$2:AG$1601,Observed!$A$2:$A$1601,$A332,Observed!$C$2:$C$1601,$C332),"")</f>
        <v/>
      </c>
      <c r="AH332" s="24" t="str">
        <f>IF(ISNUMBER(AVERAGEIFS(Observed!AH$2:AH$1601,Observed!$A$2:$A$1601,$A332,Observed!$C$2:$C$1601,$C332)),AVERAGEIFS(Observed!AH$2:AH$1601,Observed!$A$2:$A$1601,$A332,Observed!$C$2:$C$1601,$C332),"")</f>
        <v/>
      </c>
      <c r="AI332" s="23" t="str">
        <f>IF(ISNUMBER(AVERAGEIFS(Observed!AI$2:AI$1601,Observed!$A$2:$A$1601,$A332,Observed!$C$2:$C$1601,$C332)),AVERAGEIFS(Observed!AI$2:AI$1601,Observed!$A$2:$A$1601,$A332,Observed!$C$2:$C$1601,$C332),"")</f>
        <v/>
      </c>
      <c r="AJ332" s="24" t="str">
        <f>IF(ISNUMBER(AVERAGEIFS(Observed!AJ$2:AJ$1601,Observed!$A$2:$A$1601,$A332,Observed!$C$2:$C$1601,$C332)),AVERAGEIFS(Observed!AJ$2:AJ$1601,Observed!$A$2:$A$1601,$A332,Observed!$C$2:$C$1601,$C332),"")</f>
        <v/>
      </c>
      <c r="AK332" s="24" t="str">
        <f>IF(ISNUMBER(AVERAGEIFS(Observed!AL$2:AL$1601,Observed!$A$2:$A$1601,$A332,Observed!$C$2:$C$1601,$C332)),AVERAGEIFS(Observed!AL$2:AL$1601,Observed!$A$2:$A$1601,$A332,Observed!$C$2:$C$1601,$C332),"")</f>
        <v/>
      </c>
      <c r="AL332" s="24" t="str">
        <f>IF(ISNUMBER(AVERAGEIFS(Observed!AM$2:AM$1601,Observed!$A$2:$A$1601,$A332,Observed!$C$2:$C$1601,$C332)),AVERAGEIFS(Observed!AM$2:AM$1601,Observed!$A$2:$A$1601,$A332,Observed!$C$2:$C$1601,$C332),"")</f>
        <v/>
      </c>
      <c r="AM332" s="24" t="str">
        <f>IF(ISNUMBER(AVERAGEIFS(Observed!AN$2:AN$1601,Observed!$A$2:$A$1601,$A332,Observed!$C$2:$C$1601,$C332)),AVERAGEIFS(Observed!AN$2:AN$1601,Observed!$A$2:$A$1601,$A332,Observed!$C$2:$C$1601,$C332),"")</f>
        <v/>
      </c>
      <c r="AN332" s="24" t="str">
        <f>IF(ISNUMBER(AVERAGEIFS(Observed!AQ$2:AQ$1601,Observed!$A$2:$A$1601,$A332,Observed!$C$2:$C$1601,$C332)),AVERAGEIFS(Observed!AQ$2:AQ$1601,Observed!$A$2:$A$1601,$A332,Observed!$C$2:$C$1601,$C332),"")</f>
        <v/>
      </c>
      <c r="AO332" s="24" t="str">
        <f>IF(ISNUMBER(AVERAGEIFS(Observed!AR$2:AR$1601,Observed!$A$2:$A$1601,$A332,Observed!$C$2:$C$1601,$C332)),AVERAGEIFS(Observed!AR$2:AR$1601,Observed!$A$2:$A$1601,$A332,Observed!$C$2:$C$1601,$C332),"")</f>
        <v/>
      </c>
      <c r="AP332" s="24" t="str">
        <f>IF(ISNUMBER(AVERAGEIFS(Observed!AS$2:AS$1601,Observed!$A$2:$A$1601,$A332,Observed!$C$2:$C$1601,$C332)),AVERAGEIFS(Observed!AS$2:AS$1601,Observed!$A$2:$A$1601,$A332,Observed!$C$2:$C$1601,$C332),"")</f>
        <v/>
      </c>
      <c r="AQ332" s="23" t="str">
        <f>IF(ISNUMBER(AVERAGEIFS(Observed!AT$2:AT$1601,Observed!$A$2:$A$1601,$A332,Observed!$C$2:$C$1601,$C332)),AVERAGEIFS(Observed!AT$2:AT$1601,Observed!$A$2:$A$1601,$A332,Observed!$C$2:$C$1601,$C332),"")</f>
        <v/>
      </c>
      <c r="AR332" s="24" t="str">
        <f>IF(ISNUMBER(AVERAGEIFS(Observed!AU$2:AU$1601,Observed!$A$2:$A$1601,$A332,Observed!$C$2:$C$1601,$C332)),AVERAGEIFS(Observed!AU$2:AU$1601,Observed!$A$2:$A$1601,$A332,Observed!$C$2:$C$1601,$C332),"")</f>
        <v/>
      </c>
      <c r="AS332" s="23" t="str">
        <f>IF(ISNUMBER(AVERAGEIFS(Observed!AV$2:AV$1601,Observed!$A$2:$A$1601,$A332,Observed!$C$2:$C$1601,$C332)),AVERAGEIFS(Observed!AV$2:AV$1601,Observed!$A$2:$A$1601,$A332,Observed!$C$2:$C$1601,$C332),"")</f>
        <v/>
      </c>
      <c r="AT332" s="23" t="str">
        <f>IF(ISNUMBER(AVERAGEIFS(Observed!AW$2:AW$1601,Observed!$A$2:$A$1601,$A332,Observed!$C$2:$C$1601,$C332)),AVERAGEIFS(Observed!AW$2:AW$1601,Observed!$A$2:$A$1601,$A332,Observed!$C$2:$C$1601,$C332),"")</f>
        <v/>
      </c>
      <c r="AU332" s="2">
        <f>COUNTIFS(Observed!$A$2:$A$1601,$A332,Observed!$C$2:$C$1601,$C332)</f>
        <v>3</v>
      </c>
      <c r="AV332" s="2">
        <f t="shared" si="5"/>
        <v>1</v>
      </c>
    </row>
    <row r="333" spans="1:48" x14ac:dyDescent="0.3">
      <c r="A333" s="4" t="s">
        <v>120</v>
      </c>
      <c r="B333" t="s">
        <v>24</v>
      </c>
      <c r="C333" s="3">
        <v>42510</v>
      </c>
      <c r="D333">
        <v>1</v>
      </c>
      <c r="E333">
        <v>50</v>
      </c>
      <c r="H333" s="2" t="s">
        <v>45</v>
      </c>
      <c r="I333" s="2" t="s">
        <v>22</v>
      </c>
      <c r="J333">
        <v>13</v>
      </c>
      <c r="K333" s="2" t="s">
        <v>118</v>
      </c>
      <c r="L333" s="22">
        <f>IF(ISNUMBER(AVERAGEIFS(Observed!L$2:L$1601,Observed!$A$2:$A$1601,$A333,Observed!$C$2:$C$1601,$C333)),AVERAGEIFS(Observed!L$2:L$1601,Observed!$A$2:$A$1601,$A333,Observed!$C$2:$C$1601,$C333),"")</f>
        <v>2448.6666666666665</v>
      </c>
      <c r="M333" s="23">
        <f>IF(ISNUMBER(AVERAGEIFS(Observed!M$2:M$1601,Observed!$A$2:$A$1601,$A333,Observed!$C$2:$C$1601,$C333)),AVERAGEIFS(Observed!M$2:M$1601,Observed!$A$2:$A$1601,$A333,Observed!$C$2:$C$1601,$C333),"")</f>
        <v>244.86666666666667</v>
      </c>
      <c r="N333" s="23" t="str">
        <f>IF(ISNUMBER(AVERAGEIFS(Observed!N$2:N$1601,Observed!$A$2:$A$1601,$A333,Observed!$C$2:$C$1601,$C333)),AVERAGEIFS(Observed!N$2:N$1601,Observed!$A$2:$A$1601,$A333,Observed!$C$2:$C$1601,$C333),"")</f>
        <v/>
      </c>
      <c r="O333" s="23" t="str">
        <f>IF(ISNUMBER(AVERAGEIFS(Observed!O$2:O$1601,Observed!$A$2:$A$1601,$A333,Observed!$C$2:$C$1601,$C333)),AVERAGEIFS(Observed!O$2:O$1601,Observed!$A$2:$A$1601,$A333,Observed!$C$2:$C$1601,$C333),"")</f>
        <v/>
      </c>
      <c r="P333" s="23" t="str">
        <f>IF(ISNUMBER(AVERAGEIFS(Observed!P$2:P$1601,Observed!$A$2:$A$1601,$A333,Observed!$C$2:$C$1601,$C333)),AVERAGEIFS(Observed!P$2:P$1601,Observed!$A$2:$A$1601,$A333,Observed!$C$2:$C$1601,$C333),"")</f>
        <v/>
      </c>
      <c r="Q333" s="24" t="str">
        <f>IF(ISNUMBER(AVERAGEIFS(Observed!Q$2:Q$1601,Observed!$A$2:$A$1601,$A333,Observed!$C$2:$C$1601,$C333)),AVERAGEIFS(Observed!Q$2:Q$1601,Observed!$A$2:$A$1601,$A333,Observed!$C$2:$C$1601,$C333),"")</f>
        <v/>
      </c>
      <c r="R333" s="24" t="str">
        <f>IF(ISNUMBER(AVERAGEIFS(Observed!R$2:R$1601,Observed!$A$2:$A$1601,$A333,Observed!$C$2:$C$1601,$C333)),AVERAGEIFS(Observed!R$2:R$1601,Observed!$A$2:$A$1601,$A333,Observed!$C$2:$C$1601,$C333),"")</f>
        <v/>
      </c>
      <c r="S333" s="24" t="str">
        <f>IF(ISNUMBER(AVERAGEIFS(Observed!S$2:S$1601,Observed!$A$2:$A$1601,$A333,Observed!$C$2:$C$1601,$C333)),AVERAGEIFS(Observed!S$2:S$1601,Observed!$A$2:$A$1601,$A333,Observed!$C$2:$C$1601,$C333),"")</f>
        <v/>
      </c>
      <c r="T333" s="23" t="str">
        <f>IF(ISNUMBER(AVERAGEIFS(Observed!T$2:T$1601,Observed!$A$2:$A$1601,$A333,Observed!$C$2:$C$1601,$C333)),AVERAGEIFS(Observed!T$2:T$1601,Observed!$A$2:$A$1601,$A333,Observed!$C$2:$C$1601,$C333),"")</f>
        <v/>
      </c>
      <c r="U333" s="25" t="str">
        <f>IF(ISNUMBER(AVERAGEIFS(Observed!U$2:U$1601,Observed!$A$2:$A$1601,$A333,Observed!$C$2:$C$1601,$C333)),AVERAGEIFS(Observed!U$2:U$1601,Observed!$A$2:$A$1601,$A333,Observed!$C$2:$C$1601,$C333),"")</f>
        <v/>
      </c>
      <c r="V333" s="25" t="str">
        <f>IF(ISNUMBER(AVERAGEIFS(Observed!V$2:V$1601,Observed!$A$2:$A$1601,$A333,Observed!$C$2:$C$1601,$C333)),AVERAGEIFS(Observed!V$2:V$1601,Observed!$A$2:$A$1601,$A333,Observed!$C$2:$C$1601,$C333),"")</f>
        <v/>
      </c>
      <c r="W333" s="23" t="str">
        <f>IF(ISNUMBER(AVERAGEIFS(Observed!W$2:W$1601,Observed!$A$2:$A$1601,$A333,Observed!$C$2:$C$1601,$C333)),AVERAGEIFS(Observed!W$2:W$1601,Observed!$A$2:$A$1601,$A333,Observed!$C$2:$C$1601,$C333),"")</f>
        <v/>
      </c>
      <c r="X333" s="23" t="str">
        <f>IF(ISNUMBER(AVERAGEIFS(Observed!X$2:X$1601,Observed!$A$2:$A$1601,$A333,Observed!$C$2:$C$1601,$C333)),AVERAGEIFS(Observed!X$2:X$1601,Observed!$A$2:$A$1601,$A333,Observed!$C$2:$C$1601,$C333),"")</f>
        <v/>
      </c>
      <c r="Y333" s="23" t="str">
        <f>IF(ISNUMBER(AVERAGEIFS(Observed!Y$2:Y$1601,Observed!$A$2:$A$1601,$A333,Observed!$C$2:$C$1601,$C333)),AVERAGEIFS(Observed!Y$2:Y$1601,Observed!$A$2:$A$1601,$A333,Observed!$C$2:$C$1601,$C333),"")</f>
        <v/>
      </c>
      <c r="Z333" s="23" t="str">
        <f>IF(ISNUMBER(AVERAGEIFS(Observed!Z$2:Z$1601,Observed!$A$2:$A$1601,$A333,Observed!$C$2:$C$1601,$C333)),AVERAGEIFS(Observed!Z$2:Z$1601,Observed!$A$2:$A$1601,$A333,Observed!$C$2:$C$1601,$C333),"")</f>
        <v/>
      </c>
      <c r="AA333" s="23" t="str">
        <f>IF(ISNUMBER(AVERAGEIFS(Observed!AA$2:AA$1601,Observed!$A$2:$A$1601,$A333,Observed!$C$2:$C$1601,$C333)),AVERAGEIFS(Observed!AA$2:AA$1601,Observed!$A$2:$A$1601,$A333,Observed!$C$2:$C$1601,$C333),"")</f>
        <v/>
      </c>
      <c r="AB333" s="23" t="str">
        <f>IF(ISNUMBER(AVERAGEIFS(Observed!AB$2:AB$1601,Observed!$A$2:$A$1601,$A333,Observed!$C$2:$C$1601,$C333)),AVERAGEIFS(Observed!AB$2:AB$1601,Observed!$A$2:$A$1601,$A333,Observed!$C$2:$C$1601,$C333),"")</f>
        <v/>
      </c>
      <c r="AC333" s="23" t="str">
        <f>IF(ISNUMBER(AVERAGEIFS(Observed!AC$2:AC$1601,Observed!$A$2:$A$1601,$A333,Observed!$C$2:$C$1601,$C333)),AVERAGEIFS(Observed!AC$2:AC$1601,Observed!$A$2:$A$1601,$A333,Observed!$C$2:$C$1601,$C333),"")</f>
        <v/>
      </c>
      <c r="AD333" s="23" t="str">
        <f>IF(ISNUMBER(AVERAGEIFS(Observed!AD$2:AD$1601,Observed!$A$2:$A$1601,$A333,Observed!$C$2:$C$1601,$C333)),AVERAGEIFS(Observed!AD$2:AD$1601,Observed!$A$2:$A$1601,$A333,Observed!$C$2:$C$1601,$C333),"")</f>
        <v/>
      </c>
      <c r="AE333" s="23" t="str">
        <f>IF(ISNUMBER(AVERAGEIFS(Observed!AE$2:AE$1601,Observed!$A$2:$A$1601,$A333,Observed!$C$2:$C$1601,$C333)),AVERAGEIFS(Observed!AE$2:AE$1601,Observed!$A$2:$A$1601,$A333,Observed!$C$2:$C$1601,$C333),"")</f>
        <v/>
      </c>
      <c r="AF333" s="24" t="str">
        <f>IF(ISNUMBER(AVERAGEIFS(Observed!AF$2:AF$1601,Observed!$A$2:$A$1601,$A333,Observed!$C$2:$C$1601,$C333)),AVERAGEIFS(Observed!AF$2:AF$1601,Observed!$A$2:$A$1601,$A333,Observed!$C$2:$C$1601,$C333),"")</f>
        <v/>
      </c>
      <c r="AG333" s="24" t="str">
        <f>IF(ISNUMBER(AVERAGEIFS(Observed!AG$2:AG$1601,Observed!$A$2:$A$1601,$A333,Observed!$C$2:$C$1601,$C333)),AVERAGEIFS(Observed!AG$2:AG$1601,Observed!$A$2:$A$1601,$A333,Observed!$C$2:$C$1601,$C333),"")</f>
        <v/>
      </c>
      <c r="AH333" s="24" t="str">
        <f>IF(ISNUMBER(AVERAGEIFS(Observed!AH$2:AH$1601,Observed!$A$2:$A$1601,$A333,Observed!$C$2:$C$1601,$C333)),AVERAGEIFS(Observed!AH$2:AH$1601,Observed!$A$2:$A$1601,$A333,Observed!$C$2:$C$1601,$C333),"")</f>
        <v/>
      </c>
      <c r="AI333" s="23" t="str">
        <f>IF(ISNUMBER(AVERAGEIFS(Observed!AI$2:AI$1601,Observed!$A$2:$A$1601,$A333,Observed!$C$2:$C$1601,$C333)),AVERAGEIFS(Observed!AI$2:AI$1601,Observed!$A$2:$A$1601,$A333,Observed!$C$2:$C$1601,$C333),"")</f>
        <v/>
      </c>
      <c r="AJ333" s="24" t="str">
        <f>IF(ISNUMBER(AVERAGEIFS(Observed!AJ$2:AJ$1601,Observed!$A$2:$A$1601,$A333,Observed!$C$2:$C$1601,$C333)),AVERAGEIFS(Observed!AJ$2:AJ$1601,Observed!$A$2:$A$1601,$A333,Observed!$C$2:$C$1601,$C333),"")</f>
        <v/>
      </c>
      <c r="AK333" s="24" t="str">
        <f>IF(ISNUMBER(AVERAGEIFS(Observed!AL$2:AL$1601,Observed!$A$2:$A$1601,$A333,Observed!$C$2:$C$1601,$C333)),AVERAGEIFS(Observed!AL$2:AL$1601,Observed!$A$2:$A$1601,$A333,Observed!$C$2:$C$1601,$C333),"")</f>
        <v/>
      </c>
      <c r="AL333" s="24" t="str">
        <f>IF(ISNUMBER(AVERAGEIFS(Observed!AM$2:AM$1601,Observed!$A$2:$A$1601,$A333,Observed!$C$2:$C$1601,$C333)),AVERAGEIFS(Observed!AM$2:AM$1601,Observed!$A$2:$A$1601,$A333,Observed!$C$2:$C$1601,$C333),"")</f>
        <v/>
      </c>
      <c r="AM333" s="24" t="str">
        <f>IF(ISNUMBER(AVERAGEIFS(Observed!AN$2:AN$1601,Observed!$A$2:$A$1601,$A333,Observed!$C$2:$C$1601,$C333)),AVERAGEIFS(Observed!AN$2:AN$1601,Observed!$A$2:$A$1601,$A333,Observed!$C$2:$C$1601,$C333),"")</f>
        <v/>
      </c>
      <c r="AN333" s="24" t="str">
        <f>IF(ISNUMBER(AVERAGEIFS(Observed!AQ$2:AQ$1601,Observed!$A$2:$A$1601,$A333,Observed!$C$2:$C$1601,$C333)),AVERAGEIFS(Observed!AQ$2:AQ$1601,Observed!$A$2:$A$1601,$A333,Observed!$C$2:$C$1601,$C333),"")</f>
        <v/>
      </c>
      <c r="AO333" s="24" t="str">
        <f>IF(ISNUMBER(AVERAGEIFS(Observed!AR$2:AR$1601,Observed!$A$2:$A$1601,$A333,Observed!$C$2:$C$1601,$C333)),AVERAGEIFS(Observed!AR$2:AR$1601,Observed!$A$2:$A$1601,$A333,Observed!$C$2:$C$1601,$C333),"")</f>
        <v/>
      </c>
      <c r="AP333" s="24" t="str">
        <f>IF(ISNUMBER(AVERAGEIFS(Observed!AS$2:AS$1601,Observed!$A$2:$A$1601,$A333,Observed!$C$2:$C$1601,$C333)),AVERAGEIFS(Observed!AS$2:AS$1601,Observed!$A$2:$A$1601,$A333,Observed!$C$2:$C$1601,$C333),"")</f>
        <v/>
      </c>
      <c r="AQ333" s="23" t="str">
        <f>IF(ISNUMBER(AVERAGEIFS(Observed!AT$2:AT$1601,Observed!$A$2:$A$1601,$A333,Observed!$C$2:$C$1601,$C333)),AVERAGEIFS(Observed!AT$2:AT$1601,Observed!$A$2:$A$1601,$A333,Observed!$C$2:$C$1601,$C333),"")</f>
        <v/>
      </c>
      <c r="AR333" s="24" t="str">
        <f>IF(ISNUMBER(AVERAGEIFS(Observed!AU$2:AU$1601,Observed!$A$2:$A$1601,$A333,Observed!$C$2:$C$1601,$C333)),AVERAGEIFS(Observed!AU$2:AU$1601,Observed!$A$2:$A$1601,$A333,Observed!$C$2:$C$1601,$C333),"")</f>
        <v/>
      </c>
      <c r="AS333" s="23" t="str">
        <f>IF(ISNUMBER(AVERAGEIFS(Observed!AV$2:AV$1601,Observed!$A$2:$A$1601,$A333,Observed!$C$2:$C$1601,$C333)),AVERAGEIFS(Observed!AV$2:AV$1601,Observed!$A$2:$A$1601,$A333,Observed!$C$2:$C$1601,$C333),"")</f>
        <v/>
      </c>
      <c r="AT333" s="23" t="str">
        <f>IF(ISNUMBER(AVERAGEIFS(Observed!AW$2:AW$1601,Observed!$A$2:$A$1601,$A333,Observed!$C$2:$C$1601,$C333)),AVERAGEIFS(Observed!AW$2:AW$1601,Observed!$A$2:$A$1601,$A333,Observed!$C$2:$C$1601,$C333),"")</f>
        <v/>
      </c>
      <c r="AU333" s="2">
        <f>COUNTIFS(Observed!$A$2:$A$1601,$A333,Observed!$C$2:$C$1601,$C333)</f>
        <v>3</v>
      </c>
      <c r="AV333" s="2">
        <f t="shared" si="5"/>
        <v>1</v>
      </c>
    </row>
    <row r="334" spans="1:48" x14ac:dyDescent="0.3">
      <c r="A334" s="4" t="s">
        <v>121</v>
      </c>
      <c r="B334" t="s">
        <v>24</v>
      </c>
      <c r="C334" s="3">
        <v>42510</v>
      </c>
      <c r="D334">
        <v>1</v>
      </c>
      <c r="E334">
        <v>100</v>
      </c>
      <c r="H334" s="2" t="s">
        <v>45</v>
      </c>
      <c r="I334" s="2" t="s">
        <v>22</v>
      </c>
      <c r="J334">
        <v>13</v>
      </c>
      <c r="K334" s="2" t="s">
        <v>118</v>
      </c>
      <c r="L334" s="22">
        <f>IF(ISNUMBER(AVERAGEIFS(Observed!L$2:L$1601,Observed!$A$2:$A$1601,$A334,Observed!$C$2:$C$1601,$C334)),AVERAGEIFS(Observed!L$2:L$1601,Observed!$A$2:$A$1601,$A334,Observed!$C$2:$C$1601,$C334),"")</f>
        <v>2482.6666666666665</v>
      </c>
      <c r="M334" s="23">
        <f>IF(ISNUMBER(AVERAGEIFS(Observed!M$2:M$1601,Observed!$A$2:$A$1601,$A334,Observed!$C$2:$C$1601,$C334)),AVERAGEIFS(Observed!M$2:M$1601,Observed!$A$2:$A$1601,$A334,Observed!$C$2:$C$1601,$C334),"")</f>
        <v>248.26666666666665</v>
      </c>
      <c r="N334" s="23" t="str">
        <f>IF(ISNUMBER(AVERAGEIFS(Observed!N$2:N$1601,Observed!$A$2:$A$1601,$A334,Observed!$C$2:$C$1601,$C334)),AVERAGEIFS(Observed!N$2:N$1601,Observed!$A$2:$A$1601,$A334,Observed!$C$2:$C$1601,$C334),"")</f>
        <v/>
      </c>
      <c r="O334" s="23" t="str">
        <f>IF(ISNUMBER(AVERAGEIFS(Observed!O$2:O$1601,Observed!$A$2:$A$1601,$A334,Observed!$C$2:$C$1601,$C334)),AVERAGEIFS(Observed!O$2:O$1601,Observed!$A$2:$A$1601,$A334,Observed!$C$2:$C$1601,$C334),"")</f>
        <v/>
      </c>
      <c r="P334" s="23" t="str">
        <f>IF(ISNUMBER(AVERAGEIFS(Observed!P$2:P$1601,Observed!$A$2:$A$1601,$A334,Observed!$C$2:$C$1601,$C334)),AVERAGEIFS(Observed!P$2:P$1601,Observed!$A$2:$A$1601,$A334,Observed!$C$2:$C$1601,$C334),"")</f>
        <v/>
      </c>
      <c r="Q334" s="24" t="str">
        <f>IF(ISNUMBER(AVERAGEIFS(Observed!Q$2:Q$1601,Observed!$A$2:$A$1601,$A334,Observed!$C$2:$C$1601,$C334)),AVERAGEIFS(Observed!Q$2:Q$1601,Observed!$A$2:$A$1601,$A334,Observed!$C$2:$C$1601,$C334),"")</f>
        <v/>
      </c>
      <c r="R334" s="24" t="str">
        <f>IF(ISNUMBER(AVERAGEIFS(Observed!R$2:R$1601,Observed!$A$2:$A$1601,$A334,Observed!$C$2:$C$1601,$C334)),AVERAGEIFS(Observed!R$2:R$1601,Observed!$A$2:$A$1601,$A334,Observed!$C$2:$C$1601,$C334),"")</f>
        <v/>
      </c>
      <c r="S334" s="24" t="str">
        <f>IF(ISNUMBER(AVERAGEIFS(Observed!S$2:S$1601,Observed!$A$2:$A$1601,$A334,Observed!$C$2:$C$1601,$C334)),AVERAGEIFS(Observed!S$2:S$1601,Observed!$A$2:$A$1601,$A334,Observed!$C$2:$C$1601,$C334),"")</f>
        <v/>
      </c>
      <c r="T334" s="23" t="str">
        <f>IF(ISNUMBER(AVERAGEIFS(Observed!T$2:T$1601,Observed!$A$2:$A$1601,$A334,Observed!$C$2:$C$1601,$C334)),AVERAGEIFS(Observed!T$2:T$1601,Observed!$A$2:$A$1601,$A334,Observed!$C$2:$C$1601,$C334),"")</f>
        <v/>
      </c>
      <c r="U334" s="25" t="str">
        <f>IF(ISNUMBER(AVERAGEIFS(Observed!U$2:U$1601,Observed!$A$2:$A$1601,$A334,Observed!$C$2:$C$1601,$C334)),AVERAGEIFS(Observed!U$2:U$1601,Observed!$A$2:$A$1601,$A334,Observed!$C$2:$C$1601,$C334),"")</f>
        <v/>
      </c>
      <c r="V334" s="25" t="str">
        <f>IF(ISNUMBER(AVERAGEIFS(Observed!V$2:V$1601,Observed!$A$2:$A$1601,$A334,Observed!$C$2:$C$1601,$C334)),AVERAGEIFS(Observed!V$2:V$1601,Observed!$A$2:$A$1601,$A334,Observed!$C$2:$C$1601,$C334),"")</f>
        <v/>
      </c>
      <c r="W334" s="23" t="str">
        <f>IF(ISNUMBER(AVERAGEIFS(Observed!W$2:W$1601,Observed!$A$2:$A$1601,$A334,Observed!$C$2:$C$1601,$C334)),AVERAGEIFS(Observed!W$2:W$1601,Observed!$A$2:$A$1601,$A334,Observed!$C$2:$C$1601,$C334),"")</f>
        <v/>
      </c>
      <c r="X334" s="23" t="str">
        <f>IF(ISNUMBER(AVERAGEIFS(Observed!X$2:X$1601,Observed!$A$2:$A$1601,$A334,Observed!$C$2:$C$1601,$C334)),AVERAGEIFS(Observed!X$2:X$1601,Observed!$A$2:$A$1601,$A334,Observed!$C$2:$C$1601,$C334),"")</f>
        <v/>
      </c>
      <c r="Y334" s="23" t="str">
        <f>IF(ISNUMBER(AVERAGEIFS(Observed!Y$2:Y$1601,Observed!$A$2:$A$1601,$A334,Observed!$C$2:$C$1601,$C334)),AVERAGEIFS(Observed!Y$2:Y$1601,Observed!$A$2:$A$1601,$A334,Observed!$C$2:$C$1601,$C334),"")</f>
        <v/>
      </c>
      <c r="Z334" s="23" t="str">
        <f>IF(ISNUMBER(AVERAGEIFS(Observed!Z$2:Z$1601,Observed!$A$2:$A$1601,$A334,Observed!$C$2:$C$1601,$C334)),AVERAGEIFS(Observed!Z$2:Z$1601,Observed!$A$2:$A$1601,$A334,Observed!$C$2:$C$1601,$C334),"")</f>
        <v/>
      </c>
      <c r="AA334" s="23" t="str">
        <f>IF(ISNUMBER(AVERAGEIFS(Observed!AA$2:AA$1601,Observed!$A$2:$A$1601,$A334,Observed!$C$2:$C$1601,$C334)),AVERAGEIFS(Observed!AA$2:AA$1601,Observed!$A$2:$A$1601,$A334,Observed!$C$2:$C$1601,$C334),"")</f>
        <v/>
      </c>
      <c r="AB334" s="23" t="str">
        <f>IF(ISNUMBER(AVERAGEIFS(Observed!AB$2:AB$1601,Observed!$A$2:$A$1601,$A334,Observed!$C$2:$C$1601,$C334)),AVERAGEIFS(Observed!AB$2:AB$1601,Observed!$A$2:$A$1601,$A334,Observed!$C$2:$C$1601,$C334),"")</f>
        <v/>
      </c>
      <c r="AC334" s="23" t="str">
        <f>IF(ISNUMBER(AVERAGEIFS(Observed!AC$2:AC$1601,Observed!$A$2:$A$1601,$A334,Observed!$C$2:$C$1601,$C334)),AVERAGEIFS(Observed!AC$2:AC$1601,Observed!$A$2:$A$1601,$A334,Observed!$C$2:$C$1601,$C334),"")</f>
        <v/>
      </c>
      <c r="AD334" s="23" t="str">
        <f>IF(ISNUMBER(AVERAGEIFS(Observed!AD$2:AD$1601,Observed!$A$2:$A$1601,$A334,Observed!$C$2:$C$1601,$C334)),AVERAGEIFS(Observed!AD$2:AD$1601,Observed!$A$2:$A$1601,$A334,Observed!$C$2:$C$1601,$C334),"")</f>
        <v/>
      </c>
      <c r="AE334" s="23" t="str">
        <f>IF(ISNUMBER(AVERAGEIFS(Observed!AE$2:AE$1601,Observed!$A$2:$A$1601,$A334,Observed!$C$2:$C$1601,$C334)),AVERAGEIFS(Observed!AE$2:AE$1601,Observed!$A$2:$A$1601,$A334,Observed!$C$2:$C$1601,$C334),"")</f>
        <v/>
      </c>
      <c r="AF334" s="24" t="str">
        <f>IF(ISNUMBER(AVERAGEIFS(Observed!AF$2:AF$1601,Observed!$A$2:$A$1601,$A334,Observed!$C$2:$C$1601,$C334)),AVERAGEIFS(Observed!AF$2:AF$1601,Observed!$A$2:$A$1601,$A334,Observed!$C$2:$C$1601,$C334),"")</f>
        <v/>
      </c>
      <c r="AG334" s="24" t="str">
        <f>IF(ISNUMBER(AVERAGEIFS(Observed!AG$2:AG$1601,Observed!$A$2:$A$1601,$A334,Observed!$C$2:$C$1601,$C334)),AVERAGEIFS(Observed!AG$2:AG$1601,Observed!$A$2:$A$1601,$A334,Observed!$C$2:$C$1601,$C334),"")</f>
        <v/>
      </c>
      <c r="AH334" s="24" t="str">
        <f>IF(ISNUMBER(AVERAGEIFS(Observed!AH$2:AH$1601,Observed!$A$2:$A$1601,$A334,Observed!$C$2:$C$1601,$C334)),AVERAGEIFS(Observed!AH$2:AH$1601,Observed!$A$2:$A$1601,$A334,Observed!$C$2:$C$1601,$C334),"")</f>
        <v/>
      </c>
      <c r="AI334" s="23" t="str">
        <f>IF(ISNUMBER(AVERAGEIFS(Observed!AI$2:AI$1601,Observed!$A$2:$A$1601,$A334,Observed!$C$2:$C$1601,$C334)),AVERAGEIFS(Observed!AI$2:AI$1601,Observed!$A$2:$A$1601,$A334,Observed!$C$2:$C$1601,$C334),"")</f>
        <v/>
      </c>
      <c r="AJ334" s="24" t="str">
        <f>IF(ISNUMBER(AVERAGEIFS(Observed!AJ$2:AJ$1601,Observed!$A$2:$A$1601,$A334,Observed!$C$2:$C$1601,$C334)),AVERAGEIFS(Observed!AJ$2:AJ$1601,Observed!$A$2:$A$1601,$A334,Observed!$C$2:$C$1601,$C334),"")</f>
        <v/>
      </c>
      <c r="AK334" s="24" t="str">
        <f>IF(ISNUMBER(AVERAGEIFS(Observed!AL$2:AL$1601,Observed!$A$2:$A$1601,$A334,Observed!$C$2:$C$1601,$C334)),AVERAGEIFS(Observed!AL$2:AL$1601,Observed!$A$2:$A$1601,$A334,Observed!$C$2:$C$1601,$C334),"")</f>
        <v/>
      </c>
      <c r="AL334" s="24" t="str">
        <f>IF(ISNUMBER(AVERAGEIFS(Observed!AM$2:AM$1601,Observed!$A$2:$A$1601,$A334,Observed!$C$2:$C$1601,$C334)),AVERAGEIFS(Observed!AM$2:AM$1601,Observed!$A$2:$A$1601,$A334,Observed!$C$2:$C$1601,$C334),"")</f>
        <v/>
      </c>
      <c r="AM334" s="24" t="str">
        <f>IF(ISNUMBER(AVERAGEIFS(Observed!AN$2:AN$1601,Observed!$A$2:$A$1601,$A334,Observed!$C$2:$C$1601,$C334)),AVERAGEIFS(Observed!AN$2:AN$1601,Observed!$A$2:$A$1601,$A334,Observed!$C$2:$C$1601,$C334),"")</f>
        <v/>
      </c>
      <c r="AN334" s="24" t="str">
        <f>IF(ISNUMBER(AVERAGEIFS(Observed!AQ$2:AQ$1601,Observed!$A$2:$A$1601,$A334,Observed!$C$2:$C$1601,$C334)),AVERAGEIFS(Observed!AQ$2:AQ$1601,Observed!$A$2:$A$1601,$A334,Observed!$C$2:$C$1601,$C334),"")</f>
        <v/>
      </c>
      <c r="AO334" s="24" t="str">
        <f>IF(ISNUMBER(AVERAGEIFS(Observed!AR$2:AR$1601,Observed!$A$2:$A$1601,$A334,Observed!$C$2:$C$1601,$C334)),AVERAGEIFS(Observed!AR$2:AR$1601,Observed!$A$2:$A$1601,$A334,Observed!$C$2:$C$1601,$C334),"")</f>
        <v/>
      </c>
      <c r="AP334" s="24" t="str">
        <f>IF(ISNUMBER(AVERAGEIFS(Observed!AS$2:AS$1601,Observed!$A$2:$A$1601,$A334,Observed!$C$2:$C$1601,$C334)),AVERAGEIFS(Observed!AS$2:AS$1601,Observed!$A$2:$A$1601,$A334,Observed!$C$2:$C$1601,$C334),"")</f>
        <v/>
      </c>
      <c r="AQ334" s="23" t="str">
        <f>IF(ISNUMBER(AVERAGEIFS(Observed!AT$2:AT$1601,Observed!$A$2:$A$1601,$A334,Observed!$C$2:$C$1601,$C334)),AVERAGEIFS(Observed!AT$2:AT$1601,Observed!$A$2:$A$1601,$A334,Observed!$C$2:$C$1601,$C334),"")</f>
        <v/>
      </c>
      <c r="AR334" s="24" t="str">
        <f>IF(ISNUMBER(AVERAGEIFS(Observed!AU$2:AU$1601,Observed!$A$2:$A$1601,$A334,Observed!$C$2:$C$1601,$C334)),AVERAGEIFS(Observed!AU$2:AU$1601,Observed!$A$2:$A$1601,$A334,Observed!$C$2:$C$1601,$C334),"")</f>
        <v/>
      </c>
      <c r="AS334" s="23" t="str">
        <f>IF(ISNUMBER(AVERAGEIFS(Observed!AV$2:AV$1601,Observed!$A$2:$A$1601,$A334,Observed!$C$2:$C$1601,$C334)),AVERAGEIFS(Observed!AV$2:AV$1601,Observed!$A$2:$A$1601,$A334,Observed!$C$2:$C$1601,$C334),"")</f>
        <v/>
      </c>
      <c r="AT334" s="23" t="str">
        <f>IF(ISNUMBER(AVERAGEIFS(Observed!AW$2:AW$1601,Observed!$A$2:$A$1601,$A334,Observed!$C$2:$C$1601,$C334)),AVERAGEIFS(Observed!AW$2:AW$1601,Observed!$A$2:$A$1601,$A334,Observed!$C$2:$C$1601,$C334),"")</f>
        <v/>
      </c>
      <c r="AU334" s="2">
        <f>COUNTIFS(Observed!$A$2:$A$1601,$A334,Observed!$C$2:$C$1601,$C334)</f>
        <v>3</v>
      </c>
      <c r="AV334" s="2">
        <f t="shared" si="5"/>
        <v>1</v>
      </c>
    </row>
    <row r="335" spans="1:48" x14ac:dyDescent="0.3">
      <c r="A335" s="4" t="s">
        <v>122</v>
      </c>
      <c r="B335" t="s">
        <v>24</v>
      </c>
      <c r="C335" s="3">
        <v>42510</v>
      </c>
      <c r="D335">
        <v>1</v>
      </c>
      <c r="E335">
        <v>200</v>
      </c>
      <c r="H335" s="2" t="s">
        <v>45</v>
      </c>
      <c r="I335" s="2" t="s">
        <v>22</v>
      </c>
      <c r="J335">
        <v>13</v>
      </c>
      <c r="K335" s="2" t="s">
        <v>118</v>
      </c>
      <c r="L335" s="22">
        <f>IF(ISNUMBER(AVERAGEIFS(Observed!L$2:L$1601,Observed!$A$2:$A$1601,$A335,Observed!$C$2:$C$1601,$C335)),AVERAGEIFS(Observed!L$2:L$1601,Observed!$A$2:$A$1601,$A335,Observed!$C$2:$C$1601,$C335),"")</f>
        <v>2528</v>
      </c>
      <c r="M335" s="23">
        <f>IF(ISNUMBER(AVERAGEIFS(Observed!M$2:M$1601,Observed!$A$2:$A$1601,$A335,Observed!$C$2:$C$1601,$C335)),AVERAGEIFS(Observed!M$2:M$1601,Observed!$A$2:$A$1601,$A335,Observed!$C$2:$C$1601,$C335),"")</f>
        <v>252.79999999999998</v>
      </c>
      <c r="N335" s="23" t="str">
        <f>IF(ISNUMBER(AVERAGEIFS(Observed!N$2:N$1601,Observed!$A$2:$A$1601,$A335,Observed!$C$2:$C$1601,$C335)),AVERAGEIFS(Observed!N$2:N$1601,Observed!$A$2:$A$1601,$A335,Observed!$C$2:$C$1601,$C335),"")</f>
        <v/>
      </c>
      <c r="O335" s="23" t="str">
        <f>IF(ISNUMBER(AVERAGEIFS(Observed!O$2:O$1601,Observed!$A$2:$A$1601,$A335,Observed!$C$2:$C$1601,$C335)),AVERAGEIFS(Observed!O$2:O$1601,Observed!$A$2:$A$1601,$A335,Observed!$C$2:$C$1601,$C335),"")</f>
        <v/>
      </c>
      <c r="P335" s="23" t="str">
        <f>IF(ISNUMBER(AVERAGEIFS(Observed!P$2:P$1601,Observed!$A$2:$A$1601,$A335,Observed!$C$2:$C$1601,$C335)),AVERAGEIFS(Observed!P$2:P$1601,Observed!$A$2:$A$1601,$A335,Observed!$C$2:$C$1601,$C335),"")</f>
        <v/>
      </c>
      <c r="Q335" s="24" t="str">
        <f>IF(ISNUMBER(AVERAGEIFS(Observed!Q$2:Q$1601,Observed!$A$2:$A$1601,$A335,Observed!$C$2:$C$1601,$C335)),AVERAGEIFS(Observed!Q$2:Q$1601,Observed!$A$2:$A$1601,$A335,Observed!$C$2:$C$1601,$C335),"")</f>
        <v/>
      </c>
      <c r="R335" s="24" t="str">
        <f>IF(ISNUMBER(AVERAGEIFS(Observed!R$2:R$1601,Observed!$A$2:$A$1601,$A335,Observed!$C$2:$C$1601,$C335)),AVERAGEIFS(Observed!R$2:R$1601,Observed!$A$2:$A$1601,$A335,Observed!$C$2:$C$1601,$C335),"")</f>
        <v/>
      </c>
      <c r="S335" s="24" t="str">
        <f>IF(ISNUMBER(AVERAGEIFS(Observed!S$2:S$1601,Observed!$A$2:$A$1601,$A335,Observed!$C$2:$C$1601,$C335)),AVERAGEIFS(Observed!S$2:S$1601,Observed!$A$2:$A$1601,$A335,Observed!$C$2:$C$1601,$C335),"")</f>
        <v/>
      </c>
      <c r="T335" s="23" t="str">
        <f>IF(ISNUMBER(AVERAGEIFS(Observed!T$2:T$1601,Observed!$A$2:$A$1601,$A335,Observed!$C$2:$C$1601,$C335)),AVERAGEIFS(Observed!T$2:T$1601,Observed!$A$2:$A$1601,$A335,Observed!$C$2:$C$1601,$C335),"")</f>
        <v/>
      </c>
      <c r="U335" s="25" t="str">
        <f>IF(ISNUMBER(AVERAGEIFS(Observed!U$2:U$1601,Observed!$A$2:$A$1601,$A335,Observed!$C$2:$C$1601,$C335)),AVERAGEIFS(Observed!U$2:U$1601,Observed!$A$2:$A$1601,$A335,Observed!$C$2:$C$1601,$C335),"")</f>
        <v/>
      </c>
      <c r="V335" s="25" t="str">
        <f>IF(ISNUMBER(AVERAGEIFS(Observed!V$2:V$1601,Observed!$A$2:$A$1601,$A335,Observed!$C$2:$C$1601,$C335)),AVERAGEIFS(Observed!V$2:V$1601,Observed!$A$2:$A$1601,$A335,Observed!$C$2:$C$1601,$C335),"")</f>
        <v/>
      </c>
      <c r="W335" s="23" t="str">
        <f>IF(ISNUMBER(AVERAGEIFS(Observed!W$2:W$1601,Observed!$A$2:$A$1601,$A335,Observed!$C$2:$C$1601,$C335)),AVERAGEIFS(Observed!W$2:W$1601,Observed!$A$2:$A$1601,$A335,Observed!$C$2:$C$1601,$C335),"")</f>
        <v/>
      </c>
      <c r="X335" s="23" t="str">
        <f>IF(ISNUMBER(AVERAGEIFS(Observed!X$2:X$1601,Observed!$A$2:$A$1601,$A335,Observed!$C$2:$C$1601,$C335)),AVERAGEIFS(Observed!X$2:X$1601,Observed!$A$2:$A$1601,$A335,Observed!$C$2:$C$1601,$C335),"")</f>
        <v/>
      </c>
      <c r="Y335" s="23" t="str">
        <f>IF(ISNUMBER(AVERAGEIFS(Observed!Y$2:Y$1601,Observed!$A$2:$A$1601,$A335,Observed!$C$2:$C$1601,$C335)),AVERAGEIFS(Observed!Y$2:Y$1601,Observed!$A$2:$A$1601,$A335,Observed!$C$2:$C$1601,$C335),"")</f>
        <v/>
      </c>
      <c r="Z335" s="23" t="str">
        <f>IF(ISNUMBER(AVERAGEIFS(Observed!Z$2:Z$1601,Observed!$A$2:$A$1601,$A335,Observed!$C$2:$C$1601,$C335)),AVERAGEIFS(Observed!Z$2:Z$1601,Observed!$A$2:$A$1601,$A335,Observed!$C$2:$C$1601,$C335),"")</f>
        <v/>
      </c>
      <c r="AA335" s="23" t="str">
        <f>IF(ISNUMBER(AVERAGEIFS(Observed!AA$2:AA$1601,Observed!$A$2:$A$1601,$A335,Observed!$C$2:$C$1601,$C335)),AVERAGEIFS(Observed!AA$2:AA$1601,Observed!$A$2:$A$1601,$A335,Observed!$C$2:$C$1601,$C335),"")</f>
        <v/>
      </c>
      <c r="AB335" s="23" t="str">
        <f>IF(ISNUMBER(AVERAGEIFS(Observed!AB$2:AB$1601,Observed!$A$2:$A$1601,$A335,Observed!$C$2:$C$1601,$C335)),AVERAGEIFS(Observed!AB$2:AB$1601,Observed!$A$2:$A$1601,$A335,Observed!$C$2:$C$1601,$C335),"")</f>
        <v/>
      </c>
      <c r="AC335" s="23" t="str">
        <f>IF(ISNUMBER(AVERAGEIFS(Observed!AC$2:AC$1601,Observed!$A$2:$A$1601,$A335,Observed!$C$2:$C$1601,$C335)),AVERAGEIFS(Observed!AC$2:AC$1601,Observed!$A$2:$A$1601,$A335,Observed!$C$2:$C$1601,$C335),"")</f>
        <v/>
      </c>
      <c r="AD335" s="23" t="str">
        <f>IF(ISNUMBER(AVERAGEIFS(Observed!AD$2:AD$1601,Observed!$A$2:$A$1601,$A335,Observed!$C$2:$C$1601,$C335)),AVERAGEIFS(Observed!AD$2:AD$1601,Observed!$A$2:$A$1601,$A335,Observed!$C$2:$C$1601,$C335),"")</f>
        <v/>
      </c>
      <c r="AE335" s="23" t="str">
        <f>IF(ISNUMBER(AVERAGEIFS(Observed!AE$2:AE$1601,Observed!$A$2:$A$1601,$A335,Observed!$C$2:$C$1601,$C335)),AVERAGEIFS(Observed!AE$2:AE$1601,Observed!$A$2:$A$1601,$A335,Observed!$C$2:$C$1601,$C335),"")</f>
        <v/>
      </c>
      <c r="AF335" s="24" t="str">
        <f>IF(ISNUMBER(AVERAGEIFS(Observed!AF$2:AF$1601,Observed!$A$2:$A$1601,$A335,Observed!$C$2:$C$1601,$C335)),AVERAGEIFS(Observed!AF$2:AF$1601,Observed!$A$2:$A$1601,$A335,Observed!$C$2:$C$1601,$C335),"")</f>
        <v/>
      </c>
      <c r="AG335" s="24" t="str">
        <f>IF(ISNUMBER(AVERAGEIFS(Observed!AG$2:AG$1601,Observed!$A$2:$A$1601,$A335,Observed!$C$2:$C$1601,$C335)),AVERAGEIFS(Observed!AG$2:AG$1601,Observed!$A$2:$A$1601,$A335,Observed!$C$2:$C$1601,$C335),"")</f>
        <v/>
      </c>
      <c r="AH335" s="24" t="str">
        <f>IF(ISNUMBER(AVERAGEIFS(Observed!AH$2:AH$1601,Observed!$A$2:$A$1601,$A335,Observed!$C$2:$C$1601,$C335)),AVERAGEIFS(Observed!AH$2:AH$1601,Observed!$A$2:$A$1601,$A335,Observed!$C$2:$C$1601,$C335),"")</f>
        <v/>
      </c>
      <c r="AI335" s="23" t="str">
        <f>IF(ISNUMBER(AVERAGEIFS(Observed!AI$2:AI$1601,Observed!$A$2:$A$1601,$A335,Observed!$C$2:$C$1601,$C335)),AVERAGEIFS(Observed!AI$2:AI$1601,Observed!$A$2:$A$1601,$A335,Observed!$C$2:$C$1601,$C335),"")</f>
        <v/>
      </c>
      <c r="AJ335" s="24" t="str">
        <f>IF(ISNUMBER(AVERAGEIFS(Observed!AJ$2:AJ$1601,Observed!$A$2:$A$1601,$A335,Observed!$C$2:$C$1601,$C335)),AVERAGEIFS(Observed!AJ$2:AJ$1601,Observed!$A$2:$A$1601,$A335,Observed!$C$2:$C$1601,$C335),"")</f>
        <v/>
      </c>
      <c r="AK335" s="24" t="str">
        <f>IF(ISNUMBER(AVERAGEIFS(Observed!AL$2:AL$1601,Observed!$A$2:$A$1601,$A335,Observed!$C$2:$C$1601,$C335)),AVERAGEIFS(Observed!AL$2:AL$1601,Observed!$A$2:$A$1601,$A335,Observed!$C$2:$C$1601,$C335),"")</f>
        <v/>
      </c>
      <c r="AL335" s="24" t="str">
        <f>IF(ISNUMBER(AVERAGEIFS(Observed!AM$2:AM$1601,Observed!$A$2:$A$1601,$A335,Observed!$C$2:$C$1601,$C335)),AVERAGEIFS(Observed!AM$2:AM$1601,Observed!$A$2:$A$1601,$A335,Observed!$C$2:$C$1601,$C335),"")</f>
        <v/>
      </c>
      <c r="AM335" s="24" t="str">
        <f>IF(ISNUMBER(AVERAGEIFS(Observed!AN$2:AN$1601,Observed!$A$2:$A$1601,$A335,Observed!$C$2:$C$1601,$C335)),AVERAGEIFS(Observed!AN$2:AN$1601,Observed!$A$2:$A$1601,$A335,Observed!$C$2:$C$1601,$C335),"")</f>
        <v/>
      </c>
      <c r="AN335" s="24" t="str">
        <f>IF(ISNUMBER(AVERAGEIFS(Observed!AQ$2:AQ$1601,Observed!$A$2:$A$1601,$A335,Observed!$C$2:$C$1601,$C335)),AVERAGEIFS(Observed!AQ$2:AQ$1601,Observed!$A$2:$A$1601,$A335,Observed!$C$2:$C$1601,$C335),"")</f>
        <v/>
      </c>
      <c r="AO335" s="24" t="str">
        <f>IF(ISNUMBER(AVERAGEIFS(Observed!AR$2:AR$1601,Observed!$A$2:$A$1601,$A335,Observed!$C$2:$C$1601,$C335)),AVERAGEIFS(Observed!AR$2:AR$1601,Observed!$A$2:$A$1601,$A335,Observed!$C$2:$C$1601,$C335),"")</f>
        <v/>
      </c>
      <c r="AP335" s="24" t="str">
        <f>IF(ISNUMBER(AVERAGEIFS(Observed!AS$2:AS$1601,Observed!$A$2:$A$1601,$A335,Observed!$C$2:$C$1601,$C335)),AVERAGEIFS(Observed!AS$2:AS$1601,Observed!$A$2:$A$1601,$A335,Observed!$C$2:$C$1601,$C335),"")</f>
        <v/>
      </c>
      <c r="AQ335" s="23" t="str">
        <f>IF(ISNUMBER(AVERAGEIFS(Observed!AT$2:AT$1601,Observed!$A$2:$A$1601,$A335,Observed!$C$2:$C$1601,$C335)),AVERAGEIFS(Observed!AT$2:AT$1601,Observed!$A$2:$A$1601,$A335,Observed!$C$2:$C$1601,$C335),"")</f>
        <v/>
      </c>
      <c r="AR335" s="24" t="str">
        <f>IF(ISNUMBER(AVERAGEIFS(Observed!AU$2:AU$1601,Observed!$A$2:$A$1601,$A335,Observed!$C$2:$C$1601,$C335)),AVERAGEIFS(Observed!AU$2:AU$1601,Observed!$A$2:$A$1601,$A335,Observed!$C$2:$C$1601,$C335),"")</f>
        <v/>
      </c>
      <c r="AS335" s="23" t="str">
        <f>IF(ISNUMBER(AVERAGEIFS(Observed!AV$2:AV$1601,Observed!$A$2:$A$1601,$A335,Observed!$C$2:$C$1601,$C335)),AVERAGEIFS(Observed!AV$2:AV$1601,Observed!$A$2:$A$1601,$A335,Observed!$C$2:$C$1601,$C335),"")</f>
        <v/>
      </c>
      <c r="AT335" s="23" t="str">
        <f>IF(ISNUMBER(AVERAGEIFS(Observed!AW$2:AW$1601,Observed!$A$2:$A$1601,$A335,Observed!$C$2:$C$1601,$C335)),AVERAGEIFS(Observed!AW$2:AW$1601,Observed!$A$2:$A$1601,$A335,Observed!$C$2:$C$1601,$C335),"")</f>
        <v/>
      </c>
      <c r="AU335" s="2">
        <f>COUNTIFS(Observed!$A$2:$A$1601,$A335,Observed!$C$2:$C$1601,$C335)</f>
        <v>3</v>
      </c>
      <c r="AV335" s="2">
        <f t="shared" si="5"/>
        <v>1</v>
      </c>
    </row>
    <row r="336" spans="1:48" x14ac:dyDescent="0.3">
      <c r="A336" s="4" t="s">
        <v>123</v>
      </c>
      <c r="B336" t="s">
        <v>24</v>
      </c>
      <c r="C336" s="3">
        <v>42510</v>
      </c>
      <c r="D336">
        <v>1</v>
      </c>
      <c r="E336">
        <v>350</v>
      </c>
      <c r="H336" s="2" t="s">
        <v>45</v>
      </c>
      <c r="I336" s="2" t="s">
        <v>22</v>
      </c>
      <c r="J336">
        <v>13</v>
      </c>
      <c r="K336" s="2" t="s">
        <v>118</v>
      </c>
      <c r="L336" s="22">
        <f>IF(ISNUMBER(AVERAGEIFS(Observed!L$2:L$1601,Observed!$A$2:$A$1601,$A336,Observed!$C$2:$C$1601,$C336)),AVERAGEIFS(Observed!L$2:L$1601,Observed!$A$2:$A$1601,$A336,Observed!$C$2:$C$1601,$C336),"")</f>
        <v>2494</v>
      </c>
      <c r="M336" s="23">
        <f>IF(ISNUMBER(AVERAGEIFS(Observed!M$2:M$1601,Observed!$A$2:$A$1601,$A336,Observed!$C$2:$C$1601,$C336)),AVERAGEIFS(Observed!M$2:M$1601,Observed!$A$2:$A$1601,$A336,Observed!$C$2:$C$1601,$C336),"")</f>
        <v>249.4</v>
      </c>
      <c r="N336" s="23" t="str">
        <f>IF(ISNUMBER(AVERAGEIFS(Observed!N$2:N$1601,Observed!$A$2:$A$1601,$A336,Observed!$C$2:$C$1601,$C336)),AVERAGEIFS(Observed!N$2:N$1601,Observed!$A$2:$A$1601,$A336,Observed!$C$2:$C$1601,$C336),"")</f>
        <v/>
      </c>
      <c r="O336" s="23" t="str">
        <f>IF(ISNUMBER(AVERAGEIFS(Observed!O$2:O$1601,Observed!$A$2:$A$1601,$A336,Observed!$C$2:$C$1601,$C336)),AVERAGEIFS(Observed!O$2:O$1601,Observed!$A$2:$A$1601,$A336,Observed!$C$2:$C$1601,$C336),"")</f>
        <v/>
      </c>
      <c r="P336" s="23" t="str">
        <f>IF(ISNUMBER(AVERAGEIFS(Observed!P$2:P$1601,Observed!$A$2:$A$1601,$A336,Observed!$C$2:$C$1601,$C336)),AVERAGEIFS(Observed!P$2:P$1601,Observed!$A$2:$A$1601,$A336,Observed!$C$2:$C$1601,$C336),"")</f>
        <v/>
      </c>
      <c r="Q336" s="24" t="str">
        <f>IF(ISNUMBER(AVERAGEIFS(Observed!Q$2:Q$1601,Observed!$A$2:$A$1601,$A336,Observed!$C$2:$C$1601,$C336)),AVERAGEIFS(Observed!Q$2:Q$1601,Observed!$A$2:$A$1601,$A336,Observed!$C$2:$C$1601,$C336),"")</f>
        <v/>
      </c>
      <c r="R336" s="24" t="str">
        <f>IF(ISNUMBER(AVERAGEIFS(Observed!R$2:R$1601,Observed!$A$2:$A$1601,$A336,Observed!$C$2:$C$1601,$C336)),AVERAGEIFS(Observed!R$2:R$1601,Observed!$A$2:$A$1601,$A336,Observed!$C$2:$C$1601,$C336),"")</f>
        <v/>
      </c>
      <c r="S336" s="24" t="str">
        <f>IF(ISNUMBER(AVERAGEIFS(Observed!S$2:S$1601,Observed!$A$2:$A$1601,$A336,Observed!$C$2:$C$1601,$C336)),AVERAGEIFS(Observed!S$2:S$1601,Observed!$A$2:$A$1601,$A336,Observed!$C$2:$C$1601,$C336),"")</f>
        <v/>
      </c>
      <c r="T336" s="23" t="str">
        <f>IF(ISNUMBER(AVERAGEIFS(Observed!T$2:T$1601,Observed!$A$2:$A$1601,$A336,Observed!$C$2:$C$1601,$C336)),AVERAGEIFS(Observed!T$2:T$1601,Observed!$A$2:$A$1601,$A336,Observed!$C$2:$C$1601,$C336),"")</f>
        <v/>
      </c>
      <c r="U336" s="25" t="str">
        <f>IF(ISNUMBER(AVERAGEIFS(Observed!U$2:U$1601,Observed!$A$2:$A$1601,$A336,Observed!$C$2:$C$1601,$C336)),AVERAGEIFS(Observed!U$2:U$1601,Observed!$A$2:$A$1601,$A336,Observed!$C$2:$C$1601,$C336),"")</f>
        <v/>
      </c>
      <c r="V336" s="25" t="str">
        <f>IF(ISNUMBER(AVERAGEIFS(Observed!V$2:V$1601,Observed!$A$2:$A$1601,$A336,Observed!$C$2:$C$1601,$C336)),AVERAGEIFS(Observed!V$2:V$1601,Observed!$A$2:$A$1601,$A336,Observed!$C$2:$C$1601,$C336),"")</f>
        <v/>
      </c>
      <c r="W336" s="23" t="str">
        <f>IF(ISNUMBER(AVERAGEIFS(Observed!W$2:W$1601,Observed!$A$2:$A$1601,$A336,Observed!$C$2:$C$1601,$C336)),AVERAGEIFS(Observed!W$2:W$1601,Observed!$A$2:$A$1601,$A336,Observed!$C$2:$C$1601,$C336),"")</f>
        <v/>
      </c>
      <c r="X336" s="23" t="str">
        <f>IF(ISNUMBER(AVERAGEIFS(Observed!X$2:X$1601,Observed!$A$2:$A$1601,$A336,Observed!$C$2:$C$1601,$C336)),AVERAGEIFS(Observed!X$2:X$1601,Observed!$A$2:$A$1601,$A336,Observed!$C$2:$C$1601,$C336),"")</f>
        <v/>
      </c>
      <c r="Y336" s="23" t="str">
        <f>IF(ISNUMBER(AVERAGEIFS(Observed!Y$2:Y$1601,Observed!$A$2:$A$1601,$A336,Observed!$C$2:$C$1601,$C336)),AVERAGEIFS(Observed!Y$2:Y$1601,Observed!$A$2:$A$1601,$A336,Observed!$C$2:$C$1601,$C336),"")</f>
        <v/>
      </c>
      <c r="Z336" s="23" t="str">
        <f>IF(ISNUMBER(AVERAGEIFS(Observed!Z$2:Z$1601,Observed!$A$2:$A$1601,$A336,Observed!$C$2:$C$1601,$C336)),AVERAGEIFS(Observed!Z$2:Z$1601,Observed!$A$2:$A$1601,$A336,Observed!$C$2:$C$1601,$C336),"")</f>
        <v/>
      </c>
      <c r="AA336" s="23" t="str">
        <f>IF(ISNUMBER(AVERAGEIFS(Observed!AA$2:AA$1601,Observed!$A$2:$A$1601,$A336,Observed!$C$2:$C$1601,$C336)),AVERAGEIFS(Observed!AA$2:AA$1601,Observed!$A$2:$A$1601,$A336,Observed!$C$2:$C$1601,$C336),"")</f>
        <v/>
      </c>
      <c r="AB336" s="23" t="str">
        <f>IF(ISNUMBER(AVERAGEIFS(Observed!AB$2:AB$1601,Observed!$A$2:$A$1601,$A336,Observed!$C$2:$C$1601,$C336)),AVERAGEIFS(Observed!AB$2:AB$1601,Observed!$A$2:$A$1601,$A336,Observed!$C$2:$C$1601,$C336),"")</f>
        <v/>
      </c>
      <c r="AC336" s="23" t="str">
        <f>IF(ISNUMBER(AVERAGEIFS(Observed!AC$2:AC$1601,Observed!$A$2:$A$1601,$A336,Observed!$C$2:$C$1601,$C336)),AVERAGEIFS(Observed!AC$2:AC$1601,Observed!$A$2:$A$1601,$A336,Observed!$C$2:$C$1601,$C336),"")</f>
        <v/>
      </c>
      <c r="AD336" s="23" t="str">
        <f>IF(ISNUMBER(AVERAGEIFS(Observed!AD$2:AD$1601,Observed!$A$2:$A$1601,$A336,Observed!$C$2:$C$1601,$C336)),AVERAGEIFS(Observed!AD$2:AD$1601,Observed!$A$2:$A$1601,$A336,Observed!$C$2:$C$1601,$C336),"")</f>
        <v/>
      </c>
      <c r="AE336" s="23" t="str">
        <f>IF(ISNUMBER(AVERAGEIFS(Observed!AE$2:AE$1601,Observed!$A$2:$A$1601,$A336,Observed!$C$2:$C$1601,$C336)),AVERAGEIFS(Observed!AE$2:AE$1601,Observed!$A$2:$A$1601,$A336,Observed!$C$2:$C$1601,$C336),"")</f>
        <v/>
      </c>
      <c r="AF336" s="24" t="str">
        <f>IF(ISNUMBER(AVERAGEIFS(Observed!AF$2:AF$1601,Observed!$A$2:$A$1601,$A336,Observed!$C$2:$C$1601,$C336)),AVERAGEIFS(Observed!AF$2:AF$1601,Observed!$A$2:$A$1601,$A336,Observed!$C$2:$C$1601,$C336),"")</f>
        <v/>
      </c>
      <c r="AG336" s="24" t="str">
        <f>IF(ISNUMBER(AVERAGEIFS(Observed!AG$2:AG$1601,Observed!$A$2:$A$1601,$A336,Observed!$C$2:$C$1601,$C336)),AVERAGEIFS(Observed!AG$2:AG$1601,Observed!$A$2:$A$1601,$A336,Observed!$C$2:$C$1601,$C336),"")</f>
        <v/>
      </c>
      <c r="AH336" s="24" t="str">
        <f>IF(ISNUMBER(AVERAGEIFS(Observed!AH$2:AH$1601,Observed!$A$2:$A$1601,$A336,Observed!$C$2:$C$1601,$C336)),AVERAGEIFS(Observed!AH$2:AH$1601,Observed!$A$2:$A$1601,$A336,Observed!$C$2:$C$1601,$C336),"")</f>
        <v/>
      </c>
      <c r="AI336" s="23" t="str">
        <f>IF(ISNUMBER(AVERAGEIFS(Observed!AI$2:AI$1601,Observed!$A$2:$A$1601,$A336,Observed!$C$2:$C$1601,$C336)),AVERAGEIFS(Observed!AI$2:AI$1601,Observed!$A$2:$A$1601,$A336,Observed!$C$2:$C$1601,$C336),"")</f>
        <v/>
      </c>
      <c r="AJ336" s="24" t="str">
        <f>IF(ISNUMBER(AVERAGEIFS(Observed!AJ$2:AJ$1601,Observed!$A$2:$A$1601,$A336,Observed!$C$2:$C$1601,$C336)),AVERAGEIFS(Observed!AJ$2:AJ$1601,Observed!$A$2:$A$1601,$A336,Observed!$C$2:$C$1601,$C336),"")</f>
        <v/>
      </c>
      <c r="AK336" s="24" t="str">
        <f>IF(ISNUMBER(AVERAGEIFS(Observed!AL$2:AL$1601,Observed!$A$2:$A$1601,$A336,Observed!$C$2:$C$1601,$C336)),AVERAGEIFS(Observed!AL$2:AL$1601,Observed!$A$2:$A$1601,$A336,Observed!$C$2:$C$1601,$C336),"")</f>
        <v/>
      </c>
      <c r="AL336" s="24" t="str">
        <f>IF(ISNUMBER(AVERAGEIFS(Observed!AM$2:AM$1601,Observed!$A$2:$A$1601,$A336,Observed!$C$2:$C$1601,$C336)),AVERAGEIFS(Observed!AM$2:AM$1601,Observed!$A$2:$A$1601,$A336,Observed!$C$2:$C$1601,$C336),"")</f>
        <v/>
      </c>
      <c r="AM336" s="24" t="str">
        <f>IF(ISNUMBER(AVERAGEIFS(Observed!AN$2:AN$1601,Observed!$A$2:$A$1601,$A336,Observed!$C$2:$C$1601,$C336)),AVERAGEIFS(Observed!AN$2:AN$1601,Observed!$A$2:$A$1601,$A336,Observed!$C$2:$C$1601,$C336),"")</f>
        <v/>
      </c>
      <c r="AN336" s="24" t="str">
        <f>IF(ISNUMBER(AVERAGEIFS(Observed!AQ$2:AQ$1601,Observed!$A$2:$A$1601,$A336,Observed!$C$2:$C$1601,$C336)),AVERAGEIFS(Observed!AQ$2:AQ$1601,Observed!$A$2:$A$1601,$A336,Observed!$C$2:$C$1601,$C336),"")</f>
        <v/>
      </c>
      <c r="AO336" s="24" t="str">
        <f>IF(ISNUMBER(AVERAGEIFS(Observed!AR$2:AR$1601,Observed!$A$2:$A$1601,$A336,Observed!$C$2:$C$1601,$C336)),AVERAGEIFS(Observed!AR$2:AR$1601,Observed!$A$2:$A$1601,$A336,Observed!$C$2:$C$1601,$C336),"")</f>
        <v/>
      </c>
      <c r="AP336" s="24" t="str">
        <f>IF(ISNUMBER(AVERAGEIFS(Observed!AS$2:AS$1601,Observed!$A$2:$A$1601,$A336,Observed!$C$2:$C$1601,$C336)),AVERAGEIFS(Observed!AS$2:AS$1601,Observed!$A$2:$A$1601,$A336,Observed!$C$2:$C$1601,$C336),"")</f>
        <v/>
      </c>
      <c r="AQ336" s="23" t="str">
        <f>IF(ISNUMBER(AVERAGEIFS(Observed!AT$2:AT$1601,Observed!$A$2:$A$1601,$A336,Observed!$C$2:$C$1601,$C336)),AVERAGEIFS(Observed!AT$2:AT$1601,Observed!$A$2:$A$1601,$A336,Observed!$C$2:$C$1601,$C336),"")</f>
        <v/>
      </c>
      <c r="AR336" s="24" t="str">
        <f>IF(ISNUMBER(AVERAGEIFS(Observed!AU$2:AU$1601,Observed!$A$2:$A$1601,$A336,Observed!$C$2:$C$1601,$C336)),AVERAGEIFS(Observed!AU$2:AU$1601,Observed!$A$2:$A$1601,$A336,Observed!$C$2:$C$1601,$C336),"")</f>
        <v/>
      </c>
      <c r="AS336" s="23" t="str">
        <f>IF(ISNUMBER(AVERAGEIFS(Observed!AV$2:AV$1601,Observed!$A$2:$A$1601,$A336,Observed!$C$2:$C$1601,$C336)),AVERAGEIFS(Observed!AV$2:AV$1601,Observed!$A$2:$A$1601,$A336,Observed!$C$2:$C$1601,$C336),"")</f>
        <v/>
      </c>
      <c r="AT336" s="23" t="str">
        <f>IF(ISNUMBER(AVERAGEIFS(Observed!AW$2:AW$1601,Observed!$A$2:$A$1601,$A336,Observed!$C$2:$C$1601,$C336)),AVERAGEIFS(Observed!AW$2:AW$1601,Observed!$A$2:$A$1601,$A336,Observed!$C$2:$C$1601,$C336),"")</f>
        <v/>
      </c>
      <c r="AU336" s="2">
        <f>COUNTIFS(Observed!$A$2:$A$1601,$A336,Observed!$C$2:$C$1601,$C336)</f>
        <v>3</v>
      </c>
      <c r="AV336" s="2">
        <f t="shared" si="5"/>
        <v>1</v>
      </c>
    </row>
    <row r="337" spans="1:48" x14ac:dyDescent="0.3">
      <c r="A337" s="4" t="s">
        <v>124</v>
      </c>
      <c r="B337" t="s">
        <v>24</v>
      </c>
      <c r="C337" s="3">
        <v>42510</v>
      </c>
      <c r="D337">
        <v>1</v>
      </c>
      <c r="E337">
        <v>500</v>
      </c>
      <c r="H337" s="2" t="s">
        <v>45</v>
      </c>
      <c r="I337" s="2" t="s">
        <v>22</v>
      </c>
      <c r="J337">
        <v>13</v>
      </c>
      <c r="K337" s="2" t="s">
        <v>118</v>
      </c>
      <c r="L337" s="22">
        <f>IF(ISNUMBER(AVERAGEIFS(Observed!L$2:L$1601,Observed!$A$2:$A$1601,$A337,Observed!$C$2:$C$1601,$C337)),AVERAGEIFS(Observed!L$2:L$1601,Observed!$A$2:$A$1601,$A337,Observed!$C$2:$C$1601,$C337),"")</f>
        <v>2482.6666666666665</v>
      </c>
      <c r="M337" s="23">
        <f>IF(ISNUMBER(AVERAGEIFS(Observed!M$2:M$1601,Observed!$A$2:$A$1601,$A337,Observed!$C$2:$C$1601,$C337)),AVERAGEIFS(Observed!M$2:M$1601,Observed!$A$2:$A$1601,$A337,Observed!$C$2:$C$1601,$C337),"")</f>
        <v>248.26666666666665</v>
      </c>
      <c r="N337" s="23" t="str">
        <f>IF(ISNUMBER(AVERAGEIFS(Observed!N$2:N$1601,Observed!$A$2:$A$1601,$A337,Observed!$C$2:$C$1601,$C337)),AVERAGEIFS(Observed!N$2:N$1601,Observed!$A$2:$A$1601,$A337,Observed!$C$2:$C$1601,$C337),"")</f>
        <v/>
      </c>
      <c r="O337" s="23" t="str">
        <f>IF(ISNUMBER(AVERAGEIFS(Observed!O$2:O$1601,Observed!$A$2:$A$1601,$A337,Observed!$C$2:$C$1601,$C337)),AVERAGEIFS(Observed!O$2:O$1601,Observed!$A$2:$A$1601,$A337,Observed!$C$2:$C$1601,$C337),"")</f>
        <v/>
      </c>
      <c r="P337" s="23" t="str">
        <f>IF(ISNUMBER(AVERAGEIFS(Observed!P$2:P$1601,Observed!$A$2:$A$1601,$A337,Observed!$C$2:$C$1601,$C337)),AVERAGEIFS(Observed!P$2:P$1601,Observed!$A$2:$A$1601,$A337,Observed!$C$2:$C$1601,$C337),"")</f>
        <v/>
      </c>
      <c r="Q337" s="24" t="str">
        <f>IF(ISNUMBER(AVERAGEIFS(Observed!Q$2:Q$1601,Observed!$A$2:$A$1601,$A337,Observed!$C$2:$C$1601,$C337)),AVERAGEIFS(Observed!Q$2:Q$1601,Observed!$A$2:$A$1601,$A337,Observed!$C$2:$C$1601,$C337),"")</f>
        <v/>
      </c>
      <c r="R337" s="24" t="str">
        <f>IF(ISNUMBER(AVERAGEIFS(Observed!R$2:R$1601,Observed!$A$2:$A$1601,$A337,Observed!$C$2:$C$1601,$C337)),AVERAGEIFS(Observed!R$2:R$1601,Observed!$A$2:$A$1601,$A337,Observed!$C$2:$C$1601,$C337),"")</f>
        <v/>
      </c>
      <c r="S337" s="24" t="str">
        <f>IF(ISNUMBER(AVERAGEIFS(Observed!S$2:S$1601,Observed!$A$2:$A$1601,$A337,Observed!$C$2:$C$1601,$C337)),AVERAGEIFS(Observed!S$2:S$1601,Observed!$A$2:$A$1601,$A337,Observed!$C$2:$C$1601,$C337),"")</f>
        <v/>
      </c>
      <c r="T337" s="23" t="str">
        <f>IF(ISNUMBER(AVERAGEIFS(Observed!T$2:T$1601,Observed!$A$2:$A$1601,$A337,Observed!$C$2:$C$1601,$C337)),AVERAGEIFS(Observed!T$2:T$1601,Observed!$A$2:$A$1601,$A337,Observed!$C$2:$C$1601,$C337),"")</f>
        <v/>
      </c>
      <c r="U337" s="25" t="str">
        <f>IF(ISNUMBER(AVERAGEIFS(Observed!U$2:U$1601,Observed!$A$2:$A$1601,$A337,Observed!$C$2:$C$1601,$C337)),AVERAGEIFS(Observed!U$2:U$1601,Observed!$A$2:$A$1601,$A337,Observed!$C$2:$C$1601,$C337),"")</f>
        <v/>
      </c>
      <c r="V337" s="25" t="str">
        <f>IF(ISNUMBER(AVERAGEIFS(Observed!V$2:V$1601,Observed!$A$2:$A$1601,$A337,Observed!$C$2:$C$1601,$C337)),AVERAGEIFS(Observed!V$2:V$1601,Observed!$A$2:$A$1601,$A337,Observed!$C$2:$C$1601,$C337),"")</f>
        <v/>
      </c>
      <c r="W337" s="23" t="str">
        <f>IF(ISNUMBER(AVERAGEIFS(Observed!W$2:W$1601,Observed!$A$2:$A$1601,$A337,Observed!$C$2:$C$1601,$C337)),AVERAGEIFS(Observed!W$2:W$1601,Observed!$A$2:$A$1601,$A337,Observed!$C$2:$C$1601,$C337),"")</f>
        <v/>
      </c>
      <c r="X337" s="23" t="str">
        <f>IF(ISNUMBER(AVERAGEIFS(Observed!X$2:X$1601,Observed!$A$2:$A$1601,$A337,Observed!$C$2:$C$1601,$C337)),AVERAGEIFS(Observed!X$2:X$1601,Observed!$A$2:$A$1601,$A337,Observed!$C$2:$C$1601,$C337),"")</f>
        <v/>
      </c>
      <c r="Y337" s="23" t="str">
        <f>IF(ISNUMBER(AVERAGEIFS(Observed!Y$2:Y$1601,Observed!$A$2:$A$1601,$A337,Observed!$C$2:$C$1601,$C337)),AVERAGEIFS(Observed!Y$2:Y$1601,Observed!$A$2:$A$1601,$A337,Observed!$C$2:$C$1601,$C337),"")</f>
        <v/>
      </c>
      <c r="Z337" s="23" t="str">
        <f>IF(ISNUMBER(AVERAGEIFS(Observed!Z$2:Z$1601,Observed!$A$2:$A$1601,$A337,Observed!$C$2:$C$1601,$C337)),AVERAGEIFS(Observed!Z$2:Z$1601,Observed!$A$2:$A$1601,$A337,Observed!$C$2:$C$1601,$C337),"")</f>
        <v/>
      </c>
      <c r="AA337" s="23" t="str">
        <f>IF(ISNUMBER(AVERAGEIFS(Observed!AA$2:AA$1601,Observed!$A$2:$A$1601,$A337,Observed!$C$2:$C$1601,$C337)),AVERAGEIFS(Observed!AA$2:AA$1601,Observed!$A$2:$A$1601,$A337,Observed!$C$2:$C$1601,$C337),"")</f>
        <v/>
      </c>
      <c r="AB337" s="23" t="str">
        <f>IF(ISNUMBER(AVERAGEIFS(Observed!AB$2:AB$1601,Observed!$A$2:$A$1601,$A337,Observed!$C$2:$C$1601,$C337)),AVERAGEIFS(Observed!AB$2:AB$1601,Observed!$A$2:$A$1601,$A337,Observed!$C$2:$C$1601,$C337),"")</f>
        <v/>
      </c>
      <c r="AC337" s="23" t="str">
        <f>IF(ISNUMBER(AVERAGEIFS(Observed!AC$2:AC$1601,Observed!$A$2:$A$1601,$A337,Observed!$C$2:$C$1601,$C337)),AVERAGEIFS(Observed!AC$2:AC$1601,Observed!$A$2:$A$1601,$A337,Observed!$C$2:$C$1601,$C337),"")</f>
        <v/>
      </c>
      <c r="AD337" s="23" t="str">
        <f>IF(ISNUMBER(AVERAGEIFS(Observed!AD$2:AD$1601,Observed!$A$2:$A$1601,$A337,Observed!$C$2:$C$1601,$C337)),AVERAGEIFS(Observed!AD$2:AD$1601,Observed!$A$2:$A$1601,$A337,Observed!$C$2:$C$1601,$C337),"")</f>
        <v/>
      </c>
      <c r="AE337" s="23" t="str">
        <f>IF(ISNUMBER(AVERAGEIFS(Observed!AE$2:AE$1601,Observed!$A$2:$A$1601,$A337,Observed!$C$2:$C$1601,$C337)),AVERAGEIFS(Observed!AE$2:AE$1601,Observed!$A$2:$A$1601,$A337,Observed!$C$2:$C$1601,$C337),"")</f>
        <v/>
      </c>
      <c r="AF337" s="24" t="str">
        <f>IF(ISNUMBER(AVERAGEIFS(Observed!AF$2:AF$1601,Observed!$A$2:$A$1601,$A337,Observed!$C$2:$C$1601,$C337)),AVERAGEIFS(Observed!AF$2:AF$1601,Observed!$A$2:$A$1601,$A337,Observed!$C$2:$C$1601,$C337),"")</f>
        <v/>
      </c>
      <c r="AG337" s="24" t="str">
        <f>IF(ISNUMBER(AVERAGEIFS(Observed!AG$2:AG$1601,Observed!$A$2:$A$1601,$A337,Observed!$C$2:$C$1601,$C337)),AVERAGEIFS(Observed!AG$2:AG$1601,Observed!$A$2:$A$1601,$A337,Observed!$C$2:$C$1601,$C337),"")</f>
        <v/>
      </c>
      <c r="AH337" s="24" t="str">
        <f>IF(ISNUMBER(AVERAGEIFS(Observed!AH$2:AH$1601,Observed!$A$2:$A$1601,$A337,Observed!$C$2:$C$1601,$C337)),AVERAGEIFS(Observed!AH$2:AH$1601,Observed!$A$2:$A$1601,$A337,Observed!$C$2:$C$1601,$C337),"")</f>
        <v/>
      </c>
      <c r="AI337" s="23" t="str">
        <f>IF(ISNUMBER(AVERAGEIFS(Observed!AI$2:AI$1601,Observed!$A$2:$A$1601,$A337,Observed!$C$2:$C$1601,$C337)),AVERAGEIFS(Observed!AI$2:AI$1601,Observed!$A$2:$A$1601,$A337,Observed!$C$2:$C$1601,$C337),"")</f>
        <v/>
      </c>
      <c r="AJ337" s="24" t="str">
        <f>IF(ISNUMBER(AVERAGEIFS(Observed!AJ$2:AJ$1601,Observed!$A$2:$A$1601,$A337,Observed!$C$2:$C$1601,$C337)),AVERAGEIFS(Observed!AJ$2:AJ$1601,Observed!$A$2:$A$1601,$A337,Observed!$C$2:$C$1601,$C337),"")</f>
        <v/>
      </c>
      <c r="AK337" s="24" t="str">
        <f>IF(ISNUMBER(AVERAGEIFS(Observed!AL$2:AL$1601,Observed!$A$2:$A$1601,$A337,Observed!$C$2:$C$1601,$C337)),AVERAGEIFS(Observed!AL$2:AL$1601,Observed!$A$2:$A$1601,$A337,Observed!$C$2:$C$1601,$C337),"")</f>
        <v/>
      </c>
      <c r="AL337" s="24" t="str">
        <f>IF(ISNUMBER(AVERAGEIFS(Observed!AM$2:AM$1601,Observed!$A$2:$A$1601,$A337,Observed!$C$2:$C$1601,$C337)),AVERAGEIFS(Observed!AM$2:AM$1601,Observed!$A$2:$A$1601,$A337,Observed!$C$2:$C$1601,$C337),"")</f>
        <v/>
      </c>
      <c r="AM337" s="24" t="str">
        <f>IF(ISNUMBER(AVERAGEIFS(Observed!AN$2:AN$1601,Observed!$A$2:$A$1601,$A337,Observed!$C$2:$C$1601,$C337)),AVERAGEIFS(Observed!AN$2:AN$1601,Observed!$A$2:$A$1601,$A337,Observed!$C$2:$C$1601,$C337),"")</f>
        <v/>
      </c>
      <c r="AN337" s="24" t="str">
        <f>IF(ISNUMBER(AVERAGEIFS(Observed!AQ$2:AQ$1601,Observed!$A$2:$A$1601,$A337,Observed!$C$2:$C$1601,$C337)),AVERAGEIFS(Observed!AQ$2:AQ$1601,Observed!$A$2:$A$1601,$A337,Observed!$C$2:$C$1601,$C337),"")</f>
        <v/>
      </c>
      <c r="AO337" s="24" t="str">
        <f>IF(ISNUMBER(AVERAGEIFS(Observed!AR$2:AR$1601,Observed!$A$2:$A$1601,$A337,Observed!$C$2:$C$1601,$C337)),AVERAGEIFS(Observed!AR$2:AR$1601,Observed!$A$2:$A$1601,$A337,Observed!$C$2:$C$1601,$C337),"")</f>
        <v/>
      </c>
      <c r="AP337" s="24" t="str">
        <f>IF(ISNUMBER(AVERAGEIFS(Observed!AS$2:AS$1601,Observed!$A$2:$A$1601,$A337,Observed!$C$2:$C$1601,$C337)),AVERAGEIFS(Observed!AS$2:AS$1601,Observed!$A$2:$A$1601,$A337,Observed!$C$2:$C$1601,$C337),"")</f>
        <v/>
      </c>
      <c r="AQ337" s="23" t="str">
        <f>IF(ISNUMBER(AVERAGEIFS(Observed!AT$2:AT$1601,Observed!$A$2:$A$1601,$A337,Observed!$C$2:$C$1601,$C337)),AVERAGEIFS(Observed!AT$2:AT$1601,Observed!$A$2:$A$1601,$A337,Observed!$C$2:$C$1601,$C337),"")</f>
        <v/>
      </c>
      <c r="AR337" s="24" t="str">
        <f>IF(ISNUMBER(AVERAGEIFS(Observed!AU$2:AU$1601,Observed!$A$2:$A$1601,$A337,Observed!$C$2:$C$1601,$C337)),AVERAGEIFS(Observed!AU$2:AU$1601,Observed!$A$2:$A$1601,$A337,Observed!$C$2:$C$1601,$C337),"")</f>
        <v/>
      </c>
      <c r="AS337" s="23" t="str">
        <f>IF(ISNUMBER(AVERAGEIFS(Observed!AV$2:AV$1601,Observed!$A$2:$A$1601,$A337,Observed!$C$2:$C$1601,$C337)),AVERAGEIFS(Observed!AV$2:AV$1601,Observed!$A$2:$A$1601,$A337,Observed!$C$2:$C$1601,$C337),"")</f>
        <v/>
      </c>
      <c r="AT337" s="23" t="str">
        <f>IF(ISNUMBER(AVERAGEIFS(Observed!AW$2:AW$1601,Observed!$A$2:$A$1601,$A337,Observed!$C$2:$C$1601,$C337)),AVERAGEIFS(Observed!AW$2:AW$1601,Observed!$A$2:$A$1601,$A337,Observed!$C$2:$C$1601,$C337),"")</f>
        <v/>
      </c>
      <c r="AU337" s="2">
        <f>COUNTIFS(Observed!$A$2:$A$1601,$A337,Observed!$C$2:$C$1601,$C337)</f>
        <v>3</v>
      </c>
      <c r="AV337" s="2">
        <f t="shared" si="5"/>
        <v>1</v>
      </c>
    </row>
    <row r="338" spans="1:48" x14ac:dyDescent="0.3">
      <c r="A338" s="4" t="s">
        <v>119</v>
      </c>
      <c r="B338" t="s">
        <v>24</v>
      </c>
      <c r="C338" s="3">
        <v>42534</v>
      </c>
      <c r="D338">
        <v>1</v>
      </c>
      <c r="E338">
        <v>0</v>
      </c>
      <c r="H338" s="2" t="s">
        <v>45</v>
      </c>
      <c r="I338" s="2" t="s">
        <v>25</v>
      </c>
      <c r="J338">
        <v>14</v>
      </c>
      <c r="K338" s="2" t="s">
        <v>21</v>
      </c>
      <c r="L338" s="22" t="str">
        <f>IF(ISNUMBER(AVERAGEIFS(Observed!L$2:L$1601,Observed!$A$2:$A$1601,$A338,Observed!$C$2:$C$1601,$C338)),AVERAGEIFS(Observed!L$2:L$1601,Observed!$A$2:$A$1601,$A338,Observed!$C$2:$C$1601,$C338),"")</f>
        <v/>
      </c>
      <c r="M338" s="23" t="str">
        <f>IF(ISNUMBER(AVERAGEIFS(Observed!M$2:M$1601,Observed!$A$2:$A$1601,$A338,Observed!$C$2:$C$1601,$C338)),AVERAGEIFS(Observed!M$2:M$1601,Observed!$A$2:$A$1601,$A338,Observed!$C$2:$C$1601,$C338),"")</f>
        <v/>
      </c>
      <c r="N338" s="23">
        <f>IF(ISNUMBER(AVERAGEIFS(Observed!N$2:N$1601,Observed!$A$2:$A$1601,$A338,Observed!$C$2:$C$1601,$C338)),AVERAGEIFS(Observed!N$2:N$1601,Observed!$A$2:$A$1601,$A338,Observed!$C$2:$C$1601,$C338),"")</f>
        <v>24.580000000000002</v>
      </c>
      <c r="O338" s="23">
        <f>IF(ISNUMBER(AVERAGEIFS(Observed!O$2:O$1601,Observed!$A$2:$A$1601,$A338,Observed!$C$2:$C$1601,$C338)),AVERAGEIFS(Observed!O$2:O$1601,Observed!$A$2:$A$1601,$A338,Observed!$C$2:$C$1601,$C338),"")</f>
        <v>24.580000000000002</v>
      </c>
      <c r="P338" s="23">
        <f>IF(ISNUMBER(AVERAGEIFS(Observed!P$2:P$1601,Observed!$A$2:$A$1601,$A338,Observed!$C$2:$C$1601,$C338)),AVERAGEIFS(Observed!P$2:P$1601,Observed!$A$2:$A$1601,$A338,Observed!$C$2:$C$1601,$C338),"")</f>
        <v>607.23333333333323</v>
      </c>
      <c r="Q338" s="24" t="str">
        <f>IF(ISNUMBER(AVERAGEIFS(Observed!Q$2:Q$1601,Observed!$A$2:$A$1601,$A338,Observed!$C$2:$C$1601,$C338)),AVERAGEIFS(Observed!Q$2:Q$1601,Observed!$A$2:$A$1601,$A338,Observed!$C$2:$C$1601,$C338),"")</f>
        <v/>
      </c>
      <c r="R338" s="24" t="str">
        <f>IF(ISNUMBER(AVERAGEIFS(Observed!R$2:R$1601,Observed!$A$2:$A$1601,$A338,Observed!$C$2:$C$1601,$C338)),AVERAGEIFS(Observed!R$2:R$1601,Observed!$A$2:$A$1601,$A338,Observed!$C$2:$C$1601,$C338),"")</f>
        <v/>
      </c>
      <c r="S338" s="24" t="str">
        <f>IF(ISNUMBER(AVERAGEIFS(Observed!S$2:S$1601,Observed!$A$2:$A$1601,$A338,Observed!$C$2:$C$1601,$C338)),AVERAGEIFS(Observed!S$2:S$1601,Observed!$A$2:$A$1601,$A338,Observed!$C$2:$C$1601,$C338),"")</f>
        <v/>
      </c>
      <c r="T338" s="23" t="str">
        <f>IF(ISNUMBER(AVERAGEIFS(Observed!T$2:T$1601,Observed!$A$2:$A$1601,$A338,Observed!$C$2:$C$1601,$C338)),AVERAGEIFS(Observed!T$2:T$1601,Observed!$A$2:$A$1601,$A338,Observed!$C$2:$C$1601,$C338),"")</f>
        <v/>
      </c>
      <c r="U338" s="25" t="str">
        <f>IF(ISNUMBER(AVERAGEIFS(Observed!U$2:U$1601,Observed!$A$2:$A$1601,$A338,Observed!$C$2:$C$1601,$C338)),AVERAGEIFS(Observed!U$2:U$1601,Observed!$A$2:$A$1601,$A338,Observed!$C$2:$C$1601,$C338),"")</f>
        <v/>
      </c>
      <c r="V338" s="25" t="str">
        <f>IF(ISNUMBER(AVERAGEIFS(Observed!V$2:V$1601,Observed!$A$2:$A$1601,$A338,Observed!$C$2:$C$1601,$C338)),AVERAGEIFS(Observed!V$2:V$1601,Observed!$A$2:$A$1601,$A338,Observed!$C$2:$C$1601,$C338),"")</f>
        <v/>
      </c>
      <c r="W338" s="23" t="str">
        <f>IF(ISNUMBER(AVERAGEIFS(Observed!W$2:W$1601,Observed!$A$2:$A$1601,$A338,Observed!$C$2:$C$1601,$C338)),AVERAGEIFS(Observed!W$2:W$1601,Observed!$A$2:$A$1601,$A338,Observed!$C$2:$C$1601,$C338),"")</f>
        <v/>
      </c>
      <c r="X338" s="23" t="str">
        <f>IF(ISNUMBER(AVERAGEIFS(Observed!X$2:X$1601,Observed!$A$2:$A$1601,$A338,Observed!$C$2:$C$1601,$C338)),AVERAGEIFS(Observed!X$2:X$1601,Observed!$A$2:$A$1601,$A338,Observed!$C$2:$C$1601,$C338),"")</f>
        <v/>
      </c>
      <c r="Y338" s="23" t="str">
        <f>IF(ISNUMBER(AVERAGEIFS(Observed!Y$2:Y$1601,Observed!$A$2:$A$1601,$A338,Observed!$C$2:$C$1601,$C338)),AVERAGEIFS(Observed!Y$2:Y$1601,Observed!$A$2:$A$1601,$A338,Observed!$C$2:$C$1601,$C338),"")</f>
        <v/>
      </c>
      <c r="Z338" s="23" t="str">
        <f>IF(ISNUMBER(AVERAGEIFS(Observed!Z$2:Z$1601,Observed!$A$2:$A$1601,$A338,Observed!$C$2:$C$1601,$C338)),AVERAGEIFS(Observed!Z$2:Z$1601,Observed!$A$2:$A$1601,$A338,Observed!$C$2:$C$1601,$C338),"")</f>
        <v/>
      </c>
      <c r="AA338" s="23" t="str">
        <f>IF(ISNUMBER(AVERAGEIFS(Observed!AA$2:AA$1601,Observed!$A$2:$A$1601,$A338,Observed!$C$2:$C$1601,$C338)),AVERAGEIFS(Observed!AA$2:AA$1601,Observed!$A$2:$A$1601,$A338,Observed!$C$2:$C$1601,$C338),"")</f>
        <v/>
      </c>
      <c r="AB338" s="23" t="str">
        <f>IF(ISNUMBER(AVERAGEIFS(Observed!AB$2:AB$1601,Observed!$A$2:$A$1601,$A338,Observed!$C$2:$C$1601,$C338)),AVERAGEIFS(Observed!AB$2:AB$1601,Observed!$A$2:$A$1601,$A338,Observed!$C$2:$C$1601,$C338),"")</f>
        <v/>
      </c>
      <c r="AC338" s="23" t="str">
        <f>IF(ISNUMBER(AVERAGEIFS(Observed!AC$2:AC$1601,Observed!$A$2:$A$1601,$A338,Observed!$C$2:$C$1601,$C338)),AVERAGEIFS(Observed!AC$2:AC$1601,Observed!$A$2:$A$1601,$A338,Observed!$C$2:$C$1601,$C338),"")</f>
        <v/>
      </c>
      <c r="AD338" s="23" t="str">
        <f>IF(ISNUMBER(AVERAGEIFS(Observed!AD$2:AD$1601,Observed!$A$2:$A$1601,$A338,Observed!$C$2:$C$1601,$C338)),AVERAGEIFS(Observed!AD$2:AD$1601,Observed!$A$2:$A$1601,$A338,Observed!$C$2:$C$1601,$C338),"")</f>
        <v/>
      </c>
      <c r="AE338" s="23" t="str">
        <f>IF(ISNUMBER(AVERAGEIFS(Observed!AE$2:AE$1601,Observed!$A$2:$A$1601,$A338,Observed!$C$2:$C$1601,$C338)),AVERAGEIFS(Observed!AE$2:AE$1601,Observed!$A$2:$A$1601,$A338,Observed!$C$2:$C$1601,$C338),"")</f>
        <v/>
      </c>
      <c r="AF338" s="24" t="str">
        <f>IF(ISNUMBER(AVERAGEIFS(Observed!AF$2:AF$1601,Observed!$A$2:$A$1601,$A338,Observed!$C$2:$C$1601,$C338)),AVERAGEIFS(Observed!AF$2:AF$1601,Observed!$A$2:$A$1601,$A338,Observed!$C$2:$C$1601,$C338),"")</f>
        <v/>
      </c>
      <c r="AG338" s="24" t="str">
        <f>IF(ISNUMBER(AVERAGEIFS(Observed!AG$2:AG$1601,Observed!$A$2:$A$1601,$A338,Observed!$C$2:$C$1601,$C338)),AVERAGEIFS(Observed!AG$2:AG$1601,Observed!$A$2:$A$1601,$A338,Observed!$C$2:$C$1601,$C338),"")</f>
        <v/>
      </c>
      <c r="AH338" s="24" t="str">
        <f>IF(ISNUMBER(AVERAGEIFS(Observed!AH$2:AH$1601,Observed!$A$2:$A$1601,$A338,Observed!$C$2:$C$1601,$C338)),AVERAGEIFS(Observed!AH$2:AH$1601,Observed!$A$2:$A$1601,$A338,Observed!$C$2:$C$1601,$C338),"")</f>
        <v/>
      </c>
      <c r="AI338" s="23" t="str">
        <f>IF(ISNUMBER(AVERAGEIFS(Observed!AI$2:AI$1601,Observed!$A$2:$A$1601,$A338,Observed!$C$2:$C$1601,$C338)),AVERAGEIFS(Observed!AI$2:AI$1601,Observed!$A$2:$A$1601,$A338,Observed!$C$2:$C$1601,$C338),"")</f>
        <v/>
      </c>
      <c r="AJ338" s="24" t="str">
        <f>IF(ISNUMBER(AVERAGEIFS(Observed!AJ$2:AJ$1601,Observed!$A$2:$A$1601,$A338,Observed!$C$2:$C$1601,$C338)),AVERAGEIFS(Observed!AJ$2:AJ$1601,Observed!$A$2:$A$1601,$A338,Observed!$C$2:$C$1601,$C338),"")</f>
        <v/>
      </c>
      <c r="AK338" s="24" t="str">
        <f>IF(ISNUMBER(AVERAGEIFS(Observed!AL$2:AL$1601,Observed!$A$2:$A$1601,$A338,Observed!$C$2:$C$1601,$C338)),AVERAGEIFS(Observed!AL$2:AL$1601,Observed!$A$2:$A$1601,$A338,Observed!$C$2:$C$1601,$C338),"")</f>
        <v/>
      </c>
      <c r="AL338" s="24" t="str">
        <f>IF(ISNUMBER(AVERAGEIFS(Observed!AM$2:AM$1601,Observed!$A$2:$A$1601,$A338,Observed!$C$2:$C$1601,$C338)),AVERAGEIFS(Observed!AM$2:AM$1601,Observed!$A$2:$A$1601,$A338,Observed!$C$2:$C$1601,$C338),"")</f>
        <v/>
      </c>
      <c r="AM338" s="24" t="str">
        <f>IF(ISNUMBER(AVERAGEIFS(Observed!AN$2:AN$1601,Observed!$A$2:$A$1601,$A338,Observed!$C$2:$C$1601,$C338)),AVERAGEIFS(Observed!AN$2:AN$1601,Observed!$A$2:$A$1601,$A338,Observed!$C$2:$C$1601,$C338),"")</f>
        <v/>
      </c>
      <c r="AN338" s="24" t="str">
        <f>IF(ISNUMBER(AVERAGEIFS(Observed!AQ$2:AQ$1601,Observed!$A$2:$A$1601,$A338,Observed!$C$2:$C$1601,$C338)),AVERAGEIFS(Observed!AQ$2:AQ$1601,Observed!$A$2:$A$1601,$A338,Observed!$C$2:$C$1601,$C338),"")</f>
        <v/>
      </c>
      <c r="AO338" s="24" t="str">
        <f>IF(ISNUMBER(AVERAGEIFS(Observed!AR$2:AR$1601,Observed!$A$2:$A$1601,$A338,Observed!$C$2:$C$1601,$C338)),AVERAGEIFS(Observed!AR$2:AR$1601,Observed!$A$2:$A$1601,$A338,Observed!$C$2:$C$1601,$C338),"")</f>
        <v/>
      </c>
      <c r="AP338" s="24" t="str">
        <f>IF(ISNUMBER(AVERAGEIFS(Observed!AS$2:AS$1601,Observed!$A$2:$A$1601,$A338,Observed!$C$2:$C$1601,$C338)),AVERAGEIFS(Observed!AS$2:AS$1601,Observed!$A$2:$A$1601,$A338,Observed!$C$2:$C$1601,$C338),"")</f>
        <v/>
      </c>
      <c r="AQ338" s="23" t="str">
        <f>IF(ISNUMBER(AVERAGEIFS(Observed!AT$2:AT$1601,Observed!$A$2:$A$1601,$A338,Observed!$C$2:$C$1601,$C338)),AVERAGEIFS(Observed!AT$2:AT$1601,Observed!$A$2:$A$1601,$A338,Observed!$C$2:$C$1601,$C338),"")</f>
        <v/>
      </c>
      <c r="AR338" s="24" t="str">
        <f>IF(ISNUMBER(AVERAGEIFS(Observed!AU$2:AU$1601,Observed!$A$2:$A$1601,$A338,Observed!$C$2:$C$1601,$C338)),AVERAGEIFS(Observed!AU$2:AU$1601,Observed!$A$2:$A$1601,$A338,Observed!$C$2:$C$1601,$C338),"")</f>
        <v/>
      </c>
      <c r="AS338" s="23" t="str">
        <f>IF(ISNUMBER(AVERAGEIFS(Observed!AV$2:AV$1601,Observed!$A$2:$A$1601,$A338,Observed!$C$2:$C$1601,$C338)),AVERAGEIFS(Observed!AV$2:AV$1601,Observed!$A$2:$A$1601,$A338,Observed!$C$2:$C$1601,$C338),"")</f>
        <v/>
      </c>
      <c r="AT338" s="23" t="str">
        <f>IF(ISNUMBER(AVERAGEIFS(Observed!AW$2:AW$1601,Observed!$A$2:$A$1601,$A338,Observed!$C$2:$C$1601,$C338)),AVERAGEIFS(Observed!AW$2:AW$1601,Observed!$A$2:$A$1601,$A338,Observed!$C$2:$C$1601,$C338),"")</f>
        <v/>
      </c>
      <c r="AU338" s="2">
        <f>COUNTIFS(Observed!$A$2:$A$1601,$A338,Observed!$C$2:$C$1601,$C338)</f>
        <v>3</v>
      </c>
      <c r="AV338" s="2">
        <f t="shared" si="5"/>
        <v>3</v>
      </c>
    </row>
    <row r="339" spans="1:48" x14ac:dyDescent="0.3">
      <c r="A339" s="4" t="s">
        <v>120</v>
      </c>
      <c r="B339" t="s">
        <v>24</v>
      </c>
      <c r="C339" s="3">
        <v>42534</v>
      </c>
      <c r="D339">
        <v>1</v>
      </c>
      <c r="E339">
        <v>50</v>
      </c>
      <c r="H339" s="2" t="s">
        <v>45</v>
      </c>
      <c r="I339" s="2" t="s">
        <v>25</v>
      </c>
      <c r="J339">
        <v>14</v>
      </c>
      <c r="K339" s="2" t="s">
        <v>21</v>
      </c>
      <c r="L339" s="22" t="str">
        <f>IF(ISNUMBER(AVERAGEIFS(Observed!L$2:L$1601,Observed!$A$2:$A$1601,$A339,Observed!$C$2:$C$1601,$C339)),AVERAGEIFS(Observed!L$2:L$1601,Observed!$A$2:$A$1601,$A339,Observed!$C$2:$C$1601,$C339),"")</f>
        <v/>
      </c>
      <c r="M339" s="23" t="str">
        <f>IF(ISNUMBER(AVERAGEIFS(Observed!M$2:M$1601,Observed!$A$2:$A$1601,$A339,Observed!$C$2:$C$1601,$C339)),AVERAGEIFS(Observed!M$2:M$1601,Observed!$A$2:$A$1601,$A339,Observed!$C$2:$C$1601,$C339),"")</f>
        <v/>
      </c>
      <c r="N339" s="23">
        <f>IF(ISNUMBER(AVERAGEIFS(Observed!N$2:N$1601,Observed!$A$2:$A$1601,$A339,Observed!$C$2:$C$1601,$C339)),AVERAGEIFS(Observed!N$2:N$1601,Observed!$A$2:$A$1601,$A339,Observed!$C$2:$C$1601,$C339),"")</f>
        <v>30.606666666666669</v>
      </c>
      <c r="O339" s="23">
        <f>IF(ISNUMBER(AVERAGEIFS(Observed!O$2:O$1601,Observed!$A$2:$A$1601,$A339,Observed!$C$2:$C$1601,$C339)),AVERAGEIFS(Observed!O$2:O$1601,Observed!$A$2:$A$1601,$A339,Observed!$C$2:$C$1601,$C339),"")</f>
        <v>30.606666666666669</v>
      </c>
      <c r="P339" s="23">
        <f>IF(ISNUMBER(AVERAGEIFS(Observed!P$2:P$1601,Observed!$A$2:$A$1601,$A339,Observed!$C$2:$C$1601,$C339)),AVERAGEIFS(Observed!P$2:P$1601,Observed!$A$2:$A$1601,$A339,Observed!$C$2:$C$1601,$C339),"")</f>
        <v>564.25333333333344</v>
      </c>
      <c r="Q339" s="24" t="str">
        <f>IF(ISNUMBER(AVERAGEIFS(Observed!Q$2:Q$1601,Observed!$A$2:$A$1601,$A339,Observed!$C$2:$C$1601,$C339)),AVERAGEIFS(Observed!Q$2:Q$1601,Observed!$A$2:$A$1601,$A339,Observed!$C$2:$C$1601,$C339),"")</f>
        <v/>
      </c>
      <c r="R339" s="24" t="str">
        <f>IF(ISNUMBER(AVERAGEIFS(Observed!R$2:R$1601,Observed!$A$2:$A$1601,$A339,Observed!$C$2:$C$1601,$C339)),AVERAGEIFS(Observed!R$2:R$1601,Observed!$A$2:$A$1601,$A339,Observed!$C$2:$C$1601,$C339),"")</f>
        <v/>
      </c>
      <c r="S339" s="24" t="str">
        <f>IF(ISNUMBER(AVERAGEIFS(Observed!S$2:S$1601,Observed!$A$2:$A$1601,$A339,Observed!$C$2:$C$1601,$C339)),AVERAGEIFS(Observed!S$2:S$1601,Observed!$A$2:$A$1601,$A339,Observed!$C$2:$C$1601,$C339),"")</f>
        <v/>
      </c>
      <c r="T339" s="23" t="str">
        <f>IF(ISNUMBER(AVERAGEIFS(Observed!T$2:T$1601,Observed!$A$2:$A$1601,$A339,Observed!$C$2:$C$1601,$C339)),AVERAGEIFS(Observed!T$2:T$1601,Observed!$A$2:$A$1601,$A339,Observed!$C$2:$C$1601,$C339),"")</f>
        <v/>
      </c>
      <c r="U339" s="25" t="str">
        <f>IF(ISNUMBER(AVERAGEIFS(Observed!U$2:U$1601,Observed!$A$2:$A$1601,$A339,Observed!$C$2:$C$1601,$C339)),AVERAGEIFS(Observed!U$2:U$1601,Observed!$A$2:$A$1601,$A339,Observed!$C$2:$C$1601,$C339),"")</f>
        <v/>
      </c>
      <c r="V339" s="25" t="str">
        <f>IF(ISNUMBER(AVERAGEIFS(Observed!V$2:V$1601,Observed!$A$2:$A$1601,$A339,Observed!$C$2:$C$1601,$C339)),AVERAGEIFS(Observed!V$2:V$1601,Observed!$A$2:$A$1601,$A339,Observed!$C$2:$C$1601,$C339),"")</f>
        <v/>
      </c>
      <c r="W339" s="23" t="str">
        <f>IF(ISNUMBER(AVERAGEIFS(Observed!W$2:W$1601,Observed!$A$2:$A$1601,$A339,Observed!$C$2:$C$1601,$C339)),AVERAGEIFS(Observed!W$2:W$1601,Observed!$A$2:$A$1601,$A339,Observed!$C$2:$C$1601,$C339),"")</f>
        <v/>
      </c>
      <c r="X339" s="23" t="str">
        <f>IF(ISNUMBER(AVERAGEIFS(Observed!X$2:X$1601,Observed!$A$2:$A$1601,$A339,Observed!$C$2:$C$1601,$C339)),AVERAGEIFS(Observed!X$2:X$1601,Observed!$A$2:$A$1601,$A339,Observed!$C$2:$C$1601,$C339),"")</f>
        <v/>
      </c>
      <c r="Y339" s="23" t="str">
        <f>IF(ISNUMBER(AVERAGEIFS(Observed!Y$2:Y$1601,Observed!$A$2:$A$1601,$A339,Observed!$C$2:$C$1601,$C339)),AVERAGEIFS(Observed!Y$2:Y$1601,Observed!$A$2:$A$1601,$A339,Observed!$C$2:$C$1601,$C339),"")</f>
        <v/>
      </c>
      <c r="Z339" s="23" t="str">
        <f>IF(ISNUMBER(AVERAGEIFS(Observed!Z$2:Z$1601,Observed!$A$2:$A$1601,$A339,Observed!$C$2:$C$1601,$C339)),AVERAGEIFS(Observed!Z$2:Z$1601,Observed!$A$2:$A$1601,$A339,Observed!$C$2:$C$1601,$C339),"")</f>
        <v/>
      </c>
      <c r="AA339" s="23" t="str">
        <f>IF(ISNUMBER(AVERAGEIFS(Observed!AA$2:AA$1601,Observed!$A$2:$A$1601,$A339,Observed!$C$2:$C$1601,$C339)),AVERAGEIFS(Observed!AA$2:AA$1601,Observed!$A$2:$A$1601,$A339,Observed!$C$2:$C$1601,$C339),"")</f>
        <v/>
      </c>
      <c r="AB339" s="23" t="str">
        <f>IF(ISNUMBER(AVERAGEIFS(Observed!AB$2:AB$1601,Observed!$A$2:$A$1601,$A339,Observed!$C$2:$C$1601,$C339)),AVERAGEIFS(Observed!AB$2:AB$1601,Observed!$A$2:$A$1601,$A339,Observed!$C$2:$C$1601,$C339),"")</f>
        <v/>
      </c>
      <c r="AC339" s="23" t="str">
        <f>IF(ISNUMBER(AVERAGEIFS(Observed!AC$2:AC$1601,Observed!$A$2:$A$1601,$A339,Observed!$C$2:$C$1601,$C339)),AVERAGEIFS(Observed!AC$2:AC$1601,Observed!$A$2:$A$1601,$A339,Observed!$C$2:$C$1601,$C339),"")</f>
        <v/>
      </c>
      <c r="AD339" s="23" t="str">
        <f>IF(ISNUMBER(AVERAGEIFS(Observed!AD$2:AD$1601,Observed!$A$2:$A$1601,$A339,Observed!$C$2:$C$1601,$C339)),AVERAGEIFS(Observed!AD$2:AD$1601,Observed!$A$2:$A$1601,$A339,Observed!$C$2:$C$1601,$C339),"")</f>
        <v/>
      </c>
      <c r="AE339" s="23" t="str">
        <f>IF(ISNUMBER(AVERAGEIFS(Observed!AE$2:AE$1601,Observed!$A$2:$A$1601,$A339,Observed!$C$2:$C$1601,$C339)),AVERAGEIFS(Observed!AE$2:AE$1601,Observed!$A$2:$A$1601,$A339,Observed!$C$2:$C$1601,$C339),"")</f>
        <v/>
      </c>
      <c r="AF339" s="24" t="str">
        <f>IF(ISNUMBER(AVERAGEIFS(Observed!AF$2:AF$1601,Observed!$A$2:$A$1601,$A339,Observed!$C$2:$C$1601,$C339)),AVERAGEIFS(Observed!AF$2:AF$1601,Observed!$A$2:$A$1601,$A339,Observed!$C$2:$C$1601,$C339),"")</f>
        <v/>
      </c>
      <c r="AG339" s="24" t="str">
        <f>IF(ISNUMBER(AVERAGEIFS(Observed!AG$2:AG$1601,Observed!$A$2:$A$1601,$A339,Observed!$C$2:$C$1601,$C339)),AVERAGEIFS(Observed!AG$2:AG$1601,Observed!$A$2:$A$1601,$A339,Observed!$C$2:$C$1601,$C339),"")</f>
        <v/>
      </c>
      <c r="AH339" s="24" t="str">
        <f>IF(ISNUMBER(AVERAGEIFS(Observed!AH$2:AH$1601,Observed!$A$2:$A$1601,$A339,Observed!$C$2:$C$1601,$C339)),AVERAGEIFS(Observed!AH$2:AH$1601,Observed!$A$2:$A$1601,$A339,Observed!$C$2:$C$1601,$C339),"")</f>
        <v/>
      </c>
      <c r="AI339" s="23" t="str">
        <f>IF(ISNUMBER(AVERAGEIFS(Observed!AI$2:AI$1601,Observed!$A$2:$A$1601,$A339,Observed!$C$2:$C$1601,$C339)),AVERAGEIFS(Observed!AI$2:AI$1601,Observed!$A$2:$A$1601,$A339,Observed!$C$2:$C$1601,$C339),"")</f>
        <v/>
      </c>
      <c r="AJ339" s="24" t="str">
        <f>IF(ISNUMBER(AVERAGEIFS(Observed!AJ$2:AJ$1601,Observed!$A$2:$A$1601,$A339,Observed!$C$2:$C$1601,$C339)),AVERAGEIFS(Observed!AJ$2:AJ$1601,Observed!$A$2:$A$1601,$A339,Observed!$C$2:$C$1601,$C339),"")</f>
        <v/>
      </c>
      <c r="AK339" s="24" t="str">
        <f>IF(ISNUMBER(AVERAGEIFS(Observed!AL$2:AL$1601,Observed!$A$2:$A$1601,$A339,Observed!$C$2:$C$1601,$C339)),AVERAGEIFS(Observed!AL$2:AL$1601,Observed!$A$2:$A$1601,$A339,Observed!$C$2:$C$1601,$C339),"")</f>
        <v/>
      </c>
      <c r="AL339" s="24" t="str">
        <f>IF(ISNUMBER(AVERAGEIFS(Observed!AM$2:AM$1601,Observed!$A$2:$A$1601,$A339,Observed!$C$2:$C$1601,$C339)),AVERAGEIFS(Observed!AM$2:AM$1601,Observed!$A$2:$A$1601,$A339,Observed!$C$2:$C$1601,$C339),"")</f>
        <v/>
      </c>
      <c r="AM339" s="24" t="str">
        <f>IF(ISNUMBER(AVERAGEIFS(Observed!AN$2:AN$1601,Observed!$A$2:$A$1601,$A339,Observed!$C$2:$C$1601,$C339)),AVERAGEIFS(Observed!AN$2:AN$1601,Observed!$A$2:$A$1601,$A339,Observed!$C$2:$C$1601,$C339),"")</f>
        <v/>
      </c>
      <c r="AN339" s="24" t="str">
        <f>IF(ISNUMBER(AVERAGEIFS(Observed!AQ$2:AQ$1601,Observed!$A$2:$A$1601,$A339,Observed!$C$2:$C$1601,$C339)),AVERAGEIFS(Observed!AQ$2:AQ$1601,Observed!$A$2:$A$1601,$A339,Observed!$C$2:$C$1601,$C339),"")</f>
        <v/>
      </c>
      <c r="AO339" s="24" t="str">
        <f>IF(ISNUMBER(AVERAGEIFS(Observed!AR$2:AR$1601,Observed!$A$2:$A$1601,$A339,Observed!$C$2:$C$1601,$C339)),AVERAGEIFS(Observed!AR$2:AR$1601,Observed!$A$2:$A$1601,$A339,Observed!$C$2:$C$1601,$C339),"")</f>
        <v/>
      </c>
      <c r="AP339" s="24" t="str">
        <f>IF(ISNUMBER(AVERAGEIFS(Observed!AS$2:AS$1601,Observed!$A$2:$A$1601,$A339,Observed!$C$2:$C$1601,$C339)),AVERAGEIFS(Observed!AS$2:AS$1601,Observed!$A$2:$A$1601,$A339,Observed!$C$2:$C$1601,$C339),"")</f>
        <v/>
      </c>
      <c r="AQ339" s="23" t="str">
        <f>IF(ISNUMBER(AVERAGEIFS(Observed!AT$2:AT$1601,Observed!$A$2:$A$1601,$A339,Observed!$C$2:$C$1601,$C339)),AVERAGEIFS(Observed!AT$2:AT$1601,Observed!$A$2:$A$1601,$A339,Observed!$C$2:$C$1601,$C339),"")</f>
        <v/>
      </c>
      <c r="AR339" s="24" t="str">
        <f>IF(ISNUMBER(AVERAGEIFS(Observed!AU$2:AU$1601,Observed!$A$2:$A$1601,$A339,Observed!$C$2:$C$1601,$C339)),AVERAGEIFS(Observed!AU$2:AU$1601,Observed!$A$2:$A$1601,$A339,Observed!$C$2:$C$1601,$C339),"")</f>
        <v/>
      </c>
      <c r="AS339" s="23" t="str">
        <f>IF(ISNUMBER(AVERAGEIFS(Observed!AV$2:AV$1601,Observed!$A$2:$A$1601,$A339,Observed!$C$2:$C$1601,$C339)),AVERAGEIFS(Observed!AV$2:AV$1601,Observed!$A$2:$A$1601,$A339,Observed!$C$2:$C$1601,$C339),"")</f>
        <v/>
      </c>
      <c r="AT339" s="23" t="str">
        <f>IF(ISNUMBER(AVERAGEIFS(Observed!AW$2:AW$1601,Observed!$A$2:$A$1601,$A339,Observed!$C$2:$C$1601,$C339)),AVERAGEIFS(Observed!AW$2:AW$1601,Observed!$A$2:$A$1601,$A339,Observed!$C$2:$C$1601,$C339),"")</f>
        <v/>
      </c>
      <c r="AU339" s="2">
        <f>COUNTIFS(Observed!$A$2:$A$1601,$A339,Observed!$C$2:$C$1601,$C339)</f>
        <v>3</v>
      </c>
      <c r="AV339" s="2">
        <f t="shared" si="5"/>
        <v>3</v>
      </c>
    </row>
    <row r="340" spans="1:48" x14ac:dyDescent="0.3">
      <c r="A340" s="4" t="s">
        <v>121</v>
      </c>
      <c r="B340" t="s">
        <v>24</v>
      </c>
      <c r="C340" s="3">
        <v>42534</v>
      </c>
      <c r="D340">
        <v>1</v>
      </c>
      <c r="E340">
        <v>100</v>
      </c>
      <c r="H340" s="2" t="s">
        <v>45</v>
      </c>
      <c r="I340" s="2" t="s">
        <v>25</v>
      </c>
      <c r="J340">
        <v>14</v>
      </c>
      <c r="K340" s="2" t="s">
        <v>21</v>
      </c>
      <c r="L340" s="22" t="str">
        <f>IF(ISNUMBER(AVERAGEIFS(Observed!L$2:L$1601,Observed!$A$2:$A$1601,$A340,Observed!$C$2:$C$1601,$C340)),AVERAGEIFS(Observed!L$2:L$1601,Observed!$A$2:$A$1601,$A340,Observed!$C$2:$C$1601,$C340),"")</f>
        <v/>
      </c>
      <c r="M340" s="23" t="str">
        <f>IF(ISNUMBER(AVERAGEIFS(Observed!M$2:M$1601,Observed!$A$2:$A$1601,$A340,Observed!$C$2:$C$1601,$C340)),AVERAGEIFS(Observed!M$2:M$1601,Observed!$A$2:$A$1601,$A340,Observed!$C$2:$C$1601,$C340),"")</f>
        <v/>
      </c>
      <c r="N340" s="23">
        <f>IF(ISNUMBER(AVERAGEIFS(Observed!N$2:N$1601,Observed!$A$2:$A$1601,$A340,Observed!$C$2:$C$1601,$C340)),AVERAGEIFS(Observed!N$2:N$1601,Observed!$A$2:$A$1601,$A340,Observed!$C$2:$C$1601,$C340),"")</f>
        <v>40.013333333333328</v>
      </c>
      <c r="O340" s="23">
        <f>IF(ISNUMBER(AVERAGEIFS(Observed!O$2:O$1601,Observed!$A$2:$A$1601,$A340,Observed!$C$2:$C$1601,$C340)),AVERAGEIFS(Observed!O$2:O$1601,Observed!$A$2:$A$1601,$A340,Observed!$C$2:$C$1601,$C340),"")</f>
        <v>40.013333333333328</v>
      </c>
      <c r="P340" s="23">
        <f>IF(ISNUMBER(AVERAGEIFS(Observed!P$2:P$1601,Observed!$A$2:$A$1601,$A340,Observed!$C$2:$C$1601,$C340)),AVERAGEIFS(Observed!P$2:P$1601,Observed!$A$2:$A$1601,$A340,Observed!$C$2:$C$1601,$C340),"")</f>
        <v>805.98666666666668</v>
      </c>
      <c r="Q340" s="24" t="str">
        <f>IF(ISNUMBER(AVERAGEIFS(Observed!Q$2:Q$1601,Observed!$A$2:$A$1601,$A340,Observed!$C$2:$C$1601,$C340)),AVERAGEIFS(Observed!Q$2:Q$1601,Observed!$A$2:$A$1601,$A340,Observed!$C$2:$C$1601,$C340),"")</f>
        <v/>
      </c>
      <c r="R340" s="24" t="str">
        <f>IF(ISNUMBER(AVERAGEIFS(Observed!R$2:R$1601,Observed!$A$2:$A$1601,$A340,Observed!$C$2:$C$1601,$C340)),AVERAGEIFS(Observed!R$2:R$1601,Observed!$A$2:$A$1601,$A340,Observed!$C$2:$C$1601,$C340),"")</f>
        <v/>
      </c>
      <c r="S340" s="24" t="str">
        <f>IF(ISNUMBER(AVERAGEIFS(Observed!S$2:S$1601,Observed!$A$2:$A$1601,$A340,Observed!$C$2:$C$1601,$C340)),AVERAGEIFS(Observed!S$2:S$1601,Observed!$A$2:$A$1601,$A340,Observed!$C$2:$C$1601,$C340),"")</f>
        <v/>
      </c>
      <c r="T340" s="23" t="str">
        <f>IF(ISNUMBER(AVERAGEIFS(Observed!T$2:T$1601,Observed!$A$2:$A$1601,$A340,Observed!$C$2:$C$1601,$C340)),AVERAGEIFS(Observed!T$2:T$1601,Observed!$A$2:$A$1601,$A340,Observed!$C$2:$C$1601,$C340),"")</f>
        <v/>
      </c>
      <c r="U340" s="25" t="str">
        <f>IF(ISNUMBER(AVERAGEIFS(Observed!U$2:U$1601,Observed!$A$2:$A$1601,$A340,Observed!$C$2:$C$1601,$C340)),AVERAGEIFS(Observed!U$2:U$1601,Observed!$A$2:$A$1601,$A340,Observed!$C$2:$C$1601,$C340),"")</f>
        <v/>
      </c>
      <c r="V340" s="25" t="str">
        <f>IF(ISNUMBER(AVERAGEIFS(Observed!V$2:V$1601,Observed!$A$2:$A$1601,$A340,Observed!$C$2:$C$1601,$C340)),AVERAGEIFS(Observed!V$2:V$1601,Observed!$A$2:$A$1601,$A340,Observed!$C$2:$C$1601,$C340),"")</f>
        <v/>
      </c>
      <c r="W340" s="23" t="str">
        <f>IF(ISNUMBER(AVERAGEIFS(Observed!W$2:W$1601,Observed!$A$2:$A$1601,$A340,Observed!$C$2:$C$1601,$C340)),AVERAGEIFS(Observed!W$2:W$1601,Observed!$A$2:$A$1601,$A340,Observed!$C$2:$C$1601,$C340),"")</f>
        <v/>
      </c>
      <c r="X340" s="23" t="str">
        <f>IF(ISNUMBER(AVERAGEIFS(Observed!X$2:X$1601,Observed!$A$2:$A$1601,$A340,Observed!$C$2:$C$1601,$C340)),AVERAGEIFS(Observed!X$2:X$1601,Observed!$A$2:$A$1601,$A340,Observed!$C$2:$C$1601,$C340),"")</f>
        <v/>
      </c>
      <c r="Y340" s="23" t="str">
        <f>IF(ISNUMBER(AVERAGEIFS(Observed!Y$2:Y$1601,Observed!$A$2:$A$1601,$A340,Observed!$C$2:$C$1601,$C340)),AVERAGEIFS(Observed!Y$2:Y$1601,Observed!$A$2:$A$1601,$A340,Observed!$C$2:$C$1601,$C340),"")</f>
        <v/>
      </c>
      <c r="Z340" s="23" t="str">
        <f>IF(ISNUMBER(AVERAGEIFS(Observed!Z$2:Z$1601,Observed!$A$2:$A$1601,$A340,Observed!$C$2:$C$1601,$C340)),AVERAGEIFS(Observed!Z$2:Z$1601,Observed!$A$2:$A$1601,$A340,Observed!$C$2:$C$1601,$C340),"")</f>
        <v/>
      </c>
      <c r="AA340" s="23" t="str">
        <f>IF(ISNUMBER(AVERAGEIFS(Observed!AA$2:AA$1601,Observed!$A$2:$A$1601,$A340,Observed!$C$2:$C$1601,$C340)),AVERAGEIFS(Observed!AA$2:AA$1601,Observed!$A$2:$A$1601,$A340,Observed!$C$2:$C$1601,$C340),"")</f>
        <v/>
      </c>
      <c r="AB340" s="23" t="str">
        <f>IF(ISNUMBER(AVERAGEIFS(Observed!AB$2:AB$1601,Observed!$A$2:$A$1601,$A340,Observed!$C$2:$C$1601,$C340)),AVERAGEIFS(Observed!AB$2:AB$1601,Observed!$A$2:$A$1601,$A340,Observed!$C$2:$C$1601,$C340),"")</f>
        <v/>
      </c>
      <c r="AC340" s="23" t="str">
        <f>IF(ISNUMBER(AVERAGEIFS(Observed!AC$2:AC$1601,Observed!$A$2:$A$1601,$A340,Observed!$C$2:$C$1601,$C340)),AVERAGEIFS(Observed!AC$2:AC$1601,Observed!$A$2:$A$1601,$A340,Observed!$C$2:$C$1601,$C340),"")</f>
        <v/>
      </c>
      <c r="AD340" s="23" t="str">
        <f>IF(ISNUMBER(AVERAGEIFS(Observed!AD$2:AD$1601,Observed!$A$2:$A$1601,$A340,Observed!$C$2:$C$1601,$C340)),AVERAGEIFS(Observed!AD$2:AD$1601,Observed!$A$2:$A$1601,$A340,Observed!$C$2:$C$1601,$C340),"")</f>
        <v/>
      </c>
      <c r="AE340" s="23" t="str">
        <f>IF(ISNUMBER(AVERAGEIFS(Observed!AE$2:AE$1601,Observed!$A$2:$A$1601,$A340,Observed!$C$2:$C$1601,$C340)),AVERAGEIFS(Observed!AE$2:AE$1601,Observed!$A$2:$A$1601,$A340,Observed!$C$2:$C$1601,$C340),"")</f>
        <v/>
      </c>
      <c r="AF340" s="24" t="str">
        <f>IF(ISNUMBER(AVERAGEIFS(Observed!AF$2:AF$1601,Observed!$A$2:$A$1601,$A340,Observed!$C$2:$C$1601,$C340)),AVERAGEIFS(Observed!AF$2:AF$1601,Observed!$A$2:$A$1601,$A340,Observed!$C$2:$C$1601,$C340),"")</f>
        <v/>
      </c>
      <c r="AG340" s="24" t="str">
        <f>IF(ISNUMBER(AVERAGEIFS(Observed!AG$2:AG$1601,Observed!$A$2:$A$1601,$A340,Observed!$C$2:$C$1601,$C340)),AVERAGEIFS(Observed!AG$2:AG$1601,Observed!$A$2:$A$1601,$A340,Observed!$C$2:$C$1601,$C340),"")</f>
        <v/>
      </c>
      <c r="AH340" s="24" t="str">
        <f>IF(ISNUMBER(AVERAGEIFS(Observed!AH$2:AH$1601,Observed!$A$2:$A$1601,$A340,Observed!$C$2:$C$1601,$C340)),AVERAGEIFS(Observed!AH$2:AH$1601,Observed!$A$2:$A$1601,$A340,Observed!$C$2:$C$1601,$C340),"")</f>
        <v/>
      </c>
      <c r="AI340" s="23" t="str">
        <f>IF(ISNUMBER(AVERAGEIFS(Observed!AI$2:AI$1601,Observed!$A$2:$A$1601,$A340,Observed!$C$2:$C$1601,$C340)),AVERAGEIFS(Observed!AI$2:AI$1601,Observed!$A$2:$A$1601,$A340,Observed!$C$2:$C$1601,$C340),"")</f>
        <v/>
      </c>
      <c r="AJ340" s="24" t="str">
        <f>IF(ISNUMBER(AVERAGEIFS(Observed!AJ$2:AJ$1601,Observed!$A$2:$A$1601,$A340,Observed!$C$2:$C$1601,$C340)),AVERAGEIFS(Observed!AJ$2:AJ$1601,Observed!$A$2:$A$1601,$A340,Observed!$C$2:$C$1601,$C340),"")</f>
        <v/>
      </c>
      <c r="AK340" s="24" t="str">
        <f>IF(ISNUMBER(AVERAGEIFS(Observed!AL$2:AL$1601,Observed!$A$2:$A$1601,$A340,Observed!$C$2:$C$1601,$C340)),AVERAGEIFS(Observed!AL$2:AL$1601,Observed!$A$2:$A$1601,$A340,Observed!$C$2:$C$1601,$C340),"")</f>
        <v/>
      </c>
      <c r="AL340" s="24" t="str">
        <f>IF(ISNUMBER(AVERAGEIFS(Observed!AM$2:AM$1601,Observed!$A$2:$A$1601,$A340,Observed!$C$2:$C$1601,$C340)),AVERAGEIFS(Observed!AM$2:AM$1601,Observed!$A$2:$A$1601,$A340,Observed!$C$2:$C$1601,$C340),"")</f>
        <v/>
      </c>
      <c r="AM340" s="24" t="str">
        <f>IF(ISNUMBER(AVERAGEIFS(Observed!AN$2:AN$1601,Observed!$A$2:$A$1601,$A340,Observed!$C$2:$C$1601,$C340)),AVERAGEIFS(Observed!AN$2:AN$1601,Observed!$A$2:$A$1601,$A340,Observed!$C$2:$C$1601,$C340),"")</f>
        <v/>
      </c>
      <c r="AN340" s="24" t="str">
        <f>IF(ISNUMBER(AVERAGEIFS(Observed!AQ$2:AQ$1601,Observed!$A$2:$A$1601,$A340,Observed!$C$2:$C$1601,$C340)),AVERAGEIFS(Observed!AQ$2:AQ$1601,Observed!$A$2:$A$1601,$A340,Observed!$C$2:$C$1601,$C340),"")</f>
        <v/>
      </c>
      <c r="AO340" s="24" t="str">
        <f>IF(ISNUMBER(AVERAGEIFS(Observed!AR$2:AR$1601,Observed!$A$2:$A$1601,$A340,Observed!$C$2:$C$1601,$C340)),AVERAGEIFS(Observed!AR$2:AR$1601,Observed!$A$2:$A$1601,$A340,Observed!$C$2:$C$1601,$C340),"")</f>
        <v/>
      </c>
      <c r="AP340" s="24" t="str">
        <f>IF(ISNUMBER(AVERAGEIFS(Observed!AS$2:AS$1601,Observed!$A$2:$A$1601,$A340,Observed!$C$2:$C$1601,$C340)),AVERAGEIFS(Observed!AS$2:AS$1601,Observed!$A$2:$A$1601,$A340,Observed!$C$2:$C$1601,$C340),"")</f>
        <v/>
      </c>
      <c r="AQ340" s="23" t="str">
        <f>IF(ISNUMBER(AVERAGEIFS(Observed!AT$2:AT$1601,Observed!$A$2:$A$1601,$A340,Observed!$C$2:$C$1601,$C340)),AVERAGEIFS(Observed!AT$2:AT$1601,Observed!$A$2:$A$1601,$A340,Observed!$C$2:$C$1601,$C340),"")</f>
        <v/>
      </c>
      <c r="AR340" s="24" t="str">
        <f>IF(ISNUMBER(AVERAGEIFS(Observed!AU$2:AU$1601,Observed!$A$2:$A$1601,$A340,Observed!$C$2:$C$1601,$C340)),AVERAGEIFS(Observed!AU$2:AU$1601,Observed!$A$2:$A$1601,$A340,Observed!$C$2:$C$1601,$C340),"")</f>
        <v/>
      </c>
      <c r="AS340" s="23" t="str">
        <f>IF(ISNUMBER(AVERAGEIFS(Observed!AV$2:AV$1601,Observed!$A$2:$A$1601,$A340,Observed!$C$2:$C$1601,$C340)),AVERAGEIFS(Observed!AV$2:AV$1601,Observed!$A$2:$A$1601,$A340,Observed!$C$2:$C$1601,$C340),"")</f>
        <v/>
      </c>
      <c r="AT340" s="23" t="str">
        <f>IF(ISNUMBER(AVERAGEIFS(Observed!AW$2:AW$1601,Observed!$A$2:$A$1601,$A340,Observed!$C$2:$C$1601,$C340)),AVERAGEIFS(Observed!AW$2:AW$1601,Observed!$A$2:$A$1601,$A340,Observed!$C$2:$C$1601,$C340),"")</f>
        <v/>
      </c>
      <c r="AU340" s="2">
        <f>COUNTIFS(Observed!$A$2:$A$1601,$A340,Observed!$C$2:$C$1601,$C340)</f>
        <v>3</v>
      </c>
      <c r="AV340" s="2">
        <f t="shared" si="5"/>
        <v>3</v>
      </c>
    </row>
    <row r="341" spans="1:48" x14ac:dyDescent="0.3">
      <c r="A341" s="4" t="s">
        <v>122</v>
      </c>
      <c r="B341" t="s">
        <v>24</v>
      </c>
      <c r="C341" s="3">
        <v>42534</v>
      </c>
      <c r="D341">
        <v>1</v>
      </c>
      <c r="E341">
        <v>200</v>
      </c>
      <c r="H341" s="2" t="s">
        <v>45</v>
      </c>
      <c r="I341" s="2" t="s">
        <v>25</v>
      </c>
      <c r="J341">
        <v>14</v>
      </c>
      <c r="K341" s="2" t="s">
        <v>21</v>
      </c>
      <c r="L341" s="22" t="str">
        <f>IF(ISNUMBER(AVERAGEIFS(Observed!L$2:L$1601,Observed!$A$2:$A$1601,$A341,Observed!$C$2:$C$1601,$C341)),AVERAGEIFS(Observed!L$2:L$1601,Observed!$A$2:$A$1601,$A341,Observed!$C$2:$C$1601,$C341),"")</f>
        <v/>
      </c>
      <c r="M341" s="23" t="str">
        <f>IF(ISNUMBER(AVERAGEIFS(Observed!M$2:M$1601,Observed!$A$2:$A$1601,$A341,Observed!$C$2:$C$1601,$C341)),AVERAGEIFS(Observed!M$2:M$1601,Observed!$A$2:$A$1601,$A341,Observed!$C$2:$C$1601,$C341),"")</f>
        <v/>
      </c>
      <c r="N341" s="23">
        <f>IF(ISNUMBER(AVERAGEIFS(Observed!N$2:N$1601,Observed!$A$2:$A$1601,$A341,Observed!$C$2:$C$1601,$C341)),AVERAGEIFS(Observed!N$2:N$1601,Observed!$A$2:$A$1601,$A341,Observed!$C$2:$C$1601,$C341),"")</f>
        <v>52.886666666666663</v>
      </c>
      <c r="O341" s="23">
        <f>IF(ISNUMBER(AVERAGEIFS(Observed!O$2:O$1601,Observed!$A$2:$A$1601,$A341,Observed!$C$2:$C$1601,$C341)),AVERAGEIFS(Observed!O$2:O$1601,Observed!$A$2:$A$1601,$A341,Observed!$C$2:$C$1601,$C341),"")</f>
        <v>52.886666666666663</v>
      </c>
      <c r="P341" s="23">
        <f>IF(ISNUMBER(AVERAGEIFS(Observed!P$2:P$1601,Observed!$A$2:$A$1601,$A341,Observed!$C$2:$C$1601,$C341)),AVERAGEIFS(Observed!P$2:P$1601,Observed!$A$2:$A$1601,$A341,Observed!$C$2:$C$1601,$C341),"")</f>
        <v>874.13666666666666</v>
      </c>
      <c r="Q341" s="24" t="str">
        <f>IF(ISNUMBER(AVERAGEIFS(Observed!Q$2:Q$1601,Observed!$A$2:$A$1601,$A341,Observed!$C$2:$C$1601,$C341)),AVERAGEIFS(Observed!Q$2:Q$1601,Observed!$A$2:$A$1601,$A341,Observed!$C$2:$C$1601,$C341),"")</f>
        <v/>
      </c>
      <c r="R341" s="24" t="str">
        <f>IF(ISNUMBER(AVERAGEIFS(Observed!R$2:R$1601,Observed!$A$2:$A$1601,$A341,Observed!$C$2:$C$1601,$C341)),AVERAGEIFS(Observed!R$2:R$1601,Observed!$A$2:$A$1601,$A341,Observed!$C$2:$C$1601,$C341),"")</f>
        <v/>
      </c>
      <c r="S341" s="24" t="str">
        <f>IF(ISNUMBER(AVERAGEIFS(Observed!S$2:S$1601,Observed!$A$2:$A$1601,$A341,Observed!$C$2:$C$1601,$C341)),AVERAGEIFS(Observed!S$2:S$1601,Observed!$A$2:$A$1601,$A341,Observed!$C$2:$C$1601,$C341),"")</f>
        <v/>
      </c>
      <c r="T341" s="23" t="str">
        <f>IF(ISNUMBER(AVERAGEIFS(Observed!T$2:T$1601,Observed!$A$2:$A$1601,$A341,Observed!$C$2:$C$1601,$C341)),AVERAGEIFS(Observed!T$2:T$1601,Observed!$A$2:$A$1601,$A341,Observed!$C$2:$C$1601,$C341),"")</f>
        <v/>
      </c>
      <c r="U341" s="25" t="str">
        <f>IF(ISNUMBER(AVERAGEIFS(Observed!U$2:U$1601,Observed!$A$2:$A$1601,$A341,Observed!$C$2:$C$1601,$C341)),AVERAGEIFS(Observed!U$2:U$1601,Observed!$A$2:$A$1601,$A341,Observed!$C$2:$C$1601,$C341),"")</f>
        <v/>
      </c>
      <c r="V341" s="25" t="str">
        <f>IF(ISNUMBER(AVERAGEIFS(Observed!V$2:V$1601,Observed!$A$2:$A$1601,$A341,Observed!$C$2:$C$1601,$C341)),AVERAGEIFS(Observed!V$2:V$1601,Observed!$A$2:$A$1601,$A341,Observed!$C$2:$C$1601,$C341),"")</f>
        <v/>
      </c>
      <c r="W341" s="23" t="str">
        <f>IF(ISNUMBER(AVERAGEIFS(Observed!W$2:W$1601,Observed!$A$2:$A$1601,$A341,Observed!$C$2:$C$1601,$C341)),AVERAGEIFS(Observed!W$2:W$1601,Observed!$A$2:$A$1601,$A341,Observed!$C$2:$C$1601,$C341),"")</f>
        <v/>
      </c>
      <c r="X341" s="23" t="str">
        <f>IF(ISNUMBER(AVERAGEIFS(Observed!X$2:X$1601,Observed!$A$2:$A$1601,$A341,Observed!$C$2:$C$1601,$C341)),AVERAGEIFS(Observed!X$2:X$1601,Observed!$A$2:$A$1601,$A341,Observed!$C$2:$C$1601,$C341),"")</f>
        <v/>
      </c>
      <c r="Y341" s="23" t="str">
        <f>IF(ISNUMBER(AVERAGEIFS(Observed!Y$2:Y$1601,Observed!$A$2:$A$1601,$A341,Observed!$C$2:$C$1601,$C341)),AVERAGEIFS(Observed!Y$2:Y$1601,Observed!$A$2:$A$1601,$A341,Observed!$C$2:$C$1601,$C341),"")</f>
        <v/>
      </c>
      <c r="Z341" s="23" t="str">
        <f>IF(ISNUMBER(AVERAGEIFS(Observed!Z$2:Z$1601,Observed!$A$2:$A$1601,$A341,Observed!$C$2:$C$1601,$C341)),AVERAGEIFS(Observed!Z$2:Z$1601,Observed!$A$2:$A$1601,$A341,Observed!$C$2:$C$1601,$C341),"")</f>
        <v/>
      </c>
      <c r="AA341" s="23" t="str">
        <f>IF(ISNUMBER(AVERAGEIFS(Observed!AA$2:AA$1601,Observed!$A$2:$A$1601,$A341,Observed!$C$2:$C$1601,$C341)),AVERAGEIFS(Observed!AA$2:AA$1601,Observed!$A$2:$A$1601,$A341,Observed!$C$2:$C$1601,$C341),"")</f>
        <v/>
      </c>
      <c r="AB341" s="23" t="str">
        <f>IF(ISNUMBER(AVERAGEIFS(Observed!AB$2:AB$1601,Observed!$A$2:$A$1601,$A341,Observed!$C$2:$C$1601,$C341)),AVERAGEIFS(Observed!AB$2:AB$1601,Observed!$A$2:$A$1601,$A341,Observed!$C$2:$C$1601,$C341),"")</f>
        <v/>
      </c>
      <c r="AC341" s="23" t="str">
        <f>IF(ISNUMBER(AVERAGEIFS(Observed!AC$2:AC$1601,Observed!$A$2:$A$1601,$A341,Observed!$C$2:$C$1601,$C341)),AVERAGEIFS(Observed!AC$2:AC$1601,Observed!$A$2:$A$1601,$A341,Observed!$C$2:$C$1601,$C341),"")</f>
        <v/>
      </c>
      <c r="AD341" s="23" t="str">
        <f>IF(ISNUMBER(AVERAGEIFS(Observed!AD$2:AD$1601,Observed!$A$2:$A$1601,$A341,Observed!$C$2:$C$1601,$C341)),AVERAGEIFS(Observed!AD$2:AD$1601,Observed!$A$2:$A$1601,$A341,Observed!$C$2:$C$1601,$C341),"")</f>
        <v/>
      </c>
      <c r="AE341" s="23" t="str">
        <f>IF(ISNUMBER(AVERAGEIFS(Observed!AE$2:AE$1601,Observed!$A$2:$A$1601,$A341,Observed!$C$2:$C$1601,$C341)),AVERAGEIFS(Observed!AE$2:AE$1601,Observed!$A$2:$A$1601,$A341,Observed!$C$2:$C$1601,$C341),"")</f>
        <v/>
      </c>
      <c r="AF341" s="24" t="str">
        <f>IF(ISNUMBER(AVERAGEIFS(Observed!AF$2:AF$1601,Observed!$A$2:$A$1601,$A341,Observed!$C$2:$C$1601,$C341)),AVERAGEIFS(Observed!AF$2:AF$1601,Observed!$A$2:$A$1601,$A341,Observed!$C$2:$C$1601,$C341),"")</f>
        <v/>
      </c>
      <c r="AG341" s="24" t="str">
        <f>IF(ISNUMBER(AVERAGEIFS(Observed!AG$2:AG$1601,Observed!$A$2:$A$1601,$A341,Observed!$C$2:$C$1601,$C341)),AVERAGEIFS(Observed!AG$2:AG$1601,Observed!$A$2:$A$1601,$A341,Observed!$C$2:$C$1601,$C341),"")</f>
        <v/>
      </c>
      <c r="AH341" s="24" t="str">
        <f>IF(ISNUMBER(AVERAGEIFS(Observed!AH$2:AH$1601,Observed!$A$2:$A$1601,$A341,Observed!$C$2:$C$1601,$C341)),AVERAGEIFS(Observed!AH$2:AH$1601,Observed!$A$2:$A$1601,$A341,Observed!$C$2:$C$1601,$C341),"")</f>
        <v/>
      </c>
      <c r="AI341" s="23" t="str">
        <f>IF(ISNUMBER(AVERAGEIFS(Observed!AI$2:AI$1601,Observed!$A$2:$A$1601,$A341,Observed!$C$2:$C$1601,$C341)),AVERAGEIFS(Observed!AI$2:AI$1601,Observed!$A$2:$A$1601,$A341,Observed!$C$2:$C$1601,$C341),"")</f>
        <v/>
      </c>
      <c r="AJ341" s="24" t="str">
        <f>IF(ISNUMBER(AVERAGEIFS(Observed!AJ$2:AJ$1601,Observed!$A$2:$A$1601,$A341,Observed!$C$2:$C$1601,$C341)),AVERAGEIFS(Observed!AJ$2:AJ$1601,Observed!$A$2:$A$1601,$A341,Observed!$C$2:$C$1601,$C341),"")</f>
        <v/>
      </c>
      <c r="AK341" s="24" t="str">
        <f>IF(ISNUMBER(AVERAGEIFS(Observed!AL$2:AL$1601,Observed!$A$2:$A$1601,$A341,Observed!$C$2:$C$1601,$C341)),AVERAGEIFS(Observed!AL$2:AL$1601,Observed!$A$2:$A$1601,$A341,Observed!$C$2:$C$1601,$C341),"")</f>
        <v/>
      </c>
      <c r="AL341" s="24" t="str">
        <f>IF(ISNUMBER(AVERAGEIFS(Observed!AM$2:AM$1601,Observed!$A$2:$A$1601,$A341,Observed!$C$2:$C$1601,$C341)),AVERAGEIFS(Observed!AM$2:AM$1601,Observed!$A$2:$A$1601,$A341,Observed!$C$2:$C$1601,$C341),"")</f>
        <v/>
      </c>
      <c r="AM341" s="24" t="str">
        <f>IF(ISNUMBER(AVERAGEIFS(Observed!AN$2:AN$1601,Observed!$A$2:$A$1601,$A341,Observed!$C$2:$C$1601,$C341)),AVERAGEIFS(Observed!AN$2:AN$1601,Observed!$A$2:$A$1601,$A341,Observed!$C$2:$C$1601,$C341),"")</f>
        <v/>
      </c>
      <c r="AN341" s="24" t="str">
        <f>IF(ISNUMBER(AVERAGEIFS(Observed!AQ$2:AQ$1601,Observed!$A$2:$A$1601,$A341,Observed!$C$2:$C$1601,$C341)),AVERAGEIFS(Observed!AQ$2:AQ$1601,Observed!$A$2:$A$1601,$A341,Observed!$C$2:$C$1601,$C341),"")</f>
        <v/>
      </c>
      <c r="AO341" s="24" t="str">
        <f>IF(ISNUMBER(AVERAGEIFS(Observed!AR$2:AR$1601,Observed!$A$2:$A$1601,$A341,Observed!$C$2:$C$1601,$C341)),AVERAGEIFS(Observed!AR$2:AR$1601,Observed!$A$2:$A$1601,$A341,Observed!$C$2:$C$1601,$C341),"")</f>
        <v/>
      </c>
      <c r="AP341" s="24" t="str">
        <f>IF(ISNUMBER(AVERAGEIFS(Observed!AS$2:AS$1601,Observed!$A$2:$A$1601,$A341,Observed!$C$2:$C$1601,$C341)),AVERAGEIFS(Observed!AS$2:AS$1601,Observed!$A$2:$A$1601,$A341,Observed!$C$2:$C$1601,$C341),"")</f>
        <v/>
      </c>
      <c r="AQ341" s="23" t="str">
        <f>IF(ISNUMBER(AVERAGEIFS(Observed!AT$2:AT$1601,Observed!$A$2:$A$1601,$A341,Observed!$C$2:$C$1601,$C341)),AVERAGEIFS(Observed!AT$2:AT$1601,Observed!$A$2:$A$1601,$A341,Observed!$C$2:$C$1601,$C341),"")</f>
        <v/>
      </c>
      <c r="AR341" s="24" t="str">
        <f>IF(ISNUMBER(AVERAGEIFS(Observed!AU$2:AU$1601,Observed!$A$2:$A$1601,$A341,Observed!$C$2:$C$1601,$C341)),AVERAGEIFS(Observed!AU$2:AU$1601,Observed!$A$2:$A$1601,$A341,Observed!$C$2:$C$1601,$C341),"")</f>
        <v/>
      </c>
      <c r="AS341" s="23" t="str">
        <f>IF(ISNUMBER(AVERAGEIFS(Observed!AV$2:AV$1601,Observed!$A$2:$A$1601,$A341,Observed!$C$2:$C$1601,$C341)),AVERAGEIFS(Observed!AV$2:AV$1601,Observed!$A$2:$A$1601,$A341,Observed!$C$2:$C$1601,$C341),"")</f>
        <v/>
      </c>
      <c r="AT341" s="23" t="str">
        <f>IF(ISNUMBER(AVERAGEIFS(Observed!AW$2:AW$1601,Observed!$A$2:$A$1601,$A341,Observed!$C$2:$C$1601,$C341)),AVERAGEIFS(Observed!AW$2:AW$1601,Observed!$A$2:$A$1601,$A341,Observed!$C$2:$C$1601,$C341),"")</f>
        <v/>
      </c>
      <c r="AU341" s="2">
        <f>COUNTIFS(Observed!$A$2:$A$1601,$A341,Observed!$C$2:$C$1601,$C341)</f>
        <v>3</v>
      </c>
      <c r="AV341" s="2">
        <f t="shared" si="5"/>
        <v>3</v>
      </c>
    </row>
    <row r="342" spans="1:48" x14ac:dyDescent="0.3">
      <c r="A342" s="4" t="s">
        <v>123</v>
      </c>
      <c r="B342" t="s">
        <v>24</v>
      </c>
      <c r="C342" s="3">
        <v>42534</v>
      </c>
      <c r="D342">
        <v>1</v>
      </c>
      <c r="E342">
        <v>350</v>
      </c>
      <c r="H342" s="2" t="s">
        <v>45</v>
      </c>
      <c r="I342" s="2" t="s">
        <v>25</v>
      </c>
      <c r="J342">
        <v>14</v>
      </c>
      <c r="K342" s="2" t="s">
        <v>21</v>
      </c>
      <c r="L342" s="22" t="str">
        <f>IF(ISNUMBER(AVERAGEIFS(Observed!L$2:L$1601,Observed!$A$2:$A$1601,$A342,Observed!$C$2:$C$1601,$C342)),AVERAGEIFS(Observed!L$2:L$1601,Observed!$A$2:$A$1601,$A342,Observed!$C$2:$C$1601,$C342),"")</f>
        <v/>
      </c>
      <c r="M342" s="23" t="str">
        <f>IF(ISNUMBER(AVERAGEIFS(Observed!M$2:M$1601,Observed!$A$2:$A$1601,$A342,Observed!$C$2:$C$1601,$C342)),AVERAGEIFS(Observed!M$2:M$1601,Observed!$A$2:$A$1601,$A342,Observed!$C$2:$C$1601,$C342),"")</f>
        <v/>
      </c>
      <c r="N342" s="23">
        <f>IF(ISNUMBER(AVERAGEIFS(Observed!N$2:N$1601,Observed!$A$2:$A$1601,$A342,Observed!$C$2:$C$1601,$C342)),AVERAGEIFS(Observed!N$2:N$1601,Observed!$A$2:$A$1601,$A342,Observed!$C$2:$C$1601,$C342),"")</f>
        <v>115.85666666666668</v>
      </c>
      <c r="O342" s="23">
        <f>IF(ISNUMBER(AVERAGEIFS(Observed!O$2:O$1601,Observed!$A$2:$A$1601,$A342,Observed!$C$2:$C$1601,$C342)),AVERAGEIFS(Observed!O$2:O$1601,Observed!$A$2:$A$1601,$A342,Observed!$C$2:$C$1601,$C342),"")</f>
        <v>115.85666666666668</v>
      </c>
      <c r="P342" s="23">
        <f>IF(ISNUMBER(AVERAGEIFS(Observed!P$2:P$1601,Observed!$A$2:$A$1601,$A342,Observed!$C$2:$C$1601,$C342)),AVERAGEIFS(Observed!P$2:P$1601,Observed!$A$2:$A$1601,$A342,Observed!$C$2:$C$1601,$C342),"")</f>
        <v>1504.2166666666669</v>
      </c>
      <c r="Q342" s="24" t="str">
        <f>IF(ISNUMBER(AVERAGEIFS(Observed!Q$2:Q$1601,Observed!$A$2:$A$1601,$A342,Observed!$C$2:$C$1601,$C342)),AVERAGEIFS(Observed!Q$2:Q$1601,Observed!$A$2:$A$1601,$A342,Observed!$C$2:$C$1601,$C342),"")</f>
        <v/>
      </c>
      <c r="R342" s="24" t="str">
        <f>IF(ISNUMBER(AVERAGEIFS(Observed!R$2:R$1601,Observed!$A$2:$A$1601,$A342,Observed!$C$2:$C$1601,$C342)),AVERAGEIFS(Observed!R$2:R$1601,Observed!$A$2:$A$1601,$A342,Observed!$C$2:$C$1601,$C342),"")</f>
        <v/>
      </c>
      <c r="S342" s="24" t="str">
        <f>IF(ISNUMBER(AVERAGEIFS(Observed!S$2:S$1601,Observed!$A$2:$A$1601,$A342,Observed!$C$2:$C$1601,$C342)),AVERAGEIFS(Observed!S$2:S$1601,Observed!$A$2:$A$1601,$A342,Observed!$C$2:$C$1601,$C342),"")</f>
        <v/>
      </c>
      <c r="T342" s="23" t="str">
        <f>IF(ISNUMBER(AVERAGEIFS(Observed!T$2:T$1601,Observed!$A$2:$A$1601,$A342,Observed!$C$2:$C$1601,$C342)),AVERAGEIFS(Observed!T$2:T$1601,Observed!$A$2:$A$1601,$A342,Observed!$C$2:$C$1601,$C342),"")</f>
        <v/>
      </c>
      <c r="U342" s="25" t="str">
        <f>IF(ISNUMBER(AVERAGEIFS(Observed!U$2:U$1601,Observed!$A$2:$A$1601,$A342,Observed!$C$2:$C$1601,$C342)),AVERAGEIFS(Observed!U$2:U$1601,Observed!$A$2:$A$1601,$A342,Observed!$C$2:$C$1601,$C342),"")</f>
        <v/>
      </c>
      <c r="V342" s="25" t="str">
        <f>IF(ISNUMBER(AVERAGEIFS(Observed!V$2:V$1601,Observed!$A$2:$A$1601,$A342,Observed!$C$2:$C$1601,$C342)),AVERAGEIFS(Observed!V$2:V$1601,Observed!$A$2:$A$1601,$A342,Observed!$C$2:$C$1601,$C342),"")</f>
        <v/>
      </c>
      <c r="W342" s="23" t="str">
        <f>IF(ISNUMBER(AVERAGEIFS(Observed!W$2:W$1601,Observed!$A$2:$A$1601,$A342,Observed!$C$2:$C$1601,$C342)),AVERAGEIFS(Observed!W$2:W$1601,Observed!$A$2:$A$1601,$A342,Observed!$C$2:$C$1601,$C342),"")</f>
        <v/>
      </c>
      <c r="X342" s="23" t="str">
        <f>IF(ISNUMBER(AVERAGEIFS(Observed!X$2:X$1601,Observed!$A$2:$A$1601,$A342,Observed!$C$2:$C$1601,$C342)),AVERAGEIFS(Observed!X$2:X$1601,Observed!$A$2:$A$1601,$A342,Observed!$C$2:$C$1601,$C342),"")</f>
        <v/>
      </c>
      <c r="Y342" s="23" t="str">
        <f>IF(ISNUMBER(AVERAGEIFS(Observed!Y$2:Y$1601,Observed!$A$2:$A$1601,$A342,Observed!$C$2:$C$1601,$C342)),AVERAGEIFS(Observed!Y$2:Y$1601,Observed!$A$2:$A$1601,$A342,Observed!$C$2:$C$1601,$C342),"")</f>
        <v/>
      </c>
      <c r="Z342" s="23" t="str">
        <f>IF(ISNUMBER(AVERAGEIFS(Observed!Z$2:Z$1601,Observed!$A$2:$A$1601,$A342,Observed!$C$2:$C$1601,$C342)),AVERAGEIFS(Observed!Z$2:Z$1601,Observed!$A$2:$A$1601,$A342,Observed!$C$2:$C$1601,$C342),"")</f>
        <v/>
      </c>
      <c r="AA342" s="23" t="str">
        <f>IF(ISNUMBER(AVERAGEIFS(Observed!AA$2:AA$1601,Observed!$A$2:$A$1601,$A342,Observed!$C$2:$C$1601,$C342)),AVERAGEIFS(Observed!AA$2:AA$1601,Observed!$A$2:$A$1601,$A342,Observed!$C$2:$C$1601,$C342),"")</f>
        <v/>
      </c>
      <c r="AB342" s="23" t="str">
        <f>IF(ISNUMBER(AVERAGEIFS(Observed!AB$2:AB$1601,Observed!$A$2:$A$1601,$A342,Observed!$C$2:$C$1601,$C342)),AVERAGEIFS(Observed!AB$2:AB$1601,Observed!$A$2:$A$1601,$A342,Observed!$C$2:$C$1601,$C342),"")</f>
        <v/>
      </c>
      <c r="AC342" s="23" t="str">
        <f>IF(ISNUMBER(AVERAGEIFS(Observed!AC$2:AC$1601,Observed!$A$2:$A$1601,$A342,Observed!$C$2:$C$1601,$C342)),AVERAGEIFS(Observed!AC$2:AC$1601,Observed!$A$2:$A$1601,$A342,Observed!$C$2:$C$1601,$C342),"")</f>
        <v/>
      </c>
      <c r="AD342" s="23" t="str">
        <f>IF(ISNUMBER(AVERAGEIFS(Observed!AD$2:AD$1601,Observed!$A$2:$A$1601,$A342,Observed!$C$2:$C$1601,$C342)),AVERAGEIFS(Observed!AD$2:AD$1601,Observed!$A$2:$A$1601,$A342,Observed!$C$2:$C$1601,$C342),"")</f>
        <v/>
      </c>
      <c r="AE342" s="23" t="str">
        <f>IF(ISNUMBER(AVERAGEIFS(Observed!AE$2:AE$1601,Observed!$A$2:$A$1601,$A342,Observed!$C$2:$C$1601,$C342)),AVERAGEIFS(Observed!AE$2:AE$1601,Observed!$A$2:$A$1601,$A342,Observed!$C$2:$C$1601,$C342),"")</f>
        <v/>
      </c>
      <c r="AF342" s="24" t="str">
        <f>IF(ISNUMBER(AVERAGEIFS(Observed!AF$2:AF$1601,Observed!$A$2:$A$1601,$A342,Observed!$C$2:$C$1601,$C342)),AVERAGEIFS(Observed!AF$2:AF$1601,Observed!$A$2:$A$1601,$A342,Observed!$C$2:$C$1601,$C342),"")</f>
        <v/>
      </c>
      <c r="AG342" s="24" t="str">
        <f>IF(ISNUMBER(AVERAGEIFS(Observed!AG$2:AG$1601,Observed!$A$2:$A$1601,$A342,Observed!$C$2:$C$1601,$C342)),AVERAGEIFS(Observed!AG$2:AG$1601,Observed!$A$2:$A$1601,$A342,Observed!$C$2:$C$1601,$C342),"")</f>
        <v/>
      </c>
      <c r="AH342" s="24" t="str">
        <f>IF(ISNUMBER(AVERAGEIFS(Observed!AH$2:AH$1601,Observed!$A$2:$A$1601,$A342,Observed!$C$2:$C$1601,$C342)),AVERAGEIFS(Observed!AH$2:AH$1601,Observed!$A$2:$A$1601,$A342,Observed!$C$2:$C$1601,$C342),"")</f>
        <v/>
      </c>
      <c r="AI342" s="23" t="str">
        <f>IF(ISNUMBER(AVERAGEIFS(Observed!AI$2:AI$1601,Observed!$A$2:$A$1601,$A342,Observed!$C$2:$C$1601,$C342)),AVERAGEIFS(Observed!AI$2:AI$1601,Observed!$A$2:$A$1601,$A342,Observed!$C$2:$C$1601,$C342),"")</f>
        <v/>
      </c>
      <c r="AJ342" s="24" t="str">
        <f>IF(ISNUMBER(AVERAGEIFS(Observed!AJ$2:AJ$1601,Observed!$A$2:$A$1601,$A342,Observed!$C$2:$C$1601,$C342)),AVERAGEIFS(Observed!AJ$2:AJ$1601,Observed!$A$2:$A$1601,$A342,Observed!$C$2:$C$1601,$C342),"")</f>
        <v/>
      </c>
      <c r="AK342" s="24" t="str">
        <f>IF(ISNUMBER(AVERAGEIFS(Observed!AL$2:AL$1601,Observed!$A$2:$A$1601,$A342,Observed!$C$2:$C$1601,$C342)),AVERAGEIFS(Observed!AL$2:AL$1601,Observed!$A$2:$A$1601,$A342,Observed!$C$2:$C$1601,$C342),"")</f>
        <v/>
      </c>
      <c r="AL342" s="24" t="str">
        <f>IF(ISNUMBER(AVERAGEIFS(Observed!AM$2:AM$1601,Observed!$A$2:$A$1601,$A342,Observed!$C$2:$C$1601,$C342)),AVERAGEIFS(Observed!AM$2:AM$1601,Observed!$A$2:$A$1601,$A342,Observed!$C$2:$C$1601,$C342),"")</f>
        <v/>
      </c>
      <c r="AM342" s="24" t="str">
        <f>IF(ISNUMBER(AVERAGEIFS(Observed!AN$2:AN$1601,Observed!$A$2:$A$1601,$A342,Observed!$C$2:$C$1601,$C342)),AVERAGEIFS(Observed!AN$2:AN$1601,Observed!$A$2:$A$1601,$A342,Observed!$C$2:$C$1601,$C342),"")</f>
        <v/>
      </c>
      <c r="AN342" s="24" t="str">
        <f>IF(ISNUMBER(AVERAGEIFS(Observed!AQ$2:AQ$1601,Observed!$A$2:$A$1601,$A342,Observed!$C$2:$C$1601,$C342)),AVERAGEIFS(Observed!AQ$2:AQ$1601,Observed!$A$2:$A$1601,$A342,Observed!$C$2:$C$1601,$C342),"")</f>
        <v/>
      </c>
      <c r="AO342" s="24" t="str">
        <f>IF(ISNUMBER(AVERAGEIFS(Observed!AR$2:AR$1601,Observed!$A$2:$A$1601,$A342,Observed!$C$2:$C$1601,$C342)),AVERAGEIFS(Observed!AR$2:AR$1601,Observed!$A$2:$A$1601,$A342,Observed!$C$2:$C$1601,$C342),"")</f>
        <v/>
      </c>
      <c r="AP342" s="24" t="str">
        <f>IF(ISNUMBER(AVERAGEIFS(Observed!AS$2:AS$1601,Observed!$A$2:$A$1601,$A342,Observed!$C$2:$C$1601,$C342)),AVERAGEIFS(Observed!AS$2:AS$1601,Observed!$A$2:$A$1601,$A342,Observed!$C$2:$C$1601,$C342),"")</f>
        <v/>
      </c>
      <c r="AQ342" s="23" t="str">
        <f>IF(ISNUMBER(AVERAGEIFS(Observed!AT$2:AT$1601,Observed!$A$2:$A$1601,$A342,Observed!$C$2:$C$1601,$C342)),AVERAGEIFS(Observed!AT$2:AT$1601,Observed!$A$2:$A$1601,$A342,Observed!$C$2:$C$1601,$C342),"")</f>
        <v/>
      </c>
      <c r="AR342" s="24" t="str">
        <f>IF(ISNUMBER(AVERAGEIFS(Observed!AU$2:AU$1601,Observed!$A$2:$A$1601,$A342,Observed!$C$2:$C$1601,$C342)),AVERAGEIFS(Observed!AU$2:AU$1601,Observed!$A$2:$A$1601,$A342,Observed!$C$2:$C$1601,$C342),"")</f>
        <v/>
      </c>
      <c r="AS342" s="23" t="str">
        <f>IF(ISNUMBER(AVERAGEIFS(Observed!AV$2:AV$1601,Observed!$A$2:$A$1601,$A342,Observed!$C$2:$C$1601,$C342)),AVERAGEIFS(Observed!AV$2:AV$1601,Observed!$A$2:$A$1601,$A342,Observed!$C$2:$C$1601,$C342),"")</f>
        <v/>
      </c>
      <c r="AT342" s="23" t="str">
        <f>IF(ISNUMBER(AVERAGEIFS(Observed!AW$2:AW$1601,Observed!$A$2:$A$1601,$A342,Observed!$C$2:$C$1601,$C342)),AVERAGEIFS(Observed!AW$2:AW$1601,Observed!$A$2:$A$1601,$A342,Observed!$C$2:$C$1601,$C342),"")</f>
        <v/>
      </c>
      <c r="AU342" s="2">
        <f>COUNTIFS(Observed!$A$2:$A$1601,$A342,Observed!$C$2:$C$1601,$C342)</f>
        <v>3</v>
      </c>
      <c r="AV342" s="2">
        <f t="shared" si="5"/>
        <v>3</v>
      </c>
    </row>
    <row r="343" spans="1:48" x14ac:dyDescent="0.3">
      <c r="A343" s="4" t="s">
        <v>124</v>
      </c>
      <c r="B343" t="s">
        <v>24</v>
      </c>
      <c r="C343" s="3">
        <v>42534</v>
      </c>
      <c r="D343">
        <v>1</v>
      </c>
      <c r="E343">
        <v>500</v>
      </c>
      <c r="H343" s="2" t="s">
        <v>45</v>
      </c>
      <c r="I343" s="2" t="s">
        <v>25</v>
      </c>
      <c r="J343">
        <v>14</v>
      </c>
      <c r="K343" s="2" t="s">
        <v>21</v>
      </c>
      <c r="L343" s="22" t="str">
        <f>IF(ISNUMBER(AVERAGEIFS(Observed!L$2:L$1601,Observed!$A$2:$A$1601,$A343,Observed!$C$2:$C$1601,$C343)),AVERAGEIFS(Observed!L$2:L$1601,Observed!$A$2:$A$1601,$A343,Observed!$C$2:$C$1601,$C343),"")</f>
        <v/>
      </c>
      <c r="M343" s="23" t="str">
        <f>IF(ISNUMBER(AVERAGEIFS(Observed!M$2:M$1601,Observed!$A$2:$A$1601,$A343,Observed!$C$2:$C$1601,$C343)),AVERAGEIFS(Observed!M$2:M$1601,Observed!$A$2:$A$1601,$A343,Observed!$C$2:$C$1601,$C343),"")</f>
        <v/>
      </c>
      <c r="N343" s="23">
        <f>IF(ISNUMBER(AVERAGEIFS(Observed!N$2:N$1601,Observed!$A$2:$A$1601,$A343,Observed!$C$2:$C$1601,$C343)),AVERAGEIFS(Observed!N$2:N$1601,Observed!$A$2:$A$1601,$A343,Observed!$C$2:$C$1601,$C343),"")</f>
        <v>124.38666666666667</v>
      </c>
      <c r="O343" s="23">
        <f>IF(ISNUMBER(AVERAGEIFS(Observed!O$2:O$1601,Observed!$A$2:$A$1601,$A343,Observed!$C$2:$C$1601,$C343)),AVERAGEIFS(Observed!O$2:O$1601,Observed!$A$2:$A$1601,$A343,Observed!$C$2:$C$1601,$C343),"")</f>
        <v>124.38666666666667</v>
      </c>
      <c r="P343" s="23">
        <f>IF(ISNUMBER(AVERAGEIFS(Observed!P$2:P$1601,Observed!$A$2:$A$1601,$A343,Observed!$C$2:$C$1601,$C343)),AVERAGEIFS(Observed!P$2:P$1601,Observed!$A$2:$A$1601,$A343,Observed!$C$2:$C$1601,$C343),"")</f>
        <v>1582.05</v>
      </c>
      <c r="Q343" s="24" t="str">
        <f>IF(ISNUMBER(AVERAGEIFS(Observed!Q$2:Q$1601,Observed!$A$2:$A$1601,$A343,Observed!$C$2:$C$1601,$C343)),AVERAGEIFS(Observed!Q$2:Q$1601,Observed!$A$2:$A$1601,$A343,Observed!$C$2:$C$1601,$C343),"")</f>
        <v/>
      </c>
      <c r="R343" s="24" t="str">
        <f>IF(ISNUMBER(AVERAGEIFS(Observed!R$2:R$1601,Observed!$A$2:$A$1601,$A343,Observed!$C$2:$C$1601,$C343)),AVERAGEIFS(Observed!R$2:R$1601,Observed!$A$2:$A$1601,$A343,Observed!$C$2:$C$1601,$C343),"")</f>
        <v/>
      </c>
      <c r="S343" s="24" t="str">
        <f>IF(ISNUMBER(AVERAGEIFS(Observed!S$2:S$1601,Observed!$A$2:$A$1601,$A343,Observed!$C$2:$C$1601,$C343)),AVERAGEIFS(Observed!S$2:S$1601,Observed!$A$2:$A$1601,$A343,Observed!$C$2:$C$1601,$C343),"")</f>
        <v/>
      </c>
      <c r="T343" s="23" t="str">
        <f>IF(ISNUMBER(AVERAGEIFS(Observed!T$2:T$1601,Observed!$A$2:$A$1601,$A343,Observed!$C$2:$C$1601,$C343)),AVERAGEIFS(Observed!T$2:T$1601,Observed!$A$2:$A$1601,$A343,Observed!$C$2:$C$1601,$C343),"")</f>
        <v/>
      </c>
      <c r="U343" s="25" t="str">
        <f>IF(ISNUMBER(AVERAGEIFS(Observed!U$2:U$1601,Observed!$A$2:$A$1601,$A343,Observed!$C$2:$C$1601,$C343)),AVERAGEIFS(Observed!U$2:U$1601,Observed!$A$2:$A$1601,$A343,Observed!$C$2:$C$1601,$C343),"")</f>
        <v/>
      </c>
      <c r="V343" s="25" t="str">
        <f>IF(ISNUMBER(AVERAGEIFS(Observed!V$2:V$1601,Observed!$A$2:$A$1601,$A343,Observed!$C$2:$C$1601,$C343)),AVERAGEIFS(Observed!V$2:V$1601,Observed!$A$2:$A$1601,$A343,Observed!$C$2:$C$1601,$C343),"")</f>
        <v/>
      </c>
      <c r="W343" s="23" t="str">
        <f>IF(ISNUMBER(AVERAGEIFS(Observed!W$2:W$1601,Observed!$A$2:$A$1601,$A343,Observed!$C$2:$C$1601,$C343)),AVERAGEIFS(Observed!W$2:W$1601,Observed!$A$2:$A$1601,$A343,Observed!$C$2:$C$1601,$C343),"")</f>
        <v/>
      </c>
      <c r="X343" s="23" t="str">
        <f>IF(ISNUMBER(AVERAGEIFS(Observed!X$2:X$1601,Observed!$A$2:$A$1601,$A343,Observed!$C$2:$C$1601,$C343)),AVERAGEIFS(Observed!X$2:X$1601,Observed!$A$2:$A$1601,$A343,Observed!$C$2:$C$1601,$C343),"")</f>
        <v/>
      </c>
      <c r="Y343" s="23" t="str">
        <f>IF(ISNUMBER(AVERAGEIFS(Observed!Y$2:Y$1601,Observed!$A$2:$A$1601,$A343,Observed!$C$2:$C$1601,$C343)),AVERAGEIFS(Observed!Y$2:Y$1601,Observed!$A$2:$A$1601,$A343,Observed!$C$2:$C$1601,$C343),"")</f>
        <v/>
      </c>
      <c r="Z343" s="23" t="str">
        <f>IF(ISNUMBER(AVERAGEIFS(Observed!Z$2:Z$1601,Observed!$A$2:$A$1601,$A343,Observed!$C$2:$C$1601,$C343)),AVERAGEIFS(Observed!Z$2:Z$1601,Observed!$A$2:$A$1601,$A343,Observed!$C$2:$C$1601,$C343),"")</f>
        <v/>
      </c>
      <c r="AA343" s="23" t="str">
        <f>IF(ISNUMBER(AVERAGEIFS(Observed!AA$2:AA$1601,Observed!$A$2:$A$1601,$A343,Observed!$C$2:$C$1601,$C343)),AVERAGEIFS(Observed!AA$2:AA$1601,Observed!$A$2:$A$1601,$A343,Observed!$C$2:$C$1601,$C343),"")</f>
        <v/>
      </c>
      <c r="AB343" s="23" t="str">
        <f>IF(ISNUMBER(AVERAGEIFS(Observed!AB$2:AB$1601,Observed!$A$2:$A$1601,$A343,Observed!$C$2:$C$1601,$C343)),AVERAGEIFS(Observed!AB$2:AB$1601,Observed!$A$2:$A$1601,$A343,Observed!$C$2:$C$1601,$C343),"")</f>
        <v/>
      </c>
      <c r="AC343" s="23" t="str">
        <f>IF(ISNUMBER(AVERAGEIFS(Observed!AC$2:AC$1601,Observed!$A$2:$A$1601,$A343,Observed!$C$2:$C$1601,$C343)),AVERAGEIFS(Observed!AC$2:AC$1601,Observed!$A$2:$A$1601,$A343,Observed!$C$2:$C$1601,$C343),"")</f>
        <v/>
      </c>
      <c r="AD343" s="23" t="str">
        <f>IF(ISNUMBER(AVERAGEIFS(Observed!AD$2:AD$1601,Observed!$A$2:$A$1601,$A343,Observed!$C$2:$C$1601,$C343)),AVERAGEIFS(Observed!AD$2:AD$1601,Observed!$A$2:$A$1601,$A343,Observed!$C$2:$C$1601,$C343),"")</f>
        <v/>
      </c>
      <c r="AE343" s="23" t="str">
        <f>IF(ISNUMBER(AVERAGEIFS(Observed!AE$2:AE$1601,Observed!$A$2:$A$1601,$A343,Observed!$C$2:$C$1601,$C343)),AVERAGEIFS(Observed!AE$2:AE$1601,Observed!$A$2:$A$1601,$A343,Observed!$C$2:$C$1601,$C343),"")</f>
        <v/>
      </c>
      <c r="AF343" s="24" t="str">
        <f>IF(ISNUMBER(AVERAGEIFS(Observed!AF$2:AF$1601,Observed!$A$2:$A$1601,$A343,Observed!$C$2:$C$1601,$C343)),AVERAGEIFS(Observed!AF$2:AF$1601,Observed!$A$2:$A$1601,$A343,Observed!$C$2:$C$1601,$C343),"")</f>
        <v/>
      </c>
      <c r="AG343" s="24" t="str">
        <f>IF(ISNUMBER(AVERAGEIFS(Observed!AG$2:AG$1601,Observed!$A$2:$A$1601,$A343,Observed!$C$2:$C$1601,$C343)),AVERAGEIFS(Observed!AG$2:AG$1601,Observed!$A$2:$A$1601,$A343,Observed!$C$2:$C$1601,$C343),"")</f>
        <v/>
      </c>
      <c r="AH343" s="24" t="str">
        <f>IF(ISNUMBER(AVERAGEIFS(Observed!AH$2:AH$1601,Observed!$A$2:$A$1601,$A343,Observed!$C$2:$C$1601,$C343)),AVERAGEIFS(Observed!AH$2:AH$1601,Observed!$A$2:$A$1601,$A343,Observed!$C$2:$C$1601,$C343),"")</f>
        <v/>
      </c>
      <c r="AI343" s="23" t="str">
        <f>IF(ISNUMBER(AVERAGEIFS(Observed!AI$2:AI$1601,Observed!$A$2:$A$1601,$A343,Observed!$C$2:$C$1601,$C343)),AVERAGEIFS(Observed!AI$2:AI$1601,Observed!$A$2:$A$1601,$A343,Observed!$C$2:$C$1601,$C343),"")</f>
        <v/>
      </c>
      <c r="AJ343" s="24" t="str">
        <f>IF(ISNUMBER(AVERAGEIFS(Observed!AJ$2:AJ$1601,Observed!$A$2:$A$1601,$A343,Observed!$C$2:$C$1601,$C343)),AVERAGEIFS(Observed!AJ$2:AJ$1601,Observed!$A$2:$A$1601,$A343,Observed!$C$2:$C$1601,$C343),"")</f>
        <v/>
      </c>
      <c r="AK343" s="24" t="str">
        <f>IF(ISNUMBER(AVERAGEIFS(Observed!AL$2:AL$1601,Observed!$A$2:$A$1601,$A343,Observed!$C$2:$C$1601,$C343)),AVERAGEIFS(Observed!AL$2:AL$1601,Observed!$A$2:$A$1601,$A343,Observed!$C$2:$C$1601,$C343),"")</f>
        <v/>
      </c>
      <c r="AL343" s="24" t="str">
        <f>IF(ISNUMBER(AVERAGEIFS(Observed!AM$2:AM$1601,Observed!$A$2:$A$1601,$A343,Observed!$C$2:$C$1601,$C343)),AVERAGEIFS(Observed!AM$2:AM$1601,Observed!$A$2:$A$1601,$A343,Observed!$C$2:$C$1601,$C343),"")</f>
        <v/>
      </c>
      <c r="AM343" s="24" t="str">
        <f>IF(ISNUMBER(AVERAGEIFS(Observed!AN$2:AN$1601,Observed!$A$2:$A$1601,$A343,Observed!$C$2:$C$1601,$C343)),AVERAGEIFS(Observed!AN$2:AN$1601,Observed!$A$2:$A$1601,$A343,Observed!$C$2:$C$1601,$C343),"")</f>
        <v/>
      </c>
      <c r="AN343" s="24" t="str">
        <f>IF(ISNUMBER(AVERAGEIFS(Observed!AQ$2:AQ$1601,Observed!$A$2:$A$1601,$A343,Observed!$C$2:$C$1601,$C343)),AVERAGEIFS(Observed!AQ$2:AQ$1601,Observed!$A$2:$A$1601,$A343,Observed!$C$2:$C$1601,$C343),"")</f>
        <v/>
      </c>
      <c r="AO343" s="24" t="str">
        <f>IF(ISNUMBER(AVERAGEIFS(Observed!AR$2:AR$1601,Observed!$A$2:$A$1601,$A343,Observed!$C$2:$C$1601,$C343)),AVERAGEIFS(Observed!AR$2:AR$1601,Observed!$A$2:$A$1601,$A343,Observed!$C$2:$C$1601,$C343),"")</f>
        <v/>
      </c>
      <c r="AP343" s="24" t="str">
        <f>IF(ISNUMBER(AVERAGEIFS(Observed!AS$2:AS$1601,Observed!$A$2:$A$1601,$A343,Observed!$C$2:$C$1601,$C343)),AVERAGEIFS(Observed!AS$2:AS$1601,Observed!$A$2:$A$1601,$A343,Observed!$C$2:$C$1601,$C343),"")</f>
        <v/>
      </c>
      <c r="AQ343" s="23" t="str">
        <f>IF(ISNUMBER(AVERAGEIFS(Observed!AT$2:AT$1601,Observed!$A$2:$A$1601,$A343,Observed!$C$2:$C$1601,$C343)),AVERAGEIFS(Observed!AT$2:AT$1601,Observed!$A$2:$A$1601,$A343,Observed!$C$2:$C$1601,$C343),"")</f>
        <v/>
      </c>
      <c r="AR343" s="24" t="str">
        <f>IF(ISNUMBER(AVERAGEIFS(Observed!AU$2:AU$1601,Observed!$A$2:$A$1601,$A343,Observed!$C$2:$C$1601,$C343)),AVERAGEIFS(Observed!AU$2:AU$1601,Observed!$A$2:$A$1601,$A343,Observed!$C$2:$C$1601,$C343),"")</f>
        <v/>
      </c>
      <c r="AS343" s="23" t="str">
        <f>IF(ISNUMBER(AVERAGEIFS(Observed!AV$2:AV$1601,Observed!$A$2:$A$1601,$A343,Observed!$C$2:$C$1601,$C343)),AVERAGEIFS(Observed!AV$2:AV$1601,Observed!$A$2:$A$1601,$A343,Observed!$C$2:$C$1601,$C343),"")</f>
        <v/>
      </c>
      <c r="AT343" s="23" t="str">
        <f>IF(ISNUMBER(AVERAGEIFS(Observed!AW$2:AW$1601,Observed!$A$2:$A$1601,$A343,Observed!$C$2:$C$1601,$C343)),AVERAGEIFS(Observed!AW$2:AW$1601,Observed!$A$2:$A$1601,$A343,Observed!$C$2:$C$1601,$C343),"")</f>
        <v/>
      </c>
      <c r="AU343" s="2">
        <f>COUNTIFS(Observed!$A$2:$A$1601,$A343,Observed!$C$2:$C$1601,$C343)</f>
        <v>3</v>
      </c>
      <c r="AV343" s="2">
        <f t="shared" si="5"/>
        <v>3</v>
      </c>
    </row>
    <row r="344" spans="1:48" x14ac:dyDescent="0.3">
      <c r="A344" s="4" t="s">
        <v>119</v>
      </c>
      <c r="B344" t="s">
        <v>24</v>
      </c>
      <c r="C344" s="3">
        <v>42605</v>
      </c>
      <c r="D344">
        <v>1</v>
      </c>
      <c r="E344">
        <v>0</v>
      </c>
      <c r="H344" s="2" t="s">
        <v>46</v>
      </c>
      <c r="I344" s="2" t="s">
        <v>25</v>
      </c>
      <c r="J344">
        <v>15</v>
      </c>
      <c r="K344" s="2" t="s">
        <v>21</v>
      </c>
      <c r="L344" s="22" t="str">
        <f>IF(ISNUMBER(AVERAGEIFS(Observed!L$2:L$1601,Observed!$A$2:$A$1601,$A344,Observed!$C$2:$C$1601,$C344)),AVERAGEIFS(Observed!L$2:L$1601,Observed!$A$2:$A$1601,$A344,Observed!$C$2:$C$1601,$C344),"")</f>
        <v/>
      </c>
      <c r="M344" s="23" t="str">
        <f>IF(ISNUMBER(AVERAGEIFS(Observed!M$2:M$1601,Observed!$A$2:$A$1601,$A344,Observed!$C$2:$C$1601,$C344)),AVERAGEIFS(Observed!M$2:M$1601,Observed!$A$2:$A$1601,$A344,Observed!$C$2:$C$1601,$C344),"")</f>
        <v/>
      </c>
      <c r="N344" s="23">
        <f>IF(ISNUMBER(AVERAGEIFS(Observed!N$2:N$1601,Observed!$A$2:$A$1601,$A344,Observed!$C$2:$C$1601,$C344)),AVERAGEIFS(Observed!N$2:N$1601,Observed!$A$2:$A$1601,$A344,Observed!$C$2:$C$1601,$C344),"")</f>
        <v>28.150000000000002</v>
      </c>
      <c r="O344" s="23">
        <f>IF(ISNUMBER(AVERAGEIFS(Observed!O$2:O$1601,Observed!$A$2:$A$1601,$A344,Observed!$C$2:$C$1601,$C344)),AVERAGEIFS(Observed!O$2:O$1601,Observed!$A$2:$A$1601,$A344,Observed!$C$2:$C$1601,$C344),"")</f>
        <v>28.150000000000002</v>
      </c>
      <c r="P344" s="23">
        <f>IF(ISNUMBER(AVERAGEIFS(Observed!P$2:P$1601,Observed!$A$2:$A$1601,$A344,Observed!$C$2:$C$1601,$C344)),AVERAGEIFS(Observed!P$2:P$1601,Observed!$A$2:$A$1601,$A344,Observed!$C$2:$C$1601,$C344),"")</f>
        <v>28.150000000000002</v>
      </c>
      <c r="Q344" s="24" t="str">
        <f>IF(ISNUMBER(AVERAGEIFS(Observed!Q$2:Q$1601,Observed!$A$2:$A$1601,$A344,Observed!$C$2:$C$1601,$C344)),AVERAGEIFS(Observed!Q$2:Q$1601,Observed!$A$2:$A$1601,$A344,Observed!$C$2:$C$1601,$C344),"")</f>
        <v/>
      </c>
      <c r="R344" s="24" t="str">
        <f>IF(ISNUMBER(AVERAGEIFS(Observed!R$2:R$1601,Observed!$A$2:$A$1601,$A344,Observed!$C$2:$C$1601,$C344)),AVERAGEIFS(Observed!R$2:R$1601,Observed!$A$2:$A$1601,$A344,Observed!$C$2:$C$1601,$C344),"")</f>
        <v/>
      </c>
      <c r="S344" s="24" t="str">
        <f>IF(ISNUMBER(AVERAGEIFS(Observed!S$2:S$1601,Observed!$A$2:$A$1601,$A344,Observed!$C$2:$C$1601,$C344)),AVERAGEIFS(Observed!S$2:S$1601,Observed!$A$2:$A$1601,$A344,Observed!$C$2:$C$1601,$C344),"")</f>
        <v/>
      </c>
      <c r="T344" s="23" t="str">
        <f>IF(ISNUMBER(AVERAGEIFS(Observed!T$2:T$1601,Observed!$A$2:$A$1601,$A344,Observed!$C$2:$C$1601,$C344)),AVERAGEIFS(Observed!T$2:T$1601,Observed!$A$2:$A$1601,$A344,Observed!$C$2:$C$1601,$C344),"")</f>
        <v/>
      </c>
      <c r="U344" s="25" t="str">
        <f>IF(ISNUMBER(AVERAGEIFS(Observed!U$2:U$1601,Observed!$A$2:$A$1601,$A344,Observed!$C$2:$C$1601,$C344)),AVERAGEIFS(Observed!U$2:U$1601,Observed!$A$2:$A$1601,$A344,Observed!$C$2:$C$1601,$C344),"")</f>
        <v/>
      </c>
      <c r="V344" s="25" t="str">
        <f>IF(ISNUMBER(AVERAGEIFS(Observed!V$2:V$1601,Observed!$A$2:$A$1601,$A344,Observed!$C$2:$C$1601,$C344)),AVERAGEIFS(Observed!V$2:V$1601,Observed!$A$2:$A$1601,$A344,Observed!$C$2:$C$1601,$C344),"")</f>
        <v/>
      </c>
      <c r="W344" s="23" t="str">
        <f>IF(ISNUMBER(AVERAGEIFS(Observed!W$2:W$1601,Observed!$A$2:$A$1601,$A344,Observed!$C$2:$C$1601,$C344)),AVERAGEIFS(Observed!W$2:W$1601,Observed!$A$2:$A$1601,$A344,Observed!$C$2:$C$1601,$C344),"")</f>
        <v/>
      </c>
      <c r="X344" s="23" t="str">
        <f>IF(ISNUMBER(AVERAGEIFS(Observed!X$2:X$1601,Observed!$A$2:$A$1601,$A344,Observed!$C$2:$C$1601,$C344)),AVERAGEIFS(Observed!X$2:X$1601,Observed!$A$2:$A$1601,$A344,Observed!$C$2:$C$1601,$C344),"")</f>
        <v/>
      </c>
      <c r="Y344" s="23" t="str">
        <f>IF(ISNUMBER(AVERAGEIFS(Observed!Y$2:Y$1601,Observed!$A$2:$A$1601,$A344,Observed!$C$2:$C$1601,$C344)),AVERAGEIFS(Observed!Y$2:Y$1601,Observed!$A$2:$A$1601,$A344,Observed!$C$2:$C$1601,$C344),"")</f>
        <v/>
      </c>
      <c r="Z344" s="23" t="str">
        <f>IF(ISNUMBER(AVERAGEIFS(Observed!Z$2:Z$1601,Observed!$A$2:$A$1601,$A344,Observed!$C$2:$C$1601,$C344)),AVERAGEIFS(Observed!Z$2:Z$1601,Observed!$A$2:$A$1601,$A344,Observed!$C$2:$C$1601,$C344),"")</f>
        <v/>
      </c>
      <c r="AA344" s="23" t="str">
        <f>IF(ISNUMBER(AVERAGEIFS(Observed!AA$2:AA$1601,Observed!$A$2:$A$1601,$A344,Observed!$C$2:$C$1601,$C344)),AVERAGEIFS(Observed!AA$2:AA$1601,Observed!$A$2:$A$1601,$A344,Observed!$C$2:$C$1601,$C344),"")</f>
        <v/>
      </c>
      <c r="AB344" s="23" t="str">
        <f>IF(ISNUMBER(AVERAGEIFS(Observed!AB$2:AB$1601,Observed!$A$2:$A$1601,$A344,Observed!$C$2:$C$1601,$C344)),AVERAGEIFS(Observed!AB$2:AB$1601,Observed!$A$2:$A$1601,$A344,Observed!$C$2:$C$1601,$C344),"")</f>
        <v/>
      </c>
      <c r="AC344" s="23" t="str">
        <f>IF(ISNUMBER(AVERAGEIFS(Observed!AC$2:AC$1601,Observed!$A$2:$A$1601,$A344,Observed!$C$2:$C$1601,$C344)),AVERAGEIFS(Observed!AC$2:AC$1601,Observed!$A$2:$A$1601,$A344,Observed!$C$2:$C$1601,$C344),"")</f>
        <v/>
      </c>
      <c r="AD344" s="23" t="str">
        <f>IF(ISNUMBER(AVERAGEIFS(Observed!AD$2:AD$1601,Observed!$A$2:$A$1601,$A344,Observed!$C$2:$C$1601,$C344)),AVERAGEIFS(Observed!AD$2:AD$1601,Observed!$A$2:$A$1601,$A344,Observed!$C$2:$C$1601,$C344),"")</f>
        <v/>
      </c>
      <c r="AE344" s="23" t="str">
        <f>IF(ISNUMBER(AVERAGEIFS(Observed!AE$2:AE$1601,Observed!$A$2:$A$1601,$A344,Observed!$C$2:$C$1601,$C344)),AVERAGEIFS(Observed!AE$2:AE$1601,Observed!$A$2:$A$1601,$A344,Observed!$C$2:$C$1601,$C344),"")</f>
        <v/>
      </c>
      <c r="AF344" s="24" t="str">
        <f>IF(ISNUMBER(AVERAGEIFS(Observed!AF$2:AF$1601,Observed!$A$2:$A$1601,$A344,Observed!$C$2:$C$1601,$C344)),AVERAGEIFS(Observed!AF$2:AF$1601,Observed!$A$2:$A$1601,$A344,Observed!$C$2:$C$1601,$C344),"")</f>
        <v/>
      </c>
      <c r="AG344" s="24" t="str">
        <f>IF(ISNUMBER(AVERAGEIFS(Observed!AG$2:AG$1601,Observed!$A$2:$A$1601,$A344,Observed!$C$2:$C$1601,$C344)),AVERAGEIFS(Observed!AG$2:AG$1601,Observed!$A$2:$A$1601,$A344,Observed!$C$2:$C$1601,$C344),"")</f>
        <v/>
      </c>
      <c r="AH344" s="24" t="str">
        <f>IF(ISNUMBER(AVERAGEIFS(Observed!AH$2:AH$1601,Observed!$A$2:$A$1601,$A344,Observed!$C$2:$C$1601,$C344)),AVERAGEIFS(Observed!AH$2:AH$1601,Observed!$A$2:$A$1601,$A344,Observed!$C$2:$C$1601,$C344),"")</f>
        <v/>
      </c>
      <c r="AI344" s="23" t="str">
        <f>IF(ISNUMBER(AVERAGEIFS(Observed!AI$2:AI$1601,Observed!$A$2:$A$1601,$A344,Observed!$C$2:$C$1601,$C344)),AVERAGEIFS(Observed!AI$2:AI$1601,Observed!$A$2:$A$1601,$A344,Observed!$C$2:$C$1601,$C344),"")</f>
        <v/>
      </c>
      <c r="AJ344" s="24">
        <f>IF(ISNUMBER(AVERAGEIFS(Observed!AJ$2:AJ$1601,Observed!$A$2:$A$1601,$A344,Observed!$C$2:$C$1601,$C344)),AVERAGEIFS(Observed!AJ$2:AJ$1601,Observed!$A$2:$A$1601,$A344,Observed!$C$2:$C$1601,$C344),"")</f>
        <v>0.54533333333333334</v>
      </c>
      <c r="AK344" s="24">
        <f>IF(ISNUMBER(AVERAGEIFS(Observed!AL$2:AL$1601,Observed!$A$2:$A$1601,$A344,Observed!$C$2:$C$1601,$C344)),AVERAGEIFS(Observed!AL$2:AL$1601,Observed!$A$2:$A$1601,$A344,Observed!$C$2:$C$1601,$C344),"")</f>
        <v>0.43166666666666664</v>
      </c>
      <c r="AL344" s="24" t="str">
        <f>IF(ISNUMBER(AVERAGEIFS(Observed!AM$2:AM$1601,Observed!$A$2:$A$1601,$A344,Observed!$C$2:$C$1601,$C344)),AVERAGEIFS(Observed!AM$2:AM$1601,Observed!$A$2:$A$1601,$A344,Observed!$C$2:$C$1601,$C344),"")</f>
        <v/>
      </c>
      <c r="AM344" s="24" t="str">
        <f>IF(ISNUMBER(AVERAGEIFS(Observed!AN$2:AN$1601,Observed!$A$2:$A$1601,$A344,Observed!$C$2:$C$1601,$C344)),AVERAGEIFS(Observed!AN$2:AN$1601,Observed!$A$2:$A$1601,$A344,Observed!$C$2:$C$1601,$C344),"")</f>
        <v/>
      </c>
      <c r="AN344" s="24" t="str">
        <f>IF(ISNUMBER(AVERAGEIFS(Observed!AQ$2:AQ$1601,Observed!$A$2:$A$1601,$A344,Observed!$C$2:$C$1601,$C344)),AVERAGEIFS(Observed!AQ$2:AQ$1601,Observed!$A$2:$A$1601,$A344,Observed!$C$2:$C$1601,$C344),"")</f>
        <v/>
      </c>
      <c r="AO344" s="24" t="str">
        <f>IF(ISNUMBER(AVERAGEIFS(Observed!AR$2:AR$1601,Observed!$A$2:$A$1601,$A344,Observed!$C$2:$C$1601,$C344)),AVERAGEIFS(Observed!AR$2:AR$1601,Observed!$A$2:$A$1601,$A344,Observed!$C$2:$C$1601,$C344),"")</f>
        <v/>
      </c>
      <c r="AP344" s="24">
        <f>IF(ISNUMBER(AVERAGEIFS(Observed!AS$2:AS$1601,Observed!$A$2:$A$1601,$A344,Observed!$C$2:$C$1601,$C344)),AVERAGEIFS(Observed!AS$2:AS$1601,Observed!$A$2:$A$1601,$A344,Observed!$C$2:$C$1601,$C344),"")</f>
        <v>0</v>
      </c>
      <c r="AQ344" s="23" t="str">
        <f>IF(ISNUMBER(AVERAGEIFS(Observed!AT$2:AT$1601,Observed!$A$2:$A$1601,$A344,Observed!$C$2:$C$1601,$C344)),AVERAGEIFS(Observed!AT$2:AT$1601,Observed!$A$2:$A$1601,$A344,Observed!$C$2:$C$1601,$C344),"")</f>
        <v/>
      </c>
      <c r="AR344" s="24" t="str">
        <f>IF(ISNUMBER(AVERAGEIFS(Observed!AU$2:AU$1601,Observed!$A$2:$A$1601,$A344,Observed!$C$2:$C$1601,$C344)),AVERAGEIFS(Observed!AU$2:AU$1601,Observed!$A$2:$A$1601,$A344,Observed!$C$2:$C$1601,$C344),"")</f>
        <v/>
      </c>
      <c r="AS344" s="23" t="str">
        <f>IF(ISNUMBER(AVERAGEIFS(Observed!AV$2:AV$1601,Observed!$A$2:$A$1601,$A344,Observed!$C$2:$C$1601,$C344)),AVERAGEIFS(Observed!AV$2:AV$1601,Observed!$A$2:$A$1601,$A344,Observed!$C$2:$C$1601,$C344),"")</f>
        <v/>
      </c>
      <c r="AT344" s="23" t="str">
        <f>IF(ISNUMBER(AVERAGEIFS(Observed!AW$2:AW$1601,Observed!$A$2:$A$1601,$A344,Observed!$C$2:$C$1601,$C344)),AVERAGEIFS(Observed!AW$2:AW$1601,Observed!$A$2:$A$1601,$A344,Observed!$C$2:$C$1601,$C344),"")</f>
        <v/>
      </c>
      <c r="AU344" s="2">
        <f>COUNTIFS(Observed!$A$2:$A$1601,$A344,Observed!$C$2:$C$1601,$C344)</f>
        <v>3</v>
      </c>
      <c r="AV344" s="2">
        <f t="shared" si="5"/>
        <v>6</v>
      </c>
    </row>
    <row r="345" spans="1:48" x14ac:dyDescent="0.3">
      <c r="A345" s="4" t="s">
        <v>120</v>
      </c>
      <c r="B345" t="s">
        <v>24</v>
      </c>
      <c r="C345" s="3">
        <v>42605</v>
      </c>
      <c r="D345">
        <v>1</v>
      </c>
      <c r="E345">
        <v>50</v>
      </c>
      <c r="H345" s="2" t="s">
        <v>46</v>
      </c>
      <c r="I345" s="2" t="s">
        <v>25</v>
      </c>
      <c r="J345">
        <v>15</v>
      </c>
      <c r="K345" s="2" t="s">
        <v>21</v>
      </c>
      <c r="L345" s="22" t="str">
        <f>IF(ISNUMBER(AVERAGEIFS(Observed!L$2:L$1601,Observed!$A$2:$A$1601,$A345,Observed!$C$2:$C$1601,$C345)),AVERAGEIFS(Observed!L$2:L$1601,Observed!$A$2:$A$1601,$A345,Observed!$C$2:$C$1601,$C345),"")</f>
        <v/>
      </c>
      <c r="M345" s="23" t="str">
        <f>IF(ISNUMBER(AVERAGEIFS(Observed!M$2:M$1601,Observed!$A$2:$A$1601,$A345,Observed!$C$2:$C$1601,$C345)),AVERAGEIFS(Observed!M$2:M$1601,Observed!$A$2:$A$1601,$A345,Observed!$C$2:$C$1601,$C345),"")</f>
        <v/>
      </c>
      <c r="N345" s="23">
        <f>IF(ISNUMBER(AVERAGEIFS(Observed!N$2:N$1601,Observed!$A$2:$A$1601,$A345,Observed!$C$2:$C$1601,$C345)),AVERAGEIFS(Observed!N$2:N$1601,Observed!$A$2:$A$1601,$A345,Observed!$C$2:$C$1601,$C345),"")</f>
        <v>36.18</v>
      </c>
      <c r="O345" s="23">
        <f>IF(ISNUMBER(AVERAGEIFS(Observed!O$2:O$1601,Observed!$A$2:$A$1601,$A345,Observed!$C$2:$C$1601,$C345)),AVERAGEIFS(Observed!O$2:O$1601,Observed!$A$2:$A$1601,$A345,Observed!$C$2:$C$1601,$C345),"")</f>
        <v>36.18</v>
      </c>
      <c r="P345" s="23">
        <f>IF(ISNUMBER(AVERAGEIFS(Observed!P$2:P$1601,Observed!$A$2:$A$1601,$A345,Observed!$C$2:$C$1601,$C345)),AVERAGEIFS(Observed!P$2:P$1601,Observed!$A$2:$A$1601,$A345,Observed!$C$2:$C$1601,$C345),"")</f>
        <v>36.18</v>
      </c>
      <c r="Q345" s="24" t="str">
        <f>IF(ISNUMBER(AVERAGEIFS(Observed!Q$2:Q$1601,Observed!$A$2:$A$1601,$A345,Observed!$C$2:$C$1601,$C345)),AVERAGEIFS(Observed!Q$2:Q$1601,Observed!$A$2:$A$1601,$A345,Observed!$C$2:$C$1601,$C345),"")</f>
        <v/>
      </c>
      <c r="R345" s="24" t="str">
        <f>IF(ISNUMBER(AVERAGEIFS(Observed!R$2:R$1601,Observed!$A$2:$A$1601,$A345,Observed!$C$2:$C$1601,$C345)),AVERAGEIFS(Observed!R$2:R$1601,Observed!$A$2:$A$1601,$A345,Observed!$C$2:$C$1601,$C345),"")</f>
        <v/>
      </c>
      <c r="S345" s="24" t="str">
        <f>IF(ISNUMBER(AVERAGEIFS(Observed!S$2:S$1601,Observed!$A$2:$A$1601,$A345,Observed!$C$2:$C$1601,$C345)),AVERAGEIFS(Observed!S$2:S$1601,Observed!$A$2:$A$1601,$A345,Observed!$C$2:$C$1601,$C345),"")</f>
        <v/>
      </c>
      <c r="T345" s="23" t="str">
        <f>IF(ISNUMBER(AVERAGEIFS(Observed!T$2:T$1601,Observed!$A$2:$A$1601,$A345,Observed!$C$2:$C$1601,$C345)),AVERAGEIFS(Observed!T$2:T$1601,Observed!$A$2:$A$1601,$A345,Observed!$C$2:$C$1601,$C345),"")</f>
        <v/>
      </c>
      <c r="U345" s="25" t="str">
        <f>IF(ISNUMBER(AVERAGEIFS(Observed!U$2:U$1601,Observed!$A$2:$A$1601,$A345,Observed!$C$2:$C$1601,$C345)),AVERAGEIFS(Observed!U$2:U$1601,Observed!$A$2:$A$1601,$A345,Observed!$C$2:$C$1601,$C345),"")</f>
        <v/>
      </c>
      <c r="V345" s="25" t="str">
        <f>IF(ISNUMBER(AVERAGEIFS(Observed!V$2:V$1601,Observed!$A$2:$A$1601,$A345,Observed!$C$2:$C$1601,$C345)),AVERAGEIFS(Observed!V$2:V$1601,Observed!$A$2:$A$1601,$A345,Observed!$C$2:$C$1601,$C345),"")</f>
        <v/>
      </c>
      <c r="W345" s="23" t="str">
        <f>IF(ISNUMBER(AVERAGEIFS(Observed!W$2:W$1601,Observed!$A$2:$A$1601,$A345,Observed!$C$2:$C$1601,$C345)),AVERAGEIFS(Observed!W$2:W$1601,Observed!$A$2:$A$1601,$A345,Observed!$C$2:$C$1601,$C345),"")</f>
        <v/>
      </c>
      <c r="X345" s="23" t="str">
        <f>IF(ISNUMBER(AVERAGEIFS(Observed!X$2:X$1601,Observed!$A$2:$A$1601,$A345,Observed!$C$2:$C$1601,$C345)),AVERAGEIFS(Observed!X$2:X$1601,Observed!$A$2:$A$1601,$A345,Observed!$C$2:$C$1601,$C345),"")</f>
        <v/>
      </c>
      <c r="Y345" s="23" t="str">
        <f>IF(ISNUMBER(AVERAGEIFS(Observed!Y$2:Y$1601,Observed!$A$2:$A$1601,$A345,Observed!$C$2:$C$1601,$C345)),AVERAGEIFS(Observed!Y$2:Y$1601,Observed!$A$2:$A$1601,$A345,Observed!$C$2:$C$1601,$C345),"")</f>
        <v/>
      </c>
      <c r="Z345" s="23" t="str">
        <f>IF(ISNUMBER(AVERAGEIFS(Observed!Z$2:Z$1601,Observed!$A$2:$A$1601,$A345,Observed!$C$2:$C$1601,$C345)),AVERAGEIFS(Observed!Z$2:Z$1601,Observed!$A$2:$A$1601,$A345,Observed!$C$2:$C$1601,$C345),"")</f>
        <v/>
      </c>
      <c r="AA345" s="23" t="str">
        <f>IF(ISNUMBER(AVERAGEIFS(Observed!AA$2:AA$1601,Observed!$A$2:$A$1601,$A345,Observed!$C$2:$C$1601,$C345)),AVERAGEIFS(Observed!AA$2:AA$1601,Observed!$A$2:$A$1601,$A345,Observed!$C$2:$C$1601,$C345),"")</f>
        <v/>
      </c>
      <c r="AB345" s="23" t="str">
        <f>IF(ISNUMBER(AVERAGEIFS(Observed!AB$2:AB$1601,Observed!$A$2:$A$1601,$A345,Observed!$C$2:$C$1601,$C345)),AVERAGEIFS(Observed!AB$2:AB$1601,Observed!$A$2:$A$1601,$A345,Observed!$C$2:$C$1601,$C345),"")</f>
        <v/>
      </c>
      <c r="AC345" s="23" t="str">
        <f>IF(ISNUMBER(AVERAGEIFS(Observed!AC$2:AC$1601,Observed!$A$2:$A$1601,$A345,Observed!$C$2:$C$1601,$C345)),AVERAGEIFS(Observed!AC$2:AC$1601,Observed!$A$2:$A$1601,$A345,Observed!$C$2:$C$1601,$C345),"")</f>
        <v/>
      </c>
      <c r="AD345" s="23" t="str">
        <f>IF(ISNUMBER(AVERAGEIFS(Observed!AD$2:AD$1601,Observed!$A$2:$A$1601,$A345,Observed!$C$2:$C$1601,$C345)),AVERAGEIFS(Observed!AD$2:AD$1601,Observed!$A$2:$A$1601,$A345,Observed!$C$2:$C$1601,$C345),"")</f>
        <v/>
      </c>
      <c r="AE345" s="23" t="str">
        <f>IF(ISNUMBER(AVERAGEIFS(Observed!AE$2:AE$1601,Observed!$A$2:$A$1601,$A345,Observed!$C$2:$C$1601,$C345)),AVERAGEIFS(Observed!AE$2:AE$1601,Observed!$A$2:$A$1601,$A345,Observed!$C$2:$C$1601,$C345),"")</f>
        <v/>
      </c>
      <c r="AF345" s="24" t="str">
        <f>IF(ISNUMBER(AVERAGEIFS(Observed!AF$2:AF$1601,Observed!$A$2:$A$1601,$A345,Observed!$C$2:$C$1601,$C345)),AVERAGEIFS(Observed!AF$2:AF$1601,Observed!$A$2:$A$1601,$A345,Observed!$C$2:$C$1601,$C345),"")</f>
        <v/>
      </c>
      <c r="AG345" s="24" t="str">
        <f>IF(ISNUMBER(AVERAGEIFS(Observed!AG$2:AG$1601,Observed!$A$2:$A$1601,$A345,Observed!$C$2:$C$1601,$C345)),AVERAGEIFS(Observed!AG$2:AG$1601,Observed!$A$2:$A$1601,$A345,Observed!$C$2:$C$1601,$C345),"")</f>
        <v/>
      </c>
      <c r="AH345" s="24" t="str">
        <f>IF(ISNUMBER(AVERAGEIFS(Observed!AH$2:AH$1601,Observed!$A$2:$A$1601,$A345,Observed!$C$2:$C$1601,$C345)),AVERAGEIFS(Observed!AH$2:AH$1601,Observed!$A$2:$A$1601,$A345,Observed!$C$2:$C$1601,$C345),"")</f>
        <v/>
      </c>
      <c r="AI345" s="23" t="str">
        <f>IF(ISNUMBER(AVERAGEIFS(Observed!AI$2:AI$1601,Observed!$A$2:$A$1601,$A345,Observed!$C$2:$C$1601,$C345)),AVERAGEIFS(Observed!AI$2:AI$1601,Observed!$A$2:$A$1601,$A345,Observed!$C$2:$C$1601,$C345),"")</f>
        <v/>
      </c>
      <c r="AJ345" s="24">
        <f>IF(ISNUMBER(AVERAGEIFS(Observed!AJ$2:AJ$1601,Observed!$A$2:$A$1601,$A345,Observed!$C$2:$C$1601,$C345)),AVERAGEIFS(Observed!AJ$2:AJ$1601,Observed!$A$2:$A$1601,$A345,Observed!$C$2:$C$1601,$C345),"")</f>
        <v>0.68833333333333335</v>
      </c>
      <c r="AK345" s="24">
        <f>IF(ISNUMBER(AVERAGEIFS(Observed!AL$2:AL$1601,Observed!$A$2:$A$1601,$A345,Observed!$C$2:$C$1601,$C345)),AVERAGEIFS(Observed!AL$2:AL$1601,Observed!$A$2:$A$1601,$A345,Observed!$C$2:$C$1601,$C345),"")</f>
        <v>0.26066666666666666</v>
      </c>
      <c r="AL345" s="24" t="str">
        <f>IF(ISNUMBER(AVERAGEIFS(Observed!AM$2:AM$1601,Observed!$A$2:$A$1601,$A345,Observed!$C$2:$C$1601,$C345)),AVERAGEIFS(Observed!AM$2:AM$1601,Observed!$A$2:$A$1601,$A345,Observed!$C$2:$C$1601,$C345),"")</f>
        <v/>
      </c>
      <c r="AM345" s="24" t="str">
        <f>IF(ISNUMBER(AVERAGEIFS(Observed!AN$2:AN$1601,Observed!$A$2:$A$1601,$A345,Observed!$C$2:$C$1601,$C345)),AVERAGEIFS(Observed!AN$2:AN$1601,Observed!$A$2:$A$1601,$A345,Observed!$C$2:$C$1601,$C345),"")</f>
        <v/>
      </c>
      <c r="AN345" s="24" t="str">
        <f>IF(ISNUMBER(AVERAGEIFS(Observed!AQ$2:AQ$1601,Observed!$A$2:$A$1601,$A345,Observed!$C$2:$C$1601,$C345)),AVERAGEIFS(Observed!AQ$2:AQ$1601,Observed!$A$2:$A$1601,$A345,Observed!$C$2:$C$1601,$C345),"")</f>
        <v/>
      </c>
      <c r="AO345" s="24" t="str">
        <f>IF(ISNUMBER(AVERAGEIFS(Observed!AR$2:AR$1601,Observed!$A$2:$A$1601,$A345,Observed!$C$2:$C$1601,$C345)),AVERAGEIFS(Observed!AR$2:AR$1601,Observed!$A$2:$A$1601,$A345,Observed!$C$2:$C$1601,$C345),"")</f>
        <v/>
      </c>
      <c r="AP345" s="24">
        <f>IF(ISNUMBER(AVERAGEIFS(Observed!AS$2:AS$1601,Observed!$A$2:$A$1601,$A345,Observed!$C$2:$C$1601,$C345)),AVERAGEIFS(Observed!AS$2:AS$1601,Observed!$A$2:$A$1601,$A345,Observed!$C$2:$C$1601,$C345),"")</f>
        <v>3.3333333333333332E-4</v>
      </c>
      <c r="AQ345" s="23" t="str">
        <f>IF(ISNUMBER(AVERAGEIFS(Observed!AT$2:AT$1601,Observed!$A$2:$A$1601,$A345,Observed!$C$2:$C$1601,$C345)),AVERAGEIFS(Observed!AT$2:AT$1601,Observed!$A$2:$A$1601,$A345,Observed!$C$2:$C$1601,$C345),"")</f>
        <v/>
      </c>
      <c r="AR345" s="24" t="str">
        <f>IF(ISNUMBER(AVERAGEIFS(Observed!AU$2:AU$1601,Observed!$A$2:$A$1601,$A345,Observed!$C$2:$C$1601,$C345)),AVERAGEIFS(Observed!AU$2:AU$1601,Observed!$A$2:$A$1601,$A345,Observed!$C$2:$C$1601,$C345),"")</f>
        <v/>
      </c>
      <c r="AS345" s="23" t="str">
        <f>IF(ISNUMBER(AVERAGEIFS(Observed!AV$2:AV$1601,Observed!$A$2:$A$1601,$A345,Observed!$C$2:$C$1601,$C345)),AVERAGEIFS(Observed!AV$2:AV$1601,Observed!$A$2:$A$1601,$A345,Observed!$C$2:$C$1601,$C345),"")</f>
        <v/>
      </c>
      <c r="AT345" s="23" t="str">
        <f>IF(ISNUMBER(AVERAGEIFS(Observed!AW$2:AW$1601,Observed!$A$2:$A$1601,$A345,Observed!$C$2:$C$1601,$C345)),AVERAGEIFS(Observed!AW$2:AW$1601,Observed!$A$2:$A$1601,$A345,Observed!$C$2:$C$1601,$C345),"")</f>
        <v/>
      </c>
      <c r="AU345" s="2">
        <f>COUNTIFS(Observed!$A$2:$A$1601,$A345,Observed!$C$2:$C$1601,$C345)</f>
        <v>3</v>
      </c>
      <c r="AV345" s="2">
        <f t="shared" si="5"/>
        <v>6</v>
      </c>
    </row>
    <row r="346" spans="1:48" x14ac:dyDescent="0.3">
      <c r="A346" s="4" t="s">
        <v>121</v>
      </c>
      <c r="B346" t="s">
        <v>24</v>
      </c>
      <c r="C346" s="3">
        <v>42605</v>
      </c>
      <c r="D346">
        <v>1</v>
      </c>
      <c r="E346">
        <v>100</v>
      </c>
      <c r="H346" s="2" t="s">
        <v>46</v>
      </c>
      <c r="I346" s="2" t="s">
        <v>25</v>
      </c>
      <c r="J346">
        <v>15</v>
      </c>
      <c r="K346" s="2" t="s">
        <v>21</v>
      </c>
      <c r="L346" s="22" t="str">
        <f>IF(ISNUMBER(AVERAGEIFS(Observed!L$2:L$1601,Observed!$A$2:$A$1601,$A346,Observed!$C$2:$C$1601,$C346)),AVERAGEIFS(Observed!L$2:L$1601,Observed!$A$2:$A$1601,$A346,Observed!$C$2:$C$1601,$C346),"")</f>
        <v/>
      </c>
      <c r="M346" s="23" t="str">
        <f>IF(ISNUMBER(AVERAGEIFS(Observed!M$2:M$1601,Observed!$A$2:$A$1601,$A346,Observed!$C$2:$C$1601,$C346)),AVERAGEIFS(Observed!M$2:M$1601,Observed!$A$2:$A$1601,$A346,Observed!$C$2:$C$1601,$C346),"")</f>
        <v/>
      </c>
      <c r="N346" s="23">
        <f>IF(ISNUMBER(AVERAGEIFS(Observed!N$2:N$1601,Observed!$A$2:$A$1601,$A346,Observed!$C$2:$C$1601,$C346)),AVERAGEIFS(Observed!N$2:N$1601,Observed!$A$2:$A$1601,$A346,Observed!$C$2:$C$1601,$C346),"")</f>
        <v>45.543333333333329</v>
      </c>
      <c r="O346" s="23">
        <f>IF(ISNUMBER(AVERAGEIFS(Observed!O$2:O$1601,Observed!$A$2:$A$1601,$A346,Observed!$C$2:$C$1601,$C346)),AVERAGEIFS(Observed!O$2:O$1601,Observed!$A$2:$A$1601,$A346,Observed!$C$2:$C$1601,$C346),"")</f>
        <v>45.543333333333329</v>
      </c>
      <c r="P346" s="23">
        <f>IF(ISNUMBER(AVERAGEIFS(Observed!P$2:P$1601,Observed!$A$2:$A$1601,$A346,Observed!$C$2:$C$1601,$C346)),AVERAGEIFS(Observed!P$2:P$1601,Observed!$A$2:$A$1601,$A346,Observed!$C$2:$C$1601,$C346),"")</f>
        <v>45.543333333333329</v>
      </c>
      <c r="Q346" s="24" t="str">
        <f>IF(ISNUMBER(AVERAGEIFS(Observed!Q$2:Q$1601,Observed!$A$2:$A$1601,$A346,Observed!$C$2:$C$1601,$C346)),AVERAGEIFS(Observed!Q$2:Q$1601,Observed!$A$2:$A$1601,$A346,Observed!$C$2:$C$1601,$C346),"")</f>
        <v/>
      </c>
      <c r="R346" s="24" t="str">
        <f>IF(ISNUMBER(AVERAGEIFS(Observed!R$2:R$1601,Observed!$A$2:$A$1601,$A346,Observed!$C$2:$C$1601,$C346)),AVERAGEIFS(Observed!R$2:R$1601,Observed!$A$2:$A$1601,$A346,Observed!$C$2:$C$1601,$C346),"")</f>
        <v/>
      </c>
      <c r="S346" s="24" t="str">
        <f>IF(ISNUMBER(AVERAGEIFS(Observed!S$2:S$1601,Observed!$A$2:$A$1601,$A346,Observed!$C$2:$C$1601,$C346)),AVERAGEIFS(Observed!S$2:S$1601,Observed!$A$2:$A$1601,$A346,Observed!$C$2:$C$1601,$C346),"")</f>
        <v/>
      </c>
      <c r="T346" s="23" t="str">
        <f>IF(ISNUMBER(AVERAGEIFS(Observed!T$2:T$1601,Observed!$A$2:$A$1601,$A346,Observed!$C$2:$C$1601,$C346)),AVERAGEIFS(Observed!T$2:T$1601,Observed!$A$2:$A$1601,$A346,Observed!$C$2:$C$1601,$C346),"")</f>
        <v/>
      </c>
      <c r="U346" s="25" t="str">
        <f>IF(ISNUMBER(AVERAGEIFS(Observed!U$2:U$1601,Observed!$A$2:$A$1601,$A346,Observed!$C$2:$C$1601,$C346)),AVERAGEIFS(Observed!U$2:U$1601,Observed!$A$2:$A$1601,$A346,Observed!$C$2:$C$1601,$C346),"")</f>
        <v/>
      </c>
      <c r="V346" s="25" t="str">
        <f>IF(ISNUMBER(AVERAGEIFS(Observed!V$2:V$1601,Observed!$A$2:$A$1601,$A346,Observed!$C$2:$C$1601,$C346)),AVERAGEIFS(Observed!V$2:V$1601,Observed!$A$2:$A$1601,$A346,Observed!$C$2:$C$1601,$C346),"")</f>
        <v/>
      </c>
      <c r="W346" s="23" t="str">
        <f>IF(ISNUMBER(AVERAGEIFS(Observed!W$2:W$1601,Observed!$A$2:$A$1601,$A346,Observed!$C$2:$C$1601,$C346)),AVERAGEIFS(Observed!W$2:W$1601,Observed!$A$2:$A$1601,$A346,Observed!$C$2:$C$1601,$C346),"")</f>
        <v/>
      </c>
      <c r="X346" s="23" t="str">
        <f>IF(ISNUMBER(AVERAGEIFS(Observed!X$2:X$1601,Observed!$A$2:$A$1601,$A346,Observed!$C$2:$C$1601,$C346)),AVERAGEIFS(Observed!X$2:X$1601,Observed!$A$2:$A$1601,$A346,Observed!$C$2:$C$1601,$C346),"")</f>
        <v/>
      </c>
      <c r="Y346" s="23" t="str">
        <f>IF(ISNUMBER(AVERAGEIFS(Observed!Y$2:Y$1601,Observed!$A$2:$A$1601,$A346,Observed!$C$2:$C$1601,$C346)),AVERAGEIFS(Observed!Y$2:Y$1601,Observed!$A$2:$A$1601,$A346,Observed!$C$2:$C$1601,$C346),"")</f>
        <v/>
      </c>
      <c r="Z346" s="23" t="str">
        <f>IF(ISNUMBER(AVERAGEIFS(Observed!Z$2:Z$1601,Observed!$A$2:$A$1601,$A346,Observed!$C$2:$C$1601,$C346)),AVERAGEIFS(Observed!Z$2:Z$1601,Observed!$A$2:$A$1601,$A346,Observed!$C$2:$C$1601,$C346),"")</f>
        <v/>
      </c>
      <c r="AA346" s="23" t="str">
        <f>IF(ISNUMBER(AVERAGEIFS(Observed!AA$2:AA$1601,Observed!$A$2:$A$1601,$A346,Observed!$C$2:$C$1601,$C346)),AVERAGEIFS(Observed!AA$2:AA$1601,Observed!$A$2:$A$1601,$A346,Observed!$C$2:$C$1601,$C346),"")</f>
        <v/>
      </c>
      <c r="AB346" s="23" t="str">
        <f>IF(ISNUMBER(AVERAGEIFS(Observed!AB$2:AB$1601,Observed!$A$2:$A$1601,$A346,Observed!$C$2:$C$1601,$C346)),AVERAGEIFS(Observed!AB$2:AB$1601,Observed!$A$2:$A$1601,$A346,Observed!$C$2:$C$1601,$C346),"")</f>
        <v/>
      </c>
      <c r="AC346" s="23" t="str">
        <f>IF(ISNUMBER(AVERAGEIFS(Observed!AC$2:AC$1601,Observed!$A$2:$A$1601,$A346,Observed!$C$2:$C$1601,$C346)),AVERAGEIFS(Observed!AC$2:AC$1601,Observed!$A$2:$A$1601,$A346,Observed!$C$2:$C$1601,$C346),"")</f>
        <v/>
      </c>
      <c r="AD346" s="23" t="str">
        <f>IF(ISNUMBER(AVERAGEIFS(Observed!AD$2:AD$1601,Observed!$A$2:$A$1601,$A346,Observed!$C$2:$C$1601,$C346)),AVERAGEIFS(Observed!AD$2:AD$1601,Observed!$A$2:$A$1601,$A346,Observed!$C$2:$C$1601,$C346),"")</f>
        <v/>
      </c>
      <c r="AE346" s="23" t="str">
        <f>IF(ISNUMBER(AVERAGEIFS(Observed!AE$2:AE$1601,Observed!$A$2:$A$1601,$A346,Observed!$C$2:$C$1601,$C346)),AVERAGEIFS(Observed!AE$2:AE$1601,Observed!$A$2:$A$1601,$A346,Observed!$C$2:$C$1601,$C346),"")</f>
        <v/>
      </c>
      <c r="AF346" s="24" t="str">
        <f>IF(ISNUMBER(AVERAGEIFS(Observed!AF$2:AF$1601,Observed!$A$2:$A$1601,$A346,Observed!$C$2:$C$1601,$C346)),AVERAGEIFS(Observed!AF$2:AF$1601,Observed!$A$2:$A$1601,$A346,Observed!$C$2:$C$1601,$C346),"")</f>
        <v/>
      </c>
      <c r="AG346" s="24" t="str">
        <f>IF(ISNUMBER(AVERAGEIFS(Observed!AG$2:AG$1601,Observed!$A$2:$A$1601,$A346,Observed!$C$2:$C$1601,$C346)),AVERAGEIFS(Observed!AG$2:AG$1601,Observed!$A$2:$A$1601,$A346,Observed!$C$2:$C$1601,$C346),"")</f>
        <v/>
      </c>
      <c r="AH346" s="24" t="str">
        <f>IF(ISNUMBER(AVERAGEIFS(Observed!AH$2:AH$1601,Observed!$A$2:$A$1601,$A346,Observed!$C$2:$C$1601,$C346)),AVERAGEIFS(Observed!AH$2:AH$1601,Observed!$A$2:$A$1601,$A346,Observed!$C$2:$C$1601,$C346),"")</f>
        <v/>
      </c>
      <c r="AI346" s="23" t="str">
        <f>IF(ISNUMBER(AVERAGEIFS(Observed!AI$2:AI$1601,Observed!$A$2:$A$1601,$A346,Observed!$C$2:$C$1601,$C346)),AVERAGEIFS(Observed!AI$2:AI$1601,Observed!$A$2:$A$1601,$A346,Observed!$C$2:$C$1601,$C346),"")</f>
        <v/>
      </c>
      <c r="AJ346" s="24">
        <f>IF(ISNUMBER(AVERAGEIFS(Observed!AJ$2:AJ$1601,Observed!$A$2:$A$1601,$A346,Observed!$C$2:$C$1601,$C346)),AVERAGEIFS(Observed!AJ$2:AJ$1601,Observed!$A$2:$A$1601,$A346,Observed!$C$2:$C$1601,$C346),"")</f>
        <v>0.78766666666666663</v>
      </c>
      <c r="AK346" s="24">
        <f>IF(ISNUMBER(AVERAGEIFS(Observed!AL$2:AL$1601,Observed!$A$2:$A$1601,$A346,Observed!$C$2:$C$1601,$C346)),AVERAGEIFS(Observed!AL$2:AL$1601,Observed!$A$2:$A$1601,$A346,Observed!$C$2:$C$1601,$C346),"")</f>
        <v>0.16733333333333333</v>
      </c>
      <c r="AL346" s="24" t="str">
        <f>IF(ISNUMBER(AVERAGEIFS(Observed!AM$2:AM$1601,Observed!$A$2:$A$1601,$A346,Observed!$C$2:$C$1601,$C346)),AVERAGEIFS(Observed!AM$2:AM$1601,Observed!$A$2:$A$1601,$A346,Observed!$C$2:$C$1601,$C346),"")</f>
        <v/>
      </c>
      <c r="AM346" s="24" t="str">
        <f>IF(ISNUMBER(AVERAGEIFS(Observed!AN$2:AN$1601,Observed!$A$2:$A$1601,$A346,Observed!$C$2:$C$1601,$C346)),AVERAGEIFS(Observed!AN$2:AN$1601,Observed!$A$2:$A$1601,$A346,Observed!$C$2:$C$1601,$C346),"")</f>
        <v/>
      </c>
      <c r="AN346" s="24" t="str">
        <f>IF(ISNUMBER(AVERAGEIFS(Observed!AQ$2:AQ$1601,Observed!$A$2:$A$1601,$A346,Observed!$C$2:$C$1601,$C346)),AVERAGEIFS(Observed!AQ$2:AQ$1601,Observed!$A$2:$A$1601,$A346,Observed!$C$2:$C$1601,$C346),"")</f>
        <v/>
      </c>
      <c r="AO346" s="24" t="str">
        <f>IF(ISNUMBER(AVERAGEIFS(Observed!AR$2:AR$1601,Observed!$A$2:$A$1601,$A346,Observed!$C$2:$C$1601,$C346)),AVERAGEIFS(Observed!AR$2:AR$1601,Observed!$A$2:$A$1601,$A346,Observed!$C$2:$C$1601,$C346),"")</f>
        <v/>
      </c>
      <c r="AP346" s="24">
        <f>IF(ISNUMBER(AVERAGEIFS(Observed!AS$2:AS$1601,Observed!$A$2:$A$1601,$A346,Observed!$C$2:$C$1601,$C346)),AVERAGEIFS(Observed!AS$2:AS$1601,Observed!$A$2:$A$1601,$A346,Observed!$C$2:$C$1601,$C346),"")</f>
        <v>3.3333333333333332E-4</v>
      </c>
      <c r="AQ346" s="23" t="str">
        <f>IF(ISNUMBER(AVERAGEIFS(Observed!AT$2:AT$1601,Observed!$A$2:$A$1601,$A346,Observed!$C$2:$C$1601,$C346)),AVERAGEIFS(Observed!AT$2:AT$1601,Observed!$A$2:$A$1601,$A346,Observed!$C$2:$C$1601,$C346),"")</f>
        <v/>
      </c>
      <c r="AR346" s="24" t="str">
        <f>IF(ISNUMBER(AVERAGEIFS(Observed!AU$2:AU$1601,Observed!$A$2:$A$1601,$A346,Observed!$C$2:$C$1601,$C346)),AVERAGEIFS(Observed!AU$2:AU$1601,Observed!$A$2:$A$1601,$A346,Observed!$C$2:$C$1601,$C346),"")</f>
        <v/>
      </c>
      <c r="AS346" s="23" t="str">
        <f>IF(ISNUMBER(AVERAGEIFS(Observed!AV$2:AV$1601,Observed!$A$2:$A$1601,$A346,Observed!$C$2:$C$1601,$C346)),AVERAGEIFS(Observed!AV$2:AV$1601,Observed!$A$2:$A$1601,$A346,Observed!$C$2:$C$1601,$C346),"")</f>
        <v/>
      </c>
      <c r="AT346" s="23" t="str">
        <f>IF(ISNUMBER(AVERAGEIFS(Observed!AW$2:AW$1601,Observed!$A$2:$A$1601,$A346,Observed!$C$2:$C$1601,$C346)),AVERAGEIFS(Observed!AW$2:AW$1601,Observed!$A$2:$A$1601,$A346,Observed!$C$2:$C$1601,$C346),"")</f>
        <v/>
      </c>
      <c r="AU346" s="2">
        <f>COUNTIFS(Observed!$A$2:$A$1601,$A346,Observed!$C$2:$C$1601,$C346)</f>
        <v>3</v>
      </c>
      <c r="AV346" s="2">
        <f t="shared" si="5"/>
        <v>6</v>
      </c>
    </row>
    <row r="347" spans="1:48" x14ac:dyDescent="0.3">
      <c r="A347" s="4" t="s">
        <v>122</v>
      </c>
      <c r="B347" t="s">
        <v>24</v>
      </c>
      <c r="C347" s="3">
        <v>42605</v>
      </c>
      <c r="D347">
        <v>1</v>
      </c>
      <c r="E347">
        <v>200</v>
      </c>
      <c r="H347" s="2" t="s">
        <v>46</v>
      </c>
      <c r="I347" s="2" t="s">
        <v>25</v>
      </c>
      <c r="J347">
        <v>15</v>
      </c>
      <c r="K347" s="2" t="s">
        <v>21</v>
      </c>
      <c r="L347" s="22" t="str">
        <f>IF(ISNUMBER(AVERAGEIFS(Observed!L$2:L$1601,Observed!$A$2:$A$1601,$A347,Observed!$C$2:$C$1601,$C347)),AVERAGEIFS(Observed!L$2:L$1601,Observed!$A$2:$A$1601,$A347,Observed!$C$2:$C$1601,$C347),"")</f>
        <v/>
      </c>
      <c r="M347" s="23" t="str">
        <f>IF(ISNUMBER(AVERAGEIFS(Observed!M$2:M$1601,Observed!$A$2:$A$1601,$A347,Observed!$C$2:$C$1601,$C347)),AVERAGEIFS(Observed!M$2:M$1601,Observed!$A$2:$A$1601,$A347,Observed!$C$2:$C$1601,$C347),"")</f>
        <v/>
      </c>
      <c r="N347" s="23">
        <f>IF(ISNUMBER(AVERAGEIFS(Observed!N$2:N$1601,Observed!$A$2:$A$1601,$A347,Observed!$C$2:$C$1601,$C347)),AVERAGEIFS(Observed!N$2:N$1601,Observed!$A$2:$A$1601,$A347,Observed!$C$2:$C$1601,$C347),"")</f>
        <v>84.25</v>
      </c>
      <c r="O347" s="23">
        <f>IF(ISNUMBER(AVERAGEIFS(Observed!O$2:O$1601,Observed!$A$2:$A$1601,$A347,Observed!$C$2:$C$1601,$C347)),AVERAGEIFS(Observed!O$2:O$1601,Observed!$A$2:$A$1601,$A347,Observed!$C$2:$C$1601,$C347),"")</f>
        <v>84.25</v>
      </c>
      <c r="P347" s="23">
        <f>IF(ISNUMBER(AVERAGEIFS(Observed!P$2:P$1601,Observed!$A$2:$A$1601,$A347,Observed!$C$2:$C$1601,$C347)),AVERAGEIFS(Observed!P$2:P$1601,Observed!$A$2:$A$1601,$A347,Observed!$C$2:$C$1601,$C347),"")</f>
        <v>84.25</v>
      </c>
      <c r="Q347" s="24" t="str">
        <f>IF(ISNUMBER(AVERAGEIFS(Observed!Q$2:Q$1601,Observed!$A$2:$A$1601,$A347,Observed!$C$2:$C$1601,$C347)),AVERAGEIFS(Observed!Q$2:Q$1601,Observed!$A$2:$A$1601,$A347,Observed!$C$2:$C$1601,$C347),"")</f>
        <v/>
      </c>
      <c r="R347" s="24" t="str">
        <f>IF(ISNUMBER(AVERAGEIFS(Observed!R$2:R$1601,Observed!$A$2:$A$1601,$A347,Observed!$C$2:$C$1601,$C347)),AVERAGEIFS(Observed!R$2:R$1601,Observed!$A$2:$A$1601,$A347,Observed!$C$2:$C$1601,$C347),"")</f>
        <v/>
      </c>
      <c r="S347" s="24" t="str">
        <f>IF(ISNUMBER(AVERAGEIFS(Observed!S$2:S$1601,Observed!$A$2:$A$1601,$A347,Observed!$C$2:$C$1601,$C347)),AVERAGEIFS(Observed!S$2:S$1601,Observed!$A$2:$A$1601,$A347,Observed!$C$2:$C$1601,$C347),"")</f>
        <v/>
      </c>
      <c r="T347" s="23" t="str">
        <f>IF(ISNUMBER(AVERAGEIFS(Observed!T$2:T$1601,Observed!$A$2:$A$1601,$A347,Observed!$C$2:$C$1601,$C347)),AVERAGEIFS(Observed!T$2:T$1601,Observed!$A$2:$A$1601,$A347,Observed!$C$2:$C$1601,$C347),"")</f>
        <v/>
      </c>
      <c r="U347" s="25" t="str">
        <f>IF(ISNUMBER(AVERAGEIFS(Observed!U$2:U$1601,Observed!$A$2:$A$1601,$A347,Observed!$C$2:$C$1601,$C347)),AVERAGEIFS(Observed!U$2:U$1601,Observed!$A$2:$A$1601,$A347,Observed!$C$2:$C$1601,$C347),"")</f>
        <v/>
      </c>
      <c r="V347" s="25" t="str">
        <f>IF(ISNUMBER(AVERAGEIFS(Observed!V$2:V$1601,Observed!$A$2:$A$1601,$A347,Observed!$C$2:$C$1601,$C347)),AVERAGEIFS(Observed!V$2:V$1601,Observed!$A$2:$A$1601,$A347,Observed!$C$2:$C$1601,$C347),"")</f>
        <v/>
      </c>
      <c r="W347" s="23" t="str">
        <f>IF(ISNUMBER(AVERAGEIFS(Observed!W$2:W$1601,Observed!$A$2:$A$1601,$A347,Observed!$C$2:$C$1601,$C347)),AVERAGEIFS(Observed!W$2:W$1601,Observed!$A$2:$A$1601,$A347,Observed!$C$2:$C$1601,$C347),"")</f>
        <v/>
      </c>
      <c r="X347" s="23" t="str">
        <f>IF(ISNUMBER(AVERAGEIFS(Observed!X$2:X$1601,Observed!$A$2:$A$1601,$A347,Observed!$C$2:$C$1601,$C347)),AVERAGEIFS(Observed!X$2:X$1601,Observed!$A$2:$A$1601,$A347,Observed!$C$2:$C$1601,$C347),"")</f>
        <v/>
      </c>
      <c r="Y347" s="23" t="str">
        <f>IF(ISNUMBER(AVERAGEIFS(Observed!Y$2:Y$1601,Observed!$A$2:$A$1601,$A347,Observed!$C$2:$C$1601,$C347)),AVERAGEIFS(Observed!Y$2:Y$1601,Observed!$A$2:$A$1601,$A347,Observed!$C$2:$C$1601,$C347),"")</f>
        <v/>
      </c>
      <c r="Z347" s="23" t="str">
        <f>IF(ISNUMBER(AVERAGEIFS(Observed!Z$2:Z$1601,Observed!$A$2:$A$1601,$A347,Observed!$C$2:$C$1601,$C347)),AVERAGEIFS(Observed!Z$2:Z$1601,Observed!$A$2:$A$1601,$A347,Observed!$C$2:$C$1601,$C347),"")</f>
        <v/>
      </c>
      <c r="AA347" s="23" t="str">
        <f>IF(ISNUMBER(AVERAGEIFS(Observed!AA$2:AA$1601,Observed!$A$2:$A$1601,$A347,Observed!$C$2:$C$1601,$C347)),AVERAGEIFS(Observed!AA$2:AA$1601,Observed!$A$2:$A$1601,$A347,Observed!$C$2:$C$1601,$C347),"")</f>
        <v/>
      </c>
      <c r="AB347" s="23" t="str">
        <f>IF(ISNUMBER(AVERAGEIFS(Observed!AB$2:AB$1601,Observed!$A$2:$A$1601,$A347,Observed!$C$2:$C$1601,$C347)),AVERAGEIFS(Observed!AB$2:AB$1601,Observed!$A$2:$A$1601,$A347,Observed!$C$2:$C$1601,$C347),"")</f>
        <v/>
      </c>
      <c r="AC347" s="23" t="str">
        <f>IF(ISNUMBER(AVERAGEIFS(Observed!AC$2:AC$1601,Observed!$A$2:$A$1601,$A347,Observed!$C$2:$C$1601,$C347)),AVERAGEIFS(Observed!AC$2:AC$1601,Observed!$A$2:$A$1601,$A347,Observed!$C$2:$C$1601,$C347),"")</f>
        <v/>
      </c>
      <c r="AD347" s="23" t="str">
        <f>IF(ISNUMBER(AVERAGEIFS(Observed!AD$2:AD$1601,Observed!$A$2:$A$1601,$A347,Observed!$C$2:$C$1601,$C347)),AVERAGEIFS(Observed!AD$2:AD$1601,Observed!$A$2:$A$1601,$A347,Observed!$C$2:$C$1601,$C347),"")</f>
        <v/>
      </c>
      <c r="AE347" s="23" t="str">
        <f>IF(ISNUMBER(AVERAGEIFS(Observed!AE$2:AE$1601,Observed!$A$2:$A$1601,$A347,Observed!$C$2:$C$1601,$C347)),AVERAGEIFS(Observed!AE$2:AE$1601,Observed!$A$2:$A$1601,$A347,Observed!$C$2:$C$1601,$C347),"")</f>
        <v/>
      </c>
      <c r="AF347" s="24" t="str">
        <f>IF(ISNUMBER(AVERAGEIFS(Observed!AF$2:AF$1601,Observed!$A$2:$A$1601,$A347,Observed!$C$2:$C$1601,$C347)),AVERAGEIFS(Observed!AF$2:AF$1601,Observed!$A$2:$A$1601,$A347,Observed!$C$2:$C$1601,$C347),"")</f>
        <v/>
      </c>
      <c r="AG347" s="24" t="str">
        <f>IF(ISNUMBER(AVERAGEIFS(Observed!AG$2:AG$1601,Observed!$A$2:$A$1601,$A347,Observed!$C$2:$C$1601,$C347)),AVERAGEIFS(Observed!AG$2:AG$1601,Observed!$A$2:$A$1601,$A347,Observed!$C$2:$C$1601,$C347),"")</f>
        <v/>
      </c>
      <c r="AH347" s="24" t="str">
        <f>IF(ISNUMBER(AVERAGEIFS(Observed!AH$2:AH$1601,Observed!$A$2:$A$1601,$A347,Observed!$C$2:$C$1601,$C347)),AVERAGEIFS(Observed!AH$2:AH$1601,Observed!$A$2:$A$1601,$A347,Observed!$C$2:$C$1601,$C347),"")</f>
        <v/>
      </c>
      <c r="AI347" s="23" t="str">
        <f>IF(ISNUMBER(AVERAGEIFS(Observed!AI$2:AI$1601,Observed!$A$2:$A$1601,$A347,Observed!$C$2:$C$1601,$C347)),AVERAGEIFS(Observed!AI$2:AI$1601,Observed!$A$2:$A$1601,$A347,Observed!$C$2:$C$1601,$C347),"")</f>
        <v/>
      </c>
      <c r="AJ347" s="24">
        <f>IF(ISNUMBER(AVERAGEIFS(Observed!AJ$2:AJ$1601,Observed!$A$2:$A$1601,$A347,Observed!$C$2:$C$1601,$C347)),AVERAGEIFS(Observed!AJ$2:AJ$1601,Observed!$A$2:$A$1601,$A347,Observed!$C$2:$C$1601,$C347),"")</f>
        <v>0.8663333333333334</v>
      </c>
      <c r="AK347" s="24">
        <f>IF(ISNUMBER(AVERAGEIFS(Observed!AL$2:AL$1601,Observed!$A$2:$A$1601,$A347,Observed!$C$2:$C$1601,$C347)),AVERAGEIFS(Observed!AL$2:AL$1601,Observed!$A$2:$A$1601,$A347,Observed!$C$2:$C$1601,$C347),"")</f>
        <v>6.9999999999999993E-2</v>
      </c>
      <c r="AL347" s="24" t="str">
        <f>IF(ISNUMBER(AVERAGEIFS(Observed!AM$2:AM$1601,Observed!$A$2:$A$1601,$A347,Observed!$C$2:$C$1601,$C347)),AVERAGEIFS(Observed!AM$2:AM$1601,Observed!$A$2:$A$1601,$A347,Observed!$C$2:$C$1601,$C347),"")</f>
        <v/>
      </c>
      <c r="AM347" s="24" t="str">
        <f>IF(ISNUMBER(AVERAGEIFS(Observed!AN$2:AN$1601,Observed!$A$2:$A$1601,$A347,Observed!$C$2:$C$1601,$C347)),AVERAGEIFS(Observed!AN$2:AN$1601,Observed!$A$2:$A$1601,$A347,Observed!$C$2:$C$1601,$C347),"")</f>
        <v/>
      </c>
      <c r="AN347" s="24" t="str">
        <f>IF(ISNUMBER(AVERAGEIFS(Observed!AQ$2:AQ$1601,Observed!$A$2:$A$1601,$A347,Observed!$C$2:$C$1601,$C347)),AVERAGEIFS(Observed!AQ$2:AQ$1601,Observed!$A$2:$A$1601,$A347,Observed!$C$2:$C$1601,$C347),"")</f>
        <v/>
      </c>
      <c r="AO347" s="24" t="str">
        <f>IF(ISNUMBER(AVERAGEIFS(Observed!AR$2:AR$1601,Observed!$A$2:$A$1601,$A347,Observed!$C$2:$C$1601,$C347)),AVERAGEIFS(Observed!AR$2:AR$1601,Observed!$A$2:$A$1601,$A347,Observed!$C$2:$C$1601,$C347),"")</f>
        <v/>
      </c>
      <c r="AP347" s="24">
        <f>IF(ISNUMBER(AVERAGEIFS(Observed!AS$2:AS$1601,Observed!$A$2:$A$1601,$A347,Observed!$C$2:$C$1601,$C347)),AVERAGEIFS(Observed!AS$2:AS$1601,Observed!$A$2:$A$1601,$A347,Observed!$C$2:$C$1601,$C347),"")</f>
        <v>1E-3</v>
      </c>
      <c r="AQ347" s="23" t="str">
        <f>IF(ISNUMBER(AVERAGEIFS(Observed!AT$2:AT$1601,Observed!$A$2:$A$1601,$A347,Observed!$C$2:$C$1601,$C347)),AVERAGEIFS(Observed!AT$2:AT$1601,Observed!$A$2:$A$1601,$A347,Observed!$C$2:$C$1601,$C347),"")</f>
        <v/>
      </c>
      <c r="AR347" s="24" t="str">
        <f>IF(ISNUMBER(AVERAGEIFS(Observed!AU$2:AU$1601,Observed!$A$2:$A$1601,$A347,Observed!$C$2:$C$1601,$C347)),AVERAGEIFS(Observed!AU$2:AU$1601,Observed!$A$2:$A$1601,$A347,Observed!$C$2:$C$1601,$C347),"")</f>
        <v/>
      </c>
      <c r="AS347" s="23" t="str">
        <f>IF(ISNUMBER(AVERAGEIFS(Observed!AV$2:AV$1601,Observed!$A$2:$A$1601,$A347,Observed!$C$2:$C$1601,$C347)),AVERAGEIFS(Observed!AV$2:AV$1601,Observed!$A$2:$A$1601,$A347,Observed!$C$2:$C$1601,$C347),"")</f>
        <v/>
      </c>
      <c r="AT347" s="23" t="str">
        <f>IF(ISNUMBER(AVERAGEIFS(Observed!AW$2:AW$1601,Observed!$A$2:$A$1601,$A347,Observed!$C$2:$C$1601,$C347)),AVERAGEIFS(Observed!AW$2:AW$1601,Observed!$A$2:$A$1601,$A347,Observed!$C$2:$C$1601,$C347),"")</f>
        <v/>
      </c>
      <c r="AU347" s="2">
        <f>COUNTIFS(Observed!$A$2:$A$1601,$A347,Observed!$C$2:$C$1601,$C347)</f>
        <v>3</v>
      </c>
      <c r="AV347" s="2">
        <f t="shared" si="5"/>
        <v>6</v>
      </c>
    </row>
    <row r="348" spans="1:48" x14ac:dyDescent="0.3">
      <c r="A348" s="4" t="s">
        <v>123</v>
      </c>
      <c r="B348" t="s">
        <v>24</v>
      </c>
      <c r="C348" s="3">
        <v>42605</v>
      </c>
      <c r="D348">
        <v>1</v>
      </c>
      <c r="E348">
        <v>350</v>
      </c>
      <c r="H348" s="2" t="s">
        <v>46</v>
      </c>
      <c r="I348" s="2" t="s">
        <v>25</v>
      </c>
      <c r="J348">
        <v>15</v>
      </c>
      <c r="K348" s="2" t="s">
        <v>21</v>
      </c>
      <c r="L348" s="22" t="str">
        <f>IF(ISNUMBER(AVERAGEIFS(Observed!L$2:L$1601,Observed!$A$2:$A$1601,$A348,Observed!$C$2:$C$1601,$C348)),AVERAGEIFS(Observed!L$2:L$1601,Observed!$A$2:$A$1601,$A348,Observed!$C$2:$C$1601,$C348),"")</f>
        <v/>
      </c>
      <c r="M348" s="23" t="str">
        <f>IF(ISNUMBER(AVERAGEIFS(Observed!M$2:M$1601,Observed!$A$2:$A$1601,$A348,Observed!$C$2:$C$1601,$C348)),AVERAGEIFS(Observed!M$2:M$1601,Observed!$A$2:$A$1601,$A348,Observed!$C$2:$C$1601,$C348),"")</f>
        <v/>
      </c>
      <c r="N348" s="23">
        <f>IF(ISNUMBER(AVERAGEIFS(Observed!N$2:N$1601,Observed!$A$2:$A$1601,$A348,Observed!$C$2:$C$1601,$C348)),AVERAGEIFS(Observed!N$2:N$1601,Observed!$A$2:$A$1601,$A348,Observed!$C$2:$C$1601,$C348),"")</f>
        <v>177.86666666666667</v>
      </c>
      <c r="O348" s="23">
        <f>IF(ISNUMBER(AVERAGEIFS(Observed!O$2:O$1601,Observed!$A$2:$A$1601,$A348,Observed!$C$2:$C$1601,$C348)),AVERAGEIFS(Observed!O$2:O$1601,Observed!$A$2:$A$1601,$A348,Observed!$C$2:$C$1601,$C348),"")</f>
        <v>177.86666666666667</v>
      </c>
      <c r="P348" s="23">
        <f>IF(ISNUMBER(AVERAGEIFS(Observed!P$2:P$1601,Observed!$A$2:$A$1601,$A348,Observed!$C$2:$C$1601,$C348)),AVERAGEIFS(Observed!P$2:P$1601,Observed!$A$2:$A$1601,$A348,Observed!$C$2:$C$1601,$C348),"")</f>
        <v>177.86666666666667</v>
      </c>
      <c r="Q348" s="24" t="str">
        <f>IF(ISNUMBER(AVERAGEIFS(Observed!Q$2:Q$1601,Observed!$A$2:$A$1601,$A348,Observed!$C$2:$C$1601,$C348)),AVERAGEIFS(Observed!Q$2:Q$1601,Observed!$A$2:$A$1601,$A348,Observed!$C$2:$C$1601,$C348),"")</f>
        <v/>
      </c>
      <c r="R348" s="24" t="str">
        <f>IF(ISNUMBER(AVERAGEIFS(Observed!R$2:R$1601,Observed!$A$2:$A$1601,$A348,Observed!$C$2:$C$1601,$C348)),AVERAGEIFS(Observed!R$2:R$1601,Observed!$A$2:$A$1601,$A348,Observed!$C$2:$C$1601,$C348),"")</f>
        <v/>
      </c>
      <c r="S348" s="24" t="str">
        <f>IF(ISNUMBER(AVERAGEIFS(Observed!S$2:S$1601,Observed!$A$2:$A$1601,$A348,Observed!$C$2:$C$1601,$C348)),AVERAGEIFS(Observed!S$2:S$1601,Observed!$A$2:$A$1601,$A348,Observed!$C$2:$C$1601,$C348),"")</f>
        <v/>
      </c>
      <c r="T348" s="23" t="str">
        <f>IF(ISNUMBER(AVERAGEIFS(Observed!T$2:T$1601,Observed!$A$2:$A$1601,$A348,Observed!$C$2:$C$1601,$C348)),AVERAGEIFS(Observed!T$2:T$1601,Observed!$A$2:$A$1601,$A348,Observed!$C$2:$C$1601,$C348),"")</f>
        <v/>
      </c>
      <c r="U348" s="25" t="str">
        <f>IF(ISNUMBER(AVERAGEIFS(Observed!U$2:U$1601,Observed!$A$2:$A$1601,$A348,Observed!$C$2:$C$1601,$C348)),AVERAGEIFS(Observed!U$2:U$1601,Observed!$A$2:$A$1601,$A348,Observed!$C$2:$C$1601,$C348),"")</f>
        <v/>
      </c>
      <c r="V348" s="25" t="str">
        <f>IF(ISNUMBER(AVERAGEIFS(Observed!V$2:V$1601,Observed!$A$2:$A$1601,$A348,Observed!$C$2:$C$1601,$C348)),AVERAGEIFS(Observed!V$2:V$1601,Observed!$A$2:$A$1601,$A348,Observed!$C$2:$C$1601,$C348),"")</f>
        <v/>
      </c>
      <c r="W348" s="23" t="str">
        <f>IF(ISNUMBER(AVERAGEIFS(Observed!W$2:W$1601,Observed!$A$2:$A$1601,$A348,Observed!$C$2:$C$1601,$C348)),AVERAGEIFS(Observed!W$2:W$1601,Observed!$A$2:$A$1601,$A348,Observed!$C$2:$C$1601,$C348),"")</f>
        <v/>
      </c>
      <c r="X348" s="23" t="str">
        <f>IF(ISNUMBER(AVERAGEIFS(Observed!X$2:X$1601,Observed!$A$2:$A$1601,$A348,Observed!$C$2:$C$1601,$C348)),AVERAGEIFS(Observed!X$2:X$1601,Observed!$A$2:$A$1601,$A348,Observed!$C$2:$C$1601,$C348),"")</f>
        <v/>
      </c>
      <c r="Y348" s="23" t="str">
        <f>IF(ISNUMBER(AVERAGEIFS(Observed!Y$2:Y$1601,Observed!$A$2:$A$1601,$A348,Observed!$C$2:$C$1601,$C348)),AVERAGEIFS(Observed!Y$2:Y$1601,Observed!$A$2:$A$1601,$A348,Observed!$C$2:$C$1601,$C348),"")</f>
        <v/>
      </c>
      <c r="Z348" s="23" t="str">
        <f>IF(ISNUMBER(AVERAGEIFS(Observed!Z$2:Z$1601,Observed!$A$2:$A$1601,$A348,Observed!$C$2:$C$1601,$C348)),AVERAGEIFS(Observed!Z$2:Z$1601,Observed!$A$2:$A$1601,$A348,Observed!$C$2:$C$1601,$C348),"")</f>
        <v/>
      </c>
      <c r="AA348" s="23" t="str">
        <f>IF(ISNUMBER(AVERAGEIFS(Observed!AA$2:AA$1601,Observed!$A$2:$A$1601,$A348,Observed!$C$2:$C$1601,$C348)),AVERAGEIFS(Observed!AA$2:AA$1601,Observed!$A$2:$A$1601,$A348,Observed!$C$2:$C$1601,$C348),"")</f>
        <v/>
      </c>
      <c r="AB348" s="23" t="str">
        <f>IF(ISNUMBER(AVERAGEIFS(Observed!AB$2:AB$1601,Observed!$A$2:$A$1601,$A348,Observed!$C$2:$C$1601,$C348)),AVERAGEIFS(Observed!AB$2:AB$1601,Observed!$A$2:$A$1601,$A348,Observed!$C$2:$C$1601,$C348),"")</f>
        <v/>
      </c>
      <c r="AC348" s="23" t="str">
        <f>IF(ISNUMBER(AVERAGEIFS(Observed!AC$2:AC$1601,Observed!$A$2:$A$1601,$A348,Observed!$C$2:$C$1601,$C348)),AVERAGEIFS(Observed!AC$2:AC$1601,Observed!$A$2:$A$1601,$A348,Observed!$C$2:$C$1601,$C348),"")</f>
        <v/>
      </c>
      <c r="AD348" s="23" t="str">
        <f>IF(ISNUMBER(AVERAGEIFS(Observed!AD$2:AD$1601,Observed!$A$2:$A$1601,$A348,Observed!$C$2:$C$1601,$C348)),AVERAGEIFS(Observed!AD$2:AD$1601,Observed!$A$2:$A$1601,$A348,Observed!$C$2:$C$1601,$C348),"")</f>
        <v/>
      </c>
      <c r="AE348" s="23" t="str">
        <f>IF(ISNUMBER(AVERAGEIFS(Observed!AE$2:AE$1601,Observed!$A$2:$A$1601,$A348,Observed!$C$2:$C$1601,$C348)),AVERAGEIFS(Observed!AE$2:AE$1601,Observed!$A$2:$A$1601,$A348,Observed!$C$2:$C$1601,$C348),"")</f>
        <v/>
      </c>
      <c r="AF348" s="24" t="str">
        <f>IF(ISNUMBER(AVERAGEIFS(Observed!AF$2:AF$1601,Observed!$A$2:$A$1601,$A348,Observed!$C$2:$C$1601,$C348)),AVERAGEIFS(Observed!AF$2:AF$1601,Observed!$A$2:$A$1601,$A348,Observed!$C$2:$C$1601,$C348),"")</f>
        <v/>
      </c>
      <c r="AG348" s="24" t="str">
        <f>IF(ISNUMBER(AVERAGEIFS(Observed!AG$2:AG$1601,Observed!$A$2:$A$1601,$A348,Observed!$C$2:$C$1601,$C348)),AVERAGEIFS(Observed!AG$2:AG$1601,Observed!$A$2:$A$1601,$A348,Observed!$C$2:$C$1601,$C348),"")</f>
        <v/>
      </c>
      <c r="AH348" s="24" t="str">
        <f>IF(ISNUMBER(AVERAGEIFS(Observed!AH$2:AH$1601,Observed!$A$2:$A$1601,$A348,Observed!$C$2:$C$1601,$C348)),AVERAGEIFS(Observed!AH$2:AH$1601,Observed!$A$2:$A$1601,$A348,Observed!$C$2:$C$1601,$C348),"")</f>
        <v/>
      </c>
      <c r="AI348" s="23" t="str">
        <f>IF(ISNUMBER(AVERAGEIFS(Observed!AI$2:AI$1601,Observed!$A$2:$A$1601,$A348,Observed!$C$2:$C$1601,$C348)),AVERAGEIFS(Observed!AI$2:AI$1601,Observed!$A$2:$A$1601,$A348,Observed!$C$2:$C$1601,$C348),"")</f>
        <v/>
      </c>
      <c r="AJ348" s="24">
        <f>IF(ISNUMBER(AVERAGEIFS(Observed!AJ$2:AJ$1601,Observed!$A$2:$A$1601,$A348,Observed!$C$2:$C$1601,$C348)),AVERAGEIFS(Observed!AJ$2:AJ$1601,Observed!$A$2:$A$1601,$A348,Observed!$C$2:$C$1601,$C348),"")</f>
        <v>0.8696666666666667</v>
      </c>
      <c r="AK348" s="24">
        <f>IF(ISNUMBER(AVERAGEIFS(Observed!AL$2:AL$1601,Observed!$A$2:$A$1601,$A348,Observed!$C$2:$C$1601,$C348)),AVERAGEIFS(Observed!AL$2:AL$1601,Observed!$A$2:$A$1601,$A348,Observed!$C$2:$C$1601,$C348),"")</f>
        <v>1.1666666666666667E-2</v>
      </c>
      <c r="AL348" s="24" t="str">
        <f>IF(ISNUMBER(AVERAGEIFS(Observed!AM$2:AM$1601,Observed!$A$2:$A$1601,$A348,Observed!$C$2:$C$1601,$C348)),AVERAGEIFS(Observed!AM$2:AM$1601,Observed!$A$2:$A$1601,$A348,Observed!$C$2:$C$1601,$C348),"")</f>
        <v/>
      </c>
      <c r="AM348" s="24" t="str">
        <f>IF(ISNUMBER(AVERAGEIFS(Observed!AN$2:AN$1601,Observed!$A$2:$A$1601,$A348,Observed!$C$2:$C$1601,$C348)),AVERAGEIFS(Observed!AN$2:AN$1601,Observed!$A$2:$A$1601,$A348,Observed!$C$2:$C$1601,$C348),"")</f>
        <v/>
      </c>
      <c r="AN348" s="24" t="str">
        <f>IF(ISNUMBER(AVERAGEIFS(Observed!AQ$2:AQ$1601,Observed!$A$2:$A$1601,$A348,Observed!$C$2:$C$1601,$C348)),AVERAGEIFS(Observed!AQ$2:AQ$1601,Observed!$A$2:$A$1601,$A348,Observed!$C$2:$C$1601,$C348),"")</f>
        <v/>
      </c>
      <c r="AO348" s="24" t="str">
        <f>IF(ISNUMBER(AVERAGEIFS(Observed!AR$2:AR$1601,Observed!$A$2:$A$1601,$A348,Observed!$C$2:$C$1601,$C348)),AVERAGEIFS(Observed!AR$2:AR$1601,Observed!$A$2:$A$1601,$A348,Observed!$C$2:$C$1601,$C348),"")</f>
        <v/>
      </c>
      <c r="AP348" s="24">
        <f>IF(ISNUMBER(AVERAGEIFS(Observed!AS$2:AS$1601,Observed!$A$2:$A$1601,$A348,Observed!$C$2:$C$1601,$C348)),AVERAGEIFS(Observed!AS$2:AS$1601,Observed!$A$2:$A$1601,$A348,Observed!$C$2:$C$1601,$C348),"")</f>
        <v>3.3333333333333332E-4</v>
      </c>
      <c r="AQ348" s="23" t="str">
        <f>IF(ISNUMBER(AVERAGEIFS(Observed!AT$2:AT$1601,Observed!$A$2:$A$1601,$A348,Observed!$C$2:$C$1601,$C348)),AVERAGEIFS(Observed!AT$2:AT$1601,Observed!$A$2:$A$1601,$A348,Observed!$C$2:$C$1601,$C348),"")</f>
        <v/>
      </c>
      <c r="AR348" s="24" t="str">
        <f>IF(ISNUMBER(AVERAGEIFS(Observed!AU$2:AU$1601,Observed!$A$2:$A$1601,$A348,Observed!$C$2:$C$1601,$C348)),AVERAGEIFS(Observed!AU$2:AU$1601,Observed!$A$2:$A$1601,$A348,Observed!$C$2:$C$1601,$C348),"")</f>
        <v/>
      </c>
      <c r="AS348" s="23" t="str">
        <f>IF(ISNUMBER(AVERAGEIFS(Observed!AV$2:AV$1601,Observed!$A$2:$A$1601,$A348,Observed!$C$2:$C$1601,$C348)),AVERAGEIFS(Observed!AV$2:AV$1601,Observed!$A$2:$A$1601,$A348,Observed!$C$2:$C$1601,$C348),"")</f>
        <v/>
      </c>
      <c r="AT348" s="23" t="str">
        <f>IF(ISNUMBER(AVERAGEIFS(Observed!AW$2:AW$1601,Observed!$A$2:$A$1601,$A348,Observed!$C$2:$C$1601,$C348)),AVERAGEIFS(Observed!AW$2:AW$1601,Observed!$A$2:$A$1601,$A348,Observed!$C$2:$C$1601,$C348),"")</f>
        <v/>
      </c>
      <c r="AU348" s="2">
        <f>COUNTIFS(Observed!$A$2:$A$1601,$A348,Observed!$C$2:$C$1601,$C348)</f>
        <v>3</v>
      </c>
      <c r="AV348" s="2">
        <f t="shared" si="5"/>
        <v>6</v>
      </c>
    </row>
    <row r="349" spans="1:48" x14ac:dyDescent="0.3">
      <c r="A349" s="4" t="s">
        <v>124</v>
      </c>
      <c r="B349" t="s">
        <v>24</v>
      </c>
      <c r="C349" s="3">
        <v>42605</v>
      </c>
      <c r="D349">
        <v>1</v>
      </c>
      <c r="E349">
        <v>500</v>
      </c>
      <c r="H349" s="2" t="s">
        <v>46</v>
      </c>
      <c r="I349" s="2" t="s">
        <v>25</v>
      </c>
      <c r="J349">
        <v>15</v>
      </c>
      <c r="K349" s="2" t="s">
        <v>21</v>
      </c>
      <c r="L349" s="22" t="str">
        <f>IF(ISNUMBER(AVERAGEIFS(Observed!L$2:L$1601,Observed!$A$2:$A$1601,$A349,Observed!$C$2:$C$1601,$C349)),AVERAGEIFS(Observed!L$2:L$1601,Observed!$A$2:$A$1601,$A349,Observed!$C$2:$C$1601,$C349),"")</f>
        <v/>
      </c>
      <c r="M349" s="23" t="str">
        <f>IF(ISNUMBER(AVERAGEIFS(Observed!M$2:M$1601,Observed!$A$2:$A$1601,$A349,Observed!$C$2:$C$1601,$C349)),AVERAGEIFS(Observed!M$2:M$1601,Observed!$A$2:$A$1601,$A349,Observed!$C$2:$C$1601,$C349),"")</f>
        <v/>
      </c>
      <c r="N349" s="23">
        <f>IF(ISNUMBER(AVERAGEIFS(Observed!N$2:N$1601,Observed!$A$2:$A$1601,$A349,Observed!$C$2:$C$1601,$C349)),AVERAGEIFS(Observed!N$2:N$1601,Observed!$A$2:$A$1601,$A349,Observed!$C$2:$C$1601,$C349),"")</f>
        <v>182.03666666666666</v>
      </c>
      <c r="O349" s="23">
        <f>IF(ISNUMBER(AVERAGEIFS(Observed!O$2:O$1601,Observed!$A$2:$A$1601,$A349,Observed!$C$2:$C$1601,$C349)),AVERAGEIFS(Observed!O$2:O$1601,Observed!$A$2:$A$1601,$A349,Observed!$C$2:$C$1601,$C349),"")</f>
        <v>182.03666666666666</v>
      </c>
      <c r="P349" s="23">
        <f>IF(ISNUMBER(AVERAGEIFS(Observed!P$2:P$1601,Observed!$A$2:$A$1601,$A349,Observed!$C$2:$C$1601,$C349)),AVERAGEIFS(Observed!P$2:P$1601,Observed!$A$2:$A$1601,$A349,Observed!$C$2:$C$1601,$C349),"")</f>
        <v>182.03666666666666</v>
      </c>
      <c r="Q349" s="24" t="str">
        <f>IF(ISNUMBER(AVERAGEIFS(Observed!Q$2:Q$1601,Observed!$A$2:$A$1601,$A349,Observed!$C$2:$C$1601,$C349)),AVERAGEIFS(Observed!Q$2:Q$1601,Observed!$A$2:$A$1601,$A349,Observed!$C$2:$C$1601,$C349),"")</f>
        <v/>
      </c>
      <c r="R349" s="24" t="str">
        <f>IF(ISNUMBER(AVERAGEIFS(Observed!R$2:R$1601,Observed!$A$2:$A$1601,$A349,Observed!$C$2:$C$1601,$C349)),AVERAGEIFS(Observed!R$2:R$1601,Observed!$A$2:$A$1601,$A349,Observed!$C$2:$C$1601,$C349),"")</f>
        <v/>
      </c>
      <c r="S349" s="24" t="str">
        <f>IF(ISNUMBER(AVERAGEIFS(Observed!S$2:S$1601,Observed!$A$2:$A$1601,$A349,Observed!$C$2:$C$1601,$C349)),AVERAGEIFS(Observed!S$2:S$1601,Observed!$A$2:$A$1601,$A349,Observed!$C$2:$C$1601,$C349),"")</f>
        <v/>
      </c>
      <c r="T349" s="23" t="str">
        <f>IF(ISNUMBER(AVERAGEIFS(Observed!T$2:T$1601,Observed!$A$2:$A$1601,$A349,Observed!$C$2:$C$1601,$C349)),AVERAGEIFS(Observed!T$2:T$1601,Observed!$A$2:$A$1601,$A349,Observed!$C$2:$C$1601,$C349),"")</f>
        <v/>
      </c>
      <c r="U349" s="25" t="str">
        <f>IF(ISNUMBER(AVERAGEIFS(Observed!U$2:U$1601,Observed!$A$2:$A$1601,$A349,Observed!$C$2:$C$1601,$C349)),AVERAGEIFS(Observed!U$2:U$1601,Observed!$A$2:$A$1601,$A349,Observed!$C$2:$C$1601,$C349),"")</f>
        <v/>
      </c>
      <c r="V349" s="25" t="str">
        <f>IF(ISNUMBER(AVERAGEIFS(Observed!V$2:V$1601,Observed!$A$2:$A$1601,$A349,Observed!$C$2:$C$1601,$C349)),AVERAGEIFS(Observed!V$2:V$1601,Observed!$A$2:$A$1601,$A349,Observed!$C$2:$C$1601,$C349),"")</f>
        <v/>
      </c>
      <c r="W349" s="23" t="str">
        <f>IF(ISNUMBER(AVERAGEIFS(Observed!W$2:W$1601,Observed!$A$2:$A$1601,$A349,Observed!$C$2:$C$1601,$C349)),AVERAGEIFS(Observed!W$2:W$1601,Observed!$A$2:$A$1601,$A349,Observed!$C$2:$C$1601,$C349),"")</f>
        <v/>
      </c>
      <c r="X349" s="23" t="str">
        <f>IF(ISNUMBER(AVERAGEIFS(Observed!X$2:X$1601,Observed!$A$2:$A$1601,$A349,Observed!$C$2:$C$1601,$C349)),AVERAGEIFS(Observed!X$2:X$1601,Observed!$A$2:$A$1601,$A349,Observed!$C$2:$C$1601,$C349),"")</f>
        <v/>
      </c>
      <c r="Y349" s="23" t="str">
        <f>IF(ISNUMBER(AVERAGEIFS(Observed!Y$2:Y$1601,Observed!$A$2:$A$1601,$A349,Observed!$C$2:$C$1601,$C349)),AVERAGEIFS(Observed!Y$2:Y$1601,Observed!$A$2:$A$1601,$A349,Observed!$C$2:$C$1601,$C349),"")</f>
        <v/>
      </c>
      <c r="Z349" s="23" t="str">
        <f>IF(ISNUMBER(AVERAGEIFS(Observed!Z$2:Z$1601,Observed!$A$2:$A$1601,$A349,Observed!$C$2:$C$1601,$C349)),AVERAGEIFS(Observed!Z$2:Z$1601,Observed!$A$2:$A$1601,$A349,Observed!$C$2:$C$1601,$C349),"")</f>
        <v/>
      </c>
      <c r="AA349" s="23" t="str">
        <f>IF(ISNUMBER(AVERAGEIFS(Observed!AA$2:AA$1601,Observed!$A$2:$A$1601,$A349,Observed!$C$2:$C$1601,$C349)),AVERAGEIFS(Observed!AA$2:AA$1601,Observed!$A$2:$A$1601,$A349,Observed!$C$2:$C$1601,$C349),"")</f>
        <v/>
      </c>
      <c r="AB349" s="23" t="str">
        <f>IF(ISNUMBER(AVERAGEIFS(Observed!AB$2:AB$1601,Observed!$A$2:$A$1601,$A349,Observed!$C$2:$C$1601,$C349)),AVERAGEIFS(Observed!AB$2:AB$1601,Observed!$A$2:$A$1601,$A349,Observed!$C$2:$C$1601,$C349),"")</f>
        <v/>
      </c>
      <c r="AC349" s="23" t="str">
        <f>IF(ISNUMBER(AVERAGEIFS(Observed!AC$2:AC$1601,Observed!$A$2:$A$1601,$A349,Observed!$C$2:$C$1601,$C349)),AVERAGEIFS(Observed!AC$2:AC$1601,Observed!$A$2:$A$1601,$A349,Observed!$C$2:$C$1601,$C349),"")</f>
        <v/>
      </c>
      <c r="AD349" s="23" t="str">
        <f>IF(ISNUMBER(AVERAGEIFS(Observed!AD$2:AD$1601,Observed!$A$2:$A$1601,$A349,Observed!$C$2:$C$1601,$C349)),AVERAGEIFS(Observed!AD$2:AD$1601,Observed!$A$2:$A$1601,$A349,Observed!$C$2:$C$1601,$C349),"")</f>
        <v/>
      </c>
      <c r="AE349" s="23" t="str">
        <f>IF(ISNUMBER(AVERAGEIFS(Observed!AE$2:AE$1601,Observed!$A$2:$A$1601,$A349,Observed!$C$2:$C$1601,$C349)),AVERAGEIFS(Observed!AE$2:AE$1601,Observed!$A$2:$A$1601,$A349,Observed!$C$2:$C$1601,$C349),"")</f>
        <v/>
      </c>
      <c r="AF349" s="24" t="str">
        <f>IF(ISNUMBER(AVERAGEIFS(Observed!AF$2:AF$1601,Observed!$A$2:$A$1601,$A349,Observed!$C$2:$C$1601,$C349)),AVERAGEIFS(Observed!AF$2:AF$1601,Observed!$A$2:$A$1601,$A349,Observed!$C$2:$C$1601,$C349),"")</f>
        <v/>
      </c>
      <c r="AG349" s="24" t="str">
        <f>IF(ISNUMBER(AVERAGEIFS(Observed!AG$2:AG$1601,Observed!$A$2:$A$1601,$A349,Observed!$C$2:$C$1601,$C349)),AVERAGEIFS(Observed!AG$2:AG$1601,Observed!$A$2:$A$1601,$A349,Observed!$C$2:$C$1601,$C349),"")</f>
        <v/>
      </c>
      <c r="AH349" s="24" t="str">
        <f>IF(ISNUMBER(AVERAGEIFS(Observed!AH$2:AH$1601,Observed!$A$2:$A$1601,$A349,Observed!$C$2:$C$1601,$C349)),AVERAGEIFS(Observed!AH$2:AH$1601,Observed!$A$2:$A$1601,$A349,Observed!$C$2:$C$1601,$C349),"")</f>
        <v/>
      </c>
      <c r="AI349" s="23" t="str">
        <f>IF(ISNUMBER(AVERAGEIFS(Observed!AI$2:AI$1601,Observed!$A$2:$A$1601,$A349,Observed!$C$2:$C$1601,$C349)),AVERAGEIFS(Observed!AI$2:AI$1601,Observed!$A$2:$A$1601,$A349,Observed!$C$2:$C$1601,$C349),"")</f>
        <v/>
      </c>
      <c r="AJ349" s="24">
        <f>IF(ISNUMBER(AVERAGEIFS(Observed!AJ$2:AJ$1601,Observed!$A$2:$A$1601,$A349,Observed!$C$2:$C$1601,$C349)),AVERAGEIFS(Observed!AJ$2:AJ$1601,Observed!$A$2:$A$1601,$A349,Observed!$C$2:$C$1601,$C349),"")</f>
        <v>0.92133333333333323</v>
      </c>
      <c r="AK349" s="24">
        <f>IF(ISNUMBER(AVERAGEIFS(Observed!AL$2:AL$1601,Observed!$A$2:$A$1601,$A349,Observed!$C$2:$C$1601,$C349)),AVERAGEIFS(Observed!AL$2:AL$1601,Observed!$A$2:$A$1601,$A349,Observed!$C$2:$C$1601,$C349),"")</f>
        <v>3.0666666666666665E-2</v>
      </c>
      <c r="AL349" s="24" t="str">
        <f>IF(ISNUMBER(AVERAGEIFS(Observed!AM$2:AM$1601,Observed!$A$2:$A$1601,$A349,Observed!$C$2:$C$1601,$C349)),AVERAGEIFS(Observed!AM$2:AM$1601,Observed!$A$2:$A$1601,$A349,Observed!$C$2:$C$1601,$C349),"")</f>
        <v/>
      </c>
      <c r="AM349" s="24" t="str">
        <f>IF(ISNUMBER(AVERAGEIFS(Observed!AN$2:AN$1601,Observed!$A$2:$A$1601,$A349,Observed!$C$2:$C$1601,$C349)),AVERAGEIFS(Observed!AN$2:AN$1601,Observed!$A$2:$A$1601,$A349,Observed!$C$2:$C$1601,$C349),"")</f>
        <v/>
      </c>
      <c r="AN349" s="24" t="str">
        <f>IF(ISNUMBER(AVERAGEIFS(Observed!AQ$2:AQ$1601,Observed!$A$2:$A$1601,$A349,Observed!$C$2:$C$1601,$C349)),AVERAGEIFS(Observed!AQ$2:AQ$1601,Observed!$A$2:$A$1601,$A349,Observed!$C$2:$C$1601,$C349),"")</f>
        <v/>
      </c>
      <c r="AO349" s="24" t="str">
        <f>IF(ISNUMBER(AVERAGEIFS(Observed!AR$2:AR$1601,Observed!$A$2:$A$1601,$A349,Observed!$C$2:$C$1601,$C349)),AVERAGEIFS(Observed!AR$2:AR$1601,Observed!$A$2:$A$1601,$A349,Observed!$C$2:$C$1601,$C349),"")</f>
        <v/>
      </c>
      <c r="AP349" s="24">
        <f>IF(ISNUMBER(AVERAGEIFS(Observed!AS$2:AS$1601,Observed!$A$2:$A$1601,$A349,Observed!$C$2:$C$1601,$C349)),AVERAGEIFS(Observed!AS$2:AS$1601,Observed!$A$2:$A$1601,$A349,Observed!$C$2:$C$1601,$C349),"")</f>
        <v>0</v>
      </c>
      <c r="AQ349" s="23" t="str">
        <f>IF(ISNUMBER(AVERAGEIFS(Observed!AT$2:AT$1601,Observed!$A$2:$A$1601,$A349,Observed!$C$2:$C$1601,$C349)),AVERAGEIFS(Observed!AT$2:AT$1601,Observed!$A$2:$A$1601,$A349,Observed!$C$2:$C$1601,$C349),"")</f>
        <v/>
      </c>
      <c r="AR349" s="24" t="str">
        <f>IF(ISNUMBER(AVERAGEIFS(Observed!AU$2:AU$1601,Observed!$A$2:$A$1601,$A349,Observed!$C$2:$C$1601,$C349)),AVERAGEIFS(Observed!AU$2:AU$1601,Observed!$A$2:$A$1601,$A349,Observed!$C$2:$C$1601,$C349),"")</f>
        <v/>
      </c>
      <c r="AS349" s="23" t="str">
        <f>IF(ISNUMBER(AVERAGEIFS(Observed!AV$2:AV$1601,Observed!$A$2:$A$1601,$A349,Observed!$C$2:$C$1601,$C349)),AVERAGEIFS(Observed!AV$2:AV$1601,Observed!$A$2:$A$1601,$A349,Observed!$C$2:$C$1601,$C349),"")</f>
        <v/>
      </c>
      <c r="AT349" s="23" t="str">
        <f>IF(ISNUMBER(AVERAGEIFS(Observed!AW$2:AW$1601,Observed!$A$2:$A$1601,$A349,Observed!$C$2:$C$1601,$C349)),AVERAGEIFS(Observed!AW$2:AW$1601,Observed!$A$2:$A$1601,$A349,Observed!$C$2:$C$1601,$C349),"")</f>
        <v/>
      </c>
      <c r="AU349" s="2">
        <f>COUNTIFS(Observed!$A$2:$A$1601,$A349,Observed!$C$2:$C$1601,$C349)</f>
        <v>3</v>
      </c>
      <c r="AV349" s="2">
        <f t="shared" si="5"/>
        <v>6</v>
      </c>
    </row>
    <row r="350" spans="1:48" x14ac:dyDescent="0.3">
      <c r="A350" s="4" t="s">
        <v>119</v>
      </c>
      <c r="B350" t="s">
        <v>24</v>
      </c>
      <c r="C350" s="3">
        <v>42642</v>
      </c>
      <c r="D350">
        <v>1</v>
      </c>
      <c r="E350">
        <v>0</v>
      </c>
      <c r="H350" s="2" t="s">
        <v>46</v>
      </c>
      <c r="I350" s="2" t="s">
        <v>26</v>
      </c>
      <c r="J350">
        <v>16</v>
      </c>
      <c r="K350" s="2" t="s">
        <v>21</v>
      </c>
      <c r="L350" s="22" t="str">
        <f>IF(ISNUMBER(AVERAGEIFS(Observed!L$2:L$1601,Observed!$A$2:$A$1601,$A350,Observed!$C$2:$C$1601,$C350)),AVERAGEIFS(Observed!L$2:L$1601,Observed!$A$2:$A$1601,$A350,Observed!$C$2:$C$1601,$C350),"")</f>
        <v/>
      </c>
      <c r="M350" s="23" t="str">
        <f>IF(ISNUMBER(AVERAGEIFS(Observed!M$2:M$1601,Observed!$A$2:$A$1601,$A350,Observed!$C$2:$C$1601,$C350)),AVERAGEIFS(Observed!M$2:M$1601,Observed!$A$2:$A$1601,$A350,Observed!$C$2:$C$1601,$C350),"")</f>
        <v/>
      </c>
      <c r="N350" s="23">
        <f>IF(ISNUMBER(AVERAGEIFS(Observed!N$2:N$1601,Observed!$A$2:$A$1601,$A350,Observed!$C$2:$C$1601,$C350)),AVERAGEIFS(Observed!N$2:N$1601,Observed!$A$2:$A$1601,$A350,Observed!$C$2:$C$1601,$C350),"")</f>
        <v>111.56333333333333</v>
      </c>
      <c r="O350" s="23">
        <f>IF(ISNUMBER(AVERAGEIFS(Observed!O$2:O$1601,Observed!$A$2:$A$1601,$A350,Observed!$C$2:$C$1601,$C350)),AVERAGEIFS(Observed!O$2:O$1601,Observed!$A$2:$A$1601,$A350,Observed!$C$2:$C$1601,$C350),"")</f>
        <v>111.56333333333333</v>
      </c>
      <c r="P350" s="23">
        <f>IF(ISNUMBER(AVERAGEIFS(Observed!P$2:P$1601,Observed!$A$2:$A$1601,$A350,Observed!$C$2:$C$1601,$C350)),AVERAGEIFS(Observed!P$2:P$1601,Observed!$A$2:$A$1601,$A350,Observed!$C$2:$C$1601,$C350),"")</f>
        <v>139.71333333333334</v>
      </c>
      <c r="Q350" s="24" t="str">
        <f>IF(ISNUMBER(AVERAGEIFS(Observed!Q$2:Q$1601,Observed!$A$2:$A$1601,$A350,Observed!$C$2:$C$1601,$C350)),AVERAGEIFS(Observed!Q$2:Q$1601,Observed!$A$2:$A$1601,$A350,Observed!$C$2:$C$1601,$C350),"")</f>
        <v/>
      </c>
      <c r="R350" s="24" t="str">
        <f>IF(ISNUMBER(AVERAGEIFS(Observed!R$2:R$1601,Observed!$A$2:$A$1601,$A350,Observed!$C$2:$C$1601,$C350)),AVERAGEIFS(Observed!R$2:R$1601,Observed!$A$2:$A$1601,$A350,Observed!$C$2:$C$1601,$C350),"")</f>
        <v/>
      </c>
      <c r="S350" s="24" t="str">
        <f>IF(ISNUMBER(AVERAGEIFS(Observed!S$2:S$1601,Observed!$A$2:$A$1601,$A350,Observed!$C$2:$C$1601,$C350)),AVERAGEIFS(Observed!S$2:S$1601,Observed!$A$2:$A$1601,$A350,Observed!$C$2:$C$1601,$C350),"")</f>
        <v/>
      </c>
      <c r="T350" s="23" t="str">
        <f>IF(ISNUMBER(AVERAGEIFS(Observed!T$2:T$1601,Observed!$A$2:$A$1601,$A350,Observed!$C$2:$C$1601,$C350)),AVERAGEIFS(Observed!T$2:T$1601,Observed!$A$2:$A$1601,$A350,Observed!$C$2:$C$1601,$C350),"")</f>
        <v/>
      </c>
      <c r="U350" s="25" t="str">
        <f>IF(ISNUMBER(AVERAGEIFS(Observed!U$2:U$1601,Observed!$A$2:$A$1601,$A350,Observed!$C$2:$C$1601,$C350)),AVERAGEIFS(Observed!U$2:U$1601,Observed!$A$2:$A$1601,$A350,Observed!$C$2:$C$1601,$C350),"")</f>
        <v/>
      </c>
      <c r="V350" s="25" t="str">
        <f>IF(ISNUMBER(AVERAGEIFS(Observed!V$2:V$1601,Observed!$A$2:$A$1601,$A350,Observed!$C$2:$C$1601,$C350)),AVERAGEIFS(Observed!V$2:V$1601,Observed!$A$2:$A$1601,$A350,Observed!$C$2:$C$1601,$C350),"")</f>
        <v/>
      </c>
      <c r="W350" s="23" t="str">
        <f>IF(ISNUMBER(AVERAGEIFS(Observed!W$2:W$1601,Observed!$A$2:$A$1601,$A350,Observed!$C$2:$C$1601,$C350)),AVERAGEIFS(Observed!W$2:W$1601,Observed!$A$2:$A$1601,$A350,Observed!$C$2:$C$1601,$C350),"")</f>
        <v/>
      </c>
      <c r="X350" s="23" t="str">
        <f>IF(ISNUMBER(AVERAGEIFS(Observed!X$2:X$1601,Observed!$A$2:$A$1601,$A350,Observed!$C$2:$C$1601,$C350)),AVERAGEIFS(Observed!X$2:X$1601,Observed!$A$2:$A$1601,$A350,Observed!$C$2:$C$1601,$C350),"")</f>
        <v/>
      </c>
      <c r="Y350" s="23" t="str">
        <f>IF(ISNUMBER(AVERAGEIFS(Observed!Y$2:Y$1601,Observed!$A$2:$A$1601,$A350,Observed!$C$2:$C$1601,$C350)),AVERAGEIFS(Observed!Y$2:Y$1601,Observed!$A$2:$A$1601,$A350,Observed!$C$2:$C$1601,$C350),"")</f>
        <v/>
      </c>
      <c r="Z350" s="23" t="str">
        <f>IF(ISNUMBER(AVERAGEIFS(Observed!Z$2:Z$1601,Observed!$A$2:$A$1601,$A350,Observed!$C$2:$C$1601,$C350)),AVERAGEIFS(Observed!Z$2:Z$1601,Observed!$A$2:$A$1601,$A350,Observed!$C$2:$C$1601,$C350),"")</f>
        <v/>
      </c>
      <c r="AA350" s="23" t="str">
        <f>IF(ISNUMBER(AVERAGEIFS(Observed!AA$2:AA$1601,Observed!$A$2:$A$1601,$A350,Observed!$C$2:$C$1601,$C350)),AVERAGEIFS(Observed!AA$2:AA$1601,Observed!$A$2:$A$1601,$A350,Observed!$C$2:$C$1601,$C350),"")</f>
        <v/>
      </c>
      <c r="AB350" s="23" t="str">
        <f>IF(ISNUMBER(AVERAGEIFS(Observed!AB$2:AB$1601,Observed!$A$2:$A$1601,$A350,Observed!$C$2:$C$1601,$C350)),AVERAGEIFS(Observed!AB$2:AB$1601,Observed!$A$2:$A$1601,$A350,Observed!$C$2:$C$1601,$C350),"")</f>
        <v/>
      </c>
      <c r="AC350" s="23" t="str">
        <f>IF(ISNUMBER(AVERAGEIFS(Observed!AC$2:AC$1601,Observed!$A$2:$A$1601,$A350,Observed!$C$2:$C$1601,$C350)),AVERAGEIFS(Observed!AC$2:AC$1601,Observed!$A$2:$A$1601,$A350,Observed!$C$2:$C$1601,$C350),"")</f>
        <v/>
      </c>
      <c r="AD350" s="23" t="str">
        <f>IF(ISNUMBER(AVERAGEIFS(Observed!AD$2:AD$1601,Observed!$A$2:$A$1601,$A350,Observed!$C$2:$C$1601,$C350)),AVERAGEIFS(Observed!AD$2:AD$1601,Observed!$A$2:$A$1601,$A350,Observed!$C$2:$C$1601,$C350),"")</f>
        <v/>
      </c>
      <c r="AE350" s="23" t="str">
        <f>IF(ISNUMBER(AVERAGEIFS(Observed!AE$2:AE$1601,Observed!$A$2:$A$1601,$A350,Observed!$C$2:$C$1601,$C350)),AVERAGEIFS(Observed!AE$2:AE$1601,Observed!$A$2:$A$1601,$A350,Observed!$C$2:$C$1601,$C350),"")</f>
        <v/>
      </c>
      <c r="AF350" s="24" t="str">
        <f>IF(ISNUMBER(AVERAGEIFS(Observed!AF$2:AF$1601,Observed!$A$2:$A$1601,$A350,Observed!$C$2:$C$1601,$C350)),AVERAGEIFS(Observed!AF$2:AF$1601,Observed!$A$2:$A$1601,$A350,Observed!$C$2:$C$1601,$C350),"")</f>
        <v/>
      </c>
      <c r="AG350" s="24" t="str">
        <f>IF(ISNUMBER(AVERAGEIFS(Observed!AG$2:AG$1601,Observed!$A$2:$A$1601,$A350,Observed!$C$2:$C$1601,$C350)),AVERAGEIFS(Observed!AG$2:AG$1601,Observed!$A$2:$A$1601,$A350,Observed!$C$2:$C$1601,$C350),"")</f>
        <v/>
      </c>
      <c r="AH350" s="24" t="str">
        <f>IF(ISNUMBER(AVERAGEIFS(Observed!AH$2:AH$1601,Observed!$A$2:$A$1601,$A350,Observed!$C$2:$C$1601,$C350)),AVERAGEIFS(Observed!AH$2:AH$1601,Observed!$A$2:$A$1601,$A350,Observed!$C$2:$C$1601,$C350),"")</f>
        <v/>
      </c>
      <c r="AI350" s="23" t="str">
        <f>IF(ISNUMBER(AVERAGEIFS(Observed!AI$2:AI$1601,Observed!$A$2:$A$1601,$A350,Observed!$C$2:$C$1601,$C350)),AVERAGEIFS(Observed!AI$2:AI$1601,Observed!$A$2:$A$1601,$A350,Observed!$C$2:$C$1601,$C350),"")</f>
        <v/>
      </c>
      <c r="AJ350" s="24">
        <f>IF(ISNUMBER(AVERAGEIFS(Observed!AJ$2:AJ$1601,Observed!$A$2:$A$1601,$A350,Observed!$C$2:$C$1601,$C350)),AVERAGEIFS(Observed!AJ$2:AJ$1601,Observed!$A$2:$A$1601,$A350,Observed!$C$2:$C$1601,$C350),"")</f>
        <v>0.49633333333333335</v>
      </c>
      <c r="AK350" s="24">
        <f>IF(ISNUMBER(AVERAGEIFS(Observed!AL$2:AL$1601,Observed!$A$2:$A$1601,$A350,Observed!$C$2:$C$1601,$C350)),AVERAGEIFS(Observed!AL$2:AL$1601,Observed!$A$2:$A$1601,$A350,Observed!$C$2:$C$1601,$C350),"")</f>
        <v>0.441</v>
      </c>
      <c r="AL350" s="24" t="str">
        <f>IF(ISNUMBER(AVERAGEIFS(Observed!AM$2:AM$1601,Observed!$A$2:$A$1601,$A350,Observed!$C$2:$C$1601,$C350)),AVERAGEIFS(Observed!AM$2:AM$1601,Observed!$A$2:$A$1601,$A350,Observed!$C$2:$C$1601,$C350),"")</f>
        <v/>
      </c>
      <c r="AM350" s="24" t="str">
        <f>IF(ISNUMBER(AVERAGEIFS(Observed!AN$2:AN$1601,Observed!$A$2:$A$1601,$A350,Observed!$C$2:$C$1601,$C350)),AVERAGEIFS(Observed!AN$2:AN$1601,Observed!$A$2:$A$1601,$A350,Observed!$C$2:$C$1601,$C350),"")</f>
        <v/>
      </c>
      <c r="AN350" s="24" t="str">
        <f>IF(ISNUMBER(AVERAGEIFS(Observed!AQ$2:AQ$1601,Observed!$A$2:$A$1601,$A350,Observed!$C$2:$C$1601,$C350)),AVERAGEIFS(Observed!AQ$2:AQ$1601,Observed!$A$2:$A$1601,$A350,Observed!$C$2:$C$1601,$C350),"")</f>
        <v/>
      </c>
      <c r="AO350" s="24" t="str">
        <f>IF(ISNUMBER(AVERAGEIFS(Observed!AR$2:AR$1601,Observed!$A$2:$A$1601,$A350,Observed!$C$2:$C$1601,$C350)),AVERAGEIFS(Observed!AR$2:AR$1601,Observed!$A$2:$A$1601,$A350,Observed!$C$2:$C$1601,$C350),"")</f>
        <v/>
      </c>
      <c r="AP350" s="24">
        <f>IF(ISNUMBER(AVERAGEIFS(Observed!AS$2:AS$1601,Observed!$A$2:$A$1601,$A350,Observed!$C$2:$C$1601,$C350)),AVERAGEIFS(Observed!AS$2:AS$1601,Observed!$A$2:$A$1601,$A350,Observed!$C$2:$C$1601,$C350),"")</f>
        <v>0</v>
      </c>
      <c r="AQ350" s="23" t="str">
        <f>IF(ISNUMBER(AVERAGEIFS(Observed!AT$2:AT$1601,Observed!$A$2:$A$1601,$A350,Observed!$C$2:$C$1601,$C350)),AVERAGEIFS(Observed!AT$2:AT$1601,Observed!$A$2:$A$1601,$A350,Observed!$C$2:$C$1601,$C350),"")</f>
        <v/>
      </c>
      <c r="AR350" s="24" t="str">
        <f>IF(ISNUMBER(AVERAGEIFS(Observed!AU$2:AU$1601,Observed!$A$2:$A$1601,$A350,Observed!$C$2:$C$1601,$C350)),AVERAGEIFS(Observed!AU$2:AU$1601,Observed!$A$2:$A$1601,$A350,Observed!$C$2:$C$1601,$C350),"")</f>
        <v/>
      </c>
      <c r="AS350" s="23" t="str">
        <f>IF(ISNUMBER(AVERAGEIFS(Observed!AV$2:AV$1601,Observed!$A$2:$A$1601,$A350,Observed!$C$2:$C$1601,$C350)),AVERAGEIFS(Observed!AV$2:AV$1601,Observed!$A$2:$A$1601,$A350,Observed!$C$2:$C$1601,$C350),"")</f>
        <v/>
      </c>
      <c r="AT350" s="23" t="str">
        <f>IF(ISNUMBER(AVERAGEIFS(Observed!AW$2:AW$1601,Observed!$A$2:$A$1601,$A350,Observed!$C$2:$C$1601,$C350)),AVERAGEIFS(Observed!AW$2:AW$1601,Observed!$A$2:$A$1601,$A350,Observed!$C$2:$C$1601,$C350),"")</f>
        <v/>
      </c>
      <c r="AU350" s="2">
        <f>COUNTIFS(Observed!$A$2:$A$1601,$A350,Observed!$C$2:$C$1601,$C350)</f>
        <v>3</v>
      </c>
      <c r="AV350" s="2">
        <f t="shared" si="5"/>
        <v>6</v>
      </c>
    </row>
    <row r="351" spans="1:48" x14ac:dyDescent="0.3">
      <c r="A351" s="4" t="s">
        <v>120</v>
      </c>
      <c r="B351" t="s">
        <v>24</v>
      </c>
      <c r="C351" s="3">
        <v>42642</v>
      </c>
      <c r="D351">
        <v>1</v>
      </c>
      <c r="E351">
        <v>50</v>
      </c>
      <c r="H351" s="2" t="s">
        <v>46</v>
      </c>
      <c r="I351" s="2" t="s">
        <v>26</v>
      </c>
      <c r="J351">
        <v>16</v>
      </c>
      <c r="K351" s="2" t="s">
        <v>21</v>
      </c>
      <c r="L351" s="22" t="str">
        <f>IF(ISNUMBER(AVERAGEIFS(Observed!L$2:L$1601,Observed!$A$2:$A$1601,$A351,Observed!$C$2:$C$1601,$C351)),AVERAGEIFS(Observed!L$2:L$1601,Observed!$A$2:$A$1601,$A351,Observed!$C$2:$C$1601,$C351),"")</f>
        <v/>
      </c>
      <c r="M351" s="23" t="str">
        <f>IF(ISNUMBER(AVERAGEIFS(Observed!M$2:M$1601,Observed!$A$2:$A$1601,$A351,Observed!$C$2:$C$1601,$C351)),AVERAGEIFS(Observed!M$2:M$1601,Observed!$A$2:$A$1601,$A351,Observed!$C$2:$C$1601,$C351),"")</f>
        <v/>
      </c>
      <c r="N351" s="23">
        <f>IF(ISNUMBER(AVERAGEIFS(Observed!N$2:N$1601,Observed!$A$2:$A$1601,$A351,Observed!$C$2:$C$1601,$C351)),AVERAGEIFS(Observed!N$2:N$1601,Observed!$A$2:$A$1601,$A351,Observed!$C$2:$C$1601,$C351),"")</f>
        <v>109.58</v>
      </c>
      <c r="O351" s="23">
        <f>IF(ISNUMBER(AVERAGEIFS(Observed!O$2:O$1601,Observed!$A$2:$A$1601,$A351,Observed!$C$2:$C$1601,$C351)),AVERAGEIFS(Observed!O$2:O$1601,Observed!$A$2:$A$1601,$A351,Observed!$C$2:$C$1601,$C351),"")</f>
        <v>109.58</v>
      </c>
      <c r="P351" s="23">
        <f>IF(ISNUMBER(AVERAGEIFS(Observed!P$2:P$1601,Observed!$A$2:$A$1601,$A351,Observed!$C$2:$C$1601,$C351)),AVERAGEIFS(Observed!P$2:P$1601,Observed!$A$2:$A$1601,$A351,Observed!$C$2:$C$1601,$C351),"")</f>
        <v>145.76</v>
      </c>
      <c r="Q351" s="24" t="str">
        <f>IF(ISNUMBER(AVERAGEIFS(Observed!Q$2:Q$1601,Observed!$A$2:$A$1601,$A351,Observed!$C$2:$C$1601,$C351)),AVERAGEIFS(Observed!Q$2:Q$1601,Observed!$A$2:$A$1601,$A351,Observed!$C$2:$C$1601,$C351),"")</f>
        <v/>
      </c>
      <c r="R351" s="24" t="str">
        <f>IF(ISNUMBER(AVERAGEIFS(Observed!R$2:R$1601,Observed!$A$2:$A$1601,$A351,Observed!$C$2:$C$1601,$C351)),AVERAGEIFS(Observed!R$2:R$1601,Observed!$A$2:$A$1601,$A351,Observed!$C$2:$C$1601,$C351),"")</f>
        <v/>
      </c>
      <c r="S351" s="24" t="str">
        <f>IF(ISNUMBER(AVERAGEIFS(Observed!S$2:S$1601,Observed!$A$2:$A$1601,$A351,Observed!$C$2:$C$1601,$C351)),AVERAGEIFS(Observed!S$2:S$1601,Observed!$A$2:$A$1601,$A351,Observed!$C$2:$C$1601,$C351),"")</f>
        <v/>
      </c>
      <c r="T351" s="23" t="str">
        <f>IF(ISNUMBER(AVERAGEIFS(Observed!T$2:T$1601,Observed!$A$2:$A$1601,$A351,Observed!$C$2:$C$1601,$C351)),AVERAGEIFS(Observed!T$2:T$1601,Observed!$A$2:$A$1601,$A351,Observed!$C$2:$C$1601,$C351),"")</f>
        <v/>
      </c>
      <c r="U351" s="25" t="str">
        <f>IF(ISNUMBER(AVERAGEIFS(Observed!U$2:U$1601,Observed!$A$2:$A$1601,$A351,Observed!$C$2:$C$1601,$C351)),AVERAGEIFS(Observed!U$2:U$1601,Observed!$A$2:$A$1601,$A351,Observed!$C$2:$C$1601,$C351),"")</f>
        <v/>
      </c>
      <c r="V351" s="25" t="str">
        <f>IF(ISNUMBER(AVERAGEIFS(Observed!V$2:V$1601,Observed!$A$2:$A$1601,$A351,Observed!$C$2:$C$1601,$C351)),AVERAGEIFS(Observed!V$2:V$1601,Observed!$A$2:$A$1601,$A351,Observed!$C$2:$C$1601,$C351),"")</f>
        <v/>
      </c>
      <c r="W351" s="23" t="str">
        <f>IF(ISNUMBER(AVERAGEIFS(Observed!W$2:W$1601,Observed!$A$2:$A$1601,$A351,Observed!$C$2:$C$1601,$C351)),AVERAGEIFS(Observed!W$2:W$1601,Observed!$A$2:$A$1601,$A351,Observed!$C$2:$C$1601,$C351),"")</f>
        <v/>
      </c>
      <c r="X351" s="23" t="str">
        <f>IF(ISNUMBER(AVERAGEIFS(Observed!X$2:X$1601,Observed!$A$2:$A$1601,$A351,Observed!$C$2:$C$1601,$C351)),AVERAGEIFS(Observed!X$2:X$1601,Observed!$A$2:$A$1601,$A351,Observed!$C$2:$C$1601,$C351),"")</f>
        <v/>
      </c>
      <c r="Y351" s="23" t="str">
        <f>IF(ISNUMBER(AVERAGEIFS(Observed!Y$2:Y$1601,Observed!$A$2:$A$1601,$A351,Observed!$C$2:$C$1601,$C351)),AVERAGEIFS(Observed!Y$2:Y$1601,Observed!$A$2:$A$1601,$A351,Observed!$C$2:$C$1601,$C351),"")</f>
        <v/>
      </c>
      <c r="Z351" s="23" t="str">
        <f>IF(ISNUMBER(AVERAGEIFS(Observed!Z$2:Z$1601,Observed!$A$2:$A$1601,$A351,Observed!$C$2:$C$1601,$C351)),AVERAGEIFS(Observed!Z$2:Z$1601,Observed!$A$2:$A$1601,$A351,Observed!$C$2:$C$1601,$C351),"")</f>
        <v/>
      </c>
      <c r="AA351" s="23" t="str">
        <f>IF(ISNUMBER(AVERAGEIFS(Observed!AA$2:AA$1601,Observed!$A$2:$A$1601,$A351,Observed!$C$2:$C$1601,$C351)),AVERAGEIFS(Observed!AA$2:AA$1601,Observed!$A$2:$A$1601,$A351,Observed!$C$2:$C$1601,$C351),"")</f>
        <v/>
      </c>
      <c r="AB351" s="23" t="str">
        <f>IF(ISNUMBER(AVERAGEIFS(Observed!AB$2:AB$1601,Observed!$A$2:$A$1601,$A351,Observed!$C$2:$C$1601,$C351)),AVERAGEIFS(Observed!AB$2:AB$1601,Observed!$A$2:$A$1601,$A351,Observed!$C$2:$C$1601,$C351),"")</f>
        <v/>
      </c>
      <c r="AC351" s="23" t="str">
        <f>IF(ISNUMBER(AVERAGEIFS(Observed!AC$2:AC$1601,Observed!$A$2:$A$1601,$A351,Observed!$C$2:$C$1601,$C351)),AVERAGEIFS(Observed!AC$2:AC$1601,Observed!$A$2:$A$1601,$A351,Observed!$C$2:$C$1601,$C351),"")</f>
        <v/>
      </c>
      <c r="AD351" s="23" t="str">
        <f>IF(ISNUMBER(AVERAGEIFS(Observed!AD$2:AD$1601,Observed!$A$2:$A$1601,$A351,Observed!$C$2:$C$1601,$C351)),AVERAGEIFS(Observed!AD$2:AD$1601,Observed!$A$2:$A$1601,$A351,Observed!$C$2:$C$1601,$C351),"")</f>
        <v/>
      </c>
      <c r="AE351" s="23" t="str">
        <f>IF(ISNUMBER(AVERAGEIFS(Observed!AE$2:AE$1601,Observed!$A$2:$A$1601,$A351,Observed!$C$2:$C$1601,$C351)),AVERAGEIFS(Observed!AE$2:AE$1601,Observed!$A$2:$A$1601,$A351,Observed!$C$2:$C$1601,$C351),"")</f>
        <v/>
      </c>
      <c r="AF351" s="24" t="str">
        <f>IF(ISNUMBER(AVERAGEIFS(Observed!AF$2:AF$1601,Observed!$A$2:$A$1601,$A351,Observed!$C$2:$C$1601,$C351)),AVERAGEIFS(Observed!AF$2:AF$1601,Observed!$A$2:$A$1601,$A351,Observed!$C$2:$C$1601,$C351),"")</f>
        <v/>
      </c>
      <c r="AG351" s="24" t="str">
        <f>IF(ISNUMBER(AVERAGEIFS(Observed!AG$2:AG$1601,Observed!$A$2:$A$1601,$A351,Observed!$C$2:$C$1601,$C351)),AVERAGEIFS(Observed!AG$2:AG$1601,Observed!$A$2:$A$1601,$A351,Observed!$C$2:$C$1601,$C351),"")</f>
        <v/>
      </c>
      <c r="AH351" s="24" t="str">
        <f>IF(ISNUMBER(AVERAGEIFS(Observed!AH$2:AH$1601,Observed!$A$2:$A$1601,$A351,Observed!$C$2:$C$1601,$C351)),AVERAGEIFS(Observed!AH$2:AH$1601,Observed!$A$2:$A$1601,$A351,Observed!$C$2:$C$1601,$C351),"")</f>
        <v/>
      </c>
      <c r="AI351" s="23" t="str">
        <f>IF(ISNUMBER(AVERAGEIFS(Observed!AI$2:AI$1601,Observed!$A$2:$A$1601,$A351,Observed!$C$2:$C$1601,$C351)),AVERAGEIFS(Observed!AI$2:AI$1601,Observed!$A$2:$A$1601,$A351,Observed!$C$2:$C$1601,$C351),"")</f>
        <v/>
      </c>
      <c r="AJ351" s="24">
        <f>IF(ISNUMBER(AVERAGEIFS(Observed!AJ$2:AJ$1601,Observed!$A$2:$A$1601,$A351,Observed!$C$2:$C$1601,$C351)),AVERAGEIFS(Observed!AJ$2:AJ$1601,Observed!$A$2:$A$1601,$A351,Observed!$C$2:$C$1601,$C351),"")</f>
        <v>0.48833333333333329</v>
      </c>
      <c r="AK351" s="24">
        <f>IF(ISNUMBER(AVERAGEIFS(Observed!AL$2:AL$1601,Observed!$A$2:$A$1601,$A351,Observed!$C$2:$C$1601,$C351)),AVERAGEIFS(Observed!AL$2:AL$1601,Observed!$A$2:$A$1601,$A351,Observed!$C$2:$C$1601,$C351),"")</f>
        <v>0.48799999999999999</v>
      </c>
      <c r="AL351" s="24" t="str">
        <f>IF(ISNUMBER(AVERAGEIFS(Observed!AM$2:AM$1601,Observed!$A$2:$A$1601,$A351,Observed!$C$2:$C$1601,$C351)),AVERAGEIFS(Observed!AM$2:AM$1601,Observed!$A$2:$A$1601,$A351,Observed!$C$2:$C$1601,$C351),"")</f>
        <v/>
      </c>
      <c r="AM351" s="24" t="str">
        <f>IF(ISNUMBER(AVERAGEIFS(Observed!AN$2:AN$1601,Observed!$A$2:$A$1601,$A351,Observed!$C$2:$C$1601,$C351)),AVERAGEIFS(Observed!AN$2:AN$1601,Observed!$A$2:$A$1601,$A351,Observed!$C$2:$C$1601,$C351),"")</f>
        <v/>
      </c>
      <c r="AN351" s="24" t="str">
        <f>IF(ISNUMBER(AVERAGEIFS(Observed!AQ$2:AQ$1601,Observed!$A$2:$A$1601,$A351,Observed!$C$2:$C$1601,$C351)),AVERAGEIFS(Observed!AQ$2:AQ$1601,Observed!$A$2:$A$1601,$A351,Observed!$C$2:$C$1601,$C351),"")</f>
        <v/>
      </c>
      <c r="AO351" s="24" t="str">
        <f>IF(ISNUMBER(AVERAGEIFS(Observed!AR$2:AR$1601,Observed!$A$2:$A$1601,$A351,Observed!$C$2:$C$1601,$C351)),AVERAGEIFS(Observed!AR$2:AR$1601,Observed!$A$2:$A$1601,$A351,Observed!$C$2:$C$1601,$C351),"")</f>
        <v/>
      </c>
      <c r="AP351" s="24">
        <f>IF(ISNUMBER(AVERAGEIFS(Observed!AS$2:AS$1601,Observed!$A$2:$A$1601,$A351,Observed!$C$2:$C$1601,$C351)),AVERAGEIFS(Observed!AS$2:AS$1601,Observed!$A$2:$A$1601,$A351,Observed!$C$2:$C$1601,$C351),"")</f>
        <v>0</v>
      </c>
      <c r="AQ351" s="23" t="str">
        <f>IF(ISNUMBER(AVERAGEIFS(Observed!AT$2:AT$1601,Observed!$A$2:$A$1601,$A351,Observed!$C$2:$C$1601,$C351)),AVERAGEIFS(Observed!AT$2:AT$1601,Observed!$A$2:$A$1601,$A351,Observed!$C$2:$C$1601,$C351),"")</f>
        <v/>
      </c>
      <c r="AR351" s="24" t="str">
        <f>IF(ISNUMBER(AVERAGEIFS(Observed!AU$2:AU$1601,Observed!$A$2:$A$1601,$A351,Observed!$C$2:$C$1601,$C351)),AVERAGEIFS(Observed!AU$2:AU$1601,Observed!$A$2:$A$1601,$A351,Observed!$C$2:$C$1601,$C351),"")</f>
        <v/>
      </c>
      <c r="AS351" s="23" t="str">
        <f>IF(ISNUMBER(AVERAGEIFS(Observed!AV$2:AV$1601,Observed!$A$2:$A$1601,$A351,Observed!$C$2:$C$1601,$C351)),AVERAGEIFS(Observed!AV$2:AV$1601,Observed!$A$2:$A$1601,$A351,Observed!$C$2:$C$1601,$C351),"")</f>
        <v/>
      </c>
      <c r="AT351" s="23" t="str">
        <f>IF(ISNUMBER(AVERAGEIFS(Observed!AW$2:AW$1601,Observed!$A$2:$A$1601,$A351,Observed!$C$2:$C$1601,$C351)),AVERAGEIFS(Observed!AW$2:AW$1601,Observed!$A$2:$A$1601,$A351,Observed!$C$2:$C$1601,$C351),"")</f>
        <v/>
      </c>
      <c r="AU351" s="2">
        <f>COUNTIFS(Observed!$A$2:$A$1601,$A351,Observed!$C$2:$C$1601,$C351)</f>
        <v>3</v>
      </c>
      <c r="AV351" s="2">
        <f t="shared" si="5"/>
        <v>6</v>
      </c>
    </row>
    <row r="352" spans="1:48" x14ac:dyDescent="0.3">
      <c r="A352" s="4" t="s">
        <v>121</v>
      </c>
      <c r="B352" t="s">
        <v>24</v>
      </c>
      <c r="C352" s="3">
        <v>42642</v>
      </c>
      <c r="D352">
        <v>1</v>
      </c>
      <c r="E352">
        <v>100</v>
      </c>
      <c r="H352" s="2" t="s">
        <v>46</v>
      </c>
      <c r="I352" s="2" t="s">
        <v>26</v>
      </c>
      <c r="J352">
        <v>16</v>
      </c>
      <c r="K352" s="2" t="s">
        <v>21</v>
      </c>
      <c r="L352" s="22" t="str">
        <f>IF(ISNUMBER(AVERAGEIFS(Observed!L$2:L$1601,Observed!$A$2:$A$1601,$A352,Observed!$C$2:$C$1601,$C352)),AVERAGEIFS(Observed!L$2:L$1601,Observed!$A$2:$A$1601,$A352,Observed!$C$2:$C$1601,$C352),"")</f>
        <v/>
      </c>
      <c r="M352" s="23" t="str">
        <f>IF(ISNUMBER(AVERAGEIFS(Observed!M$2:M$1601,Observed!$A$2:$A$1601,$A352,Observed!$C$2:$C$1601,$C352)),AVERAGEIFS(Observed!M$2:M$1601,Observed!$A$2:$A$1601,$A352,Observed!$C$2:$C$1601,$C352),"")</f>
        <v/>
      </c>
      <c r="N352" s="23">
        <f>IF(ISNUMBER(AVERAGEIFS(Observed!N$2:N$1601,Observed!$A$2:$A$1601,$A352,Observed!$C$2:$C$1601,$C352)),AVERAGEIFS(Observed!N$2:N$1601,Observed!$A$2:$A$1601,$A352,Observed!$C$2:$C$1601,$C352),"")</f>
        <v>80.066666666666663</v>
      </c>
      <c r="O352" s="23">
        <f>IF(ISNUMBER(AVERAGEIFS(Observed!O$2:O$1601,Observed!$A$2:$A$1601,$A352,Observed!$C$2:$C$1601,$C352)),AVERAGEIFS(Observed!O$2:O$1601,Observed!$A$2:$A$1601,$A352,Observed!$C$2:$C$1601,$C352),"")</f>
        <v>80.066666666666663</v>
      </c>
      <c r="P352" s="23">
        <f>IF(ISNUMBER(AVERAGEIFS(Observed!P$2:P$1601,Observed!$A$2:$A$1601,$A352,Observed!$C$2:$C$1601,$C352)),AVERAGEIFS(Observed!P$2:P$1601,Observed!$A$2:$A$1601,$A352,Observed!$C$2:$C$1601,$C352),"")</f>
        <v>125.61000000000001</v>
      </c>
      <c r="Q352" s="24" t="str">
        <f>IF(ISNUMBER(AVERAGEIFS(Observed!Q$2:Q$1601,Observed!$A$2:$A$1601,$A352,Observed!$C$2:$C$1601,$C352)),AVERAGEIFS(Observed!Q$2:Q$1601,Observed!$A$2:$A$1601,$A352,Observed!$C$2:$C$1601,$C352),"")</f>
        <v/>
      </c>
      <c r="R352" s="24" t="str">
        <f>IF(ISNUMBER(AVERAGEIFS(Observed!R$2:R$1601,Observed!$A$2:$A$1601,$A352,Observed!$C$2:$C$1601,$C352)),AVERAGEIFS(Observed!R$2:R$1601,Observed!$A$2:$A$1601,$A352,Observed!$C$2:$C$1601,$C352),"")</f>
        <v/>
      </c>
      <c r="S352" s="24" t="str">
        <f>IF(ISNUMBER(AVERAGEIFS(Observed!S$2:S$1601,Observed!$A$2:$A$1601,$A352,Observed!$C$2:$C$1601,$C352)),AVERAGEIFS(Observed!S$2:S$1601,Observed!$A$2:$A$1601,$A352,Observed!$C$2:$C$1601,$C352),"")</f>
        <v/>
      </c>
      <c r="T352" s="23" t="str">
        <f>IF(ISNUMBER(AVERAGEIFS(Observed!T$2:T$1601,Observed!$A$2:$A$1601,$A352,Observed!$C$2:$C$1601,$C352)),AVERAGEIFS(Observed!T$2:T$1601,Observed!$A$2:$A$1601,$A352,Observed!$C$2:$C$1601,$C352),"")</f>
        <v/>
      </c>
      <c r="U352" s="25" t="str">
        <f>IF(ISNUMBER(AVERAGEIFS(Observed!U$2:U$1601,Observed!$A$2:$A$1601,$A352,Observed!$C$2:$C$1601,$C352)),AVERAGEIFS(Observed!U$2:U$1601,Observed!$A$2:$A$1601,$A352,Observed!$C$2:$C$1601,$C352),"")</f>
        <v/>
      </c>
      <c r="V352" s="25" t="str">
        <f>IF(ISNUMBER(AVERAGEIFS(Observed!V$2:V$1601,Observed!$A$2:$A$1601,$A352,Observed!$C$2:$C$1601,$C352)),AVERAGEIFS(Observed!V$2:V$1601,Observed!$A$2:$A$1601,$A352,Observed!$C$2:$C$1601,$C352),"")</f>
        <v/>
      </c>
      <c r="W352" s="23" t="str">
        <f>IF(ISNUMBER(AVERAGEIFS(Observed!W$2:W$1601,Observed!$A$2:$A$1601,$A352,Observed!$C$2:$C$1601,$C352)),AVERAGEIFS(Observed!W$2:W$1601,Observed!$A$2:$A$1601,$A352,Observed!$C$2:$C$1601,$C352),"")</f>
        <v/>
      </c>
      <c r="X352" s="23" t="str">
        <f>IF(ISNUMBER(AVERAGEIFS(Observed!X$2:X$1601,Observed!$A$2:$A$1601,$A352,Observed!$C$2:$C$1601,$C352)),AVERAGEIFS(Observed!X$2:X$1601,Observed!$A$2:$A$1601,$A352,Observed!$C$2:$C$1601,$C352),"")</f>
        <v/>
      </c>
      <c r="Y352" s="23" t="str">
        <f>IF(ISNUMBER(AVERAGEIFS(Observed!Y$2:Y$1601,Observed!$A$2:$A$1601,$A352,Observed!$C$2:$C$1601,$C352)),AVERAGEIFS(Observed!Y$2:Y$1601,Observed!$A$2:$A$1601,$A352,Observed!$C$2:$C$1601,$C352),"")</f>
        <v/>
      </c>
      <c r="Z352" s="23" t="str">
        <f>IF(ISNUMBER(AVERAGEIFS(Observed!Z$2:Z$1601,Observed!$A$2:$A$1601,$A352,Observed!$C$2:$C$1601,$C352)),AVERAGEIFS(Observed!Z$2:Z$1601,Observed!$A$2:$A$1601,$A352,Observed!$C$2:$C$1601,$C352),"")</f>
        <v/>
      </c>
      <c r="AA352" s="23" t="str">
        <f>IF(ISNUMBER(AVERAGEIFS(Observed!AA$2:AA$1601,Observed!$A$2:$A$1601,$A352,Observed!$C$2:$C$1601,$C352)),AVERAGEIFS(Observed!AA$2:AA$1601,Observed!$A$2:$A$1601,$A352,Observed!$C$2:$C$1601,$C352),"")</f>
        <v/>
      </c>
      <c r="AB352" s="23" t="str">
        <f>IF(ISNUMBER(AVERAGEIFS(Observed!AB$2:AB$1601,Observed!$A$2:$A$1601,$A352,Observed!$C$2:$C$1601,$C352)),AVERAGEIFS(Observed!AB$2:AB$1601,Observed!$A$2:$A$1601,$A352,Observed!$C$2:$C$1601,$C352),"")</f>
        <v/>
      </c>
      <c r="AC352" s="23" t="str">
        <f>IF(ISNUMBER(AVERAGEIFS(Observed!AC$2:AC$1601,Observed!$A$2:$A$1601,$A352,Observed!$C$2:$C$1601,$C352)),AVERAGEIFS(Observed!AC$2:AC$1601,Observed!$A$2:$A$1601,$A352,Observed!$C$2:$C$1601,$C352),"")</f>
        <v/>
      </c>
      <c r="AD352" s="23" t="str">
        <f>IF(ISNUMBER(AVERAGEIFS(Observed!AD$2:AD$1601,Observed!$A$2:$A$1601,$A352,Observed!$C$2:$C$1601,$C352)),AVERAGEIFS(Observed!AD$2:AD$1601,Observed!$A$2:$A$1601,$A352,Observed!$C$2:$C$1601,$C352),"")</f>
        <v/>
      </c>
      <c r="AE352" s="23" t="str">
        <f>IF(ISNUMBER(AVERAGEIFS(Observed!AE$2:AE$1601,Observed!$A$2:$A$1601,$A352,Observed!$C$2:$C$1601,$C352)),AVERAGEIFS(Observed!AE$2:AE$1601,Observed!$A$2:$A$1601,$A352,Observed!$C$2:$C$1601,$C352),"")</f>
        <v/>
      </c>
      <c r="AF352" s="24" t="str">
        <f>IF(ISNUMBER(AVERAGEIFS(Observed!AF$2:AF$1601,Observed!$A$2:$A$1601,$A352,Observed!$C$2:$C$1601,$C352)),AVERAGEIFS(Observed!AF$2:AF$1601,Observed!$A$2:$A$1601,$A352,Observed!$C$2:$C$1601,$C352),"")</f>
        <v/>
      </c>
      <c r="AG352" s="24" t="str">
        <f>IF(ISNUMBER(AVERAGEIFS(Observed!AG$2:AG$1601,Observed!$A$2:$A$1601,$A352,Observed!$C$2:$C$1601,$C352)),AVERAGEIFS(Observed!AG$2:AG$1601,Observed!$A$2:$A$1601,$A352,Observed!$C$2:$C$1601,$C352),"")</f>
        <v/>
      </c>
      <c r="AH352" s="24" t="str">
        <f>IF(ISNUMBER(AVERAGEIFS(Observed!AH$2:AH$1601,Observed!$A$2:$A$1601,$A352,Observed!$C$2:$C$1601,$C352)),AVERAGEIFS(Observed!AH$2:AH$1601,Observed!$A$2:$A$1601,$A352,Observed!$C$2:$C$1601,$C352),"")</f>
        <v/>
      </c>
      <c r="AI352" s="23" t="str">
        <f>IF(ISNUMBER(AVERAGEIFS(Observed!AI$2:AI$1601,Observed!$A$2:$A$1601,$A352,Observed!$C$2:$C$1601,$C352)),AVERAGEIFS(Observed!AI$2:AI$1601,Observed!$A$2:$A$1601,$A352,Observed!$C$2:$C$1601,$C352),"")</f>
        <v/>
      </c>
      <c r="AJ352" s="24">
        <f>IF(ISNUMBER(AVERAGEIFS(Observed!AJ$2:AJ$1601,Observed!$A$2:$A$1601,$A352,Observed!$C$2:$C$1601,$C352)),AVERAGEIFS(Observed!AJ$2:AJ$1601,Observed!$A$2:$A$1601,$A352,Observed!$C$2:$C$1601,$C352),"")</f>
        <v>0.70466666666666666</v>
      </c>
      <c r="AK352" s="24">
        <f>IF(ISNUMBER(AVERAGEIFS(Observed!AL$2:AL$1601,Observed!$A$2:$A$1601,$A352,Observed!$C$2:$C$1601,$C352)),AVERAGEIFS(Observed!AL$2:AL$1601,Observed!$A$2:$A$1601,$A352,Observed!$C$2:$C$1601,$C352),"")</f>
        <v>0.20733333333333334</v>
      </c>
      <c r="AL352" s="24" t="str">
        <f>IF(ISNUMBER(AVERAGEIFS(Observed!AM$2:AM$1601,Observed!$A$2:$A$1601,$A352,Observed!$C$2:$C$1601,$C352)),AVERAGEIFS(Observed!AM$2:AM$1601,Observed!$A$2:$A$1601,$A352,Observed!$C$2:$C$1601,$C352),"")</f>
        <v/>
      </c>
      <c r="AM352" s="24" t="str">
        <f>IF(ISNUMBER(AVERAGEIFS(Observed!AN$2:AN$1601,Observed!$A$2:$A$1601,$A352,Observed!$C$2:$C$1601,$C352)),AVERAGEIFS(Observed!AN$2:AN$1601,Observed!$A$2:$A$1601,$A352,Observed!$C$2:$C$1601,$C352),"")</f>
        <v/>
      </c>
      <c r="AN352" s="24" t="str">
        <f>IF(ISNUMBER(AVERAGEIFS(Observed!AQ$2:AQ$1601,Observed!$A$2:$A$1601,$A352,Observed!$C$2:$C$1601,$C352)),AVERAGEIFS(Observed!AQ$2:AQ$1601,Observed!$A$2:$A$1601,$A352,Observed!$C$2:$C$1601,$C352),"")</f>
        <v/>
      </c>
      <c r="AO352" s="24" t="str">
        <f>IF(ISNUMBER(AVERAGEIFS(Observed!AR$2:AR$1601,Observed!$A$2:$A$1601,$A352,Observed!$C$2:$C$1601,$C352)),AVERAGEIFS(Observed!AR$2:AR$1601,Observed!$A$2:$A$1601,$A352,Observed!$C$2:$C$1601,$C352),"")</f>
        <v/>
      </c>
      <c r="AP352" s="24">
        <f>IF(ISNUMBER(AVERAGEIFS(Observed!AS$2:AS$1601,Observed!$A$2:$A$1601,$A352,Observed!$C$2:$C$1601,$C352)),AVERAGEIFS(Observed!AS$2:AS$1601,Observed!$A$2:$A$1601,$A352,Observed!$C$2:$C$1601,$C352),"")</f>
        <v>0</v>
      </c>
      <c r="AQ352" s="23" t="str">
        <f>IF(ISNUMBER(AVERAGEIFS(Observed!AT$2:AT$1601,Observed!$A$2:$A$1601,$A352,Observed!$C$2:$C$1601,$C352)),AVERAGEIFS(Observed!AT$2:AT$1601,Observed!$A$2:$A$1601,$A352,Observed!$C$2:$C$1601,$C352),"")</f>
        <v/>
      </c>
      <c r="AR352" s="24" t="str">
        <f>IF(ISNUMBER(AVERAGEIFS(Observed!AU$2:AU$1601,Observed!$A$2:$A$1601,$A352,Observed!$C$2:$C$1601,$C352)),AVERAGEIFS(Observed!AU$2:AU$1601,Observed!$A$2:$A$1601,$A352,Observed!$C$2:$C$1601,$C352),"")</f>
        <v/>
      </c>
      <c r="AS352" s="23" t="str">
        <f>IF(ISNUMBER(AVERAGEIFS(Observed!AV$2:AV$1601,Observed!$A$2:$A$1601,$A352,Observed!$C$2:$C$1601,$C352)),AVERAGEIFS(Observed!AV$2:AV$1601,Observed!$A$2:$A$1601,$A352,Observed!$C$2:$C$1601,$C352),"")</f>
        <v/>
      </c>
      <c r="AT352" s="23" t="str">
        <f>IF(ISNUMBER(AVERAGEIFS(Observed!AW$2:AW$1601,Observed!$A$2:$A$1601,$A352,Observed!$C$2:$C$1601,$C352)),AVERAGEIFS(Observed!AW$2:AW$1601,Observed!$A$2:$A$1601,$A352,Observed!$C$2:$C$1601,$C352),"")</f>
        <v/>
      </c>
      <c r="AU352" s="2">
        <f>COUNTIFS(Observed!$A$2:$A$1601,$A352,Observed!$C$2:$C$1601,$C352)</f>
        <v>3</v>
      </c>
      <c r="AV352" s="2">
        <f t="shared" si="5"/>
        <v>6</v>
      </c>
    </row>
    <row r="353" spans="1:48" x14ac:dyDescent="0.3">
      <c r="A353" s="4" t="s">
        <v>122</v>
      </c>
      <c r="B353" t="s">
        <v>24</v>
      </c>
      <c r="C353" s="3">
        <v>42642</v>
      </c>
      <c r="D353">
        <v>1</v>
      </c>
      <c r="E353">
        <v>200</v>
      </c>
      <c r="H353" s="2" t="s">
        <v>46</v>
      </c>
      <c r="I353" s="2" t="s">
        <v>26</v>
      </c>
      <c r="J353">
        <v>16</v>
      </c>
      <c r="K353" s="2" t="s">
        <v>21</v>
      </c>
      <c r="L353" s="22" t="str">
        <f>IF(ISNUMBER(AVERAGEIFS(Observed!L$2:L$1601,Observed!$A$2:$A$1601,$A353,Observed!$C$2:$C$1601,$C353)),AVERAGEIFS(Observed!L$2:L$1601,Observed!$A$2:$A$1601,$A353,Observed!$C$2:$C$1601,$C353),"")</f>
        <v/>
      </c>
      <c r="M353" s="23" t="str">
        <f>IF(ISNUMBER(AVERAGEIFS(Observed!M$2:M$1601,Observed!$A$2:$A$1601,$A353,Observed!$C$2:$C$1601,$C353)),AVERAGEIFS(Observed!M$2:M$1601,Observed!$A$2:$A$1601,$A353,Observed!$C$2:$C$1601,$C353),"")</f>
        <v/>
      </c>
      <c r="N353" s="23">
        <f>IF(ISNUMBER(AVERAGEIFS(Observed!N$2:N$1601,Observed!$A$2:$A$1601,$A353,Observed!$C$2:$C$1601,$C353)),AVERAGEIFS(Observed!N$2:N$1601,Observed!$A$2:$A$1601,$A353,Observed!$C$2:$C$1601,$C353),"")</f>
        <v>111.81666666666666</v>
      </c>
      <c r="O353" s="23">
        <f>IF(ISNUMBER(AVERAGEIFS(Observed!O$2:O$1601,Observed!$A$2:$A$1601,$A353,Observed!$C$2:$C$1601,$C353)),AVERAGEIFS(Observed!O$2:O$1601,Observed!$A$2:$A$1601,$A353,Observed!$C$2:$C$1601,$C353),"")</f>
        <v>111.81666666666666</v>
      </c>
      <c r="P353" s="23">
        <f>IF(ISNUMBER(AVERAGEIFS(Observed!P$2:P$1601,Observed!$A$2:$A$1601,$A353,Observed!$C$2:$C$1601,$C353)),AVERAGEIFS(Observed!P$2:P$1601,Observed!$A$2:$A$1601,$A353,Observed!$C$2:$C$1601,$C353),"")</f>
        <v>196.06666666666663</v>
      </c>
      <c r="Q353" s="24" t="str">
        <f>IF(ISNUMBER(AVERAGEIFS(Observed!Q$2:Q$1601,Observed!$A$2:$A$1601,$A353,Observed!$C$2:$C$1601,$C353)),AVERAGEIFS(Observed!Q$2:Q$1601,Observed!$A$2:$A$1601,$A353,Observed!$C$2:$C$1601,$C353),"")</f>
        <v/>
      </c>
      <c r="R353" s="24" t="str">
        <f>IF(ISNUMBER(AVERAGEIFS(Observed!R$2:R$1601,Observed!$A$2:$A$1601,$A353,Observed!$C$2:$C$1601,$C353)),AVERAGEIFS(Observed!R$2:R$1601,Observed!$A$2:$A$1601,$A353,Observed!$C$2:$C$1601,$C353),"")</f>
        <v/>
      </c>
      <c r="S353" s="24" t="str">
        <f>IF(ISNUMBER(AVERAGEIFS(Observed!S$2:S$1601,Observed!$A$2:$A$1601,$A353,Observed!$C$2:$C$1601,$C353)),AVERAGEIFS(Observed!S$2:S$1601,Observed!$A$2:$A$1601,$A353,Observed!$C$2:$C$1601,$C353),"")</f>
        <v/>
      </c>
      <c r="T353" s="23" t="str">
        <f>IF(ISNUMBER(AVERAGEIFS(Observed!T$2:T$1601,Observed!$A$2:$A$1601,$A353,Observed!$C$2:$C$1601,$C353)),AVERAGEIFS(Observed!T$2:T$1601,Observed!$A$2:$A$1601,$A353,Observed!$C$2:$C$1601,$C353),"")</f>
        <v/>
      </c>
      <c r="U353" s="25" t="str">
        <f>IF(ISNUMBER(AVERAGEIFS(Observed!U$2:U$1601,Observed!$A$2:$A$1601,$A353,Observed!$C$2:$C$1601,$C353)),AVERAGEIFS(Observed!U$2:U$1601,Observed!$A$2:$A$1601,$A353,Observed!$C$2:$C$1601,$C353),"")</f>
        <v/>
      </c>
      <c r="V353" s="25" t="str">
        <f>IF(ISNUMBER(AVERAGEIFS(Observed!V$2:V$1601,Observed!$A$2:$A$1601,$A353,Observed!$C$2:$C$1601,$C353)),AVERAGEIFS(Observed!V$2:V$1601,Observed!$A$2:$A$1601,$A353,Observed!$C$2:$C$1601,$C353),"")</f>
        <v/>
      </c>
      <c r="W353" s="23" t="str">
        <f>IF(ISNUMBER(AVERAGEIFS(Observed!W$2:W$1601,Observed!$A$2:$A$1601,$A353,Observed!$C$2:$C$1601,$C353)),AVERAGEIFS(Observed!W$2:W$1601,Observed!$A$2:$A$1601,$A353,Observed!$C$2:$C$1601,$C353),"")</f>
        <v/>
      </c>
      <c r="X353" s="23" t="str">
        <f>IF(ISNUMBER(AVERAGEIFS(Observed!X$2:X$1601,Observed!$A$2:$A$1601,$A353,Observed!$C$2:$C$1601,$C353)),AVERAGEIFS(Observed!X$2:X$1601,Observed!$A$2:$A$1601,$A353,Observed!$C$2:$C$1601,$C353),"")</f>
        <v/>
      </c>
      <c r="Y353" s="23" t="str">
        <f>IF(ISNUMBER(AVERAGEIFS(Observed!Y$2:Y$1601,Observed!$A$2:$A$1601,$A353,Observed!$C$2:$C$1601,$C353)),AVERAGEIFS(Observed!Y$2:Y$1601,Observed!$A$2:$A$1601,$A353,Observed!$C$2:$C$1601,$C353),"")</f>
        <v/>
      </c>
      <c r="Z353" s="23" t="str">
        <f>IF(ISNUMBER(AVERAGEIFS(Observed!Z$2:Z$1601,Observed!$A$2:$A$1601,$A353,Observed!$C$2:$C$1601,$C353)),AVERAGEIFS(Observed!Z$2:Z$1601,Observed!$A$2:$A$1601,$A353,Observed!$C$2:$C$1601,$C353),"")</f>
        <v/>
      </c>
      <c r="AA353" s="23" t="str">
        <f>IF(ISNUMBER(AVERAGEIFS(Observed!AA$2:AA$1601,Observed!$A$2:$A$1601,$A353,Observed!$C$2:$C$1601,$C353)),AVERAGEIFS(Observed!AA$2:AA$1601,Observed!$A$2:$A$1601,$A353,Observed!$C$2:$C$1601,$C353),"")</f>
        <v/>
      </c>
      <c r="AB353" s="23" t="str">
        <f>IF(ISNUMBER(AVERAGEIFS(Observed!AB$2:AB$1601,Observed!$A$2:$A$1601,$A353,Observed!$C$2:$C$1601,$C353)),AVERAGEIFS(Observed!AB$2:AB$1601,Observed!$A$2:$A$1601,$A353,Observed!$C$2:$C$1601,$C353),"")</f>
        <v/>
      </c>
      <c r="AC353" s="23" t="str">
        <f>IF(ISNUMBER(AVERAGEIFS(Observed!AC$2:AC$1601,Observed!$A$2:$A$1601,$A353,Observed!$C$2:$C$1601,$C353)),AVERAGEIFS(Observed!AC$2:AC$1601,Observed!$A$2:$A$1601,$A353,Observed!$C$2:$C$1601,$C353),"")</f>
        <v/>
      </c>
      <c r="AD353" s="23" t="str">
        <f>IF(ISNUMBER(AVERAGEIFS(Observed!AD$2:AD$1601,Observed!$A$2:$A$1601,$A353,Observed!$C$2:$C$1601,$C353)),AVERAGEIFS(Observed!AD$2:AD$1601,Observed!$A$2:$A$1601,$A353,Observed!$C$2:$C$1601,$C353),"")</f>
        <v/>
      </c>
      <c r="AE353" s="23" t="str">
        <f>IF(ISNUMBER(AVERAGEIFS(Observed!AE$2:AE$1601,Observed!$A$2:$A$1601,$A353,Observed!$C$2:$C$1601,$C353)),AVERAGEIFS(Observed!AE$2:AE$1601,Observed!$A$2:$A$1601,$A353,Observed!$C$2:$C$1601,$C353),"")</f>
        <v/>
      </c>
      <c r="AF353" s="24" t="str">
        <f>IF(ISNUMBER(AVERAGEIFS(Observed!AF$2:AF$1601,Observed!$A$2:$A$1601,$A353,Observed!$C$2:$C$1601,$C353)),AVERAGEIFS(Observed!AF$2:AF$1601,Observed!$A$2:$A$1601,$A353,Observed!$C$2:$C$1601,$C353),"")</f>
        <v/>
      </c>
      <c r="AG353" s="24" t="str">
        <f>IF(ISNUMBER(AVERAGEIFS(Observed!AG$2:AG$1601,Observed!$A$2:$A$1601,$A353,Observed!$C$2:$C$1601,$C353)),AVERAGEIFS(Observed!AG$2:AG$1601,Observed!$A$2:$A$1601,$A353,Observed!$C$2:$C$1601,$C353),"")</f>
        <v/>
      </c>
      <c r="AH353" s="24" t="str">
        <f>IF(ISNUMBER(AVERAGEIFS(Observed!AH$2:AH$1601,Observed!$A$2:$A$1601,$A353,Observed!$C$2:$C$1601,$C353)),AVERAGEIFS(Observed!AH$2:AH$1601,Observed!$A$2:$A$1601,$A353,Observed!$C$2:$C$1601,$C353),"")</f>
        <v/>
      </c>
      <c r="AI353" s="23" t="str">
        <f>IF(ISNUMBER(AVERAGEIFS(Observed!AI$2:AI$1601,Observed!$A$2:$A$1601,$A353,Observed!$C$2:$C$1601,$C353)),AVERAGEIFS(Observed!AI$2:AI$1601,Observed!$A$2:$A$1601,$A353,Observed!$C$2:$C$1601,$C353),"")</f>
        <v/>
      </c>
      <c r="AJ353" s="24">
        <f>IF(ISNUMBER(AVERAGEIFS(Observed!AJ$2:AJ$1601,Observed!$A$2:$A$1601,$A353,Observed!$C$2:$C$1601,$C353)),AVERAGEIFS(Observed!AJ$2:AJ$1601,Observed!$A$2:$A$1601,$A353,Observed!$C$2:$C$1601,$C353),"")</f>
        <v>0.86299999999999999</v>
      </c>
      <c r="AK353" s="24">
        <f>IF(ISNUMBER(AVERAGEIFS(Observed!AL$2:AL$1601,Observed!$A$2:$A$1601,$A353,Observed!$C$2:$C$1601,$C353)),AVERAGEIFS(Observed!AL$2:AL$1601,Observed!$A$2:$A$1601,$A353,Observed!$C$2:$C$1601,$C353),"")</f>
        <v>7.7333333333333323E-2</v>
      </c>
      <c r="AL353" s="24" t="str">
        <f>IF(ISNUMBER(AVERAGEIFS(Observed!AM$2:AM$1601,Observed!$A$2:$A$1601,$A353,Observed!$C$2:$C$1601,$C353)),AVERAGEIFS(Observed!AM$2:AM$1601,Observed!$A$2:$A$1601,$A353,Observed!$C$2:$C$1601,$C353),"")</f>
        <v/>
      </c>
      <c r="AM353" s="24" t="str">
        <f>IF(ISNUMBER(AVERAGEIFS(Observed!AN$2:AN$1601,Observed!$A$2:$A$1601,$A353,Observed!$C$2:$C$1601,$C353)),AVERAGEIFS(Observed!AN$2:AN$1601,Observed!$A$2:$A$1601,$A353,Observed!$C$2:$C$1601,$C353),"")</f>
        <v/>
      </c>
      <c r="AN353" s="24" t="str">
        <f>IF(ISNUMBER(AVERAGEIFS(Observed!AQ$2:AQ$1601,Observed!$A$2:$A$1601,$A353,Observed!$C$2:$C$1601,$C353)),AVERAGEIFS(Observed!AQ$2:AQ$1601,Observed!$A$2:$A$1601,$A353,Observed!$C$2:$C$1601,$C353),"")</f>
        <v/>
      </c>
      <c r="AO353" s="24" t="str">
        <f>IF(ISNUMBER(AVERAGEIFS(Observed!AR$2:AR$1601,Observed!$A$2:$A$1601,$A353,Observed!$C$2:$C$1601,$C353)),AVERAGEIFS(Observed!AR$2:AR$1601,Observed!$A$2:$A$1601,$A353,Observed!$C$2:$C$1601,$C353),"")</f>
        <v/>
      </c>
      <c r="AP353" s="24">
        <f>IF(ISNUMBER(AVERAGEIFS(Observed!AS$2:AS$1601,Observed!$A$2:$A$1601,$A353,Observed!$C$2:$C$1601,$C353)),AVERAGEIFS(Observed!AS$2:AS$1601,Observed!$A$2:$A$1601,$A353,Observed!$C$2:$C$1601,$C353),"")</f>
        <v>0</v>
      </c>
      <c r="AQ353" s="23" t="str">
        <f>IF(ISNUMBER(AVERAGEIFS(Observed!AT$2:AT$1601,Observed!$A$2:$A$1601,$A353,Observed!$C$2:$C$1601,$C353)),AVERAGEIFS(Observed!AT$2:AT$1601,Observed!$A$2:$A$1601,$A353,Observed!$C$2:$C$1601,$C353),"")</f>
        <v/>
      </c>
      <c r="AR353" s="24" t="str">
        <f>IF(ISNUMBER(AVERAGEIFS(Observed!AU$2:AU$1601,Observed!$A$2:$A$1601,$A353,Observed!$C$2:$C$1601,$C353)),AVERAGEIFS(Observed!AU$2:AU$1601,Observed!$A$2:$A$1601,$A353,Observed!$C$2:$C$1601,$C353),"")</f>
        <v/>
      </c>
      <c r="AS353" s="23" t="str">
        <f>IF(ISNUMBER(AVERAGEIFS(Observed!AV$2:AV$1601,Observed!$A$2:$A$1601,$A353,Observed!$C$2:$C$1601,$C353)),AVERAGEIFS(Observed!AV$2:AV$1601,Observed!$A$2:$A$1601,$A353,Observed!$C$2:$C$1601,$C353),"")</f>
        <v/>
      </c>
      <c r="AT353" s="23" t="str">
        <f>IF(ISNUMBER(AVERAGEIFS(Observed!AW$2:AW$1601,Observed!$A$2:$A$1601,$A353,Observed!$C$2:$C$1601,$C353)),AVERAGEIFS(Observed!AW$2:AW$1601,Observed!$A$2:$A$1601,$A353,Observed!$C$2:$C$1601,$C353),"")</f>
        <v/>
      </c>
      <c r="AU353" s="2">
        <f>COUNTIFS(Observed!$A$2:$A$1601,$A353,Observed!$C$2:$C$1601,$C353)</f>
        <v>3</v>
      </c>
      <c r="AV353" s="2">
        <f t="shared" si="5"/>
        <v>6</v>
      </c>
    </row>
    <row r="354" spans="1:48" x14ac:dyDescent="0.3">
      <c r="A354" s="4" t="s">
        <v>123</v>
      </c>
      <c r="B354" t="s">
        <v>24</v>
      </c>
      <c r="C354" s="3">
        <v>42642</v>
      </c>
      <c r="D354">
        <v>1</v>
      </c>
      <c r="E354">
        <v>350</v>
      </c>
      <c r="H354" s="2" t="s">
        <v>46</v>
      </c>
      <c r="I354" s="2" t="s">
        <v>26</v>
      </c>
      <c r="J354">
        <v>16</v>
      </c>
      <c r="K354" s="2" t="s">
        <v>21</v>
      </c>
      <c r="L354" s="22" t="str">
        <f>IF(ISNUMBER(AVERAGEIFS(Observed!L$2:L$1601,Observed!$A$2:$A$1601,$A354,Observed!$C$2:$C$1601,$C354)),AVERAGEIFS(Observed!L$2:L$1601,Observed!$A$2:$A$1601,$A354,Observed!$C$2:$C$1601,$C354),"")</f>
        <v/>
      </c>
      <c r="M354" s="23" t="str">
        <f>IF(ISNUMBER(AVERAGEIFS(Observed!M$2:M$1601,Observed!$A$2:$A$1601,$A354,Observed!$C$2:$C$1601,$C354)),AVERAGEIFS(Observed!M$2:M$1601,Observed!$A$2:$A$1601,$A354,Observed!$C$2:$C$1601,$C354),"")</f>
        <v/>
      </c>
      <c r="N354" s="23">
        <f>IF(ISNUMBER(AVERAGEIFS(Observed!N$2:N$1601,Observed!$A$2:$A$1601,$A354,Observed!$C$2:$C$1601,$C354)),AVERAGEIFS(Observed!N$2:N$1601,Observed!$A$2:$A$1601,$A354,Observed!$C$2:$C$1601,$C354),"")</f>
        <v>188.44666666666669</v>
      </c>
      <c r="O354" s="23">
        <f>IF(ISNUMBER(AVERAGEIFS(Observed!O$2:O$1601,Observed!$A$2:$A$1601,$A354,Observed!$C$2:$C$1601,$C354)),AVERAGEIFS(Observed!O$2:O$1601,Observed!$A$2:$A$1601,$A354,Observed!$C$2:$C$1601,$C354),"")</f>
        <v>188.44666666666669</v>
      </c>
      <c r="P354" s="23">
        <f>IF(ISNUMBER(AVERAGEIFS(Observed!P$2:P$1601,Observed!$A$2:$A$1601,$A354,Observed!$C$2:$C$1601,$C354)),AVERAGEIFS(Observed!P$2:P$1601,Observed!$A$2:$A$1601,$A354,Observed!$C$2:$C$1601,$C354),"")</f>
        <v>366.31333333333333</v>
      </c>
      <c r="Q354" s="24" t="str">
        <f>IF(ISNUMBER(AVERAGEIFS(Observed!Q$2:Q$1601,Observed!$A$2:$A$1601,$A354,Observed!$C$2:$C$1601,$C354)),AVERAGEIFS(Observed!Q$2:Q$1601,Observed!$A$2:$A$1601,$A354,Observed!$C$2:$C$1601,$C354),"")</f>
        <v/>
      </c>
      <c r="R354" s="24" t="str">
        <f>IF(ISNUMBER(AVERAGEIFS(Observed!R$2:R$1601,Observed!$A$2:$A$1601,$A354,Observed!$C$2:$C$1601,$C354)),AVERAGEIFS(Observed!R$2:R$1601,Observed!$A$2:$A$1601,$A354,Observed!$C$2:$C$1601,$C354),"")</f>
        <v/>
      </c>
      <c r="S354" s="24" t="str">
        <f>IF(ISNUMBER(AVERAGEIFS(Observed!S$2:S$1601,Observed!$A$2:$A$1601,$A354,Observed!$C$2:$C$1601,$C354)),AVERAGEIFS(Observed!S$2:S$1601,Observed!$A$2:$A$1601,$A354,Observed!$C$2:$C$1601,$C354),"")</f>
        <v/>
      </c>
      <c r="T354" s="23" t="str">
        <f>IF(ISNUMBER(AVERAGEIFS(Observed!T$2:T$1601,Observed!$A$2:$A$1601,$A354,Observed!$C$2:$C$1601,$C354)),AVERAGEIFS(Observed!T$2:T$1601,Observed!$A$2:$A$1601,$A354,Observed!$C$2:$C$1601,$C354),"")</f>
        <v/>
      </c>
      <c r="U354" s="25" t="str">
        <f>IF(ISNUMBER(AVERAGEIFS(Observed!U$2:U$1601,Observed!$A$2:$A$1601,$A354,Observed!$C$2:$C$1601,$C354)),AVERAGEIFS(Observed!U$2:U$1601,Observed!$A$2:$A$1601,$A354,Observed!$C$2:$C$1601,$C354),"")</f>
        <v/>
      </c>
      <c r="V354" s="25" t="str">
        <f>IF(ISNUMBER(AVERAGEIFS(Observed!V$2:V$1601,Observed!$A$2:$A$1601,$A354,Observed!$C$2:$C$1601,$C354)),AVERAGEIFS(Observed!V$2:V$1601,Observed!$A$2:$A$1601,$A354,Observed!$C$2:$C$1601,$C354),"")</f>
        <v/>
      </c>
      <c r="W354" s="23" t="str">
        <f>IF(ISNUMBER(AVERAGEIFS(Observed!W$2:W$1601,Observed!$A$2:$A$1601,$A354,Observed!$C$2:$C$1601,$C354)),AVERAGEIFS(Observed!W$2:W$1601,Observed!$A$2:$A$1601,$A354,Observed!$C$2:$C$1601,$C354),"")</f>
        <v/>
      </c>
      <c r="X354" s="23" t="str">
        <f>IF(ISNUMBER(AVERAGEIFS(Observed!X$2:X$1601,Observed!$A$2:$A$1601,$A354,Observed!$C$2:$C$1601,$C354)),AVERAGEIFS(Observed!X$2:X$1601,Observed!$A$2:$A$1601,$A354,Observed!$C$2:$C$1601,$C354),"")</f>
        <v/>
      </c>
      <c r="Y354" s="23" t="str">
        <f>IF(ISNUMBER(AVERAGEIFS(Observed!Y$2:Y$1601,Observed!$A$2:$A$1601,$A354,Observed!$C$2:$C$1601,$C354)),AVERAGEIFS(Observed!Y$2:Y$1601,Observed!$A$2:$A$1601,$A354,Observed!$C$2:$C$1601,$C354),"")</f>
        <v/>
      </c>
      <c r="Z354" s="23" t="str">
        <f>IF(ISNUMBER(AVERAGEIFS(Observed!Z$2:Z$1601,Observed!$A$2:$A$1601,$A354,Observed!$C$2:$C$1601,$C354)),AVERAGEIFS(Observed!Z$2:Z$1601,Observed!$A$2:$A$1601,$A354,Observed!$C$2:$C$1601,$C354),"")</f>
        <v/>
      </c>
      <c r="AA354" s="23" t="str">
        <f>IF(ISNUMBER(AVERAGEIFS(Observed!AA$2:AA$1601,Observed!$A$2:$A$1601,$A354,Observed!$C$2:$C$1601,$C354)),AVERAGEIFS(Observed!AA$2:AA$1601,Observed!$A$2:$A$1601,$A354,Observed!$C$2:$C$1601,$C354),"")</f>
        <v/>
      </c>
      <c r="AB354" s="23" t="str">
        <f>IF(ISNUMBER(AVERAGEIFS(Observed!AB$2:AB$1601,Observed!$A$2:$A$1601,$A354,Observed!$C$2:$C$1601,$C354)),AVERAGEIFS(Observed!AB$2:AB$1601,Observed!$A$2:$A$1601,$A354,Observed!$C$2:$C$1601,$C354),"")</f>
        <v/>
      </c>
      <c r="AC354" s="23" t="str">
        <f>IF(ISNUMBER(AVERAGEIFS(Observed!AC$2:AC$1601,Observed!$A$2:$A$1601,$A354,Observed!$C$2:$C$1601,$C354)),AVERAGEIFS(Observed!AC$2:AC$1601,Observed!$A$2:$A$1601,$A354,Observed!$C$2:$C$1601,$C354),"")</f>
        <v/>
      </c>
      <c r="AD354" s="23" t="str">
        <f>IF(ISNUMBER(AVERAGEIFS(Observed!AD$2:AD$1601,Observed!$A$2:$A$1601,$A354,Observed!$C$2:$C$1601,$C354)),AVERAGEIFS(Observed!AD$2:AD$1601,Observed!$A$2:$A$1601,$A354,Observed!$C$2:$C$1601,$C354),"")</f>
        <v/>
      </c>
      <c r="AE354" s="23" t="str">
        <f>IF(ISNUMBER(AVERAGEIFS(Observed!AE$2:AE$1601,Observed!$A$2:$A$1601,$A354,Observed!$C$2:$C$1601,$C354)),AVERAGEIFS(Observed!AE$2:AE$1601,Observed!$A$2:$A$1601,$A354,Observed!$C$2:$C$1601,$C354),"")</f>
        <v/>
      </c>
      <c r="AF354" s="24" t="str">
        <f>IF(ISNUMBER(AVERAGEIFS(Observed!AF$2:AF$1601,Observed!$A$2:$A$1601,$A354,Observed!$C$2:$C$1601,$C354)),AVERAGEIFS(Observed!AF$2:AF$1601,Observed!$A$2:$A$1601,$A354,Observed!$C$2:$C$1601,$C354),"")</f>
        <v/>
      </c>
      <c r="AG354" s="24" t="str">
        <f>IF(ISNUMBER(AVERAGEIFS(Observed!AG$2:AG$1601,Observed!$A$2:$A$1601,$A354,Observed!$C$2:$C$1601,$C354)),AVERAGEIFS(Observed!AG$2:AG$1601,Observed!$A$2:$A$1601,$A354,Observed!$C$2:$C$1601,$C354),"")</f>
        <v/>
      </c>
      <c r="AH354" s="24" t="str">
        <f>IF(ISNUMBER(AVERAGEIFS(Observed!AH$2:AH$1601,Observed!$A$2:$A$1601,$A354,Observed!$C$2:$C$1601,$C354)),AVERAGEIFS(Observed!AH$2:AH$1601,Observed!$A$2:$A$1601,$A354,Observed!$C$2:$C$1601,$C354),"")</f>
        <v/>
      </c>
      <c r="AI354" s="23" t="str">
        <f>IF(ISNUMBER(AVERAGEIFS(Observed!AI$2:AI$1601,Observed!$A$2:$A$1601,$A354,Observed!$C$2:$C$1601,$C354)),AVERAGEIFS(Observed!AI$2:AI$1601,Observed!$A$2:$A$1601,$A354,Observed!$C$2:$C$1601,$C354),"")</f>
        <v/>
      </c>
      <c r="AJ354" s="24">
        <f>IF(ISNUMBER(AVERAGEIFS(Observed!AJ$2:AJ$1601,Observed!$A$2:$A$1601,$A354,Observed!$C$2:$C$1601,$C354)),AVERAGEIFS(Observed!AJ$2:AJ$1601,Observed!$A$2:$A$1601,$A354,Observed!$C$2:$C$1601,$C354),"")</f>
        <v>0.86666666666666659</v>
      </c>
      <c r="AK354" s="24">
        <f>IF(ISNUMBER(AVERAGEIFS(Observed!AL$2:AL$1601,Observed!$A$2:$A$1601,$A354,Observed!$C$2:$C$1601,$C354)),AVERAGEIFS(Observed!AL$2:AL$1601,Observed!$A$2:$A$1601,$A354,Observed!$C$2:$C$1601,$C354),"")</f>
        <v>2.0333333333333332E-2</v>
      </c>
      <c r="AL354" s="24" t="str">
        <f>IF(ISNUMBER(AVERAGEIFS(Observed!AM$2:AM$1601,Observed!$A$2:$A$1601,$A354,Observed!$C$2:$C$1601,$C354)),AVERAGEIFS(Observed!AM$2:AM$1601,Observed!$A$2:$A$1601,$A354,Observed!$C$2:$C$1601,$C354),"")</f>
        <v/>
      </c>
      <c r="AM354" s="24" t="str">
        <f>IF(ISNUMBER(AVERAGEIFS(Observed!AN$2:AN$1601,Observed!$A$2:$A$1601,$A354,Observed!$C$2:$C$1601,$C354)),AVERAGEIFS(Observed!AN$2:AN$1601,Observed!$A$2:$A$1601,$A354,Observed!$C$2:$C$1601,$C354),"")</f>
        <v/>
      </c>
      <c r="AN354" s="24" t="str">
        <f>IF(ISNUMBER(AVERAGEIFS(Observed!AQ$2:AQ$1601,Observed!$A$2:$A$1601,$A354,Observed!$C$2:$C$1601,$C354)),AVERAGEIFS(Observed!AQ$2:AQ$1601,Observed!$A$2:$A$1601,$A354,Observed!$C$2:$C$1601,$C354),"")</f>
        <v/>
      </c>
      <c r="AO354" s="24" t="str">
        <f>IF(ISNUMBER(AVERAGEIFS(Observed!AR$2:AR$1601,Observed!$A$2:$A$1601,$A354,Observed!$C$2:$C$1601,$C354)),AVERAGEIFS(Observed!AR$2:AR$1601,Observed!$A$2:$A$1601,$A354,Observed!$C$2:$C$1601,$C354),"")</f>
        <v/>
      </c>
      <c r="AP354" s="24">
        <f>IF(ISNUMBER(AVERAGEIFS(Observed!AS$2:AS$1601,Observed!$A$2:$A$1601,$A354,Observed!$C$2:$C$1601,$C354)),AVERAGEIFS(Observed!AS$2:AS$1601,Observed!$A$2:$A$1601,$A354,Observed!$C$2:$C$1601,$C354),"")</f>
        <v>0</v>
      </c>
      <c r="AQ354" s="23" t="str">
        <f>IF(ISNUMBER(AVERAGEIFS(Observed!AT$2:AT$1601,Observed!$A$2:$A$1601,$A354,Observed!$C$2:$C$1601,$C354)),AVERAGEIFS(Observed!AT$2:AT$1601,Observed!$A$2:$A$1601,$A354,Observed!$C$2:$C$1601,$C354),"")</f>
        <v/>
      </c>
      <c r="AR354" s="24" t="str">
        <f>IF(ISNUMBER(AVERAGEIFS(Observed!AU$2:AU$1601,Observed!$A$2:$A$1601,$A354,Observed!$C$2:$C$1601,$C354)),AVERAGEIFS(Observed!AU$2:AU$1601,Observed!$A$2:$A$1601,$A354,Observed!$C$2:$C$1601,$C354),"")</f>
        <v/>
      </c>
      <c r="AS354" s="23" t="str">
        <f>IF(ISNUMBER(AVERAGEIFS(Observed!AV$2:AV$1601,Observed!$A$2:$A$1601,$A354,Observed!$C$2:$C$1601,$C354)),AVERAGEIFS(Observed!AV$2:AV$1601,Observed!$A$2:$A$1601,$A354,Observed!$C$2:$C$1601,$C354),"")</f>
        <v/>
      </c>
      <c r="AT354" s="23" t="str">
        <f>IF(ISNUMBER(AVERAGEIFS(Observed!AW$2:AW$1601,Observed!$A$2:$A$1601,$A354,Observed!$C$2:$C$1601,$C354)),AVERAGEIFS(Observed!AW$2:AW$1601,Observed!$A$2:$A$1601,$A354,Observed!$C$2:$C$1601,$C354),"")</f>
        <v/>
      </c>
      <c r="AU354" s="2">
        <f>COUNTIFS(Observed!$A$2:$A$1601,$A354,Observed!$C$2:$C$1601,$C354)</f>
        <v>3</v>
      </c>
      <c r="AV354" s="2">
        <f t="shared" si="5"/>
        <v>6</v>
      </c>
    </row>
    <row r="355" spans="1:48" x14ac:dyDescent="0.3">
      <c r="A355" s="4" t="s">
        <v>124</v>
      </c>
      <c r="B355" t="s">
        <v>24</v>
      </c>
      <c r="C355" s="3">
        <v>42642</v>
      </c>
      <c r="D355">
        <v>1</v>
      </c>
      <c r="E355">
        <v>500</v>
      </c>
      <c r="H355" s="2" t="s">
        <v>46</v>
      </c>
      <c r="I355" s="2" t="s">
        <v>26</v>
      </c>
      <c r="J355">
        <v>16</v>
      </c>
      <c r="K355" s="2" t="s">
        <v>21</v>
      </c>
      <c r="L355" s="22" t="str">
        <f>IF(ISNUMBER(AVERAGEIFS(Observed!L$2:L$1601,Observed!$A$2:$A$1601,$A355,Observed!$C$2:$C$1601,$C355)),AVERAGEIFS(Observed!L$2:L$1601,Observed!$A$2:$A$1601,$A355,Observed!$C$2:$C$1601,$C355),"")</f>
        <v/>
      </c>
      <c r="M355" s="23" t="str">
        <f>IF(ISNUMBER(AVERAGEIFS(Observed!M$2:M$1601,Observed!$A$2:$A$1601,$A355,Observed!$C$2:$C$1601,$C355)),AVERAGEIFS(Observed!M$2:M$1601,Observed!$A$2:$A$1601,$A355,Observed!$C$2:$C$1601,$C355),"")</f>
        <v/>
      </c>
      <c r="N355" s="23">
        <f>IF(ISNUMBER(AVERAGEIFS(Observed!N$2:N$1601,Observed!$A$2:$A$1601,$A355,Observed!$C$2:$C$1601,$C355)),AVERAGEIFS(Observed!N$2:N$1601,Observed!$A$2:$A$1601,$A355,Observed!$C$2:$C$1601,$C355),"")</f>
        <v>229.38333333333333</v>
      </c>
      <c r="O355" s="23">
        <f>IF(ISNUMBER(AVERAGEIFS(Observed!O$2:O$1601,Observed!$A$2:$A$1601,$A355,Observed!$C$2:$C$1601,$C355)),AVERAGEIFS(Observed!O$2:O$1601,Observed!$A$2:$A$1601,$A355,Observed!$C$2:$C$1601,$C355),"")</f>
        <v>229.38333333333333</v>
      </c>
      <c r="P355" s="23">
        <f>IF(ISNUMBER(AVERAGEIFS(Observed!P$2:P$1601,Observed!$A$2:$A$1601,$A355,Observed!$C$2:$C$1601,$C355)),AVERAGEIFS(Observed!P$2:P$1601,Observed!$A$2:$A$1601,$A355,Observed!$C$2:$C$1601,$C355),"")</f>
        <v>411.42</v>
      </c>
      <c r="Q355" s="24" t="str">
        <f>IF(ISNUMBER(AVERAGEIFS(Observed!Q$2:Q$1601,Observed!$A$2:$A$1601,$A355,Observed!$C$2:$C$1601,$C355)),AVERAGEIFS(Observed!Q$2:Q$1601,Observed!$A$2:$A$1601,$A355,Observed!$C$2:$C$1601,$C355),"")</f>
        <v/>
      </c>
      <c r="R355" s="24" t="str">
        <f>IF(ISNUMBER(AVERAGEIFS(Observed!R$2:R$1601,Observed!$A$2:$A$1601,$A355,Observed!$C$2:$C$1601,$C355)),AVERAGEIFS(Observed!R$2:R$1601,Observed!$A$2:$A$1601,$A355,Observed!$C$2:$C$1601,$C355),"")</f>
        <v/>
      </c>
      <c r="S355" s="24" t="str">
        <f>IF(ISNUMBER(AVERAGEIFS(Observed!S$2:S$1601,Observed!$A$2:$A$1601,$A355,Observed!$C$2:$C$1601,$C355)),AVERAGEIFS(Observed!S$2:S$1601,Observed!$A$2:$A$1601,$A355,Observed!$C$2:$C$1601,$C355),"")</f>
        <v/>
      </c>
      <c r="T355" s="23" t="str">
        <f>IF(ISNUMBER(AVERAGEIFS(Observed!T$2:T$1601,Observed!$A$2:$A$1601,$A355,Observed!$C$2:$C$1601,$C355)),AVERAGEIFS(Observed!T$2:T$1601,Observed!$A$2:$A$1601,$A355,Observed!$C$2:$C$1601,$C355),"")</f>
        <v/>
      </c>
      <c r="U355" s="25" t="str">
        <f>IF(ISNUMBER(AVERAGEIFS(Observed!U$2:U$1601,Observed!$A$2:$A$1601,$A355,Observed!$C$2:$C$1601,$C355)),AVERAGEIFS(Observed!U$2:U$1601,Observed!$A$2:$A$1601,$A355,Observed!$C$2:$C$1601,$C355),"")</f>
        <v/>
      </c>
      <c r="V355" s="25" t="str">
        <f>IF(ISNUMBER(AVERAGEIFS(Observed!V$2:V$1601,Observed!$A$2:$A$1601,$A355,Observed!$C$2:$C$1601,$C355)),AVERAGEIFS(Observed!V$2:V$1601,Observed!$A$2:$A$1601,$A355,Observed!$C$2:$C$1601,$C355),"")</f>
        <v/>
      </c>
      <c r="W355" s="23" t="str">
        <f>IF(ISNUMBER(AVERAGEIFS(Observed!W$2:W$1601,Observed!$A$2:$A$1601,$A355,Observed!$C$2:$C$1601,$C355)),AVERAGEIFS(Observed!W$2:W$1601,Observed!$A$2:$A$1601,$A355,Observed!$C$2:$C$1601,$C355),"")</f>
        <v/>
      </c>
      <c r="X355" s="23" t="str">
        <f>IF(ISNUMBER(AVERAGEIFS(Observed!X$2:X$1601,Observed!$A$2:$A$1601,$A355,Observed!$C$2:$C$1601,$C355)),AVERAGEIFS(Observed!X$2:X$1601,Observed!$A$2:$A$1601,$A355,Observed!$C$2:$C$1601,$C355),"")</f>
        <v/>
      </c>
      <c r="Y355" s="23" t="str">
        <f>IF(ISNUMBER(AVERAGEIFS(Observed!Y$2:Y$1601,Observed!$A$2:$A$1601,$A355,Observed!$C$2:$C$1601,$C355)),AVERAGEIFS(Observed!Y$2:Y$1601,Observed!$A$2:$A$1601,$A355,Observed!$C$2:$C$1601,$C355),"")</f>
        <v/>
      </c>
      <c r="Z355" s="23" t="str">
        <f>IF(ISNUMBER(AVERAGEIFS(Observed!Z$2:Z$1601,Observed!$A$2:$A$1601,$A355,Observed!$C$2:$C$1601,$C355)),AVERAGEIFS(Observed!Z$2:Z$1601,Observed!$A$2:$A$1601,$A355,Observed!$C$2:$C$1601,$C355),"")</f>
        <v/>
      </c>
      <c r="AA355" s="23" t="str">
        <f>IF(ISNUMBER(AVERAGEIFS(Observed!AA$2:AA$1601,Observed!$A$2:$A$1601,$A355,Observed!$C$2:$C$1601,$C355)),AVERAGEIFS(Observed!AA$2:AA$1601,Observed!$A$2:$A$1601,$A355,Observed!$C$2:$C$1601,$C355),"")</f>
        <v/>
      </c>
      <c r="AB355" s="23" t="str">
        <f>IF(ISNUMBER(AVERAGEIFS(Observed!AB$2:AB$1601,Observed!$A$2:$A$1601,$A355,Observed!$C$2:$C$1601,$C355)),AVERAGEIFS(Observed!AB$2:AB$1601,Observed!$A$2:$A$1601,$A355,Observed!$C$2:$C$1601,$C355),"")</f>
        <v/>
      </c>
      <c r="AC355" s="23" t="str">
        <f>IF(ISNUMBER(AVERAGEIFS(Observed!AC$2:AC$1601,Observed!$A$2:$A$1601,$A355,Observed!$C$2:$C$1601,$C355)),AVERAGEIFS(Observed!AC$2:AC$1601,Observed!$A$2:$A$1601,$A355,Observed!$C$2:$C$1601,$C355),"")</f>
        <v/>
      </c>
      <c r="AD355" s="23" t="str">
        <f>IF(ISNUMBER(AVERAGEIFS(Observed!AD$2:AD$1601,Observed!$A$2:$A$1601,$A355,Observed!$C$2:$C$1601,$C355)),AVERAGEIFS(Observed!AD$2:AD$1601,Observed!$A$2:$A$1601,$A355,Observed!$C$2:$C$1601,$C355),"")</f>
        <v/>
      </c>
      <c r="AE355" s="23" t="str">
        <f>IF(ISNUMBER(AVERAGEIFS(Observed!AE$2:AE$1601,Observed!$A$2:$A$1601,$A355,Observed!$C$2:$C$1601,$C355)),AVERAGEIFS(Observed!AE$2:AE$1601,Observed!$A$2:$A$1601,$A355,Observed!$C$2:$C$1601,$C355),"")</f>
        <v/>
      </c>
      <c r="AF355" s="24" t="str">
        <f>IF(ISNUMBER(AVERAGEIFS(Observed!AF$2:AF$1601,Observed!$A$2:$A$1601,$A355,Observed!$C$2:$C$1601,$C355)),AVERAGEIFS(Observed!AF$2:AF$1601,Observed!$A$2:$A$1601,$A355,Observed!$C$2:$C$1601,$C355),"")</f>
        <v/>
      </c>
      <c r="AG355" s="24" t="str">
        <f>IF(ISNUMBER(AVERAGEIFS(Observed!AG$2:AG$1601,Observed!$A$2:$A$1601,$A355,Observed!$C$2:$C$1601,$C355)),AVERAGEIFS(Observed!AG$2:AG$1601,Observed!$A$2:$A$1601,$A355,Observed!$C$2:$C$1601,$C355),"")</f>
        <v/>
      </c>
      <c r="AH355" s="24" t="str">
        <f>IF(ISNUMBER(AVERAGEIFS(Observed!AH$2:AH$1601,Observed!$A$2:$A$1601,$A355,Observed!$C$2:$C$1601,$C355)),AVERAGEIFS(Observed!AH$2:AH$1601,Observed!$A$2:$A$1601,$A355,Observed!$C$2:$C$1601,$C355),"")</f>
        <v/>
      </c>
      <c r="AI355" s="23" t="str">
        <f>IF(ISNUMBER(AVERAGEIFS(Observed!AI$2:AI$1601,Observed!$A$2:$A$1601,$A355,Observed!$C$2:$C$1601,$C355)),AVERAGEIFS(Observed!AI$2:AI$1601,Observed!$A$2:$A$1601,$A355,Observed!$C$2:$C$1601,$C355),"")</f>
        <v/>
      </c>
      <c r="AJ355" s="24">
        <f>IF(ISNUMBER(AVERAGEIFS(Observed!AJ$2:AJ$1601,Observed!$A$2:$A$1601,$A355,Observed!$C$2:$C$1601,$C355)),AVERAGEIFS(Observed!AJ$2:AJ$1601,Observed!$A$2:$A$1601,$A355,Observed!$C$2:$C$1601,$C355),"")</f>
        <v>0.92133333333333345</v>
      </c>
      <c r="AK355" s="24">
        <f>IF(ISNUMBER(AVERAGEIFS(Observed!AL$2:AL$1601,Observed!$A$2:$A$1601,$A355,Observed!$C$2:$C$1601,$C355)),AVERAGEIFS(Observed!AL$2:AL$1601,Observed!$A$2:$A$1601,$A355,Observed!$C$2:$C$1601,$C355),"")</f>
        <v>3.4000000000000002E-2</v>
      </c>
      <c r="AL355" s="24" t="str">
        <f>IF(ISNUMBER(AVERAGEIFS(Observed!AM$2:AM$1601,Observed!$A$2:$A$1601,$A355,Observed!$C$2:$C$1601,$C355)),AVERAGEIFS(Observed!AM$2:AM$1601,Observed!$A$2:$A$1601,$A355,Observed!$C$2:$C$1601,$C355),"")</f>
        <v/>
      </c>
      <c r="AM355" s="24" t="str">
        <f>IF(ISNUMBER(AVERAGEIFS(Observed!AN$2:AN$1601,Observed!$A$2:$A$1601,$A355,Observed!$C$2:$C$1601,$C355)),AVERAGEIFS(Observed!AN$2:AN$1601,Observed!$A$2:$A$1601,$A355,Observed!$C$2:$C$1601,$C355),"")</f>
        <v/>
      </c>
      <c r="AN355" s="24" t="str">
        <f>IF(ISNUMBER(AVERAGEIFS(Observed!AQ$2:AQ$1601,Observed!$A$2:$A$1601,$A355,Observed!$C$2:$C$1601,$C355)),AVERAGEIFS(Observed!AQ$2:AQ$1601,Observed!$A$2:$A$1601,$A355,Observed!$C$2:$C$1601,$C355),"")</f>
        <v/>
      </c>
      <c r="AO355" s="24" t="str">
        <f>IF(ISNUMBER(AVERAGEIFS(Observed!AR$2:AR$1601,Observed!$A$2:$A$1601,$A355,Observed!$C$2:$C$1601,$C355)),AVERAGEIFS(Observed!AR$2:AR$1601,Observed!$A$2:$A$1601,$A355,Observed!$C$2:$C$1601,$C355),"")</f>
        <v/>
      </c>
      <c r="AP355" s="24">
        <f>IF(ISNUMBER(AVERAGEIFS(Observed!AS$2:AS$1601,Observed!$A$2:$A$1601,$A355,Observed!$C$2:$C$1601,$C355)),AVERAGEIFS(Observed!AS$2:AS$1601,Observed!$A$2:$A$1601,$A355,Observed!$C$2:$C$1601,$C355),"")</f>
        <v>0</v>
      </c>
      <c r="AQ355" s="23" t="str">
        <f>IF(ISNUMBER(AVERAGEIFS(Observed!AT$2:AT$1601,Observed!$A$2:$A$1601,$A355,Observed!$C$2:$C$1601,$C355)),AVERAGEIFS(Observed!AT$2:AT$1601,Observed!$A$2:$A$1601,$A355,Observed!$C$2:$C$1601,$C355),"")</f>
        <v/>
      </c>
      <c r="AR355" s="24" t="str">
        <f>IF(ISNUMBER(AVERAGEIFS(Observed!AU$2:AU$1601,Observed!$A$2:$A$1601,$A355,Observed!$C$2:$C$1601,$C355)),AVERAGEIFS(Observed!AU$2:AU$1601,Observed!$A$2:$A$1601,$A355,Observed!$C$2:$C$1601,$C355),"")</f>
        <v/>
      </c>
      <c r="AS355" s="23" t="str">
        <f>IF(ISNUMBER(AVERAGEIFS(Observed!AV$2:AV$1601,Observed!$A$2:$A$1601,$A355,Observed!$C$2:$C$1601,$C355)),AVERAGEIFS(Observed!AV$2:AV$1601,Observed!$A$2:$A$1601,$A355,Observed!$C$2:$C$1601,$C355),"")</f>
        <v/>
      </c>
      <c r="AT355" s="23" t="str">
        <f>IF(ISNUMBER(AVERAGEIFS(Observed!AW$2:AW$1601,Observed!$A$2:$A$1601,$A355,Observed!$C$2:$C$1601,$C355)),AVERAGEIFS(Observed!AW$2:AW$1601,Observed!$A$2:$A$1601,$A355,Observed!$C$2:$C$1601,$C355),"")</f>
        <v/>
      </c>
      <c r="AU355" s="2">
        <f>COUNTIFS(Observed!$A$2:$A$1601,$A355,Observed!$C$2:$C$1601,$C355)</f>
        <v>3</v>
      </c>
      <c r="AV355" s="2">
        <f t="shared" si="5"/>
        <v>6</v>
      </c>
    </row>
    <row r="356" spans="1:48" x14ac:dyDescent="0.3">
      <c r="A356" s="4" t="s">
        <v>119</v>
      </c>
      <c r="B356" t="s">
        <v>24</v>
      </c>
      <c r="C356" s="3">
        <v>42675</v>
      </c>
      <c r="D356">
        <v>1</v>
      </c>
      <c r="E356">
        <v>0</v>
      </c>
      <c r="H356" s="2" t="s">
        <v>46</v>
      </c>
      <c r="I356" s="2" t="s">
        <v>26</v>
      </c>
      <c r="J356">
        <v>17</v>
      </c>
      <c r="K356" s="2" t="s">
        <v>21</v>
      </c>
      <c r="L356" s="22" t="str">
        <f>IF(ISNUMBER(AVERAGEIFS(Observed!L$2:L$1601,Observed!$A$2:$A$1601,$A356,Observed!$C$2:$C$1601,$C356)),AVERAGEIFS(Observed!L$2:L$1601,Observed!$A$2:$A$1601,$A356,Observed!$C$2:$C$1601,$C356),"")</f>
        <v/>
      </c>
      <c r="M356" s="23" t="str">
        <f>IF(ISNUMBER(AVERAGEIFS(Observed!M$2:M$1601,Observed!$A$2:$A$1601,$A356,Observed!$C$2:$C$1601,$C356)),AVERAGEIFS(Observed!M$2:M$1601,Observed!$A$2:$A$1601,$A356,Observed!$C$2:$C$1601,$C356),"")</f>
        <v/>
      </c>
      <c r="N356" s="23">
        <f>IF(ISNUMBER(AVERAGEIFS(Observed!N$2:N$1601,Observed!$A$2:$A$1601,$A356,Observed!$C$2:$C$1601,$C356)),AVERAGEIFS(Observed!N$2:N$1601,Observed!$A$2:$A$1601,$A356,Observed!$C$2:$C$1601,$C356),"")</f>
        <v>148.96</v>
      </c>
      <c r="O356" s="23">
        <f>IF(ISNUMBER(AVERAGEIFS(Observed!O$2:O$1601,Observed!$A$2:$A$1601,$A356,Observed!$C$2:$C$1601,$C356)),AVERAGEIFS(Observed!O$2:O$1601,Observed!$A$2:$A$1601,$A356,Observed!$C$2:$C$1601,$C356),"")</f>
        <v>148.96</v>
      </c>
      <c r="P356" s="23">
        <f>IF(ISNUMBER(AVERAGEIFS(Observed!P$2:P$1601,Observed!$A$2:$A$1601,$A356,Observed!$C$2:$C$1601,$C356)),AVERAGEIFS(Observed!P$2:P$1601,Observed!$A$2:$A$1601,$A356,Observed!$C$2:$C$1601,$C356),"")</f>
        <v>288.67333333333335</v>
      </c>
      <c r="Q356" s="24" t="str">
        <f>IF(ISNUMBER(AVERAGEIFS(Observed!Q$2:Q$1601,Observed!$A$2:$A$1601,$A356,Observed!$C$2:$C$1601,$C356)),AVERAGEIFS(Observed!Q$2:Q$1601,Observed!$A$2:$A$1601,$A356,Observed!$C$2:$C$1601,$C356),"")</f>
        <v/>
      </c>
      <c r="R356" s="24" t="str">
        <f>IF(ISNUMBER(AVERAGEIFS(Observed!R$2:R$1601,Observed!$A$2:$A$1601,$A356,Observed!$C$2:$C$1601,$C356)),AVERAGEIFS(Observed!R$2:R$1601,Observed!$A$2:$A$1601,$A356,Observed!$C$2:$C$1601,$C356),"")</f>
        <v/>
      </c>
      <c r="S356" s="24" t="str">
        <f>IF(ISNUMBER(AVERAGEIFS(Observed!S$2:S$1601,Observed!$A$2:$A$1601,$A356,Observed!$C$2:$C$1601,$C356)),AVERAGEIFS(Observed!S$2:S$1601,Observed!$A$2:$A$1601,$A356,Observed!$C$2:$C$1601,$C356),"")</f>
        <v/>
      </c>
      <c r="T356" s="23" t="str">
        <f>IF(ISNUMBER(AVERAGEIFS(Observed!T$2:T$1601,Observed!$A$2:$A$1601,$A356,Observed!$C$2:$C$1601,$C356)),AVERAGEIFS(Observed!T$2:T$1601,Observed!$A$2:$A$1601,$A356,Observed!$C$2:$C$1601,$C356),"")</f>
        <v/>
      </c>
      <c r="U356" s="25" t="str">
        <f>IF(ISNUMBER(AVERAGEIFS(Observed!U$2:U$1601,Observed!$A$2:$A$1601,$A356,Observed!$C$2:$C$1601,$C356)),AVERAGEIFS(Observed!U$2:U$1601,Observed!$A$2:$A$1601,$A356,Observed!$C$2:$C$1601,$C356),"")</f>
        <v/>
      </c>
      <c r="V356" s="25" t="str">
        <f>IF(ISNUMBER(AVERAGEIFS(Observed!V$2:V$1601,Observed!$A$2:$A$1601,$A356,Observed!$C$2:$C$1601,$C356)),AVERAGEIFS(Observed!V$2:V$1601,Observed!$A$2:$A$1601,$A356,Observed!$C$2:$C$1601,$C356),"")</f>
        <v/>
      </c>
      <c r="W356" s="23" t="str">
        <f>IF(ISNUMBER(AVERAGEIFS(Observed!W$2:W$1601,Observed!$A$2:$A$1601,$A356,Observed!$C$2:$C$1601,$C356)),AVERAGEIFS(Observed!W$2:W$1601,Observed!$A$2:$A$1601,$A356,Observed!$C$2:$C$1601,$C356),"")</f>
        <v/>
      </c>
      <c r="X356" s="23" t="str">
        <f>IF(ISNUMBER(AVERAGEIFS(Observed!X$2:X$1601,Observed!$A$2:$A$1601,$A356,Observed!$C$2:$C$1601,$C356)),AVERAGEIFS(Observed!X$2:X$1601,Observed!$A$2:$A$1601,$A356,Observed!$C$2:$C$1601,$C356),"")</f>
        <v/>
      </c>
      <c r="Y356" s="23" t="str">
        <f>IF(ISNUMBER(AVERAGEIFS(Observed!Y$2:Y$1601,Observed!$A$2:$A$1601,$A356,Observed!$C$2:$C$1601,$C356)),AVERAGEIFS(Observed!Y$2:Y$1601,Observed!$A$2:$A$1601,$A356,Observed!$C$2:$C$1601,$C356),"")</f>
        <v/>
      </c>
      <c r="Z356" s="23" t="str">
        <f>IF(ISNUMBER(AVERAGEIFS(Observed!Z$2:Z$1601,Observed!$A$2:$A$1601,$A356,Observed!$C$2:$C$1601,$C356)),AVERAGEIFS(Observed!Z$2:Z$1601,Observed!$A$2:$A$1601,$A356,Observed!$C$2:$C$1601,$C356),"")</f>
        <v/>
      </c>
      <c r="AA356" s="23" t="str">
        <f>IF(ISNUMBER(AVERAGEIFS(Observed!AA$2:AA$1601,Observed!$A$2:$A$1601,$A356,Observed!$C$2:$C$1601,$C356)),AVERAGEIFS(Observed!AA$2:AA$1601,Observed!$A$2:$A$1601,$A356,Observed!$C$2:$C$1601,$C356),"")</f>
        <v/>
      </c>
      <c r="AB356" s="23" t="str">
        <f>IF(ISNUMBER(AVERAGEIFS(Observed!AB$2:AB$1601,Observed!$A$2:$A$1601,$A356,Observed!$C$2:$C$1601,$C356)),AVERAGEIFS(Observed!AB$2:AB$1601,Observed!$A$2:$A$1601,$A356,Observed!$C$2:$C$1601,$C356),"")</f>
        <v/>
      </c>
      <c r="AC356" s="23" t="str">
        <f>IF(ISNUMBER(AVERAGEIFS(Observed!AC$2:AC$1601,Observed!$A$2:$A$1601,$A356,Observed!$C$2:$C$1601,$C356)),AVERAGEIFS(Observed!AC$2:AC$1601,Observed!$A$2:$A$1601,$A356,Observed!$C$2:$C$1601,$C356),"")</f>
        <v/>
      </c>
      <c r="AD356" s="23" t="str">
        <f>IF(ISNUMBER(AVERAGEIFS(Observed!AD$2:AD$1601,Observed!$A$2:$A$1601,$A356,Observed!$C$2:$C$1601,$C356)),AVERAGEIFS(Observed!AD$2:AD$1601,Observed!$A$2:$A$1601,$A356,Observed!$C$2:$C$1601,$C356),"")</f>
        <v/>
      </c>
      <c r="AE356" s="23" t="str">
        <f>IF(ISNUMBER(AVERAGEIFS(Observed!AE$2:AE$1601,Observed!$A$2:$A$1601,$A356,Observed!$C$2:$C$1601,$C356)),AVERAGEIFS(Observed!AE$2:AE$1601,Observed!$A$2:$A$1601,$A356,Observed!$C$2:$C$1601,$C356),"")</f>
        <v/>
      </c>
      <c r="AF356" s="24" t="str">
        <f>IF(ISNUMBER(AVERAGEIFS(Observed!AF$2:AF$1601,Observed!$A$2:$A$1601,$A356,Observed!$C$2:$C$1601,$C356)),AVERAGEIFS(Observed!AF$2:AF$1601,Observed!$A$2:$A$1601,$A356,Observed!$C$2:$C$1601,$C356),"")</f>
        <v/>
      </c>
      <c r="AG356" s="24" t="str">
        <f>IF(ISNUMBER(AVERAGEIFS(Observed!AG$2:AG$1601,Observed!$A$2:$A$1601,$A356,Observed!$C$2:$C$1601,$C356)),AVERAGEIFS(Observed!AG$2:AG$1601,Observed!$A$2:$A$1601,$A356,Observed!$C$2:$C$1601,$C356),"")</f>
        <v/>
      </c>
      <c r="AH356" s="24" t="str">
        <f>IF(ISNUMBER(AVERAGEIFS(Observed!AH$2:AH$1601,Observed!$A$2:$A$1601,$A356,Observed!$C$2:$C$1601,$C356)),AVERAGEIFS(Observed!AH$2:AH$1601,Observed!$A$2:$A$1601,$A356,Observed!$C$2:$C$1601,$C356),"")</f>
        <v/>
      </c>
      <c r="AI356" s="23" t="str">
        <f>IF(ISNUMBER(AVERAGEIFS(Observed!AI$2:AI$1601,Observed!$A$2:$A$1601,$A356,Observed!$C$2:$C$1601,$C356)),AVERAGEIFS(Observed!AI$2:AI$1601,Observed!$A$2:$A$1601,$A356,Observed!$C$2:$C$1601,$C356),"")</f>
        <v/>
      </c>
      <c r="AJ356" s="24" t="str">
        <f>IF(ISNUMBER(AVERAGEIFS(Observed!AJ$2:AJ$1601,Observed!$A$2:$A$1601,$A356,Observed!$C$2:$C$1601,$C356)),AVERAGEIFS(Observed!AJ$2:AJ$1601,Observed!$A$2:$A$1601,$A356,Observed!$C$2:$C$1601,$C356),"")</f>
        <v/>
      </c>
      <c r="AK356" s="24" t="str">
        <f>IF(ISNUMBER(AVERAGEIFS(Observed!AL$2:AL$1601,Observed!$A$2:$A$1601,$A356,Observed!$C$2:$C$1601,$C356)),AVERAGEIFS(Observed!AL$2:AL$1601,Observed!$A$2:$A$1601,$A356,Observed!$C$2:$C$1601,$C356),"")</f>
        <v/>
      </c>
      <c r="AL356" s="24" t="str">
        <f>IF(ISNUMBER(AVERAGEIFS(Observed!AM$2:AM$1601,Observed!$A$2:$A$1601,$A356,Observed!$C$2:$C$1601,$C356)),AVERAGEIFS(Observed!AM$2:AM$1601,Observed!$A$2:$A$1601,$A356,Observed!$C$2:$C$1601,$C356),"")</f>
        <v/>
      </c>
      <c r="AM356" s="24" t="str">
        <f>IF(ISNUMBER(AVERAGEIFS(Observed!AN$2:AN$1601,Observed!$A$2:$A$1601,$A356,Observed!$C$2:$C$1601,$C356)),AVERAGEIFS(Observed!AN$2:AN$1601,Observed!$A$2:$A$1601,$A356,Observed!$C$2:$C$1601,$C356),"")</f>
        <v/>
      </c>
      <c r="AN356" s="24" t="str">
        <f>IF(ISNUMBER(AVERAGEIFS(Observed!AQ$2:AQ$1601,Observed!$A$2:$A$1601,$A356,Observed!$C$2:$C$1601,$C356)),AVERAGEIFS(Observed!AQ$2:AQ$1601,Observed!$A$2:$A$1601,$A356,Observed!$C$2:$C$1601,$C356),"")</f>
        <v/>
      </c>
      <c r="AO356" s="24" t="str">
        <f>IF(ISNUMBER(AVERAGEIFS(Observed!AR$2:AR$1601,Observed!$A$2:$A$1601,$A356,Observed!$C$2:$C$1601,$C356)),AVERAGEIFS(Observed!AR$2:AR$1601,Observed!$A$2:$A$1601,$A356,Observed!$C$2:$C$1601,$C356),"")</f>
        <v/>
      </c>
      <c r="AP356" s="24" t="str">
        <f>IF(ISNUMBER(AVERAGEIFS(Observed!AS$2:AS$1601,Observed!$A$2:$A$1601,$A356,Observed!$C$2:$C$1601,$C356)),AVERAGEIFS(Observed!AS$2:AS$1601,Observed!$A$2:$A$1601,$A356,Observed!$C$2:$C$1601,$C356),"")</f>
        <v/>
      </c>
      <c r="AQ356" s="23" t="str">
        <f>IF(ISNUMBER(AVERAGEIFS(Observed!AT$2:AT$1601,Observed!$A$2:$A$1601,$A356,Observed!$C$2:$C$1601,$C356)),AVERAGEIFS(Observed!AT$2:AT$1601,Observed!$A$2:$A$1601,$A356,Observed!$C$2:$C$1601,$C356),"")</f>
        <v/>
      </c>
      <c r="AR356" s="24" t="str">
        <f>IF(ISNUMBER(AVERAGEIFS(Observed!AU$2:AU$1601,Observed!$A$2:$A$1601,$A356,Observed!$C$2:$C$1601,$C356)),AVERAGEIFS(Observed!AU$2:AU$1601,Observed!$A$2:$A$1601,$A356,Observed!$C$2:$C$1601,$C356),"")</f>
        <v/>
      </c>
      <c r="AS356" s="23" t="str">
        <f>IF(ISNUMBER(AVERAGEIFS(Observed!AV$2:AV$1601,Observed!$A$2:$A$1601,$A356,Observed!$C$2:$C$1601,$C356)),AVERAGEIFS(Observed!AV$2:AV$1601,Observed!$A$2:$A$1601,$A356,Observed!$C$2:$C$1601,$C356),"")</f>
        <v/>
      </c>
      <c r="AT356" s="23" t="str">
        <f>IF(ISNUMBER(AVERAGEIFS(Observed!AW$2:AW$1601,Observed!$A$2:$A$1601,$A356,Observed!$C$2:$C$1601,$C356)),AVERAGEIFS(Observed!AW$2:AW$1601,Observed!$A$2:$A$1601,$A356,Observed!$C$2:$C$1601,$C356),"")</f>
        <v/>
      </c>
      <c r="AU356" s="2">
        <f>COUNTIFS(Observed!$A$2:$A$1601,$A356,Observed!$C$2:$C$1601,$C356)</f>
        <v>3</v>
      </c>
      <c r="AV356" s="2">
        <f t="shared" si="5"/>
        <v>3</v>
      </c>
    </row>
    <row r="357" spans="1:48" x14ac:dyDescent="0.3">
      <c r="A357" s="4" t="s">
        <v>120</v>
      </c>
      <c r="B357" t="s">
        <v>24</v>
      </c>
      <c r="C357" s="3">
        <v>42675</v>
      </c>
      <c r="D357">
        <v>1</v>
      </c>
      <c r="E357">
        <v>50</v>
      </c>
      <c r="H357" s="2" t="s">
        <v>46</v>
      </c>
      <c r="I357" s="2" t="s">
        <v>26</v>
      </c>
      <c r="J357">
        <v>17</v>
      </c>
      <c r="K357" s="2" t="s">
        <v>21</v>
      </c>
      <c r="L357" s="22" t="str">
        <f>IF(ISNUMBER(AVERAGEIFS(Observed!L$2:L$1601,Observed!$A$2:$A$1601,$A357,Observed!$C$2:$C$1601,$C357)),AVERAGEIFS(Observed!L$2:L$1601,Observed!$A$2:$A$1601,$A357,Observed!$C$2:$C$1601,$C357),"")</f>
        <v/>
      </c>
      <c r="M357" s="23" t="str">
        <f>IF(ISNUMBER(AVERAGEIFS(Observed!M$2:M$1601,Observed!$A$2:$A$1601,$A357,Observed!$C$2:$C$1601,$C357)),AVERAGEIFS(Observed!M$2:M$1601,Observed!$A$2:$A$1601,$A357,Observed!$C$2:$C$1601,$C357),"")</f>
        <v/>
      </c>
      <c r="N357" s="23">
        <f>IF(ISNUMBER(AVERAGEIFS(Observed!N$2:N$1601,Observed!$A$2:$A$1601,$A357,Observed!$C$2:$C$1601,$C357)),AVERAGEIFS(Observed!N$2:N$1601,Observed!$A$2:$A$1601,$A357,Observed!$C$2:$C$1601,$C357),"")</f>
        <v>148.27000000000001</v>
      </c>
      <c r="O357" s="23">
        <f>IF(ISNUMBER(AVERAGEIFS(Observed!O$2:O$1601,Observed!$A$2:$A$1601,$A357,Observed!$C$2:$C$1601,$C357)),AVERAGEIFS(Observed!O$2:O$1601,Observed!$A$2:$A$1601,$A357,Observed!$C$2:$C$1601,$C357),"")</f>
        <v>148.27000000000001</v>
      </c>
      <c r="P357" s="23">
        <f>IF(ISNUMBER(AVERAGEIFS(Observed!P$2:P$1601,Observed!$A$2:$A$1601,$A357,Observed!$C$2:$C$1601,$C357)),AVERAGEIFS(Observed!P$2:P$1601,Observed!$A$2:$A$1601,$A357,Observed!$C$2:$C$1601,$C357),"")</f>
        <v>294.02999999999997</v>
      </c>
      <c r="Q357" s="24" t="str">
        <f>IF(ISNUMBER(AVERAGEIFS(Observed!Q$2:Q$1601,Observed!$A$2:$A$1601,$A357,Observed!$C$2:$C$1601,$C357)),AVERAGEIFS(Observed!Q$2:Q$1601,Observed!$A$2:$A$1601,$A357,Observed!$C$2:$C$1601,$C357),"")</f>
        <v/>
      </c>
      <c r="R357" s="24" t="str">
        <f>IF(ISNUMBER(AVERAGEIFS(Observed!R$2:R$1601,Observed!$A$2:$A$1601,$A357,Observed!$C$2:$C$1601,$C357)),AVERAGEIFS(Observed!R$2:R$1601,Observed!$A$2:$A$1601,$A357,Observed!$C$2:$C$1601,$C357),"")</f>
        <v/>
      </c>
      <c r="S357" s="24" t="str">
        <f>IF(ISNUMBER(AVERAGEIFS(Observed!S$2:S$1601,Observed!$A$2:$A$1601,$A357,Observed!$C$2:$C$1601,$C357)),AVERAGEIFS(Observed!S$2:S$1601,Observed!$A$2:$A$1601,$A357,Observed!$C$2:$C$1601,$C357),"")</f>
        <v/>
      </c>
      <c r="T357" s="23" t="str">
        <f>IF(ISNUMBER(AVERAGEIFS(Observed!T$2:T$1601,Observed!$A$2:$A$1601,$A357,Observed!$C$2:$C$1601,$C357)),AVERAGEIFS(Observed!T$2:T$1601,Observed!$A$2:$A$1601,$A357,Observed!$C$2:$C$1601,$C357),"")</f>
        <v/>
      </c>
      <c r="U357" s="25" t="str">
        <f>IF(ISNUMBER(AVERAGEIFS(Observed!U$2:U$1601,Observed!$A$2:$A$1601,$A357,Observed!$C$2:$C$1601,$C357)),AVERAGEIFS(Observed!U$2:U$1601,Observed!$A$2:$A$1601,$A357,Observed!$C$2:$C$1601,$C357),"")</f>
        <v/>
      </c>
      <c r="V357" s="25" t="str">
        <f>IF(ISNUMBER(AVERAGEIFS(Observed!V$2:V$1601,Observed!$A$2:$A$1601,$A357,Observed!$C$2:$C$1601,$C357)),AVERAGEIFS(Observed!V$2:V$1601,Observed!$A$2:$A$1601,$A357,Observed!$C$2:$C$1601,$C357),"")</f>
        <v/>
      </c>
      <c r="W357" s="23" t="str">
        <f>IF(ISNUMBER(AVERAGEIFS(Observed!W$2:W$1601,Observed!$A$2:$A$1601,$A357,Observed!$C$2:$C$1601,$C357)),AVERAGEIFS(Observed!W$2:W$1601,Observed!$A$2:$A$1601,$A357,Observed!$C$2:$C$1601,$C357),"")</f>
        <v/>
      </c>
      <c r="X357" s="23" t="str">
        <f>IF(ISNUMBER(AVERAGEIFS(Observed!X$2:X$1601,Observed!$A$2:$A$1601,$A357,Observed!$C$2:$C$1601,$C357)),AVERAGEIFS(Observed!X$2:X$1601,Observed!$A$2:$A$1601,$A357,Observed!$C$2:$C$1601,$C357),"")</f>
        <v/>
      </c>
      <c r="Y357" s="23" t="str">
        <f>IF(ISNUMBER(AVERAGEIFS(Observed!Y$2:Y$1601,Observed!$A$2:$A$1601,$A357,Observed!$C$2:$C$1601,$C357)),AVERAGEIFS(Observed!Y$2:Y$1601,Observed!$A$2:$A$1601,$A357,Observed!$C$2:$C$1601,$C357),"")</f>
        <v/>
      </c>
      <c r="Z357" s="23" t="str">
        <f>IF(ISNUMBER(AVERAGEIFS(Observed!Z$2:Z$1601,Observed!$A$2:$A$1601,$A357,Observed!$C$2:$C$1601,$C357)),AVERAGEIFS(Observed!Z$2:Z$1601,Observed!$A$2:$A$1601,$A357,Observed!$C$2:$C$1601,$C357),"")</f>
        <v/>
      </c>
      <c r="AA357" s="23" t="str">
        <f>IF(ISNUMBER(AVERAGEIFS(Observed!AA$2:AA$1601,Observed!$A$2:$A$1601,$A357,Observed!$C$2:$C$1601,$C357)),AVERAGEIFS(Observed!AA$2:AA$1601,Observed!$A$2:$A$1601,$A357,Observed!$C$2:$C$1601,$C357),"")</f>
        <v/>
      </c>
      <c r="AB357" s="23" t="str">
        <f>IF(ISNUMBER(AVERAGEIFS(Observed!AB$2:AB$1601,Observed!$A$2:$A$1601,$A357,Observed!$C$2:$C$1601,$C357)),AVERAGEIFS(Observed!AB$2:AB$1601,Observed!$A$2:$A$1601,$A357,Observed!$C$2:$C$1601,$C357),"")</f>
        <v/>
      </c>
      <c r="AC357" s="23" t="str">
        <f>IF(ISNUMBER(AVERAGEIFS(Observed!AC$2:AC$1601,Observed!$A$2:$A$1601,$A357,Observed!$C$2:$C$1601,$C357)),AVERAGEIFS(Observed!AC$2:AC$1601,Observed!$A$2:$A$1601,$A357,Observed!$C$2:$C$1601,$C357),"")</f>
        <v/>
      </c>
      <c r="AD357" s="23" t="str">
        <f>IF(ISNUMBER(AVERAGEIFS(Observed!AD$2:AD$1601,Observed!$A$2:$A$1601,$A357,Observed!$C$2:$C$1601,$C357)),AVERAGEIFS(Observed!AD$2:AD$1601,Observed!$A$2:$A$1601,$A357,Observed!$C$2:$C$1601,$C357),"")</f>
        <v/>
      </c>
      <c r="AE357" s="23" t="str">
        <f>IF(ISNUMBER(AVERAGEIFS(Observed!AE$2:AE$1601,Observed!$A$2:$A$1601,$A357,Observed!$C$2:$C$1601,$C357)),AVERAGEIFS(Observed!AE$2:AE$1601,Observed!$A$2:$A$1601,$A357,Observed!$C$2:$C$1601,$C357),"")</f>
        <v/>
      </c>
      <c r="AF357" s="24" t="str">
        <f>IF(ISNUMBER(AVERAGEIFS(Observed!AF$2:AF$1601,Observed!$A$2:$A$1601,$A357,Observed!$C$2:$C$1601,$C357)),AVERAGEIFS(Observed!AF$2:AF$1601,Observed!$A$2:$A$1601,$A357,Observed!$C$2:$C$1601,$C357),"")</f>
        <v/>
      </c>
      <c r="AG357" s="24" t="str">
        <f>IF(ISNUMBER(AVERAGEIFS(Observed!AG$2:AG$1601,Observed!$A$2:$A$1601,$A357,Observed!$C$2:$C$1601,$C357)),AVERAGEIFS(Observed!AG$2:AG$1601,Observed!$A$2:$A$1601,$A357,Observed!$C$2:$C$1601,$C357),"")</f>
        <v/>
      </c>
      <c r="AH357" s="24" t="str">
        <f>IF(ISNUMBER(AVERAGEIFS(Observed!AH$2:AH$1601,Observed!$A$2:$A$1601,$A357,Observed!$C$2:$C$1601,$C357)),AVERAGEIFS(Observed!AH$2:AH$1601,Observed!$A$2:$A$1601,$A357,Observed!$C$2:$C$1601,$C357),"")</f>
        <v/>
      </c>
      <c r="AI357" s="23" t="str">
        <f>IF(ISNUMBER(AVERAGEIFS(Observed!AI$2:AI$1601,Observed!$A$2:$A$1601,$A357,Observed!$C$2:$C$1601,$C357)),AVERAGEIFS(Observed!AI$2:AI$1601,Observed!$A$2:$A$1601,$A357,Observed!$C$2:$C$1601,$C357),"")</f>
        <v/>
      </c>
      <c r="AJ357" s="24" t="str">
        <f>IF(ISNUMBER(AVERAGEIFS(Observed!AJ$2:AJ$1601,Observed!$A$2:$A$1601,$A357,Observed!$C$2:$C$1601,$C357)),AVERAGEIFS(Observed!AJ$2:AJ$1601,Observed!$A$2:$A$1601,$A357,Observed!$C$2:$C$1601,$C357),"")</f>
        <v/>
      </c>
      <c r="AK357" s="24" t="str">
        <f>IF(ISNUMBER(AVERAGEIFS(Observed!AL$2:AL$1601,Observed!$A$2:$A$1601,$A357,Observed!$C$2:$C$1601,$C357)),AVERAGEIFS(Observed!AL$2:AL$1601,Observed!$A$2:$A$1601,$A357,Observed!$C$2:$C$1601,$C357),"")</f>
        <v/>
      </c>
      <c r="AL357" s="24" t="str">
        <f>IF(ISNUMBER(AVERAGEIFS(Observed!AM$2:AM$1601,Observed!$A$2:$A$1601,$A357,Observed!$C$2:$C$1601,$C357)),AVERAGEIFS(Observed!AM$2:AM$1601,Observed!$A$2:$A$1601,$A357,Observed!$C$2:$C$1601,$C357),"")</f>
        <v/>
      </c>
      <c r="AM357" s="24" t="str">
        <f>IF(ISNUMBER(AVERAGEIFS(Observed!AN$2:AN$1601,Observed!$A$2:$A$1601,$A357,Observed!$C$2:$C$1601,$C357)),AVERAGEIFS(Observed!AN$2:AN$1601,Observed!$A$2:$A$1601,$A357,Observed!$C$2:$C$1601,$C357),"")</f>
        <v/>
      </c>
      <c r="AN357" s="24" t="str">
        <f>IF(ISNUMBER(AVERAGEIFS(Observed!AQ$2:AQ$1601,Observed!$A$2:$A$1601,$A357,Observed!$C$2:$C$1601,$C357)),AVERAGEIFS(Observed!AQ$2:AQ$1601,Observed!$A$2:$A$1601,$A357,Observed!$C$2:$C$1601,$C357),"")</f>
        <v/>
      </c>
      <c r="AO357" s="24" t="str">
        <f>IF(ISNUMBER(AVERAGEIFS(Observed!AR$2:AR$1601,Observed!$A$2:$A$1601,$A357,Observed!$C$2:$C$1601,$C357)),AVERAGEIFS(Observed!AR$2:AR$1601,Observed!$A$2:$A$1601,$A357,Observed!$C$2:$C$1601,$C357),"")</f>
        <v/>
      </c>
      <c r="AP357" s="24" t="str">
        <f>IF(ISNUMBER(AVERAGEIFS(Observed!AS$2:AS$1601,Observed!$A$2:$A$1601,$A357,Observed!$C$2:$C$1601,$C357)),AVERAGEIFS(Observed!AS$2:AS$1601,Observed!$A$2:$A$1601,$A357,Observed!$C$2:$C$1601,$C357),"")</f>
        <v/>
      </c>
      <c r="AQ357" s="23" t="str">
        <f>IF(ISNUMBER(AVERAGEIFS(Observed!AT$2:AT$1601,Observed!$A$2:$A$1601,$A357,Observed!$C$2:$C$1601,$C357)),AVERAGEIFS(Observed!AT$2:AT$1601,Observed!$A$2:$A$1601,$A357,Observed!$C$2:$C$1601,$C357),"")</f>
        <v/>
      </c>
      <c r="AR357" s="24" t="str">
        <f>IF(ISNUMBER(AVERAGEIFS(Observed!AU$2:AU$1601,Observed!$A$2:$A$1601,$A357,Observed!$C$2:$C$1601,$C357)),AVERAGEIFS(Observed!AU$2:AU$1601,Observed!$A$2:$A$1601,$A357,Observed!$C$2:$C$1601,$C357),"")</f>
        <v/>
      </c>
      <c r="AS357" s="23" t="str">
        <f>IF(ISNUMBER(AVERAGEIFS(Observed!AV$2:AV$1601,Observed!$A$2:$A$1601,$A357,Observed!$C$2:$C$1601,$C357)),AVERAGEIFS(Observed!AV$2:AV$1601,Observed!$A$2:$A$1601,$A357,Observed!$C$2:$C$1601,$C357),"")</f>
        <v/>
      </c>
      <c r="AT357" s="23" t="str">
        <f>IF(ISNUMBER(AVERAGEIFS(Observed!AW$2:AW$1601,Observed!$A$2:$A$1601,$A357,Observed!$C$2:$C$1601,$C357)),AVERAGEIFS(Observed!AW$2:AW$1601,Observed!$A$2:$A$1601,$A357,Observed!$C$2:$C$1601,$C357),"")</f>
        <v/>
      </c>
      <c r="AU357" s="2">
        <f>COUNTIFS(Observed!$A$2:$A$1601,$A357,Observed!$C$2:$C$1601,$C357)</f>
        <v>3</v>
      </c>
      <c r="AV357" s="2">
        <f t="shared" si="5"/>
        <v>3</v>
      </c>
    </row>
    <row r="358" spans="1:48" x14ac:dyDescent="0.3">
      <c r="A358" s="4" t="s">
        <v>121</v>
      </c>
      <c r="B358" t="s">
        <v>24</v>
      </c>
      <c r="C358" s="3">
        <v>42675</v>
      </c>
      <c r="D358">
        <v>1</v>
      </c>
      <c r="E358">
        <v>100</v>
      </c>
      <c r="H358" s="2" t="s">
        <v>46</v>
      </c>
      <c r="I358" s="2" t="s">
        <v>26</v>
      </c>
      <c r="J358">
        <v>17</v>
      </c>
      <c r="K358" s="2" t="s">
        <v>21</v>
      </c>
      <c r="L358" s="22" t="str">
        <f>IF(ISNUMBER(AVERAGEIFS(Observed!L$2:L$1601,Observed!$A$2:$A$1601,$A358,Observed!$C$2:$C$1601,$C358)),AVERAGEIFS(Observed!L$2:L$1601,Observed!$A$2:$A$1601,$A358,Observed!$C$2:$C$1601,$C358),"")</f>
        <v/>
      </c>
      <c r="M358" s="23" t="str">
        <f>IF(ISNUMBER(AVERAGEIFS(Observed!M$2:M$1601,Observed!$A$2:$A$1601,$A358,Observed!$C$2:$C$1601,$C358)),AVERAGEIFS(Observed!M$2:M$1601,Observed!$A$2:$A$1601,$A358,Observed!$C$2:$C$1601,$C358),"")</f>
        <v/>
      </c>
      <c r="N358" s="23">
        <f>IF(ISNUMBER(AVERAGEIFS(Observed!N$2:N$1601,Observed!$A$2:$A$1601,$A358,Observed!$C$2:$C$1601,$C358)),AVERAGEIFS(Observed!N$2:N$1601,Observed!$A$2:$A$1601,$A358,Observed!$C$2:$C$1601,$C358),"")</f>
        <v>140.68</v>
      </c>
      <c r="O358" s="23">
        <f>IF(ISNUMBER(AVERAGEIFS(Observed!O$2:O$1601,Observed!$A$2:$A$1601,$A358,Observed!$C$2:$C$1601,$C358)),AVERAGEIFS(Observed!O$2:O$1601,Observed!$A$2:$A$1601,$A358,Observed!$C$2:$C$1601,$C358),"")</f>
        <v>140.68</v>
      </c>
      <c r="P358" s="23">
        <f>IF(ISNUMBER(AVERAGEIFS(Observed!P$2:P$1601,Observed!$A$2:$A$1601,$A358,Observed!$C$2:$C$1601,$C358)),AVERAGEIFS(Observed!P$2:P$1601,Observed!$A$2:$A$1601,$A358,Observed!$C$2:$C$1601,$C358),"")</f>
        <v>266.29000000000002</v>
      </c>
      <c r="Q358" s="24" t="str">
        <f>IF(ISNUMBER(AVERAGEIFS(Observed!Q$2:Q$1601,Observed!$A$2:$A$1601,$A358,Observed!$C$2:$C$1601,$C358)),AVERAGEIFS(Observed!Q$2:Q$1601,Observed!$A$2:$A$1601,$A358,Observed!$C$2:$C$1601,$C358),"")</f>
        <v/>
      </c>
      <c r="R358" s="24" t="str">
        <f>IF(ISNUMBER(AVERAGEIFS(Observed!R$2:R$1601,Observed!$A$2:$A$1601,$A358,Observed!$C$2:$C$1601,$C358)),AVERAGEIFS(Observed!R$2:R$1601,Observed!$A$2:$A$1601,$A358,Observed!$C$2:$C$1601,$C358),"")</f>
        <v/>
      </c>
      <c r="S358" s="24" t="str">
        <f>IF(ISNUMBER(AVERAGEIFS(Observed!S$2:S$1601,Observed!$A$2:$A$1601,$A358,Observed!$C$2:$C$1601,$C358)),AVERAGEIFS(Observed!S$2:S$1601,Observed!$A$2:$A$1601,$A358,Observed!$C$2:$C$1601,$C358),"")</f>
        <v/>
      </c>
      <c r="T358" s="23" t="str">
        <f>IF(ISNUMBER(AVERAGEIFS(Observed!T$2:T$1601,Observed!$A$2:$A$1601,$A358,Observed!$C$2:$C$1601,$C358)),AVERAGEIFS(Observed!T$2:T$1601,Observed!$A$2:$A$1601,$A358,Observed!$C$2:$C$1601,$C358),"")</f>
        <v/>
      </c>
      <c r="U358" s="25" t="str">
        <f>IF(ISNUMBER(AVERAGEIFS(Observed!U$2:U$1601,Observed!$A$2:$A$1601,$A358,Observed!$C$2:$C$1601,$C358)),AVERAGEIFS(Observed!U$2:U$1601,Observed!$A$2:$A$1601,$A358,Observed!$C$2:$C$1601,$C358),"")</f>
        <v/>
      </c>
      <c r="V358" s="25" t="str">
        <f>IF(ISNUMBER(AVERAGEIFS(Observed!V$2:V$1601,Observed!$A$2:$A$1601,$A358,Observed!$C$2:$C$1601,$C358)),AVERAGEIFS(Observed!V$2:V$1601,Observed!$A$2:$A$1601,$A358,Observed!$C$2:$C$1601,$C358),"")</f>
        <v/>
      </c>
      <c r="W358" s="23" t="str">
        <f>IF(ISNUMBER(AVERAGEIFS(Observed!W$2:W$1601,Observed!$A$2:$A$1601,$A358,Observed!$C$2:$C$1601,$C358)),AVERAGEIFS(Observed!W$2:W$1601,Observed!$A$2:$A$1601,$A358,Observed!$C$2:$C$1601,$C358),"")</f>
        <v/>
      </c>
      <c r="X358" s="23" t="str">
        <f>IF(ISNUMBER(AVERAGEIFS(Observed!X$2:X$1601,Observed!$A$2:$A$1601,$A358,Observed!$C$2:$C$1601,$C358)),AVERAGEIFS(Observed!X$2:X$1601,Observed!$A$2:$A$1601,$A358,Observed!$C$2:$C$1601,$C358),"")</f>
        <v/>
      </c>
      <c r="Y358" s="23" t="str">
        <f>IF(ISNUMBER(AVERAGEIFS(Observed!Y$2:Y$1601,Observed!$A$2:$A$1601,$A358,Observed!$C$2:$C$1601,$C358)),AVERAGEIFS(Observed!Y$2:Y$1601,Observed!$A$2:$A$1601,$A358,Observed!$C$2:$C$1601,$C358),"")</f>
        <v/>
      </c>
      <c r="Z358" s="23" t="str">
        <f>IF(ISNUMBER(AVERAGEIFS(Observed!Z$2:Z$1601,Observed!$A$2:$A$1601,$A358,Observed!$C$2:$C$1601,$C358)),AVERAGEIFS(Observed!Z$2:Z$1601,Observed!$A$2:$A$1601,$A358,Observed!$C$2:$C$1601,$C358),"")</f>
        <v/>
      </c>
      <c r="AA358" s="23" t="str">
        <f>IF(ISNUMBER(AVERAGEIFS(Observed!AA$2:AA$1601,Observed!$A$2:$A$1601,$A358,Observed!$C$2:$C$1601,$C358)),AVERAGEIFS(Observed!AA$2:AA$1601,Observed!$A$2:$A$1601,$A358,Observed!$C$2:$C$1601,$C358),"")</f>
        <v/>
      </c>
      <c r="AB358" s="23" t="str">
        <f>IF(ISNUMBER(AVERAGEIFS(Observed!AB$2:AB$1601,Observed!$A$2:$A$1601,$A358,Observed!$C$2:$C$1601,$C358)),AVERAGEIFS(Observed!AB$2:AB$1601,Observed!$A$2:$A$1601,$A358,Observed!$C$2:$C$1601,$C358),"")</f>
        <v/>
      </c>
      <c r="AC358" s="23" t="str">
        <f>IF(ISNUMBER(AVERAGEIFS(Observed!AC$2:AC$1601,Observed!$A$2:$A$1601,$A358,Observed!$C$2:$C$1601,$C358)),AVERAGEIFS(Observed!AC$2:AC$1601,Observed!$A$2:$A$1601,$A358,Observed!$C$2:$C$1601,$C358),"")</f>
        <v/>
      </c>
      <c r="AD358" s="23" t="str">
        <f>IF(ISNUMBER(AVERAGEIFS(Observed!AD$2:AD$1601,Observed!$A$2:$A$1601,$A358,Observed!$C$2:$C$1601,$C358)),AVERAGEIFS(Observed!AD$2:AD$1601,Observed!$A$2:$A$1601,$A358,Observed!$C$2:$C$1601,$C358),"")</f>
        <v/>
      </c>
      <c r="AE358" s="23" t="str">
        <f>IF(ISNUMBER(AVERAGEIFS(Observed!AE$2:AE$1601,Observed!$A$2:$A$1601,$A358,Observed!$C$2:$C$1601,$C358)),AVERAGEIFS(Observed!AE$2:AE$1601,Observed!$A$2:$A$1601,$A358,Observed!$C$2:$C$1601,$C358),"")</f>
        <v/>
      </c>
      <c r="AF358" s="24" t="str">
        <f>IF(ISNUMBER(AVERAGEIFS(Observed!AF$2:AF$1601,Observed!$A$2:$A$1601,$A358,Observed!$C$2:$C$1601,$C358)),AVERAGEIFS(Observed!AF$2:AF$1601,Observed!$A$2:$A$1601,$A358,Observed!$C$2:$C$1601,$C358),"")</f>
        <v/>
      </c>
      <c r="AG358" s="24" t="str">
        <f>IF(ISNUMBER(AVERAGEIFS(Observed!AG$2:AG$1601,Observed!$A$2:$A$1601,$A358,Observed!$C$2:$C$1601,$C358)),AVERAGEIFS(Observed!AG$2:AG$1601,Observed!$A$2:$A$1601,$A358,Observed!$C$2:$C$1601,$C358),"")</f>
        <v/>
      </c>
      <c r="AH358" s="24" t="str">
        <f>IF(ISNUMBER(AVERAGEIFS(Observed!AH$2:AH$1601,Observed!$A$2:$A$1601,$A358,Observed!$C$2:$C$1601,$C358)),AVERAGEIFS(Observed!AH$2:AH$1601,Observed!$A$2:$A$1601,$A358,Observed!$C$2:$C$1601,$C358),"")</f>
        <v/>
      </c>
      <c r="AI358" s="23" t="str">
        <f>IF(ISNUMBER(AVERAGEIFS(Observed!AI$2:AI$1601,Observed!$A$2:$A$1601,$A358,Observed!$C$2:$C$1601,$C358)),AVERAGEIFS(Observed!AI$2:AI$1601,Observed!$A$2:$A$1601,$A358,Observed!$C$2:$C$1601,$C358),"")</f>
        <v/>
      </c>
      <c r="AJ358" s="24" t="str">
        <f>IF(ISNUMBER(AVERAGEIFS(Observed!AJ$2:AJ$1601,Observed!$A$2:$A$1601,$A358,Observed!$C$2:$C$1601,$C358)),AVERAGEIFS(Observed!AJ$2:AJ$1601,Observed!$A$2:$A$1601,$A358,Observed!$C$2:$C$1601,$C358),"")</f>
        <v/>
      </c>
      <c r="AK358" s="24" t="str">
        <f>IF(ISNUMBER(AVERAGEIFS(Observed!AL$2:AL$1601,Observed!$A$2:$A$1601,$A358,Observed!$C$2:$C$1601,$C358)),AVERAGEIFS(Observed!AL$2:AL$1601,Observed!$A$2:$A$1601,$A358,Observed!$C$2:$C$1601,$C358),"")</f>
        <v/>
      </c>
      <c r="AL358" s="24" t="str">
        <f>IF(ISNUMBER(AVERAGEIFS(Observed!AM$2:AM$1601,Observed!$A$2:$A$1601,$A358,Observed!$C$2:$C$1601,$C358)),AVERAGEIFS(Observed!AM$2:AM$1601,Observed!$A$2:$A$1601,$A358,Observed!$C$2:$C$1601,$C358),"")</f>
        <v/>
      </c>
      <c r="AM358" s="24" t="str">
        <f>IF(ISNUMBER(AVERAGEIFS(Observed!AN$2:AN$1601,Observed!$A$2:$A$1601,$A358,Observed!$C$2:$C$1601,$C358)),AVERAGEIFS(Observed!AN$2:AN$1601,Observed!$A$2:$A$1601,$A358,Observed!$C$2:$C$1601,$C358),"")</f>
        <v/>
      </c>
      <c r="AN358" s="24" t="str">
        <f>IF(ISNUMBER(AVERAGEIFS(Observed!AQ$2:AQ$1601,Observed!$A$2:$A$1601,$A358,Observed!$C$2:$C$1601,$C358)),AVERAGEIFS(Observed!AQ$2:AQ$1601,Observed!$A$2:$A$1601,$A358,Observed!$C$2:$C$1601,$C358),"")</f>
        <v/>
      </c>
      <c r="AO358" s="24" t="str">
        <f>IF(ISNUMBER(AVERAGEIFS(Observed!AR$2:AR$1601,Observed!$A$2:$A$1601,$A358,Observed!$C$2:$C$1601,$C358)),AVERAGEIFS(Observed!AR$2:AR$1601,Observed!$A$2:$A$1601,$A358,Observed!$C$2:$C$1601,$C358),"")</f>
        <v/>
      </c>
      <c r="AP358" s="24" t="str">
        <f>IF(ISNUMBER(AVERAGEIFS(Observed!AS$2:AS$1601,Observed!$A$2:$A$1601,$A358,Observed!$C$2:$C$1601,$C358)),AVERAGEIFS(Observed!AS$2:AS$1601,Observed!$A$2:$A$1601,$A358,Observed!$C$2:$C$1601,$C358),"")</f>
        <v/>
      </c>
      <c r="AQ358" s="23" t="str">
        <f>IF(ISNUMBER(AVERAGEIFS(Observed!AT$2:AT$1601,Observed!$A$2:$A$1601,$A358,Observed!$C$2:$C$1601,$C358)),AVERAGEIFS(Observed!AT$2:AT$1601,Observed!$A$2:$A$1601,$A358,Observed!$C$2:$C$1601,$C358),"")</f>
        <v/>
      </c>
      <c r="AR358" s="24" t="str">
        <f>IF(ISNUMBER(AVERAGEIFS(Observed!AU$2:AU$1601,Observed!$A$2:$A$1601,$A358,Observed!$C$2:$C$1601,$C358)),AVERAGEIFS(Observed!AU$2:AU$1601,Observed!$A$2:$A$1601,$A358,Observed!$C$2:$C$1601,$C358),"")</f>
        <v/>
      </c>
      <c r="AS358" s="23" t="str">
        <f>IF(ISNUMBER(AVERAGEIFS(Observed!AV$2:AV$1601,Observed!$A$2:$A$1601,$A358,Observed!$C$2:$C$1601,$C358)),AVERAGEIFS(Observed!AV$2:AV$1601,Observed!$A$2:$A$1601,$A358,Observed!$C$2:$C$1601,$C358),"")</f>
        <v/>
      </c>
      <c r="AT358" s="23" t="str">
        <f>IF(ISNUMBER(AVERAGEIFS(Observed!AW$2:AW$1601,Observed!$A$2:$A$1601,$A358,Observed!$C$2:$C$1601,$C358)),AVERAGEIFS(Observed!AW$2:AW$1601,Observed!$A$2:$A$1601,$A358,Observed!$C$2:$C$1601,$C358),"")</f>
        <v/>
      </c>
      <c r="AU358" s="2">
        <f>COUNTIFS(Observed!$A$2:$A$1601,$A358,Observed!$C$2:$C$1601,$C358)</f>
        <v>3</v>
      </c>
      <c r="AV358" s="2">
        <f t="shared" si="5"/>
        <v>3</v>
      </c>
    </row>
    <row r="359" spans="1:48" x14ac:dyDescent="0.3">
      <c r="A359" s="4" t="s">
        <v>122</v>
      </c>
      <c r="B359" t="s">
        <v>24</v>
      </c>
      <c r="C359" s="3">
        <v>42675</v>
      </c>
      <c r="D359">
        <v>1</v>
      </c>
      <c r="E359">
        <v>200</v>
      </c>
      <c r="H359" s="2" t="s">
        <v>46</v>
      </c>
      <c r="I359" s="2" t="s">
        <v>26</v>
      </c>
      <c r="J359">
        <v>17</v>
      </c>
      <c r="K359" s="2" t="s">
        <v>21</v>
      </c>
      <c r="L359" s="22" t="str">
        <f>IF(ISNUMBER(AVERAGEIFS(Observed!L$2:L$1601,Observed!$A$2:$A$1601,$A359,Observed!$C$2:$C$1601,$C359)),AVERAGEIFS(Observed!L$2:L$1601,Observed!$A$2:$A$1601,$A359,Observed!$C$2:$C$1601,$C359),"")</f>
        <v/>
      </c>
      <c r="M359" s="23" t="str">
        <f>IF(ISNUMBER(AVERAGEIFS(Observed!M$2:M$1601,Observed!$A$2:$A$1601,$A359,Observed!$C$2:$C$1601,$C359)),AVERAGEIFS(Observed!M$2:M$1601,Observed!$A$2:$A$1601,$A359,Observed!$C$2:$C$1601,$C359),"")</f>
        <v/>
      </c>
      <c r="N359" s="23">
        <f>IF(ISNUMBER(AVERAGEIFS(Observed!N$2:N$1601,Observed!$A$2:$A$1601,$A359,Observed!$C$2:$C$1601,$C359)),AVERAGEIFS(Observed!N$2:N$1601,Observed!$A$2:$A$1601,$A359,Observed!$C$2:$C$1601,$C359),"")</f>
        <v>159.15333333333334</v>
      </c>
      <c r="O359" s="23">
        <f>IF(ISNUMBER(AVERAGEIFS(Observed!O$2:O$1601,Observed!$A$2:$A$1601,$A359,Observed!$C$2:$C$1601,$C359)),AVERAGEIFS(Observed!O$2:O$1601,Observed!$A$2:$A$1601,$A359,Observed!$C$2:$C$1601,$C359),"")</f>
        <v>159.15333333333334</v>
      </c>
      <c r="P359" s="23">
        <f>IF(ISNUMBER(AVERAGEIFS(Observed!P$2:P$1601,Observed!$A$2:$A$1601,$A359,Observed!$C$2:$C$1601,$C359)),AVERAGEIFS(Observed!P$2:P$1601,Observed!$A$2:$A$1601,$A359,Observed!$C$2:$C$1601,$C359),"")</f>
        <v>355.21999999999997</v>
      </c>
      <c r="Q359" s="24" t="str">
        <f>IF(ISNUMBER(AVERAGEIFS(Observed!Q$2:Q$1601,Observed!$A$2:$A$1601,$A359,Observed!$C$2:$C$1601,$C359)),AVERAGEIFS(Observed!Q$2:Q$1601,Observed!$A$2:$A$1601,$A359,Observed!$C$2:$C$1601,$C359),"")</f>
        <v/>
      </c>
      <c r="R359" s="24" t="str">
        <f>IF(ISNUMBER(AVERAGEIFS(Observed!R$2:R$1601,Observed!$A$2:$A$1601,$A359,Observed!$C$2:$C$1601,$C359)),AVERAGEIFS(Observed!R$2:R$1601,Observed!$A$2:$A$1601,$A359,Observed!$C$2:$C$1601,$C359),"")</f>
        <v/>
      </c>
      <c r="S359" s="24" t="str">
        <f>IF(ISNUMBER(AVERAGEIFS(Observed!S$2:S$1601,Observed!$A$2:$A$1601,$A359,Observed!$C$2:$C$1601,$C359)),AVERAGEIFS(Observed!S$2:S$1601,Observed!$A$2:$A$1601,$A359,Observed!$C$2:$C$1601,$C359),"")</f>
        <v/>
      </c>
      <c r="T359" s="23" t="str">
        <f>IF(ISNUMBER(AVERAGEIFS(Observed!T$2:T$1601,Observed!$A$2:$A$1601,$A359,Observed!$C$2:$C$1601,$C359)),AVERAGEIFS(Observed!T$2:T$1601,Observed!$A$2:$A$1601,$A359,Observed!$C$2:$C$1601,$C359),"")</f>
        <v/>
      </c>
      <c r="U359" s="25" t="str">
        <f>IF(ISNUMBER(AVERAGEIFS(Observed!U$2:U$1601,Observed!$A$2:$A$1601,$A359,Observed!$C$2:$C$1601,$C359)),AVERAGEIFS(Observed!U$2:U$1601,Observed!$A$2:$A$1601,$A359,Observed!$C$2:$C$1601,$C359),"")</f>
        <v/>
      </c>
      <c r="V359" s="25" t="str">
        <f>IF(ISNUMBER(AVERAGEIFS(Observed!V$2:V$1601,Observed!$A$2:$A$1601,$A359,Observed!$C$2:$C$1601,$C359)),AVERAGEIFS(Observed!V$2:V$1601,Observed!$A$2:$A$1601,$A359,Observed!$C$2:$C$1601,$C359),"")</f>
        <v/>
      </c>
      <c r="W359" s="23" t="str">
        <f>IF(ISNUMBER(AVERAGEIFS(Observed!W$2:W$1601,Observed!$A$2:$A$1601,$A359,Observed!$C$2:$C$1601,$C359)),AVERAGEIFS(Observed!W$2:W$1601,Observed!$A$2:$A$1601,$A359,Observed!$C$2:$C$1601,$C359),"")</f>
        <v/>
      </c>
      <c r="X359" s="23" t="str">
        <f>IF(ISNUMBER(AVERAGEIFS(Observed!X$2:X$1601,Observed!$A$2:$A$1601,$A359,Observed!$C$2:$C$1601,$C359)),AVERAGEIFS(Observed!X$2:X$1601,Observed!$A$2:$A$1601,$A359,Observed!$C$2:$C$1601,$C359),"")</f>
        <v/>
      </c>
      <c r="Y359" s="23" t="str">
        <f>IF(ISNUMBER(AVERAGEIFS(Observed!Y$2:Y$1601,Observed!$A$2:$A$1601,$A359,Observed!$C$2:$C$1601,$C359)),AVERAGEIFS(Observed!Y$2:Y$1601,Observed!$A$2:$A$1601,$A359,Observed!$C$2:$C$1601,$C359),"")</f>
        <v/>
      </c>
      <c r="Z359" s="23" t="str">
        <f>IF(ISNUMBER(AVERAGEIFS(Observed!Z$2:Z$1601,Observed!$A$2:$A$1601,$A359,Observed!$C$2:$C$1601,$C359)),AVERAGEIFS(Observed!Z$2:Z$1601,Observed!$A$2:$A$1601,$A359,Observed!$C$2:$C$1601,$C359),"")</f>
        <v/>
      </c>
      <c r="AA359" s="23" t="str">
        <f>IF(ISNUMBER(AVERAGEIFS(Observed!AA$2:AA$1601,Observed!$A$2:$A$1601,$A359,Observed!$C$2:$C$1601,$C359)),AVERAGEIFS(Observed!AA$2:AA$1601,Observed!$A$2:$A$1601,$A359,Observed!$C$2:$C$1601,$C359),"")</f>
        <v/>
      </c>
      <c r="AB359" s="23" t="str">
        <f>IF(ISNUMBER(AVERAGEIFS(Observed!AB$2:AB$1601,Observed!$A$2:$A$1601,$A359,Observed!$C$2:$C$1601,$C359)),AVERAGEIFS(Observed!AB$2:AB$1601,Observed!$A$2:$A$1601,$A359,Observed!$C$2:$C$1601,$C359),"")</f>
        <v/>
      </c>
      <c r="AC359" s="23" t="str">
        <f>IF(ISNUMBER(AVERAGEIFS(Observed!AC$2:AC$1601,Observed!$A$2:$A$1601,$A359,Observed!$C$2:$C$1601,$C359)),AVERAGEIFS(Observed!AC$2:AC$1601,Observed!$A$2:$A$1601,$A359,Observed!$C$2:$C$1601,$C359),"")</f>
        <v/>
      </c>
      <c r="AD359" s="23" t="str">
        <f>IF(ISNUMBER(AVERAGEIFS(Observed!AD$2:AD$1601,Observed!$A$2:$A$1601,$A359,Observed!$C$2:$C$1601,$C359)),AVERAGEIFS(Observed!AD$2:AD$1601,Observed!$A$2:$A$1601,$A359,Observed!$C$2:$C$1601,$C359),"")</f>
        <v/>
      </c>
      <c r="AE359" s="23" t="str">
        <f>IF(ISNUMBER(AVERAGEIFS(Observed!AE$2:AE$1601,Observed!$A$2:$A$1601,$A359,Observed!$C$2:$C$1601,$C359)),AVERAGEIFS(Observed!AE$2:AE$1601,Observed!$A$2:$A$1601,$A359,Observed!$C$2:$C$1601,$C359),"")</f>
        <v/>
      </c>
      <c r="AF359" s="24" t="str">
        <f>IF(ISNUMBER(AVERAGEIFS(Observed!AF$2:AF$1601,Observed!$A$2:$A$1601,$A359,Observed!$C$2:$C$1601,$C359)),AVERAGEIFS(Observed!AF$2:AF$1601,Observed!$A$2:$A$1601,$A359,Observed!$C$2:$C$1601,$C359),"")</f>
        <v/>
      </c>
      <c r="AG359" s="24" t="str">
        <f>IF(ISNUMBER(AVERAGEIFS(Observed!AG$2:AG$1601,Observed!$A$2:$A$1601,$A359,Observed!$C$2:$C$1601,$C359)),AVERAGEIFS(Observed!AG$2:AG$1601,Observed!$A$2:$A$1601,$A359,Observed!$C$2:$C$1601,$C359),"")</f>
        <v/>
      </c>
      <c r="AH359" s="24" t="str">
        <f>IF(ISNUMBER(AVERAGEIFS(Observed!AH$2:AH$1601,Observed!$A$2:$A$1601,$A359,Observed!$C$2:$C$1601,$C359)),AVERAGEIFS(Observed!AH$2:AH$1601,Observed!$A$2:$A$1601,$A359,Observed!$C$2:$C$1601,$C359),"")</f>
        <v/>
      </c>
      <c r="AI359" s="23" t="str">
        <f>IF(ISNUMBER(AVERAGEIFS(Observed!AI$2:AI$1601,Observed!$A$2:$A$1601,$A359,Observed!$C$2:$C$1601,$C359)),AVERAGEIFS(Observed!AI$2:AI$1601,Observed!$A$2:$A$1601,$A359,Observed!$C$2:$C$1601,$C359),"")</f>
        <v/>
      </c>
      <c r="AJ359" s="24" t="str">
        <f>IF(ISNUMBER(AVERAGEIFS(Observed!AJ$2:AJ$1601,Observed!$A$2:$A$1601,$A359,Observed!$C$2:$C$1601,$C359)),AVERAGEIFS(Observed!AJ$2:AJ$1601,Observed!$A$2:$A$1601,$A359,Observed!$C$2:$C$1601,$C359),"")</f>
        <v/>
      </c>
      <c r="AK359" s="24" t="str">
        <f>IF(ISNUMBER(AVERAGEIFS(Observed!AL$2:AL$1601,Observed!$A$2:$A$1601,$A359,Observed!$C$2:$C$1601,$C359)),AVERAGEIFS(Observed!AL$2:AL$1601,Observed!$A$2:$A$1601,$A359,Observed!$C$2:$C$1601,$C359),"")</f>
        <v/>
      </c>
      <c r="AL359" s="24" t="str">
        <f>IF(ISNUMBER(AVERAGEIFS(Observed!AM$2:AM$1601,Observed!$A$2:$A$1601,$A359,Observed!$C$2:$C$1601,$C359)),AVERAGEIFS(Observed!AM$2:AM$1601,Observed!$A$2:$A$1601,$A359,Observed!$C$2:$C$1601,$C359),"")</f>
        <v/>
      </c>
      <c r="AM359" s="24" t="str">
        <f>IF(ISNUMBER(AVERAGEIFS(Observed!AN$2:AN$1601,Observed!$A$2:$A$1601,$A359,Observed!$C$2:$C$1601,$C359)),AVERAGEIFS(Observed!AN$2:AN$1601,Observed!$A$2:$A$1601,$A359,Observed!$C$2:$C$1601,$C359),"")</f>
        <v/>
      </c>
      <c r="AN359" s="24" t="str">
        <f>IF(ISNUMBER(AVERAGEIFS(Observed!AQ$2:AQ$1601,Observed!$A$2:$A$1601,$A359,Observed!$C$2:$C$1601,$C359)),AVERAGEIFS(Observed!AQ$2:AQ$1601,Observed!$A$2:$A$1601,$A359,Observed!$C$2:$C$1601,$C359),"")</f>
        <v/>
      </c>
      <c r="AO359" s="24" t="str">
        <f>IF(ISNUMBER(AVERAGEIFS(Observed!AR$2:AR$1601,Observed!$A$2:$A$1601,$A359,Observed!$C$2:$C$1601,$C359)),AVERAGEIFS(Observed!AR$2:AR$1601,Observed!$A$2:$A$1601,$A359,Observed!$C$2:$C$1601,$C359),"")</f>
        <v/>
      </c>
      <c r="AP359" s="24" t="str">
        <f>IF(ISNUMBER(AVERAGEIFS(Observed!AS$2:AS$1601,Observed!$A$2:$A$1601,$A359,Observed!$C$2:$C$1601,$C359)),AVERAGEIFS(Observed!AS$2:AS$1601,Observed!$A$2:$A$1601,$A359,Observed!$C$2:$C$1601,$C359),"")</f>
        <v/>
      </c>
      <c r="AQ359" s="23" t="str">
        <f>IF(ISNUMBER(AVERAGEIFS(Observed!AT$2:AT$1601,Observed!$A$2:$A$1601,$A359,Observed!$C$2:$C$1601,$C359)),AVERAGEIFS(Observed!AT$2:AT$1601,Observed!$A$2:$A$1601,$A359,Observed!$C$2:$C$1601,$C359),"")</f>
        <v/>
      </c>
      <c r="AR359" s="24" t="str">
        <f>IF(ISNUMBER(AVERAGEIFS(Observed!AU$2:AU$1601,Observed!$A$2:$A$1601,$A359,Observed!$C$2:$C$1601,$C359)),AVERAGEIFS(Observed!AU$2:AU$1601,Observed!$A$2:$A$1601,$A359,Observed!$C$2:$C$1601,$C359),"")</f>
        <v/>
      </c>
      <c r="AS359" s="23" t="str">
        <f>IF(ISNUMBER(AVERAGEIFS(Observed!AV$2:AV$1601,Observed!$A$2:$A$1601,$A359,Observed!$C$2:$C$1601,$C359)),AVERAGEIFS(Observed!AV$2:AV$1601,Observed!$A$2:$A$1601,$A359,Observed!$C$2:$C$1601,$C359),"")</f>
        <v/>
      </c>
      <c r="AT359" s="23" t="str">
        <f>IF(ISNUMBER(AVERAGEIFS(Observed!AW$2:AW$1601,Observed!$A$2:$A$1601,$A359,Observed!$C$2:$C$1601,$C359)),AVERAGEIFS(Observed!AW$2:AW$1601,Observed!$A$2:$A$1601,$A359,Observed!$C$2:$C$1601,$C359),"")</f>
        <v/>
      </c>
      <c r="AU359" s="2">
        <f>COUNTIFS(Observed!$A$2:$A$1601,$A359,Observed!$C$2:$C$1601,$C359)</f>
        <v>3</v>
      </c>
      <c r="AV359" s="2">
        <f t="shared" si="5"/>
        <v>3</v>
      </c>
    </row>
    <row r="360" spans="1:48" x14ac:dyDescent="0.3">
      <c r="A360" s="4" t="s">
        <v>123</v>
      </c>
      <c r="B360" t="s">
        <v>24</v>
      </c>
      <c r="C360" s="3">
        <v>42675</v>
      </c>
      <c r="D360">
        <v>1</v>
      </c>
      <c r="E360">
        <v>350</v>
      </c>
      <c r="H360" s="2" t="s">
        <v>46</v>
      </c>
      <c r="I360" s="2" t="s">
        <v>26</v>
      </c>
      <c r="J360">
        <v>17</v>
      </c>
      <c r="K360" s="2" t="s">
        <v>21</v>
      </c>
      <c r="L360" s="22" t="str">
        <f>IF(ISNUMBER(AVERAGEIFS(Observed!L$2:L$1601,Observed!$A$2:$A$1601,$A360,Observed!$C$2:$C$1601,$C360)),AVERAGEIFS(Observed!L$2:L$1601,Observed!$A$2:$A$1601,$A360,Observed!$C$2:$C$1601,$C360),"")</f>
        <v/>
      </c>
      <c r="M360" s="23" t="str">
        <f>IF(ISNUMBER(AVERAGEIFS(Observed!M$2:M$1601,Observed!$A$2:$A$1601,$A360,Observed!$C$2:$C$1601,$C360)),AVERAGEIFS(Observed!M$2:M$1601,Observed!$A$2:$A$1601,$A360,Observed!$C$2:$C$1601,$C360),"")</f>
        <v/>
      </c>
      <c r="N360" s="23">
        <f>IF(ISNUMBER(AVERAGEIFS(Observed!N$2:N$1601,Observed!$A$2:$A$1601,$A360,Observed!$C$2:$C$1601,$C360)),AVERAGEIFS(Observed!N$2:N$1601,Observed!$A$2:$A$1601,$A360,Observed!$C$2:$C$1601,$C360),"")</f>
        <v>207.93999999999997</v>
      </c>
      <c r="O360" s="23">
        <f>IF(ISNUMBER(AVERAGEIFS(Observed!O$2:O$1601,Observed!$A$2:$A$1601,$A360,Observed!$C$2:$C$1601,$C360)),AVERAGEIFS(Observed!O$2:O$1601,Observed!$A$2:$A$1601,$A360,Observed!$C$2:$C$1601,$C360),"")</f>
        <v>207.93999999999997</v>
      </c>
      <c r="P360" s="23">
        <f>IF(ISNUMBER(AVERAGEIFS(Observed!P$2:P$1601,Observed!$A$2:$A$1601,$A360,Observed!$C$2:$C$1601,$C360)),AVERAGEIFS(Observed!P$2:P$1601,Observed!$A$2:$A$1601,$A360,Observed!$C$2:$C$1601,$C360),"")</f>
        <v>574.25333333333322</v>
      </c>
      <c r="Q360" s="24" t="str">
        <f>IF(ISNUMBER(AVERAGEIFS(Observed!Q$2:Q$1601,Observed!$A$2:$A$1601,$A360,Observed!$C$2:$C$1601,$C360)),AVERAGEIFS(Observed!Q$2:Q$1601,Observed!$A$2:$A$1601,$A360,Observed!$C$2:$C$1601,$C360),"")</f>
        <v/>
      </c>
      <c r="R360" s="24" t="str">
        <f>IF(ISNUMBER(AVERAGEIFS(Observed!R$2:R$1601,Observed!$A$2:$A$1601,$A360,Observed!$C$2:$C$1601,$C360)),AVERAGEIFS(Observed!R$2:R$1601,Observed!$A$2:$A$1601,$A360,Observed!$C$2:$C$1601,$C360),"")</f>
        <v/>
      </c>
      <c r="S360" s="24" t="str">
        <f>IF(ISNUMBER(AVERAGEIFS(Observed!S$2:S$1601,Observed!$A$2:$A$1601,$A360,Observed!$C$2:$C$1601,$C360)),AVERAGEIFS(Observed!S$2:S$1601,Observed!$A$2:$A$1601,$A360,Observed!$C$2:$C$1601,$C360),"")</f>
        <v/>
      </c>
      <c r="T360" s="23" t="str">
        <f>IF(ISNUMBER(AVERAGEIFS(Observed!T$2:T$1601,Observed!$A$2:$A$1601,$A360,Observed!$C$2:$C$1601,$C360)),AVERAGEIFS(Observed!T$2:T$1601,Observed!$A$2:$A$1601,$A360,Observed!$C$2:$C$1601,$C360),"")</f>
        <v/>
      </c>
      <c r="U360" s="25" t="str">
        <f>IF(ISNUMBER(AVERAGEIFS(Observed!U$2:U$1601,Observed!$A$2:$A$1601,$A360,Observed!$C$2:$C$1601,$C360)),AVERAGEIFS(Observed!U$2:U$1601,Observed!$A$2:$A$1601,$A360,Observed!$C$2:$C$1601,$C360),"")</f>
        <v/>
      </c>
      <c r="V360" s="25" t="str">
        <f>IF(ISNUMBER(AVERAGEIFS(Observed!V$2:V$1601,Observed!$A$2:$A$1601,$A360,Observed!$C$2:$C$1601,$C360)),AVERAGEIFS(Observed!V$2:V$1601,Observed!$A$2:$A$1601,$A360,Observed!$C$2:$C$1601,$C360),"")</f>
        <v/>
      </c>
      <c r="W360" s="23" t="str">
        <f>IF(ISNUMBER(AVERAGEIFS(Observed!W$2:W$1601,Observed!$A$2:$A$1601,$A360,Observed!$C$2:$C$1601,$C360)),AVERAGEIFS(Observed!W$2:W$1601,Observed!$A$2:$A$1601,$A360,Observed!$C$2:$C$1601,$C360),"")</f>
        <v/>
      </c>
      <c r="X360" s="23" t="str">
        <f>IF(ISNUMBER(AVERAGEIFS(Observed!X$2:X$1601,Observed!$A$2:$A$1601,$A360,Observed!$C$2:$C$1601,$C360)),AVERAGEIFS(Observed!X$2:X$1601,Observed!$A$2:$A$1601,$A360,Observed!$C$2:$C$1601,$C360),"")</f>
        <v/>
      </c>
      <c r="Y360" s="23" t="str">
        <f>IF(ISNUMBER(AVERAGEIFS(Observed!Y$2:Y$1601,Observed!$A$2:$A$1601,$A360,Observed!$C$2:$C$1601,$C360)),AVERAGEIFS(Observed!Y$2:Y$1601,Observed!$A$2:$A$1601,$A360,Observed!$C$2:$C$1601,$C360),"")</f>
        <v/>
      </c>
      <c r="Z360" s="23" t="str">
        <f>IF(ISNUMBER(AVERAGEIFS(Observed!Z$2:Z$1601,Observed!$A$2:$A$1601,$A360,Observed!$C$2:$C$1601,$C360)),AVERAGEIFS(Observed!Z$2:Z$1601,Observed!$A$2:$A$1601,$A360,Observed!$C$2:$C$1601,$C360),"")</f>
        <v/>
      </c>
      <c r="AA360" s="23" t="str">
        <f>IF(ISNUMBER(AVERAGEIFS(Observed!AA$2:AA$1601,Observed!$A$2:$A$1601,$A360,Observed!$C$2:$C$1601,$C360)),AVERAGEIFS(Observed!AA$2:AA$1601,Observed!$A$2:$A$1601,$A360,Observed!$C$2:$C$1601,$C360),"")</f>
        <v/>
      </c>
      <c r="AB360" s="23" t="str">
        <f>IF(ISNUMBER(AVERAGEIFS(Observed!AB$2:AB$1601,Observed!$A$2:$A$1601,$A360,Observed!$C$2:$C$1601,$C360)),AVERAGEIFS(Observed!AB$2:AB$1601,Observed!$A$2:$A$1601,$A360,Observed!$C$2:$C$1601,$C360),"")</f>
        <v/>
      </c>
      <c r="AC360" s="23" t="str">
        <f>IF(ISNUMBER(AVERAGEIFS(Observed!AC$2:AC$1601,Observed!$A$2:$A$1601,$A360,Observed!$C$2:$C$1601,$C360)),AVERAGEIFS(Observed!AC$2:AC$1601,Observed!$A$2:$A$1601,$A360,Observed!$C$2:$C$1601,$C360),"")</f>
        <v/>
      </c>
      <c r="AD360" s="23" t="str">
        <f>IF(ISNUMBER(AVERAGEIFS(Observed!AD$2:AD$1601,Observed!$A$2:$A$1601,$A360,Observed!$C$2:$C$1601,$C360)),AVERAGEIFS(Observed!AD$2:AD$1601,Observed!$A$2:$A$1601,$A360,Observed!$C$2:$C$1601,$C360),"")</f>
        <v/>
      </c>
      <c r="AE360" s="23" t="str">
        <f>IF(ISNUMBER(AVERAGEIFS(Observed!AE$2:AE$1601,Observed!$A$2:$A$1601,$A360,Observed!$C$2:$C$1601,$C360)),AVERAGEIFS(Observed!AE$2:AE$1601,Observed!$A$2:$A$1601,$A360,Observed!$C$2:$C$1601,$C360),"")</f>
        <v/>
      </c>
      <c r="AF360" s="24" t="str">
        <f>IF(ISNUMBER(AVERAGEIFS(Observed!AF$2:AF$1601,Observed!$A$2:$A$1601,$A360,Observed!$C$2:$C$1601,$C360)),AVERAGEIFS(Observed!AF$2:AF$1601,Observed!$A$2:$A$1601,$A360,Observed!$C$2:$C$1601,$C360),"")</f>
        <v/>
      </c>
      <c r="AG360" s="24" t="str">
        <f>IF(ISNUMBER(AVERAGEIFS(Observed!AG$2:AG$1601,Observed!$A$2:$A$1601,$A360,Observed!$C$2:$C$1601,$C360)),AVERAGEIFS(Observed!AG$2:AG$1601,Observed!$A$2:$A$1601,$A360,Observed!$C$2:$C$1601,$C360),"")</f>
        <v/>
      </c>
      <c r="AH360" s="24" t="str">
        <f>IF(ISNUMBER(AVERAGEIFS(Observed!AH$2:AH$1601,Observed!$A$2:$A$1601,$A360,Observed!$C$2:$C$1601,$C360)),AVERAGEIFS(Observed!AH$2:AH$1601,Observed!$A$2:$A$1601,$A360,Observed!$C$2:$C$1601,$C360),"")</f>
        <v/>
      </c>
      <c r="AI360" s="23" t="str">
        <f>IF(ISNUMBER(AVERAGEIFS(Observed!AI$2:AI$1601,Observed!$A$2:$A$1601,$A360,Observed!$C$2:$C$1601,$C360)),AVERAGEIFS(Observed!AI$2:AI$1601,Observed!$A$2:$A$1601,$A360,Observed!$C$2:$C$1601,$C360),"")</f>
        <v/>
      </c>
      <c r="AJ360" s="24" t="str">
        <f>IF(ISNUMBER(AVERAGEIFS(Observed!AJ$2:AJ$1601,Observed!$A$2:$A$1601,$A360,Observed!$C$2:$C$1601,$C360)),AVERAGEIFS(Observed!AJ$2:AJ$1601,Observed!$A$2:$A$1601,$A360,Observed!$C$2:$C$1601,$C360),"")</f>
        <v/>
      </c>
      <c r="AK360" s="24" t="str">
        <f>IF(ISNUMBER(AVERAGEIFS(Observed!AL$2:AL$1601,Observed!$A$2:$A$1601,$A360,Observed!$C$2:$C$1601,$C360)),AVERAGEIFS(Observed!AL$2:AL$1601,Observed!$A$2:$A$1601,$A360,Observed!$C$2:$C$1601,$C360),"")</f>
        <v/>
      </c>
      <c r="AL360" s="24" t="str">
        <f>IF(ISNUMBER(AVERAGEIFS(Observed!AM$2:AM$1601,Observed!$A$2:$A$1601,$A360,Observed!$C$2:$C$1601,$C360)),AVERAGEIFS(Observed!AM$2:AM$1601,Observed!$A$2:$A$1601,$A360,Observed!$C$2:$C$1601,$C360),"")</f>
        <v/>
      </c>
      <c r="AM360" s="24" t="str">
        <f>IF(ISNUMBER(AVERAGEIFS(Observed!AN$2:AN$1601,Observed!$A$2:$A$1601,$A360,Observed!$C$2:$C$1601,$C360)),AVERAGEIFS(Observed!AN$2:AN$1601,Observed!$A$2:$A$1601,$A360,Observed!$C$2:$C$1601,$C360),"")</f>
        <v/>
      </c>
      <c r="AN360" s="24" t="str">
        <f>IF(ISNUMBER(AVERAGEIFS(Observed!AQ$2:AQ$1601,Observed!$A$2:$A$1601,$A360,Observed!$C$2:$C$1601,$C360)),AVERAGEIFS(Observed!AQ$2:AQ$1601,Observed!$A$2:$A$1601,$A360,Observed!$C$2:$C$1601,$C360),"")</f>
        <v/>
      </c>
      <c r="AO360" s="24" t="str">
        <f>IF(ISNUMBER(AVERAGEIFS(Observed!AR$2:AR$1601,Observed!$A$2:$A$1601,$A360,Observed!$C$2:$C$1601,$C360)),AVERAGEIFS(Observed!AR$2:AR$1601,Observed!$A$2:$A$1601,$A360,Observed!$C$2:$C$1601,$C360),"")</f>
        <v/>
      </c>
      <c r="AP360" s="24" t="str">
        <f>IF(ISNUMBER(AVERAGEIFS(Observed!AS$2:AS$1601,Observed!$A$2:$A$1601,$A360,Observed!$C$2:$C$1601,$C360)),AVERAGEIFS(Observed!AS$2:AS$1601,Observed!$A$2:$A$1601,$A360,Observed!$C$2:$C$1601,$C360),"")</f>
        <v/>
      </c>
      <c r="AQ360" s="23" t="str">
        <f>IF(ISNUMBER(AVERAGEIFS(Observed!AT$2:AT$1601,Observed!$A$2:$A$1601,$A360,Observed!$C$2:$C$1601,$C360)),AVERAGEIFS(Observed!AT$2:AT$1601,Observed!$A$2:$A$1601,$A360,Observed!$C$2:$C$1601,$C360),"")</f>
        <v/>
      </c>
      <c r="AR360" s="24" t="str">
        <f>IF(ISNUMBER(AVERAGEIFS(Observed!AU$2:AU$1601,Observed!$A$2:$A$1601,$A360,Observed!$C$2:$C$1601,$C360)),AVERAGEIFS(Observed!AU$2:AU$1601,Observed!$A$2:$A$1601,$A360,Observed!$C$2:$C$1601,$C360),"")</f>
        <v/>
      </c>
      <c r="AS360" s="23" t="str">
        <f>IF(ISNUMBER(AVERAGEIFS(Observed!AV$2:AV$1601,Observed!$A$2:$A$1601,$A360,Observed!$C$2:$C$1601,$C360)),AVERAGEIFS(Observed!AV$2:AV$1601,Observed!$A$2:$A$1601,$A360,Observed!$C$2:$C$1601,$C360),"")</f>
        <v/>
      </c>
      <c r="AT360" s="23" t="str">
        <f>IF(ISNUMBER(AVERAGEIFS(Observed!AW$2:AW$1601,Observed!$A$2:$A$1601,$A360,Observed!$C$2:$C$1601,$C360)),AVERAGEIFS(Observed!AW$2:AW$1601,Observed!$A$2:$A$1601,$A360,Observed!$C$2:$C$1601,$C360),"")</f>
        <v/>
      </c>
      <c r="AU360" s="2">
        <f>COUNTIFS(Observed!$A$2:$A$1601,$A360,Observed!$C$2:$C$1601,$C360)</f>
        <v>3</v>
      </c>
      <c r="AV360" s="2">
        <f t="shared" si="5"/>
        <v>3</v>
      </c>
    </row>
    <row r="361" spans="1:48" x14ac:dyDescent="0.3">
      <c r="A361" s="4" t="s">
        <v>124</v>
      </c>
      <c r="B361" t="s">
        <v>24</v>
      </c>
      <c r="C361" s="3">
        <v>42675</v>
      </c>
      <c r="D361">
        <v>1</v>
      </c>
      <c r="E361">
        <v>500</v>
      </c>
      <c r="H361" s="2" t="s">
        <v>46</v>
      </c>
      <c r="I361" s="2" t="s">
        <v>26</v>
      </c>
      <c r="J361">
        <v>17</v>
      </c>
      <c r="K361" s="2" t="s">
        <v>21</v>
      </c>
      <c r="L361" s="22" t="str">
        <f>IF(ISNUMBER(AVERAGEIFS(Observed!L$2:L$1601,Observed!$A$2:$A$1601,$A361,Observed!$C$2:$C$1601,$C361)),AVERAGEIFS(Observed!L$2:L$1601,Observed!$A$2:$A$1601,$A361,Observed!$C$2:$C$1601,$C361),"")</f>
        <v/>
      </c>
      <c r="M361" s="23" t="str">
        <f>IF(ISNUMBER(AVERAGEIFS(Observed!M$2:M$1601,Observed!$A$2:$A$1601,$A361,Observed!$C$2:$C$1601,$C361)),AVERAGEIFS(Observed!M$2:M$1601,Observed!$A$2:$A$1601,$A361,Observed!$C$2:$C$1601,$C361),"")</f>
        <v/>
      </c>
      <c r="N361" s="23">
        <f>IF(ISNUMBER(AVERAGEIFS(Observed!N$2:N$1601,Observed!$A$2:$A$1601,$A361,Observed!$C$2:$C$1601,$C361)),AVERAGEIFS(Observed!N$2:N$1601,Observed!$A$2:$A$1601,$A361,Observed!$C$2:$C$1601,$C361),"")</f>
        <v>220.16</v>
      </c>
      <c r="O361" s="23">
        <f>IF(ISNUMBER(AVERAGEIFS(Observed!O$2:O$1601,Observed!$A$2:$A$1601,$A361,Observed!$C$2:$C$1601,$C361)),AVERAGEIFS(Observed!O$2:O$1601,Observed!$A$2:$A$1601,$A361,Observed!$C$2:$C$1601,$C361),"")</f>
        <v>220.16</v>
      </c>
      <c r="P361" s="23">
        <f>IF(ISNUMBER(AVERAGEIFS(Observed!P$2:P$1601,Observed!$A$2:$A$1601,$A361,Observed!$C$2:$C$1601,$C361)),AVERAGEIFS(Observed!P$2:P$1601,Observed!$A$2:$A$1601,$A361,Observed!$C$2:$C$1601,$C361),"")</f>
        <v>631.58000000000004</v>
      </c>
      <c r="Q361" s="24" t="str">
        <f>IF(ISNUMBER(AVERAGEIFS(Observed!Q$2:Q$1601,Observed!$A$2:$A$1601,$A361,Observed!$C$2:$C$1601,$C361)),AVERAGEIFS(Observed!Q$2:Q$1601,Observed!$A$2:$A$1601,$A361,Observed!$C$2:$C$1601,$C361),"")</f>
        <v/>
      </c>
      <c r="R361" s="24" t="str">
        <f>IF(ISNUMBER(AVERAGEIFS(Observed!R$2:R$1601,Observed!$A$2:$A$1601,$A361,Observed!$C$2:$C$1601,$C361)),AVERAGEIFS(Observed!R$2:R$1601,Observed!$A$2:$A$1601,$A361,Observed!$C$2:$C$1601,$C361),"")</f>
        <v/>
      </c>
      <c r="S361" s="24" t="str">
        <f>IF(ISNUMBER(AVERAGEIFS(Observed!S$2:S$1601,Observed!$A$2:$A$1601,$A361,Observed!$C$2:$C$1601,$C361)),AVERAGEIFS(Observed!S$2:S$1601,Observed!$A$2:$A$1601,$A361,Observed!$C$2:$C$1601,$C361),"")</f>
        <v/>
      </c>
      <c r="T361" s="23" t="str">
        <f>IF(ISNUMBER(AVERAGEIFS(Observed!T$2:T$1601,Observed!$A$2:$A$1601,$A361,Observed!$C$2:$C$1601,$C361)),AVERAGEIFS(Observed!T$2:T$1601,Observed!$A$2:$A$1601,$A361,Observed!$C$2:$C$1601,$C361),"")</f>
        <v/>
      </c>
      <c r="U361" s="25" t="str">
        <f>IF(ISNUMBER(AVERAGEIFS(Observed!U$2:U$1601,Observed!$A$2:$A$1601,$A361,Observed!$C$2:$C$1601,$C361)),AVERAGEIFS(Observed!U$2:U$1601,Observed!$A$2:$A$1601,$A361,Observed!$C$2:$C$1601,$C361),"")</f>
        <v/>
      </c>
      <c r="V361" s="25" t="str">
        <f>IF(ISNUMBER(AVERAGEIFS(Observed!V$2:V$1601,Observed!$A$2:$A$1601,$A361,Observed!$C$2:$C$1601,$C361)),AVERAGEIFS(Observed!V$2:V$1601,Observed!$A$2:$A$1601,$A361,Observed!$C$2:$C$1601,$C361),"")</f>
        <v/>
      </c>
      <c r="W361" s="23" t="str">
        <f>IF(ISNUMBER(AVERAGEIFS(Observed!W$2:W$1601,Observed!$A$2:$A$1601,$A361,Observed!$C$2:$C$1601,$C361)),AVERAGEIFS(Observed!W$2:W$1601,Observed!$A$2:$A$1601,$A361,Observed!$C$2:$C$1601,$C361),"")</f>
        <v/>
      </c>
      <c r="X361" s="23" t="str">
        <f>IF(ISNUMBER(AVERAGEIFS(Observed!X$2:X$1601,Observed!$A$2:$A$1601,$A361,Observed!$C$2:$C$1601,$C361)),AVERAGEIFS(Observed!X$2:X$1601,Observed!$A$2:$A$1601,$A361,Observed!$C$2:$C$1601,$C361),"")</f>
        <v/>
      </c>
      <c r="Y361" s="23" t="str">
        <f>IF(ISNUMBER(AVERAGEIFS(Observed!Y$2:Y$1601,Observed!$A$2:$A$1601,$A361,Observed!$C$2:$C$1601,$C361)),AVERAGEIFS(Observed!Y$2:Y$1601,Observed!$A$2:$A$1601,$A361,Observed!$C$2:$C$1601,$C361),"")</f>
        <v/>
      </c>
      <c r="Z361" s="23" t="str">
        <f>IF(ISNUMBER(AVERAGEIFS(Observed!Z$2:Z$1601,Observed!$A$2:$A$1601,$A361,Observed!$C$2:$C$1601,$C361)),AVERAGEIFS(Observed!Z$2:Z$1601,Observed!$A$2:$A$1601,$A361,Observed!$C$2:$C$1601,$C361),"")</f>
        <v/>
      </c>
      <c r="AA361" s="23" t="str">
        <f>IF(ISNUMBER(AVERAGEIFS(Observed!AA$2:AA$1601,Observed!$A$2:$A$1601,$A361,Observed!$C$2:$C$1601,$C361)),AVERAGEIFS(Observed!AA$2:AA$1601,Observed!$A$2:$A$1601,$A361,Observed!$C$2:$C$1601,$C361),"")</f>
        <v/>
      </c>
      <c r="AB361" s="23" t="str">
        <f>IF(ISNUMBER(AVERAGEIFS(Observed!AB$2:AB$1601,Observed!$A$2:$A$1601,$A361,Observed!$C$2:$C$1601,$C361)),AVERAGEIFS(Observed!AB$2:AB$1601,Observed!$A$2:$A$1601,$A361,Observed!$C$2:$C$1601,$C361),"")</f>
        <v/>
      </c>
      <c r="AC361" s="23" t="str">
        <f>IF(ISNUMBER(AVERAGEIFS(Observed!AC$2:AC$1601,Observed!$A$2:$A$1601,$A361,Observed!$C$2:$C$1601,$C361)),AVERAGEIFS(Observed!AC$2:AC$1601,Observed!$A$2:$A$1601,$A361,Observed!$C$2:$C$1601,$C361),"")</f>
        <v/>
      </c>
      <c r="AD361" s="23" t="str">
        <f>IF(ISNUMBER(AVERAGEIFS(Observed!AD$2:AD$1601,Observed!$A$2:$A$1601,$A361,Observed!$C$2:$C$1601,$C361)),AVERAGEIFS(Observed!AD$2:AD$1601,Observed!$A$2:$A$1601,$A361,Observed!$C$2:$C$1601,$C361),"")</f>
        <v/>
      </c>
      <c r="AE361" s="23" t="str">
        <f>IF(ISNUMBER(AVERAGEIFS(Observed!AE$2:AE$1601,Observed!$A$2:$A$1601,$A361,Observed!$C$2:$C$1601,$C361)),AVERAGEIFS(Observed!AE$2:AE$1601,Observed!$A$2:$A$1601,$A361,Observed!$C$2:$C$1601,$C361),"")</f>
        <v/>
      </c>
      <c r="AF361" s="24" t="str">
        <f>IF(ISNUMBER(AVERAGEIFS(Observed!AF$2:AF$1601,Observed!$A$2:$A$1601,$A361,Observed!$C$2:$C$1601,$C361)),AVERAGEIFS(Observed!AF$2:AF$1601,Observed!$A$2:$A$1601,$A361,Observed!$C$2:$C$1601,$C361),"")</f>
        <v/>
      </c>
      <c r="AG361" s="24" t="str">
        <f>IF(ISNUMBER(AVERAGEIFS(Observed!AG$2:AG$1601,Observed!$A$2:$A$1601,$A361,Observed!$C$2:$C$1601,$C361)),AVERAGEIFS(Observed!AG$2:AG$1601,Observed!$A$2:$A$1601,$A361,Observed!$C$2:$C$1601,$C361),"")</f>
        <v/>
      </c>
      <c r="AH361" s="24" t="str">
        <f>IF(ISNUMBER(AVERAGEIFS(Observed!AH$2:AH$1601,Observed!$A$2:$A$1601,$A361,Observed!$C$2:$C$1601,$C361)),AVERAGEIFS(Observed!AH$2:AH$1601,Observed!$A$2:$A$1601,$A361,Observed!$C$2:$C$1601,$C361),"")</f>
        <v/>
      </c>
      <c r="AI361" s="23" t="str">
        <f>IF(ISNUMBER(AVERAGEIFS(Observed!AI$2:AI$1601,Observed!$A$2:$A$1601,$A361,Observed!$C$2:$C$1601,$C361)),AVERAGEIFS(Observed!AI$2:AI$1601,Observed!$A$2:$A$1601,$A361,Observed!$C$2:$C$1601,$C361),"")</f>
        <v/>
      </c>
      <c r="AJ361" s="24" t="str">
        <f>IF(ISNUMBER(AVERAGEIFS(Observed!AJ$2:AJ$1601,Observed!$A$2:$A$1601,$A361,Observed!$C$2:$C$1601,$C361)),AVERAGEIFS(Observed!AJ$2:AJ$1601,Observed!$A$2:$A$1601,$A361,Observed!$C$2:$C$1601,$C361),"")</f>
        <v/>
      </c>
      <c r="AK361" s="24" t="str">
        <f>IF(ISNUMBER(AVERAGEIFS(Observed!AL$2:AL$1601,Observed!$A$2:$A$1601,$A361,Observed!$C$2:$C$1601,$C361)),AVERAGEIFS(Observed!AL$2:AL$1601,Observed!$A$2:$A$1601,$A361,Observed!$C$2:$C$1601,$C361),"")</f>
        <v/>
      </c>
      <c r="AL361" s="24" t="str">
        <f>IF(ISNUMBER(AVERAGEIFS(Observed!AM$2:AM$1601,Observed!$A$2:$A$1601,$A361,Observed!$C$2:$C$1601,$C361)),AVERAGEIFS(Observed!AM$2:AM$1601,Observed!$A$2:$A$1601,$A361,Observed!$C$2:$C$1601,$C361),"")</f>
        <v/>
      </c>
      <c r="AM361" s="24" t="str">
        <f>IF(ISNUMBER(AVERAGEIFS(Observed!AN$2:AN$1601,Observed!$A$2:$A$1601,$A361,Observed!$C$2:$C$1601,$C361)),AVERAGEIFS(Observed!AN$2:AN$1601,Observed!$A$2:$A$1601,$A361,Observed!$C$2:$C$1601,$C361),"")</f>
        <v/>
      </c>
      <c r="AN361" s="24" t="str">
        <f>IF(ISNUMBER(AVERAGEIFS(Observed!AQ$2:AQ$1601,Observed!$A$2:$A$1601,$A361,Observed!$C$2:$C$1601,$C361)),AVERAGEIFS(Observed!AQ$2:AQ$1601,Observed!$A$2:$A$1601,$A361,Observed!$C$2:$C$1601,$C361),"")</f>
        <v/>
      </c>
      <c r="AO361" s="24" t="str">
        <f>IF(ISNUMBER(AVERAGEIFS(Observed!AR$2:AR$1601,Observed!$A$2:$A$1601,$A361,Observed!$C$2:$C$1601,$C361)),AVERAGEIFS(Observed!AR$2:AR$1601,Observed!$A$2:$A$1601,$A361,Observed!$C$2:$C$1601,$C361),"")</f>
        <v/>
      </c>
      <c r="AP361" s="24" t="str">
        <f>IF(ISNUMBER(AVERAGEIFS(Observed!AS$2:AS$1601,Observed!$A$2:$A$1601,$A361,Observed!$C$2:$C$1601,$C361)),AVERAGEIFS(Observed!AS$2:AS$1601,Observed!$A$2:$A$1601,$A361,Observed!$C$2:$C$1601,$C361),"")</f>
        <v/>
      </c>
      <c r="AQ361" s="23" t="str">
        <f>IF(ISNUMBER(AVERAGEIFS(Observed!AT$2:AT$1601,Observed!$A$2:$A$1601,$A361,Observed!$C$2:$C$1601,$C361)),AVERAGEIFS(Observed!AT$2:AT$1601,Observed!$A$2:$A$1601,$A361,Observed!$C$2:$C$1601,$C361),"")</f>
        <v/>
      </c>
      <c r="AR361" s="24" t="str">
        <f>IF(ISNUMBER(AVERAGEIFS(Observed!AU$2:AU$1601,Observed!$A$2:$A$1601,$A361,Observed!$C$2:$C$1601,$C361)),AVERAGEIFS(Observed!AU$2:AU$1601,Observed!$A$2:$A$1601,$A361,Observed!$C$2:$C$1601,$C361),"")</f>
        <v/>
      </c>
      <c r="AS361" s="23" t="str">
        <f>IF(ISNUMBER(AVERAGEIFS(Observed!AV$2:AV$1601,Observed!$A$2:$A$1601,$A361,Observed!$C$2:$C$1601,$C361)),AVERAGEIFS(Observed!AV$2:AV$1601,Observed!$A$2:$A$1601,$A361,Observed!$C$2:$C$1601,$C361),"")</f>
        <v/>
      </c>
      <c r="AT361" s="23" t="str">
        <f>IF(ISNUMBER(AVERAGEIFS(Observed!AW$2:AW$1601,Observed!$A$2:$A$1601,$A361,Observed!$C$2:$C$1601,$C361)),AVERAGEIFS(Observed!AW$2:AW$1601,Observed!$A$2:$A$1601,$A361,Observed!$C$2:$C$1601,$C361),"")</f>
        <v/>
      </c>
      <c r="AU361" s="2">
        <f>COUNTIFS(Observed!$A$2:$A$1601,$A361,Observed!$C$2:$C$1601,$C361)</f>
        <v>3</v>
      </c>
      <c r="AV361" s="2">
        <f t="shared" si="5"/>
        <v>3</v>
      </c>
    </row>
    <row r="362" spans="1:48" x14ac:dyDescent="0.3">
      <c r="A362" s="4" t="s">
        <v>119</v>
      </c>
      <c r="B362" t="s">
        <v>24</v>
      </c>
      <c r="C362" s="3">
        <v>42703</v>
      </c>
      <c r="D362">
        <v>1</v>
      </c>
      <c r="E362">
        <v>0</v>
      </c>
      <c r="H362" s="2" t="s">
        <v>46</v>
      </c>
      <c r="I362" s="2" t="s">
        <v>26</v>
      </c>
      <c r="J362">
        <v>18</v>
      </c>
      <c r="K362" s="2" t="s">
        <v>21</v>
      </c>
      <c r="L362" s="22" t="str">
        <f>IF(ISNUMBER(AVERAGEIFS(Observed!L$2:L$1601,Observed!$A$2:$A$1601,$A362,Observed!$C$2:$C$1601,$C362)),AVERAGEIFS(Observed!L$2:L$1601,Observed!$A$2:$A$1601,$A362,Observed!$C$2:$C$1601,$C362),"")</f>
        <v/>
      </c>
      <c r="M362" s="23" t="str">
        <f>IF(ISNUMBER(AVERAGEIFS(Observed!M$2:M$1601,Observed!$A$2:$A$1601,$A362,Observed!$C$2:$C$1601,$C362)),AVERAGEIFS(Observed!M$2:M$1601,Observed!$A$2:$A$1601,$A362,Observed!$C$2:$C$1601,$C362),"")</f>
        <v/>
      </c>
      <c r="N362" s="23">
        <f>IF(ISNUMBER(AVERAGEIFS(Observed!N$2:N$1601,Observed!$A$2:$A$1601,$A362,Observed!$C$2:$C$1601,$C362)),AVERAGEIFS(Observed!N$2:N$1601,Observed!$A$2:$A$1601,$A362,Observed!$C$2:$C$1601,$C362),"")</f>
        <v>170.59</v>
      </c>
      <c r="O362" s="23">
        <f>IF(ISNUMBER(AVERAGEIFS(Observed!O$2:O$1601,Observed!$A$2:$A$1601,$A362,Observed!$C$2:$C$1601,$C362)),AVERAGEIFS(Observed!O$2:O$1601,Observed!$A$2:$A$1601,$A362,Observed!$C$2:$C$1601,$C362),"")</f>
        <v>170.59</v>
      </c>
      <c r="P362" s="23">
        <f>IF(ISNUMBER(AVERAGEIFS(Observed!P$2:P$1601,Observed!$A$2:$A$1601,$A362,Observed!$C$2:$C$1601,$C362)),AVERAGEIFS(Observed!P$2:P$1601,Observed!$A$2:$A$1601,$A362,Observed!$C$2:$C$1601,$C362),"")</f>
        <v>459.26333333333332</v>
      </c>
      <c r="Q362" s="24" t="str">
        <f>IF(ISNUMBER(AVERAGEIFS(Observed!Q$2:Q$1601,Observed!$A$2:$A$1601,$A362,Observed!$C$2:$C$1601,$C362)),AVERAGEIFS(Observed!Q$2:Q$1601,Observed!$A$2:$A$1601,$A362,Observed!$C$2:$C$1601,$C362),"")</f>
        <v/>
      </c>
      <c r="R362" s="24" t="str">
        <f>IF(ISNUMBER(AVERAGEIFS(Observed!R$2:R$1601,Observed!$A$2:$A$1601,$A362,Observed!$C$2:$C$1601,$C362)),AVERAGEIFS(Observed!R$2:R$1601,Observed!$A$2:$A$1601,$A362,Observed!$C$2:$C$1601,$C362),"")</f>
        <v/>
      </c>
      <c r="S362" s="24" t="str">
        <f>IF(ISNUMBER(AVERAGEIFS(Observed!S$2:S$1601,Observed!$A$2:$A$1601,$A362,Observed!$C$2:$C$1601,$C362)),AVERAGEIFS(Observed!S$2:S$1601,Observed!$A$2:$A$1601,$A362,Observed!$C$2:$C$1601,$C362),"")</f>
        <v/>
      </c>
      <c r="T362" s="23" t="str">
        <f>IF(ISNUMBER(AVERAGEIFS(Observed!T$2:T$1601,Observed!$A$2:$A$1601,$A362,Observed!$C$2:$C$1601,$C362)),AVERAGEIFS(Observed!T$2:T$1601,Observed!$A$2:$A$1601,$A362,Observed!$C$2:$C$1601,$C362),"")</f>
        <v/>
      </c>
      <c r="U362" s="25" t="str">
        <f>IF(ISNUMBER(AVERAGEIFS(Observed!U$2:U$1601,Observed!$A$2:$A$1601,$A362,Observed!$C$2:$C$1601,$C362)),AVERAGEIFS(Observed!U$2:U$1601,Observed!$A$2:$A$1601,$A362,Observed!$C$2:$C$1601,$C362),"")</f>
        <v/>
      </c>
      <c r="V362" s="25" t="str">
        <f>IF(ISNUMBER(AVERAGEIFS(Observed!V$2:V$1601,Observed!$A$2:$A$1601,$A362,Observed!$C$2:$C$1601,$C362)),AVERAGEIFS(Observed!V$2:V$1601,Observed!$A$2:$A$1601,$A362,Observed!$C$2:$C$1601,$C362),"")</f>
        <v/>
      </c>
      <c r="W362" s="23" t="str">
        <f>IF(ISNUMBER(AVERAGEIFS(Observed!W$2:W$1601,Observed!$A$2:$A$1601,$A362,Observed!$C$2:$C$1601,$C362)),AVERAGEIFS(Observed!W$2:W$1601,Observed!$A$2:$A$1601,$A362,Observed!$C$2:$C$1601,$C362),"")</f>
        <v/>
      </c>
      <c r="X362" s="23" t="str">
        <f>IF(ISNUMBER(AVERAGEIFS(Observed!X$2:X$1601,Observed!$A$2:$A$1601,$A362,Observed!$C$2:$C$1601,$C362)),AVERAGEIFS(Observed!X$2:X$1601,Observed!$A$2:$A$1601,$A362,Observed!$C$2:$C$1601,$C362),"")</f>
        <v/>
      </c>
      <c r="Y362" s="23" t="str">
        <f>IF(ISNUMBER(AVERAGEIFS(Observed!Y$2:Y$1601,Observed!$A$2:$A$1601,$A362,Observed!$C$2:$C$1601,$C362)),AVERAGEIFS(Observed!Y$2:Y$1601,Observed!$A$2:$A$1601,$A362,Observed!$C$2:$C$1601,$C362),"")</f>
        <v/>
      </c>
      <c r="Z362" s="23" t="str">
        <f>IF(ISNUMBER(AVERAGEIFS(Observed!Z$2:Z$1601,Observed!$A$2:$A$1601,$A362,Observed!$C$2:$C$1601,$C362)),AVERAGEIFS(Observed!Z$2:Z$1601,Observed!$A$2:$A$1601,$A362,Observed!$C$2:$C$1601,$C362),"")</f>
        <v/>
      </c>
      <c r="AA362" s="23" t="str">
        <f>IF(ISNUMBER(AVERAGEIFS(Observed!AA$2:AA$1601,Observed!$A$2:$A$1601,$A362,Observed!$C$2:$C$1601,$C362)),AVERAGEIFS(Observed!AA$2:AA$1601,Observed!$A$2:$A$1601,$A362,Observed!$C$2:$C$1601,$C362),"")</f>
        <v/>
      </c>
      <c r="AB362" s="23" t="str">
        <f>IF(ISNUMBER(AVERAGEIFS(Observed!AB$2:AB$1601,Observed!$A$2:$A$1601,$A362,Observed!$C$2:$C$1601,$C362)),AVERAGEIFS(Observed!AB$2:AB$1601,Observed!$A$2:$A$1601,$A362,Observed!$C$2:$C$1601,$C362),"")</f>
        <v/>
      </c>
      <c r="AC362" s="23" t="str">
        <f>IF(ISNUMBER(AVERAGEIFS(Observed!AC$2:AC$1601,Observed!$A$2:$A$1601,$A362,Observed!$C$2:$C$1601,$C362)),AVERAGEIFS(Observed!AC$2:AC$1601,Observed!$A$2:$A$1601,$A362,Observed!$C$2:$C$1601,$C362),"")</f>
        <v/>
      </c>
      <c r="AD362" s="23" t="str">
        <f>IF(ISNUMBER(AVERAGEIFS(Observed!AD$2:AD$1601,Observed!$A$2:$A$1601,$A362,Observed!$C$2:$C$1601,$C362)),AVERAGEIFS(Observed!AD$2:AD$1601,Observed!$A$2:$A$1601,$A362,Observed!$C$2:$C$1601,$C362),"")</f>
        <v/>
      </c>
      <c r="AE362" s="23" t="str">
        <f>IF(ISNUMBER(AVERAGEIFS(Observed!AE$2:AE$1601,Observed!$A$2:$A$1601,$A362,Observed!$C$2:$C$1601,$C362)),AVERAGEIFS(Observed!AE$2:AE$1601,Observed!$A$2:$A$1601,$A362,Observed!$C$2:$C$1601,$C362),"")</f>
        <v/>
      </c>
      <c r="AF362" s="24" t="str">
        <f>IF(ISNUMBER(AVERAGEIFS(Observed!AF$2:AF$1601,Observed!$A$2:$A$1601,$A362,Observed!$C$2:$C$1601,$C362)),AVERAGEIFS(Observed!AF$2:AF$1601,Observed!$A$2:$A$1601,$A362,Observed!$C$2:$C$1601,$C362),"")</f>
        <v/>
      </c>
      <c r="AG362" s="24" t="str">
        <f>IF(ISNUMBER(AVERAGEIFS(Observed!AG$2:AG$1601,Observed!$A$2:$A$1601,$A362,Observed!$C$2:$C$1601,$C362)),AVERAGEIFS(Observed!AG$2:AG$1601,Observed!$A$2:$A$1601,$A362,Observed!$C$2:$C$1601,$C362),"")</f>
        <v/>
      </c>
      <c r="AH362" s="24" t="str">
        <f>IF(ISNUMBER(AVERAGEIFS(Observed!AH$2:AH$1601,Observed!$A$2:$A$1601,$A362,Observed!$C$2:$C$1601,$C362)),AVERAGEIFS(Observed!AH$2:AH$1601,Observed!$A$2:$A$1601,$A362,Observed!$C$2:$C$1601,$C362),"")</f>
        <v/>
      </c>
      <c r="AI362" s="23" t="str">
        <f>IF(ISNUMBER(AVERAGEIFS(Observed!AI$2:AI$1601,Observed!$A$2:$A$1601,$A362,Observed!$C$2:$C$1601,$C362)),AVERAGEIFS(Observed!AI$2:AI$1601,Observed!$A$2:$A$1601,$A362,Observed!$C$2:$C$1601,$C362),"")</f>
        <v/>
      </c>
      <c r="AJ362" s="24" t="str">
        <f>IF(ISNUMBER(AVERAGEIFS(Observed!AJ$2:AJ$1601,Observed!$A$2:$A$1601,$A362,Observed!$C$2:$C$1601,$C362)),AVERAGEIFS(Observed!AJ$2:AJ$1601,Observed!$A$2:$A$1601,$A362,Observed!$C$2:$C$1601,$C362),"")</f>
        <v/>
      </c>
      <c r="AK362" s="24" t="str">
        <f>IF(ISNUMBER(AVERAGEIFS(Observed!AL$2:AL$1601,Observed!$A$2:$A$1601,$A362,Observed!$C$2:$C$1601,$C362)),AVERAGEIFS(Observed!AL$2:AL$1601,Observed!$A$2:$A$1601,$A362,Observed!$C$2:$C$1601,$C362),"")</f>
        <v/>
      </c>
      <c r="AL362" s="24" t="str">
        <f>IF(ISNUMBER(AVERAGEIFS(Observed!AM$2:AM$1601,Observed!$A$2:$A$1601,$A362,Observed!$C$2:$C$1601,$C362)),AVERAGEIFS(Observed!AM$2:AM$1601,Observed!$A$2:$A$1601,$A362,Observed!$C$2:$C$1601,$C362),"")</f>
        <v/>
      </c>
      <c r="AM362" s="24" t="str">
        <f>IF(ISNUMBER(AVERAGEIFS(Observed!AN$2:AN$1601,Observed!$A$2:$A$1601,$A362,Observed!$C$2:$C$1601,$C362)),AVERAGEIFS(Observed!AN$2:AN$1601,Observed!$A$2:$A$1601,$A362,Observed!$C$2:$C$1601,$C362),"")</f>
        <v/>
      </c>
      <c r="AN362" s="24" t="str">
        <f>IF(ISNUMBER(AVERAGEIFS(Observed!AQ$2:AQ$1601,Observed!$A$2:$A$1601,$A362,Observed!$C$2:$C$1601,$C362)),AVERAGEIFS(Observed!AQ$2:AQ$1601,Observed!$A$2:$A$1601,$A362,Observed!$C$2:$C$1601,$C362),"")</f>
        <v/>
      </c>
      <c r="AO362" s="24" t="str">
        <f>IF(ISNUMBER(AVERAGEIFS(Observed!AR$2:AR$1601,Observed!$A$2:$A$1601,$A362,Observed!$C$2:$C$1601,$C362)),AVERAGEIFS(Observed!AR$2:AR$1601,Observed!$A$2:$A$1601,$A362,Observed!$C$2:$C$1601,$C362),"")</f>
        <v/>
      </c>
      <c r="AP362" s="24" t="str">
        <f>IF(ISNUMBER(AVERAGEIFS(Observed!AS$2:AS$1601,Observed!$A$2:$A$1601,$A362,Observed!$C$2:$C$1601,$C362)),AVERAGEIFS(Observed!AS$2:AS$1601,Observed!$A$2:$A$1601,$A362,Observed!$C$2:$C$1601,$C362),"")</f>
        <v/>
      </c>
      <c r="AQ362" s="23" t="str">
        <f>IF(ISNUMBER(AVERAGEIFS(Observed!AT$2:AT$1601,Observed!$A$2:$A$1601,$A362,Observed!$C$2:$C$1601,$C362)),AVERAGEIFS(Observed!AT$2:AT$1601,Observed!$A$2:$A$1601,$A362,Observed!$C$2:$C$1601,$C362),"")</f>
        <v/>
      </c>
      <c r="AR362" s="24" t="str">
        <f>IF(ISNUMBER(AVERAGEIFS(Observed!AU$2:AU$1601,Observed!$A$2:$A$1601,$A362,Observed!$C$2:$C$1601,$C362)),AVERAGEIFS(Observed!AU$2:AU$1601,Observed!$A$2:$A$1601,$A362,Observed!$C$2:$C$1601,$C362),"")</f>
        <v/>
      </c>
      <c r="AS362" s="23" t="str">
        <f>IF(ISNUMBER(AVERAGEIFS(Observed!AV$2:AV$1601,Observed!$A$2:$A$1601,$A362,Observed!$C$2:$C$1601,$C362)),AVERAGEIFS(Observed!AV$2:AV$1601,Observed!$A$2:$A$1601,$A362,Observed!$C$2:$C$1601,$C362),"")</f>
        <v/>
      </c>
      <c r="AT362" s="23" t="str">
        <f>IF(ISNUMBER(AVERAGEIFS(Observed!AW$2:AW$1601,Observed!$A$2:$A$1601,$A362,Observed!$C$2:$C$1601,$C362)),AVERAGEIFS(Observed!AW$2:AW$1601,Observed!$A$2:$A$1601,$A362,Observed!$C$2:$C$1601,$C362),"")</f>
        <v/>
      </c>
      <c r="AU362" s="2">
        <f>COUNTIFS(Observed!$A$2:$A$1601,$A362,Observed!$C$2:$C$1601,$C362)</f>
        <v>3</v>
      </c>
      <c r="AV362" s="2">
        <f t="shared" si="5"/>
        <v>3</v>
      </c>
    </row>
    <row r="363" spans="1:48" x14ac:dyDescent="0.3">
      <c r="A363" s="4" t="s">
        <v>120</v>
      </c>
      <c r="B363" t="s">
        <v>24</v>
      </c>
      <c r="C363" s="3">
        <v>42703</v>
      </c>
      <c r="D363">
        <v>1</v>
      </c>
      <c r="E363">
        <v>50</v>
      </c>
      <c r="H363" s="2" t="s">
        <v>46</v>
      </c>
      <c r="I363" s="2" t="s">
        <v>26</v>
      </c>
      <c r="J363">
        <v>18</v>
      </c>
      <c r="K363" s="2" t="s">
        <v>21</v>
      </c>
      <c r="L363" s="22" t="str">
        <f>IF(ISNUMBER(AVERAGEIFS(Observed!L$2:L$1601,Observed!$A$2:$A$1601,$A363,Observed!$C$2:$C$1601,$C363)),AVERAGEIFS(Observed!L$2:L$1601,Observed!$A$2:$A$1601,$A363,Observed!$C$2:$C$1601,$C363),"")</f>
        <v/>
      </c>
      <c r="M363" s="23" t="str">
        <f>IF(ISNUMBER(AVERAGEIFS(Observed!M$2:M$1601,Observed!$A$2:$A$1601,$A363,Observed!$C$2:$C$1601,$C363)),AVERAGEIFS(Observed!M$2:M$1601,Observed!$A$2:$A$1601,$A363,Observed!$C$2:$C$1601,$C363),"")</f>
        <v/>
      </c>
      <c r="N363" s="23">
        <f>IF(ISNUMBER(AVERAGEIFS(Observed!N$2:N$1601,Observed!$A$2:$A$1601,$A363,Observed!$C$2:$C$1601,$C363)),AVERAGEIFS(Observed!N$2:N$1601,Observed!$A$2:$A$1601,$A363,Observed!$C$2:$C$1601,$C363),"")</f>
        <v>171.45000000000002</v>
      </c>
      <c r="O363" s="23">
        <f>IF(ISNUMBER(AVERAGEIFS(Observed!O$2:O$1601,Observed!$A$2:$A$1601,$A363,Observed!$C$2:$C$1601,$C363)),AVERAGEIFS(Observed!O$2:O$1601,Observed!$A$2:$A$1601,$A363,Observed!$C$2:$C$1601,$C363),"")</f>
        <v>171.45000000000002</v>
      </c>
      <c r="P363" s="23">
        <f>IF(ISNUMBER(AVERAGEIFS(Observed!P$2:P$1601,Observed!$A$2:$A$1601,$A363,Observed!$C$2:$C$1601,$C363)),AVERAGEIFS(Observed!P$2:P$1601,Observed!$A$2:$A$1601,$A363,Observed!$C$2:$C$1601,$C363),"")</f>
        <v>465.48</v>
      </c>
      <c r="Q363" s="24" t="str">
        <f>IF(ISNUMBER(AVERAGEIFS(Observed!Q$2:Q$1601,Observed!$A$2:$A$1601,$A363,Observed!$C$2:$C$1601,$C363)),AVERAGEIFS(Observed!Q$2:Q$1601,Observed!$A$2:$A$1601,$A363,Observed!$C$2:$C$1601,$C363),"")</f>
        <v/>
      </c>
      <c r="R363" s="24" t="str">
        <f>IF(ISNUMBER(AVERAGEIFS(Observed!R$2:R$1601,Observed!$A$2:$A$1601,$A363,Observed!$C$2:$C$1601,$C363)),AVERAGEIFS(Observed!R$2:R$1601,Observed!$A$2:$A$1601,$A363,Observed!$C$2:$C$1601,$C363),"")</f>
        <v/>
      </c>
      <c r="S363" s="24" t="str">
        <f>IF(ISNUMBER(AVERAGEIFS(Observed!S$2:S$1601,Observed!$A$2:$A$1601,$A363,Observed!$C$2:$C$1601,$C363)),AVERAGEIFS(Observed!S$2:S$1601,Observed!$A$2:$A$1601,$A363,Observed!$C$2:$C$1601,$C363),"")</f>
        <v/>
      </c>
      <c r="T363" s="23" t="str">
        <f>IF(ISNUMBER(AVERAGEIFS(Observed!T$2:T$1601,Observed!$A$2:$A$1601,$A363,Observed!$C$2:$C$1601,$C363)),AVERAGEIFS(Observed!T$2:T$1601,Observed!$A$2:$A$1601,$A363,Observed!$C$2:$C$1601,$C363),"")</f>
        <v/>
      </c>
      <c r="U363" s="25" t="str">
        <f>IF(ISNUMBER(AVERAGEIFS(Observed!U$2:U$1601,Observed!$A$2:$A$1601,$A363,Observed!$C$2:$C$1601,$C363)),AVERAGEIFS(Observed!U$2:U$1601,Observed!$A$2:$A$1601,$A363,Observed!$C$2:$C$1601,$C363),"")</f>
        <v/>
      </c>
      <c r="V363" s="25" t="str">
        <f>IF(ISNUMBER(AVERAGEIFS(Observed!V$2:V$1601,Observed!$A$2:$A$1601,$A363,Observed!$C$2:$C$1601,$C363)),AVERAGEIFS(Observed!V$2:V$1601,Observed!$A$2:$A$1601,$A363,Observed!$C$2:$C$1601,$C363),"")</f>
        <v/>
      </c>
      <c r="W363" s="23" t="str">
        <f>IF(ISNUMBER(AVERAGEIFS(Observed!W$2:W$1601,Observed!$A$2:$A$1601,$A363,Observed!$C$2:$C$1601,$C363)),AVERAGEIFS(Observed!W$2:W$1601,Observed!$A$2:$A$1601,$A363,Observed!$C$2:$C$1601,$C363),"")</f>
        <v/>
      </c>
      <c r="X363" s="23" t="str">
        <f>IF(ISNUMBER(AVERAGEIFS(Observed!X$2:X$1601,Observed!$A$2:$A$1601,$A363,Observed!$C$2:$C$1601,$C363)),AVERAGEIFS(Observed!X$2:X$1601,Observed!$A$2:$A$1601,$A363,Observed!$C$2:$C$1601,$C363),"")</f>
        <v/>
      </c>
      <c r="Y363" s="23" t="str">
        <f>IF(ISNUMBER(AVERAGEIFS(Observed!Y$2:Y$1601,Observed!$A$2:$A$1601,$A363,Observed!$C$2:$C$1601,$C363)),AVERAGEIFS(Observed!Y$2:Y$1601,Observed!$A$2:$A$1601,$A363,Observed!$C$2:$C$1601,$C363),"")</f>
        <v/>
      </c>
      <c r="Z363" s="23" t="str">
        <f>IF(ISNUMBER(AVERAGEIFS(Observed!Z$2:Z$1601,Observed!$A$2:$A$1601,$A363,Observed!$C$2:$C$1601,$C363)),AVERAGEIFS(Observed!Z$2:Z$1601,Observed!$A$2:$A$1601,$A363,Observed!$C$2:$C$1601,$C363),"")</f>
        <v/>
      </c>
      <c r="AA363" s="23" t="str">
        <f>IF(ISNUMBER(AVERAGEIFS(Observed!AA$2:AA$1601,Observed!$A$2:$A$1601,$A363,Observed!$C$2:$C$1601,$C363)),AVERAGEIFS(Observed!AA$2:AA$1601,Observed!$A$2:$A$1601,$A363,Observed!$C$2:$C$1601,$C363),"")</f>
        <v/>
      </c>
      <c r="AB363" s="23" t="str">
        <f>IF(ISNUMBER(AVERAGEIFS(Observed!AB$2:AB$1601,Observed!$A$2:$A$1601,$A363,Observed!$C$2:$C$1601,$C363)),AVERAGEIFS(Observed!AB$2:AB$1601,Observed!$A$2:$A$1601,$A363,Observed!$C$2:$C$1601,$C363),"")</f>
        <v/>
      </c>
      <c r="AC363" s="23" t="str">
        <f>IF(ISNUMBER(AVERAGEIFS(Observed!AC$2:AC$1601,Observed!$A$2:$A$1601,$A363,Observed!$C$2:$C$1601,$C363)),AVERAGEIFS(Observed!AC$2:AC$1601,Observed!$A$2:$A$1601,$A363,Observed!$C$2:$C$1601,$C363),"")</f>
        <v/>
      </c>
      <c r="AD363" s="23" t="str">
        <f>IF(ISNUMBER(AVERAGEIFS(Observed!AD$2:AD$1601,Observed!$A$2:$A$1601,$A363,Observed!$C$2:$C$1601,$C363)),AVERAGEIFS(Observed!AD$2:AD$1601,Observed!$A$2:$A$1601,$A363,Observed!$C$2:$C$1601,$C363),"")</f>
        <v/>
      </c>
      <c r="AE363" s="23" t="str">
        <f>IF(ISNUMBER(AVERAGEIFS(Observed!AE$2:AE$1601,Observed!$A$2:$A$1601,$A363,Observed!$C$2:$C$1601,$C363)),AVERAGEIFS(Observed!AE$2:AE$1601,Observed!$A$2:$A$1601,$A363,Observed!$C$2:$C$1601,$C363),"")</f>
        <v/>
      </c>
      <c r="AF363" s="24" t="str">
        <f>IF(ISNUMBER(AVERAGEIFS(Observed!AF$2:AF$1601,Observed!$A$2:$A$1601,$A363,Observed!$C$2:$C$1601,$C363)),AVERAGEIFS(Observed!AF$2:AF$1601,Observed!$A$2:$A$1601,$A363,Observed!$C$2:$C$1601,$C363),"")</f>
        <v/>
      </c>
      <c r="AG363" s="24" t="str">
        <f>IF(ISNUMBER(AVERAGEIFS(Observed!AG$2:AG$1601,Observed!$A$2:$A$1601,$A363,Observed!$C$2:$C$1601,$C363)),AVERAGEIFS(Observed!AG$2:AG$1601,Observed!$A$2:$A$1601,$A363,Observed!$C$2:$C$1601,$C363),"")</f>
        <v/>
      </c>
      <c r="AH363" s="24" t="str">
        <f>IF(ISNUMBER(AVERAGEIFS(Observed!AH$2:AH$1601,Observed!$A$2:$A$1601,$A363,Observed!$C$2:$C$1601,$C363)),AVERAGEIFS(Observed!AH$2:AH$1601,Observed!$A$2:$A$1601,$A363,Observed!$C$2:$C$1601,$C363),"")</f>
        <v/>
      </c>
      <c r="AI363" s="23" t="str">
        <f>IF(ISNUMBER(AVERAGEIFS(Observed!AI$2:AI$1601,Observed!$A$2:$A$1601,$A363,Observed!$C$2:$C$1601,$C363)),AVERAGEIFS(Observed!AI$2:AI$1601,Observed!$A$2:$A$1601,$A363,Observed!$C$2:$C$1601,$C363),"")</f>
        <v/>
      </c>
      <c r="AJ363" s="24" t="str">
        <f>IF(ISNUMBER(AVERAGEIFS(Observed!AJ$2:AJ$1601,Observed!$A$2:$A$1601,$A363,Observed!$C$2:$C$1601,$C363)),AVERAGEIFS(Observed!AJ$2:AJ$1601,Observed!$A$2:$A$1601,$A363,Observed!$C$2:$C$1601,$C363),"")</f>
        <v/>
      </c>
      <c r="AK363" s="24" t="str">
        <f>IF(ISNUMBER(AVERAGEIFS(Observed!AL$2:AL$1601,Observed!$A$2:$A$1601,$A363,Observed!$C$2:$C$1601,$C363)),AVERAGEIFS(Observed!AL$2:AL$1601,Observed!$A$2:$A$1601,$A363,Observed!$C$2:$C$1601,$C363),"")</f>
        <v/>
      </c>
      <c r="AL363" s="24" t="str">
        <f>IF(ISNUMBER(AVERAGEIFS(Observed!AM$2:AM$1601,Observed!$A$2:$A$1601,$A363,Observed!$C$2:$C$1601,$C363)),AVERAGEIFS(Observed!AM$2:AM$1601,Observed!$A$2:$A$1601,$A363,Observed!$C$2:$C$1601,$C363),"")</f>
        <v/>
      </c>
      <c r="AM363" s="24" t="str">
        <f>IF(ISNUMBER(AVERAGEIFS(Observed!AN$2:AN$1601,Observed!$A$2:$A$1601,$A363,Observed!$C$2:$C$1601,$C363)),AVERAGEIFS(Observed!AN$2:AN$1601,Observed!$A$2:$A$1601,$A363,Observed!$C$2:$C$1601,$C363),"")</f>
        <v/>
      </c>
      <c r="AN363" s="24" t="str">
        <f>IF(ISNUMBER(AVERAGEIFS(Observed!AQ$2:AQ$1601,Observed!$A$2:$A$1601,$A363,Observed!$C$2:$C$1601,$C363)),AVERAGEIFS(Observed!AQ$2:AQ$1601,Observed!$A$2:$A$1601,$A363,Observed!$C$2:$C$1601,$C363),"")</f>
        <v/>
      </c>
      <c r="AO363" s="24" t="str">
        <f>IF(ISNUMBER(AVERAGEIFS(Observed!AR$2:AR$1601,Observed!$A$2:$A$1601,$A363,Observed!$C$2:$C$1601,$C363)),AVERAGEIFS(Observed!AR$2:AR$1601,Observed!$A$2:$A$1601,$A363,Observed!$C$2:$C$1601,$C363),"")</f>
        <v/>
      </c>
      <c r="AP363" s="24" t="str">
        <f>IF(ISNUMBER(AVERAGEIFS(Observed!AS$2:AS$1601,Observed!$A$2:$A$1601,$A363,Observed!$C$2:$C$1601,$C363)),AVERAGEIFS(Observed!AS$2:AS$1601,Observed!$A$2:$A$1601,$A363,Observed!$C$2:$C$1601,$C363),"")</f>
        <v/>
      </c>
      <c r="AQ363" s="23" t="str">
        <f>IF(ISNUMBER(AVERAGEIFS(Observed!AT$2:AT$1601,Observed!$A$2:$A$1601,$A363,Observed!$C$2:$C$1601,$C363)),AVERAGEIFS(Observed!AT$2:AT$1601,Observed!$A$2:$A$1601,$A363,Observed!$C$2:$C$1601,$C363),"")</f>
        <v/>
      </c>
      <c r="AR363" s="24" t="str">
        <f>IF(ISNUMBER(AVERAGEIFS(Observed!AU$2:AU$1601,Observed!$A$2:$A$1601,$A363,Observed!$C$2:$C$1601,$C363)),AVERAGEIFS(Observed!AU$2:AU$1601,Observed!$A$2:$A$1601,$A363,Observed!$C$2:$C$1601,$C363),"")</f>
        <v/>
      </c>
      <c r="AS363" s="23" t="str">
        <f>IF(ISNUMBER(AVERAGEIFS(Observed!AV$2:AV$1601,Observed!$A$2:$A$1601,$A363,Observed!$C$2:$C$1601,$C363)),AVERAGEIFS(Observed!AV$2:AV$1601,Observed!$A$2:$A$1601,$A363,Observed!$C$2:$C$1601,$C363),"")</f>
        <v/>
      </c>
      <c r="AT363" s="23" t="str">
        <f>IF(ISNUMBER(AVERAGEIFS(Observed!AW$2:AW$1601,Observed!$A$2:$A$1601,$A363,Observed!$C$2:$C$1601,$C363)),AVERAGEIFS(Observed!AW$2:AW$1601,Observed!$A$2:$A$1601,$A363,Observed!$C$2:$C$1601,$C363),"")</f>
        <v/>
      </c>
      <c r="AU363" s="2">
        <f>COUNTIFS(Observed!$A$2:$A$1601,$A363,Observed!$C$2:$C$1601,$C363)</f>
        <v>3</v>
      </c>
      <c r="AV363" s="2">
        <f t="shared" si="5"/>
        <v>3</v>
      </c>
    </row>
    <row r="364" spans="1:48" x14ac:dyDescent="0.3">
      <c r="A364" s="4" t="s">
        <v>121</v>
      </c>
      <c r="B364" t="s">
        <v>24</v>
      </c>
      <c r="C364" s="3">
        <v>42703</v>
      </c>
      <c r="D364">
        <v>1</v>
      </c>
      <c r="E364">
        <v>100</v>
      </c>
      <c r="H364" s="2" t="s">
        <v>46</v>
      </c>
      <c r="I364" s="2" t="s">
        <v>26</v>
      </c>
      <c r="J364">
        <v>18</v>
      </c>
      <c r="K364" s="2" t="s">
        <v>21</v>
      </c>
      <c r="L364" s="22" t="str">
        <f>IF(ISNUMBER(AVERAGEIFS(Observed!L$2:L$1601,Observed!$A$2:$A$1601,$A364,Observed!$C$2:$C$1601,$C364)),AVERAGEIFS(Observed!L$2:L$1601,Observed!$A$2:$A$1601,$A364,Observed!$C$2:$C$1601,$C364),"")</f>
        <v/>
      </c>
      <c r="M364" s="23" t="str">
        <f>IF(ISNUMBER(AVERAGEIFS(Observed!M$2:M$1601,Observed!$A$2:$A$1601,$A364,Observed!$C$2:$C$1601,$C364)),AVERAGEIFS(Observed!M$2:M$1601,Observed!$A$2:$A$1601,$A364,Observed!$C$2:$C$1601,$C364),"")</f>
        <v/>
      </c>
      <c r="N364" s="23">
        <f>IF(ISNUMBER(AVERAGEIFS(Observed!N$2:N$1601,Observed!$A$2:$A$1601,$A364,Observed!$C$2:$C$1601,$C364)),AVERAGEIFS(Observed!N$2:N$1601,Observed!$A$2:$A$1601,$A364,Observed!$C$2:$C$1601,$C364),"")</f>
        <v>158.85</v>
      </c>
      <c r="O364" s="23">
        <f>IF(ISNUMBER(AVERAGEIFS(Observed!O$2:O$1601,Observed!$A$2:$A$1601,$A364,Observed!$C$2:$C$1601,$C364)),AVERAGEIFS(Observed!O$2:O$1601,Observed!$A$2:$A$1601,$A364,Observed!$C$2:$C$1601,$C364),"")</f>
        <v>158.85</v>
      </c>
      <c r="P364" s="23">
        <f>IF(ISNUMBER(AVERAGEIFS(Observed!P$2:P$1601,Observed!$A$2:$A$1601,$A364,Observed!$C$2:$C$1601,$C364)),AVERAGEIFS(Observed!P$2:P$1601,Observed!$A$2:$A$1601,$A364,Observed!$C$2:$C$1601,$C364),"")</f>
        <v>425.14000000000004</v>
      </c>
      <c r="Q364" s="24" t="str">
        <f>IF(ISNUMBER(AVERAGEIFS(Observed!Q$2:Q$1601,Observed!$A$2:$A$1601,$A364,Observed!$C$2:$C$1601,$C364)),AVERAGEIFS(Observed!Q$2:Q$1601,Observed!$A$2:$A$1601,$A364,Observed!$C$2:$C$1601,$C364),"")</f>
        <v/>
      </c>
      <c r="R364" s="24" t="str">
        <f>IF(ISNUMBER(AVERAGEIFS(Observed!R$2:R$1601,Observed!$A$2:$A$1601,$A364,Observed!$C$2:$C$1601,$C364)),AVERAGEIFS(Observed!R$2:R$1601,Observed!$A$2:$A$1601,$A364,Observed!$C$2:$C$1601,$C364),"")</f>
        <v/>
      </c>
      <c r="S364" s="24" t="str">
        <f>IF(ISNUMBER(AVERAGEIFS(Observed!S$2:S$1601,Observed!$A$2:$A$1601,$A364,Observed!$C$2:$C$1601,$C364)),AVERAGEIFS(Observed!S$2:S$1601,Observed!$A$2:$A$1601,$A364,Observed!$C$2:$C$1601,$C364),"")</f>
        <v/>
      </c>
      <c r="T364" s="23" t="str">
        <f>IF(ISNUMBER(AVERAGEIFS(Observed!T$2:T$1601,Observed!$A$2:$A$1601,$A364,Observed!$C$2:$C$1601,$C364)),AVERAGEIFS(Observed!T$2:T$1601,Observed!$A$2:$A$1601,$A364,Observed!$C$2:$C$1601,$C364),"")</f>
        <v/>
      </c>
      <c r="U364" s="25" t="str">
        <f>IF(ISNUMBER(AVERAGEIFS(Observed!U$2:U$1601,Observed!$A$2:$A$1601,$A364,Observed!$C$2:$C$1601,$C364)),AVERAGEIFS(Observed!U$2:U$1601,Observed!$A$2:$A$1601,$A364,Observed!$C$2:$C$1601,$C364),"")</f>
        <v/>
      </c>
      <c r="V364" s="25" t="str">
        <f>IF(ISNUMBER(AVERAGEIFS(Observed!V$2:V$1601,Observed!$A$2:$A$1601,$A364,Observed!$C$2:$C$1601,$C364)),AVERAGEIFS(Observed!V$2:V$1601,Observed!$A$2:$A$1601,$A364,Observed!$C$2:$C$1601,$C364),"")</f>
        <v/>
      </c>
      <c r="W364" s="23" t="str">
        <f>IF(ISNUMBER(AVERAGEIFS(Observed!W$2:W$1601,Observed!$A$2:$A$1601,$A364,Observed!$C$2:$C$1601,$C364)),AVERAGEIFS(Observed!W$2:W$1601,Observed!$A$2:$A$1601,$A364,Observed!$C$2:$C$1601,$C364),"")</f>
        <v/>
      </c>
      <c r="X364" s="23" t="str">
        <f>IF(ISNUMBER(AVERAGEIFS(Observed!X$2:X$1601,Observed!$A$2:$A$1601,$A364,Observed!$C$2:$C$1601,$C364)),AVERAGEIFS(Observed!X$2:X$1601,Observed!$A$2:$A$1601,$A364,Observed!$C$2:$C$1601,$C364),"")</f>
        <v/>
      </c>
      <c r="Y364" s="23" t="str">
        <f>IF(ISNUMBER(AVERAGEIFS(Observed!Y$2:Y$1601,Observed!$A$2:$A$1601,$A364,Observed!$C$2:$C$1601,$C364)),AVERAGEIFS(Observed!Y$2:Y$1601,Observed!$A$2:$A$1601,$A364,Observed!$C$2:$C$1601,$C364),"")</f>
        <v/>
      </c>
      <c r="Z364" s="23" t="str">
        <f>IF(ISNUMBER(AVERAGEIFS(Observed!Z$2:Z$1601,Observed!$A$2:$A$1601,$A364,Observed!$C$2:$C$1601,$C364)),AVERAGEIFS(Observed!Z$2:Z$1601,Observed!$A$2:$A$1601,$A364,Observed!$C$2:$C$1601,$C364),"")</f>
        <v/>
      </c>
      <c r="AA364" s="23" t="str">
        <f>IF(ISNUMBER(AVERAGEIFS(Observed!AA$2:AA$1601,Observed!$A$2:$A$1601,$A364,Observed!$C$2:$C$1601,$C364)),AVERAGEIFS(Observed!AA$2:AA$1601,Observed!$A$2:$A$1601,$A364,Observed!$C$2:$C$1601,$C364),"")</f>
        <v/>
      </c>
      <c r="AB364" s="23" t="str">
        <f>IF(ISNUMBER(AVERAGEIFS(Observed!AB$2:AB$1601,Observed!$A$2:$A$1601,$A364,Observed!$C$2:$C$1601,$C364)),AVERAGEIFS(Observed!AB$2:AB$1601,Observed!$A$2:$A$1601,$A364,Observed!$C$2:$C$1601,$C364),"")</f>
        <v/>
      </c>
      <c r="AC364" s="23" t="str">
        <f>IF(ISNUMBER(AVERAGEIFS(Observed!AC$2:AC$1601,Observed!$A$2:$A$1601,$A364,Observed!$C$2:$C$1601,$C364)),AVERAGEIFS(Observed!AC$2:AC$1601,Observed!$A$2:$A$1601,$A364,Observed!$C$2:$C$1601,$C364),"")</f>
        <v/>
      </c>
      <c r="AD364" s="23" t="str">
        <f>IF(ISNUMBER(AVERAGEIFS(Observed!AD$2:AD$1601,Observed!$A$2:$A$1601,$A364,Observed!$C$2:$C$1601,$C364)),AVERAGEIFS(Observed!AD$2:AD$1601,Observed!$A$2:$A$1601,$A364,Observed!$C$2:$C$1601,$C364),"")</f>
        <v/>
      </c>
      <c r="AE364" s="23" t="str">
        <f>IF(ISNUMBER(AVERAGEIFS(Observed!AE$2:AE$1601,Observed!$A$2:$A$1601,$A364,Observed!$C$2:$C$1601,$C364)),AVERAGEIFS(Observed!AE$2:AE$1601,Observed!$A$2:$A$1601,$A364,Observed!$C$2:$C$1601,$C364),"")</f>
        <v/>
      </c>
      <c r="AF364" s="24" t="str">
        <f>IF(ISNUMBER(AVERAGEIFS(Observed!AF$2:AF$1601,Observed!$A$2:$A$1601,$A364,Observed!$C$2:$C$1601,$C364)),AVERAGEIFS(Observed!AF$2:AF$1601,Observed!$A$2:$A$1601,$A364,Observed!$C$2:$C$1601,$C364),"")</f>
        <v/>
      </c>
      <c r="AG364" s="24" t="str">
        <f>IF(ISNUMBER(AVERAGEIFS(Observed!AG$2:AG$1601,Observed!$A$2:$A$1601,$A364,Observed!$C$2:$C$1601,$C364)),AVERAGEIFS(Observed!AG$2:AG$1601,Observed!$A$2:$A$1601,$A364,Observed!$C$2:$C$1601,$C364),"")</f>
        <v/>
      </c>
      <c r="AH364" s="24" t="str">
        <f>IF(ISNUMBER(AVERAGEIFS(Observed!AH$2:AH$1601,Observed!$A$2:$A$1601,$A364,Observed!$C$2:$C$1601,$C364)),AVERAGEIFS(Observed!AH$2:AH$1601,Observed!$A$2:$A$1601,$A364,Observed!$C$2:$C$1601,$C364),"")</f>
        <v/>
      </c>
      <c r="AI364" s="23" t="str">
        <f>IF(ISNUMBER(AVERAGEIFS(Observed!AI$2:AI$1601,Observed!$A$2:$A$1601,$A364,Observed!$C$2:$C$1601,$C364)),AVERAGEIFS(Observed!AI$2:AI$1601,Observed!$A$2:$A$1601,$A364,Observed!$C$2:$C$1601,$C364),"")</f>
        <v/>
      </c>
      <c r="AJ364" s="24" t="str">
        <f>IF(ISNUMBER(AVERAGEIFS(Observed!AJ$2:AJ$1601,Observed!$A$2:$A$1601,$A364,Observed!$C$2:$C$1601,$C364)),AVERAGEIFS(Observed!AJ$2:AJ$1601,Observed!$A$2:$A$1601,$A364,Observed!$C$2:$C$1601,$C364),"")</f>
        <v/>
      </c>
      <c r="AK364" s="24" t="str">
        <f>IF(ISNUMBER(AVERAGEIFS(Observed!AL$2:AL$1601,Observed!$A$2:$A$1601,$A364,Observed!$C$2:$C$1601,$C364)),AVERAGEIFS(Observed!AL$2:AL$1601,Observed!$A$2:$A$1601,$A364,Observed!$C$2:$C$1601,$C364),"")</f>
        <v/>
      </c>
      <c r="AL364" s="24" t="str">
        <f>IF(ISNUMBER(AVERAGEIFS(Observed!AM$2:AM$1601,Observed!$A$2:$A$1601,$A364,Observed!$C$2:$C$1601,$C364)),AVERAGEIFS(Observed!AM$2:AM$1601,Observed!$A$2:$A$1601,$A364,Observed!$C$2:$C$1601,$C364),"")</f>
        <v/>
      </c>
      <c r="AM364" s="24" t="str">
        <f>IF(ISNUMBER(AVERAGEIFS(Observed!AN$2:AN$1601,Observed!$A$2:$A$1601,$A364,Observed!$C$2:$C$1601,$C364)),AVERAGEIFS(Observed!AN$2:AN$1601,Observed!$A$2:$A$1601,$A364,Observed!$C$2:$C$1601,$C364),"")</f>
        <v/>
      </c>
      <c r="AN364" s="24" t="str">
        <f>IF(ISNUMBER(AVERAGEIFS(Observed!AQ$2:AQ$1601,Observed!$A$2:$A$1601,$A364,Observed!$C$2:$C$1601,$C364)),AVERAGEIFS(Observed!AQ$2:AQ$1601,Observed!$A$2:$A$1601,$A364,Observed!$C$2:$C$1601,$C364),"")</f>
        <v/>
      </c>
      <c r="AO364" s="24" t="str">
        <f>IF(ISNUMBER(AVERAGEIFS(Observed!AR$2:AR$1601,Observed!$A$2:$A$1601,$A364,Observed!$C$2:$C$1601,$C364)),AVERAGEIFS(Observed!AR$2:AR$1601,Observed!$A$2:$A$1601,$A364,Observed!$C$2:$C$1601,$C364),"")</f>
        <v/>
      </c>
      <c r="AP364" s="24" t="str">
        <f>IF(ISNUMBER(AVERAGEIFS(Observed!AS$2:AS$1601,Observed!$A$2:$A$1601,$A364,Observed!$C$2:$C$1601,$C364)),AVERAGEIFS(Observed!AS$2:AS$1601,Observed!$A$2:$A$1601,$A364,Observed!$C$2:$C$1601,$C364),"")</f>
        <v/>
      </c>
      <c r="AQ364" s="23" t="str">
        <f>IF(ISNUMBER(AVERAGEIFS(Observed!AT$2:AT$1601,Observed!$A$2:$A$1601,$A364,Observed!$C$2:$C$1601,$C364)),AVERAGEIFS(Observed!AT$2:AT$1601,Observed!$A$2:$A$1601,$A364,Observed!$C$2:$C$1601,$C364),"")</f>
        <v/>
      </c>
      <c r="AR364" s="24" t="str">
        <f>IF(ISNUMBER(AVERAGEIFS(Observed!AU$2:AU$1601,Observed!$A$2:$A$1601,$A364,Observed!$C$2:$C$1601,$C364)),AVERAGEIFS(Observed!AU$2:AU$1601,Observed!$A$2:$A$1601,$A364,Observed!$C$2:$C$1601,$C364),"")</f>
        <v/>
      </c>
      <c r="AS364" s="23" t="str">
        <f>IF(ISNUMBER(AVERAGEIFS(Observed!AV$2:AV$1601,Observed!$A$2:$A$1601,$A364,Observed!$C$2:$C$1601,$C364)),AVERAGEIFS(Observed!AV$2:AV$1601,Observed!$A$2:$A$1601,$A364,Observed!$C$2:$C$1601,$C364),"")</f>
        <v/>
      </c>
      <c r="AT364" s="23" t="str">
        <f>IF(ISNUMBER(AVERAGEIFS(Observed!AW$2:AW$1601,Observed!$A$2:$A$1601,$A364,Observed!$C$2:$C$1601,$C364)),AVERAGEIFS(Observed!AW$2:AW$1601,Observed!$A$2:$A$1601,$A364,Observed!$C$2:$C$1601,$C364),"")</f>
        <v/>
      </c>
      <c r="AU364" s="2">
        <f>COUNTIFS(Observed!$A$2:$A$1601,$A364,Observed!$C$2:$C$1601,$C364)</f>
        <v>3</v>
      </c>
      <c r="AV364" s="2">
        <f t="shared" si="5"/>
        <v>3</v>
      </c>
    </row>
    <row r="365" spans="1:48" x14ac:dyDescent="0.3">
      <c r="A365" s="4" t="s">
        <v>122</v>
      </c>
      <c r="B365" t="s">
        <v>24</v>
      </c>
      <c r="C365" s="3">
        <v>42703</v>
      </c>
      <c r="D365">
        <v>1</v>
      </c>
      <c r="E365">
        <v>200</v>
      </c>
      <c r="H365" s="2" t="s">
        <v>46</v>
      </c>
      <c r="I365" s="2" t="s">
        <v>26</v>
      </c>
      <c r="J365">
        <v>18</v>
      </c>
      <c r="K365" s="2" t="s">
        <v>21</v>
      </c>
      <c r="L365" s="22" t="str">
        <f>IF(ISNUMBER(AVERAGEIFS(Observed!L$2:L$1601,Observed!$A$2:$A$1601,$A365,Observed!$C$2:$C$1601,$C365)),AVERAGEIFS(Observed!L$2:L$1601,Observed!$A$2:$A$1601,$A365,Observed!$C$2:$C$1601,$C365),"")</f>
        <v/>
      </c>
      <c r="M365" s="23" t="str">
        <f>IF(ISNUMBER(AVERAGEIFS(Observed!M$2:M$1601,Observed!$A$2:$A$1601,$A365,Observed!$C$2:$C$1601,$C365)),AVERAGEIFS(Observed!M$2:M$1601,Observed!$A$2:$A$1601,$A365,Observed!$C$2:$C$1601,$C365),"")</f>
        <v/>
      </c>
      <c r="N365" s="23">
        <f>IF(ISNUMBER(AVERAGEIFS(Observed!N$2:N$1601,Observed!$A$2:$A$1601,$A365,Observed!$C$2:$C$1601,$C365)),AVERAGEIFS(Observed!N$2:N$1601,Observed!$A$2:$A$1601,$A365,Observed!$C$2:$C$1601,$C365),"")</f>
        <v>144.10333333333332</v>
      </c>
      <c r="O365" s="23">
        <f>IF(ISNUMBER(AVERAGEIFS(Observed!O$2:O$1601,Observed!$A$2:$A$1601,$A365,Observed!$C$2:$C$1601,$C365)),AVERAGEIFS(Observed!O$2:O$1601,Observed!$A$2:$A$1601,$A365,Observed!$C$2:$C$1601,$C365),"")</f>
        <v>144.10333333333332</v>
      </c>
      <c r="P365" s="23">
        <f>IF(ISNUMBER(AVERAGEIFS(Observed!P$2:P$1601,Observed!$A$2:$A$1601,$A365,Observed!$C$2:$C$1601,$C365)),AVERAGEIFS(Observed!P$2:P$1601,Observed!$A$2:$A$1601,$A365,Observed!$C$2:$C$1601,$C365),"")</f>
        <v>499.32333333333327</v>
      </c>
      <c r="Q365" s="24" t="str">
        <f>IF(ISNUMBER(AVERAGEIFS(Observed!Q$2:Q$1601,Observed!$A$2:$A$1601,$A365,Observed!$C$2:$C$1601,$C365)),AVERAGEIFS(Observed!Q$2:Q$1601,Observed!$A$2:$A$1601,$A365,Observed!$C$2:$C$1601,$C365),"")</f>
        <v/>
      </c>
      <c r="R365" s="24" t="str">
        <f>IF(ISNUMBER(AVERAGEIFS(Observed!R$2:R$1601,Observed!$A$2:$A$1601,$A365,Observed!$C$2:$C$1601,$C365)),AVERAGEIFS(Observed!R$2:R$1601,Observed!$A$2:$A$1601,$A365,Observed!$C$2:$C$1601,$C365),"")</f>
        <v/>
      </c>
      <c r="S365" s="24" t="str">
        <f>IF(ISNUMBER(AVERAGEIFS(Observed!S$2:S$1601,Observed!$A$2:$A$1601,$A365,Observed!$C$2:$C$1601,$C365)),AVERAGEIFS(Observed!S$2:S$1601,Observed!$A$2:$A$1601,$A365,Observed!$C$2:$C$1601,$C365),"")</f>
        <v/>
      </c>
      <c r="T365" s="23" t="str">
        <f>IF(ISNUMBER(AVERAGEIFS(Observed!T$2:T$1601,Observed!$A$2:$A$1601,$A365,Observed!$C$2:$C$1601,$C365)),AVERAGEIFS(Observed!T$2:T$1601,Observed!$A$2:$A$1601,$A365,Observed!$C$2:$C$1601,$C365),"")</f>
        <v/>
      </c>
      <c r="U365" s="25" t="str">
        <f>IF(ISNUMBER(AVERAGEIFS(Observed!U$2:U$1601,Observed!$A$2:$A$1601,$A365,Observed!$C$2:$C$1601,$C365)),AVERAGEIFS(Observed!U$2:U$1601,Observed!$A$2:$A$1601,$A365,Observed!$C$2:$C$1601,$C365),"")</f>
        <v/>
      </c>
      <c r="V365" s="25" t="str">
        <f>IF(ISNUMBER(AVERAGEIFS(Observed!V$2:V$1601,Observed!$A$2:$A$1601,$A365,Observed!$C$2:$C$1601,$C365)),AVERAGEIFS(Observed!V$2:V$1601,Observed!$A$2:$A$1601,$A365,Observed!$C$2:$C$1601,$C365),"")</f>
        <v/>
      </c>
      <c r="W365" s="23" t="str">
        <f>IF(ISNUMBER(AVERAGEIFS(Observed!W$2:W$1601,Observed!$A$2:$A$1601,$A365,Observed!$C$2:$C$1601,$C365)),AVERAGEIFS(Observed!W$2:W$1601,Observed!$A$2:$A$1601,$A365,Observed!$C$2:$C$1601,$C365),"")</f>
        <v/>
      </c>
      <c r="X365" s="23" t="str">
        <f>IF(ISNUMBER(AVERAGEIFS(Observed!X$2:X$1601,Observed!$A$2:$A$1601,$A365,Observed!$C$2:$C$1601,$C365)),AVERAGEIFS(Observed!X$2:X$1601,Observed!$A$2:$A$1601,$A365,Observed!$C$2:$C$1601,$C365),"")</f>
        <v/>
      </c>
      <c r="Y365" s="23" t="str">
        <f>IF(ISNUMBER(AVERAGEIFS(Observed!Y$2:Y$1601,Observed!$A$2:$A$1601,$A365,Observed!$C$2:$C$1601,$C365)),AVERAGEIFS(Observed!Y$2:Y$1601,Observed!$A$2:$A$1601,$A365,Observed!$C$2:$C$1601,$C365),"")</f>
        <v/>
      </c>
      <c r="Z365" s="23" t="str">
        <f>IF(ISNUMBER(AVERAGEIFS(Observed!Z$2:Z$1601,Observed!$A$2:$A$1601,$A365,Observed!$C$2:$C$1601,$C365)),AVERAGEIFS(Observed!Z$2:Z$1601,Observed!$A$2:$A$1601,$A365,Observed!$C$2:$C$1601,$C365),"")</f>
        <v/>
      </c>
      <c r="AA365" s="23" t="str">
        <f>IF(ISNUMBER(AVERAGEIFS(Observed!AA$2:AA$1601,Observed!$A$2:$A$1601,$A365,Observed!$C$2:$C$1601,$C365)),AVERAGEIFS(Observed!AA$2:AA$1601,Observed!$A$2:$A$1601,$A365,Observed!$C$2:$C$1601,$C365),"")</f>
        <v/>
      </c>
      <c r="AB365" s="23" t="str">
        <f>IF(ISNUMBER(AVERAGEIFS(Observed!AB$2:AB$1601,Observed!$A$2:$A$1601,$A365,Observed!$C$2:$C$1601,$C365)),AVERAGEIFS(Observed!AB$2:AB$1601,Observed!$A$2:$A$1601,$A365,Observed!$C$2:$C$1601,$C365),"")</f>
        <v/>
      </c>
      <c r="AC365" s="23" t="str">
        <f>IF(ISNUMBER(AVERAGEIFS(Observed!AC$2:AC$1601,Observed!$A$2:$A$1601,$A365,Observed!$C$2:$C$1601,$C365)),AVERAGEIFS(Observed!AC$2:AC$1601,Observed!$A$2:$A$1601,$A365,Observed!$C$2:$C$1601,$C365),"")</f>
        <v/>
      </c>
      <c r="AD365" s="23" t="str">
        <f>IF(ISNUMBER(AVERAGEIFS(Observed!AD$2:AD$1601,Observed!$A$2:$A$1601,$A365,Observed!$C$2:$C$1601,$C365)),AVERAGEIFS(Observed!AD$2:AD$1601,Observed!$A$2:$A$1601,$A365,Observed!$C$2:$C$1601,$C365),"")</f>
        <v/>
      </c>
      <c r="AE365" s="23" t="str">
        <f>IF(ISNUMBER(AVERAGEIFS(Observed!AE$2:AE$1601,Observed!$A$2:$A$1601,$A365,Observed!$C$2:$C$1601,$C365)),AVERAGEIFS(Observed!AE$2:AE$1601,Observed!$A$2:$A$1601,$A365,Observed!$C$2:$C$1601,$C365),"")</f>
        <v/>
      </c>
      <c r="AF365" s="24" t="str">
        <f>IF(ISNUMBER(AVERAGEIFS(Observed!AF$2:AF$1601,Observed!$A$2:$A$1601,$A365,Observed!$C$2:$C$1601,$C365)),AVERAGEIFS(Observed!AF$2:AF$1601,Observed!$A$2:$A$1601,$A365,Observed!$C$2:$C$1601,$C365),"")</f>
        <v/>
      </c>
      <c r="AG365" s="24" t="str">
        <f>IF(ISNUMBER(AVERAGEIFS(Observed!AG$2:AG$1601,Observed!$A$2:$A$1601,$A365,Observed!$C$2:$C$1601,$C365)),AVERAGEIFS(Observed!AG$2:AG$1601,Observed!$A$2:$A$1601,$A365,Observed!$C$2:$C$1601,$C365),"")</f>
        <v/>
      </c>
      <c r="AH365" s="24" t="str">
        <f>IF(ISNUMBER(AVERAGEIFS(Observed!AH$2:AH$1601,Observed!$A$2:$A$1601,$A365,Observed!$C$2:$C$1601,$C365)),AVERAGEIFS(Observed!AH$2:AH$1601,Observed!$A$2:$A$1601,$A365,Observed!$C$2:$C$1601,$C365),"")</f>
        <v/>
      </c>
      <c r="AI365" s="23" t="str">
        <f>IF(ISNUMBER(AVERAGEIFS(Observed!AI$2:AI$1601,Observed!$A$2:$A$1601,$A365,Observed!$C$2:$C$1601,$C365)),AVERAGEIFS(Observed!AI$2:AI$1601,Observed!$A$2:$A$1601,$A365,Observed!$C$2:$C$1601,$C365),"")</f>
        <v/>
      </c>
      <c r="AJ365" s="24" t="str">
        <f>IF(ISNUMBER(AVERAGEIFS(Observed!AJ$2:AJ$1601,Observed!$A$2:$A$1601,$A365,Observed!$C$2:$C$1601,$C365)),AVERAGEIFS(Observed!AJ$2:AJ$1601,Observed!$A$2:$A$1601,$A365,Observed!$C$2:$C$1601,$C365),"")</f>
        <v/>
      </c>
      <c r="AK365" s="24" t="str">
        <f>IF(ISNUMBER(AVERAGEIFS(Observed!AL$2:AL$1601,Observed!$A$2:$A$1601,$A365,Observed!$C$2:$C$1601,$C365)),AVERAGEIFS(Observed!AL$2:AL$1601,Observed!$A$2:$A$1601,$A365,Observed!$C$2:$C$1601,$C365),"")</f>
        <v/>
      </c>
      <c r="AL365" s="24" t="str">
        <f>IF(ISNUMBER(AVERAGEIFS(Observed!AM$2:AM$1601,Observed!$A$2:$A$1601,$A365,Observed!$C$2:$C$1601,$C365)),AVERAGEIFS(Observed!AM$2:AM$1601,Observed!$A$2:$A$1601,$A365,Observed!$C$2:$C$1601,$C365),"")</f>
        <v/>
      </c>
      <c r="AM365" s="24" t="str">
        <f>IF(ISNUMBER(AVERAGEIFS(Observed!AN$2:AN$1601,Observed!$A$2:$A$1601,$A365,Observed!$C$2:$C$1601,$C365)),AVERAGEIFS(Observed!AN$2:AN$1601,Observed!$A$2:$A$1601,$A365,Observed!$C$2:$C$1601,$C365),"")</f>
        <v/>
      </c>
      <c r="AN365" s="24" t="str">
        <f>IF(ISNUMBER(AVERAGEIFS(Observed!AQ$2:AQ$1601,Observed!$A$2:$A$1601,$A365,Observed!$C$2:$C$1601,$C365)),AVERAGEIFS(Observed!AQ$2:AQ$1601,Observed!$A$2:$A$1601,$A365,Observed!$C$2:$C$1601,$C365),"")</f>
        <v/>
      </c>
      <c r="AO365" s="24" t="str">
        <f>IF(ISNUMBER(AVERAGEIFS(Observed!AR$2:AR$1601,Observed!$A$2:$A$1601,$A365,Observed!$C$2:$C$1601,$C365)),AVERAGEIFS(Observed!AR$2:AR$1601,Observed!$A$2:$A$1601,$A365,Observed!$C$2:$C$1601,$C365),"")</f>
        <v/>
      </c>
      <c r="AP365" s="24" t="str">
        <f>IF(ISNUMBER(AVERAGEIFS(Observed!AS$2:AS$1601,Observed!$A$2:$A$1601,$A365,Observed!$C$2:$C$1601,$C365)),AVERAGEIFS(Observed!AS$2:AS$1601,Observed!$A$2:$A$1601,$A365,Observed!$C$2:$C$1601,$C365),"")</f>
        <v/>
      </c>
      <c r="AQ365" s="23" t="str">
        <f>IF(ISNUMBER(AVERAGEIFS(Observed!AT$2:AT$1601,Observed!$A$2:$A$1601,$A365,Observed!$C$2:$C$1601,$C365)),AVERAGEIFS(Observed!AT$2:AT$1601,Observed!$A$2:$A$1601,$A365,Observed!$C$2:$C$1601,$C365),"")</f>
        <v/>
      </c>
      <c r="AR365" s="24" t="str">
        <f>IF(ISNUMBER(AVERAGEIFS(Observed!AU$2:AU$1601,Observed!$A$2:$A$1601,$A365,Observed!$C$2:$C$1601,$C365)),AVERAGEIFS(Observed!AU$2:AU$1601,Observed!$A$2:$A$1601,$A365,Observed!$C$2:$C$1601,$C365),"")</f>
        <v/>
      </c>
      <c r="AS365" s="23" t="str">
        <f>IF(ISNUMBER(AVERAGEIFS(Observed!AV$2:AV$1601,Observed!$A$2:$A$1601,$A365,Observed!$C$2:$C$1601,$C365)),AVERAGEIFS(Observed!AV$2:AV$1601,Observed!$A$2:$A$1601,$A365,Observed!$C$2:$C$1601,$C365),"")</f>
        <v/>
      </c>
      <c r="AT365" s="23" t="str">
        <f>IF(ISNUMBER(AVERAGEIFS(Observed!AW$2:AW$1601,Observed!$A$2:$A$1601,$A365,Observed!$C$2:$C$1601,$C365)),AVERAGEIFS(Observed!AW$2:AW$1601,Observed!$A$2:$A$1601,$A365,Observed!$C$2:$C$1601,$C365),"")</f>
        <v/>
      </c>
      <c r="AU365" s="2">
        <f>COUNTIFS(Observed!$A$2:$A$1601,$A365,Observed!$C$2:$C$1601,$C365)</f>
        <v>3</v>
      </c>
      <c r="AV365" s="2">
        <f t="shared" si="5"/>
        <v>3</v>
      </c>
    </row>
    <row r="366" spans="1:48" x14ac:dyDescent="0.3">
      <c r="A366" s="4" t="s">
        <v>123</v>
      </c>
      <c r="B366" t="s">
        <v>24</v>
      </c>
      <c r="C366" s="3">
        <v>42703</v>
      </c>
      <c r="D366">
        <v>1</v>
      </c>
      <c r="E366">
        <v>350</v>
      </c>
      <c r="H366" s="2" t="s">
        <v>46</v>
      </c>
      <c r="I366" s="2" t="s">
        <v>26</v>
      </c>
      <c r="J366">
        <v>18</v>
      </c>
      <c r="K366" s="2" t="s">
        <v>21</v>
      </c>
      <c r="L366" s="22" t="str">
        <f>IF(ISNUMBER(AVERAGEIFS(Observed!L$2:L$1601,Observed!$A$2:$A$1601,$A366,Observed!$C$2:$C$1601,$C366)),AVERAGEIFS(Observed!L$2:L$1601,Observed!$A$2:$A$1601,$A366,Observed!$C$2:$C$1601,$C366),"")</f>
        <v/>
      </c>
      <c r="M366" s="23" t="str">
        <f>IF(ISNUMBER(AVERAGEIFS(Observed!M$2:M$1601,Observed!$A$2:$A$1601,$A366,Observed!$C$2:$C$1601,$C366)),AVERAGEIFS(Observed!M$2:M$1601,Observed!$A$2:$A$1601,$A366,Observed!$C$2:$C$1601,$C366),"")</f>
        <v/>
      </c>
      <c r="N366" s="23">
        <f>IF(ISNUMBER(AVERAGEIFS(Observed!N$2:N$1601,Observed!$A$2:$A$1601,$A366,Observed!$C$2:$C$1601,$C366)),AVERAGEIFS(Observed!N$2:N$1601,Observed!$A$2:$A$1601,$A366,Observed!$C$2:$C$1601,$C366),"")</f>
        <v>216.51333333333332</v>
      </c>
      <c r="O366" s="23">
        <f>IF(ISNUMBER(AVERAGEIFS(Observed!O$2:O$1601,Observed!$A$2:$A$1601,$A366,Observed!$C$2:$C$1601,$C366)),AVERAGEIFS(Observed!O$2:O$1601,Observed!$A$2:$A$1601,$A366,Observed!$C$2:$C$1601,$C366),"")</f>
        <v>216.51333333333332</v>
      </c>
      <c r="P366" s="23">
        <f>IF(ISNUMBER(AVERAGEIFS(Observed!P$2:P$1601,Observed!$A$2:$A$1601,$A366,Observed!$C$2:$C$1601,$C366)),AVERAGEIFS(Observed!P$2:P$1601,Observed!$A$2:$A$1601,$A366,Observed!$C$2:$C$1601,$C366),"")</f>
        <v>790.76666666666677</v>
      </c>
      <c r="Q366" s="24" t="str">
        <f>IF(ISNUMBER(AVERAGEIFS(Observed!Q$2:Q$1601,Observed!$A$2:$A$1601,$A366,Observed!$C$2:$C$1601,$C366)),AVERAGEIFS(Observed!Q$2:Q$1601,Observed!$A$2:$A$1601,$A366,Observed!$C$2:$C$1601,$C366),"")</f>
        <v/>
      </c>
      <c r="R366" s="24" t="str">
        <f>IF(ISNUMBER(AVERAGEIFS(Observed!R$2:R$1601,Observed!$A$2:$A$1601,$A366,Observed!$C$2:$C$1601,$C366)),AVERAGEIFS(Observed!R$2:R$1601,Observed!$A$2:$A$1601,$A366,Observed!$C$2:$C$1601,$C366),"")</f>
        <v/>
      </c>
      <c r="S366" s="24" t="str">
        <f>IF(ISNUMBER(AVERAGEIFS(Observed!S$2:S$1601,Observed!$A$2:$A$1601,$A366,Observed!$C$2:$C$1601,$C366)),AVERAGEIFS(Observed!S$2:S$1601,Observed!$A$2:$A$1601,$A366,Observed!$C$2:$C$1601,$C366),"")</f>
        <v/>
      </c>
      <c r="T366" s="23" t="str">
        <f>IF(ISNUMBER(AVERAGEIFS(Observed!T$2:T$1601,Observed!$A$2:$A$1601,$A366,Observed!$C$2:$C$1601,$C366)),AVERAGEIFS(Observed!T$2:T$1601,Observed!$A$2:$A$1601,$A366,Observed!$C$2:$C$1601,$C366),"")</f>
        <v/>
      </c>
      <c r="U366" s="25" t="str">
        <f>IF(ISNUMBER(AVERAGEIFS(Observed!U$2:U$1601,Observed!$A$2:$A$1601,$A366,Observed!$C$2:$C$1601,$C366)),AVERAGEIFS(Observed!U$2:U$1601,Observed!$A$2:$A$1601,$A366,Observed!$C$2:$C$1601,$C366),"")</f>
        <v/>
      </c>
      <c r="V366" s="25" t="str">
        <f>IF(ISNUMBER(AVERAGEIFS(Observed!V$2:V$1601,Observed!$A$2:$A$1601,$A366,Observed!$C$2:$C$1601,$C366)),AVERAGEIFS(Observed!V$2:V$1601,Observed!$A$2:$A$1601,$A366,Observed!$C$2:$C$1601,$C366),"")</f>
        <v/>
      </c>
      <c r="W366" s="23" t="str">
        <f>IF(ISNUMBER(AVERAGEIFS(Observed!W$2:W$1601,Observed!$A$2:$A$1601,$A366,Observed!$C$2:$C$1601,$C366)),AVERAGEIFS(Observed!W$2:W$1601,Observed!$A$2:$A$1601,$A366,Observed!$C$2:$C$1601,$C366),"")</f>
        <v/>
      </c>
      <c r="X366" s="23" t="str">
        <f>IF(ISNUMBER(AVERAGEIFS(Observed!X$2:X$1601,Observed!$A$2:$A$1601,$A366,Observed!$C$2:$C$1601,$C366)),AVERAGEIFS(Observed!X$2:X$1601,Observed!$A$2:$A$1601,$A366,Observed!$C$2:$C$1601,$C366),"")</f>
        <v/>
      </c>
      <c r="Y366" s="23" t="str">
        <f>IF(ISNUMBER(AVERAGEIFS(Observed!Y$2:Y$1601,Observed!$A$2:$A$1601,$A366,Observed!$C$2:$C$1601,$C366)),AVERAGEIFS(Observed!Y$2:Y$1601,Observed!$A$2:$A$1601,$A366,Observed!$C$2:$C$1601,$C366),"")</f>
        <v/>
      </c>
      <c r="Z366" s="23" t="str">
        <f>IF(ISNUMBER(AVERAGEIFS(Observed!Z$2:Z$1601,Observed!$A$2:$A$1601,$A366,Observed!$C$2:$C$1601,$C366)),AVERAGEIFS(Observed!Z$2:Z$1601,Observed!$A$2:$A$1601,$A366,Observed!$C$2:$C$1601,$C366),"")</f>
        <v/>
      </c>
      <c r="AA366" s="23" t="str">
        <f>IF(ISNUMBER(AVERAGEIFS(Observed!AA$2:AA$1601,Observed!$A$2:$A$1601,$A366,Observed!$C$2:$C$1601,$C366)),AVERAGEIFS(Observed!AA$2:AA$1601,Observed!$A$2:$A$1601,$A366,Observed!$C$2:$C$1601,$C366),"")</f>
        <v/>
      </c>
      <c r="AB366" s="23" t="str">
        <f>IF(ISNUMBER(AVERAGEIFS(Observed!AB$2:AB$1601,Observed!$A$2:$A$1601,$A366,Observed!$C$2:$C$1601,$C366)),AVERAGEIFS(Observed!AB$2:AB$1601,Observed!$A$2:$A$1601,$A366,Observed!$C$2:$C$1601,$C366),"")</f>
        <v/>
      </c>
      <c r="AC366" s="23" t="str">
        <f>IF(ISNUMBER(AVERAGEIFS(Observed!AC$2:AC$1601,Observed!$A$2:$A$1601,$A366,Observed!$C$2:$C$1601,$C366)),AVERAGEIFS(Observed!AC$2:AC$1601,Observed!$A$2:$A$1601,$A366,Observed!$C$2:$C$1601,$C366),"")</f>
        <v/>
      </c>
      <c r="AD366" s="23" t="str">
        <f>IF(ISNUMBER(AVERAGEIFS(Observed!AD$2:AD$1601,Observed!$A$2:$A$1601,$A366,Observed!$C$2:$C$1601,$C366)),AVERAGEIFS(Observed!AD$2:AD$1601,Observed!$A$2:$A$1601,$A366,Observed!$C$2:$C$1601,$C366),"")</f>
        <v/>
      </c>
      <c r="AE366" s="23" t="str">
        <f>IF(ISNUMBER(AVERAGEIFS(Observed!AE$2:AE$1601,Observed!$A$2:$A$1601,$A366,Observed!$C$2:$C$1601,$C366)),AVERAGEIFS(Observed!AE$2:AE$1601,Observed!$A$2:$A$1601,$A366,Observed!$C$2:$C$1601,$C366),"")</f>
        <v/>
      </c>
      <c r="AF366" s="24" t="str">
        <f>IF(ISNUMBER(AVERAGEIFS(Observed!AF$2:AF$1601,Observed!$A$2:$A$1601,$A366,Observed!$C$2:$C$1601,$C366)),AVERAGEIFS(Observed!AF$2:AF$1601,Observed!$A$2:$A$1601,$A366,Observed!$C$2:$C$1601,$C366),"")</f>
        <v/>
      </c>
      <c r="AG366" s="24" t="str">
        <f>IF(ISNUMBER(AVERAGEIFS(Observed!AG$2:AG$1601,Observed!$A$2:$A$1601,$A366,Observed!$C$2:$C$1601,$C366)),AVERAGEIFS(Observed!AG$2:AG$1601,Observed!$A$2:$A$1601,$A366,Observed!$C$2:$C$1601,$C366),"")</f>
        <v/>
      </c>
      <c r="AH366" s="24" t="str">
        <f>IF(ISNUMBER(AVERAGEIFS(Observed!AH$2:AH$1601,Observed!$A$2:$A$1601,$A366,Observed!$C$2:$C$1601,$C366)),AVERAGEIFS(Observed!AH$2:AH$1601,Observed!$A$2:$A$1601,$A366,Observed!$C$2:$C$1601,$C366),"")</f>
        <v/>
      </c>
      <c r="AI366" s="23" t="str">
        <f>IF(ISNUMBER(AVERAGEIFS(Observed!AI$2:AI$1601,Observed!$A$2:$A$1601,$A366,Observed!$C$2:$C$1601,$C366)),AVERAGEIFS(Observed!AI$2:AI$1601,Observed!$A$2:$A$1601,$A366,Observed!$C$2:$C$1601,$C366),"")</f>
        <v/>
      </c>
      <c r="AJ366" s="24" t="str">
        <f>IF(ISNUMBER(AVERAGEIFS(Observed!AJ$2:AJ$1601,Observed!$A$2:$A$1601,$A366,Observed!$C$2:$C$1601,$C366)),AVERAGEIFS(Observed!AJ$2:AJ$1601,Observed!$A$2:$A$1601,$A366,Observed!$C$2:$C$1601,$C366),"")</f>
        <v/>
      </c>
      <c r="AK366" s="24" t="str">
        <f>IF(ISNUMBER(AVERAGEIFS(Observed!AL$2:AL$1601,Observed!$A$2:$A$1601,$A366,Observed!$C$2:$C$1601,$C366)),AVERAGEIFS(Observed!AL$2:AL$1601,Observed!$A$2:$A$1601,$A366,Observed!$C$2:$C$1601,$C366),"")</f>
        <v/>
      </c>
      <c r="AL366" s="24" t="str">
        <f>IF(ISNUMBER(AVERAGEIFS(Observed!AM$2:AM$1601,Observed!$A$2:$A$1601,$A366,Observed!$C$2:$C$1601,$C366)),AVERAGEIFS(Observed!AM$2:AM$1601,Observed!$A$2:$A$1601,$A366,Observed!$C$2:$C$1601,$C366),"")</f>
        <v/>
      </c>
      <c r="AM366" s="24" t="str">
        <f>IF(ISNUMBER(AVERAGEIFS(Observed!AN$2:AN$1601,Observed!$A$2:$A$1601,$A366,Observed!$C$2:$C$1601,$C366)),AVERAGEIFS(Observed!AN$2:AN$1601,Observed!$A$2:$A$1601,$A366,Observed!$C$2:$C$1601,$C366),"")</f>
        <v/>
      </c>
      <c r="AN366" s="24" t="str">
        <f>IF(ISNUMBER(AVERAGEIFS(Observed!AQ$2:AQ$1601,Observed!$A$2:$A$1601,$A366,Observed!$C$2:$C$1601,$C366)),AVERAGEIFS(Observed!AQ$2:AQ$1601,Observed!$A$2:$A$1601,$A366,Observed!$C$2:$C$1601,$C366),"")</f>
        <v/>
      </c>
      <c r="AO366" s="24" t="str">
        <f>IF(ISNUMBER(AVERAGEIFS(Observed!AR$2:AR$1601,Observed!$A$2:$A$1601,$A366,Observed!$C$2:$C$1601,$C366)),AVERAGEIFS(Observed!AR$2:AR$1601,Observed!$A$2:$A$1601,$A366,Observed!$C$2:$C$1601,$C366),"")</f>
        <v/>
      </c>
      <c r="AP366" s="24" t="str">
        <f>IF(ISNUMBER(AVERAGEIFS(Observed!AS$2:AS$1601,Observed!$A$2:$A$1601,$A366,Observed!$C$2:$C$1601,$C366)),AVERAGEIFS(Observed!AS$2:AS$1601,Observed!$A$2:$A$1601,$A366,Observed!$C$2:$C$1601,$C366),"")</f>
        <v/>
      </c>
      <c r="AQ366" s="23" t="str">
        <f>IF(ISNUMBER(AVERAGEIFS(Observed!AT$2:AT$1601,Observed!$A$2:$A$1601,$A366,Observed!$C$2:$C$1601,$C366)),AVERAGEIFS(Observed!AT$2:AT$1601,Observed!$A$2:$A$1601,$A366,Observed!$C$2:$C$1601,$C366),"")</f>
        <v/>
      </c>
      <c r="AR366" s="24" t="str">
        <f>IF(ISNUMBER(AVERAGEIFS(Observed!AU$2:AU$1601,Observed!$A$2:$A$1601,$A366,Observed!$C$2:$C$1601,$C366)),AVERAGEIFS(Observed!AU$2:AU$1601,Observed!$A$2:$A$1601,$A366,Observed!$C$2:$C$1601,$C366),"")</f>
        <v/>
      </c>
      <c r="AS366" s="23" t="str">
        <f>IF(ISNUMBER(AVERAGEIFS(Observed!AV$2:AV$1601,Observed!$A$2:$A$1601,$A366,Observed!$C$2:$C$1601,$C366)),AVERAGEIFS(Observed!AV$2:AV$1601,Observed!$A$2:$A$1601,$A366,Observed!$C$2:$C$1601,$C366),"")</f>
        <v/>
      </c>
      <c r="AT366" s="23" t="str">
        <f>IF(ISNUMBER(AVERAGEIFS(Observed!AW$2:AW$1601,Observed!$A$2:$A$1601,$A366,Observed!$C$2:$C$1601,$C366)),AVERAGEIFS(Observed!AW$2:AW$1601,Observed!$A$2:$A$1601,$A366,Observed!$C$2:$C$1601,$C366),"")</f>
        <v/>
      </c>
      <c r="AU366" s="2">
        <f>COUNTIFS(Observed!$A$2:$A$1601,$A366,Observed!$C$2:$C$1601,$C366)</f>
        <v>3</v>
      </c>
      <c r="AV366" s="2">
        <f t="shared" si="5"/>
        <v>3</v>
      </c>
    </row>
    <row r="367" spans="1:48" x14ac:dyDescent="0.3">
      <c r="A367" s="4" t="s">
        <v>124</v>
      </c>
      <c r="B367" t="s">
        <v>24</v>
      </c>
      <c r="C367" s="3">
        <v>42703</v>
      </c>
      <c r="D367">
        <v>1</v>
      </c>
      <c r="E367">
        <v>500</v>
      </c>
      <c r="H367" s="2" t="s">
        <v>46</v>
      </c>
      <c r="I367" s="2" t="s">
        <v>26</v>
      </c>
      <c r="J367">
        <v>18</v>
      </c>
      <c r="K367" s="2" t="s">
        <v>21</v>
      </c>
      <c r="L367" s="22" t="str">
        <f>IF(ISNUMBER(AVERAGEIFS(Observed!L$2:L$1601,Observed!$A$2:$A$1601,$A367,Observed!$C$2:$C$1601,$C367)),AVERAGEIFS(Observed!L$2:L$1601,Observed!$A$2:$A$1601,$A367,Observed!$C$2:$C$1601,$C367),"")</f>
        <v/>
      </c>
      <c r="M367" s="23" t="str">
        <f>IF(ISNUMBER(AVERAGEIFS(Observed!M$2:M$1601,Observed!$A$2:$A$1601,$A367,Observed!$C$2:$C$1601,$C367)),AVERAGEIFS(Observed!M$2:M$1601,Observed!$A$2:$A$1601,$A367,Observed!$C$2:$C$1601,$C367),"")</f>
        <v/>
      </c>
      <c r="N367" s="23">
        <f>IF(ISNUMBER(AVERAGEIFS(Observed!N$2:N$1601,Observed!$A$2:$A$1601,$A367,Observed!$C$2:$C$1601,$C367)),AVERAGEIFS(Observed!N$2:N$1601,Observed!$A$2:$A$1601,$A367,Observed!$C$2:$C$1601,$C367),"")</f>
        <v>202.03333333333333</v>
      </c>
      <c r="O367" s="23">
        <f>IF(ISNUMBER(AVERAGEIFS(Observed!O$2:O$1601,Observed!$A$2:$A$1601,$A367,Observed!$C$2:$C$1601,$C367)),AVERAGEIFS(Observed!O$2:O$1601,Observed!$A$2:$A$1601,$A367,Observed!$C$2:$C$1601,$C367),"")</f>
        <v>202.03333333333333</v>
      </c>
      <c r="P367" s="23">
        <f>IF(ISNUMBER(AVERAGEIFS(Observed!P$2:P$1601,Observed!$A$2:$A$1601,$A367,Observed!$C$2:$C$1601,$C367)),AVERAGEIFS(Observed!P$2:P$1601,Observed!$A$2:$A$1601,$A367,Observed!$C$2:$C$1601,$C367),"")</f>
        <v>833.61333333333334</v>
      </c>
      <c r="Q367" s="24" t="str">
        <f>IF(ISNUMBER(AVERAGEIFS(Observed!Q$2:Q$1601,Observed!$A$2:$A$1601,$A367,Observed!$C$2:$C$1601,$C367)),AVERAGEIFS(Observed!Q$2:Q$1601,Observed!$A$2:$A$1601,$A367,Observed!$C$2:$C$1601,$C367),"")</f>
        <v/>
      </c>
      <c r="R367" s="24" t="str">
        <f>IF(ISNUMBER(AVERAGEIFS(Observed!R$2:R$1601,Observed!$A$2:$A$1601,$A367,Observed!$C$2:$C$1601,$C367)),AVERAGEIFS(Observed!R$2:R$1601,Observed!$A$2:$A$1601,$A367,Observed!$C$2:$C$1601,$C367),"")</f>
        <v/>
      </c>
      <c r="S367" s="24" t="str">
        <f>IF(ISNUMBER(AVERAGEIFS(Observed!S$2:S$1601,Observed!$A$2:$A$1601,$A367,Observed!$C$2:$C$1601,$C367)),AVERAGEIFS(Observed!S$2:S$1601,Observed!$A$2:$A$1601,$A367,Observed!$C$2:$C$1601,$C367),"")</f>
        <v/>
      </c>
      <c r="T367" s="23" t="str">
        <f>IF(ISNUMBER(AVERAGEIFS(Observed!T$2:T$1601,Observed!$A$2:$A$1601,$A367,Observed!$C$2:$C$1601,$C367)),AVERAGEIFS(Observed!T$2:T$1601,Observed!$A$2:$A$1601,$A367,Observed!$C$2:$C$1601,$C367),"")</f>
        <v/>
      </c>
      <c r="U367" s="25" t="str">
        <f>IF(ISNUMBER(AVERAGEIFS(Observed!U$2:U$1601,Observed!$A$2:$A$1601,$A367,Observed!$C$2:$C$1601,$C367)),AVERAGEIFS(Observed!U$2:U$1601,Observed!$A$2:$A$1601,$A367,Observed!$C$2:$C$1601,$C367),"")</f>
        <v/>
      </c>
      <c r="V367" s="25" t="str">
        <f>IF(ISNUMBER(AVERAGEIFS(Observed!V$2:V$1601,Observed!$A$2:$A$1601,$A367,Observed!$C$2:$C$1601,$C367)),AVERAGEIFS(Observed!V$2:V$1601,Observed!$A$2:$A$1601,$A367,Observed!$C$2:$C$1601,$C367),"")</f>
        <v/>
      </c>
      <c r="W367" s="23" t="str">
        <f>IF(ISNUMBER(AVERAGEIFS(Observed!W$2:W$1601,Observed!$A$2:$A$1601,$A367,Observed!$C$2:$C$1601,$C367)),AVERAGEIFS(Observed!W$2:W$1601,Observed!$A$2:$A$1601,$A367,Observed!$C$2:$C$1601,$C367),"")</f>
        <v/>
      </c>
      <c r="X367" s="23" t="str">
        <f>IF(ISNUMBER(AVERAGEIFS(Observed!X$2:X$1601,Observed!$A$2:$A$1601,$A367,Observed!$C$2:$C$1601,$C367)),AVERAGEIFS(Observed!X$2:X$1601,Observed!$A$2:$A$1601,$A367,Observed!$C$2:$C$1601,$C367),"")</f>
        <v/>
      </c>
      <c r="Y367" s="23" t="str">
        <f>IF(ISNUMBER(AVERAGEIFS(Observed!Y$2:Y$1601,Observed!$A$2:$A$1601,$A367,Observed!$C$2:$C$1601,$C367)),AVERAGEIFS(Observed!Y$2:Y$1601,Observed!$A$2:$A$1601,$A367,Observed!$C$2:$C$1601,$C367),"")</f>
        <v/>
      </c>
      <c r="Z367" s="23" t="str">
        <f>IF(ISNUMBER(AVERAGEIFS(Observed!Z$2:Z$1601,Observed!$A$2:$A$1601,$A367,Observed!$C$2:$C$1601,$C367)),AVERAGEIFS(Observed!Z$2:Z$1601,Observed!$A$2:$A$1601,$A367,Observed!$C$2:$C$1601,$C367),"")</f>
        <v/>
      </c>
      <c r="AA367" s="23" t="str">
        <f>IF(ISNUMBER(AVERAGEIFS(Observed!AA$2:AA$1601,Observed!$A$2:$A$1601,$A367,Observed!$C$2:$C$1601,$C367)),AVERAGEIFS(Observed!AA$2:AA$1601,Observed!$A$2:$A$1601,$A367,Observed!$C$2:$C$1601,$C367),"")</f>
        <v/>
      </c>
      <c r="AB367" s="23" t="str">
        <f>IF(ISNUMBER(AVERAGEIFS(Observed!AB$2:AB$1601,Observed!$A$2:$A$1601,$A367,Observed!$C$2:$C$1601,$C367)),AVERAGEIFS(Observed!AB$2:AB$1601,Observed!$A$2:$A$1601,$A367,Observed!$C$2:$C$1601,$C367),"")</f>
        <v/>
      </c>
      <c r="AC367" s="23" t="str">
        <f>IF(ISNUMBER(AVERAGEIFS(Observed!AC$2:AC$1601,Observed!$A$2:$A$1601,$A367,Observed!$C$2:$C$1601,$C367)),AVERAGEIFS(Observed!AC$2:AC$1601,Observed!$A$2:$A$1601,$A367,Observed!$C$2:$C$1601,$C367),"")</f>
        <v/>
      </c>
      <c r="AD367" s="23" t="str">
        <f>IF(ISNUMBER(AVERAGEIFS(Observed!AD$2:AD$1601,Observed!$A$2:$A$1601,$A367,Observed!$C$2:$C$1601,$C367)),AVERAGEIFS(Observed!AD$2:AD$1601,Observed!$A$2:$A$1601,$A367,Observed!$C$2:$C$1601,$C367),"")</f>
        <v/>
      </c>
      <c r="AE367" s="23" t="str">
        <f>IF(ISNUMBER(AVERAGEIFS(Observed!AE$2:AE$1601,Observed!$A$2:$A$1601,$A367,Observed!$C$2:$C$1601,$C367)),AVERAGEIFS(Observed!AE$2:AE$1601,Observed!$A$2:$A$1601,$A367,Observed!$C$2:$C$1601,$C367),"")</f>
        <v/>
      </c>
      <c r="AF367" s="24" t="str">
        <f>IF(ISNUMBER(AVERAGEIFS(Observed!AF$2:AF$1601,Observed!$A$2:$A$1601,$A367,Observed!$C$2:$C$1601,$C367)),AVERAGEIFS(Observed!AF$2:AF$1601,Observed!$A$2:$A$1601,$A367,Observed!$C$2:$C$1601,$C367),"")</f>
        <v/>
      </c>
      <c r="AG367" s="24" t="str">
        <f>IF(ISNUMBER(AVERAGEIFS(Observed!AG$2:AG$1601,Observed!$A$2:$A$1601,$A367,Observed!$C$2:$C$1601,$C367)),AVERAGEIFS(Observed!AG$2:AG$1601,Observed!$A$2:$A$1601,$A367,Observed!$C$2:$C$1601,$C367),"")</f>
        <v/>
      </c>
      <c r="AH367" s="24" t="str">
        <f>IF(ISNUMBER(AVERAGEIFS(Observed!AH$2:AH$1601,Observed!$A$2:$A$1601,$A367,Observed!$C$2:$C$1601,$C367)),AVERAGEIFS(Observed!AH$2:AH$1601,Observed!$A$2:$A$1601,$A367,Observed!$C$2:$C$1601,$C367),"")</f>
        <v/>
      </c>
      <c r="AI367" s="23" t="str">
        <f>IF(ISNUMBER(AVERAGEIFS(Observed!AI$2:AI$1601,Observed!$A$2:$A$1601,$A367,Observed!$C$2:$C$1601,$C367)),AVERAGEIFS(Observed!AI$2:AI$1601,Observed!$A$2:$A$1601,$A367,Observed!$C$2:$C$1601,$C367),"")</f>
        <v/>
      </c>
      <c r="AJ367" s="24" t="str">
        <f>IF(ISNUMBER(AVERAGEIFS(Observed!AJ$2:AJ$1601,Observed!$A$2:$A$1601,$A367,Observed!$C$2:$C$1601,$C367)),AVERAGEIFS(Observed!AJ$2:AJ$1601,Observed!$A$2:$A$1601,$A367,Observed!$C$2:$C$1601,$C367),"")</f>
        <v/>
      </c>
      <c r="AK367" s="24" t="str">
        <f>IF(ISNUMBER(AVERAGEIFS(Observed!AL$2:AL$1601,Observed!$A$2:$A$1601,$A367,Observed!$C$2:$C$1601,$C367)),AVERAGEIFS(Observed!AL$2:AL$1601,Observed!$A$2:$A$1601,$A367,Observed!$C$2:$C$1601,$C367),"")</f>
        <v/>
      </c>
      <c r="AL367" s="24" t="str">
        <f>IF(ISNUMBER(AVERAGEIFS(Observed!AM$2:AM$1601,Observed!$A$2:$A$1601,$A367,Observed!$C$2:$C$1601,$C367)),AVERAGEIFS(Observed!AM$2:AM$1601,Observed!$A$2:$A$1601,$A367,Observed!$C$2:$C$1601,$C367),"")</f>
        <v/>
      </c>
      <c r="AM367" s="24" t="str">
        <f>IF(ISNUMBER(AVERAGEIFS(Observed!AN$2:AN$1601,Observed!$A$2:$A$1601,$A367,Observed!$C$2:$C$1601,$C367)),AVERAGEIFS(Observed!AN$2:AN$1601,Observed!$A$2:$A$1601,$A367,Observed!$C$2:$C$1601,$C367),"")</f>
        <v/>
      </c>
      <c r="AN367" s="24" t="str">
        <f>IF(ISNUMBER(AVERAGEIFS(Observed!AQ$2:AQ$1601,Observed!$A$2:$A$1601,$A367,Observed!$C$2:$C$1601,$C367)),AVERAGEIFS(Observed!AQ$2:AQ$1601,Observed!$A$2:$A$1601,$A367,Observed!$C$2:$C$1601,$C367),"")</f>
        <v/>
      </c>
      <c r="AO367" s="24" t="str">
        <f>IF(ISNUMBER(AVERAGEIFS(Observed!AR$2:AR$1601,Observed!$A$2:$A$1601,$A367,Observed!$C$2:$C$1601,$C367)),AVERAGEIFS(Observed!AR$2:AR$1601,Observed!$A$2:$A$1601,$A367,Observed!$C$2:$C$1601,$C367),"")</f>
        <v/>
      </c>
      <c r="AP367" s="24" t="str">
        <f>IF(ISNUMBER(AVERAGEIFS(Observed!AS$2:AS$1601,Observed!$A$2:$A$1601,$A367,Observed!$C$2:$C$1601,$C367)),AVERAGEIFS(Observed!AS$2:AS$1601,Observed!$A$2:$A$1601,$A367,Observed!$C$2:$C$1601,$C367),"")</f>
        <v/>
      </c>
      <c r="AQ367" s="23" t="str">
        <f>IF(ISNUMBER(AVERAGEIFS(Observed!AT$2:AT$1601,Observed!$A$2:$A$1601,$A367,Observed!$C$2:$C$1601,$C367)),AVERAGEIFS(Observed!AT$2:AT$1601,Observed!$A$2:$A$1601,$A367,Observed!$C$2:$C$1601,$C367),"")</f>
        <v/>
      </c>
      <c r="AR367" s="24" t="str">
        <f>IF(ISNUMBER(AVERAGEIFS(Observed!AU$2:AU$1601,Observed!$A$2:$A$1601,$A367,Observed!$C$2:$C$1601,$C367)),AVERAGEIFS(Observed!AU$2:AU$1601,Observed!$A$2:$A$1601,$A367,Observed!$C$2:$C$1601,$C367),"")</f>
        <v/>
      </c>
      <c r="AS367" s="23" t="str">
        <f>IF(ISNUMBER(AVERAGEIFS(Observed!AV$2:AV$1601,Observed!$A$2:$A$1601,$A367,Observed!$C$2:$C$1601,$C367)),AVERAGEIFS(Observed!AV$2:AV$1601,Observed!$A$2:$A$1601,$A367,Observed!$C$2:$C$1601,$C367),"")</f>
        <v/>
      </c>
      <c r="AT367" s="23" t="str">
        <f>IF(ISNUMBER(AVERAGEIFS(Observed!AW$2:AW$1601,Observed!$A$2:$A$1601,$A367,Observed!$C$2:$C$1601,$C367)),AVERAGEIFS(Observed!AW$2:AW$1601,Observed!$A$2:$A$1601,$A367,Observed!$C$2:$C$1601,$C367),"")</f>
        <v/>
      </c>
      <c r="AU367" s="2">
        <f>COUNTIFS(Observed!$A$2:$A$1601,$A367,Observed!$C$2:$C$1601,$C367)</f>
        <v>3</v>
      </c>
      <c r="AV367" s="2">
        <f t="shared" si="5"/>
        <v>3</v>
      </c>
    </row>
    <row r="368" spans="1:48" x14ac:dyDescent="0.3">
      <c r="A368" s="4" t="s">
        <v>112</v>
      </c>
      <c r="B368" t="s">
        <v>24</v>
      </c>
      <c r="C368" s="3">
        <v>41988</v>
      </c>
      <c r="D368">
        <v>1</v>
      </c>
      <c r="E368">
        <v>0</v>
      </c>
      <c r="G368">
        <v>0</v>
      </c>
      <c r="H368" s="2" t="s">
        <v>44</v>
      </c>
      <c r="I368" s="2" t="s">
        <v>22</v>
      </c>
      <c r="J368">
        <v>1</v>
      </c>
      <c r="K368" s="2" t="s">
        <v>21</v>
      </c>
      <c r="L368" s="22" t="str">
        <f>IF(ISNUMBER(AVERAGEIFS(Observed!L$2:L$1601,Observed!$A$2:$A$1601,$A368,Observed!$C$2:$C$1601,$C368)),AVERAGEIFS(Observed!L$2:L$1601,Observed!$A$2:$A$1601,$A368,Observed!$C$2:$C$1601,$C368),"")</f>
        <v/>
      </c>
      <c r="M368" s="23" t="str">
        <f>IF(ISNUMBER(AVERAGEIFS(Observed!M$2:M$1601,Observed!$A$2:$A$1601,$A368,Observed!$C$2:$C$1601,$C368)),AVERAGEIFS(Observed!M$2:M$1601,Observed!$A$2:$A$1601,$A368,Observed!$C$2:$C$1601,$C368),"")</f>
        <v/>
      </c>
      <c r="N368" s="23">
        <f>IF(ISNUMBER(AVERAGEIFS(Observed!N$2:N$1601,Observed!$A$2:$A$1601,$A368,Observed!$C$2:$C$1601,$C368)),AVERAGEIFS(Observed!N$2:N$1601,Observed!$A$2:$A$1601,$A368,Observed!$C$2:$C$1601,$C368),"")</f>
        <v>172.66333333333333</v>
      </c>
      <c r="O368" s="23">
        <f>IF(ISNUMBER(AVERAGEIFS(Observed!O$2:O$1601,Observed!$A$2:$A$1601,$A368,Observed!$C$2:$C$1601,$C368)),AVERAGEIFS(Observed!O$2:O$1601,Observed!$A$2:$A$1601,$A368,Observed!$C$2:$C$1601,$C368),"")</f>
        <v>172.66333333333333</v>
      </c>
      <c r="P368" s="23">
        <f>IF(ISNUMBER(AVERAGEIFS(Observed!P$2:P$1601,Observed!$A$2:$A$1601,$A368,Observed!$C$2:$C$1601,$C368)),AVERAGEIFS(Observed!P$2:P$1601,Observed!$A$2:$A$1601,$A368,Observed!$C$2:$C$1601,$C368),"")</f>
        <v>172.66333333333333</v>
      </c>
      <c r="Q368" s="24" t="str">
        <f>IF(ISNUMBER(AVERAGEIFS(Observed!Q$2:Q$1601,Observed!$A$2:$A$1601,$A368,Observed!$C$2:$C$1601,$C368)),AVERAGEIFS(Observed!Q$2:Q$1601,Observed!$A$2:$A$1601,$A368,Observed!$C$2:$C$1601,$C368),"")</f>
        <v/>
      </c>
      <c r="R368" s="24" t="str">
        <f>IF(ISNUMBER(AVERAGEIFS(Observed!R$2:R$1601,Observed!$A$2:$A$1601,$A368,Observed!$C$2:$C$1601,$C368)),AVERAGEIFS(Observed!R$2:R$1601,Observed!$A$2:$A$1601,$A368,Observed!$C$2:$C$1601,$C368),"")</f>
        <v/>
      </c>
      <c r="S368" s="24" t="str">
        <f>IF(ISNUMBER(AVERAGEIFS(Observed!S$2:S$1601,Observed!$A$2:$A$1601,$A368,Observed!$C$2:$C$1601,$C368)),AVERAGEIFS(Observed!S$2:S$1601,Observed!$A$2:$A$1601,$A368,Observed!$C$2:$C$1601,$C368),"")</f>
        <v/>
      </c>
      <c r="T368" s="23" t="str">
        <f>IF(ISNUMBER(AVERAGEIFS(Observed!T$2:T$1601,Observed!$A$2:$A$1601,$A368,Observed!$C$2:$C$1601,$C368)),AVERAGEIFS(Observed!T$2:T$1601,Observed!$A$2:$A$1601,$A368,Observed!$C$2:$C$1601,$C368),"")</f>
        <v/>
      </c>
      <c r="U368" s="25" t="str">
        <f>IF(ISNUMBER(AVERAGEIFS(Observed!U$2:U$1601,Observed!$A$2:$A$1601,$A368,Observed!$C$2:$C$1601,$C368)),AVERAGEIFS(Observed!U$2:U$1601,Observed!$A$2:$A$1601,$A368,Observed!$C$2:$C$1601,$C368),"")</f>
        <v/>
      </c>
      <c r="V368" s="25" t="str">
        <f>IF(ISNUMBER(AVERAGEIFS(Observed!V$2:V$1601,Observed!$A$2:$A$1601,$A368,Observed!$C$2:$C$1601,$C368)),AVERAGEIFS(Observed!V$2:V$1601,Observed!$A$2:$A$1601,$A368,Observed!$C$2:$C$1601,$C368),"")</f>
        <v/>
      </c>
      <c r="W368" s="23" t="str">
        <f>IF(ISNUMBER(AVERAGEIFS(Observed!W$2:W$1601,Observed!$A$2:$A$1601,$A368,Observed!$C$2:$C$1601,$C368)),AVERAGEIFS(Observed!W$2:W$1601,Observed!$A$2:$A$1601,$A368,Observed!$C$2:$C$1601,$C368),"")</f>
        <v/>
      </c>
      <c r="X368" s="23" t="str">
        <f>IF(ISNUMBER(AVERAGEIFS(Observed!X$2:X$1601,Observed!$A$2:$A$1601,$A368,Observed!$C$2:$C$1601,$C368)),AVERAGEIFS(Observed!X$2:X$1601,Observed!$A$2:$A$1601,$A368,Observed!$C$2:$C$1601,$C368),"")</f>
        <v/>
      </c>
      <c r="Y368" s="23" t="str">
        <f>IF(ISNUMBER(AVERAGEIFS(Observed!Y$2:Y$1601,Observed!$A$2:$A$1601,$A368,Observed!$C$2:$C$1601,$C368)),AVERAGEIFS(Observed!Y$2:Y$1601,Observed!$A$2:$A$1601,$A368,Observed!$C$2:$C$1601,$C368),"")</f>
        <v/>
      </c>
      <c r="Z368" s="23" t="str">
        <f>IF(ISNUMBER(AVERAGEIFS(Observed!Z$2:Z$1601,Observed!$A$2:$A$1601,$A368,Observed!$C$2:$C$1601,$C368)),AVERAGEIFS(Observed!Z$2:Z$1601,Observed!$A$2:$A$1601,$A368,Observed!$C$2:$C$1601,$C368),"")</f>
        <v/>
      </c>
      <c r="AA368" s="23" t="str">
        <f>IF(ISNUMBER(AVERAGEIFS(Observed!AA$2:AA$1601,Observed!$A$2:$A$1601,$A368,Observed!$C$2:$C$1601,$C368)),AVERAGEIFS(Observed!AA$2:AA$1601,Observed!$A$2:$A$1601,$A368,Observed!$C$2:$C$1601,$C368),"")</f>
        <v/>
      </c>
      <c r="AB368" s="23" t="str">
        <f>IF(ISNUMBER(AVERAGEIFS(Observed!AB$2:AB$1601,Observed!$A$2:$A$1601,$A368,Observed!$C$2:$C$1601,$C368)),AVERAGEIFS(Observed!AB$2:AB$1601,Observed!$A$2:$A$1601,$A368,Observed!$C$2:$C$1601,$C368),"")</f>
        <v/>
      </c>
      <c r="AC368" s="23" t="str">
        <f>IF(ISNUMBER(AVERAGEIFS(Observed!AC$2:AC$1601,Observed!$A$2:$A$1601,$A368,Observed!$C$2:$C$1601,$C368)),AVERAGEIFS(Observed!AC$2:AC$1601,Observed!$A$2:$A$1601,$A368,Observed!$C$2:$C$1601,$C368),"")</f>
        <v/>
      </c>
      <c r="AD368" s="23" t="str">
        <f>IF(ISNUMBER(AVERAGEIFS(Observed!AD$2:AD$1601,Observed!$A$2:$A$1601,$A368,Observed!$C$2:$C$1601,$C368)),AVERAGEIFS(Observed!AD$2:AD$1601,Observed!$A$2:$A$1601,$A368,Observed!$C$2:$C$1601,$C368),"")</f>
        <v/>
      </c>
      <c r="AE368" s="23">
        <f>IF(ISNUMBER(AVERAGEIFS(Observed!AE$2:AE$1601,Observed!$A$2:$A$1601,$A368,Observed!$C$2:$C$1601,$C368)),AVERAGEIFS(Observed!AE$2:AE$1601,Observed!$A$2:$A$1601,$A368,Observed!$C$2:$C$1601,$C368),"")</f>
        <v>25.333333333333332</v>
      </c>
      <c r="AF368" s="24">
        <f>IF(ISNUMBER(AVERAGEIFS(Observed!AF$2:AF$1601,Observed!$A$2:$A$1601,$A368,Observed!$C$2:$C$1601,$C368)),AVERAGEIFS(Observed!AF$2:AF$1601,Observed!$A$2:$A$1601,$A368,Observed!$C$2:$C$1601,$C368),"")</f>
        <v>3.8333333333333337E-2</v>
      </c>
      <c r="AG368" s="24">
        <f>IF(ISNUMBER(AVERAGEIFS(Observed!AG$2:AG$1601,Observed!$A$2:$A$1601,$A368,Observed!$C$2:$C$1601,$C368)),AVERAGEIFS(Observed!AG$2:AG$1601,Observed!$A$2:$A$1601,$A368,Observed!$C$2:$C$1601,$C368),"")</f>
        <v>3.8333333333333337E-2</v>
      </c>
      <c r="AH368" s="24" t="str">
        <f>IF(ISNUMBER(AVERAGEIFS(Observed!AH$2:AH$1601,Observed!$A$2:$A$1601,$A368,Observed!$C$2:$C$1601,$C368)),AVERAGEIFS(Observed!AH$2:AH$1601,Observed!$A$2:$A$1601,$A368,Observed!$C$2:$C$1601,$C368),"")</f>
        <v/>
      </c>
      <c r="AI368" s="23" t="str">
        <f>IF(ISNUMBER(AVERAGEIFS(Observed!AI$2:AI$1601,Observed!$A$2:$A$1601,$A368,Observed!$C$2:$C$1601,$C368)),AVERAGEIFS(Observed!AI$2:AI$1601,Observed!$A$2:$A$1601,$A368,Observed!$C$2:$C$1601,$C368),"")</f>
        <v/>
      </c>
      <c r="AJ368" s="24">
        <f>IF(ISNUMBER(AVERAGEIFS(Observed!AJ$2:AJ$1601,Observed!$A$2:$A$1601,$A368,Observed!$C$2:$C$1601,$C368)),AVERAGEIFS(Observed!AJ$2:AJ$1601,Observed!$A$2:$A$1601,$A368,Observed!$C$2:$C$1601,$C368),"")</f>
        <v>0.36800000000000005</v>
      </c>
      <c r="AK368" s="24">
        <f>IF(ISNUMBER(AVERAGEIFS(Observed!AL$2:AL$1601,Observed!$A$2:$A$1601,$A368,Observed!$C$2:$C$1601,$C368)),AVERAGEIFS(Observed!AL$2:AL$1601,Observed!$A$2:$A$1601,$A368,Observed!$C$2:$C$1601,$C368),"")</f>
        <v>1.2333333333333333E-2</v>
      </c>
      <c r="AL368" s="24">
        <f>IF(ISNUMBER(AVERAGEIFS(Observed!AM$2:AM$1601,Observed!$A$2:$A$1601,$A368,Observed!$C$2:$C$1601,$C368)),AVERAGEIFS(Observed!AM$2:AM$1601,Observed!$A$2:$A$1601,$A368,Observed!$C$2:$C$1601,$C368),"")</f>
        <v>0.15333333333333332</v>
      </c>
      <c r="AM368" s="24">
        <f>IF(ISNUMBER(AVERAGEIFS(Observed!AN$2:AN$1601,Observed!$A$2:$A$1601,$A368,Observed!$C$2:$C$1601,$C368)),AVERAGEIFS(Observed!AN$2:AN$1601,Observed!$A$2:$A$1601,$A368,Observed!$C$2:$C$1601,$C368),"")</f>
        <v>0.13766666666666669</v>
      </c>
      <c r="AN368" s="24">
        <f>IF(ISNUMBER(AVERAGEIFS(Observed!AQ$2:AQ$1601,Observed!$A$2:$A$1601,$A368,Observed!$C$2:$C$1601,$C368)),AVERAGEIFS(Observed!AQ$2:AQ$1601,Observed!$A$2:$A$1601,$A368,Observed!$C$2:$C$1601,$C368),"")</f>
        <v>0.14033333333333334</v>
      </c>
      <c r="AO368" s="24" t="str">
        <f>IF(ISNUMBER(AVERAGEIFS(Observed!AR$2:AR$1601,Observed!$A$2:$A$1601,$A368,Observed!$C$2:$C$1601,$C368)),AVERAGEIFS(Observed!AR$2:AR$1601,Observed!$A$2:$A$1601,$A368,Observed!$C$2:$C$1601,$C368),"")</f>
        <v/>
      </c>
      <c r="AP368" s="24">
        <f>IF(ISNUMBER(AVERAGEIFS(Observed!AS$2:AS$1601,Observed!$A$2:$A$1601,$A368,Observed!$C$2:$C$1601,$C368)),AVERAGEIFS(Observed!AS$2:AS$1601,Observed!$A$2:$A$1601,$A368,Observed!$C$2:$C$1601,$C368),"")</f>
        <v>0.18833333333333335</v>
      </c>
      <c r="AQ368" s="23" t="str">
        <f>IF(ISNUMBER(AVERAGEIFS(Observed!AT$2:AT$1601,Observed!$A$2:$A$1601,$A368,Observed!$C$2:$C$1601,$C368)),AVERAGEIFS(Observed!AT$2:AT$1601,Observed!$A$2:$A$1601,$A368,Observed!$C$2:$C$1601,$C368),"")</f>
        <v/>
      </c>
      <c r="AR368" s="24" t="str">
        <f>IF(ISNUMBER(AVERAGEIFS(Observed!AU$2:AU$1601,Observed!$A$2:$A$1601,$A368,Observed!$C$2:$C$1601,$C368)),AVERAGEIFS(Observed!AU$2:AU$1601,Observed!$A$2:$A$1601,$A368,Observed!$C$2:$C$1601,$C368),"")</f>
        <v/>
      </c>
      <c r="AS368" s="23">
        <f>IF(ISNUMBER(AVERAGEIFS(Observed!AV$2:AV$1601,Observed!$A$2:$A$1601,$A368,Observed!$C$2:$C$1601,$C368)),AVERAGEIFS(Observed!AV$2:AV$1601,Observed!$A$2:$A$1601,$A368,Observed!$C$2:$C$1601,$C368),"")</f>
        <v>6.6306666666666665</v>
      </c>
      <c r="AT368" s="23">
        <f>IF(ISNUMBER(AVERAGEIFS(Observed!AW$2:AW$1601,Observed!$A$2:$A$1601,$A368,Observed!$C$2:$C$1601,$C368)),AVERAGEIFS(Observed!AW$2:AW$1601,Observed!$A$2:$A$1601,$A368,Observed!$C$2:$C$1601,$C368),"")</f>
        <v>6.6306666666666665</v>
      </c>
      <c r="AU368" s="2">
        <f>COUNTIFS(Observed!$A$2:$A$1601,$A368,Observed!$C$2:$C$1601,$C368)</f>
        <v>3</v>
      </c>
      <c r="AV368" s="2">
        <f t="shared" si="5"/>
        <v>14</v>
      </c>
    </row>
    <row r="369" spans="1:48" x14ac:dyDescent="0.3">
      <c r="A369" s="4" t="s">
        <v>113</v>
      </c>
      <c r="B369" t="s">
        <v>24</v>
      </c>
      <c r="C369" s="3">
        <v>41988</v>
      </c>
      <c r="D369">
        <v>1</v>
      </c>
      <c r="E369">
        <v>50</v>
      </c>
      <c r="G369">
        <v>50</v>
      </c>
      <c r="H369" s="2" t="s">
        <v>44</v>
      </c>
      <c r="I369" s="2" t="s">
        <v>22</v>
      </c>
      <c r="J369">
        <v>1</v>
      </c>
      <c r="K369" s="2" t="s">
        <v>21</v>
      </c>
      <c r="L369" s="22" t="str">
        <f>IF(ISNUMBER(AVERAGEIFS(Observed!L$2:L$1601,Observed!$A$2:$A$1601,$A369,Observed!$C$2:$C$1601,$C369)),AVERAGEIFS(Observed!L$2:L$1601,Observed!$A$2:$A$1601,$A369,Observed!$C$2:$C$1601,$C369),"")</f>
        <v/>
      </c>
      <c r="M369" s="23" t="str">
        <f>IF(ISNUMBER(AVERAGEIFS(Observed!M$2:M$1601,Observed!$A$2:$A$1601,$A369,Observed!$C$2:$C$1601,$C369)),AVERAGEIFS(Observed!M$2:M$1601,Observed!$A$2:$A$1601,$A369,Observed!$C$2:$C$1601,$C369),"")</f>
        <v/>
      </c>
      <c r="N369" s="23">
        <f>IF(ISNUMBER(AVERAGEIFS(Observed!N$2:N$1601,Observed!$A$2:$A$1601,$A369,Observed!$C$2:$C$1601,$C369)),AVERAGEIFS(Observed!N$2:N$1601,Observed!$A$2:$A$1601,$A369,Observed!$C$2:$C$1601,$C369),"")</f>
        <v>206.09666666666666</v>
      </c>
      <c r="O369" s="23">
        <f>IF(ISNUMBER(AVERAGEIFS(Observed!O$2:O$1601,Observed!$A$2:$A$1601,$A369,Observed!$C$2:$C$1601,$C369)),AVERAGEIFS(Observed!O$2:O$1601,Observed!$A$2:$A$1601,$A369,Observed!$C$2:$C$1601,$C369),"")</f>
        <v>206.09666666666666</v>
      </c>
      <c r="P369" s="23">
        <f>IF(ISNUMBER(AVERAGEIFS(Observed!P$2:P$1601,Observed!$A$2:$A$1601,$A369,Observed!$C$2:$C$1601,$C369)),AVERAGEIFS(Observed!P$2:P$1601,Observed!$A$2:$A$1601,$A369,Observed!$C$2:$C$1601,$C369),"")</f>
        <v>206.09666666666666</v>
      </c>
      <c r="Q369" s="24" t="str">
        <f>IF(ISNUMBER(AVERAGEIFS(Observed!Q$2:Q$1601,Observed!$A$2:$A$1601,$A369,Observed!$C$2:$C$1601,$C369)),AVERAGEIFS(Observed!Q$2:Q$1601,Observed!$A$2:$A$1601,$A369,Observed!$C$2:$C$1601,$C369),"")</f>
        <v/>
      </c>
      <c r="R369" s="24" t="str">
        <f>IF(ISNUMBER(AVERAGEIFS(Observed!R$2:R$1601,Observed!$A$2:$A$1601,$A369,Observed!$C$2:$C$1601,$C369)),AVERAGEIFS(Observed!R$2:R$1601,Observed!$A$2:$A$1601,$A369,Observed!$C$2:$C$1601,$C369),"")</f>
        <v/>
      </c>
      <c r="S369" s="24" t="str">
        <f>IF(ISNUMBER(AVERAGEIFS(Observed!S$2:S$1601,Observed!$A$2:$A$1601,$A369,Observed!$C$2:$C$1601,$C369)),AVERAGEIFS(Observed!S$2:S$1601,Observed!$A$2:$A$1601,$A369,Observed!$C$2:$C$1601,$C369),"")</f>
        <v/>
      </c>
      <c r="T369" s="23" t="str">
        <f>IF(ISNUMBER(AVERAGEIFS(Observed!T$2:T$1601,Observed!$A$2:$A$1601,$A369,Observed!$C$2:$C$1601,$C369)),AVERAGEIFS(Observed!T$2:T$1601,Observed!$A$2:$A$1601,$A369,Observed!$C$2:$C$1601,$C369),"")</f>
        <v/>
      </c>
      <c r="U369" s="25" t="str">
        <f>IF(ISNUMBER(AVERAGEIFS(Observed!U$2:U$1601,Observed!$A$2:$A$1601,$A369,Observed!$C$2:$C$1601,$C369)),AVERAGEIFS(Observed!U$2:U$1601,Observed!$A$2:$A$1601,$A369,Observed!$C$2:$C$1601,$C369),"")</f>
        <v/>
      </c>
      <c r="V369" s="25" t="str">
        <f>IF(ISNUMBER(AVERAGEIFS(Observed!V$2:V$1601,Observed!$A$2:$A$1601,$A369,Observed!$C$2:$C$1601,$C369)),AVERAGEIFS(Observed!V$2:V$1601,Observed!$A$2:$A$1601,$A369,Observed!$C$2:$C$1601,$C369),"")</f>
        <v/>
      </c>
      <c r="W369" s="23" t="str">
        <f>IF(ISNUMBER(AVERAGEIFS(Observed!W$2:W$1601,Observed!$A$2:$A$1601,$A369,Observed!$C$2:$C$1601,$C369)),AVERAGEIFS(Observed!W$2:W$1601,Observed!$A$2:$A$1601,$A369,Observed!$C$2:$C$1601,$C369),"")</f>
        <v/>
      </c>
      <c r="X369" s="23" t="str">
        <f>IF(ISNUMBER(AVERAGEIFS(Observed!X$2:X$1601,Observed!$A$2:$A$1601,$A369,Observed!$C$2:$C$1601,$C369)),AVERAGEIFS(Observed!X$2:X$1601,Observed!$A$2:$A$1601,$A369,Observed!$C$2:$C$1601,$C369),"")</f>
        <v/>
      </c>
      <c r="Y369" s="23" t="str">
        <f>IF(ISNUMBER(AVERAGEIFS(Observed!Y$2:Y$1601,Observed!$A$2:$A$1601,$A369,Observed!$C$2:$C$1601,$C369)),AVERAGEIFS(Observed!Y$2:Y$1601,Observed!$A$2:$A$1601,$A369,Observed!$C$2:$C$1601,$C369),"")</f>
        <v/>
      </c>
      <c r="Z369" s="23" t="str">
        <f>IF(ISNUMBER(AVERAGEIFS(Observed!Z$2:Z$1601,Observed!$A$2:$A$1601,$A369,Observed!$C$2:$C$1601,$C369)),AVERAGEIFS(Observed!Z$2:Z$1601,Observed!$A$2:$A$1601,$A369,Observed!$C$2:$C$1601,$C369),"")</f>
        <v/>
      </c>
      <c r="AA369" s="23" t="str">
        <f>IF(ISNUMBER(AVERAGEIFS(Observed!AA$2:AA$1601,Observed!$A$2:$A$1601,$A369,Observed!$C$2:$C$1601,$C369)),AVERAGEIFS(Observed!AA$2:AA$1601,Observed!$A$2:$A$1601,$A369,Observed!$C$2:$C$1601,$C369),"")</f>
        <v/>
      </c>
      <c r="AB369" s="23" t="str">
        <f>IF(ISNUMBER(AVERAGEIFS(Observed!AB$2:AB$1601,Observed!$A$2:$A$1601,$A369,Observed!$C$2:$C$1601,$C369)),AVERAGEIFS(Observed!AB$2:AB$1601,Observed!$A$2:$A$1601,$A369,Observed!$C$2:$C$1601,$C369),"")</f>
        <v/>
      </c>
      <c r="AC369" s="23" t="str">
        <f>IF(ISNUMBER(AVERAGEIFS(Observed!AC$2:AC$1601,Observed!$A$2:$A$1601,$A369,Observed!$C$2:$C$1601,$C369)),AVERAGEIFS(Observed!AC$2:AC$1601,Observed!$A$2:$A$1601,$A369,Observed!$C$2:$C$1601,$C369),"")</f>
        <v/>
      </c>
      <c r="AD369" s="23" t="str">
        <f>IF(ISNUMBER(AVERAGEIFS(Observed!AD$2:AD$1601,Observed!$A$2:$A$1601,$A369,Observed!$C$2:$C$1601,$C369)),AVERAGEIFS(Observed!AD$2:AD$1601,Observed!$A$2:$A$1601,$A369,Observed!$C$2:$C$1601,$C369),"")</f>
        <v/>
      </c>
      <c r="AE369" s="23">
        <f>IF(ISNUMBER(AVERAGEIFS(Observed!AE$2:AE$1601,Observed!$A$2:$A$1601,$A369,Observed!$C$2:$C$1601,$C369)),AVERAGEIFS(Observed!AE$2:AE$1601,Observed!$A$2:$A$1601,$A369,Observed!$C$2:$C$1601,$C369),"")</f>
        <v>25.8</v>
      </c>
      <c r="AF369" s="24">
        <f>IF(ISNUMBER(AVERAGEIFS(Observed!AF$2:AF$1601,Observed!$A$2:$A$1601,$A369,Observed!$C$2:$C$1601,$C369)),AVERAGEIFS(Observed!AF$2:AF$1601,Observed!$A$2:$A$1601,$A369,Observed!$C$2:$C$1601,$C369),"")</f>
        <v>3.8666666666666662E-2</v>
      </c>
      <c r="AG369" s="24">
        <f>IF(ISNUMBER(AVERAGEIFS(Observed!AG$2:AG$1601,Observed!$A$2:$A$1601,$A369,Observed!$C$2:$C$1601,$C369)),AVERAGEIFS(Observed!AG$2:AG$1601,Observed!$A$2:$A$1601,$A369,Observed!$C$2:$C$1601,$C369),"")</f>
        <v>3.8666666666666662E-2</v>
      </c>
      <c r="AH369" s="24" t="str">
        <f>IF(ISNUMBER(AVERAGEIFS(Observed!AH$2:AH$1601,Observed!$A$2:$A$1601,$A369,Observed!$C$2:$C$1601,$C369)),AVERAGEIFS(Observed!AH$2:AH$1601,Observed!$A$2:$A$1601,$A369,Observed!$C$2:$C$1601,$C369),"")</f>
        <v/>
      </c>
      <c r="AI369" s="23" t="str">
        <f>IF(ISNUMBER(AVERAGEIFS(Observed!AI$2:AI$1601,Observed!$A$2:$A$1601,$A369,Observed!$C$2:$C$1601,$C369)),AVERAGEIFS(Observed!AI$2:AI$1601,Observed!$A$2:$A$1601,$A369,Observed!$C$2:$C$1601,$C369),"")</f>
        <v/>
      </c>
      <c r="AJ369" s="24">
        <f>IF(ISNUMBER(AVERAGEIFS(Observed!AJ$2:AJ$1601,Observed!$A$2:$A$1601,$A369,Observed!$C$2:$C$1601,$C369)),AVERAGEIFS(Observed!AJ$2:AJ$1601,Observed!$A$2:$A$1601,$A369,Observed!$C$2:$C$1601,$C369),"")</f>
        <v>0.31</v>
      </c>
      <c r="AK369" s="24">
        <f>IF(ISNUMBER(AVERAGEIFS(Observed!AL$2:AL$1601,Observed!$A$2:$A$1601,$A369,Observed!$C$2:$C$1601,$C369)),AVERAGEIFS(Observed!AL$2:AL$1601,Observed!$A$2:$A$1601,$A369,Observed!$C$2:$C$1601,$C369),"")</f>
        <v>1.6666666666666666E-2</v>
      </c>
      <c r="AL369" s="24">
        <f>IF(ISNUMBER(AVERAGEIFS(Observed!AM$2:AM$1601,Observed!$A$2:$A$1601,$A369,Observed!$C$2:$C$1601,$C369)),AVERAGEIFS(Observed!AM$2:AM$1601,Observed!$A$2:$A$1601,$A369,Observed!$C$2:$C$1601,$C369),"")</f>
        <v>0.18133333333333335</v>
      </c>
      <c r="AM369" s="24">
        <f>IF(ISNUMBER(AVERAGEIFS(Observed!AN$2:AN$1601,Observed!$A$2:$A$1601,$A369,Observed!$C$2:$C$1601,$C369)),AVERAGEIFS(Observed!AN$2:AN$1601,Observed!$A$2:$A$1601,$A369,Observed!$C$2:$C$1601,$C369),"")</f>
        <v>0.14166666666666669</v>
      </c>
      <c r="AN369" s="24">
        <f>IF(ISNUMBER(AVERAGEIFS(Observed!AQ$2:AQ$1601,Observed!$A$2:$A$1601,$A369,Observed!$C$2:$C$1601,$C369)),AVERAGEIFS(Observed!AQ$2:AQ$1601,Observed!$A$2:$A$1601,$A369,Observed!$C$2:$C$1601,$C369),"")</f>
        <v>0.16566666666666666</v>
      </c>
      <c r="AO369" s="24" t="str">
        <f>IF(ISNUMBER(AVERAGEIFS(Observed!AR$2:AR$1601,Observed!$A$2:$A$1601,$A369,Observed!$C$2:$C$1601,$C369)),AVERAGEIFS(Observed!AR$2:AR$1601,Observed!$A$2:$A$1601,$A369,Observed!$C$2:$C$1601,$C369),"")</f>
        <v/>
      </c>
      <c r="AP369" s="24">
        <f>IF(ISNUMBER(AVERAGEIFS(Observed!AS$2:AS$1601,Observed!$A$2:$A$1601,$A369,Observed!$C$2:$C$1601,$C369)),AVERAGEIFS(Observed!AS$2:AS$1601,Observed!$A$2:$A$1601,$A369,Observed!$C$2:$C$1601,$C369),"")</f>
        <v>0.18400000000000002</v>
      </c>
      <c r="AQ369" s="23" t="str">
        <f>IF(ISNUMBER(AVERAGEIFS(Observed!AT$2:AT$1601,Observed!$A$2:$A$1601,$A369,Observed!$C$2:$C$1601,$C369)),AVERAGEIFS(Observed!AT$2:AT$1601,Observed!$A$2:$A$1601,$A369,Observed!$C$2:$C$1601,$C369),"")</f>
        <v/>
      </c>
      <c r="AR369" s="24" t="str">
        <f>IF(ISNUMBER(AVERAGEIFS(Observed!AU$2:AU$1601,Observed!$A$2:$A$1601,$A369,Observed!$C$2:$C$1601,$C369)),AVERAGEIFS(Observed!AU$2:AU$1601,Observed!$A$2:$A$1601,$A369,Observed!$C$2:$C$1601,$C369),"")</f>
        <v/>
      </c>
      <c r="AS369" s="23">
        <f>IF(ISNUMBER(AVERAGEIFS(Observed!AV$2:AV$1601,Observed!$A$2:$A$1601,$A369,Observed!$C$2:$C$1601,$C369)),AVERAGEIFS(Observed!AV$2:AV$1601,Observed!$A$2:$A$1601,$A369,Observed!$C$2:$C$1601,$C369),"")</f>
        <v>7.9343333333333321</v>
      </c>
      <c r="AT369" s="23">
        <f>IF(ISNUMBER(AVERAGEIFS(Observed!AW$2:AW$1601,Observed!$A$2:$A$1601,$A369,Observed!$C$2:$C$1601,$C369)),AVERAGEIFS(Observed!AW$2:AW$1601,Observed!$A$2:$A$1601,$A369,Observed!$C$2:$C$1601,$C369),"")</f>
        <v>7.9343333333333321</v>
      </c>
      <c r="AU369" s="2">
        <f>COUNTIFS(Observed!$A$2:$A$1601,$A369,Observed!$C$2:$C$1601,$C369)</f>
        <v>3</v>
      </c>
      <c r="AV369" s="2">
        <f t="shared" si="5"/>
        <v>14</v>
      </c>
    </row>
    <row r="370" spans="1:48" x14ac:dyDescent="0.3">
      <c r="A370" s="4" t="s">
        <v>114</v>
      </c>
      <c r="B370" t="s">
        <v>24</v>
      </c>
      <c r="C370" s="3">
        <v>41988</v>
      </c>
      <c r="D370">
        <v>1</v>
      </c>
      <c r="E370">
        <v>100</v>
      </c>
      <c r="G370">
        <v>100</v>
      </c>
      <c r="H370" s="2" t="s">
        <v>44</v>
      </c>
      <c r="I370" s="2" t="s">
        <v>22</v>
      </c>
      <c r="J370">
        <v>1</v>
      </c>
      <c r="K370" s="2" t="s">
        <v>21</v>
      </c>
      <c r="L370" s="22" t="str">
        <f>IF(ISNUMBER(AVERAGEIFS(Observed!L$2:L$1601,Observed!$A$2:$A$1601,$A370,Observed!$C$2:$C$1601,$C370)),AVERAGEIFS(Observed!L$2:L$1601,Observed!$A$2:$A$1601,$A370,Observed!$C$2:$C$1601,$C370),"")</f>
        <v/>
      </c>
      <c r="M370" s="23" t="str">
        <f>IF(ISNUMBER(AVERAGEIFS(Observed!M$2:M$1601,Observed!$A$2:$A$1601,$A370,Observed!$C$2:$C$1601,$C370)),AVERAGEIFS(Observed!M$2:M$1601,Observed!$A$2:$A$1601,$A370,Observed!$C$2:$C$1601,$C370),"")</f>
        <v/>
      </c>
      <c r="N370" s="23">
        <f>IF(ISNUMBER(AVERAGEIFS(Observed!N$2:N$1601,Observed!$A$2:$A$1601,$A370,Observed!$C$2:$C$1601,$C370)),AVERAGEIFS(Observed!N$2:N$1601,Observed!$A$2:$A$1601,$A370,Observed!$C$2:$C$1601,$C370),"")</f>
        <v>171.75333333333333</v>
      </c>
      <c r="O370" s="23">
        <f>IF(ISNUMBER(AVERAGEIFS(Observed!O$2:O$1601,Observed!$A$2:$A$1601,$A370,Observed!$C$2:$C$1601,$C370)),AVERAGEIFS(Observed!O$2:O$1601,Observed!$A$2:$A$1601,$A370,Observed!$C$2:$C$1601,$C370),"")</f>
        <v>171.75333333333333</v>
      </c>
      <c r="P370" s="23">
        <f>IF(ISNUMBER(AVERAGEIFS(Observed!P$2:P$1601,Observed!$A$2:$A$1601,$A370,Observed!$C$2:$C$1601,$C370)),AVERAGEIFS(Observed!P$2:P$1601,Observed!$A$2:$A$1601,$A370,Observed!$C$2:$C$1601,$C370),"")</f>
        <v>171.75333333333333</v>
      </c>
      <c r="Q370" s="24" t="str">
        <f>IF(ISNUMBER(AVERAGEIFS(Observed!Q$2:Q$1601,Observed!$A$2:$A$1601,$A370,Observed!$C$2:$C$1601,$C370)),AVERAGEIFS(Observed!Q$2:Q$1601,Observed!$A$2:$A$1601,$A370,Observed!$C$2:$C$1601,$C370),"")</f>
        <v/>
      </c>
      <c r="R370" s="24" t="str">
        <f>IF(ISNUMBER(AVERAGEIFS(Observed!R$2:R$1601,Observed!$A$2:$A$1601,$A370,Observed!$C$2:$C$1601,$C370)),AVERAGEIFS(Observed!R$2:R$1601,Observed!$A$2:$A$1601,$A370,Observed!$C$2:$C$1601,$C370),"")</f>
        <v/>
      </c>
      <c r="S370" s="24" t="str">
        <f>IF(ISNUMBER(AVERAGEIFS(Observed!S$2:S$1601,Observed!$A$2:$A$1601,$A370,Observed!$C$2:$C$1601,$C370)),AVERAGEIFS(Observed!S$2:S$1601,Observed!$A$2:$A$1601,$A370,Observed!$C$2:$C$1601,$C370),"")</f>
        <v/>
      </c>
      <c r="T370" s="23" t="str">
        <f>IF(ISNUMBER(AVERAGEIFS(Observed!T$2:T$1601,Observed!$A$2:$A$1601,$A370,Observed!$C$2:$C$1601,$C370)),AVERAGEIFS(Observed!T$2:T$1601,Observed!$A$2:$A$1601,$A370,Observed!$C$2:$C$1601,$C370),"")</f>
        <v/>
      </c>
      <c r="U370" s="25" t="str">
        <f>IF(ISNUMBER(AVERAGEIFS(Observed!U$2:U$1601,Observed!$A$2:$A$1601,$A370,Observed!$C$2:$C$1601,$C370)),AVERAGEIFS(Observed!U$2:U$1601,Observed!$A$2:$A$1601,$A370,Observed!$C$2:$C$1601,$C370),"")</f>
        <v/>
      </c>
      <c r="V370" s="25" t="str">
        <f>IF(ISNUMBER(AVERAGEIFS(Observed!V$2:V$1601,Observed!$A$2:$A$1601,$A370,Observed!$C$2:$C$1601,$C370)),AVERAGEIFS(Observed!V$2:V$1601,Observed!$A$2:$A$1601,$A370,Observed!$C$2:$C$1601,$C370),"")</f>
        <v/>
      </c>
      <c r="W370" s="23" t="str">
        <f>IF(ISNUMBER(AVERAGEIFS(Observed!W$2:W$1601,Observed!$A$2:$A$1601,$A370,Observed!$C$2:$C$1601,$C370)),AVERAGEIFS(Observed!W$2:W$1601,Observed!$A$2:$A$1601,$A370,Observed!$C$2:$C$1601,$C370),"")</f>
        <v/>
      </c>
      <c r="X370" s="23" t="str">
        <f>IF(ISNUMBER(AVERAGEIFS(Observed!X$2:X$1601,Observed!$A$2:$A$1601,$A370,Observed!$C$2:$C$1601,$C370)),AVERAGEIFS(Observed!X$2:X$1601,Observed!$A$2:$A$1601,$A370,Observed!$C$2:$C$1601,$C370),"")</f>
        <v/>
      </c>
      <c r="Y370" s="23" t="str">
        <f>IF(ISNUMBER(AVERAGEIFS(Observed!Y$2:Y$1601,Observed!$A$2:$A$1601,$A370,Observed!$C$2:$C$1601,$C370)),AVERAGEIFS(Observed!Y$2:Y$1601,Observed!$A$2:$A$1601,$A370,Observed!$C$2:$C$1601,$C370),"")</f>
        <v/>
      </c>
      <c r="Z370" s="23" t="str">
        <f>IF(ISNUMBER(AVERAGEIFS(Observed!Z$2:Z$1601,Observed!$A$2:$A$1601,$A370,Observed!$C$2:$C$1601,$C370)),AVERAGEIFS(Observed!Z$2:Z$1601,Observed!$A$2:$A$1601,$A370,Observed!$C$2:$C$1601,$C370),"")</f>
        <v/>
      </c>
      <c r="AA370" s="23" t="str">
        <f>IF(ISNUMBER(AVERAGEIFS(Observed!AA$2:AA$1601,Observed!$A$2:$A$1601,$A370,Observed!$C$2:$C$1601,$C370)),AVERAGEIFS(Observed!AA$2:AA$1601,Observed!$A$2:$A$1601,$A370,Observed!$C$2:$C$1601,$C370),"")</f>
        <v/>
      </c>
      <c r="AB370" s="23" t="str">
        <f>IF(ISNUMBER(AVERAGEIFS(Observed!AB$2:AB$1601,Observed!$A$2:$A$1601,$A370,Observed!$C$2:$C$1601,$C370)),AVERAGEIFS(Observed!AB$2:AB$1601,Observed!$A$2:$A$1601,$A370,Observed!$C$2:$C$1601,$C370),"")</f>
        <v/>
      </c>
      <c r="AC370" s="23" t="str">
        <f>IF(ISNUMBER(AVERAGEIFS(Observed!AC$2:AC$1601,Observed!$A$2:$A$1601,$A370,Observed!$C$2:$C$1601,$C370)),AVERAGEIFS(Observed!AC$2:AC$1601,Observed!$A$2:$A$1601,$A370,Observed!$C$2:$C$1601,$C370),"")</f>
        <v/>
      </c>
      <c r="AD370" s="23" t="str">
        <f>IF(ISNUMBER(AVERAGEIFS(Observed!AD$2:AD$1601,Observed!$A$2:$A$1601,$A370,Observed!$C$2:$C$1601,$C370)),AVERAGEIFS(Observed!AD$2:AD$1601,Observed!$A$2:$A$1601,$A370,Observed!$C$2:$C$1601,$C370),"")</f>
        <v/>
      </c>
      <c r="AE370" s="23">
        <f>IF(ISNUMBER(AVERAGEIFS(Observed!AE$2:AE$1601,Observed!$A$2:$A$1601,$A370,Observed!$C$2:$C$1601,$C370)),AVERAGEIFS(Observed!AE$2:AE$1601,Observed!$A$2:$A$1601,$A370,Observed!$C$2:$C$1601,$C370),"")</f>
        <v>24</v>
      </c>
      <c r="AF370" s="24">
        <f>IF(ISNUMBER(AVERAGEIFS(Observed!AF$2:AF$1601,Observed!$A$2:$A$1601,$A370,Observed!$C$2:$C$1601,$C370)),AVERAGEIFS(Observed!AF$2:AF$1601,Observed!$A$2:$A$1601,$A370,Observed!$C$2:$C$1601,$C370),"")</f>
        <v>3.6000000000000004E-2</v>
      </c>
      <c r="AG370" s="24">
        <f>IF(ISNUMBER(AVERAGEIFS(Observed!AG$2:AG$1601,Observed!$A$2:$A$1601,$A370,Observed!$C$2:$C$1601,$C370)),AVERAGEIFS(Observed!AG$2:AG$1601,Observed!$A$2:$A$1601,$A370,Observed!$C$2:$C$1601,$C370),"")</f>
        <v>3.6000000000000004E-2</v>
      </c>
      <c r="AH370" s="24" t="str">
        <f>IF(ISNUMBER(AVERAGEIFS(Observed!AH$2:AH$1601,Observed!$A$2:$A$1601,$A370,Observed!$C$2:$C$1601,$C370)),AVERAGEIFS(Observed!AH$2:AH$1601,Observed!$A$2:$A$1601,$A370,Observed!$C$2:$C$1601,$C370),"")</f>
        <v/>
      </c>
      <c r="AI370" s="23" t="str">
        <f>IF(ISNUMBER(AVERAGEIFS(Observed!AI$2:AI$1601,Observed!$A$2:$A$1601,$A370,Observed!$C$2:$C$1601,$C370)),AVERAGEIFS(Observed!AI$2:AI$1601,Observed!$A$2:$A$1601,$A370,Observed!$C$2:$C$1601,$C370),"")</f>
        <v/>
      </c>
      <c r="AJ370" s="24">
        <f>IF(ISNUMBER(AVERAGEIFS(Observed!AJ$2:AJ$1601,Observed!$A$2:$A$1601,$A370,Observed!$C$2:$C$1601,$C370)),AVERAGEIFS(Observed!AJ$2:AJ$1601,Observed!$A$2:$A$1601,$A370,Observed!$C$2:$C$1601,$C370),"")</f>
        <v>0.30633333333333335</v>
      </c>
      <c r="AK370" s="24">
        <f>IF(ISNUMBER(AVERAGEIFS(Observed!AL$2:AL$1601,Observed!$A$2:$A$1601,$A370,Observed!$C$2:$C$1601,$C370)),AVERAGEIFS(Observed!AL$2:AL$1601,Observed!$A$2:$A$1601,$A370,Observed!$C$2:$C$1601,$C370),"")</f>
        <v>2.2333333333333334E-2</v>
      </c>
      <c r="AL370" s="24">
        <f>IF(ISNUMBER(AVERAGEIFS(Observed!AM$2:AM$1601,Observed!$A$2:$A$1601,$A370,Observed!$C$2:$C$1601,$C370)),AVERAGEIFS(Observed!AM$2:AM$1601,Observed!$A$2:$A$1601,$A370,Observed!$C$2:$C$1601,$C370),"")</f>
        <v>0.26400000000000001</v>
      </c>
      <c r="AM370" s="24">
        <f>IF(ISNUMBER(AVERAGEIFS(Observed!AN$2:AN$1601,Observed!$A$2:$A$1601,$A370,Observed!$C$2:$C$1601,$C370)),AVERAGEIFS(Observed!AN$2:AN$1601,Observed!$A$2:$A$1601,$A370,Observed!$C$2:$C$1601,$C370),"")</f>
        <v>0.21033333333333334</v>
      </c>
      <c r="AN370" s="24">
        <f>IF(ISNUMBER(AVERAGEIFS(Observed!AQ$2:AQ$1601,Observed!$A$2:$A$1601,$A370,Observed!$C$2:$C$1601,$C370)),AVERAGEIFS(Observed!AQ$2:AQ$1601,Observed!$A$2:$A$1601,$A370,Observed!$C$2:$C$1601,$C370),"")</f>
        <v>0.13733333333333334</v>
      </c>
      <c r="AO370" s="24" t="str">
        <f>IF(ISNUMBER(AVERAGEIFS(Observed!AR$2:AR$1601,Observed!$A$2:$A$1601,$A370,Observed!$C$2:$C$1601,$C370)),AVERAGEIFS(Observed!AR$2:AR$1601,Observed!$A$2:$A$1601,$A370,Observed!$C$2:$C$1601,$C370),"")</f>
        <v/>
      </c>
      <c r="AP370" s="24">
        <f>IF(ISNUMBER(AVERAGEIFS(Observed!AS$2:AS$1601,Observed!$A$2:$A$1601,$A370,Observed!$C$2:$C$1601,$C370)),AVERAGEIFS(Observed!AS$2:AS$1601,Observed!$A$2:$A$1601,$A370,Observed!$C$2:$C$1601,$C370),"")</f>
        <v>0.06</v>
      </c>
      <c r="AQ370" s="23" t="str">
        <f>IF(ISNUMBER(AVERAGEIFS(Observed!AT$2:AT$1601,Observed!$A$2:$A$1601,$A370,Observed!$C$2:$C$1601,$C370)),AVERAGEIFS(Observed!AT$2:AT$1601,Observed!$A$2:$A$1601,$A370,Observed!$C$2:$C$1601,$C370),"")</f>
        <v/>
      </c>
      <c r="AR370" s="24" t="str">
        <f>IF(ISNUMBER(AVERAGEIFS(Observed!AU$2:AU$1601,Observed!$A$2:$A$1601,$A370,Observed!$C$2:$C$1601,$C370)),AVERAGEIFS(Observed!AU$2:AU$1601,Observed!$A$2:$A$1601,$A370,Observed!$C$2:$C$1601,$C370),"")</f>
        <v/>
      </c>
      <c r="AS370" s="23">
        <f>IF(ISNUMBER(AVERAGEIFS(Observed!AV$2:AV$1601,Observed!$A$2:$A$1601,$A370,Observed!$C$2:$C$1601,$C370)),AVERAGEIFS(Observed!AV$2:AV$1601,Observed!$A$2:$A$1601,$A370,Observed!$C$2:$C$1601,$C370),"")</f>
        <v>6.169999999999999</v>
      </c>
      <c r="AT370" s="23">
        <f>IF(ISNUMBER(AVERAGEIFS(Observed!AW$2:AW$1601,Observed!$A$2:$A$1601,$A370,Observed!$C$2:$C$1601,$C370)),AVERAGEIFS(Observed!AW$2:AW$1601,Observed!$A$2:$A$1601,$A370,Observed!$C$2:$C$1601,$C370),"")</f>
        <v>6.169999999999999</v>
      </c>
      <c r="AU370" s="2">
        <f>COUNTIFS(Observed!$A$2:$A$1601,$A370,Observed!$C$2:$C$1601,$C370)</f>
        <v>3</v>
      </c>
      <c r="AV370" s="2">
        <f t="shared" ref="AV370:AV399" si="6">COUNT(M370:AT370)</f>
        <v>14</v>
      </c>
    </row>
    <row r="371" spans="1:48" x14ac:dyDescent="0.3">
      <c r="A371" s="4" t="s">
        <v>115</v>
      </c>
      <c r="B371" t="s">
        <v>24</v>
      </c>
      <c r="C371" s="3">
        <v>41988</v>
      </c>
      <c r="D371">
        <v>1</v>
      </c>
      <c r="E371">
        <v>200</v>
      </c>
      <c r="G371">
        <v>200</v>
      </c>
      <c r="H371" s="2" t="s">
        <v>44</v>
      </c>
      <c r="I371" s="2" t="s">
        <v>22</v>
      </c>
      <c r="J371">
        <v>1</v>
      </c>
      <c r="K371" s="2" t="s">
        <v>21</v>
      </c>
      <c r="L371" s="22" t="str">
        <f>IF(ISNUMBER(AVERAGEIFS(Observed!L$2:L$1601,Observed!$A$2:$A$1601,$A371,Observed!$C$2:$C$1601,$C371)),AVERAGEIFS(Observed!L$2:L$1601,Observed!$A$2:$A$1601,$A371,Observed!$C$2:$C$1601,$C371),"")</f>
        <v/>
      </c>
      <c r="M371" s="23" t="str">
        <f>IF(ISNUMBER(AVERAGEIFS(Observed!M$2:M$1601,Observed!$A$2:$A$1601,$A371,Observed!$C$2:$C$1601,$C371)),AVERAGEIFS(Observed!M$2:M$1601,Observed!$A$2:$A$1601,$A371,Observed!$C$2:$C$1601,$C371),"")</f>
        <v/>
      </c>
      <c r="N371" s="23">
        <f>IF(ISNUMBER(AVERAGEIFS(Observed!N$2:N$1601,Observed!$A$2:$A$1601,$A371,Observed!$C$2:$C$1601,$C371)),AVERAGEIFS(Observed!N$2:N$1601,Observed!$A$2:$A$1601,$A371,Observed!$C$2:$C$1601,$C371),"")</f>
        <v>187.48333333333335</v>
      </c>
      <c r="O371" s="23">
        <f>IF(ISNUMBER(AVERAGEIFS(Observed!O$2:O$1601,Observed!$A$2:$A$1601,$A371,Observed!$C$2:$C$1601,$C371)),AVERAGEIFS(Observed!O$2:O$1601,Observed!$A$2:$A$1601,$A371,Observed!$C$2:$C$1601,$C371),"")</f>
        <v>187.48333333333335</v>
      </c>
      <c r="P371" s="23">
        <f>IF(ISNUMBER(AVERAGEIFS(Observed!P$2:P$1601,Observed!$A$2:$A$1601,$A371,Observed!$C$2:$C$1601,$C371)),AVERAGEIFS(Observed!P$2:P$1601,Observed!$A$2:$A$1601,$A371,Observed!$C$2:$C$1601,$C371),"")</f>
        <v>187.48333333333335</v>
      </c>
      <c r="Q371" s="24" t="str">
        <f>IF(ISNUMBER(AVERAGEIFS(Observed!Q$2:Q$1601,Observed!$A$2:$A$1601,$A371,Observed!$C$2:$C$1601,$C371)),AVERAGEIFS(Observed!Q$2:Q$1601,Observed!$A$2:$A$1601,$A371,Observed!$C$2:$C$1601,$C371),"")</f>
        <v/>
      </c>
      <c r="R371" s="24" t="str">
        <f>IF(ISNUMBER(AVERAGEIFS(Observed!R$2:R$1601,Observed!$A$2:$A$1601,$A371,Observed!$C$2:$C$1601,$C371)),AVERAGEIFS(Observed!R$2:R$1601,Observed!$A$2:$A$1601,$A371,Observed!$C$2:$C$1601,$C371),"")</f>
        <v/>
      </c>
      <c r="S371" s="24" t="str">
        <f>IF(ISNUMBER(AVERAGEIFS(Observed!S$2:S$1601,Observed!$A$2:$A$1601,$A371,Observed!$C$2:$C$1601,$C371)),AVERAGEIFS(Observed!S$2:S$1601,Observed!$A$2:$A$1601,$A371,Observed!$C$2:$C$1601,$C371),"")</f>
        <v/>
      </c>
      <c r="T371" s="23" t="str">
        <f>IF(ISNUMBER(AVERAGEIFS(Observed!T$2:T$1601,Observed!$A$2:$A$1601,$A371,Observed!$C$2:$C$1601,$C371)),AVERAGEIFS(Observed!T$2:T$1601,Observed!$A$2:$A$1601,$A371,Observed!$C$2:$C$1601,$C371),"")</f>
        <v/>
      </c>
      <c r="U371" s="25" t="str">
        <f>IF(ISNUMBER(AVERAGEIFS(Observed!U$2:U$1601,Observed!$A$2:$A$1601,$A371,Observed!$C$2:$C$1601,$C371)),AVERAGEIFS(Observed!U$2:U$1601,Observed!$A$2:$A$1601,$A371,Observed!$C$2:$C$1601,$C371),"")</f>
        <v/>
      </c>
      <c r="V371" s="25" t="str">
        <f>IF(ISNUMBER(AVERAGEIFS(Observed!V$2:V$1601,Observed!$A$2:$A$1601,$A371,Observed!$C$2:$C$1601,$C371)),AVERAGEIFS(Observed!V$2:V$1601,Observed!$A$2:$A$1601,$A371,Observed!$C$2:$C$1601,$C371),"")</f>
        <v/>
      </c>
      <c r="W371" s="23" t="str">
        <f>IF(ISNUMBER(AVERAGEIFS(Observed!W$2:W$1601,Observed!$A$2:$A$1601,$A371,Observed!$C$2:$C$1601,$C371)),AVERAGEIFS(Observed!W$2:W$1601,Observed!$A$2:$A$1601,$A371,Observed!$C$2:$C$1601,$C371),"")</f>
        <v/>
      </c>
      <c r="X371" s="23" t="str">
        <f>IF(ISNUMBER(AVERAGEIFS(Observed!X$2:X$1601,Observed!$A$2:$A$1601,$A371,Observed!$C$2:$C$1601,$C371)),AVERAGEIFS(Observed!X$2:X$1601,Observed!$A$2:$A$1601,$A371,Observed!$C$2:$C$1601,$C371),"")</f>
        <v/>
      </c>
      <c r="Y371" s="23" t="str">
        <f>IF(ISNUMBER(AVERAGEIFS(Observed!Y$2:Y$1601,Observed!$A$2:$A$1601,$A371,Observed!$C$2:$C$1601,$C371)),AVERAGEIFS(Observed!Y$2:Y$1601,Observed!$A$2:$A$1601,$A371,Observed!$C$2:$C$1601,$C371),"")</f>
        <v/>
      </c>
      <c r="Z371" s="23" t="str">
        <f>IF(ISNUMBER(AVERAGEIFS(Observed!Z$2:Z$1601,Observed!$A$2:$A$1601,$A371,Observed!$C$2:$C$1601,$C371)),AVERAGEIFS(Observed!Z$2:Z$1601,Observed!$A$2:$A$1601,$A371,Observed!$C$2:$C$1601,$C371),"")</f>
        <v/>
      </c>
      <c r="AA371" s="23" t="str">
        <f>IF(ISNUMBER(AVERAGEIFS(Observed!AA$2:AA$1601,Observed!$A$2:$A$1601,$A371,Observed!$C$2:$C$1601,$C371)),AVERAGEIFS(Observed!AA$2:AA$1601,Observed!$A$2:$A$1601,$A371,Observed!$C$2:$C$1601,$C371),"")</f>
        <v/>
      </c>
      <c r="AB371" s="23" t="str">
        <f>IF(ISNUMBER(AVERAGEIFS(Observed!AB$2:AB$1601,Observed!$A$2:$A$1601,$A371,Observed!$C$2:$C$1601,$C371)),AVERAGEIFS(Observed!AB$2:AB$1601,Observed!$A$2:$A$1601,$A371,Observed!$C$2:$C$1601,$C371),"")</f>
        <v/>
      </c>
      <c r="AC371" s="23" t="str">
        <f>IF(ISNUMBER(AVERAGEIFS(Observed!AC$2:AC$1601,Observed!$A$2:$A$1601,$A371,Observed!$C$2:$C$1601,$C371)),AVERAGEIFS(Observed!AC$2:AC$1601,Observed!$A$2:$A$1601,$A371,Observed!$C$2:$C$1601,$C371),"")</f>
        <v/>
      </c>
      <c r="AD371" s="23" t="str">
        <f>IF(ISNUMBER(AVERAGEIFS(Observed!AD$2:AD$1601,Observed!$A$2:$A$1601,$A371,Observed!$C$2:$C$1601,$C371)),AVERAGEIFS(Observed!AD$2:AD$1601,Observed!$A$2:$A$1601,$A371,Observed!$C$2:$C$1601,$C371),"")</f>
        <v/>
      </c>
      <c r="AE371" s="23">
        <f>IF(ISNUMBER(AVERAGEIFS(Observed!AE$2:AE$1601,Observed!$A$2:$A$1601,$A371,Observed!$C$2:$C$1601,$C371)),AVERAGEIFS(Observed!AE$2:AE$1601,Observed!$A$2:$A$1601,$A371,Observed!$C$2:$C$1601,$C371),"")</f>
        <v>24.5</v>
      </c>
      <c r="AF371" s="24">
        <f>IF(ISNUMBER(AVERAGEIFS(Observed!AF$2:AF$1601,Observed!$A$2:$A$1601,$A371,Observed!$C$2:$C$1601,$C371)),AVERAGEIFS(Observed!AF$2:AF$1601,Observed!$A$2:$A$1601,$A371,Observed!$C$2:$C$1601,$C371),"")</f>
        <v>3.6666666666666674E-2</v>
      </c>
      <c r="AG371" s="24">
        <f>IF(ISNUMBER(AVERAGEIFS(Observed!AG$2:AG$1601,Observed!$A$2:$A$1601,$A371,Observed!$C$2:$C$1601,$C371)),AVERAGEIFS(Observed!AG$2:AG$1601,Observed!$A$2:$A$1601,$A371,Observed!$C$2:$C$1601,$C371),"")</f>
        <v>3.6666666666666674E-2</v>
      </c>
      <c r="AH371" s="24" t="str">
        <f>IF(ISNUMBER(AVERAGEIFS(Observed!AH$2:AH$1601,Observed!$A$2:$A$1601,$A371,Observed!$C$2:$C$1601,$C371)),AVERAGEIFS(Observed!AH$2:AH$1601,Observed!$A$2:$A$1601,$A371,Observed!$C$2:$C$1601,$C371),"")</f>
        <v/>
      </c>
      <c r="AI371" s="23" t="str">
        <f>IF(ISNUMBER(AVERAGEIFS(Observed!AI$2:AI$1601,Observed!$A$2:$A$1601,$A371,Observed!$C$2:$C$1601,$C371)),AVERAGEIFS(Observed!AI$2:AI$1601,Observed!$A$2:$A$1601,$A371,Observed!$C$2:$C$1601,$C371),"")</f>
        <v/>
      </c>
      <c r="AJ371" s="24">
        <f>IF(ISNUMBER(AVERAGEIFS(Observed!AJ$2:AJ$1601,Observed!$A$2:$A$1601,$A371,Observed!$C$2:$C$1601,$C371)),AVERAGEIFS(Observed!AJ$2:AJ$1601,Observed!$A$2:$A$1601,$A371,Observed!$C$2:$C$1601,$C371),"")</f>
        <v>0.35200000000000004</v>
      </c>
      <c r="AK371" s="24">
        <f>IF(ISNUMBER(AVERAGEIFS(Observed!AL$2:AL$1601,Observed!$A$2:$A$1601,$A371,Observed!$C$2:$C$1601,$C371)),AVERAGEIFS(Observed!AL$2:AL$1601,Observed!$A$2:$A$1601,$A371,Observed!$C$2:$C$1601,$C371),"")</f>
        <v>1.7999999999999999E-2</v>
      </c>
      <c r="AL371" s="24">
        <f>IF(ISNUMBER(AVERAGEIFS(Observed!AM$2:AM$1601,Observed!$A$2:$A$1601,$A371,Observed!$C$2:$C$1601,$C371)),AVERAGEIFS(Observed!AM$2:AM$1601,Observed!$A$2:$A$1601,$A371,Observed!$C$2:$C$1601,$C371),"")</f>
        <v>0.18166666666666667</v>
      </c>
      <c r="AM371" s="24">
        <f>IF(ISNUMBER(AVERAGEIFS(Observed!AN$2:AN$1601,Observed!$A$2:$A$1601,$A371,Observed!$C$2:$C$1601,$C371)),AVERAGEIFS(Observed!AN$2:AN$1601,Observed!$A$2:$A$1601,$A371,Observed!$C$2:$C$1601,$C371),"")</f>
        <v>0.14599999999999999</v>
      </c>
      <c r="AN371" s="24">
        <f>IF(ISNUMBER(AVERAGEIFS(Observed!AQ$2:AQ$1601,Observed!$A$2:$A$1601,$A371,Observed!$C$2:$C$1601,$C371)),AVERAGEIFS(Observed!AQ$2:AQ$1601,Observed!$A$2:$A$1601,$A371,Observed!$C$2:$C$1601,$C371),"")</f>
        <v>0.14533333333333334</v>
      </c>
      <c r="AO371" s="24" t="str">
        <f>IF(ISNUMBER(AVERAGEIFS(Observed!AR$2:AR$1601,Observed!$A$2:$A$1601,$A371,Observed!$C$2:$C$1601,$C371)),AVERAGEIFS(Observed!AR$2:AR$1601,Observed!$A$2:$A$1601,$A371,Observed!$C$2:$C$1601,$C371),"")</f>
        <v/>
      </c>
      <c r="AP371" s="24">
        <f>IF(ISNUMBER(AVERAGEIFS(Observed!AS$2:AS$1601,Observed!$A$2:$A$1601,$A371,Observed!$C$2:$C$1601,$C371)),AVERAGEIFS(Observed!AS$2:AS$1601,Observed!$A$2:$A$1601,$A371,Observed!$C$2:$C$1601,$C371),"")</f>
        <v>0.15666666666666665</v>
      </c>
      <c r="AQ371" s="23" t="str">
        <f>IF(ISNUMBER(AVERAGEIFS(Observed!AT$2:AT$1601,Observed!$A$2:$A$1601,$A371,Observed!$C$2:$C$1601,$C371)),AVERAGEIFS(Observed!AT$2:AT$1601,Observed!$A$2:$A$1601,$A371,Observed!$C$2:$C$1601,$C371),"")</f>
        <v/>
      </c>
      <c r="AR371" s="24" t="str">
        <f>IF(ISNUMBER(AVERAGEIFS(Observed!AU$2:AU$1601,Observed!$A$2:$A$1601,$A371,Observed!$C$2:$C$1601,$C371)),AVERAGEIFS(Observed!AU$2:AU$1601,Observed!$A$2:$A$1601,$A371,Observed!$C$2:$C$1601,$C371),"")</f>
        <v/>
      </c>
      <c r="AS371" s="23">
        <f>IF(ISNUMBER(AVERAGEIFS(Observed!AV$2:AV$1601,Observed!$A$2:$A$1601,$A371,Observed!$C$2:$C$1601,$C371)),AVERAGEIFS(Observed!AV$2:AV$1601,Observed!$A$2:$A$1601,$A371,Observed!$C$2:$C$1601,$C371),"")</f>
        <v>6.8533333333333344</v>
      </c>
      <c r="AT371" s="23">
        <f>IF(ISNUMBER(AVERAGEIFS(Observed!AW$2:AW$1601,Observed!$A$2:$A$1601,$A371,Observed!$C$2:$C$1601,$C371)),AVERAGEIFS(Observed!AW$2:AW$1601,Observed!$A$2:$A$1601,$A371,Observed!$C$2:$C$1601,$C371),"")</f>
        <v>6.8533333333333344</v>
      </c>
      <c r="AU371" s="2">
        <f>COUNTIFS(Observed!$A$2:$A$1601,$A371,Observed!$C$2:$C$1601,$C371)</f>
        <v>3</v>
      </c>
      <c r="AV371" s="2">
        <f t="shared" si="6"/>
        <v>14</v>
      </c>
    </row>
    <row r="372" spans="1:48" x14ac:dyDescent="0.3">
      <c r="A372" s="4" t="s">
        <v>116</v>
      </c>
      <c r="B372" t="s">
        <v>24</v>
      </c>
      <c r="C372" s="3">
        <v>41988</v>
      </c>
      <c r="D372">
        <v>1</v>
      </c>
      <c r="E372">
        <v>350</v>
      </c>
      <c r="G372">
        <v>350</v>
      </c>
      <c r="H372" s="2" t="s">
        <v>44</v>
      </c>
      <c r="I372" s="2" t="s">
        <v>22</v>
      </c>
      <c r="J372">
        <v>1</v>
      </c>
      <c r="K372" s="2" t="s">
        <v>21</v>
      </c>
      <c r="L372" s="22" t="str">
        <f>IF(ISNUMBER(AVERAGEIFS(Observed!L$2:L$1601,Observed!$A$2:$A$1601,$A372,Observed!$C$2:$C$1601,$C372)),AVERAGEIFS(Observed!L$2:L$1601,Observed!$A$2:$A$1601,$A372,Observed!$C$2:$C$1601,$C372),"")</f>
        <v/>
      </c>
      <c r="M372" s="23" t="str">
        <f>IF(ISNUMBER(AVERAGEIFS(Observed!M$2:M$1601,Observed!$A$2:$A$1601,$A372,Observed!$C$2:$C$1601,$C372)),AVERAGEIFS(Observed!M$2:M$1601,Observed!$A$2:$A$1601,$A372,Observed!$C$2:$C$1601,$C372),"")</f>
        <v/>
      </c>
      <c r="N372" s="23">
        <f>IF(ISNUMBER(AVERAGEIFS(Observed!N$2:N$1601,Observed!$A$2:$A$1601,$A372,Observed!$C$2:$C$1601,$C372)),AVERAGEIFS(Observed!N$2:N$1601,Observed!$A$2:$A$1601,$A372,Observed!$C$2:$C$1601,$C372),"")</f>
        <v>166.50666666666669</v>
      </c>
      <c r="O372" s="23">
        <f>IF(ISNUMBER(AVERAGEIFS(Observed!O$2:O$1601,Observed!$A$2:$A$1601,$A372,Observed!$C$2:$C$1601,$C372)),AVERAGEIFS(Observed!O$2:O$1601,Observed!$A$2:$A$1601,$A372,Observed!$C$2:$C$1601,$C372),"")</f>
        <v>166.50666666666669</v>
      </c>
      <c r="P372" s="23">
        <f>IF(ISNUMBER(AVERAGEIFS(Observed!P$2:P$1601,Observed!$A$2:$A$1601,$A372,Observed!$C$2:$C$1601,$C372)),AVERAGEIFS(Observed!P$2:P$1601,Observed!$A$2:$A$1601,$A372,Observed!$C$2:$C$1601,$C372),"")</f>
        <v>166.50666666666669</v>
      </c>
      <c r="Q372" s="24" t="str">
        <f>IF(ISNUMBER(AVERAGEIFS(Observed!Q$2:Q$1601,Observed!$A$2:$A$1601,$A372,Observed!$C$2:$C$1601,$C372)),AVERAGEIFS(Observed!Q$2:Q$1601,Observed!$A$2:$A$1601,$A372,Observed!$C$2:$C$1601,$C372),"")</f>
        <v/>
      </c>
      <c r="R372" s="24" t="str">
        <f>IF(ISNUMBER(AVERAGEIFS(Observed!R$2:R$1601,Observed!$A$2:$A$1601,$A372,Observed!$C$2:$C$1601,$C372)),AVERAGEIFS(Observed!R$2:R$1601,Observed!$A$2:$A$1601,$A372,Observed!$C$2:$C$1601,$C372),"")</f>
        <v/>
      </c>
      <c r="S372" s="24" t="str">
        <f>IF(ISNUMBER(AVERAGEIFS(Observed!S$2:S$1601,Observed!$A$2:$A$1601,$A372,Observed!$C$2:$C$1601,$C372)),AVERAGEIFS(Observed!S$2:S$1601,Observed!$A$2:$A$1601,$A372,Observed!$C$2:$C$1601,$C372),"")</f>
        <v/>
      </c>
      <c r="T372" s="23" t="str">
        <f>IF(ISNUMBER(AVERAGEIFS(Observed!T$2:T$1601,Observed!$A$2:$A$1601,$A372,Observed!$C$2:$C$1601,$C372)),AVERAGEIFS(Observed!T$2:T$1601,Observed!$A$2:$A$1601,$A372,Observed!$C$2:$C$1601,$C372),"")</f>
        <v/>
      </c>
      <c r="U372" s="25" t="str">
        <f>IF(ISNUMBER(AVERAGEIFS(Observed!U$2:U$1601,Observed!$A$2:$A$1601,$A372,Observed!$C$2:$C$1601,$C372)),AVERAGEIFS(Observed!U$2:U$1601,Observed!$A$2:$A$1601,$A372,Observed!$C$2:$C$1601,$C372),"")</f>
        <v/>
      </c>
      <c r="V372" s="25" t="str">
        <f>IF(ISNUMBER(AVERAGEIFS(Observed!V$2:V$1601,Observed!$A$2:$A$1601,$A372,Observed!$C$2:$C$1601,$C372)),AVERAGEIFS(Observed!V$2:V$1601,Observed!$A$2:$A$1601,$A372,Observed!$C$2:$C$1601,$C372),"")</f>
        <v/>
      </c>
      <c r="W372" s="23" t="str">
        <f>IF(ISNUMBER(AVERAGEIFS(Observed!W$2:W$1601,Observed!$A$2:$A$1601,$A372,Observed!$C$2:$C$1601,$C372)),AVERAGEIFS(Observed!W$2:W$1601,Observed!$A$2:$A$1601,$A372,Observed!$C$2:$C$1601,$C372),"")</f>
        <v/>
      </c>
      <c r="X372" s="23" t="str">
        <f>IF(ISNUMBER(AVERAGEIFS(Observed!X$2:X$1601,Observed!$A$2:$A$1601,$A372,Observed!$C$2:$C$1601,$C372)),AVERAGEIFS(Observed!X$2:X$1601,Observed!$A$2:$A$1601,$A372,Observed!$C$2:$C$1601,$C372),"")</f>
        <v/>
      </c>
      <c r="Y372" s="23" t="str">
        <f>IF(ISNUMBER(AVERAGEIFS(Observed!Y$2:Y$1601,Observed!$A$2:$A$1601,$A372,Observed!$C$2:$C$1601,$C372)),AVERAGEIFS(Observed!Y$2:Y$1601,Observed!$A$2:$A$1601,$A372,Observed!$C$2:$C$1601,$C372),"")</f>
        <v/>
      </c>
      <c r="Z372" s="23" t="str">
        <f>IF(ISNUMBER(AVERAGEIFS(Observed!Z$2:Z$1601,Observed!$A$2:$A$1601,$A372,Observed!$C$2:$C$1601,$C372)),AVERAGEIFS(Observed!Z$2:Z$1601,Observed!$A$2:$A$1601,$A372,Observed!$C$2:$C$1601,$C372),"")</f>
        <v/>
      </c>
      <c r="AA372" s="23" t="str">
        <f>IF(ISNUMBER(AVERAGEIFS(Observed!AA$2:AA$1601,Observed!$A$2:$A$1601,$A372,Observed!$C$2:$C$1601,$C372)),AVERAGEIFS(Observed!AA$2:AA$1601,Observed!$A$2:$A$1601,$A372,Observed!$C$2:$C$1601,$C372),"")</f>
        <v/>
      </c>
      <c r="AB372" s="23" t="str">
        <f>IF(ISNUMBER(AVERAGEIFS(Observed!AB$2:AB$1601,Observed!$A$2:$A$1601,$A372,Observed!$C$2:$C$1601,$C372)),AVERAGEIFS(Observed!AB$2:AB$1601,Observed!$A$2:$A$1601,$A372,Observed!$C$2:$C$1601,$C372),"")</f>
        <v/>
      </c>
      <c r="AC372" s="23" t="str">
        <f>IF(ISNUMBER(AVERAGEIFS(Observed!AC$2:AC$1601,Observed!$A$2:$A$1601,$A372,Observed!$C$2:$C$1601,$C372)),AVERAGEIFS(Observed!AC$2:AC$1601,Observed!$A$2:$A$1601,$A372,Observed!$C$2:$C$1601,$C372),"")</f>
        <v/>
      </c>
      <c r="AD372" s="23" t="str">
        <f>IF(ISNUMBER(AVERAGEIFS(Observed!AD$2:AD$1601,Observed!$A$2:$A$1601,$A372,Observed!$C$2:$C$1601,$C372)),AVERAGEIFS(Observed!AD$2:AD$1601,Observed!$A$2:$A$1601,$A372,Observed!$C$2:$C$1601,$C372),"")</f>
        <v/>
      </c>
      <c r="AE372" s="23">
        <f>IF(ISNUMBER(AVERAGEIFS(Observed!AE$2:AE$1601,Observed!$A$2:$A$1601,$A372,Observed!$C$2:$C$1601,$C372)),AVERAGEIFS(Observed!AE$2:AE$1601,Observed!$A$2:$A$1601,$A372,Observed!$C$2:$C$1601,$C372),"")</f>
        <v>25.833333333333332</v>
      </c>
      <c r="AF372" s="24">
        <f>IF(ISNUMBER(AVERAGEIFS(Observed!AF$2:AF$1601,Observed!$A$2:$A$1601,$A372,Observed!$C$2:$C$1601,$C372)),AVERAGEIFS(Observed!AF$2:AF$1601,Observed!$A$2:$A$1601,$A372,Observed!$C$2:$C$1601,$C372),"")</f>
        <v>3.9E-2</v>
      </c>
      <c r="AG372" s="24">
        <f>IF(ISNUMBER(AVERAGEIFS(Observed!AG$2:AG$1601,Observed!$A$2:$A$1601,$A372,Observed!$C$2:$C$1601,$C372)),AVERAGEIFS(Observed!AG$2:AG$1601,Observed!$A$2:$A$1601,$A372,Observed!$C$2:$C$1601,$C372),"")</f>
        <v>3.9E-2</v>
      </c>
      <c r="AH372" s="24" t="str">
        <f>IF(ISNUMBER(AVERAGEIFS(Observed!AH$2:AH$1601,Observed!$A$2:$A$1601,$A372,Observed!$C$2:$C$1601,$C372)),AVERAGEIFS(Observed!AH$2:AH$1601,Observed!$A$2:$A$1601,$A372,Observed!$C$2:$C$1601,$C372),"")</f>
        <v/>
      </c>
      <c r="AI372" s="23" t="str">
        <f>IF(ISNUMBER(AVERAGEIFS(Observed!AI$2:AI$1601,Observed!$A$2:$A$1601,$A372,Observed!$C$2:$C$1601,$C372)),AVERAGEIFS(Observed!AI$2:AI$1601,Observed!$A$2:$A$1601,$A372,Observed!$C$2:$C$1601,$C372),"")</f>
        <v/>
      </c>
      <c r="AJ372" s="24">
        <f>IF(ISNUMBER(AVERAGEIFS(Observed!AJ$2:AJ$1601,Observed!$A$2:$A$1601,$A372,Observed!$C$2:$C$1601,$C372)),AVERAGEIFS(Observed!AJ$2:AJ$1601,Observed!$A$2:$A$1601,$A372,Observed!$C$2:$C$1601,$C372),"")</f>
        <v>0.39633333333333337</v>
      </c>
      <c r="AK372" s="24">
        <f>IF(ISNUMBER(AVERAGEIFS(Observed!AL$2:AL$1601,Observed!$A$2:$A$1601,$A372,Observed!$C$2:$C$1601,$C372)),AVERAGEIFS(Observed!AL$2:AL$1601,Observed!$A$2:$A$1601,$A372,Observed!$C$2:$C$1601,$C372),"")</f>
        <v>2.1333333333333333E-2</v>
      </c>
      <c r="AL372" s="24">
        <f>IF(ISNUMBER(AVERAGEIFS(Observed!AM$2:AM$1601,Observed!$A$2:$A$1601,$A372,Observed!$C$2:$C$1601,$C372)),AVERAGEIFS(Observed!AM$2:AM$1601,Observed!$A$2:$A$1601,$A372,Observed!$C$2:$C$1601,$C372),"")</f>
        <v>0.23833333333333331</v>
      </c>
      <c r="AM372" s="24">
        <f>IF(ISNUMBER(AVERAGEIFS(Observed!AN$2:AN$1601,Observed!$A$2:$A$1601,$A372,Observed!$C$2:$C$1601,$C372)),AVERAGEIFS(Observed!AN$2:AN$1601,Observed!$A$2:$A$1601,$A372,Observed!$C$2:$C$1601,$C372),"")</f>
        <v>0.15266666666666667</v>
      </c>
      <c r="AN372" s="24">
        <f>IF(ISNUMBER(AVERAGEIFS(Observed!AQ$2:AQ$1601,Observed!$A$2:$A$1601,$A372,Observed!$C$2:$C$1601,$C372)),AVERAGEIFS(Observed!AQ$2:AQ$1601,Observed!$A$2:$A$1601,$A372,Observed!$C$2:$C$1601,$C372),"")</f>
        <v>0.15333333333333332</v>
      </c>
      <c r="AO372" s="24" t="str">
        <f>IF(ISNUMBER(AVERAGEIFS(Observed!AR$2:AR$1601,Observed!$A$2:$A$1601,$A372,Observed!$C$2:$C$1601,$C372)),AVERAGEIFS(Observed!AR$2:AR$1601,Observed!$A$2:$A$1601,$A372,Observed!$C$2:$C$1601,$C372),"")</f>
        <v/>
      </c>
      <c r="AP372" s="24">
        <f>IF(ISNUMBER(AVERAGEIFS(Observed!AS$2:AS$1601,Observed!$A$2:$A$1601,$A372,Observed!$C$2:$C$1601,$C372)),AVERAGEIFS(Observed!AS$2:AS$1601,Observed!$A$2:$A$1601,$A372,Observed!$C$2:$C$1601,$C372),"")</f>
        <v>3.6666666666666667E-2</v>
      </c>
      <c r="AQ372" s="23" t="str">
        <f>IF(ISNUMBER(AVERAGEIFS(Observed!AT$2:AT$1601,Observed!$A$2:$A$1601,$A372,Observed!$C$2:$C$1601,$C372)),AVERAGEIFS(Observed!AT$2:AT$1601,Observed!$A$2:$A$1601,$A372,Observed!$C$2:$C$1601,$C372),"")</f>
        <v/>
      </c>
      <c r="AR372" s="24" t="str">
        <f>IF(ISNUMBER(AVERAGEIFS(Observed!AU$2:AU$1601,Observed!$A$2:$A$1601,$A372,Observed!$C$2:$C$1601,$C372)),AVERAGEIFS(Observed!AU$2:AU$1601,Observed!$A$2:$A$1601,$A372,Observed!$C$2:$C$1601,$C372),"")</f>
        <v/>
      </c>
      <c r="AS372" s="23">
        <f>IF(ISNUMBER(AVERAGEIFS(Observed!AV$2:AV$1601,Observed!$A$2:$A$1601,$A372,Observed!$C$2:$C$1601,$C372)),AVERAGEIFS(Observed!AV$2:AV$1601,Observed!$A$2:$A$1601,$A372,Observed!$C$2:$C$1601,$C372),"")</f>
        <v>6.3266666666666671</v>
      </c>
      <c r="AT372" s="23">
        <f>IF(ISNUMBER(AVERAGEIFS(Observed!AW$2:AW$1601,Observed!$A$2:$A$1601,$A372,Observed!$C$2:$C$1601,$C372)),AVERAGEIFS(Observed!AW$2:AW$1601,Observed!$A$2:$A$1601,$A372,Observed!$C$2:$C$1601,$C372),"")</f>
        <v>6.3266666666666671</v>
      </c>
      <c r="AU372" s="2">
        <f>COUNTIFS(Observed!$A$2:$A$1601,$A372,Observed!$C$2:$C$1601,$C372)</f>
        <v>3</v>
      </c>
      <c r="AV372" s="2">
        <f t="shared" si="6"/>
        <v>14</v>
      </c>
    </row>
    <row r="373" spans="1:48" x14ac:dyDescent="0.3">
      <c r="A373" s="4" t="s">
        <v>117</v>
      </c>
      <c r="B373" t="s">
        <v>24</v>
      </c>
      <c r="C373" s="3">
        <v>41988</v>
      </c>
      <c r="D373">
        <v>1</v>
      </c>
      <c r="E373">
        <v>500</v>
      </c>
      <c r="G373">
        <v>500</v>
      </c>
      <c r="H373" s="2" t="s">
        <v>44</v>
      </c>
      <c r="I373" s="2" t="s">
        <v>22</v>
      </c>
      <c r="J373">
        <v>1</v>
      </c>
      <c r="K373" s="2" t="s">
        <v>21</v>
      </c>
      <c r="L373" s="22" t="str">
        <f>IF(ISNUMBER(AVERAGEIFS(Observed!L$2:L$1601,Observed!$A$2:$A$1601,$A373,Observed!$C$2:$C$1601,$C373)),AVERAGEIFS(Observed!L$2:L$1601,Observed!$A$2:$A$1601,$A373,Observed!$C$2:$C$1601,$C373),"")</f>
        <v/>
      </c>
      <c r="M373" s="23" t="str">
        <f>IF(ISNUMBER(AVERAGEIFS(Observed!M$2:M$1601,Observed!$A$2:$A$1601,$A373,Observed!$C$2:$C$1601,$C373)),AVERAGEIFS(Observed!M$2:M$1601,Observed!$A$2:$A$1601,$A373,Observed!$C$2:$C$1601,$C373),"")</f>
        <v/>
      </c>
      <c r="N373" s="23">
        <f>IF(ISNUMBER(AVERAGEIFS(Observed!N$2:N$1601,Observed!$A$2:$A$1601,$A373,Observed!$C$2:$C$1601,$C373)),AVERAGEIFS(Observed!N$2:N$1601,Observed!$A$2:$A$1601,$A373,Observed!$C$2:$C$1601,$C373),"")</f>
        <v>187.97666666666669</v>
      </c>
      <c r="O373" s="23">
        <f>IF(ISNUMBER(AVERAGEIFS(Observed!O$2:O$1601,Observed!$A$2:$A$1601,$A373,Observed!$C$2:$C$1601,$C373)),AVERAGEIFS(Observed!O$2:O$1601,Observed!$A$2:$A$1601,$A373,Observed!$C$2:$C$1601,$C373),"")</f>
        <v>187.97666666666669</v>
      </c>
      <c r="P373" s="23">
        <f>IF(ISNUMBER(AVERAGEIFS(Observed!P$2:P$1601,Observed!$A$2:$A$1601,$A373,Observed!$C$2:$C$1601,$C373)),AVERAGEIFS(Observed!P$2:P$1601,Observed!$A$2:$A$1601,$A373,Observed!$C$2:$C$1601,$C373),"")</f>
        <v>187.97666666666669</v>
      </c>
      <c r="Q373" s="24" t="str">
        <f>IF(ISNUMBER(AVERAGEIFS(Observed!Q$2:Q$1601,Observed!$A$2:$A$1601,$A373,Observed!$C$2:$C$1601,$C373)),AVERAGEIFS(Observed!Q$2:Q$1601,Observed!$A$2:$A$1601,$A373,Observed!$C$2:$C$1601,$C373),"")</f>
        <v/>
      </c>
      <c r="R373" s="24" t="str">
        <f>IF(ISNUMBER(AVERAGEIFS(Observed!R$2:R$1601,Observed!$A$2:$A$1601,$A373,Observed!$C$2:$C$1601,$C373)),AVERAGEIFS(Observed!R$2:R$1601,Observed!$A$2:$A$1601,$A373,Observed!$C$2:$C$1601,$C373),"")</f>
        <v/>
      </c>
      <c r="S373" s="24" t="str">
        <f>IF(ISNUMBER(AVERAGEIFS(Observed!S$2:S$1601,Observed!$A$2:$A$1601,$A373,Observed!$C$2:$C$1601,$C373)),AVERAGEIFS(Observed!S$2:S$1601,Observed!$A$2:$A$1601,$A373,Observed!$C$2:$C$1601,$C373),"")</f>
        <v/>
      </c>
      <c r="T373" s="23" t="str">
        <f>IF(ISNUMBER(AVERAGEIFS(Observed!T$2:T$1601,Observed!$A$2:$A$1601,$A373,Observed!$C$2:$C$1601,$C373)),AVERAGEIFS(Observed!T$2:T$1601,Observed!$A$2:$A$1601,$A373,Observed!$C$2:$C$1601,$C373),"")</f>
        <v/>
      </c>
      <c r="U373" s="25" t="str">
        <f>IF(ISNUMBER(AVERAGEIFS(Observed!U$2:U$1601,Observed!$A$2:$A$1601,$A373,Observed!$C$2:$C$1601,$C373)),AVERAGEIFS(Observed!U$2:U$1601,Observed!$A$2:$A$1601,$A373,Observed!$C$2:$C$1601,$C373),"")</f>
        <v/>
      </c>
      <c r="V373" s="25" t="str">
        <f>IF(ISNUMBER(AVERAGEIFS(Observed!V$2:V$1601,Observed!$A$2:$A$1601,$A373,Observed!$C$2:$C$1601,$C373)),AVERAGEIFS(Observed!V$2:V$1601,Observed!$A$2:$A$1601,$A373,Observed!$C$2:$C$1601,$C373),"")</f>
        <v/>
      </c>
      <c r="W373" s="23" t="str">
        <f>IF(ISNUMBER(AVERAGEIFS(Observed!W$2:W$1601,Observed!$A$2:$A$1601,$A373,Observed!$C$2:$C$1601,$C373)),AVERAGEIFS(Observed!W$2:W$1601,Observed!$A$2:$A$1601,$A373,Observed!$C$2:$C$1601,$C373),"")</f>
        <v/>
      </c>
      <c r="X373" s="23" t="str">
        <f>IF(ISNUMBER(AVERAGEIFS(Observed!X$2:X$1601,Observed!$A$2:$A$1601,$A373,Observed!$C$2:$C$1601,$C373)),AVERAGEIFS(Observed!X$2:X$1601,Observed!$A$2:$A$1601,$A373,Observed!$C$2:$C$1601,$C373),"")</f>
        <v/>
      </c>
      <c r="Y373" s="23" t="str">
        <f>IF(ISNUMBER(AVERAGEIFS(Observed!Y$2:Y$1601,Observed!$A$2:$A$1601,$A373,Observed!$C$2:$C$1601,$C373)),AVERAGEIFS(Observed!Y$2:Y$1601,Observed!$A$2:$A$1601,$A373,Observed!$C$2:$C$1601,$C373),"")</f>
        <v/>
      </c>
      <c r="Z373" s="23" t="str">
        <f>IF(ISNUMBER(AVERAGEIFS(Observed!Z$2:Z$1601,Observed!$A$2:$A$1601,$A373,Observed!$C$2:$C$1601,$C373)),AVERAGEIFS(Observed!Z$2:Z$1601,Observed!$A$2:$A$1601,$A373,Observed!$C$2:$C$1601,$C373),"")</f>
        <v/>
      </c>
      <c r="AA373" s="23" t="str">
        <f>IF(ISNUMBER(AVERAGEIFS(Observed!AA$2:AA$1601,Observed!$A$2:$A$1601,$A373,Observed!$C$2:$C$1601,$C373)),AVERAGEIFS(Observed!AA$2:AA$1601,Observed!$A$2:$A$1601,$A373,Observed!$C$2:$C$1601,$C373),"")</f>
        <v/>
      </c>
      <c r="AB373" s="23" t="str">
        <f>IF(ISNUMBER(AVERAGEIFS(Observed!AB$2:AB$1601,Observed!$A$2:$A$1601,$A373,Observed!$C$2:$C$1601,$C373)),AVERAGEIFS(Observed!AB$2:AB$1601,Observed!$A$2:$A$1601,$A373,Observed!$C$2:$C$1601,$C373),"")</f>
        <v/>
      </c>
      <c r="AC373" s="23" t="str">
        <f>IF(ISNUMBER(AVERAGEIFS(Observed!AC$2:AC$1601,Observed!$A$2:$A$1601,$A373,Observed!$C$2:$C$1601,$C373)),AVERAGEIFS(Observed!AC$2:AC$1601,Observed!$A$2:$A$1601,$A373,Observed!$C$2:$C$1601,$C373),"")</f>
        <v/>
      </c>
      <c r="AD373" s="23" t="str">
        <f>IF(ISNUMBER(AVERAGEIFS(Observed!AD$2:AD$1601,Observed!$A$2:$A$1601,$A373,Observed!$C$2:$C$1601,$C373)),AVERAGEIFS(Observed!AD$2:AD$1601,Observed!$A$2:$A$1601,$A373,Observed!$C$2:$C$1601,$C373),"")</f>
        <v/>
      </c>
      <c r="AE373" s="23">
        <f>IF(ISNUMBER(AVERAGEIFS(Observed!AE$2:AE$1601,Observed!$A$2:$A$1601,$A373,Observed!$C$2:$C$1601,$C373)),AVERAGEIFS(Observed!AE$2:AE$1601,Observed!$A$2:$A$1601,$A373,Observed!$C$2:$C$1601,$C373),"")</f>
        <v>25.933333333333334</v>
      </c>
      <c r="AF373" s="24">
        <f>IF(ISNUMBER(AVERAGEIFS(Observed!AF$2:AF$1601,Observed!$A$2:$A$1601,$A373,Observed!$C$2:$C$1601,$C373)),AVERAGEIFS(Observed!AF$2:AF$1601,Observed!$A$2:$A$1601,$A373,Observed!$C$2:$C$1601,$C373),"")</f>
        <v>3.9E-2</v>
      </c>
      <c r="AG373" s="24">
        <f>IF(ISNUMBER(AVERAGEIFS(Observed!AG$2:AG$1601,Observed!$A$2:$A$1601,$A373,Observed!$C$2:$C$1601,$C373)),AVERAGEIFS(Observed!AG$2:AG$1601,Observed!$A$2:$A$1601,$A373,Observed!$C$2:$C$1601,$C373),"")</f>
        <v>3.9E-2</v>
      </c>
      <c r="AH373" s="24" t="str">
        <f>IF(ISNUMBER(AVERAGEIFS(Observed!AH$2:AH$1601,Observed!$A$2:$A$1601,$A373,Observed!$C$2:$C$1601,$C373)),AVERAGEIFS(Observed!AH$2:AH$1601,Observed!$A$2:$A$1601,$A373,Observed!$C$2:$C$1601,$C373),"")</f>
        <v/>
      </c>
      <c r="AI373" s="23" t="str">
        <f>IF(ISNUMBER(AVERAGEIFS(Observed!AI$2:AI$1601,Observed!$A$2:$A$1601,$A373,Observed!$C$2:$C$1601,$C373)),AVERAGEIFS(Observed!AI$2:AI$1601,Observed!$A$2:$A$1601,$A373,Observed!$C$2:$C$1601,$C373),"")</f>
        <v/>
      </c>
      <c r="AJ373" s="24">
        <f>IF(ISNUMBER(AVERAGEIFS(Observed!AJ$2:AJ$1601,Observed!$A$2:$A$1601,$A373,Observed!$C$2:$C$1601,$C373)),AVERAGEIFS(Observed!AJ$2:AJ$1601,Observed!$A$2:$A$1601,$A373,Observed!$C$2:$C$1601,$C373),"")</f>
        <v>0.379</v>
      </c>
      <c r="AK373" s="24">
        <f>IF(ISNUMBER(AVERAGEIFS(Observed!AL$2:AL$1601,Observed!$A$2:$A$1601,$A373,Observed!$C$2:$C$1601,$C373)),AVERAGEIFS(Observed!AL$2:AL$1601,Observed!$A$2:$A$1601,$A373,Observed!$C$2:$C$1601,$C373),"")</f>
        <v>1.2666666666666666E-2</v>
      </c>
      <c r="AL373" s="24">
        <f>IF(ISNUMBER(AVERAGEIFS(Observed!AM$2:AM$1601,Observed!$A$2:$A$1601,$A373,Observed!$C$2:$C$1601,$C373)),AVERAGEIFS(Observed!AM$2:AM$1601,Observed!$A$2:$A$1601,$A373,Observed!$C$2:$C$1601,$C373),"")</f>
        <v>0.17433333333333334</v>
      </c>
      <c r="AM373" s="24">
        <f>IF(ISNUMBER(AVERAGEIFS(Observed!AN$2:AN$1601,Observed!$A$2:$A$1601,$A373,Observed!$C$2:$C$1601,$C373)),AVERAGEIFS(Observed!AN$2:AN$1601,Observed!$A$2:$A$1601,$A373,Observed!$C$2:$C$1601,$C373),"")</f>
        <v>0.16166666666666665</v>
      </c>
      <c r="AN373" s="24">
        <f>IF(ISNUMBER(AVERAGEIFS(Observed!AQ$2:AQ$1601,Observed!$A$2:$A$1601,$A373,Observed!$C$2:$C$1601,$C373)),AVERAGEIFS(Observed!AQ$2:AQ$1601,Observed!$A$2:$A$1601,$A373,Observed!$C$2:$C$1601,$C373),"")</f>
        <v>0.16466666666666668</v>
      </c>
      <c r="AO373" s="24" t="str">
        <f>IF(ISNUMBER(AVERAGEIFS(Observed!AR$2:AR$1601,Observed!$A$2:$A$1601,$A373,Observed!$C$2:$C$1601,$C373)),AVERAGEIFS(Observed!AR$2:AR$1601,Observed!$A$2:$A$1601,$A373,Observed!$C$2:$C$1601,$C373),"")</f>
        <v/>
      </c>
      <c r="AP373" s="24">
        <f>IF(ISNUMBER(AVERAGEIFS(Observed!AS$2:AS$1601,Observed!$A$2:$A$1601,$A373,Observed!$C$2:$C$1601,$C373)),AVERAGEIFS(Observed!AS$2:AS$1601,Observed!$A$2:$A$1601,$A373,Observed!$C$2:$C$1601,$C373),"")</f>
        <v>0.10833333333333334</v>
      </c>
      <c r="AQ373" s="23" t="str">
        <f>IF(ISNUMBER(AVERAGEIFS(Observed!AT$2:AT$1601,Observed!$A$2:$A$1601,$A373,Observed!$C$2:$C$1601,$C373)),AVERAGEIFS(Observed!AT$2:AT$1601,Observed!$A$2:$A$1601,$A373,Observed!$C$2:$C$1601,$C373),"")</f>
        <v/>
      </c>
      <c r="AR373" s="24" t="str">
        <f>IF(ISNUMBER(AVERAGEIFS(Observed!AU$2:AU$1601,Observed!$A$2:$A$1601,$A373,Observed!$C$2:$C$1601,$C373)),AVERAGEIFS(Observed!AU$2:AU$1601,Observed!$A$2:$A$1601,$A373,Observed!$C$2:$C$1601,$C373),"")</f>
        <v/>
      </c>
      <c r="AS373" s="23">
        <f>IF(ISNUMBER(AVERAGEIFS(Observed!AV$2:AV$1601,Observed!$A$2:$A$1601,$A373,Observed!$C$2:$C$1601,$C373)),AVERAGEIFS(Observed!AV$2:AV$1601,Observed!$A$2:$A$1601,$A373,Observed!$C$2:$C$1601,$C373),"")</f>
        <v>7.3049999999999997</v>
      </c>
      <c r="AT373" s="23">
        <f>IF(ISNUMBER(AVERAGEIFS(Observed!AW$2:AW$1601,Observed!$A$2:$A$1601,$A373,Observed!$C$2:$C$1601,$C373)),AVERAGEIFS(Observed!AW$2:AW$1601,Observed!$A$2:$A$1601,$A373,Observed!$C$2:$C$1601,$C373),"")</f>
        <v>7.3049999999999997</v>
      </c>
      <c r="AU373" s="2">
        <f>COUNTIFS(Observed!$A$2:$A$1601,$A373,Observed!$C$2:$C$1601,$C373)</f>
        <v>3</v>
      </c>
      <c r="AV373" s="2">
        <f t="shared" si="6"/>
        <v>14</v>
      </c>
    </row>
    <row r="374" spans="1:48" x14ac:dyDescent="0.3">
      <c r="A374" s="4" t="s">
        <v>112</v>
      </c>
      <c r="B374" t="s">
        <v>24</v>
      </c>
      <c r="C374" s="3">
        <v>42024</v>
      </c>
      <c r="D374">
        <v>1</v>
      </c>
      <c r="E374">
        <v>0</v>
      </c>
      <c r="G374">
        <v>0</v>
      </c>
      <c r="H374" s="2" t="s">
        <v>44</v>
      </c>
      <c r="I374" s="2" t="s">
        <v>22</v>
      </c>
      <c r="J374">
        <v>2</v>
      </c>
      <c r="K374" s="2" t="s">
        <v>21</v>
      </c>
      <c r="L374" s="22" t="str">
        <f>IF(ISNUMBER(AVERAGEIFS(Observed!L$2:L$1601,Observed!$A$2:$A$1601,$A374,Observed!$C$2:$C$1601,$C374)),AVERAGEIFS(Observed!L$2:L$1601,Observed!$A$2:$A$1601,$A374,Observed!$C$2:$C$1601,$C374),"")</f>
        <v/>
      </c>
      <c r="M374" s="23" t="str">
        <f>IF(ISNUMBER(AVERAGEIFS(Observed!M$2:M$1601,Observed!$A$2:$A$1601,$A374,Observed!$C$2:$C$1601,$C374)),AVERAGEIFS(Observed!M$2:M$1601,Observed!$A$2:$A$1601,$A374,Observed!$C$2:$C$1601,$C374),"")</f>
        <v/>
      </c>
      <c r="N374" s="23">
        <f>IF(ISNUMBER(AVERAGEIFS(Observed!N$2:N$1601,Observed!$A$2:$A$1601,$A374,Observed!$C$2:$C$1601,$C374)),AVERAGEIFS(Observed!N$2:N$1601,Observed!$A$2:$A$1601,$A374,Observed!$C$2:$C$1601,$C374),"")</f>
        <v>227.1</v>
      </c>
      <c r="O374" s="23">
        <f>IF(ISNUMBER(AVERAGEIFS(Observed!O$2:O$1601,Observed!$A$2:$A$1601,$A374,Observed!$C$2:$C$1601,$C374)),AVERAGEIFS(Observed!O$2:O$1601,Observed!$A$2:$A$1601,$A374,Observed!$C$2:$C$1601,$C374),"")</f>
        <v>227.1</v>
      </c>
      <c r="P374" s="23">
        <f>IF(ISNUMBER(AVERAGEIFS(Observed!P$2:P$1601,Observed!$A$2:$A$1601,$A374,Observed!$C$2:$C$1601,$C374)),AVERAGEIFS(Observed!P$2:P$1601,Observed!$A$2:$A$1601,$A374,Observed!$C$2:$C$1601,$C374),"")</f>
        <v>399.76333333333332</v>
      </c>
      <c r="Q374" s="24" t="str">
        <f>IF(ISNUMBER(AVERAGEIFS(Observed!Q$2:Q$1601,Observed!$A$2:$A$1601,$A374,Observed!$C$2:$C$1601,$C374)),AVERAGEIFS(Observed!Q$2:Q$1601,Observed!$A$2:$A$1601,$A374,Observed!$C$2:$C$1601,$C374),"")</f>
        <v/>
      </c>
      <c r="R374" s="24" t="str">
        <f>IF(ISNUMBER(AVERAGEIFS(Observed!R$2:R$1601,Observed!$A$2:$A$1601,$A374,Observed!$C$2:$C$1601,$C374)),AVERAGEIFS(Observed!R$2:R$1601,Observed!$A$2:$A$1601,$A374,Observed!$C$2:$C$1601,$C374),"")</f>
        <v/>
      </c>
      <c r="S374" s="24" t="str">
        <f>IF(ISNUMBER(AVERAGEIFS(Observed!S$2:S$1601,Observed!$A$2:$A$1601,$A374,Observed!$C$2:$C$1601,$C374)),AVERAGEIFS(Observed!S$2:S$1601,Observed!$A$2:$A$1601,$A374,Observed!$C$2:$C$1601,$C374),"")</f>
        <v/>
      </c>
      <c r="T374" s="23" t="str">
        <f>IF(ISNUMBER(AVERAGEIFS(Observed!T$2:T$1601,Observed!$A$2:$A$1601,$A374,Observed!$C$2:$C$1601,$C374)),AVERAGEIFS(Observed!T$2:T$1601,Observed!$A$2:$A$1601,$A374,Observed!$C$2:$C$1601,$C374),"")</f>
        <v/>
      </c>
      <c r="U374" s="25" t="str">
        <f>IF(ISNUMBER(AVERAGEIFS(Observed!U$2:U$1601,Observed!$A$2:$A$1601,$A374,Observed!$C$2:$C$1601,$C374)),AVERAGEIFS(Observed!U$2:U$1601,Observed!$A$2:$A$1601,$A374,Observed!$C$2:$C$1601,$C374),"")</f>
        <v/>
      </c>
      <c r="V374" s="25" t="str">
        <f>IF(ISNUMBER(AVERAGEIFS(Observed!V$2:V$1601,Observed!$A$2:$A$1601,$A374,Observed!$C$2:$C$1601,$C374)),AVERAGEIFS(Observed!V$2:V$1601,Observed!$A$2:$A$1601,$A374,Observed!$C$2:$C$1601,$C374),"")</f>
        <v/>
      </c>
      <c r="W374" s="23" t="str">
        <f>IF(ISNUMBER(AVERAGEIFS(Observed!W$2:W$1601,Observed!$A$2:$A$1601,$A374,Observed!$C$2:$C$1601,$C374)),AVERAGEIFS(Observed!W$2:W$1601,Observed!$A$2:$A$1601,$A374,Observed!$C$2:$C$1601,$C374),"")</f>
        <v/>
      </c>
      <c r="X374" s="23" t="str">
        <f>IF(ISNUMBER(AVERAGEIFS(Observed!X$2:X$1601,Observed!$A$2:$A$1601,$A374,Observed!$C$2:$C$1601,$C374)),AVERAGEIFS(Observed!X$2:X$1601,Observed!$A$2:$A$1601,$A374,Observed!$C$2:$C$1601,$C374),"")</f>
        <v/>
      </c>
      <c r="Y374" s="23" t="str">
        <f>IF(ISNUMBER(AVERAGEIFS(Observed!Y$2:Y$1601,Observed!$A$2:$A$1601,$A374,Observed!$C$2:$C$1601,$C374)),AVERAGEIFS(Observed!Y$2:Y$1601,Observed!$A$2:$A$1601,$A374,Observed!$C$2:$C$1601,$C374),"")</f>
        <v/>
      </c>
      <c r="Z374" s="23" t="str">
        <f>IF(ISNUMBER(AVERAGEIFS(Observed!Z$2:Z$1601,Observed!$A$2:$A$1601,$A374,Observed!$C$2:$C$1601,$C374)),AVERAGEIFS(Observed!Z$2:Z$1601,Observed!$A$2:$A$1601,$A374,Observed!$C$2:$C$1601,$C374),"")</f>
        <v/>
      </c>
      <c r="AA374" s="23" t="str">
        <f>IF(ISNUMBER(AVERAGEIFS(Observed!AA$2:AA$1601,Observed!$A$2:$A$1601,$A374,Observed!$C$2:$C$1601,$C374)),AVERAGEIFS(Observed!AA$2:AA$1601,Observed!$A$2:$A$1601,$A374,Observed!$C$2:$C$1601,$C374),"")</f>
        <v/>
      </c>
      <c r="AB374" s="23" t="str">
        <f>IF(ISNUMBER(AVERAGEIFS(Observed!AB$2:AB$1601,Observed!$A$2:$A$1601,$A374,Observed!$C$2:$C$1601,$C374)),AVERAGEIFS(Observed!AB$2:AB$1601,Observed!$A$2:$A$1601,$A374,Observed!$C$2:$C$1601,$C374),"")</f>
        <v/>
      </c>
      <c r="AC374" s="23" t="str">
        <f>IF(ISNUMBER(AVERAGEIFS(Observed!AC$2:AC$1601,Observed!$A$2:$A$1601,$A374,Observed!$C$2:$C$1601,$C374)),AVERAGEIFS(Observed!AC$2:AC$1601,Observed!$A$2:$A$1601,$A374,Observed!$C$2:$C$1601,$C374),"")</f>
        <v/>
      </c>
      <c r="AD374" s="23" t="str">
        <f>IF(ISNUMBER(AVERAGEIFS(Observed!AD$2:AD$1601,Observed!$A$2:$A$1601,$A374,Observed!$C$2:$C$1601,$C374)),AVERAGEIFS(Observed!AD$2:AD$1601,Observed!$A$2:$A$1601,$A374,Observed!$C$2:$C$1601,$C374),"")</f>
        <v/>
      </c>
      <c r="AE374" s="23">
        <f>IF(ISNUMBER(AVERAGEIFS(Observed!AE$2:AE$1601,Observed!$A$2:$A$1601,$A374,Observed!$C$2:$C$1601,$C374)),AVERAGEIFS(Observed!AE$2:AE$1601,Observed!$A$2:$A$1601,$A374,Observed!$C$2:$C$1601,$C374),"")</f>
        <v>12.833333333333334</v>
      </c>
      <c r="AF374" s="24">
        <f>IF(ISNUMBER(AVERAGEIFS(Observed!AF$2:AF$1601,Observed!$A$2:$A$1601,$A374,Observed!$C$2:$C$1601,$C374)),AVERAGEIFS(Observed!AF$2:AF$1601,Observed!$A$2:$A$1601,$A374,Observed!$C$2:$C$1601,$C374),"")</f>
        <v>1.9666666666666666E-2</v>
      </c>
      <c r="AG374" s="24">
        <f>IF(ISNUMBER(AVERAGEIFS(Observed!AG$2:AG$1601,Observed!$A$2:$A$1601,$A374,Observed!$C$2:$C$1601,$C374)),AVERAGEIFS(Observed!AG$2:AG$1601,Observed!$A$2:$A$1601,$A374,Observed!$C$2:$C$1601,$C374),"")</f>
        <v>1.9666666666666666E-2</v>
      </c>
      <c r="AH374" s="24" t="str">
        <f>IF(ISNUMBER(AVERAGEIFS(Observed!AH$2:AH$1601,Observed!$A$2:$A$1601,$A374,Observed!$C$2:$C$1601,$C374)),AVERAGEIFS(Observed!AH$2:AH$1601,Observed!$A$2:$A$1601,$A374,Observed!$C$2:$C$1601,$C374),"")</f>
        <v/>
      </c>
      <c r="AI374" s="23" t="str">
        <f>IF(ISNUMBER(AVERAGEIFS(Observed!AI$2:AI$1601,Observed!$A$2:$A$1601,$A374,Observed!$C$2:$C$1601,$C374)),AVERAGEIFS(Observed!AI$2:AI$1601,Observed!$A$2:$A$1601,$A374,Observed!$C$2:$C$1601,$C374),"")</f>
        <v/>
      </c>
      <c r="AJ374" s="24">
        <f>IF(ISNUMBER(AVERAGEIFS(Observed!AJ$2:AJ$1601,Observed!$A$2:$A$1601,$A374,Observed!$C$2:$C$1601,$C374)),AVERAGEIFS(Observed!AJ$2:AJ$1601,Observed!$A$2:$A$1601,$A374,Observed!$C$2:$C$1601,$C374),"")</f>
        <v>0.36433333333333334</v>
      </c>
      <c r="AK374" s="24">
        <f>IF(ISNUMBER(AVERAGEIFS(Observed!AL$2:AL$1601,Observed!$A$2:$A$1601,$A374,Observed!$C$2:$C$1601,$C374)),AVERAGEIFS(Observed!AL$2:AL$1601,Observed!$A$2:$A$1601,$A374,Observed!$C$2:$C$1601,$C374),"")</f>
        <v>1.1000000000000001E-2</v>
      </c>
      <c r="AL374" s="24">
        <f>IF(ISNUMBER(AVERAGEIFS(Observed!AM$2:AM$1601,Observed!$A$2:$A$1601,$A374,Observed!$C$2:$C$1601,$C374)),AVERAGEIFS(Observed!AM$2:AM$1601,Observed!$A$2:$A$1601,$A374,Observed!$C$2:$C$1601,$C374),"")</f>
        <v>0.18933333333333335</v>
      </c>
      <c r="AM374" s="24">
        <f>IF(ISNUMBER(AVERAGEIFS(Observed!AN$2:AN$1601,Observed!$A$2:$A$1601,$A374,Observed!$C$2:$C$1601,$C374)),AVERAGEIFS(Observed!AN$2:AN$1601,Observed!$A$2:$A$1601,$A374,Observed!$C$2:$C$1601,$C374),"")</f>
        <v>0.19933333333333333</v>
      </c>
      <c r="AN374" s="24">
        <f>IF(ISNUMBER(AVERAGEIFS(Observed!AQ$2:AQ$1601,Observed!$A$2:$A$1601,$A374,Observed!$C$2:$C$1601,$C374)),AVERAGEIFS(Observed!AQ$2:AQ$1601,Observed!$A$2:$A$1601,$A374,Observed!$C$2:$C$1601,$C374),"")</f>
        <v>7.2666666666666671E-2</v>
      </c>
      <c r="AO374" s="24" t="str">
        <f>IF(ISNUMBER(AVERAGEIFS(Observed!AR$2:AR$1601,Observed!$A$2:$A$1601,$A374,Observed!$C$2:$C$1601,$C374)),AVERAGEIFS(Observed!AR$2:AR$1601,Observed!$A$2:$A$1601,$A374,Observed!$C$2:$C$1601,$C374),"")</f>
        <v/>
      </c>
      <c r="AP374" s="24">
        <f>IF(ISNUMBER(AVERAGEIFS(Observed!AS$2:AS$1601,Observed!$A$2:$A$1601,$A374,Observed!$C$2:$C$1601,$C374)),AVERAGEIFS(Observed!AS$2:AS$1601,Observed!$A$2:$A$1601,$A374,Observed!$C$2:$C$1601,$C374),"")</f>
        <v>9.4333333333333325E-2</v>
      </c>
      <c r="AQ374" s="23" t="str">
        <f>IF(ISNUMBER(AVERAGEIFS(Observed!AT$2:AT$1601,Observed!$A$2:$A$1601,$A374,Observed!$C$2:$C$1601,$C374)),AVERAGEIFS(Observed!AT$2:AT$1601,Observed!$A$2:$A$1601,$A374,Observed!$C$2:$C$1601,$C374),"")</f>
        <v/>
      </c>
      <c r="AR374" s="24" t="str">
        <f>IF(ISNUMBER(AVERAGEIFS(Observed!AU$2:AU$1601,Observed!$A$2:$A$1601,$A374,Observed!$C$2:$C$1601,$C374)),AVERAGEIFS(Observed!AU$2:AU$1601,Observed!$A$2:$A$1601,$A374,Observed!$C$2:$C$1601,$C374),"")</f>
        <v/>
      </c>
      <c r="AS374" s="23">
        <f>IF(ISNUMBER(AVERAGEIFS(Observed!AV$2:AV$1601,Observed!$A$2:$A$1601,$A374,Observed!$C$2:$C$1601,$C374)),AVERAGEIFS(Observed!AV$2:AV$1601,Observed!$A$2:$A$1601,$A374,Observed!$C$2:$C$1601,$C374),"")</f>
        <v>4.5453333333333328</v>
      </c>
      <c r="AT374" s="23">
        <f>IF(ISNUMBER(AVERAGEIFS(Observed!AW$2:AW$1601,Observed!$A$2:$A$1601,$A374,Observed!$C$2:$C$1601,$C374)),AVERAGEIFS(Observed!AW$2:AW$1601,Observed!$A$2:$A$1601,$A374,Observed!$C$2:$C$1601,$C374),"")</f>
        <v>11.176000000000002</v>
      </c>
      <c r="AU374" s="2">
        <f>COUNTIFS(Observed!$A$2:$A$1601,$A374,Observed!$C$2:$C$1601,$C374)</f>
        <v>3</v>
      </c>
      <c r="AV374" s="2">
        <f t="shared" si="6"/>
        <v>14</v>
      </c>
    </row>
    <row r="375" spans="1:48" x14ac:dyDescent="0.3">
      <c r="A375" s="4" t="s">
        <v>113</v>
      </c>
      <c r="B375" t="s">
        <v>24</v>
      </c>
      <c r="C375" s="3">
        <v>42024</v>
      </c>
      <c r="D375">
        <v>1</v>
      </c>
      <c r="E375">
        <v>50</v>
      </c>
      <c r="G375">
        <v>50</v>
      </c>
      <c r="H375" s="2" t="s">
        <v>44</v>
      </c>
      <c r="I375" s="2" t="s">
        <v>22</v>
      </c>
      <c r="J375">
        <v>2</v>
      </c>
      <c r="K375" s="2" t="s">
        <v>21</v>
      </c>
      <c r="L375" s="22" t="str">
        <f>IF(ISNUMBER(AVERAGEIFS(Observed!L$2:L$1601,Observed!$A$2:$A$1601,$A375,Observed!$C$2:$C$1601,$C375)),AVERAGEIFS(Observed!L$2:L$1601,Observed!$A$2:$A$1601,$A375,Observed!$C$2:$C$1601,$C375),"")</f>
        <v/>
      </c>
      <c r="M375" s="23" t="str">
        <f>IF(ISNUMBER(AVERAGEIFS(Observed!M$2:M$1601,Observed!$A$2:$A$1601,$A375,Observed!$C$2:$C$1601,$C375)),AVERAGEIFS(Observed!M$2:M$1601,Observed!$A$2:$A$1601,$A375,Observed!$C$2:$C$1601,$C375),"")</f>
        <v/>
      </c>
      <c r="N375" s="23">
        <f>IF(ISNUMBER(AVERAGEIFS(Observed!N$2:N$1601,Observed!$A$2:$A$1601,$A375,Observed!$C$2:$C$1601,$C375)),AVERAGEIFS(Observed!N$2:N$1601,Observed!$A$2:$A$1601,$A375,Observed!$C$2:$C$1601,$C375),"")</f>
        <v>287.85666666666668</v>
      </c>
      <c r="O375" s="23">
        <f>IF(ISNUMBER(AVERAGEIFS(Observed!O$2:O$1601,Observed!$A$2:$A$1601,$A375,Observed!$C$2:$C$1601,$C375)),AVERAGEIFS(Observed!O$2:O$1601,Observed!$A$2:$A$1601,$A375,Observed!$C$2:$C$1601,$C375),"")</f>
        <v>287.85666666666668</v>
      </c>
      <c r="P375" s="23">
        <f>IF(ISNUMBER(AVERAGEIFS(Observed!P$2:P$1601,Observed!$A$2:$A$1601,$A375,Observed!$C$2:$C$1601,$C375)),AVERAGEIFS(Observed!P$2:P$1601,Observed!$A$2:$A$1601,$A375,Observed!$C$2:$C$1601,$C375),"")</f>
        <v>493.95333333333338</v>
      </c>
      <c r="Q375" s="24" t="str">
        <f>IF(ISNUMBER(AVERAGEIFS(Observed!Q$2:Q$1601,Observed!$A$2:$A$1601,$A375,Observed!$C$2:$C$1601,$C375)),AVERAGEIFS(Observed!Q$2:Q$1601,Observed!$A$2:$A$1601,$A375,Observed!$C$2:$C$1601,$C375),"")</f>
        <v/>
      </c>
      <c r="R375" s="24" t="str">
        <f>IF(ISNUMBER(AVERAGEIFS(Observed!R$2:R$1601,Observed!$A$2:$A$1601,$A375,Observed!$C$2:$C$1601,$C375)),AVERAGEIFS(Observed!R$2:R$1601,Observed!$A$2:$A$1601,$A375,Observed!$C$2:$C$1601,$C375),"")</f>
        <v/>
      </c>
      <c r="S375" s="24" t="str">
        <f>IF(ISNUMBER(AVERAGEIFS(Observed!S$2:S$1601,Observed!$A$2:$A$1601,$A375,Observed!$C$2:$C$1601,$C375)),AVERAGEIFS(Observed!S$2:S$1601,Observed!$A$2:$A$1601,$A375,Observed!$C$2:$C$1601,$C375),"")</f>
        <v/>
      </c>
      <c r="T375" s="23" t="str">
        <f>IF(ISNUMBER(AVERAGEIFS(Observed!T$2:T$1601,Observed!$A$2:$A$1601,$A375,Observed!$C$2:$C$1601,$C375)),AVERAGEIFS(Observed!T$2:T$1601,Observed!$A$2:$A$1601,$A375,Observed!$C$2:$C$1601,$C375),"")</f>
        <v/>
      </c>
      <c r="U375" s="25" t="str">
        <f>IF(ISNUMBER(AVERAGEIFS(Observed!U$2:U$1601,Observed!$A$2:$A$1601,$A375,Observed!$C$2:$C$1601,$C375)),AVERAGEIFS(Observed!U$2:U$1601,Observed!$A$2:$A$1601,$A375,Observed!$C$2:$C$1601,$C375),"")</f>
        <v/>
      </c>
      <c r="V375" s="25" t="str">
        <f>IF(ISNUMBER(AVERAGEIFS(Observed!V$2:V$1601,Observed!$A$2:$A$1601,$A375,Observed!$C$2:$C$1601,$C375)),AVERAGEIFS(Observed!V$2:V$1601,Observed!$A$2:$A$1601,$A375,Observed!$C$2:$C$1601,$C375),"")</f>
        <v/>
      </c>
      <c r="W375" s="23" t="str">
        <f>IF(ISNUMBER(AVERAGEIFS(Observed!W$2:W$1601,Observed!$A$2:$A$1601,$A375,Observed!$C$2:$C$1601,$C375)),AVERAGEIFS(Observed!W$2:W$1601,Observed!$A$2:$A$1601,$A375,Observed!$C$2:$C$1601,$C375),"")</f>
        <v/>
      </c>
      <c r="X375" s="23" t="str">
        <f>IF(ISNUMBER(AVERAGEIFS(Observed!X$2:X$1601,Observed!$A$2:$A$1601,$A375,Observed!$C$2:$C$1601,$C375)),AVERAGEIFS(Observed!X$2:X$1601,Observed!$A$2:$A$1601,$A375,Observed!$C$2:$C$1601,$C375),"")</f>
        <v/>
      </c>
      <c r="Y375" s="23" t="str">
        <f>IF(ISNUMBER(AVERAGEIFS(Observed!Y$2:Y$1601,Observed!$A$2:$A$1601,$A375,Observed!$C$2:$C$1601,$C375)),AVERAGEIFS(Observed!Y$2:Y$1601,Observed!$A$2:$A$1601,$A375,Observed!$C$2:$C$1601,$C375),"")</f>
        <v/>
      </c>
      <c r="Z375" s="23" t="str">
        <f>IF(ISNUMBER(AVERAGEIFS(Observed!Z$2:Z$1601,Observed!$A$2:$A$1601,$A375,Observed!$C$2:$C$1601,$C375)),AVERAGEIFS(Observed!Z$2:Z$1601,Observed!$A$2:$A$1601,$A375,Observed!$C$2:$C$1601,$C375),"")</f>
        <v/>
      </c>
      <c r="AA375" s="23" t="str">
        <f>IF(ISNUMBER(AVERAGEIFS(Observed!AA$2:AA$1601,Observed!$A$2:$A$1601,$A375,Observed!$C$2:$C$1601,$C375)),AVERAGEIFS(Observed!AA$2:AA$1601,Observed!$A$2:$A$1601,$A375,Observed!$C$2:$C$1601,$C375),"")</f>
        <v/>
      </c>
      <c r="AB375" s="23" t="str">
        <f>IF(ISNUMBER(AVERAGEIFS(Observed!AB$2:AB$1601,Observed!$A$2:$A$1601,$A375,Observed!$C$2:$C$1601,$C375)),AVERAGEIFS(Observed!AB$2:AB$1601,Observed!$A$2:$A$1601,$A375,Observed!$C$2:$C$1601,$C375),"")</f>
        <v/>
      </c>
      <c r="AC375" s="23" t="str">
        <f>IF(ISNUMBER(AVERAGEIFS(Observed!AC$2:AC$1601,Observed!$A$2:$A$1601,$A375,Observed!$C$2:$C$1601,$C375)),AVERAGEIFS(Observed!AC$2:AC$1601,Observed!$A$2:$A$1601,$A375,Observed!$C$2:$C$1601,$C375),"")</f>
        <v/>
      </c>
      <c r="AD375" s="23" t="str">
        <f>IF(ISNUMBER(AVERAGEIFS(Observed!AD$2:AD$1601,Observed!$A$2:$A$1601,$A375,Observed!$C$2:$C$1601,$C375)),AVERAGEIFS(Observed!AD$2:AD$1601,Observed!$A$2:$A$1601,$A375,Observed!$C$2:$C$1601,$C375),"")</f>
        <v/>
      </c>
      <c r="AE375" s="23">
        <f>IF(ISNUMBER(AVERAGEIFS(Observed!AE$2:AE$1601,Observed!$A$2:$A$1601,$A375,Observed!$C$2:$C$1601,$C375)),AVERAGEIFS(Observed!AE$2:AE$1601,Observed!$A$2:$A$1601,$A375,Observed!$C$2:$C$1601,$C375),"")</f>
        <v>13.200000000000001</v>
      </c>
      <c r="AF375" s="24">
        <f>IF(ISNUMBER(AVERAGEIFS(Observed!AF$2:AF$1601,Observed!$A$2:$A$1601,$A375,Observed!$C$2:$C$1601,$C375)),AVERAGEIFS(Observed!AF$2:AF$1601,Observed!$A$2:$A$1601,$A375,Observed!$C$2:$C$1601,$C375),"")</f>
        <v>0.02</v>
      </c>
      <c r="AG375" s="24">
        <f>IF(ISNUMBER(AVERAGEIFS(Observed!AG$2:AG$1601,Observed!$A$2:$A$1601,$A375,Observed!$C$2:$C$1601,$C375)),AVERAGEIFS(Observed!AG$2:AG$1601,Observed!$A$2:$A$1601,$A375,Observed!$C$2:$C$1601,$C375),"")</f>
        <v>0.02</v>
      </c>
      <c r="AH375" s="24" t="str">
        <f>IF(ISNUMBER(AVERAGEIFS(Observed!AH$2:AH$1601,Observed!$A$2:$A$1601,$A375,Observed!$C$2:$C$1601,$C375)),AVERAGEIFS(Observed!AH$2:AH$1601,Observed!$A$2:$A$1601,$A375,Observed!$C$2:$C$1601,$C375),"")</f>
        <v/>
      </c>
      <c r="AI375" s="23" t="str">
        <f>IF(ISNUMBER(AVERAGEIFS(Observed!AI$2:AI$1601,Observed!$A$2:$A$1601,$A375,Observed!$C$2:$C$1601,$C375)),AVERAGEIFS(Observed!AI$2:AI$1601,Observed!$A$2:$A$1601,$A375,Observed!$C$2:$C$1601,$C375),"")</f>
        <v/>
      </c>
      <c r="AJ375" s="24">
        <f>IF(ISNUMBER(AVERAGEIFS(Observed!AJ$2:AJ$1601,Observed!$A$2:$A$1601,$A375,Observed!$C$2:$C$1601,$C375)),AVERAGEIFS(Observed!AJ$2:AJ$1601,Observed!$A$2:$A$1601,$A375,Observed!$C$2:$C$1601,$C375),"")</f>
        <v>0.32066666666666666</v>
      </c>
      <c r="AK375" s="24">
        <f>IF(ISNUMBER(AVERAGEIFS(Observed!AL$2:AL$1601,Observed!$A$2:$A$1601,$A375,Observed!$C$2:$C$1601,$C375)),AVERAGEIFS(Observed!AL$2:AL$1601,Observed!$A$2:$A$1601,$A375,Observed!$C$2:$C$1601,$C375),"")</f>
        <v>8.3333333333333332E-3</v>
      </c>
      <c r="AL375" s="24">
        <f>IF(ISNUMBER(AVERAGEIFS(Observed!AM$2:AM$1601,Observed!$A$2:$A$1601,$A375,Observed!$C$2:$C$1601,$C375)),AVERAGEIFS(Observed!AM$2:AM$1601,Observed!$A$2:$A$1601,$A375,Observed!$C$2:$C$1601,$C375),"")</f>
        <v>0.29766666666666669</v>
      </c>
      <c r="AM375" s="24">
        <f>IF(ISNUMBER(AVERAGEIFS(Observed!AN$2:AN$1601,Observed!$A$2:$A$1601,$A375,Observed!$C$2:$C$1601,$C375)),AVERAGEIFS(Observed!AN$2:AN$1601,Observed!$A$2:$A$1601,$A375,Observed!$C$2:$C$1601,$C375),"")</f>
        <v>0.21433333333333335</v>
      </c>
      <c r="AN375" s="24">
        <f>IF(ISNUMBER(AVERAGEIFS(Observed!AQ$2:AQ$1601,Observed!$A$2:$A$1601,$A375,Observed!$C$2:$C$1601,$C375)),AVERAGEIFS(Observed!AQ$2:AQ$1601,Observed!$A$2:$A$1601,$A375,Observed!$C$2:$C$1601,$C375),"")</f>
        <v>4.8333333333333339E-2</v>
      </c>
      <c r="AO375" s="24" t="str">
        <f>IF(ISNUMBER(AVERAGEIFS(Observed!AR$2:AR$1601,Observed!$A$2:$A$1601,$A375,Observed!$C$2:$C$1601,$C375)),AVERAGEIFS(Observed!AR$2:AR$1601,Observed!$A$2:$A$1601,$A375,Observed!$C$2:$C$1601,$C375),"")</f>
        <v/>
      </c>
      <c r="AP375" s="24">
        <f>IF(ISNUMBER(AVERAGEIFS(Observed!AS$2:AS$1601,Observed!$A$2:$A$1601,$A375,Observed!$C$2:$C$1601,$C375)),AVERAGEIFS(Observed!AS$2:AS$1601,Observed!$A$2:$A$1601,$A375,Observed!$C$2:$C$1601,$C375),"")</f>
        <v>6.6666666666666666E-2</v>
      </c>
      <c r="AQ375" s="23" t="str">
        <f>IF(ISNUMBER(AVERAGEIFS(Observed!AT$2:AT$1601,Observed!$A$2:$A$1601,$A375,Observed!$C$2:$C$1601,$C375)),AVERAGEIFS(Observed!AT$2:AT$1601,Observed!$A$2:$A$1601,$A375,Observed!$C$2:$C$1601,$C375),"")</f>
        <v/>
      </c>
      <c r="AR375" s="24" t="str">
        <f>IF(ISNUMBER(AVERAGEIFS(Observed!AU$2:AU$1601,Observed!$A$2:$A$1601,$A375,Observed!$C$2:$C$1601,$C375)),AVERAGEIFS(Observed!AU$2:AU$1601,Observed!$A$2:$A$1601,$A375,Observed!$C$2:$C$1601,$C375),"")</f>
        <v/>
      </c>
      <c r="AS375" s="23">
        <f>IF(ISNUMBER(AVERAGEIFS(Observed!AV$2:AV$1601,Observed!$A$2:$A$1601,$A375,Observed!$C$2:$C$1601,$C375)),AVERAGEIFS(Observed!AV$2:AV$1601,Observed!$A$2:$A$1601,$A375,Observed!$C$2:$C$1601,$C375),"")</f>
        <v>5.7489999999999997</v>
      </c>
      <c r="AT375" s="23">
        <f>IF(ISNUMBER(AVERAGEIFS(Observed!AW$2:AW$1601,Observed!$A$2:$A$1601,$A375,Observed!$C$2:$C$1601,$C375)),AVERAGEIFS(Observed!AW$2:AW$1601,Observed!$A$2:$A$1601,$A375,Observed!$C$2:$C$1601,$C375),"")</f>
        <v>13.683333333333335</v>
      </c>
      <c r="AU375" s="2">
        <f>COUNTIFS(Observed!$A$2:$A$1601,$A375,Observed!$C$2:$C$1601,$C375)</f>
        <v>3</v>
      </c>
      <c r="AV375" s="2">
        <f t="shared" si="6"/>
        <v>14</v>
      </c>
    </row>
    <row r="376" spans="1:48" x14ac:dyDescent="0.3">
      <c r="A376" s="4" t="s">
        <v>114</v>
      </c>
      <c r="B376" t="s">
        <v>24</v>
      </c>
      <c r="C376" s="3">
        <v>42024</v>
      </c>
      <c r="D376">
        <v>1</v>
      </c>
      <c r="E376">
        <v>100</v>
      </c>
      <c r="G376">
        <v>100</v>
      </c>
      <c r="H376" s="2" t="s">
        <v>44</v>
      </c>
      <c r="I376" s="2" t="s">
        <v>22</v>
      </c>
      <c r="J376">
        <v>2</v>
      </c>
      <c r="K376" s="2" t="s">
        <v>21</v>
      </c>
      <c r="L376" s="22" t="str">
        <f>IF(ISNUMBER(AVERAGEIFS(Observed!L$2:L$1601,Observed!$A$2:$A$1601,$A376,Observed!$C$2:$C$1601,$C376)),AVERAGEIFS(Observed!L$2:L$1601,Observed!$A$2:$A$1601,$A376,Observed!$C$2:$C$1601,$C376),"")</f>
        <v/>
      </c>
      <c r="M376" s="23" t="str">
        <f>IF(ISNUMBER(AVERAGEIFS(Observed!M$2:M$1601,Observed!$A$2:$A$1601,$A376,Observed!$C$2:$C$1601,$C376)),AVERAGEIFS(Observed!M$2:M$1601,Observed!$A$2:$A$1601,$A376,Observed!$C$2:$C$1601,$C376),"")</f>
        <v/>
      </c>
      <c r="N376" s="23">
        <f>IF(ISNUMBER(AVERAGEIFS(Observed!N$2:N$1601,Observed!$A$2:$A$1601,$A376,Observed!$C$2:$C$1601,$C376)),AVERAGEIFS(Observed!N$2:N$1601,Observed!$A$2:$A$1601,$A376,Observed!$C$2:$C$1601,$C376),"")</f>
        <v>297.51333333333332</v>
      </c>
      <c r="O376" s="23">
        <f>IF(ISNUMBER(AVERAGEIFS(Observed!O$2:O$1601,Observed!$A$2:$A$1601,$A376,Observed!$C$2:$C$1601,$C376)),AVERAGEIFS(Observed!O$2:O$1601,Observed!$A$2:$A$1601,$A376,Observed!$C$2:$C$1601,$C376),"")</f>
        <v>297.51333333333332</v>
      </c>
      <c r="P376" s="23">
        <f>IF(ISNUMBER(AVERAGEIFS(Observed!P$2:P$1601,Observed!$A$2:$A$1601,$A376,Observed!$C$2:$C$1601,$C376)),AVERAGEIFS(Observed!P$2:P$1601,Observed!$A$2:$A$1601,$A376,Observed!$C$2:$C$1601,$C376),"")</f>
        <v>469.26666666666671</v>
      </c>
      <c r="Q376" s="24" t="str">
        <f>IF(ISNUMBER(AVERAGEIFS(Observed!Q$2:Q$1601,Observed!$A$2:$A$1601,$A376,Observed!$C$2:$C$1601,$C376)),AVERAGEIFS(Observed!Q$2:Q$1601,Observed!$A$2:$A$1601,$A376,Observed!$C$2:$C$1601,$C376),"")</f>
        <v/>
      </c>
      <c r="R376" s="24" t="str">
        <f>IF(ISNUMBER(AVERAGEIFS(Observed!R$2:R$1601,Observed!$A$2:$A$1601,$A376,Observed!$C$2:$C$1601,$C376)),AVERAGEIFS(Observed!R$2:R$1601,Observed!$A$2:$A$1601,$A376,Observed!$C$2:$C$1601,$C376),"")</f>
        <v/>
      </c>
      <c r="S376" s="24" t="str">
        <f>IF(ISNUMBER(AVERAGEIFS(Observed!S$2:S$1601,Observed!$A$2:$A$1601,$A376,Observed!$C$2:$C$1601,$C376)),AVERAGEIFS(Observed!S$2:S$1601,Observed!$A$2:$A$1601,$A376,Observed!$C$2:$C$1601,$C376),"")</f>
        <v/>
      </c>
      <c r="T376" s="23" t="str">
        <f>IF(ISNUMBER(AVERAGEIFS(Observed!T$2:T$1601,Observed!$A$2:$A$1601,$A376,Observed!$C$2:$C$1601,$C376)),AVERAGEIFS(Observed!T$2:T$1601,Observed!$A$2:$A$1601,$A376,Observed!$C$2:$C$1601,$C376),"")</f>
        <v/>
      </c>
      <c r="U376" s="25" t="str">
        <f>IF(ISNUMBER(AVERAGEIFS(Observed!U$2:U$1601,Observed!$A$2:$A$1601,$A376,Observed!$C$2:$C$1601,$C376)),AVERAGEIFS(Observed!U$2:U$1601,Observed!$A$2:$A$1601,$A376,Observed!$C$2:$C$1601,$C376),"")</f>
        <v/>
      </c>
      <c r="V376" s="25" t="str">
        <f>IF(ISNUMBER(AVERAGEIFS(Observed!V$2:V$1601,Observed!$A$2:$A$1601,$A376,Observed!$C$2:$C$1601,$C376)),AVERAGEIFS(Observed!V$2:V$1601,Observed!$A$2:$A$1601,$A376,Observed!$C$2:$C$1601,$C376),"")</f>
        <v/>
      </c>
      <c r="W376" s="23" t="str">
        <f>IF(ISNUMBER(AVERAGEIFS(Observed!W$2:W$1601,Observed!$A$2:$A$1601,$A376,Observed!$C$2:$C$1601,$C376)),AVERAGEIFS(Observed!W$2:W$1601,Observed!$A$2:$A$1601,$A376,Observed!$C$2:$C$1601,$C376),"")</f>
        <v/>
      </c>
      <c r="X376" s="23" t="str">
        <f>IF(ISNUMBER(AVERAGEIFS(Observed!X$2:X$1601,Observed!$A$2:$A$1601,$A376,Observed!$C$2:$C$1601,$C376)),AVERAGEIFS(Observed!X$2:X$1601,Observed!$A$2:$A$1601,$A376,Observed!$C$2:$C$1601,$C376),"")</f>
        <v/>
      </c>
      <c r="Y376" s="23" t="str">
        <f>IF(ISNUMBER(AVERAGEIFS(Observed!Y$2:Y$1601,Observed!$A$2:$A$1601,$A376,Observed!$C$2:$C$1601,$C376)),AVERAGEIFS(Observed!Y$2:Y$1601,Observed!$A$2:$A$1601,$A376,Observed!$C$2:$C$1601,$C376),"")</f>
        <v/>
      </c>
      <c r="Z376" s="23" t="str">
        <f>IF(ISNUMBER(AVERAGEIFS(Observed!Z$2:Z$1601,Observed!$A$2:$A$1601,$A376,Observed!$C$2:$C$1601,$C376)),AVERAGEIFS(Observed!Z$2:Z$1601,Observed!$A$2:$A$1601,$A376,Observed!$C$2:$C$1601,$C376),"")</f>
        <v/>
      </c>
      <c r="AA376" s="23" t="str">
        <f>IF(ISNUMBER(AVERAGEIFS(Observed!AA$2:AA$1601,Observed!$A$2:$A$1601,$A376,Observed!$C$2:$C$1601,$C376)),AVERAGEIFS(Observed!AA$2:AA$1601,Observed!$A$2:$A$1601,$A376,Observed!$C$2:$C$1601,$C376),"")</f>
        <v/>
      </c>
      <c r="AB376" s="23" t="str">
        <f>IF(ISNUMBER(AVERAGEIFS(Observed!AB$2:AB$1601,Observed!$A$2:$A$1601,$A376,Observed!$C$2:$C$1601,$C376)),AVERAGEIFS(Observed!AB$2:AB$1601,Observed!$A$2:$A$1601,$A376,Observed!$C$2:$C$1601,$C376),"")</f>
        <v/>
      </c>
      <c r="AC376" s="23" t="str">
        <f>IF(ISNUMBER(AVERAGEIFS(Observed!AC$2:AC$1601,Observed!$A$2:$A$1601,$A376,Observed!$C$2:$C$1601,$C376)),AVERAGEIFS(Observed!AC$2:AC$1601,Observed!$A$2:$A$1601,$A376,Observed!$C$2:$C$1601,$C376),"")</f>
        <v/>
      </c>
      <c r="AD376" s="23" t="str">
        <f>IF(ISNUMBER(AVERAGEIFS(Observed!AD$2:AD$1601,Observed!$A$2:$A$1601,$A376,Observed!$C$2:$C$1601,$C376)),AVERAGEIFS(Observed!AD$2:AD$1601,Observed!$A$2:$A$1601,$A376,Observed!$C$2:$C$1601,$C376),"")</f>
        <v/>
      </c>
      <c r="AE376" s="23">
        <f>IF(ISNUMBER(AVERAGEIFS(Observed!AE$2:AE$1601,Observed!$A$2:$A$1601,$A376,Observed!$C$2:$C$1601,$C376)),AVERAGEIFS(Observed!AE$2:AE$1601,Observed!$A$2:$A$1601,$A376,Observed!$C$2:$C$1601,$C376),"")</f>
        <v>12.766666666666666</v>
      </c>
      <c r="AF376" s="24">
        <f>IF(ISNUMBER(AVERAGEIFS(Observed!AF$2:AF$1601,Observed!$A$2:$A$1601,$A376,Observed!$C$2:$C$1601,$C376)),AVERAGEIFS(Observed!AF$2:AF$1601,Observed!$A$2:$A$1601,$A376,Observed!$C$2:$C$1601,$C376),"")</f>
        <v>1.9333333333333338E-2</v>
      </c>
      <c r="AG376" s="24">
        <f>IF(ISNUMBER(AVERAGEIFS(Observed!AG$2:AG$1601,Observed!$A$2:$A$1601,$A376,Observed!$C$2:$C$1601,$C376)),AVERAGEIFS(Observed!AG$2:AG$1601,Observed!$A$2:$A$1601,$A376,Observed!$C$2:$C$1601,$C376),"")</f>
        <v>1.9333333333333338E-2</v>
      </c>
      <c r="AH376" s="24" t="str">
        <f>IF(ISNUMBER(AVERAGEIFS(Observed!AH$2:AH$1601,Observed!$A$2:$A$1601,$A376,Observed!$C$2:$C$1601,$C376)),AVERAGEIFS(Observed!AH$2:AH$1601,Observed!$A$2:$A$1601,$A376,Observed!$C$2:$C$1601,$C376),"")</f>
        <v/>
      </c>
      <c r="AI376" s="23" t="str">
        <f>IF(ISNUMBER(AVERAGEIFS(Observed!AI$2:AI$1601,Observed!$A$2:$A$1601,$A376,Observed!$C$2:$C$1601,$C376)),AVERAGEIFS(Observed!AI$2:AI$1601,Observed!$A$2:$A$1601,$A376,Observed!$C$2:$C$1601,$C376),"")</f>
        <v/>
      </c>
      <c r="AJ376" s="24">
        <f>IF(ISNUMBER(AVERAGEIFS(Observed!AJ$2:AJ$1601,Observed!$A$2:$A$1601,$A376,Observed!$C$2:$C$1601,$C376)),AVERAGEIFS(Observed!AJ$2:AJ$1601,Observed!$A$2:$A$1601,$A376,Observed!$C$2:$C$1601,$C376),"")</f>
        <v>0.35466666666666669</v>
      </c>
      <c r="AK376" s="24">
        <f>IF(ISNUMBER(AVERAGEIFS(Observed!AL$2:AL$1601,Observed!$A$2:$A$1601,$A376,Observed!$C$2:$C$1601,$C376)),AVERAGEIFS(Observed!AL$2:AL$1601,Observed!$A$2:$A$1601,$A376,Observed!$C$2:$C$1601,$C376),"")</f>
        <v>1.6999999999999998E-2</v>
      </c>
      <c r="AL376" s="24">
        <f>IF(ISNUMBER(AVERAGEIFS(Observed!AM$2:AM$1601,Observed!$A$2:$A$1601,$A376,Observed!$C$2:$C$1601,$C376)),AVERAGEIFS(Observed!AM$2:AM$1601,Observed!$A$2:$A$1601,$A376,Observed!$C$2:$C$1601,$C376),"")</f>
        <v>0.26833333333333331</v>
      </c>
      <c r="AM376" s="24">
        <f>IF(ISNUMBER(AVERAGEIFS(Observed!AN$2:AN$1601,Observed!$A$2:$A$1601,$A376,Observed!$C$2:$C$1601,$C376)),AVERAGEIFS(Observed!AN$2:AN$1601,Observed!$A$2:$A$1601,$A376,Observed!$C$2:$C$1601,$C376),"")</f>
        <v>0.20233333333333334</v>
      </c>
      <c r="AN376" s="24">
        <f>IF(ISNUMBER(AVERAGEIFS(Observed!AQ$2:AQ$1601,Observed!$A$2:$A$1601,$A376,Observed!$C$2:$C$1601,$C376)),AVERAGEIFS(Observed!AQ$2:AQ$1601,Observed!$A$2:$A$1601,$A376,Observed!$C$2:$C$1601,$C376),"")</f>
        <v>5.0999999999999997E-2</v>
      </c>
      <c r="AO376" s="24" t="str">
        <f>IF(ISNUMBER(AVERAGEIFS(Observed!AR$2:AR$1601,Observed!$A$2:$A$1601,$A376,Observed!$C$2:$C$1601,$C376)),AVERAGEIFS(Observed!AR$2:AR$1601,Observed!$A$2:$A$1601,$A376,Observed!$C$2:$C$1601,$C376),"")</f>
        <v/>
      </c>
      <c r="AP376" s="24">
        <f>IF(ISNUMBER(AVERAGEIFS(Observed!AS$2:AS$1601,Observed!$A$2:$A$1601,$A376,Observed!$C$2:$C$1601,$C376)),AVERAGEIFS(Observed!AS$2:AS$1601,Observed!$A$2:$A$1601,$A376,Observed!$C$2:$C$1601,$C376),"")</f>
        <v>5.8333333333333327E-2</v>
      </c>
      <c r="AQ376" s="23" t="str">
        <f>IF(ISNUMBER(AVERAGEIFS(Observed!AT$2:AT$1601,Observed!$A$2:$A$1601,$A376,Observed!$C$2:$C$1601,$C376)),AVERAGEIFS(Observed!AT$2:AT$1601,Observed!$A$2:$A$1601,$A376,Observed!$C$2:$C$1601,$C376),"")</f>
        <v/>
      </c>
      <c r="AR376" s="24" t="str">
        <f>IF(ISNUMBER(AVERAGEIFS(Observed!AU$2:AU$1601,Observed!$A$2:$A$1601,$A376,Observed!$C$2:$C$1601,$C376)),AVERAGEIFS(Observed!AU$2:AU$1601,Observed!$A$2:$A$1601,$A376,Observed!$C$2:$C$1601,$C376),"")</f>
        <v/>
      </c>
      <c r="AS376" s="23">
        <f>IF(ISNUMBER(AVERAGEIFS(Observed!AV$2:AV$1601,Observed!$A$2:$A$1601,$A376,Observed!$C$2:$C$1601,$C376)),AVERAGEIFS(Observed!AV$2:AV$1601,Observed!$A$2:$A$1601,$A376,Observed!$C$2:$C$1601,$C376),"")</f>
        <v>5.7433333333333332</v>
      </c>
      <c r="AT376" s="23">
        <f>IF(ISNUMBER(AVERAGEIFS(Observed!AW$2:AW$1601,Observed!$A$2:$A$1601,$A376,Observed!$C$2:$C$1601,$C376)),AVERAGEIFS(Observed!AW$2:AW$1601,Observed!$A$2:$A$1601,$A376,Observed!$C$2:$C$1601,$C376),"")</f>
        <v>11.913333333333334</v>
      </c>
      <c r="AU376" s="2">
        <f>COUNTIFS(Observed!$A$2:$A$1601,$A376,Observed!$C$2:$C$1601,$C376)</f>
        <v>3</v>
      </c>
      <c r="AV376" s="2">
        <f t="shared" si="6"/>
        <v>14</v>
      </c>
    </row>
    <row r="377" spans="1:48" x14ac:dyDescent="0.3">
      <c r="A377" s="4" t="s">
        <v>115</v>
      </c>
      <c r="B377" t="s">
        <v>24</v>
      </c>
      <c r="C377" s="3">
        <v>42024</v>
      </c>
      <c r="D377">
        <v>1</v>
      </c>
      <c r="E377">
        <v>200</v>
      </c>
      <c r="G377">
        <v>200</v>
      </c>
      <c r="H377" s="2" t="s">
        <v>44</v>
      </c>
      <c r="I377" s="2" t="s">
        <v>22</v>
      </c>
      <c r="J377">
        <v>2</v>
      </c>
      <c r="K377" s="2" t="s">
        <v>21</v>
      </c>
      <c r="L377" s="22" t="str">
        <f>IF(ISNUMBER(AVERAGEIFS(Observed!L$2:L$1601,Observed!$A$2:$A$1601,$A377,Observed!$C$2:$C$1601,$C377)),AVERAGEIFS(Observed!L$2:L$1601,Observed!$A$2:$A$1601,$A377,Observed!$C$2:$C$1601,$C377),"")</f>
        <v/>
      </c>
      <c r="M377" s="23" t="str">
        <f>IF(ISNUMBER(AVERAGEIFS(Observed!M$2:M$1601,Observed!$A$2:$A$1601,$A377,Observed!$C$2:$C$1601,$C377)),AVERAGEIFS(Observed!M$2:M$1601,Observed!$A$2:$A$1601,$A377,Observed!$C$2:$C$1601,$C377),"")</f>
        <v/>
      </c>
      <c r="N377" s="23">
        <f>IF(ISNUMBER(AVERAGEIFS(Observed!N$2:N$1601,Observed!$A$2:$A$1601,$A377,Observed!$C$2:$C$1601,$C377)),AVERAGEIFS(Observed!N$2:N$1601,Observed!$A$2:$A$1601,$A377,Observed!$C$2:$C$1601,$C377),"")</f>
        <v>361.54</v>
      </c>
      <c r="O377" s="23">
        <f>IF(ISNUMBER(AVERAGEIFS(Observed!O$2:O$1601,Observed!$A$2:$A$1601,$A377,Observed!$C$2:$C$1601,$C377)),AVERAGEIFS(Observed!O$2:O$1601,Observed!$A$2:$A$1601,$A377,Observed!$C$2:$C$1601,$C377),"")</f>
        <v>361.54</v>
      </c>
      <c r="P377" s="23">
        <f>IF(ISNUMBER(AVERAGEIFS(Observed!P$2:P$1601,Observed!$A$2:$A$1601,$A377,Observed!$C$2:$C$1601,$C377)),AVERAGEIFS(Observed!P$2:P$1601,Observed!$A$2:$A$1601,$A377,Observed!$C$2:$C$1601,$C377),"")</f>
        <v>549.02333333333343</v>
      </c>
      <c r="Q377" s="24" t="str">
        <f>IF(ISNUMBER(AVERAGEIFS(Observed!Q$2:Q$1601,Observed!$A$2:$A$1601,$A377,Observed!$C$2:$C$1601,$C377)),AVERAGEIFS(Observed!Q$2:Q$1601,Observed!$A$2:$A$1601,$A377,Observed!$C$2:$C$1601,$C377),"")</f>
        <v/>
      </c>
      <c r="R377" s="24" t="str">
        <f>IF(ISNUMBER(AVERAGEIFS(Observed!R$2:R$1601,Observed!$A$2:$A$1601,$A377,Observed!$C$2:$C$1601,$C377)),AVERAGEIFS(Observed!R$2:R$1601,Observed!$A$2:$A$1601,$A377,Observed!$C$2:$C$1601,$C377),"")</f>
        <v/>
      </c>
      <c r="S377" s="24" t="str">
        <f>IF(ISNUMBER(AVERAGEIFS(Observed!S$2:S$1601,Observed!$A$2:$A$1601,$A377,Observed!$C$2:$C$1601,$C377)),AVERAGEIFS(Observed!S$2:S$1601,Observed!$A$2:$A$1601,$A377,Observed!$C$2:$C$1601,$C377),"")</f>
        <v/>
      </c>
      <c r="T377" s="23" t="str">
        <f>IF(ISNUMBER(AVERAGEIFS(Observed!T$2:T$1601,Observed!$A$2:$A$1601,$A377,Observed!$C$2:$C$1601,$C377)),AVERAGEIFS(Observed!T$2:T$1601,Observed!$A$2:$A$1601,$A377,Observed!$C$2:$C$1601,$C377),"")</f>
        <v/>
      </c>
      <c r="U377" s="25" t="str">
        <f>IF(ISNUMBER(AVERAGEIFS(Observed!U$2:U$1601,Observed!$A$2:$A$1601,$A377,Observed!$C$2:$C$1601,$C377)),AVERAGEIFS(Observed!U$2:U$1601,Observed!$A$2:$A$1601,$A377,Observed!$C$2:$C$1601,$C377),"")</f>
        <v/>
      </c>
      <c r="V377" s="25" t="str">
        <f>IF(ISNUMBER(AVERAGEIFS(Observed!V$2:V$1601,Observed!$A$2:$A$1601,$A377,Observed!$C$2:$C$1601,$C377)),AVERAGEIFS(Observed!V$2:V$1601,Observed!$A$2:$A$1601,$A377,Observed!$C$2:$C$1601,$C377),"")</f>
        <v/>
      </c>
      <c r="W377" s="23" t="str">
        <f>IF(ISNUMBER(AVERAGEIFS(Observed!W$2:W$1601,Observed!$A$2:$A$1601,$A377,Observed!$C$2:$C$1601,$C377)),AVERAGEIFS(Observed!W$2:W$1601,Observed!$A$2:$A$1601,$A377,Observed!$C$2:$C$1601,$C377),"")</f>
        <v/>
      </c>
      <c r="X377" s="23" t="str">
        <f>IF(ISNUMBER(AVERAGEIFS(Observed!X$2:X$1601,Observed!$A$2:$A$1601,$A377,Observed!$C$2:$C$1601,$C377)),AVERAGEIFS(Observed!X$2:X$1601,Observed!$A$2:$A$1601,$A377,Observed!$C$2:$C$1601,$C377),"")</f>
        <v/>
      </c>
      <c r="Y377" s="23" t="str">
        <f>IF(ISNUMBER(AVERAGEIFS(Observed!Y$2:Y$1601,Observed!$A$2:$A$1601,$A377,Observed!$C$2:$C$1601,$C377)),AVERAGEIFS(Observed!Y$2:Y$1601,Observed!$A$2:$A$1601,$A377,Observed!$C$2:$C$1601,$C377),"")</f>
        <v/>
      </c>
      <c r="Z377" s="23" t="str">
        <f>IF(ISNUMBER(AVERAGEIFS(Observed!Z$2:Z$1601,Observed!$A$2:$A$1601,$A377,Observed!$C$2:$C$1601,$C377)),AVERAGEIFS(Observed!Z$2:Z$1601,Observed!$A$2:$A$1601,$A377,Observed!$C$2:$C$1601,$C377),"")</f>
        <v/>
      </c>
      <c r="AA377" s="23" t="str">
        <f>IF(ISNUMBER(AVERAGEIFS(Observed!AA$2:AA$1601,Observed!$A$2:$A$1601,$A377,Observed!$C$2:$C$1601,$C377)),AVERAGEIFS(Observed!AA$2:AA$1601,Observed!$A$2:$A$1601,$A377,Observed!$C$2:$C$1601,$C377),"")</f>
        <v/>
      </c>
      <c r="AB377" s="23" t="str">
        <f>IF(ISNUMBER(AVERAGEIFS(Observed!AB$2:AB$1601,Observed!$A$2:$A$1601,$A377,Observed!$C$2:$C$1601,$C377)),AVERAGEIFS(Observed!AB$2:AB$1601,Observed!$A$2:$A$1601,$A377,Observed!$C$2:$C$1601,$C377),"")</f>
        <v/>
      </c>
      <c r="AC377" s="23" t="str">
        <f>IF(ISNUMBER(AVERAGEIFS(Observed!AC$2:AC$1601,Observed!$A$2:$A$1601,$A377,Observed!$C$2:$C$1601,$C377)),AVERAGEIFS(Observed!AC$2:AC$1601,Observed!$A$2:$A$1601,$A377,Observed!$C$2:$C$1601,$C377),"")</f>
        <v/>
      </c>
      <c r="AD377" s="23" t="str">
        <f>IF(ISNUMBER(AVERAGEIFS(Observed!AD$2:AD$1601,Observed!$A$2:$A$1601,$A377,Observed!$C$2:$C$1601,$C377)),AVERAGEIFS(Observed!AD$2:AD$1601,Observed!$A$2:$A$1601,$A377,Observed!$C$2:$C$1601,$C377),"")</f>
        <v/>
      </c>
      <c r="AE377" s="23">
        <f>IF(ISNUMBER(AVERAGEIFS(Observed!AE$2:AE$1601,Observed!$A$2:$A$1601,$A377,Observed!$C$2:$C$1601,$C377)),AVERAGEIFS(Observed!AE$2:AE$1601,Observed!$A$2:$A$1601,$A377,Observed!$C$2:$C$1601,$C377),"")</f>
        <v>12.866666666666667</v>
      </c>
      <c r="AF377" s="24">
        <f>IF(ISNUMBER(AVERAGEIFS(Observed!AF$2:AF$1601,Observed!$A$2:$A$1601,$A377,Observed!$C$2:$C$1601,$C377)),AVERAGEIFS(Observed!AF$2:AF$1601,Observed!$A$2:$A$1601,$A377,Observed!$C$2:$C$1601,$C377),"")</f>
        <v>1.9333333333333334E-2</v>
      </c>
      <c r="AG377" s="24">
        <f>IF(ISNUMBER(AVERAGEIFS(Observed!AG$2:AG$1601,Observed!$A$2:$A$1601,$A377,Observed!$C$2:$C$1601,$C377)),AVERAGEIFS(Observed!AG$2:AG$1601,Observed!$A$2:$A$1601,$A377,Observed!$C$2:$C$1601,$C377),"")</f>
        <v>1.9333333333333334E-2</v>
      </c>
      <c r="AH377" s="24" t="str">
        <f>IF(ISNUMBER(AVERAGEIFS(Observed!AH$2:AH$1601,Observed!$A$2:$A$1601,$A377,Observed!$C$2:$C$1601,$C377)),AVERAGEIFS(Observed!AH$2:AH$1601,Observed!$A$2:$A$1601,$A377,Observed!$C$2:$C$1601,$C377),"")</f>
        <v/>
      </c>
      <c r="AI377" s="23" t="str">
        <f>IF(ISNUMBER(AVERAGEIFS(Observed!AI$2:AI$1601,Observed!$A$2:$A$1601,$A377,Observed!$C$2:$C$1601,$C377)),AVERAGEIFS(Observed!AI$2:AI$1601,Observed!$A$2:$A$1601,$A377,Observed!$C$2:$C$1601,$C377),"")</f>
        <v/>
      </c>
      <c r="AJ377" s="24">
        <f>IF(ISNUMBER(AVERAGEIFS(Observed!AJ$2:AJ$1601,Observed!$A$2:$A$1601,$A377,Observed!$C$2:$C$1601,$C377)),AVERAGEIFS(Observed!AJ$2:AJ$1601,Observed!$A$2:$A$1601,$A377,Observed!$C$2:$C$1601,$C377),"")</f>
        <v>0.41233333333333327</v>
      </c>
      <c r="AK377" s="24">
        <f>IF(ISNUMBER(AVERAGEIFS(Observed!AL$2:AL$1601,Observed!$A$2:$A$1601,$A377,Observed!$C$2:$C$1601,$C377)),AVERAGEIFS(Observed!AL$2:AL$1601,Observed!$A$2:$A$1601,$A377,Observed!$C$2:$C$1601,$C377),"")</f>
        <v>2.4999999999999998E-2</v>
      </c>
      <c r="AL377" s="24">
        <f>IF(ISNUMBER(AVERAGEIFS(Observed!AM$2:AM$1601,Observed!$A$2:$A$1601,$A377,Observed!$C$2:$C$1601,$C377)),AVERAGEIFS(Observed!AM$2:AM$1601,Observed!$A$2:$A$1601,$A377,Observed!$C$2:$C$1601,$C377),"")</f>
        <v>0.19033333333333333</v>
      </c>
      <c r="AM377" s="24">
        <f>IF(ISNUMBER(AVERAGEIFS(Observed!AN$2:AN$1601,Observed!$A$2:$A$1601,$A377,Observed!$C$2:$C$1601,$C377)),AVERAGEIFS(Observed!AN$2:AN$1601,Observed!$A$2:$A$1601,$A377,Observed!$C$2:$C$1601,$C377),"")</f>
        <v>0.18300000000000002</v>
      </c>
      <c r="AN377" s="24">
        <f>IF(ISNUMBER(AVERAGEIFS(Observed!AQ$2:AQ$1601,Observed!$A$2:$A$1601,$A377,Observed!$C$2:$C$1601,$C377)),AVERAGEIFS(Observed!AQ$2:AQ$1601,Observed!$A$2:$A$1601,$A377,Observed!$C$2:$C$1601,$C377),"")</f>
        <v>4.9666666666666665E-2</v>
      </c>
      <c r="AO377" s="24" t="str">
        <f>IF(ISNUMBER(AVERAGEIFS(Observed!AR$2:AR$1601,Observed!$A$2:$A$1601,$A377,Observed!$C$2:$C$1601,$C377)),AVERAGEIFS(Observed!AR$2:AR$1601,Observed!$A$2:$A$1601,$A377,Observed!$C$2:$C$1601,$C377),"")</f>
        <v/>
      </c>
      <c r="AP377" s="24">
        <f>IF(ISNUMBER(AVERAGEIFS(Observed!AS$2:AS$1601,Observed!$A$2:$A$1601,$A377,Observed!$C$2:$C$1601,$C377)),AVERAGEIFS(Observed!AS$2:AS$1601,Observed!$A$2:$A$1601,$A377,Observed!$C$2:$C$1601,$C377),"")</f>
        <v>0.10300000000000002</v>
      </c>
      <c r="AQ377" s="23" t="str">
        <f>IF(ISNUMBER(AVERAGEIFS(Observed!AT$2:AT$1601,Observed!$A$2:$A$1601,$A377,Observed!$C$2:$C$1601,$C377)),AVERAGEIFS(Observed!AT$2:AT$1601,Observed!$A$2:$A$1601,$A377,Observed!$C$2:$C$1601,$C377),"")</f>
        <v/>
      </c>
      <c r="AR377" s="24" t="str">
        <f>IF(ISNUMBER(AVERAGEIFS(Observed!AU$2:AU$1601,Observed!$A$2:$A$1601,$A377,Observed!$C$2:$C$1601,$C377)),AVERAGEIFS(Observed!AU$2:AU$1601,Observed!$A$2:$A$1601,$A377,Observed!$C$2:$C$1601,$C377),"")</f>
        <v/>
      </c>
      <c r="AS377" s="23">
        <f>IF(ISNUMBER(AVERAGEIFS(Observed!AV$2:AV$1601,Observed!$A$2:$A$1601,$A377,Observed!$C$2:$C$1601,$C377)),AVERAGEIFS(Observed!AV$2:AV$1601,Observed!$A$2:$A$1601,$A377,Observed!$C$2:$C$1601,$C377),"")</f>
        <v>7.0396666666666663</v>
      </c>
      <c r="AT377" s="23">
        <f>IF(ISNUMBER(AVERAGEIFS(Observed!AW$2:AW$1601,Observed!$A$2:$A$1601,$A377,Observed!$C$2:$C$1601,$C377)),AVERAGEIFS(Observed!AW$2:AW$1601,Observed!$A$2:$A$1601,$A377,Observed!$C$2:$C$1601,$C377),"")</f>
        <v>13.893000000000001</v>
      </c>
      <c r="AU377" s="2">
        <f>COUNTIFS(Observed!$A$2:$A$1601,$A377,Observed!$C$2:$C$1601,$C377)</f>
        <v>3</v>
      </c>
      <c r="AV377" s="2">
        <f t="shared" si="6"/>
        <v>14</v>
      </c>
    </row>
    <row r="378" spans="1:48" x14ac:dyDescent="0.3">
      <c r="A378" s="4" t="s">
        <v>116</v>
      </c>
      <c r="B378" t="s">
        <v>24</v>
      </c>
      <c r="C378" s="3">
        <v>42024</v>
      </c>
      <c r="D378">
        <v>1</v>
      </c>
      <c r="E378">
        <v>350</v>
      </c>
      <c r="G378">
        <v>350</v>
      </c>
      <c r="H378" s="2" t="s">
        <v>44</v>
      </c>
      <c r="I378" s="2" t="s">
        <v>22</v>
      </c>
      <c r="J378">
        <v>2</v>
      </c>
      <c r="K378" s="2" t="s">
        <v>21</v>
      </c>
      <c r="L378" s="22" t="str">
        <f>IF(ISNUMBER(AVERAGEIFS(Observed!L$2:L$1601,Observed!$A$2:$A$1601,$A378,Observed!$C$2:$C$1601,$C378)),AVERAGEIFS(Observed!L$2:L$1601,Observed!$A$2:$A$1601,$A378,Observed!$C$2:$C$1601,$C378),"")</f>
        <v/>
      </c>
      <c r="M378" s="23" t="str">
        <f>IF(ISNUMBER(AVERAGEIFS(Observed!M$2:M$1601,Observed!$A$2:$A$1601,$A378,Observed!$C$2:$C$1601,$C378)),AVERAGEIFS(Observed!M$2:M$1601,Observed!$A$2:$A$1601,$A378,Observed!$C$2:$C$1601,$C378),"")</f>
        <v/>
      </c>
      <c r="N378" s="23">
        <f>IF(ISNUMBER(AVERAGEIFS(Observed!N$2:N$1601,Observed!$A$2:$A$1601,$A378,Observed!$C$2:$C$1601,$C378)),AVERAGEIFS(Observed!N$2:N$1601,Observed!$A$2:$A$1601,$A378,Observed!$C$2:$C$1601,$C378),"")</f>
        <v>359.2</v>
      </c>
      <c r="O378" s="23">
        <f>IF(ISNUMBER(AVERAGEIFS(Observed!O$2:O$1601,Observed!$A$2:$A$1601,$A378,Observed!$C$2:$C$1601,$C378)),AVERAGEIFS(Observed!O$2:O$1601,Observed!$A$2:$A$1601,$A378,Observed!$C$2:$C$1601,$C378),"")</f>
        <v>359.2</v>
      </c>
      <c r="P378" s="23">
        <f>IF(ISNUMBER(AVERAGEIFS(Observed!P$2:P$1601,Observed!$A$2:$A$1601,$A378,Observed!$C$2:$C$1601,$C378)),AVERAGEIFS(Observed!P$2:P$1601,Observed!$A$2:$A$1601,$A378,Observed!$C$2:$C$1601,$C378),"")</f>
        <v>525.70666666666659</v>
      </c>
      <c r="Q378" s="24" t="str">
        <f>IF(ISNUMBER(AVERAGEIFS(Observed!Q$2:Q$1601,Observed!$A$2:$A$1601,$A378,Observed!$C$2:$C$1601,$C378)),AVERAGEIFS(Observed!Q$2:Q$1601,Observed!$A$2:$A$1601,$A378,Observed!$C$2:$C$1601,$C378),"")</f>
        <v/>
      </c>
      <c r="R378" s="24" t="str">
        <f>IF(ISNUMBER(AVERAGEIFS(Observed!R$2:R$1601,Observed!$A$2:$A$1601,$A378,Observed!$C$2:$C$1601,$C378)),AVERAGEIFS(Observed!R$2:R$1601,Observed!$A$2:$A$1601,$A378,Observed!$C$2:$C$1601,$C378),"")</f>
        <v/>
      </c>
      <c r="S378" s="24" t="str">
        <f>IF(ISNUMBER(AVERAGEIFS(Observed!S$2:S$1601,Observed!$A$2:$A$1601,$A378,Observed!$C$2:$C$1601,$C378)),AVERAGEIFS(Observed!S$2:S$1601,Observed!$A$2:$A$1601,$A378,Observed!$C$2:$C$1601,$C378),"")</f>
        <v/>
      </c>
      <c r="T378" s="23" t="str">
        <f>IF(ISNUMBER(AVERAGEIFS(Observed!T$2:T$1601,Observed!$A$2:$A$1601,$A378,Observed!$C$2:$C$1601,$C378)),AVERAGEIFS(Observed!T$2:T$1601,Observed!$A$2:$A$1601,$A378,Observed!$C$2:$C$1601,$C378),"")</f>
        <v/>
      </c>
      <c r="U378" s="25" t="str">
        <f>IF(ISNUMBER(AVERAGEIFS(Observed!U$2:U$1601,Observed!$A$2:$A$1601,$A378,Observed!$C$2:$C$1601,$C378)),AVERAGEIFS(Observed!U$2:U$1601,Observed!$A$2:$A$1601,$A378,Observed!$C$2:$C$1601,$C378),"")</f>
        <v/>
      </c>
      <c r="V378" s="25" t="str">
        <f>IF(ISNUMBER(AVERAGEIFS(Observed!V$2:V$1601,Observed!$A$2:$A$1601,$A378,Observed!$C$2:$C$1601,$C378)),AVERAGEIFS(Observed!V$2:V$1601,Observed!$A$2:$A$1601,$A378,Observed!$C$2:$C$1601,$C378),"")</f>
        <v/>
      </c>
      <c r="W378" s="23" t="str">
        <f>IF(ISNUMBER(AVERAGEIFS(Observed!W$2:W$1601,Observed!$A$2:$A$1601,$A378,Observed!$C$2:$C$1601,$C378)),AVERAGEIFS(Observed!W$2:W$1601,Observed!$A$2:$A$1601,$A378,Observed!$C$2:$C$1601,$C378),"")</f>
        <v/>
      </c>
      <c r="X378" s="23" t="str">
        <f>IF(ISNUMBER(AVERAGEIFS(Observed!X$2:X$1601,Observed!$A$2:$A$1601,$A378,Observed!$C$2:$C$1601,$C378)),AVERAGEIFS(Observed!X$2:X$1601,Observed!$A$2:$A$1601,$A378,Observed!$C$2:$C$1601,$C378),"")</f>
        <v/>
      </c>
      <c r="Y378" s="23" t="str">
        <f>IF(ISNUMBER(AVERAGEIFS(Observed!Y$2:Y$1601,Observed!$A$2:$A$1601,$A378,Observed!$C$2:$C$1601,$C378)),AVERAGEIFS(Observed!Y$2:Y$1601,Observed!$A$2:$A$1601,$A378,Observed!$C$2:$C$1601,$C378),"")</f>
        <v/>
      </c>
      <c r="Z378" s="23" t="str">
        <f>IF(ISNUMBER(AVERAGEIFS(Observed!Z$2:Z$1601,Observed!$A$2:$A$1601,$A378,Observed!$C$2:$C$1601,$C378)),AVERAGEIFS(Observed!Z$2:Z$1601,Observed!$A$2:$A$1601,$A378,Observed!$C$2:$C$1601,$C378),"")</f>
        <v/>
      </c>
      <c r="AA378" s="23" t="str">
        <f>IF(ISNUMBER(AVERAGEIFS(Observed!AA$2:AA$1601,Observed!$A$2:$A$1601,$A378,Observed!$C$2:$C$1601,$C378)),AVERAGEIFS(Observed!AA$2:AA$1601,Observed!$A$2:$A$1601,$A378,Observed!$C$2:$C$1601,$C378),"")</f>
        <v/>
      </c>
      <c r="AB378" s="23" t="str">
        <f>IF(ISNUMBER(AVERAGEIFS(Observed!AB$2:AB$1601,Observed!$A$2:$A$1601,$A378,Observed!$C$2:$C$1601,$C378)),AVERAGEIFS(Observed!AB$2:AB$1601,Observed!$A$2:$A$1601,$A378,Observed!$C$2:$C$1601,$C378),"")</f>
        <v/>
      </c>
      <c r="AC378" s="23" t="str">
        <f>IF(ISNUMBER(AVERAGEIFS(Observed!AC$2:AC$1601,Observed!$A$2:$A$1601,$A378,Observed!$C$2:$C$1601,$C378)),AVERAGEIFS(Observed!AC$2:AC$1601,Observed!$A$2:$A$1601,$A378,Observed!$C$2:$C$1601,$C378),"")</f>
        <v/>
      </c>
      <c r="AD378" s="23" t="str">
        <f>IF(ISNUMBER(AVERAGEIFS(Observed!AD$2:AD$1601,Observed!$A$2:$A$1601,$A378,Observed!$C$2:$C$1601,$C378)),AVERAGEIFS(Observed!AD$2:AD$1601,Observed!$A$2:$A$1601,$A378,Observed!$C$2:$C$1601,$C378),"")</f>
        <v/>
      </c>
      <c r="AE378" s="23">
        <f>IF(ISNUMBER(AVERAGEIFS(Observed!AE$2:AE$1601,Observed!$A$2:$A$1601,$A378,Observed!$C$2:$C$1601,$C378)),AVERAGEIFS(Observed!AE$2:AE$1601,Observed!$A$2:$A$1601,$A378,Observed!$C$2:$C$1601,$C378),"")</f>
        <v>14.200000000000001</v>
      </c>
      <c r="AF378" s="24">
        <f>IF(ISNUMBER(AVERAGEIFS(Observed!AF$2:AF$1601,Observed!$A$2:$A$1601,$A378,Observed!$C$2:$C$1601,$C378)),AVERAGEIFS(Observed!AF$2:AF$1601,Observed!$A$2:$A$1601,$A378,Observed!$C$2:$C$1601,$C378),"")</f>
        <v>2.1666666666666667E-2</v>
      </c>
      <c r="AG378" s="24">
        <f>IF(ISNUMBER(AVERAGEIFS(Observed!AG$2:AG$1601,Observed!$A$2:$A$1601,$A378,Observed!$C$2:$C$1601,$C378)),AVERAGEIFS(Observed!AG$2:AG$1601,Observed!$A$2:$A$1601,$A378,Observed!$C$2:$C$1601,$C378),"")</f>
        <v>2.1666666666666667E-2</v>
      </c>
      <c r="AH378" s="24" t="str">
        <f>IF(ISNUMBER(AVERAGEIFS(Observed!AH$2:AH$1601,Observed!$A$2:$A$1601,$A378,Observed!$C$2:$C$1601,$C378)),AVERAGEIFS(Observed!AH$2:AH$1601,Observed!$A$2:$A$1601,$A378,Observed!$C$2:$C$1601,$C378),"")</f>
        <v/>
      </c>
      <c r="AI378" s="23" t="str">
        <f>IF(ISNUMBER(AVERAGEIFS(Observed!AI$2:AI$1601,Observed!$A$2:$A$1601,$A378,Observed!$C$2:$C$1601,$C378)),AVERAGEIFS(Observed!AI$2:AI$1601,Observed!$A$2:$A$1601,$A378,Observed!$C$2:$C$1601,$C378),"")</f>
        <v/>
      </c>
      <c r="AJ378" s="24">
        <f>IF(ISNUMBER(AVERAGEIFS(Observed!AJ$2:AJ$1601,Observed!$A$2:$A$1601,$A378,Observed!$C$2:$C$1601,$C378)),AVERAGEIFS(Observed!AJ$2:AJ$1601,Observed!$A$2:$A$1601,$A378,Observed!$C$2:$C$1601,$C378),"")</f>
        <v>0.39599999999999996</v>
      </c>
      <c r="AK378" s="24">
        <f>IF(ISNUMBER(AVERAGEIFS(Observed!AL$2:AL$1601,Observed!$A$2:$A$1601,$A378,Observed!$C$2:$C$1601,$C378)),AVERAGEIFS(Observed!AL$2:AL$1601,Observed!$A$2:$A$1601,$A378,Observed!$C$2:$C$1601,$C378),"")</f>
        <v>1.1000000000000001E-2</v>
      </c>
      <c r="AL378" s="24">
        <f>IF(ISNUMBER(AVERAGEIFS(Observed!AM$2:AM$1601,Observed!$A$2:$A$1601,$A378,Observed!$C$2:$C$1601,$C378)),AVERAGEIFS(Observed!AM$2:AM$1601,Observed!$A$2:$A$1601,$A378,Observed!$C$2:$C$1601,$C378),"")</f>
        <v>0.28999999999999998</v>
      </c>
      <c r="AM378" s="24">
        <f>IF(ISNUMBER(AVERAGEIFS(Observed!AN$2:AN$1601,Observed!$A$2:$A$1601,$A378,Observed!$C$2:$C$1601,$C378)),AVERAGEIFS(Observed!AN$2:AN$1601,Observed!$A$2:$A$1601,$A378,Observed!$C$2:$C$1601,$C378),"")</f>
        <v>0.19733333333333333</v>
      </c>
      <c r="AN378" s="24">
        <f>IF(ISNUMBER(AVERAGEIFS(Observed!AQ$2:AQ$1601,Observed!$A$2:$A$1601,$A378,Observed!$C$2:$C$1601,$C378)),AVERAGEIFS(Observed!AQ$2:AQ$1601,Observed!$A$2:$A$1601,$A378,Observed!$C$2:$C$1601,$C378),"")</f>
        <v>3.0333333333333334E-2</v>
      </c>
      <c r="AO378" s="24" t="str">
        <f>IF(ISNUMBER(AVERAGEIFS(Observed!AR$2:AR$1601,Observed!$A$2:$A$1601,$A378,Observed!$C$2:$C$1601,$C378)),AVERAGEIFS(Observed!AR$2:AR$1601,Observed!$A$2:$A$1601,$A378,Observed!$C$2:$C$1601,$C378),"")</f>
        <v/>
      </c>
      <c r="AP378" s="24">
        <f>IF(ISNUMBER(AVERAGEIFS(Observed!AS$2:AS$1601,Observed!$A$2:$A$1601,$A378,Observed!$C$2:$C$1601,$C378)),AVERAGEIFS(Observed!AS$2:AS$1601,Observed!$A$2:$A$1601,$A378,Observed!$C$2:$C$1601,$C378),"")</f>
        <v>4.1333333333333333E-2</v>
      </c>
      <c r="AQ378" s="23" t="str">
        <f>IF(ISNUMBER(AVERAGEIFS(Observed!AT$2:AT$1601,Observed!$A$2:$A$1601,$A378,Observed!$C$2:$C$1601,$C378)),AVERAGEIFS(Observed!AT$2:AT$1601,Observed!$A$2:$A$1601,$A378,Observed!$C$2:$C$1601,$C378),"")</f>
        <v/>
      </c>
      <c r="AR378" s="24" t="str">
        <f>IF(ISNUMBER(AVERAGEIFS(Observed!AU$2:AU$1601,Observed!$A$2:$A$1601,$A378,Observed!$C$2:$C$1601,$C378)),AVERAGEIFS(Observed!AU$2:AU$1601,Observed!$A$2:$A$1601,$A378,Observed!$C$2:$C$1601,$C378),"")</f>
        <v/>
      </c>
      <c r="AS378" s="23">
        <f>IF(ISNUMBER(AVERAGEIFS(Observed!AV$2:AV$1601,Observed!$A$2:$A$1601,$A378,Observed!$C$2:$C$1601,$C378)),AVERAGEIFS(Observed!AV$2:AV$1601,Observed!$A$2:$A$1601,$A378,Observed!$C$2:$C$1601,$C378),"")</f>
        <v>7.7510000000000003</v>
      </c>
      <c r="AT378" s="23">
        <f>IF(ISNUMBER(AVERAGEIFS(Observed!AW$2:AW$1601,Observed!$A$2:$A$1601,$A378,Observed!$C$2:$C$1601,$C378)),AVERAGEIFS(Observed!AW$2:AW$1601,Observed!$A$2:$A$1601,$A378,Observed!$C$2:$C$1601,$C378),"")</f>
        <v>14.077666666666666</v>
      </c>
      <c r="AU378" s="2">
        <f>COUNTIFS(Observed!$A$2:$A$1601,$A378,Observed!$C$2:$C$1601,$C378)</f>
        <v>3</v>
      </c>
      <c r="AV378" s="2">
        <f t="shared" si="6"/>
        <v>14</v>
      </c>
    </row>
    <row r="379" spans="1:48" x14ac:dyDescent="0.3">
      <c r="A379" s="4" t="s">
        <v>117</v>
      </c>
      <c r="B379" t="s">
        <v>24</v>
      </c>
      <c r="C379" s="3">
        <v>42024</v>
      </c>
      <c r="D379">
        <v>1</v>
      </c>
      <c r="E379">
        <v>500</v>
      </c>
      <c r="G379">
        <v>500</v>
      </c>
      <c r="H379" s="2" t="s">
        <v>44</v>
      </c>
      <c r="I379" s="2" t="s">
        <v>22</v>
      </c>
      <c r="J379">
        <v>2</v>
      </c>
      <c r="K379" s="2" t="s">
        <v>21</v>
      </c>
      <c r="L379" s="22" t="str">
        <f>IF(ISNUMBER(AVERAGEIFS(Observed!L$2:L$1601,Observed!$A$2:$A$1601,$A379,Observed!$C$2:$C$1601,$C379)),AVERAGEIFS(Observed!L$2:L$1601,Observed!$A$2:$A$1601,$A379,Observed!$C$2:$C$1601,$C379),"")</f>
        <v/>
      </c>
      <c r="M379" s="23" t="str">
        <f>IF(ISNUMBER(AVERAGEIFS(Observed!M$2:M$1601,Observed!$A$2:$A$1601,$A379,Observed!$C$2:$C$1601,$C379)),AVERAGEIFS(Observed!M$2:M$1601,Observed!$A$2:$A$1601,$A379,Observed!$C$2:$C$1601,$C379),"")</f>
        <v/>
      </c>
      <c r="N379" s="23">
        <f>IF(ISNUMBER(AVERAGEIFS(Observed!N$2:N$1601,Observed!$A$2:$A$1601,$A379,Observed!$C$2:$C$1601,$C379)),AVERAGEIFS(Observed!N$2:N$1601,Observed!$A$2:$A$1601,$A379,Observed!$C$2:$C$1601,$C379),"")</f>
        <v>360.4666666666667</v>
      </c>
      <c r="O379" s="23">
        <f>IF(ISNUMBER(AVERAGEIFS(Observed!O$2:O$1601,Observed!$A$2:$A$1601,$A379,Observed!$C$2:$C$1601,$C379)),AVERAGEIFS(Observed!O$2:O$1601,Observed!$A$2:$A$1601,$A379,Observed!$C$2:$C$1601,$C379),"")</f>
        <v>360.4666666666667</v>
      </c>
      <c r="P379" s="23">
        <f>IF(ISNUMBER(AVERAGEIFS(Observed!P$2:P$1601,Observed!$A$2:$A$1601,$A379,Observed!$C$2:$C$1601,$C379)),AVERAGEIFS(Observed!P$2:P$1601,Observed!$A$2:$A$1601,$A379,Observed!$C$2:$C$1601,$C379),"")</f>
        <v>548.44333333333327</v>
      </c>
      <c r="Q379" s="24" t="str">
        <f>IF(ISNUMBER(AVERAGEIFS(Observed!Q$2:Q$1601,Observed!$A$2:$A$1601,$A379,Observed!$C$2:$C$1601,$C379)),AVERAGEIFS(Observed!Q$2:Q$1601,Observed!$A$2:$A$1601,$A379,Observed!$C$2:$C$1601,$C379),"")</f>
        <v/>
      </c>
      <c r="R379" s="24" t="str">
        <f>IF(ISNUMBER(AVERAGEIFS(Observed!R$2:R$1601,Observed!$A$2:$A$1601,$A379,Observed!$C$2:$C$1601,$C379)),AVERAGEIFS(Observed!R$2:R$1601,Observed!$A$2:$A$1601,$A379,Observed!$C$2:$C$1601,$C379),"")</f>
        <v/>
      </c>
      <c r="S379" s="24" t="str">
        <f>IF(ISNUMBER(AVERAGEIFS(Observed!S$2:S$1601,Observed!$A$2:$A$1601,$A379,Observed!$C$2:$C$1601,$C379)),AVERAGEIFS(Observed!S$2:S$1601,Observed!$A$2:$A$1601,$A379,Observed!$C$2:$C$1601,$C379),"")</f>
        <v/>
      </c>
      <c r="T379" s="23" t="str">
        <f>IF(ISNUMBER(AVERAGEIFS(Observed!T$2:T$1601,Observed!$A$2:$A$1601,$A379,Observed!$C$2:$C$1601,$C379)),AVERAGEIFS(Observed!T$2:T$1601,Observed!$A$2:$A$1601,$A379,Observed!$C$2:$C$1601,$C379),"")</f>
        <v/>
      </c>
      <c r="U379" s="25" t="str">
        <f>IF(ISNUMBER(AVERAGEIFS(Observed!U$2:U$1601,Observed!$A$2:$A$1601,$A379,Observed!$C$2:$C$1601,$C379)),AVERAGEIFS(Observed!U$2:U$1601,Observed!$A$2:$A$1601,$A379,Observed!$C$2:$C$1601,$C379),"")</f>
        <v/>
      </c>
      <c r="V379" s="25" t="str">
        <f>IF(ISNUMBER(AVERAGEIFS(Observed!V$2:V$1601,Observed!$A$2:$A$1601,$A379,Observed!$C$2:$C$1601,$C379)),AVERAGEIFS(Observed!V$2:V$1601,Observed!$A$2:$A$1601,$A379,Observed!$C$2:$C$1601,$C379),"")</f>
        <v/>
      </c>
      <c r="W379" s="23" t="str">
        <f>IF(ISNUMBER(AVERAGEIFS(Observed!W$2:W$1601,Observed!$A$2:$A$1601,$A379,Observed!$C$2:$C$1601,$C379)),AVERAGEIFS(Observed!W$2:W$1601,Observed!$A$2:$A$1601,$A379,Observed!$C$2:$C$1601,$C379),"")</f>
        <v/>
      </c>
      <c r="X379" s="23" t="str">
        <f>IF(ISNUMBER(AVERAGEIFS(Observed!X$2:X$1601,Observed!$A$2:$A$1601,$A379,Observed!$C$2:$C$1601,$C379)),AVERAGEIFS(Observed!X$2:X$1601,Observed!$A$2:$A$1601,$A379,Observed!$C$2:$C$1601,$C379),"")</f>
        <v/>
      </c>
      <c r="Y379" s="23" t="str">
        <f>IF(ISNUMBER(AVERAGEIFS(Observed!Y$2:Y$1601,Observed!$A$2:$A$1601,$A379,Observed!$C$2:$C$1601,$C379)),AVERAGEIFS(Observed!Y$2:Y$1601,Observed!$A$2:$A$1601,$A379,Observed!$C$2:$C$1601,$C379),"")</f>
        <v/>
      </c>
      <c r="Z379" s="23" t="str">
        <f>IF(ISNUMBER(AVERAGEIFS(Observed!Z$2:Z$1601,Observed!$A$2:$A$1601,$A379,Observed!$C$2:$C$1601,$C379)),AVERAGEIFS(Observed!Z$2:Z$1601,Observed!$A$2:$A$1601,$A379,Observed!$C$2:$C$1601,$C379),"")</f>
        <v/>
      </c>
      <c r="AA379" s="23" t="str">
        <f>IF(ISNUMBER(AVERAGEIFS(Observed!AA$2:AA$1601,Observed!$A$2:$A$1601,$A379,Observed!$C$2:$C$1601,$C379)),AVERAGEIFS(Observed!AA$2:AA$1601,Observed!$A$2:$A$1601,$A379,Observed!$C$2:$C$1601,$C379),"")</f>
        <v/>
      </c>
      <c r="AB379" s="23" t="str">
        <f>IF(ISNUMBER(AVERAGEIFS(Observed!AB$2:AB$1601,Observed!$A$2:$A$1601,$A379,Observed!$C$2:$C$1601,$C379)),AVERAGEIFS(Observed!AB$2:AB$1601,Observed!$A$2:$A$1601,$A379,Observed!$C$2:$C$1601,$C379),"")</f>
        <v/>
      </c>
      <c r="AC379" s="23" t="str">
        <f>IF(ISNUMBER(AVERAGEIFS(Observed!AC$2:AC$1601,Observed!$A$2:$A$1601,$A379,Observed!$C$2:$C$1601,$C379)),AVERAGEIFS(Observed!AC$2:AC$1601,Observed!$A$2:$A$1601,$A379,Observed!$C$2:$C$1601,$C379),"")</f>
        <v/>
      </c>
      <c r="AD379" s="23" t="str">
        <f>IF(ISNUMBER(AVERAGEIFS(Observed!AD$2:AD$1601,Observed!$A$2:$A$1601,$A379,Observed!$C$2:$C$1601,$C379)),AVERAGEIFS(Observed!AD$2:AD$1601,Observed!$A$2:$A$1601,$A379,Observed!$C$2:$C$1601,$C379),"")</f>
        <v/>
      </c>
      <c r="AE379" s="23">
        <f>IF(ISNUMBER(AVERAGEIFS(Observed!AE$2:AE$1601,Observed!$A$2:$A$1601,$A379,Observed!$C$2:$C$1601,$C379)),AVERAGEIFS(Observed!AE$2:AE$1601,Observed!$A$2:$A$1601,$A379,Observed!$C$2:$C$1601,$C379),"")</f>
        <v>15.333333333333334</v>
      </c>
      <c r="AF379" s="24">
        <f>IF(ISNUMBER(AVERAGEIFS(Observed!AF$2:AF$1601,Observed!$A$2:$A$1601,$A379,Observed!$C$2:$C$1601,$C379)),AVERAGEIFS(Observed!AF$2:AF$1601,Observed!$A$2:$A$1601,$A379,Observed!$C$2:$C$1601,$C379),"")</f>
        <v>2.3333333333333334E-2</v>
      </c>
      <c r="AG379" s="24">
        <f>IF(ISNUMBER(AVERAGEIFS(Observed!AG$2:AG$1601,Observed!$A$2:$A$1601,$A379,Observed!$C$2:$C$1601,$C379)),AVERAGEIFS(Observed!AG$2:AG$1601,Observed!$A$2:$A$1601,$A379,Observed!$C$2:$C$1601,$C379),"")</f>
        <v>2.3333333333333334E-2</v>
      </c>
      <c r="AH379" s="24" t="str">
        <f>IF(ISNUMBER(AVERAGEIFS(Observed!AH$2:AH$1601,Observed!$A$2:$A$1601,$A379,Observed!$C$2:$C$1601,$C379)),AVERAGEIFS(Observed!AH$2:AH$1601,Observed!$A$2:$A$1601,$A379,Observed!$C$2:$C$1601,$C379),"")</f>
        <v/>
      </c>
      <c r="AI379" s="23" t="str">
        <f>IF(ISNUMBER(AVERAGEIFS(Observed!AI$2:AI$1601,Observed!$A$2:$A$1601,$A379,Observed!$C$2:$C$1601,$C379)),AVERAGEIFS(Observed!AI$2:AI$1601,Observed!$A$2:$A$1601,$A379,Observed!$C$2:$C$1601,$C379),"")</f>
        <v/>
      </c>
      <c r="AJ379" s="24">
        <f>IF(ISNUMBER(AVERAGEIFS(Observed!AJ$2:AJ$1601,Observed!$A$2:$A$1601,$A379,Observed!$C$2:$C$1601,$C379)),AVERAGEIFS(Observed!AJ$2:AJ$1601,Observed!$A$2:$A$1601,$A379,Observed!$C$2:$C$1601,$C379),"")</f>
        <v>0.4383333333333333</v>
      </c>
      <c r="AK379" s="24">
        <f>IF(ISNUMBER(AVERAGEIFS(Observed!AL$2:AL$1601,Observed!$A$2:$A$1601,$A379,Observed!$C$2:$C$1601,$C379)),AVERAGEIFS(Observed!AL$2:AL$1601,Observed!$A$2:$A$1601,$A379,Observed!$C$2:$C$1601,$C379),"")</f>
        <v>5.6666666666666671E-3</v>
      </c>
      <c r="AL379" s="24">
        <f>IF(ISNUMBER(AVERAGEIFS(Observed!AM$2:AM$1601,Observed!$A$2:$A$1601,$A379,Observed!$C$2:$C$1601,$C379)),AVERAGEIFS(Observed!AM$2:AM$1601,Observed!$A$2:$A$1601,$A379,Observed!$C$2:$C$1601,$C379),"")</f>
        <v>0.23733333333333331</v>
      </c>
      <c r="AM379" s="24">
        <f>IF(ISNUMBER(AVERAGEIFS(Observed!AN$2:AN$1601,Observed!$A$2:$A$1601,$A379,Observed!$C$2:$C$1601,$C379)),AVERAGEIFS(Observed!AN$2:AN$1601,Observed!$A$2:$A$1601,$A379,Observed!$C$2:$C$1601,$C379),"")</f>
        <v>0.17600000000000002</v>
      </c>
      <c r="AN379" s="24">
        <f>IF(ISNUMBER(AVERAGEIFS(Observed!AQ$2:AQ$1601,Observed!$A$2:$A$1601,$A379,Observed!$C$2:$C$1601,$C379)),AVERAGEIFS(Observed!AQ$2:AQ$1601,Observed!$A$2:$A$1601,$A379,Observed!$C$2:$C$1601,$C379),"")</f>
        <v>2.466666666666667E-2</v>
      </c>
      <c r="AO379" s="24" t="str">
        <f>IF(ISNUMBER(AVERAGEIFS(Observed!AR$2:AR$1601,Observed!$A$2:$A$1601,$A379,Observed!$C$2:$C$1601,$C379)),AVERAGEIFS(Observed!AR$2:AR$1601,Observed!$A$2:$A$1601,$A379,Observed!$C$2:$C$1601,$C379),"")</f>
        <v/>
      </c>
      <c r="AP379" s="24">
        <f>IF(ISNUMBER(AVERAGEIFS(Observed!AS$2:AS$1601,Observed!$A$2:$A$1601,$A379,Observed!$C$2:$C$1601,$C379)),AVERAGEIFS(Observed!AS$2:AS$1601,Observed!$A$2:$A$1601,$A379,Observed!$C$2:$C$1601,$C379),"")</f>
        <v>7.5333333333333335E-2</v>
      </c>
      <c r="AQ379" s="23" t="str">
        <f>IF(ISNUMBER(AVERAGEIFS(Observed!AT$2:AT$1601,Observed!$A$2:$A$1601,$A379,Observed!$C$2:$C$1601,$C379)),AVERAGEIFS(Observed!AT$2:AT$1601,Observed!$A$2:$A$1601,$A379,Observed!$C$2:$C$1601,$C379),"")</f>
        <v/>
      </c>
      <c r="AR379" s="24" t="str">
        <f>IF(ISNUMBER(AVERAGEIFS(Observed!AU$2:AU$1601,Observed!$A$2:$A$1601,$A379,Observed!$C$2:$C$1601,$C379)),AVERAGEIFS(Observed!AU$2:AU$1601,Observed!$A$2:$A$1601,$A379,Observed!$C$2:$C$1601,$C379),"")</f>
        <v/>
      </c>
      <c r="AS379" s="23">
        <f>IF(ISNUMBER(AVERAGEIFS(Observed!AV$2:AV$1601,Observed!$A$2:$A$1601,$A379,Observed!$C$2:$C$1601,$C379)),AVERAGEIFS(Observed!AV$2:AV$1601,Observed!$A$2:$A$1601,$A379,Observed!$C$2:$C$1601,$C379),"")</f>
        <v>8.3946666666666676</v>
      </c>
      <c r="AT379" s="23">
        <f>IF(ISNUMBER(AVERAGEIFS(Observed!AW$2:AW$1601,Observed!$A$2:$A$1601,$A379,Observed!$C$2:$C$1601,$C379)),AVERAGEIFS(Observed!AW$2:AW$1601,Observed!$A$2:$A$1601,$A379,Observed!$C$2:$C$1601,$C379),"")</f>
        <v>15.699666666666666</v>
      </c>
      <c r="AU379" s="2">
        <f>COUNTIFS(Observed!$A$2:$A$1601,$A379,Observed!$C$2:$C$1601,$C379)</f>
        <v>3</v>
      </c>
      <c r="AV379" s="2">
        <f t="shared" si="6"/>
        <v>14</v>
      </c>
    </row>
    <row r="380" spans="1:48" x14ac:dyDescent="0.3">
      <c r="A380" s="4" t="s">
        <v>112</v>
      </c>
      <c r="B380" t="s">
        <v>24</v>
      </c>
      <c r="C380" s="3">
        <v>42081</v>
      </c>
      <c r="D380">
        <v>1</v>
      </c>
      <c r="E380">
        <v>0</v>
      </c>
      <c r="G380">
        <v>0</v>
      </c>
      <c r="H380" s="2" t="s">
        <v>44</v>
      </c>
      <c r="I380" s="2" t="s">
        <v>22</v>
      </c>
      <c r="J380">
        <v>3</v>
      </c>
      <c r="K380" s="2" t="s">
        <v>21</v>
      </c>
      <c r="L380" s="22" t="str">
        <f>IF(ISNUMBER(AVERAGEIFS(Observed!L$2:L$1601,Observed!$A$2:$A$1601,$A380,Observed!$C$2:$C$1601,$C380)),AVERAGEIFS(Observed!L$2:L$1601,Observed!$A$2:$A$1601,$A380,Observed!$C$2:$C$1601,$C380),"")</f>
        <v/>
      </c>
      <c r="M380" s="23" t="str">
        <f>IF(ISNUMBER(AVERAGEIFS(Observed!M$2:M$1601,Observed!$A$2:$A$1601,$A380,Observed!$C$2:$C$1601,$C380)),AVERAGEIFS(Observed!M$2:M$1601,Observed!$A$2:$A$1601,$A380,Observed!$C$2:$C$1601,$C380),"")</f>
        <v/>
      </c>
      <c r="N380" s="23">
        <f>IF(ISNUMBER(AVERAGEIFS(Observed!N$2:N$1601,Observed!$A$2:$A$1601,$A380,Observed!$C$2:$C$1601,$C380)),AVERAGEIFS(Observed!N$2:N$1601,Observed!$A$2:$A$1601,$A380,Observed!$C$2:$C$1601,$C380),"")</f>
        <v>79.223333333333343</v>
      </c>
      <c r="O380" s="23">
        <f>IF(ISNUMBER(AVERAGEIFS(Observed!O$2:O$1601,Observed!$A$2:$A$1601,$A380,Observed!$C$2:$C$1601,$C380)),AVERAGEIFS(Observed!O$2:O$1601,Observed!$A$2:$A$1601,$A380,Observed!$C$2:$C$1601,$C380),"")</f>
        <v>79.223333333333343</v>
      </c>
      <c r="P380" s="23">
        <f>IF(ISNUMBER(AVERAGEIFS(Observed!P$2:P$1601,Observed!$A$2:$A$1601,$A380,Observed!$C$2:$C$1601,$C380)),AVERAGEIFS(Observed!P$2:P$1601,Observed!$A$2:$A$1601,$A380,Observed!$C$2:$C$1601,$C380),"")</f>
        <v>478.98666666666668</v>
      </c>
      <c r="Q380" s="24" t="str">
        <f>IF(ISNUMBER(AVERAGEIFS(Observed!Q$2:Q$1601,Observed!$A$2:$A$1601,$A380,Observed!$C$2:$C$1601,$C380)),AVERAGEIFS(Observed!Q$2:Q$1601,Observed!$A$2:$A$1601,$A380,Observed!$C$2:$C$1601,$C380),"")</f>
        <v/>
      </c>
      <c r="R380" s="24" t="str">
        <f>IF(ISNUMBER(AVERAGEIFS(Observed!R$2:R$1601,Observed!$A$2:$A$1601,$A380,Observed!$C$2:$C$1601,$C380)),AVERAGEIFS(Observed!R$2:R$1601,Observed!$A$2:$A$1601,$A380,Observed!$C$2:$C$1601,$C380),"")</f>
        <v/>
      </c>
      <c r="S380" s="24" t="str">
        <f>IF(ISNUMBER(AVERAGEIFS(Observed!S$2:S$1601,Observed!$A$2:$A$1601,$A380,Observed!$C$2:$C$1601,$C380)),AVERAGEIFS(Observed!S$2:S$1601,Observed!$A$2:$A$1601,$A380,Observed!$C$2:$C$1601,$C380),"")</f>
        <v/>
      </c>
      <c r="T380" s="23" t="str">
        <f>IF(ISNUMBER(AVERAGEIFS(Observed!T$2:T$1601,Observed!$A$2:$A$1601,$A380,Observed!$C$2:$C$1601,$C380)),AVERAGEIFS(Observed!T$2:T$1601,Observed!$A$2:$A$1601,$A380,Observed!$C$2:$C$1601,$C380),"")</f>
        <v/>
      </c>
      <c r="U380" s="25" t="str">
        <f>IF(ISNUMBER(AVERAGEIFS(Observed!U$2:U$1601,Observed!$A$2:$A$1601,$A380,Observed!$C$2:$C$1601,$C380)),AVERAGEIFS(Observed!U$2:U$1601,Observed!$A$2:$A$1601,$A380,Observed!$C$2:$C$1601,$C380),"")</f>
        <v/>
      </c>
      <c r="V380" s="25" t="str">
        <f>IF(ISNUMBER(AVERAGEIFS(Observed!V$2:V$1601,Observed!$A$2:$A$1601,$A380,Observed!$C$2:$C$1601,$C380)),AVERAGEIFS(Observed!V$2:V$1601,Observed!$A$2:$A$1601,$A380,Observed!$C$2:$C$1601,$C380),"")</f>
        <v/>
      </c>
      <c r="W380" s="23" t="str">
        <f>IF(ISNUMBER(AVERAGEIFS(Observed!W$2:W$1601,Observed!$A$2:$A$1601,$A380,Observed!$C$2:$C$1601,$C380)),AVERAGEIFS(Observed!W$2:W$1601,Observed!$A$2:$A$1601,$A380,Observed!$C$2:$C$1601,$C380),"")</f>
        <v/>
      </c>
      <c r="X380" s="23" t="str">
        <f>IF(ISNUMBER(AVERAGEIFS(Observed!X$2:X$1601,Observed!$A$2:$A$1601,$A380,Observed!$C$2:$C$1601,$C380)),AVERAGEIFS(Observed!X$2:X$1601,Observed!$A$2:$A$1601,$A380,Observed!$C$2:$C$1601,$C380),"")</f>
        <v/>
      </c>
      <c r="Y380" s="23" t="str">
        <f>IF(ISNUMBER(AVERAGEIFS(Observed!Y$2:Y$1601,Observed!$A$2:$A$1601,$A380,Observed!$C$2:$C$1601,$C380)),AVERAGEIFS(Observed!Y$2:Y$1601,Observed!$A$2:$A$1601,$A380,Observed!$C$2:$C$1601,$C380),"")</f>
        <v/>
      </c>
      <c r="Z380" s="23" t="str">
        <f>IF(ISNUMBER(AVERAGEIFS(Observed!Z$2:Z$1601,Observed!$A$2:$A$1601,$A380,Observed!$C$2:$C$1601,$C380)),AVERAGEIFS(Observed!Z$2:Z$1601,Observed!$A$2:$A$1601,$A380,Observed!$C$2:$C$1601,$C380),"")</f>
        <v/>
      </c>
      <c r="AA380" s="23" t="str">
        <f>IF(ISNUMBER(AVERAGEIFS(Observed!AA$2:AA$1601,Observed!$A$2:$A$1601,$A380,Observed!$C$2:$C$1601,$C380)),AVERAGEIFS(Observed!AA$2:AA$1601,Observed!$A$2:$A$1601,$A380,Observed!$C$2:$C$1601,$C380),"")</f>
        <v/>
      </c>
      <c r="AB380" s="23" t="str">
        <f>IF(ISNUMBER(AVERAGEIFS(Observed!AB$2:AB$1601,Observed!$A$2:$A$1601,$A380,Observed!$C$2:$C$1601,$C380)),AVERAGEIFS(Observed!AB$2:AB$1601,Observed!$A$2:$A$1601,$A380,Observed!$C$2:$C$1601,$C380),"")</f>
        <v/>
      </c>
      <c r="AC380" s="23" t="str">
        <f>IF(ISNUMBER(AVERAGEIFS(Observed!AC$2:AC$1601,Observed!$A$2:$A$1601,$A380,Observed!$C$2:$C$1601,$C380)),AVERAGEIFS(Observed!AC$2:AC$1601,Observed!$A$2:$A$1601,$A380,Observed!$C$2:$C$1601,$C380),"")</f>
        <v/>
      </c>
      <c r="AD380" s="23" t="str">
        <f>IF(ISNUMBER(AVERAGEIFS(Observed!AD$2:AD$1601,Observed!$A$2:$A$1601,$A380,Observed!$C$2:$C$1601,$C380)),AVERAGEIFS(Observed!AD$2:AD$1601,Observed!$A$2:$A$1601,$A380,Observed!$C$2:$C$1601,$C380),"")</f>
        <v/>
      </c>
      <c r="AE380" s="23">
        <f>IF(ISNUMBER(AVERAGEIFS(Observed!AE$2:AE$1601,Observed!$A$2:$A$1601,$A380,Observed!$C$2:$C$1601,$C380)),AVERAGEIFS(Observed!AE$2:AE$1601,Observed!$A$2:$A$1601,$A380,Observed!$C$2:$C$1601,$C380),"")</f>
        <v>17.266666666666666</v>
      </c>
      <c r="AF380" s="24">
        <f>IF(ISNUMBER(AVERAGEIFS(Observed!AF$2:AF$1601,Observed!$A$2:$A$1601,$A380,Observed!$C$2:$C$1601,$C380)),AVERAGEIFS(Observed!AF$2:AF$1601,Observed!$A$2:$A$1601,$A380,Observed!$C$2:$C$1601,$C380),"")</f>
        <v>2.6666666666666668E-2</v>
      </c>
      <c r="AG380" s="24">
        <f>IF(ISNUMBER(AVERAGEIFS(Observed!AG$2:AG$1601,Observed!$A$2:$A$1601,$A380,Observed!$C$2:$C$1601,$C380)),AVERAGEIFS(Observed!AG$2:AG$1601,Observed!$A$2:$A$1601,$A380,Observed!$C$2:$C$1601,$C380),"")</f>
        <v>2.6666666666666668E-2</v>
      </c>
      <c r="AH380" s="24" t="str">
        <f>IF(ISNUMBER(AVERAGEIFS(Observed!AH$2:AH$1601,Observed!$A$2:$A$1601,$A380,Observed!$C$2:$C$1601,$C380)),AVERAGEIFS(Observed!AH$2:AH$1601,Observed!$A$2:$A$1601,$A380,Observed!$C$2:$C$1601,$C380),"")</f>
        <v/>
      </c>
      <c r="AI380" s="23" t="str">
        <f>IF(ISNUMBER(AVERAGEIFS(Observed!AI$2:AI$1601,Observed!$A$2:$A$1601,$A380,Observed!$C$2:$C$1601,$C380)),AVERAGEIFS(Observed!AI$2:AI$1601,Observed!$A$2:$A$1601,$A380,Observed!$C$2:$C$1601,$C380),"")</f>
        <v/>
      </c>
      <c r="AJ380" s="24">
        <f>IF(ISNUMBER(AVERAGEIFS(Observed!AJ$2:AJ$1601,Observed!$A$2:$A$1601,$A380,Observed!$C$2:$C$1601,$C380)),AVERAGEIFS(Observed!AJ$2:AJ$1601,Observed!$A$2:$A$1601,$A380,Observed!$C$2:$C$1601,$C380),"")</f>
        <v>5.7999999999999996E-2</v>
      </c>
      <c r="AK380" s="24">
        <f>IF(ISNUMBER(AVERAGEIFS(Observed!AL$2:AL$1601,Observed!$A$2:$A$1601,$A380,Observed!$C$2:$C$1601,$C380)),AVERAGEIFS(Observed!AL$2:AL$1601,Observed!$A$2:$A$1601,$A380,Observed!$C$2:$C$1601,$C380),"")</f>
        <v>5.4999999999999997E-3</v>
      </c>
      <c r="AL380" s="24">
        <f>IF(ISNUMBER(AVERAGEIFS(Observed!AM$2:AM$1601,Observed!$A$2:$A$1601,$A380,Observed!$C$2:$C$1601,$C380)),AVERAGEIFS(Observed!AM$2:AM$1601,Observed!$A$2:$A$1601,$A380,Observed!$C$2:$C$1601,$C380),"")</f>
        <v>0.42099999999999999</v>
      </c>
      <c r="AM380" s="24">
        <f>IF(ISNUMBER(AVERAGEIFS(Observed!AN$2:AN$1601,Observed!$A$2:$A$1601,$A380,Observed!$C$2:$C$1601,$C380)),AVERAGEIFS(Observed!AN$2:AN$1601,Observed!$A$2:$A$1601,$A380,Observed!$C$2:$C$1601,$C380),"")</f>
        <v>0.371</v>
      </c>
      <c r="AN380" s="24">
        <f>IF(ISNUMBER(AVERAGEIFS(Observed!AQ$2:AQ$1601,Observed!$A$2:$A$1601,$A380,Observed!$C$2:$C$1601,$C380)),AVERAGEIFS(Observed!AQ$2:AQ$1601,Observed!$A$2:$A$1601,$A380,Observed!$C$2:$C$1601,$C380),"")</f>
        <v>0.124</v>
      </c>
      <c r="AO380" s="24" t="str">
        <f>IF(ISNUMBER(AVERAGEIFS(Observed!AR$2:AR$1601,Observed!$A$2:$A$1601,$A380,Observed!$C$2:$C$1601,$C380)),AVERAGEIFS(Observed!AR$2:AR$1601,Observed!$A$2:$A$1601,$A380,Observed!$C$2:$C$1601,$C380),"")</f>
        <v/>
      </c>
      <c r="AP380" s="24">
        <f>IF(ISNUMBER(AVERAGEIFS(Observed!AS$2:AS$1601,Observed!$A$2:$A$1601,$A380,Observed!$C$2:$C$1601,$C380)),AVERAGEIFS(Observed!AS$2:AS$1601,Observed!$A$2:$A$1601,$A380,Observed!$C$2:$C$1601,$C380),"")</f>
        <v>3.0000000000000005E-3</v>
      </c>
      <c r="AQ380" s="23" t="str">
        <f>IF(ISNUMBER(AVERAGEIFS(Observed!AT$2:AT$1601,Observed!$A$2:$A$1601,$A380,Observed!$C$2:$C$1601,$C380)),AVERAGEIFS(Observed!AT$2:AT$1601,Observed!$A$2:$A$1601,$A380,Observed!$C$2:$C$1601,$C380),"")</f>
        <v/>
      </c>
      <c r="AR380" s="24" t="str">
        <f>IF(ISNUMBER(AVERAGEIFS(Observed!AU$2:AU$1601,Observed!$A$2:$A$1601,$A380,Observed!$C$2:$C$1601,$C380)),AVERAGEIFS(Observed!AU$2:AU$1601,Observed!$A$2:$A$1601,$A380,Observed!$C$2:$C$1601,$C380),"")</f>
        <v/>
      </c>
      <c r="AS380" s="23">
        <f>IF(ISNUMBER(AVERAGEIFS(Observed!AV$2:AV$1601,Observed!$A$2:$A$1601,$A380,Observed!$C$2:$C$1601,$C380)),AVERAGEIFS(Observed!AV$2:AV$1601,Observed!$A$2:$A$1601,$A380,Observed!$C$2:$C$1601,$C380),"")</f>
        <v>2.0786666666666669</v>
      </c>
      <c r="AT380" s="23">
        <f>IF(ISNUMBER(AVERAGEIFS(Observed!AW$2:AW$1601,Observed!$A$2:$A$1601,$A380,Observed!$C$2:$C$1601,$C380)),AVERAGEIFS(Observed!AW$2:AW$1601,Observed!$A$2:$A$1601,$A380,Observed!$C$2:$C$1601,$C380),"")</f>
        <v>13.254666666666665</v>
      </c>
      <c r="AU380" s="2">
        <f>COUNTIFS(Observed!$A$2:$A$1601,$A380,Observed!$C$2:$C$1601,$C380)</f>
        <v>3</v>
      </c>
      <c r="AV380" s="2">
        <f t="shared" si="6"/>
        <v>14</v>
      </c>
    </row>
    <row r="381" spans="1:48" x14ac:dyDescent="0.3">
      <c r="A381" s="4" t="s">
        <v>113</v>
      </c>
      <c r="B381" t="s">
        <v>24</v>
      </c>
      <c r="C381" s="3">
        <v>42081</v>
      </c>
      <c r="D381">
        <v>1</v>
      </c>
      <c r="E381">
        <v>50</v>
      </c>
      <c r="G381">
        <v>50</v>
      </c>
      <c r="H381" s="2" t="s">
        <v>44</v>
      </c>
      <c r="I381" s="2" t="s">
        <v>22</v>
      </c>
      <c r="J381">
        <v>3</v>
      </c>
      <c r="K381" s="2" t="s">
        <v>21</v>
      </c>
      <c r="L381" s="22" t="str">
        <f>IF(ISNUMBER(AVERAGEIFS(Observed!L$2:L$1601,Observed!$A$2:$A$1601,$A381,Observed!$C$2:$C$1601,$C381)),AVERAGEIFS(Observed!L$2:L$1601,Observed!$A$2:$A$1601,$A381,Observed!$C$2:$C$1601,$C381),"")</f>
        <v/>
      </c>
      <c r="M381" s="23" t="str">
        <f>IF(ISNUMBER(AVERAGEIFS(Observed!M$2:M$1601,Observed!$A$2:$A$1601,$A381,Observed!$C$2:$C$1601,$C381)),AVERAGEIFS(Observed!M$2:M$1601,Observed!$A$2:$A$1601,$A381,Observed!$C$2:$C$1601,$C381),"")</f>
        <v/>
      </c>
      <c r="N381" s="23">
        <f>IF(ISNUMBER(AVERAGEIFS(Observed!N$2:N$1601,Observed!$A$2:$A$1601,$A381,Observed!$C$2:$C$1601,$C381)),AVERAGEIFS(Observed!N$2:N$1601,Observed!$A$2:$A$1601,$A381,Observed!$C$2:$C$1601,$C381),"")</f>
        <v>85.8</v>
      </c>
      <c r="O381" s="23">
        <f>IF(ISNUMBER(AVERAGEIFS(Observed!O$2:O$1601,Observed!$A$2:$A$1601,$A381,Observed!$C$2:$C$1601,$C381)),AVERAGEIFS(Observed!O$2:O$1601,Observed!$A$2:$A$1601,$A381,Observed!$C$2:$C$1601,$C381),"")</f>
        <v>85.8</v>
      </c>
      <c r="P381" s="23">
        <f>IF(ISNUMBER(AVERAGEIFS(Observed!P$2:P$1601,Observed!$A$2:$A$1601,$A381,Observed!$C$2:$C$1601,$C381)),AVERAGEIFS(Observed!P$2:P$1601,Observed!$A$2:$A$1601,$A381,Observed!$C$2:$C$1601,$C381),"")</f>
        <v>579.75333333333333</v>
      </c>
      <c r="Q381" s="24" t="str">
        <f>IF(ISNUMBER(AVERAGEIFS(Observed!Q$2:Q$1601,Observed!$A$2:$A$1601,$A381,Observed!$C$2:$C$1601,$C381)),AVERAGEIFS(Observed!Q$2:Q$1601,Observed!$A$2:$A$1601,$A381,Observed!$C$2:$C$1601,$C381),"")</f>
        <v/>
      </c>
      <c r="R381" s="24" t="str">
        <f>IF(ISNUMBER(AVERAGEIFS(Observed!R$2:R$1601,Observed!$A$2:$A$1601,$A381,Observed!$C$2:$C$1601,$C381)),AVERAGEIFS(Observed!R$2:R$1601,Observed!$A$2:$A$1601,$A381,Observed!$C$2:$C$1601,$C381),"")</f>
        <v/>
      </c>
      <c r="S381" s="24" t="str">
        <f>IF(ISNUMBER(AVERAGEIFS(Observed!S$2:S$1601,Observed!$A$2:$A$1601,$A381,Observed!$C$2:$C$1601,$C381)),AVERAGEIFS(Observed!S$2:S$1601,Observed!$A$2:$A$1601,$A381,Observed!$C$2:$C$1601,$C381),"")</f>
        <v/>
      </c>
      <c r="T381" s="23" t="str">
        <f>IF(ISNUMBER(AVERAGEIFS(Observed!T$2:T$1601,Observed!$A$2:$A$1601,$A381,Observed!$C$2:$C$1601,$C381)),AVERAGEIFS(Observed!T$2:T$1601,Observed!$A$2:$A$1601,$A381,Observed!$C$2:$C$1601,$C381),"")</f>
        <v/>
      </c>
      <c r="U381" s="25" t="str">
        <f>IF(ISNUMBER(AVERAGEIFS(Observed!U$2:U$1601,Observed!$A$2:$A$1601,$A381,Observed!$C$2:$C$1601,$C381)),AVERAGEIFS(Observed!U$2:U$1601,Observed!$A$2:$A$1601,$A381,Observed!$C$2:$C$1601,$C381),"")</f>
        <v/>
      </c>
      <c r="V381" s="25" t="str">
        <f>IF(ISNUMBER(AVERAGEIFS(Observed!V$2:V$1601,Observed!$A$2:$A$1601,$A381,Observed!$C$2:$C$1601,$C381)),AVERAGEIFS(Observed!V$2:V$1601,Observed!$A$2:$A$1601,$A381,Observed!$C$2:$C$1601,$C381),"")</f>
        <v/>
      </c>
      <c r="W381" s="23" t="str">
        <f>IF(ISNUMBER(AVERAGEIFS(Observed!W$2:W$1601,Observed!$A$2:$A$1601,$A381,Observed!$C$2:$C$1601,$C381)),AVERAGEIFS(Observed!W$2:W$1601,Observed!$A$2:$A$1601,$A381,Observed!$C$2:$C$1601,$C381),"")</f>
        <v/>
      </c>
      <c r="X381" s="23" t="str">
        <f>IF(ISNUMBER(AVERAGEIFS(Observed!X$2:X$1601,Observed!$A$2:$A$1601,$A381,Observed!$C$2:$C$1601,$C381)),AVERAGEIFS(Observed!X$2:X$1601,Observed!$A$2:$A$1601,$A381,Observed!$C$2:$C$1601,$C381),"")</f>
        <v/>
      </c>
      <c r="Y381" s="23" t="str">
        <f>IF(ISNUMBER(AVERAGEIFS(Observed!Y$2:Y$1601,Observed!$A$2:$A$1601,$A381,Observed!$C$2:$C$1601,$C381)),AVERAGEIFS(Observed!Y$2:Y$1601,Observed!$A$2:$A$1601,$A381,Observed!$C$2:$C$1601,$C381),"")</f>
        <v/>
      </c>
      <c r="Z381" s="23" t="str">
        <f>IF(ISNUMBER(AVERAGEIFS(Observed!Z$2:Z$1601,Observed!$A$2:$A$1601,$A381,Observed!$C$2:$C$1601,$C381)),AVERAGEIFS(Observed!Z$2:Z$1601,Observed!$A$2:$A$1601,$A381,Observed!$C$2:$C$1601,$C381),"")</f>
        <v/>
      </c>
      <c r="AA381" s="23" t="str">
        <f>IF(ISNUMBER(AVERAGEIFS(Observed!AA$2:AA$1601,Observed!$A$2:$A$1601,$A381,Observed!$C$2:$C$1601,$C381)),AVERAGEIFS(Observed!AA$2:AA$1601,Observed!$A$2:$A$1601,$A381,Observed!$C$2:$C$1601,$C381),"")</f>
        <v/>
      </c>
      <c r="AB381" s="23" t="str">
        <f>IF(ISNUMBER(AVERAGEIFS(Observed!AB$2:AB$1601,Observed!$A$2:$A$1601,$A381,Observed!$C$2:$C$1601,$C381)),AVERAGEIFS(Observed!AB$2:AB$1601,Observed!$A$2:$A$1601,$A381,Observed!$C$2:$C$1601,$C381),"")</f>
        <v/>
      </c>
      <c r="AC381" s="23" t="str">
        <f>IF(ISNUMBER(AVERAGEIFS(Observed!AC$2:AC$1601,Observed!$A$2:$A$1601,$A381,Observed!$C$2:$C$1601,$C381)),AVERAGEIFS(Observed!AC$2:AC$1601,Observed!$A$2:$A$1601,$A381,Observed!$C$2:$C$1601,$C381),"")</f>
        <v/>
      </c>
      <c r="AD381" s="23" t="str">
        <f>IF(ISNUMBER(AVERAGEIFS(Observed!AD$2:AD$1601,Observed!$A$2:$A$1601,$A381,Observed!$C$2:$C$1601,$C381)),AVERAGEIFS(Observed!AD$2:AD$1601,Observed!$A$2:$A$1601,$A381,Observed!$C$2:$C$1601,$C381),"")</f>
        <v/>
      </c>
      <c r="AE381" s="23">
        <f>IF(ISNUMBER(AVERAGEIFS(Observed!AE$2:AE$1601,Observed!$A$2:$A$1601,$A381,Observed!$C$2:$C$1601,$C381)),AVERAGEIFS(Observed!AE$2:AE$1601,Observed!$A$2:$A$1601,$A381,Observed!$C$2:$C$1601,$C381),"")</f>
        <v>19.166666666666668</v>
      </c>
      <c r="AF381" s="24">
        <f>IF(ISNUMBER(AVERAGEIFS(Observed!AF$2:AF$1601,Observed!$A$2:$A$1601,$A381,Observed!$C$2:$C$1601,$C381)),AVERAGEIFS(Observed!AF$2:AF$1601,Observed!$A$2:$A$1601,$A381,Observed!$C$2:$C$1601,$C381),"")</f>
        <v>2.9666666666666664E-2</v>
      </c>
      <c r="AG381" s="24">
        <f>IF(ISNUMBER(AVERAGEIFS(Observed!AG$2:AG$1601,Observed!$A$2:$A$1601,$A381,Observed!$C$2:$C$1601,$C381)),AVERAGEIFS(Observed!AG$2:AG$1601,Observed!$A$2:$A$1601,$A381,Observed!$C$2:$C$1601,$C381),"")</f>
        <v>2.9666666666666664E-2</v>
      </c>
      <c r="AH381" s="24" t="str">
        <f>IF(ISNUMBER(AVERAGEIFS(Observed!AH$2:AH$1601,Observed!$A$2:$A$1601,$A381,Observed!$C$2:$C$1601,$C381)),AVERAGEIFS(Observed!AH$2:AH$1601,Observed!$A$2:$A$1601,$A381,Observed!$C$2:$C$1601,$C381),"")</f>
        <v/>
      </c>
      <c r="AI381" s="23" t="str">
        <f>IF(ISNUMBER(AVERAGEIFS(Observed!AI$2:AI$1601,Observed!$A$2:$A$1601,$A381,Observed!$C$2:$C$1601,$C381)),AVERAGEIFS(Observed!AI$2:AI$1601,Observed!$A$2:$A$1601,$A381,Observed!$C$2:$C$1601,$C381),"")</f>
        <v/>
      </c>
      <c r="AJ381" s="24">
        <f>IF(ISNUMBER(AVERAGEIFS(Observed!AJ$2:AJ$1601,Observed!$A$2:$A$1601,$A381,Observed!$C$2:$C$1601,$C381)),AVERAGEIFS(Observed!AJ$2:AJ$1601,Observed!$A$2:$A$1601,$A381,Observed!$C$2:$C$1601,$C381),"")</f>
        <v>6.7333333333333342E-2</v>
      </c>
      <c r="AK381" s="24">
        <f>IF(ISNUMBER(AVERAGEIFS(Observed!AL$2:AL$1601,Observed!$A$2:$A$1601,$A381,Observed!$C$2:$C$1601,$C381)),AVERAGEIFS(Observed!AL$2:AL$1601,Observed!$A$2:$A$1601,$A381,Observed!$C$2:$C$1601,$C381),"")</f>
        <v>6.0000000000000001E-3</v>
      </c>
      <c r="AL381" s="24">
        <f>IF(ISNUMBER(AVERAGEIFS(Observed!AM$2:AM$1601,Observed!$A$2:$A$1601,$A381,Observed!$C$2:$C$1601,$C381)),AVERAGEIFS(Observed!AM$2:AM$1601,Observed!$A$2:$A$1601,$A381,Observed!$C$2:$C$1601,$C381),"")</f>
        <v>0.39933333333333332</v>
      </c>
      <c r="AM381" s="24">
        <f>IF(ISNUMBER(AVERAGEIFS(Observed!AN$2:AN$1601,Observed!$A$2:$A$1601,$A381,Observed!$C$2:$C$1601,$C381)),AVERAGEIFS(Observed!AN$2:AN$1601,Observed!$A$2:$A$1601,$A381,Observed!$C$2:$C$1601,$C381),"")</f>
        <v>0.34899999999999998</v>
      </c>
      <c r="AN381" s="24">
        <f>IF(ISNUMBER(AVERAGEIFS(Observed!AQ$2:AQ$1601,Observed!$A$2:$A$1601,$A381,Observed!$C$2:$C$1601,$C381)),AVERAGEIFS(Observed!AQ$2:AQ$1601,Observed!$A$2:$A$1601,$A381,Observed!$C$2:$C$1601,$C381),"")</f>
        <v>0.15433333333333332</v>
      </c>
      <c r="AO381" s="24" t="str">
        <f>IF(ISNUMBER(AVERAGEIFS(Observed!AR$2:AR$1601,Observed!$A$2:$A$1601,$A381,Observed!$C$2:$C$1601,$C381)),AVERAGEIFS(Observed!AR$2:AR$1601,Observed!$A$2:$A$1601,$A381,Observed!$C$2:$C$1601,$C381),"")</f>
        <v/>
      </c>
      <c r="AP381" s="24">
        <f>IF(ISNUMBER(AVERAGEIFS(Observed!AS$2:AS$1601,Observed!$A$2:$A$1601,$A381,Observed!$C$2:$C$1601,$C381)),AVERAGEIFS(Observed!AS$2:AS$1601,Observed!$A$2:$A$1601,$A381,Observed!$C$2:$C$1601,$C381),"")</f>
        <v>6.000000000000001E-3</v>
      </c>
      <c r="AQ381" s="23" t="str">
        <f>IF(ISNUMBER(AVERAGEIFS(Observed!AT$2:AT$1601,Observed!$A$2:$A$1601,$A381,Observed!$C$2:$C$1601,$C381)),AVERAGEIFS(Observed!AT$2:AT$1601,Observed!$A$2:$A$1601,$A381,Observed!$C$2:$C$1601,$C381),"")</f>
        <v/>
      </c>
      <c r="AR381" s="24" t="str">
        <f>IF(ISNUMBER(AVERAGEIFS(Observed!AU$2:AU$1601,Observed!$A$2:$A$1601,$A381,Observed!$C$2:$C$1601,$C381)),AVERAGEIFS(Observed!AU$2:AU$1601,Observed!$A$2:$A$1601,$A381,Observed!$C$2:$C$1601,$C381),"")</f>
        <v/>
      </c>
      <c r="AS381" s="23">
        <f>IF(ISNUMBER(AVERAGEIFS(Observed!AV$2:AV$1601,Observed!$A$2:$A$1601,$A381,Observed!$C$2:$C$1601,$C381)),AVERAGEIFS(Observed!AV$2:AV$1601,Observed!$A$2:$A$1601,$A381,Observed!$C$2:$C$1601,$C381),"")</f>
        <v>2.5276666666666667</v>
      </c>
      <c r="AT381" s="23">
        <f>IF(ISNUMBER(AVERAGEIFS(Observed!AW$2:AW$1601,Observed!$A$2:$A$1601,$A381,Observed!$C$2:$C$1601,$C381)),AVERAGEIFS(Observed!AW$2:AW$1601,Observed!$A$2:$A$1601,$A381,Observed!$C$2:$C$1601,$C381),"")</f>
        <v>16.211000000000002</v>
      </c>
      <c r="AU381" s="2">
        <f>COUNTIFS(Observed!$A$2:$A$1601,$A381,Observed!$C$2:$C$1601,$C381)</f>
        <v>3</v>
      </c>
      <c r="AV381" s="2">
        <f t="shared" si="6"/>
        <v>14</v>
      </c>
    </row>
    <row r="382" spans="1:48" x14ac:dyDescent="0.3">
      <c r="A382" s="4" t="s">
        <v>114</v>
      </c>
      <c r="B382" t="s">
        <v>24</v>
      </c>
      <c r="C382" s="3">
        <v>42081</v>
      </c>
      <c r="D382">
        <v>1</v>
      </c>
      <c r="E382">
        <v>100</v>
      </c>
      <c r="G382">
        <v>100</v>
      </c>
      <c r="H382" s="2" t="s">
        <v>44</v>
      </c>
      <c r="I382" s="2" t="s">
        <v>22</v>
      </c>
      <c r="J382">
        <v>3</v>
      </c>
      <c r="K382" s="2" t="s">
        <v>21</v>
      </c>
      <c r="L382" s="22" t="str">
        <f>IF(ISNUMBER(AVERAGEIFS(Observed!L$2:L$1601,Observed!$A$2:$A$1601,$A382,Observed!$C$2:$C$1601,$C382)),AVERAGEIFS(Observed!L$2:L$1601,Observed!$A$2:$A$1601,$A382,Observed!$C$2:$C$1601,$C382),"")</f>
        <v/>
      </c>
      <c r="M382" s="23" t="str">
        <f>IF(ISNUMBER(AVERAGEIFS(Observed!M$2:M$1601,Observed!$A$2:$A$1601,$A382,Observed!$C$2:$C$1601,$C382)),AVERAGEIFS(Observed!M$2:M$1601,Observed!$A$2:$A$1601,$A382,Observed!$C$2:$C$1601,$C382),"")</f>
        <v/>
      </c>
      <c r="N382" s="23">
        <f>IF(ISNUMBER(AVERAGEIFS(Observed!N$2:N$1601,Observed!$A$2:$A$1601,$A382,Observed!$C$2:$C$1601,$C382)),AVERAGEIFS(Observed!N$2:N$1601,Observed!$A$2:$A$1601,$A382,Observed!$C$2:$C$1601,$C382),"")</f>
        <v>124.23</v>
      </c>
      <c r="O382" s="23">
        <f>IF(ISNUMBER(AVERAGEIFS(Observed!O$2:O$1601,Observed!$A$2:$A$1601,$A382,Observed!$C$2:$C$1601,$C382)),AVERAGEIFS(Observed!O$2:O$1601,Observed!$A$2:$A$1601,$A382,Observed!$C$2:$C$1601,$C382),"")</f>
        <v>124.23</v>
      </c>
      <c r="P382" s="23">
        <f>IF(ISNUMBER(AVERAGEIFS(Observed!P$2:P$1601,Observed!$A$2:$A$1601,$A382,Observed!$C$2:$C$1601,$C382)),AVERAGEIFS(Observed!P$2:P$1601,Observed!$A$2:$A$1601,$A382,Observed!$C$2:$C$1601,$C382),"")</f>
        <v>593.49666666666678</v>
      </c>
      <c r="Q382" s="24" t="str">
        <f>IF(ISNUMBER(AVERAGEIFS(Observed!Q$2:Q$1601,Observed!$A$2:$A$1601,$A382,Observed!$C$2:$C$1601,$C382)),AVERAGEIFS(Observed!Q$2:Q$1601,Observed!$A$2:$A$1601,$A382,Observed!$C$2:$C$1601,$C382),"")</f>
        <v/>
      </c>
      <c r="R382" s="24" t="str">
        <f>IF(ISNUMBER(AVERAGEIFS(Observed!R$2:R$1601,Observed!$A$2:$A$1601,$A382,Observed!$C$2:$C$1601,$C382)),AVERAGEIFS(Observed!R$2:R$1601,Observed!$A$2:$A$1601,$A382,Observed!$C$2:$C$1601,$C382),"")</f>
        <v/>
      </c>
      <c r="S382" s="24" t="str">
        <f>IF(ISNUMBER(AVERAGEIFS(Observed!S$2:S$1601,Observed!$A$2:$A$1601,$A382,Observed!$C$2:$C$1601,$C382)),AVERAGEIFS(Observed!S$2:S$1601,Observed!$A$2:$A$1601,$A382,Observed!$C$2:$C$1601,$C382),"")</f>
        <v/>
      </c>
      <c r="T382" s="23" t="str">
        <f>IF(ISNUMBER(AVERAGEIFS(Observed!T$2:T$1601,Observed!$A$2:$A$1601,$A382,Observed!$C$2:$C$1601,$C382)),AVERAGEIFS(Observed!T$2:T$1601,Observed!$A$2:$A$1601,$A382,Observed!$C$2:$C$1601,$C382),"")</f>
        <v/>
      </c>
      <c r="U382" s="25" t="str">
        <f>IF(ISNUMBER(AVERAGEIFS(Observed!U$2:U$1601,Observed!$A$2:$A$1601,$A382,Observed!$C$2:$C$1601,$C382)),AVERAGEIFS(Observed!U$2:U$1601,Observed!$A$2:$A$1601,$A382,Observed!$C$2:$C$1601,$C382),"")</f>
        <v/>
      </c>
      <c r="V382" s="25" t="str">
        <f>IF(ISNUMBER(AVERAGEIFS(Observed!V$2:V$1601,Observed!$A$2:$A$1601,$A382,Observed!$C$2:$C$1601,$C382)),AVERAGEIFS(Observed!V$2:V$1601,Observed!$A$2:$A$1601,$A382,Observed!$C$2:$C$1601,$C382),"")</f>
        <v/>
      </c>
      <c r="W382" s="23" t="str">
        <f>IF(ISNUMBER(AVERAGEIFS(Observed!W$2:W$1601,Observed!$A$2:$A$1601,$A382,Observed!$C$2:$C$1601,$C382)),AVERAGEIFS(Observed!W$2:W$1601,Observed!$A$2:$A$1601,$A382,Observed!$C$2:$C$1601,$C382),"")</f>
        <v/>
      </c>
      <c r="X382" s="23" t="str">
        <f>IF(ISNUMBER(AVERAGEIFS(Observed!X$2:X$1601,Observed!$A$2:$A$1601,$A382,Observed!$C$2:$C$1601,$C382)),AVERAGEIFS(Observed!X$2:X$1601,Observed!$A$2:$A$1601,$A382,Observed!$C$2:$C$1601,$C382),"")</f>
        <v/>
      </c>
      <c r="Y382" s="23" t="str">
        <f>IF(ISNUMBER(AVERAGEIFS(Observed!Y$2:Y$1601,Observed!$A$2:$A$1601,$A382,Observed!$C$2:$C$1601,$C382)),AVERAGEIFS(Observed!Y$2:Y$1601,Observed!$A$2:$A$1601,$A382,Observed!$C$2:$C$1601,$C382),"")</f>
        <v/>
      </c>
      <c r="Z382" s="23" t="str">
        <f>IF(ISNUMBER(AVERAGEIFS(Observed!Z$2:Z$1601,Observed!$A$2:$A$1601,$A382,Observed!$C$2:$C$1601,$C382)),AVERAGEIFS(Observed!Z$2:Z$1601,Observed!$A$2:$A$1601,$A382,Observed!$C$2:$C$1601,$C382),"")</f>
        <v/>
      </c>
      <c r="AA382" s="23" t="str">
        <f>IF(ISNUMBER(AVERAGEIFS(Observed!AA$2:AA$1601,Observed!$A$2:$A$1601,$A382,Observed!$C$2:$C$1601,$C382)),AVERAGEIFS(Observed!AA$2:AA$1601,Observed!$A$2:$A$1601,$A382,Observed!$C$2:$C$1601,$C382),"")</f>
        <v/>
      </c>
      <c r="AB382" s="23" t="str">
        <f>IF(ISNUMBER(AVERAGEIFS(Observed!AB$2:AB$1601,Observed!$A$2:$A$1601,$A382,Observed!$C$2:$C$1601,$C382)),AVERAGEIFS(Observed!AB$2:AB$1601,Observed!$A$2:$A$1601,$A382,Observed!$C$2:$C$1601,$C382),"")</f>
        <v/>
      </c>
      <c r="AC382" s="23" t="str">
        <f>IF(ISNUMBER(AVERAGEIFS(Observed!AC$2:AC$1601,Observed!$A$2:$A$1601,$A382,Observed!$C$2:$C$1601,$C382)),AVERAGEIFS(Observed!AC$2:AC$1601,Observed!$A$2:$A$1601,$A382,Observed!$C$2:$C$1601,$C382),"")</f>
        <v/>
      </c>
      <c r="AD382" s="23" t="str">
        <f>IF(ISNUMBER(AVERAGEIFS(Observed!AD$2:AD$1601,Observed!$A$2:$A$1601,$A382,Observed!$C$2:$C$1601,$C382)),AVERAGEIFS(Observed!AD$2:AD$1601,Observed!$A$2:$A$1601,$A382,Observed!$C$2:$C$1601,$C382),"")</f>
        <v/>
      </c>
      <c r="AE382" s="23">
        <f>IF(ISNUMBER(AVERAGEIFS(Observed!AE$2:AE$1601,Observed!$A$2:$A$1601,$A382,Observed!$C$2:$C$1601,$C382)),AVERAGEIFS(Observed!AE$2:AE$1601,Observed!$A$2:$A$1601,$A382,Observed!$C$2:$C$1601,$C382),"")</f>
        <v>17.166666666666664</v>
      </c>
      <c r="AF382" s="24">
        <f>IF(ISNUMBER(AVERAGEIFS(Observed!AF$2:AF$1601,Observed!$A$2:$A$1601,$A382,Observed!$C$2:$C$1601,$C382)),AVERAGEIFS(Observed!AF$2:AF$1601,Observed!$A$2:$A$1601,$A382,Observed!$C$2:$C$1601,$C382),"")</f>
        <v>2.5999999999999999E-2</v>
      </c>
      <c r="AG382" s="24">
        <f>IF(ISNUMBER(AVERAGEIFS(Observed!AG$2:AG$1601,Observed!$A$2:$A$1601,$A382,Observed!$C$2:$C$1601,$C382)),AVERAGEIFS(Observed!AG$2:AG$1601,Observed!$A$2:$A$1601,$A382,Observed!$C$2:$C$1601,$C382),"")</f>
        <v>2.5999999999999999E-2</v>
      </c>
      <c r="AH382" s="24" t="str">
        <f>IF(ISNUMBER(AVERAGEIFS(Observed!AH$2:AH$1601,Observed!$A$2:$A$1601,$A382,Observed!$C$2:$C$1601,$C382)),AVERAGEIFS(Observed!AH$2:AH$1601,Observed!$A$2:$A$1601,$A382,Observed!$C$2:$C$1601,$C382),"")</f>
        <v/>
      </c>
      <c r="AI382" s="23" t="str">
        <f>IF(ISNUMBER(AVERAGEIFS(Observed!AI$2:AI$1601,Observed!$A$2:$A$1601,$A382,Observed!$C$2:$C$1601,$C382)),AVERAGEIFS(Observed!AI$2:AI$1601,Observed!$A$2:$A$1601,$A382,Observed!$C$2:$C$1601,$C382),"")</f>
        <v/>
      </c>
      <c r="AJ382" s="24">
        <f>IF(ISNUMBER(AVERAGEIFS(Observed!AJ$2:AJ$1601,Observed!$A$2:$A$1601,$A382,Observed!$C$2:$C$1601,$C382)),AVERAGEIFS(Observed!AJ$2:AJ$1601,Observed!$A$2:$A$1601,$A382,Observed!$C$2:$C$1601,$C382),"")</f>
        <v>6.4999999999999988E-2</v>
      </c>
      <c r="AK382" s="24">
        <f>IF(ISNUMBER(AVERAGEIFS(Observed!AL$2:AL$1601,Observed!$A$2:$A$1601,$A382,Observed!$C$2:$C$1601,$C382)),AVERAGEIFS(Observed!AL$2:AL$1601,Observed!$A$2:$A$1601,$A382,Observed!$C$2:$C$1601,$C382),"")</f>
        <v>5.4999999999999997E-3</v>
      </c>
      <c r="AL382" s="24">
        <f>IF(ISNUMBER(AVERAGEIFS(Observed!AM$2:AM$1601,Observed!$A$2:$A$1601,$A382,Observed!$C$2:$C$1601,$C382)),AVERAGEIFS(Observed!AM$2:AM$1601,Observed!$A$2:$A$1601,$A382,Observed!$C$2:$C$1601,$C382),"")</f>
        <v>0.46300000000000002</v>
      </c>
      <c r="AM382" s="24">
        <f>IF(ISNUMBER(AVERAGEIFS(Observed!AN$2:AN$1601,Observed!$A$2:$A$1601,$A382,Observed!$C$2:$C$1601,$C382)),AVERAGEIFS(Observed!AN$2:AN$1601,Observed!$A$2:$A$1601,$A382,Observed!$C$2:$C$1601,$C382),"")</f>
        <v>0.34266666666666667</v>
      </c>
      <c r="AN382" s="24">
        <f>IF(ISNUMBER(AVERAGEIFS(Observed!AQ$2:AQ$1601,Observed!$A$2:$A$1601,$A382,Observed!$C$2:$C$1601,$C382)),AVERAGEIFS(Observed!AQ$2:AQ$1601,Observed!$A$2:$A$1601,$A382,Observed!$C$2:$C$1601,$C382),"")</f>
        <v>8.2000000000000003E-2</v>
      </c>
      <c r="AO382" s="24" t="str">
        <f>IF(ISNUMBER(AVERAGEIFS(Observed!AR$2:AR$1601,Observed!$A$2:$A$1601,$A382,Observed!$C$2:$C$1601,$C382)),AVERAGEIFS(Observed!AR$2:AR$1601,Observed!$A$2:$A$1601,$A382,Observed!$C$2:$C$1601,$C382),"")</f>
        <v/>
      </c>
      <c r="AP382" s="24">
        <f>IF(ISNUMBER(AVERAGEIFS(Observed!AS$2:AS$1601,Observed!$A$2:$A$1601,$A382,Observed!$C$2:$C$1601,$C382)),AVERAGEIFS(Observed!AS$2:AS$1601,Observed!$A$2:$A$1601,$A382,Observed!$C$2:$C$1601,$C382),"")</f>
        <v>1.8666666666666665E-2</v>
      </c>
      <c r="AQ382" s="23" t="str">
        <f>IF(ISNUMBER(AVERAGEIFS(Observed!AT$2:AT$1601,Observed!$A$2:$A$1601,$A382,Observed!$C$2:$C$1601,$C382)),AVERAGEIFS(Observed!AT$2:AT$1601,Observed!$A$2:$A$1601,$A382,Observed!$C$2:$C$1601,$C382),"")</f>
        <v/>
      </c>
      <c r="AR382" s="24" t="str">
        <f>IF(ISNUMBER(AVERAGEIFS(Observed!AU$2:AU$1601,Observed!$A$2:$A$1601,$A382,Observed!$C$2:$C$1601,$C382)),AVERAGEIFS(Observed!AU$2:AU$1601,Observed!$A$2:$A$1601,$A382,Observed!$C$2:$C$1601,$C382),"")</f>
        <v/>
      </c>
      <c r="AS382" s="23">
        <f>IF(ISNUMBER(AVERAGEIFS(Observed!AV$2:AV$1601,Observed!$A$2:$A$1601,$A382,Observed!$C$2:$C$1601,$C382)),AVERAGEIFS(Observed!AV$2:AV$1601,Observed!$A$2:$A$1601,$A382,Observed!$C$2:$C$1601,$C382),"")</f>
        <v>3.03</v>
      </c>
      <c r="AT382" s="23">
        <f>IF(ISNUMBER(AVERAGEIFS(Observed!AW$2:AW$1601,Observed!$A$2:$A$1601,$A382,Observed!$C$2:$C$1601,$C382)),AVERAGEIFS(Observed!AW$2:AW$1601,Observed!$A$2:$A$1601,$A382,Observed!$C$2:$C$1601,$C382),"")</f>
        <v>14.943333333333333</v>
      </c>
      <c r="AU382" s="2">
        <f>COUNTIFS(Observed!$A$2:$A$1601,$A382,Observed!$C$2:$C$1601,$C382)</f>
        <v>3</v>
      </c>
      <c r="AV382" s="2">
        <f t="shared" si="6"/>
        <v>14</v>
      </c>
    </row>
    <row r="383" spans="1:48" x14ac:dyDescent="0.3">
      <c r="A383" s="4" t="s">
        <v>115</v>
      </c>
      <c r="B383" t="s">
        <v>24</v>
      </c>
      <c r="C383" s="3">
        <v>42081</v>
      </c>
      <c r="D383">
        <v>1</v>
      </c>
      <c r="E383">
        <v>200</v>
      </c>
      <c r="G383">
        <v>200</v>
      </c>
      <c r="H383" s="2" t="s">
        <v>44</v>
      </c>
      <c r="I383" s="2" t="s">
        <v>22</v>
      </c>
      <c r="J383">
        <v>3</v>
      </c>
      <c r="K383" s="2" t="s">
        <v>21</v>
      </c>
      <c r="L383" s="22" t="str">
        <f>IF(ISNUMBER(AVERAGEIFS(Observed!L$2:L$1601,Observed!$A$2:$A$1601,$A383,Observed!$C$2:$C$1601,$C383)),AVERAGEIFS(Observed!L$2:L$1601,Observed!$A$2:$A$1601,$A383,Observed!$C$2:$C$1601,$C383),"")</f>
        <v/>
      </c>
      <c r="M383" s="23" t="str">
        <f>IF(ISNUMBER(AVERAGEIFS(Observed!M$2:M$1601,Observed!$A$2:$A$1601,$A383,Observed!$C$2:$C$1601,$C383)),AVERAGEIFS(Observed!M$2:M$1601,Observed!$A$2:$A$1601,$A383,Observed!$C$2:$C$1601,$C383),"")</f>
        <v/>
      </c>
      <c r="N383" s="23">
        <f>IF(ISNUMBER(AVERAGEIFS(Observed!N$2:N$1601,Observed!$A$2:$A$1601,$A383,Observed!$C$2:$C$1601,$C383)),AVERAGEIFS(Observed!N$2:N$1601,Observed!$A$2:$A$1601,$A383,Observed!$C$2:$C$1601,$C383),"")</f>
        <v>180.9666666666667</v>
      </c>
      <c r="O383" s="23">
        <f>IF(ISNUMBER(AVERAGEIFS(Observed!O$2:O$1601,Observed!$A$2:$A$1601,$A383,Observed!$C$2:$C$1601,$C383)),AVERAGEIFS(Observed!O$2:O$1601,Observed!$A$2:$A$1601,$A383,Observed!$C$2:$C$1601,$C383),"")</f>
        <v>180.9666666666667</v>
      </c>
      <c r="P383" s="23">
        <f>IF(ISNUMBER(AVERAGEIFS(Observed!P$2:P$1601,Observed!$A$2:$A$1601,$A383,Observed!$C$2:$C$1601,$C383)),AVERAGEIFS(Observed!P$2:P$1601,Observed!$A$2:$A$1601,$A383,Observed!$C$2:$C$1601,$C383),"")</f>
        <v>729.9899999999999</v>
      </c>
      <c r="Q383" s="24" t="str">
        <f>IF(ISNUMBER(AVERAGEIFS(Observed!Q$2:Q$1601,Observed!$A$2:$A$1601,$A383,Observed!$C$2:$C$1601,$C383)),AVERAGEIFS(Observed!Q$2:Q$1601,Observed!$A$2:$A$1601,$A383,Observed!$C$2:$C$1601,$C383),"")</f>
        <v/>
      </c>
      <c r="R383" s="24" t="str">
        <f>IF(ISNUMBER(AVERAGEIFS(Observed!R$2:R$1601,Observed!$A$2:$A$1601,$A383,Observed!$C$2:$C$1601,$C383)),AVERAGEIFS(Observed!R$2:R$1601,Observed!$A$2:$A$1601,$A383,Observed!$C$2:$C$1601,$C383),"")</f>
        <v/>
      </c>
      <c r="S383" s="24" t="str">
        <f>IF(ISNUMBER(AVERAGEIFS(Observed!S$2:S$1601,Observed!$A$2:$A$1601,$A383,Observed!$C$2:$C$1601,$C383)),AVERAGEIFS(Observed!S$2:S$1601,Observed!$A$2:$A$1601,$A383,Observed!$C$2:$C$1601,$C383),"")</f>
        <v/>
      </c>
      <c r="T383" s="23" t="str">
        <f>IF(ISNUMBER(AVERAGEIFS(Observed!T$2:T$1601,Observed!$A$2:$A$1601,$A383,Observed!$C$2:$C$1601,$C383)),AVERAGEIFS(Observed!T$2:T$1601,Observed!$A$2:$A$1601,$A383,Observed!$C$2:$C$1601,$C383),"")</f>
        <v/>
      </c>
      <c r="U383" s="25" t="str">
        <f>IF(ISNUMBER(AVERAGEIFS(Observed!U$2:U$1601,Observed!$A$2:$A$1601,$A383,Observed!$C$2:$C$1601,$C383)),AVERAGEIFS(Observed!U$2:U$1601,Observed!$A$2:$A$1601,$A383,Observed!$C$2:$C$1601,$C383),"")</f>
        <v/>
      </c>
      <c r="V383" s="25" t="str">
        <f>IF(ISNUMBER(AVERAGEIFS(Observed!V$2:V$1601,Observed!$A$2:$A$1601,$A383,Observed!$C$2:$C$1601,$C383)),AVERAGEIFS(Observed!V$2:V$1601,Observed!$A$2:$A$1601,$A383,Observed!$C$2:$C$1601,$C383),"")</f>
        <v/>
      </c>
      <c r="W383" s="23" t="str">
        <f>IF(ISNUMBER(AVERAGEIFS(Observed!W$2:W$1601,Observed!$A$2:$A$1601,$A383,Observed!$C$2:$C$1601,$C383)),AVERAGEIFS(Observed!W$2:W$1601,Observed!$A$2:$A$1601,$A383,Observed!$C$2:$C$1601,$C383),"")</f>
        <v/>
      </c>
      <c r="X383" s="23" t="str">
        <f>IF(ISNUMBER(AVERAGEIFS(Observed!X$2:X$1601,Observed!$A$2:$A$1601,$A383,Observed!$C$2:$C$1601,$C383)),AVERAGEIFS(Observed!X$2:X$1601,Observed!$A$2:$A$1601,$A383,Observed!$C$2:$C$1601,$C383),"")</f>
        <v/>
      </c>
      <c r="Y383" s="23" t="str">
        <f>IF(ISNUMBER(AVERAGEIFS(Observed!Y$2:Y$1601,Observed!$A$2:$A$1601,$A383,Observed!$C$2:$C$1601,$C383)),AVERAGEIFS(Observed!Y$2:Y$1601,Observed!$A$2:$A$1601,$A383,Observed!$C$2:$C$1601,$C383),"")</f>
        <v/>
      </c>
      <c r="Z383" s="23" t="str">
        <f>IF(ISNUMBER(AVERAGEIFS(Observed!Z$2:Z$1601,Observed!$A$2:$A$1601,$A383,Observed!$C$2:$C$1601,$C383)),AVERAGEIFS(Observed!Z$2:Z$1601,Observed!$A$2:$A$1601,$A383,Observed!$C$2:$C$1601,$C383),"")</f>
        <v/>
      </c>
      <c r="AA383" s="23" t="str">
        <f>IF(ISNUMBER(AVERAGEIFS(Observed!AA$2:AA$1601,Observed!$A$2:$A$1601,$A383,Observed!$C$2:$C$1601,$C383)),AVERAGEIFS(Observed!AA$2:AA$1601,Observed!$A$2:$A$1601,$A383,Observed!$C$2:$C$1601,$C383),"")</f>
        <v/>
      </c>
      <c r="AB383" s="23" t="str">
        <f>IF(ISNUMBER(AVERAGEIFS(Observed!AB$2:AB$1601,Observed!$A$2:$A$1601,$A383,Observed!$C$2:$C$1601,$C383)),AVERAGEIFS(Observed!AB$2:AB$1601,Observed!$A$2:$A$1601,$A383,Observed!$C$2:$C$1601,$C383),"")</f>
        <v/>
      </c>
      <c r="AC383" s="23" t="str">
        <f>IF(ISNUMBER(AVERAGEIFS(Observed!AC$2:AC$1601,Observed!$A$2:$A$1601,$A383,Observed!$C$2:$C$1601,$C383)),AVERAGEIFS(Observed!AC$2:AC$1601,Observed!$A$2:$A$1601,$A383,Observed!$C$2:$C$1601,$C383),"")</f>
        <v/>
      </c>
      <c r="AD383" s="23" t="str">
        <f>IF(ISNUMBER(AVERAGEIFS(Observed!AD$2:AD$1601,Observed!$A$2:$A$1601,$A383,Observed!$C$2:$C$1601,$C383)),AVERAGEIFS(Observed!AD$2:AD$1601,Observed!$A$2:$A$1601,$A383,Observed!$C$2:$C$1601,$C383),"")</f>
        <v/>
      </c>
      <c r="AE383" s="23">
        <f>IF(ISNUMBER(AVERAGEIFS(Observed!AE$2:AE$1601,Observed!$A$2:$A$1601,$A383,Observed!$C$2:$C$1601,$C383)),AVERAGEIFS(Observed!AE$2:AE$1601,Observed!$A$2:$A$1601,$A383,Observed!$C$2:$C$1601,$C383),"")</f>
        <v>15.466666666666669</v>
      </c>
      <c r="AF383" s="24">
        <f>IF(ISNUMBER(AVERAGEIFS(Observed!AF$2:AF$1601,Observed!$A$2:$A$1601,$A383,Observed!$C$2:$C$1601,$C383)),AVERAGEIFS(Observed!AF$2:AF$1601,Observed!$A$2:$A$1601,$A383,Observed!$C$2:$C$1601,$C383),"")</f>
        <v>2.3666666666666666E-2</v>
      </c>
      <c r="AG383" s="24">
        <f>IF(ISNUMBER(AVERAGEIFS(Observed!AG$2:AG$1601,Observed!$A$2:$A$1601,$A383,Observed!$C$2:$C$1601,$C383)),AVERAGEIFS(Observed!AG$2:AG$1601,Observed!$A$2:$A$1601,$A383,Observed!$C$2:$C$1601,$C383),"")</f>
        <v>2.3666666666666666E-2</v>
      </c>
      <c r="AH383" s="24" t="str">
        <f>IF(ISNUMBER(AVERAGEIFS(Observed!AH$2:AH$1601,Observed!$A$2:$A$1601,$A383,Observed!$C$2:$C$1601,$C383)),AVERAGEIFS(Observed!AH$2:AH$1601,Observed!$A$2:$A$1601,$A383,Observed!$C$2:$C$1601,$C383),"")</f>
        <v/>
      </c>
      <c r="AI383" s="23" t="str">
        <f>IF(ISNUMBER(AVERAGEIFS(Observed!AI$2:AI$1601,Observed!$A$2:$A$1601,$A383,Observed!$C$2:$C$1601,$C383)),AVERAGEIFS(Observed!AI$2:AI$1601,Observed!$A$2:$A$1601,$A383,Observed!$C$2:$C$1601,$C383),"")</f>
        <v/>
      </c>
      <c r="AJ383" s="24">
        <f>IF(ISNUMBER(AVERAGEIFS(Observed!AJ$2:AJ$1601,Observed!$A$2:$A$1601,$A383,Observed!$C$2:$C$1601,$C383)),AVERAGEIFS(Observed!AJ$2:AJ$1601,Observed!$A$2:$A$1601,$A383,Observed!$C$2:$C$1601,$C383),"")</f>
        <v>4.4000000000000004E-2</v>
      </c>
      <c r="AK383" s="24">
        <f>IF(ISNUMBER(AVERAGEIFS(Observed!AL$2:AL$1601,Observed!$A$2:$A$1601,$A383,Observed!$C$2:$C$1601,$C383)),AVERAGEIFS(Observed!AL$2:AL$1601,Observed!$A$2:$A$1601,$A383,Observed!$C$2:$C$1601,$C383),"")</f>
        <v>3.3333333333333327E-3</v>
      </c>
      <c r="AL383" s="24">
        <f>IF(ISNUMBER(AVERAGEIFS(Observed!AM$2:AM$1601,Observed!$A$2:$A$1601,$A383,Observed!$C$2:$C$1601,$C383)),AVERAGEIFS(Observed!AM$2:AM$1601,Observed!$A$2:$A$1601,$A383,Observed!$C$2:$C$1601,$C383),"")</f>
        <v>0.43900000000000006</v>
      </c>
      <c r="AM383" s="24">
        <f>IF(ISNUMBER(AVERAGEIFS(Observed!AN$2:AN$1601,Observed!$A$2:$A$1601,$A383,Observed!$C$2:$C$1601,$C383)),AVERAGEIFS(Observed!AN$2:AN$1601,Observed!$A$2:$A$1601,$A383,Observed!$C$2:$C$1601,$C383),"")</f>
        <v>0.36099999999999999</v>
      </c>
      <c r="AN383" s="24">
        <f>IF(ISNUMBER(AVERAGEIFS(Observed!AQ$2:AQ$1601,Observed!$A$2:$A$1601,$A383,Observed!$C$2:$C$1601,$C383)),AVERAGEIFS(Observed!AQ$2:AQ$1601,Observed!$A$2:$A$1601,$A383,Observed!$C$2:$C$1601,$C383),"")</f>
        <v>0.11066666666666665</v>
      </c>
      <c r="AO383" s="24" t="str">
        <f>IF(ISNUMBER(AVERAGEIFS(Observed!AR$2:AR$1601,Observed!$A$2:$A$1601,$A383,Observed!$C$2:$C$1601,$C383)),AVERAGEIFS(Observed!AR$2:AR$1601,Observed!$A$2:$A$1601,$A383,Observed!$C$2:$C$1601,$C383),"")</f>
        <v/>
      </c>
      <c r="AP383" s="24">
        <f>IF(ISNUMBER(AVERAGEIFS(Observed!AS$2:AS$1601,Observed!$A$2:$A$1601,$A383,Observed!$C$2:$C$1601,$C383)),AVERAGEIFS(Observed!AS$2:AS$1601,Observed!$A$2:$A$1601,$A383,Observed!$C$2:$C$1601,$C383),"")</f>
        <v>1.4E-2</v>
      </c>
      <c r="AQ383" s="23" t="str">
        <f>IF(ISNUMBER(AVERAGEIFS(Observed!AT$2:AT$1601,Observed!$A$2:$A$1601,$A383,Observed!$C$2:$C$1601,$C383)),AVERAGEIFS(Observed!AT$2:AT$1601,Observed!$A$2:$A$1601,$A383,Observed!$C$2:$C$1601,$C383),"")</f>
        <v/>
      </c>
      <c r="AR383" s="24" t="str">
        <f>IF(ISNUMBER(AVERAGEIFS(Observed!AU$2:AU$1601,Observed!$A$2:$A$1601,$A383,Observed!$C$2:$C$1601,$C383)),AVERAGEIFS(Observed!AU$2:AU$1601,Observed!$A$2:$A$1601,$A383,Observed!$C$2:$C$1601,$C383),"")</f>
        <v/>
      </c>
      <c r="AS383" s="23">
        <f>IF(ISNUMBER(AVERAGEIFS(Observed!AV$2:AV$1601,Observed!$A$2:$A$1601,$A383,Observed!$C$2:$C$1601,$C383)),AVERAGEIFS(Observed!AV$2:AV$1601,Observed!$A$2:$A$1601,$A383,Observed!$C$2:$C$1601,$C383),"")</f>
        <v>4.0439999999999996</v>
      </c>
      <c r="AT383" s="23">
        <f>IF(ISNUMBER(AVERAGEIFS(Observed!AW$2:AW$1601,Observed!$A$2:$A$1601,$A383,Observed!$C$2:$C$1601,$C383)),AVERAGEIFS(Observed!AW$2:AW$1601,Observed!$A$2:$A$1601,$A383,Observed!$C$2:$C$1601,$C383),"")</f>
        <v>17.936999999999998</v>
      </c>
      <c r="AU383" s="2">
        <f>COUNTIFS(Observed!$A$2:$A$1601,$A383,Observed!$C$2:$C$1601,$C383)</f>
        <v>3</v>
      </c>
      <c r="AV383" s="2">
        <f t="shared" si="6"/>
        <v>14</v>
      </c>
    </row>
    <row r="384" spans="1:48" x14ac:dyDescent="0.3">
      <c r="A384" s="4" t="s">
        <v>116</v>
      </c>
      <c r="B384" t="s">
        <v>24</v>
      </c>
      <c r="C384" s="3">
        <v>42081</v>
      </c>
      <c r="D384">
        <v>1</v>
      </c>
      <c r="E384">
        <v>350</v>
      </c>
      <c r="G384">
        <v>350</v>
      </c>
      <c r="H384" s="2" t="s">
        <v>44</v>
      </c>
      <c r="I384" s="2" t="s">
        <v>22</v>
      </c>
      <c r="J384">
        <v>3</v>
      </c>
      <c r="K384" s="2" t="s">
        <v>21</v>
      </c>
      <c r="L384" s="22" t="str">
        <f>IF(ISNUMBER(AVERAGEIFS(Observed!L$2:L$1601,Observed!$A$2:$A$1601,$A384,Observed!$C$2:$C$1601,$C384)),AVERAGEIFS(Observed!L$2:L$1601,Observed!$A$2:$A$1601,$A384,Observed!$C$2:$C$1601,$C384),"")</f>
        <v/>
      </c>
      <c r="M384" s="23" t="str">
        <f>IF(ISNUMBER(AVERAGEIFS(Observed!M$2:M$1601,Observed!$A$2:$A$1601,$A384,Observed!$C$2:$C$1601,$C384)),AVERAGEIFS(Observed!M$2:M$1601,Observed!$A$2:$A$1601,$A384,Observed!$C$2:$C$1601,$C384),"")</f>
        <v/>
      </c>
      <c r="N384" s="23">
        <f>IF(ISNUMBER(AVERAGEIFS(Observed!N$2:N$1601,Observed!$A$2:$A$1601,$A384,Observed!$C$2:$C$1601,$C384)),AVERAGEIFS(Observed!N$2:N$1601,Observed!$A$2:$A$1601,$A384,Observed!$C$2:$C$1601,$C384),"")</f>
        <v>145.65666666666667</v>
      </c>
      <c r="O384" s="23">
        <f>IF(ISNUMBER(AVERAGEIFS(Observed!O$2:O$1601,Observed!$A$2:$A$1601,$A384,Observed!$C$2:$C$1601,$C384)),AVERAGEIFS(Observed!O$2:O$1601,Observed!$A$2:$A$1601,$A384,Observed!$C$2:$C$1601,$C384),"")</f>
        <v>145.65666666666667</v>
      </c>
      <c r="P384" s="23">
        <f>IF(ISNUMBER(AVERAGEIFS(Observed!P$2:P$1601,Observed!$A$2:$A$1601,$A384,Observed!$C$2:$C$1601,$C384)),AVERAGEIFS(Observed!P$2:P$1601,Observed!$A$2:$A$1601,$A384,Observed!$C$2:$C$1601,$C384),"")</f>
        <v>671.36333333333323</v>
      </c>
      <c r="Q384" s="24" t="str">
        <f>IF(ISNUMBER(AVERAGEIFS(Observed!Q$2:Q$1601,Observed!$A$2:$A$1601,$A384,Observed!$C$2:$C$1601,$C384)),AVERAGEIFS(Observed!Q$2:Q$1601,Observed!$A$2:$A$1601,$A384,Observed!$C$2:$C$1601,$C384),"")</f>
        <v/>
      </c>
      <c r="R384" s="24" t="str">
        <f>IF(ISNUMBER(AVERAGEIFS(Observed!R$2:R$1601,Observed!$A$2:$A$1601,$A384,Observed!$C$2:$C$1601,$C384)),AVERAGEIFS(Observed!R$2:R$1601,Observed!$A$2:$A$1601,$A384,Observed!$C$2:$C$1601,$C384),"")</f>
        <v/>
      </c>
      <c r="S384" s="24" t="str">
        <f>IF(ISNUMBER(AVERAGEIFS(Observed!S$2:S$1601,Observed!$A$2:$A$1601,$A384,Observed!$C$2:$C$1601,$C384)),AVERAGEIFS(Observed!S$2:S$1601,Observed!$A$2:$A$1601,$A384,Observed!$C$2:$C$1601,$C384),"")</f>
        <v/>
      </c>
      <c r="T384" s="23" t="str">
        <f>IF(ISNUMBER(AVERAGEIFS(Observed!T$2:T$1601,Observed!$A$2:$A$1601,$A384,Observed!$C$2:$C$1601,$C384)),AVERAGEIFS(Observed!T$2:T$1601,Observed!$A$2:$A$1601,$A384,Observed!$C$2:$C$1601,$C384),"")</f>
        <v/>
      </c>
      <c r="U384" s="25" t="str">
        <f>IF(ISNUMBER(AVERAGEIFS(Observed!U$2:U$1601,Observed!$A$2:$A$1601,$A384,Observed!$C$2:$C$1601,$C384)),AVERAGEIFS(Observed!U$2:U$1601,Observed!$A$2:$A$1601,$A384,Observed!$C$2:$C$1601,$C384),"")</f>
        <v/>
      </c>
      <c r="V384" s="25" t="str">
        <f>IF(ISNUMBER(AVERAGEIFS(Observed!V$2:V$1601,Observed!$A$2:$A$1601,$A384,Observed!$C$2:$C$1601,$C384)),AVERAGEIFS(Observed!V$2:V$1601,Observed!$A$2:$A$1601,$A384,Observed!$C$2:$C$1601,$C384),"")</f>
        <v/>
      </c>
      <c r="W384" s="23" t="str">
        <f>IF(ISNUMBER(AVERAGEIFS(Observed!W$2:W$1601,Observed!$A$2:$A$1601,$A384,Observed!$C$2:$C$1601,$C384)),AVERAGEIFS(Observed!W$2:W$1601,Observed!$A$2:$A$1601,$A384,Observed!$C$2:$C$1601,$C384),"")</f>
        <v/>
      </c>
      <c r="X384" s="23" t="str">
        <f>IF(ISNUMBER(AVERAGEIFS(Observed!X$2:X$1601,Observed!$A$2:$A$1601,$A384,Observed!$C$2:$C$1601,$C384)),AVERAGEIFS(Observed!X$2:X$1601,Observed!$A$2:$A$1601,$A384,Observed!$C$2:$C$1601,$C384),"")</f>
        <v/>
      </c>
      <c r="Y384" s="23" t="str">
        <f>IF(ISNUMBER(AVERAGEIFS(Observed!Y$2:Y$1601,Observed!$A$2:$A$1601,$A384,Observed!$C$2:$C$1601,$C384)),AVERAGEIFS(Observed!Y$2:Y$1601,Observed!$A$2:$A$1601,$A384,Observed!$C$2:$C$1601,$C384),"")</f>
        <v/>
      </c>
      <c r="Z384" s="23" t="str">
        <f>IF(ISNUMBER(AVERAGEIFS(Observed!Z$2:Z$1601,Observed!$A$2:$A$1601,$A384,Observed!$C$2:$C$1601,$C384)),AVERAGEIFS(Observed!Z$2:Z$1601,Observed!$A$2:$A$1601,$A384,Observed!$C$2:$C$1601,$C384),"")</f>
        <v/>
      </c>
      <c r="AA384" s="23" t="str">
        <f>IF(ISNUMBER(AVERAGEIFS(Observed!AA$2:AA$1601,Observed!$A$2:$A$1601,$A384,Observed!$C$2:$C$1601,$C384)),AVERAGEIFS(Observed!AA$2:AA$1601,Observed!$A$2:$A$1601,$A384,Observed!$C$2:$C$1601,$C384),"")</f>
        <v/>
      </c>
      <c r="AB384" s="23" t="str">
        <f>IF(ISNUMBER(AVERAGEIFS(Observed!AB$2:AB$1601,Observed!$A$2:$A$1601,$A384,Observed!$C$2:$C$1601,$C384)),AVERAGEIFS(Observed!AB$2:AB$1601,Observed!$A$2:$A$1601,$A384,Observed!$C$2:$C$1601,$C384),"")</f>
        <v/>
      </c>
      <c r="AC384" s="23" t="str">
        <f>IF(ISNUMBER(AVERAGEIFS(Observed!AC$2:AC$1601,Observed!$A$2:$A$1601,$A384,Observed!$C$2:$C$1601,$C384)),AVERAGEIFS(Observed!AC$2:AC$1601,Observed!$A$2:$A$1601,$A384,Observed!$C$2:$C$1601,$C384),"")</f>
        <v/>
      </c>
      <c r="AD384" s="23" t="str">
        <f>IF(ISNUMBER(AVERAGEIFS(Observed!AD$2:AD$1601,Observed!$A$2:$A$1601,$A384,Observed!$C$2:$C$1601,$C384)),AVERAGEIFS(Observed!AD$2:AD$1601,Observed!$A$2:$A$1601,$A384,Observed!$C$2:$C$1601,$C384),"")</f>
        <v/>
      </c>
      <c r="AE384" s="23">
        <f>IF(ISNUMBER(AVERAGEIFS(Observed!AE$2:AE$1601,Observed!$A$2:$A$1601,$A384,Observed!$C$2:$C$1601,$C384)),AVERAGEIFS(Observed!AE$2:AE$1601,Observed!$A$2:$A$1601,$A384,Observed!$C$2:$C$1601,$C384),"")</f>
        <v>17.3</v>
      </c>
      <c r="AF384" s="24">
        <f>IF(ISNUMBER(AVERAGEIFS(Observed!AF$2:AF$1601,Observed!$A$2:$A$1601,$A384,Observed!$C$2:$C$1601,$C384)),AVERAGEIFS(Observed!AF$2:AF$1601,Observed!$A$2:$A$1601,$A384,Observed!$C$2:$C$1601,$C384),"")</f>
        <v>2.6666666666666672E-2</v>
      </c>
      <c r="AG384" s="24">
        <f>IF(ISNUMBER(AVERAGEIFS(Observed!AG$2:AG$1601,Observed!$A$2:$A$1601,$A384,Observed!$C$2:$C$1601,$C384)),AVERAGEIFS(Observed!AG$2:AG$1601,Observed!$A$2:$A$1601,$A384,Observed!$C$2:$C$1601,$C384),"")</f>
        <v>2.6666666666666672E-2</v>
      </c>
      <c r="AH384" s="24" t="str">
        <f>IF(ISNUMBER(AVERAGEIFS(Observed!AH$2:AH$1601,Observed!$A$2:$A$1601,$A384,Observed!$C$2:$C$1601,$C384)),AVERAGEIFS(Observed!AH$2:AH$1601,Observed!$A$2:$A$1601,$A384,Observed!$C$2:$C$1601,$C384),"")</f>
        <v/>
      </c>
      <c r="AI384" s="23" t="str">
        <f>IF(ISNUMBER(AVERAGEIFS(Observed!AI$2:AI$1601,Observed!$A$2:$A$1601,$A384,Observed!$C$2:$C$1601,$C384)),AVERAGEIFS(Observed!AI$2:AI$1601,Observed!$A$2:$A$1601,$A384,Observed!$C$2:$C$1601,$C384),"")</f>
        <v/>
      </c>
      <c r="AJ384" s="24">
        <f>IF(ISNUMBER(AVERAGEIFS(Observed!AJ$2:AJ$1601,Observed!$A$2:$A$1601,$A384,Observed!$C$2:$C$1601,$C384)),AVERAGEIFS(Observed!AJ$2:AJ$1601,Observed!$A$2:$A$1601,$A384,Observed!$C$2:$C$1601,$C384),"")</f>
        <v>5.5333333333333339E-2</v>
      </c>
      <c r="AK384" s="24">
        <f>IF(ISNUMBER(AVERAGEIFS(Observed!AL$2:AL$1601,Observed!$A$2:$A$1601,$A384,Observed!$C$2:$C$1601,$C384)),AVERAGEIFS(Observed!AL$2:AL$1601,Observed!$A$2:$A$1601,$A384,Observed!$C$2:$C$1601,$C384),"")</f>
        <v>5.0000000000000001E-3</v>
      </c>
      <c r="AL384" s="24">
        <f>IF(ISNUMBER(AVERAGEIFS(Observed!AM$2:AM$1601,Observed!$A$2:$A$1601,$A384,Observed!$C$2:$C$1601,$C384)),AVERAGEIFS(Observed!AM$2:AM$1601,Observed!$A$2:$A$1601,$A384,Observed!$C$2:$C$1601,$C384),"")</f>
        <v>0.57166666666666666</v>
      </c>
      <c r="AM384" s="24">
        <f>IF(ISNUMBER(AVERAGEIFS(Observed!AN$2:AN$1601,Observed!$A$2:$A$1601,$A384,Observed!$C$2:$C$1601,$C384)),AVERAGEIFS(Observed!AN$2:AN$1601,Observed!$A$2:$A$1601,$A384,Observed!$C$2:$C$1601,$C384),"")</f>
        <v>0.3033333333333334</v>
      </c>
      <c r="AN384" s="24">
        <f>IF(ISNUMBER(AVERAGEIFS(Observed!AQ$2:AQ$1601,Observed!$A$2:$A$1601,$A384,Observed!$C$2:$C$1601,$C384)),AVERAGEIFS(Observed!AQ$2:AQ$1601,Observed!$A$2:$A$1601,$A384,Observed!$C$2:$C$1601,$C384),"")</f>
        <v>4.6000000000000006E-2</v>
      </c>
      <c r="AO384" s="24" t="str">
        <f>IF(ISNUMBER(AVERAGEIFS(Observed!AR$2:AR$1601,Observed!$A$2:$A$1601,$A384,Observed!$C$2:$C$1601,$C384)),AVERAGEIFS(Observed!AR$2:AR$1601,Observed!$A$2:$A$1601,$A384,Observed!$C$2:$C$1601,$C384),"")</f>
        <v/>
      </c>
      <c r="AP384" s="24">
        <f>IF(ISNUMBER(AVERAGEIFS(Observed!AS$2:AS$1601,Observed!$A$2:$A$1601,$A384,Observed!$C$2:$C$1601,$C384)),AVERAGEIFS(Observed!AS$2:AS$1601,Observed!$A$2:$A$1601,$A384,Observed!$C$2:$C$1601,$C384),"")</f>
        <v>6.0000000000000001E-3</v>
      </c>
      <c r="AQ384" s="23" t="str">
        <f>IF(ISNUMBER(AVERAGEIFS(Observed!AT$2:AT$1601,Observed!$A$2:$A$1601,$A384,Observed!$C$2:$C$1601,$C384)),AVERAGEIFS(Observed!AT$2:AT$1601,Observed!$A$2:$A$1601,$A384,Observed!$C$2:$C$1601,$C384),"")</f>
        <v/>
      </c>
      <c r="AR384" s="24" t="str">
        <f>IF(ISNUMBER(AVERAGEIFS(Observed!AU$2:AU$1601,Observed!$A$2:$A$1601,$A384,Observed!$C$2:$C$1601,$C384)),AVERAGEIFS(Observed!AU$2:AU$1601,Observed!$A$2:$A$1601,$A384,Observed!$C$2:$C$1601,$C384),"")</f>
        <v/>
      </c>
      <c r="AS384" s="23">
        <f>IF(ISNUMBER(AVERAGEIFS(Observed!AV$2:AV$1601,Observed!$A$2:$A$1601,$A384,Observed!$C$2:$C$1601,$C384)),AVERAGEIFS(Observed!AV$2:AV$1601,Observed!$A$2:$A$1601,$A384,Observed!$C$2:$C$1601,$C384),"")</f>
        <v>3.5230000000000001</v>
      </c>
      <c r="AT384" s="23">
        <f>IF(ISNUMBER(AVERAGEIFS(Observed!AW$2:AW$1601,Observed!$A$2:$A$1601,$A384,Observed!$C$2:$C$1601,$C384)),AVERAGEIFS(Observed!AW$2:AW$1601,Observed!$A$2:$A$1601,$A384,Observed!$C$2:$C$1601,$C384),"")</f>
        <v>17.600666666666665</v>
      </c>
      <c r="AU384" s="2">
        <f>COUNTIFS(Observed!$A$2:$A$1601,$A384,Observed!$C$2:$C$1601,$C384)</f>
        <v>3</v>
      </c>
      <c r="AV384" s="2">
        <f t="shared" si="6"/>
        <v>14</v>
      </c>
    </row>
    <row r="385" spans="1:48" x14ac:dyDescent="0.3">
      <c r="A385" s="4" t="s">
        <v>117</v>
      </c>
      <c r="B385" t="s">
        <v>24</v>
      </c>
      <c r="C385" s="3">
        <v>42081</v>
      </c>
      <c r="D385">
        <v>1</v>
      </c>
      <c r="E385">
        <v>500</v>
      </c>
      <c r="G385">
        <v>500</v>
      </c>
      <c r="H385" s="2" t="s">
        <v>44</v>
      </c>
      <c r="I385" s="2" t="s">
        <v>22</v>
      </c>
      <c r="J385">
        <v>3</v>
      </c>
      <c r="K385" s="2" t="s">
        <v>21</v>
      </c>
      <c r="L385" s="22" t="str">
        <f>IF(ISNUMBER(AVERAGEIFS(Observed!L$2:L$1601,Observed!$A$2:$A$1601,$A385,Observed!$C$2:$C$1601,$C385)),AVERAGEIFS(Observed!L$2:L$1601,Observed!$A$2:$A$1601,$A385,Observed!$C$2:$C$1601,$C385),"")</f>
        <v/>
      </c>
      <c r="M385" s="23" t="str">
        <f>IF(ISNUMBER(AVERAGEIFS(Observed!M$2:M$1601,Observed!$A$2:$A$1601,$A385,Observed!$C$2:$C$1601,$C385)),AVERAGEIFS(Observed!M$2:M$1601,Observed!$A$2:$A$1601,$A385,Observed!$C$2:$C$1601,$C385),"")</f>
        <v/>
      </c>
      <c r="N385" s="23">
        <f>IF(ISNUMBER(AVERAGEIFS(Observed!N$2:N$1601,Observed!$A$2:$A$1601,$A385,Observed!$C$2:$C$1601,$C385)),AVERAGEIFS(Observed!N$2:N$1601,Observed!$A$2:$A$1601,$A385,Observed!$C$2:$C$1601,$C385),"")</f>
        <v>209.28</v>
      </c>
      <c r="O385" s="23">
        <f>IF(ISNUMBER(AVERAGEIFS(Observed!O$2:O$1601,Observed!$A$2:$A$1601,$A385,Observed!$C$2:$C$1601,$C385)),AVERAGEIFS(Observed!O$2:O$1601,Observed!$A$2:$A$1601,$A385,Observed!$C$2:$C$1601,$C385),"")</f>
        <v>209.28</v>
      </c>
      <c r="P385" s="23">
        <f>IF(ISNUMBER(AVERAGEIFS(Observed!P$2:P$1601,Observed!$A$2:$A$1601,$A385,Observed!$C$2:$C$1601,$C385)),AVERAGEIFS(Observed!P$2:P$1601,Observed!$A$2:$A$1601,$A385,Observed!$C$2:$C$1601,$C385),"")</f>
        <v>757.72333333333336</v>
      </c>
      <c r="Q385" s="24" t="str">
        <f>IF(ISNUMBER(AVERAGEIFS(Observed!Q$2:Q$1601,Observed!$A$2:$A$1601,$A385,Observed!$C$2:$C$1601,$C385)),AVERAGEIFS(Observed!Q$2:Q$1601,Observed!$A$2:$A$1601,$A385,Observed!$C$2:$C$1601,$C385),"")</f>
        <v/>
      </c>
      <c r="R385" s="24" t="str">
        <f>IF(ISNUMBER(AVERAGEIFS(Observed!R$2:R$1601,Observed!$A$2:$A$1601,$A385,Observed!$C$2:$C$1601,$C385)),AVERAGEIFS(Observed!R$2:R$1601,Observed!$A$2:$A$1601,$A385,Observed!$C$2:$C$1601,$C385),"")</f>
        <v/>
      </c>
      <c r="S385" s="24" t="str">
        <f>IF(ISNUMBER(AVERAGEIFS(Observed!S$2:S$1601,Observed!$A$2:$A$1601,$A385,Observed!$C$2:$C$1601,$C385)),AVERAGEIFS(Observed!S$2:S$1601,Observed!$A$2:$A$1601,$A385,Observed!$C$2:$C$1601,$C385),"")</f>
        <v/>
      </c>
      <c r="T385" s="23" t="str">
        <f>IF(ISNUMBER(AVERAGEIFS(Observed!T$2:T$1601,Observed!$A$2:$A$1601,$A385,Observed!$C$2:$C$1601,$C385)),AVERAGEIFS(Observed!T$2:T$1601,Observed!$A$2:$A$1601,$A385,Observed!$C$2:$C$1601,$C385),"")</f>
        <v/>
      </c>
      <c r="U385" s="25" t="str">
        <f>IF(ISNUMBER(AVERAGEIFS(Observed!U$2:U$1601,Observed!$A$2:$A$1601,$A385,Observed!$C$2:$C$1601,$C385)),AVERAGEIFS(Observed!U$2:U$1601,Observed!$A$2:$A$1601,$A385,Observed!$C$2:$C$1601,$C385),"")</f>
        <v/>
      </c>
      <c r="V385" s="25" t="str">
        <f>IF(ISNUMBER(AVERAGEIFS(Observed!V$2:V$1601,Observed!$A$2:$A$1601,$A385,Observed!$C$2:$C$1601,$C385)),AVERAGEIFS(Observed!V$2:V$1601,Observed!$A$2:$A$1601,$A385,Observed!$C$2:$C$1601,$C385),"")</f>
        <v/>
      </c>
      <c r="W385" s="23" t="str">
        <f>IF(ISNUMBER(AVERAGEIFS(Observed!W$2:W$1601,Observed!$A$2:$A$1601,$A385,Observed!$C$2:$C$1601,$C385)),AVERAGEIFS(Observed!W$2:W$1601,Observed!$A$2:$A$1601,$A385,Observed!$C$2:$C$1601,$C385),"")</f>
        <v/>
      </c>
      <c r="X385" s="23" t="str">
        <f>IF(ISNUMBER(AVERAGEIFS(Observed!X$2:X$1601,Observed!$A$2:$A$1601,$A385,Observed!$C$2:$C$1601,$C385)),AVERAGEIFS(Observed!X$2:X$1601,Observed!$A$2:$A$1601,$A385,Observed!$C$2:$C$1601,$C385),"")</f>
        <v/>
      </c>
      <c r="Y385" s="23" t="str">
        <f>IF(ISNUMBER(AVERAGEIFS(Observed!Y$2:Y$1601,Observed!$A$2:$A$1601,$A385,Observed!$C$2:$C$1601,$C385)),AVERAGEIFS(Observed!Y$2:Y$1601,Observed!$A$2:$A$1601,$A385,Observed!$C$2:$C$1601,$C385),"")</f>
        <v/>
      </c>
      <c r="Z385" s="23" t="str">
        <f>IF(ISNUMBER(AVERAGEIFS(Observed!Z$2:Z$1601,Observed!$A$2:$A$1601,$A385,Observed!$C$2:$C$1601,$C385)),AVERAGEIFS(Observed!Z$2:Z$1601,Observed!$A$2:$A$1601,$A385,Observed!$C$2:$C$1601,$C385),"")</f>
        <v/>
      </c>
      <c r="AA385" s="23" t="str">
        <f>IF(ISNUMBER(AVERAGEIFS(Observed!AA$2:AA$1601,Observed!$A$2:$A$1601,$A385,Observed!$C$2:$C$1601,$C385)),AVERAGEIFS(Observed!AA$2:AA$1601,Observed!$A$2:$A$1601,$A385,Observed!$C$2:$C$1601,$C385),"")</f>
        <v/>
      </c>
      <c r="AB385" s="23" t="str">
        <f>IF(ISNUMBER(AVERAGEIFS(Observed!AB$2:AB$1601,Observed!$A$2:$A$1601,$A385,Observed!$C$2:$C$1601,$C385)),AVERAGEIFS(Observed!AB$2:AB$1601,Observed!$A$2:$A$1601,$A385,Observed!$C$2:$C$1601,$C385),"")</f>
        <v/>
      </c>
      <c r="AC385" s="23" t="str">
        <f>IF(ISNUMBER(AVERAGEIFS(Observed!AC$2:AC$1601,Observed!$A$2:$A$1601,$A385,Observed!$C$2:$C$1601,$C385)),AVERAGEIFS(Observed!AC$2:AC$1601,Observed!$A$2:$A$1601,$A385,Observed!$C$2:$C$1601,$C385),"")</f>
        <v/>
      </c>
      <c r="AD385" s="23" t="str">
        <f>IF(ISNUMBER(AVERAGEIFS(Observed!AD$2:AD$1601,Observed!$A$2:$A$1601,$A385,Observed!$C$2:$C$1601,$C385)),AVERAGEIFS(Observed!AD$2:AD$1601,Observed!$A$2:$A$1601,$A385,Observed!$C$2:$C$1601,$C385),"")</f>
        <v/>
      </c>
      <c r="AE385" s="23">
        <f>IF(ISNUMBER(AVERAGEIFS(Observed!AE$2:AE$1601,Observed!$A$2:$A$1601,$A385,Observed!$C$2:$C$1601,$C385)),AVERAGEIFS(Observed!AE$2:AE$1601,Observed!$A$2:$A$1601,$A385,Observed!$C$2:$C$1601,$C385),"")</f>
        <v>19.400000000000002</v>
      </c>
      <c r="AF385" s="24">
        <f>IF(ISNUMBER(AVERAGEIFS(Observed!AF$2:AF$1601,Observed!$A$2:$A$1601,$A385,Observed!$C$2:$C$1601,$C385)),AVERAGEIFS(Observed!AF$2:AF$1601,Observed!$A$2:$A$1601,$A385,Observed!$C$2:$C$1601,$C385),"")</f>
        <v>2.9666666666666671E-2</v>
      </c>
      <c r="AG385" s="24">
        <f>IF(ISNUMBER(AVERAGEIFS(Observed!AG$2:AG$1601,Observed!$A$2:$A$1601,$A385,Observed!$C$2:$C$1601,$C385)),AVERAGEIFS(Observed!AG$2:AG$1601,Observed!$A$2:$A$1601,$A385,Observed!$C$2:$C$1601,$C385),"")</f>
        <v>2.9666666666666671E-2</v>
      </c>
      <c r="AH385" s="24" t="str">
        <f>IF(ISNUMBER(AVERAGEIFS(Observed!AH$2:AH$1601,Observed!$A$2:$A$1601,$A385,Observed!$C$2:$C$1601,$C385)),AVERAGEIFS(Observed!AH$2:AH$1601,Observed!$A$2:$A$1601,$A385,Observed!$C$2:$C$1601,$C385),"")</f>
        <v/>
      </c>
      <c r="AI385" s="23" t="str">
        <f>IF(ISNUMBER(AVERAGEIFS(Observed!AI$2:AI$1601,Observed!$A$2:$A$1601,$A385,Observed!$C$2:$C$1601,$C385)),AVERAGEIFS(Observed!AI$2:AI$1601,Observed!$A$2:$A$1601,$A385,Observed!$C$2:$C$1601,$C385),"")</f>
        <v/>
      </c>
      <c r="AJ385" s="24">
        <f>IF(ISNUMBER(AVERAGEIFS(Observed!AJ$2:AJ$1601,Observed!$A$2:$A$1601,$A385,Observed!$C$2:$C$1601,$C385)),AVERAGEIFS(Observed!AJ$2:AJ$1601,Observed!$A$2:$A$1601,$A385,Observed!$C$2:$C$1601,$C385),"")</f>
        <v>6.1666666666666668E-2</v>
      </c>
      <c r="AK385" s="24">
        <f>IF(ISNUMBER(AVERAGEIFS(Observed!AL$2:AL$1601,Observed!$A$2:$A$1601,$A385,Observed!$C$2:$C$1601,$C385)),AVERAGEIFS(Observed!AL$2:AL$1601,Observed!$A$2:$A$1601,$A385,Observed!$C$2:$C$1601,$C385),"")</f>
        <v>0</v>
      </c>
      <c r="AL385" s="24">
        <f>IF(ISNUMBER(AVERAGEIFS(Observed!AM$2:AM$1601,Observed!$A$2:$A$1601,$A385,Observed!$C$2:$C$1601,$C385)),AVERAGEIFS(Observed!AM$2:AM$1601,Observed!$A$2:$A$1601,$A385,Observed!$C$2:$C$1601,$C385),"")</f>
        <v>0.4326666666666667</v>
      </c>
      <c r="AM385" s="24">
        <f>IF(ISNUMBER(AVERAGEIFS(Observed!AN$2:AN$1601,Observed!$A$2:$A$1601,$A385,Observed!$C$2:$C$1601,$C385)),AVERAGEIFS(Observed!AN$2:AN$1601,Observed!$A$2:$A$1601,$A385,Observed!$C$2:$C$1601,$C385),"")</f>
        <v>0.39799999999999996</v>
      </c>
      <c r="AN385" s="24">
        <f>IF(ISNUMBER(AVERAGEIFS(Observed!AQ$2:AQ$1601,Observed!$A$2:$A$1601,$A385,Observed!$C$2:$C$1601,$C385)),AVERAGEIFS(Observed!AQ$2:AQ$1601,Observed!$A$2:$A$1601,$A385,Observed!$C$2:$C$1601,$C385),"")</f>
        <v>7.7333333333333323E-2</v>
      </c>
      <c r="AO385" s="24" t="str">
        <f>IF(ISNUMBER(AVERAGEIFS(Observed!AR$2:AR$1601,Observed!$A$2:$A$1601,$A385,Observed!$C$2:$C$1601,$C385)),AVERAGEIFS(Observed!AR$2:AR$1601,Observed!$A$2:$A$1601,$A385,Observed!$C$2:$C$1601,$C385),"")</f>
        <v/>
      </c>
      <c r="AP385" s="24">
        <f>IF(ISNUMBER(AVERAGEIFS(Observed!AS$2:AS$1601,Observed!$A$2:$A$1601,$A385,Observed!$C$2:$C$1601,$C385)),AVERAGEIFS(Observed!AS$2:AS$1601,Observed!$A$2:$A$1601,$A385,Observed!$C$2:$C$1601,$C385),"")</f>
        <v>5.3333333333333332E-3</v>
      </c>
      <c r="AQ385" s="23" t="str">
        <f>IF(ISNUMBER(AVERAGEIFS(Observed!AT$2:AT$1601,Observed!$A$2:$A$1601,$A385,Observed!$C$2:$C$1601,$C385)),AVERAGEIFS(Observed!AT$2:AT$1601,Observed!$A$2:$A$1601,$A385,Observed!$C$2:$C$1601,$C385),"")</f>
        <v/>
      </c>
      <c r="AR385" s="24" t="str">
        <f>IF(ISNUMBER(AVERAGEIFS(Observed!AU$2:AU$1601,Observed!$A$2:$A$1601,$A385,Observed!$C$2:$C$1601,$C385)),AVERAGEIFS(Observed!AU$2:AU$1601,Observed!$A$2:$A$1601,$A385,Observed!$C$2:$C$1601,$C385),"")</f>
        <v/>
      </c>
      <c r="AS385" s="23">
        <f>IF(ISNUMBER(AVERAGEIFS(Observed!AV$2:AV$1601,Observed!$A$2:$A$1601,$A385,Observed!$C$2:$C$1601,$C385)),AVERAGEIFS(Observed!AV$2:AV$1601,Observed!$A$2:$A$1601,$A385,Observed!$C$2:$C$1601,$C385),"")</f>
        <v>5.5263333333333335</v>
      </c>
      <c r="AT385" s="23">
        <f>IF(ISNUMBER(AVERAGEIFS(Observed!AW$2:AW$1601,Observed!$A$2:$A$1601,$A385,Observed!$C$2:$C$1601,$C385)),AVERAGEIFS(Observed!AW$2:AW$1601,Observed!$A$2:$A$1601,$A385,Observed!$C$2:$C$1601,$C385),"")</f>
        <v>21.225999999999999</v>
      </c>
      <c r="AU385" s="2">
        <f>COUNTIFS(Observed!$A$2:$A$1601,$A385,Observed!$C$2:$C$1601,$C385)</f>
        <v>3</v>
      </c>
      <c r="AV385" s="2">
        <f t="shared" si="6"/>
        <v>14</v>
      </c>
    </row>
    <row r="386" spans="1:48" x14ac:dyDescent="0.3">
      <c r="A386" s="4" t="s">
        <v>112</v>
      </c>
      <c r="B386" t="s">
        <v>24</v>
      </c>
      <c r="C386" s="3">
        <v>42114</v>
      </c>
      <c r="D386">
        <v>1</v>
      </c>
      <c r="E386">
        <v>0</v>
      </c>
      <c r="G386">
        <v>0</v>
      </c>
      <c r="H386" s="2" t="s">
        <v>44</v>
      </c>
      <c r="I386" s="2" t="s">
        <v>23</v>
      </c>
      <c r="J386">
        <v>4</v>
      </c>
      <c r="K386" s="2" t="s">
        <v>21</v>
      </c>
      <c r="L386" s="22" t="str">
        <f>IF(ISNUMBER(AVERAGEIFS(Observed!L$2:L$1601,Observed!$A$2:$A$1601,$A386,Observed!$C$2:$C$1601,$C386)),AVERAGEIFS(Observed!L$2:L$1601,Observed!$A$2:$A$1601,$A386,Observed!$C$2:$C$1601,$C386),"")</f>
        <v/>
      </c>
      <c r="M386" s="23" t="str">
        <f>IF(ISNUMBER(AVERAGEIFS(Observed!M$2:M$1601,Observed!$A$2:$A$1601,$A386,Observed!$C$2:$C$1601,$C386)),AVERAGEIFS(Observed!M$2:M$1601,Observed!$A$2:$A$1601,$A386,Observed!$C$2:$C$1601,$C386),"")</f>
        <v/>
      </c>
      <c r="N386" s="23">
        <f>IF(ISNUMBER(AVERAGEIFS(Observed!N$2:N$1601,Observed!$A$2:$A$1601,$A386,Observed!$C$2:$C$1601,$C386)),AVERAGEIFS(Observed!N$2:N$1601,Observed!$A$2:$A$1601,$A386,Observed!$C$2:$C$1601,$C386),"")</f>
        <v>52.563333333333333</v>
      </c>
      <c r="O386" s="23">
        <f>IF(ISNUMBER(AVERAGEIFS(Observed!O$2:O$1601,Observed!$A$2:$A$1601,$A386,Observed!$C$2:$C$1601,$C386)),AVERAGEIFS(Observed!O$2:O$1601,Observed!$A$2:$A$1601,$A386,Observed!$C$2:$C$1601,$C386),"")</f>
        <v>52.563333333333333</v>
      </c>
      <c r="P386" s="23">
        <f>IF(ISNUMBER(AVERAGEIFS(Observed!P$2:P$1601,Observed!$A$2:$A$1601,$A386,Observed!$C$2:$C$1601,$C386)),AVERAGEIFS(Observed!P$2:P$1601,Observed!$A$2:$A$1601,$A386,Observed!$C$2:$C$1601,$C386),"")</f>
        <v>531.55000000000007</v>
      </c>
      <c r="Q386" s="24" t="str">
        <f>IF(ISNUMBER(AVERAGEIFS(Observed!Q$2:Q$1601,Observed!$A$2:$A$1601,$A386,Observed!$C$2:$C$1601,$C386)),AVERAGEIFS(Observed!Q$2:Q$1601,Observed!$A$2:$A$1601,$A386,Observed!$C$2:$C$1601,$C386),"")</f>
        <v/>
      </c>
      <c r="R386" s="24" t="str">
        <f>IF(ISNUMBER(AVERAGEIFS(Observed!R$2:R$1601,Observed!$A$2:$A$1601,$A386,Observed!$C$2:$C$1601,$C386)),AVERAGEIFS(Observed!R$2:R$1601,Observed!$A$2:$A$1601,$A386,Observed!$C$2:$C$1601,$C386),"")</f>
        <v/>
      </c>
      <c r="S386" s="24" t="str">
        <f>IF(ISNUMBER(AVERAGEIFS(Observed!S$2:S$1601,Observed!$A$2:$A$1601,$A386,Observed!$C$2:$C$1601,$C386)),AVERAGEIFS(Observed!S$2:S$1601,Observed!$A$2:$A$1601,$A386,Observed!$C$2:$C$1601,$C386),"")</f>
        <v/>
      </c>
      <c r="T386" s="23" t="str">
        <f>IF(ISNUMBER(AVERAGEIFS(Observed!T$2:T$1601,Observed!$A$2:$A$1601,$A386,Observed!$C$2:$C$1601,$C386)),AVERAGEIFS(Observed!T$2:T$1601,Observed!$A$2:$A$1601,$A386,Observed!$C$2:$C$1601,$C386),"")</f>
        <v/>
      </c>
      <c r="U386" s="25" t="str">
        <f>IF(ISNUMBER(AVERAGEIFS(Observed!U$2:U$1601,Observed!$A$2:$A$1601,$A386,Observed!$C$2:$C$1601,$C386)),AVERAGEIFS(Observed!U$2:U$1601,Observed!$A$2:$A$1601,$A386,Observed!$C$2:$C$1601,$C386),"")</f>
        <v/>
      </c>
      <c r="V386" s="25" t="str">
        <f>IF(ISNUMBER(AVERAGEIFS(Observed!V$2:V$1601,Observed!$A$2:$A$1601,$A386,Observed!$C$2:$C$1601,$C386)),AVERAGEIFS(Observed!V$2:V$1601,Observed!$A$2:$A$1601,$A386,Observed!$C$2:$C$1601,$C386),"")</f>
        <v/>
      </c>
      <c r="W386" s="23" t="str">
        <f>IF(ISNUMBER(AVERAGEIFS(Observed!W$2:W$1601,Observed!$A$2:$A$1601,$A386,Observed!$C$2:$C$1601,$C386)),AVERAGEIFS(Observed!W$2:W$1601,Observed!$A$2:$A$1601,$A386,Observed!$C$2:$C$1601,$C386),"")</f>
        <v/>
      </c>
      <c r="X386" s="23" t="str">
        <f>IF(ISNUMBER(AVERAGEIFS(Observed!X$2:X$1601,Observed!$A$2:$A$1601,$A386,Observed!$C$2:$C$1601,$C386)),AVERAGEIFS(Observed!X$2:X$1601,Observed!$A$2:$A$1601,$A386,Observed!$C$2:$C$1601,$C386),"")</f>
        <v/>
      </c>
      <c r="Y386" s="23" t="str">
        <f>IF(ISNUMBER(AVERAGEIFS(Observed!Y$2:Y$1601,Observed!$A$2:$A$1601,$A386,Observed!$C$2:$C$1601,$C386)),AVERAGEIFS(Observed!Y$2:Y$1601,Observed!$A$2:$A$1601,$A386,Observed!$C$2:$C$1601,$C386),"")</f>
        <v/>
      </c>
      <c r="Z386" s="23" t="str">
        <f>IF(ISNUMBER(AVERAGEIFS(Observed!Z$2:Z$1601,Observed!$A$2:$A$1601,$A386,Observed!$C$2:$C$1601,$C386)),AVERAGEIFS(Observed!Z$2:Z$1601,Observed!$A$2:$A$1601,$A386,Observed!$C$2:$C$1601,$C386),"")</f>
        <v/>
      </c>
      <c r="AA386" s="23" t="str">
        <f>IF(ISNUMBER(AVERAGEIFS(Observed!AA$2:AA$1601,Observed!$A$2:$A$1601,$A386,Observed!$C$2:$C$1601,$C386)),AVERAGEIFS(Observed!AA$2:AA$1601,Observed!$A$2:$A$1601,$A386,Observed!$C$2:$C$1601,$C386),"")</f>
        <v/>
      </c>
      <c r="AB386" s="23" t="str">
        <f>IF(ISNUMBER(AVERAGEIFS(Observed!AB$2:AB$1601,Observed!$A$2:$A$1601,$A386,Observed!$C$2:$C$1601,$C386)),AVERAGEIFS(Observed!AB$2:AB$1601,Observed!$A$2:$A$1601,$A386,Observed!$C$2:$C$1601,$C386),"")</f>
        <v/>
      </c>
      <c r="AC386" s="23" t="str">
        <f>IF(ISNUMBER(AVERAGEIFS(Observed!AC$2:AC$1601,Observed!$A$2:$A$1601,$A386,Observed!$C$2:$C$1601,$C386)),AVERAGEIFS(Observed!AC$2:AC$1601,Observed!$A$2:$A$1601,$A386,Observed!$C$2:$C$1601,$C386),"")</f>
        <v/>
      </c>
      <c r="AD386" s="23" t="str">
        <f>IF(ISNUMBER(AVERAGEIFS(Observed!AD$2:AD$1601,Observed!$A$2:$A$1601,$A386,Observed!$C$2:$C$1601,$C386)),AVERAGEIFS(Observed!AD$2:AD$1601,Observed!$A$2:$A$1601,$A386,Observed!$C$2:$C$1601,$C386),"")</f>
        <v/>
      </c>
      <c r="AE386" s="23">
        <f>IF(ISNUMBER(AVERAGEIFS(Observed!AE$2:AE$1601,Observed!$A$2:$A$1601,$A386,Observed!$C$2:$C$1601,$C386)),AVERAGEIFS(Observed!AE$2:AE$1601,Observed!$A$2:$A$1601,$A386,Observed!$C$2:$C$1601,$C386),"")</f>
        <v>20.566666666666666</v>
      </c>
      <c r="AF386" s="24">
        <f>IF(ISNUMBER(AVERAGEIFS(Observed!AF$2:AF$1601,Observed!$A$2:$A$1601,$A386,Observed!$C$2:$C$1601,$C386)),AVERAGEIFS(Observed!AF$2:AF$1601,Observed!$A$2:$A$1601,$A386,Observed!$C$2:$C$1601,$C386),"")</f>
        <v>3.1E-2</v>
      </c>
      <c r="AG386" s="24">
        <f>IF(ISNUMBER(AVERAGEIFS(Observed!AG$2:AG$1601,Observed!$A$2:$A$1601,$A386,Observed!$C$2:$C$1601,$C386)),AVERAGEIFS(Observed!AG$2:AG$1601,Observed!$A$2:$A$1601,$A386,Observed!$C$2:$C$1601,$C386),"")</f>
        <v>3.1E-2</v>
      </c>
      <c r="AH386" s="24" t="str">
        <f>IF(ISNUMBER(AVERAGEIFS(Observed!AH$2:AH$1601,Observed!$A$2:$A$1601,$A386,Observed!$C$2:$C$1601,$C386)),AVERAGEIFS(Observed!AH$2:AH$1601,Observed!$A$2:$A$1601,$A386,Observed!$C$2:$C$1601,$C386),"")</f>
        <v/>
      </c>
      <c r="AI386" s="23" t="str">
        <f>IF(ISNUMBER(AVERAGEIFS(Observed!AI$2:AI$1601,Observed!$A$2:$A$1601,$A386,Observed!$C$2:$C$1601,$C386)),AVERAGEIFS(Observed!AI$2:AI$1601,Observed!$A$2:$A$1601,$A386,Observed!$C$2:$C$1601,$C386),"")</f>
        <v/>
      </c>
      <c r="AJ386" s="24">
        <f>IF(ISNUMBER(AVERAGEIFS(Observed!AJ$2:AJ$1601,Observed!$A$2:$A$1601,$A386,Observed!$C$2:$C$1601,$C386)),AVERAGEIFS(Observed!AJ$2:AJ$1601,Observed!$A$2:$A$1601,$A386,Observed!$C$2:$C$1601,$C386),"")</f>
        <v>3.0666666666666662E-2</v>
      </c>
      <c r="AK386" s="24">
        <f>IF(ISNUMBER(AVERAGEIFS(Observed!AL$2:AL$1601,Observed!$A$2:$A$1601,$A386,Observed!$C$2:$C$1601,$C386)),AVERAGEIFS(Observed!AL$2:AL$1601,Observed!$A$2:$A$1601,$A386,Observed!$C$2:$C$1601,$C386),"")</f>
        <v>3.6666666666666666E-3</v>
      </c>
      <c r="AL386" s="24">
        <f>IF(ISNUMBER(AVERAGEIFS(Observed!AM$2:AM$1601,Observed!$A$2:$A$1601,$A386,Observed!$C$2:$C$1601,$C386)),AVERAGEIFS(Observed!AM$2:AM$1601,Observed!$A$2:$A$1601,$A386,Observed!$C$2:$C$1601,$C386),"")</f>
        <v>0.42666666666666669</v>
      </c>
      <c r="AM386" s="24">
        <f>IF(ISNUMBER(AVERAGEIFS(Observed!AN$2:AN$1601,Observed!$A$2:$A$1601,$A386,Observed!$C$2:$C$1601,$C386)),AVERAGEIFS(Observed!AN$2:AN$1601,Observed!$A$2:$A$1601,$A386,Observed!$C$2:$C$1601,$C386),"")</f>
        <v>0.34533333333333333</v>
      </c>
      <c r="AN386" s="24">
        <f>IF(ISNUMBER(AVERAGEIFS(Observed!AQ$2:AQ$1601,Observed!$A$2:$A$1601,$A386,Observed!$C$2:$C$1601,$C386)),AVERAGEIFS(Observed!AQ$2:AQ$1601,Observed!$A$2:$A$1601,$A386,Observed!$C$2:$C$1601,$C386),"")</f>
        <v>0.18899999999999997</v>
      </c>
      <c r="AO386" s="24" t="str">
        <f>IF(ISNUMBER(AVERAGEIFS(Observed!AR$2:AR$1601,Observed!$A$2:$A$1601,$A386,Observed!$C$2:$C$1601,$C386)),AVERAGEIFS(Observed!AR$2:AR$1601,Observed!$A$2:$A$1601,$A386,Observed!$C$2:$C$1601,$C386),"")</f>
        <v/>
      </c>
      <c r="AP386" s="24">
        <f>IF(ISNUMBER(AVERAGEIFS(Observed!AS$2:AS$1601,Observed!$A$2:$A$1601,$A386,Observed!$C$2:$C$1601,$C386)),AVERAGEIFS(Observed!AS$2:AS$1601,Observed!$A$2:$A$1601,$A386,Observed!$C$2:$C$1601,$C386),"")</f>
        <v>6.0000000000000001E-3</v>
      </c>
      <c r="AQ386" s="23" t="str">
        <f>IF(ISNUMBER(AVERAGEIFS(Observed!AT$2:AT$1601,Observed!$A$2:$A$1601,$A386,Observed!$C$2:$C$1601,$C386)),AVERAGEIFS(Observed!AT$2:AT$1601,Observed!$A$2:$A$1601,$A386,Observed!$C$2:$C$1601,$C386),"")</f>
        <v/>
      </c>
      <c r="AR386" s="24" t="str">
        <f>IF(ISNUMBER(AVERAGEIFS(Observed!AU$2:AU$1601,Observed!$A$2:$A$1601,$A386,Observed!$C$2:$C$1601,$C386)),AVERAGEIFS(Observed!AU$2:AU$1601,Observed!$A$2:$A$1601,$A386,Observed!$C$2:$C$1601,$C386),"")</f>
        <v/>
      </c>
      <c r="AS386" s="23">
        <f>IF(ISNUMBER(AVERAGEIFS(Observed!AV$2:AV$1601,Observed!$A$2:$A$1601,$A386,Observed!$C$2:$C$1601,$C386)),AVERAGEIFS(Observed!AV$2:AV$1601,Observed!$A$2:$A$1601,$A386,Observed!$C$2:$C$1601,$C386),"")</f>
        <v>1.6133333333333333</v>
      </c>
      <c r="AT386" s="23">
        <f>IF(ISNUMBER(AVERAGEIFS(Observed!AW$2:AW$1601,Observed!$A$2:$A$1601,$A386,Observed!$C$2:$C$1601,$C386)),AVERAGEIFS(Observed!AW$2:AW$1601,Observed!$A$2:$A$1601,$A386,Observed!$C$2:$C$1601,$C386),"")</f>
        <v>14.868</v>
      </c>
      <c r="AU386" s="2">
        <f>COUNTIFS(Observed!$A$2:$A$1601,$A386,Observed!$C$2:$C$1601,$C386)</f>
        <v>3</v>
      </c>
      <c r="AV386" s="2">
        <f t="shared" si="6"/>
        <v>14</v>
      </c>
    </row>
    <row r="387" spans="1:48" x14ac:dyDescent="0.3">
      <c r="A387" s="4" t="s">
        <v>113</v>
      </c>
      <c r="B387" t="s">
        <v>24</v>
      </c>
      <c r="C387" s="3">
        <v>42114</v>
      </c>
      <c r="D387">
        <v>1</v>
      </c>
      <c r="E387">
        <v>50</v>
      </c>
      <c r="G387">
        <v>50</v>
      </c>
      <c r="H387" s="2" t="s">
        <v>44</v>
      </c>
      <c r="I387" s="2" t="s">
        <v>23</v>
      </c>
      <c r="J387">
        <v>4</v>
      </c>
      <c r="K387" s="2" t="s">
        <v>21</v>
      </c>
      <c r="L387" s="22" t="str">
        <f>IF(ISNUMBER(AVERAGEIFS(Observed!L$2:L$1601,Observed!$A$2:$A$1601,$A387,Observed!$C$2:$C$1601,$C387)),AVERAGEIFS(Observed!L$2:L$1601,Observed!$A$2:$A$1601,$A387,Observed!$C$2:$C$1601,$C387),"")</f>
        <v/>
      </c>
      <c r="M387" s="23" t="str">
        <f>IF(ISNUMBER(AVERAGEIFS(Observed!M$2:M$1601,Observed!$A$2:$A$1601,$A387,Observed!$C$2:$C$1601,$C387)),AVERAGEIFS(Observed!M$2:M$1601,Observed!$A$2:$A$1601,$A387,Observed!$C$2:$C$1601,$C387),"")</f>
        <v/>
      </c>
      <c r="N387" s="23">
        <f>IF(ISNUMBER(AVERAGEIFS(Observed!N$2:N$1601,Observed!$A$2:$A$1601,$A387,Observed!$C$2:$C$1601,$C387)),AVERAGEIFS(Observed!N$2:N$1601,Observed!$A$2:$A$1601,$A387,Observed!$C$2:$C$1601,$C387),"")</f>
        <v>69.149999999999991</v>
      </c>
      <c r="O387" s="23">
        <f>IF(ISNUMBER(AVERAGEIFS(Observed!O$2:O$1601,Observed!$A$2:$A$1601,$A387,Observed!$C$2:$C$1601,$C387)),AVERAGEIFS(Observed!O$2:O$1601,Observed!$A$2:$A$1601,$A387,Observed!$C$2:$C$1601,$C387),"")</f>
        <v>69.149999999999991</v>
      </c>
      <c r="P387" s="23">
        <f>IF(ISNUMBER(AVERAGEIFS(Observed!P$2:P$1601,Observed!$A$2:$A$1601,$A387,Observed!$C$2:$C$1601,$C387)),AVERAGEIFS(Observed!P$2:P$1601,Observed!$A$2:$A$1601,$A387,Observed!$C$2:$C$1601,$C387),"")</f>
        <v>648.90333333333331</v>
      </c>
      <c r="Q387" s="24" t="str">
        <f>IF(ISNUMBER(AVERAGEIFS(Observed!Q$2:Q$1601,Observed!$A$2:$A$1601,$A387,Observed!$C$2:$C$1601,$C387)),AVERAGEIFS(Observed!Q$2:Q$1601,Observed!$A$2:$A$1601,$A387,Observed!$C$2:$C$1601,$C387),"")</f>
        <v/>
      </c>
      <c r="R387" s="24" t="str">
        <f>IF(ISNUMBER(AVERAGEIFS(Observed!R$2:R$1601,Observed!$A$2:$A$1601,$A387,Observed!$C$2:$C$1601,$C387)),AVERAGEIFS(Observed!R$2:R$1601,Observed!$A$2:$A$1601,$A387,Observed!$C$2:$C$1601,$C387),"")</f>
        <v/>
      </c>
      <c r="S387" s="24" t="str">
        <f>IF(ISNUMBER(AVERAGEIFS(Observed!S$2:S$1601,Observed!$A$2:$A$1601,$A387,Observed!$C$2:$C$1601,$C387)),AVERAGEIFS(Observed!S$2:S$1601,Observed!$A$2:$A$1601,$A387,Observed!$C$2:$C$1601,$C387),"")</f>
        <v/>
      </c>
      <c r="T387" s="23" t="str">
        <f>IF(ISNUMBER(AVERAGEIFS(Observed!T$2:T$1601,Observed!$A$2:$A$1601,$A387,Observed!$C$2:$C$1601,$C387)),AVERAGEIFS(Observed!T$2:T$1601,Observed!$A$2:$A$1601,$A387,Observed!$C$2:$C$1601,$C387),"")</f>
        <v/>
      </c>
      <c r="U387" s="25" t="str">
        <f>IF(ISNUMBER(AVERAGEIFS(Observed!U$2:U$1601,Observed!$A$2:$A$1601,$A387,Observed!$C$2:$C$1601,$C387)),AVERAGEIFS(Observed!U$2:U$1601,Observed!$A$2:$A$1601,$A387,Observed!$C$2:$C$1601,$C387),"")</f>
        <v/>
      </c>
      <c r="V387" s="25" t="str">
        <f>IF(ISNUMBER(AVERAGEIFS(Observed!V$2:V$1601,Observed!$A$2:$A$1601,$A387,Observed!$C$2:$C$1601,$C387)),AVERAGEIFS(Observed!V$2:V$1601,Observed!$A$2:$A$1601,$A387,Observed!$C$2:$C$1601,$C387),"")</f>
        <v/>
      </c>
      <c r="W387" s="23" t="str">
        <f>IF(ISNUMBER(AVERAGEIFS(Observed!W$2:W$1601,Observed!$A$2:$A$1601,$A387,Observed!$C$2:$C$1601,$C387)),AVERAGEIFS(Observed!W$2:W$1601,Observed!$A$2:$A$1601,$A387,Observed!$C$2:$C$1601,$C387),"")</f>
        <v/>
      </c>
      <c r="X387" s="23" t="str">
        <f>IF(ISNUMBER(AVERAGEIFS(Observed!X$2:X$1601,Observed!$A$2:$A$1601,$A387,Observed!$C$2:$C$1601,$C387)),AVERAGEIFS(Observed!X$2:X$1601,Observed!$A$2:$A$1601,$A387,Observed!$C$2:$C$1601,$C387),"")</f>
        <v/>
      </c>
      <c r="Y387" s="23" t="str">
        <f>IF(ISNUMBER(AVERAGEIFS(Observed!Y$2:Y$1601,Observed!$A$2:$A$1601,$A387,Observed!$C$2:$C$1601,$C387)),AVERAGEIFS(Observed!Y$2:Y$1601,Observed!$A$2:$A$1601,$A387,Observed!$C$2:$C$1601,$C387),"")</f>
        <v/>
      </c>
      <c r="Z387" s="23" t="str">
        <f>IF(ISNUMBER(AVERAGEIFS(Observed!Z$2:Z$1601,Observed!$A$2:$A$1601,$A387,Observed!$C$2:$C$1601,$C387)),AVERAGEIFS(Observed!Z$2:Z$1601,Observed!$A$2:$A$1601,$A387,Observed!$C$2:$C$1601,$C387),"")</f>
        <v/>
      </c>
      <c r="AA387" s="23" t="str">
        <f>IF(ISNUMBER(AVERAGEIFS(Observed!AA$2:AA$1601,Observed!$A$2:$A$1601,$A387,Observed!$C$2:$C$1601,$C387)),AVERAGEIFS(Observed!AA$2:AA$1601,Observed!$A$2:$A$1601,$A387,Observed!$C$2:$C$1601,$C387),"")</f>
        <v/>
      </c>
      <c r="AB387" s="23" t="str">
        <f>IF(ISNUMBER(AVERAGEIFS(Observed!AB$2:AB$1601,Observed!$A$2:$A$1601,$A387,Observed!$C$2:$C$1601,$C387)),AVERAGEIFS(Observed!AB$2:AB$1601,Observed!$A$2:$A$1601,$A387,Observed!$C$2:$C$1601,$C387),"")</f>
        <v/>
      </c>
      <c r="AC387" s="23" t="str">
        <f>IF(ISNUMBER(AVERAGEIFS(Observed!AC$2:AC$1601,Observed!$A$2:$A$1601,$A387,Observed!$C$2:$C$1601,$C387)),AVERAGEIFS(Observed!AC$2:AC$1601,Observed!$A$2:$A$1601,$A387,Observed!$C$2:$C$1601,$C387),"")</f>
        <v/>
      </c>
      <c r="AD387" s="23" t="str">
        <f>IF(ISNUMBER(AVERAGEIFS(Observed!AD$2:AD$1601,Observed!$A$2:$A$1601,$A387,Observed!$C$2:$C$1601,$C387)),AVERAGEIFS(Observed!AD$2:AD$1601,Observed!$A$2:$A$1601,$A387,Observed!$C$2:$C$1601,$C387),"")</f>
        <v/>
      </c>
      <c r="AE387" s="23">
        <f>IF(ISNUMBER(AVERAGEIFS(Observed!AE$2:AE$1601,Observed!$A$2:$A$1601,$A387,Observed!$C$2:$C$1601,$C387)),AVERAGEIFS(Observed!AE$2:AE$1601,Observed!$A$2:$A$1601,$A387,Observed!$C$2:$C$1601,$C387),"")</f>
        <v>20.066666666666666</v>
      </c>
      <c r="AF387" s="24">
        <f>IF(ISNUMBER(AVERAGEIFS(Observed!AF$2:AF$1601,Observed!$A$2:$A$1601,$A387,Observed!$C$2:$C$1601,$C387)),AVERAGEIFS(Observed!AF$2:AF$1601,Observed!$A$2:$A$1601,$A387,Observed!$C$2:$C$1601,$C387),"")</f>
        <v>3.0666666666666665E-2</v>
      </c>
      <c r="AG387" s="24">
        <f>IF(ISNUMBER(AVERAGEIFS(Observed!AG$2:AG$1601,Observed!$A$2:$A$1601,$A387,Observed!$C$2:$C$1601,$C387)),AVERAGEIFS(Observed!AG$2:AG$1601,Observed!$A$2:$A$1601,$A387,Observed!$C$2:$C$1601,$C387),"")</f>
        <v>3.0666666666666665E-2</v>
      </c>
      <c r="AH387" s="24" t="str">
        <f>IF(ISNUMBER(AVERAGEIFS(Observed!AH$2:AH$1601,Observed!$A$2:$A$1601,$A387,Observed!$C$2:$C$1601,$C387)),AVERAGEIFS(Observed!AH$2:AH$1601,Observed!$A$2:$A$1601,$A387,Observed!$C$2:$C$1601,$C387),"")</f>
        <v/>
      </c>
      <c r="AI387" s="23" t="str">
        <f>IF(ISNUMBER(AVERAGEIFS(Observed!AI$2:AI$1601,Observed!$A$2:$A$1601,$A387,Observed!$C$2:$C$1601,$C387)),AVERAGEIFS(Observed!AI$2:AI$1601,Observed!$A$2:$A$1601,$A387,Observed!$C$2:$C$1601,$C387),"")</f>
        <v/>
      </c>
      <c r="AJ387" s="24">
        <f>IF(ISNUMBER(AVERAGEIFS(Observed!AJ$2:AJ$1601,Observed!$A$2:$A$1601,$A387,Observed!$C$2:$C$1601,$C387)),AVERAGEIFS(Observed!AJ$2:AJ$1601,Observed!$A$2:$A$1601,$A387,Observed!$C$2:$C$1601,$C387),"")</f>
        <v>2.8333333333333335E-2</v>
      </c>
      <c r="AK387" s="24">
        <f>IF(ISNUMBER(AVERAGEIFS(Observed!AL$2:AL$1601,Observed!$A$2:$A$1601,$A387,Observed!$C$2:$C$1601,$C387)),AVERAGEIFS(Observed!AL$2:AL$1601,Observed!$A$2:$A$1601,$A387,Observed!$C$2:$C$1601,$C387),"")</f>
        <v>3.3333333333333335E-3</v>
      </c>
      <c r="AL387" s="24">
        <f>IF(ISNUMBER(AVERAGEIFS(Observed!AM$2:AM$1601,Observed!$A$2:$A$1601,$A387,Observed!$C$2:$C$1601,$C387)),AVERAGEIFS(Observed!AM$2:AM$1601,Observed!$A$2:$A$1601,$A387,Observed!$C$2:$C$1601,$C387),"")</f>
        <v>0.3746666666666667</v>
      </c>
      <c r="AM387" s="24">
        <f>IF(ISNUMBER(AVERAGEIFS(Observed!AN$2:AN$1601,Observed!$A$2:$A$1601,$A387,Observed!$C$2:$C$1601,$C387)),AVERAGEIFS(Observed!AN$2:AN$1601,Observed!$A$2:$A$1601,$A387,Observed!$C$2:$C$1601,$C387),"")</f>
        <v>0.33833333333333332</v>
      </c>
      <c r="AN387" s="24">
        <f>IF(ISNUMBER(AVERAGEIFS(Observed!AQ$2:AQ$1601,Observed!$A$2:$A$1601,$A387,Observed!$C$2:$C$1601,$C387)),AVERAGEIFS(Observed!AQ$2:AQ$1601,Observed!$A$2:$A$1601,$A387,Observed!$C$2:$C$1601,$C387),"")</f>
        <v>0.2543333333333333</v>
      </c>
      <c r="AO387" s="24" t="str">
        <f>IF(ISNUMBER(AVERAGEIFS(Observed!AR$2:AR$1601,Observed!$A$2:$A$1601,$A387,Observed!$C$2:$C$1601,$C387)),AVERAGEIFS(Observed!AR$2:AR$1601,Observed!$A$2:$A$1601,$A387,Observed!$C$2:$C$1601,$C387),"")</f>
        <v/>
      </c>
      <c r="AP387" s="24" t="str">
        <f>IF(ISNUMBER(AVERAGEIFS(Observed!AS$2:AS$1601,Observed!$A$2:$A$1601,$A387,Observed!$C$2:$C$1601,$C387)),AVERAGEIFS(Observed!AS$2:AS$1601,Observed!$A$2:$A$1601,$A387,Observed!$C$2:$C$1601,$C387),"")</f>
        <v/>
      </c>
      <c r="AQ387" s="23" t="str">
        <f>IF(ISNUMBER(AVERAGEIFS(Observed!AT$2:AT$1601,Observed!$A$2:$A$1601,$A387,Observed!$C$2:$C$1601,$C387)),AVERAGEIFS(Observed!AT$2:AT$1601,Observed!$A$2:$A$1601,$A387,Observed!$C$2:$C$1601,$C387),"")</f>
        <v/>
      </c>
      <c r="AR387" s="24" t="str">
        <f>IF(ISNUMBER(AVERAGEIFS(Observed!AU$2:AU$1601,Observed!$A$2:$A$1601,$A387,Observed!$C$2:$C$1601,$C387)),AVERAGEIFS(Observed!AU$2:AU$1601,Observed!$A$2:$A$1601,$A387,Observed!$C$2:$C$1601,$C387),"")</f>
        <v/>
      </c>
      <c r="AS387" s="23">
        <f>IF(ISNUMBER(AVERAGEIFS(Observed!AV$2:AV$1601,Observed!$A$2:$A$1601,$A387,Observed!$C$2:$C$1601,$C387)),AVERAGEIFS(Observed!AV$2:AV$1601,Observed!$A$2:$A$1601,$A387,Observed!$C$2:$C$1601,$C387),"")</f>
        <v>2.1273333333333331</v>
      </c>
      <c r="AT387" s="23">
        <f>IF(ISNUMBER(AVERAGEIFS(Observed!AW$2:AW$1601,Observed!$A$2:$A$1601,$A387,Observed!$C$2:$C$1601,$C387)),AVERAGEIFS(Observed!AW$2:AW$1601,Observed!$A$2:$A$1601,$A387,Observed!$C$2:$C$1601,$C387),"")</f>
        <v>18.338333333333335</v>
      </c>
      <c r="AU387" s="2">
        <f>COUNTIFS(Observed!$A$2:$A$1601,$A387,Observed!$C$2:$C$1601,$C387)</f>
        <v>3</v>
      </c>
      <c r="AV387" s="2">
        <f t="shared" si="6"/>
        <v>13</v>
      </c>
    </row>
    <row r="388" spans="1:48" x14ac:dyDescent="0.3">
      <c r="A388" s="4" t="s">
        <v>114</v>
      </c>
      <c r="B388" t="s">
        <v>24</v>
      </c>
      <c r="C388" s="3">
        <v>42114</v>
      </c>
      <c r="D388">
        <v>1</v>
      </c>
      <c r="E388">
        <v>100</v>
      </c>
      <c r="G388">
        <v>100</v>
      </c>
      <c r="H388" s="2" t="s">
        <v>44</v>
      </c>
      <c r="I388" s="2" t="s">
        <v>23</v>
      </c>
      <c r="J388">
        <v>4</v>
      </c>
      <c r="K388" s="2" t="s">
        <v>21</v>
      </c>
      <c r="L388" s="22" t="str">
        <f>IF(ISNUMBER(AVERAGEIFS(Observed!L$2:L$1601,Observed!$A$2:$A$1601,$A388,Observed!$C$2:$C$1601,$C388)),AVERAGEIFS(Observed!L$2:L$1601,Observed!$A$2:$A$1601,$A388,Observed!$C$2:$C$1601,$C388),"")</f>
        <v/>
      </c>
      <c r="M388" s="23" t="str">
        <f>IF(ISNUMBER(AVERAGEIFS(Observed!M$2:M$1601,Observed!$A$2:$A$1601,$A388,Observed!$C$2:$C$1601,$C388)),AVERAGEIFS(Observed!M$2:M$1601,Observed!$A$2:$A$1601,$A388,Observed!$C$2:$C$1601,$C388),"")</f>
        <v/>
      </c>
      <c r="N388" s="23">
        <f>IF(ISNUMBER(AVERAGEIFS(Observed!N$2:N$1601,Observed!$A$2:$A$1601,$A388,Observed!$C$2:$C$1601,$C388)),AVERAGEIFS(Observed!N$2:N$1601,Observed!$A$2:$A$1601,$A388,Observed!$C$2:$C$1601,$C388),"")</f>
        <v>93.133333333333326</v>
      </c>
      <c r="O388" s="23">
        <f>IF(ISNUMBER(AVERAGEIFS(Observed!O$2:O$1601,Observed!$A$2:$A$1601,$A388,Observed!$C$2:$C$1601,$C388)),AVERAGEIFS(Observed!O$2:O$1601,Observed!$A$2:$A$1601,$A388,Observed!$C$2:$C$1601,$C388),"")</f>
        <v>93.133333333333326</v>
      </c>
      <c r="P388" s="23">
        <f>IF(ISNUMBER(AVERAGEIFS(Observed!P$2:P$1601,Observed!$A$2:$A$1601,$A388,Observed!$C$2:$C$1601,$C388)),AVERAGEIFS(Observed!P$2:P$1601,Observed!$A$2:$A$1601,$A388,Observed!$C$2:$C$1601,$C388),"")</f>
        <v>686.63</v>
      </c>
      <c r="Q388" s="24" t="str">
        <f>IF(ISNUMBER(AVERAGEIFS(Observed!Q$2:Q$1601,Observed!$A$2:$A$1601,$A388,Observed!$C$2:$C$1601,$C388)),AVERAGEIFS(Observed!Q$2:Q$1601,Observed!$A$2:$A$1601,$A388,Observed!$C$2:$C$1601,$C388),"")</f>
        <v/>
      </c>
      <c r="R388" s="24" t="str">
        <f>IF(ISNUMBER(AVERAGEIFS(Observed!R$2:R$1601,Observed!$A$2:$A$1601,$A388,Observed!$C$2:$C$1601,$C388)),AVERAGEIFS(Observed!R$2:R$1601,Observed!$A$2:$A$1601,$A388,Observed!$C$2:$C$1601,$C388),"")</f>
        <v/>
      </c>
      <c r="S388" s="24" t="str">
        <f>IF(ISNUMBER(AVERAGEIFS(Observed!S$2:S$1601,Observed!$A$2:$A$1601,$A388,Observed!$C$2:$C$1601,$C388)),AVERAGEIFS(Observed!S$2:S$1601,Observed!$A$2:$A$1601,$A388,Observed!$C$2:$C$1601,$C388),"")</f>
        <v/>
      </c>
      <c r="T388" s="23" t="str">
        <f>IF(ISNUMBER(AVERAGEIFS(Observed!T$2:T$1601,Observed!$A$2:$A$1601,$A388,Observed!$C$2:$C$1601,$C388)),AVERAGEIFS(Observed!T$2:T$1601,Observed!$A$2:$A$1601,$A388,Observed!$C$2:$C$1601,$C388),"")</f>
        <v/>
      </c>
      <c r="U388" s="25" t="str">
        <f>IF(ISNUMBER(AVERAGEIFS(Observed!U$2:U$1601,Observed!$A$2:$A$1601,$A388,Observed!$C$2:$C$1601,$C388)),AVERAGEIFS(Observed!U$2:U$1601,Observed!$A$2:$A$1601,$A388,Observed!$C$2:$C$1601,$C388),"")</f>
        <v/>
      </c>
      <c r="V388" s="25" t="str">
        <f>IF(ISNUMBER(AVERAGEIFS(Observed!V$2:V$1601,Observed!$A$2:$A$1601,$A388,Observed!$C$2:$C$1601,$C388)),AVERAGEIFS(Observed!V$2:V$1601,Observed!$A$2:$A$1601,$A388,Observed!$C$2:$C$1601,$C388),"")</f>
        <v/>
      </c>
      <c r="W388" s="23" t="str">
        <f>IF(ISNUMBER(AVERAGEIFS(Observed!W$2:W$1601,Observed!$A$2:$A$1601,$A388,Observed!$C$2:$C$1601,$C388)),AVERAGEIFS(Observed!W$2:W$1601,Observed!$A$2:$A$1601,$A388,Observed!$C$2:$C$1601,$C388),"")</f>
        <v/>
      </c>
      <c r="X388" s="23" t="str">
        <f>IF(ISNUMBER(AVERAGEIFS(Observed!X$2:X$1601,Observed!$A$2:$A$1601,$A388,Observed!$C$2:$C$1601,$C388)),AVERAGEIFS(Observed!X$2:X$1601,Observed!$A$2:$A$1601,$A388,Observed!$C$2:$C$1601,$C388),"")</f>
        <v/>
      </c>
      <c r="Y388" s="23" t="str">
        <f>IF(ISNUMBER(AVERAGEIFS(Observed!Y$2:Y$1601,Observed!$A$2:$A$1601,$A388,Observed!$C$2:$C$1601,$C388)),AVERAGEIFS(Observed!Y$2:Y$1601,Observed!$A$2:$A$1601,$A388,Observed!$C$2:$C$1601,$C388),"")</f>
        <v/>
      </c>
      <c r="Z388" s="23" t="str">
        <f>IF(ISNUMBER(AVERAGEIFS(Observed!Z$2:Z$1601,Observed!$A$2:$A$1601,$A388,Observed!$C$2:$C$1601,$C388)),AVERAGEIFS(Observed!Z$2:Z$1601,Observed!$A$2:$A$1601,$A388,Observed!$C$2:$C$1601,$C388),"")</f>
        <v/>
      </c>
      <c r="AA388" s="23" t="str">
        <f>IF(ISNUMBER(AVERAGEIFS(Observed!AA$2:AA$1601,Observed!$A$2:$A$1601,$A388,Observed!$C$2:$C$1601,$C388)),AVERAGEIFS(Observed!AA$2:AA$1601,Observed!$A$2:$A$1601,$A388,Observed!$C$2:$C$1601,$C388),"")</f>
        <v/>
      </c>
      <c r="AB388" s="23" t="str">
        <f>IF(ISNUMBER(AVERAGEIFS(Observed!AB$2:AB$1601,Observed!$A$2:$A$1601,$A388,Observed!$C$2:$C$1601,$C388)),AVERAGEIFS(Observed!AB$2:AB$1601,Observed!$A$2:$A$1601,$A388,Observed!$C$2:$C$1601,$C388),"")</f>
        <v/>
      </c>
      <c r="AC388" s="23" t="str">
        <f>IF(ISNUMBER(AVERAGEIFS(Observed!AC$2:AC$1601,Observed!$A$2:$A$1601,$A388,Observed!$C$2:$C$1601,$C388)),AVERAGEIFS(Observed!AC$2:AC$1601,Observed!$A$2:$A$1601,$A388,Observed!$C$2:$C$1601,$C388),"")</f>
        <v/>
      </c>
      <c r="AD388" s="23" t="str">
        <f>IF(ISNUMBER(AVERAGEIFS(Observed!AD$2:AD$1601,Observed!$A$2:$A$1601,$A388,Observed!$C$2:$C$1601,$C388)),AVERAGEIFS(Observed!AD$2:AD$1601,Observed!$A$2:$A$1601,$A388,Observed!$C$2:$C$1601,$C388),"")</f>
        <v/>
      </c>
      <c r="AE388" s="23">
        <f>IF(ISNUMBER(AVERAGEIFS(Observed!AE$2:AE$1601,Observed!$A$2:$A$1601,$A388,Observed!$C$2:$C$1601,$C388)),AVERAGEIFS(Observed!AE$2:AE$1601,Observed!$A$2:$A$1601,$A388,Observed!$C$2:$C$1601,$C388),"")</f>
        <v>18.733333333333334</v>
      </c>
      <c r="AF388" s="24">
        <f>IF(ISNUMBER(AVERAGEIFS(Observed!AF$2:AF$1601,Observed!$A$2:$A$1601,$A388,Observed!$C$2:$C$1601,$C388)),AVERAGEIFS(Observed!AF$2:AF$1601,Observed!$A$2:$A$1601,$A388,Observed!$C$2:$C$1601,$C388),"")</f>
        <v>2.866666666666667E-2</v>
      </c>
      <c r="AG388" s="24">
        <f>IF(ISNUMBER(AVERAGEIFS(Observed!AG$2:AG$1601,Observed!$A$2:$A$1601,$A388,Observed!$C$2:$C$1601,$C388)),AVERAGEIFS(Observed!AG$2:AG$1601,Observed!$A$2:$A$1601,$A388,Observed!$C$2:$C$1601,$C388),"")</f>
        <v>2.866666666666667E-2</v>
      </c>
      <c r="AH388" s="24" t="str">
        <f>IF(ISNUMBER(AVERAGEIFS(Observed!AH$2:AH$1601,Observed!$A$2:$A$1601,$A388,Observed!$C$2:$C$1601,$C388)),AVERAGEIFS(Observed!AH$2:AH$1601,Observed!$A$2:$A$1601,$A388,Observed!$C$2:$C$1601,$C388),"")</f>
        <v/>
      </c>
      <c r="AI388" s="23" t="str">
        <f>IF(ISNUMBER(AVERAGEIFS(Observed!AI$2:AI$1601,Observed!$A$2:$A$1601,$A388,Observed!$C$2:$C$1601,$C388)),AVERAGEIFS(Observed!AI$2:AI$1601,Observed!$A$2:$A$1601,$A388,Observed!$C$2:$C$1601,$C388),"")</f>
        <v/>
      </c>
      <c r="AJ388" s="24">
        <f>IF(ISNUMBER(AVERAGEIFS(Observed!AJ$2:AJ$1601,Observed!$A$2:$A$1601,$A388,Observed!$C$2:$C$1601,$C388)),AVERAGEIFS(Observed!AJ$2:AJ$1601,Observed!$A$2:$A$1601,$A388,Observed!$C$2:$C$1601,$C388),"")</f>
        <v>3.1E-2</v>
      </c>
      <c r="AK388" s="24">
        <f>IF(ISNUMBER(AVERAGEIFS(Observed!AL$2:AL$1601,Observed!$A$2:$A$1601,$A388,Observed!$C$2:$C$1601,$C388)),AVERAGEIFS(Observed!AL$2:AL$1601,Observed!$A$2:$A$1601,$A388,Observed!$C$2:$C$1601,$C388),"")</f>
        <v>2E-3</v>
      </c>
      <c r="AL388" s="24">
        <f>IF(ISNUMBER(AVERAGEIFS(Observed!AM$2:AM$1601,Observed!$A$2:$A$1601,$A388,Observed!$C$2:$C$1601,$C388)),AVERAGEIFS(Observed!AM$2:AM$1601,Observed!$A$2:$A$1601,$A388,Observed!$C$2:$C$1601,$C388),"")</f>
        <v>0.40899999999999997</v>
      </c>
      <c r="AM388" s="24">
        <f>IF(ISNUMBER(AVERAGEIFS(Observed!AN$2:AN$1601,Observed!$A$2:$A$1601,$A388,Observed!$C$2:$C$1601,$C388)),AVERAGEIFS(Observed!AN$2:AN$1601,Observed!$A$2:$A$1601,$A388,Observed!$C$2:$C$1601,$C388),"")</f>
        <v>0.3773333333333333</v>
      </c>
      <c r="AN388" s="24">
        <f>IF(ISNUMBER(AVERAGEIFS(Observed!AQ$2:AQ$1601,Observed!$A$2:$A$1601,$A388,Observed!$C$2:$C$1601,$C388)),AVERAGEIFS(Observed!AQ$2:AQ$1601,Observed!$A$2:$A$1601,$A388,Observed!$C$2:$C$1601,$C388),"")</f>
        <v>0.17800000000000002</v>
      </c>
      <c r="AO388" s="24" t="str">
        <f>IF(ISNUMBER(AVERAGEIFS(Observed!AR$2:AR$1601,Observed!$A$2:$A$1601,$A388,Observed!$C$2:$C$1601,$C388)),AVERAGEIFS(Observed!AR$2:AR$1601,Observed!$A$2:$A$1601,$A388,Observed!$C$2:$C$1601,$C388),"")</f>
        <v/>
      </c>
      <c r="AP388" s="24">
        <f>IF(ISNUMBER(AVERAGEIFS(Observed!AS$2:AS$1601,Observed!$A$2:$A$1601,$A388,Observed!$C$2:$C$1601,$C388)),AVERAGEIFS(Observed!AS$2:AS$1601,Observed!$A$2:$A$1601,$A388,Observed!$C$2:$C$1601,$C388),"")</f>
        <v>8.0000000000000002E-3</v>
      </c>
      <c r="AQ388" s="23" t="str">
        <f>IF(ISNUMBER(AVERAGEIFS(Observed!AT$2:AT$1601,Observed!$A$2:$A$1601,$A388,Observed!$C$2:$C$1601,$C388)),AVERAGEIFS(Observed!AT$2:AT$1601,Observed!$A$2:$A$1601,$A388,Observed!$C$2:$C$1601,$C388),"")</f>
        <v/>
      </c>
      <c r="AR388" s="24" t="str">
        <f>IF(ISNUMBER(AVERAGEIFS(Observed!AU$2:AU$1601,Observed!$A$2:$A$1601,$A388,Observed!$C$2:$C$1601,$C388)),AVERAGEIFS(Observed!AU$2:AU$1601,Observed!$A$2:$A$1601,$A388,Observed!$C$2:$C$1601,$C388),"")</f>
        <v/>
      </c>
      <c r="AS388" s="23">
        <f>IF(ISNUMBER(AVERAGEIFS(Observed!AV$2:AV$1601,Observed!$A$2:$A$1601,$A388,Observed!$C$2:$C$1601,$C388)),AVERAGEIFS(Observed!AV$2:AV$1601,Observed!$A$2:$A$1601,$A388,Observed!$C$2:$C$1601,$C388),"")</f>
        <v>2.6639999999999997</v>
      </c>
      <c r="AT388" s="23">
        <f>IF(ISNUMBER(AVERAGEIFS(Observed!AW$2:AW$1601,Observed!$A$2:$A$1601,$A388,Observed!$C$2:$C$1601,$C388)),AVERAGEIFS(Observed!AW$2:AW$1601,Observed!$A$2:$A$1601,$A388,Observed!$C$2:$C$1601,$C388),"")</f>
        <v>17.607333333333333</v>
      </c>
      <c r="AU388" s="2">
        <f>COUNTIFS(Observed!$A$2:$A$1601,$A388,Observed!$C$2:$C$1601,$C388)</f>
        <v>3</v>
      </c>
      <c r="AV388" s="2">
        <f t="shared" si="6"/>
        <v>14</v>
      </c>
    </row>
    <row r="389" spans="1:48" x14ac:dyDescent="0.3">
      <c r="A389" s="4" t="s">
        <v>115</v>
      </c>
      <c r="B389" t="s">
        <v>24</v>
      </c>
      <c r="C389" s="3">
        <v>42114</v>
      </c>
      <c r="D389">
        <v>1</v>
      </c>
      <c r="E389">
        <v>200</v>
      </c>
      <c r="G389">
        <v>200</v>
      </c>
      <c r="H389" s="2" t="s">
        <v>44</v>
      </c>
      <c r="I389" s="2" t="s">
        <v>23</v>
      </c>
      <c r="J389">
        <v>4</v>
      </c>
      <c r="K389" s="2" t="s">
        <v>21</v>
      </c>
      <c r="L389" s="22" t="str">
        <f>IF(ISNUMBER(AVERAGEIFS(Observed!L$2:L$1601,Observed!$A$2:$A$1601,$A389,Observed!$C$2:$C$1601,$C389)),AVERAGEIFS(Observed!L$2:L$1601,Observed!$A$2:$A$1601,$A389,Observed!$C$2:$C$1601,$C389),"")</f>
        <v/>
      </c>
      <c r="M389" s="23" t="str">
        <f>IF(ISNUMBER(AVERAGEIFS(Observed!M$2:M$1601,Observed!$A$2:$A$1601,$A389,Observed!$C$2:$C$1601,$C389)),AVERAGEIFS(Observed!M$2:M$1601,Observed!$A$2:$A$1601,$A389,Observed!$C$2:$C$1601,$C389),"")</f>
        <v/>
      </c>
      <c r="N389" s="23">
        <f>IF(ISNUMBER(AVERAGEIFS(Observed!N$2:N$1601,Observed!$A$2:$A$1601,$A389,Observed!$C$2:$C$1601,$C389)),AVERAGEIFS(Observed!N$2:N$1601,Observed!$A$2:$A$1601,$A389,Observed!$C$2:$C$1601,$C389),"")</f>
        <v>103.48333333333333</v>
      </c>
      <c r="O389" s="23">
        <f>IF(ISNUMBER(AVERAGEIFS(Observed!O$2:O$1601,Observed!$A$2:$A$1601,$A389,Observed!$C$2:$C$1601,$C389)),AVERAGEIFS(Observed!O$2:O$1601,Observed!$A$2:$A$1601,$A389,Observed!$C$2:$C$1601,$C389),"")</f>
        <v>103.48333333333333</v>
      </c>
      <c r="P389" s="23">
        <f>IF(ISNUMBER(AVERAGEIFS(Observed!P$2:P$1601,Observed!$A$2:$A$1601,$A389,Observed!$C$2:$C$1601,$C389)),AVERAGEIFS(Observed!P$2:P$1601,Observed!$A$2:$A$1601,$A389,Observed!$C$2:$C$1601,$C389),"")</f>
        <v>833.47333333333336</v>
      </c>
      <c r="Q389" s="24" t="str">
        <f>IF(ISNUMBER(AVERAGEIFS(Observed!Q$2:Q$1601,Observed!$A$2:$A$1601,$A389,Observed!$C$2:$C$1601,$C389)),AVERAGEIFS(Observed!Q$2:Q$1601,Observed!$A$2:$A$1601,$A389,Observed!$C$2:$C$1601,$C389),"")</f>
        <v/>
      </c>
      <c r="R389" s="24" t="str">
        <f>IF(ISNUMBER(AVERAGEIFS(Observed!R$2:R$1601,Observed!$A$2:$A$1601,$A389,Observed!$C$2:$C$1601,$C389)),AVERAGEIFS(Observed!R$2:R$1601,Observed!$A$2:$A$1601,$A389,Observed!$C$2:$C$1601,$C389),"")</f>
        <v/>
      </c>
      <c r="S389" s="24" t="str">
        <f>IF(ISNUMBER(AVERAGEIFS(Observed!S$2:S$1601,Observed!$A$2:$A$1601,$A389,Observed!$C$2:$C$1601,$C389)),AVERAGEIFS(Observed!S$2:S$1601,Observed!$A$2:$A$1601,$A389,Observed!$C$2:$C$1601,$C389),"")</f>
        <v/>
      </c>
      <c r="T389" s="23" t="str">
        <f>IF(ISNUMBER(AVERAGEIFS(Observed!T$2:T$1601,Observed!$A$2:$A$1601,$A389,Observed!$C$2:$C$1601,$C389)),AVERAGEIFS(Observed!T$2:T$1601,Observed!$A$2:$A$1601,$A389,Observed!$C$2:$C$1601,$C389),"")</f>
        <v/>
      </c>
      <c r="U389" s="25" t="str">
        <f>IF(ISNUMBER(AVERAGEIFS(Observed!U$2:U$1601,Observed!$A$2:$A$1601,$A389,Observed!$C$2:$C$1601,$C389)),AVERAGEIFS(Observed!U$2:U$1601,Observed!$A$2:$A$1601,$A389,Observed!$C$2:$C$1601,$C389),"")</f>
        <v/>
      </c>
      <c r="V389" s="25" t="str">
        <f>IF(ISNUMBER(AVERAGEIFS(Observed!V$2:V$1601,Observed!$A$2:$A$1601,$A389,Observed!$C$2:$C$1601,$C389)),AVERAGEIFS(Observed!V$2:V$1601,Observed!$A$2:$A$1601,$A389,Observed!$C$2:$C$1601,$C389),"")</f>
        <v/>
      </c>
      <c r="W389" s="23" t="str">
        <f>IF(ISNUMBER(AVERAGEIFS(Observed!W$2:W$1601,Observed!$A$2:$A$1601,$A389,Observed!$C$2:$C$1601,$C389)),AVERAGEIFS(Observed!W$2:W$1601,Observed!$A$2:$A$1601,$A389,Observed!$C$2:$C$1601,$C389),"")</f>
        <v/>
      </c>
      <c r="X389" s="23" t="str">
        <f>IF(ISNUMBER(AVERAGEIFS(Observed!X$2:X$1601,Observed!$A$2:$A$1601,$A389,Observed!$C$2:$C$1601,$C389)),AVERAGEIFS(Observed!X$2:X$1601,Observed!$A$2:$A$1601,$A389,Observed!$C$2:$C$1601,$C389),"")</f>
        <v/>
      </c>
      <c r="Y389" s="23" t="str">
        <f>IF(ISNUMBER(AVERAGEIFS(Observed!Y$2:Y$1601,Observed!$A$2:$A$1601,$A389,Observed!$C$2:$C$1601,$C389)),AVERAGEIFS(Observed!Y$2:Y$1601,Observed!$A$2:$A$1601,$A389,Observed!$C$2:$C$1601,$C389),"")</f>
        <v/>
      </c>
      <c r="Z389" s="23" t="str">
        <f>IF(ISNUMBER(AVERAGEIFS(Observed!Z$2:Z$1601,Observed!$A$2:$A$1601,$A389,Observed!$C$2:$C$1601,$C389)),AVERAGEIFS(Observed!Z$2:Z$1601,Observed!$A$2:$A$1601,$A389,Observed!$C$2:$C$1601,$C389),"")</f>
        <v/>
      </c>
      <c r="AA389" s="23" t="str">
        <f>IF(ISNUMBER(AVERAGEIFS(Observed!AA$2:AA$1601,Observed!$A$2:$A$1601,$A389,Observed!$C$2:$C$1601,$C389)),AVERAGEIFS(Observed!AA$2:AA$1601,Observed!$A$2:$A$1601,$A389,Observed!$C$2:$C$1601,$C389),"")</f>
        <v/>
      </c>
      <c r="AB389" s="23" t="str">
        <f>IF(ISNUMBER(AVERAGEIFS(Observed!AB$2:AB$1601,Observed!$A$2:$A$1601,$A389,Observed!$C$2:$C$1601,$C389)),AVERAGEIFS(Observed!AB$2:AB$1601,Observed!$A$2:$A$1601,$A389,Observed!$C$2:$C$1601,$C389),"")</f>
        <v/>
      </c>
      <c r="AC389" s="23" t="str">
        <f>IF(ISNUMBER(AVERAGEIFS(Observed!AC$2:AC$1601,Observed!$A$2:$A$1601,$A389,Observed!$C$2:$C$1601,$C389)),AVERAGEIFS(Observed!AC$2:AC$1601,Observed!$A$2:$A$1601,$A389,Observed!$C$2:$C$1601,$C389),"")</f>
        <v/>
      </c>
      <c r="AD389" s="23" t="str">
        <f>IF(ISNUMBER(AVERAGEIFS(Observed!AD$2:AD$1601,Observed!$A$2:$A$1601,$A389,Observed!$C$2:$C$1601,$C389)),AVERAGEIFS(Observed!AD$2:AD$1601,Observed!$A$2:$A$1601,$A389,Observed!$C$2:$C$1601,$C389),"")</f>
        <v/>
      </c>
      <c r="AE389" s="23">
        <f>IF(ISNUMBER(AVERAGEIFS(Observed!AE$2:AE$1601,Observed!$A$2:$A$1601,$A389,Observed!$C$2:$C$1601,$C389)),AVERAGEIFS(Observed!AE$2:AE$1601,Observed!$A$2:$A$1601,$A389,Observed!$C$2:$C$1601,$C389),"")</f>
        <v>19.466666666666665</v>
      </c>
      <c r="AF389" s="24">
        <f>IF(ISNUMBER(AVERAGEIFS(Observed!AF$2:AF$1601,Observed!$A$2:$A$1601,$A389,Observed!$C$2:$C$1601,$C389)),AVERAGEIFS(Observed!AF$2:AF$1601,Observed!$A$2:$A$1601,$A389,Observed!$C$2:$C$1601,$C389),"")</f>
        <v>0.03</v>
      </c>
      <c r="AG389" s="24">
        <f>IF(ISNUMBER(AVERAGEIFS(Observed!AG$2:AG$1601,Observed!$A$2:$A$1601,$A389,Observed!$C$2:$C$1601,$C389)),AVERAGEIFS(Observed!AG$2:AG$1601,Observed!$A$2:$A$1601,$A389,Observed!$C$2:$C$1601,$C389),"")</f>
        <v>0.03</v>
      </c>
      <c r="AH389" s="24" t="str">
        <f>IF(ISNUMBER(AVERAGEIFS(Observed!AH$2:AH$1601,Observed!$A$2:$A$1601,$A389,Observed!$C$2:$C$1601,$C389)),AVERAGEIFS(Observed!AH$2:AH$1601,Observed!$A$2:$A$1601,$A389,Observed!$C$2:$C$1601,$C389),"")</f>
        <v/>
      </c>
      <c r="AI389" s="23" t="str">
        <f>IF(ISNUMBER(AVERAGEIFS(Observed!AI$2:AI$1601,Observed!$A$2:$A$1601,$A389,Observed!$C$2:$C$1601,$C389)),AVERAGEIFS(Observed!AI$2:AI$1601,Observed!$A$2:$A$1601,$A389,Observed!$C$2:$C$1601,$C389),"")</f>
        <v/>
      </c>
      <c r="AJ389" s="24">
        <f>IF(ISNUMBER(AVERAGEIFS(Observed!AJ$2:AJ$1601,Observed!$A$2:$A$1601,$A389,Observed!$C$2:$C$1601,$C389)),AVERAGEIFS(Observed!AJ$2:AJ$1601,Observed!$A$2:$A$1601,$A389,Observed!$C$2:$C$1601,$C389),"")</f>
        <v>2.7999999999999997E-2</v>
      </c>
      <c r="AK389" s="24">
        <f>IF(ISNUMBER(AVERAGEIFS(Observed!AL$2:AL$1601,Observed!$A$2:$A$1601,$A389,Observed!$C$2:$C$1601,$C389)),AVERAGEIFS(Observed!AL$2:AL$1601,Observed!$A$2:$A$1601,$A389,Observed!$C$2:$C$1601,$C389),"")</f>
        <v>2E-3</v>
      </c>
      <c r="AL389" s="24">
        <f>IF(ISNUMBER(AVERAGEIFS(Observed!AM$2:AM$1601,Observed!$A$2:$A$1601,$A389,Observed!$C$2:$C$1601,$C389)),AVERAGEIFS(Observed!AM$2:AM$1601,Observed!$A$2:$A$1601,$A389,Observed!$C$2:$C$1601,$C389),"")</f>
        <v>0.371</v>
      </c>
      <c r="AM389" s="24">
        <f>IF(ISNUMBER(AVERAGEIFS(Observed!AN$2:AN$1601,Observed!$A$2:$A$1601,$A389,Observed!$C$2:$C$1601,$C389)),AVERAGEIFS(Observed!AN$2:AN$1601,Observed!$A$2:$A$1601,$A389,Observed!$C$2:$C$1601,$C389),"")</f>
        <v>0.43966666666666665</v>
      </c>
      <c r="AN389" s="24">
        <f>IF(ISNUMBER(AVERAGEIFS(Observed!AQ$2:AQ$1601,Observed!$A$2:$A$1601,$A389,Observed!$C$2:$C$1601,$C389)),AVERAGEIFS(Observed!AQ$2:AQ$1601,Observed!$A$2:$A$1601,$A389,Observed!$C$2:$C$1601,$C389),"")</f>
        <v>0.158</v>
      </c>
      <c r="AO389" s="24" t="str">
        <f>IF(ISNUMBER(AVERAGEIFS(Observed!AR$2:AR$1601,Observed!$A$2:$A$1601,$A389,Observed!$C$2:$C$1601,$C389)),AVERAGEIFS(Observed!AR$2:AR$1601,Observed!$A$2:$A$1601,$A389,Observed!$C$2:$C$1601,$C389),"")</f>
        <v/>
      </c>
      <c r="AP389" s="24">
        <f>IF(ISNUMBER(AVERAGEIFS(Observed!AS$2:AS$1601,Observed!$A$2:$A$1601,$A389,Observed!$C$2:$C$1601,$C389)),AVERAGEIFS(Observed!AS$2:AS$1601,Observed!$A$2:$A$1601,$A389,Observed!$C$2:$C$1601,$C389),"")</f>
        <v>0</v>
      </c>
      <c r="AQ389" s="23" t="str">
        <f>IF(ISNUMBER(AVERAGEIFS(Observed!AT$2:AT$1601,Observed!$A$2:$A$1601,$A389,Observed!$C$2:$C$1601,$C389)),AVERAGEIFS(Observed!AT$2:AT$1601,Observed!$A$2:$A$1601,$A389,Observed!$C$2:$C$1601,$C389),"")</f>
        <v/>
      </c>
      <c r="AR389" s="24" t="str">
        <f>IF(ISNUMBER(AVERAGEIFS(Observed!AU$2:AU$1601,Observed!$A$2:$A$1601,$A389,Observed!$C$2:$C$1601,$C389)),AVERAGEIFS(Observed!AU$2:AU$1601,Observed!$A$2:$A$1601,$A389,Observed!$C$2:$C$1601,$C389),"")</f>
        <v/>
      </c>
      <c r="AS389" s="23">
        <f>IF(ISNUMBER(AVERAGEIFS(Observed!AV$2:AV$1601,Observed!$A$2:$A$1601,$A389,Observed!$C$2:$C$1601,$C389)),AVERAGEIFS(Observed!AV$2:AV$1601,Observed!$A$2:$A$1601,$A389,Observed!$C$2:$C$1601,$C389),"")</f>
        <v>3.0866666666666664</v>
      </c>
      <c r="AT389" s="23">
        <f>IF(ISNUMBER(AVERAGEIFS(Observed!AW$2:AW$1601,Observed!$A$2:$A$1601,$A389,Observed!$C$2:$C$1601,$C389)),AVERAGEIFS(Observed!AW$2:AW$1601,Observed!$A$2:$A$1601,$A389,Observed!$C$2:$C$1601,$C389),"")</f>
        <v>21.023666666666667</v>
      </c>
      <c r="AU389" s="2">
        <f>COUNTIFS(Observed!$A$2:$A$1601,$A389,Observed!$C$2:$C$1601,$C389)</f>
        <v>3</v>
      </c>
      <c r="AV389" s="2">
        <f t="shared" si="6"/>
        <v>14</v>
      </c>
    </row>
    <row r="390" spans="1:48" x14ac:dyDescent="0.3">
      <c r="A390" s="4" t="s">
        <v>116</v>
      </c>
      <c r="B390" t="s">
        <v>24</v>
      </c>
      <c r="C390" s="3">
        <v>42114</v>
      </c>
      <c r="D390">
        <v>1</v>
      </c>
      <c r="E390">
        <v>350</v>
      </c>
      <c r="G390">
        <v>350</v>
      </c>
      <c r="H390" s="2" t="s">
        <v>44</v>
      </c>
      <c r="I390" s="2" t="s">
        <v>23</v>
      </c>
      <c r="J390">
        <v>4</v>
      </c>
      <c r="K390" s="2" t="s">
        <v>21</v>
      </c>
      <c r="L390" s="22" t="str">
        <f>IF(ISNUMBER(AVERAGEIFS(Observed!L$2:L$1601,Observed!$A$2:$A$1601,$A390,Observed!$C$2:$C$1601,$C390)),AVERAGEIFS(Observed!L$2:L$1601,Observed!$A$2:$A$1601,$A390,Observed!$C$2:$C$1601,$C390),"")</f>
        <v/>
      </c>
      <c r="M390" s="23" t="str">
        <f>IF(ISNUMBER(AVERAGEIFS(Observed!M$2:M$1601,Observed!$A$2:$A$1601,$A390,Observed!$C$2:$C$1601,$C390)),AVERAGEIFS(Observed!M$2:M$1601,Observed!$A$2:$A$1601,$A390,Observed!$C$2:$C$1601,$C390),"")</f>
        <v/>
      </c>
      <c r="N390" s="23">
        <f>IF(ISNUMBER(AVERAGEIFS(Observed!N$2:N$1601,Observed!$A$2:$A$1601,$A390,Observed!$C$2:$C$1601,$C390)),AVERAGEIFS(Observed!N$2:N$1601,Observed!$A$2:$A$1601,$A390,Observed!$C$2:$C$1601,$C390),"")</f>
        <v>109.50666666666666</v>
      </c>
      <c r="O390" s="23">
        <f>IF(ISNUMBER(AVERAGEIFS(Observed!O$2:O$1601,Observed!$A$2:$A$1601,$A390,Observed!$C$2:$C$1601,$C390)),AVERAGEIFS(Observed!O$2:O$1601,Observed!$A$2:$A$1601,$A390,Observed!$C$2:$C$1601,$C390),"")</f>
        <v>109.50666666666666</v>
      </c>
      <c r="P390" s="23">
        <f>IF(ISNUMBER(AVERAGEIFS(Observed!P$2:P$1601,Observed!$A$2:$A$1601,$A390,Observed!$C$2:$C$1601,$C390)),AVERAGEIFS(Observed!P$2:P$1601,Observed!$A$2:$A$1601,$A390,Observed!$C$2:$C$1601,$C390),"")</f>
        <v>780.86999999999989</v>
      </c>
      <c r="Q390" s="24" t="str">
        <f>IF(ISNUMBER(AVERAGEIFS(Observed!Q$2:Q$1601,Observed!$A$2:$A$1601,$A390,Observed!$C$2:$C$1601,$C390)),AVERAGEIFS(Observed!Q$2:Q$1601,Observed!$A$2:$A$1601,$A390,Observed!$C$2:$C$1601,$C390),"")</f>
        <v/>
      </c>
      <c r="R390" s="24" t="str">
        <f>IF(ISNUMBER(AVERAGEIFS(Observed!R$2:R$1601,Observed!$A$2:$A$1601,$A390,Observed!$C$2:$C$1601,$C390)),AVERAGEIFS(Observed!R$2:R$1601,Observed!$A$2:$A$1601,$A390,Observed!$C$2:$C$1601,$C390),"")</f>
        <v/>
      </c>
      <c r="S390" s="24" t="str">
        <f>IF(ISNUMBER(AVERAGEIFS(Observed!S$2:S$1601,Observed!$A$2:$A$1601,$A390,Observed!$C$2:$C$1601,$C390)),AVERAGEIFS(Observed!S$2:S$1601,Observed!$A$2:$A$1601,$A390,Observed!$C$2:$C$1601,$C390),"")</f>
        <v/>
      </c>
      <c r="T390" s="23" t="str">
        <f>IF(ISNUMBER(AVERAGEIFS(Observed!T$2:T$1601,Observed!$A$2:$A$1601,$A390,Observed!$C$2:$C$1601,$C390)),AVERAGEIFS(Observed!T$2:T$1601,Observed!$A$2:$A$1601,$A390,Observed!$C$2:$C$1601,$C390),"")</f>
        <v/>
      </c>
      <c r="U390" s="25" t="str">
        <f>IF(ISNUMBER(AVERAGEIFS(Observed!U$2:U$1601,Observed!$A$2:$A$1601,$A390,Observed!$C$2:$C$1601,$C390)),AVERAGEIFS(Observed!U$2:U$1601,Observed!$A$2:$A$1601,$A390,Observed!$C$2:$C$1601,$C390),"")</f>
        <v/>
      </c>
      <c r="V390" s="25" t="str">
        <f>IF(ISNUMBER(AVERAGEIFS(Observed!V$2:V$1601,Observed!$A$2:$A$1601,$A390,Observed!$C$2:$C$1601,$C390)),AVERAGEIFS(Observed!V$2:V$1601,Observed!$A$2:$A$1601,$A390,Observed!$C$2:$C$1601,$C390),"")</f>
        <v/>
      </c>
      <c r="W390" s="23" t="str">
        <f>IF(ISNUMBER(AVERAGEIFS(Observed!W$2:W$1601,Observed!$A$2:$A$1601,$A390,Observed!$C$2:$C$1601,$C390)),AVERAGEIFS(Observed!W$2:W$1601,Observed!$A$2:$A$1601,$A390,Observed!$C$2:$C$1601,$C390),"")</f>
        <v/>
      </c>
      <c r="X390" s="23" t="str">
        <f>IF(ISNUMBER(AVERAGEIFS(Observed!X$2:X$1601,Observed!$A$2:$A$1601,$A390,Observed!$C$2:$C$1601,$C390)),AVERAGEIFS(Observed!X$2:X$1601,Observed!$A$2:$A$1601,$A390,Observed!$C$2:$C$1601,$C390),"")</f>
        <v/>
      </c>
      <c r="Y390" s="23" t="str">
        <f>IF(ISNUMBER(AVERAGEIFS(Observed!Y$2:Y$1601,Observed!$A$2:$A$1601,$A390,Observed!$C$2:$C$1601,$C390)),AVERAGEIFS(Observed!Y$2:Y$1601,Observed!$A$2:$A$1601,$A390,Observed!$C$2:$C$1601,$C390),"")</f>
        <v/>
      </c>
      <c r="Z390" s="23" t="str">
        <f>IF(ISNUMBER(AVERAGEIFS(Observed!Z$2:Z$1601,Observed!$A$2:$A$1601,$A390,Observed!$C$2:$C$1601,$C390)),AVERAGEIFS(Observed!Z$2:Z$1601,Observed!$A$2:$A$1601,$A390,Observed!$C$2:$C$1601,$C390),"")</f>
        <v/>
      </c>
      <c r="AA390" s="23" t="str">
        <f>IF(ISNUMBER(AVERAGEIFS(Observed!AA$2:AA$1601,Observed!$A$2:$A$1601,$A390,Observed!$C$2:$C$1601,$C390)),AVERAGEIFS(Observed!AA$2:AA$1601,Observed!$A$2:$A$1601,$A390,Observed!$C$2:$C$1601,$C390),"")</f>
        <v/>
      </c>
      <c r="AB390" s="23" t="str">
        <f>IF(ISNUMBER(AVERAGEIFS(Observed!AB$2:AB$1601,Observed!$A$2:$A$1601,$A390,Observed!$C$2:$C$1601,$C390)),AVERAGEIFS(Observed!AB$2:AB$1601,Observed!$A$2:$A$1601,$A390,Observed!$C$2:$C$1601,$C390),"")</f>
        <v/>
      </c>
      <c r="AC390" s="23" t="str">
        <f>IF(ISNUMBER(AVERAGEIFS(Observed!AC$2:AC$1601,Observed!$A$2:$A$1601,$A390,Observed!$C$2:$C$1601,$C390)),AVERAGEIFS(Observed!AC$2:AC$1601,Observed!$A$2:$A$1601,$A390,Observed!$C$2:$C$1601,$C390),"")</f>
        <v/>
      </c>
      <c r="AD390" s="23" t="str">
        <f>IF(ISNUMBER(AVERAGEIFS(Observed!AD$2:AD$1601,Observed!$A$2:$A$1601,$A390,Observed!$C$2:$C$1601,$C390)),AVERAGEIFS(Observed!AD$2:AD$1601,Observed!$A$2:$A$1601,$A390,Observed!$C$2:$C$1601,$C390),"")</f>
        <v/>
      </c>
      <c r="AE390" s="23">
        <f>IF(ISNUMBER(AVERAGEIFS(Observed!AE$2:AE$1601,Observed!$A$2:$A$1601,$A390,Observed!$C$2:$C$1601,$C390)),AVERAGEIFS(Observed!AE$2:AE$1601,Observed!$A$2:$A$1601,$A390,Observed!$C$2:$C$1601,$C390),"")</f>
        <v>20.3</v>
      </c>
      <c r="AF390" s="24">
        <f>IF(ISNUMBER(AVERAGEIFS(Observed!AF$2:AF$1601,Observed!$A$2:$A$1601,$A390,Observed!$C$2:$C$1601,$C390)),AVERAGEIFS(Observed!AF$2:AF$1601,Observed!$A$2:$A$1601,$A390,Observed!$C$2:$C$1601,$C390),"")</f>
        <v>3.1E-2</v>
      </c>
      <c r="AG390" s="24">
        <f>IF(ISNUMBER(AVERAGEIFS(Observed!AG$2:AG$1601,Observed!$A$2:$A$1601,$A390,Observed!$C$2:$C$1601,$C390)),AVERAGEIFS(Observed!AG$2:AG$1601,Observed!$A$2:$A$1601,$A390,Observed!$C$2:$C$1601,$C390),"")</f>
        <v>3.1E-2</v>
      </c>
      <c r="AH390" s="24" t="str">
        <f>IF(ISNUMBER(AVERAGEIFS(Observed!AH$2:AH$1601,Observed!$A$2:$A$1601,$A390,Observed!$C$2:$C$1601,$C390)),AVERAGEIFS(Observed!AH$2:AH$1601,Observed!$A$2:$A$1601,$A390,Observed!$C$2:$C$1601,$C390),"")</f>
        <v/>
      </c>
      <c r="AI390" s="23" t="str">
        <f>IF(ISNUMBER(AVERAGEIFS(Observed!AI$2:AI$1601,Observed!$A$2:$A$1601,$A390,Observed!$C$2:$C$1601,$C390)),AVERAGEIFS(Observed!AI$2:AI$1601,Observed!$A$2:$A$1601,$A390,Observed!$C$2:$C$1601,$C390),"")</f>
        <v/>
      </c>
      <c r="AJ390" s="24">
        <f>IF(ISNUMBER(AVERAGEIFS(Observed!AJ$2:AJ$1601,Observed!$A$2:$A$1601,$A390,Observed!$C$2:$C$1601,$C390)),AVERAGEIFS(Observed!AJ$2:AJ$1601,Observed!$A$2:$A$1601,$A390,Observed!$C$2:$C$1601,$C390),"")</f>
        <v>7.2000000000000008E-2</v>
      </c>
      <c r="AK390" s="24">
        <f>IF(ISNUMBER(AVERAGEIFS(Observed!AL$2:AL$1601,Observed!$A$2:$A$1601,$A390,Observed!$C$2:$C$1601,$C390)),AVERAGEIFS(Observed!AL$2:AL$1601,Observed!$A$2:$A$1601,$A390,Observed!$C$2:$C$1601,$C390),"")</f>
        <v>6.3333333333333332E-3</v>
      </c>
      <c r="AL390" s="24">
        <f>IF(ISNUMBER(AVERAGEIFS(Observed!AM$2:AM$1601,Observed!$A$2:$A$1601,$A390,Observed!$C$2:$C$1601,$C390)),AVERAGEIFS(Observed!AM$2:AM$1601,Observed!$A$2:$A$1601,$A390,Observed!$C$2:$C$1601,$C390),"")</f>
        <v>0.50166666666666671</v>
      </c>
      <c r="AM390" s="24">
        <f>IF(ISNUMBER(AVERAGEIFS(Observed!AN$2:AN$1601,Observed!$A$2:$A$1601,$A390,Observed!$C$2:$C$1601,$C390)),AVERAGEIFS(Observed!AN$2:AN$1601,Observed!$A$2:$A$1601,$A390,Observed!$C$2:$C$1601,$C390),"")</f>
        <v>0.30933333333333329</v>
      </c>
      <c r="AN390" s="24">
        <f>IF(ISNUMBER(AVERAGEIFS(Observed!AQ$2:AQ$1601,Observed!$A$2:$A$1601,$A390,Observed!$C$2:$C$1601,$C390)),AVERAGEIFS(Observed!AQ$2:AQ$1601,Observed!$A$2:$A$1601,$A390,Observed!$C$2:$C$1601,$C390),"")</f>
        <v>9.9333333333333343E-2</v>
      </c>
      <c r="AO390" s="24" t="str">
        <f>IF(ISNUMBER(AVERAGEIFS(Observed!AR$2:AR$1601,Observed!$A$2:$A$1601,$A390,Observed!$C$2:$C$1601,$C390)),AVERAGEIFS(Observed!AR$2:AR$1601,Observed!$A$2:$A$1601,$A390,Observed!$C$2:$C$1601,$C390),"")</f>
        <v/>
      </c>
      <c r="AP390" s="24">
        <f>IF(ISNUMBER(AVERAGEIFS(Observed!AS$2:AS$1601,Observed!$A$2:$A$1601,$A390,Observed!$C$2:$C$1601,$C390)),AVERAGEIFS(Observed!AS$2:AS$1601,Observed!$A$2:$A$1601,$A390,Observed!$C$2:$C$1601,$C390),"")</f>
        <v>1.2500000000000001E-2</v>
      </c>
      <c r="AQ390" s="23" t="str">
        <f>IF(ISNUMBER(AVERAGEIFS(Observed!AT$2:AT$1601,Observed!$A$2:$A$1601,$A390,Observed!$C$2:$C$1601,$C390)),AVERAGEIFS(Observed!AT$2:AT$1601,Observed!$A$2:$A$1601,$A390,Observed!$C$2:$C$1601,$C390),"")</f>
        <v/>
      </c>
      <c r="AR390" s="24" t="str">
        <f>IF(ISNUMBER(AVERAGEIFS(Observed!AU$2:AU$1601,Observed!$A$2:$A$1601,$A390,Observed!$C$2:$C$1601,$C390)),AVERAGEIFS(Observed!AU$2:AU$1601,Observed!$A$2:$A$1601,$A390,Observed!$C$2:$C$1601,$C390),"")</f>
        <v/>
      </c>
      <c r="AS390" s="23">
        <f>IF(ISNUMBER(AVERAGEIFS(Observed!AV$2:AV$1601,Observed!$A$2:$A$1601,$A390,Observed!$C$2:$C$1601,$C390)),AVERAGEIFS(Observed!AV$2:AV$1601,Observed!$A$2:$A$1601,$A390,Observed!$C$2:$C$1601,$C390),"")</f>
        <v>3.3909999999999996</v>
      </c>
      <c r="AT390" s="23">
        <f>IF(ISNUMBER(AVERAGEIFS(Observed!AW$2:AW$1601,Observed!$A$2:$A$1601,$A390,Observed!$C$2:$C$1601,$C390)),AVERAGEIFS(Observed!AW$2:AW$1601,Observed!$A$2:$A$1601,$A390,Observed!$C$2:$C$1601,$C390),"")</f>
        <v>20.991666666666664</v>
      </c>
      <c r="AU390" s="2">
        <f>COUNTIFS(Observed!$A$2:$A$1601,$A390,Observed!$C$2:$C$1601,$C390)</f>
        <v>3</v>
      </c>
      <c r="AV390" s="2">
        <f t="shared" si="6"/>
        <v>14</v>
      </c>
    </row>
    <row r="391" spans="1:48" x14ac:dyDescent="0.3">
      <c r="A391" s="4" t="s">
        <v>117</v>
      </c>
      <c r="B391" t="s">
        <v>24</v>
      </c>
      <c r="C391" s="3">
        <v>42114</v>
      </c>
      <c r="D391">
        <v>1</v>
      </c>
      <c r="E391">
        <v>500</v>
      </c>
      <c r="G391">
        <v>500</v>
      </c>
      <c r="H391" s="2" t="s">
        <v>44</v>
      </c>
      <c r="I391" s="2" t="s">
        <v>23</v>
      </c>
      <c r="J391">
        <v>4</v>
      </c>
      <c r="K391" s="2" t="s">
        <v>21</v>
      </c>
      <c r="L391" s="22" t="str">
        <f>IF(ISNUMBER(AVERAGEIFS(Observed!L$2:L$1601,Observed!$A$2:$A$1601,$A391,Observed!$C$2:$C$1601,$C391)),AVERAGEIFS(Observed!L$2:L$1601,Observed!$A$2:$A$1601,$A391,Observed!$C$2:$C$1601,$C391),"")</f>
        <v/>
      </c>
      <c r="M391" s="23" t="str">
        <f>IF(ISNUMBER(AVERAGEIFS(Observed!M$2:M$1601,Observed!$A$2:$A$1601,$A391,Observed!$C$2:$C$1601,$C391)),AVERAGEIFS(Observed!M$2:M$1601,Observed!$A$2:$A$1601,$A391,Observed!$C$2:$C$1601,$C391),"")</f>
        <v/>
      </c>
      <c r="N391" s="23">
        <f>IF(ISNUMBER(AVERAGEIFS(Observed!N$2:N$1601,Observed!$A$2:$A$1601,$A391,Observed!$C$2:$C$1601,$C391)),AVERAGEIFS(Observed!N$2:N$1601,Observed!$A$2:$A$1601,$A391,Observed!$C$2:$C$1601,$C391),"")</f>
        <v>147.66666666666666</v>
      </c>
      <c r="O391" s="23">
        <f>IF(ISNUMBER(AVERAGEIFS(Observed!O$2:O$1601,Observed!$A$2:$A$1601,$A391,Observed!$C$2:$C$1601,$C391)),AVERAGEIFS(Observed!O$2:O$1601,Observed!$A$2:$A$1601,$A391,Observed!$C$2:$C$1601,$C391),"")</f>
        <v>147.66666666666666</v>
      </c>
      <c r="P391" s="23">
        <f>IF(ISNUMBER(AVERAGEIFS(Observed!P$2:P$1601,Observed!$A$2:$A$1601,$A391,Observed!$C$2:$C$1601,$C391)),AVERAGEIFS(Observed!P$2:P$1601,Observed!$A$2:$A$1601,$A391,Observed!$C$2:$C$1601,$C391),"")</f>
        <v>905.39</v>
      </c>
      <c r="Q391" s="24" t="str">
        <f>IF(ISNUMBER(AVERAGEIFS(Observed!Q$2:Q$1601,Observed!$A$2:$A$1601,$A391,Observed!$C$2:$C$1601,$C391)),AVERAGEIFS(Observed!Q$2:Q$1601,Observed!$A$2:$A$1601,$A391,Observed!$C$2:$C$1601,$C391),"")</f>
        <v/>
      </c>
      <c r="R391" s="24" t="str">
        <f>IF(ISNUMBER(AVERAGEIFS(Observed!R$2:R$1601,Observed!$A$2:$A$1601,$A391,Observed!$C$2:$C$1601,$C391)),AVERAGEIFS(Observed!R$2:R$1601,Observed!$A$2:$A$1601,$A391,Observed!$C$2:$C$1601,$C391),"")</f>
        <v/>
      </c>
      <c r="S391" s="24" t="str">
        <f>IF(ISNUMBER(AVERAGEIFS(Observed!S$2:S$1601,Observed!$A$2:$A$1601,$A391,Observed!$C$2:$C$1601,$C391)),AVERAGEIFS(Observed!S$2:S$1601,Observed!$A$2:$A$1601,$A391,Observed!$C$2:$C$1601,$C391),"")</f>
        <v/>
      </c>
      <c r="T391" s="23" t="str">
        <f>IF(ISNUMBER(AVERAGEIFS(Observed!T$2:T$1601,Observed!$A$2:$A$1601,$A391,Observed!$C$2:$C$1601,$C391)),AVERAGEIFS(Observed!T$2:T$1601,Observed!$A$2:$A$1601,$A391,Observed!$C$2:$C$1601,$C391),"")</f>
        <v/>
      </c>
      <c r="U391" s="25" t="str">
        <f>IF(ISNUMBER(AVERAGEIFS(Observed!U$2:U$1601,Observed!$A$2:$A$1601,$A391,Observed!$C$2:$C$1601,$C391)),AVERAGEIFS(Observed!U$2:U$1601,Observed!$A$2:$A$1601,$A391,Observed!$C$2:$C$1601,$C391),"")</f>
        <v/>
      </c>
      <c r="V391" s="25" t="str">
        <f>IF(ISNUMBER(AVERAGEIFS(Observed!V$2:V$1601,Observed!$A$2:$A$1601,$A391,Observed!$C$2:$C$1601,$C391)),AVERAGEIFS(Observed!V$2:V$1601,Observed!$A$2:$A$1601,$A391,Observed!$C$2:$C$1601,$C391),"")</f>
        <v/>
      </c>
      <c r="W391" s="23" t="str">
        <f>IF(ISNUMBER(AVERAGEIFS(Observed!W$2:W$1601,Observed!$A$2:$A$1601,$A391,Observed!$C$2:$C$1601,$C391)),AVERAGEIFS(Observed!W$2:W$1601,Observed!$A$2:$A$1601,$A391,Observed!$C$2:$C$1601,$C391),"")</f>
        <v/>
      </c>
      <c r="X391" s="23" t="str">
        <f>IF(ISNUMBER(AVERAGEIFS(Observed!X$2:X$1601,Observed!$A$2:$A$1601,$A391,Observed!$C$2:$C$1601,$C391)),AVERAGEIFS(Observed!X$2:X$1601,Observed!$A$2:$A$1601,$A391,Observed!$C$2:$C$1601,$C391),"")</f>
        <v/>
      </c>
      <c r="Y391" s="23" t="str">
        <f>IF(ISNUMBER(AVERAGEIFS(Observed!Y$2:Y$1601,Observed!$A$2:$A$1601,$A391,Observed!$C$2:$C$1601,$C391)),AVERAGEIFS(Observed!Y$2:Y$1601,Observed!$A$2:$A$1601,$A391,Observed!$C$2:$C$1601,$C391),"")</f>
        <v/>
      </c>
      <c r="Z391" s="23" t="str">
        <f>IF(ISNUMBER(AVERAGEIFS(Observed!Z$2:Z$1601,Observed!$A$2:$A$1601,$A391,Observed!$C$2:$C$1601,$C391)),AVERAGEIFS(Observed!Z$2:Z$1601,Observed!$A$2:$A$1601,$A391,Observed!$C$2:$C$1601,$C391),"")</f>
        <v/>
      </c>
      <c r="AA391" s="23" t="str">
        <f>IF(ISNUMBER(AVERAGEIFS(Observed!AA$2:AA$1601,Observed!$A$2:$A$1601,$A391,Observed!$C$2:$C$1601,$C391)),AVERAGEIFS(Observed!AA$2:AA$1601,Observed!$A$2:$A$1601,$A391,Observed!$C$2:$C$1601,$C391),"")</f>
        <v/>
      </c>
      <c r="AB391" s="23" t="str">
        <f>IF(ISNUMBER(AVERAGEIFS(Observed!AB$2:AB$1601,Observed!$A$2:$A$1601,$A391,Observed!$C$2:$C$1601,$C391)),AVERAGEIFS(Observed!AB$2:AB$1601,Observed!$A$2:$A$1601,$A391,Observed!$C$2:$C$1601,$C391),"")</f>
        <v/>
      </c>
      <c r="AC391" s="23" t="str">
        <f>IF(ISNUMBER(AVERAGEIFS(Observed!AC$2:AC$1601,Observed!$A$2:$A$1601,$A391,Observed!$C$2:$C$1601,$C391)),AVERAGEIFS(Observed!AC$2:AC$1601,Observed!$A$2:$A$1601,$A391,Observed!$C$2:$C$1601,$C391),"")</f>
        <v/>
      </c>
      <c r="AD391" s="23" t="str">
        <f>IF(ISNUMBER(AVERAGEIFS(Observed!AD$2:AD$1601,Observed!$A$2:$A$1601,$A391,Observed!$C$2:$C$1601,$C391)),AVERAGEIFS(Observed!AD$2:AD$1601,Observed!$A$2:$A$1601,$A391,Observed!$C$2:$C$1601,$C391),"")</f>
        <v/>
      </c>
      <c r="AE391" s="23">
        <f>IF(ISNUMBER(AVERAGEIFS(Observed!AE$2:AE$1601,Observed!$A$2:$A$1601,$A391,Observed!$C$2:$C$1601,$C391)),AVERAGEIFS(Observed!AE$2:AE$1601,Observed!$A$2:$A$1601,$A391,Observed!$C$2:$C$1601,$C391),"")</f>
        <v>22.133333333333336</v>
      </c>
      <c r="AF391" s="24">
        <f>IF(ISNUMBER(AVERAGEIFS(Observed!AF$2:AF$1601,Observed!$A$2:$A$1601,$A391,Observed!$C$2:$C$1601,$C391)),AVERAGEIFS(Observed!AF$2:AF$1601,Observed!$A$2:$A$1601,$A391,Observed!$C$2:$C$1601,$C391),"")</f>
        <v>3.3333333333333333E-2</v>
      </c>
      <c r="AG391" s="24">
        <f>IF(ISNUMBER(AVERAGEIFS(Observed!AG$2:AG$1601,Observed!$A$2:$A$1601,$A391,Observed!$C$2:$C$1601,$C391)),AVERAGEIFS(Observed!AG$2:AG$1601,Observed!$A$2:$A$1601,$A391,Observed!$C$2:$C$1601,$C391),"")</f>
        <v>3.3333333333333333E-2</v>
      </c>
      <c r="AH391" s="24" t="str">
        <f>IF(ISNUMBER(AVERAGEIFS(Observed!AH$2:AH$1601,Observed!$A$2:$A$1601,$A391,Observed!$C$2:$C$1601,$C391)),AVERAGEIFS(Observed!AH$2:AH$1601,Observed!$A$2:$A$1601,$A391,Observed!$C$2:$C$1601,$C391),"")</f>
        <v/>
      </c>
      <c r="AI391" s="23" t="str">
        <f>IF(ISNUMBER(AVERAGEIFS(Observed!AI$2:AI$1601,Observed!$A$2:$A$1601,$A391,Observed!$C$2:$C$1601,$C391)),AVERAGEIFS(Observed!AI$2:AI$1601,Observed!$A$2:$A$1601,$A391,Observed!$C$2:$C$1601,$C391),"")</f>
        <v/>
      </c>
      <c r="AJ391" s="24">
        <f>IF(ISNUMBER(AVERAGEIFS(Observed!AJ$2:AJ$1601,Observed!$A$2:$A$1601,$A391,Observed!$C$2:$C$1601,$C391)),AVERAGEIFS(Observed!AJ$2:AJ$1601,Observed!$A$2:$A$1601,$A391,Observed!$C$2:$C$1601,$C391),"")</f>
        <v>7.4999999999999997E-2</v>
      </c>
      <c r="AK391" s="24">
        <f>IF(ISNUMBER(AVERAGEIFS(Observed!AL$2:AL$1601,Observed!$A$2:$A$1601,$A391,Observed!$C$2:$C$1601,$C391)),AVERAGEIFS(Observed!AL$2:AL$1601,Observed!$A$2:$A$1601,$A391,Observed!$C$2:$C$1601,$C391),"")</f>
        <v>1.5E-3</v>
      </c>
      <c r="AL391" s="24">
        <f>IF(ISNUMBER(AVERAGEIFS(Observed!AM$2:AM$1601,Observed!$A$2:$A$1601,$A391,Observed!$C$2:$C$1601,$C391)),AVERAGEIFS(Observed!AM$2:AM$1601,Observed!$A$2:$A$1601,$A391,Observed!$C$2:$C$1601,$C391),"")</f>
        <v>0.43</v>
      </c>
      <c r="AM391" s="24">
        <f>IF(ISNUMBER(AVERAGEIFS(Observed!AN$2:AN$1601,Observed!$A$2:$A$1601,$A391,Observed!$C$2:$C$1601,$C391)),AVERAGEIFS(Observed!AN$2:AN$1601,Observed!$A$2:$A$1601,$A391,Observed!$C$2:$C$1601,$C391),"")</f>
        <v>0.40166666666666667</v>
      </c>
      <c r="AN391" s="24">
        <f>IF(ISNUMBER(AVERAGEIFS(Observed!AQ$2:AQ$1601,Observed!$A$2:$A$1601,$A391,Observed!$C$2:$C$1601,$C391)),AVERAGEIFS(Observed!AQ$2:AQ$1601,Observed!$A$2:$A$1601,$A391,Observed!$C$2:$C$1601,$C391),"")</f>
        <v>0.11399999999999999</v>
      </c>
      <c r="AO391" s="24" t="str">
        <f>IF(ISNUMBER(AVERAGEIFS(Observed!AR$2:AR$1601,Observed!$A$2:$A$1601,$A391,Observed!$C$2:$C$1601,$C391)),AVERAGEIFS(Observed!AR$2:AR$1601,Observed!$A$2:$A$1601,$A391,Observed!$C$2:$C$1601,$C391),"")</f>
        <v/>
      </c>
      <c r="AP391" s="24">
        <f>IF(ISNUMBER(AVERAGEIFS(Observed!AS$2:AS$1601,Observed!$A$2:$A$1601,$A391,Observed!$C$2:$C$1601,$C391)),AVERAGEIFS(Observed!AS$2:AS$1601,Observed!$A$2:$A$1601,$A391,Observed!$C$2:$C$1601,$C391),"")</f>
        <v>1E-3</v>
      </c>
      <c r="AQ391" s="23" t="str">
        <f>IF(ISNUMBER(AVERAGEIFS(Observed!AT$2:AT$1601,Observed!$A$2:$A$1601,$A391,Observed!$C$2:$C$1601,$C391)),AVERAGEIFS(Observed!AT$2:AT$1601,Observed!$A$2:$A$1601,$A391,Observed!$C$2:$C$1601,$C391),"")</f>
        <v/>
      </c>
      <c r="AR391" s="24" t="str">
        <f>IF(ISNUMBER(AVERAGEIFS(Observed!AU$2:AU$1601,Observed!$A$2:$A$1601,$A391,Observed!$C$2:$C$1601,$C391)),AVERAGEIFS(Observed!AU$2:AU$1601,Observed!$A$2:$A$1601,$A391,Observed!$C$2:$C$1601,$C391),"")</f>
        <v/>
      </c>
      <c r="AS391" s="23">
        <f>IF(ISNUMBER(AVERAGEIFS(Observed!AV$2:AV$1601,Observed!$A$2:$A$1601,$A391,Observed!$C$2:$C$1601,$C391)),AVERAGEIFS(Observed!AV$2:AV$1601,Observed!$A$2:$A$1601,$A391,Observed!$C$2:$C$1601,$C391),"")</f>
        <v>4.8896666666666668</v>
      </c>
      <c r="AT391" s="23">
        <f>IF(ISNUMBER(AVERAGEIFS(Observed!AW$2:AW$1601,Observed!$A$2:$A$1601,$A391,Observed!$C$2:$C$1601,$C391)),AVERAGEIFS(Observed!AW$2:AW$1601,Observed!$A$2:$A$1601,$A391,Observed!$C$2:$C$1601,$C391),"")</f>
        <v>26.115666666666666</v>
      </c>
      <c r="AU391" s="2">
        <f>COUNTIFS(Observed!$A$2:$A$1601,$A391,Observed!$C$2:$C$1601,$C391)</f>
        <v>3</v>
      </c>
      <c r="AV391" s="2">
        <f t="shared" si="6"/>
        <v>14</v>
      </c>
    </row>
    <row r="392" spans="1:48" x14ac:dyDescent="0.3">
      <c r="A392" s="4" t="s">
        <v>112</v>
      </c>
      <c r="B392" t="s">
        <v>24</v>
      </c>
      <c r="C392" s="3">
        <v>42163</v>
      </c>
      <c r="D392">
        <v>1</v>
      </c>
      <c r="E392">
        <v>0</v>
      </c>
      <c r="G392">
        <v>0</v>
      </c>
      <c r="H392" s="2" t="s">
        <v>44</v>
      </c>
      <c r="I392" s="2" t="s">
        <v>23</v>
      </c>
      <c r="J392">
        <v>5</v>
      </c>
      <c r="K392" s="2" t="s">
        <v>21</v>
      </c>
      <c r="L392" s="22" t="str">
        <f>IF(ISNUMBER(AVERAGEIFS(Observed!L$2:L$1601,Observed!$A$2:$A$1601,$A392,Observed!$C$2:$C$1601,$C392)),AVERAGEIFS(Observed!L$2:L$1601,Observed!$A$2:$A$1601,$A392,Observed!$C$2:$C$1601,$C392),"")</f>
        <v/>
      </c>
      <c r="M392" s="23" t="str">
        <f>IF(ISNUMBER(AVERAGEIFS(Observed!M$2:M$1601,Observed!$A$2:$A$1601,$A392,Observed!$C$2:$C$1601,$C392)),AVERAGEIFS(Observed!M$2:M$1601,Observed!$A$2:$A$1601,$A392,Observed!$C$2:$C$1601,$C392),"")</f>
        <v/>
      </c>
      <c r="N392" s="23">
        <f>IF(ISNUMBER(AVERAGEIFS(Observed!N$2:N$1601,Observed!$A$2:$A$1601,$A392,Observed!$C$2:$C$1601,$C392)),AVERAGEIFS(Observed!N$2:N$1601,Observed!$A$2:$A$1601,$A392,Observed!$C$2:$C$1601,$C392),"")</f>
        <v>33.715000000000003</v>
      </c>
      <c r="O392" s="23">
        <f>IF(ISNUMBER(AVERAGEIFS(Observed!O$2:O$1601,Observed!$A$2:$A$1601,$A392,Observed!$C$2:$C$1601,$C392)),AVERAGEIFS(Observed!O$2:O$1601,Observed!$A$2:$A$1601,$A392,Observed!$C$2:$C$1601,$C392),"")</f>
        <v>33.715000000000003</v>
      </c>
      <c r="P392" s="23">
        <f>IF(ISNUMBER(AVERAGEIFS(Observed!P$2:P$1601,Observed!$A$2:$A$1601,$A392,Observed!$C$2:$C$1601,$C392)),AVERAGEIFS(Observed!P$2:P$1601,Observed!$A$2:$A$1601,$A392,Observed!$C$2:$C$1601,$C392),"")</f>
        <v>565.26499999999999</v>
      </c>
      <c r="Q392" s="24" t="str">
        <f>IF(ISNUMBER(AVERAGEIFS(Observed!Q$2:Q$1601,Observed!$A$2:$A$1601,$A392,Observed!$C$2:$C$1601,$C392)),AVERAGEIFS(Observed!Q$2:Q$1601,Observed!$A$2:$A$1601,$A392,Observed!$C$2:$C$1601,$C392),"")</f>
        <v/>
      </c>
      <c r="R392" s="24" t="str">
        <f>IF(ISNUMBER(AVERAGEIFS(Observed!R$2:R$1601,Observed!$A$2:$A$1601,$A392,Observed!$C$2:$C$1601,$C392)),AVERAGEIFS(Observed!R$2:R$1601,Observed!$A$2:$A$1601,$A392,Observed!$C$2:$C$1601,$C392),"")</f>
        <v/>
      </c>
      <c r="S392" s="24" t="str">
        <f>IF(ISNUMBER(AVERAGEIFS(Observed!S$2:S$1601,Observed!$A$2:$A$1601,$A392,Observed!$C$2:$C$1601,$C392)),AVERAGEIFS(Observed!S$2:S$1601,Observed!$A$2:$A$1601,$A392,Observed!$C$2:$C$1601,$C392),"")</f>
        <v/>
      </c>
      <c r="T392" s="23" t="str">
        <f>IF(ISNUMBER(AVERAGEIFS(Observed!T$2:T$1601,Observed!$A$2:$A$1601,$A392,Observed!$C$2:$C$1601,$C392)),AVERAGEIFS(Observed!T$2:T$1601,Observed!$A$2:$A$1601,$A392,Observed!$C$2:$C$1601,$C392),"")</f>
        <v/>
      </c>
      <c r="U392" s="25" t="str">
        <f>IF(ISNUMBER(AVERAGEIFS(Observed!U$2:U$1601,Observed!$A$2:$A$1601,$A392,Observed!$C$2:$C$1601,$C392)),AVERAGEIFS(Observed!U$2:U$1601,Observed!$A$2:$A$1601,$A392,Observed!$C$2:$C$1601,$C392),"")</f>
        <v/>
      </c>
      <c r="V392" s="25" t="str">
        <f>IF(ISNUMBER(AVERAGEIFS(Observed!V$2:V$1601,Observed!$A$2:$A$1601,$A392,Observed!$C$2:$C$1601,$C392)),AVERAGEIFS(Observed!V$2:V$1601,Observed!$A$2:$A$1601,$A392,Observed!$C$2:$C$1601,$C392),"")</f>
        <v/>
      </c>
      <c r="W392" s="23" t="str">
        <f>IF(ISNUMBER(AVERAGEIFS(Observed!W$2:W$1601,Observed!$A$2:$A$1601,$A392,Observed!$C$2:$C$1601,$C392)),AVERAGEIFS(Observed!W$2:W$1601,Observed!$A$2:$A$1601,$A392,Observed!$C$2:$C$1601,$C392),"")</f>
        <v/>
      </c>
      <c r="X392" s="23" t="str">
        <f>IF(ISNUMBER(AVERAGEIFS(Observed!X$2:X$1601,Observed!$A$2:$A$1601,$A392,Observed!$C$2:$C$1601,$C392)),AVERAGEIFS(Observed!X$2:X$1601,Observed!$A$2:$A$1601,$A392,Observed!$C$2:$C$1601,$C392),"")</f>
        <v/>
      </c>
      <c r="Y392" s="23" t="str">
        <f>IF(ISNUMBER(AVERAGEIFS(Observed!Y$2:Y$1601,Observed!$A$2:$A$1601,$A392,Observed!$C$2:$C$1601,$C392)),AVERAGEIFS(Observed!Y$2:Y$1601,Observed!$A$2:$A$1601,$A392,Observed!$C$2:$C$1601,$C392),"")</f>
        <v/>
      </c>
      <c r="Z392" s="23" t="str">
        <f>IF(ISNUMBER(AVERAGEIFS(Observed!Z$2:Z$1601,Observed!$A$2:$A$1601,$A392,Observed!$C$2:$C$1601,$C392)),AVERAGEIFS(Observed!Z$2:Z$1601,Observed!$A$2:$A$1601,$A392,Observed!$C$2:$C$1601,$C392),"")</f>
        <v/>
      </c>
      <c r="AA392" s="23" t="str">
        <f>IF(ISNUMBER(AVERAGEIFS(Observed!AA$2:AA$1601,Observed!$A$2:$A$1601,$A392,Observed!$C$2:$C$1601,$C392)),AVERAGEIFS(Observed!AA$2:AA$1601,Observed!$A$2:$A$1601,$A392,Observed!$C$2:$C$1601,$C392),"")</f>
        <v/>
      </c>
      <c r="AB392" s="23" t="str">
        <f>IF(ISNUMBER(AVERAGEIFS(Observed!AB$2:AB$1601,Observed!$A$2:$A$1601,$A392,Observed!$C$2:$C$1601,$C392)),AVERAGEIFS(Observed!AB$2:AB$1601,Observed!$A$2:$A$1601,$A392,Observed!$C$2:$C$1601,$C392),"")</f>
        <v/>
      </c>
      <c r="AC392" s="23" t="str">
        <f>IF(ISNUMBER(AVERAGEIFS(Observed!AC$2:AC$1601,Observed!$A$2:$A$1601,$A392,Observed!$C$2:$C$1601,$C392)),AVERAGEIFS(Observed!AC$2:AC$1601,Observed!$A$2:$A$1601,$A392,Observed!$C$2:$C$1601,$C392),"")</f>
        <v/>
      </c>
      <c r="AD392" s="23" t="str">
        <f>IF(ISNUMBER(AVERAGEIFS(Observed!AD$2:AD$1601,Observed!$A$2:$A$1601,$A392,Observed!$C$2:$C$1601,$C392)),AVERAGEIFS(Observed!AD$2:AD$1601,Observed!$A$2:$A$1601,$A392,Observed!$C$2:$C$1601,$C392),"")</f>
        <v/>
      </c>
      <c r="AE392" s="23">
        <f>IF(ISNUMBER(AVERAGEIFS(Observed!AE$2:AE$1601,Observed!$A$2:$A$1601,$A392,Observed!$C$2:$C$1601,$C392)),AVERAGEIFS(Observed!AE$2:AE$1601,Observed!$A$2:$A$1601,$A392,Observed!$C$2:$C$1601,$C392),"")</f>
        <v>18.8</v>
      </c>
      <c r="AF392" s="24">
        <f>IF(ISNUMBER(AVERAGEIFS(Observed!AF$2:AF$1601,Observed!$A$2:$A$1601,$A392,Observed!$C$2:$C$1601,$C392)),AVERAGEIFS(Observed!AF$2:AF$1601,Observed!$A$2:$A$1601,$A392,Observed!$C$2:$C$1601,$C392),"")</f>
        <v>2.9000000000000001E-2</v>
      </c>
      <c r="AG392" s="24">
        <f>IF(ISNUMBER(AVERAGEIFS(Observed!AG$2:AG$1601,Observed!$A$2:$A$1601,$A392,Observed!$C$2:$C$1601,$C392)),AVERAGEIFS(Observed!AG$2:AG$1601,Observed!$A$2:$A$1601,$A392,Observed!$C$2:$C$1601,$C392),"")</f>
        <v>2.9000000000000001E-2</v>
      </c>
      <c r="AH392" s="24" t="str">
        <f>IF(ISNUMBER(AVERAGEIFS(Observed!AH$2:AH$1601,Observed!$A$2:$A$1601,$A392,Observed!$C$2:$C$1601,$C392)),AVERAGEIFS(Observed!AH$2:AH$1601,Observed!$A$2:$A$1601,$A392,Observed!$C$2:$C$1601,$C392),"")</f>
        <v/>
      </c>
      <c r="AI392" s="23" t="str">
        <f>IF(ISNUMBER(AVERAGEIFS(Observed!AI$2:AI$1601,Observed!$A$2:$A$1601,$A392,Observed!$C$2:$C$1601,$C392)),AVERAGEIFS(Observed!AI$2:AI$1601,Observed!$A$2:$A$1601,$A392,Observed!$C$2:$C$1601,$C392),"")</f>
        <v/>
      </c>
      <c r="AJ392" s="24">
        <f>IF(ISNUMBER(AVERAGEIFS(Observed!AJ$2:AJ$1601,Observed!$A$2:$A$1601,$A392,Observed!$C$2:$C$1601,$C392)),AVERAGEIFS(Observed!AJ$2:AJ$1601,Observed!$A$2:$A$1601,$A392,Observed!$C$2:$C$1601,$C392),"")</f>
        <v>3.9999999999999994E-2</v>
      </c>
      <c r="AK392" s="24">
        <f>IF(ISNUMBER(AVERAGEIFS(Observed!AL$2:AL$1601,Observed!$A$2:$A$1601,$A392,Observed!$C$2:$C$1601,$C392)),AVERAGEIFS(Observed!AL$2:AL$1601,Observed!$A$2:$A$1601,$A392,Observed!$C$2:$C$1601,$C392),"")</f>
        <v>3.0000000000000001E-3</v>
      </c>
      <c r="AL392" s="24">
        <f>IF(ISNUMBER(AVERAGEIFS(Observed!AM$2:AM$1601,Observed!$A$2:$A$1601,$A392,Observed!$C$2:$C$1601,$C392)),AVERAGEIFS(Observed!AM$2:AM$1601,Observed!$A$2:$A$1601,$A392,Observed!$C$2:$C$1601,$C392),"")</f>
        <v>0.17449999999999999</v>
      </c>
      <c r="AM392" s="24">
        <f>IF(ISNUMBER(AVERAGEIFS(Observed!AN$2:AN$1601,Observed!$A$2:$A$1601,$A392,Observed!$C$2:$C$1601,$C392)),AVERAGEIFS(Observed!AN$2:AN$1601,Observed!$A$2:$A$1601,$A392,Observed!$C$2:$C$1601,$C392),"")</f>
        <v>0.66649999999999998</v>
      </c>
      <c r="AN392" s="24">
        <f>IF(ISNUMBER(AVERAGEIFS(Observed!AQ$2:AQ$1601,Observed!$A$2:$A$1601,$A392,Observed!$C$2:$C$1601,$C392)),AVERAGEIFS(Observed!AQ$2:AQ$1601,Observed!$A$2:$A$1601,$A392,Observed!$C$2:$C$1601,$C392),"")</f>
        <v>0.11549999999999999</v>
      </c>
      <c r="AO392" s="24" t="str">
        <f>IF(ISNUMBER(AVERAGEIFS(Observed!AR$2:AR$1601,Observed!$A$2:$A$1601,$A392,Observed!$C$2:$C$1601,$C392)),AVERAGEIFS(Observed!AR$2:AR$1601,Observed!$A$2:$A$1601,$A392,Observed!$C$2:$C$1601,$C392),"")</f>
        <v/>
      </c>
      <c r="AP392" s="24" t="str">
        <f>IF(ISNUMBER(AVERAGEIFS(Observed!AS$2:AS$1601,Observed!$A$2:$A$1601,$A392,Observed!$C$2:$C$1601,$C392)),AVERAGEIFS(Observed!AS$2:AS$1601,Observed!$A$2:$A$1601,$A392,Observed!$C$2:$C$1601,$C392),"")</f>
        <v/>
      </c>
      <c r="AQ392" s="23" t="str">
        <f>IF(ISNUMBER(AVERAGEIFS(Observed!AT$2:AT$1601,Observed!$A$2:$A$1601,$A392,Observed!$C$2:$C$1601,$C392)),AVERAGEIFS(Observed!AT$2:AT$1601,Observed!$A$2:$A$1601,$A392,Observed!$C$2:$C$1601,$C392),"")</f>
        <v/>
      </c>
      <c r="AR392" s="24" t="str">
        <f>IF(ISNUMBER(AVERAGEIFS(Observed!AU$2:AU$1601,Observed!$A$2:$A$1601,$A392,Observed!$C$2:$C$1601,$C392)),AVERAGEIFS(Observed!AU$2:AU$1601,Observed!$A$2:$A$1601,$A392,Observed!$C$2:$C$1601,$C392),"")</f>
        <v/>
      </c>
      <c r="AS392" s="23">
        <f>IF(ISNUMBER(AVERAGEIFS(Observed!AV$2:AV$1601,Observed!$A$2:$A$1601,$A392,Observed!$C$2:$C$1601,$C392)),AVERAGEIFS(Observed!AV$2:AV$1601,Observed!$A$2:$A$1601,$A392,Observed!$C$2:$C$1601,$C392),"")</f>
        <v>0.98166666666666658</v>
      </c>
      <c r="AT392" s="23">
        <f>IF(ISNUMBER(AVERAGEIFS(Observed!AW$2:AW$1601,Observed!$A$2:$A$1601,$A392,Observed!$C$2:$C$1601,$C392)),AVERAGEIFS(Observed!AW$2:AW$1601,Observed!$A$2:$A$1601,$A392,Observed!$C$2:$C$1601,$C392),"")</f>
        <v>15.849666666666669</v>
      </c>
      <c r="AU392" s="2">
        <f>COUNTIFS(Observed!$A$2:$A$1601,$A392,Observed!$C$2:$C$1601,$C392)</f>
        <v>3</v>
      </c>
      <c r="AV392" s="2">
        <f t="shared" si="6"/>
        <v>13</v>
      </c>
    </row>
    <row r="393" spans="1:48" x14ac:dyDescent="0.3">
      <c r="A393" s="4" t="s">
        <v>113</v>
      </c>
      <c r="B393" t="s">
        <v>24</v>
      </c>
      <c r="C393" s="3">
        <v>42163</v>
      </c>
      <c r="D393">
        <v>1</v>
      </c>
      <c r="E393">
        <v>50</v>
      </c>
      <c r="G393">
        <v>50</v>
      </c>
      <c r="H393" s="2" t="s">
        <v>44</v>
      </c>
      <c r="I393" s="2" t="s">
        <v>23</v>
      </c>
      <c r="J393">
        <v>5</v>
      </c>
      <c r="K393" s="2" t="s">
        <v>21</v>
      </c>
      <c r="L393" s="22" t="str">
        <f>IF(ISNUMBER(AVERAGEIFS(Observed!L$2:L$1601,Observed!$A$2:$A$1601,$A393,Observed!$C$2:$C$1601,$C393)),AVERAGEIFS(Observed!L$2:L$1601,Observed!$A$2:$A$1601,$A393,Observed!$C$2:$C$1601,$C393),"")</f>
        <v/>
      </c>
      <c r="M393" s="23" t="str">
        <f>IF(ISNUMBER(AVERAGEIFS(Observed!M$2:M$1601,Observed!$A$2:$A$1601,$A393,Observed!$C$2:$C$1601,$C393)),AVERAGEIFS(Observed!M$2:M$1601,Observed!$A$2:$A$1601,$A393,Observed!$C$2:$C$1601,$C393),"")</f>
        <v/>
      </c>
      <c r="N393" s="23">
        <f>IF(ISNUMBER(AVERAGEIFS(Observed!N$2:N$1601,Observed!$A$2:$A$1601,$A393,Observed!$C$2:$C$1601,$C393)),AVERAGEIFS(Observed!N$2:N$1601,Observed!$A$2:$A$1601,$A393,Observed!$C$2:$C$1601,$C393),"")</f>
        <v>85.795000000000002</v>
      </c>
      <c r="O393" s="23">
        <f>IF(ISNUMBER(AVERAGEIFS(Observed!O$2:O$1601,Observed!$A$2:$A$1601,$A393,Observed!$C$2:$C$1601,$C393)),AVERAGEIFS(Observed!O$2:O$1601,Observed!$A$2:$A$1601,$A393,Observed!$C$2:$C$1601,$C393),"")</f>
        <v>85.795000000000002</v>
      </c>
      <c r="P393" s="23">
        <f>IF(ISNUMBER(AVERAGEIFS(Observed!P$2:P$1601,Observed!$A$2:$A$1601,$A393,Observed!$C$2:$C$1601,$C393)),AVERAGEIFS(Observed!P$2:P$1601,Observed!$A$2:$A$1601,$A393,Observed!$C$2:$C$1601,$C393),"")</f>
        <v>734.69833333333327</v>
      </c>
      <c r="Q393" s="24" t="str">
        <f>IF(ISNUMBER(AVERAGEIFS(Observed!Q$2:Q$1601,Observed!$A$2:$A$1601,$A393,Observed!$C$2:$C$1601,$C393)),AVERAGEIFS(Observed!Q$2:Q$1601,Observed!$A$2:$A$1601,$A393,Observed!$C$2:$C$1601,$C393),"")</f>
        <v/>
      </c>
      <c r="R393" s="24" t="str">
        <f>IF(ISNUMBER(AVERAGEIFS(Observed!R$2:R$1601,Observed!$A$2:$A$1601,$A393,Observed!$C$2:$C$1601,$C393)),AVERAGEIFS(Observed!R$2:R$1601,Observed!$A$2:$A$1601,$A393,Observed!$C$2:$C$1601,$C393),"")</f>
        <v/>
      </c>
      <c r="S393" s="24" t="str">
        <f>IF(ISNUMBER(AVERAGEIFS(Observed!S$2:S$1601,Observed!$A$2:$A$1601,$A393,Observed!$C$2:$C$1601,$C393)),AVERAGEIFS(Observed!S$2:S$1601,Observed!$A$2:$A$1601,$A393,Observed!$C$2:$C$1601,$C393),"")</f>
        <v/>
      </c>
      <c r="T393" s="23" t="str">
        <f>IF(ISNUMBER(AVERAGEIFS(Observed!T$2:T$1601,Observed!$A$2:$A$1601,$A393,Observed!$C$2:$C$1601,$C393)),AVERAGEIFS(Observed!T$2:T$1601,Observed!$A$2:$A$1601,$A393,Observed!$C$2:$C$1601,$C393),"")</f>
        <v/>
      </c>
      <c r="U393" s="25" t="str">
        <f>IF(ISNUMBER(AVERAGEIFS(Observed!U$2:U$1601,Observed!$A$2:$A$1601,$A393,Observed!$C$2:$C$1601,$C393)),AVERAGEIFS(Observed!U$2:U$1601,Observed!$A$2:$A$1601,$A393,Observed!$C$2:$C$1601,$C393),"")</f>
        <v/>
      </c>
      <c r="V393" s="25" t="str">
        <f>IF(ISNUMBER(AVERAGEIFS(Observed!V$2:V$1601,Observed!$A$2:$A$1601,$A393,Observed!$C$2:$C$1601,$C393)),AVERAGEIFS(Observed!V$2:V$1601,Observed!$A$2:$A$1601,$A393,Observed!$C$2:$C$1601,$C393),"")</f>
        <v/>
      </c>
      <c r="W393" s="23" t="str">
        <f>IF(ISNUMBER(AVERAGEIFS(Observed!W$2:W$1601,Observed!$A$2:$A$1601,$A393,Observed!$C$2:$C$1601,$C393)),AVERAGEIFS(Observed!W$2:W$1601,Observed!$A$2:$A$1601,$A393,Observed!$C$2:$C$1601,$C393),"")</f>
        <v/>
      </c>
      <c r="X393" s="23" t="str">
        <f>IF(ISNUMBER(AVERAGEIFS(Observed!X$2:X$1601,Observed!$A$2:$A$1601,$A393,Observed!$C$2:$C$1601,$C393)),AVERAGEIFS(Observed!X$2:X$1601,Observed!$A$2:$A$1601,$A393,Observed!$C$2:$C$1601,$C393),"")</f>
        <v/>
      </c>
      <c r="Y393" s="23" t="str">
        <f>IF(ISNUMBER(AVERAGEIFS(Observed!Y$2:Y$1601,Observed!$A$2:$A$1601,$A393,Observed!$C$2:$C$1601,$C393)),AVERAGEIFS(Observed!Y$2:Y$1601,Observed!$A$2:$A$1601,$A393,Observed!$C$2:$C$1601,$C393),"")</f>
        <v/>
      </c>
      <c r="Z393" s="23" t="str">
        <f>IF(ISNUMBER(AVERAGEIFS(Observed!Z$2:Z$1601,Observed!$A$2:$A$1601,$A393,Observed!$C$2:$C$1601,$C393)),AVERAGEIFS(Observed!Z$2:Z$1601,Observed!$A$2:$A$1601,$A393,Observed!$C$2:$C$1601,$C393),"")</f>
        <v/>
      </c>
      <c r="AA393" s="23" t="str">
        <f>IF(ISNUMBER(AVERAGEIFS(Observed!AA$2:AA$1601,Observed!$A$2:$A$1601,$A393,Observed!$C$2:$C$1601,$C393)),AVERAGEIFS(Observed!AA$2:AA$1601,Observed!$A$2:$A$1601,$A393,Observed!$C$2:$C$1601,$C393),"")</f>
        <v/>
      </c>
      <c r="AB393" s="23" t="str">
        <f>IF(ISNUMBER(AVERAGEIFS(Observed!AB$2:AB$1601,Observed!$A$2:$A$1601,$A393,Observed!$C$2:$C$1601,$C393)),AVERAGEIFS(Observed!AB$2:AB$1601,Observed!$A$2:$A$1601,$A393,Observed!$C$2:$C$1601,$C393),"")</f>
        <v/>
      </c>
      <c r="AC393" s="23" t="str">
        <f>IF(ISNUMBER(AVERAGEIFS(Observed!AC$2:AC$1601,Observed!$A$2:$A$1601,$A393,Observed!$C$2:$C$1601,$C393)),AVERAGEIFS(Observed!AC$2:AC$1601,Observed!$A$2:$A$1601,$A393,Observed!$C$2:$C$1601,$C393),"")</f>
        <v/>
      </c>
      <c r="AD393" s="23" t="str">
        <f>IF(ISNUMBER(AVERAGEIFS(Observed!AD$2:AD$1601,Observed!$A$2:$A$1601,$A393,Observed!$C$2:$C$1601,$C393)),AVERAGEIFS(Observed!AD$2:AD$1601,Observed!$A$2:$A$1601,$A393,Observed!$C$2:$C$1601,$C393),"")</f>
        <v/>
      </c>
      <c r="AE393" s="23">
        <f>IF(ISNUMBER(AVERAGEIFS(Observed!AE$2:AE$1601,Observed!$A$2:$A$1601,$A393,Observed!$C$2:$C$1601,$C393)),AVERAGEIFS(Observed!AE$2:AE$1601,Observed!$A$2:$A$1601,$A393,Observed!$C$2:$C$1601,$C393),"")</f>
        <v>20.25</v>
      </c>
      <c r="AF393" s="24">
        <f>IF(ISNUMBER(AVERAGEIFS(Observed!AF$2:AF$1601,Observed!$A$2:$A$1601,$A393,Observed!$C$2:$C$1601,$C393)),AVERAGEIFS(Observed!AF$2:AF$1601,Observed!$A$2:$A$1601,$A393,Observed!$C$2:$C$1601,$C393),"")</f>
        <v>3.1E-2</v>
      </c>
      <c r="AG393" s="24">
        <f>IF(ISNUMBER(AVERAGEIFS(Observed!AG$2:AG$1601,Observed!$A$2:$A$1601,$A393,Observed!$C$2:$C$1601,$C393)),AVERAGEIFS(Observed!AG$2:AG$1601,Observed!$A$2:$A$1601,$A393,Observed!$C$2:$C$1601,$C393),"")</f>
        <v>3.1E-2</v>
      </c>
      <c r="AH393" s="24" t="str">
        <f>IF(ISNUMBER(AVERAGEIFS(Observed!AH$2:AH$1601,Observed!$A$2:$A$1601,$A393,Observed!$C$2:$C$1601,$C393)),AVERAGEIFS(Observed!AH$2:AH$1601,Observed!$A$2:$A$1601,$A393,Observed!$C$2:$C$1601,$C393),"")</f>
        <v/>
      </c>
      <c r="AI393" s="23" t="str">
        <f>IF(ISNUMBER(AVERAGEIFS(Observed!AI$2:AI$1601,Observed!$A$2:$A$1601,$A393,Observed!$C$2:$C$1601,$C393)),AVERAGEIFS(Observed!AI$2:AI$1601,Observed!$A$2:$A$1601,$A393,Observed!$C$2:$C$1601,$C393),"")</f>
        <v/>
      </c>
      <c r="AJ393" s="24">
        <f>IF(ISNUMBER(AVERAGEIFS(Observed!AJ$2:AJ$1601,Observed!$A$2:$A$1601,$A393,Observed!$C$2:$C$1601,$C393)),AVERAGEIFS(Observed!AJ$2:AJ$1601,Observed!$A$2:$A$1601,$A393,Observed!$C$2:$C$1601,$C393),"")</f>
        <v>6.6000000000000003E-2</v>
      </c>
      <c r="AK393" s="24">
        <f>IF(ISNUMBER(AVERAGEIFS(Observed!AL$2:AL$1601,Observed!$A$2:$A$1601,$A393,Observed!$C$2:$C$1601,$C393)),AVERAGEIFS(Observed!AL$2:AL$1601,Observed!$A$2:$A$1601,$A393,Observed!$C$2:$C$1601,$C393),"")</f>
        <v>1.5E-3</v>
      </c>
      <c r="AL393" s="24">
        <f>IF(ISNUMBER(AVERAGEIFS(Observed!AM$2:AM$1601,Observed!$A$2:$A$1601,$A393,Observed!$C$2:$C$1601,$C393)),AVERAGEIFS(Observed!AM$2:AM$1601,Observed!$A$2:$A$1601,$A393,Observed!$C$2:$C$1601,$C393),"")</f>
        <v>0.32150000000000001</v>
      </c>
      <c r="AM393" s="24">
        <f>IF(ISNUMBER(AVERAGEIFS(Observed!AN$2:AN$1601,Observed!$A$2:$A$1601,$A393,Observed!$C$2:$C$1601,$C393)),AVERAGEIFS(Observed!AN$2:AN$1601,Observed!$A$2:$A$1601,$A393,Observed!$C$2:$C$1601,$C393),"")</f>
        <v>0.47450000000000003</v>
      </c>
      <c r="AN393" s="24">
        <f>IF(ISNUMBER(AVERAGEIFS(Observed!AQ$2:AQ$1601,Observed!$A$2:$A$1601,$A393,Observed!$C$2:$C$1601,$C393)),AVERAGEIFS(Observed!AQ$2:AQ$1601,Observed!$A$2:$A$1601,$A393,Observed!$C$2:$C$1601,$C393),"")</f>
        <v>0.13450000000000001</v>
      </c>
      <c r="AO393" s="24" t="str">
        <f>IF(ISNUMBER(AVERAGEIFS(Observed!AR$2:AR$1601,Observed!$A$2:$A$1601,$A393,Observed!$C$2:$C$1601,$C393)),AVERAGEIFS(Observed!AR$2:AR$1601,Observed!$A$2:$A$1601,$A393,Observed!$C$2:$C$1601,$C393),"")</f>
        <v/>
      </c>
      <c r="AP393" s="24">
        <f>IF(ISNUMBER(AVERAGEIFS(Observed!AS$2:AS$1601,Observed!$A$2:$A$1601,$A393,Observed!$C$2:$C$1601,$C393)),AVERAGEIFS(Observed!AS$2:AS$1601,Observed!$A$2:$A$1601,$A393,Observed!$C$2:$C$1601,$C393),"")</f>
        <v>1E-3</v>
      </c>
      <c r="AQ393" s="23" t="str">
        <f>IF(ISNUMBER(AVERAGEIFS(Observed!AT$2:AT$1601,Observed!$A$2:$A$1601,$A393,Observed!$C$2:$C$1601,$C393)),AVERAGEIFS(Observed!AT$2:AT$1601,Observed!$A$2:$A$1601,$A393,Observed!$C$2:$C$1601,$C393),"")</f>
        <v/>
      </c>
      <c r="AR393" s="24" t="str">
        <f>IF(ISNUMBER(AVERAGEIFS(Observed!AU$2:AU$1601,Observed!$A$2:$A$1601,$A393,Observed!$C$2:$C$1601,$C393)),AVERAGEIFS(Observed!AU$2:AU$1601,Observed!$A$2:$A$1601,$A393,Observed!$C$2:$C$1601,$C393),"")</f>
        <v/>
      </c>
      <c r="AS393" s="23">
        <f>IF(ISNUMBER(AVERAGEIFS(Observed!AV$2:AV$1601,Observed!$A$2:$A$1601,$A393,Observed!$C$2:$C$1601,$C393)),AVERAGEIFS(Observed!AV$2:AV$1601,Observed!$A$2:$A$1601,$A393,Observed!$C$2:$C$1601,$C393),"")</f>
        <v>2.6596666666666668</v>
      </c>
      <c r="AT393" s="23">
        <f>IF(ISNUMBER(AVERAGEIFS(Observed!AW$2:AW$1601,Observed!$A$2:$A$1601,$A393,Observed!$C$2:$C$1601,$C393)),AVERAGEIFS(Observed!AW$2:AW$1601,Observed!$A$2:$A$1601,$A393,Observed!$C$2:$C$1601,$C393),"")</f>
        <v>20.998000000000001</v>
      </c>
      <c r="AU393" s="2">
        <f>COUNTIFS(Observed!$A$2:$A$1601,$A393,Observed!$C$2:$C$1601,$C393)</f>
        <v>3</v>
      </c>
      <c r="AV393" s="2">
        <f t="shared" si="6"/>
        <v>14</v>
      </c>
    </row>
    <row r="394" spans="1:48" x14ac:dyDescent="0.3">
      <c r="A394" s="4" t="s">
        <v>114</v>
      </c>
      <c r="B394" t="s">
        <v>24</v>
      </c>
      <c r="C394" s="3">
        <v>42163</v>
      </c>
      <c r="D394">
        <v>1</v>
      </c>
      <c r="E394">
        <v>100</v>
      </c>
      <c r="G394">
        <v>100</v>
      </c>
      <c r="H394" s="2" t="s">
        <v>44</v>
      </c>
      <c r="I394" s="2" t="s">
        <v>23</v>
      </c>
      <c r="J394">
        <v>5</v>
      </c>
      <c r="K394" s="2" t="s">
        <v>21</v>
      </c>
      <c r="L394" s="22" t="str">
        <f>IF(ISNUMBER(AVERAGEIFS(Observed!L$2:L$1601,Observed!$A$2:$A$1601,$A394,Observed!$C$2:$C$1601,$C394)),AVERAGEIFS(Observed!L$2:L$1601,Observed!$A$2:$A$1601,$A394,Observed!$C$2:$C$1601,$C394),"")</f>
        <v/>
      </c>
      <c r="M394" s="23" t="str">
        <f>IF(ISNUMBER(AVERAGEIFS(Observed!M$2:M$1601,Observed!$A$2:$A$1601,$A394,Observed!$C$2:$C$1601,$C394)),AVERAGEIFS(Observed!M$2:M$1601,Observed!$A$2:$A$1601,$A394,Observed!$C$2:$C$1601,$C394),"")</f>
        <v/>
      </c>
      <c r="N394" s="23">
        <f>IF(ISNUMBER(AVERAGEIFS(Observed!N$2:N$1601,Observed!$A$2:$A$1601,$A394,Observed!$C$2:$C$1601,$C394)),AVERAGEIFS(Observed!N$2:N$1601,Observed!$A$2:$A$1601,$A394,Observed!$C$2:$C$1601,$C394),"")</f>
        <v>103.32</v>
      </c>
      <c r="O394" s="23">
        <f>IF(ISNUMBER(AVERAGEIFS(Observed!O$2:O$1601,Observed!$A$2:$A$1601,$A394,Observed!$C$2:$C$1601,$C394)),AVERAGEIFS(Observed!O$2:O$1601,Observed!$A$2:$A$1601,$A394,Observed!$C$2:$C$1601,$C394),"")</f>
        <v>103.32</v>
      </c>
      <c r="P394" s="23">
        <f>IF(ISNUMBER(AVERAGEIFS(Observed!P$2:P$1601,Observed!$A$2:$A$1601,$A394,Observed!$C$2:$C$1601,$C394)),AVERAGEIFS(Observed!P$2:P$1601,Observed!$A$2:$A$1601,$A394,Observed!$C$2:$C$1601,$C394),"")</f>
        <v>789.94999999999993</v>
      </c>
      <c r="Q394" s="24" t="str">
        <f>IF(ISNUMBER(AVERAGEIFS(Observed!Q$2:Q$1601,Observed!$A$2:$A$1601,$A394,Observed!$C$2:$C$1601,$C394)),AVERAGEIFS(Observed!Q$2:Q$1601,Observed!$A$2:$A$1601,$A394,Observed!$C$2:$C$1601,$C394),"")</f>
        <v/>
      </c>
      <c r="R394" s="24" t="str">
        <f>IF(ISNUMBER(AVERAGEIFS(Observed!R$2:R$1601,Observed!$A$2:$A$1601,$A394,Observed!$C$2:$C$1601,$C394)),AVERAGEIFS(Observed!R$2:R$1601,Observed!$A$2:$A$1601,$A394,Observed!$C$2:$C$1601,$C394),"")</f>
        <v/>
      </c>
      <c r="S394" s="24" t="str">
        <f>IF(ISNUMBER(AVERAGEIFS(Observed!S$2:S$1601,Observed!$A$2:$A$1601,$A394,Observed!$C$2:$C$1601,$C394)),AVERAGEIFS(Observed!S$2:S$1601,Observed!$A$2:$A$1601,$A394,Observed!$C$2:$C$1601,$C394),"")</f>
        <v/>
      </c>
      <c r="T394" s="23" t="str">
        <f>IF(ISNUMBER(AVERAGEIFS(Observed!T$2:T$1601,Observed!$A$2:$A$1601,$A394,Observed!$C$2:$C$1601,$C394)),AVERAGEIFS(Observed!T$2:T$1601,Observed!$A$2:$A$1601,$A394,Observed!$C$2:$C$1601,$C394),"")</f>
        <v/>
      </c>
      <c r="U394" s="25" t="str">
        <f>IF(ISNUMBER(AVERAGEIFS(Observed!U$2:U$1601,Observed!$A$2:$A$1601,$A394,Observed!$C$2:$C$1601,$C394)),AVERAGEIFS(Observed!U$2:U$1601,Observed!$A$2:$A$1601,$A394,Observed!$C$2:$C$1601,$C394),"")</f>
        <v/>
      </c>
      <c r="V394" s="25" t="str">
        <f>IF(ISNUMBER(AVERAGEIFS(Observed!V$2:V$1601,Observed!$A$2:$A$1601,$A394,Observed!$C$2:$C$1601,$C394)),AVERAGEIFS(Observed!V$2:V$1601,Observed!$A$2:$A$1601,$A394,Observed!$C$2:$C$1601,$C394),"")</f>
        <v/>
      </c>
      <c r="W394" s="23" t="str">
        <f>IF(ISNUMBER(AVERAGEIFS(Observed!W$2:W$1601,Observed!$A$2:$A$1601,$A394,Observed!$C$2:$C$1601,$C394)),AVERAGEIFS(Observed!W$2:W$1601,Observed!$A$2:$A$1601,$A394,Observed!$C$2:$C$1601,$C394),"")</f>
        <v/>
      </c>
      <c r="X394" s="23" t="str">
        <f>IF(ISNUMBER(AVERAGEIFS(Observed!X$2:X$1601,Observed!$A$2:$A$1601,$A394,Observed!$C$2:$C$1601,$C394)),AVERAGEIFS(Observed!X$2:X$1601,Observed!$A$2:$A$1601,$A394,Observed!$C$2:$C$1601,$C394),"")</f>
        <v/>
      </c>
      <c r="Y394" s="23" t="str">
        <f>IF(ISNUMBER(AVERAGEIFS(Observed!Y$2:Y$1601,Observed!$A$2:$A$1601,$A394,Observed!$C$2:$C$1601,$C394)),AVERAGEIFS(Observed!Y$2:Y$1601,Observed!$A$2:$A$1601,$A394,Observed!$C$2:$C$1601,$C394),"")</f>
        <v/>
      </c>
      <c r="Z394" s="23" t="str">
        <f>IF(ISNUMBER(AVERAGEIFS(Observed!Z$2:Z$1601,Observed!$A$2:$A$1601,$A394,Observed!$C$2:$C$1601,$C394)),AVERAGEIFS(Observed!Z$2:Z$1601,Observed!$A$2:$A$1601,$A394,Observed!$C$2:$C$1601,$C394),"")</f>
        <v/>
      </c>
      <c r="AA394" s="23" t="str">
        <f>IF(ISNUMBER(AVERAGEIFS(Observed!AA$2:AA$1601,Observed!$A$2:$A$1601,$A394,Observed!$C$2:$C$1601,$C394)),AVERAGEIFS(Observed!AA$2:AA$1601,Observed!$A$2:$A$1601,$A394,Observed!$C$2:$C$1601,$C394),"")</f>
        <v/>
      </c>
      <c r="AB394" s="23" t="str">
        <f>IF(ISNUMBER(AVERAGEIFS(Observed!AB$2:AB$1601,Observed!$A$2:$A$1601,$A394,Observed!$C$2:$C$1601,$C394)),AVERAGEIFS(Observed!AB$2:AB$1601,Observed!$A$2:$A$1601,$A394,Observed!$C$2:$C$1601,$C394),"")</f>
        <v/>
      </c>
      <c r="AC394" s="23" t="str">
        <f>IF(ISNUMBER(AVERAGEIFS(Observed!AC$2:AC$1601,Observed!$A$2:$A$1601,$A394,Observed!$C$2:$C$1601,$C394)),AVERAGEIFS(Observed!AC$2:AC$1601,Observed!$A$2:$A$1601,$A394,Observed!$C$2:$C$1601,$C394),"")</f>
        <v/>
      </c>
      <c r="AD394" s="23" t="str">
        <f>IF(ISNUMBER(AVERAGEIFS(Observed!AD$2:AD$1601,Observed!$A$2:$A$1601,$A394,Observed!$C$2:$C$1601,$C394)),AVERAGEIFS(Observed!AD$2:AD$1601,Observed!$A$2:$A$1601,$A394,Observed!$C$2:$C$1601,$C394),"")</f>
        <v/>
      </c>
      <c r="AE394" s="23">
        <f>IF(ISNUMBER(AVERAGEIFS(Observed!AE$2:AE$1601,Observed!$A$2:$A$1601,$A394,Observed!$C$2:$C$1601,$C394)),AVERAGEIFS(Observed!AE$2:AE$1601,Observed!$A$2:$A$1601,$A394,Observed!$C$2:$C$1601,$C394),"")</f>
        <v>20.7</v>
      </c>
      <c r="AF394" s="24">
        <f>IF(ISNUMBER(AVERAGEIFS(Observed!AF$2:AF$1601,Observed!$A$2:$A$1601,$A394,Observed!$C$2:$C$1601,$C394)),AVERAGEIFS(Observed!AF$2:AF$1601,Observed!$A$2:$A$1601,$A394,Observed!$C$2:$C$1601,$C394),"")</f>
        <v>3.15E-2</v>
      </c>
      <c r="AG394" s="24">
        <f>IF(ISNUMBER(AVERAGEIFS(Observed!AG$2:AG$1601,Observed!$A$2:$A$1601,$A394,Observed!$C$2:$C$1601,$C394)),AVERAGEIFS(Observed!AG$2:AG$1601,Observed!$A$2:$A$1601,$A394,Observed!$C$2:$C$1601,$C394),"")</f>
        <v>3.15E-2</v>
      </c>
      <c r="AH394" s="24" t="str">
        <f>IF(ISNUMBER(AVERAGEIFS(Observed!AH$2:AH$1601,Observed!$A$2:$A$1601,$A394,Observed!$C$2:$C$1601,$C394)),AVERAGEIFS(Observed!AH$2:AH$1601,Observed!$A$2:$A$1601,$A394,Observed!$C$2:$C$1601,$C394),"")</f>
        <v/>
      </c>
      <c r="AI394" s="23" t="str">
        <f>IF(ISNUMBER(AVERAGEIFS(Observed!AI$2:AI$1601,Observed!$A$2:$A$1601,$A394,Observed!$C$2:$C$1601,$C394)),AVERAGEIFS(Observed!AI$2:AI$1601,Observed!$A$2:$A$1601,$A394,Observed!$C$2:$C$1601,$C394),"")</f>
        <v/>
      </c>
      <c r="AJ394" s="24">
        <f>IF(ISNUMBER(AVERAGEIFS(Observed!AJ$2:AJ$1601,Observed!$A$2:$A$1601,$A394,Observed!$C$2:$C$1601,$C394)),AVERAGEIFS(Observed!AJ$2:AJ$1601,Observed!$A$2:$A$1601,$A394,Observed!$C$2:$C$1601,$C394),"")</f>
        <v>5.2999999999999999E-2</v>
      </c>
      <c r="AK394" s="24">
        <f>IF(ISNUMBER(AVERAGEIFS(Observed!AL$2:AL$1601,Observed!$A$2:$A$1601,$A394,Observed!$C$2:$C$1601,$C394)),AVERAGEIFS(Observed!AL$2:AL$1601,Observed!$A$2:$A$1601,$A394,Observed!$C$2:$C$1601,$C394),"")</f>
        <v>0</v>
      </c>
      <c r="AL394" s="24">
        <f>IF(ISNUMBER(AVERAGEIFS(Observed!AM$2:AM$1601,Observed!$A$2:$A$1601,$A394,Observed!$C$2:$C$1601,$C394)),AVERAGEIFS(Observed!AM$2:AM$1601,Observed!$A$2:$A$1601,$A394,Observed!$C$2:$C$1601,$C394),"")</f>
        <v>0.254</v>
      </c>
      <c r="AM394" s="24">
        <f>IF(ISNUMBER(AVERAGEIFS(Observed!AN$2:AN$1601,Observed!$A$2:$A$1601,$A394,Observed!$C$2:$C$1601,$C394)),AVERAGEIFS(Observed!AN$2:AN$1601,Observed!$A$2:$A$1601,$A394,Observed!$C$2:$C$1601,$C394),"")</f>
        <v>0.59899999999999998</v>
      </c>
      <c r="AN394" s="24">
        <f>IF(ISNUMBER(AVERAGEIFS(Observed!AQ$2:AQ$1601,Observed!$A$2:$A$1601,$A394,Observed!$C$2:$C$1601,$C394)),AVERAGEIFS(Observed!AQ$2:AQ$1601,Observed!$A$2:$A$1601,$A394,Observed!$C$2:$C$1601,$C394),"")</f>
        <v>0.09</v>
      </c>
      <c r="AO394" s="24" t="str">
        <f>IF(ISNUMBER(AVERAGEIFS(Observed!AR$2:AR$1601,Observed!$A$2:$A$1601,$A394,Observed!$C$2:$C$1601,$C394)),AVERAGEIFS(Observed!AR$2:AR$1601,Observed!$A$2:$A$1601,$A394,Observed!$C$2:$C$1601,$C394),"")</f>
        <v/>
      </c>
      <c r="AP394" s="24" t="str">
        <f>IF(ISNUMBER(AVERAGEIFS(Observed!AS$2:AS$1601,Observed!$A$2:$A$1601,$A394,Observed!$C$2:$C$1601,$C394)),AVERAGEIFS(Observed!AS$2:AS$1601,Observed!$A$2:$A$1601,$A394,Observed!$C$2:$C$1601,$C394),"")</f>
        <v/>
      </c>
      <c r="AQ394" s="23" t="str">
        <f>IF(ISNUMBER(AVERAGEIFS(Observed!AT$2:AT$1601,Observed!$A$2:$A$1601,$A394,Observed!$C$2:$C$1601,$C394)),AVERAGEIFS(Observed!AT$2:AT$1601,Observed!$A$2:$A$1601,$A394,Observed!$C$2:$C$1601,$C394),"")</f>
        <v/>
      </c>
      <c r="AR394" s="24" t="str">
        <f>IF(ISNUMBER(AVERAGEIFS(Observed!AU$2:AU$1601,Observed!$A$2:$A$1601,$A394,Observed!$C$2:$C$1601,$C394)),AVERAGEIFS(Observed!AU$2:AU$1601,Observed!$A$2:$A$1601,$A394,Observed!$C$2:$C$1601,$C394),"")</f>
        <v/>
      </c>
      <c r="AS394" s="23">
        <f>IF(ISNUMBER(AVERAGEIFS(Observed!AV$2:AV$1601,Observed!$A$2:$A$1601,$A394,Observed!$C$2:$C$1601,$C394)),AVERAGEIFS(Observed!AV$2:AV$1601,Observed!$A$2:$A$1601,$A394,Observed!$C$2:$C$1601,$C394),"")</f>
        <v>3.2640000000000007</v>
      </c>
      <c r="AT394" s="23">
        <f>IF(ISNUMBER(AVERAGEIFS(Observed!AW$2:AW$1601,Observed!$A$2:$A$1601,$A394,Observed!$C$2:$C$1601,$C394)),AVERAGEIFS(Observed!AW$2:AW$1601,Observed!$A$2:$A$1601,$A394,Observed!$C$2:$C$1601,$C394),"")</f>
        <v>20.871333333333332</v>
      </c>
      <c r="AU394" s="2">
        <f>COUNTIFS(Observed!$A$2:$A$1601,$A394,Observed!$C$2:$C$1601,$C394)</f>
        <v>3</v>
      </c>
      <c r="AV394" s="2">
        <f t="shared" si="6"/>
        <v>13</v>
      </c>
    </row>
    <row r="395" spans="1:48" x14ac:dyDescent="0.3">
      <c r="A395" s="4" t="s">
        <v>115</v>
      </c>
      <c r="B395" t="s">
        <v>24</v>
      </c>
      <c r="C395" s="3">
        <v>42163</v>
      </c>
      <c r="D395">
        <v>1</v>
      </c>
      <c r="E395">
        <v>200</v>
      </c>
      <c r="G395">
        <v>200</v>
      </c>
      <c r="H395" s="2" t="s">
        <v>44</v>
      </c>
      <c r="I395" s="2" t="s">
        <v>23</v>
      </c>
      <c r="J395">
        <v>5</v>
      </c>
      <c r="K395" s="2" t="s">
        <v>21</v>
      </c>
      <c r="L395" s="22" t="str">
        <f>IF(ISNUMBER(AVERAGEIFS(Observed!L$2:L$1601,Observed!$A$2:$A$1601,$A395,Observed!$C$2:$C$1601,$C395)),AVERAGEIFS(Observed!L$2:L$1601,Observed!$A$2:$A$1601,$A395,Observed!$C$2:$C$1601,$C395),"")</f>
        <v/>
      </c>
      <c r="M395" s="23" t="str">
        <f>IF(ISNUMBER(AVERAGEIFS(Observed!M$2:M$1601,Observed!$A$2:$A$1601,$A395,Observed!$C$2:$C$1601,$C395)),AVERAGEIFS(Observed!M$2:M$1601,Observed!$A$2:$A$1601,$A395,Observed!$C$2:$C$1601,$C395),"")</f>
        <v/>
      </c>
      <c r="N395" s="23">
        <f>IF(ISNUMBER(AVERAGEIFS(Observed!N$2:N$1601,Observed!$A$2:$A$1601,$A395,Observed!$C$2:$C$1601,$C395)),AVERAGEIFS(Observed!N$2:N$1601,Observed!$A$2:$A$1601,$A395,Observed!$C$2:$C$1601,$C395),"")</f>
        <v>133.755</v>
      </c>
      <c r="O395" s="23">
        <f>IF(ISNUMBER(AVERAGEIFS(Observed!O$2:O$1601,Observed!$A$2:$A$1601,$A395,Observed!$C$2:$C$1601,$C395)),AVERAGEIFS(Observed!O$2:O$1601,Observed!$A$2:$A$1601,$A395,Observed!$C$2:$C$1601,$C395),"")</f>
        <v>133.755</v>
      </c>
      <c r="P395" s="23">
        <f>IF(ISNUMBER(AVERAGEIFS(Observed!P$2:P$1601,Observed!$A$2:$A$1601,$A395,Observed!$C$2:$C$1601,$C395)),AVERAGEIFS(Observed!P$2:P$1601,Observed!$A$2:$A$1601,$A395,Observed!$C$2:$C$1601,$C395),"")</f>
        <v>967.22833333333335</v>
      </c>
      <c r="Q395" s="24" t="str">
        <f>IF(ISNUMBER(AVERAGEIFS(Observed!Q$2:Q$1601,Observed!$A$2:$A$1601,$A395,Observed!$C$2:$C$1601,$C395)),AVERAGEIFS(Observed!Q$2:Q$1601,Observed!$A$2:$A$1601,$A395,Observed!$C$2:$C$1601,$C395),"")</f>
        <v/>
      </c>
      <c r="R395" s="24" t="str">
        <f>IF(ISNUMBER(AVERAGEIFS(Observed!R$2:R$1601,Observed!$A$2:$A$1601,$A395,Observed!$C$2:$C$1601,$C395)),AVERAGEIFS(Observed!R$2:R$1601,Observed!$A$2:$A$1601,$A395,Observed!$C$2:$C$1601,$C395),"")</f>
        <v/>
      </c>
      <c r="S395" s="24" t="str">
        <f>IF(ISNUMBER(AVERAGEIFS(Observed!S$2:S$1601,Observed!$A$2:$A$1601,$A395,Observed!$C$2:$C$1601,$C395)),AVERAGEIFS(Observed!S$2:S$1601,Observed!$A$2:$A$1601,$A395,Observed!$C$2:$C$1601,$C395),"")</f>
        <v/>
      </c>
      <c r="T395" s="23" t="str">
        <f>IF(ISNUMBER(AVERAGEIFS(Observed!T$2:T$1601,Observed!$A$2:$A$1601,$A395,Observed!$C$2:$C$1601,$C395)),AVERAGEIFS(Observed!T$2:T$1601,Observed!$A$2:$A$1601,$A395,Observed!$C$2:$C$1601,$C395),"")</f>
        <v/>
      </c>
      <c r="U395" s="25" t="str">
        <f>IF(ISNUMBER(AVERAGEIFS(Observed!U$2:U$1601,Observed!$A$2:$A$1601,$A395,Observed!$C$2:$C$1601,$C395)),AVERAGEIFS(Observed!U$2:U$1601,Observed!$A$2:$A$1601,$A395,Observed!$C$2:$C$1601,$C395),"")</f>
        <v/>
      </c>
      <c r="V395" s="25" t="str">
        <f>IF(ISNUMBER(AVERAGEIFS(Observed!V$2:V$1601,Observed!$A$2:$A$1601,$A395,Observed!$C$2:$C$1601,$C395)),AVERAGEIFS(Observed!V$2:V$1601,Observed!$A$2:$A$1601,$A395,Observed!$C$2:$C$1601,$C395),"")</f>
        <v/>
      </c>
      <c r="W395" s="23" t="str">
        <f>IF(ISNUMBER(AVERAGEIFS(Observed!W$2:W$1601,Observed!$A$2:$A$1601,$A395,Observed!$C$2:$C$1601,$C395)),AVERAGEIFS(Observed!W$2:W$1601,Observed!$A$2:$A$1601,$A395,Observed!$C$2:$C$1601,$C395),"")</f>
        <v/>
      </c>
      <c r="X395" s="23" t="str">
        <f>IF(ISNUMBER(AVERAGEIFS(Observed!X$2:X$1601,Observed!$A$2:$A$1601,$A395,Observed!$C$2:$C$1601,$C395)),AVERAGEIFS(Observed!X$2:X$1601,Observed!$A$2:$A$1601,$A395,Observed!$C$2:$C$1601,$C395),"")</f>
        <v/>
      </c>
      <c r="Y395" s="23" t="str">
        <f>IF(ISNUMBER(AVERAGEIFS(Observed!Y$2:Y$1601,Observed!$A$2:$A$1601,$A395,Observed!$C$2:$C$1601,$C395)),AVERAGEIFS(Observed!Y$2:Y$1601,Observed!$A$2:$A$1601,$A395,Observed!$C$2:$C$1601,$C395),"")</f>
        <v/>
      </c>
      <c r="Z395" s="23" t="str">
        <f>IF(ISNUMBER(AVERAGEIFS(Observed!Z$2:Z$1601,Observed!$A$2:$A$1601,$A395,Observed!$C$2:$C$1601,$C395)),AVERAGEIFS(Observed!Z$2:Z$1601,Observed!$A$2:$A$1601,$A395,Observed!$C$2:$C$1601,$C395),"")</f>
        <v/>
      </c>
      <c r="AA395" s="23" t="str">
        <f>IF(ISNUMBER(AVERAGEIFS(Observed!AA$2:AA$1601,Observed!$A$2:$A$1601,$A395,Observed!$C$2:$C$1601,$C395)),AVERAGEIFS(Observed!AA$2:AA$1601,Observed!$A$2:$A$1601,$A395,Observed!$C$2:$C$1601,$C395),"")</f>
        <v/>
      </c>
      <c r="AB395" s="23" t="str">
        <f>IF(ISNUMBER(AVERAGEIFS(Observed!AB$2:AB$1601,Observed!$A$2:$A$1601,$A395,Observed!$C$2:$C$1601,$C395)),AVERAGEIFS(Observed!AB$2:AB$1601,Observed!$A$2:$A$1601,$A395,Observed!$C$2:$C$1601,$C395),"")</f>
        <v/>
      </c>
      <c r="AC395" s="23" t="str">
        <f>IF(ISNUMBER(AVERAGEIFS(Observed!AC$2:AC$1601,Observed!$A$2:$A$1601,$A395,Observed!$C$2:$C$1601,$C395)),AVERAGEIFS(Observed!AC$2:AC$1601,Observed!$A$2:$A$1601,$A395,Observed!$C$2:$C$1601,$C395),"")</f>
        <v/>
      </c>
      <c r="AD395" s="23" t="str">
        <f>IF(ISNUMBER(AVERAGEIFS(Observed!AD$2:AD$1601,Observed!$A$2:$A$1601,$A395,Observed!$C$2:$C$1601,$C395)),AVERAGEIFS(Observed!AD$2:AD$1601,Observed!$A$2:$A$1601,$A395,Observed!$C$2:$C$1601,$C395),"")</f>
        <v/>
      </c>
      <c r="AE395" s="23">
        <f>IF(ISNUMBER(AVERAGEIFS(Observed!AE$2:AE$1601,Observed!$A$2:$A$1601,$A395,Observed!$C$2:$C$1601,$C395)),AVERAGEIFS(Observed!AE$2:AE$1601,Observed!$A$2:$A$1601,$A395,Observed!$C$2:$C$1601,$C395),"")</f>
        <v>19.45</v>
      </c>
      <c r="AF395" s="24">
        <f>IF(ISNUMBER(AVERAGEIFS(Observed!AF$2:AF$1601,Observed!$A$2:$A$1601,$A395,Observed!$C$2:$C$1601,$C395)),AVERAGEIFS(Observed!AF$2:AF$1601,Observed!$A$2:$A$1601,$A395,Observed!$C$2:$C$1601,$C395),"")</f>
        <v>2.9499999999999998E-2</v>
      </c>
      <c r="AG395" s="24">
        <f>IF(ISNUMBER(AVERAGEIFS(Observed!AG$2:AG$1601,Observed!$A$2:$A$1601,$A395,Observed!$C$2:$C$1601,$C395)),AVERAGEIFS(Observed!AG$2:AG$1601,Observed!$A$2:$A$1601,$A395,Observed!$C$2:$C$1601,$C395),"")</f>
        <v>2.9499999999999998E-2</v>
      </c>
      <c r="AH395" s="24" t="str">
        <f>IF(ISNUMBER(AVERAGEIFS(Observed!AH$2:AH$1601,Observed!$A$2:$A$1601,$A395,Observed!$C$2:$C$1601,$C395)),AVERAGEIFS(Observed!AH$2:AH$1601,Observed!$A$2:$A$1601,$A395,Observed!$C$2:$C$1601,$C395),"")</f>
        <v/>
      </c>
      <c r="AI395" s="23" t="str">
        <f>IF(ISNUMBER(AVERAGEIFS(Observed!AI$2:AI$1601,Observed!$A$2:$A$1601,$A395,Observed!$C$2:$C$1601,$C395)),AVERAGEIFS(Observed!AI$2:AI$1601,Observed!$A$2:$A$1601,$A395,Observed!$C$2:$C$1601,$C395),"")</f>
        <v/>
      </c>
      <c r="AJ395" s="24">
        <f>IF(ISNUMBER(AVERAGEIFS(Observed!AJ$2:AJ$1601,Observed!$A$2:$A$1601,$A395,Observed!$C$2:$C$1601,$C395)),AVERAGEIFS(Observed!AJ$2:AJ$1601,Observed!$A$2:$A$1601,$A395,Observed!$C$2:$C$1601,$C395),"")</f>
        <v>8.5499999999999993E-2</v>
      </c>
      <c r="AK395" s="24">
        <f>IF(ISNUMBER(AVERAGEIFS(Observed!AL$2:AL$1601,Observed!$A$2:$A$1601,$A395,Observed!$C$2:$C$1601,$C395)),AVERAGEIFS(Observed!AL$2:AL$1601,Observed!$A$2:$A$1601,$A395,Observed!$C$2:$C$1601,$C395),"")</f>
        <v>1.5E-3</v>
      </c>
      <c r="AL395" s="24">
        <f>IF(ISNUMBER(AVERAGEIFS(Observed!AM$2:AM$1601,Observed!$A$2:$A$1601,$A395,Observed!$C$2:$C$1601,$C395)),AVERAGEIFS(Observed!AM$2:AM$1601,Observed!$A$2:$A$1601,$A395,Observed!$C$2:$C$1601,$C395),"")</f>
        <v>0.27500000000000002</v>
      </c>
      <c r="AM395" s="24">
        <f>IF(ISNUMBER(AVERAGEIFS(Observed!AN$2:AN$1601,Observed!$A$2:$A$1601,$A395,Observed!$C$2:$C$1601,$C395)),AVERAGEIFS(Observed!AN$2:AN$1601,Observed!$A$2:$A$1601,$A395,Observed!$C$2:$C$1601,$C395),"")</f>
        <v>0.54400000000000004</v>
      </c>
      <c r="AN395" s="24">
        <f>IF(ISNUMBER(AVERAGEIFS(Observed!AQ$2:AQ$1601,Observed!$A$2:$A$1601,$A395,Observed!$C$2:$C$1601,$C395)),AVERAGEIFS(Observed!AQ$2:AQ$1601,Observed!$A$2:$A$1601,$A395,Observed!$C$2:$C$1601,$C395),"")</f>
        <v>0.09</v>
      </c>
      <c r="AO395" s="24" t="str">
        <f>IF(ISNUMBER(AVERAGEIFS(Observed!AR$2:AR$1601,Observed!$A$2:$A$1601,$A395,Observed!$C$2:$C$1601,$C395)),AVERAGEIFS(Observed!AR$2:AR$1601,Observed!$A$2:$A$1601,$A395,Observed!$C$2:$C$1601,$C395),"")</f>
        <v/>
      </c>
      <c r="AP395" s="24" t="str">
        <f>IF(ISNUMBER(AVERAGEIFS(Observed!AS$2:AS$1601,Observed!$A$2:$A$1601,$A395,Observed!$C$2:$C$1601,$C395)),AVERAGEIFS(Observed!AS$2:AS$1601,Observed!$A$2:$A$1601,$A395,Observed!$C$2:$C$1601,$C395),"")</f>
        <v/>
      </c>
      <c r="AQ395" s="23" t="str">
        <f>IF(ISNUMBER(AVERAGEIFS(Observed!AT$2:AT$1601,Observed!$A$2:$A$1601,$A395,Observed!$C$2:$C$1601,$C395)),AVERAGEIFS(Observed!AT$2:AT$1601,Observed!$A$2:$A$1601,$A395,Observed!$C$2:$C$1601,$C395),"")</f>
        <v/>
      </c>
      <c r="AR395" s="24" t="str">
        <f>IF(ISNUMBER(AVERAGEIFS(Observed!AU$2:AU$1601,Observed!$A$2:$A$1601,$A395,Observed!$C$2:$C$1601,$C395)),AVERAGEIFS(Observed!AU$2:AU$1601,Observed!$A$2:$A$1601,$A395,Observed!$C$2:$C$1601,$C395),"")</f>
        <v/>
      </c>
      <c r="AS395" s="23">
        <f>IF(ISNUMBER(AVERAGEIFS(Observed!AV$2:AV$1601,Observed!$A$2:$A$1601,$A395,Observed!$C$2:$C$1601,$C395)),AVERAGEIFS(Observed!AV$2:AV$1601,Observed!$A$2:$A$1601,$A395,Observed!$C$2:$C$1601,$C395),"")</f>
        <v>3.9449999999999998</v>
      </c>
      <c r="AT395" s="23">
        <f>IF(ISNUMBER(AVERAGEIFS(Observed!AW$2:AW$1601,Observed!$A$2:$A$1601,$A395,Observed!$C$2:$C$1601,$C395)),AVERAGEIFS(Observed!AW$2:AW$1601,Observed!$A$2:$A$1601,$A395,Observed!$C$2:$C$1601,$C395),"")</f>
        <v>24.968666666666667</v>
      </c>
      <c r="AU395" s="2">
        <f>COUNTIFS(Observed!$A$2:$A$1601,$A395,Observed!$C$2:$C$1601,$C395)</f>
        <v>3</v>
      </c>
      <c r="AV395" s="2">
        <f t="shared" si="6"/>
        <v>13</v>
      </c>
    </row>
    <row r="396" spans="1:48" x14ac:dyDescent="0.3">
      <c r="A396" s="4" t="s">
        <v>116</v>
      </c>
      <c r="B396" t="s">
        <v>24</v>
      </c>
      <c r="C396" s="3">
        <v>42163</v>
      </c>
      <c r="D396">
        <v>1</v>
      </c>
      <c r="E396">
        <v>350</v>
      </c>
      <c r="G396">
        <v>350</v>
      </c>
      <c r="H396" s="2" t="s">
        <v>44</v>
      </c>
      <c r="I396" s="2" t="s">
        <v>23</v>
      </c>
      <c r="J396">
        <v>5</v>
      </c>
      <c r="K396" s="2" t="s">
        <v>21</v>
      </c>
      <c r="L396" s="22" t="str">
        <f>IF(ISNUMBER(AVERAGEIFS(Observed!L$2:L$1601,Observed!$A$2:$A$1601,$A396,Observed!$C$2:$C$1601,$C396)),AVERAGEIFS(Observed!L$2:L$1601,Observed!$A$2:$A$1601,$A396,Observed!$C$2:$C$1601,$C396),"")</f>
        <v/>
      </c>
      <c r="M396" s="23" t="str">
        <f>IF(ISNUMBER(AVERAGEIFS(Observed!M$2:M$1601,Observed!$A$2:$A$1601,$A396,Observed!$C$2:$C$1601,$C396)),AVERAGEIFS(Observed!M$2:M$1601,Observed!$A$2:$A$1601,$A396,Observed!$C$2:$C$1601,$C396),"")</f>
        <v/>
      </c>
      <c r="N396" s="23">
        <f>IF(ISNUMBER(AVERAGEIFS(Observed!N$2:N$1601,Observed!$A$2:$A$1601,$A396,Observed!$C$2:$C$1601,$C396)),AVERAGEIFS(Observed!N$2:N$1601,Observed!$A$2:$A$1601,$A396,Observed!$C$2:$C$1601,$C396),"")</f>
        <v>169.8</v>
      </c>
      <c r="O396" s="23">
        <f>IF(ISNUMBER(AVERAGEIFS(Observed!O$2:O$1601,Observed!$A$2:$A$1601,$A396,Observed!$C$2:$C$1601,$C396)),AVERAGEIFS(Observed!O$2:O$1601,Observed!$A$2:$A$1601,$A396,Observed!$C$2:$C$1601,$C396),"")</f>
        <v>169.8</v>
      </c>
      <c r="P396" s="23">
        <f>IF(ISNUMBER(AVERAGEIFS(Observed!P$2:P$1601,Observed!$A$2:$A$1601,$A396,Observed!$C$2:$C$1601,$C396)),AVERAGEIFS(Observed!P$2:P$1601,Observed!$A$2:$A$1601,$A396,Observed!$C$2:$C$1601,$C396),"")</f>
        <v>950.67000000000007</v>
      </c>
      <c r="Q396" s="24" t="str">
        <f>IF(ISNUMBER(AVERAGEIFS(Observed!Q$2:Q$1601,Observed!$A$2:$A$1601,$A396,Observed!$C$2:$C$1601,$C396)),AVERAGEIFS(Observed!Q$2:Q$1601,Observed!$A$2:$A$1601,$A396,Observed!$C$2:$C$1601,$C396),"")</f>
        <v/>
      </c>
      <c r="R396" s="24" t="str">
        <f>IF(ISNUMBER(AVERAGEIFS(Observed!R$2:R$1601,Observed!$A$2:$A$1601,$A396,Observed!$C$2:$C$1601,$C396)),AVERAGEIFS(Observed!R$2:R$1601,Observed!$A$2:$A$1601,$A396,Observed!$C$2:$C$1601,$C396),"")</f>
        <v/>
      </c>
      <c r="S396" s="24" t="str">
        <f>IF(ISNUMBER(AVERAGEIFS(Observed!S$2:S$1601,Observed!$A$2:$A$1601,$A396,Observed!$C$2:$C$1601,$C396)),AVERAGEIFS(Observed!S$2:S$1601,Observed!$A$2:$A$1601,$A396,Observed!$C$2:$C$1601,$C396),"")</f>
        <v/>
      </c>
      <c r="T396" s="23" t="str">
        <f>IF(ISNUMBER(AVERAGEIFS(Observed!T$2:T$1601,Observed!$A$2:$A$1601,$A396,Observed!$C$2:$C$1601,$C396)),AVERAGEIFS(Observed!T$2:T$1601,Observed!$A$2:$A$1601,$A396,Observed!$C$2:$C$1601,$C396),"")</f>
        <v/>
      </c>
      <c r="U396" s="25" t="str">
        <f>IF(ISNUMBER(AVERAGEIFS(Observed!U$2:U$1601,Observed!$A$2:$A$1601,$A396,Observed!$C$2:$C$1601,$C396)),AVERAGEIFS(Observed!U$2:U$1601,Observed!$A$2:$A$1601,$A396,Observed!$C$2:$C$1601,$C396),"")</f>
        <v/>
      </c>
      <c r="V396" s="25" t="str">
        <f>IF(ISNUMBER(AVERAGEIFS(Observed!V$2:V$1601,Observed!$A$2:$A$1601,$A396,Observed!$C$2:$C$1601,$C396)),AVERAGEIFS(Observed!V$2:V$1601,Observed!$A$2:$A$1601,$A396,Observed!$C$2:$C$1601,$C396),"")</f>
        <v/>
      </c>
      <c r="W396" s="23" t="str">
        <f>IF(ISNUMBER(AVERAGEIFS(Observed!W$2:W$1601,Observed!$A$2:$A$1601,$A396,Observed!$C$2:$C$1601,$C396)),AVERAGEIFS(Observed!W$2:W$1601,Observed!$A$2:$A$1601,$A396,Observed!$C$2:$C$1601,$C396),"")</f>
        <v/>
      </c>
      <c r="X396" s="23" t="str">
        <f>IF(ISNUMBER(AVERAGEIFS(Observed!X$2:X$1601,Observed!$A$2:$A$1601,$A396,Observed!$C$2:$C$1601,$C396)),AVERAGEIFS(Observed!X$2:X$1601,Observed!$A$2:$A$1601,$A396,Observed!$C$2:$C$1601,$C396),"")</f>
        <v/>
      </c>
      <c r="Y396" s="23" t="str">
        <f>IF(ISNUMBER(AVERAGEIFS(Observed!Y$2:Y$1601,Observed!$A$2:$A$1601,$A396,Observed!$C$2:$C$1601,$C396)),AVERAGEIFS(Observed!Y$2:Y$1601,Observed!$A$2:$A$1601,$A396,Observed!$C$2:$C$1601,$C396),"")</f>
        <v/>
      </c>
      <c r="Z396" s="23" t="str">
        <f>IF(ISNUMBER(AVERAGEIFS(Observed!Z$2:Z$1601,Observed!$A$2:$A$1601,$A396,Observed!$C$2:$C$1601,$C396)),AVERAGEIFS(Observed!Z$2:Z$1601,Observed!$A$2:$A$1601,$A396,Observed!$C$2:$C$1601,$C396),"")</f>
        <v/>
      </c>
      <c r="AA396" s="23" t="str">
        <f>IF(ISNUMBER(AVERAGEIFS(Observed!AA$2:AA$1601,Observed!$A$2:$A$1601,$A396,Observed!$C$2:$C$1601,$C396)),AVERAGEIFS(Observed!AA$2:AA$1601,Observed!$A$2:$A$1601,$A396,Observed!$C$2:$C$1601,$C396),"")</f>
        <v/>
      </c>
      <c r="AB396" s="23" t="str">
        <f>IF(ISNUMBER(AVERAGEIFS(Observed!AB$2:AB$1601,Observed!$A$2:$A$1601,$A396,Observed!$C$2:$C$1601,$C396)),AVERAGEIFS(Observed!AB$2:AB$1601,Observed!$A$2:$A$1601,$A396,Observed!$C$2:$C$1601,$C396),"")</f>
        <v/>
      </c>
      <c r="AC396" s="23" t="str">
        <f>IF(ISNUMBER(AVERAGEIFS(Observed!AC$2:AC$1601,Observed!$A$2:$A$1601,$A396,Observed!$C$2:$C$1601,$C396)),AVERAGEIFS(Observed!AC$2:AC$1601,Observed!$A$2:$A$1601,$A396,Observed!$C$2:$C$1601,$C396),"")</f>
        <v/>
      </c>
      <c r="AD396" s="23" t="str">
        <f>IF(ISNUMBER(AVERAGEIFS(Observed!AD$2:AD$1601,Observed!$A$2:$A$1601,$A396,Observed!$C$2:$C$1601,$C396)),AVERAGEIFS(Observed!AD$2:AD$1601,Observed!$A$2:$A$1601,$A396,Observed!$C$2:$C$1601,$C396),"")</f>
        <v/>
      </c>
      <c r="AE396" s="23">
        <f>IF(ISNUMBER(AVERAGEIFS(Observed!AE$2:AE$1601,Observed!$A$2:$A$1601,$A396,Observed!$C$2:$C$1601,$C396)),AVERAGEIFS(Observed!AE$2:AE$1601,Observed!$A$2:$A$1601,$A396,Observed!$C$2:$C$1601,$C396),"")</f>
        <v>19.05</v>
      </c>
      <c r="AF396" s="24">
        <f>IF(ISNUMBER(AVERAGEIFS(Observed!AF$2:AF$1601,Observed!$A$2:$A$1601,$A396,Observed!$C$2:$C$1601,$C396)),AVERAGEIFS(Observed!AF$2:AF$1601,Observed!$A$2:$A$1601,$A396,Observed!$C$2:$C$1601,$C396),"")</f>
        <v>2.8999999999999998E-2</v>
      </c>
      <c r="AG396" s="24">
        <f>IF(ISNUMBER(AVERAGEIFS(Observed!AG$2:AG$1601,Observed!$A$2:$A$1601,$A396,Observed!$C$2:$C$1601,$C396)),AVERAGEIFS(Observed!AG$2:AG$1601,Observed!$A$2:$A$1601,$A396,Observed!$C$2:$C$1601,$C396),"")</f>
        <v>2.8999999999999998E-2</v>
      </c>
      <c r="AH396" s="24" t="str">
        <f>IF(ISNUMBER(AVERAGEIFS(Observed!AH$2:AH$1601,Observed!$A$2:$A$1601,$A396,Observed!$C$2:$C$1601,$C396)),AVERAGEIFS(Observed!AH$2:AH$1601,Observed!$A$2:$A$1601,$A396,Observed!$C$2:$C$1601,$C396),"")</f>
        <v/>
      </c>
      <c r="AI396" s="23" t="str">
        <f>IF(ISNUMBER(AVERAGEIFS(Observed!AI$2:AI$1601,Observed!$A$2:$A$1601,$A396,Observed!$C$2:$C$1601,$C396)),AVERAGEIFS(Observed!AI$2:AI$1601,Observed!$A$2:$A$1601,$A396,Observed!$C$2:$C$1601,$C396),"")</f>
        <v/>
      </c>
      <c r="AJ396" s="24">
        <f>IF(ISNUMBER(AVERAGEIFS(Observed!AJ$2:AJ$1601,Observed!$A$2:$A$1601,$A396,Observed!$C$2:$C$1601,$C396)),AVERAGEIFS(Observed!AJ$2:AJ$1601,Observed!$A$2:$A$1601,$A396,Observed!$C$2:$C$1601,$C396),"")</f>
        <v>7.6999999999999999E-2</v>
      </c>
      <c r="AK396" s="24">
        <f>IF(ISNUMBER(AVERAGEIFS(Observed!AL$2:AL$1601,Observed!$A$2:$A$1601,$A396,Observed!$C$2:$C$1601,$C396)),AVERAGEIFS(Observed!AL$2:AL$1601,Observed!$A$2:$A$1601,$A396,Observed!$C$2:$C$1601,$C396),"")</f>
        <v>0</v>
      </c>
      <c r="AL396" s="24">
        <f>IF(ISNUMBER(AVERAGEIFS(Observed!AM$2:AM$1601,Observed!$A$2:$A$1601,$A396,Observed!$C$2:$C$1601,$C396)),AVERAGEIFS(Observed!AM$2:AM$1601,Observed!$A$2:$A$1601,$A396,Observed!$C$2:$C$1601,$C396),"")</f>
        <v>0.39500000000000002</v>
      </c>
      <c r="AM396" s="24">
        <f>IF(ISNUMBER(AVERAGEIFS(Observed!AN$2:AN$1601,Observed!$A$2:$A$1601,$A396,Observed!$C$2:$C$1601,$C396)),AVERAGEIFS(Observed!AN$2:AN$1601,Observed!$A$2:$A$1601,$A396,Observed!$C$2:$C$1601,$C396),"")</f>
        <v>0.47549999999999998</v>
      </c>
      <c r="AN396" s="24">
        <f>IF(ISNUMBER(AVERAGEIFS(Observed!AQ$2:AQ$1601,Observed!$A$2:$A$1601,$A396,Observed!$C$2:$C$1601,$C396)),AVERAGEIFS(Observed!AQ$2:AQ$1601,Observed!$A$2:$A$1601,$A396,Observed!$C$2:$C$1601,$C396),"")</f>
        <v>4.7E-2</v>
      </c>
      <c r="AO396" s="24" t="str">
        <f>IF(ISNUMBER(AVERAGEIFS(Observed!AR$2:AR$1601,Observed!$A$2:$A$1601,$A396,Observed!$C$2:$C$1601,$C396)),AVERAGEIFS(Observed!AR$2:AR$1601,Observed!$A$2:$A$1601,$A396,Observed!$C$2:$C$1601,$C396),"")</f>
        <v/>
      </c>
      <c r="AP396" s="24" t="str">
        <f>IF(ISNUMBER(AVERAGEIFS(Observed!AS$2:AS$1601,Observed!$A$2:$A$1601,$A396,Observed!$C$2:$C$1601,$C396)),AVERAGEIFS(Observed!AS$2:AS$1601,Observed!$A$2:$A$1601,$A396,Observed!$C$2:$C$1601,$C396),"")</f>
        <v/>
      </c>
      <c r="AQ396" s="23" t="str">
        <f>IF(ISNUMBER(AVERAGEIFS(Observed!AT$2:AT$1601,Observed!$A$2:$A$1601,$A396,Observed!$C$2:$C$1601,$C396)),AVERAGEIFS(Observed!AT$2:AT$1601,Observed!$A$2:$A$1601,$A396,Observed!$C$2:$C$1601,$C396),"")</f>
        <v/>
      </c>
      <c r="AR396" s="24" t="str">
        <f>IF(ISNUMBER(AVERAGEIFS(Observed!AU$2:AU$1601,Observed!$A$2:$A$1601,$A396,Observed!$C$2:$C$1601,$C396)),AVERAGEIFS(Observed!AU$2:AU$1601,Observed!$A$2:$A$1601,$A396,Observed!$C$2:$C$1601,$C396),"")</f>
        <v/>
      </c>
      <c r="AS396" s="23">
        <f>IF(ISNUMBER(AVERAGEIFS(Observed!AV$2:AV$1601,Observed!$A$2:$A$1601,$A396,Observed!$C$2:$C$1601,$C396)),AVERAGEIFS(Observed!AV$2:AV$1601,Observed!$A$2:$A$1601,$A396,Observed!$C$2:$C$1601,$C396),"")</f>
        <v>4.9186666666666667</v>
      </c>
      <c r="AT396" s="23">
        <f>IF(ISNUMBER(AVERAGEIFS(Observed!AW$2:AW$1601,Observed!$A$2:$A$1601,$A396,Observed!$C$2:$C$1601,$C396)),AVERAGEIFS(Observed!AW$2:AW$1601,Observed!$A$2:$A$1601,$A396,Observed!$C$2:$C$1601,$C396),"")</f>
        <v>25.91033333333333</v>
      </c>
      <c r="AU396" s="2">
        <f>COUNTIFS(Observed!$A$2:$A$1601,$A396,Observed!$C$2:$C$1601,$C396)</f>
        <v>3</v>
      </c>
      <c r="AV396" s="2">
        <f t="shared" si="6"/>
        <v>13</v>
      </c>
    </row>
    <row r="397" spans="1:48" x14ac:dyDescent="0.3">
      <c r="A397" s="4" t="s">
        <v>117</v>
      </c>
      <c r="B397" t="s">
        <v>24</v>
      </c>
      <c r="C397" s="3">
        <v>42163</v>
      </c>
      <c r="D397">
        <v>1</v>
      </c>
      <c r="E397">
        <v>500</v>
      </c>
      <c r="G397">
        <v>500</v>
      </c>
      <c r="H397" s="2" t="s">
        <v>44</v>
      </c>
      <c r="I397" s="2" t="s">
        <v>23</v>
      </c>
      <c r="J397">
        <v>5</v>
      </c>
      <c r="K397" s="2" t="s">
        <v>21</v>
      </c>
      <c r="L397" s="22" t="str">
        <f>IF(ISNUMBER(AVERAGEIFS(Observed!L$2:L$1601,Observed!$A$2:$A$1601,$A397,Observed!$C$2:$C$1601,$C397)),AVERAGEIFS(Observed!L$2:L$1601,Observed!$A$2:$A$1601,$A397,Observed!$C$2:$C$1601,$C397),"")</f>
        <v/>
      </c>
      <c r="M397" s="23" t="str">
        <f>IF(ISNUMBER(AVERAGEIFS(Observed!M$2:M$1601,Observed!$A$2:$A$1601,$A397,Observed!$C$2:$C$1601,$C397)),AVERAGEIFS(Observed!M$2:M$1601,Observed!$A$2:$A$1601,$A397,Observed!$C$2:$C$1601,$C397),"")</f>
        <v/>
      </c>
      <c r="N397" s="23">
        <f>IF(ISNUMBER(AVERAGEIFS(Observed!N$2:N$1601,Observed!$A$2:$A$1601,$A397,Observed!$C$2:$C$1601,$C397)),AVERAGEIFS(Observed!N$2:N$1601,Observed!$A$2:$A$1601,$A397,Observed!$C$2:$C$1601,$C397),"")</f>
        <v>210.375</v>
      </c>
      <c r="O397" s="23">
        <f>IF(ISNUMBER(AVERAGEIFS(Observed!O$2:O$1601,Observed!$A$2:$A$1601,$A397,Observed!$C$2:$C$1601,$C397)),AVERAGEIFS(Observed!O$2:O$1601,Observed!$A$2:$A$1601,$A397,Observed!$C$2:$C$1601,$C397),"")</f>
        <v>210.375</v>
      </c>
      <c r="P397" s="23">
        <f>IF(ISNUMBER(AVERAGEIFS(Observed!P$2:P$1601,Observed!$A$2:$A$1601,$A397,Observed!$C$2:$C$1601,$C397)),AVERAGEIFS(Observed!P$2:P$1601,Observed!$A$2:$A$1601,$A397,Observed!$C$2:$C$1601,$C397),"")</f>
        <v>1115.7650000000001</v>
      </c>
      <c r="Q397" s="24" t="str">
        <f>IF(ISNUMBER(AVERAGEIFS(Observed!Q$2:Q$1601,Observed!$A$2:$A$1601,$A397,Observed!$C$2:$C$1601,$C397)),AVERAGEIFS(Observed!Q$2:Q$1601,Observed!$A$2:$A$1601,$A397,Observed!$C$2:$C$1601,$C397),"")</f>
        <v/>
      </c>
      <c r="R397" s="24" t="str">
        <f>IF(ISNUMBER(AVERAGEIFS(Observed!R$2:R$1601,Observed!$A$2:$A$1601,$A397,Observed!$C$2:$C$1601,$C397)),AVERAGEIFS(Observed!R$2:R$1601,Observed!$A$2:$A$1601,$A397,Observed!$C$2:$C$1601,$C397),"")</f>
        <v/>
      </c>
      <c r="S397" s="24" t="str">
        <f>IF(ISNUMBER(AVERAGEIFS(Observed!S$2:S$1601,Observed!$A$2:$A$1601,$A397,Observed!$C$2:$C$1601,$C397)),AVERAGEIFS(Observed!S$2:S$1601,Observed!$A$2:$A$1601,$A397,Observed!$C$2:$C$1601,$C397),"")</f>
        <v/>
      </c>
      <c r="T397" s="23" t="str">
        <f>IF(ISNUMBER(AVERAGEIFS(Observed!T$2:T$1601,Observed!$A$2:$A$1601,$A397,Observed!$C$2:$C$1601,$C397)),AVERAGEIFS(Observed!T$2:T$1601,Observed!$A$2:$A$1601,$A397,Observed!$C$2:$C$1601,$C397),"")</f>
        <v/>
      </c>
      <c r="U397" s="25" t="str">
        <f>IF(ISNUMBER(AVERAGEIFS(Observed!U$2:U$1601,Observed!$A$2:$A$1601,$A397,Observed!$C$2:$C$1601,$C397)),AVERAGEIFS(Observed!U$2:U$1601,Observed!$A$2:$A$1601,$A397,Observed!$C$2:$C$1601,$C397),"")</f>
        <v/>
      </c>
      <c r="V397" s="25" t="str">
        <f>IF(ISNUMBER(AVERAGEIFS(Observed!V$2:V$1601,Observed!$A$2:$A$1601,$A397,Observed!$C$2:$C$1601,$C397)),AVERAGEIFS(Observed!V$2:V$1601,Observed!$A$2:$A$1601,$A397,Observed!$C$2:$C$1601,$C397),"")</f>
        <v/>
      </c>
      <c r="W397" s="23" t="str">
        <f>IF(ISNUMBER(AVERAGEIFS(Observed!W$2:W$1601,Observed!$A$2:$A$1601,$A397,Observed!$C$2:$C$1601,$C397)),AVERAGEIFS(Observed!W$2:W$1601,Observed!$A$2:$A$1601,$A397,Observed!$C$2:$C$1601,$C397),"")</f>
        <v/>
      </c>
      <c r="X397" s="23" t="str">
        <f>IF(ISNUMBER(AVERAGEIFS(Observed!X$2:X$1601,Observed!$A$2:$A$1601,$A397,Observed!$C$2:$C$1601,$C397)),AVERAGEIFS(Observed!X$2:X$1601,Observed!$A$2:$A$1601,$A397,Observed!$C$2:$C$1601,$C397),"")</f>
        <v/>
      </c>
      <c r="Y397" s="23" t="str">
        <f>IF(ISNUMBER(AVERAGEIFS(Observed!Y$2:Y$1601,Observed!$A$2:$A$1601,$A397,Observed!$C$2:$C$1601,$C397)),AVERAGEIFS(Observed!Y$2:Y$1601,Observed!$A$2:$A$1601,$A397,Observed!$C$2:$C$1601,$C397),"")</f>
        <v/>
      </c>
      <c r="Z397" s="23" t="str">
        <f>IF(ISNUMBER(AVERAGEIFS(Observed!Z$2:Z$1601,Observed!$A$2:$A$1601,$A397,Observed!$C$2:$C$1601,$C397)),AVERAGEIFS(Observed!Z$2:Z$1601,Observed!$A$2:$A$1601,$A397,Observed!$C$2:$C$1601,$C397),"")</f>
        <v/>
      </c>
      <c r="AA397" s="23" t="str">
        <f>IF(ISNUMBER(AVERAGEIFS(Observed!AA$2:AA$1601,Observed!$A$2:$A$1601,$A397,Observed!$C$2:$C$1601,$C397)),AVERAGEIFS(Observed!AA$2:AA$1601,Observed!$A$2:$A$1601,$A397,Observed!$C$2:$C$1601,$C397),"")</f>
        <v/>
      </c>
      <c r="AB397" s="23" t="str">
        <f>IF(ISNUMBER(AVERAGEIFS(Observed!AB$2:AB$1601,Observed!$A$2:$A$1601,$A397,Observed!$C$2:$C$1601,$C397)),AVERAGEIFS(Observed!AB$2:AB$1601,Observed!$A$2:$A$1601,$A397,Observed!$C$2:$C$1601,$C397),"")</f>
        <v/>
      </c>
      <c r="AC397" s="23" t="str">
        <f>IF(ISNUMBER(AVERAGEIFS(Observed!AC$2:AC$1601,Observed!$A$2:$A$1601,$A397,Observed!$C$2:$C$1601,$C397)),AVERAGEIFS(Observed!AC$2:AC$1601,Observed!$A$2:$A$1601,$A397,Observed!$C$2:$C$1601,$C397),"")</f>
        <v/>
      </c>
      <c r="AD397" s="23" t="str">
        <f>IF(ISNUMBER(AVERAGEIFS(Observed!AD$2:AD$1601,Observed!$A$2:$A$1601,$A397,Observed!$C$2:$C$1601,$C397)),AVERAGEIFS(Observed!AD$2:AD$1601,Observed!$A$2:$A$1601,$A397,Observed!$C$2:$C$1601,$C397),"")</f>
        <v/>
      </c>
      <c r="AE397" s="23">
        <f>IF(ISNUMBER(AVERAGEIFS(Observed!AE$2:AE$1601,Observed!$A$2:$A$1601,$A397,Observed!$C$2:$C$1601,$C397)),AVERAGEIFS(Observed!AE$2:AE$1601,Observed!$A$2:$A$1601,$A397,Observed!$C$2:$C$1601,$C397),"")</f>
        <v>20.350000000000001</v>
      </c>
      <c r="AF397" s="24">
        <f>IF(ISNUMBER(AVERAGEIFS(Observed!AF$2:AF$1601,Observed!$A$2:$A$1601,$A397,Observed!$C$2:$C$1601,$C397)),AVERAGEIFS(Observed!AF$2:AF$1601,Observed!$A$2:$A$1601,$A397,Observed!$C$2:$C$1601,$C397),"")</f>
        <v>3.1E-2</v>
      </c>
      <c r="AG397" s="24">
        <f>IF(ISNUMBER(AVERAGEIFS(Observed!AG$2:AG$1601,Observed!$A$2:$A$1601,$A397,Observed!$C$2:$C$1601,$C397)),AVERAGEIFS(Observed!AG$2:AG$1601,Observed!$A$2:$A$1601,$A397,Observed!$C$2:$C$1601,$C397),"")</f>
        <v>3.1E-2</v>
      </c>
      <c r="AH397" s="24" t="str">
        <f>IF(ISNUMBER(AVERAGEIFS(Observed!AH$2:AH$1601,Observed!$A$2:$A$1601,$A397,Observed!$C$2:$C$1601,$C397)),AVERAGEIFS(Observed!AH$2:AH$1601,Observed!$A$2:$A$1601,$A397,Observed!$C$2:$C$1601,$C397),"")</f>
        <v/>
      </c>
      <c r="AI397" s="23" t="str">
        <f>IF(ISNUMBER(AVERAGEIFS(Observed!AI$2:AI$1601,Observed!$A$2:$A$1601,$A397,Observed!$C$2:$C$1601,$C397)),AVERAGEIFS(Observed!AI$2:AI$1601,Observed!$A$2:$A$1601,$A397,Observed!$C$2:$C$1601,$C397),"")</f>
        <v/>
      </c>
      <c r="AJ397" s="24">
        <f>IF(ISNUMBER(AVERAGEIFS(Observed!AJ$2:AJ$1601,Observed!$A$2:$A$1601,$A397,Observed!$C$2:$C$1601,$C397)),AVERAGEIFS(Observed!AJ$2:AJ$1601,Observed!$A$2:$A$1601,$A397,Observed!$C$2:$C$1601,$C397),"")</f>
        <v>0.09</v>
      </c>
      <c r="AK397" s="24">
        <f>IF(ISNUMBER(AVERAGEIFS(Observed!AL$2:AL$1601,Observed!$A$2:$A$1601,$A397,Observed!$C$2:$C$1601,$C397)),AVERAGEIFS(Observed!AL$2:AL$1601,Observed!$A$2:$A$1601,$A397,Observed!$C$2:$C$1601,$C397),"")</f>
        <v>0</v>
      </c>
      <c r="AL397" s="24">
        <f>IF(ISNUMBER(AVERAGEIFS(Observed!AM$2:AM$1601,Observed!$A$2:$A$1601,$A397,Observed!$C$2:$C$1601,$C397)),AVERAGEIFS(Observed!AM$2:AM$1601,Observed!$A$2:$A$1601,$A397,Observed!$C$2:$C$1601,$C397),"")</f>
        <v>0.40200000000000002</v>
      </c>
      <c r="AM397" s="24">
        <f>IF(ISNUMBER(AVERAGEIFS(Observed!AN$2:AN$1601,Observed!$A$2:$A$1601,$A397,Observed!$C$2:$C$1601,$C397)),AVERAGEIFS(Observed!AN$2:AN$1601,Observed!$A$2:$A$1601,$A397,Observed!$C$2:$C$1601,$C397),"")</f>
        <v>0.39600000000000002</v>
      </c>
      <c r="AN397" s="24">
        <f>IF(ISNUMBER(AVERAGEIFS(Observed!AQ$2:AQ$1601,Observed!$A$2:$A$1601,$A397,Observed!$C$2:$C$1601,$C397)),AVERAGEIFS(Observed!AQ$2:AQ$1601,Observed!$A$2:$A$1601,$A397,Observed!$C$2:$C$1601,$C397),"")</f>
        <v>0.10100000000000001</v>
      </c>
      <c r="AO397" s="24" t="str">
        <f>IF(ISNUMBER(AVERAGEIFS(Observed!AR$2:AR$1601,Observed!$A$2:$A$1601,$A397,Observed!$C$2:$C$1601,$C397)),AVERAGEIFS(Observed!AR$2:AR$1601,Observed!$A$2:$A$1601,$A397,Observed!$C$2:$C$1601,$C397),"")</f>
        <v/>
      </c>
      <c r="AP397" s="24">
        <f>IF(ISNUMBER(AVERAGEIFS(Observed!AS$2:AS$1601,Observed!$A$2:$A$1601,$A397,Observed!$C$2:$C$1601,$C397)),AVERAGEIFS(Observed!AS$2:AS$1601,Observed!$A$2:$A$1601,$A397,Observed!$C$2:$C$1601,$C397),"")</f>
        <v>2E-3</v>
      </c>
      <c r="AQ397" s="23" t="str">
        <f>IF(ISNUMBER(AVERAGEIFS(Observed!AT$2:AT$1601,Observed!$A$2:$A$1601,$A397,Observed!$C$2:$C$1601,$C397)),AVERAGEIFS(Observed!AT$2:AT$1601,Observed!$A$2:$A$1601,$A397,Observed!$C$2:$C$1601,$C397),"")</f>
        <v/>
      </c>
      <c r="AR397" s="24" t="str">
        <f>IF(ISNUMBER(AVERAGEIFS(Observed!AU$2:AU$1601,Observed!$A$2:$A$1601,$A397,Observed!$C$2:$C$1601,$C397)),AVERAGEIFS(Observed!AU$2:AU$1601,Observed!$A$2:$A$1601,$A397,Observed!$C$2:$C$1601,$C397),"")</f>
        <v/>
      </c>
      <c r="AS397" s="23">
        <f>IF(ISNUMBER(AVERAGEIFS(Observed!AV$2:AV$1601,Observed!$A$2:$A$1601,$A397,Observed!$C$2:$C$1601,$C397)),AVERAGEIFS(Observed!AV$2:AV$1601,Observed!$A$2:$A$1601,$A397,Observed!$C$2:$C$1601,$C397),"")</f>
        <v>6.5213333333333336</v>
      </c>
      <c r="AT397" s="23">
        <f>IF(ISNUMBER(AVERAGEIFS(Observed!AW$2:AW$1601,Observed!$A$2:$A$1601,$A397,Observed!$C$2:$C$1601,$C397)),AVERAGEIFS(Observed!AW$2:AW$1601,Observed!$A$2:$A$1601,$A397,Observed!$C$2:$C$1601,$C397),"")</f>
        <v>32.637</v>
      </c>
      <c r="AU397" s="2">
        <f>COUNTIFS(Observed!$A$2:$A$1601,$A397,Observed!$C$2:$C$1601,$C397)</f>
        <v>3</v>
      </c>
      <c r="AV397" s="2">
        <f t="shared" si="6"/>
        <v>14</v>
      </c>
    </row>
    <row r="398" spans="1:48" x14ac:dyDescent="0.3">
      <c r="A398" s="4" t="s">
        <v>112</v>
      </c>
      <c r="B398" t="s">
        <v>24</v>
      </c>
      <c r="C398" s="3">
        <v>42254</v>
      </c>
      <c r="D398">
        <v>1</v>
      </c>
      <c r="E398">
        <v>0</v>
      </c>
      <c r="G398">
        <v>0</v>
      </c>
      <c r="H398" s="2" t="s">
        <v>45</v>
      </c>
      <c r="I398" s="2" t="s">
        <v>25</v>
      </c>
      <c r="J398">
        <v>6</v>
      </c>
      <c r="K398" s="2" t="s">
        <v>21</v>
      </c>
      <c r="L398" s="22" t="str">
        <f>IF(ISNUMBER(AVERAGEIFS(Observed!L$2:L$1601,Observed!$A$2:$A$1601,$A398,Observed!$C$2:$C$1601,$C398)),AVERAGEIFS(Observed!L$2:L$1601,Observed!$A$2:$A$1601,$A398,Observed!$C$2:$C$1601,$C398),"")</f>
        <v/>
      </c>
      <c r="M398" s="23" t="str">
        <f>IF(ISNUMBER(AVERAGEIFS(Observed!M$2:M$1601,Observed!$A$2:$A$1601,$A398,Observed!$C$2:$C$1601,$C398)),AVERAGEIFS(Observed!M$2:M$1601,Observed!$A$2:$A$1601,$A398,Observed!$C$2:$C$1601,$C398),"")</f>
        <v/>
      </c>
      <c r="N398" s="23">
        <f>IF(ISNUMBER(AVERAGEIFS(Observed!N$2:N$1601,Observed!$A$2:$A$1601,$A398,Observed!$C$2:$C$1601,$C398)),AVERAGEIFS(Observed!N$2:N$1601,Observed!$A$2:$A$1601,$A398,Observed!$C$2:$C$1601,$C398),"")</f>
        <v>68.063333333333333</v>
      </c>
      <c r="O398" s="23">
        <f>IF(ISNUMBER(AVERAGEIFS(Observed!O$2:O$1601,Observed!$A$2:$A$1601,$A398,Observed!$C$2:$C$1601,$C398)),AVERAGEIFS(Observed!O$2:O$1601,Observed!$A$2:$A$1601,$A398,Observed!$C$2:$C$1601,$C398),"")</f>
        <v>68.063333333333333</v>
      </c>
      <c r="P398" s="23">
        <f>IF(ISNUMBER(AVERAGEIFS(Observed!P$2:P$1601,Observed!$A$2:$A$1601,$A398,Observed!$C$2:$C$1601,$C398)),AVERAGEIFS(Observed!P$2:P$1601,Observed!$A$2:$A$1601,$A398,Observed!$C$2:$C$1601,$C398),"")</f>
        <v>68.063333333333333</v>
      </c>
      <c r="Q398" s="24" t="str">
        <f>IF(ISNUMBER(AVERAGEIFS(Observed!Q$2:Q$1601,Observed!$A$2:$A$1601,$A398,Observed!$C$2:$C$1601,$C398)),AVERAGEIFS(Observed!Q$2:Q$1601,Observed!$A$2:$A$1601,$A398,Observed!$C$2:$C$1601,$C398),"")</f>
        <v/>
      </c>
      <c r="R398" s="24" t="str">
        <f>IF(ISNUMBER(AVERAGEIFS(Observed!R$2:R$1601,Observed!$A$2:$A$1601,$A398,Observed!$C$2:$C$1601,$C398)),AVERAGEIFS(Observed!R$2:R$1601,Observed!$A$2:$A$1601,$A398,Observed!$C$2:$C$1601,$C398),"")</f>
        <v/>
      </c>
      <c r="S398" s="24" t="str">
        <f>IF(ISNUMBER(AVERAGEIFS(Observed!S$2:S$1601,Observed!$A$2:$A$1601,$A398,Observed!$C$2:$C$1601,$C398)),AVERAGEIFS(Observed!S$2:S$1601,Observed!$A$2:$A$1601,$A398,Observed!$C$2:$C$1601,$C398),"")</f>
        <v/>
      </c>
      <c r="T398" s="23" t="str">
        <f>IF(ISNUMBER(AVERAGEIFS(Observed!T$2:T$1601,Observed!$A$2:$A$1601,$A398,Observed!$C$2:$C$1601,$C398)),AVERAGEIFS(Observed!T$2:T$1601,Observed!$A$2:$A$1601,$A398,Observed!$C$2:$C$1601,$C398),"")</f>
        <v/>
      </c>
      <c r="U398" s="25" t="str">
        <f>IF(ISNUMBER(AVERAGEIFS(Observed!U$2:U$1601,Observed!$A$2:$A$1601,$A398,Observed!$C$2:$C$1601,$C398)),AVERAGEIFS(Observed!U$2:U$1601,Observed!$A$2:$A$1601,$A398,Observed!$C$2:$C$1601,$C398),"")</f>
        <v/>
      </c>
      <c r="V398" s="25" t="str">
        <f>IF(ISNUMBER(AVERAGEIFS(Observed!V$2:V$1601,Observed!$A$2:$A$1601,$A398,Observed!$C$2:$C$1601,$C398)),AVERAGEIFS(Observed!V$2:V$1601,Observed!$A$2:$A$1601,$A398,Observed!$C$2:$C$1601,$C398),"")</f>
        <v/>
      </c>
      <c r="W398" s="23" t="str">
        <f>IF(ISNUMBER(AVERAGEIFS(Observed!W$2:W$1601,Observed!$A$2:$A$1601,$A398,Observed!$C$2:$C$1601,$C398)),AVERAGEIFS(Observed!W$2:W$1601,Observed!$A$2:$A$1601,$A398,Observed!$C$2:$C$1601,$C398),"")</f>
        <v/>
      </c>
      <c r="X398" s="23" t="str">
        <f>IF(ISNUMBER(AVERAGEIFS(Observed!X$2:X$1601,Observed!$A$2:$A$1601,$A398,Observed!$C$2:$C$1601,$C398)),AVERAGEIFS(Observed!X$2:X$1601,Observed!$A$2:$A$1601,$A398,Observed!$C$2:$C$1601,$C398),"")</f>
        <v/>
      </c>
      <c r="Y398" s="23" t="str">
        <f>IF(ISNUMBER(AVERAGEIFS(Observed!Y$2:Y$1601,Observed!$A$2:$A$1601,$A398,Observed!$C$2:$C$1601,$C398)),AVERAGEIFS(Observed!Y$2:Y$1601,Observed!$A$2:$A$1601,$A398,Observed!$C$2:$C$1601,$C398),"")</f>
        <v/>
      </c>
      <c r="Z398" s="23" t="str">
        <f>IF(ISNUMBER(AVERAGEIFS(Observed!Z$2:Z$1601,Observed!$A$2:$A$1601,$A398,Observed!$C$2:$C$1601,$C398)),AVERAGEIFS(Observed!Z$2:Z$1601,Observed!$A$2:$A$1601,$A398,Observed!$C$2:$C$1601,$C398),"")</f>
        <v/>
      </c>
      <c r="AA398" s="23" t="str">
        <f>IF(ISNUMBER(AVERAGEIFS(Observed!AA$2:AA$1601,Observed!$A$2:$A$1601,$A398,Observed!$C$2:$C$1601,$C398)),AVERAGEIFS(Observed!AA$2:AA$1601,Observed!$A$2:$A$1601,$A398,Observed!$C$2:$C$1601,$C398),"")</f>
        <v/>
      </c>
      <c r="AB398" s="23" t="str">
        <f>IF(ISNUMBER(AVERAGEIFS(Observed!AB$2:AB$1601,Observed!$A$2:$A$1601,$A398,Observed!$C$2:$C$1601,$C398)),AVERAGEIFS(Observed!AB$2:AB$1601,Observed!$A$2:$A$1601,$A398,Observed!$C$2:$C$1601,$C398),"")</f>
        <v/>
      </c>
      <c r="AC398" s="23" t="str">
        <f>IF(ISNUMBER(AVERAGEIFS(Observed!AC$2:AC$1601,Observed!$A$2:$A$1601,$A398,Observed!$C$2:$C$1601,$C398)),AVERAGEIFS(Observed!AC$2:AC$1601,Observed!$A$2:$A$1601,$A398,Observed!$C$2:$C$1601,$C398),"")</f>
        <v/>
      </c>
      <c r="AD398" s="23" t="str">
        <f>IF(ISNUMBER(AVERAGEIFS(Observed!AD$2:AD$1601,Observed!$A$2:$A$1601,$A398,Observed!$C$2:$C$1601,$C398)),AVERAGEIFS(Observed!AD$2:AD$1601,Observed!$A$2:$A$1601,$A398,Observed!$C$2:$C$1601,$C398),"")</f>
        <v/>
      </c>
      <c r="AE398" s="23">
        <f>IF(ISNUMBER(AVERAGEIFS(Observed!AE$2:AE$1601,Observed!$A$2:$A$1601,$A398,Observed!$C$2:$C$1601,$C398)),AVERAGEIFS(Observed!AE$2:AE$1601,Observed!$A$2:$A$1601,$A398,Observed!$C$2:$C$1601,$C398),"")</f>
        <v>21.733333333333334</v>
      </c>
      <c r="AF398" s="24">
        <f>IF(ISNUMBER(AVERAGEIFS(Observed!AF$2:AF$1601,Observed!$A$2:$A$1601,$A398,Observed!$C$2:$C$1601,$C398)),AVERAGEIFS(Observed!AF$2:AF$1601,Observed!$A$2:$A$1601,$A398,Observed!$C$2:$C$1601,$C398),"")</f>
        <v>3.266666666666667E-2</v>
      </c>
      <c r="AG398" s="24">
        <f>IF(ISNUMBER(AVERAGEIFS(Observed!AG$2:AG$1601,Observed!$A$2:$A$1601,$A398,Observed!$C$2:$C$1601,$C398)),AVERAGEIFS(Observed!AG$2:AG$1601,Observed!$A$2:$A$1601,$A398,Observed!$C$2:$C$1601,$C398),"")</f>
        <v>3.266666666666667E-2</v>
      </c>
      <c r="AH398" s="24" t="str">
        <f>IF(ISNUMBER(AVERAGEIFS(Observed!AH$2:AH$1601,Observed!$A$2:$A$1601,$A398,Observed!$C$2:$C$1601,$C398)),AVERAGEIFS(Observed!AH$2:AH$1601,Observed!$A$2:$A$1601,$A398,Observed!$C$2:$C$1601,$C398),"")</f>
        <v/>
      </c>
      <c r="AI398" s="23" t="str">
        <f>IF(ISNUMBER(AVERAGEIFS(Observed!AI$2:AI$1601,Observed!$A$2:$A$1601,$A398,Observed!$C$2:$C$1601,$C398)),AVERAGEIFS(Observed!AI$2:AI$1601,Observed!$A$2:$A$1601,$A398,Observed!$C$2:$C$1601,$C398),"")</f>
        <v/>
      </c>
      <c r="AJ398" s="24">
        <f>IF(ISNUMBER(AVERAGEIFS(Observed!AJ$2:AJ$1601,Observed!$A$2:$A$1601,$A398,Observed!$C$2:$C$1601,$C398)),AVERAGEIFS(Observed!AJ$2:AJ$1601,Observed!$A$2:$A$1601,$A398,Observed!$C$2:$C$1601,$C398),"")</f>
        <v>0.03</v>
      </c>
      <c r="AK398" s="24">
        <f>IF(ISNUMBER(AVERAGEIFS(Observed!AL$2:AL$1601,Observed!$A$2:$A$1601,$A398,Observed!$C$2:$C$1601,$C398)),AVERAGEIFS(Observed!AL$2:AL$1601,Observed!$A$2:$A$1601,$A398,Observed!$C$2:$C$1601,$C398),"")</f>
        <v>1.1999999999999999E-2</v>
      </c>
      <c r="AL398" s="24">
        <f>IF(ISNUMBER(AVERAGEIFS(Observed!AM$2:AM$1601,Observed!$A$2:$A$1601,$A398,Observed!$C$2:$C$1601,$C398)),AVERAGEIFS(Observed!AM$2:AM$1601,Observed!$A$2:$A$1601,$A398,Observed!$C$2:$C$1601,$C398),"")</f>
        <v>9.5333333333333339E-2</v>
      </c>
      <c r="AM398" s="24">
        <f>IF(ISNUMBER(AVERAGEIFS(Observed!AN$2:AN$1601,Observed!$A$2:$A$1601,$A398,Observed!$C$2:$C$1601,$C398)),AVERAGEIFS(Observed!AN$2:AN$1601,Observed!$A$2:$A$1601,$A398,Observed!$C$2:$C$1601,$C398),"")</f>
        <v>0.54433333333333334</v>
      </c>
      <c r="AN398" s="24">
        <f>IF(ISNUMBER(AVERAGEIFS(Observed!AQ$2:AQ$1601,Observed!$A$2:$A$1601,$A398,Observed!$C$2:$C$1601,$C398)),AVERAGEIFS(Observed!AQ$2:AQ$1601,Observed!$A$2:$A$1601,$A398,Observed!$C$2:$C$1601,$C398),"")</f>
        <v>0.3106666666666667</v>
      </c>
      <c r="AO398" s="24" t="str">
        <f>IF(ISNUMBER(AVERAGEIFS(Observed!AR$2:AR$1601,Observed!$A$2:$A$1601,$A398,Observed!$C$2:$C$1601,$C398)),AVERAGEIFS(Observed!AR$2:AR$1601,Observed!$A$2:$A$1601,$A398,Observed!$C$2:$C$1601,$C398),"")</f>
        <v/>
      </c>
      <c r="AP398" s="24" t="str">
        <f>IF(ISNUMBER(AVERAGEIFS(Observed!AS$2:AS$1601,Observed!$A$2:$A$1601,$A398,Observed!$C$2:$C$1601,$C398)),AVERAGEIFS(Observed!AS$2:AS$1601,Observed!$A$2:$A$1601,$A398,Observed!$C$2:$C$1601,$C398),"")</f>
        <v/>
      </c>
      <c r="AQ398" s="23" t="str">
        <f>IF(ISNUMBER(AVERAGEIFS(Observed!AT$2:AT$1601,Observed!$A$2:$A$1601,$A398,Observed!$C$2:$C$1601,$C398)),AVERAGEIFS(Observed!AT$2:AT$1601,Observed!$A$2:$A$1601,$A398,Observed!$C$2:$C$1601,$C398),"")</f>
        <v/>
      </c>
      <c r="AR398" s="24" t="str">
        <f>IF(ISNUMBER(AVERAGEIFS(Observed!AU$2:AU$1601,Observed!$A$2:$A$1601,$A398,Observed!$C$2:$C$1601,$C398)),AVERAGEIFS(Observed!AU$2:AU$1601,Observed!$A$2:$A$1601,$A398,Observed!$C$2:$C$1601,$C398),"")</f>
        <v/>
      </c>
      <c r="AS398" s="23">
        <f>IF(ISNUMBER(AVERAGEIFS(Observed!AV$2:AV$1601,Observed!$A$2:$A$1601,$A398,Observed!$C$2:$C$1601,$C398)),AVERAGEIFS(Observed!AV$2:AV$1601,Observed!$A$2:$A$1601,$A398,Observed!$C$2:$C$1601,$C398),"")</f>
        <v>2.0876666666666668</v>
      </c>
      <c r="AT398" s="23">
        <f>IF(ISNUMBER(AVERAGEIFS(Observed!AW$2:AW$1601,Observed!$A$2:$A$1601,$A398,Observed!$C$2:$C$1601,$C398)),AVERAGEIFS(Observed!AW$2:AW$1601,Observed!$A$2:$A$1601,$A398,Observed!$C$2:$C$1601,$C398),"")</f>
        <v>2.0876666666666668</v>
      </c>
      <c r="AU398" s="2">
        <f>COUNTIFS(Observed!$A$2:$A$1601,$A398,Observed!$C$2:$C$1601,$C398)</f>
        <v>3</v>
      </c>
      <c r="AV398" s="2">
        <f t="shared" si="6"/>
        <v>13</v>
      </c>
    </row>
    <row r="399" spans="1:48" x14ac:dyDescent="0.3">
      <c r="A399" s="4" t="s">
        <v>113</v>
      </c>
      <c r="B399" t="s">
        <v>24</v>
      </c>
      <c r="C399" s="3">
        <v>42254</v>
      </c>
      <c r="D399">
        <v>1</v>
      </c>
      <c r="E399">
        <v>50</v>
      </c>
      <c r="G399">
        <v>50</v>
      </c>
      <c r="H399" s="2" t="s">
        <v>45</v>
      </c>
      <c r="I399" s="2" t="s">
        <v>25</v>
      </c>
      <c r="J399">
        <v>6</v>
      </c>
      <c r="K399" s="2" t="s">
        <v>21</v>
      </c>
      <c r="L399" s="22" t="str">
        <f>IF(ISNUMBER(AVERAGEIFS(Observed!L$2:L$1601,Observed!$A$2:$A$1601,$A399,Observed!$C$2:$C$1601,$C399)),AVERAGEIFS(Observed!L$2:L$1601,Observed!$A$2:$A$1601,$A399,Observed!$C$2:$C$1601,$C399),"")</f>
        <v/>
      </c>
      <c r="M399" s="23" t="str">
        <f>IF(ISNUMBER(AVERAGEIFS(Observed!M$2:M$1601,Observed!$A$2:$A$1601,$A399,Observed!$C$2:$C$1601,$C399)),AVERAGEIFS(Observed!M$2:M$1601,Observed!$A$2:$A$1601,$A399,Observed!$C$2:$C$1601,$C399),"")</f>
        <v/>
      </c>
      <c r="N399" s="23">
        <f>IF(ISNUMBER(AVERAGEIFS(Observed!N$2:N$1601,Observed!$A$2:$A$1601,$A399,Observed!$C$2:$C$1601,$C399)),AVERAGEIFS(Observed!N$2:N$1601,Observed!$A$2:$A$1601,$A399,Observed!$C$2:$C$1601,$C399),"")</f>
        <v>77.813333333333333</v>
      </c>
      <c r="O399" s="23">
        <f>IF(ISNUMBER(AVERAGEIFS(Observed!O$2:O$1601,Observed!$A$2:$A$1601,$A399,Observed!$C$2:$C$1601,$C399)),AVERAGEIFS(Observed!O$2:O$1601,Observed!$A$2:$A$1601,$A399,Observed!$C$2:$C$1601,$C399),"")</f>
        <v>77.813333333333333</v>
      </c>
      <c r="P399" s="23">
        <f>IF(ISNUMBER(AVERAGEIFS(Observed!P$2:P$1601,Observed!$A$2:$A$1601,$A399,Observed!$C$2:$C$1601,$C399)),AVERAGEIFS(Observed!P$2:P$1601,Observed!$A$2:$A$1601,$A399,Observed!$C$2:$C$1601,$C399),"")</f>
        <v>77.813333333333333</v>
      </c>
      <c r="Q399" s="24" t="str">
        <f>IF(ISNUMBER(AVERAGEIFS(Observed!Q$2:Q$1601,Observed!$A$2:$A$1601,$A399,Observed!$C$2:$C$1601,$C399)),AVERAGEIFS(Observed!Q$2:Q$1601,Observed!$A$2:$A$1601,$A399,Observed!$C$2:$C$1601,$C399),"")</f>
        <v/>
      </c>
      <c r="R399" s="24" t="str">
        <f>IF(ISNUMBER(AVERAGEIFS(Observed!R$2:R$1601,Observed!$A$2:$A$1601,$A399,Observed!$C$2:$C$1601,$C399)),AVERAGEIFS(Observed!R$2:R$1601,Observed!$A$2:$A$1601,$A399,Observed!$C$2:$C$1601,$C399),"")</f>
        <v/>
      </c>
      <c r="S399" s="24" t="str">
        <f>IF(ISNUMBER(AVERAGEIFS(Observed!S$2:S$1601,Observed!$A$2:$A$1601,$A399,Observed!$C$2:$C$1601,$C399)),AVERAGEIFS(Observed!S$2:S$1601,Observed!$A$2:$A$1601,$A399,Observed!$C$2:$C$1601,$C399),"")</f>
        <v/>
      </c>
      <c r="T399" s="23" t="str">
        <f>IF(ISNUMBER(AVERAGEIFS(Observed!T$2:T$1601,Observed!$A$2:$A$1601,$A399,Observed!$C$2:$C$1601,$C399)),AVERAGEIFS(Observed!T$2:T$1601,Observed!$A$2:$A$1601,$A399,Observed!$C$2:$C$1601,$C399),"")</f>
        <v/>
      </c>
      <c r="U399" s="25" t="str">
        <f>IF(ISNUMBER(AVERAGEIFS(Observed!U$2:U$1601,Observed!$A$2:$A$1601,$A399,Observed!$C$2:$C$1601,$C399)),AVERAGEIFS(Observed!U$2:U$1601,Observed!$A$2:$A$1601,$A399,Observed!$C$2:$C$1601,$C399),"")</f>
        <v/>
      </c>
      <c r="V399" s="25" t="str">
        <f>IF(ISNUMBER(AVERAGEIFS(Observed!V$2:V$1601,Observed!$A$2:$A$1601,$A399,Observed!$C$2:$C$1601,$C399)),AVERAGEIFS(Observed!V$2:V$1601,Observed!$A$2:$A$1601,$A399,Observed!$C$2:$C$1601,$C399),"")</f>
        <v/>
      </c>
      <c r="W399" s="23" t="str">
        <f>IF(ISNUMBER(AVERAGEIFS(Observed!W$2:W$1601,Observed!$A$2:$A$1601,$A399,Observed!$C$2:$C$1601,$C399)),AVERAGEIFS(Observed!W$2:W$1601,Observed!$A$2:$A$1601,$A399,Observed!$C$2:$C$1601,$C399),"")</f>
        <v/>
      </c>
      <c r="X399" s="23" t="str">
        <f>IF(ISNUMBER(AVERAGEIFS(Observed!X$2:X$1601,Observed!$A$2:$A$1601,$A399,Observed!$C$2:$C$1601,$C399)),AVERAGEIFS(Observed!X$2:X$1601,Observed!$A$2:$A$1601,$A399,Observed!$C$2:$C$1601,$C399),"")</f>
        <v/>
      </c>
      <c r="Y399" s="23" t="str">
        <f>IF(ISNUMBER(AVERAGEIFS(Observed!Y$2:Y$1601,Observed!$A$2:$A$1601,$A399,Observed!$C$2:$C$1601,$C399)),AVERAGEIFS(Observed!Y$2:Y$1601,Observed!$A$2:$A$1601,$A399,Observed!$C$2:$C$1601,$C399),"")</f>
        <v/>
      </c>
      <c r="Z399" s="23" t="str">
        <f>IF(ISNUMBER(AVERAGEIFS(Observed!Z$2:Z$1601,Observed!$A$2:$A$1601,$A399,Observed!$C$2:$C$1601,$C399)),AVERAGEIFS(Observed!Z$2:Z$1601,Observed!$A$2:$A$1601,$A399,Observed!$C$2:$C$1601,$C399),"")</f>
        <v/>
      </c>
      <c r="AA399" s="23" t="str">
        <f>IF(ISNUMBER(AVERAGEIFS(Observed!AA$2:AA$1601,Observed!$A$2:$A$1601,$A399,Observed!$C$2:$C$1601,$C399)),AVERAGEIFS(Observed!AA$2:AA$1601,Observed!$A$2:$A$1601,$A399,Observed!$C$2:$C$1601,$C399),"")</f>
        <v/>
      </c>
      <c r="AB399" s="23" t="str">
        <f>IF(ISNUMBER(AVERAGEIFS(Observed!AB$2:AB$1601,Observed!$A$2:$A$1601,$A399,Observed!$C$2:$C$1601,$C399)),AVERAGEIFS(Observed!AB$2:AB$1601,Observed!$A$2:$A$1601,$A399,Observed!$C$2:$C$1601,$C399),"")</f>
        <v/>
      </c>
      <c r="AC399" s="23" t="str">
        <f>IF(ISNUMBER(AVERAGEIFS(Observed!AC$2:AC$1601,Observed!$A$2:$A$1601,$A399,Observed!$C$2:$C$1601,$C399)),AVERAGEIFS(Observed!AC$2:AC$1601,Observed!$A$2:$A$1601,$A399,Observed!$C$2:$C$1601,$C399),"")</f>
        <v/>
      </c>
      <c r="AD399" s="23" t="str">
        <f>IF(ISNUMBER(AVERAGEIFS(Observed!AD$2:AD$1601,Observed!$A$2:$A$1601,$A399,Observed!$C$2:$C$1601,$C399)),AVERAGEIFS(Observed!AD$2:AD$1601,Observed!$A$2:$A$1601,$A399,Observed!$C$2:$C$1601,$C399),"")</f>
        <v/>
      </c>
      <c r="AE399" s="23">
        <f>IF(ISNUMBER(AVERAGEIFS(Observed!AE$2:AE$1601,Observed!$A$2:$A$1601,$A399,Observed!$C$2:$C$1601,$C399)),AVERAGEIFS(Observed!AE$2:AE$1601,Observed!$A$2:$A$1601,$A399,Observed!$C$2:$C$1601,$C399),"")</f>
        <v>20.233333333333334</v>
      </c>
      <c r="AF399" s="24">
        <f>IF(ISNUMBER(AVERAGEIFS(Observed!AF$2:AF$1601,Observed!$A$2:$A$1601,$A399,Observed!$C$2:$C$1601,$C399)),AVERAGEIFS(Observed!AF$2:AF$1601,Observed!$A$2:$A$1601,$A399,Observed!$C$2:$C$1601,$C399),"")</f>
        <v>3.0333333333333334E-2</v>
      </c>
      <c r="AG399" s="24">
        <f>IF(ISNUMBER(AVERAGEIFS(Observed!AG$2:AG$1601,Observed!$A$2:$A$1601,$A399,Observed!$C$2:$C$1601,$C399)),AVERAGEIFS(Observed!AG$2:AG$1601,Observed!$A$2:$A$1601,$A399,Observed!$C$2:$C$1601,$C399),"")</f>
        <v>3.0333333333333334E-2</v>
      </c>
      <c r="AH399" s="24" t="str">
        <f>IF(ISNUMBER(AVERAGEIFS(Observed!AH$2:AH$1601,Observed!$A$2:$A$1601,$A399,Observed!$C$2:$C$1601,$C399)),AVERAGEIFS(Observed!AH$2:AH$1601,Observed!$A$2:$A$1601,$A399,Observed!$C$2:$C$1601,$C399),"")</f>
        <v/>
      </c>
      <c r="AI399" s="23" t="str">
        <f>IF(ISNUMBER(AVERAGEIFS(Observed!AI$2:AI$1601,Observed!$A$2:$A$1601,$A399,Observed!$C$2:$C$1601,$C399)),AVERAGEIFS(Observed!AI$2:AI$1601,Observed!$A$2:$A$1601,$A399,Observed!$C$2:$C$1601,$C399),"")</f>
        <v/>
      </c>
      <c r="AJ399" s="24">
        <f>IF(ISNUMBER(AVERAGEIFS(Observed!AJ$2:AJ$1601,Observed!$A$2:$A$1601,$A399,Observed!$C$2:$C$1601,$C399)),AVERAGEIFS(Observed!AJ$2:AJ$1601,Observed!$A$2:$A$1601,$A399,Observed!$C$2:$C$1601,$C399),"")</f>
        <v>7.9666666666666663E-2</v>
      </c>
      <c r="AK399" s="24">
        <f>IF(ISNUMBER(AVERAGEIFS(Observed!AL$2:AL$1601,Observed!$A$2:$A$1601,$A399,Observed!$C$2:$C$1601,$C399)),AVERAGEIFS(Observed!AL$2:AL$1601,Observed!$A$2:$A$1601,$A399,Observed!$C$2:$C$1601,$C399),"")</f>
        <v>6.6666666666666671E-3</v>
      </c>
      <c r="AL399" s="24">
        <f>IF(ISNUMBER(AVERAGEIFS(Observed!AM$2:AM$1601,Observed!$A$2:$A$1601,$A399,Observed!$C$2:$C$1601,$C399)),AVERAGEIFS(Observed!AM$2:AM$1601,Observed!$A$2:$A$1601,$A399,Observed!$C$2:$C$1601,$C399),"")</f>
        <v>8.8000000000000009E-2</v>
      </c>
      <c r="AM399" s="24">
        <f>IF(ISNUMBER(AVERAGEIFS(Observed!AN$2:AN$1601,Observed!$A$2:$A$1601,$A399,Observed!$C$2:$C$1601,$C399)),AVERAGEIFS(Observed!AN$2:AN$1601,Observed!$A$2:$A$1601,$A399,Observed!$C$2:$C$1601,$C399),"")</f>
        <v>0.56133333333333335</v>
      </c>
      <c r="AN399" s="24">
        <f>IF(ISNUMBER(AVERAGEIFS(Observed!AQ$2:AQ$1601,Observed!$A$2:$A$1601,$A399,Observed!$C$2:$C$1601,$C399)),AVERAGEIFS(Observed!AQ$2:AQ$1601,Observed!$A$2:$A$1601,$A399,Observed!$C$2:$C$1601,$C399),"")</f>
        <v>0.25800000000000001</v>
      </c>
      <c r="AO399" s="24" t="str">
        <f>IF(ISNUMBER(AVERAGEIFS(Observed!AR$2:AR$1601,Observed!$A$2:$A$1601,$A399,Observed!$C$2:$C$1601,$C399)),AVERAGEIFS(Observed!AR$2:AR$1601,Observed!$A$2:$A$1601,$A399,Observed!$C$2:$C$1601,$C399),"")</f>
        <v/>
      </c>
      <c r="AP399" s="24">
        <f>IF(ISNUMBER(AVERAGEIFS(Observed!AS$2:AS$1601,Observed!$A$2:$A$1601,$A399,Observed!$C$2:$C$1601,$C399)),AVERAGEIFS(Observed!AS$2:AS$1601,Observed!$A$2:$A$1601,$A399,Observed!$C$2:$C$1601,$C399),"")</f>
        <v>0</v>
      </c>
      <c r="AQ399" s="23" t="str">
        <f>IF(ISNUMBER(AVERAGEIFS(Observed!AT$2:AT$1601,Observed!$A$2:$A$1601,$A399,Observed!$C$2:$C$1601,$C399)),AVERAGEIFS(Observed!AT$2:AT$1601,Observed!$A$2:$A$1601,$A399,Observed!$C$2:$C$1601,$C399),"")</f>
        <v/>
      </c>
      <c r="AR399" s="24" t="str">
        <f>IF(ISNUMBER(AVERAGEIFS(Observed!AU$2:AU$1601,Observed!$A$2:$A$1601,$A399,Observed!$C$2:$C$1601,$C399)),AVERAGEIFS(Observed!AU$2:AU$1601,Observed!$A$2:$A$1601,$A399,Observed!$C$2:$C$1601,$C399),"")</f>
        <v/>
      </c>
      <c r="AS399" s="23">
        <f>IF(ISNUMBER(AVERAGEIFS(Observed!AV$2:AV$1601,Observed!$A$2:$A$1601,$A399,Observed!$C$2:$C$1601,$C399)),AVERAGEIFS(Observed!AV$2:AV$1601,Observed!$A$2:$A$1601,$A399,Observed!$C$2:$C$1601,$C399),"")</f>
        <v>2.3976666666666664</v>
      </c>
      <c r="AT399" s="23">
        <f>IF(ISNUMBER(AVERAGEIFS(Observed!AW$2:AW$1601,Observed!$A$2:$A$1601,$A399,Observed!$C$2:$C$1601,$C399)),AVERAGEIFS(Observed!AW$2:AW$1601,Observed!$A$2:$A$1601,$A399,Observed!$C$2:$C$1601,$C399),"")</f>
        <v>2.3976666666666664</v>
      </c>
      <c r="AU399" s="2">
        <f>COUNTIFS(Observed!$A$2:$A$1601,$A399,Observed!$C$2:$C$1601,$C399)</f>
        <v>3</v>
      </c>
      <c r="AV399" s="2">
        <f t="shared" si="6"/>
        <v>14</v>
      </c>
    </row>
    <row r="400" spans="1:48" x14ac:dyDescent="0.3">
      <c r="A400" s="4" t="s">
        <v>114</v>
      </c>
      <c r="B400" t="s">
        <v>24</v>
      </c>
      <c r="C400" s="3">
        <v>42254</v>
      </c>
      <c r="D400">
        <v>1</v>
      </c>
      <c r="E400">
        <v>100</v>
      </c>
      <c r="G400">
        <v>100</v>
      </c>
      <c r="H400" s="2" t="s">
        <v>45</v>
      </c>
      <c r="I400" s="2" t="s">
        <v>25</v>
      </c>
      <c r="J400">
        <v>6</v>
      </c>
      <c r="K400" s="2" t="s">
        <v>21</v>
      </c>
      <c r="L400" s="22" t="str">
        <f>IF(ISNUMBER(AVERAGEIFS(Observed!L$2:L$1601,Observed!$A$2:$A$1601,$A400,Observed!$C$2:$C$1601,$C400)),AVERAGEIFS(Observed!L$2:L$1601,Observed!$A$2:$A$1601,$A400,Observed!$C$2:$C$1601,$C400),"")</f>
        <v/>
      </c>
      <c r="M400" s="23" t="str">
        <f>IF(ISNUMBER(AVERAGEIFS(Observed!M$2:M$1601,Observed!$A$2:$A$1601,$A400,Observed!$C$2:$C$1601,$C400)),AVERAGEIFS(Observed!M$2:M$1601,Observed!$A$2:$A$1601,$A400,Observed!$C$2:$C$1601,$C400),"")</f>
        <v/>
      </c>
      <c r="N400" s="23">
        <f>IF(ISNUMBER(AVERAGEIFS(Observed!N$2:N$1601,Observed!$A$2:$A$1601,$A400,Observed!$C$2:$C$1601,$C400)),AVERAGEIFS(Observed!N$2:N$1601,Observed!$A$2:$A$1601,$A400,Observed!$C$2:$C$1601,$C400),"")</f>
        <v>87.573333333333338</v>
      </c>
      <c r="O400" s="23">
        <f>IF(ISNUMBER(AVERAGEIFS(Observed!O$2:O$1601,Observed!$A$2:$A$1601,$A400,Observed!$C$2:$C$1601,$C400)),AVERAGEIFS(Observed!O$2:O$1601,Observed!$A$2:$A$1601,$A400,Observed!$C$2:$C$1601,$C400),"")</f>
        <v>87.573333333333338</v>
      </c>
      <c r="P400" s="23">
        <f>IF(ISNUMBER(AVERAGEIFS(Observed!P$2:P$1601,Observed!$A$2:$A$1601,$A400,Observed!$C$2:$C$1601,$C400)),AVERAGEIFS(Observed!P$2:P$1601,Observed!$A$2:$A$1601,$A400,Observed!$C$2:$C$1601,$C400),"")</f>
        <v>87.573333333333338</v>
      </c>
      <c r="Q400" s="24" t="str">
        <f>IF(ISNUMBER(AVERAGEIFS(Observed!Q$2:Q$1601,Observed!$A$2:$A$1601,$A400,Observed!$C$2:$C$1601,$C400)),AVERAGEIFS(Observed!Q$2:Q$1601,Observed!$A$2:$A$1601,$A400,Observed!$C$2:$C$1601,$C400),"")</f>
        <v/>
      </c>
      <c r="R400" s="24" t="str">
        <f>IF(ISNUMBER(AVERAGEIFS(Observed!R$2:R$1601,Observed!$A$2:$A$1601,$A400,Observed!$C$2:$C$1601,$C400)),AVERAGEIFS(Observed!R$2:R$1601,Observed!$A$2:$A$1601,$A400,Observed!$C$2:$C$1601,$C400),"")</f>
        <v/>
      </c>
      <c r="S400" s="24" t="str">
        <f>IF(ISNUMBER(AVERAGEIFS(Observed!S$2:S$1601,Observed!$A$2:$A$1601,$A400,Observed!$C$2:$C$1601,$C400)),AVERAGEIFS(Observed!S$2:S$1601,Observed!$A$2:$A$1601,$A400,Observed!$C$2:$C$1601,$C400),"")</f>
        <v/>
      </c>
      <c r="T400" s="23" t="str">
        <f>IF(ISNUMBER(AVERAGEIFS(Observed!T$2:T$1601,Observed!$A$2:$A$1601,$A400,Observed!$C$2:$C$1601,$C400)),AVERAGEIFS(Observed!T$2:T$1601,Observed!$A$2:$A$1601,$A400,Observed!$C$2:$C$1601,$C400),"")</f>
        <v/>
      </c>
      <c r="U400" s="25" t="str">
        <f>IF(ISNUMBER(AVERAGEIFS(Observed!U$2:U$1601,Observed!$A$2:$A$1601,$A400,Observed!$C$2:$C$1601,$C400)),AVERAGEIFS(Observed!U$2:U$1601,Observed!$A$2:$A$1601,$A400,Observed!$C$2:$C$1601,$C400),"")</f>
        <v/>
      </c>
      <c r="V400" s="25" t="str">
        <f>IF(ISNUMBER(AVERAGEIFS(Observed!V$2:V$1601,Observed!$A$2:$A$1601,$A400,Observed!$C$2:$C$1601,$C400)),AVERAGEIFS(Observed!V$2:V$1601,Observed!$A$2:$A$1601,$A400,Observed!$C$2:$C$1601,$C400),"")</f>
        <v/>
      </c>
      <c r="W400" s="23" t="str">
        <f>IF(ISNUMBER(AVERAGEIFS(Observed!W$2:W$1601,Observed!$A$2:$A$1601,$A400,Observed!$C$2:$C$1601,$C400)),AVERAGEIFS(Observed!W$2:W$1601,Observed!$A$2:$A$1601,$A400,Observed!$C$2:$C$1601,$C400),"")</f>
        <v/>
      </c>
      <c r="X400" s="23" t="str">
        <f>IF(ISNUMBER(AVERAGEIFS(Observed!X$2:X$1601,Observed!$A$2:$A$1601,$A400,Observed!$C$2:$C$1601,$C400)),AVERAGEIFS(Observed!X$2:X$1601,Observed!$A$2:$A$1601,$A400,Observed!$C$2:$C$1601,$C400),"")</f>
        <v/>
      </c>
      <c r="Y400" s="23" t="str">
        <f>IF(ISNUMBER(AVERAGEIFS(Observed!Y$2:Y$1601,Observed!$A$2:$A$1601,$A400,Observed!$C$2:$C$1601,$C400)),AVERAGEIFS(Observed!Y$2:Y$1601,Observed!$A$2:$A$1601,$A400,Observed!$C$2:$C$1601,$C400),"")</f>
        <v/>
      </c>
      <c r="Z400" s="23" t="str">
        <f>IF(ISNUMBER(AVERAGEIFS(Observed!Z$2:Z$1601,Observed!$A$2:$A$1601,$A400,Observed!$C$2:$C$1601,$C400)),AVERAGEIFS(Observed!Z$2:Z$1601,Observed!$A$2:$A$1601,$A400,Observed!$C$2:$C$1601,$C400),"")</f>
        <v/>
      </c>
      <c r="AA400" s="23" t="str">
        <f>IF(ISNUMBER(AVERAGEIFS(Observed!AA$2:AA$1601,Observed!$A$2:$A$1601,$A400,Observed!$C$2:$C$1601,$C400)),AVERAGEIFS(Observed!AA$2:AA$1601,Observed!$A$2:$A$1601,$A400,Observed!$C$2:$C$1601,$C400),"")</f>
        <v/>
      </c>
      <c r="AB400" s="23" t="str">
        <f>IF(ISNUMBER(AVERAGEIFS(Observed!AB$2:AB$1601,Observed!$A$2:$A$1601,$A400,Observed!$C$2:$C$1601,$C400)),AVERAGEIFS(Observed!AB$2:AB$1601,Observed!$A$2:$A$1601,$A400,Observed!$C$2:$C$1601,$C400),"")</f>
        <v/>
      </c>
      <c r="AC400" s="23" t="str">
        <f>IF(ISNUMBER(AVERAGEIFS(Observed!AC$2:AC$1601,Observed!$A$2:$A$1601,$A400,Observed!$C$2:$C$1601,$C400)),AVERAGEIFS(Observed!AC$2:AC$1601,Observed!$A$2:$A$1601,$A400,Observed!$C$2:$C$1601,$C400),"")</f>
        <v/>
      </c>
      <c r="AD400" s="23" t="str">
        <f>IF(ISNUMBER(AVERAGEIFS(Observed!AD$2:AD$1601,Observed!$A$2:$A$1601,$A400,Observed!$C$2:$C$1601,$C400)),AVERAGEIFS(Observed!AD$2:AD$1601,Observed!$A$2:$A$1601,$A400,Observed!$C$2:$C$1601,$C400),"")</f>
        <v/>
      </c>
      <c r="AE400" s="23">
        <f>IF(ISNUMBER(AVERAGEIFS(Observed!AE$2:AE$1601,Observed!$A$2:$A$1601,$A400,Observed!$C$2:$C$1601,$C400)),AVERAGEIFS(Observed!AE$2:AE$1601,Observed!$A$2:$A$1601,$A400,Observed!$C$2:$C$1601,$C400),"")</f>
        <v>18.600000000000001</v>
      </c>
      <c r="AF400" s="24">
        <f>IF(ISNUMBER(AVERAGEIFS(Observed!AF$2:AF$1601,Observed!$A$2:$A$1601,$A400,Observed!$C$2:$C$1601,$C400)),AVERAGEIFS(Observed!AF$2:AF$1601,Observed!$A$2:$A$1601,$A400,Observed!$C$2:$C$1601,$C400),"")</f>
        <v>2.8000000000000001E-2</v>
      </c>
      <c r="AG400" s="24">
        <f>IF(ISNUMBER(AVERAGEIFS(Observed!AG$2:AG$1601,Observed!$A$2:$A$1601,$A400,Observed!$C$2:$C$1601,$C400)),AVERAGEIFS(Observed!AG$2:AG$1601,Observed!$A$2:$A$1601,$A400,Observed!$C$2:$C$1601,$C400),"")</f>
        <v>2.8000000000000001E-2</v>
      </c>
      <c r="AH400" s="24" t="str">
        <f>IF(ISNUMBER(AVERAGEIFS(Observed!AH$2:AH$1601,Observed!$A$2:$A$1601,$A400,Observed!$C$2:$C$1601,$C400)),AVERAGEIFS(Observed!AH$2:AH$1601,Observed!$A$2:$A$1601,$A400,Observed!$C$2:$C$1601,$C400),"")</f>
        <v/>
      </c>
      <c r="AI400" s="23" t="str">
        <f>IF(ISNUMBER(AVERAGEIFS(Observed!AI$2:AI$1601,Observed!$A$2:$A$1601,$A400,Observed!$C$2:$C$1601,$C400)),AVERAGEIFS(Observed!AI$2:AI$1601,Observed!$A$2:$A$1601,$A400,Observed!$C$2:$C$1601,$C400),"")</f>
        <v/>
      </c>
      <c r="AJ400" s="24">
        <f>IF(ISNUMBER(AVERAGEIFS(Observed!AJ$2:AJ$1601,Observed!$A$2:$A$1601,$A400,Observed!$C$2:$C$1601,$C400)),AVERAGEIFS(Observed!AJ$2:AJ$1601,Observed!$A$2:$A$1601,$A400,Observed!$C$2:$C$1601,$C400),"")</f>
        <v>4.3333333333333335E-2</v>
      </c>
      <c r="AK400" s="24">
        <f>IF(ISNUMBER(AVERAGEIFS(Observed!AL$2:AL$1601,Observed!$A$2:$A$1601,$A400,Observed!$C$2:$C$1601,$C400)),AVERAGEIFS(Observed!AL$2:AL$1601,Observed!$A$2:$A$1601,$A400,Observed!$C$2:$C$1601,$C400),"")</f>
        <v>5.6666666666666671E-3</v>
      </c>
      <c r="AL400" s="24">
        <f>IF(ISNUMBER(AVERAGEIFS(Observed!AM$2:AM$1601,Observed!$A$2:$A$1601,$A400,Observed!$C$2:$C$1601,$C400)),AVERAGEIFS(Observed!AM$2:AM$1601,Observed!$A$2:$A$1601,$A400,Observed!$C$2:$C$1601,$C400),"")</f>
        <v>0.122</v>
      </c>
      <c r="AM400" s="24">
        <f>IF(ISNUMBER(AVERAGEIFS(Observed!AN$2:AN$1601,Observed!$A$2:$A$1601,$A400,Observed!$C$2:$C$1601,$C400)),AVERAGEIFS(Observed!AN$2:AN$1601,Observed!$A$2:$A$1601,$A400,Observed!$C$2:$C$1601,$C400),"")</f>
        <v>0.65933333333333344</v>
      </c>
      <c r="AN400" s="24">
        <f>IF(ISNUMBER(AVERAGEIFS(Observed!AQ$2:AQ$1601,Observed!$A$2:$A$1601,$A400,Observed!$C$2:$C$1601,$C400)),AVERAGEIFS(Observed!AQ$2:AQ$1601,Observed!$A$2:$A$1601,$A400,Observed!$C$2:$C$1601,$C400),"")</f>
        <v>0.16366666666666665</v>
      </c>
      <c r="AO400" s="24" t="str">
        <f>IF(ISNUMBER(AVERAGEIFS(Observed!AR$2:AR$1601,Observed!$A$2:$A$1601,$A400,Observed!$C$2:$C$1601,$C400)),AVERAGEIFS(Observed!AR$2:AR$1601,Observed!$A$2:$A$1601,$A400,Observed!$C$2:$C$1601,$C400),"")</f>
        <v/>
      </c>
      <c r="AP400" s="24" t="str">
        <f>IF(ISNUMBER(AVERAGEIFS(Observed!AS$2:AS$1601,Observed!$A$2:$A$1601,$A400,Observed!$C$2:$C$1601,$C400)),AVERAGEIFS(Observed!AS$2:AS$1601,Observed!$A$2:$A$1601,$A400,Observed!$C$2:$C$1601,$C400),"")</f>
        <v/>
      </c>
      <c r="AQ400" s="23" t="str">
        <f>IF(ISNUMBER(AVERAGEIFS(Observed!AT$2:AT$1601,Observed!$A$2:$A$1601,$A400,Observed!$C$2:$C$1601,$C400)),AVERAGEIFS(Observed!AT$2:AT$1601,Observed!$A$2:$A$1601,$A400,Observed!$C$2:$C$1601,$C400),"")</f>
        <v/>
      </c>
      <c r="AR400" s="24" t="str">
        <f>IF(ISNUMBER(AVERAGEIFS(Observed!AU$2:AU$1601,Observed!$A$2:$A$1601,$A400,Observed!$C$2:$C$1601,$C400)),AVERAGEIFS(Observed!AU$2:AU$1601,Observed!$A$2:$A$1601,$A400,Observed!$C$2:$C$1601,$C400),"")</f>
        <v/>
      </c>
      <c r="AS400" s="23">
        <f>IF(ISNUMBER(AVERAGEIFS(Observed!AV$2:AV$1601,Observed!$A$2:$A$1601,$A400,Observed!$C$2:$C$1601,$C400)),AVERAGEIFS(Observed!AV$2:AV$1601,Observed!$A$2:$A$1601,$A400,Observed!$C$2:$C$1601,$C400),"")</f>
        <v>2.4916666666666667</v>
      </c>
      <c r="AT400" s="23">
        <f>IF(ISNUMBER(AVERAGEIFS(Observed!AW$2:AW$1601,Observed!$A$2:$A$1601,$A400,Observed!$C$2:$C$1601,$C400)),AVERAGEIFS(Observed!AW$2:AW$1601,Observed!$A$2:$A$1601,$A400,Observed!$C$2:$C$1601,$C400),"")</f>
        <v>2.4916666666666667</v>
      </c>
      <c r="AU400" s="2">
        <f>COUNTIFS(Observed!$A$2:$A$1601,$A400,Observed!$C$2:$C$1601,$C400)</f>
        <v>3</v>
      </c>
      <c r="AV400" s="2">
        <f t="shared" ref="AV400:AV462" si="7">COUNT(M400:AT400)</f>
        <v>13</v>
      </c>
    </row>
    <row r="401" spans="1:48" x14ac:dyDescent="0.3">
      <c r="A401" s="4" t="s">
        <v>115</v>
      </c>
      <c r="B401" t="s">
        <v>24</v>
      </c>
      <c r="C401" s="3">
        <v>42254</v>
      </c>
      <c r="D401">
        <v>1</v>
      </c>
      <c r="E401">
        <v>200</v>
      </c>
      <c r="G401">
        <v>200</v>
      </c>
      <c r="H401" s="2" t="s">
        <v>45</v>
      </c>
      <c r="I401" s="2" t="s">
        <v>25</v>
      </c>
      <c r="J401">
        <v>6</v>
      </c>
      <c r="K401" s="2" t="s">
        <v>21</v>
      </c>
      <c r="L401" s="22" t="str">
        <f>IF(ISNUMBER(AVERAGEIFS(Observed!L$2:L$1601,Observed!$A$2:$A$1601,$A401,Observed!$C$2:$C$1601,$C401)),AVERAGEIFS(Observed!L$2:L$1601,Observed!$A$2:$A$1601,$A401,Observed!$C$2:$C$1601,$C401),"")</f>
        <v/>
      </c>
      <c r="M401" s="23" t="str">
        <f>IF(ISNUMBER(AVERAGEIFS(Observed!M$2:M$1601,Observed!$A$2:$A$1601,$A401,Observed!$C$2:$C$1601,$C401)),AVERAGEIFS(Observed!M$2:M$1601,Observed!$A$2:$A$1601,$A401,Observed!$C$2:$C$1601,$C401),"")</f>
        <v/>
      </c>
      <c r="N401" s="23">
        <f>IF(ISNUMBER(AVERAGEIFS(Observed!N$2:N$1601,Observed!$A$2:$A$1601,$A401,Observed!$C$2:$C$1601,$C401)),AVERAGEIFS(Observed!N$2:N$1601,Observed!$A$2:$A$1601,$A401,Observed!$C$2:$C$1601,$C401),"")</f>
        <v>97.21</v>
      </c>
      <c r="O401" s="23">
        <f>IF(ISNUMBER(AVERAGEIFS(Observed!O$2:O$1601,Observed!$A$2:$A$1601,$A401,Observed!$C$2:$C$1601,$C401)),AVERAGEIFS(Observed!O$2:O$1601,Observed!$A$2:$A$1601,$A401,Observed!$C$2:$C$1601,$C401),"")</f>
        <v>97.21</v>
      </c>
      <c r="P401" s="23">
        <f>IF(ISNUMBER(AVERAGEIFS(Observed!P$2:P$1601,Observed!$A$2:$A$1601,$A401,Observed!$C$2:$C$1601,$C401)),AVERAGEIFS(Observed!P$2:P$1601,Observed!$A$2:$A$1601,$A401,Observed!$C$2:$C$1601,$C401),"")</f>
        <v>97.21</v>
      </c>
      <c r="Q401" s="24" t="str">
        <f>IF(ISNUMBER(AVERAGEIFS(Observed!Q$2:Q$1601,Observed!$A$2:$A$1601,$A401,Observed!$C$2:$C$1601,$C401)),AVERAGEIFS(Observed!Q$2:Q$1601,Observed!$A$2:$A$1601,$A401,Observed!$C$2:$C$1601,$C401),"")</f>
        <v/>
      </c>
      <c r="R401" s="24" t="str">
        <f>IF(ISNUMBER(AVERAGEIFS(Observed!R$2:R$1601,Observed!$A$2:$A$1601,$A401,Observed!$C$2:$C$1601,$C401)),AVERAGEIFS(Observed!R$2:R$1601,Observed!$A$2:$A$1601,$A401,Observed!$C$2:$C$1601,$C401),"")</f>
        <v/>
      </c>
      <c r="S401" s="24" t="str">
        <f>IF(ISNUMBER(AVERAGEIFS(Observed!S$2:S$1601,Observed!$A$2:$A$1601,$A401,Observed!$C$2:$C$1601,$C401)),AVERAGEIFS(Observed!S$2:S$1601,Observed!$A$2:$A$1601,$A401,Observed!$C$2:$C$1601,$C401),"")</f>
        <v/>
      </c>
      <c r="T401" s="23" t="str">
        <f>IF(ISNUMBER(AVERAGEIFS(Observed!T$2:T$1601,Observed!$A$2:$A$1601,$A401,Observed!$C$2:$C$1601,$C401)),AVERAGEIFS(Observed!T$2:T$1601,Observed!$A$2:$A$1601,$A401,Observed!$C$2:$C$1601,$C401),"")</f>
        <v/>
      </c>
      <c r="U401" s="25" t="str">
        <f>IF(ISNUMBER(AVERAGEIFS(Observed!U$2:U$1601,Observed!$A$2:$A$1601,$A401,Observed!$C$2:$C$1601,$C401)),AVERAGEIFS(Observed!U$2:U$1601,Observed!$A$2:$A$1601,$A401,Observed!$C$2:$C$1601,$C401),"")</f>
        <v/>
      </c>
      <c r="V401" s="25" t="str">
        <f>IF(ISNUMBER(AVERAGEIFS(Observed!V$2:V$1601,Observed!$A$2:$A$1601,$A401,Observed!$C$2:$C$1601,$C401)),AVERAGEIFS(Observed!V$2:V$1601,Observed!$A$2:$A$1601,$A401,Observed!$C$2:$C$1601,$C401),"")</f>
        <v/>
      </c>
      <c r="W401" s="23" t="str">
        <f>IF(ISNUMBER(AVERAGEIFS(Observed!W$2:W$1601,Observed!$A$2:$A$1601,$A401,Observed!$C$2:$C$1601,$C401)),AVERAGEIFS(Observed!W$2:W$1601,Observed!$A$2:$A$1601,$A401,Observed!$C$2:$C$1601,$C401),"")</f>
        <v/>
      </c>
      <c r="X401" s="23" t="str">
        <f>IF(ISNUMBER(AVERAGEIFS(Observed!X$2:X$1601,Observed!$A$2:$A$1601,$A401,Observed!$C$2:$C$1601,$C401)),AVERAGEIFS(Observed!X$2:X$1601,Observed!$A$2:$A$1601,$A401,Observed!$C$2:$C$1601,$C401),"")</f>
        <v/>
      </c>
      <c r="Y401" s="23" t="str">
        <f>IF(ISNUMBER(AVERAGEIFS(Observed!Y$2:Y$1601,Observed!$A$2:$A$1601,$A401,Observed!$C$2:$C$1601,$C401)),AVERAGEIFS(Observed!Y$2:Y$1601,Observed!$A$2:$A$1601,$A401,Observed!$C$2:$C$1601,$C401),"")</f>
        <v/>
      </c>
      <c r="Z401" s="23" t="str">
        <f>IF(ISNUMBER(AVERAGEIFS(Observed!Z$2:Z$1601,Observed!$A$2:$A$1601,$A401,Observed!$C$2:$C$1601,$C401)),AVERAGEIFS(Observed!Z$2:Z$1601,Observed!$A$2:$A$1601,$A401,Observed!$C$2:$C$1601,$C401),"")</f>
        <v/>
      </c>
      <c r="AA401" s="23" t="str">
        <f>IF(ISNUMBER(AVERAGEIFS(Observed!AA$2:AA$1601,Observed!$A$2:$A$1601,$A401,Observed!$C$2:$C$1601,$C401)),AVERAGEIFS(Observed!AA$2:AA$1601,Observed!$A$2:$A$1601,$A401,Observed!$C$2:$C$1601,$C401),"")</f>
        <v/>
      </c>
      <c r="AB401" s="23" t="str">
        <f>IF(ISNUMBER(AVERAGEIFS(Observed!AB$2:AB$1601,Observed!$A$2:$A$1601,$A401,Observed!$C$2:$C$1601,$C401)),AVERAGEIFS(Observed!AB$2:AB$1601,Observed!$A$2:$A$1601,$A401,Observed!$C$2:$C$1601,$C401),"")</f>
        <v/>
      </c>
      <c r="AC401" s="23" t="str">
        <f>IF(ISNUMBER(AVERAGEIFS(Observed!AC$2:AC$1601,Observed!$A$2:$A$1601,$A401,Observed!$C$2:$C$1601,$C401)),AVERAGEIFS(Observed!AC$2:AC$1601,Observed!$A$2:$A$1601,$A401,Observed!$C$2:$C$1601,$C401),"")</f>
        <v/>
      </c>
      <c r="AD401" s="23" t="str">
        <f>IF(ISNUMBER(AVERAGEIFS(Observed!AD$2:AD$1601,Observed!$A$2:$A$1601,$A401,Observed!$C$2:$C$1601,$C401)),AVERAGEIFS(Observed!AD$2:AD$1601,Observed!$A$2:$A$1601,$A401,Observed!$C$2:$C$1601,$C401),"")</f>
        <v/>
      </c>
      <c r="AE401" s="23">
        <f>IF(ISNUMBER(AVERAGEIFS(Observed!AE$2:AE$1601,Observed!$A$2:$A$1601,$A401,Observed!$C$2:$C$1601,$C401)),AVERAGEIFS(Observed!AE$2:AE$1601,Observed!$A$2:$A$1601,$A401,Observed!$C$2:$C$1601,$C401),"")</f>
        <v>18.333333333333332</v>
      </c>
      <c r="AF401" s="24">
        <f>IF(ISNUMBER(AVERAGEIFS(Observed!AF$2:AF$1601,Observed!$A$2:$A$1601,$A401,Observed!$C$2:$C$1601,$C401)),AVERAGEIFS(Observed!AF$2:AF$1601,Observed!$A$2:$A$1601,$A401,Observed!$C$2:$C$1601,$C401),"")</f>
        <v>2.7666666666666669E-2</v>
      </c>
      <c r="AG401" s="24">
        <f>IF(ISNUMBER(AVERAGEIFS(Observed!AG$2:AG$1601,Observed!$A$2:$A$1601,$A401,Observed!$C$2:$C$1601,$C401)),AVERAGEIFS(Observed!AG$2:AG$1601,Observed!$A$2:$A$1601,$A401,Observed!$C$2:$C$1601,$C401),"")</f>
        <v>2.7666666666666669E-2</v>
      </c>
      <c r="AH401" s="24" t="str">
        <f>IF(ISNUMBER(AVERAGEIFS(Observed!AH$2:AH$1601,Observed!$A$2:$A$1601,$A401,Observed!$C$2:$C$1601,$C401)),AVERAGEIFS(Observed!AH$2:AH$1601,Observed!$A$2:$A$1601,$A401,Observed!$C$2:$C$1601,$C401),"")</f>
        <v/>
      </c>
      <c r="AI401" s="23" t="str">
        <f>IF(ISNUMBER(AVERAGEIFS(Observed!AI$2:AI$1601,Observed!$A$2:$A$1601,$A401,Observed!$C$2:$C$1601,$C401)),AVERAGEIFS(Observed!AI$2:AI$1601,Observed!$A$2:$A$1601,$A401,Observed!$C$2:$C$1601,$C401),"")</f>
        <v/>
      </c>
      <c r="AJ401" s="24">
        <f>IF(ISNUMBER(AVERAGEIFS(Observed!AJ$2:AJ$1601,Observed!$A$2:$A$1601,$A401,Observed!$C$2:$C$1601,$C401)),AVERAGEIFS(Observed!AJ$2:AJ$1601,Observed!$A$2:$A$1601,$A401,Observed!$C$2:$C$1601,$C401),"")</f>
        <v>6.9666666666666668E-2</v>
      </c>
      <c r="AK401" s="24">
        <f>IF(ISNUMBER(AVERAGEIFS(Observed!AL$2:AL$1601,Observed!$A$2:$A$1601,$A401,Observed!$C$2:$C$1601,$C401)),AVERAGEIFS(Observed!AL$2:AL$1601,Observed!$A$2:$A$1601,$A401,Observed!$C$2:$C$1601,$C401),"")</f>
        <v>8.0000000000000002E-3</v>
      </c>
      <c r="AL401" s="24">
        <f>IF(ISNUMBER(AVERAGEIFS(Observed!AM$2:AM$1601,Observed!$A$2:$A$1601,$A401,Observed!$C$2:$C$1601,$C401)),AVERAGEIFS(Observed!AM$2:AM$1601,Observed!$A$2:$A$1601,$A401,Observed!$C$2:$C$1601,$C401),"")</f>
        <v>0.18266666666666667</v>
      </c>
      <c r="AM401" s="24">
        <f>IF(ISNUMBER(AVERAGEIFS(Observed!AN$2:AN$1601,Observed!$A$2:$A$1601,$A401,Observed!$C$2:$C$1601,$C401)),AVERAGEIFS(Observed!AN$2:AN$1601,Observed!$A$2:$A$1601,$A401,Observed!$C$2:$C$1601,$C401),"")</f>
        <v>0.58666666666666678</v>
      </c>
      <c r="AN401" s="24">
        <f>IF(ISNUMBER(AVERAGEIFS(Observed!AQ$2:AQ$1601,Observed!$A$2:$A$1601,$A401,Observed!$C$2:$C$1601,$C401)),AVERAGEIFS(Observed!AQ$2:AQ$1601,Observed!$A$2:$A$1601,$A401,Observed!$C$2:$C$1601,$C401),"")</f>
        <v>0.14600000000000002</v>
      </c>
      <c r="AO401" s="24" t="str">
        <f>IF(ISNUMBER(AVERAGEIFS(Observed!AR$2:AR$1601,Observed!$A$2:$A$1601,$A401,Observed!$C$2:$C$1601,$C401)),AVERAGEIFS(Observed!AR$2:AR$1601,Observed!$A$2:$A$1601,$A401,Observed!$C$2:$C$1601,$C401),"")</f>
        <v/>
      </c>
      <c r="AP401" s="24">
        <f>IF(ISNUMBER(AVERAGEIFS(Observed!AS$2:AS$1601,Observed!$A$2:$A$1601,$A401,Observed!$C$2:$C$1601,$C401)),AVERAGEIFS(Observed!AS$2:AS$1601,Observed!$A$2:$A$1601,$A401,Observed!$C$2:$C$1601,$C401),"")</f>
        <v>0</v>
      </c>
      <c r="AQ401" s="23" t="str">
        <f>IF(ISNUMBER(AVERAGEIFS(Observed!AT$2:AT$1601,Observed!$A$2:$A$1601,$A401,Observed!$C$2:$C$1601,$C401)),AVERAGEIFS(Observed!AT$2:AT$1601,Observed!$A$2:$A$1601,$A401,Observed!$C$2:$C$1601,$C401),"")</f>
        <v/>
      </c>
      <c r="AR401" s="24" t="str">
        <f>IF(ISNUMBER(AVERAGEIFS(Observed!AU$2:AU$1601,Observed!$A$2:$A$1601,$A401,Observed!$C$2:$C$1601,$C401)),AVERAGEIFS(Observed!AU$2:AU$1601,Observed!$A$2:$A$1601,$A401,Observed!$C$2:$C$1601,$C401),"")</f>
        <v/>
      </c>
      <c r="AS401" s="23">
        <f>IF(ISNUMBER(AVERAGEIFS(Observed!AV$2:AV$1601,Observed!$A$2:$A$1601,$A401,Observed!$C$2:$C$1601,$C401)),AVERAGEIFS(Observed!AV$2:AV$1601,Observed!$A$2:$A$1601,$A401,Observed!$C$2:$C$1601,$C401),"")</f>
        <v>2.7213333333333334</v>
      </c>
      <c r="AT401" s="23">
        <f>IF(ISNUMBER(AVERAGEIFS(Observed!AW$2:AW$1601,Observed!$A$2:$A$1601,$A401,Observed!$C$2:$C$1601,$C401)),AVERAGEIFS(Observed!AW$2:AW$1601,Observed!$A$2:$A$1601,$A401,Observed!$C$2:$C$1601,$C401),"")</f>
        <v>2.7213333333333334</v>
      </c>
      <c r="AU401" s="2">
        <f>COUNTIFS(Observed!$A$2:$A$1601,$A401,Observed!$C$2:$C$1601,$C401)</f>
        <v>3</v>
      </c>
      <c r="AV401" s="2">
        <f t="shared" si="7"/>
        <v>14</v>
      </c>
    </row>
    <row r="402" spans="1:48" x14ac:dyDescent="0.3">
      <c r="A402" s="4" t="s">
        <v>116</v>
      </c>
      <c r="B402" t="s">
        <v>24</v>
      </c>
      <c r="C402" s="3">
        <v>42254</v>
      </c>
      <c r="D402">
        <v>1</v>
      </c>
      <c r="E402">
        <v>350</v>
      </c>
      <c r="G402">
        <v>350</v>
      </c>
      <c r="H402" s="2" t="s">
        <v>45</v>
      </c>
      <c r="I402" s="2" t="s">
        <v>25</v>
      </c>
      <c r="J402">
        <v>6</v>
      </c>
      <c r="K402" s="2" t="s">
        <v>21</v>
      </c>
      <c r="L402" s="22" t="str">
        <f>IF(ISNUMBER(AVERAGEIFS(Observed!L$2:L$1601,Observed!$A$2:$A$1601,$A402,Observed!$C$2:$C$1601,$C402)),AVERAGEIFS(Observed!L$2:L$1601,Observed!$A$2:$A$1601,$A402,Observed!$C$2:$C$1601,$C402),"")</f>
        <v/>
      </c>
      <c r="M402" s="23" t="str">
        <f>IF(ISNUMBER(AVERAGEIFS(Observed!M$2:M$1601,Observed!$A$2:$A$1601,$A402,Observed!$C$2:$C$1601,$C402)),AVERAGEIFS(Observed!M$2:M$1601,Observed!$A$2:$A$1601,$A402,Observed!$C$2:$C$1601,$C402),"")</f>
        <v/>
      </c>
      <c r="N402" s="23">
        <f>IF(ISNUMBER(AVERAGEIFS(Observed!N$2:N$1601,Observed!$A$2:$A$1601,$A402,Observed!$C$2:$C$1601,$C402)),AVERAGEIFS(Observed!N$2:N$1601,Observed!$A$2:$A$1601,$A402,Observed!$C$2:$C$1601,$C402),"")</f>
        <v>110.61000000000001</v>
      </c>
      <c r="O402" s="23">
        <f>IF(ISNUMBER(AVERAGEIFS(Observed!O$2:O$1601,Observed!$A$2:$A$1601,$A402,Observed!$C$2:$C$1601,$C402)),AVERAGEIFS(Observed!O$2:O$1601,Observed!$A$2:$A$1601,$A402,Observed!$C$2:$C$1601,$C402),"")</f>
        <v>110.61000000000001</v>
      </c>
      <c r="P402" s="23">
        <f>IF(ISNUMBER(AVERAGEIFS(Observed!P$2:P$1601,Observed!$A$2:$A$1601,$A402,Observed!$C$2:$C$1601,$C402)),AVERAGEIFS(Observed!P$2:P$1601,Observed!$A$2:$A$1601,$A402,Observed!$C$2:$C$1601,$C402),"")</f>
        <v>110.61000000000001</v>
      </c>
      <c r="Q402" s="24" t="str">
        <f>IF(ISNUMBER(AVERAGEIFS(Observed!Q$2:Q$1601,Observed!$A$2:$A$1601,$A402,Observed!$C$2:$C$1601,$C402)),AVERAGEIFS(Observed!Q$2:Q$1601,Observed!$A$2:$A$1601,$A402,Observed!$C$2:$C$1601,$C402),"")</f>
        <v/>
      </c>
      <c r="R402" s="24" t="str">
        <f>IF(ISNUMBER(AVERAGEIFS(Observed!R$2:R$1601,Observed!$A$2:$A$1601,$A402,Observed!$C$2:$C$1601,$C402)),AVERAGEIFS(Observed!R$2:R$1601,Observed!$A$2:$A$1601,$A402,Observed!$C$2:$C$1601,$C402),"")</f>
        <v/>
      </c>
      <c r="S402" s="24" t="str">
        <f>IF(ISNUMBER(AVERAGEIFS(Observed!S$2:S$1601,Observed!$A$2:$A$1601,$A402,Observed!$C$2:$C$1601,$C402)),AVERAGEIFS(Observed!S$2:S$1601,Observed!$A$2:$A$1601,$A402,Observed!$C$2:$C$1601,$C402),"")</f>
        <v/>
      </c>
      <c r="T402" s="23" t="str">
        <f>IF(ISNUMBER(AVERAGEIFS(Observed!T$2:T$1601,Observed!$A$2:$A$1601,$A402,Observed!$C$2:$C$1601,$C402)),AVERAGEIFS(Observed!T$2:T$1601,Observed!$A$2:$A$1601,$A402,Observed!$C$2:$C$1601,$C402),"")</f>
        <v/>
      </c>
      <c r="U402" s="25" t="str">
        <f>IF(ISNUMBER(AVERAGEIFS(Observed!U$2:U$1601,Observed!$A$2:$A$1601,$A402,Observed!$C$2:$C$1601,$C402)),AVERAGEIFS(Observed!U$2:U$1601,Observed!$A$2:$A$1601,$A402,Observed!$C$2:$C$1601,$C402),"")</f>
        <v/>
      </c>
      <c r="V402" s="25" t="str">
        <f>IF(ISNUMBER(AVERAGEIFS(Observed!V$2:V$1601,Observed!$A$2:$A$1601,$A402,Observed!$C$2:$C$1601,$C402)),AVERAGEIFS(Observed!V$2:V$1601,Observed!$A$2:$A$1601,$A402,Observed!$C$2:$C$1601,$C402),"")</f>
        <v/>
      </c>
      <c r="W402" s="23" t="str">
        <f>IF(ISNUMBER(AVERAGEIFS(Observed!W$2:W$1601,Observed!$A$2:$A$1601,$A402,Observed!$C$2:$C$1601,$C402)),AVERAGEIFS(Observed!W$2:W$1601,Observed!$A$2:$A$1601,$A402,Observed!$C$2:$C$1601,$C402),"")</f>
        <v/>
      </c>
      <c r="X402" s="23" t="str">
        <f>IF(ISNUMBER(AVERAGEIFS(Observed!X$2:X$1601,Observed!$A$2:$A$1601,$A402,Observed!$C$2:$C$1601,$C402)),AVERAGEIFS(Observed!X$2:X$1601,Observed!$A$2:$A$1601,$A402,Observed!$C$2:$C$1601,$C402),"")</f>
        <v/>
      </c>
      <c r="Y402" s="23" t="str">
        <f>IF(ISNUMBER(AVERAGEIFS(Observed!Y$2:Y$1601,Observed!$A$2:$A$1601,$A402,Observed!$C$2:$C$1601,$C402)),AVERAGEIFS(Observed!Y$2:Y$1601,Observed!$A$2:$A$1601,$A402,Observed!$C$2:$C$1601,$C402),"")</f>
        <v/>
      </c>
      <c r="Z402" s="23" t="str">
        <f>IF(ISNUMBER(AVERAGEIFS(Observed!Z$2:Z$1601,Observed!$A$2:$A$1601,$A402,Observed!$C$2:$C$1601,$C402)),AVERAGEIFS(Observed!Z$2:Z$1601,Observed!$A$2:$A$1601,$A402,Observed!$C$2:$C$1601,$C402),"")</f>
        <v/>
      </c>
      <c r="AA402" s="23" t="str">
        <f>IF(ISNUMBER(AVERAGEIFS(Observed!AA$2:AA$1601,Observed!$A$2:$A$1601,$A402,Observed!$C$2:$C$1601,$C402)),AVERAGEIFS(Observed!AA$2:AA$1601,Observed!$A$2:$A$1601,$A402,Observed!$C$2:$C$1601,$C402),"")</f>
        <v/>
      </c>
      <c r="AB402" s="23" t="str">
        <f>IF(ISNUMBER(AVERAGEIFS(Observed!AB$2:AB$1601,Observed!$A$2:$A$1601,$A402,Observed!$C$2:$C$1601,$C402)),AVERAGEIFS(Observed!AB$2:AB$1601,Observed!$A$2:$A$1601,$A402,Observed!$C$2:$C$1601,$C402),"")</f>
        <v/>
      </c>
      <c r="AC402" s="23" t="str">
        <f>IF(ISNUMBER(AVERAGEIFS(Observed!AC$2:AC$1601,Observed!$A$2:$A$1601,$A402,Observed!$C$2:$C$1601,$C402)),AVERAGEIFS(Observed!AC$2:AC$1601,Observed!$A$2:$A$1601,$A402,Observed!$C$2:$C$1601,$C402),"")</f>
        <v/>
      </c>
      <c r="AD402" s="23" t="str">
        <f>IF(ISNUMBER(AVERAGEIFS(Observed!AD$2:AD$1601,Observed!$A$2:$A$1601,$A402,Observed!$C$2:$C$1601,$C402)),AVERAGEIFS(Observed!AD$2:AD$1601,Observed!$A$2:$A$1601,$A402,Observed!$C$2:$C$1601,$C402),"")</f>
        <v/>
      </c>
      <c r="AE402" s="23">
        <f>IF(ISNUMBER(AVERAGEIFS(Observed!AE$2:AE$1601,Observed!$A$2:$A$1601,$A402,Observed!$C$2:$C$1601,$C402)),AVERAGEIFS(Observed!AE$2:AE$1601,Observed!$A$2:$A$1601,$A402,Observed!$C$2:$C$1601,$C402),"")</f>
        <v>18.033333333333335</v>
      </c>
      <c r="AF402" s="24">
        <f>IF(ISNUMBER(AVERAGEIFS(Observed!AF$2:AF$1601,Observed!$A$2:$A$1601,$A402,Observed!$C$2:$C$1601,$C402)),AVERAGEIFS(Observed!AF$2:AF$1601,Observed!$A$2:$A$1601,$A402,Observed!$C$2:$C$1601,$C402),"")</f>
        <v>2.6666666666666668E-2</v>
      </c>
      <c r="AG402" s="24">
        <f>IF(ISNUMBER(AVERAGEIFS(Observed!AG$2:AG$1601,Observed!$A$2:$A$1601,$A402,Observed!$C$2:$C$1601,$C402)),AVERAGEIFS(Observed!AG$2:AG$1601,Observed!$A$2:$A$1601,$A402,Observed!$C$2:$C$1601,$C402),"")</f>
        <v>2.6666666666666668E-2</v>
      </c>
      <c r="AH402" s="24" t="str">
        <f>IF(ISNUMBER(AVERAGEIFS(Observed!AH$2:AH$1601,Observed!$A$2:$A$1601,$A402,Observed!$C$2:$C$1601,$C402)),AVERAGEIFS(Observed!AH$2:AH$1601,Observed!$A$2:$A$1601,$A402,Observed!$C$2:$C$1601,$C402),"")</f>
        <v/>
      </c>
      <c r="AI402" s="23" t="str">
        <f>IF(ISNUMBER(AVERAGEIFS(Observed!AI$2:AI$1601,Observed!$A$2:$A$1601,$A402,Observed!$C$2:$C$1601,$C402)),AVERAGEIFS(Observed!AI$2:AI$1601,Observed!$A$2:$A$1601,$A402,Observed!$C$2:$C$1601,$C402),"")</f>
        <v/>
      </c>
      <c r="AJ402" s="24">
        <f>IF(ISNUMBER(AVERAGEIFS(Observed!AJ$2:AJ$1601,Observed!$A$2:$A$1601,$A402,Observed!$C$2:$C$1601,$C402)),AVERAGEIFS(Observed!AJ$2:AJ$1601,Observed!$A$2:$A$1601,$A402,Observed!$C$2:$C$1601,$C402),"")</f>
        <v>6.7000000000000004E-2</v>
      </c>
      <c r="AK402" s="24">
        <f>IF(ISNUMBER(AVERAGEIFS(Observed!AL$2:AL$1601,Observed!$A$2:$A$1601,$A402,Observed!$C$2:$C$1601,$C402)),AVERAGEIFS(Observed!AL$2:AL$1601,Observed!$A$2:$A$1601,$A402,Observed!$C$2:$C$1601,$C402),"")</f>
        <v>2.5000000000000001E-3</v>
      </c>
      <c r="AL402" s="24">
        <f>IF(ISNUMBER(AVERAGEIFS(Observed!AM$2:AM$1601,Observed!$A$2:$A$1601,$A402,Observed!$C$2:$C$1601,$C402)),AVERAGEIFS(Observed!AM$2:AM$1601,Observed!$A$2:$A$1601,$A402,Observed!$C$2:$C$1601,$C402),"")</f>
        <v>0.24733333333333332</v>
      </c>
      <c r="AM402" s="24">
        <f>IF(ISNUMBER(AVERAGEIFS(Observed!AN$2:AN$1601,Observed!$A$2:$A$1601,$A402,Observed!$C$2:$C$1601,$C402)),AVERAGEIFS(Observed!AN$2:AN$1601,Observed!$A$2:$A$1601,$A402,Observed!$C$2:$C$1601,$C402),"")</f>
        <v>0.59433333333333327</v>
      </c>
      <c r="AN402" s="24">
        <f>IF(ISNUMBER(AVERAGEIFS(Observed!AQ$2:AQ$1601,Observed!$A$2:$A$1601,$A402,Observed!$C$2:$C$1601,$C402)),AVERAGEIFS(Observed!AQ$2:AQ$1601,Observed!$A$2:$A$1601,$A402,Observed!$C$2:$C$1601,$C402),"")</f>
        <v>7.3666666666666672E-2</v>
      </c>
      <c r="AO402" s="24" t="str">
        <f>IF(ISNUMBER(AVERAGEIFS(Observed!AR$2:AR$1601,Observed!$A$2:$A$1601,$A402,Observed!$C$2:$C$1601,$C402)),AVERAGEIFS(Observed!AR$2:AR$1601,Observed!$A$2:$A$1601,$A402,Observed!$C$2:$C$1601,$C402),"")</f>
        <v/>
      </c>
      <c r="AP402" s="24">
        <f>IF(ISNUMBER(AVERAGEIFS(Observed!AS$2:AS$1601,Observed!$A$2:$A$1601,$A402,Observed!$C$2:$C$1601,$C402)),AVERAGEIFS(Observed!AS$2:AS$1601,Observed!$A$2:$A$1601,$A402,Observed!$C$2:$C$1601,$C402),"")</f>
        <v>0</v>
      </c>
      <c r="AQ402" s="23" t="str">
        <f>IF(ISNUMBER(AVERAGEIFS(Observed!AT$2:AT$1601,Observed!$A$2:$A$1601,$A402,Observed!$C$2:$C$1601,$C402)),AVERAGEIFS(Observed!AT$2:AT$1601,Observed!$A$2:$A$1601,$A402,Observed!$C$2:$C$1601,$C402),"")</f>
        <v/>
      </c>
      <c r="AR402" s="24" t="str">
        <f>IF(ISNUMBER(AVERAGEIFS(Observed!AU$2:AU$1601,Observed!$A$2:$A$1601,$A402,Observed!$C$2:$C$1601,$C402)),AVERAGEIFS(Observed!AU$2:AU$1601,Observed!$A$2:$A$1601,$A402,Observed!$C$2:$C$1601,$C402),"")</f>
        <v/>
      </c>
      <c r="AS402" s="23">
        <f>IF(ISNUMBER(AVERAGEIFS(Observed!AV$2:AV$1601,Observed!$A$2:$A$1601,$A402,Observed!$C$2:$C$1601,$C402)),AVERAGEIFS(Observed!AV$2:AV$1601,Observed!$A$2:$A$1601,$A402,Observed!$C$2:$C$1601,$C402),"")</f>
        <v>2.7736666666666667</v>
      </c>
      <c r="AT402" s="23">
        <f>IF(ISNUMBER(AVERAGEIFS(Observed!AW$2:AW$1601,Observed!$A$2:$A$1601,$A402,Observed!$C$2:$C$1601,$C402)),AVERAGEIFS(Observed!AW$2:AW$1601,Observed!$A$2:$A$1601,$A402,Observed!$C$2:$C$1601,$C402),"")</f>
        <v>2.7736666666666667</v>
      </c>
      <c r="AU402" s="2">
        <f>COUNTIFS(Observed!$A$2:$A$1601,$A402,Observed!$C$2:$C$1601,$C402)</f>
        <v>3</v>
      </c>
      <c r="AV402" s="2">
        <f t="shared" si="7"/>
        <v>14</v>
      </c>
    </row>
    <row r="403" spans="1:48" x14ac:dyDescent="0.3">
      <c r="A403" s="4" t="s">
        <v>117</v>
      </c>
      <c r="B403" t="s">
        <v>24</v>
      </c>
      <c r="C403" s="3">
        <v>42254</v>
      </c>
      <c r="D403">
        <v>1</v>
      </c>
      <c r="E403">
        <v>500</v>
      </c>
      <c r="G403">
        <v>500</v>
      </c>
      <c r="H403" s="2" t="s">
        <v>45</v>
      </c>
      <c r="I403" s="2" t="s">
        <v>25</v>
      </c>
      <c r="J403">
        <v>6</v>
      </c>
      <c r="K403" s="2" t="s">
        <v>21</v>
      </c>
      <c r="L403" s="22" t="str">
        <f>IF(ISNUMBER(AVERAGEIFS(Observed!L$2:L$1601,Observed!$A$2:$A$1601,$A403,Observed!$C$2:$C$1601,$C403)),AVERAGEIFS(Observed!L$2:L$1601,Observed!$A$2:$A$1601,$A403,Observed!$C$2:$C$1601,$C403),"")</f>
        <v/>
      </c>
      <c r="M403" s="23" t="str">
        <f>IF(ISNUMBER(AVERAGEIFS(Observed!M$2:M$1601,Observed!$A$2:$A$1601,$A403,Observed!$C$2:$C$1601,$C403)),AVERAGEIFS(Observed!M$2:M$1601,Observed!$A$2:$A$1601,$A403,Observed!$C$2:$C$1601,$C403),"")</f>
        <v/>
      </c>
      <c r="N403" s="23">
        <f>IF(ISNUMBER(AVERAGEIFS(Observed!N$2:N$1601,Observed!$A$2:$A$1601,$A403,Observed!$C$2:$C$1601,$C403)),AVERAGEIFS(Observed!N$2:N$1601,Observed!$A$2:$A$1601,$A403,Observed!$C$2:$C$1601,$C403),"")</f>
        <v>158.97</v>
      </c>
      <c r="O403" s="23">
        <f>IF(ISNUMBER(AVERAGEIFS(Observed!O$2:O$1601,Observed!$A$2:$A$1601,$A403,Observed!$C$2:$C$1601,$C403)),AVERAGEIFS(Observed!O$2:O$1601,Observed!$A$2:$A$1601,$A403,Observed!$C$2:$C$1601,$C403),"")</f>
        <v>158.97</v>
      </c>
      <c r="P403" s="23">
        <f>IF(ISNUMBER(AVERAGEIFS(Observed!P$2:P$1601,Observed!$A$2:$A$1601,$A403,Observed!$C$2:$C$1601,$C403)),AVERAGEIFS(Observed!P$2:P$1601,Observed!$A$2:$A$1601,$A403,Observed!$C$2:$C$1601,$C403),"")</f>
        <v>158.97</v>
      </c>
      <c r="Q403" s="24" t="str">
        <f>IF(ISNUMBER(AVERAGEIFS(Observed!Q$2:Q$1601,Observed!$A$2:$A$1601,$A403,Observed!$C$2:$C$1601,$C403)),AVERAGEIFS(Observed!Q$2:Q$1601,Observed!$A$2:$A$1601,$A403,Observed!$C$2:$C$1601,$C403),"")</f>
        <v/>
      </c>
      <c r="R403" s="24" t="str">
        <f>IF(ISNUMBER(AVERAGEIFS(Observed!R$2:R$1601,Observed!$A$2:$A$1601,$A403,Observed!$C$2:$C$1601,$C403)),AVERAGEIFS(Observed!R$2:R$1601,Observed!$A$2:$A$1601,$A403,Observed!$C$2:$C$1601,$C403),"")</f>
        <v/>
      </c>
      <c r="S403" s="24" t="str">
        <f>IF(ISNUMBER(AVERAGEIFS(Observed!S$2:S$1601,Observed!$A$2:$A$1601,$A403,Observed!$C$2:$C$1601,$C403)),AVERAGEIFS(Observed!S$2:S$1601,Observed!$A$2:$A$1601,$A403,Observed!$C$2:$C$1601,$C403),"")</f>
        <v/>
      </c>
      <c r="T403" s="23" t="str">
        <f>IF(ISNUMBER(AVERAGEIFS(Observed!T$2:T$1601,Observed!$A$2:$A$1601,$A403,Observed!$C$2:$C$1601,$C403)),AVERAGEIFS(Observed!T$2:T$1601,Observed!$A$2:$A$1601,$A403,Observed!$C$2:$C$1601,$C403),"")</f>
        <v/>
      </c>
      <c r="U403" s="25" t="str">
        <f>IF(ISNUMBER(AVERAGEIFS(Observed!U$2:U$1601,Observed!$A$2:$A$1601,$A403,Observed!$C$2:$C$1601,$C403)),AVERAGEIFS(Observed!U$2:U$1601,Observed!$A$2:$A$1601,$A403,Observed!$C$2:$C$1601,$C403),"")</f>
        <v/>
      </c>
      <c r="V403" s="25" t="str">
        <f>IF(ISNUMBER(AVERAGEIFS(Observed!V$2:V$1601,Observed!$A$2:$A$1601,$A403,Observed!$C$2:$C$1601,$C403)),AVERAGEIFS(Observed!V$2:V$1601,Observed!$A$2:$A$1601,$A403,Observed!$C$2:$C$1601,$C403),"")</f>
        <v/>
      </c>
      <c r="W403" s="23" t="str">
        <f>IF(ISNUMBER(AVERAGEIFS(Observed!W$2:W$1601,Observed!$A$2:$A$1601,$A403,Observed!$C$2:$C$1601,$C403)),AVERAGEIFS(Observed!W$2:W$1601,Observed!$A$2:$A$1601,$A403,Observed!$C$2:$C$1601,$C403),"")</f>
        <v/>
      </c>
      <c r="X403" s="23" t="str">
        <f>IF(ISNUMBER(AVERAGEIFS(Observed!X$2:X$1601,Observed!$A$2:$A$1601,$A403,Observed!$C$2:$C$1601,$C403)),AVERAGEIFS(Observed!X$2:X$1601,Observed!$A$2:$A$1601,$A403,Observed!$C$2:$C$1601,$C403),"")</f>
        <v/>
      </c>
      <c r="Y403" s="23" t="str">
        <f>IF(ISNUMBER(AVERAGEIFS(Observed!Y$2:Y$1601,Observed!$A$2:$A$1601,$A403,Observed!$C$2:$C$1601,$C403)),AVERAGEIFS(Observed!Y$2:Y$1601,Observed!$A$2:$A$1601,$A403,Observed!$C$2:$C$1601,$C403),"")</f>
        <v/>
      </c>
      <c r="Z403" s="23" t="str">
        <f>IF(ISNUMBER(AVERAGEIFS(Observed!Z$2:Z$1601,Observed!$A$2:$A$1601,$A403,Observed!$C$2:$C$1601,$C403)),AVERAGEIFS(Observed!Z$2:Z$1601,Observed!$A$2:$A$1601,$A403,Observed!$C$2:$C$1601,$C403),"")</f>
        <v/>
      </c>
      <c r="AA403" s="23" t="str">
        <f>IF(ISNUMBER(AVERAGEIFS(Observed!AA$2:AA$1601,Observed!$A$2:$A$1601,$A403,Observed!$C$2:$C$1601,$C403)),AVERAGEIFS(Observed!AA$2:AA$1601,Observed!$A$2:$A$1601,$A403,Observed!$C$2:$C$1601,$C403),"")</f>
        <v/>
      </c>
      <c r="AB403" s="23" t="str">
        <f>IF(ISNUMBER(AVERAGEIFS(Observed!AB$2:AB$1601,Observed!$A$2:$A$1601,$A403,Observed!$C$2:$C$1601,$C403)),AVERAGEIFS(Observed!AB$2:AB$1601,Observed!$A$2:$A$1601,$A403,Observed!$C$2:$C$1601,$C403),"")</f>
        <v/>
      </c>
      <c r="AC403" s="23" t="str">
        <f>IF(ISNUMBER(AVERAGEIFS(Observed!AC$2:AC$1601,Observed!$A$2:$A$1601,$A403,Observed!$C$2:$C$1601,$C403)),AVERAGEIFS(Observed!AC$2:AC$1601,Observed!$A$2:$A$1601,$A403,Observed!$C$2:$C$1601,$C403),"")</f>
        <v/>
      </c>
      <c r="AD403" s="23" t="str">
        <f>IF(ISNUMBER(AVERAGEIFS(Observed!AD$2:AD$1601,Observed!$A$2:$A$1601,$A403,Observed!$C$2:$C$1601,$C403)),AVERAGEIFS(Observed!AD$2:AD$1601,Observed!$A$2:$A$1601,$A403,Observed!$C$2:$C$1601,$C403),"")</f>
        <v/>
      </c>
      <c r="AE403" s="23">
        <f>IF(ISNUMBER(AVERAGEIFS(Observed!AE$2:AE$1601,Observed!$A$2:$A$1601,$A403,Observed!$C$2:$C$1601,$C403)),AVERAGEIFS(Observed!AE$2:AE$1601,Observed!$A$2:$A$1601,$A403,Observed!$C$2:$C$1601,$C403),"")</f>
        <v>19.933333333333334</v>
      </c>
      <c r="AF403" s="24">
        <f>IF(ISNUMBER(AVERAGEIFS(Observed!AF$2:AF$1601,Observed!$A$2:$A$1601,$A403,Observed!$C$2:$C$1601,$C403)),AVERAGEIFS(Observed!AF$2:AF$1601,Observed!$A$2:$A$1601,$A403,Observed!$C$2:$C$1601,$C403),"")</f>
        <v>0.03</v>
      </c>
      <c r="AG403" s="24">
        <f>IF(ISNUMBER(AVERAGEIFS(Observed!AG$2:AG$1601,Observed!$A$2:$A$1601,$A403,Observed!$C$2:$C$1601,$C403)),AVERAGEIFS(Observed!AG$2:AG$1601,Observed!$A$2:$A$1601,$A403,Observed!$C$2:$C$1601,$C403),"")</f>
        <v>0.03</v>
      </c>
      <c r="AH403" s="24" t="str">
        <f>IF(ISNUMBER(AVERAGEIFS(Observed!AH$2:AH$1601,Observed!$A$2:$A$1601,$A403,Observed!$C$2:$C$1601,$C403)),AVERAGEIFS(Observed!AH$2:AH$1601,Observed!$A$2:$A$1601,$A403,Observed!$C$2:$C$1601,$C403),"")</f>
        <v/>
      </c>
      <c r="AI403" s="23" t="str">
        <f>IF(ISNUMBER(AVERAGEIFS(Observed!AI$2:AI$1601,Observed!$A$2:$A$1601,$A403,Observed!$C$2:$C$1601,$C403)),AVERAGEIFS(Observed!AI$2:AI$1601,Observed!$A$2:$A$1601,$A403,Observed!$C$2:$C$1601,$C403),"")</f>
        <v/>
      </c>
      <c r="AJ403" s="24">
        <f>IF(ISNUMBER(AVERAGEIFS(Observed!AJ$2:AJ$1601,Observed!$A$2:$A$1601,$A403,Observed!$C$2:$C$1601,$C403)),AVERAGEIFS(Observed!AJ$2:AJ$1601,Observed!$A$2:$A$1601,$A403,Observed!$C$2:$C$1601,$C403),"")</f>
        <v>0.11049999999999999</v>
      </c>
      <c r="AK403" s="24" t="str">
        <f>IF(ISNUMBER(AVERAGEIFS(Observed!AL$2:AL$1601,Observed!$A$2:$A$1601,$A403,Observed!$C$2:$C$1601,$C403)),AVERAGEIFS(Observed!AL$2:AL$1601,Observed!$A$2:$A$1601,$A403,Observed!$C$2:$C$1601,$C403),"")</f>
        <v/>
      </c>
      <c r="AL403" s="24">
        <f>IF(ISNUMBER(AVERAGEIFS(Observed!AM$2:AM$1601,Observed!$A$2:$A$1601,$A403,Observed!$C$2:$C$1601,$C403)),AVERAGEIFS(Observed!AM$2:AM$1601,Observed!$A$2:$A$1601,$A403,Observed!$C$2:$C$1601,$C403),"")</f>
        <v>0.33666666666666667</v>
      </c>
      <c r="AM403" s="24">
        <f>IF(ISNUMBER(AVERAGEIFS(Observed!AN$2:AN$1601,Observed!$A$2:$A$1601,$A403,Observed!$C$2:$C$1601,$C403)),AVERAGEIFS(Observed!AN$2:AN$1601,Observed!$A$2:$A$1601,$A403,Observed!$C$2:$C$1601,$C403),"")</f>
        <v>0.55299999999999994</v>
      </c>
      <c r="AN403" s="24">
        <f>IF(ISNUMBER(AVERAGEIFS(Observed!AQ$2:AQ$1601,Observed!$A$2:$A$1601,$A403,Observed!$C$2:$C$1601,$C403)),AVERAGEIFS(Observed!AQ$2:AQ$1601,Observed!$A$2:$A$1601,$A403,Observed!$C$2:$C$1601,$C403),"")</f>
        <v>2.5999999999999999E-2</v>
      </c>
      <c r="AO403" s="24" t="str">
        <f>IF(ISNUMBER(AVERAGEIFS(Observed!AR$2:AR$1601,Observed!$A$2:$A$1601,$A403,Observed!$C$2:$C$1601,$C403)),AVERAGEIFS(Observed!AR$2:AR$1601,Observed!$A$2:$A$1601,$A403,Observed!$C$2:$C$1601,$C403),"")</f>
        <v/>
      </c>
      <c r="AP403" s="24">
        <f>IF(ISNUMBER(AVERAGEIFS(Observed!AS$2:AS$1601,Observed!$A$2:$A$1601,$A403,Observed!$C$2:$C$1601,$C403)),AVERAGEIFS(Observed!AS$2:AS$1601,Observed!$A$2:$A$1601,$A403,Observed!$C$2:$C$1601,$C403),"")</f>
        <v>0</v>
      </c>
      <c r="AQ403" s="23" t="str">
        <f>IF(ISNUMBER(AVERAGEIFS(Observed!AT$2:AT$1601,Observed!$A$2:$A$1601,$A403,Observed!$C$2:$C$1601,$C403)),AVERAGEIFS(Observed!AT$2:AT$1601,Observed!$A$2:$A$1601,$A403,Observed!$C$2:$C$1601,$C403),"")</f>
        <v/>
      </c>
      <c r="AR403" s="24" t="str">
        <f>IF(ISNUMBER(AVERAGEIFS(Observed!AU$2:AU$1601,Observed!$A$2:$A$1601,$A403,Observed!$C$2:$C$1601,$C403)),AVERAGEIFS(Observed!AU$2:AU$1601,Observed!$A$2:$A$1601,$A403,Observed!$C$2:$C$1601,$C403),"")</f>
        <v/>
      </c>
      <c r="AS403" s="23">
        <f>IF(ISNUMBER(AVERAGEIFS(Observed!AV$2:AV$1601,Observed!$A$2:$A$1601,$A403,Observed!$C$2:$C$1601,$C403)),AVERAGEIFS(Observed!AV$2:AV$1601,Observed!$A$2:$A$1601,$A403,Observed!$C$2:$C$1601,$C403),"")</f>
        <v>4.769000000000001</v>
      </c>
      <c r="AT403" s="23">
        <f>IF(ISNUMBER(AVERAGEIFS(Observed!AW$2:AW$1601,Observed!$A$2:$A$1601,$A403,Observed!$C$2:$C$1601,$C403)),AVERAGEIFS(Observed!AW$2:AW$1601,Observed!$A$2:$A$1601,$A403,Observed!$C$2:$C$1601,$C403),"")</f>
        <v>4.769000000000001</v>
      </c>
      <c r="AU403" s="2">
        <f>COUNTIFS(Observed!$A$2:$A$1601,$A403,Observed!$C$2:$C$1601,$C403)</f>
        <v>3</v>
      </c>
      <c r="AV403" s="2">
        <f t="shared" si="7"/>
        <v>13</v>
      </c>
    </row>
    <row r="404" spans="1:48" x14ac:dyDescent="0.3">
      <c r="A404" s="4" t="s">
        <v>112</v>
      </c>
      <c r="B404" t="s">
        <v>24</v>
      </c>
      <c r="C404" s="3">
        <v>42291</v>
      </c>
      <c r="D404">
        <v>1</v>
      </c>
      <c r="E404">
        <v>0</v>
      </c>
      <c r="G404">
        <v>0</v>
      </c>
      <c r="H404" s="2" t="s">
        <v>45</v>
      </c>
      <c r="I404" s="2" t="s">
        <v>26</v>
      </c>
      <c r="J404">
        <v>7</v>
      </c>
      <c r="K404" s="2" t="s">
        <v>21</v>
      </c>
      <c r="L404" s="22" t="str">
        <f>IF(ISNUMBER(AVERAGEIFS(Observed!L$2:L$1601,Observed!$A$2:$A$1601,$A404,Observed!$C$2:$C$1601,$C404)),AVERAGEIFS(Observed!L$2:L$1601,Observed!$A$2:$A$1601,$A404,Observed!$C$2:$C$1601,$C404),"")</f>
        <v/>
      </c>
      <c r="M404" s="23" t="str">
        <f>IF(ISNUMBER(AVERAGEIFS(Observed!M$2:M$1601,Observed!$A$2:$A$1601,$A404,Observed!$C$2:$C$1601,$C404)),AVERAGEIFS(Observed!M$2:M$1601,Observed!$A$2:$A$1601,$A404,Observed!$C$2:$C$1601,$C404),"")</f>
        <v/>
      </c>
      <c r="N404" s="23">
        <f>IF(ISNUMBER(AVERAGEIFS(Observed!N$2:N$1601,Observed!$A$2:$A$1601,$A404,Observed!$C$2:$C$1601,$C404)),AVERAGEIFS(Observed!N$2:N$1601,Observed!$A$2:$A$1601,$A404,Observed!$C$2:$C$1601,$C404),"")</f>
        <v>151.28</v>
      </c>
      <c r="O404" s="23">
        <f>IF(ISNUMBER(AVERAGEIFS(Observed!O$2:O$1601,Observed!$A$2:$A$1601,$A404,Observed!$C$2:$C$1601,$C404)),AVERAGEIFS(Observed!O$2:O$1601,Observed!$A$2:$A$1601,$A404,Observed!$C$2:$C$1601,$C404),"")</f>
        <v>151.28</v>
      </c>
      <c r="P404" s="23">
        <f>IF(ISNUMBER(AVERAGEIFS(Observed!P$2:P$1601,Observed!$A$2:$A$1601,$A404,Observed!$C$2:$C$1601,$C404)),AVERAGEIFS(Observed!P$2:P$1601,Observed!$A$2:$A$1601,$A404,Observed!$C$2:$C$1601,$C404),"")</f>
        <v>219.34333333333333</v>
      </c>
      <c r="Q404" s="24" t="str">
        <f>IF(ISNUMBER(AVERAGEIFS(Observed!Q$2:Q$1601,Observed!$A$2:$A$1601,$A404,Observed!$C$2:$C$1601,$C404)),AVERAGEIFS(Observed!Q$2:Q$1601,Observed!$A$2:$A$1601,$A404,Observed!$C$2:$C$1601,$C404),"")</f>
        <v/>
      </c>
      <c r="R404" s="24" t="str">
        <f>IF(ISNUMBER(AVERAGEIFS(Observed!R$2:R$1601,Observed!$A$2:$A$1601,$A404,Observed!$C$2:$C$1601,$C404)),AVERAGEIFS(Observed!R$2:R$1601,Observed!$A$2:$A$1601,$A404,Observed!$C$2:$C$1601,$C404),"")</f>
        <v/>
      </c>
      <c r="S404" s="24" t="str">
        <f>IF(ISNUMBER(AVERAGEIFS(Observed!S$2:S$1601,Observed!$A$2:$A$1601,$A404,Observed!$C$2:$C$1601,$C404)),AVERAGEIFS(Observed!S$2:S$1601,Observed!$A$2:$A$1601,$A404,Observed!$C$2:$C$1601,$C404),"")</f>
        <v/>
      </c>
      <c r="T404" s="23" t="str">
        <f>IF(ISNUMBER(AVERAGEIFS(Observed!T$2:T$1601,Observed!$A$2:$A$1601,$A404,Observed!$C$2:$C$1601,$C404)),AVERAGEIFS(Observed!T$2:T$1601,Observed!$A$2:$A$1601,$A404,Observed!$C$2:$C$1601,$C404),"")</f>
        <v/>
      </c>
      <c r="U404" s="25" t="str">
        <f>IF(ISNUMBER(AVERAGEIFS(Observed!U$2:U$1601,Observed!$A$2:$A$1601,$A404,Observed!$C$2:$C$1601,$C404)),AVERAGEIFS(Observed!U$2:U$1601,Observed!$A$2:$A$1601,$A404,Observed!$C$2:$C$1601,$C404),"")</f>
        <v/>
      </c>
      <c r="V404" s="25" t="str">
        <f>IF(ISNUMBER(AVERAGEIFS(Observed!V$2:V$1601,Observed!$A$2:$A$1601,$A404,Observed!$C$2:$C$1601,$C404)),AVERAGEIFS(Observed!V$2:V$1601,Observed!$A$2:$A$1601,$A404,Observed!$C$2:$C$1601,$C404),"")</f>
        <v/>
      </c>
      <c r="W404" s="23" t="str">
        <f>IF(ISNUMBER(AVERAGEIFS(Observed!W$2:W$1601,Observed!$A$2:$A$1601,$A404,Observed!$C$2:$C$1601,$C404)),AVERAGEIFS(Observed!W$2:W$1601,Observed!$A$2:$A$1601,$A404,Observed!$C$2:$C$1601,$C404),"")</f>
        <v/>
      </c>
      <c r="X404" s="23" t="str">
        <f>IF(ISNUMBER(AVERAGEIFS(Observed!X$2:X$1601,Observed!$A$2:$A$1601,$A404,Observed!$C$2:$C$1601,$C404)),AVERAGEIFS(Observed!X$2:X$1601,Observed!$A$2:$A$1601,$A404,Observed!$C$2:$C$1601,$C404),"")</f>
        <v/>
      </c>
      <c r="Y404" s="23" t="str">
        <f>IF(ISNUMBER(AVERAGEIFS(Observed!Y$2:Y$1601,Observed!$A$2:$A$1601,$A404,Observed!$C$2:$C$1601,$C404)),AVERAGEIFS(Observed!Y$2:Y$1601,Observed!$A$2:$A$1601,$A404,Observed!$C$2:$C$1601,$C404),"")</f>
        <v/>
      </c>
      <c r="Z404" s="23" t="str">
        <f>IF(ISNUMBER(AVERAGEIFS(Observed!Z$2:Z$1601,Observed!$A$2:$A$1601,$A404,Observed!$C$2:$C$1601,$C404)),AVERAGEIFS(Observed!Z$2:Z$1601,Observed!$A$2:$A$1601,$A404,Observed!$C$2:$C$1601,$C404),"")</f>
        <v/>
      </c>
      <c r="AA404" s="23" t="str">
        <f>IF(ISNUMBER(AVERAGEIFS(Observed!AA$2:AA$1601,Observed!$A$2:$A$1601,$A404,Observed!$C$2:$C$1601,$C404)),AVERAGEIFS(Observed!AA$2:AA$1601,Observed!$A$2:$A$1601,$A404,Observed!$C$2:$C$1601,$C404),"")</f>
        <v/>
      </c>
      <c r="AB404" s="23" t="str">
        <f>IF(ISNUMBER(AVERAGEIFS(Observed!AB$2:AB$1601,Observed!$A$2:$A$1601,$A404,Observed!$C$2:$C$1601,$C404)),AVERAGEIFS(Observed!AB$2:AB$1601,Observed!$A$2:$A$1601,$A404,Observed!$C$2:$C$1601,$C404),"")</f>
        <v/>
      </c>
      <c r="AC404" s="23" t="str">
        <f>IF(ISNUMBER(AVERAGEIFS(Observed!AC$2:AC$1601,Observed!$A$2:$A$1601,$A404,Observed!$C$2:$C$1601,$C404)),AVERAGEIFS(Observed!AC$2:AC$1601,Observed!$A$2:$A$1601,$A404,Observed!$C$2:$C$1601,$C404),"")</f>
        <v/>
      </c>
      <c r="AD404" s="23" t="str">
        <f>IF(ISNUMBER(AVERAGEIFS(Observed!AD$2:AD$1601,Observed!$A$2:$A$1601,$A404,Observed!$C$2:$C$1601,$C404)),AVERAGEIFS(Observed!AD$2:AD$1601,Observed!$A$2:$A$1601,$A404,Observed!$C$2:$C$1601,$C404),"")</f>
        <v/>
      </c>
      <c r="AE404" s="23" t="str">
        <f>IF(ISNUMBER(AVERAGEIFS(Observed!AE$2:AE$1601,Observed!$A$2:$A$1601,$A404,Observed!$C$2:$C$1601,$C404)),AVERAGEIFS(Observed!AE$2:AE$1601,Observed!$A$2:$A$1601,$A404,Observed!$C$2:$C$1601,$C404),"")</f>
        <v/>
      </c>
      <c r="AF404" s="24" t="str">
        <f>IF(ISNUMBER(AVERAGEIFS(Observed!AF$2:AF$1601,Observed!$A$2:$A$1601,$A404,Observed!$C$2:$C$1601,$C404)),AVERAGEIFS(Observed!AF$2:AF$1601,Observed!$A$2:$A$1601,$A404,Observed!$C$2:$C$1601,$C404),"")</f>
        <v/>
      </c>
      <c r="AG404" s="24" t="str">
        <f>IF(ISNUMBER(AVERAGEIFS(Observed!AG$2:AG$1601,Observed!$A$2:$A$1601,$A404,Observed!$C$2:$C$1601,$C404)),AVERAGEIFS(Observed!AG$2:AG$1601,Observed!$A$2:$A$1601,$A404,Observed!$C$2:$C$1601,$C404),"")</f>
        <v/>
      </c>
      <c r="AH404" s="24" t="str">
        <f>IF(ISNUMBER(AVERAGEIFS(Observed!AH$2:AH$1601,Observed!$A$2:$A$1601,$A404,Observed!$C$2:$C$1601,$C404)),AVERAGEIFS(Observed!AH$2:AH$1601,Observed!$A$2:$A$1601,$A404,Observed!$C$2:$C$1601,$C404),"")</f>
        <v/>
      </c>
      <c r="AI404" s="23" t="str">
        <f>IF(ISNUMBER(AVERAGEIFS(Observed!AI$2:AI$1601,Observed!$A$2:$A$1601,$A404,Observed!$C$2:$C$1601,$C404)),AVERAGEIFS(Observed!AI$2:AI$1601,Observed!$A$2:$A$1601,$A404,Observed!$C$2:$C$1601,$C404),"")</f>
        <v/>
      </c>
      <c r="AJ404" s="24">
        <f>IF(ISNUMBER(AVERAGEIFS(Observed!AJ$2:AJ$1601,Observed!$A$2:$A$1601,$A404,Observed!$C$2:$C$1601,$C404)),AVERAGEIFS(Observed!AJ$2:AJ$1601,Observed!$A$2:$A$1601,$A404,Observed!$C$2:$C$1601,$C404),"")</f>
        <v>3.7333333333333329E-2</v>
      </c>
      <c r="AK404" s="24">
        <f>IF(ISNUMBER(AVERAGEIFS(Observed!AL$2:AL$1601,Observed!$A$2:$A$1601,$A404,Observed!$C$2:$C$1601,$C404)),AVERAGEIFS(Observed!AL$2:AL$1601,Observed!$A$2:$A$1601,$A404,Observed!$C$2:$C$1601,$C404),"")</f>
        <v>5.5666666666666663E-2</v>
      </c>
      <c r="AL404" s="24">
        <f>IF(ISNUMBER(AVERAGEIFS(Observed!AM$2:AM$1601,Observed!$A$2:$A$1601,$A404,Observed!$C$2:$C$1601,$C404)),AVERAGEIFS(Observed!AM$2:AM$1601,Observed!$A$2:$A$1601,$A404,Observed!$C$2:$C$1601,$C404),"")</f>
        <v>0.25933333333333336</v>
      </c>
      <c r="AM404" s="24">
        <f>IF(ISNUMBER(AVERAGEIFS(Observed!AN$2:AN$1601,Observed!$A$2:$A$1601,$A404,Observed!$C$2:$C$1601,$C404)),AVERAGEIFS(Observed!AN$2:AN$1601,Observed!$A$2:$A$1601,$A404,Observed!$C$2:$C$1601,$C404),"")</f>
        <v>0.40399999999999997</v>
      </c>
      <c r="AN404" s="24">
        <f>IF(ISNUMBER(AVERAGEIFS(Observed!AQ$2:AQ$1601,Observed!$A$2:$A$1601,$A404,Observed!$C$2:$C$1601,$C404)),AVERAGEIFS(Observed!AQ$2:AQ$1601,Observed!$A$2:$A$1601,$A404,Observed!$C$2:$C$1601,$C404),"")</f>
        <v>0.24233333333333337</v>
      </c>
      <c r="AO404" s="24" t="str">
        <f>IF(ISNUMBER(AVERAGEIFS(Observed!AR$2:AR$1601,Observed!$A$2:$A$1601,$A404,Observed!$C$2:$C$1601,$C404)),AVERAGEIFS(Observed!AR$2:AR$1601,Observed!$A$2:$A$1601,$A404,Observed!$C$2:$C$1601,$C404),"")</f>
        <v/>
      </c>
      <c r="AP404" s="24">
        <f>IF(ISNUMBER(AVERAGEIFS(Observed!AS$2:AS$1601,Observed!$A$2:$A$1601,$A404,Observed!$C$2:$C$1601,$C404)),AVERAGEIFS(Observed!AS$2:AS$1601,Observed!$A$2:$A$1601,$A404,Observed!$C$2:$C$1601,$C404),"")</f>
        <v>0</v>
      </c>
      <c r="AQ404" s="23" t="str">
        <f>IF(ISNUMBER(AVERAGEIFS(Observed!AT$2:AT$1601,Observed!$A$2:$A$1601,$A404,Observed!$C$2:$C$1601,$C404)),AVERAGEIFS(Observed!AT$2:AT$1601,Observed!$A$2:$A$1601,$A404,Observed!$C$2:$C$1601,$C404),"")</f>
        <v/>
      </c>
      <c r="AR404" s="24" t="str">
        <f>IF(ISNUMBER(AVERAGEIFS(Observed!AU$2:AU$1601,Observed!$A$2:$A$1601,$A404,Observed!$C$2:$C$1601,$C404)),AVERAGEIFS(Observed!AU$2:AU$1601,Observed!$A$2:$A$1601,$A404,Observed!$C$2:$C$1601,$C404),"")</f>
        <v/>
      </c>
      <c r="AS404" s="23" t="str">
        <f>IF(ISNUMBER(AVERAGEIFS(Observed!AV$2:AV$1601,Observed!$A$2:$A$1601,$A404,Observed!$C$2:$C$1601,$C404)),AVERAGEIFS(Observed!AV$2:AV$1601,Observed!$A$2:$A$1601,$A404,Observed!$C$2:$C$1601,$C404),"")</f>
        <v/>
      </c>
      <c r="AT404" s="23" t="str">
        <f>IF(ISNUMBER(AVERAGEIFS(Observed!AW$2:AW$1601,Observed!$A$2:$A$1601,$A404,Observed!$C$2:$C$1601,$C404)),AVERAGEIFS(Observed!AW$2:AW$1601,Observed!$A$2:$A$1601,$A404,Observed!$C$2:$C$1601,$C404),"")</f>
        <v/>
      </c>
      <c r="AU404" s="2">
        <f>COUNTIFS(Observed!$A$2:$A$1601,$A404,Observed!$C$2:$C$1601,$C404)</f>
        <v>3</v>
      </c>
      <c r="AV404" s="2">
        <f t="shared" si="7"/>
        <v>9</v>
      </c>
    </row>
    <row r="405" spans="1:48" x14ac:dyDescent="0.3">
      <c r="A405" s="4" t="s">
        <v>113</v>
      </c>
      <c r="B405" t="s">
        <v>24</v>
      </c>
      <c r="C405" s="3">
        <v>42291</v>
      </c>
      <c r="D405">
        <v>1</v>
      </c>
      <c r="E405">
        <v>50</v>
      </c>
      <c r="G405">
        <v>50</v>
      </c>
      <c r="H405" s="2" t="s">
        <v>45</v>
      </c>
      <c r="I405" s="2" t="s">
        <v>26</v>
      </c>
      <c r="J405">
        <v>7</v>
      </c>
      <c r="K405" s="2" t="s">
        <v>21</v>
      </c>
      <c r="L405" s="22" t="str">
        <f>IF(ISNUMBER(AVERAGEIFS(Observed!L$2:L$1601,Observed!$A$2:$A$1601,$A405,Observed!$C$2:$C$1601,$C405)),AVERAGEIFS(Observed!L$2:L$1601,Observed!$A$2:$A$1601,$A405,Observed!$C$2:$C$1601,$C405),"")</f>
        <v/>
      </c>
      <c r="M405" s="23" t="str">
        <f>IF(ISNUMBER(AVERAGEIFS(Observed!M$2:M$1601,Observed!$A$2:$A$1601,$A405,Observed!$C$2:$C$1601,$C405)),AVERAGEIFS(Observed!M$2:M$1601,Observed!$A$2:$A$1601,$A405,Observed!$C$2:$C$1601,$C405),"")</f>
        <v/>
      </c>
      <c r="N405" s="23">
        <f>IF(ISNUMBER(AVERAGEIFS(Observed!N$2:N$1601,Observed!$A$2:$A$1601,$A405,Observed!$C$2:$C$1601,$C405)),AVERAGEIFS(Observed!N$2:N$1601,Observed!$A$2:$A$1601,$A405,Observed!$C$2:$C$1601,$C405),"")</f>
        <v>178.65666666666667</v>
      </c>
      <c r="O405" s="23">
        <f>IF(ISNUMBER(AVERAGEIFS(Observed!O$2:O$1601,Observed!$A$2:$A$1601,$A405,Observed!$C$2:$C$1601,$C405)),AVERAGEIFS(Observed!O$2:O$1601,Observed!$A$2:$A$1601,$A405,Observed!$C$2:$C$1601,$C405),"")</f>
        <v>178.65666666666667</v>
      </c>
      <c r="P405" s="23">
        <f>IF(ISNUMBER(AVERAGEIFS(Observed!P$2:P$1601,Observed!$A$2:$A$1601,$A405,Observed!$C$2:$C$1601,$C405)),AVERAGEIFS(Observed!P$2:P$1601,Observed!$A$2:$A$1601,$A405,Observed!$C$2:$C$1601,$C405),"")</f>
        <v>256.47000000000003</v>
      </c>
      <c r="Q405" s="24" t="str">
        <f>IF(ISNUMBER(AVERAGEIFS(Observed!Q$2:Q$1601,Observed!$A$2:$A$1601,$A405,Observed!$C$2:$C$1601,$C405)),AVERAGEIFS(Observed!Q$2:Q$1601,Observed!$A$2:$A$1601,$A405,Observed!$C$2:$C$1601,$C405),"")</f>
        <v/>
      </c>
      <c r="R405" s="24" t="str">
        <f>IF(ISNUMBER(AVERAGEIFS(Observed!R$2:R$1601,Observed!$A$2:$A$1601,$A405,Observed!$C$2:$C$1601,$C405)),AVERAGEIFS(Observed!R$2:R$1601,Observed!$A$2:$A$1601,$A405,Observed!$C$2:$C$1601,$C405),"")</f>
        <v/>
      </c>
      <c r="S405" s="24" t="str">
        <f>IF(ISNUMBER(AVERAGEIFS(Observed!S$2:S$1601,Observed!$A$2:$A$1601,$A405,Observed!$C$2:$C$1601,$C405)),AVERAGEIFS(Observed!S$2:S$1601,Observed!$A$2:$A$1601,$A405,Observed!$C$2:$C$1601,$C405),"")</f>
        <v/>
      </c>
      <c r="T405" s="23" t="str">
        <f>IF(ISNUMBER(AVERAGEIFS(Observed!T$2:T$1601,Observed!$A$2:$A$1601,$A405,Observed!$C$2:$C$1601,$C405)),AVERAGEIFS(Observed!T$2:T$1601,Observed!$A$2:$A$1601,$A405,Observed!$C$2:$C$1601,$C405),"")</f>
        <v/>
      </c>
      <c r="U405" s="25" t="str">
        <f>IF(ISNUMBER(AVERAGEIFS(Observed!U$2:U$1601,Observed!$A$2:$A$1601,$A405,Observed!$C$2:$C$1601,$C405)),AVERAGEIFS(Observed!U$2:U$1601,Observed!$A$2:$A$1601,$A405,Observed!$C$2:$C$1601,$C405),"")</f>
        <v/>
      </c>
      <c r="V405" s="25" t="str">
        <f>IF(ISNUMBER(AVERAGEIFS(Observed!V$2:V$1601,Observed!$A$2:$A$1601,$A405,Observed!$C$2:$C$1601,$C405)),AVERAGEIFS(Observed!V$2:V$1601,Observed!$A$2:$A$1601,$A405,Observed!$C$2:$C$1601,$C405),"")</f>
        <v/>
      </c>
      <c r="W405" s="23" t="str">
        <f>IF(ISNUMBER(AVERAGEIFS(Observed!W$2:W$1601,Observed!$A$2:$A$1601,$A405,Observed!$C$2:$C$1601,$C405)),AVERAGEIFS(Observed!W$2:W$1601,Observed!$A$2:$A$1601,$A405,Observed!$C$2:$C$1601,$C405),"")</f>
        <v/>
      </c>
      <c r="X405" s="23" t="str">
        <f>IF(ISNUMBER(AVERAGEIFS(Observed!X$2:X$1601,Observed!$A$2:$A$1601,$A405,Observed!$C$2:$C$1601,$C405)),AVERAGEIFS(Observed!X$2:X$1601,Observed!$A$2:$A$1601,$A405,Observed!$C$2:$C$1601,$C405),"")</f>
        <v/>
      </c>
      <c r="Y405" s="23" t="str">
        <f>IF(ISNUMBER(AVERAGEIFS(Observed!Y$2:Y$1601,Observed!$A$2:$A$1601,$A405,Observed!$C$2:$C$1601,$C405)),AVERAGEIFS(Observed!Y$2:Y$1601,Observed!$A$2:$A$1601,$A405,Observed!$C$2:$C$1601,$C405),"")</f>
        <v/>
      </c>
      <c r="Z405" s="23" t="str">
        <f>IF(ISNUMBER(AVERAGEIFS(Observed!Z$2:Z$1601,Observed!$A$2:$A$1601,$A405,Observed!$C$2:$C$1601,$C405)),AVERAGEIFS(Observed!Z$2:Z$1601,Observed!$A$2:$A$1601,$A405,Observed!$C$2:$C$1601,$C405),"")</f>
        <v/>
      </c>
      <c r="AA405" s="23" t="str">
        <f>IF(ISNUMBER(AVERAGEIFS(Observed!AA$2:AA$1601,Observed!$A$2:$A$1601,$A405,Observed!$C$2:$C$1601,$C405)),AVERAGEIFS(Observed!AA$2:AA$1601,Observed!$A$2:$A$1601,$A405,Observed!$C$2:$C$1601,$C405),"")</f>
        <v/>
      </c>
      <c r="AB405" s="23" t="str">
        <f>IF(ISNUMBER(AVERAGEIFS(Observed!AB$2:AB$1601,Observed!$A$2:$A$1601,$A405,Observed!$C$2:$C$1601,$C405)),AVERAGEIFS(Observed!AB$2:AB$1601,Observed!$A$2:$A$1601,$A405,Observed!$C$2:$C$1601,$C405),"")</f>
        <v/>
      </c>
      <c r="AC405" s="23" t="str">
        <f>IF(ISNUMBER(AVERAGEIFS(Observed!AC$2:AC$1601,Observed!$A$2:$A$1601,$A405,Observed!$C$2:$C$1601,$C405)),AVERAGEIFS(Observed!AC$2:AC$1601,Observed!$A$2:$A$1601,$A405,Observed!$C$2:$C$1601,$C405),"")</f>
        <v/>
      </c>
      <c r="AD405" s="23" t="str">
        <f>IF(ISNUMBER(AVERAGEIFS(Observed!AD$2:AD$1601,Observed!$A$2:$A$1601,$A405,Observed!$C$2:$C$1601,$C405)),AVERAGEIFS(Observed!AD$2:AD$1601,Observed!$A$2:$A$1601,$A405,Observed!$C$2:$C$1601,$C405),"")</f>
        <v/>
      </c>
      <c r="AE405" s="23" t="str">
        <f>IF(ISNUMBER(AVERAGEIFS(Observed!AE$2:AE$1601,Observed!$A$2:$A$1601,$A405,Observed!$C$2:$C$1601,$C405)),AVERAGEIFS(Observed!AE$2:AE$1601,Observed!$A$2:$A$1601,$A405,Observed!$C$2:$C$1601,$C405),"")</f>
        <v/>
      </c>
      <c r="AF405" s="24" t="str">
        <f>IF(ISNUMBER(AVERAGEIFS(Observed!AF$2:AF$1601,Observed!$A$2:$A$1601,$A405,Observed!$C$2:$C$1601,$C405)),AVERAGEIFS(Observed!AF$2:AF$1601,Observed!$A$2:$A$1601,$A405,Observed!$C$2:$C$1601,$C405),"")</f>
        <v/>
      </c>
      <c r="AG405" s="24" t="str">
        <f>IF(ISNUMBER(AVERAGEIFS(Observed!AG$2:AG$1601,Observed!$A$2:$A$1601,$A405,Observed!$C$2:$C$1601,$C405)),AVERAGEIFS(Observed!AG$2:AG$1601,Observed!$A$2:$A$1601,$A405,Observed!$C$2:$C$1601,$C405),"")</f>
        <v/>
      </c>
      <c r="AH405" s="24" t="str">
        <f>IF(ISNUMBER(AVERAGEIFS(Observed!AH$2:AH$1601,Observed!$A$2:$A$1601,$A405,Observed!$C$2:$C$1601,$C405)),AVERAGEIFS(Observed!AH$2:AH$1601,Observed!$A$2:$A$1601,$A405,Observed!$C$2:$C$1601,$C405),"")</f>
        <v/>
      </c>
      <c r="AI405" s="23" t="str">
        <f>IF(ISNUMBER(AVERAGEIFS(Observed!AI$2:AI$1601,Observed!$A$2:$A$1601,$A405,Observed!$C$2:$C$1601,$C405)),AVERAGEIFS(Observed!AI$2:AI$1601,Observed!$A$2:$A$1601,$A405,Observed!$C$2:$C$1601,$C405),"")</f>
        <v/>
      </c>
      <c r="AJ405" s="24">
        <f>IF(ISNUMBER(AVERAGEIFS(Observed!AJ$2:AJ$1601,Observed!$A$2:$A$1601,$A405,Observed!$C$2:$C$1601,$C405)),AVERAGEIFS(Observed!AJ$2:AJ$1601,Observed!$A$2:$A$1601,$A405,Observed!$C$2:$C$1601,$C405),"")</f>
        <v>4.5333333333333337E-2</v>
      </c>
      <c r="AK405" s="24">
        <f>IF(ISNUMBER(AVERAGEIFS(Observed!AL$2:AL$1601,Observed!$A$2:$A$1601,$A405,Observed!$C$2:$C$1601,$C405)),AVERAGEIFS(Observed!AL$2:AL$1601,Observed!$A$2:$A$1601,$A405,Observed!$C$2:$C$1601,$C405),"")</f>
        <v>2.6333333333333334E-2</v>
      </c>
      <c r="AL405" s="24">
        <f>IF(ISNUMBER(AVERAGEIFS(Observed!AM$2:AM$1601,Observed!$A$2:$A$1601,$A405,Observed!$C$2:$C$1601,$C405)),AVERAGEIFS(Observed!AM$2:AM$1601,Observed!$A$2:$A$1601,$A405,Observed!$C$2:$C$1601,$C405),"")</f>
        <v>0.15333333333333335</v>
      </c>
      <c r="AM405" s="24">
        <f>IF(ISNUMBER(AVERAGEIFS(Observed!AN$2:AN$1601,Observed!$A$2:$A$1601,$A405,Observed!$C$2:$C$1601,$C405)),AVERAGEIFS(Observed!AN$2:AN$1601,Observed!$A$2:$A$1601,$A405,Observed!$C$2:$C$1601,$C405),"")</f>
        <v>0.41833333333333328</v>
      </c>
      <c r="AN405" s="24">
        <f>IF(ISNUMBER(AVERAGEIFS(Observed!AQ$2:AQ$1601,Observed!$A$2:$A$1601,$A405,Observed!$C$2:$C$1601,$C405)),AVERAGEIFS(Observed!AQ$2:AQ$1601,Observed!$A$2:$A$1601,$A405,Observed!$C$2:$C$1601,$C405),"")</f>
        <v>0.35400000000000004</v>
      </c>
      <c r="AO405" s="24" t="str">
        <f>IF(ISNUMBER(AVERAGEIFS(Observed!AR$2:AR$1601,Observed!$A$2:$A$1601,$A405,Observed!$C$2:$C$1601,$C405)),AVERAGEIFS(Observed!AR$2:AR$1601,Observed!$A$2:$A$1601,$A405,Observed!$C$2:$C$1601,$C405),"")</f>
        <v/>
      </c>
      <c r="AP405" s="24">
        <f>IF(ISNUMBER(AVERAGEIFS(Observed!AS$2:AS$1601,Observed!$A$2:$A$1601,$A405,Observed!$C$2:$C$1601,$C405)),AVERAGEIFS(Observed!AS$2:AS$1601,Observed!$A$2:$A$1601,$A405,Observed!$C$2:$C$1601,$C405),"")</f>
        <v>5.0000000000000001E-4</v>
      </c>
      <c r="AQ405" s="23" t="str">
        <f>IF(ISNUMBER(AVERAGEIFS(Observed!AT$2:AT$1601,Observed!$A$2:$A$1601,$A405,Observed!$C$2:$C$1601,$C405)),AVERAGEIFS(Observed!AT$2:AT$1601,Observed!$A$2:$A$1601,$A405,Observed!$C$2:$C$1601,$C405),"")</f>
        <v/>
      </c>
      <c r="AR405" s="24" t="str">
        <f>IF(ISNUMBER(AVERAGEIFS(Observed!AU$2:AU$1601,Observed!$A$2:$A$1601,$A405,Observed!$C$2:$C$1601,$C405)),AVERAGEIFS(Observed!AU$2:AU$1601,Observed!$A$2:$A$1601,$A405,Observed!$C$2:$C$1601,$C405),"")</f>
        <v/>
      </c>
      <c r="AS405" s="23" t="str">
        <f>IF(ISNUMBER(AVERAGEIFS(Observed!AV$2:AV$1601,Observed!$A$2:$A$1601,$A405,Observed!$C$2:$C$1601,$C405)),AVERAGEIFS(Observed!AV$2:AV$1601,Observed!$A$2:$A$1601,$A405,Observed!$C$2:$C$1601,$C405),"")</f>
        <v/>
      </c>
      <c r="AT405" s="23" t="str">
        <f>IF(ISNUMBER(AVERAGEIFS(Observed!AW$2:AW$1601,Observed!$A$2:$A$1601,$A405,Observed!$C$2:$C$1601,$C405)),AVERAGEIFS(Observed!AW$2:AW$1601,Observed!$A$2:$A$1601,$A405,Observed!$C$2:$C$1601,$C405),"")</f>
        <v/>
      </c>
      <c r="AU405" s="2">
        <f>COUNTIFS(Observed!$A$2:$A$1601,$A405,Observed!$C$2:$C$1601,$C405)</f>
        <v>3</v>
      </c>
      <c r="AV405" s="2">
        <f t="shared" si="7"/>
        <v>9</v>
      </c>
    </row>
    <row r="406" spans="1:48" x14ac:dyDescent="0.3">
      <c r="A406" s="4" t="s">
        <v>114</v>
      </c>
      <c r="B406" t="s">
        <v>24</v>
      </c>
      <c r="C406" s="3">
        <v>42291</v>
      </c>
      <c r="D406">
        <v>1</v>
      </c>
      <c r="E406">
        <v>100</v>
      </c>
      <c r="G406">
        <v>100</v>
      </c>
      <c r="H406" s="2" t="s">
        <v>45</v>
      </c>
      <c r="I406" s="2" t="s">
        <v>26</v>
      </c>
      <c r="J406">
        <v>7</v>
      </c>
      <c r="K406" s="2" t="s">
        <v>21</v>
      </c>
      <c r="L406" s="22" t="str">
        <f>IF(ISNUMBER(AVERAGEIFS(Observed!L$2:L$1601,Observed!$A$2:$A$1601,$A406,Observed!$C$2:$C$1601,$C406)),AVERAGEIFS(Observed!L$2:L$1601,Observed!$A$2:$A$1601,$A406,Observed!$C$2:$C$1601,$C406),"")</f>
        <v/>
      </c>
      <c r="M406" s="23" t="str">
        <f>IF(ISNUMBER(AVERAGEIFS(Observed!M$2:M$1601,Observed!$A$2:$A$1601,$A406,Observed!$C$2:$C$1601,$C406)),AVERAGEIFS(Observed!M$2:M$1601,Observed!$A$2:$A$1601,$A406,Observed!$C$2:$C$1601,$C406),"")</f>
        <v/>
      </c>
      <c r="N406" s="23">
        <f>IF(ISNUMBER(AVERAGEIFS(Observed!N$2:N$1601,Observed!$A$2:$A$1601,$A406,Observed!$C$2:$C$1601,$C406)),AVERAGEIFS(Observed!N$2:N$1601,Observed!$A$2:$A$1601,$A406,Observed!$C$2:$C$1601,$C406),"")</f>
        <v>175.12666666666667</v>
      </c>
      <c r="O406" s="23">
        <f>IF(ISNUMBER(AVERAGEIFS(Observed!O$2:O$1601,Observed!$A$2:$A$1601,$A406,Observed!$C$2:$C$1601,$C406)),AVERAGEIFS(Observed!O$2:O$1601,Observed!$A$2:$A$1601,$A406,Observed!$C$2:$C$1601,$C406),"")</f>
        <v>175.12666666666667</v>
      </c>
      <c r="P406" s="23">
        <f>IF(ISNUMBER(AVERAGEIFS(Observed!P$2:P$1601,Observed!$A$2:$A$1601,$A406,Observed!$C$2:$C$1601,$C406)),AVERAGEIFS(Observed!P$2:P$1601,Observed!$A$2:$A$1601,$A406,Observed!$C$2:$C$1601,$C406),"")</f>
        <v>262.70000000000005</v>
      </c>
      <c r="Q406" s="24" t="str">
        <f>IF(ISNUMBER(AVERAGEIFS(Observed!Q$2:Q$1601,Observed!$A$2:$A$1601,$A406,Observed!$C$2:$C$1601,$C406)),AVERAGEIFS(Observed!Q$2:Q$1601,Observed!$A$2:$A$1601,$A406,Observed!$C$2:$C$1601,$C406),"")</f>
        <v/>
      </c>
      <c r="R406" s="24" t="str">
        <f>IF(ISNUMBER(AVERAGEIFS(Observed!R$2:R$1601,Observed!$A$2:$A$1601,$A406,Observed!$C$2:$C$1601,$C406)),AVERAGEIFS(Observed!R$2:R$1601,Observed!$A$2:$A$1601,$A406,Observed!$C$2:$C$1601,$C406),"")</f>
        <v/>
      </c>
      <c r="S406" s="24" t="str">
        <f>IF(ISNUMBER(AVERAGEIFS(Observed!S$2:S$1601,Observed!$A$2:$A$1601,$A406,Observed!$C$2:$C$1601,$C406)),AVERAGEIFS(Observed!S$2:S$1601,Observed!$A$2:$A$1601,$A406,Observed!$C$2:$C$1601,$C406),"")</f>
        <v/>
      </c>
      <c r="T406" s="23" t="str">
        <f>IF(ISNUMBER(AVERAGEIFS(Observed!T$2:T$1601,Observed!$A$2:$A$1601,$A406,Observed!$C$2:$C$1601,$C406)),AVERAGEIFS(Observed!T$2:T$1601,Observed!$A$2:$A$1601,$A406,Observed!$C$2:$C$1601,$C406),"")</f>
        <v/>
      </c>
      <c r="U406" s="25" t="str">
        <f>IF(ISNUMBER(AVERAGEIFS(Observed!U$2:U$1601,Observed!$A$2:$A$1601,$A406,Observed!$C$2:$C$1601,$C406)),AVERAGEIFS(Observed!U$2:U$1601,Observed!$A$2:$A$1601,$A406,Observed!$C$2:$C$1601,$C406),"")</f>
        <v/>
      </c>
      <c r="V406" s="25" t="str">
        <f>IF(ISNUMBER(AVERAGEIFS(Observed!V$2:V$1601,Observed!$A$2:$A$1601,$A406,Observed!$C$2:$C$1601,$C406)),AVERAGEIFS(Observed!V$2:V$1601,Observed!$A$2:$A$1601,$A406,Observed!$C$2:$C$1601,$C406),"")</f>
        <v/>
      </c>
      <c r="W406" s="23" t="str">
        <f>IF(ISNUMBER(AVERAGEIFS(Observed!W$2:W$1601,Observed!$A$2:$A$1601,$A406,Observed!$C$2:$C$1601,$C406)),AVERAGEIFS(Observed!W$2:W$1601,Observed!$A$2:$A$1601,$A406,Observed!$C$2:$C$1601,$C406),"")</f>
        <v/>
      </c>
      <c r="X406" s="23" t="str">
        <f>IF(ISNUMBER(AVERAGEIFS(Observed!X$2:X$1601,Observed!$A$2:$A$1601,$A406,Observed!$C$2:$C$1601,$C406)),AVERAGEIFS(Observed!X$2:X$1601,Observed!$A$2:$A$1601,$A406,Observed!$C$2:$C$1601,$C406),"")</f>
        <v/>
      </c>
      <c r="Y406" s="23" t="str">
        <f>IF(ISNUMBER(AVERAGEIFS(Observed!Y$2:Y$1601,Observed!$A$2:$A$1601,$A406,Observed!$C$2:$C$1601,$C406)),AVERAGEIFS(Observed!Y$2:Y$1601,Observed!$A$2:$A$1601,$A406,Observed!$C$2:$C$1601,$C406),"")</f>
        <v/>
      </c>
      <c r="Z406" s="23" t="str">
        <f>IF(ISNUMBER(AVERAGEIFS(Observed!Z$2:Z$1601,Observed!$A$2:$A$1601,$A406,Observed!$C$2:$C$1601,$C406)),AVERAGEIFS(Observed!Z$2:Z$1601,Observed!$A$2:$A$1601,$A406,Observed!$C$2:$C$1601,$C406),"")</f>
        <v/>
      </c>
      <c r="AA406" s="23" t="str">
        <f>IF(ISNUMBER(AVERAGEIFS(Observed!AA$2:AA$1601,Observed!$A$2:$A$1601,$A406,Observed!$C$2:$C$1601,$C406)),AVERAGEIFS(Observed!AA$2:AA$1601,Observed!$A$2:$A$1601,$A406,Observed!$C$2:$C$1601,$C406),"")</f>
        <v/>
      </c>
      <c r="AB406" s="23" t="str">
        <f>IF(ISNUMBER(AVERAGEIFS(Observed!AB$2:AB$1601,Observed!$A$2:$A$1601,$A406,Observed!$C$2:$C$1601,$C406)),AVERAGEIFS(Observed!AB$2:AB$1601,Observed!$A$2:$A$1601,$A406,Observed!$C$2:$C$1601,$C406),"")</f>
        <v/>
      </c>
      <c r="AC406" s="23" t="str">
        <f>IF(ISNUMBER(AVERAGEIFS(Observed!AC$2:AC$1601,Observed!$A$2:$A$1601,$A406,Observed!$C$2:$C$1601,$C406)),AVERAGEIFS(Observed!AC$2:AC$1601,Observed!$A$2:$A$1601,$A406,Observed!$C$2:$C$1601,$C406),"")</f>
        <v/>
      </c>
      <c r="AD406" s="23" t="str">
        <f>IF(ISNUMBER(AVERAGEIFS(Observed!AD$2:AD$1601,Observed!$A$2:$A$1601,$A406,Observed!$C$2:$C$1601,$C406)),AVERAGEIFS(Observed!AD$2:AD$1601,Observed!$A$2:$A$1601,$A406,Observed!$C$2:$C$1601,$C406),"")</f>
        <v/>
      </c>
      <c r="AE406" s="23" t="str">
        <f>IF(ISNUMBER(AVERAGEIFS(Observed!AE$2:AE$1601,Observed!$A$2:$A$1601,$A406,Observed!$C$2:$C$1601,$C406)),AVERAGEIFS(Observed!AE$2:AE$1601,Observed!$A$2:$A$1601,$A406,Observed!$C$2:$C$1601,$C406),"")</f>
        <v/>
      </c>
      <c r="AF406" s="24" t="str">
        <f>IF(ISNUMBER(AVERAGEIFS(Observed!AF$2:AF$1601,Observed!$A$2:$A$1601,$A406,Observed!$C$2:$C$1601,$C406)),AVERAGEIFS(Observed!AF$2:AF$1601,Observed!$A$2:$A$1601,$A406,Observed!$C$2:$C$1601,$C406),"")</f>
        <v/>
      </c>
      <c r="AG406" s="24" t="str">
        <f>IF(ISNUMBER(AVERAGEIFS(Observed!AG$2:AG$1601,Observed!$A$2:$A$1601,$A406,Observed!$C$2:$C$1601,$C406)),AVERAGEIFS(Observed!AG$2:AG$1601,Observed!$A$2:$A$1601,$A406,Observed!$C$2:$C$1601,$C406),"")</f>
        <v/>
      </c>
      <c r="AH406" s="24" t="str">
        <f>IF(ISNUMBER(AVERAGEIFS(Observed!AH$2:AH$1601,Observed!$A$2:$A$1601,$A406,Observed!$C$2:$C$1601,$C406)),AVERAGEIFS(Observed!AH$2:AH$1601,Observed!$A$2:$A$1601,$A406,Observed!$C$2:$C$1601,$C406),"")</f>
        <v/>
      </c>
      <c r="AI406" s="23" t="str">
        <f>IF(ISNUMBER(AVERAGEIFS(Observed!AI$2:AI$1601,Observed!$A$2:$A$1601,$A406,Observed!$C$2:$C$1601,$C406)),AVERAGEIFS(Observed!AI$2:AI$1601,Observed!$A$2:$A$1601,$A406,Observed!$C$2:$C$1601,$C406),"")</f>
        <v/>
      </c>
      <c r="AJ406" s="24">
        <f>IF(ISNUMBER(AVERAGEIFS(Observed!AJ$2:AJ$1601,Observed!$A$2:$A$1601,$A406,Observed!$C$2:$C$1601,$C406)),AVERAGEIFS(Observed!AJ$2:AJ$1601,Observed!$A$2:$A$1601,$A406,Observed!$C$2:$C$1601,$C406),"")</f>
        <v>3.5999999999999997E-2</v>
      </c>
      <c r="AK406" s="24">
        <f>IF(ISNUMBER(AVERAGEIFS(Observed!AL$2:AL$1601,Observed!$A$2:$A$1601,$A406,Observed!$C$2:$C$1601,$C406)),AVERAGEIFS(Observed!AL$2:AL$1601,Observed!$A$2:$A$1601,$A406,Observed!$C$2:$C$1601,$C406),"")</f>
        <v>1.8333333333333333E-2</v>
      </c>
      <c r="AL406" s="24">
        <f>IF(ISNUMBER(AVERAGEIFS(Observed!AM$2:AM$1601,Observed!$A$2:$A$1601,$A406,Observed!$C$2:$C$1601,$C406)),AVERAGEIFS(Observed!AM$2:AM$1601,Observed!$A$2:$A$1601,$A406,Observed!$C$2:$C$1601,$C406),"")</f>
        <v>0.26300000000000001</v>
      </c>
      <c r="AM406" s="24">
        <f>IF(ISNUMBER(AVERAGEIFS(Observed!AN$2:AN$1601,Observed!$A$2:$A$1601,$A406,Observed!$C$2:$C$1601,$C406)),AVERAGEIFS(Observed!AN$2:AN$1601,Observed!$A$2:$A$1601,$A406,Observed!$C$2:$C$1601,$C406),"")</f>
        <v>0.44</v>
      </c>
      <c r="AN406" s="24">
        <f>IF(ISNUMBER(AVERAGEIFS(Observed!AQ$2:AQ$1601,Observed!$A$2:$A$1601,$A406,Observed!$C$2:$C$1601,$C406)),AVERAGEIFS(Observed!AQ$2:AQ$1601,Observed!$A$2:$A$1601,$A406,Observed!$C$2:$C$1601,$C406),"")</f>
        <v>0.23066666666666669</v>
      </c>
      <c r="AO406" s="24" t="str">
        <f>IF(ISNUMBER(AVERAGEIFS(Observed!AR$2:AR$1601,Observed!$A$2:$A$1601,$A406,Observed!$C$2:$C$1601,$C406)),AVERAGEIFS(Observed!AR$2:AR$1601,Observed!$A$2:$A$1601,$A406,Observed!$C$2:$C$1601,$C406),"")</f>
        <v/>
      </c>
      <c r="AP406" s="24">
        <f>IF(ISNUMBER(AVERAGEIFS(Observed!AS$2:AS$1601,Observed!$A$2:$A$1601,$A406,Observed!$C$2:$C$1601,$C406)),AVERAGEIFS(Observed!AS$2:AS$1601,Observed!$A$2:$A$1601,$A406,Observed!$C$2:$C$1601,$C406),"")</f>
        <v>1.0999999999999999E-2</v>
      </c>
      <c r="AQ406" s="23" t="str">
        <f>IF(ISNUMBER(AVERAGEIFS(Observed!AT$2:AT$1601,Observed!$A$2:$A$1601,$A406,Observed!$C$2:$C$1601,$C406)),AVERAGEIFS(Observed!AT$2:AT$1601,Observed!$A$2:$A$1601,$A406,Observed!$C$2:$C$1601,$C406),"")</f>
        <v/>
      </c>
      <c r="AR406" s="24" t="str">
        <f>IF(ISNUMBER(AVERAGEIFS(Observed!AU$2:AU$1601,Observed!$A$2:$A$1601,$A406,Observed!$C$2:$C$1601,$C406)),AVERAGEIFS(Observed!AU$2:AU$1601,Observed!$A$2:$A$1601,$A406,Observed!$C$2:$C$1601,$C406),"")</f>
        <v/>
      </c>
      <c r="AS406" s="23" t="str">
        <f>IF(ISNUMBER(AVERAGEIFS(Observed!AV$2:AV$1601,Observed!$A$2:$A$1601,$A406,Observed!$C$2:$C$1601,$C406)),AVERAGEIFS(Observed!AV$2:AV$1601,Observed!$A$2:$A$1601,$A406,Observed!$C$2:$C$1601,$C406),"")</f>
        <v/>
      </c>
      <c r="AT406" s="23" t="str">
        <f>IF(ISNUMBER(AVERAGEIFS(Observed!AW$2:AW$1601,Observed!$A$2:$A$1601,$A406,Observed!$C$2:$C$1601,$C406)),AVERAGEIFS(Observed!AW$2:AW$1601,Observed!$A$2:$A$1601,$A406,Observed!$C$2:$C$1601,$C406),"")</f>
        <v/>
      </c>
      <c r="AU406" s="2">
        <f>COUNTIFS(Observed!$A$2:$A$1601,$A406,Observed!$C$2:$C$1601,$C406)</f>
        <v>3</v>
      </c>
      <c r="AV406" s="2">
        <f t="shared" si="7"/>
        <v>9</v>
      </c>
    </row>
    <row r="407" spans="1:48" x14ac:dyDescent="0.3">
      <c r="A407" s="4" t="s">
        <v>115</v>
      </c>
      <c r="B407" t="s">
        <v>24</v>
      </c>
      <c r="C407" s="3">
        <v>42291</v>
      </c>
      <c r="D407">
        <v>1</v>
      </c>
      <c r="E407">
        <v>200</v>
      </c>
      <c r="G407">
        <v>200</v>
      </c>
      <c r="H407" s="2" t="s">
        <v>45</v>
      </c>
      <c r="I407" s="2" t="s">
        <v>26</v>
      </c>
      <c r="J407">
        <v>7</v>
      </c>
      <c r="K407" s="2" t="s">
        <v>21</v>
      </c>
      <c r="L407" s="22" t="str">
        <f>IF(ISNUMBER(AVERAGEIFS(Observed!L$2:L$1601,Observed!$A$2:$A$1601,$A407,Observed!$C$2:$C$1601,$C407)),AVERAGEIFS(Observed!L$2:L$1601,Observed!$A$2:$A$1601,$A407,Observed!$C$2:$C$1601,$C407),"")</f>
        <v/>
      </c>
      <c r="M407" s="23" t="str">
        <f>IF(ISNUMBER(AVERAGEIFS(Observed!M$2:M$1601,Observed!$A$2:$A$1601,$A407,Observed!$C$2:$C$1601,$C407)),AVERAGEIFS(Observed!M$2:M$1601,Observed!$A$2:$A$1601,$A407,Observed!$C$2:$C$1601,$C407),"")</f>
        <v/>
      </c>
      <c r="N407" s="23">
        <f>IF(ISNUMBER(AVERAGEIFS(Observed!N$2:N$1601,Observed!$A$2:$A$1601,$A407,Observed!$C$2:$C$1601,$C407)),AVERAGEIFS(Observed!N$2:N$1601,Observed!$A$2:$A$1601,$A407,Observed!$C$2:$C$1601,$C407),"")</f>
        <v>239.13333333333335</v>
      </c>
      <c r="O407" s="23">
        <f>IF(ISNUMBER(AVERAGEIFS(Observed!O$2:O$1601,Observed!$A$2:$A$1601,$A407,Observed!$C$2:$C$1601,$C407)),AVERAGEIFS(Observed!O$2:O$1601,Observed!$A$2:$A$1601,$A407,Observed!$C$2:$C$1601,$C407),"")</f>
        <v>239.13333333333335</v>
      </c>
      <c r="P407" s="23">
        <f>IF(ISNUMBER(AVERAGEIFS(Observed!P$2:P$1601,Observed!$A$2:$A$1601,$A407,Observed!$C$2:$C$1601,$C407)),AVERAGEIFS(Observed!P$2:P$1601,Observed!$A$2:$A$1601,$A407,Observed!$C$2:$C$1601,$C407),"")</f>
        <v>336.34333333333331</v>
      </c>
      <c r="Q407" s="24" t="str">
        <f>IF(ISNUMBER(AVERAGEIFS(Observed!Q$2:Q$1601,Observed!$A$2:$A$1601,$A407,Observed!$C$2:$C$1601,$C407)),AVERAGEIFS(Observed!Q$2:Q$1601,Observed!$A$2:$A$1601,$A407,Observed!$C$2:$C$1601,$C407),"")</f>
        <v/>
      </c>
      <c r="R407" s="24" t="str">
        <f>IF(ISNUMBER(AVERAGEIFS(Observed!R$2:R$1601,Observed!$A$2:$A$1601,$A407,Observed!$C$2:$C$1601,$C407)),AVERAGEIFS(Observed!R$2:R$1601,Observed!$A$2:$A$1601,$A407,Observed!$C$2:$C$1601,$C407),"")</f>
        <v/>
      </c>
      <c r="S407" s="24" t="str">
        <f>IF(ISNUMBER(AVERAGEIFS(Observed!S$2:S$1601,Observed!$A$2:$A$1601,$A407,Observed!$C$2:$C$1601,$C407)),AVERAGEIFS(Observed!S$2:S$1601,Observed!$A$2:$A$1601,$A407,Observed!$C$2:$C$1601,$C407),"")</f>
        <v/>
      </c>
      <c r="T407" s="23" t="str">
        <f>IF(ISNUMBER(AVERAGEIFS(Observed!T$2:T$1601,Observed!$A$2:$A$1601,$A407,Observed!$C$2:$C$1601,$C407)),AVERAGEIFS(Observed!T$2:T$1601,Observed!$A$2:$A$1601,$A407,Observed!$C$2:$C$1601,$C407),"")</f>
        <v/>
      </c>
      <c r="U407" s="25" t="str">
        <f>IF(ISNUMBER(AVERAGEIFS(Observed!U$2:U$1601,Observed!$A$2:$A$1601,$A407,Observed!$C$2:$C$1601,$C407)),AVERAGEIFS(Observed!U$2:U$1601,Observed!$A$2:$A$1601,$A407,Observed!$C$2:$C$1601,$C407),"")</f>
        <v/>
      </c>
      <c r="V407" s="25" t="str">
        <f>IF(ISNUMBER(AVERAGEIFS(Observed!V$2:V$1601,Observed!$A$2:$A$1601,$A407,Observed!$C$2:$C$1601,$C407)),AVERAGEIFS(Observed!V$2:V$1601,Observed!$A$2:$A$1601,$A407,Observed!$C$2:$C$1601,$C407),"")</f>
        <v/>
      </c>
      <c r="W407" s="23" t="str">
        <f>IF(ISNUMBER(AVERAGEIFS(Observed!W$2:W$1601,Observed!$A$2:$A$1601,$A407,Observed!$C$2:$C$1601,$C407)),AVERAGEIFS(Observed!W$2:W$1601,Observed!$A$2:$A$1601,$A407,Observed!$C$2:$C$1601,$C407),"")</f>
        <v/>
      </c>
      <c r="X407" s="23" t="str">
        <f>IF(ISNUMBER(AVERAGEIFS(Observed!X$2:X$1601,Observed!$A$2:$A$1601,$A407,Observed!$C$2:$C$1601,$C407)),AVERAGEIFS(Observed!X$2:X$1601,Observed!$A$2:$A$1601,$A407,Observed!$C$2:$C$1601,$C407),"")</f>
        <v/>
      </c>
      <c r="Y407" s="23" t="str">
        <f>IF(ISNUMBER(AVERAGEIFS(Observed!Y$2:Y$1601,Observed!$A$2:$A$1601,$A407,Observed!$C$2:$C$1601,$C407)),AVERAGEIFS(Observed!Y$2:Y$1601,Observed!$A$2:$A$1601,$A407,Observed!$C$2:$C$1601,$C407),"")</f>
        <v/>
      </c>
      <c r="Z407" s="23" t="str">
        <f>IF(ISNUMBER(AVERAGEIFS(Observed!Z$2:Z$1601,Observed!$A$2:$A$1601,$A407,Observed!$C$2:$C$1601,$C407)),AVERAGEIFS(Observed!Z$2:Z$1601,Observed!$A$2:$A$1601,$A407,Observed!$C$2:$C$1601,$C407),"")</f>
        <v/>
      </c>
      <c r="AA407" s="23" t="str">
        <f>IF(ISNUMBER(AVERAGEIFS(Observed!AA$2:AA$1601,Observed!$A$2:$A$1601,$A407,Observed!$C$2:$C$1601,$C407)),AVERAGEIFS(Observed!AA$2:AA$1601,Observed!$A$2:$A$1601,$A407,Observed!$C$2:$C$1601,$C407),"")</f>
        <v/>
      </c>
      <c r="AB407" s="23" t="str">
        <f>IF(ISNUMBER(AVERAGEIFS(Observed!AB$2:AB$1601,Observed!$A$2:$A$1601,$A407,Observed!$C$2:$C$1601,$C407)),AVERAGEIFS(Observed!AB$2:AB$1601,Observed!$A$2:$A$1601,$A407,Observed!$C$2:$C$1601,$C407),"")</f>
        <v/>
      </c>
      <c r="AC407" s="23" t="str">
        <f>IF(ISNUMBER(AVERAGEIFS(Observed!AC$2:AC$1601,Observed!$A$2:$A$1601,$A407,Observed!$C$2:$C$1601,$C407)),AVERAGEIFS(Observed!AC$2:AC$1601,Observed!$A$2:$A$1601,$A407,Observed!$C$2:$C$1601,$C407),"")</f>
        <v/>
      </c>
      <c r="AD407" s="23" t="str">
        <f>IF(ISNUMBER(AVERAGEIFS(Observed!AD$2:AD$1601,Observed!$A$2:$A$1601,$A407,Observed!$C$2:$C$1601,$C407)),AVERAGEIFS(Observed!AD$2:AD$1601,Observed!$A$2:$A$1601,$A407,Observed!$C$2:$C$1601,$C407),"")</f>
        <v/>
      </c>
      <c r="AE407" s="23" t="str">
        <f>IF(ISNUMBER(AVERAGEIFS(Observed!AE$2:AE$1601,Observed!$A$2:$A$1601,$A407,Observed!$C$2:$C$1601,$C407)),AVERAGEIFS(Observed!AE$2:AE$1601,Observed!$A$2:$A$1601,$A407,Observed!$C$2:$C$1601,$C407),"")</f>
        <v/>
      </c>
      <c r="AF407" s="24" t="str">
        <f>IF(ISNUMBER(AVERAGEIFS(Observed!AF$2:AF$1601,Observed!$A$2:$A$1601,$A407,Observed!$C$2:$C$1601,$C407)),AVERAGEIFS(Observed!AF$2:AF$1601,Observed!$A$2:$A$1601,$A407,Observed!$C$2:$C$1601,$C407),"")</f>
        <v/>
      </c>
      <c r="AG407" s="24" t="str">
        <f>IF(ISNUMBER(AVERAGEIFS(Observed!AG$2:AG$1601,Observed!$A$2:$A$1601,$A407,Observed!$C$2:$C$1601,$C407)),AVERAGEIFS(Observed!AG$2:AG$1601,Observed!$A$2:$A$1601,$A407,Observed!$C$2:$C$1601,$C407),"")</f>
        <v/>
      </c>
      <c r="AH407" s="24" t="str">
        <f>IF(ISNUMBER(AVERAGEIFS(Observed!AH$2:AH$1601,Observed!$A$2:$A$1601,$A407,Observed!$C$2:$C$1601,$C407)),AVERAGEIFS(Observed!AH$2:AH$1601,Observed!$A$2:$A$1601,$A407,Observed!$C$2:$C$1601,$C407),"")</f>
        <v/>
      </c>
      <c r="AI407" s="23" t="str">
        <f>IF(ISNUMBER(AVERAGEIFS(Observed!AI$2:AI$1601,Observed!$A$2:$A$1601,$A407,Observed!$C$2:$C$1601,$C407)),AVERAGEIFS(Observed!AI$2:AI$1601,Observed!$A$2:$A$1601,$A407,Observed!$C$2:$C$1601,$C407),"")</f>
        <v/>
      </c>
      <c r="AJ407" s="24">
        <f>IF(ISNUMBER(AVERAGEIFS(Observed!AJ$2:AJ$1601,Observed!$A$2:$A$1601,$A407,Observed!$C$2:$C$1601,$C407)),AVERAGEIFS(Observed!AJ$2:AJ$1601,Observed!$A$2:$A$1601,$A407,Observed!$C$2:$C$1601,$C407),"")</f>
        <v>8.6333333333333331E-2</v>
      </c>
      <c r="AK407" s="24">
        <f>IF(ISNUMBER(AVERAGEIFS(Observed!AL$2:AL$1601,Observed!$A$2:$A$1601,$A407,Observed!$C$2:$C$1601,$C407)),AVERAGEIFS(Observed!AL$2:AL$1601,Observed!$A$2:$A$1601,$A407,Observed!$C$2:$C$1601,$C407),"")</f>
        <v>2.1000000000000001E-2</v>
      </c>
      <c r="AL407" s="24">
        <f>IF(ISNUMBER(AVERAGEIFS(Observed!AM$2:AM$1601,Observed!$A$2:$A$1601,$A407,Observed!$C$2:$C$1601,$C407)),AVERAGEIFS(Observed!AM$2:AM$1601,Observed!$A$2:$A$1601,$A407,Observed!$C$2:$C$1601,$C407),"")</f>
        <v>0.25966666666666666</v>
      </c>
      <c r="AM407" s="24">
        <f>IF(ISNUMBER(AVERAGEIFS(Observed!AN$2:AN$1601,Observed!$A$2:$A$1601,$A407,Observed!$C$2:$C$1601,$C407)),AVERAGEIFS(Observed!AN$2:AN$1601,Observed!$A$2:$A$1601,$A407,Observed!$C$2:$C$1601,$C407),"")</f>
        <v>0.47566666666666668</v>
      </c>
      <c r="AN407" s="24">
        <f>IF(ISNUMBER(AVERAGEIFS(Observed!AQ$2:AQ$1601,Observed!$A$2:$A$1601,$A407,Observed!$C$2:$C$1601,$C407)),AVERAGEIFS(Observed!AQ$2:AQ$1601,Observed!$A$2:$A$1601,$A407,Observed!$C$2:$C$1601,$C407),"")</f>
        <v>0.14699999999999999</v>
      </c>
      <c r="AO407" s="24" t="str">
        <f>IF(ISNUMBER(AVERAGEIFS(Observed!AR$2:AR$1601,Observed!$A$2:$A$1601,$A407,Observed!$C$2:$C$1601,$C407)),AVERAGEIFS(Observed!AR$2:AR$1601,Observed!$A$2:$A$1601,$A407,Observed!$C$2:$C$1601,$C407),"")</f>
        <v/>
      </c>
      <c r="AP407" s="24">
        <f>IF(ISNUMBER(AVERAGEIFS(Observed!AS$2:AS$1601,Observed!$A$2:$A$1601,$A407,Observed!$C$2:$C$1601,$C407)),AVERAGEIFS(Observed!AS$2:AS$1601,Observed!$A$2:$A$1601,$A407,Observed!$C$2:$C$1601,$C407),"")</f>
        <v>3.3333333333333335E-3</v>
      </c>
      <c r="AQ407" s="23" t="str">
        <f>IF(ISNUMBER(AVERAGEIFS(Observed!AT$2:AT$1601,Observed!$A$2:$A$1601,$A407,Observed!$C$2:$C$1601,$C407)),AVERAGEIFS(Observed!AT$2:AT$1601,Observed!$A$2:$A$1601,$A407,Observed!$C$2:$C$1601,$C407),"")</f>
        <v/>
      </c>
      <c r="AR407" s="24" t="str">
        <f>IF(ISNUMBER(AVERAGEIFS(Observed!AU$2:AU$1601,Observed!$A$2:$A$1601,$A407,Observed!$C$2:$C$1601,$C407)),AVERAGEIFS(Observed!AU$2:AU$1601,Observed!$A$2:$A$1601,$A407,Observed!$C$2:$C$1601,$C407),"")</f>
        <v/>
      </c>
      <c r="AS407" s="23" t="str">
        <f>IF(ISNUMBER(AVERAGEIFS(Observed!AV$2:AV$1601,Observed!$A$2:$A$1601,$A407,Observed!$C$2:$C$1601,$C407)),AVERAGEIFS(Observed!AV$2:AV$1601,Observed!$A$2:$A$1601,$A407,Observed!$C$2:$C$1601,$C407),"")</f>
        <v/>
      </c>
      <c r="AT407" s="23" t="str">
        <f>IF(ISNUMBER(AVERAGEIFS(Observed!AW$2:AW$1601,Observed!$A$2:$A$1601,$A407,Observed!$C$2:$C$1601,$C407)),AVERAGEIFS(Observed!AW$2:AW$1601,Observed!$A$2:$A$1601,$A407,Observed!$C$2:$C$1601,$C407),"")</f>
        <v/>
      </c>
      <c r="AU407" s="2">
        <f>COUNTIFS(Observed!$A$2:$A$1601,$A407,Observed!$C$2:$C$1601,$C407)</f>
        <v>3</v>
      </c>
      <c r="AV407" s="2">
        <f t="shared" si="7"/>
        <v>9</v>
      </c>
    </row>
    <row r="408" spans="1:48" x14ac:dyDescent="0.3">
      <c r="A408" s="4" t="s">
        <v>116</v>
      </c>
      <c r="B408" t="s">
        <v>24</v>
      </c>
      <c r="C408" s="3">
        <v>42291</v>
      </c>
      <c r="D408">
        <v>1</v>
      </c>
      <c r="E408">
        <v>350</v>
      </c>
      <c r="G408">
        <v>350</v>
      </c>
      <c r="H408" s="2" t="s">
        <v>45</v>
      </c>
      <c r="I408" s="2" t="s">
        <v>26</v>
      </c>
      <c r="J408">
        <v>7</v>
      </c>
      <c r="K408" s="2" t="s">
        <v>21</v>
      </c>
      <c r="L408" s="22" t="str">
        <f>IF(ISNUMBER(AVERAGEIFS(Observed!L$2:L$1601,Observed!$A$2:$A$1601,$A408,Observed!$C$2:$C$1601,$C408)),AVERAGEIFS(Observed!L$2:L$1601,Observed!$A$2:$A$1601,$A408,Observed!$C$2:$C$1601,$C408),"")</f>
        <v/>
      </c>
      <c r="M408" s="23" t="str">
        <f>IF(ISNUMBER(AVERAGEIFS(Observed!M$2:M$1601,Observed!$A$2:$A$1601,$A408,Observed!$C$2:$C$1601,$C408)),AVERAGEIFS(Observed!M$2:M$1601,Observed!$A$2:$A$1601,$A408,Observed!$C$2:$C$1601,$C408),"")</f>
        <v/>
      </c>
      <c r="N408" s="23">
        <f>IF(ISNUMBER(AVERAGEIFS(Observed!N$2:N$1601,Observed!$A$2:$A$1601,$A408,Observed!$C$2:$C$1601,$C408)),AVERAGEIFS(Observed!N$2:N$1601,Observed!$A$2:$A$1601,$A408,Observed!$C$2:$C$1601,$C408),"")</f>
        <v>266.57</v>
      </c>
      <c r="O408" s="23">
        <f>IF(ISNUMBER(AVERAGEIFS(Observed!O$2:O$1601,Observed!$A$2:$A$1601,$A408,Observed!$C$2:$C$1601,$C408)),AVERAGEIFS(Observed!O$2:O$1601,Observed!$A$2:$A$1601,$A408,Observed!$C$2:$C$1601,$C408),"")</f>
        <v>266.57</v>
      </c>
      <c r="P408" s="23">
        <f>IF(ISNUMBER(AVERAGEIFS(Observed!P$2:P$1601,Observed!$A$2:$A$1601,$A408,Observed!$C$2:$C$1601,$C408)),AVERAGEIFS(Observed!P$2:P$1601,Observed!$A$2:$A$1601,$A408,Observed!$C$2:$C$1601,$C408),"")</f>
        <v>377.18</v>
      </c>
      <c r="Q408" s="24" t="str">
        <f>IF(ISNUMBER(AVERAGEIFS(Observed!Q$2:Q$1601,Observed!$A$2:$A$1601,$A408,Observed!$C$2:$C$1601,$C408)),AVERAGEIFS(Observed!Q$2:Q$1601,Observed!$A$2:$A$1601,$A408,Observed!$C$2:$C$1601,$C408),"")</f>
        <v/>
      </c>
      <c r="R408" s="24" t="str">
        <f>IF(ISNUMBER(AVERAGEIFS(Observed!R$2:R$1601,Observed!$A$2:$A$1601,$A408,Observed!$C$2:$C$1601,$C408)),AVERAGEIFS(Observed!R$2:R$1601,Observed!$A$2:$A$1601,$A408,Observed!$C$2:$C$1601,$C408),"")</f>
        <v/>
      </c>
      <c r="S408" s="24" t="str">
        <f>IF(ISNUMBER(AVERAGEIFS(Observed!S$2:S$1601,Observed!$A$2:$A$1601,$A408,Observed!$C$2:$C$1601,$C408)),AVERAGEIFS(Observed!S$2:S$1601,Observed!$A$2:$A$1601,$A408,Observed!$C$2:$C$1601,$C408),"")</f>
        <v/>
      </c>
      <c r="T408" s="23" t="str">
        <f>IF(ISNUMBER(AVERAGEIFS(Observed!T$2:T$1601,Observed!$A$2:$A$1601,$A408,Observed!$C$2:$C$1601,$C408)),AVERAGEIFS(Observed!T$2:T$1601,Observed!$A$2:$A$1601,$A408,Observed!$C$2:$C$1601,$C408),"")</f>
        <v/>
      </c>
      <c r="U408" s="25" t="str">
        <f>IF(ISNUMBER(AVERAGEIFS(Observed!U$2:U$1601,Observed!$A$2:$A$1601,$A408,Observed!$C$2:$C$1601,$C408)),AVERAGEIFS(Observed!U$2:U$1601,Observed!$A$2:$A$1601,$A408,Observed!$C$2:$C$1601,$C408),"")</f>
        <v/>
      </c>
      <c r="V408" s="25" t="str">
        <f>IF(ISNUMBER(AVERAGEIFS(Observed!V$2:V$1601,Observed!$A$2:$A$1601,$A408,Observed!$C$2:$C$1601,$C408)),AVERAGEIFS(Observed!V$2:V$1601,Observed!$A$2:$A$1601,$A408,Observed!$C$2:$C$1601,$C408),"")</f>
        <v/>
      </c>
      <c r="W408" s="23" t="str">
        <f>IF(ISNUMBER(AVERAGEIFS(Observed!W$2:W$1601,Observed!$A$2:$A$1601,$A408,Observed!$C$2:$C$1601,$C408)),AVERAGEIFS(Observed!W$2:W$1601,Observed!$A$2:$A$1601,$A408,Observed!$C$2:$C$1601,$C408),"")</f>
        <v/>
      </c>
      <c r="X408" s="23" t="str">
        <f>IF(ISNUMBER(AVERAGEIFS(Observed!X$2:X$1601,Observed!$A$2:$A$1601,$A408,Observed!$C$2:$C$1601,$C408)),AVERAGEIFS(Observed!X$2:X$1601,Observed!$A$2:$A$1601,$A408,Observed!$C$2:$C$1601,$C408),"")</f>
        <v/>
      </c>
      <c r="Y408" s="23" t="str">
        <f>IF(ISNUMBER(AVERAGEIFS(Observed!Y$2:Y$1601,Observed!$A$2:$A$1601,$A408,Observed!$C$2:$C$1601,$C408)),AVERAGEIFS(Observed!Y$2:Y$1601,Observed!$A$2:$A$1601,$A408,Observed!$C$2:$C$1601,$C408),"")</f>
        <v/>
      </c>
      <c r="Z408" s="23" t="str">
        <f>IF(ISNUMBER(AVERAGEIFS(Observed!Z$2:Z$1601,Observed!$A$2:$A$1601,$A408,Observed!$C$2:$C$1601,$C408)),AVERAGEIFS(Observed!Z$2:Z$1601,Observed!$A$2:$A$1601,$A408,Observed!$C$2:$C$1601,$C408),"")</f>
        <v/>
      </c>
      <c r="AA408" s="23" t="str">
        <f>IF(ISNUMBER(AVERAGEIFS(Observed!AA$2:AA$1601,Observed!$A$2:$A$1601,$A408,Observed!$C$2:$C$1601,$C408)),AVERAGEIFS(Observed!AA$2:AA$1601,Observed!$A$2:$A$1601,$A408,Observed!$C$2:$C$1601,$C408),"")</f>
        <v/>
      </c>
      <c r="AB408" s="23" t="str">
        <f>IF(ISNUMBER(AVERAGEIFS(Observed!AB$2:AB$1601,Observed!$A$2:$A$1601,$A408,Observed!$C$2:$C$1601,$C408)),AVERAGEIFS(Observed!AB$2:AB$1601,Observed!$A$2:$A$1601,$A408,Observed!$C$2:$C$1601,$C408),"")</f>
        <v/>
      </c>
      <c r="AC408" s="23" t="str">
        <f>IF(ISNUMBER(AVERAGEIFS(Observed!AC$2:AC$1601,Observed!$A$2:$A$1601,$A408,Observed!$C$2:$C$1601,$C408)),AVERAGEIFS(Observed!AC$2:AC$1601,Observed!$A$2:$A$1601,$A408,Observed!$C$2:$C$1601,$C408),"")</f>
        <v/>
      </c>
      <c r="AD408" s="23" t="str">
        <f>IF(ISNUMBER(AVERAGEIFS(Observed!AD$2:AD$1601,Observed!$A$2:$A$1601,$A408,Observed!$C$2:$C$1601,$C408)),AVERAGEIFS(Observed!AD$2:AD$1601,Observed!$A$2:$A$1601,$A408,Observed!$C$2:$C$1601,$C408),"")</f>
        <v/>
      </c>
      <c r="AE408" s="23" t="str">
        <f>IF(ISNUMBER(AVERAGEIFS(Observed!AE$2:AE$1601,Observed!$A$2:$A$1601,$A408,Observed!$C$2:$C$1601,$C408)),AVERAGEIFS(Observed!AE$2:AE$1601,Observed!$A$2:$A$1601,$A408,Observed!$C$2:$C$1601,$C408),"")</f>
        <v/>
      </c>
      <c r="AF408" s="24" t="str">
        <f>IF(ISNUMBER(AVERAGEIFS(Observed!AF$2:AF$1601,Observed!$A$2:$A$1601,$A408,Observed!$C$2:$C$1601,$C408)),AVERAGEIFS(Observed!AF$2:AF$1601,Observed!$A$2:$A$1601,$A408,Observed!$C$2:$C$1601,$C408),"")</f>
        <v/>
      </c>
      <c r="AG408" s="24" t="str">
        <f>IF(ISNUMBER(AVERAGEIFS(Observed!AG$2:AG$1601,Observed!$A$2:$A$1601,$A408,Observed!$C$2:$C$1601,$C408)),AVERAGEIFS(Observed!AG$2:AG$1601,Observed!$A$2:$A$1601,$A408,Observed!$C$2:$C$1601,$C408),"")</f>
        <v/>
      </c>
      <c r="AH408" s="24" t="str">
        <f>IF(ISNUMBER(AVERAGEIFS(Observed!AH$2:AH$1601,Observed!$A$2:$A$1601,$A408,Observed!$C$2:$C$1601,$C408)),AVERAGEIFS(Observed!AH$2:AH$1601,Observed!$A$2:$A$1601,$A408,Observed!$C$2:$C$1601,$C408),"")</f>
        <v/>
      </c>
      <c r="AI408" s="23" t="str">
        <f>IF(ISNUMBER(AVERAGEIFS(Observed!AI$2:AI$1601,Observed!$A$2:$A$1601,$A408,Observed!$C$2:$C$1601,$C408)),AVERAGEIFS(Observed!AI$2:AI$1601,Observed!$A$2:$A$1601,$A408,Observed!$C$2:$C$1601,$C408),"")</f>
        <v/>
      </c>
      <c r="AJ408" s="24">
        <f>IF(ISNUMBER(AVERAGEIFS(Observed!AJ$2:AJ$1601,Observed!$A$2:$A$1601,$A408,Observed!$C$2:$C$1601,$C408)),AVERAGEIFS(Observed!AJ$2:AJ$1601,Observed!$A$2:$A$1601,$A408,Observed!$C$2:$C$1601,$C408),"")</f>
        <v>5.5E-2</v>
      </c>
      <c r="AK408" s="24">
        <f>IF(ISNUMBER(AVERAGEIFS(Observed!AL$2:AL$1601,Observed!$A$2:$A$1601,$A408,Observed!$C$2:$C$1601,$C408)),AVERAGEIFS(Observed!AL$2:AL$1601,Observed!$A$2:$A$1601,$A408,Observed!$C$2:$C$1601,$C408),"")</f>
        <v>6.0000000000000001E-3</v>
      </c>
      <c r="AL408" s="24">
        <f>IF(ISNUMBER(AVERAGEIFS(Observed!AM$2:AM$1601,Observed!$A$2:$A$1601,$A408,Observed!$C$2:$C$1601,$C408)),AVERAGEIFS(Observed!AM$2:AM$1601,Observed!$A$2:$A$1601,$A408,Observed!$C$2:$C$1601,$C408),"")</f>
        <v>0.40133333333333338</v>
      </c>
      <c r="AM408" s="24">
        <f>IF(ISNUMBER(AVERAGEIFS(Observed!AN$2:AN$1601,Observed!$A$2:$A$1601,$A408,Observed!$C$2:$C$1601,$C408)),AVERAGEIFS(Observed!AN$2:AN$1601,Observed!$A$2:$A$1601,$A408,Observed!$C$2:$C$1601,$C408),"")</f>
        <v>0.43733333333333335</v>
      </c>
      <c r="AN408" s="24">
        <f>IF(ISNUMBER(AVERAGEIFS(Observed!AQ$2:AQ$1601,Observed!$A$2:$A$1601,$A408,Observed!$C$2:$C$1601,$C408)),AVERAGEIFS(Observed!AQ$2:AQ$1601,Observed!$A$2:$A$1601,$A408,Observed!$C$2:$C$1601,$C408),"")</f>
        <v>7.8E-2</v>
      </c>
      <c r="AO408" s="24" t="str">
        <f>IF(ISNUMBER(AVERAGEIFS(Observed!AR$2:AR$1601,Observed!$A$2:$A$1601,$A408,Observed!$C$2:$C$1601,$C408)),AVERAGEIFS(Observed!AR$2:AR$1601,Observed!$A$2:$A$1601,$A408,Observed!$C$2:$C$1601,$C408),"")</f>
        <v/>
      </c>
      <c r="AP408" s="24">
        <f>IF(ISNUMBER(AVERAGEIFS(Observed!AS$2:AS$1601,Observed!$A$2:$A$1601,$A408,Observed!$C$2:$C$1601,$C408)),AVERAGEIFS(Observed!AS$2:AS$1601,Observed!$A$2:$A$1601,$A408,Observed!$C$2:$C$1601,$C408),"")</f>
        <v>2.3E-2</v>
      </c>
      <c r="AQ408" s="23" t="str">
        <f>IF(ISNUMBER(AVERAGEIFS(Observed!AT$2:AT$1601,Observed!$A$2:$A$1601,$A408,Observed!$C$2:$C$1601,$C408)),AVERAGEIFS(Observed!AT$2:AT$1601,Observed!$A$2:$A$1601,$A408,Observed!$C$2:$C$1601,$C408),"")</f>
        <v/>
      </c>
      <c r="AR408" s="24" t="str">
        <f>IF(ISNUMBER(AVERAGEIFS(Observed!AU$2:AU$1601,Observed!$A$2:$A$1601,$A408,Observed!$C$2:$C$1601,$C408)),AVERAGEIFS(Observed!AU$2:AU$1601,Observed!$A$2:$A$1601,$A408,Observed!$C$2:$C$1601,$C408),"")</f>
        <v/>
      </c>
      <c r="AS408" s="23" t="str">
        <f>IF(ISNUMBER(AVERAGEIFS(Observed!AV$2:AV$1601,Observed!$A$2:$A$1601,$A408,Observed!$C$2:$C$1601,$C408)),AVERAGEIFS(Observed!AV$2:AV$1601,Observed!$A$2:$A$1601,$A408,Observed!$C$2:$C$1601,$C408),"")</f>
        <v/>
      </c>
      <c r="AT408" s="23" t="str">
        <f>IF(ISNUMBER(AVERAGEIFS(Observed!AW$2:AW$1601,Observed!$A$2:$A$1601,$A408,Observed!$C$2:$C$1601,$C408)),AVERAGEIFS(Observed!AW$2:AW$1601,Observed!$A$2:$A$1601,$A408,Observed!$C$2:$C$1601,$C408),"")</f>
        <v/>
      </c>
      <c r="AU408" s="2">
        <f>COUNTIFS(Observed!$A$2:$A$1601,$A408,Observed!$C$2:$C$1601,$C408)</f>
        <v>3</v>
      </c>
      <c r="AV408" s="2">
        <f t="shared" si="7"/>
        <v>9</v>
      </c>
    </row>
    <row r="409" spans="1:48" x14ac:dyDescent="0.3">
      <c r="A409" s="4" t="s">
        <v>117</v>
      </c>
      <c r="B409" t="s">
        <v>24</v>
      </c>
      <c r="C409" s="3">
        <v>42291</v>
      </c>
      <c r="D409">
        <v>1</v>
      </c>
      <c r="E409">
        <v>500</v>
      </c>
      <c r="G409">
        <v>500</v>
      </c>
      <c r="H409" s="2" t="s">
        <v>45</v>
      </c>
      <c r="I409" s="2" t="s">
        <v>26</v>
      </c>
      <c r="J409">
        <v>7</v>
      </c>
      <c r="K409" s="2" t="s">
        <v>21</v>
      </c>
      <c r="L409" s="22" t="str">
        <f>IF(ISNUMBER(AVERAGEIFS(Observed!L$2:L$1601,Observed!$A$2:$A$1601,$A409,Observed!$C$2:$C$1601,$C409)),AVERAGEIFS(Observed!L$2:L$1601,Observed!$A$2:$A$1601,$A409,Observed!$C$2:$C$1601,$C409),"")</f>
        <v/>
      </c>
      <c r="M409" s="23" t="str">
        <f>IF(ISNUMBER(AVERAGEIFS(Observed!M$2:M$1601,Observed!$A$2:$A$1601,$A409,Observed!$C$2:$C$1601,$C409)),AVERAGEIFS(Observed!M$2:M$1601,Observed!$A$2:$A$1601,$A409,Observed!$C$2:$C$1601,$C409),"")</f>
        <v/>
      </c>
      <c r="N409" s="23">
        <f>IF(ISNUMBER(AVERAGEIFS(Observed!N$2:N$1601,Observed!$A$2:$A$1601,$A409,Observed!$C$2:$C$1601,$C409)),AVERAGEIFS(Observed!N$2:N$1601,Observed!$A$2:$A$1601,$A409,Observed!$C$2:$C$1601,$C409),"")</f>
        <v>340.02333333333337</v>
      </c>
      <c r="O409" s="23">
        <f>IF(ISNUMBER(AVERAGEIFS(Observed!O$2:O$1601,Observed!$A$2:$A$1601,$A409,Observed!$C$2:$C$1601,$C409)),AVERAGEIFS(Observed!O$2:O$1601,Observed!$A$2:$A$1601,$A409,Observed!$C$2:$C$1601,$C409),"")</f>
        <v>340.02333333333337</v>
      </c>
      <c r="P409" s="23">
        <f>IF(ISNUMBER(AVERAGEIFS(Observed!P$2:P$1601,Observed!$A$2:$A$1601,$A409,Observed!$C$2:$C$1601,$C409)),AVERAGEIFS(Observed!P$2:P$1601,Observed!$A$2:$A$1601,$A409,Observed!$C$2:$C$1601,$C409),"")</f>
        <v>498.99333333333334</v>
      </c>
      <c r="Q409" s="24" t="str">
        <f>IF(ISNUMBER(AVERAGEIFS(Observed!Q$2:Q$1601,Observed!$A$2:$A$1601,$A409,Observed!$C$2:$C$1601,$C409)),AVERAGEIFS(Observed!Q$2:Q$1601,Observed!$A$2:$A$1601,$A409,Observed!$C$2:$C$1601,$C409),"")</f>
        <v/>
      </c>
      <c r="R409" s="24" t="str">
        <f>IF(ISNUMBER(AVERAGEIFS(Observed!R$2:R$1601,Observed!$A$2:$A$1601,$A409,Observed!$C$2:$C$1601,$C409)),AVERAGEIFS(Observed!R$2:R$1601,Observed!$A$2:$A$1601,$A409,Observed!$C$2:$C$1601,$C409),"")</f>
        <v/>
      </c>
      <c r="S409" s="24" t="str">
        <f>IF(ISNUMBER(AVERAGEIFS(Observed!S$2:S$1601,Observed!$A$2:$A$1601,$A409,Observed!$C$2:$C$1601,$C409)),AVERAGEIFS(Observed!S$2:S$1601,Observed!$A$2:$A$1601,$A409,Observed!$C$2:$C$1601,$C409),"")</f>
        <v/>
      </c>
      <c r="T409" s="23" t="str">
        <f>IF(ISNUMBER(AVERAGEIFS(Observed!T$2:T$1601,Observed!$A$2:$A$1601,$A409,Observed!$C$2:$C$1601,$C409)),AVERAGEIFS(Observed!T$2:T$1601,Observed!$A$2:$A$1601,$A409,Observed!$C$2:$C$1601,$C409),"")</f>
        <v/>
      </c>
      <c r="U409" s="25" t="str">
        <f>IF(ISNUMBER(AVERAGEIFS(Observed!U$2:U$1601,Observed!$A$2:$A$1601,$A409,Observed!$C$2:$C$1601,$C409)),AVERAGEIFS(Observed!U$2:U$1601,Observed!$A$2:$A$1601,$A409,Observed!$C$2:$C$1601,$C409),"")</f>
        <v/>
      </c>
      <c r="V409" s="25" t="str">
        <f>IF(ISNUMBER(AVERAGEIFS(Observed!V$2:V$1601,Observed!$A$2:$A$1601,$A409,Observed!$C$2:$C$1601,$C409)),AVERAGEIFS(Observed!V$2:V$1601,Observed!$A$2:$A$1601,$A409,Observed!$C$2:$C$1601,$C409),"")</f>
        <v/>
      </c>
      <c r="W409" s="23" t="str">
        <f>IF(ISNUMBER(AVERAGEIFS(Observed!W$2:W$1601,Observed!$A$2:$A$1601,$A409,Observed!$C$2:$C$1601,$C409)),AVERAGEIFS(Observed!W$2:W$1601,Observed!$A$2:$A$1601,$A409,Observed!$C$2:$C$1601,$C409),"")</f>
        <v/>
      </c>
      <c r="X409" s="23" t="str">
        <f>IF(ISNUMBER(AVERAGEIFS(Observed!X$2:X$1601,Observed!$A$2:$A$1601,$A409,Observed!$C$2:$C$1601,$C409)),AVERAGEIFS(Observed!X$2:X$1601,Observed!$A$2:$A$1601,$A409,Observed!$C$2:$C$1601,$C409),"")</f>
        <v/>
      </c>
      <c r="Y409" s="23" t="str">
        <f>IF(ISNUMBER(AVERAGEIFS(Observed!Y$2:Y$1601,Observed!$A$2:$A$1601,$A409,Observed!$C$2:$C$1601,$C409)),AVERAGEIFS(Observed!Y$2:Y$1601,Observed!$A$2:$A$1601,$A409,Observed!$C$2:$C$1601,$C409),"")</f>
        <v/>
      </c>
      <c r="Z409" s="23" t="str">
        <f>IF(ISNUMBER(AVERAGEIFS(Observed!Z$2:Z$1601,Observed!$A$2:$A$1601,$A409,Observed!$C$2:$C$1601,$C409)),AVERAGEIFS(Observed!Z$2:Z$1601,Observed!$A$2:$A$1601,$A409,Observed!$C$2:$C$1601,$C409),"")</f>
        <v/>
      </c>
      <c r="AA409" s="23" t="str">
        <f>IF(ISNUMBER(AVERAGEIFS(Observed!AA$2:AA$1601,Observed!$A$2:$A$1601,$A409,Observed!$C$2:$C$1601,$C409)),AVERAGEIFS(Observed!AA$2:AA$1601,Observed!$A$2:$A$1601,$A409,Observed!$C$2:$C$1601,$C409),"")</f>
        <v/>
      </c>
      <c r="AB409" s="23" t="str">
        <f>IF(ISNUMBER(AVERAGEIFS(Observed!AB$2:AB$1601,Observed!$A$2:$A$1601,$A409,Observed!$C$2:$C$1601,$C409)),AVERAGEIFS(Observed!AB$2:AB$1601,Observed!$A$2:$A$1601,$A409,Observed!$C$2:$C$1601,$C409),"")</f>
        <v/>
      </c>
      <c r="AC409" s="23" t="str">
        <f>IF(ISNUMBER(AVERAGEIFS(Observed!AC$2:AC$1601,Observed!$A$2:$A$1601,$A409,Observed!$C$2:$C$1601,$C409)),AVERAGEIFS(Observed!AC$2:AC$1601,Observed!$A$2:$A$1601,$A409,Observed!$C$2:$C$1601,$C409),"")</f>
        <v/>
      </c>
      <c r="AD409" s="23" t="str">
        <f>IF(ISNUMBER(AVERAGEIFS(Observed!AD$2:AD$1601,Observed!$A$2:$A$1601,$A409,Observed!$C$2:$C$1601,$C409)),AVERAGEIFS(Observed!AD$2:AD$1601,Observed!$A$2:$A$1601,$A409,Observed!$C$2:$C$1601,$C409),"")</f>
        <v/>
      </c>
      <c r="AE409" s="23" t="str">
        <f>IF(ISNUMBER(AVERAGEIFS(Observed!AE$2:AE$1601,Observed!$A$2:$A$1601,$A409,Observed!$C$2:$C$1601,$C409)),AVERAGEIFS(Observed!AE$2:AE$1601,Observed!$A$2:$A$1601,$A409,Observed!$C$2:$C$1601,$C409),"")</f>
        <v/>
      </c>
      <c r="AF409" s="24" t="str">
        <f>IF(ISNUMBER(AVERAGEIFS(Observed!AF$2:AF$1601,Observed!$A$2:$A$1601,$A409,Observed!$C$2:$C$1601,$C409)),AVERAGEIFS(Observed!AF$2:AF$1601,Observed!$A$2:$A$1601,$A409,Observed!$C$2:$C$1601,$C409),"")</f>
        <v/>
      </c>
      <c r="AG409" s="24" t="str">
        <f>IF(ISNUMBER(AVERAGEIFS(Observed!AG$2:AG$1601,Observed!$A$2:$A$1601,$A409,Observed!$C$2:$C$1601,$C409)),AVERAGEIFS(Observed!AG$2:AG$1601,Observed!$A$2:$A$1601,$A409,Observed!$C$2:$C$1601,$C409),"")</f>
        <v/>
      </c>
      <c r="AH409" s="24" t="str">
        <f>IF(ISNUMBER(AVERAGEIFS(Observed!AH$2:AH$1601,Observed!$A$2:$A$1601,$A409,Observed!$C$2:$C$1601,$C409)),AVERAGEIFS(Observed!AH$2:AH$1601,Observed!$A$2:$A$1601,$A409,Observed!$C$2:$C$1601,$C409),"")</f>
        <v/>
      </c>
      <c r="AI409" s="23" t="str">
        <f>IF(ISNUMBER(AVERAGEIFS(Observed!AI$2:AI$1601,Observed!$A$2:$A$1601,$A409,Observed!$C$2:$C$1601,$C409)),AVERAGEIFS(Observed!AI$2:AI$1601,Observed!$A$2:$A$1601,$A409,Observed!$C$2:$C$1601,$C409),"")</f>
        <v/>
      </c>
      <c r="AJ409" s="24">
        <f>IF(ISNUMBER(AVERAGEIFS(Observed!AJ$2:AJ$1601,Observed!$A$2:$A$1601,$A409,Observed!$C$2:$C$1601,$C409)),AVERAGEIFS(Observed!AJ$2:AJ$1601,Observed!$A$2:$A$1601,$A409,Observed!$C$2:$C$1601,$C409),"")</f>
        <v>6.0333333333333329E-2</v>
      </c>
      <c r="AK409" s="24">
        <f>IF(ISNUMBER(AVERAGEIFS(Observed!AL$2:AL$1601,Observed!$A$2:$A$1601,$A409,Observed!$C$2:$C$1601,$C409)),AVERAGEIFS(Observed!AL$2:AL$1601,Observed!$A$2:$A$1601,$A409,Observed!$C$2:$C$1601,$C409),"")</f>
        <v>1.9E-2</v>
      </c>
      <c r="AL409" s="24">
        <f>IF(ISNUMBER(AVERAGEIFS(Observed!AM$2:AM$1601,Observed!$A$2:$A$1601,$A409,Observed!$C$2:$C$1601,$C409)),AVERAGEIFS(Observed!AM$2:AM$1601,Observed!$A$2:$A$1601,$A409,Observed!$C$2:$C$1601,$C409),"")</f>
        <v>0.46466666666666673</v>
      </c>
      <c r="AM409" s="24">
        <f>IF(ISNUMBER(AVERAGEIFS(Observed!AN$2:AN$1601,Observed!$A$2:$A$1601,$A409,Observed!$C$2:$C$1601,$C409)),AVERAGEIFS(Observed!AN$2:AN$1601,Observed!$A$2:$A$1601,$A409,Observed!$C$2:$C$1601,$C409),"")</f>
        <v>0.42666666666666669</v>
      </c>
      <c r="AN409" s="24">
        <f>IF(ISNUMBER(AVERAGEIFS(Observed!AQ$2:AQ$1601,Observed!$A$2:$A$1601,$A409,Observed!$C$2:$C$1601,$C409)),AVERAGEIFS(Observed!AQ$2:AQ$1601,Observed!$A$2:$A$1601,$A409,Observed!$C$2:$C$1601,$C409),"")</f>
        <v>2.7999999999999997E-2</v>
      </c>
      <c r="AO409" s="24" t="str">
        <f>IF(ISNUMBER(AVERAGEIFS(Observed!AR$2:AR$1601,Observed!$A$2:$A$1601,$A409,Observed!$C$2:$C$1601,$C409)),AVERAGEIFS(Observed!AR$2:AR$1601,Observed!$A$2:$A$1601,$A409,Observed!$C$2:$C$1601,$C409),"")</f>
        <v/>
      </c>
      <c r="AP409" s="24">
        <f>IF(ISNUMBER(AVERAGEIFS(Observed!AS$2:AS$1601,Observed!$A$2:$A$1601,$A409,Observed!$C$2:$C$1601,$C409)),AVERAGEIFS(Observed!AS$2:AS$1601,Observed!$A$2:$A$1601,$A409,Observed!$C$2:$C$1601,$C409),"")</f>
        <v>8.9999999999999993E-3</v>
      </c>
      <c r="AQ409" s="23" t="str">
        <f>IF(ISNUMBER(AVERAGEIFS(Observed!AT$2:AT$1601,Observed!$A$2:$A$1601,$A409,Observed!$C$2:$C$1601,$C409)),AVERAGEIFS(Observed!AT$2:AT$1601,Observed!$A$2:$A$1601,$A409,Observed!$C$2:$C$1601,$C409),"")</f>
        <v/>
      </c>
      <c r="AR409" s="24" t="str">
        <f>IF(ISNUMBER(AVERAGEIFS(Observed!AU$2:AU$1601,Observed!$A$2:$A$1601,$A409,Observed!$C$2:$C$1601,$C409)),AVERAGEIFS(Observed!AU$2:AU$1601,Observed!$A$2:$A$1601,$A409,Observed!$C$2:$C$1601,$C409),"")</f>
        <v/>
      </c>
      <c r="AS409" s="23" t="str">
        <f>IF(ISNUMBER(AVERAGEIFS(Observed!AV$2:AV$1601,Observed!$A$2:$A$1601,$A409,Observed!$C$2:$C$1601,$C409)),AVERAGEIFS(Observed!AV$2:AV$1601,Observed!$A$2:$A$1601,$A409,Observed!$C$2:$C$1601,$C409),"")</f>
        <v/>
      </c>
      <c r="AT409" s="23" t="str">
        <f>IF(ISNUMBER(AVERAGEIFS(Observed!AW$2:AW$1601,Observed!$A$2:$A$1601,$A409,Observed!$C$2:$C$1601,$C409)),AVERAGEIFS(Observed!AW$2:AW$1601,Observed!$A$2:$A$1601,$A409,Observed!$C$2:$C$1601,$C409),"")</f>
        <v/>
      </c>
      <c r="AU409" s="2">
        <f>COUNTIFS(Observed!$A$2:$A$1601,$A409,Observed!$C$2:$C$1601,$C409)</f>
        <v>3</v>
      </c>
      <c r="AV409" s="2">
        <f t="shared" si="7"/>
        <v>9</v>
      </c>
    </row>
    <row r="410" spans="1:48" x14ac:dyDescent="0.3">
      <c r="A410" s="4" t="s">
        <v>112</v>
      </c>
      <c r="B410" t="s">
        <v>24</v>
      </c>
      <c r="C410" s="3">
        <v>42325</v>
      </c>
      <c r="D410">
        <v>1</v>
      </c>
      <c r="E410">
        <v>0</v>
      </c>
      <c r="G410">
        <v>0</v>
      </c>
      <c r="H410" s="2" t="s">
        <v>45</v>
      </c>
      <c r="I410" s="2" t="s">
        <v>26</v>
      </c>
      <c r="J410">
        <v>8</v>
      </c>
      <c r="K410" s="2" t="s">
        <v>21</v>
      </c>
      <c r="L410" s="22" t="str">
        <f>IF(ISNUMBER(AVERAGEIFS(Observed!L$2:L$1601,Observed!$A$2:$A$1601,$A410,Observed!$C$2:$C$1601,$C410)),AVERAGEIFS(Observed!L$2:L$1601,Observed!$A$2:$A$1601,$A410,Observed!$C$2:$C$1601,$C410),"")</f>
        <v/>
      </c>
      <c r="M410" s="23" t="str">
        <f>IF(ISNUMBER(AVERAGEIFS(Observed!M$2:M$1601,Observed!$A$2:$A$1601,$A410,Observed!$C$2:$C$1601,$C410)),AVERAGEIFS(Observed!M$2:M$1601,Observed!$A$2:$A$1601,$A410,Observed!$C$2:$C$1601,$C410),"")</f>
        <v/>
      </c>
      <c r="N410" s="23">
        <f>IF(ISNUMBER(AVERAGEIFS(Observed!N$2:N$1601,Observed!$A$2:$A$1601,$A410,Observed!$C$2:$C$1601,$C410)),AVERAGEIFS(Observed!N$2:N$1601,Observed!$A$2:$A$1601,$A410,Observed!$C$2:$C$1601,$C410),"")</f>
        <v>196.26333333333332</v>
      </c>
      <c r="O410" s="23">
        <f>IF(ISNUMBER(AVERAGEIFS(Observed!O$2:O$1601,Observed!$A$2:$A$1601,$A410,Observed!$C$2:$C$1601,$C410)),AVERAGEIFS(Observed!O$2:O$1601,Observed!$A$2:$A$1601,$A410,Observed!$C$2:$C$1601,$C410),"")</f>
        <v>196.26333333333332</v>
      </c>
      <c r="P410" s="23">
        <f>IF(ISNUMBER(AVERAGEIFS(Observed!P$2:P$1601,Observed!$A$2:$A$1601,$A410,Observed!$C$2:$C$1601,$C410)),AVERAGEIFS(Observed!P$2:P$1601,Observed!$A$2:$A$1601,$A410,Observed!$C$2:$C$1601,$C410),"")</f>
        <v>415.60666666666663</v>
      </c>
      <c r="Q410" s="24" t="str">
        <f>IF(ISNUMBER(AVERAGEIFS(Observed!Q$2:Q$1601,Observed!$A$2:$A$1601,$A410,Observed!$C$2:$C$1601,$C410)),AVERAGEIFS(Observed!Q$2:Q$1601,Observed!$A$2:$A$1601,$A410,Observed!$C$2:$C$1601,$C410),"")</f>
        <v/>
      </c>
      <c r="R410" s="24" t="str">
        <f>IF(ISNUMBER(AVERAGEIFS(Observed!R$2:R$1601,Observed!$A$2:$A$1601,$A410,Observed!$C$2:$C$1601,$C410)),AVERAGEIFS(Observed!R$2:R$1601,Observed!$A$2:$A$1601,$A410,Observed!$C$2:$C$1601,$C410),"")</f>
        <v/>
      </c>
      <c r="S410" s="24" t="str">
        <f>IF(ISNUMBER(AVERAGEIFS(Observed!S$2:S$1601,Observed!$A$2:$A$1601,$A410,Observed!$C$2:$C$1601,$C410)),AVERAGEIFS(Observed!S$2:S$1601,Observed!$A$2:$A$1601,$A410,Observed!$C$2:$C$1601,$C410),"")</f>
        <v/>
      </c>
      <c r="T410" s="23" t="str">
        <f>IF(ISNUMBER(AVERAGEIFS(Observed!T$2:T$1601,Observed!$A$2:$A$1601,$A410,Observed!$C$2:$C$1601,$C410)),AVERAGEIFS(Observed!T$2:T$1601,Observed!$A$2:$A$1601,$A410,Observed!$C$2:$C$1601,$C410),"")</f>
        <v/>
      </c>
      <c r="U410" s="25" t="str">
        <f>IF(ISNUMBER(AVERAGEIFS(Observed!U$2:U$1601,Observed!$A$2:$A$1601,$A410,Observed!$C$2:$C$1601,$C410)),AVERAGEIFS(Observed!U$2:U$1601,Observed!$A$2:$A$1601,$A410,Observed!$C$2:$C$1601,$C410),"")</f>
        <v/>
      </c>
      <c r="V410" s="25" t="str">
        <f>IF(ISNUMBER(AVERAGEIFS(Observed!V$2:V$1601,Observed!$A$2:$A$1601,$A410,Observed!$C$2:$C$1601,$C410)),AVERAGEIFS(Observed!V$2:V$1601,Observed!$A$2:$A$1601,$A410,Observed!$C$2:$C$1601,$C410),"")</f>
        <v/>
      </c>
      <c r="W410" s="23" t="str">
        <f>IF(ISNUMBER(AVERAGEIFS(Observed!W$2:W$1601,Observed!$A$2:$A$1601,$A410,Observed!$C$2:$C$1601,$C410)),AVERAGEIFS(Observed!W$2:W$1601,Observed!$A$2:$A$1601,$A410,Observed!$C$2:$C$1601,$C410),"")</f>
        <v/>
      </c>
      <c r="X410" s="23" t="str">
        <f>IF(ISNUMBER(AVERAGEIFS(Observed!X$2:X$1601,Observed!$A$2:$A$1601,$A410,Observed!$C$2:$C$1601,$C410)),AVERAGEIFS(Observed!X$2:X$1601,Observed!$A$2:$A$1601,$A410,Observed!$C$2:$C$1601,$C410),"")</f>
        <v/>
      </c>
      <c r="Y410" s="23" t="str">
        <f>IF(ISNUMBER(AVERAGEIFS(Observed!Y$2:Y$1601,Observed!$A$2:$A$1601,$A410,Observed!$C$2:$C$1601,$C410)),AVERAGEIFS(Observed!Y$2:Y$1601,Observed!$A$2:$A$1601,$A410,Observed!$C$2:$C$1601,$C410),"")</f>
        <v/>
      </c>
      <c r="Z410" s="23" t="str">
        <f>IF(ISNUMBER(AVERAGEIFS(Observed!Z$2:Z$1601,Observed!$A$2:$A$1601,$A410,Observed!$C$2:$C$1601,$C410)),AVERAGEIFS(Observed!Z$2:Z$1601,Observed!$A$2:$A$1601,$A410,Observed!$C$2:$C$1601,$C410),"")</f>
        <v/>
      </c>
      <c r="AA410" s="23" t="str">
        <f>IF(ISNUMBER(AVERAGEIFS(Observed!AA$2:AA$1601,Observed!$A$2:$A$1601,$A410,Observed!$C$2:$C$1601,$C410)),AVERAGEIFS(Observed!AA$2:AA$1601,Observed!$A$2:$A$1601,$A410,Observed!$C$2:$C$1601,$C410),"")</f>
        <v/>
      </c>
      <c r="AB410" s="23" t="str">
        <f>IF(ISNUMBER(AVERAGEIFS(Observed!AB$2:AB$1601,Observed!$A$2:$A$1601,$A410,Observed!$C$2:$C$1601,$C410)),AVERAGEIFS(Observed!AB$2:AB$1601,Observed!$A$2:$A$1601,$A410,Observed!$C$2:$C$1601,$C410),"")</f>
        <v/>
      </c>
      <c r="AC410" s="23" t="str">
        <f>IF(ISNUMBER(AVERAGEIFS(Observed!AC$2:AC$1601,Observed!$A$2:$A$1601,$A410,Observed!$C$2:$C$1601,$C410)),AVERAGEIFS(Observed!AC$2:AC$1601,Observed!$A$2:$A$1601,$A410,Observed!$C$2:$C$1601,$C410),"")</f>
        <v/>
      </c>
      <c r="AD410" s="23" t="str">
        <f>IF(ISNUMBER(AVERAGEIFS(Observed!AD$2:AD$1601,Observed!$A$2:$A$1601,$A410,Observed!$C$2:$C$1601,$C410)),AVERAGEIFS(Observed!AD$2:AD$1601,Observed!$A$2:$A$1601,$A410,Observed!$C$2:$C$1601,$C410),"")</f>
        <v/>
      </c>
      <c r="AE410" s="23" t="str">
        <f>IF(ISNUMBER(AVERAGEIFS(Observed!AE$2:AE$1601,Observed!$A$2:$A$1601,$A410,Observed!$C$2:$C$1601,$C410)),AVERAGEIFS(Observed!AE$2:AE$1601,Observed!$A$2:$A$1601,$A410,Observed!$C$2:$C$1601,$C410),"")</f>
        <v/>
      </c>
      <c r="AF410" s="24" t="str">
        <f>IF(ISNUMBER(AVERAGEIFS(Observed!AF$2:AF$1601,Observed!$A$2:$A$1601,$A410,Observed!$C$2:$C$1601,$C410)),AVERAGEIFS(Observed!AF$2:AF$1601,Observed!$A$2:$A$1601,$A410,Observed!$C$2:$C$1601,$C410),"")</f>
        <v/>
      </c>
      <c r="AG410" s="24" t="str">
        <f>IF(ISNUMBER(AVERAGEIFS(Observed!AG$2:AG$1601,Observed!$A$2:$A$1601,$A410,Observed!$C$2:$C$1601,$C410)),AVERAGEIFS(Observed!AG$2:AG$1601,Observed!$A$2:$A$1601,$A410,Observed!$C$2:$C$1601,$C410),"")</f>
        <v/>
      </c>
      <c r="AH410" s="24" t="str">
        <f>IF(ISNUMBER(AVERAGEIFS(Observed!AH$2:AH$1601,Observed!$A$2:$A$1601,$A410,Observed!$C$2:$C$1601,$C410)),AVERAGEIFS(Observed!AH$2:AH$1601,Observed!$A$2:$A$1601,$A410,Observed!$C$2:$C$1601,$C410),"")</f>
        <v/>
      </c>
      <c r="AI410" s="23" t="str">
        <f>IF(ISNUMBER(AVERAGEIFS(Observed!AI$2:AI$1601,Observed!$A$2:$A$1601,$A410,Observed!$C$2:$C$1601,$C410)),AVERAGEIFS(Observed!AI$2:AI$1601,Observed!$A$2:$A$1601,$A410,Observed!$C$2:$C$1601,$C410),"")</f>
        <v/>
      </c>
      <c r="AJ410" s="24">
        <f>IF(ISNUMBER(AVERAGEIFS(Observed!AJ$2:AJ$1601,Observed!$A$2:$A$1601,$A410,Observed!$C$2:$C$1601,$C410)),AVERAGEIFS(Observed!AJ$2:AJ$1601,Observed!$A$2:$A$1601,$A410,Observed!$C$2:$C$1601,$C410),"")</f>
        <v>1.1333333333333334E-2</v>
      </c>
      <c r="AK410" s="24">
        <f>IF(ISNUMBER(AVERAGEIFS(Observed!AL$2:AL$1601,Observed!$A$2:$A$1601,$A410,Observed!$C$2:$C$1601,$C410)),AVERAGEIFS(Observed!AL$2:AL$1601,Observed!$A$2:$A$1601,$A410,Observed!$C$2:$C$1601,$C410),"")</f>
        <v>4.9333333333333333E-2</v>
      </c>
      <c r="AL410" s="24">
        <f>IF(ISNUMBER(AVERAGEIFS(Observed!AM$2:AM$1601,Observed!$A$2:$A$1601,$A410,Observed!$C$2:$C$1601,$C410)),AVERAGEIFS(Observed!AM$2:AM$1601,Observed!$A$2:$A$1601,$A410,Observed!$C$2:$C$1601,$C410),"")</f>
        <v>0.16800000000000001</v>
      </c>
      <c r="AM410" s="24">
        <f>IF(ISNUMBER(AVERAGEIFS(Observed!AN$2:AN$1601,Observed!$A$2:$A$1601,$A410,Observed!$C$2:$C$1601,$C410)),AVERAGEIFS(Observed!AN$2:AN$1601,Observed!$A$2:$A$1601,$A410,Observed!$C$2:$C$1601,$C410),"")</f>
        <v>0.26600000000000001</v>
      </c>
      <c r="AN410" s="24">
        <f>IF(ISNUMBER(AVERAGEIFS(Observed!AQ$2:AQ$1601,Observed!$A$2:$A$1601,$A410,Observed!$C$2:$C$1601,$C410)),AVERAGEIFS(Observed!AQ$2:AQ$1601,Observed!$A$2:$A$1601,$A410,Observed!$C$2:$C$1601,$C410),"")</f>
        <v>0.50433333333333341</v>
      </c>
      <c r="AO410" s="24" t="str">
        <f>IF(ISNUMBER(AVERAGEIFS(Observed!AR$2:AR$1601,Observed!$A$2:$A$1601,$A410,Observed!$C$2:$C$1601,$C410)),AVERAGEIFS(Observed!AR$2:AR$1601,Observed!$A$2:$A$1601,$A410,Observed!$C$2:$C$1601,$C410),"")</f>
        <v/>
      </c>
      <c r="AP410" s="24">
        <f>IF(ISNUMBER(AVERAGEIFS(Observed!AS$2:AS$1601,Observed!$A$2:$A$1601,$A410,Observed!$C$2:$C$1601,$C410)),AVERAGEIFS(Observed!AS$2:AS$1601,Observed!$A$2:$A$1601,$A410,Observed!$C$2:$C$1601,$C410),"")</f>
        <v>1E-3</v>
      </c>
      <c r="AQ410" s="23" t="str">
        <f>IF(ISNUMBER(AVERAGEIFS(Observed!AT$2:AT$1601,Observed!$A$2:$A$1601,$A410,Observed!$C$2:$C$1601,$C410)),AVERAGEIFS(Observed!AT$2:AT$1601,Observed!$A$2:$A$1601,$A410,Observed!$C$2:$C$1601,$C410),"")</f>
        <v/>
      </c>
      <c r="AR410" s="24" t="str">
        <f>IF(ISNUMBER(AVERAGEIFS(Observed!AU$2:AU$1601,Observed!$A$2:$A$1601,$A410,Observed!$C$2:$C$1601,$C410)),AVERAGEIFS(Observed!AU$2:AU$1601,Observed!$A$2:$A$1601,$A410,Observed!$C$2:$C$1601,$C410),"")</f>
        <v/>
      </c>
      <c r="AS410" s="23" t="str">
        <f>IF(ISNUMBER(AVERAGEIFS(Observed!AV$2:AV$1601,Observed!$A$2:$A$1601,$A410,Observed!$C$2:$C$1601,$C410)),AVERAGEIFS(Observed!AV$2:AV$1601,Observed!$A$2:$A$1601,$A410,Observed!$C$2:$C$1601,$C410),"")</f>
        <v/>
      </c>
      <c r="AT410" s="23" t="str">
        <f>IF(ISNUMBER(AVERAGEIFS(Observed!AW$2:AW$1601,Observed!$A$2:$A$1601,$A410,Observed!$C$2:$C$1601,$C410)),AVERAGEIFS(Observed!AW$2:AW$1601,Observed!$A$2:$A$1601,$A410,Observed!$C$2:$C$1601,$C410),"")</f>
        <v/>
      </c>
      <c r="AU410" s="2">
        <f>COUNTIFS(Observed!$A$2:$A$1601,$A410,Observed!$C$2:$C$1601,$C410)</f>
        <v>3</v>
      </c>
      <c r="AV410" s="2">
        <f t="shared" si="7"/>
        <v>9</v>
      </c>
    </row>
    <row r="411" spans="1:48" x14ac:dyDescent="0.3">
      <c r="A411" s="4" t="s">
        <v>113</v>
      </c>
      <c r="B411" t="s">
        <v>24</v>
      </c>
      <c r="C411" s="3">
        <v>42325</v>
      </c>
      <c r="D411">
        <v>1</v>
      </c>
      <c r="E411">
        <v>50</v>
      </c>
      <c r="G411">
        <v>50</v>
      </c>
      <c r="H411" s="2" t="s">
        <v>45</v>
      </c>
      <c r="I411" s="2" t="s">
        <v>26</v>
      </c>
      <c r="J411">
        <v>8</v>
      </c>
      <c r="K411" s="2" t="s">
        <v>21</v>
      </c>
      <c r="L411" s="22" t="str">
        <f>IF(ISNUMBER(AVERAGEIFS(Observed!L$2:L$1601,Observed!$A$2:$A$1601,$A411,Observed!$C$2:$C$1601,$C411)),AVERAGEIFS(Observed!L$2:L$1601,Observed!$A$2:$A$1601,$A411,Observed!$C$2:$C$1601,$C411),"")</f>
        <v/>
      </c>
      <c r="M411" s="23" t="str">
        <f>IF(ISNUMBER(AVERAGEIFS(Observed!M$2:M$1601,Observed!$A$2:$A$1601,$A411,Observed!$C$2:$C$1601,$C411)),AVERAGEIFS(Observed!M$2:M$1601,Observed!$A$2:$A$1601,$A411,Observed!$C$2:$C$1601,$C411),"")</f>
        <v/>
      </c>
      <c r="N411" s="23">
        <f>IF(ISNUMBER(AVERAGEIFS(Observed!N$2:N$1601,Observed!$A$2:$A$1601,$A411,Observed!$C$2:$C$1601,$C411)),AVERAGEIFS(Observed!N$2:N$1601,Observed!$A$2:$A$1601,$A411,Observed!$C$2:$C$1601,$C411),"")</f>
        <v>245.40999999999997</v>
      </c>
      <c r="O411" s="23">
        <f>IF(ISNUMBER(AVERAGEIFS(Observed!O$2:O$1601,Observed!$A$2:$A$1601,$A411,Observed!$C$2:$C$1601,$C411)),AVERAGEIFS(Observed!O$2:O$1601,Observed!$A$2:$A$1601,$A411,Observed!$C$2:$C$1601,$C411),"")</f>
        <v>245.40999999999997</v>
      </c>
      <c r="P411" s="23">
        <f>IF(ISNUMBER(AVERAGEIFS(Observed!P$2:P$1601,Observed!$A$2:$A$1601,$A411,Observed!$C$2:$C$1601,$C411)),AVERAGEIFS(Observed!P$2:P$1601,Observed!$A$2:$A$1601,$A411,Observed!$C$2:$C$1601,$C411),"")</f>
        <v>501.87999999999994</v>
      </c>
      <c r="Q411" s="24" t="str">
        <f>IF(ISNUMBER(AVERAGEIFS(Observed!Q$2:Q$1601,Observed!$A$2:$A$1601,$A411,Observed!$C$2:$C$1601,$C411)),AVERAGEIFS(Observed!Q$2:Q$1601,Observed!$A$2:$A$1601,$A411,Observed!$C$2:$C$1601,$C411),"")</f>
        <v/>
      </c>
      <c r="R411" s="24" t="str">
        <f>IF(ISNUMBER(AVERAGEIFS(Observed!R$2:R$1601,Observed!$A$2:$A$1601,$A411,Observed!$C$2:$C$1601,$C411)),AVERAGEIFS(Observed!R$2:R$1601,Observed!$A$2:$A$1601,$A411,Observed!$C$2:$C$1601,$C411),"")</f>
        <v/>
      </c>
      <c r="S411" s="24" t="str">
        <f>IF(ISNUMBER(AVERAGEIFS(Observed!S$2:S$1601,Observed!$A$2:$A$1601,$A411,Observed!$C$2:$C$1601,$C411)),AVERAGEIFS(Observed!S$2:S$1601,Observed!$A$2:$A$1601,$A411,Observed!$C$2:$C$1601,$C411),"")</f>
        <v/>
      </c>
      <c r="T411" s="23" t="str">
        <f>IF(ISNUMBER(AVERAGEIFS(Observed!T$2:T$1601,Observed!$A$2:$A$1601,$A411,Observed!$C$2:$C$1601,$C411)),AVERAGEIFS(Observed!T$2:T$1601,Observed!$A$2:$A$1601,$A411,Observed!$C$2:$C$1601,$C411),"")</f>
        <v/>
      </c>
      <c r="U411" s="25" t="str">
        <f>IF(ISNUMBER(AVERAGEIFS(Observed!U$2:U$1601,Observed!$A$2:$A$1601,$A411,Observed!$C$2:$C$1601,$C411)),AVERAGEIFS(Observed!U$2:U$1601,Observed!$A$2:$A$1601,$A411,Observed!$C$2:$C$1601,$C411),"")</f>
        <v/>
      </c>
      <c r="V411" s="25" t="str">
        <f>IF(ISNUMBER(AVERAGEIFS(Observed!V$2:V$1601,Observed!$A$2:$A$1601,$A411,Observed!$C$2:$C$1601,$C411)),AVERAGEIFS(Observed!V$2:V$1601,Observed!$A$2:$A$1601,$A411,Observed!$C$2:$C$1601,$C411),"")</f>
        <v/>
      </c>
      <c r="W411" s="23" t="str">
        <f>IF(ISNUMBER(AVERAGEIFS(Observed!W$2:W$1601,Observed!$A$2:$A$1601,$A411,Observed!$C$2:$C$1601,$C411)),AVERAGEIFS(Observed!W$2:W$1601,Observed!$A$2:$A$1601,$A411,Observed!$C$2:$C$1601,$C411),"")</f>
        <v/>
      </c>
      <c r="X411" s="23" t="str">
        <f>IF(ISNUMBER(AVERAGEIFS(Observed!X$2:X$1601,Observed!$A$2:$A$1601,$A411,Observed!$C$2:$C$1601,$C411)),AVERAGEIFS(Observed!X$2:X$1601,Observed!$A$2:$A$1601,$A411,Observed!$C$2:$C$1601,$C411),"")</f>
        <v/>
      </c>
      <c r="Y411" s="23" t="str">
        <f>IF(ISNUMBER(AVERAGEIFS(Observed!Y$2:Y$1601,Observed!$A$2:$A$1601,$A411,Observed!$C$2:$C$1601,$C411)),AVERAGEIFS(Observed!Y$2:Y$1601,Observed!$A$2:$A$1601,$A411,Observed!$C$2:$C$1601,$C411),"")</f>
        <v/>
      </c>
      <c r="Z411" s="23" t="str">
        <f>IF(ISNUMBER(AVERAGEIFS(Observed!Z$2:Z$1601,Observed!$A$2:$A$1601,$A411,Observed!$C$2:$C$1601,$C411)),AVERAGEIFS(Observed!Z$2:Z$1601,Observed!$A$2:$A$1601,$A411,Observed!$C$2:$C$1601,$C411),"")</f>
        <v/>
      </c>
      <c r="AA411" s="23" t="str">
        <f>IF(ISNUMBER(AVERAGEIFS(Observed!AA$2:AA$1601,Observed!$A$2:$A$1601,$A411,Observed!$C$2:$C$1601,$C411)),AVERAGEIFS(Observed!AA$2:AA$1601,Observed!$A$2:$A$1601,$A411,Observed!$C$2:$C$1601,$C411),"")</f>
        <v/>
      </c>
      <c r="AB411" s="23" t="str">
        <f>IF(ISNUMBER(AVERAGEIFS(Observed!AB$2:AB$1601,Observed!$A$2:$A$1601,$A411,Observed!$C$2:$C$1601,$C411)),AVERAGEIFS(Observed!AB$2:AB$1601,Observed!$A$2:$A$1601,$A411,Observed!$C$2:$C$1601,$C411),"")</f>
        <v/>
      </c>
      <c r="AC411" s="23" t="str">
        <f>IF(ISNUMBER(AVERAGEIFS(Observed!AC$2:AC$1601,Observed!$A$2:$A$1601,$A411,Observed!$C$2:$C$1601,$C411)),AVERAGEIFS(Observed!AC$2:AC$1601,Observed!$A$2:$A$1601,$A411,Observed!$C$2:$C$1601,$C411),"")</f>
        <v/>
      </c>
      <c r="AD411" s="23" t="str">
        <f>IF(ISNUMBER(AVERAGEIFS(Observed!AD$2:AD$1601,Observed!$A$2:$A$1601,$A411,Observed!$C$2:$C$1601,$C411)),AVERAGEIFS(Observed!AD$2:AD$1601,Observed!$A$2:$A$1601,$A411,Observed!$C$2:$C$1601,$C411),"")</f>
        <v/>
      </c>
      <c r="AE411" s="23" t="str">
        <f>IF(ISNUMBER(AVERAGEIFS(Observed!AE$2:AE$1601,Observed!$A$2:$A$1601,$A411,Observed!$C$2:$C$1601,$C411)),AVERAGEIFS(Observed!AE$2:AE$1601,Observed!$A$2:$A$1601,$A411,Observed!$C$2:$C$1601,$C411),"")</f>
        <v/>
      </c>
      <c r="AF411" s="24" t="str">
        <f>IF(ISNUMBER(AVERAGEIFS(Observed!AF$2:AF$1601,Observed!$A$2:$A$1601,$A411,Observed!$C$2:$C$1601,$C411)),AVERAGEIFS(Observed!AF$2:AF$1601,Observed!$A$2:$A$1601,$A411,Observed!$C$2:$C$1601,$C411),"")</f>
        <v/>
      </c>
      <c r="AG411" s="24" t="str">
        <f>IF(ISNUMBER(AVERAGEIFS(Observed!AG$2:AG$1601,Observed!$A$2:$A$1601,$A411,Observed!$C$2:$C$1601,$C411)),AVERAGEIFS(Observed!AG$2:AG$1601,Observed!$A$2:$A$1601,$A411,Observed!$C$2:$C$1601,$C411),"")</f>
        <v/>
      </c>
      <c r="AH411" s="24" t="str">
        <f>IF(ISNUMBER(AVERAGEIFS(Observed!AH$2:AH$1601,Observed!$A$2:$A$1601,$A411,Observed!$C$2:$C$1601,$C411)),AVERAGEIFS(Observed!AH$2:AH$1601,Observed!$A$2:$A$1601,$A411,Observed!$C$2:$C$1601,$C411),"")</f>
        <v/>
      </c>
      <c r="AI411" s="23" t="str">
        <f>IF(ISNUMBER(AVERAGEIFS(Observed!AI$2:AI$1601,Observed!$A$2:$A$1601,$A411,Observed!$C$2:$C$1601,$C411)),AVERAGEIFS(Observed!AI$2:AI$1601,Observed!$A$2:$A$1601,$A411,Observed!$C$2:$C$1601,$C411),"")</f>
        <v/>
      </c>
      <c r="AJ411" s="24">
        <f>IF(ISNUMBER(AVERAGEIFS(Observed!AJ$2:AJ$1601,Observed!$A$2:$A$1601,$A411,Observed!$C$2:$C$1601,$C411)),AVERAGEIFS(Observed!AJ$2:AJ$1601,Observed!$A$2:$A$1601,$A411,Observed!$C$2:$C$1601,$C411),"")</f>
        <v>4.3000000000000003E-2</v>
      </c>
      <c r="AK411" s="24">
        <f>IF(ISNUMBER(AVERAGEIFS(Observed!AL$2:AL$1601,Observed!$A$2:$A$1601,$A411,Observed!$C$2:$C$1601,$C411)),AVERAGEIFS(Observed!AL$2:AL$1601,Observed!$A$2:$A$1601,$A411,Observed!$C$2:$C$1601,$C411),"")</f>
        <v>2.7499999999999997E-2</v>
      </c>
      <c r="AL411" s="24">
        <f>IF(ISNUMBER(AVERAGEIFS(Observed!AM$2:AM$1601,Observed!$A$2:$A$1601,$A411,Observed!$C$2:$C$1601,$C411)),AVERAGEIFS(Observed!AM$2:AM$1601,Observed!$A$2:$A$1601,$A411,Observed!$C$2:$C$1601,$C411),"")</f>
        <v>0.16466666666666666</v>
      </c>
      <c r="AM411" s="24">
        <f>IF(ISNUMBER(AVERAGEIFS(Observed!AN$2:AN$1601,Observed!$A$2:$A$1601,$A411,Observed!$C$2:$C$1601,$C411)),AVERAGEIFS(Observed!AN$2:AN$1601,Observed!$A$2:$A$1601,$A411,Observed!$C$2:$C$1601,$C411),"")</f>
        <v>0.30233333333333334</v>
      </c>
      <c r="AN411" s="24">
        <f>IF(ISNUMBER(AVERAGEIFS(Observed!AQ$2:AQ$1601,Observed!$A$2:$A$1601,$A411,Observed!$C$2:$C$1601,$C411)),AVERAGEIFS(Observed!AQ$2:AQ$1601,Observed!$A$2:$A$1601,$A411,Observed!$C$2:$C$1601,$C411),"")</f>
        <v>0.47033333333333333</v>
      </c>
      <c r="AO411" s="24" t="str">
        <f>IF(ISNUMBER(AVERAGEIFS(Observed!AR$2:AR$1601,Observed!$A$2:$A$1601,$A411,Observed!$C$2:$C$1601,$C411)),AVERAGEIFS(Observed!AR$2:AR$1601,Observed!$A$2:$A$1601,$A411,Observed!$C$2:$C$1601,$C411),"")</f>
        <v/>
      </c>
      <c r="AP411" s="24">
        <f>IF(ISNUMBER(AVERAGEIFS(Observed!AS$2:AS$1601,Observed!$A$2:$A$1601,$A411,Observed!$C$2:$C$1601,$C411)),AVERAGEIFS(Observed!AS$2:AS$1601,Observed!$A$2:$A$1601,$A411,Observed!$C$2:$C$1601,$C411),"")</f>
        <v>1.6666666666666668E-3</v>
      </c>
      <c r="AQ411" s="23" t="str">
        <f>IF(ISNUMBER(AVERAGEIFS(Observed!AT$2:AT$1601,Observed!$A$2:$A$1601,$A411,Observed!$C$2:$C$1601,$C411)),AVERAGEIFS(Observed!AT$2:AT$1601,Observed!$A$2:$A$1601,$A411,Observed!$C$2:$C$1601,$C411),"")</f>
        <v/>
      </c>
      <c r="AR411" s="24" t="str">
        <f>IF(ISNUMBER(AVERAGEIFS(Observed!AU$2:AU$1601,Observed!$A$2:$A$1601,$A411,Observed!$C$2:$C$1601,$C411)),AVERAGEIFS(Observed!AU$2:AU$1601,Observed!$A$2:$A$1601,$A411,Observed!$C$2:$C$1601,$C411),"")</f>
        <v/>
      </c>
      <c r="AS411" s="23" t="str">
        <f>IF(ISNUMBER(AVERAGEIFS(Observed!AV$2:AV$1601,Observed!$A$2:$A$1601,$A411,Observed!$C$2:$C$1601,$C411)),AVERAGEIFS(Observed!AV$2:AV$1601,Observed!$A$2:$A$1601,$A411,Observed!$C$2:$C$1601,$C411),"")</f>
        <v/>
      </c>
      <c r="AT411" s="23" t="str">
        <f>IF(ISNUMBER(AVERAGEIFS(Observed!AW$2:AW$1601,Observed!$A$2:$A$1601,$A411,Observed!$C$2:$C$1601,$C411)),AVERAGEIFS(Observed!AW$2:AW$1601,Observed!$A$2:$A$1601,$A411,Observed!$C$2:$C$1601,$C411),"")</f>
        <v/>
      </c>
      <c r="AU411" s="2">
        <f>COUNTIFS(Observed!$A$2:$A$1601,$A411,Observed!$C$2:$C$1601,$C411)</f>
        <v>3</v>
      </c>
      <c r="AV411" s="2">
        <f t="shared" si="7"/>
        <v>9</v>
      </c>
    </row>
    <row r="412" spans="1:48" x14ac:dyDescent="0.3">
      <c r="A412" s="4" t="s">
        <v>114</v>
      </c>
      <c r="B412" t="s">
        <v>24</v>
      </c>
      <c r="C412" s="3">
        <v>42325</v>
      </c>
      <c r="D412">
        <v>1</v>
      </c>
      <c r="E412">
        <v>100</v>
      </c>
      <c r="G412">
        <v>100</v>
      </c>
      <c r="H412" s="2" t="s">
        <v>45</v>
      </c>
      <c r="I412" s="2" t="s">
        <v>26</v>
      </c>
      <c r="J412">
        <v>8</v>
      </c>
      <c r="K412" s="2" t="s">
        <v>21</v>
      </c>
      <c r="L412" s="22" t="str">
        <f>IF(ISNUMBER(AVERAGEIFS(Observed!L$2:L$1601,Observed!$A$2:$A$1601,$A412,Observed!$C$2:$C$1601,$C412)),AVERAGEIFS(Observed!L$2:L$1601,Observed!$A$2:$A$1601,$A412,Observed!$C$2:$C$1601,$C412),"")</f>
        <v/>
      </c>
      <c r="M412" s="23" t="str">
        <f>IF(ISNUMBER(AVERAGEIFS(Observed!M$2:M$1601,Observed!$A$2:$A$1601,$A412,Observed!$C$2:$C$1601,$C412)),AVERAGEIFS(Observed!M$2:M$1601,Observed!$A$2:$A$1601,$A412,Observed!$C$2:$C$1601,$C412),"")</f>
        <v/>
      </c>
      <c r="N412" s="23">
        <f>IF(ISNUMBER(AVERAGEIFS(Observed!N$2:N$1601,Observed!$A$2:$A$1601,$A412,Observed!$C$2:$C$1601,$C412)),AVERAGEIFS(Observed!N$2:N$1601,Observed!$A$2:$A$1601,$A412,Observed!$C$2:$C$1601,$C412),"")</f>
        <v>266.32666666666665</v>
      </c>
      <c r="O412" s="23">
        <f>IF(ISNUMBER(AVERAGEIFS(Observed!O$2:O$1601,Observed!$A$2:$A$1601,$A412,Observed!$C$2:$C$1601,$C412)),AVERAGEIFS(Observed!O$2:O$1601,Observed!$A$2:$A$1601,$A412,Observed!$C$2:$C$1601,$C412),"")</f>
        <v>266.32666666666665</v>
      </c>
      <c r="P412" s="23">
        <f>IF(ISNUMBER(AVERAGEIFS(Observed!P$2:P$1601,Observed!$A$2:$A$1601,$A412,Observed!$C$2:$C$1601,$C412)),AVERAGEIFS(Observed!P$2:P$1601,Observed!$A$2:$A$1601,$A412,Observed!$C$2:$C$1601,$C412),"")</f>
        <v>529.02666666666676</v>
      </c>
      <c r="Q412" s="24" t="str">
        <f>IF(ISNUMBER(AVERAGEIFS(Observed!Q$2:Q$1601,Observed!$A$2:$A$1601,$A412,Observed!$C$2:$C$1601,$C412)),AVERAGEIFS(Observed!Q$2:Q$1601,Observed!$A$2:$A$1601,$A412,Observed!$C$2:$C$1601,$C412),"")</f>
        <v/>
      </c>
      <c r="R412" s="24" t="str">
        <f>IF(ISNUMBER(AVERAGEIFS(Observed!R$2:R$1601,Observed!$A$2:$A$1601,$A412,Observed!$C$2:$C$1601,$C412)),AVERAGEIFS(Observed!R$2:R$1601,Observed!$A$2:$A$1601,$A412,Observed!$C$2:$C$1601,$C412),"")</f>
        <v/>
      </c>
      <c r="S412" s="24" t="str">
        <f>IF(ISNUMBER(AVERAGEIFS(Observed!S$2:S$1601,Observed!$A$2:$A$1601,$A412,Observed!$C$2:$C$1601,$C412)),AVERAGEIFS(Observed!S$2:S$1601,Observed!$A$2:$A$1601,$A412,Observed!$C$2:$C$1601,$C412),"")</f>
        <v/>
      </c>
      <c r="T412" s="23" t="str">
        <f>IF(ISNUMBER(AVERAGEIFS(Observed!T$2:T$1601,Observed!$A$2:$A$1601,$A412,Observed!$C$2:$C$1601,$C412)),AVERAGEIFS(Observed!T$2:T$1601,Observed!$A$2:$A$1601,$A412,Observed!$C$2:$C$1601,$C412),"")</f>
        <v/>
      </c>
      <c r="U412" s="25" t="str">
        <f>IF(ISNUMBER(AVERAGEIFS(Observed!U$2:U$1601,Observed!$A$2:$A$1601,$A412,Observed!$C$2:$C$1601,$C412)),AVERAGEIFS(Observed!U$2:U$1601,Observed!$A$2:$A$1601,$A412,Observed!$C$2:$C$1601,$C412),"")</f>
        <v/>
      </c>
      <c r="V412" s="25" t="str">
        <f>IF(ISNUMBER(AVERAGEIFS(Observed!V$2:V$1601,Observed!$A$2:$A$1601,$A412,Observed!$C$2:$C$1601,$C412)),AVERAGEIFS(Observed!V$2:V$1601,Observed!$A$2:$A$1601,$A412,Observed!$C$2:$C$1601,$C412),"")</f>
        <v/>
      </c>
      <c r="W412" s="23" t="str">
        <f>IF(ISNUMBER(AVERAGEIFS(Observed!W$2:W$1601,Observed!$A$2:$A$1601,$A412,Observed!$C$2:$C$1601,$C412)),AVERAGEIFS(Observed!W$2:W$1601,Observed!$A$2:$A$1601,$A412,Observed!$C$2:$C$1601,$C412),"")</f>
        <v/>
      </c>
      <c r="X412" s="23" t="str">
        <f>IF(ISNUMBER(AVERAGEIFS(Observed!X$2:X$1601,Observed!$A$2:$A$1601,$A412,Observed!$C$2:$C$1601,$C412)),AVERAGEIFS(Observed!X$2:X$1601,Observed!$A$2:$A$1601,$A412,Observed!$C$2:$C$1601,$C412),"")</f>
        <v/>
      </c>
      <c r="Y412" s="23" t="str">
        <f>IF(ISNUMBER(AVERAGEIFS(Observed!Y$2:Y$1601,Observed!$A$2:$A$1601,$A412,Observed!$C$2:$C$1601,$C412)),AVERAGEIFS(Observed!Y$2:Y$1601,Observed!$A$2:$A$1601,$A412,Observed!$C$2:$C$1601,$C412),"")</f>
        <v/>
      </c>
      <c r="Z412" s="23" t="str">
        <f>IF(ISNUMBER(AVERAGEIFS(Observed!Z$2:Z$1601,Observed!$A$2:$A$1601,$A412,Observed!$C$2:$C$1601,$C412)),AVERAGEIFS(Observed!Z$2:Z$1601,Observed!$A$2:$A$1601,$A412,Observed!$C$2:$C$1601,$C412),"")</f>
        <v/>
      </c>
      <c r="AA412" s="23" t="str">
        <f>IF(ISNUMBER(AVERAGEIFS(Observed!AA$2:AA$1601,Observed!$A$2:$A$1601,$A412,Observed!$C$2:$C$1601,$C412)),AVERAGEIFS(Observed!AA$2:AA$1601,Observed!$A$2:$A$1601,$A412,Observed!$C$2:$C$1601,$C412),"")</f>
        <v/>
      </c>
      <c r="AB412" s="23" t="str">
        <f>IF(ISNUMBER(AVERAGEIFS(Observed!AB$2:AB$1601,Observed!$A$2:$A$1601,$A412,Observed!$C$2:$C$1601,$C412)),AVERAGEIFS(Observed!AB$2:AB$1601,Observed!$A$2:$A$1601,$A412,Observed!$C$2:$C$1601,$C412),"")</f>
        <v/>
      </c>
      <c r="AC412" s="23" t="str">
        <f>IF(ISNUMBER(AVERAGEIFS(Observed!AC$2:AC$1601,Observed!$A$2:$A$1601,$A412,Observed!$C$2:$C$1601,$C412)),AVERAGEIFS(Observed!AC$2:AC$1601,Observed!$A$2:$A$1601,$A412,Observed!$C$2:$C$1601,$C412),"")</f>
        <v/>
      </c>
      <c r="AD412" s="23" t="str">
        <f>IF(ISNUMBER(AVERAGEIFS(Observed!AD$2:AD$1601,Observed!$A$2:$A$1601,$A412,Observed!$C$2:$C$1601,$C412)),AVERAGEIFS(Observed!AD$2:AD$1601,Observed!$A$2:$A$1601,$A412,Observed!$C$2:$C$1601,$C412),"")</f>
        <v/>
      </c>
      <c r="AE412" s="23" t="str">
        <f>IF(ISNUMBER(AVERAGEIFS(Observed!AE$2:AE$1601,Observed!$A$2:$A$1601,$A412,Observed!$C$2:$C$1601,$C412)),AVERAGEIFS(Observed!AE$2:AE$1601,Observed!$A$2:$A$1601,$A412,Observed!$C$2:$C$1601,$C412),"")</f>
        <v/>
      </c>
      <c r="AF412" s="24" t="str">
        <f>IF(ISNUMBER(AVERAGEIFS(Observed!AF$2:AF$1601,Observed!$A$2:$A$1601,$A412,Observed!$C$2:$C$1601,$C412)),AVERAGEIFS(Observed!AF$2:AF$1601,Observed!$A$2:$A$1601,$A412,Observed!$C$2:$C$1601,$C412),"")</f>
        <v/>
      </c>
      <c r="AG412" s="24" t="str">
        <f>IF(ISNUMBER(AVERAGEIFS(Observed!AG$2:AG$1601,Observed!$A$2:$A$1601,$A412,Observed!$C$2:$C$1601,$C412)),AVERAGEIFS(Observed!AG$2:AG$1601,Observed!$A$2:$A$1601,$A412,Observed!$C$2:$C$1601,$C412),"")</f>
        <v/>
      </c>
      <c r="AH412" s="24" t="str">
        <f>IF(ISNUMBER(AVERAGEIFS(Observed!AH$2:AH$1601,Observed!$A$2:$A$1601,$A412,Observed!$C$2:$C$1601,$C412)),AVERAGEIFS(Observed!AH$2:AH$1601,Observed!$A$2:$A$1601,$A412,Observed!$C$2:$C$1601,$C412),"")</f>
        <v/>
      </c>
      <c r="AI412" s="23" t="str">
        <f>IF(ISNUMBER(AVERAGEIFS(Observed!AI$2:AI$1601,Observed!$A$2:$A$1601,$A412,Observed!$C$2:$C$1601,$C412)),AVERAGEIFS(Observed!AI$2:AI$1601,Observed!$A$2:$A$1601,$A412,Observed!$C$2:$C$1601,$C412),"")</f>
        <v/>
      </c>
      <c r="AJ412" s="24">
        <f>IF(ISNUMBER(AVERAGEIFS(Observed!AJ$2:AJ$1601,Observed!$A$2:$A$1601,$A412,Observed!$C$2:$C$1601,$C412)),AVERAGEIFS(Observed!AJ$2:AJ$1601,Observed!$A$2:$A$1601,$A412,Observed!$C$2:$C$1601,$C412),"")</f>
        <v>8.2333333333333328E-2</v>
      </c>
      <c r="AK412" s="24">
        <f>IF(ISNUMBER(AVERAGEIFS(Observed!AL$2:AL$1601,Observed!$A$2:$A$1601,$A412,Observed!$C$2:$C$1601,$C412)),AVERAGEIFS(Observed!AL$2:AL$1601,Observed!$A$2:$A$1601,$A412,Observed!$C$2:$C$1601,$C412),"")</f>
        <v>3.3000000000000002E-2</v>
      </c>
      <c r="AL412" s="24">
        <f>IF(ISNUMBER(AVERAGEIFS(Observed!AM$2:AM$1601,Observed!$A$2:$A$1601,$A412,Observed!$C$2:$C$1601,$C412)),AVERAGEIFS(Observed!AM$2:AM$1601,Observed!$A$2:$A$1601,$A412,Observed!$C$2:$C$1601,$C412),"")</f>
        <v>0.23433333333333331</v>
      </c>
      <c r="AM412" s="24">
        <f>IF(ISNUMBER(AVERAGEIFS(Observed!AN$2:AN$1601,Observed!$A$2:$A$1601,$A412,Observed!$C$2:$C$1601,$C412)),AVERAGEIFS(Observed!AN$2:AN$1601,Observed!$A$2:$A$1601,$A412,Observed!$C$2:$C$1601,$C412),"")</f>
        <v>0.4426666666666666</v>
      </c>
      <c r="AN412" s="24">
        <f>IF(ISNUMBER(AVERAGEIFS(Observed!AQ$2:AQ$1601,Observed!$A$2:$A$1601,$A412,Observed!$C$2:$C$1601,$C412)),AVERAGEIFS(Observed!AQ$2:AQ$1601,Observed!$A$2:$A$1601,$A412,Observed!$C$2:$C$1601,$C412),"")</f>
        <v>0.2106666666666667</v>
      </c>
      <c r="AO412" s="24" t="str">
        <f>IF(ISNUMBER(AVERAGEIFS(Observed!AR$2:AR$1601,Observed!$A$2:$A$1601,$A412,Observed!$C$2:$C$1601,$C412)),AVERAGEIFS(Observed!AR$2:AR$1601,Observed!$A$2:$A$1601,$A412,Observed!$C$2:$C$1601,$C412),"")</f>
        <v/>
      </c>
      <c r="AP412" s="24">
        <f>IF(ISNUMBER(AVERAGEIFS(Observed!AS$2:AS$1601,Observed!$A$2:$A$1601,$A412,Observed!$C$2:$C$1601,$C412)),AVERAGEIFS(Observed!AS$2:AS$1601,Observed!$A$2:$A$1601,$A412,Observed!$C$2:$C$1601,$C412),"")</f>
        <v>5.3333333333333332E-3</v>
      </c>
      <c r="AQ412" s="23" t="str">
        <f>IF(ISNUMBER(AVERAGEIFS(Observed!AT$2:AT$1601,Observed!$A$2:$A$1601,$A412,Observed!$C$2:$C$1601,$C412)),AVERAGEIFS(Observed!AT$2:AT$1601,Observed!$A$2:$A$1601,$A412,Observed!$C$2:$C$1601,$C412),"")</f>
        <v/>
      </c>
      <c r="AR412" s="24" t="str">
        <f>IF(ISNUMBER(AVERAGEIFS(Observed!AU$2:AU$1601,Observed!$A$2:$A$1601,$A412,Observed!$C$2:$C$1601,$C412)),AVERAGEIFS(Observed!AU$2:AU$1601,Observed!$A$2:$A$1601,$A412,Observed!$C$2:$C$1601,$C412),"")</f>
        <v/>
      </c>
      <c r="AS412" s="23" t="str">
        <f>IF(ISNUMBER(AVERAGEIFS(Observed!AV$2:AV$1601,Observed!$A$2:$A$1601,$A412,Observed!$C$2:$C$1601,$C412)),AVERAGEIFS(Observed!AV$2:AV$1601,Observed!$A$2:$A$1601,$A412,Observed!$C$2:$C$1601,$C412),"")</f>
        <v/>
      </c>
      <c r="AT412" s="23" t="str">
        <f>IF(ISNUMBER(AVERAGEIFS(Observed!AW$2:AW$1601,Observed!$A$2:$A$1601,$A412,Observed!$C$2:$C$1601,$C412)),AVERAGEIFS(Observed!AW$2:AW$1601,Observed!$A$2:$A$1601,$A412,Observed!$C$2:$C$1601,$C412),"")</f>
        <v/>
      </c>
      <c r="AU412" s="2">
        <f>COUNTIFS(Observed!$A$2:$A$1601,$A412,Observed!$C$2:$C$1601,$C412)</f>
        <v>3</v>
      </c>
      <c r="AV412" s="2">
        <f t="shared" si="7"/>
        <v>9</v>
      </c>
    </row>
    <row r="413" spans="1:48" x14ac:dyDescent="0.3">
      <c r="A413" s="4" t="s">
        <v>115</v>
      </c>
      <c r="B413" t="s">
        <v>24</v>
      </c>
      <c r="C413" s="3">
        <v>42325</v>
      </c>
      <c r="D413">
        <v>1</v>
      </c>
      <c r="E413">
        <v>200</v>
      </c>
      <c r="G413">
        <v>200</v>
      </c>
      <c r="H413" s="2" t="s">
        <v>45</v>
      </c>
      <c r="I413" s="2" t="s">
        <v>26</v>
      </c>
      <c r="J413">
        <v>8</v>
      </c>
      <c r="K413" s="2" t="s">
        <v>21</v>
      </c>
      <c r="L413" s="22" t="str">
        <f>IF(ISNUMBER(AVERAGEIFS(Observed!L$2:L$1601,Observed!$A$2:$A$1601,$A413,Observed!$C$2:$C$1601,$C413)),AVERAGEIFS(Observed!L$2:L$1601,Observed!$A$2:$A$1601,$A413,Observed!$C$2:$C$1601,$C413),"")</f>
        <v/>
      </c>
      <c r="M413" s="23" t="str">
        <f>IF(ISNUMBER(AVERAGEIFS(Observed!M$2:M$1601,Observed!$A$2:$A$1601,$A413,Observed!$C$2:$C$1601,$C413)),AVERAGEIFS(Observed!M$2:M$1601,Observed!$A$2:$A$1601,$A413,Observed!$C$2:$C$1601,$C413),"")</f>
        <v/>
      </c>
      <c r="N413" s="23">
        <f>IF(ISNUMBER(AVERAGEIFS(Observed!N$2:N$1601,Observed!$A$2:$A$1601,$A413,Observed!$C$2:$C$1601,$C413)),AVERAGEIFS(Observed!N$2:N$1601,Observed!$A$2:$A$1601,$A413,Observed!$C$2:$C$1601,$C413),"")</f>
        <v>352.61666666666662</v>
      </c>
      <c r="O413" s="23">
        <f>IF(ISNUMBER(AVERAGEIFS(Observed!O$2:O$1601,Observed!$A$2:$A$1601,$A413,Observed!$C$2:$C$1601,$C413)),AVERAGEIFS(Observed!O$2:O$1601,Observed!$A$2:$A$1601,$A413,Observed!$C$2:$C$1601,$C413),"")</f>
        <v>352.61666666666662</v>
      </c>
      <c r="P413" s="23">
        <f>IF(ISNUMBER(AVERAGEIFS(Observed!P$2:P$1601,Observed!$A$2:$A$1601,$A413,Observed!$C$2:$C$1601,$C413)),AVERAGEIFS(Observed!P$2:P$1601,Observed!$A$2:$A$1601,$A413,Observed!$C$2:$C$1601,$C413),"")</f>
        <v>688.96</v>
      </c>
      <c r="Q413" s="24" t="str">
        <f>IF(ISNUMBER(AVERAGEIFS(Observed!Q$2:Q$1601,Observed!$A$2:$A$1601,$A413,Observed!$C$2:$C$1601,$C413)),AVERAGEIFS(Observed!Q$2:Q$1601,Observed!$A$2:$A$1601,$A413,Observed!$C$2:$C$1601,$C413),"")</f>
        <v/>
      </c>
      <c r="R413" s="24" t="str">
        <f>IF(ISNUMBER(AVERAGEIFS(Observed!R$2:R$1601,Observed!$A$2:$A$1601,$A413,Observed!$C$2:$C$1601,$C413)),AVERAGEIFS(Observed!R$2:R$1601,Observed!$A$2:$A$1601,$A413,Observed!$C$2:$C$1601,$C413),"")</f>
        <v/>
      </c>
      <c r="S413" s="24" t="str">
        <f>IF(ISNUMBER(AVERAGEIFS(Observed!S$2:S$1601,Observed!$A$2:$A$1601,$A413,Observed!$C$2:$C$1601,$C413)),AVERAGEIFS(Observed!S$2:S$1601,Observed!$A$2:$A$1601,$A413,Observed!$C$2:$C$1601,$C413),"")</f>
        <v/>
      </c>
      <c r="T413" s="23" t="str">
        <f>IF(ISNUMBER(AVERAGEIFS(Observed!T$2:T$1601,Observed!$A$2:$A$1601,$A413,Observed!$C$2:$C$1601,$C413)),AVERAGEIFS(Observed!T$2:T$1601,Observed!$A$2:$A$1601,$A413,Observed!$C$2:$C$1601,$C413),"")</f>
        <v/>
      </c>
      <c r="U413" s="25" t="str">
        <f>IF(ISNUMBER(AVERAGEIFS(Observed!U$2:U$1601,Observed!$A$2:$A$1601,$A413,Observed!$C$2:$C$1601,$C413)),AVERAGEIFS(Observed!U$2:U$1601,Observed!$A$2:$A$1601,$A413,Observed!$C$2:$C$1601,$C413),"")</f>
        <v/>
      </c>
      <c r="V413" s="25" t="str">
        <f>IF(ISNUMBER(AVERAGEIFS(Observed!V$2:V$1601,Observed!$A$2:$A$1601,$A413,Observed!$C$2:$C$1601,$C413)),AVERAGEIFS(Observed!V$2:V$1601,Observed!$A$2:$A$1601,$A413,Observed!$C$2:$C$1601,$C413),"")</f>
        <v/>
      </c>
      <c r="W413" s="23" t="str">
        <f>IF(ISNUMBER(AVERAGEIFS(Observed!W$2:W$1601,Observed!$A$2:$A$1601,$A413,Observed!$C$2:$C$1601,$C413)),AVERAGEIFS(Observed!W$2:W$1601,Observed!$A$2:$A$1601,$A413,Observed!$C$2:$C$1601,$C413),"")</f>
        <v/>
      </c>
      <c r="X413" s="23" t="str">
        <f>IF(ISNUMBER(AVERAGEIFS(Observed!X$2:X$1601,Observed!$A$2:$A$1601,$A413,Observed!$C$2:$C$1601,$C413)),AVERAGEIFS(Observed!X$2:X$1601,Observed!$A$2:$A$1601,$A413,Observed!$C$2:$C$1601,$C413),"")</f>
        <v/>
      </c>
      <c r="Y413" s="23" t="str">
        <f>IF(ISNUMBER(AVERAGEIFS(Observed!Y$2:Y$1601,Observed!$A$2:$A$1601,$A413,Observed!$C$2:$C$1601,$C413)),AVERAGEIFS(Observed!Y$2:Y$1601,Observed!$A$2:$A$1601,$A413,Observed!$C$2:$C$1601,$C413),"")</f>
        <v/>
      </c>
      <c r="Z413" s="23" t="str">
        <f>IF(ISNUMBER(AVERAGEIFS(Observed!Z$2:Z$1601,Observed!$A$2:$A$1601,$A413,Observed!$C$2:$C$1601,$C413)),AVERAGEIFS(Observed!Z$2:Z$1601,Observed!$A$2:$A$1601,$A413,Observed!$C$2:$C$1601,$C413),"")</f>
        <v/>
      </c>
      <c r="AA413" s="23" t="str">
        <f>IF(ISNUMBER(AVERAGEIFS(Observed!AA$2:AA$1601,Observed!$A$2:$A$1601,$A413,Observed!$C$2:$C$1601,$C413)),AVERAGEIFS(Observed!AA$2:AA$1601,Observed!$A$2:$A$1601,$A413,Observed!$C$2:$C$1601,$C413),"")</f>
        <v/>
      </c>
      <c r="AB413" s="23" t="str">
        <f>IF(ISNUMBER(AVERAGEIFS(Observed!AB$2:AB$1601,Observed!$A$2:$A$1601,$A413,Observed!$C$2:$C$1601,$C413)),AVERAGEIFS(Observed!AB$2:AB$1601,Observed!$A$2:$A$1601,$A413,Observed!$C$2:$C$1601,$C413),"")</f>
        <v/>
      </c>
      <c r="AC413" s="23" t="str">
        <f>IF(ISNUMBER(AVERAGEIFS(Observed!AC$2:AC$1601,Observed!$A$2:$A$1601,$A413,Observed!$C$2:$C$1601,$C413)),AVERAGEIFS(Observed!AC$2:AC$1601,Observed!$A$2:$A$1601,$A413,Observed!$C$2:$C$1601,$C413),"")</f>
        <v/>
      </c>
      <c r="AD413" s="23" t="str">
        <f>IF(ISNUMBER(AVERAGEIFS(Observed!AD$2:AD$1601,Observed!$A$2:$A$1601,$A413,Observed!$C$2:$C$1601,$C413)),AVERAGEIFS(Observed!AD$2:AD$1601,Observed!$A$2:$A$1601,$A413,Observed!$C$2:$C$1601,$C413),"")</f>
        <v/>
      </c>
      <c r="AE413" s="23" t="str">
        <f>IF(ISNUMBER(AVERAGEIFS(Observed!AE$2:AE$1601,Observed!$A$2:$A$1601,$A413,Observed!$C$2:$C$1601,$C413)),AVERAGEIFS(Observed!AE$2:AE$1601,Observed!$A$2:$A$1601,$A413,Observed!$C$2:$C$1601,$C413),"")</f>
        <v/>
      </c>
      <c r="AF413" s="24" t="str">
        <f>IF(ISNUMBER(AVERAGEIFS(Observed!AF$2:AF$1601,Observed!$A$2:$A$1601,$A413,Observed!$C$2:$C$1601,$C413)),AVERAGEIFS(Observed!AF$2:AF$1601,Observed!$A$2:$A$1601,$A413,Observed!$C$2:$C$1601,$C413),"")</f>
        <v/>
      </c>
      <c r="AG413" s="24" t="str">
        <f>IF(ISNUMBER(AVERAGEIFS(Observed!AG$2:AG$1601,Observed!$A$2:$A$1601,$A413,Observed!$C$2:$C$1601,$C413)),AVERAGEIFS(Observed!AG$2:AG$1601,Observed!$A$2:$A$1601,$A413,Observed!$C$2:$C$1601,$C413),"")</f>
        <v/>
      </c>
      <c r="AH413" s="24" t="str">
        <f>IF(ISNUMBER(AVERAGEIFS(Observed!AH$2:AH$1601,Observed!$A$2:$A$1601,$A413,Observed!$C$2:$C$1601,$C413)),AVERAGEIFS(Observed!AH$2:AH$1601,Observed!$A$2:$A$1601,$A413,Observed!$C$2:$C$1601,$C413),"")</f>
        <v/>
      </c>
      <c r="AI413" s="23" t="str">
        <f>IF(ISNUMBER(AVERAGEIFS(Observed!AI$2:AI$1601,Observed!$A$2:$A$1601,$A413,Observed!$C$2:$C$1601,$C413)),AVERAGEIFS(Observed!AI$2:AI$1601,Observed!$A$2:$A$1601,$A413,Observed!$C$2:$C$1601,$C413),"")</f>
        <v/>
      </c>
      <c r="AJ413" s="24">
        <f>IF(ISNUMBER(AVERAGEIFS(Observed!AJ$2:AJ$1601,Observed!$A$2:$A$1601,$A413,Observed!$C$2:$C$1601,$C413)),AVERAGEIFS(Observed!AJ$2:AJ$1601,Observed!$A$2:$A$1601,$A413,Observed!$C$2:$C$1601,$C413),"")</f>
        <v>0.08</v>
      </c>
      <c r="AK413" s="24">
        <f>IF(ISNUMBER(AVERAGEIFS(Observed!AL$2:AL$1601,Observed!$A$2:$A$1601,$A413,Observed!$C$2:$C$1601,$C413)),AVERAGEIFS(Observed!AL$2:AL$1601,Observed!$A$2:$A$1601,$A413,Observed!$C$2:$C$1601,$C413),"")</f>
        <v>1.55E-2</v>
      </c>
      <c r="AL413" s="24">
        <f>IF(ISNUMBER(AVERAGEIFS(Observed!AM$2:AM$1601,Observed!$A$2:$A$1601,$A413,Observed!$C$2:$C$1601,$C413)),AVERAGEIFS(Observed!AM$2:AM$1601,Observed!$A$2:$A$1601,$A413,Observed!$C$2:$C$1601,$C413),"")</f>
        <v>0.26433333333333331</v>
      </c>
      <c r="AM413" s="24">
        <f>IF(ISNUMBER(AVERAGEIFS(Observed!AN$2:AN$1601,Observed!$A$2:$A$1601,$A413,Observed!$C$2:$C$1601,$C413)),AVERAGEIFS(Observed!AN$2:AN$1601,Observed!$A$2:$A$1601,$A413,Observed!$C$2:$C$1601,$C413),"")</f>
        <v>0.38533333333333336</v>
      </c>
      <c r="AN413" s="24">
        <f>IF(ISNUMBER(AVERAGEIFS(Observed!AQ$2:AQ$1601,Observed!$A$2:$A$1601,$A413,Observed!$C$2:$C$1601,$C413)),AVERAGEIFS(Observed!AQ$2:AQ$1601,Observed!$A$2:$A$1601,$A413,Observed!$C$2:$C$1601,$C413),"")</f>
        <v>0.254</v>
      </c>
      <c r="AO413" s="24" t="str">
        <f>IF(ISNUMBER(AVERAGEIFS(Observed!AR$2:AR$1601,Observed!$A$2:$A$1601,$A413,Observed!$C$2:$C$1601,$C413)),AVERAGEIFS(Observed!AR$2:AR$1601,Observed!$A$2:$A$1601,$A413,Observed!$C$2:$C$1601,$C413),"")</f>
        <v/>
      </c>
      <c r="AP413" s="24">
        <f>IF(ISNUMBER(AVERAGEIFS(Observed!AS$2:AS$1601,Observed!$A$2:$A$1601,$A413,Observed!$C$2:$C$1601,$C413)),AVERAGEIFS(Observed!AS$2:AS$1601,Observed!$A$2:$A$1601,$A413,Observed!$C$2:$C$1601,$C413),"")</f>
        <v>3.3333333333333335E-3</v>
      </c>
      <c r="AQ413" s="23" t="str">
        <f>IF(ISNUMBER(AVERAGEIFS(Observed!AT$2:AT$1601,Observed!$A$2:$A$1601,$A413,Observed!$C$2:$C$1601,$C413)),AVERAGEIFS(Observed!AT$2:AT$1601,Observed!$A$2:$A$1601,$A413,Observed!$C$2:$C$1601,$C413),"")</f>
        <v/>
      </c>
      <c r="AR413" s="24" t="str">
        <f>IF(ISNUMBER(AVERAGEIFS(Observed!AU$2:AU$1601,Observed!$A$2:$A$1601,$A413,Observed!$C$2:$C$1601,$C413)),AVERAGEIFS(Observed!AU$2:AU$1601,Observed!$A$2:$A$1601,$A413,Observed!$C$2:$C$1601,$C413),"")</f>
        <v/>
      </c>
      <c r="AS413" s="23" t="str">
        <f>IF(ISNUMBER(AVERAGEIFS(Observed!AV$2:AV$1601,Observed!$A$2:$A$1601,$A413,Observed!$C$2:$C$1601,$C413)),AVERAGEIFS(Observed!AV$2:AV$1601,Observed!$A$2:$A$1601,$A413,Observed!$C$2:$C$1601,$C413),"")</f>
        <v/>
      </c>
      <c r="AT413" s="23" t="str">
        <f>IF(ISNUMBER(AVERAGEIFS(Observed!AW$2:AW$1601,Observed!$A$2:$A$1601,$A413,Observed!$C$2:$C$1601,$C413)),AVERAGEIFS(Observed!AW$2:AW$1601,Observed!$A$2:$A$1601,$A413,Observed!$C$2:$C$1601,$C413),"")</f>
        <v/>
      </c>
      <c r="AU413" s="2">
        <f>COUNTIFS(Observed!$A$2:$A$1601,$A413,Observed!$C$2:$C$1601,$C413)</f>
        <v>3</v>
      </c>
      <c r="AV413" s="2">
        <f t="shared" si="7"/>
        <v>9</v>
      </c>
    </row>
    <row r="414" spans="1:48" x14ac:dyDescent="0.3">
      <c r="A414" s="4" t="s">
        <v>116</v>
      </c>
      <c r="B414" t="s">
        <v>24</v>
      </c>
      <c r="C414" s="3">
        <v>42325</v>
      </c>
      <c r="D414">
        <v>1</v>
      </c>
      <c r="E414">
        <v>350</v>
      </c>
      <c r="G414">
        <v>350</v>
      </c>
      <c r="H414" s="2" t="s">
        <v>45</v>
      </c>
      <c r="I414" s="2" t="s">
        <v>26</v>
      </c>
      <c r="J414">
        <v>8</v>
      </c>
      <c r="K414" s="2" t="s">
        <v>21</v>
      </c>
      <c r="L414" s="22" t="str">
        <f>IF(ISNUMBER(AVERAGEIFS(Observed!L$2:L$1601,Observed!$A$2:$A$1601,$A414,Observed!$C$2:$C$1601,$C414)),AVERAGEIFS(Observed!L$2:L$1601,Observed!$A$2:$A$1601,$A414,Observed!$C$2:$C$1601,$C414),"")</f>
        <v/>
      </c>
      <c r="M414" s="23" t="str">
        <f>IF(ISNUMBER(AVERAGEIFS(Observed!M$2:M$1601,Observed!$A$2:$A$1601,$A414,Observed!$C$2:$C$1601,$C414)),AVERAGEIFS(Observed!M$2:M$1601,Observed!$A$2:$A$1601,$A414,Observed!$C$2:$C$1601,$C414),"")</f>
        <v/>
      </c>
      <c r="N414" s="23">
        <f>IF(ISNUMBER(AVERAGEIFS(Observed!N$2:N$1601,Observed!$A$2:$A$1601,$A414,Observed!$C$2:$C$1601,$C414)),AVERAGEIFS(Observed!N$2:N$1601,Observed!$A$2:$A$1601,$A414,Observed!$C$2:$C$1601,$C414),"")</f>
        <v>333.30999999999995</v>
      </c>
      <c r="O414" s="23">
        <f>IF(ISNUMBER(AVERAGEIFS(Observed!O$2:O$1601,Observed!$A$2:$A$1601,$A414,Observed!$C$2:$C$1601,$C414)),AVERAGEIFS(Observed!O$2:O$1601,Observed!$A$2:$A$1601,$A414,Observed!$C$2:$C$1601,$C414),"")</f>
        <v>333.30999999999995</v>
      </c>
      <c r="P414" s="23">
        <f>IF(ISNUMBER(AVERAGEIFS(Observed!P$2:P$1601,Observed!$A$2:$A$1601,$A414,Observed!$C$2:$C$1601,$C414)),AVERAGEIFS(Observed!P$2:P$1601,Observed!$A$2:$A$1601,$A414,Observed!$C$2:$C$1601,$C414),"")</f>
        <v>710.4899999999999</v>
      </c>
      <c r="Q414" s="24" t="str">
        <f>IF(ISNUMBER(AVERAGEIFS(Observed!Q$2:Q$1601,Observed!$A$2:$A$1601,$A414,Observed!$C$2:$C$1601,$C414)),AVERAGEIFS(Observed!Q$2:Q$1601,Observed!$A$2:$A$1601,$A414,Observed!$C$2:$C$1601,$C414),"")</f>
        <v/>
      </c>
      <c r="R414" s="24" t="str">
        <f>IF(ISNUMBER(AVERAGEIFS(Observed!R$2:R$1601,Observed!$A$2:$A$1601,$A414,Observed!$C$2:$C$1601,$C414)),AVERAGEIFS(Observed!R$2:R$1601,Observed!$A$2:$A$1601,$A414,Observed!$C$2:$C$1601,$C414),"")</f>
        <v/>
      </c>
      <c r="S414" s="24" t="str">
        <f>IF(ISNUMBER(AVERAGEIFS(Observed!S$2:S$1601,Observed!$A$2:$A$1601,$A414,Observed!$C$2:$C$1601,$C414)),AVERAGEIFS(Observed!S$2:S$1601,Observed!$A$2:$A$1601,$A414,Observed!$C$2:$C$1601,$C414),"")</f>
        <v/>
      </c>
      <c r="T414" s="23" t="str">
        <f>IF(ISNUMBER(AVERAGEIFS(Observed!T$2:T$1601,Observed!$A$2:$A$1601,$A414,Observed!$C$2:$C$1601,$C414)),AVERAGEIFS(Observed!T$2:T$1601,Observed!$A$2:$A$1601,$A414,Observed!$C$2:$C$1601,$C414),"")</f>
        <v/>
      </c>
      <c r="U414" s="25" t="str">
        <f>IF(ISNUMBER(AVERAGEIFS(Observed!U$2:U$1601,Observed!$A$2:$A$1601,$A414,Observed!$C$2:$C$1601,$C414)),AVERAGEIFS(Observed!U$2:U$1601,Observed!$A$2:$A$1601,$A414,Observed!$C$2:$C$1601,$C414),"")</f>
        <v/>
      </c>
      <c r="V414" s="25" t="str">
        <f>IF(ISNUMBER(AVERAGEIFS(Observed!V$2:V$1601,Observed!$A$2:$A$1601,$A414,Observed!$C$2:$C$1601,$C414)),AVERAGEIFS(Observed!V$2:V$1601,Observed!$A$2:$A$1601,$A414,Observed!$C$2:$C$1601,$C414),"")</f>
        <v/>
      </c>
      <c r="W414" s="23" t="str">
        <f>IF(ISNUMBER(AVERAGEIFS(Observed!W$2:W$1601,Observed!$A$2:$A$1601,$A414,Observed!$C$2:$C$1601,$C414)),AVERAGEIFS(Observed!W$2:W$1601,Observed!$A$2:$A$1601,$A414,Observed!$C$2:$C$1601,$C414),"")</f>
        <v/>
      </c>
      <c r="X414" s="23" t="str">
        <f>IF(ISNUMBER(AVERAGEIFS(Observed!X$2:X$1601,Observed!$A$2:$A$1601,$A414,Observed!$C$2:$C$1601,$C414)),AVERAGEIFS(Observed!X$2:X$1601,Observed!$A$2:$A$1601,$A414,Observed!$C$2:$C$1601,$C414),"")</f>
        <v/>
      </c>
      <c r="Y414" s="23" t="str">
        <f>IF(ISNUMBER(AVERAGEIFS(Observed!Y$2:Y$1601,Observed!$A$2:$A$1601,$A414,Observed!$C$2:$C$1601,$C414)),AVERAGEIFS(Observed!Y$2:Y$1601,Observed!$A$2:$A$1601,$A414,Observed!$C$2:$C$1601,$C414),"")</f>
        <v/>
      </c>
      <c r="Z414" s="23" t="str">
        <f>IF(ISNUMBER(AVERAGEIFS(Observed!Z$2:Z$1601,Observed!$A$2:$A$1601,$A414,Observed!$C$2:$C$1601,$C414)),AVERAGEIFS(Observed!Z$2:Z$1601,Observed!$A$2:$A$1601,$A414,Observed!$C$2:$C$1601,$C414),"")</f>
        <v/>
      </c>
      <c r="AA414" s="23" t="str">
        <f>IF(ISNUMBER(AVERAGEIFS(Observed!AA$2:AA$1601,Observed!$A$2:$A$1601,$A414,Observed!$C$2:$C$1601,$C414)),AVERAGEIFS(Observed!AA$2:AA$1601,Observed!$A$2:$A$1601,$A414,Observed!$C$2:$C$1601,$C414),"")</f>
        <v/>
      </c>
      <c r="AB414" s="23" t="str">
        <f>IF(ISNUMBER(AVERAGEIFS(Observed!AB$2:AB$1601,Observed!$A$2:$A$1601,$A414,Observed!$C$2:$C$1601,$C414)),AVERAGEIFS(Observed!AB$2:AB$1601,Observed!$A$2:$A$1601,$A414,Observed!$C$2:$C$1601,$C414),"")</f>
        <v/>
      </c>
      <c r="AC414" s="23" t="str">
        <f>IF(ISNUMBER(AVERAGEIFS(Observed!AC$2:AC$1601,Observed!$A$2:$A$1601,$A414,Observed!$C$2:$C$1601,$C414)),AVERAGEIFS(Observed!AC$2:AC$1601,Observed!$A$2:$A$1601,$A414,Observed!$C$2:$C$1601,$C414),"")</f>
        <v/>
      </c>
      <c r="AD414" s="23" t="str">
        <f>IF(ISNUMBER(AVERAGEIFS(Observed!AD$2:AD$1601,Observed!$A$2:$A$1601,$A414,Observed!$C$2:$C$1601,$C414)),AVERAGEIFS(Observed!AD$2:AD$1601,Observed!$A$2:$A$1601,$A414,Observed!$C$2:$C$1601,$C414),"")</f>
        <v/>
      </c>
      <c r="AE414" s="23" t="str">
        <f>IF(ISNUMBER(AVERAGEIFS(Observed!AE$2:AE$1601,Observed!$A$2:$A$1601,$A414,Observed!$C$2:$C$1601,$C414)),AVERAGEIFS(Observed!AE$2:AE$1601,Observed!$A$2:$A$1601,$A414,Observed!$C$2:$C$1601,$C414),"")</f>
        <v/>
      </c>
      <c r="AF414" s="24" t="str">
        <f>IF(ISNUMBER(AVERAGEIFS(Observed!AF$2:AF$1601,Observed!$A$2:$A$1601,$A414,Observed!$C$2:$C$1601,$C414)),AVERAGEIFS(Observed!AF$2:AF$1601,Observed!$A$2:$A$1601,$A414,Observed!$C$2:$C$1601,$C414),"")</f>
        <v/>
      </c>
      <c r="AG414" s="24" t="str">
        <f>IF(ISNUMBER(AVERAGEIFS(Observed!AG$2:AG$1601,Observed!$A$2:$A$1601,$A414,Observed!$C$2:$C$1601,$C414)),AVERAGEIFS(Observed!AG$2:AG$1601,Observed!$A$2:$A$1601,$A414,Observed!$C$2:$C$1601,$C414),"")</f>
        <v/>
      </c>
      <c r="AH414" s="24" t="str">
        <f>IF(ISNUMBER(AVERAGEIFS(Observed!AH$2:AH$1601,Observed!$A$2:$A$1601,$A414,Observed!$C$2:$C$1601,$C414)),AVERAGEIFS(Observed!AH$2:AH$1601,Observed!$A$2:$A$1601,$A414,Observed!$C$2:$C$1601,$C414),"")</f>
        <v/>
      </c>
      <c r="AI414" s="23" t="str">
        <f>IF(ISNUMBER(AVERAGEIFS(Observed!AI$2:AI$1601,Observed!$A$2:$A$1601,$A414,Observed!$C$2:$C$1601,$C414)),AVERAGEIFS(Observed!AI$2:AI$1601,Observed!$A$2:$A$1601,$A414,Observed!$C$2:$C$1601,$C414),"")</f>
        <v/>
      </c>
      <c r="AJ414" s="24">
        <f>IF(ISNUMBER(AVERAGEIFS(Observed!AJ$2:AJ$1601,Observed!$A$2:$A$1601,$A414,Observed!$C$2:$C$1601,$C414)),AVERAGEIFS(Observed!AJ$2:AJ$1601,Observed!$A$2:$A$1601,$A414,Observed!$C$2:$C$1601,$C414),"")</f>
        <v>5.9666666666666673E-2</v>
      </c>
      <c r="AK414" s="24">
        <f>IF(ISNUMBER(AVERAGEIFS(Observed!AL$2:AL$1601,Observed!$A$2:$A$1601,$A414,Observed!$C$2:$C$1601,$C414)),AVERAGEIFS(Observed!AL$2:AL$1601,Observed!$A$2:$A$1601,$A414,Observed!$C$2:$C$1601,$C414),"")</f>
        <v>1.2E-2</v>
      </c>
      <c r="AL414" s="24">
        <f>IF(ISNUMBER(AVERAGEIFS(Observed!AM$2:AM$1601,Observed!$A$2:$A$1601,$A414,Observed!$C$2:$C$1601,$C414)),AVERAGEIFS(Observed!AM$2:AM$1601,Observed!$A$2:$A$1601,$A414,Observed!$C$2:$C$1601,$C414),"")</f>
        <v>0.34200000000000003</v>
      </c>
      <c r="AM414" s="24">
        <f>IF(ISNUMBER(AVERAGEIFS(Observed!AN$2:AN$1601,Observed!$A$2:$A$1601,$A414,Observed!$C$2:$C$1601,$C414)),AVERAGEIFS(Observed!AN$2:AN$1601,Observed!$A$2:$A$1601,$A414,Observed!$C$2:$C$1601,$C414),"")</f>
        <v>0.53333333333333333</v>
      </c>
      <c r="AN414" s="24">
        <f>IF(ISNUMBER(AVERAGEIFS(Observed!AQ$2:AQ$1601,Observed!$A$2:$A$1601,$A414,Observed!$C$2:$C$1601,$C414)),AVERAGEIFS(Observed!AQ$2:AQ$1601,Observed!$A$2:$A$1601,$A414,Observed!$C$2:$C$1601,$C414),"")</f>
        <v>5.8666666666666666E-2</v>
      </c>
      <c r="AO414" s="24" t="str">
        <f>IF(ISNUMBER(AVERAGEIFS(Observed!AR$2:AR$1601,Observed!$A$2:$A$1601,$A414,Observed!$C$2:$C$1601,$C414)),AVERAGEIFS(Observed!AR$2:AR$1601,Observed!$A$2:$A$1601,$A414,Observed!$C$2:$C$1601,$C414),"")</f>
        <v/>
      </c>
      <c r="AP414" s="24">
        <f>IF(ISNUMBER(AVERAGEIFS(Observed!AS$2:AS$1601,Observed!$A$2:$A$1601,$A414,Observed!$C$2:$C$1601,$C414)),AVERAGEIFS(Observed!AS$2:AS$1601,Observed!$A$2:$A$1601,$A414,Observed!$C$2:$C$1601,$C414),"")</f>
        <v>1E-3</v>
      </c>
      <c r="AQ414" s="23" t="str">
        <f>IF(ISNUMBER(AVERAGEIFS(Observed!AT$2:AT$1601,Observed!$A$2:$A$1601,$A414,Observed!$C$2:$C$1601,$C414)),AVERAGEIFS(Observed!AT$2:AT$1601,Observed!$A$2:$A$1601,$A414,Observed!$C$2:$C$1601,$C414),"")</f>
        <v/>
      </c>
      <c r="AR414" s="24" t="str">
        <f>IF(ISNUMBER(AVERAGEIFS(Observed!AU$2:AU$1601,Observed!$A$2:$A$1601,$A414,Observed!$C$2:$C$1601,$C414)),AVERAGEIFS(Observed!AU$2:AU$1601,Observed!$A$2:$A$1601,$A414,Observed!$C$2:$C$1601,$C414),"")</f>
        <v/>
      </c>
      <c r="AS414" s="23" t="str">
        <f>IF(ISNUMBER(AVERAGEIFS(Observed!AV$2:AV$1601,Observed!$A$2:$A$1601,$A414,Observed!$C$2:$C$1601,$C414)),AVERAGEIFS(Observed!AV$2:AV$1601,Observed!$A$2:$A$1601,$A414,Observed!$C$2:$C$1601,$C414),"")</f>
        <v/>
      </c>
      <c r="AT414" s="23" t="str">
        <f>IF(ISNUMBER(AVERAGEIFS(Observed!AW$2:AW$1601,Observed!$A$2:$A$1601,$A414,Observed!$C$2:$C$1601,$C414)),AVERAGEIFS(Observed!AW$2:AW$1601,Observed!$A$2:$A$1601,$A414,Observed!$C$2:$C$1601,$C414),"")</f>
        <v/>
      </c>
      <c r="AU414" s="2">
        <f>COUNTIFS(Observed!$A$2:$A$1601,$A414,Observed!$C$2:$C$1601,$C414)</f>
        <v>3</v>
      </c>
      <c r="AV414" s="2">
        <f t="shared" si="7"/>
        <v>9</v>
      </c>
    </row>
    <row r="415" spans="1:48" x14ac:dyDescent="0.3">
      <c r="A415" s="4" t="s">
        <v>117</v>
      </c>
      <c r="B415" t="s">
        <v>24</v>
      </c>
      <c r="C415" s="3">
        <v>42325</v>
      </c>
      <c r="D415">
        <v>1</v>
      </c>
      <c r="E415">
        <v>500</v>
      </c>
      <c r="G415">
        <v>500</v>
      </c>
      <c r="H415" s="2" t="s">
        <v>45</v>
      </c>
      <c r="I415" s="2" t="s">
        <v>26</v>
      </c>
      <c r="J415">
        <v>8</v>
      </c>
      <c r="K415" s="2" t="s">
        <v>21</v>
      </c>
      <c r="L415" s="22" t="str">
        <f>IF(ISNUMBER(AVERAGEIFS(Observed!L$2:L$1601,Observed!$A$2:$A$1601,$A415,Observed!$C$2:$C$1601,$C415)),AVERAGEIFS(Observed!L$2:L$1601,Observed!$A$2:$A$1601,$A415,Observed!$C$2:$C$1601,$C415),"")</f>
        <v/>
      </c>
      <c r="M415" s="23" t="str">
        <f>IF(ISNUMBER(AVERAGEIFS(Observed!M$2:M$1601,Observed!$A$2:$A$1601,$A415,Observed!$C$2:$C$1601,$C415)),AVERAGEIFS(Observed!M$2:M$1601,Observed!$A$2:$A$1601,$A415,Observed!$C$2:$C$1601,$C415),"")</f>
        <v/>
      </c>
      <c r="N415" s="23">
        <f>IF(ISNUMBER(AVERAGEIFS(Observed!N$2:N$1601,Observed!$A$2:$A$1601,$A415,Observed!$C$2:$C$1601,$C415)),AVERAGEIFS(Observed!N$2:N$1601,Observed!$A$2:$A$1601,$A415,Observed!$C$2:$C$1601,$C415),"")</f>
        <v>346.07</v>
      </c>
      <c r="O415" s="23">
        <f>IF(ISNUMBER(AVERAGEIFS(Observed!O$2:O$1601,Observed!$A$2:$A$1601,$A415,Observed!$C$2:$C$1601,$C415)),AVERAGEIFS(Observed!O$2:O$1601,Observed!$A$2:$A$1601,$A415,Observed!$C$2:$C$1601,$C415),"")</f>
        <v>346.07</v>
      </c>
      <c r="P415" s="23">
        <f>IF(ISNUMBER(AVERAGEIFS(Observed!P$2:P$1601,Observed!$A$2:$A$1601,$A415,Observed!$C$2:$C$1601,$C415)),AVERAGEIFS(Observed!P$2:P$1601,Observed!$A$2:$A$1601,$A415,Observed!$C$2:$C$1601,$C415),"")</f>
        <v>845.06333333333316</v>
      </c>
      <c r="Q415" s="24" t="str">
        <f>IF(ISNUMBER(AVERAGEIFS(Observed!Q$2:Q$1601,Observed!$A$2:$A$1601,$A415,Observed!$C$2:$C$1601,$C415)),AVERAGEIFS(Observed!Q$2:Q$1601,Observed!$A$2:$A$1601,$A415,Observed!$C$2:$C$1601,$C415),"")</f>
        <v/>
      </c>
      <c r="R415" s="24" t="str">
        <f>IF(ISNUMBER(AVERAGEIFS(Observed!R$2:R$1601,Observed!$A$2:$A$1601,$A415,Observed!$C$2:$C$1601,$C415)),AVERAGEIFS(Observed!R$2:R$1601,Observed!$A$2:$A$1601,$A415,Observed!$C$2:$C$1601,$C415),"")</f>
        <v/>
      </c>
      <c r="S415" s="24" t="str">
        <f>IF(ISNUMBER(AVERAGEIFS(Observed!S$2:S$1601,Observed!$A$2:$A$1601,$A415,Observed!$C$2:$C$1601,$C415)),AVERAGEIFS(Observed!S$2:S$1601,Observed!$A$2:$A$1601,$A415,Observed!$C$2:$C$1601,$C415),"")</f>
        <v/>
      </c>
      <c r="T415" s="23" t="str">
        <f>IF(ISNUMBER(AVERAGEIFS(Observed!T$2:T$1601,Observed!$A$2:$A$1601,$A415,Observed!$C$2:$C$1601,$C415)),AVERAGEIFS(Observed!T$2:T$1601,Observed!$A$2:$A$1601,$A415,Observed!$C$2:$C$1601,$C415),"")</f>
        <v/>
      </c>
      <c r="U415" s="25" t="str">
        <f>IF(ISNUMBER(AVERAGEIFS(Observed!U$2:U$1601,Observed!$A$2:$A$1601,$A415,Observed!$C$2:$C$1601,$C415)),AVERAGEIFS(Observed!U$2:U$1601,Observed!$A$2:$A$1601,$A415,Observed!$C$2:$C$1601,$C415),"")</f>
        <v/>
      </c>
      <c r="V415" s="25" t="str">
        <f>IF(ISNUMBER(AVERAGEIFS(Observed!V$2:V$1601,Observed!$A$2:$A$1601,$A415,Observed!$C$2:$C$1601,$C415)),AVERAGEIFS(Observed!V$2:V$1601,Observed!$A$2:$A$1601,$A415,Observed!$C$2:$C$1601,$C415),"")</f>
        <v/>
      </c>
      <c r="W415" s="23" t="str">
        <f>IF(ISNUMBER(AVERAGEIFS(Observed!W$2:W$1601,Observed!$A$2:$A$1601,$A415,Observed!$C$2:$C$1601,$C415)),AVERAGEIFS(Observed!W$2:W$1601,Observed!$A$2:$A$1601,$A415,Observed!$C$2:$C$1601,$C415),"")</f>
        <v/>
      </c>
      <c r="X415" s="23" t="str">
        <f>IF(ISNUMBER(AVERAGEIFS(Observed!X$2:X$1601,Observed!$A$2:$A$1601,$A415,Observed!$C$2:$C$1601,$C415)),AVERAGEIFS(Observed!X$2:X$1601,Observed!$A$2:$A$1601,$A415,Observed!$C$2:$C$1601,$C415),"")</f>
        <v/>
      </c>
      <c r="Y415" s="23" t="str">
        <f>IF(ISNUMBER(AVERAGEIFS(Observed!Y$2:Y$1601,Observed!$A$2:$A$1601,$A415,Observed!$C$2:$C$1601,$C415)),AVERAGEIFS(Observed!Y$2:Y$1601,Observed!$A$2:$A$1601,$A415,Observed!$C$2:$C$1601,$C415),"")</f>
        <v/>
      </c>
      <c r="Z415" s="23" t="str">
        <f>IF(ISNUMBER(AVERAGEIFS(Observed!Z$2:Z$1601,Observed!$A$2:$A$1601,$A415,Observed!$C$2:$C$1601,$C415)),AVERAGEIFS(Observed!Z$2:Z$1601,Observed!$A$2:$A$1601,$A415,Observed!$C$2:$C$1601,$C415),"")</f>
        <v/>
      </c>
      <c r="AA415" s="23" t="str">
        <f>IF(ISNUMBER(AVERAGEIFS(Observed!AA$2:AA$1601,Observed!$A$2:$A$1601,$A415,Observed!$C$2:$C$1601,$C415)),AVERAGEIFS(Observed!AA$2:AA$1601,Observed!$A$2:$A$1601,$A415,Observed!$C$2:$C$1601,$C415),"")</f>
        <v/>
      </c>
      <c r="AB415" s="23" t="str">
        <f>IF(ISNUMBER(AVERAGEIFS(Observed!AB$2:AB$1601,Observed!$A$2:$A$1601,$A415,Observed!$C$2:$C$1601,$C415)),AVERAGEIFS(Observed!AB$2:AB$1601,Observed!$A$2:$A$1601,$A415,Observed!$C$2:$C$1601,$C415),"")</f>
        <v/>
      </c>
      <c r="AC415" s="23" t="str">
        <f>IF(ISNUMBER(AVERAGEIFS(Observed!AC$2:AC$1601,Observed!$A$2:$A$1601,$A415,Observed!$C$2:$C$1601,$C415)),AVERAGEIFS(Observed!AC$2:AC$1601,Observed!$A$2:$A$1601,$A415,Observed!$C$2:$C$1601,$C415),"")</f>
        <v/>
      </c>
      <c r="AD415" s="23" t="str">
        <f>IF(ISNUMBER(AVERAGEIFS(Observed!AD$2:AD$1601,Observed!$A$2:$A$1601,$A415,Observed!$C$2:$C$1601,$C415)),AVERAGEIFS(Observed!AD$2:AD$1601,Observed!$A$2:$A$1601,$A415,Observed!$C$2:$C$1601,$C415),"")</f>
        <v/>
      </c>
      <c r="AE415" s="23" t="str">
        <f>IF(ISNUMBER(AVERAGEIFS(Observed!AE$2:AE$1601,Observed!$A$2:$A$1601,$A415,Observed!$C$2:$C$1601,$C415)),AVERAGEIFS(Observed!AE$2:AE$1601,Observed!$A$2:$A$1601,$A415,Observed!$C$2:$C$1601,$C415),"")</f>
        <v/>
      </c>
      <c r="AF415" s="24" t="str">
        <f>IF(ISNUMBER(AVERAGEIFS(Observed!AF$2:AF$1601,Observed!$A$2:$A$1601,$A415,Observed!$C$2:$C$1601,$C415)),AVERAGEIFS(Observed!AF$2:AF$1601,Observed!$A$2:$A$1601,$A415,Observed!$C$2:$C$1601,$C415),"")</f>
        <v/>
      </c>
      <c r="AG415" s="24" t="str">
        <f>IF(ISNUMBER(AVERAGEIFS(Observed!AG$2:AG$1601,Observed!$A$2:$A$1601,$A415,Observed!$C$2:$C$1601,$C415)),AVERAGEIFS(Observed!AG$2:AG$1601,Observed!$A$2:$A$1601,$A415,Observed!$C$2:$C$1601,$C415),"")</f>
        <v/>
      </c>
      <c r="AH415" s="24" t="str">
        <f>IF(ISNUMBER(AVERAGEIFS(Observed!AH$2:AH$1601,Observed!$A$2:$A$1601,$A415,Observed!$C$2:$C$1601,$C415)),AVERAGEIFS(Observed!AH$2:AH$1601,Observed!$A$2:$A$1601,$A415,Observed!$C$2:$C$1601,$C415),"")</f>
        <v/>
      </c>
      <c r="AI415" s="23" t="str">
        <f>IF(ISNUMBER(AVERAGEIFS(Observed!AI$2:AI$1601,Observed!$A$2:$A$1601,$A415,Observed!$C$2:$C$1601,$C415)),AVERAGEIFS(Observed!AI$2:AI$1601,Observed!$A$2:$A$1601,$A415,Observed!$C$2:$C$1601,$C415),"")</f>
        <v/>
      </c>
      <c r="AJ415" s="24">
        <f>IF(ISNUMBER(AVERAGEIFS(Observed!AJ$2:AJ$1601,Observed!$A$2:$A$1601,$A415,Observed!$C$2:$C$1601,$C415)),AVERAGEIFS(Observed!AJ$2:AJ$1601,Observed!$A$2:$A$1601,$A415,Observed!$C$2:$C$1601,$C415),"")</f>
        <v>7.85E-2</v>
      </c>
      <c r="AK415" s="24">
        <f>IF(ISNUMBER(AVERAGEIFS(Observed!AL$2:AL$1601,Observed!$A$2:$A$1601,$A415,Observed!$C$2:$C$1601,$C415)),AVERAGEIFS(Observed!AL$2:AL$1601,Observed!$A$2:$A$1601,$A415,Observed!$C$2:$C$1601,$C415),"")</f>
        <v>0</v>
      </c>
      <c r="AL415" s="24">
        <f>IF(ISNUMBER(AVERAGEIFS(Observed!AM$2:AM$1601,Observed!$A$2:$A$1601,$A415,Observed!$C$2:$C$1601,$C415)),AVERAGEIFS(Observed!AM$2:AM$1601,Observed!$A$2:$A$1601,$A415,Observed!$C$2:$C$1601,$C415),"")</f>
        <v>0.33300000000000002</v>
      </c>
      <c r="AM415" s="24">
        <f>IF(ISNUMBER(AVERAGEIFS(Observed!AN$2:AN$1601,Observed!$A$2:$A$1601,$A415,Observed!$C$2:$C$1601,$C415)),AVERAGEIFS(Observed!AN$2:AN$1601,Observed!$A$2:$A$1601,$A415,Observed!$C$2:$C$1601,$C415),"")</f>
        <v>0.5096666666666666</v>
      </c>
      <c r="AN415" s="24">
        <f>IF(ISNUMBER(AVERAGEIFS(Observed!AQ$2:AQ$1601,Observed!$A$2:$A$1601,$A415,Observed!$C$2:$C$1601,$C415)),AVERAGEIFS(Observed!AQ$2:AQ$1601,Observed!$A$2:$A$1601,$A415,Observed!$C$2:$C$1601,$C415),"")</f>
        <v>8.6333333333333331E-2</v>
      </c>
      <c r="AO415" s="24" t="str">
        <f>IF(ISNUMBER(AVERAGEIFS(Observed!AR$2:AR$1601,Observed!$A$2:$A$1601,$A415,Observed!$C$2:$C$1601,$C415)),AVERAGEIFS(Observed!AR$2:AR$1601,Observed!$A$2:$A$1601,$A415,Observed!$C$2:$C$1601,$C415),"")</f>
        <v/>
      </c>
      <c r="AP415" s="24">
        <f>IF(ISNUMBER(AVERAGEIFS(Observed!AS$2:AS$1601,Observed!$A$2:$A$1601,$A415,Observed!$C$2:$C$1601,$C415)),AVERAGEIFS(Observed!AS$2:AS$1601,Observed!$A$2:$A$1601,$A415,Observed!$C$2:$C$1601,$C415),"")</f>
        <v>2.4500000000000001E-2</v>
      </c>
      <c r="AQ415" s="23" t="str">
        <f>IF(ISNUMBER(AVERAGEIFS(Observed!AT$2:AT$1601,Observed!$A$2:$A$1601,$A415,Observed!$C$2:$C$1601,$C415)),AVERAGEIFS(Observed!AT$2:AT$1601,Observed!$A$2:$A$1601,$A415,Observed!$C$2:$C$1601,$C415),"")</f>
        <v/>
      </c>
      <c r="AR415" s="24" t="str">
        <f>IF(ISNUMBER(AVERAGEIFS(Observed!AU$2:AU$1601,Observed!$A$2:$A$1601,$A415,Observed!$C$2:$C$1601,$C415)),AVERAGEIFS(Observed!AU$2:AU$1601,Observed!$A$2:$A$1601,$A415,Observed!$C$2:$C$1601,$C415),"")</f>
        <v/>
      </c>
      <c r="AS415" s="23" t="str">
        <f>IF(ISNUMBER(AVERAGEIFS(Observed!AV$2:AV$1601,Observed!$A$2:$A$1601,$A415,Observed!$C$2:$C$1601,$C415)),AVERAGEIFS(Observed!AV$2:AV$1601,Observed!$A$2:$A$1601,$A415,Observed!$C$2:$C$1601,$C415),"")</f>
        <v/>
      </c>
      <c r="AT415" s="23" t="str">
        <f>IF(ISNUMBER(AVERAGEIFS(Observed!AW$2:AW$1601,Observed!$A$2:$A$1601,$A415,Observed!$C$2:$C$1601,$C415)),AVERAGEIFS(Observed!AW$2:AW$1601,Observed!$A$2:$A$1601,$A415,Observed!$C$2:$C$1601,$C415),"")</f>
        <v/>
      </c>
      <c r="AU415" s="2">
        <f>COUNTIFS(Observed!$A$2:$A$1601,$A415,Observed!$C$2:$C$1601,$C415)</f>
        <v>3</v>
      </c>
      <c r="AV415" s="2">
        <f t="shared" si="7"/>
        <v>9</v>
      </c>
    </row>
    <row r="416" spans="1:48" x14ac:dyDescent="0.3">
      <c r="A416" s="4" t="s">
        <v>112</v>
      </c>
      <c r="B416" t="s">
        <v>24</v>
      </c>
      <c r="C416" s="3">
        <v>42359</v>
      </c>
      <c r="D416">
        <v>1</v>
      </c>
      <c r="E416">
        <v>0</v>
      </c>
      <c r="G416">
        <v>0</v>
      </c>
      <c r="H416" s="2" t="s">
        <v>45</v>
      </c>
      <c r="I416" s="2" t="s">
        <v>22</v>
      </c>
      <c r="J416">
        <v>9</v>
      </c>
      <c r="K416" s="2" t="s">
        <v>21</v>
      </c>
      <c r="L416" s="22" t="str">
        <f>IF(ISNUMBER(AVERAGEIFS(Observed!L$2:L$1601,Observed!$A$2:$A$1601,$A416,Observed!$C$2:$C$1601,$C416)),AVERAGEIFS(Observed!L$2:L$1601,Observed!$A$2:$A$1601,$A416,Observed!$C$2:$C$1601,$C416),"")</f>
        <v/>
      </c>
      <c r="M416" s="23" t="str">
        <f>IF(ISNUMBER(AVERAGEIFS(Observed!M$2:M$1601,Observed!$A$2:$A$1601,$A416,Observed!$C$2:$C$1601,$C416)),AVERAGEIFS(Observed!M$2:M$1601,Observed!$A$2:$A$1601,$A416,Observed!$C$2:$C$1601,$C416),"")</f>
        <v/>
      </c>
      <c r="N416" s="23">
        <f>IF(ISNUMBER(AVERAGEIFS(Observed!N$2:N$1601,Observed!$A$2:$A$1601,$A416,Observed!$C$2:$C$1601,$C416)),AVERAGEIFS(Observed!N$2:N$1601,Observed!$A$2:$A$1601,$A416,Observed!$C$2:$C$1601,$C416),"")</f>
        <v>323.18666666666667</v>
      </c>
      <c r="O416" s="23">
        <f>IF(ISNUMBER(AVERAGEIFS(Observed!O$2:O$1601,Observed!$A$2:$A$1601,$A416,Observed!$C$2:$C$1601,$C416)),AVERAGEIFS(Observed!O$2:O$1601,Observed!$A$2:$A$1601,$A416,Observed!$C$2:$C$1601,$C416),"")</f>
        <v>323.18666666666667</v>
      </c>
      <c r="P416" s="23">
        <f>IF(ISNUMBER(AVERAGEIFS(Observed!P$2:P$1601,Observed!$A$2:$A$1601,$A416,Observed!$C$2:$C$1601,$C416)),AVERAGEIFS(Observed!P$2:P$1601,Observed!$A$2:$A$1601,$A416,Observed!$C$2:$C$1601,$C416),"")</f>
        <v>738.79333333333341</v>
      </c>
      <c r="Q416" s="24" t="str">
        <f>IF(ISNUMBER(AVERAGEIFS(Observed!Q$2:Q$1601,Observed!$A$2:$A$1601,$A416,Observed!$C$2:$C$1601,$C416)),AVERAGEIFS(Observed!Q$2:Q$1601,Observed!$A$2:$A$1601,$A416,Observed!$C$2:$C$1601,$C416),"")</f>
        <v/>
      </c>
      <c r="R416" s="24" t="str">
        <f>IF(ISNUMBER(AVERAGEIFS(Observed!R$2:R$1601,Observed!$A$2:$A$1601,$A416,Observed!$C$2:$C$1601,$C416)),AVERAGEIFS(Observed!R$2:R$1601,Observed!$A$2:$A$1601,$A416,Observed!$C$2:$C$1601,$C416),"")</f>
        <v/>
      </c>
      <c r="S416" s="24" t="str">
        <f>IF(ISNUMBER(AVERAGEIFS(Observed!S$2:S$1601,Observed!$A$2:$A$1601,$A416,Observed!$C$2:$C$1601,$C416)),AVERAGEIFS(Observed!S$2:S$1601,Observed!$A$2:$A$1601,$A416,Observed!$C$2:$C$1601,$C416),"")</f>
        <v/>
      </c>
      <c r="T416" s="23" t="str">
        <f>IF(ISNUMBER(AVERAGEIFS(Observed!T$2:T$1601,Observed!$A$2:$A$1601,$A416,Observed!$C$2:$C$1601,$C416)),AVERAGEIFS(Observed!T$2:T$1601,Observed!$A$2:$A$1601,$A416,Observed!$C$2:$C$1601,$C416),"")</f>
        <v/>
      </c>
      <c r="U416" s="25" t="str">
        <f>IF(ISNUMBER(AVERAGEIFS(Observed!U$2:U$1601,Observed!$A$2:$A$1601,$A416,Observed!$C$2:$C$1601,$C416)),AVERAGEIFS(Observed!U$2:U$1601,Observed!$A$2:$A$1601,$A416,Observed!$C$2:$C$1601,$C416),"")</f>
        <v/>
      </c>
      <c r="V416" s="25" t="str">
        <f>IF(ISNUMBER(AVERAGEIFS(Observed!V$2:V$1601,Observed!$A$2:$A$1601,$A416,Observed!$C$2:$C$1601,$C416)),AVERAGEIFS(Observed!V$2:V$1601,Observed!$A$2:$A$1601,$A416,Observed!$C$2:$C$1601,$C416),"")</f>
        <v/>
      </c>
      <c r="W416" s="23" t="str">
        <f>IF(ISNUMBER(AVERAGEIFS(Observed!W$2:W$1601,Observed!$A$2:$A$1601,$A416,Observed!$C$2:$C$1601,$C416)),AVERAGEIFS(Observed!W$2:W$1601,Observed!$A$2:$A$1601,$A416,Observed!$C$2:$C$1601,$C416),"")</f>
        <v/>
      </c>
      <c r="X416" s="23" t="str">
        <f>IF(ISNUMBER(AVERAGEIFS(Observed!X$2:X$1601,Observed!$A$2:$A$1601,$A416,Observed!$C$2:$C$1601,$C416)),AVERAGEIFS(Observed!X$2:X$1601,Observed!$A$2:$A$1601,$A416,Observed!$C$2:$C$1601,$C416),"")</f>
        <v/>
      </c>
      <c r="Y416" s="23" t="str">
        <f>IF(ISNUMBER(AVERAGEIFS(Observed!Y$2:Y$1601,Observed!$A$2:$A$1601,$A416,Observed!$C$2:$C$1601,$C416)),AVERAGEIFS(Observed!Y$2:Y$1601,Observed!$A$2:$A$1601,$A416,Observed!$C$2:$C$1601,$C416),"")</f>
        <v/>
      </c>
      <c r="Z416" s="23" t="str">
        <f>IF(ISNUMBER(AVERAGEIFS(Observed!Z$2:Z$1601,Observed!$A$2:$A$1601,$A416,Observed!$C$2:$C$1601,$C416)),AVERAGEIFS(Observed!Z$2:Z$1601,Observed!$A$2:$A$1601,$A416,Observed!$C$2:$C$1601,$C416),"")</f>
        <v/>
      </c>
      <c r="AA416" s="23" t="str">
        <f>IF(ISNUMBER(AVERAGEIFS(Observed!AA$2:AA$1601,Observed!$A$2:$A$1601,$A416,Observed!$C$2:$C$1601,$C416)),AVERAGEIFS(Observed!AA$2:AA$1601,Observed!$A$2:$A$1601,$A416,Observed!$C$2:$C$1601,$C416),"")</f>
        <v/>
      </c>
      <c r="AB416" s="23" t="str">
        <f>IF(ISNUMBER(AVERAGEIFS(Observed!AB$2:AB$1601,Observed!$A$2:$A$1601,$A416,Observed!$C$2:$C$1601,$C416)),AVERAGEIFS(Observed!AB$2:AB$1601,Observed!$A$2:$A$1601,$A416,Observed!$C$2:$C$1601,$C416),"")</f>
        <v/>
      </c>
      <c r="AC416" s="23" t="str">
        <f>IF(ISNUMBER(AVERAGEIFS(Observed!AC$2:AC$1601,Observed!$A$2:$A$1601,$A416,Observed!$C$2:$C$1601,$C416)),AVERAGEIFS(Observed!AC$2:AC$1601,Observed!$A$2:$A$1601,$A416,Observed!$C$2:$C$1601,$C416),"")</f>
        <v/>
      </c>
      <c r="AD416" s="23" t="str">
        <f>IF(ISNUMBER(AVERAGEIFS(Observed!AD$2:AD$1601,Observed!$A$2:$A$1601,$A416,Observed!$C$2:$C$1601,$C416)),AVERAGEIFS(Observed!AD$2:AD$1601,Observed!$A$2:$A$1601,$A416,Observed!$C$2:$C$1601,$C416),"")</f>
        <v/>
      </c>
      <c r="AE416" s="23" t="str">
        <f>IF(ISNUMBER(AVERAGEIFS(Observed!AE$2:AE$1601,Observed!$A$2:$A$1601,$A416,Observed!$C$2:$C$1601,$C416)),AVERAGEIFS(Observed!AE$2:AE$1601,Observed!$A$2:$A$1601,$A416,Observed!$C$2:$C$1601,$C416),"")</f>
        <v/>
      </c>
      <c r="AF416" s="24" t="str">
        <f>IF(ISNUMBER(AVERAGEIFS(Observed!AF$2:AF$1601,Observed!$A$2:$A$1601,$A416,Observed!$C$2:$C$1601,$C416)),AVERAGEIFS(Observed!AF$2:AF$1601,Observed!$A$2:$A$1601,$A416,Observed!$C$2:$C$1601,$C416),"")</f>
        <v/>
      </c>
      <c r="AG416" s="24" t="str">
        <f>IF(ISNUMBER(AVERAGEIFS(Observed!AG$2:AG$1601,Observed!$A$2:$A$1601,$A416,Observed!$C$2:$C$1601,$C416)),AVERAGEIFS(Observed!AG$2:AG$1601,Observed!$A$2:$A$1601,$A416,Observed!$C$2:$C$1601,$C416),"")</f>
        <v/>
      </c>
      <c r="AH416" s="24" t="str">
        <f>IF(ISNUMBER(AVERAGEIFS(Observed!AH$2:AH$1601,Observed!$A$2:$A$1601,$A416,Observed!$C$2:$C$1601,$C416)),AVERAGEIFS(Observed!AH$2:AH$1601,Observed!$A$2:$A$1601,$A416,Observed!$C$2:$C$1601,$C416),"")</f>
        <v/>
      </c>
      <c r="AI416" s="23" t="str">
        <f>IF(ISNUMBER(AVERAGEIFS(Observed!AI$2:AI$1601,Observed!$A$2:$A$1601,$A416,Observed!$C$2:$C$1601,$C416)),AVERAGEIFS(Observed!AI$2:AI$1601,Observed!$A$2:$A$1601,$A416,Observed!$C$2:$C$1601,$C416),"")</f>
        <v/>
      </c>
      <c r="AJ416" s="24">
        <f>IF(ISNUMBER(AVERAGEIFS(Observed!AJ$2:AJ$1601,Observed!$A$2:$A$1601,$A416,Observed!$C$2:$C$1601,$C416)),AVERAGEIFS(Observed!AJ$2:AJ$1601,Observed!$A$2:$A$1601,$A416,Observed!$C$2:$C$1601,$C416),"")</f>
        <v>7.0000000000000001E-3</v>
      </c>
      <c r="AK416" s="24">
        <f>IF(ISNUMBER(AVERAGEIFS(Observed!AL$2:AL$1601,Observed!$A$2:$A$1601,$A416,Observed!$C$2:$C$1601,$C416)),AVERAGEIFS(Observed!AL$2:AL$1601,Observed!$A$2:$A$1601,$A416,Observed!$C$2:$C$1601,$C416),"")</f>
        <v>6.7666666666666667E-2</v>
      </c>
      <c r="AL416" s="24">
        <f>IF(ISNUMBER(AVERAGEIFS(Observed!AM$2:AM$1601,Observed!$A$2:$A$1601,$A416,Observed!$C$2:$C$1601,$C416)),AVERAGEIFS(Observed!AM$2:AM$1601,Observed!$A$2:$A$1601,$A416,Observed!$C$2:$C$1601,$C416),"")</f>
        <v>0.16766666666666666</v>
      </c>
      <c r="AM416" s="24">
        <f>IF(ISNUMBER(AVERAGEIFS(Observed!AN$2:AN$1601,Observed!$A$2:$A$1601,$A416,Observed!$C$2:$C$1601,$C416)),AVERAGEIFS(Observed!AN$2:AN$1601,Observed!$A$2:$A$1601,$A416,Observed!$C$2:$C$1601,$C416),"")</f>
        <v>0.16</v>
      </c>
      <c r="AN416" s="24">
        <f>IF(ISNUMBER(AVERAGEIFS(Observed!AQ$2:AQ$1601,Observed!$A$2:$A$1601,$A416,Observed!$C$2:$C$1601,$C416)),AVERAGEIFS(Observed!AQ$2:AQ$1601,Observed!$A$2:$A$1601,$A416,Observed!$C$2:$C$1601,$C416),"")</f>
        <v>0.58700000000000008</v>
      </c>
      <c r="AO416" s="24" t="str">
        <f>IF(ISNUMBER(AVERAGEIFS(Observed!AR$2:AR$1601,Observed!$A$2:$A$1601,$A416,Observed!$C$2:$C$1601,$C416)),AVERAGEIFS(Observed!AR$2:AR$1601,Observed!$A$2:$A$1601,$A416,Observed!$C$2:$C$1601,$C416),"")</f>
        <v/>
      </c>
      <c r="AP416" s="24">
        <f>IF(ISNUMBER(AVERAGEIFS(Observed!AS$2:AS$1601,Observed!$A$2:$A$1601,$A416,Observed!$C$2:$C$1601,$C416)),AVERAGEIFS(Observed!AS$2:AS$1601,Observed!$A$2:$A$1601,$A416,Observed!$C$2:$C$1601,$C416),"")</f>
        <v>6.6666666666666671E-3</v>
      </c>
      <c r="AQ416" s="23" t="str">
        <f>IF(ISNUMBER(AVERAGEIFS(Observed!AT$2:AT$1601,Observed!$A$2:$A$1601,$A416,Observed!$C$2:$C$1601,$C416)),AVERAGEIFS(Observed!AT$2:AT$1601,Observed!$A$2:$A$1601,$A416,Observed!$C$2:$C$1601,$C416),"")</f>
        <v/>
      </c>
      <c r="AR416" s="24" t="str">
        <f>IF(ISNUMBER(AVERAGEIFS(Observed!AU$2:AU$1601,Observed!$A$2:$A$1601,$A416,Observed!$C$2:$C$1601,$C416)),AVERAGEIFS(Observed!AU$2:AU$1601,Observed!$A$2:$A$1601,$A416,Observed!$C$2:$C$1601,$C416),"")</f>
        <v/>
      </c>
      <c r="AS416" s="23" t="str">
        <f>IF(ISNUMBER(AVERAGEIFS(Observed!AV$2:AV$1601,Observed!$A$2:$A$1601,$A416,Observed!$C$2:$C$1601,$C416)),AVERAGEIFS(Observed!AV$2:AV$1601,Observed!$A$2:$A$1601,$A416,Observed!$C$2:$C$1601,$C416),"")</f>
        <v/>
      </c>
      <c r="AT416" s="23" t="str">
        <f>IF(ISNUMBER(AVERAGEIFS(Observed!AW$2:AW$1601,Observed!$A$2:$A$1601,$A416,Observed!$C$2:$C$1601,$C416)),AVERAGEIFS(Observed!AW$2:AW$1601,Observed!$A$2:$A$1601,$A416,Observed!$C$2:$C$1601,$C416),"")</f>
        <v/>
      </c>
      <c r="AU416" s="2">
        <f>COUNTIFS(Observed!$A$2:$A$1601,$A416,Observed!$C$2:$C$1601,$C416)</f>
        <v>3</v>
      </c>
      <c r="AV416" s="2">
        <f t="shared" si="7"/>
        <v>9</v>
      </c>
    </row>
    <row r="417" spans="1:48" x14ac:dyDescent="0.3">
      <c r="A417" s="4" t="s">
        <v>113</v>
      </c>
      <c r="B417" t="s">
        <v>24</v>
      </c>
      <c r="C417" s="3">
        <v>42359</v>
      </c>
      <c r="D417">
        <v>1</v>
      </c>
      <c r="E417">
        <v>50</v>
      </c>
      <c r="G417">
        <v>50</v>
      </c>
      <c r="H417" s="2" t="s">
        <v>45</v>
      </c>
      <c r="I417" s="2" t="s">
        <v>22</v>
      </c>
      <c r="J417">
        <v>9</v>
      </c>
      <c r="K417" s="2" t="s">
        <v>21</v>
      </c>
      <c r="L417" s="22" t="str">
        <f>IF(ISNUMBER(AVERAGEIFS(Observed!L$2:L$1601,Observed!$A$2:$A$1601,$A417,Observed!$C$2:$C$1601,$C417)),AVERAGEIFS(Observed!L$2:L$1601,Observed!$A$2:$A$1601,$A417,Observed!$C$2:$C$1601,$C417),"")</f>
        <v/>
      </c>
      <c r="M417" s="23" t="str">
        <f>IF(ISNUMBER(AVERAGEIFS(Observed!M$2:M$1601,Observed!$A$2:$A$1601,$A417,Observed!$C$2:$C$1601,$C417)),AVERAGEIFS(Observed!M$2:M$1601,Observed!$A$2:$A$1601,$A417,Observed!$C$2:$C$1601,$C417),"")</f>
        <v/>
      </c>
      <c r="N417" s="23">
        <f>IF(ISNUMBER(AVERAGEIFS(Observed!N$2:N$1601,Observed!$A$2:$A$1601,$A417,Observed!$C$2:$C$1601,$C417)),AVERAGEIFS(Observed!N$2:N$1601,Observed!$A$2:$A$1601,$A417,Observed!$C$2:$C$1601,$C417),"")</f>
        <v>342.6466666666667</v>
      </c>
      <c r="O417" s="23">
        <f>IF(ISNUMBER(AVERAGEIFS(Observed!O$2:O$1601,Observed!$A$2:$A$1601,$A417,Observed!$C$2:$C$1601,$C417)),AVERAGEIFS(Observed!O$2:O$1601,Observed!$A$2:$A$1601,$A417,Observed!$C$2:$C$1601,$C417),"")</f>
        <v>342.6466666666667</v>
      </c>
      <c r="P417" s="23">
        <f>IF(ISNUMBER(AVERAGEIFS(Observed!P$2:P$1601,Observed!$A$2:$A$1601,$A417,Observed!$C$2:$C$1601,$C417)),AVERAGEIFS(Observed!P$2:P$1601,Observed!$A$2:$A$1601,$A417,Observed!$C$2:$C$1601,$C417),"")</f>
        <v>844.52666666666664</v>
      </c>
      <c r="Q417" s="24" t="str">
        <f>IF(ISNUMBER(AVERAGEIFS(Observed!Q$2:Q$1601,Observed!$A$2:$A$1601,$A417,Observed!$C$2:$C$1601,$C417)),AVERAGEIFS(Observed!Q$2:Q$1601,Observed!$A$2:$A$1601,$A417,Observed!$C$2:$C$1601,$C417),"")</f>
        <v/>
      </c>
      <c r="R417" s="24" t="str">
        <f>IF(ISNUMBER(AVERAGEIFS(Observed!R$2:R$1601,Observed!$A$2:$A$1601,$A417,Observed!$C$2:$C$1601,$C417)),AVERAGEIFS(Observed!R$2:R$1601,Observed!$A$2:$A$1601,$A417,Observed!$C$2:$C$1601,$C417),"")</f>
        <v/>
      </c>
      <c r="S417" s="24" t="str">
        <f>IF(ISNUMBER(AVERAGEIFS(Observed!S$2:S$1601,Observed!$A$2:$A$1601,$A417,Observed!$C$2:$C$1601,$C417)),AVERAGEIFS(Observed!S$2:S$1601,Observed!$A$2:$A$1601,$A417,Observed!$C$2:$C$1601,$C417),"")</f>
        <v/>
      </c>
      <c r="T417" s="23" t="str">
        <f>IF(ISNUMBER(AVERAGEIFS(Observed!T$2:T$1601,Observed!$A$2:$A$1601,$A417,Observed!$C$2:$C$1601,$C417)),AVERAGEIFS(Observed!T$2:T$1601,Observed!$A$2:$A$1601,$A417,Observed!$C$2:$C$1601,$C417),"")</f>
        <v/>
      </c>
      <c r="U417" s="25" t="str">
        <f>IF(ISNUMBER(AVERAGEIFS(Observed!U$2:U$1601,Observed!$A$2:$A$1601,$A417,Observed!$C$2:$C$1601,$C417)),AVERAGEIFS(Observed!U$2:U$1601,Observed!$A$2:$A$1601,$A417,Observed!$C$2:$C$1601,$C417),"")</f>
        <v/>
      </c>
      <c r="V417" s="25" t="str">
        <f>IF(ISNUMBER(AVERAGEIFS(Observed!V$2:V$1601,Observed!$A$2:$A$1601,$A417,Observed!$C$2:$C$1601,$C417)),AVERAGEIFS(Observed!V$2:V$1601,Observed!$A$2:$A$1601,$A417,Observed!$C$2:$C$1601,$C417),"")</f>
        <v/>
      </c>
      <c r="W417" s="23" t="str">
        <f>IF(ISNUMBER(AVERAGEIFS(Observed!W$2:W$1601,Observed!$A$2:$A$1601,$A417,Observed!$C$2:$C$1601,$C417)),AVERAGEIFS(Observed!W$2:W$1601,Observed!$A$2:$A$1601,$A417,Observed!$C$2:$C$1601,$C417),"")</f>
        <v/>
      </c>
      <c r="X417" s="23" t="str">
        <f>IF(ISNUMBER(AVERAGEIFS(Observed!X$2:X$1601,Observed!$A$2:$A$1601,$A417,Observed!$C$2:$C$1601,$C417)),AVERAGEIFS(Observed!X$2:X$1601,Observed!$A$2:$A$1601,$A417,Observed!$C$2:$C$1601,$C417),"")</f>
        <v/>
      </c>
      <c r="Y417" s="23" t="str">
        <f>IF(ISNUMBER(AVERAGEIFS(Observed!Y$2:Y$1601,Observed!$A$2:$A$1601,$A417,Observed!$C$2:$C$1601,$C417)),AVERAGEIFS(Observed!Y$2:Y$1601,Observed!$A$2:$A$1601,$A417,Observed!$C$2:$C$1601,$C417),"")</f>
        <v/>
      </c>
      <c r="Z417" s="23" t="str">
        <f>IF(ISNUMBER(AVERAGEIFS(Observed!Z$2:Z$1601,Observed!$A$2:$A$1601,$A417,Observed!$C$2:$C$1601,$C417)),AVERAGEIFS(Observed!Z$2:Z$1601,Observed!$A$2:$A$1601,$A417,Observed!$C$2:$C$1601,$C417),"")</f>
        <v/>
      </c>
      <c r="AA417" s="23" t="str">
        <f>IF(ISNUMBER(AVERAGEIFS(Observed!AA$2:AA$1601,Observed!$A$2:$A$1601,$A417,Observed!$C$2:$C$1601,$C417)),AVERAGEIFS(Observed!AA$2:AA$1601,Observed!$A$2:$A$1601,$A417,Observed!$C$2:$C$1601,$C417),"")</f>
        <v/>
      </c>
      <c r="AB417" s="23" t="str">
        <f>IF(ISNUMBER(AVERAGEIFS(Observed!AB$2:AB$1601,Observed!$A$2:$A$1601,$A417,Observed!$C$2:$C$1601,$C417)),AVERAGEIFS(Observed!AB$2:AB$1601,Observed!$A$2:$A$1601,$A417,Observed!$C$2:$C$1601,$C417),"")</f>
        <v/>
      </c>
      <c r="AC417" s="23" t="str">
        <f>IF(ISNUMBER(AVERAGEIFS(Observed!AC$2:AC$1601,Observed!$A$2:$A$1601,$A417,Observed!$C$2:$C$1601,$C417)),AVERAGEIFS(Observed!AC$2:AC$1601,Observed!$A$2:$A$1601,$A417,Observed!$C$2:$C$1601,$C417),"")</f>
        <v/>
      </c>
      <c r="AD417" s="23" t="str">
        <f>IF(ISNUMBER(AVERAGEIFS(Observed!AD$2:AD$1601,Observed!$A$2:$A$1601,$A417,Observed!$C$2:$C$1601,$C417)),AVERAGEIFS(Observed!AD$2:AD$1601,Observed!$A$2:$A$1601,$A417,Observed!$C$2:$C$1601,$C417),"")</f>
        <v/>
      </c>
      <c r="AE417" s="23" t="str">
        <f>IF(ISNUMBER(AVERAGEIFS(Observed!AE$2:AE$1601,Observed!$A$2:$A$1601,$A417,Observed!$C$2:$C$1601,$C417)),AVERAGEIFS(Observed!AE$2:AE$1601,Observed!$A$2:$A$1601,$A417,Observed!$C$2:$C$1601,$C417),"")</f>
        <v/>
      </c>
      <c r="AF417" s="24" t="str">
        <f>IF(ISNUMBER(AVERAGEIFS(Observed!AF$2:AF$1601,Observed!$A$2:$A$1601,$A417,Observed!$C$2:$C$1601,$C417)),AVERAGEIFS(Observed!AF$2:AF$1601,Observed!$A$2:$A$1601,$A417,Observed!$C$2:$C$1601,$C417),"")</f>
        <v/>
      </c>
      <c r="AG417" s="24" t="str">
        <f>IF(ISNUMBER(AVERAGEIFS(Observed!AG$2:AG$1601,Observed!$A$2:$A$1601,$A417,Observed!$C$2:$C$1601,$C417)),AVERAGEIFS(Observed!AG$2:AG$1601,Observed!$A$2:$A$1601,$A417,Observed!$C$2:$C$1601,$C417),"")</f>
        <v/>
      </c>
      <c r="AH417" s="24" t="str">
        <f>IF(ISNUMBER(AVERAGEIFS(Observed!AH$2:AH$1601,Observed!$A$2:$A$1601,$A417,Observed!$C$2:$C$1601,$C417)),AVERAGEIFS(Observed!AH$2:AH$1601,Observed!$A$2:$A$1601,$A417,Observed!$C$2:$C$1601,$C417),"")</f>
        <v/>
      </c>
      <c r="AI417" s="23" t="str">
        <f>IF(ISNUMBER(AVERAGEIFS(Observed!AI$2:AI$1601,Observed!$A$2:$A$1601,$A417,Observed!$C$2:$C$1601,$C417)),AVERAGEIFS(Observed!AI$2:AI$1601,Observed!$A$2:$A$1601,$A417,Observed!$C$2:$C$1601,$C417),"")</f>
        <v/>
      </c>
      <c r="AJ417" s="24">
        <f>IF(ISNUMBER(AVERAGEIFS(Observed!AJ$2:AJ$1601,Observed!$A$2:$A$1601,$A417,Observed!$C$2:$C$1601,$C417)),AVERAGEIFS(Observed!AJ$2:AJ$1601,Observed!$A$2:$A$1601,$A417,Observed!$C$2:$C$1601,$C417),"")</f>
        <v>1.7333333333333333E-2</v>
      </c>
      <c r="AK417" s="24">
        <f>IF(ISNUMBER(AVERAGEIFS(Observed!AL$2:AL$1601,Observed!$A$2:$A$1601,$A417,Observed!$C$2:$C$1601,$C417)),AVERAGEIFS(Observed!AL$2:AL$1601,Observed!$A$2:$A$1601,$A417,Observed!$C$2:$C$1601,$C417),"")</f>
        <v>2.8999999999999998E-2</v>
      </c>
      <c r="AL417" s="24">
        <f>IF(ISNUMBER(AVERAGEIFS(Observed!AM$2:AM$1601,Observed!$A$2:$A$1601,$A417,Observed!$C$2:$C$1601,$C417)),AVERAGEIFS(Observed!AM$2:AM$1601,Observed!$A$2:$A$1601,$A417,Observed!$C$2:$C$1601,$C417),"")</f>
        <v>0.20333333333333334</v>
      </c>
      <c r="AM417" s="24">
        <f>IF(ISNUMBER(AVERAGEIFS(Observed!AN$2:AN$1601,Observed!$A$2:$A$1601,$A417,Observed!$C$2:$C$1601,$C417)),AVERAGEIFS(Observed!AN$2:AN$1601,Observed!$A$2:$A$1601,$A417,Observed!$C$2:$C$1601,$C417),"")</f>
        <v>0.26699999999999996</v>
      </c>
      <c r="AN417" s="24">
        <f>IF(ISNUMBER(AVERAGEIFS(Observed!AQ$2:AQ$1601,Observed!$A$2:$A$1601,$A417,Observed!$C$2:$C$1601,$C417)),AVERAGEIFS(Observed!AQ$2:AQ$1601,Observed!$A$2:$A$1601,$A417,Observed!$C$2:$C$1601,$C417),"")</f>
        <v>0.47700000000000004</v>
      </c>
      <c r="AO417" s="24" t="str">
        <f>IF(ISNUMBER(AVERAGEIFS(Observed!AR$2:AR$1601,Observed!$A$2:$A$1601,$A417,Observed!$C$2:$C$1601,$C417)),AVERAGEIFS(Observed!AR$2:AR$1601,Observed!$A$2:$A$1601,$A417,Observed!$C$2:$C$1601,$C417),"")</f>
        <v/>
      </c>
      <c r="AP417" s="24">
        <f>IF(ISNUMBER(AVERAGEIFS(Observed!AS$2:AS$1601,Observed!$A$2:$A$1601,$A417,Observed!$C$2:$C$1601,$C417)),AVERAGEIFS(Observed!AS$2:AS$1601,Observed!$A$2:$A$1601,$A417,Observed!$C$2:$C$1601,$C417),"")</f>
        <v>3.3333333333333335E-3</v>
      </c>
      <c r="AQ417" s="23" t="str">
        <f>IF(ISNUMBER(AVERAGEIFS(Observed!AT$2:AT$1601,Observed!$A$2:$A$1601,$A417,Observed!$C$2:$C$1601,$C417)),AVERAGEIFS(Observed!AT$2:AT$1601,Observed!$A$2:$A$1601,$A417,Observed!$C$2:$C$1601,$C417),"")</f>
        <v/>
      </c>
      <c r="AR417" s="24" t="str">
        <f>IF(ISNUMBER(AVERAGEIFS(Observed!AU$2:AU$1601,Observed!$A$2:$A$1601,$A417,Observed!$C$2:$C$1601,$C417)),AVERAGEIFS(Observed!AU$2:AU$1601,Observed!$A$2:$A$1601,$A417,Observed!$C$2:$C$1601,$C417),"")</f>
        <v/>
      </c>
      <c r="AS417" s="23" t="str">
        <f>IF(ISNUMBER(AVERAGEIFS(Observed!AV$2:AV$1601,Observed!$A$2:$A$1601,$A417,Observed!$C$2:$C$1601,$C417)),AVERAGEIFS(Observed!AV$2:AV$1601,Observed!$A$2:$A$1601,$A417,Observed!$C$2:$C$1601,$C417),"")</f>
        <v/>
      </c>
      <c r="AT417" s="23" t="str">
        <f>IF(ISNUMBER(AVERAGEIFS(Observed!AW$2:AW$1601,Observed!$A$2:$A$1601,$A417,Observed!$C$2:$C$1601,$C417)),AVERAGEIFS(Observed!AW$2:AW$1601,Observed!$A$2:$A$1601,$A417,Observed!$C$2:$C$1601,$C417),"")</f>
        <v/>
      </c>
      <c r="AU417" s="2">
        <f>COUNTIFS(Observed!$A$2:$A$1601,$A417,Observed!$C$2:$C$1601,$C417)</f>
        <v>3</v>
      </c>
      <c r="AV417" s="2">
        <f t="shared" si="7"/>
        <v>9</v>
      </c>
    </row>
    <row r="418" spans="1:48" x14ac:dyDescent="0.3">
      <c r="A418" s="4" t="s">
        <v>114</v>
      </c>
      <c r="B418" t="s">
        <v>24</v>
      </c>
      <c r="C418" s="3">
        <v>42359</v>
      </c>
      <c r="D418">
        <v>1</v>
      </c>
      <c r="E418">
        <v>100</v>
      </c>
      <c r="G418">
        <v>100</v>
      </c>
      <c r="H418" s="2" t="s">
        <v>45</v>
      </c>
      <c r="I418" s="2" t="s">
        <v>22</v>
      </c>
      <c r="J418">
        <v>9</v>
      </c>
      <c r="K418" s="2" t="s">
        <v>21</v>
      </c>
      <c r="L418" s="22" t="str">
        <f>IF(ISNUMBER(AVERAGEIFS(Observed!L$2:L$1601,Observed!$A$2:$A$1601,$A418,Observed!$C$2:$C$1601,$C418)),AVERAGEIFS(Observed!L$2:L$1601,Observed!$A$2:$A$1601,$A418,Observed!$C$2:$C$1601,$C418),"")</f>
        <v/>
      </c>
      <c r="M418" s="23" t="str">
        <f>IF(ISNUMBER(AVERAGEIFS(Observed!M$2:M$1601,Observed!$A$2:$A$1601,$A418,Observed!$C$2:$C$1601,$C418)),AVERAGEIFS(Observed!M$2:M$1601,Observed!$A$2:$A$1601,$A418,Observed!$C$2:$C$1601,$C418),"")</f>
        <v/>
      </c>
      <c r="N418" s="23">
        <f>IF(ISNUMBER(AVERAGEIFS(Observed!N$2:N$1601,Observed!$A$2:$A$1601,$A418,Observed!$C$2:$C$1601,$C418)),AVERAGEIFS(Observed!N$2:N$1601,Observed!$A$2:$A$1601,$A418,Observed!$C$2:$C$1601,$C418),"")</f>
        <v>304.40999999999997</v>
      </c>
      <c r="O418" s="23">
        <f>IF(ISNUMBER(AVERAGEIFS(Observed!O$2:O$1601,Observed!$A$2:$A$1601,$A418,Observed!$C$2:$C$1601,$C418)),AVERAGEIFS(Observed!O$2:O$1601,Observed!$A$2:$A$1601,$A418,Observed!$C$2:$C$1601,$C418),"")</f>
        <v>304.40999999999997</v>
      </c>
      <c r="P418" s="23">
        <f>IF(ISNUMBER(AVERAGEIFS(Observed!P$2:P$1601,Observed!$A$2:$A$1601,$A418,Observed!$C$2:$C$1601,$C418)),AVERAGEIFS(Observed!P$2:P$1601,Observed!$A$2:$A$1601,$A418,Observed!$C$2:$C$1601,$C418),"")</f>
        <v>833.43666666666661</v>
      </c>
      <c r="Q418" s="24" t="str">
        <f>IF(ISNUMBER(AVERAGEIFS(Observed!Q$2:Q$1601,Observed!$A$2:$A$1601,$A418,Observed!$C$2:$C$1601,$C418)),AVERAGEIFS(Observed!Q$2:Q$1601,Observed!$A$2:$A$1601,$A418,Observed!$C$2:$C$1601,$C418),"")</f>
        <v/>
      </c>
      <c r="R418" s="24" t="str">
        <f>IF(ISNUMBER(AVERAGEIFS(Observed!R$2:R$1601,Observed!$A$2:$A$1601,$A418,Observed!$C$2:$C$1601,$C418)),AVERAGEIFS(Observed!R$2:R$1601,Observed!$A$2:$A$1601,$A418,Observed!$C$2:$C$1601,$C418),"")</f>
        <v/>
      </c>
      <c r="S418" s="24" t="str">
        <f>IF(ISNUMBER(AVERAGEIFS(Observed!S$2:S$1601,Observed!$A$2:$A$1601,$A418,Observed!$C$2:$C$1601,$C418)),AVERAGEIFS(Observed!S$2:S$1601,Observed!$A$2:$A$1601,$A418,Observed!$C$2:$C$1601,$C418),"")</f>
        <v/>
      </c>
      <c r="T418" s="23" t="str">
        <f>IF(ISNUMBER(AVERAGEIFS(Observed!T$2:T$1601,Observed!$A$2:$A$1601,$A418,Observed!$C$2:$C$1601,$C418)),AVERAGEIFS(Observed!T$2:T$1601,Observed!$A$2:$A$1601,$A418,Observed!$C$2:$C$1601,$C418),"")</f>
        <v/>
      </c>
      <c r="U418" s="25" t="str">
        <f>IF(ISNUMBER(AVERAGEIFS(Observed!U$2:U$1601,Observed!$A$2:$A$1601,$A418,Observed!$C$2:$C$1601,$C418)),AVERAGEIFS(Observed!U$2:U$1601,Observed!$A$2:$A$1601,$A418,Observed!$C$2:$C$1601,$C418),"")</f>
        <v/>
      </c>
      <c r="V418" s="25" t="str">
        <f>IF(ISNUMBER(AVERAGEIFS(Observed!V$2:V$1601,Observed!$A$2:$A$1601,$A418,Observed!$C$2:$C$1601,$C418)),AVERAGEIFS(Observed!V$2:V$1601,Observed!$A$2:$A$1601,$A418,Observed!$C$2:$C$1601,$C418),"")</f>
        <v/>
      </c>
      <c r="W418" s="23" t="str">
        <f>IF(ISNUMBER(AVERAGEIFS(Observed!W$2:W$1601,Observed!$A$2:$A$1601,$A418,Observed!$C$2:$C$1601,$C418)),AVERAGEIFS(Observed!W$2:W$1601,Observed!$A$2:$A$1601,$A418,Observed!$C$2:$C$1601,$C418),"")</f>
        <v/>
      </c>
      <c r="X418" s="23" t="str">
        <f>IF(ISNUMBER(AVERAGEIFS(Observed!X$2:X$1601,Observed!$A$2:$A$1601,$A418,Observed!$C$2:$C$1601,$C418)),AVERAGEIFS(Observed!X$2:X$1601,Observed!$A$2:$A$1601,$A418,Observed!$C$2:$C$1601,$C418),"")</f>
        <v/>
      </c>
      <c r="Y418" s="23" t="str">
        <f>IF(ISNUMBER(AVERAGEIFS(Observed!Y$2:Y$1601,Observed!$A$2:$A$1601,$A418,Observed!$C$2:$C$1601,$C418)),AVERAGEIFS(Observed!Y$2:Y$1601,Observed!$A$2:$A$1601,$A418,Observed!$C$2:$C$1601,$C418),"")</f>
        <v/>
      </c>
      <c r="Z418" s="23" t="str">
        <f>IF(ISNUMBER(AVERAGEIFS(Observed!Z$2:Z$1601,Observed!$A$2:$A$1601,$A418,Observed!$C$2:$C$1601,$C418)),AVERAGEIFS(Observed!Z$2:Z$1601,Observed!$A$2:$A$1601,$A418,Observed!$C$2:$C$1601,$C418),"")</f>
        <v/>
      </c>
      <c r="AA418" s="23" t="str">
        <f>IF(ISNUMBER(AVERAGEIFS(Observed!AA$2:AA$1601,Observed!$A$2:$A$1601,$A418,Observed!$C$2:$C$1601,$C418)),AVERAGEIFS(Observed!AA$2:AA$1601,Observed!$A$2:$A$1601,$A418,Observed!$C$2:$C$1601,$C418),"")</f>
        <v/>
      </c>
      <c r="AB418" s="23" t="str">
        <f>IF(ISNUMBER(AVERAGEIFS(Observed!AB$2:AB$1601,Observed!$A$2:$A$1601,$A418,Observed!$C$2:$C$1601,$C418)),AVERAGEIFS(Observed!AB$2:AB$1601,Observed!$A$2:$A$1601,$A418,Observed!$C$2:$C$1601,$C418),"")</f>
        <v/>
      </c>
      <c r="AC418" s="23" t="str">
        <f>IF(ISNUMBER(AVERAGEIFS(Observed!AC$2:AC$1601,Observed!$A$2:$A$1601,$A418,Observed!$C$2:$C$1601,$C418)),AVERAGEIFS(Observed!AC$2:AC$1601,Observed!$A$2:$A$1601,$A418,Observed!$C$2:$C$1601,$C418),"")</f>
        <v/>
      </c>
      <c r="AD418" s="23" t="str">
        <f>IF(ISNUMBER(AVERAGEIFS(Observed!AD$2:AD$1601,Observed!$A$2:$A$1601,$A418,Observed!$C$2:$C$1601,$C418)),AVERAGEIFS(Observed!AD$2:AD$1601,Observed!$A$2:$A$1601,$A418,Observed!$C$2:$C$1601,$C418),"")</f>
        <v/>
      </c>
      <c r="AE418" s="23" t="str">
        <f>IF(ISNUMBER(AVERAGEIFS(Observed!AE$2:AE$1601,Observed!$A$2:$A$1601,$A418,Observed!$C$2:$C$1601,$C418)),AVERAGEIFS(Observed!AE$2:AE$1601,Observed!$A$2:$A$1601,$A418,Observed!$C$2:$C$1601,$C418),"")</f>
        <v/>
      </c>
      <c r="AF418" s="24" t="str">
        <f>IF(ISNUMBER(AVERAGEIFS(Observed!AF$2:AF$1601,Observed!$A$2:$A$1601,$A418,Observed!$C$2:$C$1601,$C418)),AVERAGEIFS(Observed!AF$2:AF$1601,Observed!$A$2:$A$1601,$A418,Observed!$C$2:$C$1601,$C418),"")</f>
        <v/>
      </c>
      <c r="AG418" s="24" t="str">
        <f>IF(ISNUMBER(AVERAGEIFS(Observed!AG$2:AG$1601,Observed!$A$2:$A$1601,$A418,Observed!$C$2:$C$1601,$C418)),AVERAGEIFS(Observed!AG$2:AG$1601,Observed!$A$2:$A$1601,$A418,Observed!$C$2:$C$1601,$C418),"")</f>
        <v/>
      </c>
      <c r="AH418" s="24" t="str">
        <f>IF(ISNUMBER(AVERAGEIFS(Observed!AH$2:AH$1601,Observed!$A$2:$A$1601,$A418,Observed!$C$2:$C$1601,$C418)),AVERAGEIFS(Observed!AH$2:AH$1601,Observed!$A$2:$A$1601,$A418,Observed!$C$2:$C$1601,$C418),"")</f>
        <v/>
      </c>
      <c r="AI418" s="23" t="str">
        <f>IF(ISNUMBER(AVERAGEIFS(Observed!AI$2:AI$1601,Observed!$A$2:$A$1601,$A418,Observed!$C$2:$C$1601,$C418)),AVERAGEIFS(Observed!AI$2:AI$1601,Observed!$A$2:$A$1601,$A418,Observed!$C$2:$C$1601,$C418),"")</f>
        <v/>
      </c>
      <c r="AJ418" s="24">
        <f>IF(ISNUMBER(AVERAGEIFS(Observed!AJ$2:AJ$1601,Observed!$A$2:$A$1601,$A418,Observed!$C$2:$C$1601,$C418)),AVERAGEIFS(Observed!AJ$2:AJ$1601,Observed!$A$2:$A$1601,$A418,Observed!$C$2:$C$1601,$C418),"")</f>
        <v>2.5999999999999999E-2</v>
      </c>
      <c r="AK418" s="24">
        <f>IF(ISNUMBER(AVERAGEIFS(Observed!AL$2:AL$1601,Observed!$A$2:$A$1601,$A418,Observed!$C$2:$C$1601,$C418)),AVERAGEIFS(Observed!AL$2:AL$1601,Observed!$A$2:$A$1601,$A418,Observed!$C$2:$C$1601,$C418),"")</f>
        <v>4.1333333333333333E-2</v>
      </c>
      <c r="AL418" s="24">
        <f>IF(ISNUMBER(AVERAGEIFS(Observed!AM$2:AM$1601,Observed!$A$2:$A$1601,$A418,Observed!$C$2:$C$1601,$C418)),AVERAGEIFS(Observed!AM$2:AM$1601,Observed!$A$2:$A$1601,$A418,Observed!$C$2:$C$1601,$C418),"")</f>
        <v>0.23899999999999999</v>
      </c>
      <c r="AM418" s="24">
        <f>IF(ISNUMBER(AVERAGEIFS(Observed!AN$2:AN$1601,Observed!$A$2:$A$1601,$A418,Observed!$C$2:$C$1601,$C418)),AVERAGEIFS(Observed!AN$2:AN$1601,Observed!$A$2:$A$1601,$A418,Observed!$C$2:$C$1601,$C418),"")</f>
        <v>0.37599999999999995</v>
      </c>
      <c r="AN418" s="24">
        <f>IF(ISNUMBER(AVERAGEIFS(Observed!AQ$2:AQ$1601,Observed!$A$2:$A$1601,$A418,Observed!$C$2:$C$1601,$C418)),AVERAGEIFS(Observed!AQ$2:AQ$1601,Observed!$A$2:$A$1601,$A418,Observed!$C$2:$C$1601,$C418),"")</f>
        <v>0.31066666666666665</v>
      </c>
      <c r="AO418" s="24" t="str">
        <f>IF(ISNUMBER(AVERAGEIFS(Observed!AR$2:AR$1601,Observed!$A$2:$A$1601,$A418,Observed!$C$2:$C$1601,$C418)),AVERAGEIFS(Observed!AR$2:AR$1601,Observed!$A$2:$A$1601,$A418,Observed!$C$2:$C$1601,$C418),"")</f>
        <v/>
      </c>
      <c r="AP418" s="24">
        <f>IF(ISNUMBER(AVERAGEIFS(Observed!AS$2:AS$1601,Observed!$A$2:$A$1601,$A418,Observed!$C$2:$C$1601,$C418)),AVERAGEIFS(Observed!AS$2:AS$1601,Observed!$A$2:$A$1601,$A418,Observed!$C$2:$C$1601,$C418),"")</f>
        <v>3.3333333333333335E-3</v>
      </c>
      <c r="AQ418" s="23" t="str">
        <f>IF(ISNUMBER(AVERAGEIFS(Observed!AT$2:AT$1601,Observed!$A$2:$A$1601,$A418,Observed!$C$2:$C$1601,$C418)),AVERAGEIFS(Observed!AT$2:AT$1601,Observed!$A$2:$A$1601,$A418,Observed!$C$2:$C$1601,$C418),"")</f>
        <v/>
      </c>
      <c r="AR418" s="24" t="str">
        <f>IF(ISNUMBER(AVERAGEIFS(Observed!AU$2:AU$1601,Observed!$A$2:$A$1601,$A418,Observed!$C$2:$C$1601,$C418)),AVERAGEIFS(Observed!AU$2:AU$1601,Observed!$A$2:$A$1601,$A418,Observed!$C$2:$C$1601,$C418),"")</f>
        <v/>
      </c>
      <c r="AS418" s="23" t="str">
        <f>IF(ISNUMBER(AVERAGEIFS(Observed!AV$2:AV$1601,Observed!$A$2:$A$1601,$A418,Observed!$C$2:$C$1601,$C418)),AVERAGEIFS(Observed!AV$2:AV$1601,Observed!$A$2:$A$1601,$A418,Observed!$C$2:$C$1601,$C418),"")</f>
        <v/>
      </c>
      <c r="AT418" s="23" t="str">
        <f>IF(ISNUMBER(AVERAGEIFS(Observed!AW$2:AW$1601,Observed!$A$2:$A$1601,$A418,Observed!$C$2:$C$1601,$C418)),AVERAGEIFS(Observed!AW$2:AW$1601,Observed!$A$2:$A$1601,$A418,Observed!$C$2:$C$1601,$C418),"")</f>
        <v/>
      </c>
      <c r="AU418" s="2">
        <f>COUNTIFS(Observed!$A$2:$A$1601,$A418,Observed!$C$2:$C$1601,$C418)</f>
        <v>3</v>
      </c>
      <c r="AV418" s="2">
        <f t="shared" si="7"/>
        <v>9</v>
      </c>
    </row>
    <row r="419" spans="1:48" x14ac:dyDescent="0.3">
      <c r="A419" s="4" t="s">
        <v>115</v>
      </c>
      <c r="B419" t="s">
        <v>24</v>
      </c>
      <c r="C419" s="3">
        <v>42359</v>
      </c>
      <c r="D419">
        <v>1</v>
      </c>
      <c r="E419">
        <v>200</v>
      </c>
      <c r="G419">
        <v>200</v>
      </c>
      <c r="H419" s="2" t="s">
        <v>45</v>
      </c>
      <c r="I419" s="2" t="s">
        <v>22</v>
      </c>
      <c r="J419">
        <v>9</v>
      </c>
      <c r="K419" s="2" t="s">
        <v>21</v>
      </c>
      <c r="L419" s="22" t="str">
        <f>IF(ISNUMBER(AVERAGEIFS(Observed!L$2:L$1601,Observed!$A$2:$A$1601,$A419,Observed!$C$2:$C$1601,$C419)),AVERAGEIFS(Observed!L$2:L$1601,Observed!$A$2:$A$1601,$A419,Observed!$C$2:$C$1601,$C419),"")</f>
        <v/>
      </c>
      <c r="M419" s="23" t="str">
        <f>IF(ISNUMBER(AVERAGEIFS(Observed!M$2:M$1601,Observed!$A$2:$A$1601,$A419,Observed!$C$2:$C$1601,$C419)),AVERAGEIFS(Observed!M$2:M$1601,Observed!$A$2:$A$1601,$A419,Observed!$C$2:$C$1601,$C419),"")</f>
        <v/>
      </c>
      <c r="N419" s="23">
        <f>IF(ISNUMBER(AVERAGEIFS(Observed!N$2:N$1601,Observed!$A$2:$A$1601,$A419,Observed!$C$2:$C$1601,$C419)),AVERAGEIFS(Observed!N$2:N$1601,Observed!$A$2:$A$1601,$A419,Observed!$C$2:$C$1601,$C419),"")</f>
        <v>385.10666666666663</v>
      </c>
      <c r="O419" s="23">
        <f>IF(ISNUMBER(AVERAGEIFS(Observed!O$2:O$1601,Observed!$A$2:$A$1601,$A419,Observed!$C$2:$C$1601,$C419)),AVERAGEIFS(Observed!O$2:O$1601,Observed!$A$2:$A$1601,$A419,Observed!$C$2:$C$1601,$C419),"")</f>
        <v>385.10666666666663</v>
      </c>
      <c r="P419" s="23">
        <f>IF(ISNUMBER(AVERAGEIFS(Observed!P$2:P$1601,Observed!$A$2:$A$1601,$A419,Observed!$C$2:$C$1601,$C419)),AVERAGEIFS(Observed!P$2:P$1601,Observed!$A$2:$A$1601,$A419,Observed!$C$2:$C$1601,$C419),"")</f>
        <v>1074.0666666666668</v>
      </c>
      <c r="Q419" s="24" t="str">
        <f>IF(ISNUMBER(AVERAGEIFS(Observed!Q$2:Q$1601,Observed!$A$2:$A$1601,$A419,Observed!$C$2:$C$1601,$C419)),AVERAGEIFS(Observed!Q$2:Q$1601,Observed!$A$2:$A$1601,$A419,Observed!$C$2:$C$1601,$C419),"")</f>
        <v/>
      </c>
      <c r="R419" s="24" t="str">
        <f>IF(ISNUMBER(AVERAGEIFS(Observed!R$2:R$1601,Observed!$A$2:$A$1601,$A419,Observed!$C$2:$C$1601,$C419)),AVERAGEIFS(Observed!R$2:R$1601,Observed!$A$2:$A$1601,$A419,Observed!$C$2:$C$1601,$C419),"")</f>
        <v/>
      </c>
      <c r="S419" s="24" t="str">
        <f>IF(ISNUMBER(AVERAGEIFS(Observed!S$2:S$1601,Observed!$A$2:$A$1601,$A419,Observed!$C$2:$C$1601,$C419)),AVERAGEIFS(Observed!S$2:S$1601,Observed!$A$2:$A$1601,$A419,Observed!$C$2:$C$1601,$C419),"")</f>
        <v/>
      </c>
      <c r="T419" s="23" t="str">
        <f>IF(ISNUMBER(AVERAGEIFS(Observed!T$2:T$1601,Observed!$A$2:$A$1601,$A419,Observed!$C$2:$C$1601,$C419)),AVERAGEIFS(Observed!T$2:T$1601,Observed!$A$2:$A$1601,$A419,Observed!$C$2:$C$1601,$C419),"")</f>
        <v/>
      </c>
      <c r="U419" s="25" t="str">
        <f>IF(ISNUMBER(AVERAGEIFS(Observed!U$2:U$1601,Observed!$A$2:$A$1601,$A419,Observed!$C$2:$C$1601,$C419)),AVERAGEIFS(Observed!U$2:U$1601,Observed!$A$2:$A$1601,$A419,Observed!$C$2:$C$1601,$C419),"")</f>
        <v/>
      </c>
      <c r="V419" s="25" t="str">
        <f>IF(ISNUMBER(AVERAGEIFS(Observed!V$2:V$1601,Observed!$A$2:$A$1601,$A419,Observed!$C$2:$C$1601,$C419)),AVERAGEIFS(Observed!V$2:V$1601,Observed!$A$2:$A$1601,$A419,Observed!$C$2:$C$1601,$C419),"")</f>
        <v/>
      </c>
      <c r="W419" s="23" t="str">
        <f>IF(ISNUMBER(AVERAGEIFS(Observed!W$2:W$1601,Observed!$A$2:$A$1601,$A419,Observed!$C$2:$C$1601,$C419)),AVERAGEIFS(Observed!W$2:W$1601,Observed!$A$2:$A$1601,$A419,Observed!$C$2:$C$1601,$C419),"")</f>
        <v/>
      </c>
      <c r="X419" s="23" t="str">
        <f>IF(ISNUMBER(AVERAGEIFS(Observed!X$2:X$1601,Observed!$A$2:$A$1601,$A419,Observed!$C$2:$C$1601,$C419)),AVERAGEIFS(Observed!X$2:X$1601,Observed!$A$2:$A$1601,$A419,Observed!$C$2:$C$1601,$C419),"")</f>
        <v/>
      </c>
      <c r="Y419" s="23" t="str">
        <f>IF(ISNUMBER(AVERAGEIFS(Observed!Y$2:Y$1601,Observed!$A$2:$A$1601,$A419,Observed!$C$2:$C$1601,$C419)),AVERAGEIFS(Observed!Y$2:Y$1601,Observed!$A$2:$A$1601,$A419,Observed!$C$2:$C$1601,$C419),"")</f>
        <v/>
      </c>
      <c r="Z419" s="23" t="str">
        <f>IF(ISNUMBER(AVERAGEIFS(Observed!Z$2:Z$1601,Observed!$A$2:$A$1601,$A419,Observed!$C$2:$C$1601,$C419)),AVERAGEIFS(Observed!Z$2:Z$1601,Observed!$A$2:$A$1601,$A419,Observed!$C$2:$C$1601,$C419),"")</f>
        <v/>
      </c>
      <c r="AA419" s="23" t="str">
        <f>IF(ISNUMBER(AVERAGEIFS(Observed!AA$2:AA$1601,Observed!$A$2:$A$1601,$A419,Observed!$C$2:$C$1601,$C419)),AVERAGEIFS(Observed!AA$2:AA$1601,Observed!$A$2:$A$1601,$A419,Observed!$C$2:$C$1601,$C419),"")</f>
        <v/>
      </c>
      <c r="AB419" s="23" t="str">
        <f>IF(ISNUMBER(AVERAGEIFS(Observed!AB$2:AB$1601,Observed!$A$2:$A$1601,$A419,Observed!$C$2:$C$1601,$C419)),AVERAGEIFS(Observed!AB$2:AB$1601,Observed!$A$2:$A$1601,$A419,Observed!$C$2:$C$1601,$C419),"")</f>
        <v/>
      </c>
      <c r="AC419" s="23" t="str">
        <f>IF(ISNUMBER(AVERAGEIFS(Observed!AC$2:AC$1601,Observed!$A$2:$A$1601,$A419,Observed!$C$2:$C$1601,$C419)),AVERAGEIFS(Observed!AC$2:AC$1601,Observed!$A$2:$A$1601,$A419,Observed!$C$2:$C$1601,$C419),"")</f>
        <v/>
      </c>
      <c r="AD419" s="23" t="str">
        <f>IF(ISNUMBER(AVERAGEIFS(Observed!AD$2:AD$1601,Observed!$A$2:$A$1601,$A419,Observed!$C$2:$C$1601,$C419)),AVERAGEIFS(Observed!AD$2:AD$1601,Observed!$A$2:$A$1601,$A419,Observed!$C$2:$C$1601,$C419),"")</f>
        <v/>
      </c>
      <c r="AE419" s="23" t="str">
        <f>IF(ISNUMBER(AVERAGEIFS(Observed!AE$2:AE$1601,Observed!$A$2:$A$1601,$A419,Observed!$C$2:$C$1601,$C419)),AVERAGEIFS(Observed!AE$2:AE$1601,Observed!$A$2:$A$1601,$A419,Observed!$C$2:$C$1601,$C419),"")</f>
        <v/>
      </c>
      <c r="AF419" s="24" t="str">
        <f>IF(ISNUMBER(AVERAGEIFS(Observed!AF$2:AF$1601,Observed!$A$2:$A$1601,$A419,Observed!$C$2:$C$1601,$C419)),AVERAGEIFS(Observed!AF$2:AF$1601,Observed!$A$2:$A$1601,$A419,Observed!$C$2:$C$1601,$C419),"")</f>
        <v/>
      </c>
      <c r="AG419" s="24" t="str">
        <f>IF(ISNUMBER(AVERAGEIFS(Observed!AG$2:AG$1601,Observed!$A$2:$A$1601,$A419,Observed!$C$2:$C$1601,$C419)),AVERAGEIFS(Observed!AG$2:AG$1601,Observed!$A$2:$A$1601,$A419,Observed!$C$2:$C$1601,$C419),"")</f>
        <v/>
      </c>
      <c r="AH419" s="24" t="str">
        <f>IF(ISNUMBER(AVERAGEIFS(Observed!AH$2:AH$1601,Observed!$A$2:$A$1601,$A419,Observed!$C$2:$C$1601,$C419)),AVERAGEIFS(Observed!AH$2:AH$1601,Observed!$A$2:$A$1601,$A419,Observed!$C$2:$C$1601,$C419),"")</f>
        <v/>
      </c>
      <c r="AI419" s="23" t="str">
        <f>IF(ISNUMBER(AVERAGEIFS(Observed!AI$2:AI$1601,Observed!$A$2:$A$1601,$A419,Observed!$C$2:$C$1601,$C419)),AVERAGEIFS(Observed!AI$2:AI$1601,Observed!$A$2:$A$1601,$A419,Observed!$C$2:$C$1601,$C419),"")</f>
        <v/>
      </c>
      <c r="AJ419" s="24">
        <f>IF(ISNUMBER(AVERAGEIFS(Observed!AJ$2:AJ$1601,Observed!$A$2:$A$1601,$A419,Observed!$C$2:$C$1601,$C419)),AVERAGEIFS(Observed!AJ$2:AJ$1601,Observed!$A$2:$A$1601,$A419,Observed!$C$2:$C$1601,$C419),"")</f>
        <v>1.5333333333333332E-2</v>
      </c>
      <c r="AK419" s="24">
        <f>IF(ISNUMBER(AVERAGEIFS(Observed!AL$2:AL$1601,Observed!$A$2:$A$1601,$A419,Observed!$C$2:$C$1601,$C419)),AVERAGEIFS(Observed!AL$2:AL$1601,Observed!$A$2:$A$1601,$A419,Observed!$C$2:$C$1601,$C419),"")</f>
        <v>1.2999999999999999E-2</v>
      </c>
      <c r="AL419" s="24">
        <f>IF(ISNUMBER(AVERAGEIFS(Observed!AM$2:AM$1601,Observed!$A$2:$A$1601,$A419,Observed!$C$2:$C$1601,$C419)),AVERAGEIFS(Observed!AM$2:AM$1601,Observed!$A$2:$A$1601,$A419,Observed!$C$2:$C$1601,$C419),"")</f>
        <v>0.33733333333333332</v>
      </c>
      <c r="AM419" s="24">
        <f>IF(ISNUMBER(AVERAGEIFS(Observed!AN$2:AN$1601,Observed!$A$2:$A$1601,$A419,Observed!$C$2:$C$1601,$C419)),AVERAGEIFS(Observed!AN$2:AN$1601,Observed!$A$2:$A$1601,$A419,Observed!$C$2:$C$1601,$C419),"")</f>
        <v>0.27633333333333332</v>
      </c>
      <c r="AN419" s="24">
        <f>IF(ISNUMBER(AVERAGEIFS(Observed!AQ$2:AQ$1601,Observed!$A$2:$A$1601,$A419,Observed!$C$2:$C$1601,$C419)),AVERAGEIFS(Observed!AQ$2:AQ$1601,Observed!$A$2:$A$1601,$A419,Observed!$C$2:$C$1601,$C419),"")</f>
        <v>0.35066666666666668</v>
      </c>
      <c r="AO419" s="24" t="str">
        <f>IF(ISNUMBER(AVERAGEIFS(Observed!AR$2:AR$1601,Observed!$A$2:$A$1601,$A419,Observed!$C$2:$C$1601,$C419)),AVERAGEIFS(Observed!AR$2:AR$1601,Observed!$A$2:$A$1601,$A419,Observed!$C$2:$C$1601,$C419),"")</f>
        <v/>
      </c>
      <c r="AP419" s="24">
        <f>IF(ISNUMBER(AVERAGEIFS(Observed!AS$2:AS$1601,Observed!$A$2:$A$1601,$A419,Observed!$C$2:$C$1601,$C419)),AVERAGEIFS(Observed!AS$2:AS$1601,Observed!$A$2:$A$1601,$A419,Observed!$C$2:$C$1601,$C419),"")</f>
        <v>2E-3</v>
      </c>
      <c r="AQ419" s="23" t="str">
        <f>IF(ISNUMBER(AVERAGEIFS(Observed!AT$2:AT$1601,Observed!$A$2:$A$1601,$A419,Observed!$C$2:$C$1601,$C419)),AVERAGEIFS(Observed!AT$2:AT$1601,Observed!$A$2:$A$1601,$A419,Observed!$C$2:$C$1601,$C419),"")</f>
        <v/>
      </c>
      <c r="AR419" s="24" t="str">
        <f>IF(ISNUMBER(AVERAGEIFS(Observed!AU$2:AU$1601,Observed!$A$2:$A$1601,$A419,Observed!$C$2:$C$1601,$C419)),AVERAGEIFS(Observed!AU$2:AU$1601,Observed!$A$2:$A$1601,$A419,Observed!$C$2:$C$1601,$C419),"")</f>
        <v/>
      </c>
      <c r="AS419" s="23" t="str">
        <f>IF(ISNUMBER(AVERAGEIFS(Observed!AV$2:AV$1601,Observed!$A$2:$A$1601,$A419,Observed!$C$2:$C$1601,$C419)),AVERAGEIFS(Observed!AV$2:AV$1601,Observed!$A$2:$A$1601,$A419,Observed!$C$2:$C$1601,$C419),"")</f>
        <v/>
      </c>
      <c r="AT419" s="23" t="str">
        <f>IF(ISNUMBER(AVERAGEIFS(Observed!AW$2:AW$1601,Observed!$A$2:$A$1601,$A419,Observed!$C$2:$C$1601,$C419)),AVERAGEIFS(Observed!AW$2:AW$1601,Observed!$A$2:$A$1601,$A419,Observed!$C$2:$C$1601,$C419),"")</f>
        <v/>
      </c>
      <c r="AU419" s="2">
        <f>COUNTIFS(Observed!$A$2:$A$1601,$A419,Observed!$C$2:$C$1601,$C419)</f>
        <v>3</v>
      </c>
      <c r="AV419" s="2">
        <f t="shared" si="7"/>
        <v>9</v>
      </c>
    </row>
    <row r="420" spans="1:48" x14ac:dyDescent="0.3">
      <c r="A420" s="4" t="s">
        <v>116</v>
      </c>
      <c r="B420" t="s">
        <v>24</v>
      </c>
      <c r="C420" s="3">
        <v>42359</v>
      </c>
      <c r="D420">
        <v>1</v>
      </c>
      <c r="E420">
        <v>350</v>
      </c>
      <c r="G420">
        <v>350</v>
      </c>
      <c r="H420" s="2" t="s">
        <v>45</v>
      </c>
      <c r="I420" s="2" t="s">
        <v>22</v>
      </c>
      <c r="J420">
        <v>9</v>
      </c>
      <c r="K420" s="2" t="s">
        <v>21</v>
      </c>
      <c r="L420" s="22" t="str">
        <f>IF(ISNUMBER(AVERAGEIFS(Observed!L$2:L$1601,Observed!$A$2:$A$1601,$A420,Observed!$C$2:$C$1601,$C420)),AVERAGEIFS(Observed!L$2:L$1601,Observed!$A$2:$A$1601,$A420,Observed!$C$2:$C$1601,$C420),"")</f>
        <v/>
      </c>
      <c r="M420" s="23" t="str">
        <f>IF(ISNUMBER(AVERAGEIFS(Observed!M$2:M$1601,Observed!$A$2:$A$1601,$A420,Observed!$C$2:$C$1601,$C420)),AVERAGEIFS(Observed!M$2:M$1601,Observed!$A$2:$A$1601,$A420,Observed!$C$2:$C$1601,$C420),"")</f>
        <v/>
      </c>
      <c r="N420" s="23">
        <f>IF(ISNUMBER(AVERAGEIFS(Observed!N$2:N$1601,Observed!$A$2:$A$1601,$A420,Observed!$C$2:$C$1601,$C420)),AVERAGEIFS(Observed!N$2:N$1601,Observed!$A$2:$A$1601,$A420,Observed!$C$2:$C$1601,$C420),"")</f>
        <v>337.64333333333332</v>
      </c>
      <c r="O420" s="23">
        <f>IF(ISNUMBER(AVERAGEIFS(Observed!O$2:O$1601,Observed!$A$2:$A$1601,$A420,Observed!$C$2:$C$1601,$C420)),AVERAGEIFS(Observed!O$2:O$1601,Observed!$A$2:$A$1601,$A420,Observed!$C$2:$C$1601,$C420),"")</f>
        <v>337.64333333333332</v>
      </c>
      <c r="P420" s="23">
        <f>IF(ISNUMBER(AVERAGEIFS(Observed!P$2:P$1601,Observed!$A$2:$A$1601,$A420,Observed!$C$2:$C$1601,$C420)),AVERAGEIFS(Observed!P$2:P$1601,Observed!$A$2:$A$1601,$A420,Observed!$C$2:$C$1601,$C420),"")</f>
        <v>1048.1333333333332</v>
      </c>
      <c r="Q420" s="24" t="str">
        <f>IF(ISNUMBER(AVERAGEIFS(Observed!Q$2:Q$1601,Observed!$A$2:$A$1601,$A420,Observed!$C$2:$C$1601,$C420)),AVERAGEIFS(Observed!Q$2:Q$1601,Observed!$A$2:$A$1601,$A420,Observed!$C$2:$C$1601,$C420),"")</f>
        <v/>
      </c>
      <c r="R420" s="24" t="str">
        <f>IF(ISNUMBER(AVERAGEIFS(Observed!R$2:R$1601,Observed!$A$2:$A$1601,$A420,Observed!$C$2:$C$1601,$C420)),AVERAGEIFS(Observed!R$2:R$1601,Observed!$A$2:$A$1601,$A420,Observed!$C$2:$C$1601,$C420),"")</f>
        <v/>
      </c>
      <c r="S420" s="24" t="str">
        <f>IF(ISNUMBER(AVERAGEIFS(Observed!S$2:S$1601,Observed!$A$2:$A$1601,$A420,Observed!$C$2:$C$1601,$C420)),AVERAGEIFS(Observed!S$2:S$1601,Observed!$A$2:$A$1601,$A420,Observed!$C$2:$C$1601,$C420),"")</f>
        <v/>
      </c>
      <c r="T420" s="23" t="str">
        <f>IF(ISNUMBER(AVERAGEIFS(Observed!T$2:T$1601,Observed!$A$2:$A$1601,$A420,Observed!$C$2:$C$1601,$C420)),AVERAGEIFS(Observed!T$2:T$1601,Observed!$A$2:$A$1601,$A420,Observed!$C$2:$C$1601,$C420),"")</f>
        <v/>
      </c>
      <c r="U420" s="25" t="str">
        <f>IF(ISNUMBER(AVERAGEIFS(Observed!U$2:U$1601,Observed!$A$2:$A$1601,$A420,Observed!$C$2:$C$1601,$C420)),AVERAGEIFS(Observed!U$2:U$1601,Observed!$A$2:$A$1601,$A420,Observed!$C$2:$C$1601,$C420),"")</f>
        <v/>
      </c>
      <c r="V420" s="25" t="str">
        <f>IF(ISNUMBER(AVERAGEIFS(Observed!V$2:V$1601,Observed!$A$2:$A$1601,$A420,Observed!$C$2:$C$1601,$C420)),AVERAGEIFS(Observed!V$2:V$1601,Observed!$A$2:$A$1601,$A420,Observed!$C$2:$C$1601,$C420),"")</f>
        <v/>
      </c>
      <c r="W420" s="23" t="str">
        <f>IF(ISNUMBER(AVERAGEIFS(Observed!W$2:W$1601,Observed!$A$2:$A$1601,$A420,Observed!$C$2:$C$1601,$C420)),AVERAGEIFS(Observed!W$2:W$1601,Observed!$A$2:$A$1601,$A420,Observed!$C$2:$C$1601,$C420),"")</f>
        <v/>
      </c>
      <c r="X420" s="23" t="str">
        <f>IF(ISNUMBER(AVERAGEIFS(Observed!X$2:X$1601,Observed!$A$2:$A$1601,$A420,Observed!$C$2:$C$1601,$C420)),AVERAGEIFS(Observed!X$2:X$1601,Observed!$A$2:$A$1601,$A420,Observed!$C$2:$C$1601,$C420),"")</f>
        <v/>
      </c>
      <c r="Y420" s="23" t="str">
        <f>IF(ISNUMBER(AVERAGEIFS(Observed!Y$2:Y$1601,Observed!$A$2:$A$1601,$A420,Observed!$C$2:$C$1601,$C420)),AVERAGEIFS(Observed!Y$2:Y$1601,Observed!$A$2:$A$1601,$A420,Observed!$C$2:$C$1601,$C420),"")</f>
        <v/>
      </c>
      <c r="Z420" s="23" t="str">
        <f>IF(ISNUMBER(AVERAGEIFS(Observed!Z$2:Z$1601,Observed!$A$2:$A$1601,$A420,Observed!$C$2:$C$1601,$C420)),AVERAGEIFS(Observed!Z$2:Z$1601,Observed!$A$2:$A$1601,$A420,Observed!$C$2:$C$1601,$C420),"")</f>
        <v/>
      </c>
      <c r="AA420" s="23" t="str">
        <f>IF(ISNUMBER(AVERAGEIFS(Observed!AA$2:AA$1601,Observed!$A$2:$A$1601,$A420,Observed!$C$2:$C$1601,$C420)),AVERAGEIFS(Observed!AA$2:AA$1601,Observed!$A$2:$A$1601,$A420,Observed!$C$2:$C$1601,$C420),"")</f>
        <v/>
      </c>
      <c r="AB420" s="23" t="str">
        <f>IF(ISNUMBER(AVERAGEIFS(Observed!AB$2:AB$1601,Observed!$A$2:$A$1601,$A420,Observed!$C$2:$C$1601,$C420)),AVERAGEIFS(Observed!AB$2:AB$1601,Observed!$A$2:$A$1601,$A420,Observed!$C$2:$C$1601,$C420),"")</f>
        <v/>
      </c>
      <c r="AC420" s="23" t="str">
        <f>IF(ISNUMBER(AVERAGEIFS(Observed!AC$2:AC$1601,Observed!$A$2:$A$1601,$A420,Observed!$C$2:$C$1601,$C420)),AVERAGEIFS(Observed!AC$2:AC$1601,Observed!$A$2:$A$1601,$A420,Observed!$C$2:$C$1601,$C420),"")</f>
        <v/>
      </c>
      <c r="AD420" s="23" t="str">
        <f>IF(ISNUMBER(AVERAGEIFS(Observed!AD$2:AD$1601,Observed!$A$2:$A$1601,$A420,Observed!$C$2:$C$1601,$C420)),AVERAGEIFS(Observed!AD$2:AD$1601,Observed!$A$2:$A$1601,$A420,Observed!$C$2:$C$1601,$C420),"")</f>
        <v/>
      </c>
      <c r="AE420" s="23" t="str">
        <f>IF(ISNUMBER(AVERAGEIFS(Observed!AE$2:AE$1601,Observed!$A$2:$A$1601,$A420,Observed!$C$2:$C$1601,$C420)),AVERAGEIFS(Observed!AE$2:AE$1601,Observed!$A$2:$A$1601,$A420,Observed!$C$2:$C$1601,$C420),"")</f>
        <v/>
      </c>
      <c r="AF420" s="24" t="str">
        <f>IF(ISNUMBER(AVERAGEIFS(Observed!AF$2:AF$1601,Observed!$A$2:$A$1601,$A420,Observed!$C$2:$C$1601,$C420)),AVERAGEIFS(Observed!AF$2:AF$1601,Observed!$A$2:$A$1601,$A420,Observed!$C$2:$C$1601,$C420),"")</f>
        <v/>
      </c>
      <c r="AG420" s="24" t="str">
        <f>IF(ISNUMBER(AVERAGEIFS(Observed!AG$2:AG$1601,Observed!$A$2:$A$1601,$A420,Observed!$C$2:$C$1601,$C420)),AVERAGEIFS(Observed!AG$2:AG$1601,Observed!$A$2:$A$1601,$A420,Observed!$C$2:$C$1601,$C420),"")</f>
        <v/>
      </c>
      <c r="AH420" s="24" t="str">
        <f>IF(ISNUMBER(AVERAGEIFS(Observed!AH$2:AH$1601,Observed!$A$2:$A$1601,$A420,Observed!$C$2:$C$1601,$C420)),AVERAGEIFS(Observed!AH$2:AH$1601,Observed!$A$2:$A$1601,$A420,Observed!$C$2:$C$1601,$C420),"")</f>
        <v/>
      </c>
      <c r="AI420" s="23" t="str">
        <f>IF(ISNUMBER(AVERAGEIFS(Observed!AI$2:AI$1601,Observed!$A$2:$A$1601,$A420,Observed!$C$2:$C$1601,$C420)),AVERAGEIFS(Observed!AI$2:AI$1601,Observed!$A$2:$A$1601,$A420,Observed!$C$2:$C$1601,$C420),"")</f>
        <v/>
      </c>
      <c r="AJ420" s="24">
        <f>IF(ISNUMBER(AVERAGEIFS(Observed!AJ$2:AJ$1601,Observed!$A$2:$A$1601,$A420,Observed!$C$2:$C$1601,$C420)),AVERAGEIFS(Observed!AJ$2:AJ$1601,Observed!$A$2:$A$1601,$A420,Observed!$C$2:$C$1601,$C420),"")</f>
        <v>3.1666666666666662E-2</v>
      </c>
      <c r="AK420" s="24">
        <f>IF(ISNUMBER(AVERAGEIFS(Observed!AL$2:AL$1601,Observed!$A$2:$A$1601,$A420,Observed!$C$2:$C$1601,$C420)),AVERAGEIFS(Observed!AL$2:AL$1601,Observed!$A$2:$A$1601,$A420,Observed!$C$2:$C$1601,$C420),"")</f>
        <v>1.3333333333333333E-3</v>
      </c>
      <c r="AL420" s="24">
        <f>IF(ISNUMBER(AVERAGEIFS(Observed!AM$2:AM$1601,Observed!$A$2:$A$1601,$A420,Observed!$C$2:$C$1601,$C420)),AVERAGEIFS(Observed!AM$2:AM$1601,Observed!$A$2:$A$1601,$A420,Observed!$C$2:$C$1601,$C420),"")</f>
        <v>0.57566666666666666</v>
      </c>
      <c r="AM420" s="24">
        <f>IF(ISNUMBER(AVERAGEIFS(Observed!AN$2:AN$1601,Observed!$A$2:$A$1601,$A420,Observed!$C$2:$C$1601,$C420)),AVERAGEIFS(Observed!AN$2:AN$1601,Observed!$A$2:$A$1601,$A420,Observed!$C$2:$C$1601,$C420),"")</f>
        <v>0.29599999999999999</v>
      </c>
      <c r="AN420" s="24">
        <f>IF(ISNUMBER(AVERAGEIFS(Observed!AQ$2:AQ$1601,Observed!$A$2:$A$1601,$A420,Observed!$C$2:$C$1601,$C420)),AVERAGEIFS(Observed!AQ$2:AQ$1601,Observed!$A$2:$A$1601,$A420,Observed!$C$2:$C$1601,$C420),"")</f>
        <v>7.6333333333333336E-2</v>
      </c>
      <c r="AO420" s="24" t="str">
        <f>IF(ISNUMBER(AVERAGEIFS(Observed!AR$2:AR$1601,Observed!$A$2:$A$1601,$A420,Observed!$C$2:$C$1601,$C420)),AVERAGEIFS(Observed!AR$2:AR$1601,Observed!$A$2:$A$1601,$A420,Observed!$C$2:$C$1601,$C420),"")</f>
        <v/>
      </c>
      <c r="AP420" s="24">
        <f>IF(ISNUMBER(AVERAGEIFS(Observed!AS$2:AS$1601,Observed!$A$2:$A$1601,$A420,Observed!$C$2:$C$1601,$C420)),AVERAGEIFS(Observed!AS$2:AS$1601,Observed!$A$2:$A$1601,$A420,Observed!$C$2:$C$1601,$C420),"")</f>
        <v>1.2E-2</v>
      </c>
      <c r="AQ420" s="23" t="str">
        <f>IF(ISNUMBER(AVERAGEIFS(Observed!AT$2:AT$1601,Observed!$A$2:$A$1601,$A420,Observed!$C$2:$C$1601,$C420)),AVERAGEIFS(Observed!AT$2:AT$1601,Observed!$A$2:$A$1601,$A420,Observed!$C$2:$C$1601,$C420),"")</f>
        <v/>
      </c>
      <c r="AR420" s="24" t="str">
        <f>IF(ISNUMBER(AVERAGEIFS(Observed!AU$2:AU$1601,Observed!$A$2:$A$1601,$A420,Observed!$C$2:$C$1601,$C420)),AVERAGEIFS(Observed!AU$2:AU$1601,Observed!$A$2:$A$1601,$A420,Observed!$C$2:$C$1601,$C420),"")</f>
        <v/>
      </c>
      <c r="AS420" s="23" t="str">
        <f>IF(ISNUMBER(AVERAGEIFS(Observed!AV$2:AV$1601,Observed!$A$2:$A$1601,$A420,Observed!$C$2:$C$1601,$C420)),AVERAGEIFS(Observed!AV$2:AV$1601,Observed!$A$2:$A$1601,$A420,Observed!$C$2:$C$1601,$C420),"")</f>
        <v/>
      </c>
      <c r="AT420" s="23" t="str">
        <f>IF(ISNUMBER(AVERAGEIFS(Observed!AW$2:AW$1601,Observed!$A$2:$A$1601,$A420,Observed!$C$2:$C$1601,$C420)),AVERAGEIFS(Observed!AW$2:AW$1601,Observed!$A$2:$A$1601,$A420,Observed!$C$2:$C$1601,$C420),"")</f>
        <v/>
      </c>
      <c r="AU420" s="2">
        <f>COUNTIFS(Observed!$A$2:$A$1601,$A420,Observed!$C$2:$C$1601,$C420)</f>
        <v>3</v>
      </c>
      <c r="AV420" s="2">
        <f t="shared" si="7"/>
        <v>9</v>
      </c>
    </row>
    <row r="421" spans="1:48" x14ac:dyDescent="0.3">
      <c r="A421" s="4" t="s">
        <v>117</v>
      </c>
      <c r="B421" t="s">
        <v>24</v>
      </c>
      <c r="C421" s="3">
        <v>42359</v>
      </c>
      <c r="D421">
        <v>1</v>
      </c>
      <c r="E421">
        <v>500</v>
      </c>
      <c r="G421">
        <v>500</v>
      </c>
      <c r="H421" s="2" t="s">
        <v>45</v>
      </c>
      <c r="I421" s="2" t="s">
        <v>22</v>
      </c>
      <c r="J421">
        <v>9</v>
      </c>
      <c r="K421" s="2" t="s">
        <v>21</v>
      </c>
      <c r="L421" s="22" t="str">
        <f>IF(ISNUMBER(AVERAGEIFS(Observed!L$2:L$1601,Observed!$A$2:$A$1601,$A421,Observed!$C$2:$C$1601,$C421)),AVERAGEIFS(Observed!L$2:L$1601,Observed!$A$2:$A$1601,$A421,Observed!$C$2:$C$1601,$C421),"")</f>
        <v/>
      </c>
      <c r="M421" s="23" t="str">
        <f>IF(ISNUMBER(AVERAGEIFS(Observed!M$2:M$1601,Observed!$A$2:$A$1601,$A421,Observed!$C$2:$C$1601,$C421)),AVERAGEIFS(Observed!M$2:M$1601,Observed!$A$2:$A$1601,$A421,Observed!$C$2:$C$1601,$C421),"")</f>
        <v/>
      </c>
      <c r="N421" s="23">
        <f>IF(ISNUMBER(AVERAGEIFS(Observed!N$2:N$1601,Observed!$A$2:$A$1601,$A421,Observed!$C$2:$C$1601,$C421)),AVERAGEIFS(Observed!N$2:N$1601,Observed!$A$2:$A$1601,$A421,Observed!$C$2:$C$1601,$C421),"")</f>
        <v>365.59333333333331</v>
      </c>
      <c r="O421" s="23">
        <f>IF(ISNUMBER(AVERAGEIFS(Observed!O$2:O$1601,Observed!$A$2:$A$1601,$A421,Observed!$C$2:$C$1601,$C421)),AVERAGEIFS(Observed!O$2:O$1601,Observed!$A$2:$A$1601,$A421,Observed!$C$2:$C$1601,$C421),"")</f>
        <v>365.59333333333331</v>
      </c>
      <c r="P421" s="23">
        <f>IF(ISNUMBER(AVERAGEIFS(Observed!P$2:P$1601,Observed!$A$2:$A$1601,$A421,Observed!$C$2:$C$1601,$C421)),AVERAGEIFS(Observed!P$2:P$1601,Observed!$A$2:$A$1601,$A421,Observed!$C$2:$C$1601,$C421),"")</f>
        <v>1210.6566666666665</v>
      </c>
      <c r="Q421" s="24" t="str">
        <f>IF(ISNUMBER(AVERAGEIFS(Observed!Q$2:Q$1601,Observed!$A$2:$A$1601,$A421,Observed!$C$2:$C$1601,$C421)),AVERAGEIFS(Observed!Q$2:Q$1601,Observed!$A$2:$A$1601,$A421,Observed!$C$2:$C$1601,$C421),"")</f>
        <v/>
      </c>
      <c r="R421" s="24" t="str">
        <f>IF(ISNUMBER(AVERAGEIFS(Observed!R$2:R$1601,Observed!$A$2:$A$1601,$A421,Observed!$C$2:$C$1601,$C421)),AVERAGEIFS(Observed!R$2:R$1601,Observed!$A$2:$A$1601,$A421,Observed!$C$2:$C$1601,$C421),"")</f>
        <v/>
      </c>
      <c r="S421" s="24" t="str">
        <f>IF(ISNUMBER(AVERAGEIFS(Observed!S$2:S$1601,Observed!$A$2:$A$1601,$A421,Observed!$C$2:$C$1601,$C421)),AVERAGEIFS(Observed!S$2:S$1601,Observed!$A$2:$A$1601,$A421,Observed!$C$2:$C$1601,$C421),"")</f>
        <v/>
      </c>
      <c r="T421" s="23" t="str">
        <f>IF(ISNUMBER(AVERAGEIFS(Observed!T$2:T$1601,Observed!$A$2:$A$1601,$A421,Observed!$C$2:$C$1601,$C421)),AVERAGEIFS(Observed!T$2:T$1601,Observed!$A$2:$A$1601,$A421,Observed!$C$2:$C$1601,$C421),"")</f>
        <v/>
      </c>
      <c r="U421" s="25" t="str">
        <f>IF(ISNUMBER(AVERAGEIFS(Observed!U$2:U$1601,Observed!$A$2:$A$1601,$A421,Observed!$C$2:$C$1601,$C421)),AVERAGEIFS(Observed!U$2:U$1601,Observed!$A$2:$A$1601,$A421,Observed!$C$2:$C$1601,$C421),"")</f>
        <v/>
      </c>
      <c r="V421" s="25" t="str">
        <f>IF(ISNUMBER(AVERAGEIFS(Observed!V$2:V$1601,Observed!$A$2:$A$1601,$A421,Observed!$C$2:$C$1601,$C421)),AVERAGEIFS(Observed!V$2:V$1601,Observed!$A$2:$A$1601,$A421,Observed!$C$2:$C$1601,$C421),"")</f>
        <v/>
      </c>
      <c r="W421" s="23" t="str">
        <f>IF(ISNUMBER(AVERAGEIFS(Observed!W$2:W$1601,Observed!$A$2:$A$1601,$A421,Observed!$C$2:$C$1601,$C421)),AVERAGEIFS(Observed!W$2:W$1601,Observed!$A$2:$A$1601,$A421,Observed!$C$2:$C$1601,$C421),"")</f>
        <v/>
      </c>
      <c r="X421" s="23" t="str">
        <f>IF(ISNUMBER(AVERAGEIFS(Observed!X$2:X$1601,Observed!$A$2:$A$1601,$A421,Observed!$C$2:$C$1601,$C421)),AVERAGEIFS(Observed!X$2:X$1601,Observed!$A$2:$A$1601,$A421,Observed!$C$2:$C$1601,$C421),"")</f>
        <v/>
      </c>
      <c r="Y421" s="23" t="str">
        <f>IF(ISNUMBER(AVERAGEIFS(Observed!Y$2:Y$1601,Observed!$A$2:$A$1601,$A421,Observed!$C$2:$C$1601,$C421)),AVERAGEIFS(Observed!Y$2:Y$1601,Observed!$A$2:$A$1601,$A421,Observed!$C$2:$C$1601,$C421),"")</f>
        <v/>
      </c>
      <c r="Z421" s="23" t="str">
        <f>IF(ISNUMBER(AVERAGEIFS(Observed!Z$2:Z$1601,Observed!$A$2:$A$1601,$A421,Observed!$C$2:$C$1601,$C421)),AVERAGEIFS(Observed!Z$2:Z$1601,Observed!$A$2:$A$1601,$A421,Observed!$C$2:$C$1601,$C421),"")</f>
        <v/>
      </c>
      <c r="AA421" s="23" t="str">
        <f>IF(ISNUMBER(AVERAGEIFS(Observed!AA$2:AA$1601,Observed!$A$2:$A$1601,$A421,Observed!$C$2:$C$1601,$C421)),AVERAGEIFS(Observed!AA$2:AA$1601,Observed!$A$2:$A$1601,$A421,Observed!$C$2:$C$1601,$C421),"")</f>
        <v/>
      </c>
      <c r="AB421" s="23" t="str">
        <f>IF(ISNUMBER(AVERAGEIFS(Observed!AB$2:AB$1601,Observed!$A$2:$A$1601,$A421,Observed!$C$2:$C$1601,$C421)),AVERAGEIFS(Observed!AB$2:AB$1601,Observed!$A$2:$A$1601,$A421,Observed!$C$2:$C$1601,$C421),"")</f>
        <v/>
      </c>
      <c r="AC421" s="23" t="str">
        <f>IF(ISNUMBER(AVERAGEIFS(Observed!AC$2:AC$1601,Observed!$A$2:$A$1601,$A421,Observed!$C$2:$C$1601,$C421)),AVERAGEIFS(Observed!AC$2:AC$1601,Observed!$A$2:$A$1601,$A421,Observed!$C$2:$C$1601,$C421),"")</f>
        <v/>
      </c>
      <c r="AD421" s="23" t="str">
        <f>IF(ISNUMBER(AVERAGEIFS(Observed!AD$2:AD$1601,Observed!$A$2:$A$1601,$A421,Observed!$C$2:$C$1601,$C421)),AVERAGEIFS(Observed!AD$2:AD$1601,Observed!$A$2:$A$1601,$A421,Observed!$C$2:$C$1601,$C421),"")</f>
        <v/>
      </c>
      <c r="AE421" s="23" t="str">
        <f>IF(ISNUMBER(AVERAGEIFS(Observed!AE$2:AE$1601,Observed!$A$2:$A$1601,$A421,Observed!$C$2:$C$1601,$C421)),AVERAGEIFS(Observed!AE$2:AE$1601,Observed!$A$2:$A$1601,$A421,Observed!$C$2:$C$1601,$C421),"")</f>
        <v/>
      </c>
      <c r="AF421" s="24" t="str">
        <f>IF(ISNUMBER(AVERAGEIFS(Observed!AF$2:AF$1601,Observed!$A$2:$A$1601,$A421,Observed!$C$2:$C$1601,$C421)),AVERAGEIFS(Observed!AF$2:AF$1601,Observed!$A$2:$A$1601,$A421,Observed!$C$2:$C$1601,$C421),"")</f>
        <v/>
      </c>
      <c r="AG421" s="24" t="str">
        <f>IF(ISNUMBER(AVERAGEIFS(Observed!AG$2:AG$1601,Observed!$A$2:$A$1601,$A421,Observed!$C$2:$C$1601,$C421)),AVERAGEIFS(Observed!AG$2:AG$1601,Observed!$A$2:$A$1601,$A421,Observed!$C$2:$C$1601,$C421),"")</f>
        <v/>
      </c>
      <c r="AH421" s="24" t="str">
        <f>IF(ISNUMBER(AVERAGEIFS(Observed!AH$2:AH$1601,Observed!$A$2:$A$1601,$A421,Observed!$C$2:$C$1601,$C421)),AVERAGEIFS(Observed!AH$2:AH$1601,Observed!$A$2:$A$1601,$A421,Observed!$C$2:$C$1601,$C421),"")</f>
        <v/>
      </c>
      <c r="AI421" s="23" t="str">
        <f>IF(ISNUMBER(AVERAGEIFS(Observed!AI$2:AI$1601,Observed!$A$2:$A$1601,$A421,Observed!$C$2:$C$1601,$C421)),AVERAGEIFS(Observed!AI$2:AI$1601,Observed!$A$2:$A$1601,$A421,Observed!$C$2:$C$1601,$C421),"")</f>
        <v/>
      </c>
      <c r="AJ421" s="24">
        <f>IF(ISNUMBER(AVERAGEIFS(Observed!AJ$2:AJ$1601,Observed!$A$2:$A$1601,$A421,Observed!$C$2:$C$1601,$C421)),AVERAGEIFS(Observed!AJ$2:AJ$1601,Observed!$A$2:$A$1601,$A421,Observed!$C$2:$C$1601,$C421),"")</f>
        <v>1.2999999999999999E-2</v>
      </c>
      <c r="AK421" s="24">
        <f>IF(ISNUMBER(AVERAGEIFS(Observed!AL$2:AL$1601,Observed!$A$2:$A$1601,$A421,Observed!$C$2:$C$1601,$C421)),AVERAGEIFS(Observed!AL$2:AL$1601,Observed!$A$2:$A$1601,$A421,Observed!$C$2:$C$1601,$C421),"")</f>
        <v>2E-3</v>
      </c>
      <c r="AL421" s="24">
        <f>IF(ISNUMBER(AVERAGEIFS(Observed!AM$2:AM$1601,Observed!$A$2:$A$1601,$A421,Observed!$C$2:$C$1601,$C421)),AVERAGEIFS(Observed!AM$2:AM$1601,Observed!$A$2:$A$1601,$A421,Observed!$C$2:$C$1601,$C421),"")</f>
        <v>0.3753333333333333</v>
      </c>
      <c r="AM421" s="24">
        <f>IF(ISNUMBER(AVERAGEIFS(Observed!AN$2:AN$1601,Observed!$A$2:$A$1601,$A421,Observed!$C$2:$C$1601,$C421)),AVERAGEIFS(Observed!AN$2:AN$1601,Observed!$A$2:$A$1601,$A421,Observed!$C$2:$C$1601,$C421),"")</f>
        <v>0.50700000000000001</v>
      </c>
      <c r="AN421" s="24">
        <f>IF(ISNUMBER(AVERAGEIFS(Observed!AQ$2:AQ$1601,Observed!$A$2:$A$1601,$A421,Observed!$C$2:$C$1601,$C421)),AVERAGEIFS(Observed!AQ$2:AQ$1601,Observed!$A$2:$A$1601,$A421,Observed!$C$2:$C$1601,$C421),"")</f>
        <v>9.9666666666666667E-2</v>
      </c>
      <c r="AO421" s="24" t="str">
        <f>IF(ISNUMBER(AVERAGEIFS(Observed!AR$2:AR$1601,Observed!$A$2:$A$1601,$A421,Observed!$C$2:$C$1601,$C421)),AVERAGEIFS(Observed!AR$2:AR$1601,Observed!$A$2:$A$1601,$A421,Observed!$C$2:$C$1601,$C421),"")</f>
        <v/>
      </c>
      <c r="AP421" s="24">
        <f>IF(ISNUMBER(AVERAGEIFS(Observed!AS$2:AS$1601,Observed!$A$2:$A$1601,$A421,Observed!$C$2:$C$1601,$C421)),AVERAGEIFS(Observed!AS$2:AS$1601,Observed!$A$2:$A$1601,$A421,Observed!$C$2:$C$1601,$C421),"")</f>
        <v>8.0000000000000002E-3</v>
      </c>
      <c r="AQ421" s="23" t="str">
        <f>IF(ISNUMBER(AVERAGEIFS(Observed!AT$2:AT$1601,Observed!$A$2:$A$1601,$A421,Observed!$C$2:$C$1601,$C421)),AVERAGEIFS(Observed!AT$2:AT$1601,Observed!$A$2:$A$1601,$A421,Observed!$C$2:$C$1601,$C421),"")</f>
        <v/>
      </c>
      <c r="AR421" s="24" t="str">
        <f>IF(ISNUMBER(AVERAGEIFS(Observed!AU$2:AU$1601,Observed!$A$2:$A$1601,$A421,Observed!$C$2:$C$1601,$C421)),AVERAGEIFS(Observed!AU$2:AU$1601,Observed!$A$2:$A$1601,$A421,Observed!$C$2:$C$1601,$C421),"")</f>
        <v/>
      </c>
      <c r="AS421" s="23" t="str">
        <f>IF(ISNUMBER(AVERAGEIFS(Observed!AV$2:AV$1601,Observed!$A$2:$A$1601,$A421,Observed!$C$2:$C$1601,$C421)),AVERAGEIFS(Observed!AV$2:AV$1601,Observed!$A$2:$A$1601,$A421,Observed!$C$2:$C$1601,$C421),"")</f>
        <v/>
      </c>
      <c r="AT421" s="23" t="str">
        <f>IF(ISNUMBER(AVERAGEIFS(Observed!AW$2:AW$1601,Observed!$A$2:$A$1601,$A421,Observed!$C$2:$C$1601,$C421)),AVERAGEIFS(Observed!AW$2:AW$1601,Observed!$A$2:$A$1601,$A421,Observed!$C$2:$C$1601,$C421),"")</f>
        <v/>
      </c>
      <c r="AU421" s="2">
        <f>COUNTIFS(Observed!$A$2:$A$1601,$A421,Observed!$C$2:$C$1601,$C421)</f>
        <v>3</v>
      </c>
      <c r="AV421" s="2">
        <f t="shared" si="7"/>
        <v>9</v>
      </c>
    </row>
    <row r="422" spans="1:48" x14ac:dyDescent="0.3">
      <c r="A422" s="4" t="s">
        <v>112</v>
      </c>
      <c r="B422" t="s">
        <v>24</v>
      </c>
      <c r="C422" s="3">
        <v>42390</v>
      </c>
      <c r="D422">
        <v>1</v>
      </c>
      <c r="E422">
        <v>0</v>
      </c>
      <c r="G422">
        <v>0</v>
      </c>
      <c r="H422" s="2" t="s">
        <v>45</v>
      </c>
      <c r="I422" s="2" t="s">
        <v>22</v>
      </c>
      <c r="J422">
        <v>10</v>
      </c>
      <c r="K422" s="2" t="s">
        <v>21</v>
      </c>
      <c r="L422" s="22" t="str">
        <f>IF(ISNUMBER(AVERAGEIFS(Observed!L$2:L$1601,Observed!$A$2:$A$1601,$A422,Observed!$C$2:$C$1601,$C422)),AVERAGEIFS(Observed!L$2:L$1601,Observed!$A$2:$A$1601,$A422,Observed!$C$2:$C$1601,$C422),"")</f>
        <v/>
      </c>
      <c r="M422" s="23" t="str">
        <f>IF(ISNUMBER(AVERAGEIFS(Observed!M$2:M$1601,Observed!$A$2:$A$1601,$A422,Observed!$C$2:$C$1601,$C422)),AVERAGEIFS(Observed!M$2:M$1601,Observed!$A$2:$A$1601,$A422,Observed!$C$2:$C$1601,$C422),"")</f>
        <v/>
      </c>
      <c r="N422" s="23">
        <f>IF(ISNUMBER(AVERAGEIFS(Observed!N$2:N$1601,Observed!$A$2:$A$1601,$A422,Observed!$C$2:$C$1601,$C422)),AVERAGEIFS(Observed!N$2:N$1601,Observed!$A$2:$A$1601,$A422,Observed!$C$2:$C$1601,$C422),"")</f>
        <v>144.59333333333333</v>
      </c>
      <c r="O422" s="23">
        <f>IF(ISNUMBER(AVERAGEIFS(Observed!O$2:O$1601,Observed!$A$2:$A$1601,$A422,Observed!$C$2:$C$1601,$C422)),AVERAGEIFS(Observed!O$2:O$1601,Observed!$A$2:$A$1601,$A422,Observed!$C$2:$C$1601,$C422),"")</f>
        <v>144.59333333333333</v>
      </c>
      <c r="P422" s="23">
        <f>IF(ISNUMBER(AVERAGEIFS(Observed!P$2:P$1601,Observed!$A$2:$A$1601,$A422,Observed!$C$2:$C$1601,$C422)),AVERAGEIFS(Observed!P$2:P$1601,Observed!$A$2:$A$1601,$A422,Observed!$C$2:$C$1601,$C422),"")</f>
        <v>883.38666666666666</v>
      </c>
      <c r="Q422" s="24" t="str">
        <f>IF(ISNUMBER(AVERAGEIFS(Observed!Q$2:Q$1601,Observed!$A$2:$A$1601,$A422,Observed!$C$2:$C$1601,$C422)),AVERAGEIFS(Observed!Q$2:Q$1601,Observed!$A$2:$A$1601,$A422,Observed!$C$2:$C$1601,$C422),"")</f>
        <v/>
      </c>
      <c r="R422" s="24" t="str">
        <f>IF(ISNUMBER(AVERAGEIFS(Observed!R$2:R$1601,Observed!$A$2:$A$1601,$A422,Observed!$C$2:$C$1601,$C422)),AVERAGEIFS(Observed!R$2:R$1601,Observed!$A$2:$A$1601,$A422,Observed!$C$2:$C$1601,$C422),"")</f>
        <v/>
      </c>
      <c r="S422" s="24" t="str">
        <f>IF(ISNUMBER(AVERAGEIFS(Observed!S$2:S$1601,Observed!$A$2:$A$1601,$A422,Observed!$C$2:$C$1601,$C422)),AVERAGEIFS(Observed!S$2:S$1601,Observed!$A$2:$A$1601,$A422,Observed!$C$2:$C$1601,$C422),"")</f>
        <v/>
      </c>
      <c r="T422" s="23" t="str">
        <f>IF(ISNUMBER(AVERAGEIFS(Observed!T$2:T$1601,Observed!$A$2:$A$1601,$A422,Observed!$C$2:$C$1601,$C422)),AVERAGEIFS(Observed!T$2:T$1601,Observed!$A$2:$A$1601,$A422,Observed!$C$2:$C$1601,$C422),"")</f>
        <v/>
      </c>
      <c r="U422" s="25" t="str">
        <f>IF(ISNUMBER(AVERAGEIFS(Observed!U$2:U$1601,Observed!$A$2:$A$1601,$A422,Observed!$C$2:$C$1601,$C422)),AVERAGEIFS(Observed!U$2:U$1601,Observed!$A$2:$A$1601,$A422,Observed!$C$2:$C$1601,$C422),"")</f>
        <v/>
      </c>
      <c r="V422" s="25" t="str">
        <f>IF(ISNUMBER(AVERAGEIFS(Observed!V$2:V$1601,Observed!$A$2:$A$1601,$A422,Observed!$C$2:$C$1601,$C422)),AVERAGEIFS(Observed!V$2:V$1601,Observed!$A$2:$A$1601,$A422,Observed!$C$2:$C$1601,$C422),"")</f>
        <v/>
      </c>
      <c r="W422" s="23" t="str">
        <f>IF(ISNUMBER(AVERAGEIFS(Observed!W$2:W$1601,Observed!$A$2:$A$1601,$A422,Observed!$C$2:$C$1601,$C422)),AVERAGEIFS(Observed!W$2:W$1601,Observed!$A$2:$A$1601,$A422,Observed!$C$2:$C$1601,$C422),"")</f>
        <v/>
      </c>
      <c r="X422" s="23" t="str">
        <f>IF(ISNUMBER(AVERAGEIFS(Observed!X$2:X$1601,Observed!$A$2:$A$1601,$A422,Observed!$C$2:$C$1601,$C422)),AVERAGEIFS(Observed!X$2:X$1601,Observed!$A$2:$A$1601,$A422,Observed!$C$2:$C$1601,$C422),"")</f>
        <v/>
      </c>
      <c r="Y422" s="23" t="str">
        <f>IF(ISNUMBER(AVERAGEIFS(Observed!Y$2:Y$1601,Observed!$A$2:$A$1601,$A422,Observed!$C$2:$C$1601,$C422)),AVERAGEIFS(Observed!Y$2:Y$1601,Observed!$A$2:$A$1601,$A422,Observed!$C$2:$C$1601,$C422),"")</f>
        <v/>
      </c>
      <c r="Z422" s="23" t="str">
        <f>IF(ISNUMBER(AVERAGEIFS(Observed!Z$2:Z$1601,Observed!$A$2:$A$1601,$A422,Observed!$C$2:$C$1601,$C422)),AVERAGEIFS(Observed!Z$2:Z$1601,Observed!$A$2:$A$1601,$A422,Observed!$C$2:$C$1601,$C422),"")</f>
        <v/>
      </c>
      <c r="AA422" s="23" t="str">
        <f>IF(ISNUMBER(AVERAGEIFS(Observed!AA$2:AA$1601,Observed!$A$2:$A$1601,$A422,Observed!$C$2:$C$1601,$C422)),AVERAGEIFS(Observed!AA$2:AA$1601,Observed!$A$2:$A$1601,$A422,Observed!$C$2:$C$1601,$C422),"")</f>
        <v/>
      </c>
      <c r="AB422" s="23" t="str">
        <f>IF(ISNUMBER(AVERAGEIFS(Observed!AB$2:AB$1601,Observed!$A$2:$A$1601,$A422,Observed!$C$2:$C$1601,$C422)),AVERAGEIFS(Observed!AB$2:AB$1601,Observed!$A$2:$A$1601,$A422,Observed!$C$2:$C$1601,$C422),"")</f>
        <v/>
      </c>
      <c r="AC422" s="23" t="str">
        <f>IF(ISNUMBER(AVERAGEIFS(Observed!AC$2:AC$1601,Observed!$A$2:$A$1601,$A422,Observed!$C$2:$C$1601,$C422)),AVERAGEIFS(Observed!AC$2:AC$1601,Observed!$A$2:$A$1601,$A422,Observed!$C$2:$C$1601,$C422),"")</f>
        <v/>
      </c>
      <c r="AD422" s="23" t="str">
        <f>IF(ISNUMBER(AVERAGEIFS(Observed!AD$2:AD$1601,Observed!$A$2:$A$1601,$A422,Observed!$C$2:$C$1601,$C422)),AVERAGEIFS(Observed!AD$2:AD$1601,Observed!$A$2:$A$1601,$A422,Observed!$C$2:$C$1601,$C422),"")</f>
        <v/>
      </c>
      <c r="AE422" s="23" t="str">
        <f>IF(ISNUMBER(AVERAGEIFS(Observed!AE$2:AE$1601,Observed!$A$2:$A$1601,$A422,Observed!$C$2:$C$1601,$C422)),AVERAGEIFS(Observed!AE$2:AE$1601,Observed!$A$2:$A$1601,$A422,Observed!$C$2:$C$1601,$C422),"")</f>
        <v/>
      </c>
      <c r="AF422" s="24" t="str">
        <f>IF(ISNUMBER(AVERAGEIFS(Observed!AF$2:AF$1601,Observed!$A$2:$A$1601,$A422,Observed!$C$2:$C$1601,$C422)),AVERAGEIFS(Observed!AF$2:AF$1601,Observed!$A$2:$A$1601,$A422,Observed!$C$2:$C$1601,$C422),"")</f>
        <v/>
      </c>
      <c r="AG422" s="24" t="str">
        <f>IF(ISNUMBER(AVERAGEIFS(Observed!AG$2:AG$1601,Observed!$A$2:$A$1601,$A422,Observed!$C$2:$C$1601,$C422)),AVERAGEIFS(Observed!AG$2:AG$1601,Observed!$A$2:$A$1601,$A422,Observed!$C$2:$C$1601,$C422),"")</f>
        <v/>
      </c>
      <c r="AH422" s="24" t="str">
        <f>IF(ISNUMBER(AVERAGEIFS(Observed!AH$2:AH$1601,Observed!$A$2:$A$1601,$A422,Observed!$C$2:$C$1601,$C422)),AVERAGEIFS(Observed!AH$2:AH$1601,Observed!$A$2:$A$1601,$A422,Observed!$C$2:$C$1601,$C422),"")</f>
        <v/>
      </c>
      <c r="AI422" s="23" t="str">
        <f>IF(ISNUMBER(AVERAGEIFS(Observed!AI$2:AI$1601,Observed!$A$2:$A$1601,$A422,Observed!$C$2:$C$1601,$C422)),AVERAGEIFS(Observed!AI$2:AI$1601,Observed!$A$2:$A$1601,$A422,Observed!$C$2:$C$1601,$C422),"")</f>
        <v/>
      </c>
      <c r="AJ422" s="24">
        <f>IF(ISNUMBER(AVERAGEIFS(Observed!AJ$2:AJ$1601,Observed!$A$2:$A$1601,$A422,Observed!$C$2:$C$1601,$C422)),AVERAGEIFS(Observed!AJ$2:AJ$1601,Observed!$A$2:$A$1601,$A422,Observed!$C$2:$C$1601,$C422),"")</f>
        <v>2.6666666666666666E-3</v>
      </c>
      <c r="AK422" s="24">
        <f>IF(ISNUMBER(AVERAGEIFS(Observed!AL$2:AL$1601,Observed!$A$2:$A$1601,$A422,Observed!$C$2:$C$1601,$C422)),AVERAGEIFS(Observed!AL$2:AL$1601,Observed!$A$2:$A$1601,$A422,Observed!$C$2:$C$1601,$C422),"")</f>
        <v>2.1499999999999998E-2</v>
      </c>
      <c r="AL422" s="24">
        <f>IF(ISNUMBER(AVERAGEIFS(Observed!AM$2:AM$1601,Observed!$A$2:$A$1601,$A422,Observed!$C$2:$C$1601,$C422)),AVERAGEIFS(Observed!AM$2:AM$1601,Observed!$A$2:$A$1601,$A422,Observed!$C$2:$C$1601,$C422),"")</f>
        <v>0.19299999999999998</v>
      </c>
      <c r="AM422" s="24">
        <f>IF(ISNUMBER(AVERAGEIFS(Observed!AN$2:AN$1601,Observed!$A$2:$A$1601,$A422,Observed!$C$2:$C$1601,$C422)),AVERAGEIFS(Observed!AN$2:AN$1601,Observed!$A$2:$A$1601,$A422,Observed!$C$2:$C$1601,$C422),"")</f>
        <v>0.19266666666666665</v>
      </c>
      <c r="AN422" s="24">
        <f>IF(ISNUMBER(AVERAGEIFS(Observed!AQ$2:AQ$1601,Observed!$A$2:$A$1601,$A422,Observed!$C$2:$C$1601,$C422)),AVERAGEIFS(Observed!AQ$2:AQ$1601,Observed!$A$2:$A$1601,$A422,Observed!$C$2:$C$1601,$C422),"")</f>
        <v>0.58099999999999996</v>
      </c>
      <c r="AO422" s="24" t="str">
        <f>IF(ISNUMBER(AVERAGEIFS(Observed!AR$2:AR$1601,Observed!$A$2:$A$1601,$A422,Observed!$C$2:$C$1601,$C422)),AVERAGEIFS(Observed!AR$2:AR$1601,Observed!$A$2:$A$1601,$A422,Observed!$C$2:$C$1601,$C422),"")</f>
        <v/>
      </c>
      <c r="AP422" s="24">
        <f>IF(ISNUMBER(AVERAGEIFS(Observed!AS$2:AS$1601,Observed!$A$2:$A$1601,$A422,Observed!$C$2:$C$1601,$C422)),AVERAGEIFS(Observed!AS$2:AS$1601,Observed!$A$2:$A$1601,$A422,Observed!$C$2:$C$1601,$C422),"")</f>
        <v>2.1000000000000001E-2</v>
      </c>
      <c r="AQ422" s="23" t="str">
        <f>IF(ISNUMBER(AVERAGEIFS(Observed!AT$2:AT$1601,Observed!$A$2:$A$1601,$A422,Observed!$C$2:$C$1601,$C422)),AVERAGEIFS(Observed!AT$2:AT$1601,Observed!$A$2:$A$1601,$A422,Observed!$C$2:$C$1601,$C422),"")</f>
        <v/>
      </c>
      <c r="AR422" s="24" t="str">
        <f>IF(ISNUMBER(AVERAGEIFS(Observed!AU$2:AU$1601,Observed!$A$2:$A$1601,$A422,Observed!$C$2:$C$1601,$C422)),AVERAGEIFS(Observed!AU$2:AU$1601,Observed!$A$2:$A$1601,$A422,Observed!$C$2:$C$1601,$C422),"")</f>
        <v/>
      </c>
      <c r="AS422" s="23" t="str">
        <f>IF(ISNUMBER(AVERAGEIFS(Observed!AV$2:AV$1601,Observed!$A$2:$A$1601,$A422,Observed!$C$2:$C$1601,$C422)),AVERAGEIFS(Observed!AV$2:AV$1601,Observed!$A$2:$A$1601,$A422,Observed!$C$2:$C$1601,$C422),"")</f>
        <v/>
      </c>
      <c r="AT422" s="23" t="str">
        <f>IF(ISNUMBER(AVERAGEIFS(Observed!AW$2:AW$1601,Observed!$A$2:$A$1601,$A422,Observed!$C$2:$C$1601,$C422)),AVERAGEIFS(Observed!AW$2:AW$1601,Observed!$A$2:$A$1601,$A422,Observed!$C$2:$C$1601,$C422),"")</f>
        <v/>
      </c>
      <c r="AU422" s="2">
        <f>COUNTIFS(Observed!$A$2:$A$1601,$A422,Observed!$C$2:$C$1601,$C422)</f>
        <v>3</v>
      </c>
      <c r="AV422" s="2">
        <f t="shared" si="7"/>
        <v>9</v>
      </c>
    </row>
    <row r="423" spans="1:48" x14ac:dyDescent="0.3">
      <c r="A423" s="4" t="s">
        <v>113</v>
      </c>
      <c r="B423" t="s">
        <v>24</v>
      </c>
      <c r="C423" s="3">
        <v>42390</v>
      </c>
      <c r="D423">
        <v>1</v>
      </c>
      <c r="E423">
        <v>50</v>
      </c>
      <c r="G423">
        <v>50</v>
      </c>
      <c r="H423" s="2" t="s">
        <v>45</v>
      </c>
      <c r="I423" s="2" t="s">
        <v>22</v>
      </c>
      <c r="J423">
        <v>10</v>
      </c>
      <c r="K423" s="2" t="s">
        <v>21</v>
      </c>
      <c r="L423" s="22" t="str">
        <f>IF(ISNUMBER(AVERAGEIFS(Observed!L$2:L$1601,Observed!$A$2:$A$1601,$A423,Observed!$C$2:$C$1601,$C423)),AVERAGEIFS(Observed!L$2:L$1601,Observed!$A$2:$A$1601,$A423,Observed!$C$2:$C$1601,$C423),"")</f>
        <v/>
      </c>
      <c r="M423" s="23" t="str">
        <f>IF(ISNUMBER(AVERAGEIFS(Observed!M$2:M$1601,Observed!$A$2:$A$1601,$A423,Observed!$C$2:$C$1601,$C423)),AVERAGEIFS(Observed!M$2:M$1601,Observed!$A$2:$A$1601,$A423,Observed!$C$2:$C$1601,$C423),"")</f>
        <v/>
      </c>
      <c r="N423" s="23">
        <f>IF(ISNUMBER(AVERAGEIFS(Observed!N$2:N$1601,Observed!$A$2:$A$1601,$A423,Observed!$C$2:$C$1601,$C423)),AVERAGEIFS(Observed!N$2:N$1601,Observed!$A$2:$A$1601,$A423,Observed!$C$2:$C$1601,$C423),"")</f>
        <v>189.94666666666663</v>
      </c>
      <c r="O423" s="23">
        <f>IF(ISNUMBER(AVERAGEIFS(Observed!O$2:O$1601,Observed!$A$2:$A$1601,$A423,Observed!$C$2:$C$1601,$C423)),AVERAGEIFS(Observed!O$2:O$1601,Observed!$A$2:$A$1601,$A423,Observed!$C$2:$C$1601,$C423),"")</f>
        <v>189.94666666666663</v>
      </c>
      <c r="P423" s="23">
        <f>IF(ISNUMBER(AVERAGEIFS(Observed!P$2:P$1601,Observed!$A$2:$A$1601,$A423,Observed!$C$2:$C$1601,$C423)),AVERAGEIFS(Observed!P$2:P$1601,Observed!$A$2:$A$1601,$A423,Observed!$C$2:$C$1601,$C423),"")</f>
        <v>1034.4733333333334</v>
      </c>
      <c r="Q423" s="24" t="str">
        <f>IF(ISNUMBER(AVERAGEIFS(Observed!Q$2:Q$1601,Observed!$A$2:$A$1601,$A423,Observed!$C$2:$C$1601,$C423)),AVERAGEIFS(Observed!Q$2:Q$1601,Observed!$A$2:$A$1601,$A423,Observed!$C$2:$C$1601,$C423),"")</f>
        <v/>
      </c>
      <c r="R423" s="24" t="str">
        <f>IF(ISNUMBER(AVERAGEIFS(Observed!R$2:R$1601,Observed!$A$2:$A$1601,$A423,Observed!$C$2:$C$1601,$C423)),AVERAGEIFS(Observed!R$2:R$1601,Observed!$A$2:$A$1601,$A423,Observed!$C$2:$C$1601,$C423),"")</f>
        <v/>
      </c>
      <c r="S423" s="24" t="str">
        <f>IF(ISNUMBER(AVERAGEIFS(Observed!S$2:S$1601,Observed!$A$2:$A$1601,$A423,Observed!$C$2:$C$1601,$C423)),AVERAGEIFS(Observed!S$2:S$1601,Observed!$A$2:$A$1601,$A423,Observed!$C$2:$C$1601,$C423),"")</f>
        <v/>
      </c>
      <c r="T423" s="23" t="str">
        <f>IF(ISNUMBER(AVERAGEIFS(Observed!T$2:T$1601,Observed!$A$2:$A$1601,$A423,Observed!$C$2:$C$1601,$C423)),AVERAGEIFS(Observed!T$2:T$1601,Observed!$A$2:$A$1601,$A423,Observed!$C$2:$C$1601,$C423),"")</f>
        <v/>
      </c>
      <c r="U423" s="25" t="str">
        <f>IF(ISNUMBER(AVERAGEIFS(Observed!U$2:U$1601,Observed!$A$2:$A$1601,$A423,Observed!$C$2:$C$1601,$C423)),AVERAGEIFS(Observed!U$2:U$1601,Observed!$A$2:$A$1601,$A423,Observed!$C$2:$C$1601,$C423),"")</f>
        <v/>
      </c>
      <c r="V423" s="25" t="str">
        <f>IF(ISNUMBER(AVERAGEIFS(Observed!V$2:V$1601,Observed!$A$2:$A$1601,$A423,Observed!$C$2:$C$1601,$C423)),AVERAGEIFS(Observed!V$2:V$1601,Observed!$A$2:$A$1601,$A423,Observed!$C$2:$C$1601,$C423),"")</f>
        <v/>
      </c>
      <c r="W423" s="23" t="str">
        <f>IF(ISNUMBER(AVERAGEIFS(Observed!W$2:W$1601,Observed!$A$2:$A$1601,$A423,Observed!$C$2:$C$1601,$C423)),AVERAGEIFS(Observed!W$2:W$1601,Observed!$A$2:$A$1601,$A423,Observed!$C$2:$C$1601,$C423),"")</f>
        <v/>
      </c>
      <c r="X423" s="23" t="str">
        <f>IF(ISNUMBER(AVERAGEIFS(Observed!X$2:X$1601,Observed!$A$2:$A$1601,$A423,Observed!$C$2:$C$1601,$C423)),AVERAGEIFS(Observed!X$2:X$1601,Observed!$A$2:$A$1601,$A423,Observed!$C$2:$C$1601,$C423),"")</f>
        <v/>
      </c>
      <c r="Y423" s="23" t="str">
        <f>IF(ISNUMBER(AVERAGEIFS(Observed!Y$2:Y$1601,Observed!$A$2:$A$1601,$A423,Observed!$C$2:$C$1601,$C423)),AVERAGEIFS(Observed!Y$2:Y$1601,Observed!$A$2:$A$1601,$A423,Observed!$C$2:$C$1601,$C423),"")</f>
        <v/>
      </c>
      <c r="Z423" s="23" t="str">
        <f>IF(ISNUMBER(AVERAGEIFS(Observed!Z$2:Z$1601,Observed!$A$2:$A$1601,$A423,Observed!$C$2:$C$1601,$C423)),AVERAGEIFS(Observed!Z$2:Z$1601,Observed!$A$2:$A$1601,$A423,Observed!$C$2:$C$1601,$C423),"")</f>
        <v/>
      </c>
      <c r="AA423" s="23" t="str">
        <f>IF(ISNUMBER(AVERAGEIFS(Observed!AA$2:AA$1601,Observed!$A$2:$A$1601,$A423,Observed!$C$2:$C$1601,$C423)),AVERAGEIFS(Observed!AA$2:AA$1601,Observed!$A$2:$A$1601,$A423,Observed!$C$2:$C$1601,$C423),"")</f>
        <v/>
      </c>
      <c r="AB423" s="23" t="str">
        <f>IF(ISNUMBER(AVERAGEIFS(Observed!AB$2:AB$1601,Observed!$A$2:$A$1601,$A423,Observed!$C$2:$C$1601,$C423)),AVERAGEIFS(Observed!AB$2:AB$1601,Observed!$A$2:$A$1601,$A423,Observed!$C$2:$C$1601,$C423),"")</f>
        <v/>
      </c>
      <c r="AC423" s="23" t="str">
        <f>IF(ISNUMBER(AVERAGEIFS(Observed!AC$2:AC$1601,Observed!$A$2:$A$1601,$A423,Observed!$C$2:$C$1601,$C423)),AVERAGEIFS(Observed!AC$2:AC$1601,Observed!$A$2:$A$1601,$A423,Observed!$C$2:$C$1601,$C423),"")</f>
        <v/>
      </c>
      <c r="AD423" s="23" t="str">
        <f>IF(ISNUMBER(AVERAGEIFS(Observed!AD$2:AD$1601,Observed!$A$2:$A$1601,$A423,Observed!$C$2:$C$1601,$C423)),AVERAGEIFS(Observed!AD$2:AD$1601,Observed!$A$2:$A$1601,$A423,Observed!$C$2:$C$1601,$C423),"")</f>
        <v/>
      </c>
      <c r="AE423" s="23" t="str">
        <f>IF(ISNUMBER(AVERAGEIFS(Observed!AE$2:AE$1601,Observed!$A$2:$A$1601,$A423,Observed!$C$2:$C$1601,$C423)),AVERAGEIFS(Observed!AE$2:AE$1601,Observed!$A$2:$A$1601,$A423,Observed!$C$2:$C$1601,$C423),"")</f>
        <v/>
      </c>
      <c r="AF423" s="24" t="str">
        <f>IF(ISNUMBER(AVERAGEIFS(Observed!AF$2:AF$1601,Observed!$A$2:$A$1601,$A423,Observed!$C$2:$C$1601,$C423)),AVERAGEIFS(Observed!AF$2:AF$1601,Observed!$A$2:$A$1601,$A423,Observed!$C$2:$C$1601,$C423),"")</f>
        <v/>
      </c>
      <c r="AG423" s="24" t="str">
        <f>IF(ISNUMBER(AVERAGEIFS(Observed!AG$2:AG$1601,Observed!$A$2:$A$1601,$A423,Observed!$C$2:$C$1601,$C423)),AVERAGEIFS(Observed!AG$2:AG$1601,Observed!$A$2:$A$1601,$A423,Observed!$C$2:$C$1601,$C423),"")</f>
        <v/>
      </c>
      <c r="AH423" s="24" t="str">
        <f>IF(ISNUMBER(AVERAGEIFS(Observed!AH$2:AH$1601,Observed!$A$2:$A$1601,$A423,Observed!$C$2:$C$1601,$C423)),AVERAGEIFS(Observed!AH$2:AH$1601,Observed!$A$2:$A$1601,$A423,Observed!$C$2:$C$1601,$C423),"")</f>
        <v/>
      </c>
      <c r="AI423" s="23" t="str">
        <f>IF(ISNUMBER(AVERAGEIFS(Observed!AI$2:AI$1601,Observed!$A$2:$A$1601,$A423,Observed!$C$2:$C$1601,$C423)),AVERAGEIFS(Observed!AI$2:AI$1601,Observed!$A$2:$A$1601,$A423,Observed!$C$2:$C$1601,$C423),"")</f>
        <v/>
      </c>
      <c r="AJ423" s="24">
        <f>IF(ISNUMBER(AVERAGEIFS(Observed!AJ$2:AJ$1601,Observed!$A$2:$A$1601,$A423,Observed!$C$2:$C$1601,$C423)),AVERAGEIFS(Observed!AJ$2:AJ$1601,Observed!$A$2:$A$1601,$A423,Observed!$C$2:$C$1601,$C423),"")</f>
        <v>5.6666666666666671E-3</v>
      </c>
      <c r="AK423" s="24">
        <f>IF(ISNUMBER(AVERAGEIFS(Observed!AL$2:AL$1601,Observed!$A$2:$A$1601,$A423,Observed!$C$2:$C$1601,$C423)),AVERAGEIFS(Observed!AL$2:AL$1601,Observed!$A$2:$A$1601,$A423,Observed!$C$2:$C$1601,$C423),"")</f>
        <v>1.7000000000000001E-2</v>
      </c>
      <c r="AL423" s="24">
        <f>IF(ISNUMBER(AVERAGEIFS(Observed!AM$2:AM$1601,Observed!$A$2:$A$1601,$A423,Observed!$C$2:$C$1601,$C423)),AVERAGEIFS(Observed!AM$2:AM$1601,Observed!$A$2:$A$1601,$A423,Observed!$C$2:$C$1601,$C423),"")</f>
        <v>0.19033333333333333</v>
      </c>
      <c r="AM423" s="24">
        <f>IF(ISNUMBER(AVERAGEIFS(Observed!AN$2:AN$1601,Observed!$A$2:$A$1601,$A423,Observed!$C$2:$C$1601,$C423)),AVERAGEIFS(Observed!AN$2:AN$1601,Observed!$A$2:$A$1601,$A423,Observed!$C$2:$C$1601,$C423),"")</f>
        <v>0.20133333333333334</v>
      </c>
      <c r="AN423" s="24">
        <f>IF(ISNUMBER(AVERAGEIFS(Observed!AQ$2:AQ$1601,Observed!$A$2:$A$1601,$A423,Observed!$C$2:$C$1601,$C423)),AVERAGEIFS(Observed!AQ$2:AQ$1601,Observed!$A$2:$A$1601,$A423,Observed!$C$2:$C$1601,$C423),"")</f>
        <v>0.58599999999999997</v>
      </c>
      <c r="AO423" s="24" t="str">
        <f>IF(ISNUMBER(AVERAGEIFS(Observed!AR$2:AR$1601,Observed!$A$2:$A$1601,$A423,Observed!$C$2:$C$1601,$C423)),AVERAGEIFS(Observed!AR$2:AR$1601,Observed!$A$2:$A$1601,$A423,Observed!$C$2:$C$1601,$C423),"")</f>
        <v/>
      </c>
      <c r="AP423" s="24">
        <f>IF(ISNUMBER(AVERAGEIFS(Observed!AS$2:AS$1601,Observed!$A$2:$A$1601,$A423,Observed!$C$2:$C$1601,$C423)),AVERAGEIFS(Observed!AS$2:AS$1601,Observed!$A$2:$A$1601,$A423,Observed!$C$2:$C$1601,$C423),"")</f>
        <v>1.2999999999999999E-2</v>
      </c>
      <c r="AQ423" s="23" t="str">
        <f>IF(ISNUMBER(AVERAGEIFS(Observed!AT$2:AT$1601,Observed!$A$2:$A$1601,$A423,Observed!$C$2:$C$1601,$C423)),AVERAGEIFS(Observed!AT$2:AT$1601,Observed!$A$2:$A$1601,$A423,Observed!$C$2:$C$1601,$C423),"")</f>
        <v/>
      </c>
      <c r="AR423" s="24" t="str">
        <f>IF(ISNUMBER(AVERAGEIFS(Observed!AU$2:AU$1601,Observed!$A$2:$A$1601,$A423,Observed!$C$2:$C$1601,$C423)),AVERAGEIFS(Observed!AU$2:AU$1601,Observed!$A$2:$A$1601,$A423,Observed!$C$2:$C$1601,$C423),"")</f>
        <v/>
      </c>
      <c r="AS423" s="23" t="str">
        <f>IF(ISNUMBER(AVERAGEIFS(Observed!AV$2:AV$1601,Observed!$A$2:$A$1601,$A423,Observed!$C$2:$C$1601,$C423)),AVERAGEIFS(Observed!AV$2:AV$1601,Observed!$A$2:$A$1601,$A423,Observed!$C$2:$C$1601,$C423),"")</f>
        <v/>
      </c>
      <c r="AT423" s="23" t="str">
        <f>IF(ISNUMBER(AVERAGEIFS(Observed!AW$2:AW$1601,Observed!$A$2:$A$1601,$A423,Observed!$C$2:$C$1601,$C423)),AVERAGEIFS(Observed!AW$2:AW$1601,Observed!$A$2:$A$1601,$A423,Observed!$C$2:$C$1601,$C423),"")</f>
        <v/>
      </c>
      <c r="AU423" s="2">
        <f>COUNTIFS(Observed!$A$2:$A$1601,$A423,Observed!$C$2:$C$1601,$C423)</f>
        <v>3</v>
      </c>
      <c r="AV423" s="2">
        <f t="shared" si="7"/>
        <v>9</v>
      </c>
    </row>
    <row r="424" spans="1:48" x14ac:dyDescent="0.3">
      <c r="A424" s="4" t="s">
        <v>114</v>
      </c>
      <c r="B424" t="s">
        <v>24</v>
      </c>
      <c r="C424" s="3">
        <v>42390</v>
      </c>
      <c r="D424">
        <v>1</v>
      </c>
      <c r="E424">
        <v>100</v>
      </c>
      <c r="G424">
        <v>100</v>
      </c>
      <c r="H424" s="2" t="s">
        <v>45</v>
      </c>
      <c r="I424" s="2" t="s">
        <v>22</v>
      </c>
      <c r="J424">
        <v>10</v>
      </c>
      <c r="K424" s="2" t="s">
        <v>21</v>
      </c>
      <c r="L424" s="22" t="str">
        <f>IF(ISNUMBER(AVERAGEIFS(Observed!L$2:L$1601,Observed!$A$2:$A$1601,$A424,Observed!$C$2:$C$1601,$C424)),AVERAGEIFS(Observed!L$2:L$1601,Observed!$A$2:$A$1601,$A424,Observed!$C$2:$C$1601,$C424),"")</f>
        <v/>
      </c>
      <c r="M424" s="23" t="str">
        <f>IF(ISNUMBER(AVERAGEIFS(Observed!M$2:M$1601,Observed!$A$2:$A$1601,$A424,Observed!$C$2:$C$1601,$C424)),AVERAGEIFS(Observed!M$2:M$1601,Observed!$A$2:$A$1601,$A424,Observed!$C$2:$C$1601,$C424),"")</f>
        <v/>
      </c>
      <c r="N424" s="23">
        <f>IF(ISNUMBER(AVERAGEIFS(Observed!N$2:N$1601,Observed!$A$2:$A$1601,$A424,Observed!$C$2:$C$1601,$C424)),AVERAGEIFS(Observed!N$2:N$1601,Observed!$A$2:$A$1601,$A424,Observed!$C$2:$C$1601,$C424),"")</f>
        <v>145.08333333333334</v>
      </c>
      <c r="O424" s="23">
        <f>IF(ISNUMBER(AVERAGEIFS(Observed!O$2:O$1601,Observed!$A$2:$A$1601,$A424,Observed!$C$2:$C$1601,$C424)),AVERAGEIFS(Observed!O$2:O$1601,Observed!$A$2:$A$1601,$A424,Observed!$C$2:$C$1601,$C424),"")</f>
        <v>145.08333333333334</v>
      </c>
      <c r="P424" s="23">
        <f>IF(ISNUMBER(AVERAGEIFS(Observed!P$2:P$1601,Observed!$A$2:$A$1601,$A424,Observed!$C$2:$C$1601,$C424)),AVERAGEIFS(Observed!P$2:P$1601,Observed!$A$2:$A$1601,$A424,Observed!$C$2:$C$1601,$C424),"")</f>
        <v>978.5200000000001</v>
      </c>
      <c r="Q424" s="24" t="str">
        <f>IF(ISNUMBER(AVERAGEIFS(Observed!Q$2:Q$1601,Observed!$A$2:$A$1601,$A424,Observed!$C$2:$C$1601,$C424)),AVERAGEIFS(Observed!Q$2:Q$1601,Observed!$A$2:$A$1601,$A424,Observed!$C$2:$C$1601,$C424),"")</f>
        <v/>
      </c>
      <c r="R424" s="24" t="str">
        <f>IF(ISNUMBER(AVERAGEIFS(Observed!R$2:R$1601,Observed!$A$2:$A$1601,$A424,Observed!$C$2:$C$1601,$C424)),AVERAGEIFS(Observed!R$2:R$1601,Observed!$A$2:$A$1601,$A424,Observed!$C$2:$C$1601,$C424),"")</f>
        <v/>
      </c>
      <c r="S424" s="24" t="str">
        <f>IF(ISNUMBER(AVERAGEIFS(Observed!S$2:S$1601,Observed!$A$2:$A$1601,$A424,Observed!$C$2:$C$1601,$C424)),AVERAGEIFS(Observed!S$2:S$1601,Observed!$A$2:$A$1601,$A424,Observed!$C$2:$C$1601,$C424),"")</f>
        <v/>
      </c>
      <c r="T424" s="23" t="str">
        <f>IF(ISNUMBER(AVERAGEIFS(Observed!T$2:T$1601,Observed!$A$2:$A$1601,$A424,Observed!$C$2:$C$1601,$C424)),AVERAGEIFS(Observed!T$2:T$1601,Observed!$A$2:$A$1601,$A424,Observed!$C$2:$C$1601,$C424),"")</f>
        <v/>
      </c>
      <c r="U424" s="25" t="str">
        <f>IF(ISNUMBER(AVERAGEIFS(Observed!U$2:U$1601,Observed!$A$2:$A$1601,$A424,Observed!$C$2:$C$1601,$C424)),AVERAGEIFS(Observed!U$2:U$1601,Observed!$A$2:$A$1601,$A424,Observed!$C$2:$C$1601,$C424),"")</f>
        <v/>
      </c>
      <c r="V424" s="25" t="str">
        <f>IF(ISNUMBER(AVERAGEIFS(Observed!V$2:V$1601,Observed!$A$2:$A$1601,$A424,Observed!$C$2:$C$1601,$C424)),AVERAGEIFS(Observed!V$2:V$1601,Observed!$A$2:$A$1601,$A424,Observed!$C$2:$C$1601,$C424),"")</f>
        <v/>
      </c>
      <c r="W424" s="23" t="str">
        <f>IF(ISNUMBER(AVERAGEIFS(Observed!W$2:W$1601,Observed!$A$2:$A$1601,$A424,Observed!$C$2:$C$1601,$C424)),AVERAGEIFS(Observed!W$2:W$1601,Observed!$A$2:$A$1601,$A424,Observed!$C$2:$C$1601,$C424),"")</f>
        <v/>
      </c>
      <c r="X424" s="23" t="str">
        <f>IF(ISNUMBER(AVERAGEIFS(Observed!X$2:X$1601,Observed!$A$2:$A$1601,$A424,Observed!$C$2:$C$1601,$C424)),AVERAGEIFS(Observed!X$2:X$1601,Observed!$A$2:$A$1601,$A424,Observed!$C$2:$C$1601,$C424),"")</f>
        <v/>
      </c>
      <c r="Y424" s="23" t="str">
        <f>IF(ISNUMBER(AVERAGEIFS(Observed!Y$2:Y$1601,Observed!$A$2:$A$1601,$A424,Observed!$C$2:$C$1601,$C424)),AVERAGEIFS(Observed!Y$2:Y$1601,Observed!$A$2:$A$1601,$A424,Observed!$C$2:$C$1601,$C424),"")</f>
        <v/>
      </c>
      <c r="Z424" s="23" t="str">
        <f>IF(ISNUMBER(AVERAGEIFS(Observed!Z$2:Z$1601,Observed!$A$2:$A$1601,$A424,Observed!$C$2:$C$1601,$C424)),AVERAGEIFS(Observed!Z$2:Z$1601,Observed!$A$2:$A$1601,$A424,Observed!$C$2:$C$1601,$C424),"")</f>
        <v/>
      </c>
      <c r="AA424" s="23" t="str">
        <f>IF(ISNUMBER(AVERAGEIFS(Observed!AA$2:AA$1601,Observed!$A$2:$A$1601,$A424,Observed!$C$2:$C$1601,$C424)),AVERAGEIFS(Observed!AA$2:AA$1601,Observed!$A$2:$A$1601,$A424,Observed!$C$2:$C$1601,$C424),"")</f>
        <v/>
      </c>
      <c r="AB424" s="23" t="str">
        <f>IF(ISNUMBER(AVERAGEIFS(Observed!AB$2:AB$1601,Observed!$A$2:$A$1601,$A424,Observed!$C$2:$C$1601,$C424)),AVERAGEIFS(Observed!AB$2:AB$1601,Observed!$A$2:$A$1601,$A424,Observed!$C$2:$C$1601,$C424),"")</f>
        <v/>
      </c>
      <c r="AC424" s="23" t="str">
        <f>IF(ISNUMBER(AVERAGEIFS(Observed!AC$2:AC$1601,Observed!$A$2:$A$1601,$A424,Observed!$C$2:$C$1601,$C424)),AVERAGEIFS(Observed!AC$2:AC$1601,Observed!$A$2:$A$1601,$A424,Observed!$C$2:$C$1601,$C424),"")</f>
        <v/>
      </c>
      <c r="AD424" s="23" t="str">
        <f>IF(ISNUMBER(AVERAGEIFS(Observed!AD$2:AD$1601,Observed!$A$2:$A$1601,$A424,Observed!$C$2:$C$1601,$C424)),AVERAGEIFS(Observed!AD$2:AD$1601,Observed!$A$2:$A$1601,$A424,Observed!$C$2:$C$1601,$C424),"")</f>
        <v/>
      </c>
      <c r="AE424" s="23" t="str">
        <f>IF(ISNUMBER(AVERAGEIFS(Observed!AE$2:AE$1601,Observed!$A$2:$A$1601,$A424,Observed!$C$2:$C$1601,$C424)),AVERAGEIFS(Observed!AE$2:AE$1601,Observed!$A$2:$A$1601,$A424,Observed!$C$2:$C$1601,$C424),"")</f>
        <v/>
      </c>
      <c r="AF424" s="24" t="str">
        <f>IF(ISNUMBER(AVERAGEIFS(Observed!AF$2:AF$1601,Observed!$A$2:$A$1601,$A424,Observed!$C$2:$C$1601,$C424)),AVERAGEIFS(Observed!AF$2:AF$1601,Observed!$A$2:$A$1601,$A424,Observed!$C$2:$C$1601,$C424),"")</f>
        <v/>
      </c>
      <c r="AG424" s="24" t="str">
        <f>IF(ISNUMBER(AVERAGEIFS(Observed!AG$2:AG$1601,Observed!$A$2:$A$1601,$A424,Observed!$C$2:$C$1601,$C424)),AVERAGEIFS(Observed!AG$2:AG$1601,Observed!$A$2:$A$1601,$A424,Observed!$C$2:$C$1601,$C424),"")</f>
        <v/>
      </c>
      <c r="AH424" s="24" t="str">
        <f>IF(ISNUMBER(AVERAGEIFS(Observed!AH$2:AH$1601,Observed!$A$2:$A$1601,$A424,Observed!$C$2:$C$1601,$C424)),AVERAGEIFS(Observed!AH$2:AH$1601,Observed!$A$2:$A$1601,$A424,Observed!$C$2:$C$1601,$C424),"")</f>
        <v/>
      </c>
      <c r="AI424" s="23" t="str">
        <f>IF(ISNUMBER(AVERAGEIFS(Observed!AI$2:AI$1601,Observed!$A$2:$A$1601,$A424,Observed!$C$2:$C$1601,$C424)),AVERAGEIFS(Observed!AI$2:AI$1601,Observed!$A$2:$A$1601,$A424,Observed!$C$2:$C$1601,$C424),"")</f>
        <v/>
      </c>
      <c r="AJ424" s="24">
        <f>IF(ISNUMBER(AVERAGEIFS(Observed!AJ$2:AJ$1601,Observed!$A$2:$A$1601,$A424,Observed!$C$2:$C$1601,$C424)),AVERAGEIFS(Observed!AJ$2:AJ$1601,Observed!$A$2:$A$1601,$A424,Observed!$C$2:$C$1601,$C424),"")</f>
        <v>8.666666666666668E-3</v>
      </c>
      <c r="AK424" s="24">
        <f>IF(ISNUMBER(AVERAGEIFS(Observed!AL$2:AL$1601,Observed!$A$2:$A$1601,$A424,Observed!$C$2:$C$1601,$C424)),AVERAGEIFS(Observed!AL$2:AL$1601,Observed!$A$2:$A$1601,$A424,Observed!$C$2:$C$1601,$C424),"")</f>
        <v>2.1000000000000001E-2</v>
      </c>
      <c r="AL424" s="24">
        <f>IF(ISNUMBER(AVERAGEIFS(Observed!AM$2:AM$1601,Observed!$A$2:$A$1601,$A424,Observed!$C$2:$C$1601,$C424)),AVERAGEIFS(Observed!AM$2:AM$1601,Observed!$A$2:$A$1601,$A424,Observed!$C$2:$C$1601,$C424),"")</f>
        <v>0.22199999999999998</v>
      </c>
      <c r="AM424" s="24">
        <f>IF(ISNUMBER(AVERAGEIFS(Observed!AN$2:AN$1601,Observed!$A$2:$A$1601,$A424,Observed!$C$2:$C$1601,$C424)),AVERAGEIFS(Observed!AN$2:AN$1601,Observed!$A$2:$A$1601,$A424,Observed!$C$2:$C$1601,$C424),"")</f>
        <v>0.33300000000000002</v>
      </c>
      <c r="AN424" s="24">
        <f>IF(ISNUMBER(AVERAGEIFS(Observed!AQ$2:AQ$1601,Observed!$A$2:$A$1601,$A424,Observed!$C$2:$C$1601,$C424)),AVERAGEIFS(Observed!AQ$2:AQ$1601,Observed!$A$2:$A$1601,$A424,Observed!$C$2:$C$1601,$C424),"")</f>
        <v>0.41733333333333333</v>
      </c>
      <c r="AO424" s="24" t="str">
        <f>IF(ISNUMBER(AVERAGEIFS(Observed!AR$2:AR$1601,Observed!$A$2:$A$1601,$A424,Observed!$C$2:$C$1601,$C424)),AVERAGEIFS(Observed!AR$2:AR$1601,Observed!$A$2:$A$1601,$A424,Observed!$C$2:$C$1601,$C424),"")</f>
        <v/>
      </c>
      <c r="AP424" s="24">
        <f>IF(ISNUMBER(AVERAGEIFS(Observed!AS$2:AS$1601,Observed!$A$2:$A$1601,$A424,Observed!$C$2:$C$1601,$C424)),AVERAGEIFS(Observed!AS$2:AS$1601,Observed!$A$2:$A$1601,$A424,Observed!$C$2:$C$1601,$C424),"")</f>
        <v>2.6666666666666666E-3</v>
      </c>
      <c r="AQ424" s="23" t="str">
        <f>IF(ISNUMBER(AVERAGEIFS(Observed!AT$2:AT$1601,Observed!$A$2:$A$1601,$A424,Observed!$C$2:$C$1601,$C424)),AVERAGEIFS(Observed!AT$2:AT$1601,Observed!$A$2:$A$1601,$A424,Observed!$C$2:$C$1601,$C424),"")</f>
        <v/>
      </c>
      <c r="AR424" s="24" t="str">
        <f>IF(ISNUMBER(AVERAGEIFS(Observed!AU$2:AU$1601,Observed!$A$2:$A$1601,$A424,Observed!$C$2:$C$1601,$C424)),AVERAGEIFS(Observed!AU$2:AU$1601,Observed!$A$2:$A$1601,$A424,Observed!$C$2:$C$1601,$C424),"")</f>
        <v/>
      </c>
      <c r="AS424" s="23" t="str">
        <f>IF(ISNUMBER(AVERAGEIFS(Observed!AV$2:AV$1601,Observed!$A$2:$A$1601,$A424,Observed!$C$2:$C$1601,$C424)),AVERAGEIFS(Observed!AV$2:AV$1601,Observed!$A$2:$A$1601,$A424,Observed!$C$2:$C$1601,$C424),"")</f>
        <v/>
      </c>
      <c r="AT424" s="23" t="str">
        <f>IF(ISNUMBER(AVERAGEIFS(Observed!AW$2:AW$1601,Observed!$A$2:$A$1601,$A424,Observed!$C$2:$C$1601,$C424)),AVERAGEIFS(Observed!AW$2:AW$1601,Observed!$A$2:$A$1601,$A424,Observed!$C$2:$C$1601,$C424),"")</f>
        <v/>
      </c>
      <c r="AU424" s="2">
        <f>COUNTIFS(Observed!$A$2:$A$1601,$A424,Observed!$C$2:$C$1601,$C424)</f>
        <v>3</v>
      </c>
      <c r="AV424" s="2">
        <f t="shared" si="7"/>
        <v>9</v>
      </c>
    </row>
    <row r="425" spans="1:48" x14ac:dyDescent="0.3">
      <c r="A425" s="4" t="s">
        <v>115</v>
      </c>
      <c r="B425" t="s">
        <v>24</v>
      </c>
      <c r="C425" s="3">
        <v>42390</v>
      </c>
      <c r="D425">
        <v>1</v>
      </c>
      <c r="E425">
        <v>200</v>
      </c>
      <c r="G425">
        <v>200</v>
      </c>
      <c r="H425" s="2" t="s">
        <v>45</v>
      </c>
      <c r="I425" s="2" t="s">
        <v>22</v>
      </c>
      <c r="J425">
        <v>10</v>
      </c>
      <c r="K425" s="2" t="s">
        <v>21</v>
      </c>
      <c r="L425" s="22" t="str">
        <f>IF(ISNUMBER(AVERAGEIFS(Observed!L$2:L$1601,Observed!$A$2:$A$1601,$A425,Observed!$C$2:$C$1601,$C425)),AVERAGEIFS(Observed!L$2:L$1601,Observed!$A$2:$A$1601,$A425,Observed!$C$2:$C$1601,$C425),"")</f>
        <v/>
      </c>
      <c r="M425" s="23" t="str">
        <f>IF(ISNUMBER(AVERAGEIFS(Observed!M$2:M$1601,Observed!$A$2:$A$1601,$A425,Observed!$C$2:$C$1601,$C425)),AVERAGEIFS(Observed!M$2:M$1601,Observed!$A$2:$A$1601,$A425,Observed!$C$2:$C$1601,$C425),"")</f>
        <v/>
      </c>
      <c r="N425" s="23">
        <f>IF(ISNUMBER(AVERAGEIFS(Observed!N$2:N$1601,Observed!$A$2:$A$1601,$A425,Observed!$C$2:$C$1601,$C425)),AVERAGEIFS(Observed!N$2:N$1601,Observed!$A$2:$A$1601,$A425,Observed!$C$2:$C$1601,$C425),"")</f>
        <v>178.96</v>
      </c>
      <c r="O425" s="23">
        <f>IF(ISNUMBER(AVERAGEIFS(Observed!O$2:O$1601,Observed!$A$2:$A$1601,$A425,Observed!$C$2:$C$1601,$C425)),AVERAGEIFS(Observed!O$2:O$1601,Observed!$A$2:$A$1601,$A425,Observed!$C$2:$C$1601,$C425),"")</f>
        <v>178.96</v>
      </c>
      <c r="P425" s="23">
        <f>IF(ISNUMBER(AVERAGEIFS(Observed!P$2:P$1601,Observed!$A$2:$A$1601,$A425,Observed!$C$2:$C$1601,$C425)),AVERAGEIFS(Observed!P$2:P$1601,Observed!$A$2:$A$1601,$A425,Observed!$C$2:$C$1601,$C425),"")</f>
        <v>1253.0266666666666</v>
      </c>
      <c r="Q425" s="24" t="str">
        <f>IF(ISNUMBER(AVERAGEIFS(Observed!Q$2:Q$1601,Observed!$A$2:$A$1601,$A425,Observed!$C$2:$C$1601,$C425)),AVERAGEIFS(Observed!Q$2:Q$1601,Observed!$A$2:$A$1601,$A425,Observed!$C$2:$C$1601,$C425),"")</f>
        <v/>
      </c>
      <c r="R425" s="24" t="str">
        <f>IF(ISNUMBER(AVERAGEIFS(Observed!R$2:R$1601,Observed!$A$2:$A$1601,$A425,Observed!$C$2:$C$1601,$C425)),AVERAGEIFS(Observed!R$2:R$1601,Observed!$A$2:$A$1601,$A425,Observed!$C$2:$C$1601,$C425),"")</f>
        <v/>
      </c>
      <c r="S425" s="24" t="str">
        <f>IF(ISNUMBER(AVERAGEIFS(Observed!S$2:S$1601,Observed!$A$2:$A$1601,$A425,Observed!$C$2:$C$1601,$C425)),AVERAGEIFS(Observed!S$2:S$1601,Observed!$A$2:$A$1601,$A425,Observed!$C$2:$C$1601,$C425),"")</f>
        <v/>
      </c>
      <c r="T425" s="23" t="str">
        <f>IF(ISNUMBER(AVERAGEIFS(Observed!T$2:T$1601,Observed!$A$2:$A$1601,$A425,Observed!$C$2:$C$1601,$C425)),AVERAGEIFS(Observed!T$2:T$1601,Observed!$A$2:$A$1601,$A425,Observed!$C$2:$C$1601,$C425),"")</f>
        <v/>
      </c>
      <c r="U425" s="25" t="str">
        <f>IF(ISNUMBER(AVERAGEIFS(Observed!U$2:U$1601,Observed!$A$2:$A$1601,$A425,Observed!$C$2:$C$1601,$C425)),AVERAGEIFS(Observed!U$2:U$1601,Observed!$A$2:$A$1601,$A425,Observed!$C$2:$C$1601,$C425),"")</f>
        <v/>
      </c>
      <c r="V425" s="25" t="str">
        <f>IF(ISNUMBER(AVERAGEIFS(Observed!V$2:V$1601,Observed!$A$2:$A$1601,$A425,Observed!$C$2:$C$1601,$C425)),AVERAGEIFS(Observed!V$2:V$1601,Observed!$A$2:$A$1601,$A425,Observed!$C$2:$C$1601,$C425),"")</f>
        <v/>
      </c>
      <c r="W425" s="23" t="str">
        <f>IF(ISNUMBER(AVERAGEIFS(Observed!W$2:W$1601,Observed!$A$2:$A$1601,$A425,Observed!$C$2:$C$1601,$C425)),AVERAGEIFS(Observed!W$2:W$1601,Observed!$A$2:$A$1601,$A425,Observed!$C$2:$C$1601,$C425),"")</f>
        <v/>
      </c>
      <c r="X425" s="23" t="str">
        <f>IF(ISNUMBER(AVERAGEIFS(Observed!X$2:X$1601,Observed!$A$2:$A$1601,$A425,Observed!$C$2:$C$1601,$C425)),AVERAGEIFS(Observed!X$2:X$1601,Observed!$A$2:$A$1601,$A425,Observed!$C$2:$C$1601,$C425),"")</f>
        <v/>
      </c>
      <c r="Y425" s="23" t="str">
        <f>IF(ISNUMBER(AVERAGEIFS(Observed!Y$2:Y$1601,Observed!$A$2:$A$1601,$A425,Observed!$C$2:$C$1601,$C425)),AVERAGEIFS(Observed!Y$2:Y$1601,Observed!$A$2:$A$1601,$A425,Observed!$C$2:$C$1601,$C425),"")</f>
        <v/>
      </c>
      <c r="Z425" s="23" t="str">
        <f>IF(ISNUMBER(AVERAGEIFS(Observed!Z$2:Z$1601,Observed!$A$2:$A$1601,$A425,Observed!$C$2:$C$1601,$C425)),AVERAGEIFS(Observed!Z$2:Z$1601,Observed!$A$2:$A$1601,$A425,Observed!$C$2:$C$1601,$C425),"")</f>
        <v/>
      </c>
      <c r="AA425" s="23" t="str">
        <f>IF(ISNUMBER(AVERAGEIFS(Observed!AA$2:AA$1601,Observed!$A$2:$A$1601,$A425,Observed!$C$2:$C$1601,$C425)),AVERAGEIFS(Observed!AA$2:AA$1601,Observed!$A$2:$A$1601,$A425,Observed!$C$2:$C$1601,$C425),"")</f>
        <v/>
      </c>
      <c r="AB425" s="23" t="str">
        <f>IF(ISNUMBER(AVERAGEIFS(Observed!AB$2:AB$1601,Observed!$A$2:$A$1601,$A425,Observed!$C$2:$C$1601,$C425)),AVERAGEIFS(Observed!AB$2:AB$1601,Observed!$A$2:$A$1601,$A425,Observed!$C$2:$C$1601,$C425),"")</f>
        <v/>
      </c>
      <c r="AC425" s="23" t="str">
        <f>IF(ISNUMBER(AVERAGEIFS(Observed!AC$2:AC$1601,Observed!$A$2:$A$1601,$A425,Observed!$C$2:$C$1601,$C425)),AVERAGEIFS(Observed!AC$2:AC$1601,Observed!$A$2:$A$1601,$A425,Observed!$C$2:$C$1601,$C425),"")</f>
        <v/>
      </c>
      <c r="AD425" s="23" t="str">
        <f>IF(ISNUMBER(AVERAGEIFS(Observed!AD$2:AD$1601,Observed!$A$2:$A$1601,$A425,Observed!$C$2:$C$1601,$C425)),AVERAGEIFS(Observed!AD$2:AD$1601,Observed!$A$2:$A$1601,$A425,Observed!$C$2:$C$1601,$C425),"")</f>
        <v/>
      </c>
      <c r="AE425" s="23" t="str">
        <f>IF(ISNUMBER(AVERAGEIFS(Observed!AE$2:AE$1601,Observed!$A$2:$A$1601,$A425,Observed!$C$2:$C$1601,$C425)),AVERAGEIFS(Observed!AE$2:AE$1601,Observed!$A$2:$A$1601,$A425,Observed!$C$2:$C$1601,$C425),"")</f>
        <v/>
      </c>
      <c r="AF425" s="24" t="str">
        <f>IF(ISNUMBER(AVERAGEIFS(Observed!AF$2:AF$1601,Observed!$A$2:$A$1601,$A425,Observed!$C$2:$C$1601,$C425)),AVERAGEIFS(Observed!AF$2:AF$1601,Observed!$A$2:$A$1601,$A425,Observed!$C$2:$C$1601,$C425),"")</f>
        <v/>
      </c>
      <c r="AG425" s="24" t="str">
        <f>IF(ISNUMBER(AVERAGEIFS(Observed!AG$2:AG$1601,Observed!$A$2:$A$1601,$A425,Observed!$C$2:$C$1601,$C425)),AVERAGEIFS(Observed!AG$2:AG$1601,Observed!$A$2:$A$1601,$A425,Observed!$C$2:$C$1601,$C425),"")</f>
        <v/>
      </c>
      <c r="AH425" s="24" t="str">
        <f>IF(ISNUMBER(AVERAGEIFS(Observed!AH$2:AH$1601,Observed!$A$2:$A$1601,$A425,Observed!$C$2:$C$1601,$C425)),AVERAGEIFS(Observed!AH$2:AH$1601,Observed!$A$2:$A$1601,$A425,Observed!$C$2:$C$1601,$C425),"")</f>
        <v/>
      </c>
      <c r="AI425" s="23" t="str">
        <f>IF(ISNUMBER(AVERAGEIFS(Observed!AI$2:AI$1601,Observed!$A$2:$A$1601,$A425,Observed!$C$2:$C$1601,$C425)),AVERAGEIFS(Observed!AI$2:AI$1601,Observed!$A$2:$A$1601,$A425,Observed!$C$2:$C$1601,$C425),"")</f>
        <v/>
      </c>
      <c r="AJ425" s="24">
        <f>IF(ISNUMBER(AVERAGEIFS(Observed!AJ$2:AJ$1601,Observed!$A$2:$A$1601,$A425,Observed!$C$2:$C$1601,$C425)),AVERAGEIFS(Observed!AJ$2:AJ$1601,Observed!$A$2:$A$1601,$A425,Observed!$C$2:$C$1601,$C425),"")</f>
        <v>5.6666666666666671E-3</v>
      </c>
      <c r="AK425" s="24">
        <f>IF(ISNUMBER(AVERAGEIFS(Observed!AL$2:AL$1601,Observed!$A$2:$A$1601,$A425,Observed!$C$2:$C$1601,$C425)),AVERAGEIFS(Observed!AL$2:AL$1601,Observed!$A$2:$A$1601,$A425,Observed!$C$2:$C$1601,$C425),"")</f>
        <v>5.0000000000000001E-3</v>
      </c>
      <c r="AL425" s="24">
        <f>IF(ISNUMBER(AVERAGEIFS(Observed!AM$2:AM$1601,Observed!$A$2:$A$1601,$A425,Observed!$C$2:$C$1601,$C425)),AVERAGEIFS(Observed!AM$2:AM$1601,Observed!$A$2:$A$1601,$A425,Observed!$C$2:$C$1601,$C425),"")</f>
        <v>0.27933333333333338</v>
      </c>
      <c r="AM425" s="24">
        <f>IF(ISNUMBER(AVERAGEIFS(Observed!AN$2:AN$1601,Observed!$A$2:$A$1601,$A425,Observed!$C$2:$C$1601,$C425)),AVERAGEIFS(Observed!AN$2:AN$1601,Observed!$A$2:$A$1601,$A425,Observed!$C$2:$C$1601,$C425),"")</f>
        <v>0.33</v>
      </c>
      <c r="AN425" s="24">
        <f>IF(ISNUMBER(AVERAGEIFS(Observed!AQ$2:AQ$1601,Observed!$A$2:$A$1601,$A425,Observed!$C$2:$C$1601,$C425)),AVERAGEIFS(Observed!AQ$2:AQ$1601,Observed!$A$2:$A$1601,$A425,Observed!$C$2:$C$1601,$C425),"")</f>
        <v>0.37633333333333335</v>
      </c>
      <c r="AO425" s="24" t="str">
        <f>IF(ISNUMBER(AVERAGEIFS(Observed!AR$2:AR$1601,Observed!$A$2:$A$1601,$A425,Observed!$C$2:$C$1601,$C425)),AVERAGEIFS(Observed!AR$2:AR$1601,Observed!$A$2:$A$1601,$A425,Observed!$C$2:$C$1601,$C425),"")</f>
        <v/>
      </c>
      <c r="AP425" s="24">
        <f>IF(ISNUMBER(AVERAGEIFS(Observed!AS$2:AS$1601,Observed!$A$2:$A$1601,$A425,Observed!$C$2:$C$1601,$C425)),AVERAGEIFS(Observed!AS$2:AS$1601,Observed!$A$2:$A$1601,$A425,Observed!$C$2:$C$1601,$C425),"")</f>
        <v>4.0000000000000001E-3</v>
      </c>
      <c r="AQ425" s="23" t="str">
        <f>IF(ISNUMBER(AVERAGEIFS(Observed!AT$2:AT$1601,Observed!$A$2:$A$1601,$A425,Observed!$C$2:$C$1601,$C425)),AVERAGEIFS(Observed!AT$2:AT$1601,Observed!$A$2:$A$1601,$A425,Observed!$C$2:$C$1601,$C425),"")</f>
        <v/>
      </c>
      <c r="AR425" s="24" t="str">
        <f>IF(ISNUMBER(AVERAGEIFS(Observed!AU$2:AU$1601,Observed!$A$2:$A$1601,$A425,Observed!$C$2:$C$1601,$C425)),AVERAGEIFS(Observed!AU$2:AU$1601,Observed!$A$2:$A$1601,$A425,Observed!$C$2:$C$1601,$C425),"")</f>
        <v/>
      </c>
      <c r="AS425" s="23" t="str">
        <f>IF(ISNUMBER(AVERAGEIFS(Observed!AV$2:AV$1601,Observed!$A$2:$A$1601,$A425,Observed!$C$2:$C$1601,$C425)),AVERAGEIFS(Observed!AV$2:AV$1601,Observed!$A$2:$A$1601,$A425,Observed!$C$2:$C$1601,$C425),"")</f>
        <v/>
      </c>
      <c r="AT425" s="23" t="str">
        <f>IF(ISNUMBER(AVERAGEIFS(Observed!AW$2:AW$1601,Observed!$A$2:$A$1601,$A425,Observed!$C$2:$C$1601,$C425)),AVERAGEIFS(Observed!AW$2:AW$1601,Observed!$A$2:$A$1601,$A425,Observed!$C$2:$C$1601,$C425),"")</f>
        <v/>
      </c>
      <c r="AU425" s="2">
        <f>COUNTIFS(Observed!$A$2:$A$1601,$A425,Observed!$C$2:$C$1601,$C425)</f>
        <v>3</v>
      </c>
      <c r="AV425" s="2">
        <f t="shared" si="7"/>
        <v>9</v>
      </c>
    </row>
    <row r="426" spans="1:48" x14ac:dyDescent="0.3">
      <c r="A426" s="4" t="s">
        <v>116</v>
      </c>
      <c r="B426" t="s">
        <v>24</v>
      </c>
      <c r="C426" s="3">
        <v>42390</v>
      </c>
      <c r="D426">
        <v>1</v>
      </c>
      <c r="E426">
        <v>350</v>
      </c>
      <c r="G426">
        <v>350</v>
      </c>
      <c r="H426" s="2" t="s">
        <v>45</v>
      </c>
      <c r="I426" s="2" t="s">
        <v>22</v>
      </c>
      <c r="J426">
        <v>10</v>
      </c>
      <c r="K426" s="2" t="s">
        <v>21</v>
      </c>
      <c r="L426" s="22" t="str">
        <f>IF(ISNUMBER(AVERAGEIFS(Observed!L$2:L$1601,Observed!$A$2:$A$1601,$A426,Observed!$C$2:$C$1601,$C426)),AVERAGEIFS(Observed!L$2:L$1601,Observed!$A$2:$A$1601,$A426,Observed!$C$2:$C$1601,$C426),"")</f>
        <v/>
      </c>
      <c r="M426" s="23" t="str">
        <f>IF(ISNUMBER(AVERAGEIFS(Observed!M$2:M$1601,Observed!$A$2:$A$1601,$A426,Observed!$C$2:$C$1601,$C426)),AVERAGEIFS(Observed!M$2:M$1601,Observed!$A$2:$A$1601,$A426,Observed!$C$2:$C$1601,$C426),"")</f>
        <v/>
      </c>
      <c r="N426" s="23">
        <f>IF(ISNUMBER(AVERAGEIFS(Observed!N$2:N$1601,Observed!$A$2:$A$1601,$A426,Observed!$C$2:$C$1601,$C426)),AVERAGEIFS(Observed!N$2:N$1601,Observed!$A$2:$A$1601,$A426,Observed!$C$2:$C$1601,$C426),"")</f>
        <v>155.41666666666666</v>
      </c>
      <c r="O426" s="23">
        <f>IF(ISNUMBER(AVERAGEIFS(Observed!O$2:O$1601,Observed!$A$2:$A$1601,$A426,Observed!$C$2:$C$1601,$C426)),AVERAGEIFS(Observed!O$2:O$1601,Observed!$A$2:$A$1601,$A426,Observed!$C$2:$C$1601,$C426),"")</f>
        <v>155.41666666666666</v>
      </c>
      <c r="P426" s="23">
        <f>IF(ISNUMBER(AVERAGEIFS(Observed!P$2:P$1601,Observed!$A$2:$A$1601,$A426,Observed!$C$2:$C$1601,$C426)),AVERAGEIFS(Observed!P$2:P$1601,Observed!$A$2:$A$1601,$A426,Observed!$C$2:$C$1601,$C426),"")</f>
        <v>1203.55</v>
      </c>
      <c r="Q426" s="24" t="str">
        <f>IF(ISNUMBER(AVERAGEIFS(Observed!Q$2:Q$1601,Observed!$A$2:$A$1601,$A426,Observed!$C$2:$C$1601,$C426)),AVERAGEIFS(Observed!Q$2:Q$1601,Observed!$A$2:$A$1601,$A426,Observed!$C$2:$C$1601,$C426),"")</f>
        <v/>
      </c>
      <c r="R426" s="24" t="str">
        <f>IF(ISNUMBER(AVERAGEIFS(Observed!R$2:R$1601,Observed!$A$2:$A$1601,$A426,Observed!$C$2:$C$1601,$C426)),AVERAGEIFS(Observed!R$2:R$1601,Observed!$A$2:$A$1601,$A426,Observed!$C$2:$C$1601,$C426),"")</f>
        <v/>
      </c>
      <c r="S426" s="24" t="str">
        <f>IF(ISNUMBER(AVERAGEIFS(Observed!S$2:S$1601,Observed!$A$2:$A$1601,$A426,Observed!$C$2:$C$1601,$C426)),AVERAGEIFS(Observed!S$2:S$1601,Observed!$A$2:$A$1601,$A426,Observed!$C$2:$C$1601,$C426),"")</f>
        <v/>
      </c>
      <c r="T426" s="23" t="str">
        <f>IF(ISNUMBER(AVERAGEIFS(Observed!T$2:T$1601,Observed!$A$2:$A$1601,$A426,Observed!$C$2:$C$1601,$C426)),AVERAGEIFS(Observed!T$2:T$1601,Observed!$A$2:$A$1601,$A426,Observed!$C$2:$C$1601,$C426),"")</f>
        <v/>
      </c>
      <c r="U426" s="25" t="str">
        <f>IF(ISNUMBER(AVERAGEIFS(Observed!U$2:U$1601,Observed!$A$2:$A$1601,$A426,Observed!$C$2:$C$1601,$C426)),AVERAGEIFS(Observed!U$2:U$1601,Observed!$A$2:$A$1601,$A426,Observed!$C$2:$C$1601,$C426),"")</f>
        <v/>
      </c>
      <c r="V426" s="25" t="str">
        <f>IF(ISNUMBER(AVERAGEIFS(Observed!V$2:V$1601,Observed!$A$2:$A$1601,$A426,Observed!$C$2:$C$1601,$C426)),AVERAGEIFS(Observed!V$2:V$1601,Observed!$A$2:$A$1601,$A426,Observed!$C$2:$C$1601,$C426),"")</f>
        <v/>
      </c>
      <c r="W426" s="23" t="str">
        <f>IF(ISNUMBER(AVERAGEIFS(Observed!W$2:W$1601,Observed!$A$2:$A$1601,$A426,Observed!$C$2:$C$1601,$C426)),AVERAGEIFS(Observed!W$2:W$1601,Observed!$A$2:$A$1601,$A426,Observed!$C$2:$C$1601,$C426),"")</f>
        <v/>
      </c>
      <c r="X426" s="23" t="str">
        <f>IF(ISNUMBER(AVERAGEIFS(Observed!X$2:X$1601,Observed!$A$2:$A$1601,$A426,Observed!$C$2:$C$1601,$C426)),AVERAGEIFS(Observed!X$2:X$1601,Observed!$A$2:$A$1601,$A426,Observed!$C$2:$C$1601,$C426),"")</f>
        <v/>
      </c>
      <c r="Y426" s="23" t="str">
        <f>IF(ISNUMBER(AVERAGEIFS(Observed!Y$2:Y$1601,Observed!$A$2:$A$1601,$A426,Observed!$C$2:$C$1601,$C426)),AVERAGEIFS(Observed!Y$2:Y$1601,Observed!$A$2:$A$1601,$A426,Observed!$C$2:$C$1601,$C426),"")</f>
        <v/>
      </c>
      <c r="Z426" s="23" t="str">
        <f>IF(ISNUMBER(AVERAGEIFS(Observed!Z$2:Z$1601,Observed!$A$2:$A$1601,$A426,Observed!$C$2:$C$1601,$C426)),AVERAGEIFS(Observed!Z$2:Z$1601,Observed!$A$2:$A$1601,$A426,Observed!$C$2:$C$1601,$C426),"")</f>
        <v/>
      </c>
      <c r="AA426" s="23" t="str">
        <f>IF(ISNUMBER(AVERAGEIFS(Observed!AA$2:AA$1601,Observed!$A$2:$A$1601,$A426,Observed!$C$2:$C$1601,$C426)),AVERAGEIFS(Observed!AA$2:AA$1601,Observed!$A$2:$A$1601,$A426,Observed!$C$2:$C$1601,$C426),"")</f>
        <v/>
      </c>
      <c r="AB426" s="23" t="str">
        <f>IF(ISNUMBER(AVERAGEIFS(Observed!AB$2:AB$1601,Observed!$A$2:$A$1601,$A426,Observed!$C$2:$C$1601,$C426)),AVERAGEIFS(Observed!AB$2:AB$1601,Observed!$A$2:$A$1601,$A426,Observed!$C$2:$C$1601,$C426),"")</f>
        <v/>
      </c>
      <c r="AC426" s="23" t="str">
        <f>IF(ISNUMBER(AVERAGEIFS(Observed!AC$2:AC$1601,Observed!$A$2:$A$1601,$A426,Observed!$C$2:$C$1601,$C426)),AVERAGEIFS(Observed!AC$2:AC$1601,Observed!$A$2:$A$1601,$A426,Observed!$C$2:$C$1601,$C426),"")</f>
        <v/>
      </c>
      <c r="AD426" s="23" t="str">
        <f>IF(ISNUMBER(AVERAGEIFS(Observed!AD$2:AD$1601,Observed!$A$2:$A$1601,$A426,Observed!$C$2:$C$1601,$C426)),AVERAGEIFS(Observed!AD$2:AD$1601,Observed!$A$2:$A$1601,$A426,Observed!$C$2:$C$1601,$C426),"")</f>
        <v/>
      </c>
      <c r="AE426" s="23" t="str">
        <f>IF(ISNUMBER(AVERAGEIFS(Observed!AE$2:AE$1601,Observed!$A$2:$A$1601,$A426,Observed!$C$2:$C$1601,$C426)),AVERAGEIFS(Observed!AE$2:AE$1601,Observed!$A$2:$A$1601,$A426,Observed!$C$2:$C$1601,$C426),"")</f>
        <v/>
      </c>
      <c r="AF426" s="24" t="str">
        <f>IF(ISNUMBER(AVERAGEIFS(Observed!AF$2:AF$1601,Observed!$A$2:$A$1601,$A426,Observed!$C$2:$C$1601,$C426)),AVERAGEIFS(Observed!AF$2:AF$1601,Observed!$A$2:$A$1601,$A426,Observed!$C$2:$C$1601,$C426),"")</f>
        <v/>
      </c>
      <c r="AG426" s="24" t="str">
        <f>IF(ISNUMBER(AVERAGEIFS(Observed!AG$2:AG$1601,Observed!$A$2:$A$1601,$A426,Observed!$C$2:$C$1601,$C426)),AVERAGEIFS(Observed!AG$2:AG$1601,Observed!$A$2:$A$1601,$A426,Observed!$C$2:$C$1601,$C426),"")</f>
        <v/>
      </c>
      <c r="AH426" s="24" t="str">
        <f>IF(ISNUMBER(AVERAGEIFS(Observed!AH$2:AH$1601,Observed!$A$2:$A$1601,$A426,Observed!$C$2:$C$1601,$C426)),AVERAGEIFS(Observed!AH$2:AH$1601,Observed!$A$2:$A$1601,$A426,Observed!$C$2:$C$1601,$C426),"")</f>
        <v/>
      </c>
      <c r="AI426" s="23" t="str">
        <f>IF(ISNUMBER(AVERAGEIFS(Observed!AI$2:AI$1601,Observed!$A$2:$A$1601,$A426,Observed!$C$2:$C$1601,$C426)),AVERAGEIFS(Observed!AI$2:AI$1601,Observed!$A$2:$A$1601,$A426,Observed!$C$2:$C$1601,$C426),"")</f>
        <v/>
      </c>
      <c r="AJ426" s="24">
        <f>IF(ISNUMBER(AVERAGEIFS(Observed!AJ$2:AJ$1601,Observed!$A$2:$A$1601,$A426,Observed!$C$2:$C$1601,$C426)),AVERAGEIFS(Observed!AJ$2:AJ$1601,Observed!$A$2:$A$1601,$A426,Observed!$C$2:$C$1601,$C426),"")</f>
        <v>6.3333333333333332E-3</v>
      </c>
      <c r="AK426" s="24">
        <f>IF(ISNUMBER(AVERAGEIFS(Observed!AL$2:AL$1601,Observed!$A$2:$A$1601,$A426,Observed!$C$2:$C$1601,$C426)),AVERAGEIFS(Observed!AL$2:AL$1601,Observed!$A$2:$A$1601,$A426,Observed!$C$2:$C$1601,$C426),"")</f>
        <v>4.5000000000000005E-3</v>
      </c>
      <c r="AL426" s="24">
        <f>IF(ISNUMBER(AVERAGEIFS(Observed!AM$2:AM$1601,Observed!$A$2:$A$1601,$A426,Observed!$C$2:$C$1601,$C426)),AVERAGEIFS(Observed!AM$2:AM$1601,Observed!$A$2:$A$1601,$A426,Observed!$C$2:$C$1601,$C426),"")</f>
        <v>0.37266666666666665</v>
      </c>
      <c r="AM426" s="24">
        <f>IF(ISNUMBER(AVERAGEIFS(Observed!AN$2:AN$1601,Observed!$A$2:$A$1601,$A426,Observed!$C$2:$C$1601,$C426)),AVERAGEIFS(Observed!AN$2:AN$1601,Observed!$A$2:$A$1601,$A426,Observed!$C$2:$C$1601,$C426),"")</f>
        <v>0.371</v>
      </c>
      <c r="AN426" s="24">
        <f>IF(ISNUMBER(AVERAGEIFS(Observed!AQ$2:AQ$1601,Observed!$A$2:$A$1601,$A426,Observed!$C$2:$C$1601,$C426)),AVERAGEIFS(Observed!AQ$2:AQ$1601,Observed!$A$2:$A$1601,$A426,Observed!$C$2:$C$1601,$C426),"")</f>
        <v>0.24133333333333337</v>
      </c>
      <c r="AO426" s="24" t="str">
        <f>IF(ISNUMBER(AVERAGEIFS(Observed!AR$2:AR$1601,Observed!$A$2:$A$1601,$A426,Observed!$C$2:$C$1601,$C426)),AVERAGEIFS(Observed!AR$2:AR$1601,Observed!$A$2:$A$1601,$A426,Observed!$C$2:$C$1601,$C426),"")</f>
        <v/>
      </c>
      <c r="AP426" s="24">
        <f>IF(ISNUMBER(AVERAGEIFS(Observed!AS$2:AS$1601,Observed!$A$2:$A$1601,$A426,Observed!$C$2:$C$1601,$C426)),AVERAGEIFS(Observed!AS$2:AS$1601,Observed!$A$2:$A$1601,$A426,Observed!$C$2:$C$1601,$C426),"")</f>
        <v>5.0000000000000001E-3</v>
      </c>
      <c r="AQ426" s="23" t="str">
        <f>IF(ISNUMBER(AVERAGEIFS(Observed!AT$2:AT$1601,Observed!$A$2:$A$1601,$A426,Observed!$C$2:$C$1601,$C426)),AVERAGEIFS(Observed!AT$2:AT$1601,Observed!$A$2:$A$1601,$A426,Observed!$C$2:$C$1601,$C426),"")</f>
        <v/>
      </c>
      <c r="AR426" s="24" t="str">
        <f>IF(ISNUMBER(AVERAGEIFS(Observed!AU$2:AU$1601,Observed!$A$2:$A$1601,$A426,Observed!$C$2:$C$1601,$C426)),AVERAGEIFS(Observed!AU$2:AU$1601,Observed!$A$2:$A$1601,$A426,Observed!$C$2:$C$1601,$C426),"")</f>
        <v/>
      </c>
      <c r="AS426" s="23" t="str">
        <f>IF(ISNUMBER(AVERAGEIFS(Observed!AV$2:AV$1601,Observed!$A$2:$A$1601,$A426,Observed!$C$2:$C$1601,$C426)),AVERAGEIFS(Observed!AV$2:AV$1601,Observed!$A$2:$A$1601,$A426,Observed!$C$2:$C$1601,$C426),"")</f>
        <v/>
      </c>
      <c r="AT426" s="23" t="str">
        <f>IF(ISNUMBER(AVERAGEIFS(Observed!AW$2:AW$1601,Observed!$A$2:$A$1601,$A426,Observed!$C$2:$C$1601,$C426)),AVERAGEIFS(Observed!AW$2:AW$1601,Observed!$A$2:$A$1601,$A426,Observed!$C$2:$C$1601,$C426),"")</f>
        <v/>
      </c>
      <c r="AU426" s="2">
        <f>COUNTIFS(Observed!$A$2:$A$1601,$A426,Observed!$C$2:$C$1601,$C426)</f>
        <v>3</v>
      </c>
      <c r="AV426" s="2">
        <f t="shared" si="7"/>
        <v>9</v>
      </c>
    </row>
    <row r="427" spans="1:48" x14ac:dyDescent="0.3">
      <c r="A427" s="4" t="s">
        <v>117</v>
      </c>
      <c r="B427" t="s">
        <v>24</v>
      </c>
      <c r="C427" s="3">
        <v>42390</v>
      </c>
      <c r="D427">
        <v>1</v>
      </c>
      <c r="E427">
        <v>500</v>
      </c>
      <c r="G427">
        <v>500</v>
      </c>
      <c r="H427" s="2" t="s">
        <v>45</v>
      </c>
      <c r="I427" s="2" t="s">
        <v>22</v>
      </c>
      <c r="J427">
        <v>10</v>
      </c>
      <c r="K427" s="2" t="s">
        <v>21</v>
      </c>
      <c r="L427" s="22" t="str">
        <f>IF(ISNUMBER(AVERAGEIFS(Observed!L$2:L$1601,Observed!$A$2:$A$1601,$A427,Observed!$C$2:$C$1601,$C427)),AVERAGEIFS(Observed!L$2:L$1601,Observed!$A$2:$A$1601,$A427,Observed!$C$2:$C$1601,$C427),"")</f>
        <v/>
      </c>
      <c r="M427" s="23" t="str">
        <f>IF(ISNUMBER(AVERAGEIFS(Observed!M$2:M$1601,Observed!$A$2:$A$1601,$A427,Observed!$C$2:$C$1601,$C427)),AVERAGEIFS(Observed!M$2:M$1601,Observed!$A$2:$A$1601,$A427,Observed!$C$2:$C$1601,$C427),"")</f>
        <v/>
      </c>
      <c r="N427" s="23">
        <f>IF(ISNUMBER(AVERAGEIFS(Observed!N$2:N$1601,Observed!$A$2:$A$1601,$A427,Observed!$C$2:$C$1601,$C427)),AVERAGEIFS(Observed!N$2:N$1601,Observed!$A$2:$A$1601,$A427,Observed!$C$2:$C$1601,$C427),"")</f>
        <v>126.22333333333334</v>
      </c>
      <c r="O427" s="23">
        <f>IF(ISNUMBER(AVERAGEIFS(Observed!O$2:O$1601,Observed!$A$2:$A$1601,$A427,Observed!$C$2:$C$1601,$C427)),AVERAGEIFS(Observed!O$2:O$1601,Observed!$A$2:$A$1601,$A427,Observed!$C$2:$C$1601,$C427),"")</f>
        <v>126.22333333333334</v>
      </c>
      <c r="P427" s="23">
        <f>IF(ISNUMBER(AVERAGEIFS(Observed!P$2:P$1601,Observed!$A$2:$A$1601,$A427,Observed!$C$2:$C$1601,$C427)),AVERAGEIFS(Observed!P$2:P$1601,Observed!$A$2:$A$1601,$A427,Observed!$C$2:$C$1601,$C427),"")</f>
        <v>1336.8799999999999</v>
      </c>
      <c r="Q427" s="24" t="str">
        <f>IF(ISNUMBER(AVERAGEIFS(Observed!Q$2:Q$1601,Observed!$A$2:$A$1601,$A427,Observed!$C$2:$C$1601,$C427)),AVERAGEIFS(Observed!Q$2:Q$1601,Observed!$A$2:$A$1601,$A427,Observed!$C$2:$C$1601,$C427),"")</f>
        <v/>
      </c>
      <c r="R427" s="24" t="str">
        <f>IF(ISNUMBER(AVERAGEIFS(Observed!R$2:R$1601,Observed!$A$2:$A$1601,$A427,Observed!$C$2:$C$1601,$C427)),AVERAGEIFS(Observed!R$2:R$1601,Observed!$A$2:$A$1601,$A427,Observed!$C$2:$C$1601,$C427),"")</f>
        <v/>
      </c>
      <c r="S427" s="24" t="str">
        <f>IF(ISNUMBER(AVERAGEIFS(Observed!S$2:S$1601,Observed!$A$2:$A$1601,$A427,Observed!$C$2:$C$1601,$C427)),AVERAGEIFS(Observed!S$2:S$1601,Observed!$A$2:$A$1601,$A427,Observed!$C$2:$C$1601,$C427),"")</f>
        <v/>
      </c>
      <c r="T427" s="23" t="str">
        <f>IF(ISNUMBER(AVERAGEIFS(Observed!T$2:T$1601,Observed!$A$2:$A$1601,$A427,Observed!$C$2:$C$1601,$C427)),AVERAGEIFS(Observed!T$2:T$1601,Observed!$A$2:$A$1601,$A427,Observed!$C$2:$C$1601,$C427),"")</f>
        <v/>
      </c>
      <c r="U427" s="25" t="str">
        <f>IF(ISNUMBER(AVERAGEIFS(Observed!U$2:U$1601,Observed!$A$2:$A$1601,$A427,Observed!$C$2:$C$1601,$C427)),AVERAGEIFS(Observed!U$2:U$1601,Observed!$A$2:$A$1601,$A427,Observed!$C$2:$C$1601,$C427),"")</f>
        <v/>
      </c>
      <c r="V427" s="25" t="str">
        <f>IF(ISNUMBER(AVERAGEIFS(Observed!V$2:V$1601,Observed!$A$2:$A$1601,$A427,Observed!$C$2:$C$1601,$C427)),AVERAGEIFS(Observed!V$2:V$1601,Observed!$A$2:$A$1601,$A427,Observed!$C$2:$C$1601,$C427),"")</f>
        <v/>
      </c>
      <c r="W427" s="23" t="str">
        <f>IF(ISNUMBER(AVERAGEIFS(Observed!W$2:W$1601,Observed!$A$2:$A$1601,$A427,Observed!$C$2:$C$1601,$C427)),AVERAGEIFS(Observed!W$2:W$1601,Observed!$A$2:$A$1601,$A427,Observed!$C$2:$C$1601,$C427),"")</f>
        <v/>
      </c>
      <c r="X427" s="23" t="str">
        <f>IF(ISNUMBER(AVERAGEIFS(Observed!X$2:X$1601,Observed!$A$2:$A$1601,$A427,Observed!$C$2:$C$1601,$C427)),AVERAGEIFS(Observed!X$2:X$1601,Observed!$A$2:$A$1601,$A427,Observed!$C$2:$C$1601,$C427),"")</f>
        <v/>
      </c>
      <c r="Y427" s="23" t="str">
        <f>IF(ISNUMBER(AVERAGEIFS(Observed!Y$2:Y$1601,Observed!$A$2:$A$1601,$A427,Observed!$C$2:$C$1601,$C427)),AVERAGEIFS(Observed!Y$2:Y$1601,Observed!$A$2:$A$1601,$A427,Observed!$C$2:$C$1601,$C427),"")</f>
        <v/>
      </c>
      <c r="Z427" s="23" t="str">
        <f>IF(ISNUMBER(AVERAGEIFS(Observed!Z$2:Z$1601,Observed!$A$2:$A$1601,$A427,Observed!$C$2:$C$1601,$C427)),AVERAGEIFS(Observed!Z$2:Z$1601,Observed!$A$2:$A$1601,$A427,Observed!$C$2:$C$1601,$C427),"")</f>
        <v/>
      </c>
      <c r="AA427" s="23" t="str">
        <f>IF(ISNUMBER(AVERAGEIFS(Observed!AA$2:AA$1601,Observed!$A$2:$A$1601,$A427,Observed!$C$2:$C$1601,$C427)),AVERAGEIFS(Observed!AA$2:AA$1601,Observed!$A$2:$A$1601,$A427,Observed!$C$2:$C$1601,$C427),"")</f>
        <v/>
      </c>
      <c r="AB427" s="23" t="str">
        <f>IF(ISNUMBER(AVERAGEIFS(Observed!AB$2:AB$1601,Observed!$A$2:$A$1601,$A427,Observed!$C$2:$C$1601,$C427)),AVERAGEIFS(Observed!AB$2:AB$1601,Observed!$A$2:$A$1601,$A427,Observed!$C$2:$C$1601,$C427),"")</f>
        <v/>
      </c>
      <c r="AC427" s="23" t="str">
        <f>IF(ISNUMBER(AVERAGEIFS(Observed!AC$2:AC$1601,Observed!$A$2:$A$1601,$A427,Observed!$C$2:$C$1601,$C427)),AVERAGEIFS(Observed!AC$2:AC$1601,Observed!$A$2:$A$1601,$A427,Observed!$C$2:$C$1601,$C427),"")</f>
        <v/>
      </c>
      <c r="AD427" s="23" t="str">
        <f>IF(ISNUMBER(AVERAGEIFS(Observed!AD$2:AD$1601,Observed!$A$2:$A$1601,$A427,Observed!$C$2:$C$1601,$C427)),AVERAGEIFS(Observed!AD$2:AD$1601,Observed!$A$2:$A$1601,$A427,Observed!$C$2:$C$1601,$C427),"")</f>
        <v/>
      </c>
      <c r="AE427" s="23" t="str">
        <f>IF(ISNUMBER(AVERAGEIFS(Observed!AE$2:AE$1601,Observed!$A$2:$A$1601,$A427,Observed!$C$2:$C$1601,$C427)),AVERAGEIFS(Observed!AE$2:AE$1601,Observed!$A$2:$A$1601,$A427,Observed!$C$2:$C$1601,$C427),"")</f>
        <v/>
      </c>
      <c r="AF427" s="24" t="str">
        <f>IF(ISNUMBER(AVERAGEIFS(Observed!AF$2:AF$1601,Observed!$A$2:$A$1601,$A427,Observed!$C$2:$C$1601,$C427)),AVERAGEIFS(Observed!AF$2:AF$1601,Observed!$A$2:$A$1601,$A427,Observed!$C$2:$C$1601,$C427),"")</f>
        <v/>
      </c>
      <c r="AG427" s="24" t="str">
        <f>IF(ISNUMBER(AVERAGEIFS(Observed!AG$2:AG$1601,Observed!$A$2:$A$1601,$A427,Observed!$C$2:$C$1601,$C427)),AVERAGEIFS(Observed!AG$2:AG$1601,Observed!$A$2:$A$1601,$A427,Observed!$C$2:$C$1601,$C427),"")</f>
        <v/>
      </c>
      <c r="AH427" s="24" t="str">
        <f>IF(ISNUMBER(AVERAGEIFS(Observed!AH$2:AH$1601,Observed!$A$2:$A$1601,$A427,Observed!$C$2:$C$1601,$C427)),AVERAGEIFS(Observed!AH$2:AH$1601,Observed!$A$2:$A$1601,$A427,Observed!$C$2:$C$1601,$C427),"")</f>
        <v/>
      </c>
      <c r="AI427" s="23" t="str">
        <f>IF(ISNUMBER(AVERAGEIFS(Observed!AI$2:AI$1601,Observed!$A$2:$A$1601,$A427,Observed!$C$2:$C$1601,$C427)),AVERAGEIFS(Observed!AI$2:AI$1601,Observed!$A$2:$A$1601,$A427,Observed!$C$2:$C$1601,$C427),"")</f>
        <v/>
      </c>
      <c r="AJ427" s="24">
        <f>IF(ISNUMBER(AVERAGEIFS(Observed!AJ$2:AJ$1601,Observed!$A$2:$A$1601,$A427,Observed!$C$2:$C$1601,$C427)),AVERAGEIFS(Observed!AJ$2:AJ$1601,Observed!$A$2:$A$1601,$A427,Observed!$C$2:$C$1601,$C427),"")</f>
        <v>7.4999999999999997E-3</v>
      </c>
      <c r="AK427" s="24" t="str">
        <f>IF(ISNUMBER(AVERAGEIFS(Observed!AL$2:AL$1601,Observed!$A$2:$A$1601,$A427,Observed!$C$2:$C$1601,$C427)),AVERAGEIFS(Observed!AL$2:AL$1601,Observed!$A$2:$A$1601,$A427,Observed!$C$2:$C$1601,$C427),"")</f>
        <v/>
      </c>
      <c r="AL427" s="24">
        <f>IF(ISNUMBER(AVERAGEIFS(Observed!AM$2:AM$1601,Observed!$A$2:$A$1601,$A427,Observed!$C$2:$C$1601,$C427)),AVERAGEIFS(Observed!AM$2:AM$1601,Observed!$A$2:$A$1601,$A427,Observed!$C$2:$C$1601,$C427),"")</f>
        <v>0.27899999999999997</v>
      </c>
      <c r="AM427" s="24">
        <f>IF(ISNUMBER(AVERAGEIFS(Observed!AN$2:AN$1601,Observed!$A$2:$A$1601,$A427,Observed!$C$2:$C$1601,$C427)),AVERAGEIFS(Observed!AN$2:AN$1601,Observed!$A$2:$A$1601,$A427,Observed!$C$2:$C$1601,$C427),"")</f>
        <v>0.4956666666666667</v>
      </c>
      <c r="AN427" s="24">
        <f>IF(ISNUMBER(AVERAGEIFS(Observed!AQ$2:AQ$1601,Observed!$A$2:$A$1601,$A427,Observed!$C$2:$C$1601,$C427)),AVERAGEIFS(Observed!AQ$2:AQ$1601,Observed!$A$2:$A$1601,$A427,Observed!$C$2:$C$1601,$C427),"")</f>
        <v>0.21133333333333335</v>
      </c>
      <c r="AO427" s="24" t="str">
        <f>IF(ISNUMBER(AVERAGEIFS(Observed!AR$2:AR$1601,Observed!$A$2:$A$1601,$A427,Observed!$C$2:$C$1601,$C427)),AVERAGEIFS(Observed!AR$2:AR$1601,Observed!$A$2:$A$1601,$A427,Observed!$C$2:$C$1601,$C427),"")</f>
        <v/>
      </c>
      <c r="AP427" s="24">
        <f>IF(ISNUMBER(AVERAGEIFS(Observed!AS$2:AS$1601,Observed!$A$2:$A$1601,$A427,Observed!$C$2:$C$1601,$C427)),AVERAGEIFS(Observed!AS$2:AS$1601,Observed!$A$2:$A$1601,$A427,Observed!$C$2:$C$1601,$C427),"")</f>
        <v>1.0999999999999999E-2</v>
      </c>
      <c r="AQ427" s="23" t="str">
        <f>IF(ISNUMBER(AVERAGEIFS(Observed!AT$2:AT$1601,Observed!$A$2:$A$1601,$A427,Observed!$C$2:$C$1601,$C427)),AVERAGEIFS(Observed!AT$2:AT$1601,Observed!$A$2:$A$1601,$A427,Observed!$C$2:$C$1601,$C427),"")</f>
        <v/>
      </c>
      <c r="AR427" s="24" t="str">
        <f>IF(ISNUMBER(AVERAGEIFS(Observed!AU$2:AU$1601,Observed!$A$2:$A$1601,$A427,Observed!$C$2:$C$1601,$C427)),AVERAGEIFS(Observed!AU$2:AU$1601,Observed!$A$2:$A$1601,$A427,Observed!$C$2:$C$1601,$C427),"")</f>
        <v/>
      </c>
      <c r="AS427" s="23" t="str">
        <f>IF(ISNUMBER(AVERAGEIFS(Observed!AV$2:AV$1601,Observed!$A$2:$A$1601,$A427,Observed!$C$2:$C$1601,$C427)),AVERAGEIFS(Observed!AV$2:AV$1601,Observed!$A$2:$A$1601,$A427,Observed!$C$2:$C$1601,$C427),"")</f>
        <v/>
      </c>
      <c r="AT427" s="23" t="str">
        <f>IF(ISNUMBER(AVERAGEIFS(Observed!AW$2:AW$1601,Observed!$A$2:$A$1601,$A427,Observed!$C$2:$C$1601,$C427)),AVERAGEIFS(Observed!AW$2:AW$1601,Observed!$A$2:$A$1601,$A427,Observed!$C$2:$C$1601,$C427),"")</f>
        <v/>
      </c>
      <c r="AU427" s="2">
        <f>COUNTIFS(Observed!$A$2:$A$1601,$A427,Observed!$C$2:$C$1601,$C427)</f>
        <v>3</v>
      </c>
      <c r="AV427" s="2">
        <f t="shared" si="7"/>
        <v>8</v>
      </c>
    </row>
    <row r="428" spans="1:48" x14ac:dyDescent="0.3">
      <c r="A428" s="4" t="s">
        <v>112</v>
      </c>
      <c r="B428" t="s">
        <v>24</v>
      </c>
      <c r="C428" s="3">
        <v>42437</v>
      </c>
      <c r="D428">
        <v>1</v>
      </c>
      <c r="E428">
        <v>0</v>
      </c>
      <c r="G428">
        <v>0</v>
      </c>
      <c r="H428" s="2" t="s">
        <v>45</v>
      </c>
      <c r="I428" s="2" t="s">
        <v>22</v>
      </c>
      <c r="J428">
        <v>11</v>
      </c>
      <c r="K428" s="2" t="s">
        <v>21</v>
      </c>
      <c r="L428" s="22" t="str">
        <f>IF(ISNUMBER(AVERAGEIFS(Observed!L$2:L$1601,Observed!$A$2:$A$1601,$A428,Observed!$C$2:$C$1601,$C428)),AVERAGEIFS(Observed!L$2:L$1601,Observed!$A$2:$A$1601,$A428,Observed!$C$2:$C$1601,$C428),"")</f>
        <v/>
      </c>
      <c r="M428" s="23" t="str">
        <f>IF(ISNUMBER(AVERAGEIFS(Observed!M$2:M$1601,Observed!$A$2:$A$1601,$A428,Observed!$C$2:$C$1601,$C428)),AVERAGEIFS(Observed!M$2:M$1601,Observed!$A$2:$A$1601,$A428,Observed!$C$2:$C$1601,$C428),"")</f>
        <v/>
      </c>
      <c r="N428" s="23">
        <f>IF(ISNUMBER(AVERAGEIFS(Observed!N$2:N$1601,Observed!$A$2:$A$1601,$A428,Observed!$C$2:$C$1601,$C428)),AVERAGEIFS(Observed!N$2:N$1601,Observed!$A$2:$A$1601,$A428,Observed!$C$2:$C$1601,$C428),"")</f>
        <v>132.83000000000001</v>
      </c>
      <c r="O428" s="23">
        <f>IF(ISNUMBER(AVERAGEIFS(Observed!O$2:O$1601,Observed!$A$2:$A$1601,$A428,Observed!$C$2:$C$1601,$C428)),AVERAGEIFS(Observed!O$2:O$1601,Observed!$A$2:$A$1601,$A428,Observed!$C$2:$C$1601,$C428),"")</f>
        <v>132.83000000000001</v>
      </c>
      <c r="P428" s="23">
        <f>IF(ISNUMBER(AVERAGEIFS(Observed!P$2:P$1601,Observed!$A$2:$A$1601,$A428,Observed!$C$2:$C$1601,$C428)),AVERAGEIFS(Observed!P$2:P$1601,Observed!$A$2:$A$1601,$A428,Observed!$C$2:$C$1601,$C428),"")</f>
        <v>1016.2166666666667</v>
      </c>
      <c r="Q428" s="24" t="str">
        <f>IF(ISNUMBER(AVERAGEIFS(Observed!Q$2:Q$1601,Observed!$A$2:$A$1601,$A428,Observed!$C$2:$C$1601,$C428)),AVERAGEIFS(Observed!Q$2:Q$1601,Observed!$A$2:$A$1601,$A428,Observed!$C$2:$C$1601,$C428),"")</f>
        <v/>
      </c>
      <c r="R428" s="24" t="str">
        <f>IF(ISNUMBER(AVERAGEIFS(Observed!R$2:R$1601,Observed!$A$2:$A$1601,$A428,Observed!$C$2:$C$1601,$C428)),AVERAGEIFS(Observed!R$2:R$1601,Observed!$A$2:$A$1601,$A428,Observed!$C$2:$C$1601,$C428),"")</f>
        <v/>
      </c>
      <c r="S428" s="24" t="str">
        <f>IF(ISNUMBER(AVERAGEIFS(Observed!S$2:S$1601,Observed!$A$2:$A$1601,$A428,Observed!$C$2:$C$1601,$C428)),AVERAGEIFS(Observed!S$2:S$1601,Observed!$A$2:$A$1601,$A428,Observed!$C$2:$C$1601,$C428),"")</f>
        <v/>
      </c>
      <c r="T428" s="23" t="str">
        <f>IF(ISNUMBER(AVERAGEIFS(Observed!T$2:T$1601,Observed!$A$2:$A$1601,$A428,Observed!$C$2:$C$1601,$C428)),AVERAGEIFS(Observed!T$2:T$1601,Observed!$A$2:$A$1601,$A428,Observed!$C$2:$C$1601,$C428),"")</f>
        <v/>
      </c>
      <c r="U428" s="25" t="str">
        <f>IF(ISNUMBER(AVERAGEIFS(Observed!U$2:U$1601,Observed!$A$2:$A$1601,$A428,Observed!$C$2:$C$1601,$C428)),AVERAGEIFS(Observed!U$2:U$1601,Observed!$A$2:$A$1601,$A428,Observed!$C$2:$C$1601,$C428),"")</f>
        <v/>
      </c>
      <c r="V428" s="25" t="str">
        <f>IF(ISNUMBER(AVERAGEIFS(Observed!V$2:V$1601,Observed!$A$2:$A$1601,$A428,Observed!$C$2:$C$1601,$C428)),AVERAGEIFS(Observed!V$2:V$1601,Observed!$A$2:$A$1601,$A428,Observed!$C$2:$C$1601,$C428),"")</f>
        <v/>
      </c>
      <c r="W428" s="23" t="str">
        <f>IF(ISNUMBER(AVERAGEIFS(Observed!W$2:W$1601,Observed!$A$2:$A$1601,$A428,Observed!$C$2:$C$1601,$C428)),AVERAGEIFS(Observed!W$2:W$1601,Observed!$A$2:$A$1601,$A428,Observed!$C$2:$C$1601,$C428),"")</f>
        <v/>
      </c>
      <c r="X428" s="23" t="str">
        <f>IF(ISNUMBER(AVERAGEIFS(Observed!X$2:X$1601,Observed!$A$2:$A$1601,$A428,Observed!$C$2:$C$1601,$C428)),AVERAGEIFS(Observed!X$2:X$1601,Observed!$A$2:$A$1601,$A428,Observed!$C$2:$C$1601,$C428),"")</f>
        <v/>
      </c>
      <c r="Y428" s="23" t="str">
        <f>IF(ISNUMBER(AVERAGEIFS(Observed!Y$2:Y$1601,Observed!$A$2:$A$1601,$A428,Observed!$C$2:$C$1601,$C428)),AVERAGEIFS(Observed!Y$2:Y$1601,Observed!$A$2:$A$1601,$A428,Observed!$C$2:$C$1601,$C428),"")</f>
        <v/>
      </c>
      <c r="Z428" s="23" t="str">
        <f>IF(ISNUMBER(AVERAGEIFS(Observed!Z$2:Z$1601,Observed!$A$2:$A$1601,$A428,Observed!$C$2:$C$1601,$C428)),AVERAGEIFS(Observed!Z$2:Z$1601,Observed!$A$2:$A$1601,$A428,Observed!$C$2:$C$1601,$C428),"")</f>
        <v/>
      </c>
      <c r="AA428" s="23" t="str">
        <f>IF(ISNUMBER(AVERAGEIFS(Observed!AA$2:AA$1601,Observed!$A$2:$A$1601,$A428,Observed!$C$2:$C$1601,$C428)),AVERAGEIFS(Observed!AA$2:AA$1601,Observed!$A$2:$A$1601,$A428,Observed!$C$2:$C$1601,$C428),"")</f>
        <v/>
      </c>
      <c r="AB428" s="23" t="str">
        <f>IF(ISNUMBER(AVERAGEIFS(Observed!AB$2:AB$1601,Observed!$A$2:$A$1601,$A428,Observed!$C$2:$C$1601,$C428)),AVERAGEIFS(Observed!AB$2:AB$1601,Observed!$A$2:$A$1601,$A428,Observed!$C$2:$C$1601,$C428),"")</f>
        <v/>
      </c>
      <c r="AC428" s="23" t="str">
        <f>IF(ISNUMBER(AVERAGEIFS(Observed!AC$2:AC$1601,Observed!$A$2:$A$1601,$A428,Observed!$C$2:$C$1601,$C428)),AVERAGEIFS(Observed!AC$2:AC$1601,Observed!$A$2:$A$1601,$A428,Observed!$C$2:$C$1601,$C428),"")</f>
        <v/>
      </c>
      <c r="AD428" s="23" t="str">
        <f>IF(ISNUMBER(AVERAGEIFS(Observed!AD$2:AD$1601,Observed!$A$2:$A$1601,$A428,Observed!$C$2:$C$1601,$C428)),AVERAGEIFS(Observed!AD$2:AD$1601,Observed!$A$2:$A$1601,$A428,Observed!$C$2:$C$1601,$C428),"")</f>
        <v/>
      </c>
      <c r="AE428" s="23" t="str">
        <f>IF(ISNUMBER(AVERAGEIFS(Observed!AE$2:AE$1601,Observed!$A$2:$A$1601,$A428,Observed!$C$2:$C$1601,$C428)),AVERAGEIFS(Observed!AE$2:AE$1601,Observed!$A$2:$A$1601,$A428,Observed!$C$2:$C$1601,$C428),"")</f>
        <v/>
      </c>
      <c r="AF428" s="24" t="str">
        <f>IF(ISNUMBER(AVERAGEIFS(Observed!AF$2:AF$1601,Observed!$A$2:$A$1601,$A428,Observed!$C$2:$C$1601,$C428)),AVERAGEIFS(Observed!AF$2:AF$1601,Observed!$A$2:$A$1601,$A428,Observed!$C$2:$C$1601,$C428),"")</f>
        <v/>
      </c>
      <c r="AG428" s="24" t="str">
        <f>IF(ISNUMBER(AVERAGEIFS(Observed!AG$2:AG$1601,Observed!$A$2:$A$1601,$A428,Observed!$C$2:$C$1601,$C428)),AVERAGEIFS(Observed!AG$2:AG$1601,Observed!$A$2:$A$1601,$A428,Observed!$C$2:$C$1601,$C428),"")</f>
        <v/>
      </c>
      <c r="AH428" s="24" t="str">
        <f>IF(ISNUMBER(AVERAGEIFS(Observed!AH$2:AH$1601,Observed!$A$2:$A$1601,$A428,Observed!$C$2:$C$1601,$C428)),AVERAGEIFS(Observed!AH$2:AH$1601,Observed!$A$2:$A$1601,$A428,Observed!$C$2:$C$1601,$C428),"")</f>
        <v/>
      </c>
      <c r="AI428" s="23" t="str">
        <f>IF(ISNUMBER(AVERAGEIFS(Observed!AI$2:AI$1601,Observed!$A$2:$A$1601,$A428,Observed!$C$2:$C$1601,$C428)),AVERAGEIFS(Observed!AI$2:AI$1601,Observed!$A$2:$A$1601,$A428,Observed!$C$2:$C$1601,$C428),"")</f>
        <v/>
      </c>
      <c r="AJ428" s="24">
        <f>IF(ISNUMBER(AVERAGEIFS(Observed!AJ$2:AJ$1601,Observed!$A$2:$A$1601,$A428,Observed!$C$2:$C$1601,$C428)),AVERAGEIFS(Observed!AJ$2:AJ$1601,Observed!$A$2:$A$1601,$A428,Observed!$C$2:$C$1601,$C428),"")</f>
        <v>2E-3</v>
      </c>
      <c r="AK428" s="24">
        <f>IF(ISNUMBER(AVERAGEIFS(Observed!AL$2:AL$1601,Observed!$A$2:$A$1601,$A428,Observed!$C$2:$C$1601,$C428)),AVERAGEIFS(Observed!AL$2:AL$1601,Observed!$A$2:$A$1601,$A428,Observed!$C$2:$C$1601,$C428),"")</f>
        <v>1E-3</v>
      </c>
      <c r="AL428" s="24">
        <f>IF(ISNUMBER(AVERAGEIFS(Observed!AM$2:AM$1601,Observed!$A$2:$A$1601,$A428,Observed!$C$2:$C$1601,$C428)),AVERAGEIFS(Observed!AM$2:AM$1601,Observed!$A$2:$A$1601,$A428,Observed!$C$2:$C$1601,$C428),"")</f>
        <v>0.122</v>
      </c>
      <c r="AM428" s="24">
        <f>IF(ISNUMBER(AVERAGEIFS(Observed!AN$2:AN$1601,Observed!$A$2:$A$1601,$A428,Observed!$C$2:$C$1601,$C428)),AVERAGEIFS(Observed!AN$2:AN$1601,Observed!$A$2:$A$1601,$A428,Observed!$C$2:$C$1601,$C428),"")</f>
        <v>0.21533333333333335</v>
      </c>
      <c r="AN428" s="24">
        <f>IF(ISNUMBER(AVERAGEIFS(Observed!AQ$2:AQ$1601,Observed!$A$2:$A$1601,$A428,Observed!$C$2:$C$1601,$C428)),AVERAGEIFS(Observed!AQ$2:AQ$1601,Observed!$A$2:$A$1601,$A428,Observed!$C$2:$C$1601,$C428),"")</f>
        <v>0.61799999999999999</v>
      </c>
      <c r="AO428" s="24" t="str">
        <f>IF(ISNUMBER(AVERAGEIFS(Observed!AR$2:AR$1601,Observed!$A$2:$A$1601,$A428,Observed!$C$2:$C$1601,$C428)),AVERAGEIFS(Observed!AR$2:AR$1601,Observed!$A$2:$A$1601,$A428,Observed!$C$2:$C$1601,$C428),"")</f>
        <v/>
      </c>
      <c r="AP428" s="24">
        <f>IF(ISNUMBER(AVERAGEIFS(Observed!AS$2:AS$1601,Observed!$A$2:$A$1601,$A428,Observed!$C$2:$C$1601,$C428)),AVERAGEIFS(Observed!AS$2:AS$1601,Observed!$A$2:$A$1601,$A428,Observed!$C$2:$C$1601,$C428),"")</f>
        <v>3.9333333333333331E-2</v>
      </c>
      <c r="AQ428" s="23" t="str">
        <f>IF(ISNUMBER(AVERAGEIFS(Observed!AT$2:AT$1601,Observed!$A$2:$A$1601,$A428,Observed!$C$2:$C$1601,$C428)),AVERAGEIFS(Observed!AT$2:AT$1601,Observed!$A$2:$A$1601,$A428,Observed!$C$2:$C$1601,$C428),"")</f>
        <v/>
      </c>
      <c r="AR428" s="24" t="str">
        <f>IF(ISNUMBER(AVERAGEIFS(Observed!AU$2:AU$1601,Observed!$A$2:$A$1601,$A428,Observed!$C$2:$C$1601,$C428)),AVERAGEIFS(Observed!AU$2:AU$1601,Observed!$A$2:$A$1601,$A428,Observed!$C$2:$C$1601,$C428),"")</f>
        <v/>
      </c>
      <c r="AS428" s="23" t="str">
        <f>IF(ISNUMBER(AVERAGEIFS(Observed!AV$2:AV$1601,Observed!$A$2:$A$1601,$A428,Observed!$C$2:$C$1601,$C428)),AVERAGEIFS(Observed!AV$2:AV$1601,Observed!$A$2:$A$1601,$A428,Observed!$C$2:$C$1601,$C428),"")</f>
        <v/>
      </c>
      <c r="AT428" s="23" t="str">
        <f>IF(ISNUMBER(AVERAGEIFS(Observed!AW$2:AW$1601,Observed!$A$2:$A$1601,$A428,Observed!$C$2:$C$1601,$C428)),AVERAGEIFS(Observed!AW$2:AW$1601,Observed!$A$2:$A$1601,$A428,Observed!$C$2:$C$1601,$C428),"")</f>
        <v/>
      </c>
      <c r="AU428" s="2">
        <f>COUNTIFS(Observed!$A$2:$A$1601,$A428,Observed!$C$2:$C$1601,$C428)</f>
        <v>3</v>
      </c>
      <c r="AV428" s="2">
        <f t="shared" si="7"/>
        <v>9</v>
      </c>
    </row>
    <row r="429" spans="1:48" x14ac:dyDescent="0.3">
      <c r="A429" s="4" t="s">
        <v>113</v>
      </c>
      <c r="B429" t="s">
        <v>24</v>
      </c>
      <c r="C429" s="3">
        <v>42437</v>
      </c>
      <c r="D429">
        <v>1</v>
      </c>
      <c r="E429">
        <v>50</v>
      </c>
      <c r="G429">
        <v>50</v>
      </c>
      <c r="H429" s="2" t="s">
        <v>45</v>
      </c>
      <c r="I429" s="2" t="s">
        <v>22</v>
      </c>
      <c r="J429">
        <v>11</v>
      </c>
      <c r="K429" s="2" t="s">
        <v>21</v>
      </c>
      <c r="L429" s="22" t="str">
        <f>IF(ISNUMBER(AVERAGEIFS(Observed!L$2:L$1601,Observed!$A$2:$A$1601,$A429,Observed!$C$2:$C$1601,$C429)),AVERAGEIFS(Observed!L$2:L$1601,Observed!$A$2:$A$1601,$A429,Observed!$C$2:$C$1601,$C429),"")</f>
        <v/>
      </c>
      <c r="M429" s="23" t="str">
        <f>IF(ISNUMBER(AVERAGEIFS(Observed!M$2:M$1601,Observed!$A$2:$A$1601,$A429,Observed!$C$2:$C$1601,$C429)),AVERAGEIFS(Observed!M$2:M$1601,Observed!$A$2:$A$1601,$A429,Observed!$C$2:$C$1601,$C429),"")</f>
        <v/>
      </c>
      <c r="N429" s="23">
        <f>IF(ISNUMBER(AVERAGEIFS(Observed!N$2:N$1601,Observed!$A$2:$A$1601,$A429,Observed!$C$2:$C$1601,$C429)),AVERAGEIFS(Observed!N$2:N$1601,Observed!$A$2:$A$1601,$A429,Observed!$C$2:$C$1601,$C429),"")</f>
        <v>174.29666666666665</v>
      </c>
      <c r="O429" s="23">
        <f>IF(ISNUMBER(AVERAGEIFS(Observed!O$2:O$1601,Observed!$A$2:$A$1601,$A429,Observed!$C$2:$C$1601,$C429)),AVERAGEIFS(Observed!O$2:O$1601,Observed!$A$2:$A$1601,$A429,Observed!$C$2:$C$1601,$C429),"")</f>
        <v>174.29666666666665</v>
      </c>
      <c r="P429" s="23">
        <f>IF(ISNUMBER(AVERAGEIFS(Observed!P$2:P$1601,Observed!$A$2:$A$1601,$A429,Observed!$C$2:$C$1601,$C429)),AVERAGEIFS(Observed!P$2:P$1601,Observed!$A$2:$A$1601,$A429,Observed!$C$2:$C$1601,$C429),"")</f>
        <v>1208.77</v>
      </c>
      <c r="Q429" s="24" t="str">
        <f>IF(ISNUMBER(AVERAGEIFS(Observed!Q$2:Q$1601,Observed!$A$2:$A$1601,$A429,Observed!$C$2:$C$1601,$C429)),AVERAGEIFS(Observed!Q$2:Q$1601,Observed!$A$2:$A$1601,$A429,Observed!$C$2:$C$1601,$C429),"")</f>
        <v/>
      </c>
      <c r="R429" s="24" t="str">
        <f>IF(ISNUMBER(AVERAGEIFS(Observed!R$2:R$1601,Observed!$A$2:$A$1601,$A429,Observed!$C$2:$C$1601,$C429)),AVERAGEIFS(Observed!R$2:R$1601,Observed!$A$2:$A$1601,$A429,Observed!$C$2:$C$1601,$C429),"")</f>
        <v/>
      </c>
      <c r="S429" s="24" t="str">
        <f>IF(ISNUMBER(AVERAGEIFS(Observed!S$2:S$1601,Observed!$A$2:$A$1601,$A429,Observed!$C$2:$C$1601,$C429)),AVERAGEIFS(Observed!S$2:S$1601,Observed!$A$2:$A$1601,$A429,Observed!$C$2:$C$1601,$C429),"")</f>
        <v/>
      </c>
      <c r="T429" s="23" t="str">
        <f>IF(ISNUMBER(AVERAGEIFS(Observed!T$2:T$1601,Observed!$A$2:$A$1601,$A429,Observed!$C$2:$C$1601,$C429)),AVERAGEIFS(Observed!T$2:T$1601,Observed!$A$2:$A$1601,$A429,Observed!$C$2:$C$1601,$C429),"")</f>
        <v/>
      </c>
      <c r="U429" s="25" t="str">
        <f>IF(ISNUMBER(AVERAGEIFS(Observed!U$2:U$1601,Observed!$A$2:$A$1601,$A429,Observed!$C$2:$C$1601,$C429)),AVERAGEIFS(Observed!U$2:U$1601,Observed!$A$2:$A$1601,$A429,Observed!$C$2:$C$1601,$C429),"")</f>
        <v/>
      </c>
      <c r="V429" s="25" t="str">
        <f>IF(ISNUMBER(AVERAGEIFS(Observed!V$2:V$1601,Observed!$A$2:$A$1601,$A429,Observed!$C$2:$C$1601,$C429)),AVERAGEIFS(Observed!V$2:V$1601,Observed!$A$2:$A$1601,$A429,Observed!$C$2:$C$1601,$C429),"")</f>
        <v/>
      </c>
      <c r="W429" s="23" t="str">
        <f>IF(ISNUMBER(AVERAGEIFS(Observed!W$2:W$1601,Observed!$A$2:$A$1601,$A429,Observed!$C$2:$C$1601,$C429)),AVERAGEIFS(Observed!W$2:W$1601,Observed!$A$2:$A$1601,$A429,Observed!$C$2:$C$1601,$C429),"")</f>
        <v/>
      </c>
      <c r="X429" s="23" t="str">
        <f>IF(ISNUMBER(AVERAGEIFS(Observed!X$2:X$1601,Observed!$A$2:$A$1601,$A429,Observed!$C$2:$C$1601,$C429)),AVERAGEIFS(Observed!X$2:X$1601,Observed!$A$2:$A$1601,$A429,Observed!$C$2:$C$1601,$C429),"")</f>
        <v/>
      </c>
      <c r="Y429" s="23" t="str">
        <f>IF(ISNUMBER(AVERAGEIFS(Observed!Y$2:Y$1601,Observed!$A$2:$A$1601,$A429,Observed!$C$2:$C$1601,$C429)),AVERAGEIFS(Observed!Y$2:Y$1601,Observed!$A$2:$A$1601,$A429,Observed!$C$2:$C$1601,$C429),"")</f>
        <v/>
      </c>
      <c r="Z429" s="23" t="str">
        <f>IF(ISNUMBER(AVERAGEIFS(Observed!Z$2:Z$1601,Observed!$A$2:$A$1601,$A429,Observed!$C$2:$C$1601,$C429)),AVERAGEIFS(Observed!Z$2:Z$1601,Observed!$A$2:$A$1601,$A429,Observed!$C$2:$C$1601,$C429),"")</f>
        <v/>
      </c>
      <c r="AA429" s="23" t="str">
        <f>IF(ISNUMBER(AVERAGEIFS(Observed!AA$2:AA$1601,Observed!$A$2:$A$1601,$A429,Observed!$C$2:$C$1601,$C429)),AVERAGEIFS(Observed!AA$2:AA$1601,Observed!$A$2:$A$1601,$A429,Observed!$C$2:$C$1601,$C429),"")</f>
        <v/>
      </c>
      <c r="AB429" s="23" t="str">
        <f>IF(ISNUMBER(AVERAGEIFS(Observed!AB$2:AB$1601,Observed!$A$2:$A$1601,$A429,Observed!$C$2:$C$1601,$C429)),AVERAGEIFS(Observed!AB$2:AB$1601,Observed!$A$2:$A$1601,$A429,Observed!$C$2:$C$1601,$C429),"")</f>
        <v/>
      </c>
      <c r="AC429" s="23" t="str">
        <f>IF(ISNUMBER(AVERAGEIFS(Observed!AC$2:AC$1601,Observed!$A$2:$A$1601,$A429,Observed!$C$2:$C$1601,$C429)),AVERAGEIFS(Observed!AC$2:AC$1601,Observed!$A$2:$A$1601,$A429,Observed!$C$2:$C$1601,$C429),"")</f>
        <v/>
      </c>
      <c r="AD429" s="23" t="str">
        <f>IF(ISNUMBER(AVERAGEIFS(Observed!AD$2:AD$1601,Observed!$A$2:$A$1601,$A429,Observed!$C$2:$C$1601,$C429)),AVERAGEIFS(Observed!AD$2:AD$1601,Observed!$A$2:$A$1601,$A429,Observed!$C$2:$C$1601,$C429),"")</f>
        <v/>
      </c>
      <c r="AE429" s="23" t="str">
        <f>IF(ISNUMBER(AVERAGEIFS(Observed!AE$2:AE$1601,Observed!$A$2:$A$1601,$A429,Observed!$C$2:$C$1601,$C429)),AVERAGEIFS(Observed!AE$2:AE$1601,Observed!$A$2:$A$1601,$A429,Observed!$C$2:$C$1601,$C429),"")</f>
        <v/>
      </c>
      <c r="AF429" s="24" t="str">
        <f>IF(ISNUMBER(AVERAGEIFS(Observed!AF$2:AF$1601,Observed!$A$2:$A$1601,$A429,Observed!$C$2:$C$1601,$C429)),AVERAGEIFS(Observed!AF$2:AF$1601,Observed!$A$2:$A$1601,$A429,Observed!$C$2:$C$1601,$C429),"")</f>
        <v/>
      </c>
      <c r="AG429" s="24" t="str">
        <f>IF(ISNUMBER(AVERAGEIFS(Observed!AG$2:AG$1601,Observed!$A$2:$A$1601,$A429,Observed!$C$2:$C$1601,$C429)),AVERAGEIFS(Observed!AG$2:AG$1601,Observed!$A$2:$A$1601,$A429,Observed!$C$2:$C$1601,$C429),"")</f>
        <v/>
      </c>
      <c r="AH429" s="24" t="str">
        <f>IF(ISNUMBER(AVERAGEIFS(Observed!AH$2:AH$1601,Observed!$A$2:$A$1601,$A429,Observed!$C$2:$C$1601,$C429)),AVERAGEIFS(Observed!AH$2:AH$1601,Observed!$A$2:$A$1601,$A429,Observed!$C$2:$C$1601,$C429),"")</f>
        <v/>
      </c>
      <c r="AI429" s="23" t="str">
        <f>IF(ISNUMBER(AVERAGEIFS(Observed!AI$2:AI$1601,Observed!$A$2:$A$1601,$A429,Observed!$C$2:$C$1601,$C429)),AVERAGEIFS(Observed!AI$2:AI$1601,Observed!$A$2:$A$1601,$A429,Observed!$C$2:$C$1601,$C429),"")</f>
        <v/>
      </c>
      <c r="AJ429" s="24">
        <f>IF(ISNUMBER(AVERAGEIFS(Observed!AJ$2:AJ$1601,Observed!$A$2:$A$1601,$A429,Observed!$C$2:$C$1601,$C429)),AVERAGEIFS(Observed!AJ$2:AJ$1601,Observed!$A$2:$A$1601,$A429,Observed!$C$2:$C$1601,$C429),"")</f>
        <v>1.3333333333333333E-3</v>
      </c>
      <c r="AK429" s="24">
        <f>IF(ISNUMBER(AVERAGEIFS(Observed!AL$2:AL$1601,Observed!$A$2:$A$1601,$A429,Observed!$C$2:$C$1601,$C429)),AVERAGEIFS(Observed!AL$2:AL$1601,Observed!$A$2:$A$1601,$A429,Observed!$C$2:$C$1601,$C429),"")</f>
        <v>5.0000000000000001E-4</v>
      </c>
      <c r="AL429" s="24">
        <f>IF(ISNUMBER(AVERAGEIFS(Observed!AM$2:AM$1601,Observed!$A$2:$A$1601,$A429,Observed!$C$2:$C$1601,$C429)),AVERAGEIFS(Observed!AM$2:AM$1601,Observed!$A$2:$A$1601,$A429,Observed!$C$2:$C$1601,$C429),"")</f>
        <v>0.106</v>
      </c>
      <c r="AM429" s="24">
        <f>IF(ISNUMBER(AVERAGEIFS(Observed!AN$2:AN$1601,Observed!$A$2:$A$1601,$A429,Observed!$C$2:$C$1601,$C429)),AVERAGEIFS(Observed!AN$2:AN$1601,Observed!$A$2:$A$1601,$A429,Observed!$C$2:$C$1601,$C429),"")</f>
        <v>0.25966666666666666</v>
      </c>
      <c r="AN429" s="24">
        <f>IF(ISNUMBER(AVERAGEIFS(Observed!AQ$2:AQ$1601,Observed!$A$2:$A$1601,$A429,Observed!$C$2:$C$1601,$C429)),AVERAGEIFS(Observed!AQ$2:AQ$1601,Observed!$A$2:$A$1601,$A429,Observed!$C$2:$C$1601,$C429),"")</f>
        <v>0.54500000000000004</v>
      </c>
      <c r="AO429" s="24" t="str">
        <f>IF(ISNUMBER(AVERAGEIFS(Observed!AR$2:AR$1601,Observed!$A$2:$A$1601,$A429,Observed!$C$2:$C$1601,$C429)),AVERAGEIFS(Observed!AR$2:AR$1601,Observed!$A$2:$A$1601,$A429,Observed!$C$2:$C$1601,$C429),"")</f>
        <v/>
      </c>
      <c r="AP429" s="24">
        <f>IF(ISNUMBER(AVERAGEIFS(Observed!AS$2:AS$1601,Observed!$A$2:$A$1601,$A429,Observed!$C$2:$C$1601,$C429)),AVERAGEIFS(Observed!AS$2:AS$1601,Observed!$A$2:$A$1601,$A429,Observed!$C$2:$C$1601,$C429),"")</f>
        <v>8.3333333333333329E-2</v>
      </c>
      <c r="AQ429" s="23" t="str">
        <f>IF(ISNUMBER(AVERAGEIFS(Observed!AT$2:AT$1601,Observed!$A$2:$A$1601,$A429,Observed!$C$2:$C$1601,$C429)),AVERAGEIFS(Observed!AT$2:AT$1601,Observed!$A$2:$A$1601,$A429,Observed!$C$2:$C$1601,$C429),"")</f>
        <v/>
      </c>
      <c r="AR429" s="24" t="str">
        <f>IF(ISNUMBER(AVERAGEIFS(Observed!AU$2:AU$1601,Observed!$A$2:$A$1601,$A429,Observed!$C$2:$C$1601,$C429)),AVERAGEIFS(Observed!AU$2:AU$1601,Observed!$A$2:$A$1601,$A429,Observed!$C$2:$C$1601,$C429),"")</f>
        <v/>
      </c>
      <c r="AS429" s="23" t="str">
        <f>IF(ISNUMBER(AVERAGEIFS(Observed!AV$2:AV$1601,Observed!$A$2:$A$1601,$A429,Observed!$C$2:$C$1601,$C429)),AVERAGEIFS(Observed!AV$2:AV$1601,Observed!$A$2:$A$1601,$A429,Observed!$C$2:$C$1601,$C429),"")</f>
        <v/>
      </c>
      <c r="AT429" s="23" t="str">
        <f>IF(ISNUMBER(AVERAGEIFS(Observed!AW$2:AW$1601,Observed!$A$2:$A$1601,$A429,Observed!$C$2:$C$1601,$C429)),AVERAGEIFS(Observed!AW$2:AW$1601,Observed!$A$2:$A$1601,$A429,Observed!$C$2:$C$1601,$C429),"")</f>
        <v/>
      </c>
      <c r="AU429" s="2">
        <f>COUNTIFS(Observed!$A$2:$A$1601,$A429,Observed!$C$2:$C$1601,$C429)</f>
        <v>3</v>
      </c>
      <c r="AV429" s="2">
        <f t="shared" si="7"/>
        <v>9</v>
      </c>
    </row>
    <row r="430" spans="1:48" x14ac:dyDescent="0.3">
      <c r="A430" s="4" t="s">
        <v>114</v>
      </c>
      <c r="B430" t="s">
        <v>24</v>
      </c>
      <c r="C430" s="3">
        <v>42437</v>
      </c>
      <c r="D430">
        <v>1</v>
      </c>
      <c r="E430">
        <v>100</v>
      </c>
      <c r="G430">
        <v>100</v>
      </c>
      <c r="H430" s="2" t="s">
        <v>45</v>
      </c>
      <c r="I430" s="2" t="s">
        <v>22</v>
      </c>
      <c r="J430">
        <v>11</v>
      </c>
      <c r="K430" s="2" t="s">
        <v>21</v>
      </c>
      <c r="L430" s="22" t="str">
        <f>IF(ISNUMBER(AVERAGEIFS(Observed!L$2:L$1601,Observed!$A$2:$A$1601,$A430,Observed!$C$2:$C$1601,$C430)),AVERAGEIFS(Observed!L$2:L$1601,Observed!$A$2:$A$1601,$A430,Observed!$C$2:$C$1601,$C430),"")</f>
        <v/>
      </c>
      <c r="M430" s="23" t="str">
        <f>IF(ISNUMBER(AVERAGEIFS(Observed!M$2:M$1601,Observed!$A$2:$A$1601,$A430,Observed!$C$2:$C$1601,$C430)),AVERAGEIFS(Observed!M$2:M$1601,Observed!$A$2:$A$1601,$A430,Observed!$C$2:$C$1601,$C430),"")</f>
        <v/>
      </c>
      <c r="N430" s="23">
        <f>IF(ISNUMBER(AVERAGEIFS(Observed!N$2:N$1601,Observed!$A$2:$A$1601,$A430,Observed!$C$2:$C$1601,$C430)),AVERAGEIFS(Observed!N$2:N$1601,Observed!$A$2:$A$1601,$A430,Observed!$C$2:$C$1601,$C430),"")</f>
        <v>148.30666666666667</v>
      </c>
      <c r="O430" s="23">
        <f>IF(ISNUMBER(AVERAGEIFS(Observed!O$2:O$1601,Observed!$A$2:$A$1601,$A430,Observed!$C$2:$C$1601,$C430)),AVERAGEIFS(Observed!O$2:O$1601,Observed!$A$2:$A$1601,$A430,Observed!$C$2:$C$1601,$C430),"")</f>
        <v>148.30666666666667</v>
      </c>
      <c r="P430" s="23">
        <f>IF(ISNUMBER(AVERAGEIFS(Observed!P$2:P$1601,Observed!$A$2:$A$1601,$A430,Observed!$C$2:$C$1601,$C430)),AVERAGEIFS(Observed!P$2:P$1601,Observed!$A$2:$A$1601,$A430,Observed!$C$2:$C$1601,$C430),"")</f>
        <v>1126.8266666666668</v>
      </c>
      <c r="Q430" s="24" t="str">
        <f>IF(ISNUMBER(AVERAGEIFS(Observed!Q$2:Q$1601,Observed!$A$2:$A$1601,$A430,Observed!$C$2:$C$1601,$C430)),AVERAGEIFS(Observed!Q$2:Q$1601,Observed!$A$2:$A$1601,$A430,Observed!$C$2:$C$1601,$C430),"")</f>
        <v/>
      </c>
      <c r="R430" s="24" t="str">
        <f>IF(ISNUMBER(AVERAGEIFS(Observed!R$2:R$1601,Observed!$A$2:$A$1601,$A430,Observed!$C$2:$C$1601,$C430)),AVERAGEIFS(Observed!R$2:R$1601,Observed!$A$2:$A$1601,$A430,Observed!$C$2:$C$1601,$C430),"")</f>
        <v/>
      </c>
      <c r="S430" s="24" t="str">
        <f>IF(ISNUMBER(AVERAGEIFS(Observed!S$2:S$1601,Observed!$A$2:$A$1601,$A430,Observed!$C$2:$C$1601,$C430)),AVERAGEIFS(Observed!S$2:S$1601,Observed!$A$2:$A$1601,$A430,Observed!$C$2:$C$1601,$C430),"")</f>
        <v/>
      </c>
      <c r="T430" s="23" t="str">
        <f>IF(ISNUMBER(AVERAGEIFS(Observed!T$2:T$1601,Observed!$A$2:$A$1601,$A430,Observed!$C$2:$C$1601,$C430)),AVERAGEIFS(Observed!T$2:T$1601,Observed!$A$2:$A$1601,$A430,Observed!$C$2:$C$1601,$C430),"")</f>
        <v/>
      </c>
      <c r="U430" s="25" t="str">
        <f>IF(ISNUMBER(AVERAGEIFS(Observed!U$2:U$1601,Observed!$A$2:$A$1601,$A430,Observed!$C$2:$C$1601,$C430)),AVERAGEIFS(Observed!U$2:U$1601,Observed!$A$2:$A$1601,$A430,Observed!$C$2:$C$1601,$C430),"")</f>
        <v/>
      </c>
      <c r="V430" s="25" t="str">
        <f>IF(ISNUMBER(AVERAGEIFS(Observed!V$2:V$1601,Observed!$A$2:$A$1601,$A430,Observed!$C$2:$C$1601,$C430)),AVERAGEIFS(Observed!V$2:V$1601,Observed!$A$2:$A$1601,$A430,Observed!$C$2:$C$1601,$C430),"")</f>
        <v/>
      </c>
      <c r="W430" s="23" t="str">
        <f>IF(ISNUMBER(AVERAGEIFS(Observed!W$2:W$1601,Observed!$A$2:$A$1601,$A430,Observed!$C$2:$C$1601,$C430)),AVERAGEIFS(Observed!W$2:W$1601,Observed!$A$2:$A$1601,$A430,Observed!$C$2:$C$1601,$C430),"")</f>
        <v/>
      </c>
      <c r="X430" s="23" t="str">
        <f>IF(ISNUMBER(AVERAGEIFS(Observed!X$2:X$1601,Observed!$A$2:$A$1601,$A430,Observed!$C$2:$C$1601,$C430)),AVERAGEIFS(Observed!X$2:X$1601,Observed!$A$2:$A$1601,$A430,Observed!$C$2:$C$1601,$C430),"")</f>
        <v/>
      </c>
      <c r="Y430" s="23" t="str">
        <f>IF(ISNUMBER(AVERAGEIFS(Observed!Y$2:Y$1601,Observed!$A$2:$A$1601,$A430,Observed!$C$2:$C$1601,$C430)),AVERAGEIFS(Observed!Y$2:Y$1601,Observed!$A$2:$A$1601,$A430,Observed!$C$2:$C$1601,$C430),"")</f>
        <v/>
      </c>
      <c r="Z430" s="23" t="str">
        <f>IF(ISNUMBER(AVERAGEIFS(Observed!Z$2:Z$1601,Observed!$A$2:$A$1601,$A430,Observed!$C$2:$C$1601,$C430)),AVERAGEIFS(Observed!Z$2:Z$1601,Observed!$A$2:$A$1601,$A430,Observed!$C$2:$C$1601,$C430),"")</f>
        <v/>
      </c>
      <c r="AA430" s="23" t="str">
        <f>IF(ISNUMBER(AVERAGEIFS(Observed!AA$2:AA$1601,Observed!$A$2:$A$1601,$A430,Observed!$C$2:$C$1601,$C430)),AVERAGEIFS(Observed!AA$2:AA$1601,Observed!$A$2:$A$1601,$A430,Observed!$C$2:$C$1601,$C430),"")</f>
        <v/>
      </c>
      <c r="AB430" s="23" t="str">
        <f>IF(ISNUMBER(AVERAGEIFS(Observed!AB$2:AB$1601,Observed!$A$2:$A$1601,$A430,Observed!$C$2:$C$1601,$C430)),AVERAGEIFS(Observed!AB$2:AB$1601,Observed!$A$2:$A$1601,$A430,Observed!$C$2:$C$1601,$C430),"")</f>
        <v/>
      </c>
      <c r="AC430" s="23" t="str">
        <f>IF(ISNUMBER(AVERAGEIFS(Observed!AC$2:AC$1601,Observed!$A$2:$A$1601,$A430,Observed!$C$2:$C$1601,$C430)),AVERAGEIFS(Observed!AC$2:AC$1601,Observed!$A$2:$A$1601,$A430,Observed!$C$2:$C$1601,$C430),"")</f>
        <v/>
      </c>
      <c r="AD430" s="23" t="str">
        <f>IF(ISNUMBER(AVERAGEIFS(Observed!AD$2:AD$1601,Observed!$A$2:$A$1601,$A430,Observed!$C$2:$C$1601,$C430)),AVERAGEIFS(Observed!AD$2:AD$1601,Observed!$A$2:$A$1601,$A430,Observed!$C$2:$C$1601,$C430),"")</f>
        <v/>
      </c>
      <c r="AE430" s="23" t="str">
        <f>IF(ISNUMBER(AVERAGEIFS(Observed!AE$2:AE$1601,Observed!$A$2:$A$1601,$A430,Observed!$C$2:$C$1601,$C430)),AVERAGEIFS(Observed!AE$2:AE$1601,Observed!$A$2:$A$1601,$A430,Observed!$C$2:$C$1601,$C430),"")</f>
        <v/>
      </c>
      <c r="AF430" s="24" t="str">
        <f>IF(ISNUMBER(AVERAGEIFS(Observed!AF$2:AF$1601,Observed!$A$2:$A$1601,$A430,Observed!$C$2:$C$1601,$C430)),AVERAGEIFS(Observed!AF$2:AF$1601,Observed!$A$2:$A$1601,$A430,Observed!$C$2:$C$1601,$C430),"")</f>
        <v/>
      </c>
      <c r="AG430" s="24" t="str">
        <f>IF(ISNUMBER(AVERAGEIFS(Observed!AG$2:AG$1601,Observed!$A$2:$A$1601,$A430,Observed!$C$2:$C$1601,$C430)),AVERAGEIFS(Observed!AG$2:AG$1601,Observed!$A$2:$A$1601,$A430,Observed!$C$2:$C$1601,$C430),"")</f>
        <v/>
      </c>
      <c r="AH430" s="24" t="str">
        <f>IF(ISNUMBER(AVERAGEIFS(Observed!AH$2:AH$1601,Observed!$A$2:$A$1601,$A430,Observed!$C$2:$C$1601,$C430)),AVERAGEIFS(Observed!AH$2:AH$1601,Observed!$A$2:$A$1601,$A430,Observed!$C$2:$C$1601,$C430),"")</f>
        <v/>
      </c>
      <c r="AI430" s="23" t="str">
        <f>IF(ISNUMBER(AVERAGEIFS(Observed!AI$2:AI$1601,Observed!$A$2:$A$1601,$A430,Observed!$C$2:$C$1601,$C430)),AVERAGEIFS(Observed!AI$2:AI$1601,Observed!$A$2:$A$1601,$A430,Observed!$C$2:$C$1601,$C430),"")</f>
        <v/>
      </c>
      <c r="AJ430" s="24">
        <f>IF(ISNUMBER(AVERAGEIFS(Observed!AJ$2:AJ$1601,Observed!$A$2:$A$1601,$A430,Observed!$C$2:$C$1601,$C430)),AVERAGEIFS(Observed!AJ$2:AJ$1601,Observed!$A$2:$A$1601,$A430,Observed!$C$2:$C$1601,$C430),"")</f>
        <v>0.01</v>
      </c>
      <c r="AK430" s="24">
        <f>IF(ISNUMBER(AVERAGEIFS(Observed!AL$2:AL$1601,Observed!$A$2:$A$1601,$A430,Observed!$C$2:$C$1601,$C430)),AVERAGEIFS(Observed!AL$2:AL$1601,Observed!$A$2:$A$1601,$A430,Observed!$C$2:$C$1601,$C430),"")</f>
        <v>1E-3</v>
      </c>
      <c r="AL430" s="24">
        <f>IF(ISNUMBER(AVERAGEIFS(Observed!AM$2:AM$1601,Observed!$A$2:$A$1601,$A430,Observed!$C$2:$C$1601,$C430)),AVERAGEIFS(Observed!AM$2:AM$1601,Observed!$A$2:$A$1601,$A430,Observed!$C$2:$C$1601,$C430),"")</f>
        <v>0.21466666666666664</v>
      </c>
      <c r="AM430" s="24">
        <f>IF(ISNUMBER(AVERAGEIFS(Observed!AN$2:AN$1601,Observed!$A$2:$A$1601,$A430,Observed!$C$2:$C$1601,$C430)),AVERAGEIFS(Observed!AN$2:AN$1601,Observed!$A$2:$A$1601,$A430,Observed!$C$2:$C$1601,$C430),"")</f>
        <v>0.32233333333333336</v>
      </c>
      <c r="AN430" s="24">
        <f>IF(ISNUMBER(AVERAGEIFS(Observed!AQ$2:AQ$1601,Observed!$A$2:$A$1601,$A430,Observed!$C$2:$C$1601,$C430)),AVERAGEIFS(Observed!AQ$2:AQ$1601,Observed!$A$2:$A$1601,$A430,Observed!$C$2:$C$1601,$C430),"")</f>
        <v>0.44066666666666671</v>
      </c>
      <c r="AO430" s="24" t="str">
        <f>IF(ISNUMBER(AVERAGEIFS(Observed!AR$2:AR$1601,Observed!$A$2:$A$1601,$A430,Observed!$C$2:$C$1601,$C430)),AVERAGEIFS(Observed!AR$2:AR$1601,Observed!$A$2:$A$1601,$A430,Observed!$C$2:$C$1601,$C430),"")</f>
        <v/>
      </c>
      <c r="AP430" s="24">
        <f>IF(ISNUMBER(AVERAGEIFS(Observed!AS$2:AS$1601,Observed!$A$2:$A$1601,$A430,Observed!$C$2:$C$1601,$C430)),AVERAGEIFS(Observed!AS$2:AS$1601,Observed!$A$2:$A$1601,$A430,Observed!$C$2:$C$1601,$C430),"")</f>
        <v>1.2000000000000002E-2</v>
      </c>
      <c r="AQ430" s="23" t="str">
        <f>IF(ISNUMBER(AVERAGEIFS(Observed!AT$2:AT$1601,Observed!$A$2:$A$1601,$A430,Observed!$C$2:$C$1601,$C430)),AVERAGEIFS(Observed!AT$2:AT$1601,Observed!$A$2:$A$1601,$A430,Observed!$C$2:$C$1601,$C430),"")</f>
        <v/>
      </c>
      <c r="AR430" s="24" t="str">
        <f>IF(ISNUMBER(AVERAGEIFS(Observed!AU$2:AU$1601,Observed!$A$2:$A$1601,$A430,Observed!$C$2:$C$1601,$C430)),AVERAGEIFS(Observed!AU$2:AU$1601,Observed!$A$2:$A$1601,$A430,Observed!$C$2:$C$1601,$C430),"")</f>
        <v/>
      </c>
      <c r="AS430" s="23" t="str">
        <f>IF(ISNUMBER(AVERAGEIFS(Observed!AV$2:AV$1601,Observed!$A$2:$A$1601,$A430,Observed!$C$2:$C$1601,$C430)),AVERAGEIFS(Observed!AV$2:AV$1601,Observed!$A$2:$A$1601,$A430,Observed!$C$2:$C$1601,$C430),"")</f>
        <v/>
      </c>
      <c r="AT430" s="23" t="str">
        <f>IF(ISNUMBER(AVERAGEIFS(Observed!AW$2:AW$1601,Observed!$A$2:$A$1601,$A430,Observed!$C$2:$C$1601,$C430)),AVERAGEIFS(Observed!AW$2:AW$1601,Observed!$A$2:$A$1601,$A430,Observed!$C$2:$C$1601,$C430),"")</f>
        <v/>
      </c>
      <c r="AU430" s="2">
        <f>COUNTIFS(Observed!$A$2:$A$1601,$A430,Observed!$C$2:$C$1601,$C430)</f>
        <v>3</v>
      </c>
      <c r="AV430" s="2">
        <f t="shared" si="7"/>
        <v>9</v>
      </c>
    </row>
    <row r="431" spans="1:48" x14ac:dyDescent="0.3">
      <c r="A431" s="4" t="s">
        <v>115</v>
      </c>
      <c r="B431" t="s">
        <v>24</v>
      </c>
      <c r="C431" s="3">
        <v>42437</v>
      </c>
      <c r="D431">
        <v>1</v>
      </c>
      <c r="E431">
        <v>200</v>
      </c>
      <c r="G431">
        <v>200</v>
      </c>
      <c r="H431" s="2" t="s">
        <v>45</v>
      </c>
      <c r="I431" s="2" t="s">
        <v>22</v>
      </c>
      <c r="J431">
        <v>11</v>
      </c>
      <c r="K431" s="2" t="s">
        <v>21</v>
      </c>
      <c r="L431" s="22" t="str">
        <f>IF(ISNUMBER(AVERAGEIFS(Observed!L$2:L$1601,Observed!$A$2:$A$1601,$A431,Observed!$C$2:$C$1601,$C431)),AVERAGEIFS(Observed!L$2:L$1601,Observed!$A$2:$A$1601,$A431,Observed!$C$2:$C$1601,$C431),"")</f>
        <v/>
      </c>
      <c r="M431" s="23" t="str">
        <f>IF(ISNUMBER(AVERAGEIFS(Observed!M$2:M$1601,Observed!$A$2:$A$1601,$A431,Observed!$C$2:$C$1601,$C431)),AVERAGEIFS(Observed!M$2:M$1601,Observed!$A$2:$A$1601,$A431,Observed!$C$2:$C$1601,$C431),"")</f>
        <v/>
      </c>
      <c r="N431" s="23">
        <f>IF(ISNUMBER(AVERAGEIFS(Observed!N$2:N$1601,Observed!$A$2:$A$1601,$A431,Observed!$C$2:$C$1601,$C431)),AVERAGEIFS(Observed!N$2:N$1601,Observed!$A$2:$A$1601,$A431,Observed!$C$2:$C$1601,$C431),"")</f>
        <v>162.35</v>
      </c>
      <c r="O431" s="23">
        <f>IF(ISNUMBER(AVERAGEIFS(Observed!O$2:O$1601,Observed!$A$2:$A$1601,$A431,Observed!$C$2:$C$1601,$C431)),AVERAGEIFS(Observed!O$2:O$1601,Observed!$A$2:$A$1601,$A431,Observed!$C$2:$C$1601,$C431),"")</f>
        <v>162.35</v>
      </c>
      <c r="P431" s="23">
        <f>IF(ISNUMBER(AVERAGEIFS(Observed!P$2:P$1601,Observed!$A$2:$A$1601,$A431,Observed!$C$2:$C$1601,$C431)),AVERAGEIFS(Observed!P$2:P$1601,Observed!$A$2:$A$1601,$A431,Observed!$C$2:$C$1601,$C431),"")</f>
        <v>1415.3766666666668</v>
      </c>
      <c r="Q431" s="24" t="str">
        <f>IF(ISNUMBER(AVERAGEIFS(Observed!Q$2:Q$1601,Observed!$A$2:$A$1601,$A431,Observed!$C$2:$C$1601,$C431)),AVERAGEIFS(Observed!Q$2:Q$1601,Observed!$A$2:$A$1601,$A431,Observed!$C$2:$C$1601,$C431),"")</f>
        <v/>
      </c>
      <c r="R431" s="24" t="str">
        <f>IF(ISNUMBER(AVERAGEIFS(Observed!R$2:R$1601,Observed!$A$2:$A$1601,$A431,Observed!$C$2:$C$1601,$C431)),AVERAGEIFS(Observed!R$2:R$1601,Observed!$A$2:$A$1601,$A431,Observed!$C$2:$C$1601,$C431),"")</f>
        <v/>
      </c>
      <c r="S431" s="24" t="str">
        <f>IF(ISNUMBER(AVERAGEIFS(Observed!S$2:S$1601,Observed!$A$2:$A$1601,$A431,Observed!$C$2:$C$1601,$C431)),AVERAGEIFS(Observed!S$2:S$1601,Observed!$A$2:$A$1601,$A431,Observed!$C$2:$C$1601,$C431),"")</f>
        <v/>
      </c>
      <c r="T431" s="23" t="str">
        <f>IF(ISNUMBER(AVERAGEIFS(Observed!T$2:T$1601,Observed!$A$2:$A$1601,$A431,Observed!$C$2:$C$1601,$C431)),AVERAGEIFS(Observed!T$2:T$1601,Observed!$A$2:$A$1601,$A431,Observed!$C$2:$C$1601,$C431),"")</f>
        <v/>
      </c>
      <c r="U431" s="25" t="str">
        <f>IF(ISNUMBER(AVERAGEIFS(Observed!U$2:U$1601,Observed!$A$2:$A$1601,$A431,Observed!$C$2:$C$1601,$C431)),AVERAGEIFS(Observed!U$2:U$1601,Observed!$A$2:$A$1601,$A431,Observed!$C$2:$C$1601,$C431),"")</f>
        <v/>
      </c>
      <c r="V431" s="25" t="str">
        <f>IF(ISNUMBER(AVERAGEIFS(Observed!V$2:V$1601,Observed!$A$2:$A$1601,$A431,Observed!$C$2:$C$1601,$C431)),AVERAGEIFS(Observed!V$2:V$1601,Observed!$A$2:$A$1601,$A431,Observed!$C$2:$C$1601,$C431),"")</f>
        <v/>
      </c>
      <c r="W431" s="23" t="str">
        <f>IF(ISNUMBER(AVERAGEIFS(Observed!W$2:W$1601,Observed!$A$2:$A$1601,$A431,Observed!$C$2:$C$1601,$C431)),AVERAGEIFS(Observed!W$2:W$1601,Observed!$A$2:$A$1601,$A431,Observed!$C$2:$C$1601,$C431),"")</f>
        <v/>
      </c>
      <c r="X431" s="23" t="str">
        <f>IF(ISNUMBER(AVERAGEIFS(Observed!X$2:X$1601,Observed!$A$2:$A$1601,$A431,Observed!$C$2:$C$1601,$C431)),AVERAGEIFS(Observed!X$2:X$1601,Observed!$A$2:$A$1601,$A431,Observed!$C$2:$C$1601,$C431),"")</f>
        <v/>
      </c>
      <c r="Y431" s="23" t="str">
        <f>IF(ISNUMBER(AVERAGEIFS(Observed!Y$2:Y$1601,Observed!$A$2:$A$1601,$A431,Observed!$C$2:$C$1601,$C431)),AVERAGEIFS(Observed!Y$2:Y$1601,Observed!$A$2:$A$1601,$A431,Observed!$C$2:$C$1601,$C431),"")</f>
        <v/>
      </c>
      <c r="Z431" s="23" t="str">
        <f>IF(ISNUMBER(AVERAGEIFS(Observed!Z$2:Z$1601,Observed!$A$2:$A$1601,$A431,Observed!$C$2:$C$1601,$C431)),AVERAGEIFS(Observed!Z$2:Z$1601,Observed!$A$2:$A$1601,$A431,Observed!$C$2:$C$1601,$C431),"")</f>
        <v/>
      </c>
      <c r="AA431" s="23" t="str">
        <f>IF(ISNUMBER(AVERAGEIFS(Observed!AA$2:AA$1601,Observed!$A$2:$A$1601,$A431,Observed!$C$2:$C$1601,$C431)),AVERAGEIFS(Observed!AA$2:AA$1601,Observed!$A$2:$A$1601,$A431,Observed!$C$2:$C$1601,$C431),"")</f>
        <v/>
      </c>
      <c r="AB431" s="23" t="str">
        <f>IF(ISNUMBER(AVERAGEIFS(Observed!AB$2:AB$1601,Observed!$A$2:$A$1601,$A431,Observed!$C$2:$C$1601,$C431)),AVERAGEIFS(Observed!AB$2:AB$1601,Observed!$A$2:$A$1601,$A431,Observed!$C$2:$C$1601,$C431),"")</f>
        <v/>
      </c>
      <c r="AC431" s="23" t="str">
        <f>IF(ISNUMBER(AVERAGEIFS(Observed!AC$2:AC$1601,Observed!$A$2:$A$1601,$A431,Observed!$C$2:$C$1601,$C431)),AVERAGEIFS(Observed!AC$2:AC$1601,Observed!$A$2:$A$1601,$A431,Observed!$C$2:$C$1601,$C431),"")</f>
        <v/>
      </c>
      <c r="AD431" s="23" t="str">
        <f>IF(ISNUMBER(AVERAGEIFS(Observed!AD$2:AD$1601,Observed!$A$2:$A$1601,$A431,Observed!$C$2:$C$1601,$C431)),AVERAGEIFS(Observed!AD$2:AD$1601,Observed!$A$2:$A$1601,$A431,Observed!$C$2:$C$1601,$C431),"")</f>
        <v/>
      </c>
      <c r="AE431" s="23" t="str">
        <f>IF(ISNUMBER(AVERAGEIFS(Observed!AE$2:AE$1601,Observed!$A$2:$A$1601,$A431,Observed!$C$2:$C$1601,$C431)),AVERAGEIFS(Observed!AE$2:AE$1601,Observed!$A$2:$A$1601,$A431,Observed!$C$2:$C$1601,$C431),"")</f>
        <v/>
      </c>
      <c r="AF431" s="24" t="str">
        <f>IF(ISNUMBER(AVERAGEIFS(Observed!AF$2:AF$1601,Observed!$A$2:$A$1601,$A431,Observed!$C$2:$C$1601,$C431)),AVERAGEIFS(Observed!AF$2:AF$1601,Observed!$A$2:$A$1601,$A431,Observed!$C$2:$C$1601,$C431),"")</f>
        <v/>
      </c>
      <c r="AG431" s="24" t="str">
        <f>IF(ISNUMBER(AVERAGEIFS(Observed!AG$2:AG$1601,Observed!$A$2:$A$1601,$A431,Observed!$C$2:$C$1601,$C431)),AVERAGEIFS(Observed!AG$2:AG$1601,Observed!$A$2:$A$1601,$A431,Observed!$C$2:$C$1601,$C431),"")</f>
        <v/>
      </c>
      <c r="AH431" s="24" t="str">
        <f>IF(ISNUMBER(AVERAGEIFS(Observed!AH$2:AH$1601,Observed!$A$2:$A$1601,$A431,Observed!$C$2:$C$1601,$C431)),AVERAGEIFS(Observed!AH$2:AH$1601,Observed!$A$2:$A$1601,$A431,Observed!$C$2:$C$1601,$C431),"")</f>
        <v/>
      </c>
      <c r="AI431" s="23" t="str">
        <f>IF(ISNUMBER(AVERAGEIFS(Observed!AI$2:AI$1601,Observed!$A$2:$A$1601,$A431,Observed!$C$2:$C$1601,$C431)),AVERAGEIFS(Observed!AI$2:AI$1601,Observed!$A$2:$A$1601,$A431,Observed!$C$2:$C$1601,$C431),"")</f>
        <v/>
      </c>
      <c r="AJ431" s="24">
        <f>IF(ISNUMBER(AVERAGEIFS(Observed!AJ$2:AJ$1601,Observed!$A$2:$A$1601,$A431,Observed!$C$2:$C$1601,$C431)),AVERAGEIFS(Observed!AJ$2:AJ$1601,Observed!$A$2:$A$1601,$A431,Observed!$C$2:$C$1601,$C431),"")</f>
        <v>1E-3</v>
      </c>
      <c r="AK431" s="24">
        <f>IF(ISNUMBER(AVERAGEIFS(Observed!AL$2:AL$1601,Observed!$A$2:$A$1601,$A431,Observed!$C$2:$C$1601,$C431)),AVERAGEIFS(Observed!AL$2:AL$1601,Observed!$A$2:$A$1601,$A431,Observed!$C$2:$C$1601,$C431),"")</f>
        <v>1E-3</v>
      </c>
      <c r="AL431" s="24">
        <f>IF(ISNUMBER(AVERAGEIFS(Observed!AM$2:AM$1601,Observed!$A$2:$A$1601,$A431,Observed!$C$2:$C$1601,$C431)),AVERAGEIFS(Observed!AM$2:AM$1601,Observed!$A$2:$A$1601,$A431,Observed!$C$2:$C$1601,$C431),"")</f>
        <v>0.26733333333333337</v>
      </c>
      <c r="AM431" s="24">
        <f>IF(ISNUMBER(AVERAGEIFS(Observed!AN$2:AN$1601,Observed!$A$2:$A$1601,$A431,Observed!$C$2:$C$1601,$C431)),AVERAGEIFS(Observed!AN$2:AN$1601,Observed!$A$2:$A$1601,$A431,Observed!$C$2:$C$1601,$C431),"")</f>
        <v>0.33666666666666667</v>
      </c>
      <c r="AN431" s="24">
        <f>IF(ISNUMBER(AVERAGEIFS(Observed!AQ$2:AQ$1601,Observed!$A$2:$A$1601,$A431,Observed!$C$2:$C$1601,$C431)),AVERAGEIFS(Observed!AQ$2:AQ$1601,Observed!$A$2:$A$1601,$A431,Observed!$C$2:$C$1601,$C431),"")</f>
        <v>0.38033333333333336</v>
      </c>
      <c r="AO431" s="24" t="str">
        <f>IF(ISNUMBER(AVERAGEIFS(Observed!AR$2:AR$1601,Observed!$A$2:$A$1601,$A431,Observed!$C$2:$C$1601,$C431)),AVERAGEIFS(Observed!AR$2:AR$1601,Observed!$A$2:$A$1601,$A431,Observed!$C$2:$C$1601,$C431),"")</f>
        <v/>
      </c>
      <c r="AP431" s="24">
        <f>IF(ISNUMBER(AVERAGEIFS(Observed!AS$2:AS$1601,Observed!$A$2:$A$1601,$A431,Observed!$C$2:$C$1601,$C431)),AVERAGEIFS(Observed!AS$2:AS$1601,Observed!$A$2:$A$1601,$A431,Observed!$C$2:$C$1601,$C431),"")</f>
        <v>1.1000000000000001E-2</v>
      </c>
      <c r="AQ431" s="23" t="str">
        <f>IF(ISNUMBER(AVERAGEIFS(Observed!AT$2:AT$1601,Observed!$A$2:$A$1601,$A431,Observed!$C$2:$C$1601,$C431)),AVERAGEIFS(Observed!AT$2:AT$1601,Observed!$A$2:$A$1601,$A431,Observed!$C$2:$C$1601,$C431),"")</f>
        <v/>
      </c>
      <c r="AR431" s="24" t="str">
        <f>IF(ISNUMBER(AVERAGEIFS(Observed!AU$2:AU$1601,Observed!$A$2:$A$1601,$A431,Observed!$C$2:$C$1601,$C431)),AVERAGEIFS(Observed!AU$2:AU$1601,Observed!$A$2:$A$1601,$A431,Observed!$C$2:$C$1601,$C431),"")</f>
        <v/>
      </c>
      <c r="AS431" s="23" t="str">
        <f>IF(ISNUMBER(AVERAGEIFS(Observed!AV$2:AV$1601,Observed!$A$2:$A$1601,$A431,Observed!$C$2:$C$1601,$C431)),AVERAGEIFS(Observed!AV$2:AV$1601,Observed!$A$2:$A$1601,$A431,Observed!$C$2:$C$1601,$C431),"")</f>
        <v/>
      </c>
      <c r="AT431" s="23" t="str">
        <f>IF(ISNUMBER(AVERAGEIFS(Observed!AW$2:AW$1601,Observed!$A$2:$A$1601,$A431,Observed!$C$2:$C$1601,$C431)),AVERAGEIFS(Observed!AW$2:AW$1601,Observed!$A$2:$A$1601,$A431,Observed!$C$2:$C$1601,$C431),"")</f>
        <v/>
      </c>
      <c r="AU431" s="2">
        <f>COUNTIFS(Observed!$A$2:$A$1601,$A431,Observed!$C$2:$C$1601,$C431)</f>
        <v>3</v>
      </c>
      <c r="AV431" s="2">
        <f t="shared" si="7"/>
        <v>9</v>
      </c>
    </row>
    <row r="432" spans="1:48" x14ac:dyDescent="0.3">
      <c r="A432" s="4" t="s">
        <v>116</v>
      </c>
      <c r="B432" t="s">
        <v>24</v>
      </c>
      <c r="C432" s="3">
        <v>42437</v>
      </c>
      <c r="D432">
        <v>1</v>
      </c>
      <c r="E432">
        <v>350</v>
      </c>
      <c r="G432">
        <v>350</v>
      </c>
      <c r="H432" s="2" t="s">
        <v>45</v>
      </c>
      <c r="I432" s="2" t="s">
        <v>22</v>
      </c>
      <c r="J432">
        <v>11</v>
      </c>
      <c r="K432" s="2" t="s">
        <v>21</v>
      </c>
      <c r="L432" s="22" t="str">
        <f>IF(ISNUMBER(AVERAGEIFS(Observed!L$2:L$1601,Observed!$A$2:$A$1601,$A432,Observed!$C$2:$C$1601,$C432)),AVERAGEIFS(Observed!L$2:L$1601,Observed!$A$2:$A$1601,$A432,Observed!$C$2:$C$1601,$C432),"")</f>
        <v/>
      </c>
      <c r="M432" s="23" t="str">
        <f>IF(ISNUMBER(AVERAGEIFS(Observed!M$2:M$1601,Observed!$A$2:$A$1601,$A432,Observed!$C$2:$C$1601,$C432)),AVERAGEIFS(Observed!M$2:M$1601,Observed!$A$2:$A$1601,$A432,Observed!$C$2:$C$1601,$C432),"")</f>
        <v/>
      </c>
      <c r="N432" s="23">
        <f>IF(ISNUMBER(AVERAGEIFS(Observed!N$2:N$1601,Observed!$A$2:$A$1601,$A432,Observed!$C$2:$C$1601,$C432)),AVERAGEIFS(Observed!N$2:N$1601,Observed!$A$2:$A$1601,$A432,Observed!$C$2:$C$1601,$C432),"")</f>
        <v>126.79666666666668</v>
      </c>
      <c r="O432" s="23">
        <f>IF(ISNUMBER(AVERAGEIFS(Observed!O$2:O$1601,Observed!$A$2:$A$1601,$A432,Observed!$C$2:$C$1601,$C432)),AVERAGEIFS(Observed!O$2:O$1601,Observed!$A$2:$A$1601,$A432,Observed!$C$2:$C$1601,$C432),"")</f>
        <v>126.79666666666668</v>
      </c>
      <c r="P432" s="23">
        <f>IF(ISNUMBER(AVERAGEIFS(Observed!P$2:P$1601,Observed!$A$2:$A$1601,$A432,Observed!$C$2:$C$1601,$C432)),AVERAGEIFS(Observed!P$2:P$1601,Observed!$A$2:$A$1601,$A432,Observed!$C$2:$C$1601,$C432),"")</f>
        <v>1330.3466666666666</v>
      </c>
      <c r="Q432" s="24" t="str">
        <f>IF(ISNUMBER(AVERAGEIFS(Observed!Q$2:Q$1601,Observed!$A$2:$A$1601,$A432,Observed!$C$2:$C$1601,$C432)),AVERAGEIFS(Observed!Q$2:Q$1601,Observed!$A$2:$A$1601,$A432,Observed!$C$2:$C$1601,$C432),"")</f>
        <v/>
      </c>
      <c r="R432" s="24" t="str">
        <f>IF(ISNUMBER(AVERAGEIFS(Observed!R$2:R$1601,Observed!$A$2:$A$1601,$A432,Observed!$C$2:$C$1601,$C432)),AVERAGEIFS(Observed!R$2:R$1601,Observed!$A$2:$A$1601,$A432,Observed!$C$2:$C$1601,$C432),"")</f>
        <v/>
      </c>
      <c r="S432" s="24" t="str">
        <f>IF(ISNUMBER(AVERAGEIFS(Observed!S$2:S$1601,Observed!$A$2:$A$1601,$A432,Observed!$C$2:$C$1601,$C432)),AVERAGEIFS(Observed!S$2:S$1601,Observed!$A$2:$A$1601,$A432,Observed!$C$2:$C$1601,$C432),"")</f>
        <v/>
      </c>
      <c r="T432" s="23" t="str">
        <f>IF(ISNUMBER(AVERAGEIFS(Observed!T$2:T$1601,Observed!$A$2:$A$1601,$A432,Observed!$C$2:$C$1601,$C432)),AVERAGEIFS(Observed!T$2:T$1601,Observed!$A$2:$A$1601,$A432,Observed!$C$2:$C$1601,$C432),"")</f>
        <v/>
      </c>
      <c r="U432" s="25" t="str">
        <f>IF(ISNUMBER(AVERAGEIFS(Observed!U$2:U$1601,Observed!$A$2:$A$1601,$A432,Observed!$C$2:$C$1601,$C432)),AVERAGEIFS(Observed!U$2:U$1601,Observed!$A$2:$A$1601,$A432,Observed!$C$2:$C$1601,$C432),"")</f>
        <v/>
      </c>
      <c r="V432" s="25" t="str">
        <f>IF(ISNUMBER(AVERAGEIFS(Observed!V$2:V$1601,Observed!$A$2:$A$1601,$A432,Observed!$C$2:$C$1601,$C432)),AVERAGEIFS(Observed!V$2:V$1601,Observed!$A$2:$A$1601,$A432,Observed!$C$2:$C$1601,$C432),"")</f>
        <v/>
      </c>
      <c r="W432" s="23" t="str">
        <f>IF(ISNUMBER(AVERAGEIFS(Observed!W$2:W$1601,Observed!$A$2:$A$1601,$A432,Observed!$C$2:$C$1601,$C432)),AVERAGEIFS(Observed!W$2:W$1601,Observed!$A$2:$A$1601,$A432,Observed!$C$2:$C$1601,$C432),"")</f>
        <v/>
      </c>
      <c r="X432" s="23" t="str">
        <f>IF(ISNUMBER(AVERAGEIFS(Observed!X$2:X$1601,Observed!$A$2:$A$1601,$A432,Observed!$C$2:$C$1601,$C432)),AVERAGEIFS(Observed!X$2:X$1601,Observed!$A$2:$A$1601,$A432,Observed!$C$2:$C$1601,$C432),"")</f>
        <v/>
      </c>
      <c r="Y432" s="23" t="str">
        <f>IF(ISNUMBER(AVERAGEIFS(Observed!Y$2:Y$1601,Observed!$A$2:$A$1601,$A432,Observed!$C$2:$C$1601,$C432)),AVERAGEIFS(Observed!Y$2:Y$1601,Observed!$A$2:$A$1601,$A432,Observed!$C$2:$C$1601,$C432),"")</f>
        <v/>
      </c>
      <c r="Z432" s="23" t="str">
        <f>IF(ISNUMBER(AVERAGEIFS(Observed!Z$2:Z$1601,Observed!$A$2:$A$1601,$A432,Observed!$C$2:$C$1601,$C432)),AVERAGEIFS(Observed!Z$2:Z$1601,Observed!$A$2:$A$1601,$A432,Observed!$C$2:$C$1601,$C432),"")</f>
        <v/>
      </c>
      <c r="AA432" s="23" t="str">
        <f>IF(ISNUMBER(AVERAGEIFS(Observed!AA$2:AA$1601,Observed!$A$2:$A$1601,$A432,Observed!$C$2:$C$1601,$C432)),AVERAGEIFS(Observed!AA$2:AA$1601,Observed!$A$2:$A$1601,$A432,Observed!$C$2:$C$1601,$C432),"")</f>
        <v/>
      </c>
      <c r="AB432" s="23" t="str">
        <f>IF(ISNUMBER(AVERAGEIFS(Observed!AB$2:AB$1601,Observed!$A$2:$A$1601,$A432,Observed!$C$2:$C$1601,$C432)),AVERAGEIFS(Observed!AB$2:AB$1601,Observed!$A$2:$A$1601,$A432,Observed!$C$2:$C$1601,$C432),"")</f>
        <v/>
      </c>
      <c r="AC432" s="23" t="str">
        <f>IF(ISNUMBER(AVERAGEIFS(Observed!AC$2:AC$1601,Observed!$A$2:$A$1601,$A432,Observed!$C$2:$C$1601,$C432)),AVERAGEIFS(Observed!AC$2:AC$1601,Observed!$A$2:$A$1601,$A432,Observed!$C$2:$C$1601,$C432),"")</f>
        <v/>
      </c>
      <c r="AD432" s="23" t="str">
        <f>IF(ISNUMBER(AVERAGEIFS(Observed!AD$2:AD$1601,Observed!$A$2:$A$1601,$A432,Observed!$C$2:$C$1601,$C432)),AVERAGEIFS(Observed!AD$2:AD$1601,Observed!$A$2:$A$1601,$A432,Observed!$C$2:$C$1601,$C432),"")</f>
        <v/>
      </c>
      <c r="AE432" s="23" t="str">
        <f>IF(ISNUMBER(AVERAGEIFS(Observed!AE$2:AE$1601,Observed!$A$2:$A$1601,$A432,Observed!$C$2:$C$1601,$C432)),AVERAGEIFS(Observed!AE$2:AE$1601,Observed!$A$2:$A$1601,$A432,Observed!$C$2:$C$1601,$C432),"")</f>
        <v/>
      </c>
      <c r="AF432" s="24" t="str">
        <f>IF(ISNUMBER(AVERAGEIFS(Observed!AF$2:AF$1601,Observed!$A$2:$A$1601,$A432,Observed!$C$2:$C$1601,$C432)),AVERAGEIFS(Observed!AF$2:AF$1601,Observed!$A$2:$A$1601,$A432,Observed!$C$2:$C$1601,$C432),"")</f>
        <v/>
      </c>
      <c r="AG432" s="24" t="str">
        <f>IF(ISNUMBER(AVERAGEIFS(Observed!AG$2:AG$1601,Observed!$A$2:$A$1601,$A432,Observed!$C$2:$C$1601,$C432)),AVERAGEIFS(Observed!AG$2:AG$1601,Observed!$A$2:$A$1601,$A432,Observed!$C$2:$C$1601,$C432),"")</f>
        <v/>
      </c>
      <c r="AH432" s="24" t="str">
        <f>IF(ISNUMBER(AVERAGEIFS(Observed!AH$2:AH$1601,Observed!$A$2:$A$1601,$A432,Observed!$C$2:$C$1601,$C432)),AVERAGEIFS(Observed!AH$2:AH$1601,Observed!$A$2:$A$1601,$A432,Observed!$C$2:$C$1601,$C432),"")</f>
        <v/>
      </c>
      <c r="AI432" s="23" t="str">
        <f>IF(ISNUMBER(AVERAGEIFS(Observed!AI$2:AI$1601,Observed!$A$2:$A$1601,$A432,Observed!$C$2:$C$1601,$C432)),AVERAGEIFS(Observed!AI$2:AI$1601,Observed!$A$2:$A$1601,$A432,Observed!$C$2:$C$1601,$C432),"")</f>
        <v/>
      </c>
      <c r="AJ432" s="24">
        <f>IF(ISNUMBER(AVERAGEIFS(Observed!AJ$2:AJ$1601,Observed!$A$2:$A$1601,$A432,Observed!$C$2:$C$1601,$C432)),AVERAGEIFS(Observed!AJ$2:AJ$1601,Observed!$A$2:$A$1601,$A432,Observed!$C$2:$C$1601,$C432),"")</f>
        <v>1E-3</v>
      </c>
      <c r="AK432" s="24">
        <f>IF(ISNUMBER(AVERAGEIFS(Observed!AL$2:AL$1601,Observed!$A$2:$A$1601,$A432,Observed!$C$2:$C$1601,$C432)),AVERAGEIFS(Observed!AL$2:AL$1601,Observed!$A$2:$A$1601,$A432,Observed!$C$2:$C$1601,$C432),"")</f>
        <v>1E-3</v>
      </c>
      <c r="AL432" s="24">
        <f>IF(ISNUMBER(AVERAGEIFS(Observed!AM$2:AM$1601,Observed!$A$2:$A$1601,$A432,Observed!$C$2:$C$1601,$C432)),AVERAGEIFS(Observed!AM$2:AM$1601,Observed!$A$2:$A$1601,$A432,Observed!$C$2:$C$1601,$C432),"")</f>
        <v>0.28966666666666668</v>
      </c>
      <c r="AM432" s="24">
        <f>IF(ISNUMBER(AVERAGEIFS(Observed!AN$2:AN$1601,Observed!$A$2:$A$1601,$A432,Observed!$C$2:$C$1601,$C432)),AVERAGEIFS(Observed!AN$2:AN$1601,Observed!$A$2:$A$1601,$A432,Observed!$C$2:$C$1601,$C432),"")</f>
        <v>0.35833333333333334</v>
      </c>
      <c r="AN432" s="24">
        <f>IF(ISNUMBER(AVERAGEIFS(Observed!AQ$2:AQ$1601,Observed!$A$2:$A$1601,$A432,Observed!$C$2:$C$1601,$C432)),AVERAGEIFS(Observed!AQ$2:AQ$1601,Observed!$A$2:$A$1601,$A432,Observed!$C$2:$C$1601,$C432),"")</f>
        <v>0.32866666666666666</v>
      </c>
      <c r="AO432" s="24" t="str">
        <f>IF(ISNUMBER(AVERAGEIFS(Observed!AR$2:AR$1601,Observed!$A$2:$A$1601,$A432,Observed!$C$2:$C$1601,$C432)),AVERAGEIFS(Observed!AR$2:AR$1601,Observed!$A$2:$A$1601,$A432,Observed!$C$2:$C$1601,$C432),"")</f>
        <v/>
      </c>
      <c r="AP432" s="24">
        <f>IF(ISNUMBER(AVERAGEIFS(Observed!AS$2:AS$1601,Observed!$A$2:$A$1601,$A432,Observed!$C$2:$C$1601,$C432)),AVERAGEIFS(Observed!AS$2:AS$1601,Observed!$A$2:$A$1601,$A432,Observed!$C$2:$C$1601,$C432),"")</f>
        <v>1.833333333333333E-2</v>
      </c>
      <c r="AQ432" s="23" t="str">
        <f>IF(ISNUMBER(AVERAGEIFS(Observed!AT$2:AT$1601,Observed!$A$2:$A$1601,$A432,Observed!$C$2:$C$1601,$C432)),AVERAGEIFS(Observed!AT$2:AT$1601,Observed!$A$2:$A$1601,$A432,Observed!$C$2:$C$1601,$C432),"")</f>
        <v/>
      </c>
      <c r="AR432" s="24" t="str">
        <f>IF(ISNUMBER(AVERAGEIFS(Observed!AU$2:AU$1601,Observed!$A$2:$A$1601,$A432,Observed!$C$2:$C$1601,$C432)),AVERAGEIFS(Observed!AU$2:AU$1601,Observed!$A$2:$A$1601,$A432,Observed!$C$2:$C$1601,$C432),"")</f>
        <v/>
      </c>
      <c r="AS432" s="23" t="str">
        <f>IF(ISNUMBER(AVERAGEIFS(Observed!AV$2:AV$1601,Observed!$A$2:$A$1601,$A432,Observed!$C$2:$C$1601,$C432)),AVERAGEIFS(Observed!AV$2:AV$1601,Observed!$A$2:$A$1601,$A432,Observed!$C$2:$C$1601,$C432),"")</f>
        <v/>
      </c>
      <c r="AT432" s="23" t="str">
        <f>IF(ISNUMBER(AVERAGEIFS(Observed!AW$2:AW$1601,Observed!$A$2:$A$1601,$A432,Observed!$C$2:$C$1601,$C432)),AVERAGEIFS(Observed!AW$2:AW$1601,Observed!$A$2:$A$1601,$A432,Observed!$C$2:$C$1601,$C432),"")</f>
        <v/>
      </c>
      <c r="AU432" s="2">
        <f>COUNTIFS(Observed!$A$2:$A$1601,$A432,Observed!$C$2:$C$1601,$C432)</f>
        <v>3</v>
      </c>
      <c r="AV432" s="2">
        <f t="shared" si="7"/>
        <v>9</v>
      </c>
    </row>
    <row r="433" spans="1:48" x14ac:dyDescent="0.3">
      <c r="A433" s="4" t="s">
        <v>117</v>
      </c>
      <c r="B433" t="s">
        <v>24</v>
      </c>
      <c r="C433" s="3">
        <v>42437</v>
      </c>
      <c r="D433">
        <v>1</v>
      </c>
      <c r="E433">
        <v>500</v>
      </c>
      <c r="G433">
        <v>500</v>
      </c>
      <c r="H433" s="2" t="s">
        <v>45</v>
      </c>
      <c r="I433" s="2" t="s">
        <v>22</v>
      </c>
      <c r="J433">
        <v>11</v>
      </c>
      <c r="K433" s="2" t="s">
        <v>21</v>
      </c>
      <c r="L433" s="22" t="str">
        <f>IF(ISNUMBER(AVERAGEIFS(Observed!L$2:L$1601,Observed!$A$2:$A$1601,$A433,Observed!$C$2:$C$1601,$C433)),AVERAGEIFS(Observed!L$2:L$1601,Observed!$A$2:$A$1601,$A433,Observed!$C$2:$C$1601,$C433),"")</f>
        <v/>
      </c>
      <c r="M433" s="23" t="str">
        <f>IF(ISNUMBER(AVERAGEIFS(Observed!M$2:M$1601,Observed!$A$2:$A$1601,$A433,Observed!$C$2:$C$1601,$C433)),AVERAGEIFS(Observed!M$2:M$1601,Observed!$A$2:$A$1601,$A433,Observed!$C$2:$C$1601,$C433),"")</f>
        <v/>
      </c>
      <c r="N433" s="23">
        <f>IF(ISNUMBER(AVERAGEIFS(Observed!N$2:N$1601,Observed!$A$2:$A$1601,$A433,Observed!$C$2:$C$1601,$C433)),AVERAGEIFS(Observed!N$2:N$1601,Observed!$A$2:$A$1601,$A433,Observed!$C$2:$C$1601,$C433),"")</f>
        <v>122.76333333333332</v>
      </c>
      <c r="O433" s="23">
        <f>IF(ISNUMBER(AVERAGEIFS(Observed!O$2:O$1601,Observed!$A$2:$A$1601,$A433,Observed!$C$2:$C$1601,$C433)),AVERAGEIFS(Observed!O$2:O$1601,Observed!$A$2:$A$1601,$A433,Observed!$C$2:$C$1601,$C433),"")</f>
        <v>122.76333333333332</v>
      </c>
      <c r="P433" s="23">
        <f>IF(ISNUMBER(AVERAGEIFS(Observed!P$2:P$1601,Observed!$A$2:$A$1601,$A433,Observed!$C$2:$C$1601,$C433)),AVERAGEIFS(Observed!P$2:P$1601,Observed!$A$2:$A$1601,$A433,Observed!$C$2:$C$1601,$C433),"")</f>
        <v>1459.6433333333332</v>
      </c>
      <c r="Q433" s="24" t="str">
        <f>IF(ISNUMBER(AVERAGEIFS(Observed!Q$2:Q$1601,Observed!$A$2:$A$1601,$A433,Observed!$C$2:$C$1601,$C433)),AVERAGEIFS(Observed!Q$2:Q$1601,Observed!$A$2:$A$1601,$A433,Observed!$C$2:$C$1601,$C433),"")</f>
        <v/>
      </c>
      <c r="R433" s="24" t="str">
        <f>IF(ISNUMBER(AVERAGEIFS(Observed!R$2:R$1601,Observed!$A$2:$A$1601,$A433,Observed!$C$2:$C$1601,$C433)),AVERAGEIFS(Observed!R$2:R$1601,Observed!$A$2:$A$1601,$A433,Observed!$C$2:$C$1601,$C433),"")</f>
        <v/>
      </c>
      <c r="S433" s="24" t="str">
        <f>IF(ISNUMBER(AVERAGEIFS(Observed!S$2:S$1601,Observed!$A$2:$A$1601,$A433,Observed!$C$2:$C$1601,$C433)),AVERAGEIFS(Observed!S$2:S$1601,Observed!$A$2:$A$1601,$A433,Observed!$C$2:$C$1601,$C433),"")</f>
        <v/>
      </c>
      <c r="T433" s="23" t="str">
        <f>IF(ISNUMBER(AVERAGEIFS(Observed!T$2:T$1601,Observed!$A$2:$A$1601,$A433,Observed!$C$2:$C$1601,$C433)),AVERAGEIFS(Observed!T$2:T$1601,Observed!$A$2:$A$1601,$A433,Observed!$C$2:$C$1601,$C433),"")</f>
        <v/>
      </c>
      <c r="U433" s="25" t="str">
        <f>IF(ISNUMBER(AVERAGEIFS(Observed!U$2:U$1601,Observed!$A$2:$A$1601,$A433,Observed!$C$2:$C$1601,$C433)),AVERAGEIFS(Observed!U$2:U$1601,Observed!$A$2:$A$1601,$A433,Observed!$C$2:$C$1601,$C433),"")</f>
        <v/>
      </c>
      <c r="V433" s="25" t="str">
        <f>IF(ISNUMBER(AVERAGEIFS(Observed!V$2:V$1601,Observed!$A$2:$A$1601,$A433,Observed!$C$2:$C$1601,$C433)),AVERAGEIFS(Observed!V$2:V$1601,Observed!$A$2:$A$1601,$A433,Observed!$C$2:$C$1601,$C433),"")</f>
        <v/>
      </c>
      <c r="W433" s="23" t="str">
        <f>IF(ISNUMBER(AVERAGEIFS(Observed!W$2:W$1601,Observed!$A$2:$A$1601,$A433,Observed!$C$2:$C$1601,$C433)),AVERAGEIFS(Observed!W$2:W$1601,Observed!$A$2:$A$1601,$A433,Observed!$C$2:$C$1601,$C433),"")</f>
        <v/>
      </c>
      <c r="X433" s="23" t="str">
        <f>IF(ISNUMBER(AVERAGEIFS(Observed!X$2:X$1601,Observed!$A$2:$A$1601,$A433,Observed!$C$2:$C$1601,$C433)),AVERAGEIFS(Observed!X$2:X$1601,Observed!$A$2:$A$1601,$A433,Observed!$C$2:$C$1601,$C433),"")</f>
        <v/>
      </c>
      <c r="Y433" s="23" t="str">
        <f>IF(ISNUMBER(AVERAGEIFS(Observed!Y$2:Y$1601,Observed!$A$2:$A$1601,$A433,Observed!$C$2:$C$1601,$C433)),AVERAGEIFS(Observed!Y$2:Y$1601,Observed!$A$2:$A$1601,$A433,Observed!$C$2:$C$1601,$C433),"")</f>
        <v/>
      </c>
      <c r="Z433" s="23" t="str">
        <f>IF(ISNUMBER(AVERAGEIFS(Observed!Z$2:Z$1601,Observed!$A$2:$A$1601,$A433,Observed!$C$2:$C$1601,$C433)),AVERAGEIFS(Observed!Z$2:Z$1601,Observed!$A$2:$A$1601,$A433,Observed!$C$2:$C$1601,$C433),"")</f>
        <v/>
      </c>
      <c r="AA433" s="23" t="str">
        <f>IF(ISNUMBER(AVERAGEIFS(Observed!AA$2:AA$1601,Observed!$A$2:$A$1601,$A433,Observed!$C$2:$C$1601,$C433)),AVERAGEIFS(Observed!AA$2:AA$1601,Observed!$A$2:$A$1601,$A433,Observed!$C$2:$C$1601,$C433),"")</f>
        <v/>
      </c>
      <c r="AB433" s="23" t="str">
        <f>IF(ISNUMBER(AVERAGEIFS(Observed!AB$2:AB$1601,Observed!$A$2:$A$1601,$A433,Observed!$C$2:$C$1601,$C433)),AVERAGEIFS(Observed!AB$2:AB$1601,Observed!$A$2:$A$1601,$A433,Observed!$C$2:$C$1601,$C433),"")</f>
        <v/>
      </c>
      <c r="AC433" s="23" t="str">
        <f>IF(ISNUMBER(AVERAGEIFS(Observed!AC$2:AC$1601,Observed!$A$2:$A$1601,$A433,Observed!$C$2:$C$1601,$C433)),AVERAGEIFS(Observed!AC$2:AC$1601,Observed!$A$2:$A$1601,$A433,Observed!$C$2:$C$1601,$C433),"")</f>
        <v/>
      </c>
      <c r="AD433" s="23" t="str">
        <f>IF(ISNUMBER(AVERAGEIFS(Observed!AD$2:AD$1601,Observed!$A$2:$A$1601,$A433,Observed!$C$2:$C$1601,$C433)),AVERAGEIFS(Observed!AD$2:AD$1601,Observed!$A$2:$A$1601,$A433,Observed!$C$2:$C$1601,$C433),"")</f>
        <v/>
      </c>
      <c r="AE433" s="23" t="str">
        <f>IF(ISNUMBER(AVERAGEIFS(Observed!AE$2:AE$1601,Observed!$A$2:$A$1601,$A433,Observed!$C$2:$C$1601,$C433)),AVERAGEIFS(Observed!AE$2:AE$1601,Observed!$A$2:$A$1601,$A433,Observed!$C$2:$C$1601,$C433),"")</f>
        <v/>
      </c>
      <c r="AF433" s="24" t="str">
        <f>IF(ISNUMBER(AVERAGEIFS(Observed!AF$2:AF$1601,Observed!$A$2:$A$1601,$A433,Observed!$C$2:$C$1601,$C433)),AVERAGEIFS(Observed!AF$2:AF$1601,Observed!$A$2:$A$1601,$A433,Observed!$C$2:$C$1601,$C433),"")</f>
        <v/>
      </c>
      <c r="AG433" s="24" t="str">
        <f>IF(ISNUMBER(AVERAGEIFS(Observed!AG$2:AG$1601,Observed!$A$2:$A$1601,$A433,Observed!$C$2:$C$1601,$C433)),AVERAGEIFS(Observed!AG$2:AG$1601,Observed!$A$2:$A$1601,$A433,Observed!$C$2:$C$1601,$C433),"")</f>
        <v/>
      </c>
      <c r="AH433" s="24" t="str">
        <f>IF(ISNUMBER(AVERAGEIFS(Observed!AH$2:AH$1601,Observed!$A$2:$A$1601,$A433,Observed!$C$2:$C$1601,$C433)),AVERAGEIFS(Observed!AH$2:AH$1601,Observed!$A$2:$A$1601,$A433,Observed!$C$2:$C$1601,$C433),"")</f>
        <v/>
      </c>
      <c r="AI433" s="23" t="str">
        <f>IF(ISNUMBER(AVERAGEIFS(Observed!AI$2:AI$1601,Observed!$A$2:$A$1601,$A433,Observed!$C$2:$C$1601,$C433)),AVERAGEIFS(Observed!AI$2:AI$1601,Observed!$A$2:$A$1601,$A433,Observed!$C$2:$C$1601,$C433),"")</f>
        <v/>
      </c>
      <c r="AJ433" s="24">
        <f>IF(ISNUMBER(AVERAGEIFS(Observed!AJ$2:AJ$1601,Observed!$A$2:$A$1601,$A433,Observed!$C$2:$C$1601,$C433)),AVERAGEIFS(Observed!AJ$2:AJ$1601,Observed!$A$2:$A$1601,$A433,Observed!$C$2:$C$1601,$C433),"")</f>
        <v>2E-3</v>
      </c>
      <c r="AK433" s="24" t="str">
        <f>IF(ISNUMBER(AVERAGEIFS(Observed!AL$2:AL$1601,Observed!$A$2:$A$1601,$A433,Observed!$C$2:$C$1601,$C433)),AVERAGEIFS(Observed!AL$2:AL$1601,Observed!$A$2:$A$1601,$A433,Observed!$C$2:$C$1601,$C433),"")</f>
        <v/>
      </c>
      <c r="AL433" s="24">
        <f>IF(ISNUMBER(AVERAGEIFS(Observed!AM$2:AM$1601,Observed!$A$2:$A$1601,$A433,Observed!$C$2:$C$1601,$C433)),AVERAGEIFS(Observed!AM$2:AM$1601,Observed!$A$2:$A$1601,$A433,Observed!$C$2:$C$1601,$C433),"")</f>
        <v>0.08</v>
      </c>
      <c r="AM433" s="24">
        <f>IF(ISNUMBER(AVERAGEIFS(Observed!AN$2:AN$1601,Observed!$A$2:$A$1601,$A433,Observed!$C$2:$C$1601,$C433)),AVERAGEIFS(Observed!AN$2:AN$1601,Observed!$A$2:$A$1601,$A433,Observed!$C$2:$C$1601,$C433),"")</f>
        <v>0.54833333333333334</v>
      </c>
      <c r="AN433" s="24">
        <f>IF(ISNUMBER(AVERAGEIFS(Observed!AQ$2:AQ$1601,Observed!$A$2:$A$1601,$A433,Observed!$C$2:$C$1601,$C433)),AVERAGEIFS(Observed!AQ$2:AQ$1601,Observed!$A$2:$A$1601,$A433,Observed!$C$2:$C$1601,$C433),"")</f>
        <v>0.30933333333333335</v>
      </c>
      <c r="AO433" s="24" t="str">
        <f>IF(ISNUMBER(AVERAGEIFS(Observed!AR$2:AR$1601,Observed!$A$2:$A$1601,$A433,Observed!$C$2:$C$1601,$C433)),AVERAGEIFS(Observed!AR$2:AR$1601,Observed!$A$2:$A$1601,$A433,Observed!$C$2:$C$1601,$C433),"")</f>
        <v/>
      </c>
      <c r="AP433" s="24">
        <f>IF(ISNUMBER(AVERAGEIFS(Observed!AS$2:AS$1601,Observed!$A$2:$A$1601,$A433,Observed!$C$2:$C$1601,$C433)),AVERAGEIFS(Observed!AS$2:AS$1601,Observed!$A$2:$A$1601,$A433,Observed!$C$2:$C$1601,$C433),"")</f>
        <v>0.06</v>
      </c>
      <c r="AQ433" s="23" t="str">
        <f>IF(ISNUMBER(AVERAGEIFS(Observed!AT$2:AT$1601,Observed!$A$2:$A$1601,$A433,Observed!$C$2:$C$1601,$C433)),AVERAGEIFS(Observed!AT$2:AT$1601,Observed!$A$2:$A$1601,$A433,Observed!$C$2:$C$1601,$C433),"")</f>
        <v/>
      </c>
      <c r="AR433" s="24" t="str">
        <f>IF(ISNUMBER(AVERAGEIFS(Observed!AU$2:AU$1601,Observed!$A$2:$A$1601,$A433,Observed!$C$2:$C$1601,$C433)),AVERAGEIFS(Observed!AU$2:AU$1601,Observed!$A$2:$A$1601,$A433,Observed!$C$2:$C$1601,$C433),"")</f>
        <v/>
      </c>
      <c r="AS433" s="23" t="str">
        <f>IF(ISNUMBER(AVERAGEIFS(Observed!AV$2:AV$1601,Observed!$A$2:$A$1601,$A433,Observed!$C$2:$C$1601,$C433)),AVERAGEIFS(Observed!AV$2:AV$1601,Observed!$A$2:$A$1601,$A433,Observed!$C$2:$C$1601,$C433),"")</f>
        <v/>
      </c>
      <c r="AT433" s="23" t="str">
        <f>IF(ISNUMBER(AVERAGEIFS(Observed!AW$2:AW$1601,Observed!$A$2:$A$1601,$A433,Observed!$C$2:$C$1601,$C433)),AVERAGEIFS(Observed!AW$2:AW$1601,Observed!$A$2:$A$1601,$A433,Observed!$C$2:$C$1601,$C433),"")</f>
        <v/>
      </c>
      <c r="AU433" s="2">
        <f>COUNTIFS(Observed!$A$2:$A$1601,$A433,Observed!$C$2:$C$1601,$C433)</f>
        <v>3</v>
      </c>
      <c r="AV433" s="2">
        <f t="shared" si="7"/>
        <v>8</v>
      </c>
    </row>
    <row r="434" spans="1:48" x14ac:dyDescent="0.3">
      <c r="A434" s="4" t="s">
        <v>112</v>
      </c>
      <c r="B434" t="s">
        <v>24</v>
      </c>
      <c r="C434" s="3">
        <v>42515</v>
      </c>
      <c r="D434">
        <v>1</v>
      </c>
      <c r="E434">
        <v>0</v>
      </c>
      <c r="G434">
        <v>0</v>
      </c>
      <c r="H434" s="2" t="s">
        <v>45</v>
      </c>
      <c r="I434" s="2" t="s">
        <v>23</v>
      </c>
      <c r="J434">
        <v>12</v>
      </c>
      <c r="K434" s="2" t="s">
        <v>21</v>
      </c>
      <c r="L434" s="22" t="str">
        <f>IF(ISNUMBER(AVERAGEIFS(Observed!L$2:L$1601,Observed!$A$2:$A$1601,$A434,Observed!$C$2:$C$1601,$C434)),AVERAGEIFS(Observed!L$2:L$1601,Observed!$A$2:$A$1601,$A434,Observed!$C$2:$C$1601,$C434),"")</f>
        <v/>
      </c>
      <c r="M434" s="23" t="str">
        <f>IF(ISNUMBER(AVERAGEIFS(Observed!M$2:M$1601,Observed!$A$2:$A$1601,$A434,Observed!$C$2:$C$1601,$C434)),AVERAGEIFS(Observed!M$2:M$1601,Observed!$A$2:$A$1601,$A434,Observed!$C$2:$C$1601,$C434),"")</f>
        <v/>
      </c>
      <c r="N434" s="23">
        <f>IF(ISNUMBER(AVERAGEIFS(Observed!N$2:N$1601,Observed!$A$2:$A$1601,$A434,Observed!$C$2:$C$1601,$C434)),AVERAGEIFS(Observed!N$2:N$1601,Observed!$A$2:$A$1601,$A434,Observed!$C$2:$C$1601,$C434),"")</f>
        <v>55.946666666666658</v>
      </c>
      <c r="O434" s="23">
        <f>IF(ISNUMBER(AVERAGEIFS(Observed!O$2:O$1601,Observed!$A$2:$A$1601,$A434,Observed!$C$2:$C$1601,$C434)),AVERAGEIFS(Observed!O$2:O$1601,Observed!$A$2:$A$1601,$A434,Observed!$C$2:$C$1601,$C434),"")</f>
        <v>55.946666666666658</v>
      </c>
      <c r="P434" s="23">
        <f>IF(ISNUMBER(AVERAGEIFS(Observed!P$2:P$1601,Observed!$A$2:$A$1601,$A434,Observed!$C$2:$C$1601,$C434)),AVERAGEIFS(Observed!P$2:P$1601,Observed!$A$2:$A$1601,$A434,Observed!$C$2:$C$1601,$C434),"")</f>
        <v>1072.1633333333332</v>
      </c>
      <c r="Q434" s="24" t="str">
        <f>IF(ISNUMBER(AVERAGEIFS(Observed!Q$2:Q$1601,Observed!$A$2:$A$1601,$A434,Observed!$C$2:$C$1601,$C434)),AVERAGEIFS(Observed!Q$2:Q$1601,Observed!$A$2:$A$1601,$A434,Observed!$C$2:$C$1601,$C434),"")</f>
        <v/>
      </c>
      <c r="R434" s="24" t="str">
        <f>IF(ISNUMBER(AVERAGEIFS(Observed!R$2:R$1601,Observed!$A$2:$A$1601,$A434,Observed!$C$2:$C$1601,$C434)),AVERAGEIFS(Observed!R$2:R$1601,Observed!$A$2:$A$1601,$A434,Observed!$C$2:$C$1601,$C434),"")</f>
        <v/>
      </c>
      <c r="S434" s="24" t="str">
        <f>IF(ISNUMBER(AVERAGEIFS(Observed!S$2:S$1601,Observed!$A$2:$A$1601,$A434,Observed!$C$2:$C$1601,$C434)),AVERAGEIFS(Observed!S$2:S$1601,Observed!$A$2:$A$1601,$A434,Observed!$C$2:$C$1601,$C434),"")</f>
        <v/>
      </c>
      <c r="T434" s="23" t="str">
        <f>IF(ISNUMBER(AVERAGEIFS(Observed!T$2:T$1601,Observed!$A$2:$A$1601,$A434,Observed!$C$2:$C$1601,$C434)),AVERAGEIFS(Observed!T$2:T$1601,Observed!$A$2:$A$1601,$A434,Observed!$C$2:$C$1601,$C434),"")</f>
        <v/>
      </c>
      <c r="U434" s="25" t="str">
        <f>IF(ISNUMBER(AVERAGEIFS(Observed!U$2:U$1601,Observed!$A$2:$A$1601,$A434,Observed!$C$2:$C$1601,$C434)),AVERAGEIFS(Observed!U$2:U$1601,Observed!$A$2:$A$1601,$A434,Observed!$C$2:$C$1601,$C434),"")</f>
        <v/>
      </c>
      <c r="V434" s="25" t="str">
        <f>IF(ISNUMBER(AVERAGEIFS(Observed!V$2:V$1601,Observed!$A$2:$A$1601,$A434,Observed!$C$2:$C$1601,$C434)),AVERAGEIFS(Observed!V$2:V$1601,Observed!$A$2:$A$1601,$A434,Observed!$C$2:$C$1601,$C434),"")</f>
        <v/>
      </c>
      <c r="W434" s="23" t="str">
        <f>IF(ISNUMBER(AVERAGEIFS(Observed!W$2:W$1601,Observed!$A$2:$A$1601,$A434,Observed!$C$2:$C$1601,$C434)),AVERAGEIFS(Observed!W$2:W$1601,Observed!$A$2:$A$1601,$A434,Observed!$C$2:$C$1601,$C434),"")</f>
        <v/>
      </c>
      <c r="X434" s="23" t="str">
        <f>IF(ISNUMBER(AVERAGEIFS(Observed!X$2:X$1601,Observed!$A$2:$A$1601,$A434,Observed!$C$2:$C$1601,$C434)),AVERAGEIFS(Observed!X$2:X$1601,Observed!$A$2:$A$1601,$A434,Observed!$C$2:$C$1601,$C434),"")</f>
        <v/>
      </c>
      <c r="Y434" s="23" t="str">
        <f>IF(ISNUMBER(AVERAGEIFS(Observed!Y$2:Y$1601,Observed!$A$2:$A$1601,$A434,Observed!$C$2:$C$1601,$C434)),AVERAGEIFS(Observed!Y$2:Y$1601,Observed!$A$2:$A$1601,$A434,Observed!$C$2:$C$1601,$C434),"")</f>
        <v/>
      </c>
      <c r="Z434" s="23" t="str">
        <f>IF(ISNUMBER(AVERAGEIFS(Observed!Z$2:Z$1601,Observed!$A$2:$A$1601,$A434,Observed!$C$2:$C$1601,$C434)),AVERAGEIFS(Observed!Z$2:Z$1601,Observed!$A$2:$A$1601,$A434,Observed!$C$2:$C$1601,$C434),"")</f>
        <v/>
      </c>
      <c r="AA434" s="23" t="str">
        <f>IF(ISNUMBER(AVERAGEIFS(Observed!AA$2:AA$1601,Observed!$A$2:$A$1601,$A434,Observed!$C$2:$C$1601,$C434)),AVERAGEIFS(Observed!AA$2:AA$1601,Observed!$A$2:$A$1601,$A434,Observed!$C$2:$C$1601,$C434),"")</f>
        <v/>
      </c>
      <c r="AB434" s="23" t="str">
        <f>IF(ISNUMBER(AVERAGEIFS(Observed!AB$2:AB$1601,Observed!$A$2:$A$1601,$A434,Observed!$C$2:$C$1601,$C434)),AVERAGEIFS(Observed!AB$2:AB$1601,Observed!$A$2:$A$1601,$A434,Observed!$C$2:$C$1601,$C434),"")</f>
        <v/>
      </c>
      <c r="AC434" s="23" t="str">
        <f>IF(ISNUMBER(AVERAGEIFS(Observed!AC$2:AC$1601,Observed!$A$2:$A$1601,$A434,Observed!$C$2:$C$1601,$C434)),AVERAGEIFS(Observed!AC$2:AC$1601,Observed!$A$2:$A$1601,$A434,Observed!$C$2:$C$1601,$C434),"")</f>
        <v/>
      </c>
      <c r="AD434" s="23" t="str">
        <f>IF(ISNUMBER(AVERAGEIFS(Observed!AD$2:AD$1601,Observed!$A$2:$A$1601,$A434,Observed!$C$2:$C$1601,$C434)),AVERAGEIFS(Observed!AD$2:AD$1601,Observed!$A$2:$A$1601,$A434,Observed!$C$2:$C$1601,$C434),"")</f>
        <v/>
      </c>
      <c r="AE434" s="23" t="str">
        <f>IF(ISNUMBER(AVERAGEIFS(Observed!AE$2:AE$1601,Observed!$A$2:$A$1601,$A434,Observed!$C$2:$C$1601,$C434)),AVERAGEIFS(Observed!AE$2:AE$1601,Observed!$A$2:$A$1601,$A434,Observed!$C$2:$C$1601,$C434),"")</f>
        <v/>
      </c>
      <c r="AF434" s="24" t="str">
        <f>IF(ISNUMBER(AVERAGEIFS(Observed!AF$2:AF$1601,Observed!$A$2:$A$1601,$A434,Observed!$C$2:$C$1601,$C434)),AVERAGEIFS(Observed!AF$2:AF$1601,Observed!$A$2:$A$1601,$A434,Observed!$C$2:$C$1601,$C434),"")</f>
        <v/>
      </c>
      <c r="AG434" s="24" t="str">
        <f>IF(ISNUMBER(AVERAGEIFS(Observed!AG$2:AG$1601,Observed!$A$2:$A$1601,$A434,Observed!$C$2:$C$1601,$C434)),AVERAGEIFS(Observed!AG$2:AG$1601,Observed!$A$2:$A$1601,$A434,Observed!$C$2:$C$1601,$C434),"")</f>
        <v/>
      </c>
      <c r="AH434" s="24" t="str">
        <f>IF(ISNUMBER(AVERAGEIFS(Observed!AH$2:AH$1601,Observed!$A$2:$A$1601,$A434,Observed!$C$2:$C$1601,$C434)),AVERAGEIFS(Observed!AH$2:AH$1601,Observed!$A$2:$A$1601,$A434,Observed!$C$2:$C$1601,$C434),"")</f>
        <v/>
      </c>
      <c r="AI434" s="23" t="str">
        <f>IF(ISNUMBER(AVERAGEIFS(Observed!AI$2:AI$1601,Observed!$A$2:$A$1601,$A434,Observed!$C$2:$C$1601,$C434)),AVERAGEIFS(Observed!AI$2:AI$1601,Observed!$A$2:$A$1601,$A434,Observed!$C$2:$C$1601,$C434),"")</f>
        <v/>
      </c>
      <c r="AJ434" s="24">
        <f>IF(ISNUMBER(AVERAGEIFS(Observed!AJ$2:AJ$1601,Observed!$A$2:$A$1601,$A434,Observed!$C$2:$C$1601,$C434)),AVERAGEIFS(Observed!AJ$2:AJ$1601,Observed!$A$2:$A$1601,$A434,Observed!$C$2:$C$1601,$C434),"")</f>
        <v>7.6666666666666662E-3</v>
      </c>
      <c r="AK434" s="24">
        <f>IF(ISNUMBER(AVERAGEIFS(Observed!AL$2:AL$1601,Observed!$A$2:$A$1601,$A434,Observed!$C$2:$C$1601,$C434)),AVERAGEIFS(Observed!AL$2:AL$1601,Observed!$A$2:$A$1601,$A434,Observed!$C$2:$C$1601,$C434),"")</f>
        <v>1E-3</v>
      </c>
      <c r="AL434" s="24">
        <f>IF(ISNUMBER(AVERAGEIFS(Observed!AM$2:AM$1601,Observed!$A$2:$A$1601,$A434,Observed!$C$2:$C$1601,$C434)),AVERAGEIFS(Observed!AM$2:AM$1601,Observed!$A$2:$A$1601,$A434,Observed!$C$2:$C$1601,$C434),"")</f>
        <v>0.32366666666666666</v>
      </c>
      <c r="AM434" s="24">
        <f>IF(ISNUMBER(AVERAGEIFS(Observed!AN$2:AN$1601,Observed!$A$2:$A$1601,$A434,Observed!$C$2:$C$1601,$C434)),AVERAGEIFS(Observed!AN$2:AN$1601,Observed!$A$2:$A$1601,$A434,Observed!$C$2:$C$1601,$C434),"")</f>
        <v>0.36966666666666664</v>
      </c>
      <c r="AN434" s="24">
        <f>IF(ISNUMBER(AVERAGEIFS(Observed!AQ$2:AQ$1601,Observed!$A$2:$A$1601,$A434,Observed!$C$2:$C$1601,$C434)),AVERAGEIFS(Observed!AQ$2:AQ$1601,Observed!$A$2:$A$1601,$A434,Observed!$C$2:$C$1601,$C434),"")</f>
        <v>0.26566666666666666</v>
      </c>
      <c r="AO434" s="24" t="str">
        <f>IF(ISNUMBER(AVERAGEIFS(Observed!AR$2:AR$1601,Observed!$A$2:$A$1601,$A434,Observed!$C$2:$C$1601,$C434)),AVERAGEIFS(Observed!AR$2:AR$1601,Observed!$A$2:$A$1601,$A434,Observed!$C$2:$C$1601,$C434),"")</f>
        <v/>
      </c>
      <c r="AP434" s="24">
        <f>IF(ISNUMBER(AVERAGEIFS(Observed!AS$2:AS$1601,Observed!$A$2:$A$1601,$A434,Observed!$C$2:$C$1601,$C434)),AVERAGEIFS(Observed!AS$2:AS$1601,Observed!$A$2:$A$1601,$A434,Observed!$C$2:$C$1601,$C434),"")</f>
        <v>1.7666666666666667E-2</v>
      </c>
      <c r="AQ434" s="23" t="str">
        <f>IF(ISNUMBER(AVERAGEIFS(Observed!AT$2:AT$1601,Observed!$A$2:$A$1601,$A434,Observed!$C$2:$C$1601,$C434)),AVERAGEIFS(Observed!AT$2:AT$1601,Observed!$A$2:$A$1601,$A434,Observed!$C$2:$C$1601,$C434),"")</f>
        <v/>
      </c>
      <c r="AR434" s="24" t="str">
        <f>IF(ISNUMBER(AVERAGEIFS(Observed!AU$2:AU$1601,Observed!$A$2:$A$1601,$A434,Observed!$C$2:$C$1601,$C434)),AVERAGEIFS(Observed!AU$2:AU$1601,Observed!$A$2:$A$1601,$A434,Observed!$C$2:$C$1601,$C434),"")</f>
        <v/>
      </c>
      <c r="AS434" s="23" t="str">
        <f>IF(ISNUMBER(AVERAGEIFS(Observed!AV$2:AV$1601,Observed!$A$2:$A$1601,$A434,Observed!$C$2:$C$1601,$C434)),AVERAGEIFS(Observed!AV$2:AV$1601,Observed!$A$2:$A$1601,$A434,Observed!$C$2:$C$1601,$C434),"")</f>
        <v/>
      </c>
      <c r="AT434" s="23" t="str">
        <f>IF(ISNUMBER(AVERAGEIFS(Observed!AW$2:AW$1601,Observed!$A$2:$A$1601,$A434,Observed!$C$2:$C$1601,$C434)),AVERAGEIFS(Observed!AW$2:AW$1601,Observed!$A$2:$A$1601,$A434,Observed!$C$2:$C$1601,$C434),"")</f>
        <v/>
      </c>
      <c r="AU434" s="2">
        <f>COUNTIFS(Observed!$A$2:$A$1601,$A434,Observed!$C$2:$C$1601,$C434)</f>
        <v>3</v>
      </c>
      <c r="AV434" s="2">
        <f t="shared" si="7"/>
        <v>9</v>
      </c>
    </row>
    <row r="435" spans="1:48" x14ac:dyDescent="0.3">
      <c r="A435" s="4" t="s">
        <v>113</v>
      </c>
      <c r="B435" t="s">
        <v>24</v>
      </c>
      <c r="C435" s="3">
        <v>42515</v>
      </c>
      <c r="D435">
        <v>1</v>
      </c>
      <c r="E435">
        <v>50</v>
      </c>
      <c r="G435">
        <v>50</v>
      </c>
      <c r="H435" s="2" t="s">
        <v>45</v>
      </c>
      <c r="I435" s="2" t="s">
        <v>23</v>
      </c>
      <c r="J435">
        <v>12</v>
      </c>
      <c r="K435" s="2" t="s">
        <v>21</v>
      </c>
      <c r="L435" s="22" t="str">
        <f>IF(ISNUMBER(AVERAGEIFS(Observed!L$2:L$1601,Observed!$A$2:$A$1601,$A435,Observed!$C$2:$C$1601,$C435)),AVERAGEIFS(Observed!L$2:L$1601,Observed!$A$2:$A$1601,$A435,Observed!$C$2:$C$1601,$C435),"")</f>
        <v/>
      </c>
      <c r="M435" s="23" t="str">
        <f>IF(ISNUMBER(AVERAGEIFS(Observed!M$2:M$1601,Observed!$A$2:$A$1601,$A435,Observed!$C$2:$C$1601,$C435)),AVERAGEIFS(Observed!M$2:M$1601,Observed!$A$2:$A$1601,$A435,Observed!$C$2:$C$1601,$C435),"")</f>
        <v/>
      </c>
      <c r="N435" s="23">
        <f>IF(ISNUMBER(AVERAGEIFS(Observed!N$2:N$1601,Observed!$A$2:$A$1601,$A435,Observed!$C$2:$C$1601,$C435)),AVERAGEIFS(Observed!N$2:N$1601,Observed!$A$2:$A$1601,$A435,Observed!$C$2:$C$1601,$C435),"")</f>
        <v>59.653333333333336</v>
      </c>
      <c r="O435" s="23">
        <f>IF(ISNUMBER(AVERAGEIFS(Observed!O$2:O$1601,Observed!$A$2:$A$1601,$A435,Observed!$C$2:$C$1601,$C435)),AVERAGEIFS(Observed!O$2:O$1601,Observed!$A$2:$A$1601,$A435,Observed!$C$2:$C$1601,$C435),"")</f>
        <v>59.653333333333336</v>
      </c>
      <c r="P435" s="23">
        <f>IF(ISNUMBER(AVERAGEIFS(Observed!P$2:P$1601,Observed!$A$2:$A$1601,$A435,Observed!$C$2:$C$1601,$C435)),AVERAGEIFS(Observed!P$2:P$1601,Observed!$A$2:$A$1601,$A435,Observed!$C$2:$C$1601,$C435),"")</f>
        <v>1268.4233333333334</v>
      </c>
      <c r="Q435" s="24" t="str">
        <f>IF(ISNUMBER(AVERAGEIFS(Observed!Q$2:Q$1601,Observed!$A$2:$A$1601,$A435,Observed!$C$2:$C$1601,$C435)),AVERAGEIFS(Observed!Q$2:Q$1601,Observed!$A$2:$A$1601,$A435,Observed!$C$2:$C$1601,$C435),"")</f>
        <v/>
      </c>
      <c r="R435" s="24" t="str">
        <f>IF(ISNUMBER(AVERAGEIFS(Observed!R$2:R$1601,Observed!$A$2:$A$1601,$A435,Observed!$C$2:$C$1601,$C435)),AVERAGEIFS(Observed!R$2:R$1601,Observed!$A$2:$A$1601,$A435,Observed!$C$2:$C$1601,$C435),"")</f>
        <v/>
      </c>
      <c r="S435" s="24" t="str">
        <f>IF(ISNUMBER(AVERAGEIFS(Observed!S$2:S$1601,Observed!$A$2:$A$1601,$A435,Observed!$C$2:$C$1601,$C435)),AVERAGEIFS(Observed!S$2:S$1601,Observed!$A$2:$A$1601,$A435,Observed!$C$2:$C$1601,$C435),"")</f>
        <v/>
      </c>
      <c r="T435" s="23" t="str">
        <f>IF(ISNUMBER(AVERAGEIFS(Observed!T$2:T$1601,Observed!$A$2:$A$1601,$A435,Observed!$C$2:$C$1601,$C435)),AVERAGEIFS(Observed!T$2:T$1601,Observed!$A$2:$A$1601,$A435,Observed!$C$2:$C$1601,$C435),"")</f>
        <v/>
      </c>
      <c r="U435" s="25" t="str">
        <f>IF(ISNUMBER(AVERAGEIFS(Observed!U$2:U$1601,Observed!$A$2:$A$1601,$A435,Observed!$C$2:$C$1601,$C435)),AVERAGEIFS(Observed!U$2:U$1601,Observed!$A$2:$A$1601,$A435,Observed!$C$2:$C$1601,$C435),"")</f>
        <v/>
      </c>
      <c r="V435" s="25" t="str">
        <f>IF(ISNUMBER(AVERAGEIFS(Observed!V$2:V$1601,Observed!$A$2:$A$1601,$A435,Observed!$C$2:$C$1601,$C435)),AVERAGEIFS(Observed!V$2:V$1601,Observed!$A$2:$A$1601,$A435,Observed!$C$2:$C$1601,$C435),"")</f>
        <v/>
      </c>
      <c r="W435" s="23" t="str">
        <f>IF(ISNUMBER(AVERAGEIFS(Observed!W$2:W$1601,Observed!$A$2:$A$1601,$A435,Observed!$C$2:$C$1601,$C435)),AVERAGEIFS(Observed!W$2:W$1601,Observed!$A$2:$A$1601,$A435,Observed!$C$2:$C$1601,$C435),"")</f>
        <v/>
      </c>
      <c r="X435" s="23" t="str">
        <f>IF(ISNUMBER(AVERAGEIFS(Observed!X$2:X$1601,Observed!$A$2:$A$1601,$A435,Observed!$C$2:$C$1601,$C435)),AVERAGEIFS(Observed!X$2:X$1601,Observed!$A$2:$A$1601,$A435,Observed!$C$2:$C$1601,$C435),"")</f>
        <v/>
      </c>
      <c r="Y435" s="23" t="str">
        <f>IF(ISNUMBER(AVERAGEIFS(Observed!Y$2:Y$1601,Observed!$A$2:$A$1601,$A435,Observed!$C$2:$C$1601,$C435)),AVERAGEIFS(Observed!Y$2:Y$1601,Observed!$A$2:$A$1601,$A435,Observed!$C$2:$C$1601,$C435),"")</f>
        <v/>
      </c>
      <c r="Z435" s="23" t="str">
        <f>IF(ISNUMBER(AVERAGEIFS(Observed!Z$2:Z$1601,Observed!$A$2:$A$1601,$A435,Observed!$C$2:$C$1601,$C435)),AVERAGEIFS(Observed!Z$2:Z$1601,Observed!$A$2:$A$1601,$A435,Observed!$C$2:$C$1601,$C435),"")</f>
        <v/>
      </c>
      <c r="AA435" s="23" t="str">
        <f>IF(ISNUMBER(AVERAGEIFS(Observed!AA$2:AA$1601,Observed!$A$2:$A$1601,$A435,Observed!$C$2:$C$1601,$C435)),AVERAGEIFS(Observed!AA$2:AA$1601,Observed!$A$2:$A$1601,$A435,Observed!$C$2:$C$1601,$C435),"")</f>
        <v/>
      </c>
      <c r="AB435" s="23" t="str">
        <f>IF(ISNUMBER(AVERAGEIFS(Observed!AB$2:AB$1601,Observed!$A$2:$A$1601,$A435,Observed!$C$2:$C$1601,$C435)),AVERAGEIFS(Observed!AB$2:AB$1601,Observed!$A$2:$A$1601,$A435,Observed!$C$2:$C$1601,$C435),"")</f>
        <v/>
      </c>
      <c r="AC435" s="23" t="str">
        <f>IF(ISNUMBER(AVERAGEIFS(Observed!AC$2:AC$1601,Observed!$A$2:$A$1601,$A435,Observed!$C$2:$C$1601,$C435)),AVERAGEIFS(Observed!AC$2:AC$1601,Observed!$A$2:$A$1601,$A435,Observed!$C$2:$C$1601,$C435),"")</f>
        <v/>
      </c>
      <c r="AD435" s="23" t="str">
        <f>IF(ISNUMBER(AVERAGEIFS(Observed!AD$2:AD$1601,Observed!$A$2:$A$1601,$A435,Observed!$C$2:$C$1601,$C435)),AVERAGEIFS(Observed!AD$2:AD$1601,Observed!$A$2:$A$1601,$A435,Observed!$C$2:$C$1601,$C435),"")</f>
        <v/>
      </c>
      <c r="AE435" s="23" t="str">
        <f>IF(ISNUMBER(AVERAGEIFS(Observed!AE$2:AE$1601,Observed!$A$2:$A$1601,$A435,Observed!$C$2:$C$1601,$C435)),AVERAGEIFS(Observed!AE$2:AE$1601,Observed!$A$2:$A$1601,$A435,Observed!$C$2:$C$1601,$C435),"")</f>
        <v/>
      </c>
      <c r="AF435" s="24" t="str">
        <f>IF(ISNUMBER(AVERAGEIFS(Observed!AF$2:AF$1601,Observed!$A$2:$A$1601,$A435,Observed!$C$2:$C$1601,$C435)),AVERAGEIFS(Observed!AF$2:AF$1601,Observed!$A$2:$A$1601,$A435,Observed!$C$2:$C$1601,$C435),"")</f>
        <v/>
      </c>
      <c r="AG435" s="24" t="str">
        <f>IF(ISNUMBER(AVERAGEIFS(Observed!AG$2:AG$1601,Observed!$A$2:$A$1601,$A435,Observed!$C$2:$C$1601,$C435)),AVERAGEIFS(Observed!AG$2:AG$1601,Observed!$A$2:$A$1601,$A435,Observed!$C$2:$C$1601,$C435),"")</f>
        <v/>
      </c>
      <c r="AH435" s="24" t="str">
        <f>IF(ISNUMBER(AVERAGEIFS(Observed!AH$2:AH$1601,Observed!$A$2:$A$1601,$A435,Observed!$C$2:$C$1601,$C435)),AVERAGEIFS(Observed!AH$2:AH$1601,Observed!$A$2:$A$1601,$A435,Observed!$C$2:$C$1601,$C435),"")</f>
        <v/>
      </c>
      <c r="AI435" s="23" t="str">
        <f>IF(ISNUMBER(AVERAGEIFS(Observed!AI$2:AI$1601,Observed!$A$2:$A$1601,$A435,Observed!$C$2:$C$1601,$C435)),AVERAGEIFS(Observed!AI$2:AI$1601,Observed!$A$2:$A$1601,$A435,Observed!$C$2:$C$1601,$C435),"")</f>
        <v/>
      </c>
      <c r="AJ435" s="24">
        <f>IF(ISNUMBER(AVERAGEIFS(Observed!AJ$2:AJ$1601,Observed!$A$2:$A$1601,$A435,Observed!$C$2:$C$1601,$C435)),AVERAGEIFS(Observed!AJ$2:AJ$1601,Observed!$A$2:$A$1601,$A435,Observed!$C$2:$C$1601,$C435),"")</f>
        <v>7.3333333333333332E-3</v>
      </c>
      <c r="AK435" s="24">
        <f>IF(ISNUMBER(AVERAGEIFS(Observed!AL$2:AL$1601,Observed!$A$2:$A$1601,$A435,Observed!$C$2:$C$1601,$C435)),AVERAGEIFS(Observed!AL$2:AL$1601,Observed!$A$2:$A$1601,$A435,Observed!$C$2:$C$1601,$C435),"")</f>
        <v>3.0000000000000001E-3</v>
      </c>
      <c r="AL435" s="24">
        <f>IF(ISNUMBER(AVERAGEIFS(Observed!AM$2:AM$1601,Observed!$A$2:$A$1601,$A435,Observed!$C$2:$C$1601,$C435)),AVERAGEIFS(Observed!AM$2:AM$1601,Observed!$A$2:$A$1601,$A435,Observed!$C$2:$C$1601,$C435),"")</f>
        <v>0.17466666666666666</v>
      </c>
      <c r="AM435" s="24">
        <f>IF(ISNUMBER(AVERAGEIFS(Observed!AN$2:AN$1601,Observed!$A$2:$A$1601,$A435,Observed!$C$2:$C$1601,$C435)),AVERAGEIFS(Observed!AN$2:AN$1601,Observed!$A$2:$A$1601,$A435,Observed!$C$2:$C$1601,$C435),"")</f>
        <v>0.38433333333333336</v>
      </c>
      <c r="AN435" s="24">
        <f>IF(ISNUMBER(AVERAGEIFS(Observed!AQ$2:AQ$1601,Observed!$A$2:$A$1601,$A435,Observed!$C$2:$C$1601,$C435)),AVERAGEIFS(Observed!AQ$2:AQ$1601,Observed!$A$2:$A$1601,$A435,Observed!$C$2:$C$1601,$C435),"")</f>
        <v>0.39100000000000001</v>
      </c>
      <c r="AO435" s="24" t="str">
        <f>IF(ISNUMBER(AVERAGEIFS(Observed!AR$2:AR$1601,Observed!$A$2:$A$1601,$A435,Observed!$C$2:$C$1601,$C435)),AVERAGEIFS(Observed!AR$2:AR$1601,Observed!$A$2:$A$1601,$A435,Observed!$C$2:$C$1601,$C435),"")</f>
        <v/>
      </c>
      <c r="AP435" s="24">
        <f>IF(ISNUMBER(AVERAGEIFS(Observed!AS$2:AS$1601,Observed!$A$2:$A$1601,$A435,Observed!$C$2:$C$1601,$C435)),AVERAGEIFS(Observed!AS$2:AS$1601,Observed!$A$2:$A$1601,$A435,Observed!$C$2:$C$1601,$C435),"")</f>
        <v>2.7666666666666669E-2</v>
      </c>
      <c r="AQ435" s="23" t="str">
        <f>IF(ISNUMBER(AVERAGEIFS(Observed!AT$2:AT$1601,Observed!$A$2:$A$1601,$A435,Observed!$C$2:$C$1601,$C435)),AVERAGEIFS(Observed!AT$2:AT$1601,Observed!$A$2:$A$1601,$A435,Observed!$C$2:$C$1601,$C435),"")</f>
        <v/>
      </c>
      <c r="AR435" s="24" t="str">
        <f>IF(ISNUMBER(AVERAGEIFS(Observed!AU$2:AU$1601,Observed!$A$2:$A$1601,$A435,Observed!$C$2:$C$1601,$C435)),AVERAGEIFS(Observed!AU$2:AU$1601,Observed!$A$2:$A$1601,$A435,Observed!$C$2:$C$1601,$C435),"")</f>
        <v/>
      </c>
      <c r="AS435" s="23" t="str">
        <f>IF(ISNUMBER(AVERAGEIFS(Observed!AV$2:AV$1601,Observed!$A$2:$A$1601,$A435,Observed!$C$2:$C$1601,$C435)),AVERAGEIFS(Observed!AV$2:AV$1601,Observed!$A$2:$A$1601,$A435,Observed!$C$2:$C$1601,$C435),"")</f>
        <v/>
      </c>
      <c r="AT435" s="23" t="str">
        <f>IF(ISNUMBER(AVERAGEIFS(Observed!AW$2:AW$1601,Observed!$A$2:$A$1601,$A435,Observed!$C$2:$C$1601,$C435)),AVERAGEIFS(Observed!AW$2:AW$1601,Observed!$A$2:$A$1601,$A435,Observed!$C$2:$C$1601,$C435),"")</f>
        <v/>
      </c>
      <c r="AU435" s="2">
        <f>COUNTIFS(Observed!$A$2:$A$1601,$A435,Observed!$C$2:$C$1601,$C435)</f>
        <v>3</v>
      </c>
      <c r="AV435" s="2">
        <f t="shared" si="7"/>
        <v>9</v>
      </c>
    </row>
    <row r="436" spans="1:48" x14ac:dyDescent="0.3">
      <c r="A436" s="4" t="s">
        <v>114</v>
      </c>
      <c r="B436" t="s">
        <v>24</v>
      </c>
      <c r="C436" s="3">
        <v>42515</v>
      </c>
      <c r="D436">
        <v>1</v>
      </c>
      <c r="E436">
        <v>100</v>
      </c>
      <c r="G436">
        <v>100</v>
      </c>
      <c r="H436" s="2" t="s">
        <v>45</v>
      </c>
      <c r="I436" s="2" t="s">
        <v>23</v>
      </c>
      <c r="J436">
        <v>12</v>
      </c>
      <c r="K436" s="2" t="s">
        <v>21</v>
      </c>
      <c r="L436" s="22" t="str">
        <f>IF(ISNUMBER(AVERAGEIFS(Observed!L$2:L$1601,Observed!$A$2:$A$1601,$A436,Observed!$C$2:$C$1601,$C436)),AVERAGEIFS(Observed!L$2:L$1601,Observed!$A$2:$A$1601,$A436,Observed!$C$2:$C$1601,$C436),"")</f>
        <v/>
      </c>
      <c r="M436" s="23" t="str">
        <f>IF(ISNUMBER(AVERAGEIFS(Observed!M$2:M$1601,Observed!$A$2:$A$1601,$A436,Observed!$C$2:$C$1601,$C436)),AVERAGEIFS(Observed!M$2:M$1601,Observed!$A$2:$A$1601,$A436,Observed!$C$2:$C$1601,$C436),"")</f>
        <v/>
      </c>
      <c r="N436" s="23">
        <f>IF(ISNUMBER(AVERAGEIFS(Observed!N$2:N$1601,Observed!$A$2:$A$1601,$A436,Observed!$C$2:$C$1601,$C436)),AVERAGEIFS(Observed!N$2:N$1601,Observed!$A$2:$A$1601,$A436,Observed!$C$2:$C$1601,$C436),"")</f>
        <v>63.410000000000004</v>
      </c>
      <c r="O436" s="23">
        <f>IF(ISNUMBER(AVERAGEIFS(Observed!O$2:O$1601,Observed!$A$2:$A$1601,$A436,Observed!$C$2:$C$1601,$C436)),AVERAGEIFS(Observed!O$2:O$1601,Observed!$A$2:$A$1601,$A436,Observed!$C$2:$C$1601,$C436),"")</f>
        <v>63.410000000000004</v>
      </c>
      <c r="P436" s="23">
        <f>IF(ISNUMBER(AVERAGEIFS(Observed!P$2:P$1601,Observed!$A$2:$A$1601,$A436,Observed!$C$2:$C$1601,$C436)),AVERAGEIFS(Observed!P$2:P$1601,Observed!$A$2:$A$1601,$A436,Observed!$C$2:$C$1601,$C436),"")</f>
        <v>1190.2366666666669</v>
      </c>
      <c r="Q436" s="24" t="str">
        <f>IF(ISNUMBER(AVERAGEIFS(Observed!Q$2:Q$1601,Observed!$A$2:$A$1601,$A436,Observed!$C$2:$C$1601,$C436)),AVERAGEIFS(Observed!Q$2:Q$1601,Observed!$A$2:$A$1601,$A436,Observed!$C$2:$C$1601,$C436),"")</f>
        <v/>
      </c>
      <c r="R436" s="24" t="str">
        <f>IF(ISNUMBER(AVERAGEIFS(Observed!R$2:R$1601,Observed!$A$2:$A$1601,$A436,Observed!$C$2:$C$1601,$C436)),AVERAGEIFS(Observed!R$2:R$1601,Observed!$A$2:$A$1601,$A436,Observed!$C$2:$C$1601,$C436),"")</f>
        <v/>
      </c>
      <c r="S436" s="24" t="str">
        <f>IF(ISNUMBER(AVERAGEIFS(Observed!S$2:S$1601,Observed!$A$2:$A$1601,$A436,Observed!$C$2:$C$1601,$C436)),AVERAGEIFS(Observed!S$2:S$1601,Observed!$A$2:$A$1601,$A436,Observed!$C$2:$C$1601,$C436),"")</f>
        <v/>
      </c>
      <c r="T436" s="23" t="str">
        <f>IF(ISNUMBER(AVERAGEIFS(Observed!T$2:T$1601,Observed!$A$2:$A$1601,$A436,Observed!$C$2:$C$1601,$C436)),AVERAGEIFS(Observed!T$2:T$1601,Observed!$A$2:$A$1601,$A436,Observed!$C$2:$C$1601,$C436),"")</f>
        <v/>
      </c>
      <c r="U436" s="25" t="str">
        <f>IF(ISNUMBER(AVERAGEIFS(Observed!U$2:U$1601,Observed!$A$2:$A$1601,$A436,Observed!$C$2:$C$1601,$C436)),AVERAGEIFS(Observed!U$2:U$1601,Observed!$A$2:$A$1601,$A436,Observed!$C$2:$C$1601,$C436),"")</f>
        <v/>
      </c>
      <c r="V436" s="25" t="str">
        <f>IF(ISNUMBER(AVERAGEIFS(Observed!V$2:V$1601,Observed!$A$2:$A$1601,$A436,Observed!$C$2:$C$1601,$C436)),AVERAGEIFS(Observed!V$2:V$1601,Observed!$A$2:$A$1601,$A436,Observed!$C$2:$C$1601,$C436),"")</f>
        <v/>
      </c>
      <c r="W436" s="23" t="str">
        <f>IF(ISNUMBER(AVERAGEIFS(Observed!W$2:W$1601,Observed!$A$2:$A$1601,$A436,Observed!$C$2:$C$1601,$C436)),AVERAGEIFS(Observed!W$2:W$1601,Observed!$A$2:$A$1601,$A436,Observed!$C$2:$C$1601,$C436),"")</f>
        <v/>
      </c>
      <c r="X436" s="23" t="str">
        <f>IF(ISNUMBER(AVERAGEIFS(Observed!X$2:X$1601,Observed!$A$2:$A$1601,$A436,Observed!$C$2:$C$1601,$C436)),AVERAGEIFS(Observed!X$2:X$1601,Observed!$A$2:$A$1601,$A436,Observed!$C$2:$C$1601,$C436),"")</f>
        <v/>
      </c>
      <c r="Y436" s="23" t="str">
        <f>IF(ISNUMBER(AVERAGEIFS(Observed!Y$2:Y$1601,Observed!$A$2:$A$1601,$A436,Observed!$C$2:$C$1601,$C436)),AVERAGEIFS(Observed!Y$2:Y$1601,Observed!$A$2:$A$1601,$A436,Observed!$C$2:$C$1601,$C436),"")</f>
        <v/>
      </c>
      <c r="Z436" s="23" t="str">
        <f>IF(ISNUMBER(AVERAGEIFS(Observed!Z$2:Z$1601,Observed!$A$2:$A$1601,$A436,Observed!$C$2:$C$1601,$C436)),AVERAGEIFS(Observed!Z$2:Z$1601,Observed!$A$2:$A$1601,$A436,Observed!$C$2:$C$1601,$C436),"")</f>
        <v/>
      </c>
      <c r="AA436" s="23" t="str">
        <f>IF(ISNUMBER(AVERAGEIFS(Observed!AA$2:AA$1601,Observed!$A$2:$A$1601,$A436,Observed!$C$2:$C$1601,$C436)),AVERAGEIFS(Observed!AA$2:AA$1601,Observed!$A$2:$A$1601,$A436,Observed!$C$2:$C$1601,$C436),"")</f>
        <v/>
      </c>
      <c r="AB436" s="23" t="str">
        <f>IF(ISNUMBER(AVERAGEIFS(Observed!AB$2:AB$1601,Observed!$A$2:$A$1601,$A436,Observed!$C$2:$C$1601,$C436)),AVERAGEIFS(Observed!AB$2:AB$1601,Observed!$A$2:$A$1601,$A436,Observed!$C$2:$C$1601,$C436),"")</f>
        <v/>
      </c>
      <c r="AC436" s="23" t="str">
        <f>IF(ISNUMBER(AVERAGEIFS(Observed!AC$2:AC$1601,Observed!$A$2:$A$1601,$A436,Observed!$C$2:$C$1601,$C436)),AVERAGEIFS(Observed!AC$2:AC$1601,Observed!$A$2:$A$1601,$A436,Observed!$C$2:$C$1601,$C436),"")</f>
        <v/>
      </c>
      <c r="AD436" s="23" t="str">
        <f>IF(ISNUMBER(AVERAGEIFS(Observed!AD$2:AD$1601,Observed!$A$2:$A$1601,$A436,Observed!$C$2:$C$1601,$C436)),AVERAGEIFS(Observed!AD$2:AD$1601,Observed!$A$2:$A$1601,$A436,Observed!$C$2:$C$1601,$C436),"")</f>
        <v/>
      </c>
      <c r="AE436" s="23" t="str">
        <f>IF(ISNUMBER(AVERAGEIFS(Observed!AE$2:AE$1601,Observed!$A$2:$A$1601,$A436,Observed!$C$2:$C$1601,$C436)),AVERAGEIFS(Observed!AE$2:AE$1601,Observed!$A$2:$A$1601,$A436,Observed!$C$2:$C$1601,$C436),"")</f>
        <v/>
      </c>
      <c r="AF436" s="24" t="str">
        <f>IF(ISNUMBER(AVERAGEIFS(Observed!AF$2:AF$1601,Observed!$A$2:$A$1601,$A436,Observed!$C$2:$C$1601,$C436)),AVERAGEIFS(Observed!AF$2:AF$1601,Observed!$A$2:$A$1601,$A436,Observed!$C$2:$C$1601,$C436),"")</f>
        <v/>
      </c>
      <c r="AG436" s="24" t="str">
        <f>IF(ISNUMBER(AVERAGEIFS(Observed!AG$2:AG$1601,Observed!$A$2:$A$1601,$A436,Observed!$C$2:$C$1601,$C436)),AVERAGEIFS(Observed!AG$2:AG$1601,Observed!$A$2:$A$1601,$A436,Observed!$C$2:$C$1601,$C436),"")</f>
        <v/>
      </c>
      <c r="AH436" s="24" t="str">
        <f>IF(ISNUMBER(AVERAGEIFS(Observed!AH$2:AH$1601,Observed!$A$2:$A$1601,$A436,Observed!$C$2:$C$1601,$C436)),AVERAGEIFS(Observed!AH$2:AH$1601,Observed!$A$2:$A$1601,$A436,Observed!$C$2:$C$1601,$C436),"")</f>
        <v/>
      </c>
      <c r="AI436" s="23" t="str">
        <f>IF(ISNUMBER(AVERAGEIFS(Observed!AI$2:AI$1601,Observed!$A$2:$A$1601,$A436,Observed!$C$2:$C$1601,$C436)),AVERAGEIFS(Observed!AI$2:AI$1601,Observed!$A$2:$A$1601,$A436,Observed!$C$2:$C$1601,$C436),"")</f>
        <v/>
      </c>
      <c r="AJ436" s="24">
        <f>IF(ISNUMBER(AVERAGEIFS(Observed!AJ$2:AJ$1601,Observed!$A$2:$A$1601,$A436,Observed!$C$2:$C$1601,$C436)),AVERAGEIFS(Observed!AJ$2:AJ$1601,Observed!$A$2:$A$1601,$A436,Observed!$C$2:$C$1601,$C436),"")</f>
        <v>1.5333333333333332E-2</v>
      </c>
      <c r="AK436" s="24">
        <f>IF(ISNUMBER(AVERAGEIFS(Observed!AL$2:AL$1601,Observed!$A$2:$A$1601,$A436,Observed!$C$2:$C$1601,$C436)),AVERAGEIFS(Observed!AL$2:AL$1601,Observed!$A$2:$A$1601,$A436,Observed!$C$2:$C$1601,$C436),"")</f>
        <v>4.3333333333333331E-3</v>
      </c>
      <c r="AL436" s="24">
        <f>IF(ISNUMBER(AVERAGEIFS(Observed!AM$2:AM$1601,Observed!$A$2:$A$1601,$A436,Observed!$C$2:$C$1601,$C436)),AVERAGEIFS(Observed!AM$2:AM$1601,Observed!$A$2:$A$1601,$A436,Observed!$C$2:$C$1601,$C436),"")</f>
        <v>0.19866666666666666</v>
      </c>
      <c r="AM436" s="24">
        <f>IF(ISNUMBER(AVERAGEIFS(Observed!AN$2:AN$1601,Observed!$A$2:$A$1601,$A436,Observed!$C$2:$C$1601,$C436)),AVERAGEIFS(Observed!AN$2:AN$1601,Observed!$A$2:$A$1601,$A436,Observed!$C$2:$C$1601,$C436),"")</f>
        <v>0.47033333333333333</v>
      </c>
      <c r="AN436" s="24">
        <f>IF(ISNUMBER(AVERAGEIFS(Observed!AQ$2:AQ$1601,Observed!$A$2:$A$1601,$A436,Observed!$C$2:$C$1601,$C436)),AVERAGEIFS(Observed!AQ$2:AQ$1601,Observed!$A$2:$A$1601,$A436,Observed!$C$2:$C$1601,$C436),"")</f>
        <v>0.30299999999999999</v>
      </c>
      <c r="AO436" s="24" t="str">
        <f>IF(ISNUMBER(AVERAGEIFS(Observed!AR$2:AR$1601,Observed!$A$2:$A$1601,$A436,Observed!$C$2:$C$1601,$C436)),AVERAGEIFS(Observed!AR$2:AR$1601,Observed!$A$2:$A$1601,$A436,Observed!$C$2:$C$1601,$C436),"")</f>
        <v/>
      </c>
      <c r="AP436" s="24">
        <f>IF(ISNUMBER(AVERAGEIFS(Observed!AS$2:AS$1601,Observed!$A$2:$A$1601,$A436,Observed!$C$2:$C$1601,$C436)),AVERAGEIFS(Observed!AS$2:AS$1601,Observed!$A$2:$A$1601,$A436,Observed!$C$2:$C$1601,$C436),"")</f>
        <v>8.9999999999999993E-3</v>
      </c>
      <c r="AQ436" s="23" t="str">
        <f>IF(ISNUMBER(AVERAGEIFS(Observed!AT$2:AT$1601,Observed!$A$2:$A$1601,$A436,Observed!$C$2:$C$1601,$C436)),AVERAGEIFS(Observed!AT$2:AT$1601,Observed!$A$2:$A$1601,$A436,Observed!$C$2:$C$1601,$C436),"")</f>
        <v/>
      </c>
      <c r="AR436" s="24" t="str">
        <f>IF(ISNUMBER(AVERAGEIFS(Observed!AU$2:AU$1601,Observed!$A$2:$A$1601,$A436,Observed!$C$2:$C$1601,$C436)),AVERAGEIFS(Observed!AU$2:AU$1601,Observed!$A$2:$A$1601,$A436,Observed!$C$2:$C$1601,$C436),"")</f>
        <v/>
      </c>
      <c r="AS436" s="23" t="str">
        <f>IF(ISNUMBER(AVERAGEIFS(Observed!AV$2:AV$1601,Observed!$A$2:$A$1601,$A436,Observed!$C$2:$C$1601,$C436)),AVERAGEIFS(Observed!AV$2:AV$1601,Observed!$A$2:$A$1601,$A436,Observed!$C$2:$C$1601,$C436),"")</f>
        <v/>
      </c>
      <c r="AT436" s="23" t="str">
        <f>IF(ISNUMBER(AVERAGEIFS(Observed!AW$2:AW$1601,Observed!$A$2:$A$1601,$A436,Observed!$C$2:$C$1601,$C436)),AVERAGEIFS(Observed!AW$2:AW$1601,Observed!$A$2:$A$1601,$A436,Observed!$C$2:$C$1601,$C436),"")</f>
        <v/>
      </c>
      <c r="AU436" s="2">
        <f>COUNTIFS(Observed!$A$2:$A$1601,$A436,Observed!$C$2:$C$1601,$C436)</f>
        <v>3</v>
      </c>
      <c r="AV436" s="2">
        <f t="shared" si="7"/>
        <v>9</v>
      </c>
    </row>
    <row r="437" spans="1:48" x14ac:dyDescent="0.3">
      <c r="A437" s="4" t="s">
        <v>115</v>
      </c>
      <c r="B437" t="s">
        <v>24</v>
      </c>
      <c r="C437" s="3">
        <v>42515</v>
      </c>
      <c r="D437">
        <v>1</v>
      </c>
      <c r="E437">
        <v>200</v>
      </c>
      <c r="G437">
        <v>200</v>
      </c>
      <c r="H437" s="2" t="s">
        <v>45</v>
      </c>
      <c r="I437" s="2" t="s">
        <v>23</v>
      </c>
      <c r="J437">
        <v>12</v>
      </c>
      <c r="K437" s="2" t="s">
        <v>21</v>
      </c>
      <c r="L437" s="22" t="str">
        <f>IF(ISNUMBER(AVERAGEIFS(Observed!L$2:L$1601,Observed!$A$2:$A$1601,$A437,Observed!$C$2:$C$1601,$C437)),AVERAGEIFS(Observed!L$2:L$1601,Observed!$A$2:$A$1601,$A437,Observed!$C$2:$C$1601,$C437),"")</f>
        <v/>
      </c>
      <c r="M437" s="23" t="str">
        <f>IF(ISNUMBER(AVERAGEIFS(Observed!M$2:M$1601,Observed!$A$2:$A$1601,$A437,Observed!$C$2:$C$1601,$C437)),AVERAGEIFS(Observed!M$2:M$1601,Observed!$A$2:$A$1601,$A437,Observed!$C$2:$C$1601,$C437),"")</f>
        <v/>
      </c>
      <c r="N437" s="23">
        <f>IF(ISNUMBER(AVERAGEIFS(Observed!N$2:N$1601,Observed!$A$2:$A$1601,$A437,Observed!$C$2:$C$1601,$C437)),AVERAGEIFS(Observed!N$2:N$1601,Observed!$A$2:$A$1601,$A437,Observed!$C$2:$C$1601,$C437),"")</f>
        <v>79.856666666666669</v>
      </c>
      <c r="O437" s="23">
        <f>IF(ISNUMBER(AVERAGEIFS(Observed!O$2:O$1601,Observed!$A$2:$A$1601,$A437,Observed!$C$2:$C$1601,$C437)),AVERAGEIFS(Observed!O$2:O$1601,Observed!$A$2:$A$1601,$A437,Observed!$C$2:$C$1601,$C437),"")</f>
        <v>79.856666666666669</v>
      </c>
      <c r="P437" s="23">
        <f>IF(ISNUMBER(AVERAGEIFS(Observed!P$2:P$1601,Observed!$A$2:$A$1601,$A437,Observed!$C$2:$C$1601,$C437)),AVERAGEIFS(Observed!P$2:P$1601,Observed!$A$2:$A$1601,$A437,Observed!$C$2:$C$1601,$C437),"")</f>
        <v>1495.2333333333333</v>
      </c>
      <c r="Q437" s="24" t="str">
        <f>IF(ISNUMBER(AVERAGEIFS(Observed!Q$2:Q$1601,Observed!$A$2:$A$1601,$A437,Observed!$C$2:$C$1601,$C437)),AVERAGEIFS(Observed!Q$2:Q$1601,Observed!$A$2:$A$1601,$A437,Observed!$C$2:$C$1601,$C437),"")</f>
        <v/>
      </c>
      <c r="R437" s="24" t="str">
        <f>IF(ISNUMBER(AVERAGEIFS(Observed!R$2:R$1601,Observed!$A$2:$A$1601,$A437,Observed!$C$2:$C$1601,$C437)),AVERAGEIFS(Observed!R$2:R$1601,Observed!$A$2:$A$1601,$A437,Observed!$C$2:$C$1601,$C437),"")</f>
        <v/>
      </c>
      <c r="S437" s="24" t="str">
        <f>IF(ISNUMBER(AVERAGEIFS(Observed!S$2:S$1601,Observed!$A$2:$A$1601,$A437,Observed!$C$2:$C$1601,$C437)),AVERAGEIFS(Observed!S$2:S$1601,Observed!$A$2:$A$1601,$A437,Observed!$C$2:$C$1601,$C437),"")</f>
        <v/>
      </c>
      <c r="T437" s="23" t="str">
        <f>IF(ISNUMBER(AVERAGEIFS(Observed!T$2:T$1601,Observed!$A$2:$A$1601,$A437,Observed!$C$2:$C$1601,$C437)),AVERAGEIFS(Observed!T$2:T$1601,Observed!$A$2:$A$1601,$A437,Observed!$C$2:$C$1601,$C437),"")</f>
        <v/>
      </c>
      <c r="U437" s="25" t="str">
        <f>IF(ISNUMBER(AVERAGEIFS(Observed!U$2:U$1601,Observed!$A$2:$A$1601,$A437,Observed!$C$2:$C$1601,$C437)),AVERAGEIFS(Observed!U$2:U$1601,Observed!$A$2:$A$1601,$A437,Observed!$C$2:$C$1601,$C437),"")</f>
        <v/>
      </c>
      <c r="V437" s="25" t="str">
        <f>IF(ISNUMBER(AVERAGEIFS(Observed!V$2:V$1601,Observed!$A$2:$A$1601,$A437,Observed!$C$2:$C$1601,$C437)),AVERAGEIFS(Observed!V$2:V$1601,Observed!$A$2:$A$1601,$A437,Observed!$C$2:$C$1601,$C437),"")</f>
        <v/>
      </c>
      <c r="W437" s="23" t="str">
        <f>IF(ISNUMBER(AVERAGEIFS(Observed!W$2:W$1601,Observed!$A$2:$A$1601,$A437,Observed!$C$2:$C$1601,$C437)),AVERAGEIFS(Observed!W$2:W$1601,Observed!$A$2:$A$1601,$A437,Observed!$C$2:$C$1601,$C437),"")</f>
        <v/>
      </c>
      <c r="X437" s="23" t="str">
        <f>IF(ISNUMBER(AVERAGEIFS(Observed!X$2:X$1601,Observed!$A$2:$A$1601,$A437,Observed!$C$2:$C$1601,$C437)),AVERAGEIFS(Observed!X$2:X$1601,Observed!$A$2:$A$1601,$A437,Observed!$C$2:$C$1601,$C437),"")</f>
        <v/>
      </c>
      <c r="Y437" s="23" t="str">
        <f>IF(ISNUMBER(AVERAGEIFS(Observed!Y$2:Y$1601,Observed!$A$2:$A$1601,$A437,Observed!$C$2:$C$1601,$C437)),AVERAGEIFS(Observed!Y$2:Y$1601,Observed!$A$2:$A$1601,$A437,Observed!$C$2:$C$1601,$C437),"")</f>
        <v/>
      </c>
      <c r="Z437" s="23" t="str">
        <f>IF(ISNUMBER(AVERAGEIFS(Observed!Z$2:Z$1601,Observed!$A$2:$A$1601,$A437,Observed!$C$2:$C$1601,$C437)),AVERAGEIFS(Observed!Z$2:Z$1601,Observed!$A$2:$A$1601,$A437,Observed!$C$2:$C$1601,$C437),"")</f>
        <v/>
      </c>
      <c r="AA437" s="23" t="str">
        <f>IF(ISNUMBER(AVERAGEIFS(Observed!AA$2:AA$1601,Observed!$A$2:$A$1601,$A437,Observed!$C$2:$C$1601,$C437)),AVERAGEIFS(Observed!AA$2:AA$1601,Observed!$A$2:$A$1601,$A437,Observed!$C$2:$C$1601,$C437),"")</f>
        <v/>
      </c>
      <c r="AB437" s="23" t="str">
        <f>IF(ISNUMBER(AVERAGEIFS(Observed!AB$2:AB$1601,Observed!$A$2:$A$1601,$A437,Observed!$C$2:$C$1601,$C437)),AVERAGEIFS(Observed!AB$2:AB$1601,Observed!$A$2:$A$1601,$A437,Observed!$C$2:$C$1601,$C437),"")</f>
        <v/>
      </c>
      <c r="AC437" s="23" t="str">
        <f>IF(ISNUMBER(AVERAGEIFS(Observed!AC$2:AC$1601,Observed!$A$2:$A$1601,$A437,Observed!$C$2:$C$1601,$C437)),AVERAGEIFS(Observed!AC$2:AC$1601,Observed!$A$2:$A$1601,$A437,Observed!$C$2:$C$1601,$C437),"")</f>
        <v/>
      </c>
      <c r="AD437" s="23" t="str">
        <f>IF(ISNUMBER(AVERAGEIFS(Observed!AD$2:AD$1601,Observed!$A$2:$A$1601,$A437,Observed!$C$2:$C$1601,$C437)),AVERAGEIFS(Observed!AD$2:AD$1601,Observed!$A$2:$A$1601,$A437,Observed!$C$2:$C$1601,$C437),"")</f>
        <v/>
      </c>
      <c r="AE437" s="23" t="str">
        <f>IF(ISNUMBER(AVERAGEIFS(Observed!AE$2:AE$1601,Observed!$A$2:$A$1601,$A437,Observed!$C$2:$C$1601,$C437)),AVERAGEIFS(Observed!AE$2:AE$1601,Observed!$A$2:$A$1601,$A437,Observed!$C$2:$C$1601,$C437),"")</f>
        <v/>
      </c>
      <c r="AF437" s="24" t="str">
        <f>IF(ISNUMBER(AVERAGEIFS(Observed!AF$2:AF$1601,Observed!$A$2:$A$1601,$A437,Observed!$C$2:$C$1601,$C437)),AVERAGEIFS(Observed!AF$2:AF$1601,Observed!$A$2:$A$1601,$A437,Observed!$C$2:$C$1601,$C437),"")</f>
        <v/>
      </c>
      <c r="AG437" s="24" t="str">
        <f>IF(ISNUMBER(AVERAGEIFS(Observed!AG$2:AG$1601,Observed!$A$2:$A$1601,$A437,Observed!$C$2:$C$1601,$C437)),AVERAGEIFS(Observed!AG$2:AG$1601,Observed!$A$2:$A$1601,$A437,Observed!$C$2:$C$1601,$C437),"")</f>
        <v/>
      </c>
      <c r="AH437" s="24" t="str">
        <f>IF(ISNUMBER(AVERAGEIFS(Observed!AH$2:AH$1601,Observed!$A$2:$A$1601,$A437,Observed!$C$2:$C$1601,$C437)),AVERAGEIFS(Observed!AH$2:AH$1601,Observed!$A$2:$A$1601,$A437,Observed!$C$2:$C$1601,$C437),"")</f>
        <v/>
      </c>
      <c r="AI437" s="23" t="str">
        <f>IF(ISNUMBER(AVERAGEIFS(Observed!AI$2:AI$1601,Observed!$A$2:$A$1601,$A437,Observed!$C$2:$C$1601,$C437)),AVERAGEIFS(Observed!AI$2:AI$1601,Observed!$A$2:$A$1601,$A437,Observed!$C$2:$C$1601,$C437),"")</f>
        <v/>
      </c>
      <c r="AJ437" s="24">
        <f>IF(ISNUMBER(AVERAGEIFS(Observed!AJ$2:AJ$1601,Observed!$A$2:$A$1601,$A437,Observed!$C$2:$C$1601,$C437)),AVERAGEIFS(Observed!AJ$2:AJ$1601,Observed!$A$2:$A$1601,$A437,Observed!$C$2:$C$1601,$C437),"")</f>
        <v>7.0000000000000001E-3</v>
      </c>
      <c r="AK437" s="24">
        <f>IF(ISNUMBER(AVERAGEIFS(Observed!AL$2:AL$1601,Observed!$A$2:$A$1601,$A437,Observed!$C$2:$C$1601,$C437)),AVERAGEIFS(Observed!AL$2:AL$1601,Observed!$A$2:$A$1601,$A437,Observed!$C$2:$C$1601,$C437),"")</f>
        <v>2E-3</v>
      </c>
      <c r="AL437" s="24">
        <f>IF(ISNUMBER(AVERAGEIFS(Observed!AM$2:AM$1601,Observed!$A$2:$A$1601,$A437,Observed!$C$2:$C$1601,$C437)),AVERAGEIFS(Observed!AM$2:AM$1601,Observed!$A$2:$A$1601,$A437,Observed!$C$2:$C$1601,$C437),"")</f>
        <v>0.30066666666666669</v>
      </c>
      <c r="AM437" s="24">
        <f>IF(ISNUMBER(AVERAGEIFS(Observed!AN$2:AN$1601,Observed!$A$2:$A$1601,$A437,Observed!$C$2:$C$1601,$C437)),AVERAGEIFS(Observed!AN$2:AN$1601,Observed!$A$2:$A$1601,$A437,Observed!$C$2:$C$1601,$C437),"")</f>
        <v>0.52733333333333332</v>
      </c>
      <c r="AN437" s="24">
        <f>IF(ISNUMBER(AVERAGEIFS(Observed!AQ$2:AQ$1601,Observed!$A$2:$A$1601,$A437,Observed!$C$2:$C$1601,$C437)),AVERAGEIFS(Observed!AQ$2:AQ$1601,Observed!$A$2:$A$1601,$A437,Observed!$C$2:$C$1601,$C437),"")</f>
        <v>0.15233333333333335</v>
      </c>
      <c r="AO437" s="24" t="str">
        <f>IF(ISNUMBER(AVERAGEIFS(Observed!AR$2:AR$1601,Observed!$A$2:$A$1601,$A437,Observed!$C$2:$C$1601,$C437)),AVERAGEIFS(Observed!AR$2:AR$1601,Observed!$A$2:$A$1601,$A437,Observed!$C$2:$C$1601,$C437),"")</f>
        <v/>
      </c>
      <c r="AP437" s="24" t="str">
        <f>IF(ISNUMBER(AVERAGEIFS(Observed!AS$2:AS$1601,Observed!$A$2:$A$1601,$A437,Observed!$C$2:$C$1601,$C437)),AVERAGEIFS(Observed!AS$2:AS$1601,Observed!$A$2:$A$1601,$A437,Observed!$C$2:$C$1601,$C437),"")</f>
        <v/>
      </c>
      <c r="AQ437" s="23" t="str">
        <f>IF(ISNUMBER(AVERAGEIFS(Observed!AT$2:AT$1601,Observed!$A$2:$A$1601,$A437,Observed!$C$2:$C$1601,$C437)),AVERAGEIFS(Observed!AT$2:AT$1601,Observed!$A$2:$A$1601,$A437,Observed!$C$2:$C$1601,$C437),"")</f>
        <v/>
      </c>
      <c r="AR437" s="24" t="str">
        <f>IF(ISNUMBER(AVERAGEIFS(Observed!AU$2:AU$1601,Observed!$A$2:$A$1601,$A437,Observed!$C$2:$C$1601,$C437)),AVERAGEIFS(Observed!AU$2:AU$1601,Observed!$A$2:$A$1601,$A437,Observed!$C$2:$C$1601,$C437),"")</f>
        <v/>
      </c>
      <c r="AS437" s="23" t="str">
        <f>IF(ISNUMBER(AVERAGEIFS(Observed!AV$2:AV$1601,Observed!$A$2:$A$1601,$A437,Observed!$C$2:$C$1601,$C437)),AVERAGEIFS(Observed!AV$2:AV$1601,Observed!$A$2:$A$1601,$A437,Observed!$C$2:$C$1601,$C437),"")</f>
        <v/>
      </c>
      <c r="AT437" s="23" t="str">
        <f>IF(ISNUMBER(AVERAGEIFS(Observed!AW$2:AW$1601,Observed!$A$2:$A$1601,$A437,Observed!$C$2:$C$1601,$C437)),AVERAGEIFS(Observed!AW$2:AW$1601,Observed!$A$2:$A$1601,$A437,Observed!$C$2:$C$1601,$C437),"")</f>
        <v/>
      </c>
      <c r="AU437" s="2">
        <f>COUNTIFS(Observed!$A$2:$A$1601,$A437,Observed!$C$2:$C$1601,$C437)</f>
        <v>3</v>
      </c>
      <c r="AV437" s="2">
        <f t="shared" si="7"/>
        <v>8</v>
      </c>
    </row>
    <row r="438" spans="1:48" x14ac:dyDescent="0.3">
      <c r="A438" s="4" t="s">
        <v>116</v>
      </c>
      <c r="B438" t="s">
        <v>24</v>
      </c>
      <c r="C438" s="3">
        <v>42515</v>
      </c>
      <c r="D438">
        <v>1</v>
      </c>
      <c r="E438">
        <v>350</v>
      </c>
      <c r="G438">
        <v>350</v>
      </c>
      <c r="H438" s="2" t="s">
        <v>45</v>
      </c>
      <c r="I438" s="2" t="s">
        <v>23</v>
      </c>
      <c r="J438">
        <v>12</v>
      </c>
      <c r="K438" s="2" t="s">
        <v>21</v>
      </c>
      <c r="L438" s="22" t="str">
        <f>IF(ISNUMBER(AVERAGEIFS(Observed!L$2:L$1601,Observed!$A$2:$A$1601,$A438,Observed!$C$2:$C$1601,$C438)),AVERAGEIFS(Observed!L$2:L$1601,Observed!$A$2:$A$1601,$A438,Observed!$C$2:$C$1601,$C438),"")</f>
        <v/>
      </c>
      <c r="M438" s="23" t="str">
        <f>IF(ISNUMBER(AVERAGEIFS(Observed!M$2:M$1601,Observed!$A$2:$A$1601,$A438,Observed!$C$2:$C$1601,$C438)),AVERAGEIFS(Observed!M$2:M$1601,Observed!$A$2:$A$1601,$A438,Observed!$C$2:$C$1601,$C438),"")</f>
        <v/>
      </c>
      <c r="N438" s="23">
        <f>IF(ISNUMBER(AVERAGEIFS(Observed!N$2:N$1601,Observed!$A$2:$A$1601,$A438,Observed!$C$2:$C$1601,$C438)),AVERAGEIFS(Observed!N$2:N$1601,Observed!$A$2:$A$1601,$A438,Observed!$C$2:$C$1601,$C438),"")</f>
        <v>64.016666666666666</v>
      </c>
      <c r="O438" s="23">
        <f>IF(ISNUMBER(AVERAGEIFS(Observed!O$2:O$1601,Observed!$A$2:$A$1601,$A438,Observed!$C$2:$C$1601,$C438)),AVERAGEIFS(Observed!O$2:O$1601,Observed!$A$2:$A$1601,$A438,Observed!$C$2:$C$1601,$C438),"")</f>
        <v>64.016666666666666</v>
      </c>
      <c r="P438" s="23">
        <f>IF(ISNUMBER(AVERAGEIFS(Observed!P$2:P$1601,Observed!$A$2:$A$1601,$A438,Observed!$C$2:$C$1601,$C438)),AVERAGEIFS(Observed!P$2:P$1601,Observed!$A$2:$A$1601,$A438,Observed!$C$2:$C$1601,$C438),"")</f>
        <v>1394.363333333333</v>
      </c>
      <c r="Q438" s="24" t="str">
        <f>IF(ISNUMBER(AVERAGEIFS(Observed!Q$2:Q$1601,Observed!$A$2:$A$1601,$A438,Observed!$C$2:$C$1601,$C438)),AVERAGEIFS(Observed!Q$2:Q$1601,Observed!$A$2:$A$1601,$A438,Observed!$C$2:$C$1601,$C438),"")</f>
        <v/>
      </c>
      <c r="R438" s="24" t="str">
        <f>IF(ISNUMBER(AVERAGEIFS(Observed!R$2:R$1601,Observed!$A$2:$A$1601,$A438,Observed!$C$2:$C$1601,$C438)),AVERAGEIFS(Observed!R$2:R$1601,Observed!$A$2:$A$1601,$A438,Observed!$C$2:$C$1601,$C438),"")</f>
        <v/>
      </c>
      <c r="S438" s="24" t="str">
        <f>IF(ISNUMBER(AVERAGEIFS(Observed!S$2:S$1601,Observed!$A$2:$A$1601,$A438,Observed!$C$2:$C$1601,$C438)),AVERAGEIFS(Observed!S$2:S$1601,Observed!$A$2:$A$1601,$A438,Observed!$C$2:$C$1601,$C438),"")</f>
        <v/>
      </c>
      <c r="T438" s="23" t="str">
        <f>IF(ISNUMBER(AVERAGEIFS(Observed!T$2:T$1601,Observed!$A$2:$A$1601,$A438,Observed!$C$2:$C$1601,$C438)),AVERAGEIFS(Observed!T$2:T$1601,Observed!$A$2:$A$1601,$A438,Observed!$C$2:$C$1601,$C438),"")</f>
        <v/>
      </c>
      <c r="U438" s="25" t="str">
        <f>IF(ISNUMBER(AVERAGEIFS(Observed!U$2:U$1601,Observed!$A$2:$A$1601,$A438,Observed!$C$2:$C$1601,$C438)),AVERAGEIFS(Observed!U$2:U$1601,Observed!$A$2:$A$1601,$A438,Observed!$C$2:$C$1601,$C438),"")</f>
        <v/>
      </c>
      <c r="V438" s="25" t="str">
        <f>IF(ISNUMBER(AVERAGEIFS(Observed!V$2:V$1601,Observed!$A$2:$A$1601,$A438,Observed!$C$2:$C$1601,$C438)),AVERAGEIFS(Observed!V$2:V$1601,Observed!$A$2:$A$1601,$A438,Observed!$C$2:$C$1601,$C438),"")</f>
        <v/>
      </c>
      <c r="W438" s="23" t="str">
        <f>IF(ISNUMBER(AVERAGEIFS(Observed!W$2:W$1601,Observed!$A$2:$A$1601,$A438,Observed!$C$2:$C$1601,$C438)),AVERAGEIFS(Observed!W$2:W$1601,Observed!$A$2:$A$1601,$A438,Observed!$C$2:$C$1601,$C438),"")</f>
        <v/>
      </c>
      <c r="X438" s="23" t="str">
        <f>IF(ISNUMBER(AVERAGEIFS(Observed!X$2:X$1601,Observed!$A$2:$A$1601,$A438,Observed!$C$2:$C$1601,$C438)),AVERAGEIFS(Observed!X$2:X$1601,Observed!$A$2:$A$1601,$A438,Observed!$C$2:$C$1601,$C438),"")</f>
        <v/>
      </c>
      <c r="Y438" s="23" t="str">
        <f>IF(ISNUMBER(AVERAGEIFS(Observed!Y$2:Y$1601,Observed!$A$2:$A$1601,$A438,Observed!$C$2:$C$1601,$C438)),AVERAGEIFS(Observed!Y$2:Y$1601,Observed!$A$2:$A$1601,$A438,Observed!$C$2:$C$1601,$C438),"")</f>
        <v/>
      </c>
      <c r="Z438" s="23" t="str">
        <f>IF(ISNUMBER(AVERAGEIFS(Observed!Z$2:Z$1601,Observed!$A$2:$A$1601,$A438,Observed!$C$2:$C$1601,$C438)),AVERAGEIFS(Observed!Z$2:Z$1601,Observed!$A$2:$A$1601,$A438,Observed!$C$2:$C$1601,$C438),"")</f>
        <v/>
      </c>
      <c r="AA438" s="23" t="str">
        <f>IF(ISNUMBER(AVERAGEIFS(Observed!AA$2:AA$1601,Observed!$A$2:$A$1601,$A438,Observed!$C$2:$C$1601,$C438)),AVERAGEIFS(Observed!AA$2:AA$1601,Observed!$A$2:$A$1601,$A438,Observed!$C$2:$C$1601,$C438),"")</f>
        <v/>
      </c>
      <c r="AB438" s="23" t="str">
        <f>IF(ISNUMBER(AVERAGEIFS(Observed!AB$2:AB$1601,Observed!$A$2:$A$1601,$A438,Observed!$C$2:$C$1601,$C438)),AVERAGEIFS(Observed!AB$2:AB$1601,Observed!$A$2:$A$1601,$A438,Observed!$C$2:$C$1601,$C438),"")</f>
        <v/>
      </c>
      <c r="AC438" s="23" t="str">
        <f>IF(ISNUMBER(AVERAGEIFS(Observed!AC$2:AC$1601,Observed!$A$2:$A$1601,$A438,Observed!$C$2:$C$1601,$C438)),AVERAGEIFS(Observed!AC$2:AC$1601,Observed!$A$2:$A$1601,$A438,Observed!$C$2:$C$1601,$C438),"")</f>
        <v/>
      </c>
      <c r="AD438" s="23" t="str">
        <f>IF(ISNUMBER(AVERAGEIFS(Observed!AD$2:AD$1601,Observed!$A$2:$A$1601,$A438,Observed!$C$2:$C$1601,$C438)),AVERAGEIFS(Observed!AD$2:AD$1601,Observed!$A$2:$A$1601,$A438,Observed!$C$2:$C$1601,$C438),"")</f>
        <v/>
      </c>
      <c r="AE438" s="23" t="str">
        <f>IF(ISNUMBER(AVERAGEIFS(Observed!AE$2:AE$1601,Observed!$A$2:$A$1601,$A438,Observed!$C$2:$C$1601,$C438)),AVERAGEIFS(Observed!AE$2:AE$1601,Observed!$A$2:$A$1601,$A438,Observed!$C$2:$C$1601,$C438),"")</f>
        <v/>
      </c>
      <c r="AF438" s="24" t="str">
        <f>IF(ISNUMBER(AVERAGEIFS(Observed!AF$2:AF$1601,Observed!$A$2:$A$1601,$A438,Observed!$C$2:$C$1601,$C438)),AVERAGEIFS(Observed!AF$2:AF$1601,Observed!$A$2:$A$1601,$A438,Observed!$C$2:$C$1601,$C438),"")</f>
        <v/>
      </c>
      <c r="AG438" s="24" t="str">
        <f>IF(ISNUMBER(AVERAGEIFS(Observed!AG$2:AG$1601,Observed!$A$2:$A$1601,$A438,Observed!$C$2:$C$1601,$C438)),AVERAGEIFS(Observed!AG$2:AG$1601,Observed!$A$2:$A$1601,$A438,Observed!$C$2:$C$1601,$C438),"")</f>
        <v/>
      </c>
      <c r="AH438" s="24" t="str">
        <f>IF(ISNUMBER(AVERAGEIFS(Observed!AH$2:AH$1601,Observed!$A$2:$A$1601,$A438,Observed!$C$2:$C$1601,$C438)),AVERAGEIFS(Observed!AH$2:AH$1601,Observed!$A$2:$A$1601,$A438,Observed!$C$2:$C$1601,$C438),"")</f>
        <v/>
      </c>
      <c r="AI438" s="23" t="str">
        <f>IF(ISNUMBER(AVERAGEIFS(Observed!AI$2:AI$1601,Observed!$A$2:$A$1601,$A438,Observed!$C$2:$C$1601,$C438)),AVERAGEIFS(Observed!AI$2:AI$1601,Observed!$A$2:$A$1601,$A438,Observed!$C$2:$C$1601,$C438),"")</f>
        <v/>
      </c>
      <c r="AJ438" s="24">
        <f>IF(ISNUMBER(AVERAGEIFS(Observed!AJ$2:AJ$1601,Observed!$A$2:$A$1601,$A438,Observed!$C$2:$C$1601,$C438)),AVERAGEIFS(Observed!AJ$2:AJ$1601,Observed!$A$2:$A$1601,$A438,Observed!$C$2:$C$1601,$C438),"")</f>
        <v>2.9333333333333333E-2</v>
      </c>
      <c r="AK438" s="24">
        <f>IF(ISNUMBER(AVERAGEIFS(Observed!AL$2:AL$1601,Observed!$A$2:$A$1601,$A438,Observed!$C$2:$C$1601,$C438)),AVERAGEIFS(Observed!AL$2:AL$1601,Observed!$A$2:$A$1601,$A438,Observed!$C$2:$C$1601,$C438),"")</f>
        <v>1E-3</v>
      </c>
      <c r="AL438" s="24">
        <f>IF(ISNUMBER(AVERAGEIFS(Observed!AM$2:AM$1601,Observed!$A$2:$A$1601,$A438,Observed!$C$2:$C$1601,$C438)),AVERAGEIFS(Observed!AM$2:AM$1601,Observed!$A$2:$A$1601,$A438,Observed!$C$2:$C$1601,$C438),"")</f>
        <v>0.25300000000000006</v>
      </c>
      <c r="AM438" s="24">
        <f>IF(ISNUMBER(AVERAGEIFS(Observed!AN$2:AN$1601,Observed!$A$2:$A$1601,$A438,Observed!$C$2:$C$1601,$C438)),AVERAGEIFS(Observed!AN$2:AN$1601,Observed!$A$2:$A$1601,$A438,Observed!$C$2:$C$1601,$C438),"")</f>
        <v>0.54166666666666663</v>
      </c>
      <c r="AN438" s="24">
        <f>IF(ISNUMBER(AVERAGEIFS(Observed!AQ$2:AQ$1601,Observed!$A$2:$A$1601,$A438,Observed!$C$2:$C$1601,$C438)),AVERAGEIFS(Observed!AQ$2:AQ$1601,Observed!$A$2:$A$1601,$A438,Observed!$C$2:$C$1601,$C438),"")</f>
        <v>0.14399999999999999</v>
      </c>
      <c r="AO438" s="24" t="str">
        <f>IF(ISNUMBER(AVERAGEIFS(Observed!AR$2:AR$1601,Observed!$A$2:$A$1601,$A438,Observed!$C$2:$C$1601,$C438)),AVERAGEIFS(Observed!AR$2:AR$1601,Observed!$A$2:$A$1601,$A438,Observed!$C$2:$C$1601,$C438),"")</f>
        <v/>
      </c>
      <c r="AP438" s="24">
        <f>IF(ISNUMBER(AVERAGEIFS(Observed!AS$2:AS$1601,Observed!$A$2:$A$1601,$A438,Observed!$C$2:$C$1601,$C438)),AVERAGEIFS(Observed!AS$2:AS$1601,Observed!$A$2:$A$1601,$A438,Observed!$C$2:$C$1601,$C438),"")</f>
        <v>3.3500000000000002E-2</v>
      </c>
      <c r="AQ438" s="23" t="str">
        <f>IF(ISNUMBER(AVERAGEIFS(Observed!AT$2:AT$1601,Observed!$A$2:$A$1601,$A438,Observed!$C$2:$C$1601,$C438)),AVERAGEIFS(Observed!AT$2:AT$1601,Observed!$A$2:$A$1601,$A438,Observed!$C$2:$C$1601,$C438),"")</f>
        <v/>
      </c>
      <c r="AR438" s="24" t="str">
        <f>IF(ISNUMBER(AVERAGEIFS(Observed!AU$2:AU$1601,Observed!$A$2:$A$1601,$A438,Observed!$C$2:$C$1601,$C438)),AVERAGEIFS(Observed!AU$2:AU$1601,Observed!$A$2:$A$1601,$A438,Observed!$C$2:$C$1601,$C438),"")</f>
        <v/>
      </c>
      <c r="AS438" s="23" t="str">
        <f>IF(ISNUMBER(AVERAGEIFS(Observed!AV$2:AV$1601,Observed!$A$2:$A$1601,$A438,Observed!$C$2:$C$1601,$C438)),AVERAGEIFS(Observed!AV$2:AV$1601,Observed!$A$2:$A$1601,$A438,Observed!$C$2:$C$1601,$C438),"")</f>
        <v/>
      </c>
      <c r="AT438" s="23" t="str">
        <f>IF(ISNUMBER(AVERAGEIFS(Observed!AW$2:AW$1601,Observed!$A$2:$A$1601,$A438,Observed!$C$2:$C$1601,$C438)),AVERAGEIFS(Observed!AW$2:AW$1601,Observed!$A$2:$A$1601,$A438,Observed!$C$2:$C$1601,$C438),"")</f>
        <v/>
      </c>
      <c r="AU438" s="2">
        <f>COUNTIFS(Observed!$A$2:$A$1601,$A438,Observed!$C$2:$C$1601,$C438)</f>
        <v>3</v>
      </c>
      <c r="AV438" s="2">
        <f t="shared" si="7"/>
        <v>9</v>
      </c>
    </row>
    <row r="439" spans="1:48" x14ac:dyDescent="0.3">
      <c r="A439" s="4" t="s">
        <v>117</v>
      </c>
      <c r="B439" t="s">
        <v>24</v>
      </c>
      <c r="C439" s="3">
        <v>42515</v>
      </c>
      <c r="D439">
        <v>1</v>
      </c>
      <c r="E439">
        <v>500</v>
      </c>
      <c r="G439">
        <v>500</v>
      </c>
      <c r="H439" s="2" t="s">
        <v>45</v>
      </c>
      <c r="I439" s="2" t="s">
        <v>23</v>
      </c>
      <c r="J439">
        <v>12</v>
      </c>
      <c r="K439" s="2" t="s">
        <v>21</v>
      </c>
      <c r="L439" s="22" t="str">
        <f>IF(ISNUMBER(AVERAGEIFS(Observed!L$2:L$1601,Observed!$A$2:$A$1601,$A439,Observed!$C$2:$C$1601,$C439)),AVERAGEIFS(Observed!L$2:L$1601,Observed!$A$2:$A$1601,$A439,Observed!$C$2:$C$1601,$C439),"")</f>
        <v/>
      </c>
      <c r="M439" s="23" t="str">
        <f>IF(ISNUMBER(AVERAGEIFS(Observed!M$2:M$1601,Observed!$A$2:$A$1601,$A439,Observed!$C$2:$C$1601,$C439)),AVERAGEIFS(Observed!M$2:M$1601,Observed!$A$2:$A$1601,$A439,Observed!$C$2:$C$1601,$C439),"")</f>
        <v/>
      </c>
      <c r="N439" s="23">
        <f>IF(ISNUMBER(AVERAGEIFS(Observed!N$2:N$1601,Observed!$A$2:$A$1601,$A439,Observed!$C$2:$C$1601,$C439)),AVERAGEIFS(Observed!N$2:N$1601,Observed!$A$2:$A$1601,$A439,Observed!$C$2:$C$1601,$C439),"")</f>
        <v>91.473333333333315</v>
      </c>
      <c r="O439" s="23">
        <f>IF(ISNUMBER(AVERAGEIFS(Observed!O$2:O$1601,Observed!$A$2:$A$1601,$A439,Observed!$C$2:$C$1601,$C439)),AVERAGEIFS(Observed!O$2:O$1601,Observed!$A$2:$A$1601,$A439,Observed!$C$2:$C$1601,$C439),"")</f>
        <v>91.473333333333315</v>
      </c>
      <c r="P439" s="23">
        <f>IF(ISNUMBER(AVERAGEIFS(Observed!P$2:P$1601,Observed!$A$2:$A$1601,$A439,Observed!$C$2:$C$1601,$C439)),AVERAGEIFS(Observed!P$2:P$1601,Observed!$A$2:$A$1601,$A439,Observed!$C$2:$C$1601,$C439),"")</f>
        <v>1551.1166666666668</v>
      </c>
      <c r="Q439" s="24" t="str">
        <f>IF(ISNUMBER(AVERAGEIFS(Observed!Q$2:Q$1601,Observed!$A$2:$A$1601,$A439,Observed!$C$2:$C$1601,$C439)),AVERAGEIFS(Observed!Q$2:Q$1601,Observed!$A$2:$A$1601,$A439,Observed!$C$2:$C$1601,$C439),"")</f>
        <v/>
      </c>
      <c r="R439" s="24" t="str">
        <f>IF(ISNUMBER(AVERAGEIFS(Observed!R$2:R$1601,Observed!$A$2:$A$1601,$A439,Observed!$C$2:$C$1601,$C439)),AVERAGEIFS(Observed!R$2:R$1601,Observed!$A$2:$A$1601,$A439,Observed!$C$2:$C$1601,$C439),"")</f>
        <v/>
      </c>
      <c r="S439" s="24" t="str">
        <f>IF(ISNUMBER(AVERAGEIFS(Observed!S$2:S$1601,Observed!$A$2:$A$1601,$A439,Observed!$C$2:$C$1601,$C439)),AVERAGEIFS(Observed!S$2:S$1601,Observed!$A$2:$A$1601,$A439,Observed!$C$2:$C$1601,$C439),"")</f>
        <v/>
      </c>
      <c r="T439" s="23" t="str">
        <f>IF(ISNUMBER(AVERAGEIFS(Observed!T$2:T$1601,Observed!$A$2:$A$1601,$A439,Observed!$C$2:$C$1601,$C439)),AVERAGEIFS(Observed!T$2:T$1601,Observed!$A$2:$A$1601,$A439,Observed!$C$2:$C$1601,$C439),"")</f>
        <v/>
      </c>
      <c r="U439" s="25" t="str">
        <f>IF(ISNUMBER(AVERAGEIFS(Observed!U$2:U$1601,Observed!$A$2:$A$1601,$A439,Observed!$C$2:$C$1601,$C439)),AVERAGEIFS(Observed!U$2:U$1601,Observed!$A$2:$A$1601,$A439,Observed!$C$2:$C$1601,$C439),"")</f>
        <v/>
      </c>
      <c r="V439" s="25" t="str">
        <f>IF(ISNUMBER(AVERAGEIFS(Observed!V$2:V$1601,Observed!$A$2:$A$1601,$A439,Observed!$C$2:$C$1601,$C439)),AVERAGEIFS(Observed!V$2:V$1601,Observed!$A$2:$A$1601,$A439,Observed!$C$2:$C$1601,$C439),"")</f>
        <v/>
      </c>
      <c r="W439" s="23" t="str">
        <f>IF(ISNUMBER(AVERAGEIFS(Observed!W$2:W$1601,Observed!$A$2:$A$1601,$A439,Observed!$C$2:$C$1601,$C439)),AVERAGEIFS(Observed!W$2:W$1601,Observed!$A$2:$A$1601,$A439,Observed!$C$2:$C$1601,$C439),"")</f>
        <v/>
      </c>
      <c r="X439" s="23" t="str">
        <f>IF(ISNUMBER(AVERAGEIFS(Observed!X$2:X$1601,Observed!$A$2:$A$1601,$A439,Observed!$C$2:$C$1601,$C439)),AVERAGEIFS(Observed!X$2:X$1601,Observed!$A$2:$A$1601,$A439,Observed!$C$2:$C$1601,$C439),"")</f>
        <v/>
      </c>
      <c r="Y439" s="23" t="str">
        <f>IF(ISNUMBER(AVERAGEIFS(Observed!Y$2:Y$1601,Observed!$A$2:$A$1601,$A439,Observed!$C$2:$C$1601,$C439)),AVERAGEIFS(Observed!Y$2:Y$1601,Observed!$A$2:$A$1601,$A439,Observed!$C$2:$C$1601,$C439),"")</f>
        <v/>
      </c>
      <c r="Z439" s="23" t="str">
        <f>IF(ISNUMBER(AVERAGEIFS(Observed!Z$2:Z$1601,Observed!$A$2:$A$1601,$A439,Observed!$C$2:$C$1601,$C439)),AVERAGEIFS(Observed!Z$2:Z$1601,Observed!$A$2:$A$1601,$A439,Observed!$C$2:$C$1601,$C439),"")</f>
        <v/>
      </c>
      <c r="AA439" s="23" t="str">
        <f>IF(ISNUMBER(AVERAGEIFS(Observed!AA$2:AA$1601,Observed!$A$2:$A$1601,$A439,Observed!$C$2:$C$1601,$C439)),AVERAGEIFS(Observed!AA$2:AA$1601,Observed!$A$2:$A$1601,$A439,Observed!$C$2:$C$1601,$C439),"")</f>
        <v/>
      </c>
      <c r="AB439" s="23" t="str">
        <f>IF(ISNUMBER(AVERAGEIFS(Observed!AB$2:AB$1601,Observed!$A$2:$A$1601,$A439,Observed!$C$2:$C$1601,$C439)),AVERAGEIFS(Observed!AB$2:AB$1601,Observed!$A$2:$A$1601,$A439,Observed!$C$2:$C$1601,$C439),"")</f>
        <v/>
      </c>
      <c r="AC439" s="23" t="str">
        <f>IF(ISNUMBER(AVERAGEIFS(Observed!AC$2:AC$1601,Observed!$A$2:$A$1601,$A439,Observed!$C$2:$C$1601,$C439)),AVERAGEIFS(Observed!AC$2:AC$1601,Observed!$A$2:$A$1601,$A439,Observed!$C$2:$C$1601,$C439),"")</f>
        <v/>
      </c>
      <c r="AD439" s="23" t="str">
        <f>IF(ISNUMBER(AVERAGEIFS(Observed!AD$2:AD$1601,Observed!$A$2:$A$1601,$A439,Observed!$C$2:$C$1601,$C439)),AVERAGEIFS(Observed!AD$2:AD$1601,Observed!$A$2:$A$1601,$A439,Observed!$C$2:$C$1601,$C439),"")</f>
        <v/>
      </c>
      <c r="AE439" s="23" t="str">
        <f>IF(ISNUMBER(AVERAGEIFS(Observed!AE$2:AE$1601,Observed!$A$2:$A$1601,$A439,Observed!$C$2:$C$1601,$C439)),AVERAGEIFS(Observed!AE$2:AE$1601,Observed!$A$2:$A$1601,$A439,Observed!$C$2:$C$1601,$C439),"")</f>
        <v/>
      </c>
      <c r="AF439" s="24" t="str">
        <f>IF(ISNUMBER(AVERAGEIFS(Observed!AF$2:AF$1601,Observed!$A$2:$A$1601,$A439,Observed!$C$2:$C$1601,$C439)),AVERAGEIFS(Observed!AF$2:AF$1601,Observed!$A$2:$A$1601,$A439,Observed!$C$2:$C$1601,$C439),"")</f>
        <v/>
      </c>
      <c r="AG439" s="24" t="str">
        <f>IF(ISNUMBER(AVERAGEIFS(Observed!AG$2:AG$1601,Observed!$A$2:$A$1601,$A439,Observed!$C$2:$C$1601,$C439)),AVERAGEIFS(Observed!AG$2:AG$1601,Observed!$A$2:$A$1601,$A439,Observed!$C$2:$C$1601,$C439),"")</f>
        <v/>
      </c>
      <c r="AH439" s="24" t="str">
        <f>IF(ISNUMBER(AVERAGEIFS(Observed!AH$2:AH$1601,Observed!$A$2:$A$1601,$A439,Observed!$C$2:$C$1601,$C439)),AVERAGEIFS(Observed!AH$2:AH$1601,Observed!$A$2:$A$1601,$A439,Observed!$C$2:$C$1601,$C439),"")</f>
        <v/>
      </c>
      <c r="AI439" s="23" t="str">
        <f>IF(ISNUMBER(AVERAGEIFS(Observed!AI$2:AI$1601,Observed!$A$2:$A$1601,$A439,Observed!$C$2:$C$1601,$C439)),AVERAGEIFS(Observed!AI$2:AI$1601,Observed!$A$2:$A$1601,$A439,Observed!$C$2:$C$1601,$C439),"")</f>
        <v/>
      </c>
      <c r="AJ439" s="24">
        <f>IF(ISNUMBER(AVERAGEIFS(Observed!AJ$2:AJ$1601,Observed!$A$2:$A$1601,$A439,Observed!$C$2:$C$1601,$C439)),AVERAGEIFS(Observed!AJ$2:AJ$1601,Observed!$A$2:$A$1601,$A439,Observed!$C$2:$C$1601,$C439),"")</f>
        <v>1.5333333333333332E-2</v>
      </c>
      <c r="AK439" s="24">
        <f>IF(ISNUMBER(AVERAGEIFS(Observed!AL$2:AL$1601,Observed!$A$2:$A$1601,$A439,Observed!$C$2:$C$1601,$C439)),AVERAGEIFS(Observed!AL$2:AL$1601,Observed!$A$2:$A$1601,$A439,Observed!$C$2:$C$1601,$C439),"")</f>
        <v>1E-3</v>
      </c>
      <c r="AL439" s="24">
        <f>IF(ISNUMBER(AVERAGEIFS(Observed!AM$2:AM$1601,Observed!$A$2:$A$1601,$A439,Observed!$C$2:$C$1601,$C439)),AVERAGEIFS(Observed!AM$2:AM$1601,Observed!$A$2:$A$1601,$A439,Observed!$C$2:$C$1601,$C439),"")</f>
        <v>0.22466666666666665</v>
      </c>
      <c r="AM439" s="24">
        <f>IF(ISNUMBER(AVERAGEIFS(Observed!AN$2:AN$1601,Observed!$A$2:$A$1601,$A439,Observed!$C$2:$C$1601,$C439)),AVERAGEIFS(Observed!AN$2:AN$1601,Observed!$A$2:$A$1601,$A439,Observed!$C$2:$C$1601,$C439),"")</f>
        <v>0.63</v>
      </c>
      <c r="AN439" s="24">
        <f>IF(ISNUMBER(AVERAGEIFS(Observed!AQ$2:AQ$1601,Observed!$A$2:$A$1601,$A439,Observed!$C$2:$C$1601,$C439)),AVERAGEIFS(Observed!AQ$2:AQ$1601,Observed!$A$2:$A$1601,$A439,Observed!$C$2:$C$1601,$C439),"")</f>
        <v>0.11699999999999999</v>
      </c>
      <c r="AO439" s="24" t="str">
        <f>IF(ISNUMBER(AVERAGEIFS(Observed!AR$2:AR$1601,Observed!$A$2:$A$1601,$A439,Observed!$C$2:$C$1601,$C439)),AVERAGEIFS(Observed!AR$2:AR$1601,Observed!$A$2:$A$1601,$A439,Observed!$C$2:$C$1601,$C439),"")</f>
        <v/>
      </c>
      <c r="AP439" s="24">
        <f>IF(ISNUMBER(AVERAGEIFS(Observed!AS$2:AS$1601,Observed!$A$2:$A$1601,$A439,Observed!$C$2:$C$1601,$C439)),AVERAGEIFS(Observed!AS$2:AS$1601,Observed!$A$2:$A$1601,$A439,Observed!$C$2:$C$1601,$C439),"")</f>
        <v>8.0000000000000002E-3</v>
      </c>
      <c r="AQ439" s="23" t="str">
        <f>IF(ISNUMBER(AVERAGEIFS(Observed!AT$2:AT$1601,Observed!$A$2:$A$1601,$A439,Observed!$C$2:$C$1601,$C439)),AVERAGEIFS(Observed!AT$2:AT$1601,Observed!$A$2:$A$1601,$A439,Observed!$C$2:$C$1601,$C439),"")</f>
        <v/>
      </c>
      <c r="AR439" s="24" t="str">
        <f>IF(ISNUMBER(AVERAGEIFS(Observed!AU$2:AU$1601,Observed!$A$2:$A$1601,$A439,Observed!$C$2:$C$1601,$C439)),AVERAGEIFS(Observed!AU$2:AU$1601,Observed!$A$2:$A$1601,$A439,Observed!$C$2:$C$1601,$C439),"")</f>
        <v/>
      </c>
      <c r="AS439" s="23" t="str">
        <f>IF(ISNUMBER(AVERAGEIFS(Observed!AV$2:AV$1601,Observed!$A$2:$A$1601,$A439,Observed!$C$2:$C$1601,$C439)),AVERAGEIFS(Observed!AV$2:AV$1601,Observed!$A$2:$A$1601,$A439,Observed!$C$2:$C$1601,$C439),"")</f>
        <v/>
      </c>
      <c r="AT439" s="23" t="str">
        <f>IF(ISNUMBER(AVERAGEIFS(Observed!AW$2:AW$1601,Observed!$A$2:$A$1601,$A439,Observed!$C$2:$C$1601,$C439)),AVERAGEIFS(Observed!AW$2:AW$1601,Observed!$A$2:$A$1601,$A439,Observed!$C$2:$C$1601,$C439),"")</f>
        <v/>
      </c>
      <c r="AU439" s="2">
        <f>COUNTIFS(Observed!$A$2:$A$1601,$A439,Observed!$C$2:$C$1601,$C439)</f>
        <v>3</v>
      </c>
      <c r="AV439" s="2">
        <f t="shared" si="7"/>
        <v>9</v>
      </c>
    </row>
    <row r="440" spans="1:48" x14ac:dyDescent="0.3">
      <c r="A440" s="4" t="s">
        <v>112</v>
      </c>
      <c r="B440" t="s">
        <v>24</v>
      </c>
      <c r="C440" s="3">
        <v>42600</v>
      </c>
      <c r="D440">
        <v>1</v>
      </c>
      <c r="E440">
        <v>0</v>
      </c>
      <c r="G440">
        <v>0</v>
      </c>
      <c r="H440" s="2" t="s">
        <v>46</v>
      </c>
      <c r="I440" s="2" t="s">
        <v>25</v>
      </c>
      <c r="J440">
        <v>13</v>
      </c>
      <c r="K440" s="2" t="s">
        <v>21</v>
      </c>
      <c r="L440" s="22" t="str">
        <f>IF(ISNUMBER(AVERAGEIFS(Observed!L$2:L$1601,Observed!$A$2:$A$1601,$A440,Observed!$C$2:$C$1601,$C440)),AVERAGEIFS(Observed!L$2:L$1601,Observed!$A$2:$A$1601,$A440,Observed!$C$2:$C$1601,$C440),"")</f>
        <v/>
      </c>
      <c r="M440" s="23" t="str">
        <f>IF(ISNUMBER(AVERAGEIFS(Observed!M$2:M$1601,Observed!$A$2:$A$1601,$A440,Observed!$C$2:$C$1601,$C440)),AVERAGEIFS(Observed!M$2:M$1601,Observed!$A$2:$A$1601,$A440,Observed!$C$2:$C$1601,$C440),"")</f>
        <v/>
      </c>
      <c r="N440" s="23">
        <f>IF(ISNUMBER(AVERAGEIFS(Observed!N$2:N$1601,Observed!$A$2:$A$1601,$A440,Observed!$C$2:$C$1601,$C440)),AVERAGEIFS(Observed!N$2:N$1601,Observed!$A$2:$A$1601,$A440,Observed!$C$2:$C$1601,$C440),"")</f>
        <v>60.109999999999992</v>
      </c>
      <c r="O440" s="23">
        <f>IF(ISNUMBER(AVERAGEIFS(Observed!O$2:O$1601,Observed!$A$2:$A$1601,$A440,Observed!$C$2:$C$1601,$C440)),AVERAGEIFS(Observed!O$2:O$1601,Observed!$A$2:$A$1601,$A440,Observed!$C$2:$C$1601,$C440),"")</f>
        <v>60.109999999999992</v>
      </c>
      <c r="P440" s="23">
        <f>IF(ISNUMBER(AVERAGEIFS(Observed!P$2:P$1601,Observed!$A$2:$A$1601,$A440,Observed!$C$2:$C$1601,$C440)),AVERAGEIFS(Observed!P$2:P$1601,Observed!$A$2:$A$1601,$A440,Observed!$C$2:$C$1601,$C440),"")</f>
        <v>60.109999999999992</v>
      </c>
      <c r="Q440" s="24" t="str">
        <f>IF(ISNUMBER(AVERAGEIFS(Observed!Q$2:Q$1601,Observed!$A$2:$A$1601,$A440,Observed!$C$2:$C$1601,$C440)),AVERAGEIFS(Observed!Q$2:Q$1601,Observed!$A$2:$A$1601,$A440,Observed!$C$2:$C$1601,$C440),"")</f>
        <v/>
      </c>
      <c r="R440" s="24" t="str">
        <f>IF(ISNUMBER(AVERAGEIFS(Observed!R$2:R$1601,Observed!$A$2:$A$1601,$A440,Observed!$C$2:$C$1601,$C440)),AVERAGEIFS(Observed!R$2:R$1601,Observed!$A$2:$A$1601,$A440,Observed!$C$2:$C$1601,$C440),"")</f>
        <v/>
      </c>
      <c r="S440" s="24" t="str">
        <f>IF(ISNUMBER(AVERAGEIFS(Observed!S$2:S$1601,Observed!$A$2:$A$1601,$A440,Observed!$C$2:$C$1601,$C440)),AVERAGEIFS(Observed!S$2:S$1601,Observed!$A$2:$A$1601,$A440,Observed!$C$2:$C$1601,$C440),"")</f>
        <v/>
      </c>
      <c r="T440" s="23" t="str">
        <f>IF(ISNUMBER(AVERAGEIFS(Observed!T$2:T$1601,Observed!$A$2:$A$1601,$A440,Observed!$C$2:$C$1601,$C440)),AVERAGEIFS(Observed!T$2:T$1601,Observed!$A$2:$A$1601,$A440,Observed!$C$2:$C$1601,$C440),"")</f>
        <v/>
      </c>
      <c r="U440" s="25" t="str">
        <f>IF(ISNUMBER(AVERAGEIFS(Observed!U$2:U$1601,Observed!$A$2:$A$1601,$A440,Observed!$C$2:$C$1601,$C440)),AVERAGEIFS(Observed!U$2:U$1601,Observed!$A$2:$A$1601,$A440,Observed!$C$2:$C$1601,$C440),"")</f>
        <v/>
      </c>
      <c r="V440" s="25" t="str">
        <f>IF(ISNUMBER(AVERAGEIFS(Observed!V$2:V$1601,Observed!$A$2:$A$1601,$A440,Observed!$C$2:$C$1601,$C440)),AVERAGEIFS(Observed!V$2:V$1601,Observed!$A$2:$A$1601,$A440,Observed!$C$2:$C$1601,$C440),"")</f>
        <v/>
      </c>
      <c r="W440" s="23" t="str">
        <f>IF(ISNUMBER(AVERAGEIFS(Observed!W$2:W$1601,Observed!$A$2:$A$1601,$A440,Observed!$C$2:$C$1601,$C440)),AVERAGEIFS(Observed!W$2:W$1601,Observed!$A$2:$A$1601,$A440,Observed!$C$2:$C$1601,$C440),"")</f>
        <v/>
      </c>
      <c r="X440" s="23" t="str">
        <f>IF(ISNUMBER(AVERAGEIFS(Observed!X$2:X$1601,Observed!$A$2:$A$1601,$A440,Observed!$C$2:$C$1601,$C440)),AVERAGEIFS(Observed!X$2:X$1601,Observed!$A$2:$A$1601,$A440,Observed!$C$2:$C$1601,$C440),"")</f>
        <v/>
      </c>
      <c r="Y440" s="23" t="str">
        <f>IF(ISNUMBER(AVERAGEIFS(Observed!Y$2:Y$1601,Observed!$A$2:$A$1601,$A440,Observed!$C$2:$C$1601,$C440)),AVERAGEIFS(Observed!Y$2:Y$1601,Observed!$A$2:$A$1601,$A440,Observed!$C$2:$C$1601,$C440),"")</f>
        <v/>
      </c>
      <c r="Z440" s="23" t="str">
        <f>IF(ISNUMBER(AVERAGEIFS(Observed!Z$2:Z$1601,Observed!$A$2:$A$1601,$A440,Observed!$C$2:$C$1601,$C440)),AVERAGEIFS(Observed!Z$2:Z$1601,Observed!$A$2:$A$1601,$A440,Observed!$C$2:$C$1601,$C440),"")</f>
        <v/>
      </c>
      <c r="AA440" s="23" t="str">
        <f>IF(ISNUMBER(AVERAGEIFS(Observed!AA$2:AA$1601,Observed!$A$2:$A$1601,$A440,Observed!$C$2:$C$1601,$C440)),AVERAGEIFS(Observed!AA$2:AA$1601,Observed!$A$2:$A$1601,$A440,Observed!$C$2:$C$1601,$C440),"")</f>
        <v/>
      </c>
      <c r="AB440" s="23" t="str">
        <f>IF(ISNUMBER(AVERAGEIFS(Observed!AB$2:AB$1601,Observed!$A$2:$A$1601,$A440,Observed!$C$2:$C$1601,$C440)),AVERAGEIFS(Observed!AB$2:AB$1601,Observed!$A$2:$A$1601,$A440,Observed!$C$2:$C$1601,$C440),"")</f>
        <v/>
      </c>
      <c r="AC440" s="23" t="str">
        <f>IF(ISNUMBER(AVERAGEIFS(Observed!AC$2:AC$1601,Observed!$A$2:$A$1601,$A440,Observed!$C$2:$C$1601,$C440)),AVERAGEIFS(Observed!AC$2:AC$1601,Observed!$A$2:$A$1601,$A440,Observed!$C$2:$C$1601,$C440),"")</f>
        <v/>
      </c>
      <c r="AD440" s="23" t="str">
        <f>IF(ISNUMBER(AVERAGEIFS(Observed!AD$2:AD$1601,Observed!$A$2:$A$1601,$A440,Observed!$C$2:$C$1601,$C440)),AVERAGEIFS(Observed!AD$2:AD$1601,Observed!$A$2:$A$1601,$A440,Observed!$C$2:$C$1601,$C440),"")</f>
        <v/>
      </c>
      <c r="AE440" s="23" t="str">
        <f>IF(ISNUMBER(AVERAGEIFS(Observed!AE$2:AE$1601,Observed!$A$2:$A$1601,$A440,Observed!$C$2:$C$1601,$C440)),AVERAGEIFS(Observed!AE$2:AE$1601,Observed!$A$2:$A$1601,$A440,Observed!$C$2:$C$1601,$C440),"")</f>
        <v/>
      </c>
      <c r="AF440" s="24" t="str">
        <f>IF(ISNUMBER(AVERAGEIFS(Observed!AF$2:AF$1601,Observed!$A$2:$A$1601,$A440,Observed!$C$2:$C$1601,$C440)),AVERAGEIFS(Observed!AF$2:AF$1601,Observed!$A$2:$A$1601,$A440,Observed!$C$2:$C$1601,$C440),"")</f>
        <v/>
      </c>
      <c r="AG440" s="24" t="str">
        <f>IF(ISNUMBER(AVERAGEIFS(Observed!AG$2:AG$1601,Observed!$A$2:$A$1601,$A440,Observed!$C$2:$C$1601,$C440)),AVERAGEIFS(Observed!AG$2:AG$1601,Observed!$A$2:$A$1601,$A440,Observed!$C$2:$C$1601,$C440),"")</f>
        <v/>
      </c>
      <c r="AH440" s="24" t="str">
        <f>IF(ISNUMBER(AVERAGEIFS(Observed!AH$2:AH$1601,Observed!$A$2:$A$1601,$A440,Observed!$C$2:$C$1601,$C440)),AVERAGEIFS(Observed!AH$2:AH$1601,Observed!$A$2:$A$1601,$A440,Observed!$C$2:$C$1601,$C440),"")</f>
        <v/>
      </c>
      <c r="AI440" s="23" t="str">
        <f>IF(ISNUMBER(AVERAGEIFS(Observed!AI$2:AI$1601,Observed!$A$2:$A$1601,$A440,Observed!$C$2:$C$1601,$C440)),AVERAGEIFS(Observed!AI$2:AI$1601,Observed!$A$2:$A$1601,$A440,Observed!$C$2:$C$1601,$C440),"")</f>
        <v/>
      </c>
      <c r="AJ440" s="24">
        <f>IF(ISNUMBER(AVERAGEIFS(Observed!AJ$2:AJ$1601,Observed!$A$2:$A$1601,$A440,Observed!$C$2:$C$1601,$C440)),AVERAGEIFS(Observed!AJ$2:AJ$1601,Observed!$A$2:$A$1601,$A440,Observed!$C$2:$C$1601,$C440),"")</f>
        <v>0.04</v>
      </c>
      <c r="AK440" s="24">
        <f>IF(ISNUMBER(AVERAGEIFS(Observed!AL$2:AL$1601,Observed!$A$2:$A$1601,$A440,Observed!$C$2:$C$1601,$C440)),AVERAGEIFS(Observed!AL$2:AL$1601,Observed!$A$2:$A$1601,$A440,Observed!$C$2:$C$1601,$C440),"")</f>
        <v>1.4E-2</v>
      </c>
      <c r="AL440" s="24">
        <f>IF(ISNUMBER(AVERAGEIFS(Observed!AM$2:AM$1601,Observed!$A$2:$A$1601,$A440,Observed!$C$2:$C$1601,$C440)),AVERAGEIFS(Observed!AM$2:AM$1601,Observed!$A$2:$A$1601,$A440,Observed!$C$2:$C$1601,$C440),"")</f>
        <v>5.7999999999999996E-2</v>
      </c>
      <c r="AM440" s="24">
        <f>IF(ISNUMBER(AVERAGEIFS(Observed!AN$2:AN$1601,Observed!$A$2:$A$1601,$A440,Observed!$C$2:$C$1601,$C440)),AVERAGEIFS(Observed!AN$2:AN$1601,Observed!$A$2:$A$1601,$A440,Observed!$C$2:$C$1601,$C440),"")</f>
        <v>0.64866666666666661</v>
      </c>
      <c r="AN440" s="24">
        <f>IF(ISNUMBER(AVERAGEIFS(Observed!AQ$2:AQ$1601,Observed!$A$2:$A$1601,$A440,Observed!$C$2:$C$1601,$C440)),AVERAGEIFS(Observed!AQ$2:AQ$1601,Observed!$A$2:$A$1601,$A440,Observed!$C$2:$C$1601,$C440),"")</f>
        <v>0.23233333333333336</v>
      </c>
      <c r="AO440" s="24" t="str">
        <f>IF(ISNUMBER(AVERAGEIFS(Observed!AR$2:AR$1601,Observed!$A$2:$A$1601,$A440,Observed!$C$2:$C$1601,$C440)),AVERAGEIFS(Observed!AR$2:AR$1601,Observed!$A$2:$A$1601,$A440,Observed!$C$2:$C$1601,$C440),"")</f>
        <v/>
      </c>
      <c r="AP440" s="24">
        <f>IF(ISNUMBER(AVERAGEIFS(Observed!AS$2:AS$1601,Observed!$A$2:$A$1601,$A440,Observed!$C$2:$C$1601,$C440)),AVERAGEIFS(Observed!AS$2:AS$1601,Observed!$A$2:$A$1601,$A440,Observed!$C$2:$C$1601,$C440),"")</f>
        <v>1.5E-3</v>
      </c>
      <c r="AQ440" s="23" t="str">
        <f>IF(ISNUMBER(AVERAGEIFS(Observed!AT$2:AT$1601,Observed!$A$2:$A$1601,$A440,Observed!$C$2:$C$1601,$C440)),AVERAGEIFS(Observed!AT$2:AT$1601,Observed!$A$2:$A$1601,$A440,Observed!$C$2:$C$1601,$C440),"")</f>
        <v/>
      </c>
      <c r="AR440" s="24" t="str">
        <f>IF(ISNUMBER(AVERAGEIFS(Observed!AU$2:AU$1601,Observed!$A$2:$A$1601,$A440,Observed!$C$2:$C$1601,$C440)),AVERAGEIFS(Observed!AU$2:AU$1601,Observed!$A$2:$A$1601,$A440,Observed!$C$2:$C$1601,$C440),"")</f>
        <v/>
      </c>
      <c r="AS440" s="23" t="str">
        <f>IF(ISNUMBER(AVERAGEIFS(Observed!AV$2:AV$1601,Observed!$A$2:$A$1601,$A440,Observed!$C$2:$C$1601,$C440)),AVERAGEIFS(Observed!AV$2:AV$1601,Observed!$A$2:$A$1601,$A440,Observed!$C$2:$C$1601,$C440),"")</f>
        <v/>
      </c>
      <c r="AT440" s="23" t="str">
        <f>IF(ISNUMBER(AVERAGEIFS(Observed!AW$2:AW$1601,Observed!$A$2:$A$1601,$A440,Observed!$C$2:$C$1601,$C440)),AVERAGEIFS(Observed!AW$2:AW$1601,Observed!$A$2:$A$1601,$A440,Observed!$C$2:$C$1601,$C440),"")</f>
        <v/>
      </c>
      <c r="AU440" s="2">
        <f>COUNTIFS(Observed!$A$2:$A$1601,$A440,Observed!$C$2:$C$1601,$C440)</f>
        <v>3</v>
      </c>
      <c r="AV440" s="2">
        <f t="shared" si="7"/>
        <v>9</v>
      </c>
    </row>
    <row r="441" spans="1:48" x14ac:dyDescent="0.3">
      <c r="A441" s="4" t="s">
        <v>113</v>
      </c>
      <c r="B441" t="s">
        <v>24</v>
      </c>
      <c r="C441" s="3">
        <v>42600</v>
      </c>
      <c r="D441">
        <v>1</v>
      </c>
      <c r="E441">
        <v>50</v>
      </c>
      <c r="G441">
        <v>50</v>
      </c>
      <c r="H441" s="2" t="s">
        <v>46</v>
      </c>
      <c r="I441" s="2" t="s">
        <v>25</v>
      </c>
      <c r="J441">
        <v>13</v>
      </c>
      <c r="K441" s="2" t="s">
        <v>21</v>
      </c>
      <c r="L441" s="22" t="str">
        <f>IF(ISNUMBER(AVERAGEIFS(Observed!L$2:L$1601,Observed!$A$2:$A$1601,$A441,Observed!$C$2:$C$1601,$C441)),AVERAGEIFS(Observed!L$2:L$1601,Observed!$A$2:$A$1601,$A441,Observed!$C$2:$C$1601,$C441),"")</f>
        <v/>
      </c>
      <c r="M441" s="23" t="str">
        <f>IF(ISNUMBER(AVERAGEIFS(Observed!M$2:M$1601,Observed!$A$2:$A$1601,$A441,Observed!$C$2:$C$1601,$C441)),AVERAGEIFS(Observed!M$2:M$1601,Observed!$A$2:$A$1601,$A441,Observed!$C$2:$C$1601,$C441),"")</f>
        <v/>
      </c>
      <c r="N441" s="23">
        <f>IF(ISNUMBER(AVERAGEIFS(Observed!N$2:N$1601,Observed!$A$2:$A$1601,$A441,Observed!$C$2:$C$1601,$C441)),AVERAGEIFS(Observed!N$2:N$1601,Observed!$A$2:$A$1601,$A441,Observed!$C$2:$C$1601,$C441),"")</f>
        <v>98.826666666666668</v>
      </c>
      <c r="O441" s="23">
        <f>IF(ISNUMBER(AVERAGEIFS(Observed!O$2:O$1601,Observed!$A$2:$A$1601,$A441,Observed!$C$2:$C$1601,$C441)),AVERAGEIFS(Observed!O$2:O$1601,Observed!$A$2:$A$1601,$A441,Observed!$C$2:$C$1601,$C441),"")</f>
        <v>98.826666666666668</v>
      </c>
      <c r="P441" s="23">
        <f>IF(ISNUMBER(AVERAGEIFS(Observed!P$2:P$1601,Observed!$A$2:$A$1601,$A441,Observed!$C$2:$C$1601,$C441)),AVERAGEIFS(Observed!P$2:P$1601,Observed!$A$2:$A$1601,$A441,Observed!$C$2:$C$1601,$C441),"")</f>
        <v>98.826666666666668</v>
      </c>
      <c r="Q441" s="24" t="str">
        <f>IF(ISNUMBER(AVERAGEIFS(Observed!Q$2:Q$1601,Observed!$A$2:$A$1601,$A441,Observed!$C$2:$C$1601,$C441)),AVERAGEIFS(Observed!Q$2:Q$1601,Observed!$A$2:$A$1601,$A441,Observed!$C$2:$C$1601,$C441),"")</f>
        <v/>
      </c>
      <c r="R441" s="24" t="str">
        <f>IF(ISNUMBER(AVERAGEIFS(Observed!R$2:R$1601,Observed!$A$2:$A$1601,$A441,Observed!$C$2:$C$1601,$C441)),AVERAGEIFS(Observed!R$2:R$1601,Observed!$A$2:$A$1601,$A441,Observed!$C$2:$C$1601,$C441),"")</f>
        <v/>
      </c>
      <c r="S441" s="24" t="str">
        <f>IF(ISNUMBER(AVERAGEIFS(Observed!S$2:S$1601,Observed!$A$2:$A$1601,$A441,Observed!$C$2:$C$1601,$C441)),AVERAGEIFS(Observed!S$2:S$1601,Observed!$A$2:$A$1601,$A441,Observed!$C$2:$C$1601,$C441),"")</f>
        <v/>
      </c>
      <c r="T441" s="23" t="str">
        <f>IF(ISNUMBER(AVERAGEIFS(Observed!T$2:T$1601,Observed!$A$2:$A$1601,$A441,Observed!$C$2:$C$1601,$C441)),AVERAGEIFS(Observed!T$2:T$1601,Observed!$A$2:$A$1601,$A441,Observed!$C$2:$C$1601,$C441),"")</f>
        <v/>
      </c>
      <c r="U441" s="25" t="str">
        <f>IF(ISNUMBER(AVERAGEIFS(Observed!U$2:U$1601,Observed!$A$2:$A$1601,$A441,Observed!$C$2:$C$1601,$C441)),AVERAGEIFS(Observed!U$2:U$1601,Observed!$A$2:$A$1601,$A441,Observed!$C$2:$C$1601,$C441),"")</f>
        <v/>
      </c>
      <c r="V441" s="25" t="str">
        <f>IF(ISNUMBER(AVERAGEIFS(Observed!V$2:V$1601,Observed!$A$2:$A$1601,$A441,Observed!$C$2:$C$1601,$C441)),AVERAGEIFS(Observed!V$2:V$1601,Observed!$A$2:$A$1601,$A441,Observed!$C$2:$C$1601,$C441),"")</f>
        <v/>
      </c>
      <c r="W441" s="23" t="str">
        <f>IF(ISNUMBER(AVERAGEIFS(Observed!W$2:W$1601,Observed!$A$2:$A$1601,$A441,Observed!$C$2:$C$1601,$C441)),AVERAGEIFS(Observed!W$2:W$1601,Observed!$A$2:$A$1601,$A441,Observed!$C$2:$C$1601,$C441),"")</f>
        <v/>
      </c>
      <c r="X441" s="23" t="str">
        <f>IF(ISNUMBER(AVERAGEIFS(Observed!X$2:X$1601,Observed!$A$2:$A$1601,$A441,Observed!$C$2:$C$1601,$C441)),AVERAGEIFS(Observed!X$2:X$1601,Observed!$A$2:$A$1601,$A441,Observed!$C$2:$C$1601,$C441),"")</f>
        <v/>
      </c>
      <c r="Y441" s="23" t="str">
        <f>IF(ISNUMBER(AVERAGEIFS(Observed!Y$2:Y$1601,Observed!$A$2:$A$1601,$A441,Observed!$C$2:$C$1601,$C441)),AVERAGEIFS(Observed!Y$2:Y$1601,Observed!$A$2:$A$1601,$A441,Observed!$C$2:$C$1601,$C441),"")</f>
        <v/>
      </c>
      <c r="Z441" s="23" t="str">
        <f>IF(ISNUMBER(AVERAGEIFS(Observed!Z$2:Z$1601,Observed!$A$2:$A$1601,$A441,Observed!$C$2:$C$1601,$C441)),AVERAGEIFS(Observed!Z$2:Z$1601,Observed!$A$2:$A$1601,$A441,Observed!$C$2:$C$1601,$C441),"")</f>
        <v/>
      </c>
      <c r="AA441" s="23" t="str">
        <f>IF(ISNUMBER(AVERAGEIFS(Observed!AA$2:AA$1601,Observed!$A$2:$A$1601,$A441,Observed!$C$2:$C$1601,$C441)),AVERAGEIFS(Observed!AA$2:AA$1601,Observed!$A$2:$A$1601,$A441,Observed!$C$2:$C$1601,$C441),"")</f>
        <v/>
      </c>
      <c r="AB441" s="23" t="str">
        <f>IF(ISNUMBER(AVERAGEIFS(Observed!AB$2:AB$1601,Observed!$A$2:$A$1601,$A441,Observed!$C$2:$C$1601,$C441)),AVERAGEIFS(Observed!AB$2:AB$1601,Observed!$A$2:$A$1601,$A441,Observed!$C$2:$C$1601,$C441),"")</f>
        <v/>
      </c>
      <c r="AC441" s="23" t="str">
        <f>IF(ISNUMBER(AVERAGEIFS(Observed!AC$2:AC$1601,Observed!$A$2:$A$1601,$A441,Observed!$C$2:$C$1601,$C441)),AVERAGEIFS(Observed!AC$2:AC$1601,Observed!$A$2:$A$1601,$A441,Observed!$C$2:$C$1601,$C441),"")</f>
        <v/>
      </c>
      <c r="AD441" s="23" t="str">
        <f>IF(ISNUMBER(AVERAGEIFS(Observed!AD$2:AD$1601,Observed!$A$2:$A$1601,$A441,Observed!$C$2:$C$1601,$C441)),AVERAGEIFS(Observed!AD$2:AD$1601,Observed!$A$2:$A$1601,$A441,Observed!$C$2:$C$1601,$C441),"")</f>
        <v/>
      </c>
      <c r="AE441" s="23" t="str">
        <f>IF(ISNUMBER(AVERAGEIFS(Observed!AE$2:AE$1601,Observed!$A$2:$A$1601,$A441,Observed!$C$2:$C$1601,$C441)),AVERAGEIFS(Observed!AE$2:AE$1601,Observed!$A$2:$A$1601,$A441,Observed!$C$2:$C$1601,$C441),"")</f>
        <v/>
      </c>
      <c r="AF441" s="24" t="str">
        <f>IF(ISNUMBER(AVERAGEIFS(Observed!AF$2:AF$1601,Observed!$A$2:$A$1601,$A441,Observed!$C$2:$C$1601,$C441)),AVERAGEIFS(Observed!AF$2:AF$1601,Observed!$A$2:$A$1601,$A441,Observed!$C$2:$C$1601,$C441),"")</f>
        <v/>
      </c>
      <c r="AG441" s="24" t="str">
        <f>IF(ISNUMBER(AVERAGEIFS(Observed!AG$2:AG$1601,Observed!$A$2:$A$1601,$A441,Observed!$C$2:$C$1601,$C441)),AVERAGEIFS(Observed!AG$2:AG$1601,Observed!$A$2:$A$1601,$A441,Observed!$C$2:$C$1601,$C441),"")</f>
        <v/>
      </c>
      <c r="AH441" s="24" t="str">
        <f>IF(ISNUMBER(AVERAGEIFS(Observed!AH$2:AH$1601,Observed!$A$2:$A$1601,$A441,Observed!$C$2:$C$1601,$C441)),AVERAGEIFS(Observed!AH$2:AH$1601,Observed!$A$2:$A$1601,$A441,Observed!$C$2:$C$1601,$C441),"")</f>
        <v/>
      </c>
      <c r="AI441" s="23" t="str">
        <f>IF(ISNUMBER(AVERAGEIFS(Observed!AI$2:AI$1601,Observed!$A$2:$A$1601,$A441,Observed!$C$2:$C$1601,$C441)),AVERAGEIFS(Observed!AI$2:AI$1601,Observed!$A$2:$A$1601,$A441,Observed!$C$2:$C$1601,$C441),"")</f>
        <v/>
      </c>
      <c r="AJ441" s="24">
        <f>IF(ISNUMBER(AVERAGEIFS(Observed!AJ$2:AJ$1601,Observed!$A$2:$A$1601,$A441,Observed!$C$2:$C$1601,$C441)),AVERAGEIFS(Observed!AJ$2:AJ$1601,Observed!$A$2:$A$1601,$A441,Observed!$C$2:$C$1601,$C441),"")</f>
        <v>2.1666666666666667E-2</v>
      </c>
      <c r="AK441" s="24">
        <f>IF(ISNUMBER(AVERAGEIFS(Observed!AL$2:AL$1601,Observed!$A$2:$A$1601,$A441,Observed!$C$2:$C$1601,$C441)),AVERAGEIFS(Observed!AL$2:AL$1601,Observed!$A$2:$A$1601,$A441,Observed!$C$2:$C$1601,$C441),"")</f>
        <v>6.5000000000000006E-3</v>
      </c>
      <c r="AL441" s="24">
        <f>IF(ISNUMBER(AVERAGEIFS(Observed!AM$2:AM$1601,Observed!$A$2:$A$1601,$A441,Observed!$C$2:$C$1601,$C441)),AVERAGEIFS(Observed!AM$2:AM$1601,Observed!$A$2:$A$1601,$A441,Observed!$C$2:$C$1601,$C441),"")</f>
        <v>2.5666666666666667E-2</v>
      </c>
      <c r="AM441" s="24">
        <f>IF(ISNUMBER(AVERAGEIFS(Observed!AN$2:AN$1601,Observed!$A$2:$A$1601,$A441,Observed!$C$2:$C$1601,$C441)),AVERAGEIFS(Observed!AN$2:AN$1601,Observed!$A$2:$A$1601,$A441,Observed!$C$2:$C$1601,$C441),"")</f>
        <v>0.58433333333333326</v>
      </c>
      <c r="AN441" s="24">
        <f>IF(ISNUMBER(AVERAGEIFS(Observed!AQ$2:AQ$1601,Observed!$A$2:$A$1601,$A441,Observed!$C$2:$C$1601,$C441)),AVERAGEIFS(Observed!AQ$2:AQ$1601,Observed!$A$2:$A$1601,$A441,Observed!$C$2:$C$1601,$C441),"")</f>
        <v>0.34400000000000003</v>
      </c>
      <c r="AO441" s="24" t="str">
        <f>IF(ISNUMBER(AVERAGEIFS(Observed!AR$2:AR$1601,Observed!$A$2:$A$1601,$A441,Observed!$C$2:$C$1601,$C441)),AVERAGEIFS(Observed!AR$2:AR$1601,Observed!$A$2:$A$1601,$A441,Observed!$C$2:$C$1601,$C441),"")</f>
        <v/>
      </c>
      <c r="AP441" s="24">
        <f>IF(ISNUMBER(AVERAGEIFS(Observed!AS$2:AS$1601,Observed!$A$2:$A$1601,$A441,Observed!$C$2:$C$1601,$C441)),AVERAGEIFS(Observed!AS$2:AS$1601,Observed!$A$2:$A$1601,$A441,Observed!$C$2:$C$1601,$C441),"")</f>
        <v>4.3333333333333331E-3</v>
      </c>
      <c r="AQ441" s="23" t="str">
        <f>IF(ISNUMBER(AVERAGEIFS(Observed!AT$2:AT$1601,Observed!$A$2:$A$1601,$A441,Observed!$C$2:$C$1601,$C441)),AVERAGEIFS(Observed!AT$2:AT$1601,Observed!$A$2:$A$1601,$A441,Observed!$C$2:$C$1601,$C441),"")</f>
        <v/>
      </c>
      <c r="AR441" s="24" t="str">
        <f>IF(ISNUMBER(AVERAGEIFS(Observed!AU$2:AU$1601,Observed!$A$2:$A$1601,$A441,Observed!$C$2:$C$1601,$C441)),AVERAGEIFS(Observed!AU$2:AU$1601,Observed!$A$2:$A$1601,$A441,Observed!$C$2:$C$1601,$C441),"")</f>
        <v/>
      </c>
      <c r="AS441" s="23" t="str">
        <f>IF(ISNUMBER(AVERAGEIFS(Observed!AV$2:AV$1601,Observed!$A$2:$A$1601,$A441,Observed!$C$2:$C$1601,$C441)),AVERAGEIFS(Observed!AV$2:AV$1601,Observed!$A$2:$A$1601,$A441,Observed!$C$2:$C$1601,$C441),"")</f>
        <v/>
      </c>
      <c r="AT441" s="23" t="str">
        <f>IF(ISNUMBER(AVERAGEIFS(Observed!AW$2:AW$1601,Observed!$A$2:$A$1601,$A441,Observed!$C$2:$C$1601,$C441)),AVERAGEIFS(Observed!AW$2:AW$1601,Observed!$A$2:$A$1601,$A441,Observed!$C$2:$C$1601,$C441),"")</f>
        <v/>
      </c>
      <c r="AU441" s="2">
        <f>COUNTIFS(Observed!$A$2:$A$1601,$A441,Observed!$C$2:$C$1601,$C441)</f>
        <v>3</v>
      </c>
      <c r="AV441" s="2">
        <f t="shared" si="7"/>
        <v>9</v>
      </c>
    </row>
    <row r="442" spans="1:48" x14ac:dyDescent="0.3">
      <c r="A442" s="4" t="s">
        <v>114</v>
      </c>
      <c r="B442" t="s">
        <v>24</v>
      </c>
      <c r="C442" s="3">
        <v>42600</v>
      </c>
      <c r="D442">
        <v>1</v>
      </c>
      <c r="E442">
        <v>100</v>
      </c>
      <c r="G442">
        <v>100</v>
      </c>
      <c r="H442" s="2" t="s">
        <v>46</v>
      </c>
      <c r="I442" s="2" t="s">
        <v>25</v>
      </c>
      <c r="J442">
        <v>13</v>
      </c>
      <c r="K442" s="2" t="s">
        <v>21</v>
      </c>
      <c r="L442" s="22" t="str">
        <f>IF(ISNUMBER(AVERAGEIFS(Observed!L$2:L$1601,Observed!$A$2:$A$1601,$A442,Observed!$C$2:$C$1601,$C442)),AVERAGEIFS(Observed!L$2:L$1601,Observed!$A$2:$A$1601,$A442,Observed!$C$2:$C$1601,$C442),"")</f>
        <v/>
      </c>
      <c r="M442" s="23" t="str">
        <f>IF(ISNUMBER(AVERAGEIFS(Observed!M$2:M$1601,Observed!$A$2:$A$1601,$A442,Observed!$C$2:$C$1601,$C442)),AVERAGEIFS(Observed!M$2:M$1601,Observed!$A$2:$A$1601,$A442,Observed!$C$2:$C$1601,$C442),"")</f>
        <v/>
      </c>
      <c r="N442" s="23">
        <f>IF(ISNUMBER(AVERAGEIFS(Observed!N$2:N$1601,Observed!$A$2:$A$1601,$A442,Observed!$C$2:$C$1601,$C442)),AVERAGEIFS(Observed!N$2:N$1601,Observed!$A$2:$A$1601,$A442,Observed!$C$2:$C$1601,$C442),"")</f>
        <v>97.37</v>
      </c>
      <c r="O442" s="23">
        <f>IF(ISNUMBER(AVERAGEIFS(Observed!O$2:O$1601,Observed!$A$2:$A$1601,$A442,Observed!$C$2:$C$1601,$C442)),AVERAGEIFS(Observed!O$2:O$1601,Observed!$A$2:$A$1601,$A442,Observed!$C$2:$C$1601,$C442),"")</f>
        <v>97.37</v>
      </c>
      <c r="P442" s="23">
        <f>IF(ISNUMBER(AVERAGEIFS(Observed!P$2:P$1601,Observed!$A$2:$A$1601,$A442,Observed!$C$2:$C$1601,$C442)),AVERAGEIFS(Observed!P$2:P$1601,Observed!$A$2:$A$1601,$A442,Observed!$C$2:$C$1601,$C442),"")</f>
        <v>97.37</v>
      </c>
      <c r="Q442" s="24" t="str">
        <f>IF(ISNUMBER(AVERAGEIFS(Observed!Q$2:Q$1601,Observed!$A$2:$A$1601,$A442,Observed!$C$2:$C$1601,$C442)),AVERAGEIFS(Observed!Q$2:Q$1601,Observed!$A$2:$A$1601,$A442,Observed!$C$2:$C$1601,$C442),"")</f>
        <v/>
      </c>
      <c r="R442" s="24" t="str">
        <f>IF(ISNUMBER(AVERAGEIFS(Observed!R$2:R$1601,Observed!$A$2:$A$1601,$A442,Observed!$C$2:$C$1601,$C442)),AVERAGEIFS(Observed!R$2:R$1601,Observed!$A$2:$A$1601,$A442,Observed!$C$2:$C$1601,$C442),"")</f>
        <v/>
      </c>
      <c r="S442" s="24" t="str">
        <f>IF(ISNUMBER(AVERAGEIFS(Observed!S$2:S$1601,Observed!$A$2:$A$1601,$A442,Observed!$C$2:$C$1601,$C442)),AVERAGEIFS(Observed!S$2:S$1601,Observed!$A$2:$A$1601,$A442,Observed!$C$2:$C$1601,$C442),"")</f>
        <v/>
      </c>
      <c r="T442" s="23" t="str">
        <f>IF(ISNUMBER(AVERAGEIFS(Observed!T$2:T$1601,Observed!$A$2:$A$1601,$A442,Observed!$C$2:$C$1601,$C442)),AVERAGEIFS(Observed!T$2:T$1601,Observed!$A$2:$A$1601,$A442,Observed!$C$2:$C$1601,$C442),"")</f>
        <v/>
      </c>
      <c r="U442" s="25" t="str">
        <f>IF(ISNUMBER(AVERAGEIFS(Observed!U$2:U$1601,Observed!$A$2:$A$1601,$A442,Observed!$C$2:$C$1601,$C442)),AVERAGEIFS(Observed!U$2:U$1601,Observed!$A$2:$A$1601,$A442,Observed!$C$2:$C$1601,$C442),"")</f>
        <v/>
      </c>
      <c r="V442" s="25" t="str">
        <f>IF(ISNUMBER(AVERAGEIFS(Observed!V$2:V$1601,Observed!$A$2:$A$1601,$A442,Observed!$C$2:$C$1601,$C442)),AVERAGEIFS(Observed!V$2:V$1601,Observed!$A$2:$A$1601,$A442,Observed!$C$2:$C$1601,$C442),"")</f>
        <v/>
      </c>
      <c r="W442" s="23" t="str">
        <f>IF(ISNUMBER(AVERAGEIFS(Observed!W$2:W$1601,Observed!$A$2:$A$1601,$A442,Observed!$C$2:$C$1601,$C442)),AVERAGEIFS(Observed!W$2:W$1601,Observed!$A$2:$A$1601,$A442,Observed!$C$2:$C$1601,$C442),"")</f>
        <v/>
      </c>
      <c r="X442" s="23" t="str">
        <f>IF(ISNUMBER(AVERAGEIFS(Observed!X$2:X$1601,Observed!$A$2:$A$1601,$A442,Observed!$C$2:$C$1601,$C442)),AVERAGEIFS(Observed!X$2:X$1601,Observed!$A$2:$A$1601,$A442,Observed!$C$2:$C$1601,$C442),"")</f>
        <v/>
      </c>
      <c r="Y442" s="23" t="str">
        <f>IF(ISNUMBER(AVERAGEIFS(Observed!Y$2:Y$1601,Observed!$A$2:$A$1601,$A442,Observed!$C$2:$C$1601,$C442)),AVERAGEIFS(Observed!Y$2:Y$1601,Observed!$A$2:$A$1601,$A442,Observed!$C$2:$C$1601,$C442),"")</f>
        <v/>
      </c>
      <c r="Z442" s="23" t="str">
        <f>IF(ISNUMBER(AVERAGEIFS(Observed!Z$2:Z$1601,Observed!$A$2:$A$1601,$A442,Observed!$C$2:$C$1601,$C442)),AVERAGEIFS(Observed!Z$2:Z$1601,Observed!$A$2:$A$1601,$A442,Observed!$C$2:$C$1601,$C442),"")</f>
        <v/>
      </c>
      <c r="AA442" s="23" t="str">
        <f>IF(ISNUMBER(AVERAGEIFS(Observed!AA$2:AA$1601,Observed!$A$2:$A$1601,$A442,Observed!$C$2:$C$1601,$C442)),AVERAGEIFS(Observed!AA$2:AA$1601,Observed!$A$2:$A$1601,$A442,Observed!$C$2:$C$1601,$C442),"")</f>
        <v/>
      </c>
      <c r="AB442" s="23" t="str">
        <f>IF(ISNUMBER(AVERAGEIFS(Observed!AB$2:AB$1601,Observed!$A$2:$A$1601,$A442,Observed!$C$2:$C$1601,$C442)),AVERAGEIFS(Observed!AB$2:AB$1601,Observed!$A$2:$A$1601,$A442,Observed!$C$2:$C$1601,$C442),"")</f>
        <v/>
      </c>
      <c r="AC442" s="23" t="str">
        <f>IF(ISNUMBER(AVERAGEIFS(Observed!AC$2:AC$1601,Observed!$A$2:$A$1601,$A442,Observed!$C$2:$C$1601,$C442)),AVERAGEIFS(Observed!AC$2:AC$1601,Observed!$A$2:$A$1601,$A442,Observed!$C$2:$C$1601,$C442),"")</f>
        <v/>
      </c>
      <c r="AD442" s="23" t="str">
        <f>IF(ISNUMBER(AVERAGEIFS(Observed!AD$2:AD$1601,Observed!$A$2:$A$1601,$A442,Observed!$C$2:$C$1601,$C442)),AVERAGEIFS(Observed!AD$2:AD$1601,Observed!$A$2:$A$1601,$A442,Observed!$C$2:$C$1601,$C442),"")</f>
        <v/>
      </c>
      <c r="AE442" s="23" t="str">
        <f>IF(ISNUMBER(AVERAGEIFS(Observed!AE$2:AE$1601,Observed!$A$2:$A$1601,$A442,Observed!$C$2:$C$1601,$C442)),AVERAGEIFS(Observed!AE$2:AE$1601,Observed!$A$2:$A$1601,$A442,Observed!$C$2:$C$1601,$C442),"")</f>
        <v/>
      </c>
      <c r="AF442" s="24" t="str">
        <f>IF(ISNUMBER(AVERAGEIFS(Observed!AF$2:AF$1601,Observed!$A$2:$A$1601,$A442,Observed!$C$2:$C$1601,$C442)),AVERAGEIFS(Observed!AF$2:AF$1601,Observed!$A$2:$A$1601,$A442,Observed!$C$2:$C$1601,$C442),"")</f>
        <v/>
      </c>
      <c r="AG442" s="24" t="str">
        <f>IF(ISNUMBER(AVERAGEIFS(Observed!AG$2:AG$1601,Observed!$A$2:$A$1601,$A442,Observed!$C$2:$C$1601,$C442)),AVERAGEIFS(Observed!AG$2:AG$1601,Observed!$A$2:$A$1601,$A442,Observed!$C$2:$C$1601,$C442),"")</f>
        <v/>
      </c>
      <c r="AH442" s="24" t="str">
        <f>IF(ISNUMBER(AVERAGEIFS(Observed!AH$2:AH$1601,Observed!$A$2:$A$1601,$A442,Observed!$C$2:$C$1601,$C442)),AVERAGEIFS(Observed!AH$2:AH$1601,Observed!$A$2:$A$1601,$A442,Observed!$C$2:$C$1601,$C442),"")</f>
        <v/>
      </c>
      <c r="AI442" s="23" t="str">
        <f>IF(ISNUMBER(AVERAGEIFS(Observed!AI$2:AI$1601,Observed!$A$2:$A$1601,$A442,Observed!$C$2:$C$1601,$C442)),AVERAGEIFS(Observed!AI$2:AI$1601,Observed!$A$2:$A$1601,$A442,Observed!$C$2:$C$1601,$C442),"")</f>
        <v/>
      </c>
      <c r="AJ442" s="24">
        <f>IF(ISNUMBER(AVERAGEIFS(Observed!AJ$2:AJ$1601,Observed!$A$2:$A$1601,$A442,Observed!$C$2:$C$1601,$C442)),AVERAGEIFS(Observed!AJ$2:AJ$1601,Observed!$A$2:$A$1601,$A442,Observed!$C$2:$C$1601,$C442),"")</f>
        <v>7.3999999999999996E-2</v>
      </c>
      <c r="AK442" s="24">
        <f>IF(ISNUMBER(AVERAGEIFS(Observed!AL$2:AL$1601,Observed!$A$2:$A$1601,$A442,Observed!$C$2:$C$1601,$C442)),AVERAGEIFS(Observed!AL$2:AL$1601,Observed!$A$2:$A$1601,$A442,Observed!$C$2:$C$1601,$C442),"")</f>
        <v>6.6666666666666671E-3</v>
      </c>
      <c r="AL442" s="24">
        <f>IF(ISNUMBER(AVERAGEIFS(Observed!AM$2:AM$1601,Observed!$A$2:$A$1601,$A442,Observed!$C$2:$C$1601,$C442)),AVERAGEIFS(Observed!AM$2:AM$1601,Observed!$A$2:$A$1601,$A442,Observed!$C$2:$C$1601,$C442),"")</f>
        <v>4.9666666666666665E-2</v>
      </c>
      <c r="AM442" s="24">
        <f>IF(ISNUMBER(AVERAGEIFS(Observed!AN$2:AN$1601,Observed!$A$2:$A$1601,$A442,Observed!$C$2:$C$1601,$C442)),AVERAGEIFS(Observed!AN$2:AN$1601,Observed!$A$2:$A$1601,$A442,Observed!$C$2:$C$1601,$C442),"")</f>
        <v>0.68333333333333324</v>
      </c>
      <c r="AN442" s="24">
        <f>IF(ISNUMBER(AVERAGEIFS(Observed!AQ$2:AQ$1601,Observed!$A$2:$A$1601,$A442,Observed!$C$2:$C$1601,$C442)),AVERAGEIFS(Observed!AQ$2:AQ$1601,Observed!$A$2:$A$1601,$A442,Observed!$C$2:$C$1601,$C442),"")</f>
        <v>0.17300000000000001</v>
      </c>
      <c r="AO442" s="24" t="str">
        <f>IF(ISNUMBER(AVERAGEIFS(Observed!AR$2:AR$1601,Observed!$A$2:$A$1601,$A442,Observed!$C$2:$C$1601,$C442)),AVERAGEIFS(Observed!AR$2:AR$1601,Observed!$A$2:$A$1601,$A442,Observed!$C$2:$C$1601,$C442),"")</f>
        <v/>
      </c>
      <c r="AP442" s="24">
        <f>IF(ISNUMBER(AVERAGEIFS(Observed!AS$2:AS$1601,Observed!$A$2:$A$1601,$A442,Observed!$C$2:$C$1601,$C442)),AVERAGEIFS(Observed!AS$2:AS$1601,Observed!$A$2:$A$1601,$A442,Observed!$C$2:$C$1601,$C442),"")</f>
        <v>0</v>
      </c>
      <c r="AQ442" s="23" t="str">
        <f>IF(ISNUMBER(AVERAGEIFS(Observed!AT$2:AT$1601,Observed!$A$2:$A$1601,$A442,Observed!$C$2:$C$1601,$C442)),AVERAGEIFS(Observed!AT$2:AT$1601,Observed!$A$2:$A$1601,$A442,Observed!$C$2:$C$1601,$C442),"")</f>
        <v/>
      </c>
      <c r="AR442" s="24" t="str">
        <f>IF(ISNUMBER(AVERAGEIFS(Observed!AU$2:AU$1601,Observed!$A$2:$A$1601,$A442,Observed!$C$2:$C$1601,$C442)),AVERAGEIFS(Observed!AU$2:AU$1601,Observed!$A$2:$A$1601,$A442,Observed!$C$2:$C$1601,$C442),"")</f>
        <v/>
      </c>
      <c r="AS442" s="23" t="str">
        <f>IF(ISNUMBER(AVERAGEIFS(Observed!AV$2:AV$1601,Observed!$A$2:$A$1601,$A442,Observed!$C$2:$C$1601,$C442)),AVERAGEIFS(Observed!AV$2:AV$1601,Observed!$A$2:$A$1601,$A442,Observed!$C$2:$C$1601,$C442),"")</f>
        <v/>
      </c>
      <c r="AT442" s="23" t="str">
        <f>IF(ISNUMBER(AVERAGEIFS(Observed!AW$2:AW$1601,Observed!$A$2:$A$1601,$A442,Observed!$C$2:$C$1601,$C442)),AVERAGEIFS(Observed!AW$2:AW$1601,Observed!$A$2:$A$1601,$A442,Observed!$C$2:$C$1601,$C442),"")</f>
        <v/>
      </c>
      <c r="AU442" s="2">
        <f>COUNTIFS(Observed!$A$2:$A$1601,$A442,Observed!$C$2:$C$1601,$C442)</f>
        <v>3</v>
      </c>
      <c r="AV442" s="2">
        <f t="shared" si="7"/>
        <v>9</v>
      </c>
    </row>
    <row r="443" spans="1:48" x14ac:dyDescent="0.3">
      <c r="A443" s="4" t="s">
        <v>115</v>
      </c>
      <c r="B443" t="s">
        <v>24</v>
      </c>
      <c r="C443" s="3">
        <v>42600</v>
      </c>
      <c r="D443">
        <v>1</v>
      </c>
      <c r="E443">
        <v>200</v>
      </c>
      <c r="G443">
        <v>200</v>
      </c>
      <c r="H443" s="2" t="s">
        <v>46</v>
      </c>
      <c r="I443" s="2" t="s">
        <v>25</v>
      </c>
      <c r="J443">
        <v>13</v>
      </c>
      <c r="K443" s="2" t="s">
        <v>21</v>
      </c>
      <c r="L443" s="22" t="str">
        <f>IF(ISNUMBER(AVERAGEIFS(Observed!L$2:L$1601,Observed!$A$2:$A$1601,$A443,Observed!$C$2:$C$1601,$C443)),AVERAGEIFS(Observed!L$2:L$1601,Observed!$A$2:$A$1601,$A443,Observed!$C$2:$C$1601,$C443),"")</f>
        <v/>
      </c>
      <c r="M443" s="23" t="str">
        <f>IF(ISNUMBER(AVERAGEIFS(Observed!M$2:M$1601,Observed!$A$2:$A$1601,$A443,Observed!$C$2:$C$1601,$C443)),AVERAGEIFS(Observed!M$2:M$1601,Observed!$A$2:$A$1601,$A443,Observed!$C$2:$C$1601,$C443),"")</f>
        <v/>
      </c>
      <c r="N443" s="23">
        <f>IF(ISNUMBER(AVERAGEIFS(Observed!N$2:N$1601,Observed!$A$2:$A$1601,$A443,Observed!$C$2:$C$1601,$C443)),AVERAGEIFS(Observed!N$2:N$1601,Observed!$A$2:$A$1601,$A443,Observed!$C$2:$C$1601,$C443),"")</f>
        <v>120.02666666666669</v>
      </c>
      <c r="O443" s="23">
        <f>IF(ISNUMBER(AVERAGEIFS(Observed!O$2:O$1601,Observed!$A$2:$A$1601,$A443,Observed!$C$2:$C$1601,$C443)),AVERAGEIFS(Observed!O$2:O$1601,Observed!$A$2:$A$1601,$A443,Observed!$C$2:$C$1601,$C443),"")</f>
        <v>120.02666666666669</v>
      </c>
      <c r="P443" s="23">
        <f>IF(ISNUMBER(AVERAGEIFS(Observed!P$2:P$1601,Observed!$A$2:$A$1601,$A443,Observed!$C$2:$C$1601,$C443)),AVERAGEIFS(Observed!P$2:P$1601,Observed!$A$2:$A$1601,$A443,Observed!$C$2:$C$1601,$C443),"")</f>
        <v>120.02666666666669</v>
      </c>
      <c r="Q443" s="24" t="str">
        <f>IF(ISNUMBER(AVERAGEIFS(Observed!Q$2:Q$1601,Observed!$A$2:$A$1601,$A443,Observed!$C$2:$C$1601,$C443)),AVERAGEIFS(Observed!Q$2:Q$1601,Observed!$A$2:$A$1601,$A443,Observed!$C$2:$C$1601,$C443),"")</f>
        <v/>
      </c>
      <c r="R443" s="24" t="str">
        <f>IF(ISNUMBER(AVERAGEIFS(Observed!R$2:R$1601,Observed!$A$2:$A$1601,$A443,Observed!$C$2:$C$1601,$C443)),AVERAGEIFS(Observed!R$2:R$1601,Observed!$A$2:$A$1601,$A443,Observed!$C$2:$C$1601,$C443),"")</f>
        <v/>
      </c>
      <c r="S443" s="24" t="str">
        <f>IF(ISNUMBER(AVERAGEIFS(Observed!S$2:S$1601,Observed!$A$2:$A$1601,$A443,Observed!$C$2:$C$1601,$C443)),AVERAGEIFS(Observed!S$2:S$1601,Observed!$A$2:$A$1601,$A443,Observed!$C$2:$C$1601,$C443),"")</f>
        <v/>
      </c>
      <c r="T443" s="23" t="str">
        <f>IF(ISNUMBER(AVERAGEIFS(Observed!T$2:T$1601,Observed!$A$2:$A$1601,$A443,Observed!$C$2:$C$1601,$C443)),AVERAGEIFS(Observed!T$2:T$1601,Observed!$A$2:$A$1601,$A443,Observed!$C$2:$C$1601,$C443),"")</f>
        <v/>
      </c>
      <c r="U443" s="25" t="str">
        <f>IF(ISNUMBER(AVERAGEIFS(Observed!U$2:U$1601,Observed!$A$2:$A$1601,$A443,Observed!$C$2:$C$1601,$C443)),AVERAGEIFS(Observed!U$2:U$1601,Observed!$A$2:$A$1601,$A443,Observed!$C$2:$C$1601,$C443),"")</f>
        <v/>
      </c>
      <c r="V443" s="25" t="str">
        <f>IF(ISNUMBER(AVERAGEIFS(Observed!V$2:V$1601,Observed!$A$2:$A$1601,$A443,Observed!$C$2:$C$1601,$C443)),AVERAGEIFS(Observed!V$2:V$1601,Observed!$A$2:$A$1601,$A443,Observed!$C$2:$C$1601,$C443),"")</f>
        <v/>
      </c>
      <c r="W443" s="23" t="str">
        <f>IF(ISNUMBER(AVERAGEIFS(Observed!W$2:W$1601,Observed!$A$2:$A$1601,$A443,Observed!$C$2:$C$1601,$C443)),AVERAGEIFS(Observed!W$2:W$1601,Observed!$A$2:$A$1601,$A443,Observed!$C$2:$C$1601,$C443),"")</f>
        <v/>
      </c>
      <c r="X443" s="23" t="str">
        <f>IF(ISNUMBER(AVERAGEIFS(Observed!X$2:X$1601,Observed!$A$2:$A$1601,$A443,Observed!$C$2:$C$1601,$C443)),AVERAGEIFS(Observed!X$2:X$1601,Observed!$A$2:$A$1601,$A443,Observed!$C$2:$C$1601,$C443),"")</f>
        <v/>
      </c>
      <c r="Y443" s="23" t="str">
        <f>IF(ISNUMBER(AVERAGEIFS(Observed!Y$2:Y$1601,Observed!$A$2:$A$1601,$A443,Observed!$C$2:$C$1601,$C443)),AVERAGEIFS(Observed!Y$2:Y$1601,Observed!$A$2:$A$1601,$A443,Observed!$C$2:$C$1601,$C443),"")</f>
        <v/>
      </c>
      <c r="Z443" s="23" t="str">
        <f>IF(ISNUMBER(AVERAGEIFS(Observed!Z$2:Z$1601,Observed!$A$2:$A$1601,$A443,Observed!$C$2:$C$1601,$C443)),AVERAGEIFS(Observed!Z$2:Z$1601,Observed!$A$2:$A$1601,$A443,Observed!$C$2:$C$1601,$C443),"")</f>
        <v/>
      </c>
      <c r="AA443" s="23" t="str">
        <f>IF(ISNUMBER(AVERAGEIFS(Observed!AA$2:AA$1601,Observed!$A$2:$A$1601,$A443,Observed!$C$2:$C$1601,$C443)),AVERAGEIFS(Observed!AA$2:AA$1601,Observed!$A$2:$A$1601,$A443,Observed!$C$2:$C$1601,$C443),"")</f>
        <v/>
      </c>
      <c r="AB443" s="23" t="str">
        <f>IF(ISNUMBER(AVERAGEIFS(Observed!AB$2:AB$1601,Observed!$A$2:$A$1601,$A443,Observed!$C$2:$C$1601,$C443)),AVERAGEIFS(Observed!AB$2:AB$1601,Observed!$A$2:$A$1601,$A443,Observed!$C$2:$C$1601,$C443),"")</f>
        <v/>
      </c>
      <c r="AC443" s="23" t="str">
        <f>IF(ISNUMBER(AVERAGEIFS(Observed!AC$2:AC$1601,Observed!$A$2:$A$1601,$A443,Observed!$C$2:$C$1601,$C443)),AVERAGEIFS(Observed!AC$2:AC$1601,Observed!$A$2:$A$1601,$A443,Observed!$C$2:$C$1601,$C443),"")</f>
        <v/>
      </c>
      <c r="AD443" s="23" t="str">
        <f>IF(ISNUMBER(AVERAGEIFS(Observed!AD$2:AD$1601,Observed!$A$2:$A$1601,$A443,Observed!$C$2:$C$1601,$C443)),AVERAGEIFS(Observed!AD$2:AD$1601,Observed!$A$2:$A$1601,$A443,Observed!$C$2:$C$1601,$C443),"")</f>
        <v/>
      </c>
      <c r="AE443" s="23" t="str">
        <f>IF(ISNUMBER(AVERAGEIFS(Observed!AE$2:AE$1601,Observed!$A$2:$A$1601,$A443,Observed!$C$2:$C$1601,$C443)),AVERAGEIFS(Observed!AE$2:AE$1601,Observed!$A$2:$A$1601,$A443,Observed!$C$2:$C$1601,$C443),"")</f>
        <v/>
      </c>
      <c r="AF443" s="24" t="str">
        <f>IF(ISNUMBER(AVERAGEIFS(Observed!AF$2:AF$1601,Observed!$A$2:$A$1601,$A443,Observed!$C$2:$C$1601,$C443)),AVERAGEIFS(Observed!AF$2:AF$1601,Observed!$A$2:$A$1601,$A443,Observed!$C$2:$C$1601,$C443),"")</f>
        <v/>
      </c>
      <c r="AG443" s="24" t="str">
        <f>IF(ISNUMBER(AVERAGEIFS(Observed!AG$2:AG$1601,Observed!$A$2:$A$1601,$A443,Observed!$C$2:$C$1601,$C443)),AVERAGEIFS(Observed!AG$2:AG$1601,Observed!$A$2:$A$1601,$A443,Observed!$C$2:$C$1601,$C443),"")</f>
        <v/>
      </c>
      <c r="AH443" s="24" t="str">
        <f>IF(ISNUMBER(AVERAGEIFS(Observed!AH$2:AH$1601,Observed!$A$2:$A$1601,$A443,Observed!$C$2:$C$1601,$C443)),AVERAGEIFS(Observed!AH$2:AH$1601,Observed!$A$2:$A$1601,$A443,Observed!$C$2:$C$1601,$C443),"")</f>
        <v/>
      </c>
      <c r="AI443" s="23" t="str">
        <f>IF(ISNUMBER(AVERAGEIFS(Observed!AI$2:AI$1601,Observed!$A$2:$A$1601,$A443,Observed!$C$2:$C$1601,$C443)),AVERAGEIFS(Observed!AI$2:AI$1601,Observed!$A$2:$A$1601,$A443,Observed!$C$2:$C$1601,$C443),"")</f>
        <v/>
      </c>
      <c r="AJ443" s="24">
        <f>IF(ISNUMBER(AVERAGEIFS(Observed!AJ$2:AJ$1601,Observed!$A$2:$A$1601,$A443,Observed!$C$2:$C$1601,$C443)),AVERAGEIFS(Observed!AJ$2:AJ$1601,Observed!$A$2:$A$1601,$A443,Observed!$C$2:$C$1601,$C443),"")</f>
        <v>3.7666666666666661E-2</v>
      </c>
      <c r="AK443" s="24">
        <f>IF(ISNUMBER(AVERAGEIFS(Observed!AL$2:AL$1601,Observed!$A$2:$A$1601,$A443,Observed!$C$2:$C$1601,$C443)),AVERAGEIFS(Observed!AL$2:AL$1601,Observed!$A$2:$A$1601,$A443,Observed!$C$2:$C$1601,$C443),"")</f>
        <v>1.2E-2</v>
      </c>
      <c r="AL443" s="24">
        <f>IF(ISNUMBER(AVERAGEIFS(Observed!AM$2:AM$1601,Observed!$A$2:$A$1601,$A443,Observed!$C$2:$C$1601,$C443)),AVERAGEIFS(Observed!AM$2:AM$1601,Observed!$A$2:$A$1601,$A443,Observed!$C$2:$C$1601,$C443),"")</f>
        <v>6.533333333333334E-2</v>
      </c>
      <c r="AM443" s="24">
        <f>IF(ISNUMBER(AVERAGEIFS(Observed!AN$2:AN$1601,Observed!$A$2:$A$1601,$A443,Observed!$C$2:$C$1601,$C443)),AVERAGEIFS(Observed!AN$2:AN$1601,Observed!$A$2:$A$1601,$A443,Observed!$C$2:$C$1601,$C443),"")</f>
        <v>0.65800000000000003</v>
      </c>
      <c r="AN443" s="24">
        <f>IF(ISNUMBER(AVERAGEIFS(Observed!AQ$2:AQ$1601,Observed!$A$2:$A$1601,$A443,Observed!$C$2:$C$1601,$C443)),AVERAGEIFS(Observed!AQ$2:AQ$1601,Observed!$A$2:$A$1601,$A443,Observed!$C$2:$C$1601,$C443),"")</f>
        <v>0.22766666666666668</v>
      </c>
      <c r="AO443" s="24" t="str">
        <f>IF(ISNUMBER(AVERAGEIFS(Observed!AR$2:AR$1601,Observed!$A$2:$A$1601,$A443,Observed!$C$2:$C$1601,$C443)),AVERAGEIFS(Observed!AR$2:AR$1601,Observed!$A$2:$A$1601,$A443,Observed!$C$2:$C$1601,$C443),"")</f>
        <v/>
      </c>
      <c r="AP443" s="24">
        <f>IF(ISNUMBER(AVERAGEIFS(Observed!AS$2:AS$1601,Observed!$A$2:$A$1601,$A443,Observed!$C$2:$C$1601,$C443)),AVERAGEIFS(Observed!AS$2:AS$1601,Observed!$A$2:$A$1601,$A443,Observed!$C$2:$C$1601,$C443),"")</f>
        <v>3.0000000000000001E-3</v>
      </c>
      <c r="AQ443" s="23" t="str">
        <f>IF(ISNUMBER(AVERAGEIFS(Observed!AT$2:AT$1601,Observed!$A$2:$A$1601,$A443,Observed!$C$2:$C$1601,$C443)),AVERAGEIFS(Observed!AT$2:AT$1601,Observed!$A$2:$A$1601,$A443,Observed!$C$2:$C$1601,$C443),"")</f>
        <v/>
      </c>
      <c r="AR443" s="24" t="str">
        <f>IF(ISNUMBER(AVERAGEIFS(Observed!AU$2:AU$1601,Observed!$A$2:$A$1601,$A443,Observed!$C$2:$C$1601,$C443)),AVERAGEIFS(Observed!AU$2:AU$1601,Observed!$A$2:$A$1601,$A443,Observed!$C$2:$C$1601,$C443),"")</f>
        <v/>
      </c>
      <c r="AS443" s="23" t="str">
        <f>IF(ISNUMBER(AVERAGEIFS(Observed!AV$2:AV$1601,Observed!$A$2:$A$1601,$A443,Observed!$C$2:$C$1601,$C443)),AVERAGEIFS(Observed!AV$2:AV$1601,Observed!$A$2:$A$1601,$A443,Observed!$C$2:$C$1601,$C443),"")</f>
        <v/>
      </c>
      <c r="AT443" s="23" t="str">
        <f>IF(ISNUMBER(AVERAGEIFS(Observed!AW$2:AW$1601,Observed!$A$2:$A$1601,$A443,Observed!$C$2:$C$1601,$C443)),AVERAGEIFS(Observed!AW$2:AW$1601,Observed!$A$2:$A$1601,$A443,Observed!$C$2:$C$1601,$C443),"")</f>
        <v/>
      </c>
      <c r="AU443" s="2">
        <f>COUNTIFS(Observed!$A$2:$A$1601,$A443,Observed!$C$2:$C$1601,$C443)</f>
        <v>3</v>
      </c>
      <c r="AV443" s="2">
        <f t="shared" si="7"/>
        <v>9</v>
      </c>
    </row>
    <row r="444" spans="1:48" x14ac:dyDescent="0.3">
      <c r="A444" s="4" t="s">
        <v>116</v>
      </c>
      <c r="B444" t="s">
        <v>24</v>
      </c>
      <c r="C444" s="3">
        <v>42600</v>
      </c>
      <c r="D444">
        <v>1</v>
      </c>
      <c r="E444">
        <v>350</v>
      </c>
      <c r="G444">
        <v>350</v>
      </c>
      <c r="H444" s="2" t="s">
        <v>46</v>
      </c>
      <c r="I444" s="2" t="s">
        <v>25</v>
      </c>
      <c r="J444">
        <v>13</v>
      </c>
      <c r="K444" s="2" t="s">
        <v>21</v>
      </c>
      <c r="L444" s="22" t="str">
        <f>IF(ISNUMBER(AVERAGEIFS(Observed!L$2:L$1601,Observed!$A$2:$A$1601,$A444,Observed!$C$2:$C$1601,$C444)),AVERAGEIFS(Observed!L$2:L$1601,Observed!$A$2:$A$1601,$A444,Observed!$C$2:$C$1601,$C444),"")</f>
        <v/>
      </c>
      <c r="M444" s="23" t="str">
        <f>IF(ISNUMBER(AVERAGEIFS(Observed!M$2:M$1601,Observed!$A$2:$A$1601,$A444,Observed!$C$2:$C$1601,$C444)),AVERAGEIFS(Observed!M$2:M$1601,Observed!$A$2:$A$1601,$A444,Observed!$C$2:$C$1601,$C444),"")</f>
        <v/>
      </c>
      <c r="N444" s="23">
        <f>IF(ISNUMBER(AVERAGEIFS(Observed!N$2:N$1601,Observed!$A$2:$A$1601,$A444,Observed!$C$2:$C$1601,$C444)),AVERAGEIFS(Observed!N$2:N$1601,Observed!$A$2:$A$1601,$A444,Observed!$C$2:$C$1601,$C444),"")</f>
        <v>96.820000000000007</v>
      </c>
      <c r="O444" s="23">
        <f>IF(ISNUMBER(AVERAGEIFS(Observed!O$2:O$1601,Observed!$A$2:$A$1601,$A444,Observed!$C$2:$C$1601,$C444)),AVERAGEIFS(Observed!O$2:O$1601,Observed!$A$2:$A$1601,$A444,Observed!$C$2:$C$1601,$C444),"")</f>
        <v>96.820000000000007</v>
      </c>
      <c r="P444" s="23">
        <f>IF(ISNUMBER(AVERAGEIFS(Observed!P$2:P$1601,Observed!$A$2:$A$1601,$A444,Observed!$C$2:$C$1601,$C444)),AVERAGEIFS(Observed!P$2:P$1601,Observed!$A$2:$A$1601,$A444,Observed!$C$2:$C$1601,$C444),"")</f>
        <v>96.820000000000007</v>
      </c>
      <c r="Q444" s="24" t="str">
        <f>IF(ISNUMBER(AVERAGEIFS(Observed!Q$2:Q$1601,Observed!$A$2:$A$1601,$A444,Observed!$C$2:$C$1601,$C444)),AVERAGEIFS(Observed!Q$2:Q$1601,Observed!$A$2:$A$1601,$A444,Observed!$C$2:$C$1601,$C444),"")</f>
        <v/>
      </c>
      <c r="R444" s="24" t="str">
        <f>IF(ISNUMBER(AVERAGEIFS(Observed!R$2:R$1601,Observed!$A$2:$A$1601,$A444,Observed!$C$2:$C$1601,$C444)),AVERAGEIFS(Observed!R$2:R$1601,Observed!$A$2:$A$1601,$A444,Observed!$C$2:$C$1601,$C444),"")</f>
        <v/>
      </c>
      <c r="S444" s="24" t="str">
        <f>IF(ISNUMBER(AVERAGEIFS(Observed!S$2:S$1601,Observed!$A$2:$A$1601,$A444,Observed!$C$2:$C$1601,$C444)),AVERAGEIFS(Observed!S$2:S$1601,Observed!$A$2:$A$1601,$A444,Observed!$C$2:$C$1601,$C444),"")</f>
        <v/>
      </c>
      <c r="T444" s="23" t="str">
        <f>IF(ISNUMBER(AVERAGEIFS(Observed!T$2:T$1601,Observed!$A$2:$A$1601,$A444,Observed!$C$2:$C$1601,$C444)),AVERAGEIFS(Observed!T$2:T$1601,Observed!$A$2:$A$1601,$A444,Observed!$C$2:$C$1601,$C444),"")</f>
        <v/>
      </c>
      <c r="U444" s="25" t="str">
        <f>IF(ISNUMBER(AVERAGEIFS(Observed!U$2:U$1601,Observed!$A$2:$A$1601,$A444,Observed!$C$2:$C$1601,$C444)),AVERAGEIFS(Observed!U$2:U$1601,Observed!$A$2:$A$1601,$A444,Observed!$C$2:$C$1601,$C444),"")</f>
        <v/>
      </c>
      <c r="V444" s="25" t="str">
        <f>IF(ISNUMBER(AVERAGEIFS(Observed!V$2:V$1601,Observed!$A$2:$A$1601,$A444,Observed!$C$2:$C$1601,$C444)),AVERAGEIFS(Observed!V$2:V$1601,Observed!$A$2:$A$1601,$A444,Observed!$C$2:$C$1601,$C444),"")</f>
        <v/>
      </c>
      <c r="W444" s="23" t="str">
        <f>IF(ISNUMBER(AVERAGEIFS(Observed!W$2:W$1601,Observed!$A$2:$A$1601,$A444,Observed!$C$2:$C$1601,$C444)),AVERAGEIFS(Observed!W$2:W$1601,Observed!$A$2:$A$1601,$A444,Observed!$C$2:$C$1601,$C444),"")</f>
        <v/>
      </c>
      <c r="X444" s="23" t="str">
        <f>IF(ISNUMBER(AVERAGEIFS(Observed!X$2:X$1601,Observed!$A$2:$A$1601,$A444,Observed!$C$2:$C$1601,$C444)),AVERAGEIFS(Observed!X$2:X$1601,Observed!$A$2:$A$1601,$A444,Observed!$C$2:$C$1601,$C444),"")</f>
        <v/>
      </c>
      <c r="Y444" s="23" t="str">
        <f>IF(ISNUMBER(AVERAGEIFS(Observed!Y$2:Y$1601,Observed!$A$2:$A$1601,$A444,Observed!$C$2:$C$1601,$C444)),AVERAGEIFS(Observed!Y$2:Y$1601,Observed!$A$2:$A$1601,$A444,Observed!$C$2:$C$1601,$C444),"")</f>
        <v/>
      </c>
      <c r="Z444" s="23" t="str">
        <f>IF(ISNUMBER(AVERAGEIFS(Observed!Z$2:Z$1601,Observed!$A$2:$A$1601,$A444,Observed!$C$2:$C$1601,$C444)),AVERAGEIFS(Observed!Z$2:Z$1601,Observed!$A$2:$A$1601,$A444,Observed!$C$2:$C$1601,$C444),"")</f>
        <v/>
      </c>
      <c r="AA444" s="23" t="str">
        <f>IF(ISNUMBER(AVERAGEIFS(Observed!AA$2:AA$1601,Observed!$A$2:$A$1601,$A444,Observed!$C$2:$C$1601,$C444)),AVERAGEIFS(Observed!AA$2:AA$1601,Observed!$A$2:$A$1601,$A444,Observed!$C$2:$C$1601,$C444),"")</f>
        <v/>
      </c>
      <c r="AB444" s="23" t="str">
        <f>IF(ISNUMBER(AVERAGEIFS(Observed!AB$2:AB$1601,Observed!$A$2:$A$1601,$A444,Observed!$C$2:$C$1601,$C444)),AVERAGEIFS(Observed!AB$2:AB$1601,Observed!$A$2:$A$1601,$A444,Observed!$C$2:$C$1601,$C444),"")</f>
        <v/>
      </c>
      <c r="AC444" s="23" t="str">
        <f>IF(ISNUMBER(AVERAGEIFS(Observed!AC$2:AC$1601,Observed!$A$2:$A$1601,$A444,Observed!$C$2:$C$1601,$C444)),AVERAGEIFS(Observed!AC$2:AC$1601,Observed!$A$2:$A$1601,$A444,Observed!$C$2:$C$1601,$C444),"")</f>
        <v/>
      </c>
      <c r="AD444" s="23" t="str">
        <f>IF(ISNUMBER(AVERAGEIFS(Observed!AD$2:AD$1601,Observed!$A$2:$A$1601,$A444,Observed!$C$2:$C$1601,$C444)),AVERAGEIFS(Observed!AD$2:AD$1601,Observed!$A$2:$A$1601,$A444,Observed!$C$2:$C$1601,$C444),"")</f>
        <v/>
      </c>
      <c r="AE444" s="23" t="str">
        <f>IF(ISNUMBER(AVERAGEIFS(Observed!AE$2:AE$1601,Observed!$A$2:$A$1601,$A444,Observed!$C$2:$C$1601,$C444)),AVERAGEIFS(Observed!AE$2:AE$1601,Observed!$A$2:$A$1601,$A444,Observed!$C$2:$C$1601,$C444),"")</f>
        <v/>
      </c>
      <c r="AF444" s="24" t="str">
        <f>IF(ISNUMBER(AVERAGEIFS(Observed!AF$2:AF$1601,Observed!$A$2:$A$1601,$A444,Observed!$C$2:$C$1601,$C444)),AVERAGEIFS(Observed!AF$2:AF$1601,Observed!$A$2:$A$1601,$A444,Observed!$C$2:$C$1601,$C444),"")</f>
        <v/>
      </c>
      <c r="AG444" s="24" t="str">
        <f>IF(ISNUMBER(AVERAGEIFS(Observed!AG$2:AG$1601,Observed!$A$2:$A$1601,$A444,Observed!$C$2:$C$1601,$C444)),AVERAGEIFS(Observed!AG$2:AG$1601,Observed!$A$2:$A$1601,$A444,Observed!$C$2:$C$1601,$C444),"")</f>
        <v/>
      </c>
      <c r="AH444" s="24" t="str">
        <f>IF(ISNUMBER(AVERAGEIFS(Observed!AH$2:AH$1601,Observed!$A$2:$A$1601,$A444,Observed!$C$2:$C$1601,$C444)),AVERAGEIFS(Observed!AH$2:AH$1601,Observed!$A$2:$A$1601,$A444,Observed!$C$2:$C$1601,$C444),"")</f>
        <v/>
      </c>
      <c r="AI444" s="23" t="str">
        <f>IF(ISNUMBER(AVERAGEIFS(Observed!AI$2:AI$1601,Observed!$A$2:$A$1601,$A444,Observed!$C$2:$C$1601,$C444)),AVERAGEIFS(Observed!AI$2:AI$1601,Observed!$A$2:$A$1601,$A444,Observed!$C$2:$C$1601,$C444),"")</f>
        <v/>
      </c>
      <c r="AJ444" s="24">
        <f>IF(ISNUMBER(AVERAGEIFS(Observed!AJ$2:AJ$1601,Observed!$A$2:$A$1601,$A444,Observed!$C$2:$C$1601,$C444)),AVERAGEIFS(Observed!AJ$2:AJ$1601,Observed!$A$2:$A$1601,$A444,Observed!$C$2:$C$1601,$C444),"")</f>
        <v>7.0999999999999994E-2</v>
      </c>
      <c r="AK444" s="24" t="str">
        <f>IF(ISNUMBER(AVERAGEIFS(Observed!AL$2:AL$1601,Observed!$A$2:$A$1601,$A444,Observed!$C$2:$C$1601,$C444)),AVERAGEIFS(Observed!AL$2:AL$1601,Observed!$A$2:$A$1601,$A444,Observed!$C$2:$C$1601,$C444),"")</f>
        <v/>
      </c>
      <c r="AL444" s="24">
        <f>IF(ISNUMBER(AVERAGEIFS(Observed!AM$2:AM$1601,Observed!$A$2:$A$1601,$A444,Observed!$C$2:$C$1601,$C444)),AVERAGEIFS(Observed!AM$2:AM$1601,Observed!$A$2:$A$1601,$A444,Observed!$C$2:$C$1601,$C444),"")</f>
        <v>0.14266666666666669</v>
      </c>
      <c r="AM444" s="24">
        <f>IF(ISNUMBER(AVERAGEIFS(Observed!AN$2:AN$1601,Observed!$A$2:$A$1601,$A444,Observed!$C$2:$C$1601,$C444)),AVERAGEIFS(Observed!AN$2:AN$1601,Observed!$A$2:$A$1601,$A444,Observed!$C$2:$C$1601,$C444),"")</f>
        <v>0.57766666666666666</v>
      </c>
      <c r="AN444" s="24">
        <f>IF(ISNUMBER(AVERAGEIFS(Observed!AQ$2:AQ$1601,Observed!$A$2:$A$1601,$A444,Observed!$C$2:$C$1601,$C444)),AVERAGEIFS(Observed!AQ$2:AQ$1601,Observed!$A$2:$A$1601,$A444,Observed!$C$2:$C$1601,$C444),"")</f>
        <v>0.18733333333333332</v>
      </c>
      <c r="AO444" s="24" t="str">
        <f>IF(ISNUMBER(AVERAGEIFS(Observed!AR$2:AR$1601,Observed!$A$2:$A$1601,$A444,Observed!$C$2:$C$1601,$C444)),AVERAGEIFS(Observed!AR$2:AR$1601,Observed!$A$2:$A$1601,$A444,Observed!$C$2:$C$1601,$C444),"")</f>
        <v/>
      </c>
      <c r="AP444" s="24">
        <f>IF(ISNUMBER(AVERAGEIFS(Observed!AS$2:AS$1601,Observed!$A$2:$A$1601,$A444,Observed!$C$2:$C$1601,$C444)),AVERAGEIFS(Observed!AS$2:AS$1601,Observed!$A$2:$A$1601,$A444,Observed!$C$2:$C$1601,$C444),"")</f>
        <v>1.6E-2</v>
      </c>
      <c r="AQ444" s="23" t="str">
        <f>IF(ISNUMBER(AVERAGEIFS(Observed!AT$2:AT$1601,Observed!$A$2:$A$1601,$A444,Observed!$C$2:$C$1601,$C444)),AVERAGEIFS(Observed!AT$2:AT$1601,Observed!$A$2:$A$1601,$A444,Observed!$C$2:$C$1601,$C444),"")</f>
        <v/>
      </c>
      <c r="AR444" s="24" t="str">
        <f>IF(ISNUMBER(AVERAGEIFS(Observed!AU$2:AU$1601,Observed!$A$2:$A$1601,$A444,Observed!$C$2:$C$1601,$C444)),AVERAGEIFS(Observed!AU$2:AU$1601,Observed!$A$2:$A$1601,$A444,Observed!$C$2:$C$1601,$C444),"")</f>
        <v/>
      </c>
      <c r="AS444" s="23" t="str">
        <f>IF(ISNUMBER(AVERAGEIFS(Observed!AV$2:AV$1601,Observed!$A$2:$A$1601,$A444,Observed!$C$2:$C$1601,$C444)),AVERAGEIFS(Observed!AV$2:AV$1601,Observed!$A$2:$A$1601,$A444,Observed!$C$2:$C$1601,$C444),"")</f>
        <v/>
      </c>
      <c r="AT444" s="23" t="str">
        <f>IF(ISNUMBER(AVERAGEIFS(Observed!AW$2:AW$1601,Observed!$A$2:$A$1601,$A444,Observed!$C$2:$C$1601,$C444)),AVERAGEIFS(Observed!AW$2:AW$1601,Observed!$A$2:$A$1601,$A444,Observed!$C$2:$C$1601,$C444),"")</f>
        <v/>
      </c>
      <c r="AU444" s="2">
        <f>COUNTIFS(Observed!$A$2:$A$1601,$A444,Observed!$C$2:$C$1601,$C444)</f>
        <v>3</v>
      </c>
      <c r="AV444" s="2">
        <f t="shared" si="7"/>
        <v>8</v>
      </c>
    </row>
    <row r="445" spans="1:48" x14ac:dyDescent="0.3">
      <c r="A445" s="4" t="s">
        <v>117</v>
      </c>
      <c r="B445" t="s">
        <v>24</v>
      </c>
      <c r="C445" s="3">
        <v>42600</v>
      </c>
      <c r="D445">
        <v>1</v>
      </c>
      <c r="E445">
        <v>500</v>
      </c>
      <c r="G445">
        <v>500</v>
      </c>
      <c r="H445" s="2" t="s">
        <v>46</v>
      </c>
      <c r="I445" s="2" t="s">
        <v>25</v>
      </c>
      <c r="J445">
        <v>13</v>
      </c>
      <c r="K445" s="2" t="s">
        <v>21</v>
      </c>
      <c r="L445" s="22" t="str">
        <f>IF(ISNUMBER(AVERAGEIFS(Observed!L$2:L$1601,Observed!$A$2:$A$1601,$A445,Observed!$C$2:$C$1601,$C445)),AVERAGEIFS(Observed!L$2:L$1601,Observed!$A$2:$A$1601,$A445,Observed!$C$2:$C$1601,$C445),"")</f>
        <v/>
      </c>
      <c r="M445" s="23" t="str">
        <f>IF(ISNUMBER(AVERAGEIFS(Observed!M$2:M$1601,Observed!$A$2:$A$1601,$A445,Observed!$C$2:$C$1601,$C445)),AVERAGEIFS(Observed!M$2:M$1601,Observed!$A$2:$A$1601,$A445,Observed!$C$2:$C$1601,$C445),"")</f>
        <v/>
      </c>
      <c r="N445" s="23">
        <f>IF(ISNUMBER(AVERAGEIFS(Observed!N$2:N$1601,Observed!$A$2:$A$1601,$A445,Observed!$C$2:$C$1601,$C445)),AVERAGEIFS(Observed!N$2:N$1601,Observed!$A$2:$A$1601,$A445,Observed!$C$2:$C$1601,$C445),"")</f>
        <v>94.716666666666654</v>
      </c>
      <c r="O445" s="23">
        <f>IF(ISNUMBER(AVERAGEIFS(Observed!O$2:O$1601,Observed!$A$2:$A$1601,$A445,Observed!$C$2:$C$1601,$C445)),AVERAGEIFS(Observed!O$2:O$1601,Observed!$A$2:$A$1601,$A445,Observed!$C$2:$C$1601,$C445),"")</f>
        <v>94.716666666666654</v>
      </c>
      <c r="P445" s="23">
        <f>IF(ISNUMBER(AVERAGEIFS(Observed!P$2:P$1601,Observed!$A$2:$A$1601,$A445,Observed!$C$2:$C$1601,$C445)),AVERAGEIFS(Observed!P$2:P$1601,Observed!$A$2:$A$1601,$A445,Observed!$C$2:$C$1601,$C445),"")</f>
        <v>94.716666666666654</v>
      </c>
      <c r="Q445" s="24" t="str">
        <f>IF(ISNUMBER(AVERAGEIFS(Observed!Q$2:Q$1601,Observed!$A$2:$A$1601,$A445,Observed!$C$2:$C$1601,$C445)),AVERAGEIFS(Observed!Q$2:Q$1601,Observed!$A$2:$A$1601,$A445,Observed!$C$2:$C$1601,$C445),"")</f>
        <v/>
      </c>
      <c r="R445" s="24" t="str">
        <f>IF(ISNUMBER(AVERAGEIFS(Observed!R$2:R$1601,Observed!$A$2:$A$1601,$A445,Observed!$C$2:$C$1601,$C445)),AVERAGEIFS(Observed!R$2:R$1601,Observed!$A$2:$A$1601,$A445,Observed!$C$2:$C$1601,$C445),"")</f>
        <v/>
      </c>
      <c r="S445" s="24" t="str">
        <f>IF(ISNUMBER(AVERAGEIFS(Observed!S$2:S$1601,Observed!$A$2:$A$1601,$A445,Observed!$C$2:$C$1601,$C445)),AVERAGEIFS(Observed!S$2:S$1601,Observed!$A$2:$A$1601,$A445,Observed!$C$2:$C$1601,$C445),"")</f>
        <v/>
      </c>
      <c r="T445" s="23" t="str">
        <f>IF(ISNUMBER(AVERAGEIFS(Observed!T$2:T$1601,Observed!$A$2:$A$1601,$A445,Observed!$C$2:$C$1601,$C445)),AVERAGEIFS(Observed!T$2:T$1601,Observed!$A$2:$A$1601,$A445,Observed!$C$2:$C$1601,$C445),"")</f>
        <v/>
      </c>
      <c r="U445" s="25" t="str">
        <f>IF(ISNUMBER(AVERAGEIFS(Observed!U$2:U$1601,Observed!$A$2:$A$1601,$A445,Observed!$C$2:$C$1601,$C445)),AVERAGEIFS(Observed!U$2:U$1601,Observed!$A$2:$A$1601,$A445,Observed!$C$2:$C$1601,$C445),"")</f>
        <v/>
      </c>
      <c r="V445" s="25" t="str">
        <f>IF(ISNUMBER(AVERAGEIFS(Observed!V$2:V$1601,Observed!$A$2:$A$1601,$A445,Observed!$C$2:$C$1601,$C445)),AVERAGEIFS(Observed!V$2:V$1601,Observed!$A$2:$A$1601,$A445,Observed!$C$2:$C$1601,$C445),"")</f>
        <v/>
      </c>
      <c r="W445" s="23" t="str">
        <f>IF(ISNUMBER(AVERAGEIFS(Observed!W$2:W$1601,Observed!$A$2:$A$1601,$A445,Observed!$C$2:$C$1601,$C445)),AVERAGEIFS(Observed!W$2:W$1601,Observed!$A$2:$A$1601,$A445,Observed!$C$2:$C$1601,$C445),"")</f>
        <v/>
      </c>
      <c r="X445" s="23" t="str">
        <f>IF(ISNUMBER(AVERAGEIFS(Observed!X$2:X$1601,Observed!$A$2:$A$1601,$A445,Observed!$C$2:$C$1601,$C445)),AVERAGEIFS(Observed!X$2:X$1601,Observed!$A$2:$A$1601,$A445,Observed!$C$2:$C$1601,$C445),"")</f>
        <v/>
      </c>
      <c r="Y445" s="23" t="str">
        <f>IF(ISNUMBER(AVERAGEIFS(Observed!Y$2:Y$1601,Observed!$A$2:$A$1601,$A445,Observed!$C$2:$C$1601,$C445)),AVERAGEIFS(Observed!Y$2:Y$1601,Observed!$A$2:$A$1601,$A445,Observed!$C$2:$C$1601,$C445),"")</f>
        <v/>
      </c>
      <c r="Z445" s="23" t="str">
        <f>IF(ISNUMBER(AVERAGEIFS(Observed!Z$2:Z$1601,Observed!$A$2:$A$1601,$A445,Observed!$C$2:$C$1601,$C445)),AVERAGEIFS(Observed!Z$2:Z$1601,Observed!$A$2:$A$1601,$A445,Observed!$C$2:$C$1601,$C445),"")</f>
        <v/>
      </c>
      <c r="AA445" s="23" t="str">
        <f>IF(ISNUMBER(AVERAGEIFS(Observed!AA$2:AA$1601,Observed!$A$2:$A$1601,$A445,Observed!$C$2:$C$1601,$C445)),AVERAGEIFS(Observed!AA$2:AA$1601,Observed!$A$2:$A$1601,$A445,Observed!$C$2:$C$1601,$C445),"")</f>
        <v/>
      </c>
      <c r="AB445" s="23" t="str">
        <f>IF(ISNUMBER(AVERAGEIFS(Observed!AB$2:AB$1601,Observed!$A$2:$A$1601,$A445,Observed!$C$2:$C$1601,$C445)),AVERAGEIFS(Observed!AB$2:AB$1601,Observed!$A$2:$A$1601,$A445,Observed!$C$2:$C$1601,$C445),"")</f>
        <v/>
      </c>
      <c r="AC445" s="23" t="str">
        <f>IF(ISNUMBER(AVERAGEIFS(Observed!AC$2:AC$1601,Observed!$A$2:$A$1601,$A445,Observed!$C$2:$C$1601,$C445)),AVERAGEIFS(Observed!AC$2:AC$1601,Observed!$A$2:$A$1601,$A445,Observed!$C$2:$C$1601,$C445),"")</f>
        <v/>
      </c>
      <c r="AD445" s="23" t="str">
        <f>IF(ISNUMBER(AVERAGEIFS(Observed!AD$2:AD$1601,Observed!$A$2:$A$1601,$A445,Observed!$C$2:$C$1601,$C445)),AVERAGEIFS(Observed!AD$2:AD$1601,Observed!$A$2:$A$1601,$A445,Observed!$C$2:$C$1601,$C445),"")</f>
        <v/>
      </c>
      <c r="AE445" s="23" t="str">
        <f>IF(ISNUMBER(AVERAGEIFS(Observed!AE$2:AE$1601,Observed!$A$2:$A$1601,$A445,Observed!$C$2:$C$1601,$C445)),AVERAGEIFS(Observed!AE$2:AE$1601,Observed!$A$2:$A$1601,$A445,Observed!$C$2:$C$1601,$C445),"")</f>
        <v/>
      </c>
      <c r="AF445" s="24" t="str">
        <f>IF(ISNUMBER(AVERAGEIFS(Observed!AF$2:AF$1601,Observed!$A$2:$A$1601,$A445,Observed!$C$2:$C$1601,$C445)),AVERAGEIFS(Observed!AF$2:AF$1601,Observed!$A$2:$A$1601,$A445,Observed!$C$2:$C$1601,$C445),"")</f>
        <v/>
      </c>
      <c r="AG445" s="24" t="str">
        <f>IF(ISNUMBER(AVERAGEIFS(Observed!AG$2:AG$1601,Observed!$A$2:$A$1601,$A445,Observed!$C$2:$C$1601,$C445)),AVERAGEIFS(Observed!AG$2:AG$1601,Observed!$A$2:$A$1601,$A445,Observed!$C$2:$C$1601,$C445),"")</f>
        <v/>
      </c>
      <c r="AH445" s="24" t="str">
        <f>IF(ISNUMBER(AVERAGEIFS(Observed!AH$2:AH$1601,Observed!$A$2:$A$1601,$A445,Observed!$C$2:$C$1601,$C445)),AVERAGEIFS(Observed!AH$2:AH$1601,Observed!$A$2:$A$1601,$A445,Observed!$C$2:$C$1601,$C445),"")</f>
        <v/>
      </c>
      <c r="AI445" s="23" t="str">
        <f>IF(ISNUMBER(AVERAGEIFS(Observed!AI$2:AI$1601,Observed!$A$2:$A$1601,$A445,Observed!$C$2:$C$1601,$C445)),AVERAGEIFS(Observed!AI$2:AI$1601,Observed!$A$2:$A$1601,$A445,Observed!$C$2:$C$1601,$C445),"")</f>
        <v/>
      </c>
      <c r="AJ445" s="24">
        <f>IF(ISNUMBER(AVERAGEIFS(Observed!AJ$2:AJ$1601,Observed!$A$2:$A$1601,$A445,Observed!$C$2:$C$1601,$C445)),AVERAGEIFS(Observed!AJ$2:AJ$1601,Observed!$A$2:$A$1601,$A445,Observed!$C$2:$C$1601,$C445),"")</f>
        <v>0.10633333333333332</v>
      </c>
      <c r="AK445" s="24" t="str">
        <f>IF(ISNUMBER(AVERAGEIFS(Observed!AL$2:AL$1601,Observed!$A$2:$A$1601,$A445,Observed!$C$2:$C$1601,$C445)),AVERAGEIFS(Observed!AL$2:AL$1601,Observed!$A$2:$A$1601,$A445,Observed!$C$2:$C$1601,$C445),"")</f>
        <v/>
      </c>
      <c r="AL445" s="24">
        <f>IF(ISNUMBER(AVERAGEIFS(Observed!AM$2:AM$1601,Observed!$A$2:$A$1601,$A445,Observed!$C$2:$C$1601,$C445)),AVERAGEIFS(Observed!AM$2:AM$1601,Observed!$A$2:$A$1601,$A445,Observed!$C$2:$C$1601,$C445),"")</f>
        <v>8.8666666666666671E-2</v>
      </c>
      <c r="AM445" s="24">
        <f>IF(ISNUMBER(AVERAGEIFS(Observed!AN$2:AN$1601,Observed!$A$2:$A$1601,$A445,Observed!$C$2:$C$1601,$C445)),AVERAGEIFS(Observed!AN$2:AN$1601,Observed!$A$2:$A$1601,$A445,Observed!$C$2:$C$1601,$C445),"")</f>
        <v>0.66066666666666662</v>
      </c>
      <c r="AN445" s="24">
        <f>IF(ISNUMBER(AVERAGEIFS(Observed!AQ$2:AQ$1601,Observed!$A$2:$A$1601,$A445,Observed!$C$2:$C$1601,$C445)),AVERAGEIFS(Observed!AQ$2:AQ$1601,Observed!$A$2:$A$1601,$A445,Observed!$C$2:$C$1601,$C445),"")</f>
        <v>0.12733333333333333</v>
      </c>
      <c r="AO445" s="24" t="str">
        <f>IF(ISNUMBER(AVERAGEIFS(Observed!AR$2:AR$1601,Observed!$A$2:$A$1601,$A445,Observed!$C$2:$C$1601,$C445)),AVERAGEIFS(Observed!AR$2:AR$1601,Observed!$A$2:$A$1601,$A445,Observed!$C$2:$C$1601,$C445),"")</f>
        <v/>
      </c>
      <c r="AP445" s="24">
        <f>IF(ISNUMBER(AVERAGEIFS(Observed!AS$2:AS$1601,Observed!$A$2:$A$1601,$A445,Observed!$C$2:$C$1601,$C445)),AVERAGEIFS(Observed!AS$2:AS$1601,Observed!$A$2:$A$1601,$A445,Observed!$C$2:$C$1601,$C445),"")</f>
        <v>6.3333333333333332E-3</v>
      </c>
      <c r="AQ445" s="23" t="str">
        <f>IF(ISNUMBER(AVERAGEIFS(Observed!AT$2:AT$1601,Observed!$A$2:$A$1601,$A445,Observed!$C$2:$C$1601,$C445)),AVERAGEIFS(Observed!AT$2:AT$1601,Observed!$A$2:$A$1601,$A445,Observed!$C$2:$C$1601,$C445),"")</f>
        <v/>
      </c>
      <c r="AR445" s="24" t="str">
        <f>IF(ISNUMBER(AVERAGEIFS(Observed!AU$2:AU$1601,Observed!$A$2:$A$1601,$A445,Observed!$C$2:$C$1601,$C445)),AVERAGEIFS(Observed!AU$2:AU$1601,Observed!$A$2:$A$1601,$A445,Observed!$C$2:$C$1601,$C445),"")</f>
        <v/>
      </c>
      <c r="AS445" s="23" t="str">
        <f>IF(ISNUMBER(AVERAGEIFS(Observed!AV$2:AV$1601,Observed!$A$2:$A$1601,$A445,Observed!$C$2:$C$1601,$C445)),AVERAGEIFS(Observed!AV$2:AV$1601,Observed!$A$2:$A$1601,$A445,Observed!$C$2:$C$1601,$C445),"")</f>
        <v/>
      </c>
      <c r="AT445" s="23" t="str">
        <f>IF(ISNUMBER(AVERAGEIFS(Observed!AW$2:AW$1601,Observed!$A$2:$A$1601,$A445,Observed!$C$2:$C$1601,$C445)),AVERAGEIFS(Observed!AW$2:AW$1601,Observed!$A$2:$A$1601,$A445,Observed!$C$2:$C$1601,$C445),"")</f>
        <v/>
      </c>
      <c r="AU445" s="2">
        <f>COUNTIFS(Observed!$A$2:$A$1601,$A445,Observed!$C$2:$C$1601,$C445)</f>
        <v>3</v>
      </c>
      <c r="AV445" s="2">
        <f t="shared" si="7"/>
        <v>8</v>
      </c>
    </row>
    <row r="446" spans="1:48" x14ac:dyDescent="0.3">
      <c r="A446" s="4" t="s">
        <v>112</v>
      </c>
      <c r="B446" t="s">
        <v>24</v>
      </c>
      <c r="C446" s="3">
        <v>42634</v>
      </c>
      <c r="D446">
        <v>1</v>
      </c>
      <c r="E446">
        <v>0</v>
      </c>
      <c r="G446">
        <v>0</v>
      </c>
      <c r="H446" s="2" t="s">
        <v>46</v>
      </c>
      <c r="I446" s="2" t="s">
        <v>26</v>
      </c>
      <c r="J446">
        <v>14</v>
      </c>
      <c r="K446" s="2" t="s">
        <v>21</v>
      </c>
      <c r="L446" s="22" t="str">
        <f>IF(ISNUMBER(AVERAGEIFS(Observed!L$2:L$1601,Observed!$A$2:$A$1601,$A446,Observed!$C$2:$C$1601,$C446)),AVERAGEIFS(Observed!L$2:L$1601,Observed!$A$2:$A$1601,$A446,Observed!$C$2:$C$1601,$C446),"")</f>
        <v/>
      </c>
      <c r="M446" s="23" t="str">
        <f>IF(ISNUMBER(AVERAGEIFS(Observed!M$2:M$1601,Observed!$A$2:$A$1601,$A446,Observed!$C$2:$C$1601,$C446)),AVERAGEIFS(Observed!M$2:M$1601,Observed!$A$2:$A$1601,$A446,Observed!$C$2:$C$1601,$C446),"")</f>
        <v/>
      </c>
      <c r="N446" s="23">
        <f>IF(ISNUMBER(AVERAGEIFS(Observed!N$2:N$1601,Observed!$A$2:$A$1601,$A446,Observed!$C$2:$C$1601,$C446)),AVERAGEIFS(Observed!N$2:N$1601,Observed!$A$2:$A$1601,$A446,Observed!$C$2:$C$1601,$C446),"")</f>
        <v>89.23</v>
      </c>
      <c r="O446" s="23">
        <f>IF(ISNUMBER(AVERAGEIFS(Observed!O$2:O$1601,Observed!$A$2:$A$1601,$A446,Observed!$C$2:$C$1601,$C446)),AVERAGEIFS(Observed!O$2:O$1601,Observed!$A$2:$A$1601,$A446,Observed!$C$2:$C$1601,$C446),"")</f>
        <v>89.23</v>
      </c>
      <c r="P446" s="23">
        <f>IF(ISNUMBER(AVERAGEIFS(Observed!P$2:P$1601,Observed!$A$2:$A$1601,$A446,Observed!$C$2:$C$1601,$C446)),AVERAGEIFS(Observed!P$2:P$1601,Observed!$A$2:$A$1601,$A446,Observed!$C$2:$C$1601,$C446),"")</f>
        <v>149.34</v>
      </c>
      <c r="Q446" s="24" t="str">
        <f>IF(ISNUMBER(AVERAGEIFS(Observed!Q$2:Q$1601,Observed!$A$2:$A$1601,$A446,Observed!$C$2:$C$1601,$C446)),AVERAGEIFS(Observed!Q$2:Q$1601,Observed!$A$2:$A$1601,$A446,Observed!$C$2:$C$1601,$C446),"")</f>
        <v/>
      </c>
      <c r="R446" s="24" t="str">
        <f>IF(ISNUMBER(AVERAGEIFS(Observed!R$2:R$1601,Observed!$A$2:$A$1601,$A446,Observed!$C$2:$C$1601,$C446)),AVERAGEIFS(Observed!R$2:R$1601,Observed!$A$2:$A$1601,$A446,Observed!$C$2:$C$1601,$C446),"")</f>
        <v/>
      </c>
      <c r="S446" s="24" t="str">
        <f>IF(ISNUMBER(AVERAGEIFS(Observed!S$2:S$1601,Observed!$A$2:$A$1601,$A446,Observed!$C$2:$C$1601,$C446)),AVERAGEIFS(Observed!S$2:S$1601,Observed!$A$2:$A$1601,$A446,Observed!$C$2:$C$1601,$C446),"")</f>
        <v/>
      </c>
      <c r="T446" s="23" t="str">
        <f>IF(ISNUMBER(AVERAGEIFS(Observed!T$2:T$1601,Observed!$A$2:$A$1601,$A446,Observed!$C$2:$C$1601,$C446)),AVERAGEIFS(Observed!T$2:T$1601,Observed!$A$2:$A$1601,$A446,Observed!$C$2:$C$1601,$C446),"")</f>
        <v/>
      </c>
      <c r="U446" s="25" t="str">
        <f>IF(ISNUMBER(AVERAGEIFS(Observed!U$2:U$1601,Observed!$A$2:$A$1601,$A446,Observed!$C$2:$C$1601,$C446)),AVERAGEIFS(Observed!U$2:U$1601,Observed!$A$2:$A$1601,$A446,Observed!$C$2:$C$1601,$C446),"")</f>
        <v/>
      </c>
      <c r="V446" s="25" t="str">
        <f>IF(ISNUMBER(AVERAGEIFS(Observed!V$2:V$1601,Observed!$A$2:$A$1601,$A446,Observed!$C$2:$C$1601,$C446)),AVERAGEIFS(Observed!V$2:V$1601,Observed!$A$2:$A$1601,$A446,Observed!$C$2:$C$1601,$C446),"")</f>
        <v/>
      </c>
      <c r="W446" s="23" t="str">
        <f>IF(ISNUMBER(AVERAGEIFS(Observed!W$2:W$1601,Observed!$A$2:$A$1601,$A446,Observed!$C$2:$C$1601,$C446)),AVERAGEIFS(Observed!W$2:W$1601,Observed!$A$2:$A$1601,$A446,Observed!$C$2:$C$1601,$C446),"")</f>
        <v/>
      </c>
      <c r="X446" s="23" t="str">
        <f>IF(ISNUMBER(AVERAGEIFS(Observed!X$2:X$1601,Observed!$A$2:$A$1601,$A446,Observed!$C$2:$C$1601,$C446)),AVERAGEIFS(Observed!X$2:X$1601,Observed!$A$2:$A$1601,$A446,Observed!$C$2:$C$1601,$C446),"")</f>
        <v/>
      </c>
      <c r="Y446" s="23" t="str">
        <f>IF(ISNUMBER(AVERAGEIFS(Observed!Y$2:Y$1601,Observed!$A$2:$A$1601,$A446,Observed!$C$2:$C$1601,$C446)),AVERAGEIFS(Observed!Y$2:Y$1601,Observed!$A$2:$A$1601,$A446,Observed!$C$2:$C$1601,$C446),"")</f>
        <v/>
      </c>
      <c r="Z446" s="23" t="str">
        <f>IF(ISNUMBER(AVERAGEIFS(Observed!Z$2:Z$1601,Observed!$A$2:$A$1601,$A446,Observed!$C$2:$C$1601,$C446)),AVERAGEIFS(Observed!Z$2:Z$1601,Observed!$A$2:$A$1601,$A446,Observed!$C$2:$C$1601,$C446),"")</f>
        <v/>
      </c>
      <c r="AA446" s="23" t="str">
        <f>IF(ISNUMBER(AVERAGEIFS(Observed!AA$2:AA$1601,Observed!$A$2:$A$1601,$A446,Observed!$C$2:$C$1601,$C446)),AVERAGEIFS(Observed!AA$2:AA$1601,Observed!$A$2:$A$1601,$A446,Observed!$C$2:$C$1601,$C446),"")</f>
        <v/>
      </c>
      <c r="AB446" s="23" t="str">
        <f>IF(ISNUMBER(AVERAGEIFS(Observed!AB$2:AB$1601,Observed!$A$2:$A$1601,$A446,Observed!$C$2:$C$1601,$C446)),AVERAGEIFS(Observed!AB$2:AB$1601,Observed!$A$2:$A$1601,$A446,Observed!$C$2:$C$1601,$C446),"")</f>
        <v/>
      </c>
      <c r="AC446" s="23" t="str">
        <f>IF(ISNUMBER(AVERAGEIFS(Observed!AC$2:AC$1601,Observed!$A$2:$A$1601,$A446,Observed!$C$2:$C$1601,$C446)),AVERAGEIFS(Observed!AC$2:AC$1601,Observed!$A$2:$A$1601,$A446,Observed!$C$2:$C$1601,$C446),"")</f>
        <v/>
      </c>
      <c r="AD446" s="23" t="str">
        <f>IF(ISNUMBER(AVERAGEIFS(Observed!AD$2:AD$1601,Observed!$A$2:$A$1601,$A446,Observed!$C$2:$C$1601,$C446)),AVERAGEIFS(Observed!AD$2:AD$1601,Observed!$A$2:$A$1601,$A446,Observed!$C$2:$C$1601,$C446),"")</f>
        <v/>
      </c>
      <c r="AE446" s="23" t="str">
        <f>IF(ISNUMBER(AVERAGEIFS(Observed!AE$2:AE$1601,Observed!$A$2:$A$1601,$A446,Observed!$C$2:$C$1601,$C446)),AVERAGEIFS(Observed!AE$2:AE$1601,Observed!$A$2:$A$1601,$A446,Observed!$C$2:$C$1601,$C446),"")</f>
        <v/>
      </c>
      <c r="AF446" s="24" t="str">
        <f>IF(ISNUMBER(AVERAGEIFS(Observed!AF$2:AF$1601,Observed!$A$2:$A$1601,$A446,Observed!$C$2:$C$1601,$C446)),AVERAGEIFS(Observed!AF$2:AF$1601,Observed!$A$2:$A$1601,$A446,Observed!$C$2:$C$1601,$C446),"")</f>
        <v/>
      </c>
      <c r="AG446" s="24" t="str">
        <f>IF(ISNUMBER(AVERAGEIFS(Observed!AG$2:AG$1601,Observed!$A$2:$A$1601,$A446,Observed!$C$2:$C$1601,$C446)),AVERAGEIFS(Observed!AG$2:AG$1601,Observed!$A$2:$A$1601,$A446,Observed!$C$2:$C$1601,$C446),"")</f>
        <v/>
      </c>
      <c r="AH446" s="24" t="str">
        <f>IF(ISNUMBER(AVERAGEIFS(Observed!AH$2:AH$1601,Observed!$A$2:$A$1601,$A446,Observed!$C$2:$C$1601,$C446)),AVERAGEIFS(Observed!AH$2:AH$1601,Observed!$A$2:$A$1601,$A446,Observed!$C$2:$C$1601,$C446),"")</f>
        <v/>
      </c>
      <c r="AI446" s="23" t="str">
        <f>IF(ISNUMBER(AVERAGEIFS(Observed!AI$2:AI$1601,Observed!$A$2:$A$1601,$A446,Observed!$C$2:$C$1601,$C446)),AVERAGEIFS(Observed!AI$2:AI$1601,Observed!$A$2:$A$1601,$A446,Observed!$C$2:$C$1601,$C446),"")</f>
        <v/>
      </c>
      <c r="AJ446" s="24">
        <f>IF(ISNUMBER(AVERAGEIFS(Observed!AJ$2:AJ$1601,Observed!$A$2:$A$1601,$A446,Observed!$C$2:$C$1601,$C446)),AVERAGEIFS(Observed!AJ$2:AJ$1601,Observed!$A$2:$A$1601,$A446,Observed!$C$2:$C$1601,$C446),"")</f>
        <v>2.9666666666666671E-2</v>
      </c>
      <c r="AK446" s="24">
        <f>IF(ISNUMBER(AVERAGEIFS(Observed!AL$2:AL$1601,Observed!$A$2:$A$1601,$A446,Observed!$C$2:$C$1601,$C446)),AVERAGEIFS(Observed!AL$2:AL$1601,Observed!$A$2:$A$1601,$A446,Observed!$C$2:$C$1601,$C446),"")</f>
        <v>1.9666666666666666E-2</v>
      </c>
      <c r="AL446" s="24">
        <f>IF(ISNUMBER(AVERAGEIFS(Observed!AM$2:AM$1601,Observed!$A$2:$A$1601,$A446,Observed!$C$2:$C$1601,$C446)),AVERAGEIFS(Observed!AM$2:AM$1601,Observed!$A$2:$A$1601,$A446,Observed!$C$2:$C$1601,$C446),"")</f>
        <v>0.13699999999999998</v>
      </c>
      <c r="AM446" s="24">
        <f>IF(ISNUMBER(AVERAGEIFS(Observed!AN$2:AN$1601,Observed!$A$2:$A$1601,$A446,Observed!$C$2:$C$1601,$C446)),AVERAGEIFS(Observed!AN$2:AN$1601,Observed!$A$2:$A$1601,$A446,Observed!$C$2:$C$1601,$C446),"")</f>
        <v>0.37366666666666665</v>
      </c>
      <c r="AN446" s="24">
        <f>IF(ISNUMBER(AVERAGEIFS(Observed!AQ$2:AQ$1601,Observed!$A$2:$A$1601,$A446,Observed!$C$2:$C$1601,$C446)),AVERAGEIFS(Observed!AQ$2:AQ$1601,Observed!$A$2:$A$1601,$A446,Observed!$C$2:$C$1601,$C446),"")</f>
        <v>0.4286666666666667</v>
      </c>
      <c r="AO446" s="24" t="str">
        <f>IF(ISNUMBER(AVERAGEIFS(Observed!AR$2:AR$1601,Observed!$A$2:$A$1601,$A446,Observed!$C$2:$C$1601,$C446)),AVERAGEIFS(Observed!AR$2:AR$1601,Observed!$A$2:$A$1601,$A446,Observed!$C$2:$C$1601,$C446),"")</f>
        <v/>
      </c>
      <c r="AP446" s="24">
        <f>IF(ISNUMBER(AVERAGEIFS(Observed!AS$2:AS$1601,Observed!$A$2:$A$1601,$A446,Observed!$C$2:$C$1601,$C446)),AVERAGEIFS(Observed!AS$2:AS$1601,Observed!$A$2:$A$1601,$A446,Observed!$C$2:$C$1601,$C446),"")</f>
        <v>0.01</v>
      </c>
      <c r="AQ446" s="23" t="str">
        <f>IF(ISNUMBER(AVERAGEIFS(Observed!AT$2:AT$1601,Observed!$A$2:$A$1601,$A446,Observed!$C$2:$C$1601,$C446)),AVERAGEIFS(Observed!AT$2:AT$1601,Observed!$A$2:$A$1601,$A446,Observed!$C$2:$C$1601,$C446),"")</f>
        <v/>
      </c>
      <c r="AR446" s="24" t="str">
        <f>IF(ISNUMBER(AVERAGEIFS(Observed!AU$2:AU$1601,Observed!$A$2:$A$1601,$A446,Observed!$C$2:$C$1601,$C446)),AVERAGEIFS(Observed!AU$2:AU$1601,Observed!$A$2:$A$1601,$A446,Observed!$C$2:$C$1601,$C446),"")</f>
        <v/>
      </c>
      <c r="AS446" s="23" t="str">
        <f>IF(ISNUMBER(AVERAGEIFS(Observed!AV$2:AV$1601,Observed!$A$2:$A$1601,$A446,Observed!$C$2:$C$1601,$C446)),AVERAGEIFS(Observed!AV$2:AV$1601,Observed!$A$2:$A$1601,$A446,Observed!$C$2:$C$1601,$C446),"")</f>
        <v/>
      </c>
      <c r="AT446" s="23" t="str">
        <f>IF(ISNUMBER(AVERAGEIFS(Observed!AW$2:AW$1601,Observed!$A$2:$A$1601,$A446,Observed!$C$2:$C$1601,$C446)),AVERAGEIFS(Observed!AW$2:AW$1601,Observed!$A$2:$A$1601,$A446,Observed!$C$2:$C$1601,$C446),"")</f>
        <v/>
      </c>
      <c r="AU446" s="2">
        <f>COUNTIFS(Observed!$A$2:$A$1601,$A446,Observed!$C$2:$C$1601,$C446)</f>
        <v>3</v>
      </c>
      <c r="AV446" s="2">
        <f t="shared" si="7"/>
        <v>9</v>
      </c>
    </row>
    <row r="447" spans="1:48" x14ac:dyDescent="0.3">
      <c r="A447" s="4" t="s">
        <v>113</v>
      </c>
      <c r="B447" t="s">
        <v>24</v>
      </c>
      <c r="C447" s="3">
        <v>42634</v>
      </c>
      <c r="D447">
        <v>1</v>
      </c>
      <c r="E447">
        <v>50</v>
      </c>
      <c r="G447">
        <v>50</v>
      </c>
      <c r="H447" s="2" t="s">
        <v>46</v>
      </c>
      <c r="I447" s="2" t="s">
        <v>26</v>
      </c>
      <c r="J447">
        <v>14</v>
      </c>
      <c r="K447" s="2" t="s">
        <v>21</v>
      </c>
      <c r="L447" s="22" t="str">
        <f>IF(ISNUMBER(AVERAGEIFS(Observed!L$2:L$1601,Observed!$A$2:$A$1601,$A447,Observed!$C$2:$C$1601,$C447)),AVERAGEIFS(Observed!L$2:L$1601,Observed!$A$2:$A$1601,$A447,Observed!$C$2:$C$1601,$C447),"")</f>
        <v/>
      </c>
      <c r="M447" s="23" t="str">
        <f>IF(ISNUMBER(AVERAGEIFS(Observed!M$2:M$1601,Observed!$A$2:$A$1601,$A447,Observed!$C$2:$C$1601,$C447)),AVERAGEIFS(Observed!M$2:M$1601,Observed!$A$2:$A$1601,$A447,Observed!$C$2:$C$1601,$C447),"")</f>
        <v/>
      </c>
      <c r="N447" s="23">
        <f>IF(ISNUMBER(AVERAGEIFS(Observed!N$2:N$1601,Observed!$A$2:$A$1601,$A447,Observed!$C$2:$C$1601,$C447)),AVERAGEIFS(Observed!N$2:N$1601,Observed!$A$2:$A$1601,$A447,Observed!$C$2:$C$1601,$C447),"")</f>
        <v>126.63666666666666</v>
      </c>
      <c r="O447" s="23">
        <f>IF(ISNUMBER(AVERAGEIFS(Observed!O$2:O$1601,Observed!$A$2:$A$1601,$A447,Observed!$C$2:$C$1601,$C447)),AVERAGEIFS(Observed!O$2:O$1601,Observed!$A$2:$A$1601,$A447,Observed!$C$2:$C$1601,$C447),"")</f>
        <v>126.63666666666666</v>
      </c>
      <c r="P447" s="23">
        <f>IF(ISNUMBER(AVERAGEIFS(Observed!P$2:P$1601,Observed!$A$2:$A$1601,$A447,Observed!$C$2:$C$1601,$C447)),AVERAGEIFS(Observed!P$2:P$1601,Observed!$A$2:$A$1601,$A447,Observed!$C$2:$C$1601,$C447),"")</f>
        <v>225.46333333333334</v>
      </c>
      <c r="Q447" s="24" t="str">
        <f>IF(ISNUMBER(AVERAGEIFS(Observed!Q$2:Q$1601,Observed!$A$2:$A$1601,$A447,Observed!$C$2:$C$1601,$C447)),AVERAGEIFS(Observed!Q$2:Q$1601,Observed!$A$2:$A$1601,$A447,Observed!$C$2:$C$1601,$C447),"")</f>
        <v/>
      </c>
      <c r="R447" s="24" t="str">
        <f>IF(ISNUMBER(AVERAGEIFS(Observed!R$2:R$1601,Observed!$A$2:$A$1601,$A447,Observed!$C$2:$C$1601,$C447)),AVERAGEIFS(Observed!R$2:R$1601,Observed!$A$2:$A$1601,$A447,Observed!$C$2:$C$1601,$C447),"")</f>
        <v/>
      </c>
      <c r="S447" s="24" t="str">
        <f>IF(ISNUMBER(AVERAGEIFS(Observed!S$2:S$1601,Observed!$A$2:$A$1601,$A447,Observed!$C$2:$C$1601,$C447)),AVERAGEIFS(Observed!S$2:S$1601,Observed!$A$2:$A$1601,$A447,Observed!$C$2:$C$1601,$C447),"")</f>
        <v/>
      </c>
      <c r="T447" s="23" t="str">
        <f>IF(ISNUMBER(AVERAGEIFS(Observed!T$2:T$1601,Observed!$A$2:$A$1601,$A447,Observed!$C$2:$C$1601,$C447)),AVERAGEIFS(Observed!T$2:T$1601,Observed!$A$2:$A$1601,$A447,Observed!$C$2:$C$1601,$C447),"")</f>
        <v/>
      </c>
      <c r="U447" s="25" t="str">
        <f>IF(ISNUMBER(AVERAGEIFS(Observed!U$2:U$1601,Observed!$A$2:$A$1601,$A447,Observed!$C$2:$C$1601,$C447)),AVERAGEIFS(Observed!U$2:U$1601,Observed!$A$2:$A$1601,$A447,Observed!$C$2:$C$1601,$C447),"")</f>
        <v/>
      </c>
      <c r="V447" s="25" t="str">
        <f>IF(ISNUMBER(AVERAGEIFS(Observed!V$2:V$1601,Observed!$A$2:$A$1601,$A447,Observed!$C$2:$C$1601,$C447)),AVERAGEIFS(Observed!V$2:V$1601,Observed!$A$2:$A$1601,$A447,Observed!$C$2:$C$1601,$C447),"")</f>
        <v/>
      </c>
      <c r="W447" s="23" t="str">
        <f>IF(ISNUMBER(AVERAGEIFS(Observed!W$2:W$1601,Observed!$A$2:$A$1601,$A447,Observed!$C$2:$C$1601,$C447)),AVERAGEIFS(Observed!W$2:W$1601,Observed!$A$2:$A$1601,$A447,Observed!$C$2:$C$1601,$C447),"")</f>
        <v/>
      </c>
      <c r="X447" s="23" t="str">
        <f>IF(ISNUMBER(AVERAGEIFS(Observed!X$2:X$1601,Observed!$A$2:$A$1601,$A447,Observed!$C$2:$C$1601,$C447)),AVERAGEIFS(Observed!X$2:X$1601,Observed!$A$2:$A$1601,$A447,Observed!$C$2:$C$1601,$C447),"")</f>
        <v/>
      </c>
      <c r="Y447" s="23" t="str">
        <f>IF(ISNUMBER(AVERAGEIFS(Observed!Y$2:Y$1601,Observed!$A$2:$A$1601,$A447,Observed!$C$2:$C$1601,$C447)),AVERAGEIFS(Observed!Y$2:Y$1601,Observed!$A$2:$A$1601,$A447,Observed!$C$2:$C$1601,$C447),"")</f>
        <v/>
      </c>
      <c r="Z447" s="23" t="str">
        <f>IF(ISNUMBER(AVERAGEIFS(Observed!Z$2:Z$1601,Observed!$A$2:$A$1601,$A447,Observed!$C$2:$C$1601,$C447)),AVERAGEIFS(Observed!Z$2:Z$1601,Observed!$A$2:$A$1601,$A447,Observed!$C$2:$C$1601,$C447),"")</f>
        <v/>
      </c>
      <c r="AA447" s="23" t="str">
        <f>IF(ISNUMBER(AVERAGEIFS(Observed!AA$2:AA$1601,Observed!$A$2:$A$1601,$A447,Observed!$C$2:$C$1601,$C447)),AVERAGEIFS(Observed!AA$2:AA$1601,Observed!$A$2:$A$1601,$A447,Observed!$C$2:$C$1601,$C447),"")</f>
        <v/>
      </c>
      <c r="AB447" s="23" t="str">
        <f>IF(ISNUMBER(AVERAGEIFS(Observed!AB$2:AB$1601,Observed!$A$2:$A$1601,$A447,Observed!$C$2:$C$1601,$C447)),AVERAGEIFS(Observed!AB$2:AB$1601,Observed!$A$2:$A$1601,$A447,Observed!$C$2:$C$1601,$C447),"")</f>
        <v/>
      </c>
      <c r="AC447" s="23" t="str">
        <f>IF(ISNUMBER(AVERAGEIFS(Observed!AC$2:AC$1601,Observed!$A$2:$A$1601,$A447,Observed!$C$2:$C$1601,$C447)),AVERAGEIFS(Observed!AC$2:AC$1601,Observed!$A$2:$A$1601,$A447,Observed!$C$2:$C$1601,$C447),"")</f>
        <v/>
      </c>
      <c r="AD447" s="23" t="str">
        <f>IF(ISNUMBER(AVERAGEIFS(Observed!AD$2:AD$1601,Observed!$A$2:$A$1601,$A447,Observed!$C$2:$C$1601,$C447)),AVERAGEIFS(Observed!AD$2:AD$1601,Observed!$A$2:$A$1601,$A447,Observed!$C$2:$C$1601,$C447),"")</f>
        <v/>
      </c>
      <c r="AE447" s="23" t="str">
        <f>IF(ISNUMBER(AVERAGEIFS(Observed!AE$2:AE$1601,Observed!$A$2:$A$1601,$A447,Observed!$C$2:$C$1601,$C447)),AVERAGEIFS(Observed!AE$2:AE$1601,Observed!$A$2:$A$1601,$A447,Observed!$C$2:$C$1601,$C447),"")</f>
        <v/>
      </c>
      <c r="AF447" s="24" t="str">
        <f>IF(ISNUMBER(AVERAGEIFS(Observed!AF$2:AF$1601,Observed!$A$2:$A$1601,$A447,Observed!$C$2:$C$1601,$C447)),AVERAGEIFS(Observed!AF$2:AF$1601,Observed!$A$2:$A$1601,$A447,Observed!$C$2:$C$1601,$C447),"")</f>
        <v/>
      </c>
      <c r="AG447" s="24" t="str">
        <f>IF(ISNUMBER(AVERAGEIFS(Observed!AG$2:AG$1601,Observed!$A$2:$A$1601,$A447,Observed!$C$2:$C$1601,$C447)),AVERAGEIFS(Observed!AG$2:AG$1601,Observed!$A$2:$A$1601,$A447,Observed!$C$2:$C$1601,$C447),"")</f>
        <v/>
      </c>
      <c r="AH447" s="24" t="str">
        <f>IF(ISNUMBER(AVERAGEIFS(Observed!AH$2:AH$1601,Observed!$A$2:$A$1601,$A447,Observed!$C$2:$C$1601,$C447)),AVERAGEIFS(Observed!AH$2:AH$1601,Observed!$A$2:$A$1601,$A447,Observed!$C$2:$C$1601,$C447),"")</f>
        <v/>
      </c>
      <c r="AI447" s="23" t="str">
        <f>IF(ISNUMBER(AVERAGEIFS(Observed!AI$2:AI$1601,Observed!$A$2:$A$1601,$A447,Observed!$C$2:$C$1601,$C447)),AVERAGEIFS(Observed!AI$2:AI$1601,Observed!$A$2:$A$1601,$A447,Observed!$C$2:$C$1601,$C447),"")</f>
        <v/>
      </c>
      <c r="AJ447" s="24">
        <f>IF(ISNUMBER(AVERAGEIFS(Observed!AJ$2:AJ$1601,Observed!$A$2:$A$1601,$A447,Observed!$C$2:$C$1601,$C447)),AVERAGEIFS(Observed!AJ$2:AJ$1601,Observed!$A$2:$A$1601,$A447,Observed!$C$2:$C$1601,$C447),"")</f>
        <v>2.1666666666666667E-2</v>
      </c>
      <c r="AK447" s="24">
        <f>IF(ISNUMBER(AVERAGEIFS(Observed!AL$2:AL$1601,Observed!$A$2:$A$1601,$A447,Observed!$C$2:$C$1601,$C447)),AVERAGEIFS(Observed!AL$2:AL$1601,Observed!$A$2:$A$1601,$A447,Observed!$C$2:$C$1601,$C447),"")</f>
        <v>1.9000000000000003E-2</v>
      </c>
      <c r="AL447" s="24">
        <f>IF(ISNUMBER(AVERAGEIFS(Observed!AM$2:AM$1601,Observed!$A$2:$A$1601,$A447,Observed!$C$2:$C$1601,$C447)),AVERAGEIFS(Observed!AM$2:AM$1601,Observed!$A$2:$A$1601,$A447,Observed!$C$2:$C$1601,$C447),"")</f>
        <v>8.5000000000000006E-2</v>
      </c>
      <c r="AM447" s="24">
        <f>IF(ISNUMBER(AVERAGEIFS(Observed!AN$2:AN$1601,Observed!$A$2:$A$1601,$A447,Observed!$C$2:$C$1601,$C447)),AVERAGEIFS(Observed!AN$2:AN$1601,Observed!$A$2:$A$1601,$A447,Observed!$C$2:$C$1601,$C447),"")</f>
        <v>0.36166666666666664</v>
      </c>
      <c r="AN447" s="24">
        <f>IF(ISNUMBER(AVERAGEIFS(Observed!AQ$2:AQ$1601,Observed!$A$2:$A$1601,$A447,Observed!$C$2:$C$1601,$C447)),AVERAGEIFS(Observed!AQ$2:AQ$1601,Observed!$A$2:$A$1601,$A447,Observed!$C$2:$C$1601,$C447),"")</f>
        <v>0.5053333333333333</v>
      </c>
      <c r="AO447" s="24" t="str">
        <f>IF(ISNUMBER(AVERAGEIFS(Observed!AR$2:AR$1601,Observed!$A$2:$A$1601,$A447,Observed!$C$2:$C$1601,$C447)),AVERAGEIFS(Observed!AR$2:AR$1601,Observed!$A$2:$A$1601,$A447,Observed!$C$2:$C$1601,$C447),"")</f>
        <v/>
      </c>
      <c r="AP447" s="24">
        <f>IF(ISNUMBER(AVERAGEIFS(Observed!AS$2:AS$1601,Observed!$A$2:$A$1601,$A447,Observed!$C$2:$C$1601,$C447)),AVERAGEIFS(Observed!AS$2:AS$1601,Observed!$A$2:$A$1601,$A447,Observed!$C$2:$C$1601,$C447),"")</f>
        <v>1.2666666666666666E-2</v>
      </c>
      <c r="AQ447" s="23" t="str">
        <f>IF(ISNUMBER(AVERAGEIFS(Observed!AT$2:AT$1601,Observed!$A$2:$A$1601,$A447,Observed!$C$2:$C$1601,$C447)),AVERAGEIFS(Observed!AT$2:AT$1601,Observed!$A$2:$A$1601,$A447,Observed!$C$2:$C$1601,$C447),"")</f>
        <v/>
      </c>
      <c r="AR447" s="24" t="str">
        <f>IF(ISNUMBER(AVERAGEIFS(Observed!AU$2:AU$1601,Observed!$A$2:$A$1601,$A447,Observed!$C$2:$C$1601,$C447)),AVERAGEIFS(Observed!AU$2:AU$1601,Observed!$A$2:$A$1601,$A447,Observed!$C$2:$C$1601,$C447),"")</f>
        <v/>
      </c>
      <c r="AS447" s="23" t="str">
        <f>IF(ISNUMBER(AVERAGEIFS(Observed!AV$2:AV$1601,Observed!$A$2:$A$1601,$A447,Observed!$C$2:$C$1601,$C447)),AVERAGEIFS(Observed!AV$2:AV$1601,Observed!$A$2:$A$1601,$A447,Observed!$C$2:$C$1601,$C447),"")</f>
        <v/>
      </c>
      <c r="AT447" s="23" t="str">
        <f>IF(ISNUMBER(AVERAGEIFS(Observed!AW$2:AW$1601,Observed!$A$2:$A$1601,$A447,Observed!$C$2:$C$1601,$C447)),AVERAGEIFS(Observed!AW$2:AW$1601,Observed!$A$2:$A$1601,$A447,Observed!$C$2:$C$1601,$C447),"")</f>
        <v/>
      </c>
      <c r="AU447" s="2">
        <f>COUNTIFS(Observed!$A$2:$A$1601,$A447,Observed!$C$2:$C$1601,$C447)</f>
        <v>3</v>
      </c>
      <c r="AV447" s="2">
        <f t="shared" si="7"/>
        <v>9</v>
      </c>
    </row>
    <row r="448" spans="1:48" x14ac:dyDescent="0.3">
      <c r="A448" s="4" t="s">
        <v>114</v>
      </c>
      <c r="B448" t="s">
        <v>24</v>
      </c>
      <c r="C448" s="3">
        <v>42634</v>
      </c>
      <c r="D448">
        <v>1</v>
      </c>
      <c r="E448">
        <v>100</v>
      </c>
      <c r="G448">
        <v>100</v>
      </c>
      <c r="H448" s="2" t="s">
        <v>46</v>
      </c>
      <c r="I448" s="2" t="s">
        <v>26</v>
      </c>
      <c r="J448">
        <v>14</v>
      </c>
      <c r="K448" s="2" t="s">
        <v>21</v>
      </c>
      <c r="L448" s="22" t="str">
        <f>IF(ISNUMBER(AVERAGEIFS(Observed!L$2:L$1601,Observed!$A$2:$A$1601,$A448,Observed!$C$2:$C$1601,$C448)),AVERAGEIFS(Observed!L$2:L$1601,Observed!$A$2:$A$1601,$A448,Observed!$C$2:$C$1601,$C448),"")</f>
        <v/>
      </c>
      <c r="M448" s="23" t="str">
        <f>IF(ISNUMBER(AVERAGEIFS(Observed!M$2:M$1601,Observed!$A$2:$A$1601,$A448,Observed!$C$2:$C$1601,$C448)),AVERAGEIFS(Observed!M$2:M$1601,Observed!$A$2:$A$1601,$A448,Observed!$C$2:$C$1601,$C448),"")</f>
        <v/>
      </c>
      <c r="N448" s="23">
        <f>IF(ISNUMBER(AVERAGEIFS(Observed!N$2:N$1601,Observed!$A$2:$A$1601,$A448,Observed!$C$2:$C$1601,$C448)),AVERAGEIFS(Observed!N$2:N$1601,Observed!$A$2:$A$1601,$A448,Observed!$C$2:$C$1601,$C448),"")</f>
        <v>112.70666666666666</v>
      </c>
      <c r="O448" s="23">
        <f>IF(ISNUMBER(AVERAGEIFS(Observed!O$2:O$1601,Observed!$A$2:$A$1601,$A448,Observed!$C$2:$C$1601,$C448)),AVERAGEIFS(Observed!O$2:O$1601,Observed!$A$2:$A$1601,$A448,Observed!$C$2:$C$1601,$C448),"")</f>
        <v>112.70666666666666</v>
      </c>
      <c r="P448" s="23">
        <f>IF(ISNUMBER(AVERAGEIFS(Observed!P$2:P$1601,Observed!$A$2:$A$1601,$A448,Observed!$C$2:$C$1601,$C448)),AVERAGEIFS(Observed!P$2:P$1601,Observed!$A$2:$A$1601,$A448,Observed!$C$2:$C$1601,$C448),"")</f>
        <v>210.07666666666668</v>
      </c>
      <c r="Q448" s="24" t="str">
        <f>IF(ISNUMBER(AVERAGEIFS(Observed!Q$2:Q$1601,Observed!$A$2:$A$1601,$A448,Observed!$C$2:$C$1601,$C448)),AVERAGEIFS(Observed!Q$2:Q$1601,Observed!$A$2:$A$1601,$A448,Observed!$C$2:$C$1601,$C448),"")</f>
        <v/>
      </c>
      <c r="R448" s="24" t="str">
        <f>IF(ISNUMBER(AVERAGEIFS(Observed!R$2:R$1601,Observed!$A$2:$A$1601,$A448,Observed!$C$2:$C$1601,$C448)),AVERAGEIFS(Observed!R$2:R$1601,Observed!$A$2:$A$1601,$A448,Observed!$C$2:$C$1601,$C448),"")</f>
        <v/>
      </c>
      <c r="S448" s="24" t="str">
        <f>IF(ISNUMBER(AVERAGEIFS(Observed!S$2:S$1601,Observed!$A$2:$A$1601,$A448,Observed!$C$2:$C$1601,$C448)),AVERAGEIFS(Observed!S$2:S$1601,Observed!$A$2:$A$1601,$A448,Observed!$C$2:$C$1601,$C448),"")</f>
        <v/>
      </c>
      <c r="T448" s="23" t="str">
        <f>IF(ISNUMBER(AVERAGEIFS(Observed!T$2:T$1601,Observed!$A$2:$A$1601,$A448,Observed!$C$2:$C$1601,$C448)),AVERAGEIFS(Observed!T$2:T$1601,Observed!$A$2:$A$1601,$A448,Observed!$C$2:$C$1601,$C448),"")</f>
        <v/>
      </c>
      <c r="U448" s="25" t="str">
        <f>IF(ISNUMBER(AVERAGEIFS(Observed!U$2:U$1601,Observed!$A$2:$A$1601,$A448,Observed!$C$2:$C$1601,$C448)),AVERAGEIFS(Observed!U$2:U$1601,Observed!$A$2:$A$1601,$A448,Observed!$C$2:$C$1601,$C448),"")</f>
        <v/>
      </c>
      <c r="V448" s="25" t="str">
        <f>IF(ISNUMBER(AVERAGEIFS(Observed!V$2:V$1601,Observed!$A$2:$A$1601,$A448,Observed!$C$2:$C$1601,$C448)),AVERAGEIFS(Observed!V$2:V$1601,Observed!$A$2:$A$1601,$A448,Observed!$C$2:$C$1601,$C448),"")</f>
        <v/>
      </c>
      <c r="W448" s="23" t="str">
        <f>IF(ISNUMBER(AVERAGEIFS(Observed!W$2:W$1601,Observed!$A$2:$A$1601,$A448,Observed!$C$2:$C$1601,$C448)),AVERAGEIFS(Observed!W$2:W$1601,Observed!$A$2:$A$1601,$A448,Observed!$C$2:$C$1601,$C448),"")</f>
        <v/>
      </c>
      <c r="X448" s="23" t="str">
        <f>IF(ISNUMBER(AVERAGEIFS(Observed!X$2:X$1601,Observed!$A$2:$A$1601,$A448,Observed!$C$2:$C$1601,$C448)),AVERAGEIFS(Observed!X$2:X$1601,Observed!$A$2:$A$1601,$A448,Observed!$C$2:$C$1601,$C448),"")</f>
        <v/>
      </c>
      <c r="Y448" s="23" t="str">
        <f>IF(ISNUMBER(AVERAGEIFS(Observed!Y$2:Y$1601,Observed!$A$2:$A$1601,$A448,Observed!$C$2:$C$1601,$C448)),AVERAGEIFS(Observed!Y$2:Y$1601,Observed!$A$2:$A$1601,$A448,Observed!$C$2:$C$1601,$C448),"")</f>
        <v/>
      </c>
      <c r="Z448" s="23" t="str">
        <f>IF(ISNUMBER(AVERAGEIFS(Observed!Z$2:Z$1601,Observed!$A$2:$A$1601,$A448,Observed!$C$2:$C$1601,$C448)),AVERAGEIFS(Observed!Z$2:Z$1601,Observed!$A$2:$A$1601,$A448,Observed!$C$2:$C$1601,$C448),"")</f>
        <v/>
      </c>
      <c r="AA448" s="23" t="str">
        <f>IF(ISNUMBER(AVERAGEIFS(Observed!AA$2:AA$1601,Observed!$A$2:$A$1601,$A448,Observed!$C$2:$C$1601,$C448)),AVERAGEIFS(Observed!AA$2:AA$1601,Observed!$A$2:$A$1601,$A448,Observed!$C$2:$C$1601,$C448),"")</f>
        <v/>
      </c>
      <c r="AB448" s="23" t="str">
        <f>IF(ISNUMBER(AVERAGEIFS(Observed!AB$2:AB$1601,Observed!$A$2:$A$1601,$A448,Observed!$C$2:$C$1601,$C448)),AVERAGEIFS(Observed!AB$2:AB$1601,Observed!$A$2:$A$1601,$A448,Observed!$C$2:$C$1601,$C448),"")</f>
        <v/>
      </c>
      <c r="AC448" s="23" t="str">
        <f>IF(ISNUMBER(AVERAGEIFS(Observed!AC$2:AC$1601,Observed!$A$2:$A$1601,$A448,Observed!$C$2:$C$1601,$C448)),AVERAGEIFS(Observed!AC$2:AC$1601,Observed!$A$2:$A$1601,$A448,Observed!$C$2:$C$1601,$C448),"")</f>
        <v/>
      </c>
      <c r="AD448" s="23" t="str">
        <f>IF(ISNUMBER(AVERAGEIFS(Observed!AD$2:AD$1601,Observed!$A$2:$A$1601,$A448,Observed!$C$2:$C$1601,$C448)),AVERAGEIFS(Observed!AD$2:AD$1601,Observed!$A$2:$A$1601,$A448,Observed!$C$2:$C$1601,$C448),"")</f>
        <v/>
      </c>
      <c r="AE448" s="23" t="str">
        <f>IF(ISNUMBER(AVERAGEIFS(Observed!AE$2:AE$1601,Observed!$A$2:$A$1601,$A448,Observed!$C$2:$C$1601,$C448)),AVERAGEIFS(Observed!AE$2:AE$1601,Observed!$A$2:$A$1601,$A448,Observed!$C$2:$C$1601,$C448),"")</f>
        <v/>
      </c>
      <c r="AF448" s="24" t="str">
        <f>IF(ISNUMBER(AVERAGEIFS(Observed!AF$2:AF$1601,Observed!$A$2:$A$1601,$A448,Observed!$C$2:$C$1601,$C448)),AVERAGEIFS(Observed!AF$2:AF$1601,Observed!$A$2:$A$1601,$A448,Observed!$C$2:$C$1601,$C448),"")</f>
        <v/>
      </c>
      <c r="AG448" s="24" t="str">
        <f>IF(ISNUMBER(AVERAGEIFS(Observed!AG$2:AG$1601,Observed!$A$2:$A$1601,$A448,Observed!$C$2:$C$1601,$C448)),AVERAGEIFS(Observed!AG$2:AG$1601,Observed!$A$2:$A$1601,$A448,Observed!$C$2:$C$1601,$C448),"")</f>
        <v/>
      </c>
      <c r="AH448" s="24" t="str">
        <f>IF(ISNUMBER(AVERAGEIFS(Observed!AH$2:AH$1601,Observed!$A$2:$A$1601,$A448,Observed!$C$2:$C$1601,$C448)),AVERAGEIFS(Observed!AH$2:AH$1601,Observed!$A$2:$A$1601,$A448,Observed!$C$2:$C$1601,$C448),"")</f>
        <v/>
      </c>
      <c r="AI448" s="23" t="str">
        <f>IF(ISNUMBER(AVERAGEIFS(Observed!AI$2:AI$1601,Observed!$A$2:$A$1601,$A448,Observed!$C$2:$C$1601,$C448)),AVERAGEIFS(Observed!AI$2:AI$1601,Observed!$A$2:$A$1601,$A448,Observed!$C$2:$C$1601,$C448),"")</f>
        <v/>
      </c>
      <c r="AJ448" s="24">
        <f>IF(ISNUMBER(AVERAGEIFS(Observed!AJ$2:AJ$1601,Observed!$A$2:$A$1601,$A448,Observed!$C$2:$C$1601,$C448)),AVERAGEIFS(Observed!AJ$2:AJ$1601,Observed!$A$2:$A$1601,$A448,Observed!$C$2:$C$1601,$C448),"")</f>
        <v>4.2333333333333334E-2</v>
      </c>
      <c r="AK448" s="24">
        <f>IF(ISNUMBER(AVERAGEIFS(Observed!AL$2:AL$1601,Observed!$A$2:$A$1601,$A448,Observed!$C$2:$C$1601,$C448)),AVERAGEIFS(Observed!AL$2:AL$1601,Observed!$A$2:$A$1601,$A448,Observed!$C$2:$C$1601,$C448),"")</f>
        <v>5.2333333333333336E-2</v>
      </c>
      <c r="AL448" s="24">
        <f>IF(ISNUMBER(AVERAGEIFS(Observed!AM$2:AM$1601,Observed!$A$2:$A$1601,$A448,Observed!$C$2:$C$1601,$C448)),AVERAGEIFS(Observed!AM$2:AM$1601,Observed!$A$2:$A$1601,$A448,Observed!$C$2:$C$1601,$C448),"")</f>
        <v>6.0666666666666667E-2</v>
      </c>
      <c r="AM448" s="24">
        <f>IF(ISNUMBER(AVERAGEIFS(Observed!AN$2:AN$1601,Observed!$A$2:$A$1601,$A448,Observed!$C$2:$C$1601,$C448)),AVERAGEIFS(Observed!AN$2:AN$1601,Observed!$A$2:$A$1601,$A448,Observed!$C$2:$C$1601,$C448),"")</f>
        <v>0.48766666666666669</v>
      </c>
      <c r="AN448" s="24">
        <f>IF(ISNUMBER(AVERAGEIFS(Observed!AQ$2:AQ$1601,Observed!$A$2:$A$1601,$A448,Observed!$C$2:$C$1601,$C448)),AVERAGEIFS(Observed!AQ$2:AQ$1601,Observed!$A$2:$A$1601,$A448,Observed!$C$2:$C$1601,$C448),"")</f>
        <v>0.35333333333333333</v>
      </c>
      <c r="AO448" s="24" t="str">
        <f>IF(ISNUMBER(AVERAGEIFS(Observed!AR$2:AR$1601,Observed!$A$2:$A$1601,$A448,Observed!$C$2:$C$1601,$C448)),AVERAGEIFS(Observed!AR$2:AR$1601,Observed!$A$2:$A$1601,$A448,Observed!$C$2:$C$1601,$C448),"")</f>
        <v/>
      </c>
      <c r="AP448" s="24">
        <f>IF(ISNUMBER(AVERAGEIFS(Observed!AS$2:AS$1601,Observed!$A$2:$A$1601,$A448,Observed!$C$2:$C$1601,$C448)),AVERAGEIFS(Observed!AS$2:AS$1601,Observed!$A$2:$A$1601,$A448,Observed!$C$2:$C$1601,$C448),"")</f>
        <v>2.6666666666666666E-3</v>
      </c>
      <c r="AQ448" s="23" t="str">
        <f>IF(ISNUMBER(AVERAGEIFS(Observed!AT$2:AT$1601,Observed!$A$2:$A$1601,$A448,Observed!$C$2:$C$1601,$C448)),AVERAGEIFS(Observed!AT$2:AT$1601,Observed!$A$2:$A$1601,$A448,Observed!$C$2:$C$1601,$C448),"")</f>
        <v/>
      </c>
      <c r="AR448" s="24" t="str">
        <f>IF(ISNUMBER(AVERAGEIFS(Observed!AU$2:AU$1601,Observed!$A$2:$A$1601,$A448,Observed!$C$2:$C$1601,$C448)),AVERAGEIFS(Observed!AU$2:AU$1601,Observed!$A$2:$A$1601,$A448,Observed!$C$2:$C$1601,$C448),"")</f>
        <v/>
      </c>
      <c r="AS448" s="23" t="str">
        <f>IF(ISNUMBER(AVERAGEIFS(Observed!AV$2:AV$1601,Observed!$A$2:$A$1601,$A448,Observed!$C$2:$C$1601,$C448)),AVERAGEIFS(Observed!AV$2:AV$1601,Observed!$A$2:$A$1601,$A448,Observed!$C$2:$C$1601,$C448),"")</f>
        <v/>
      </c>
      <c r="AT448" s="23" t="str">
        <f>IF(ISNUMBER(AVERAGEIFS(Observed!AW$2:AW$1601,Observed!$A$2:$A$1601,$A448,Observed!$C$2:$C$1601,$C448)),AVERAGEIFS(Observed!AW$2:AW$1601,Observed!$A$2:$A$1601,$A448,Observed!$C$2:$C$1601,$C448),"")</f>
        <v/>
      </c>
      <c r="AU448" s="2">
        <f>COUNTIFS(Observed!$A$2:$A$1601,$A448,Observed!$C$2:$C$1601,$C448)</f>
        <v>3</v>
      </c>
      <c r="AV448" s="2">
        <f t="shared" si="7"/>
        <v>9</v>
      </c>
    </row>
    <row r="449" spans="1:48" x14ac:dyDescent="0.3">
      <c r="A449" s="4" t="s">
        <v>115</v>
      </c>
      <c r="B449" t="s">
        <v>24</v>
      </c>
      <c r="C449" s="3">
        <v>42634</v>
      </c>
      <c r="D449">
        <v>1</v>
      </c>
      <c r="E449">
        <v>200</v>
      </c>
      <c r="G449">
        <v>200</v>
      </c>
      <c r="H449" s="2" t="s">
        <v>46</v>
      </c>
      <c r="I449" s="2" t="s">
        <v>26</v>
      </c>
      <c r="J449">
        <v>14</v>
      </c>
      <c r="K449" s="2" t="s">
        <v>21</v>
      </c>
      <c r="L449" s="22" t="str">
        <f>IF(ISNUMBER(AVERAGEIFS(Observed!L$2:L$1601,Observed!$A$2:$A$1601,$A449,Observed!$C$2:$C$1601,$C449)),AVERAGEIFS(Observed!L$2:L$1601,Observed!$A$2:$A$1601,$A449,Observed!$C$2:$C$1601,$C449),"")</f>
        <v/>
      </c>
      <c r="M449" s="23" t="str">
        <f>IF(ISNUMBER(AVERAGEIFS(Observed!M$2:M$1601,Observed!$A$2:$A$1601,$A449,Observed!$C$2:$C$1601,$C449)),AVERAGEIFS(Observed!M$2:M$1601,Observed!$A$2:$A$1601,$A449,Observed!$C$2:$C$1601,$C449),"")</f>
        <v/>
      </c>
      <c r="N449" s="23">
        <f>IF(ISNUMBER(AVERAGEIFS(Observed!N$2:N$1601,Observed!$A$2:$A$1601,$A449,Observed!$C$2:$C$1601,$C449)),AVERAGEIFS(Observed!N$2:N$1601,Observed!$A$2:$A$1601,$A449,Observed!$C$2:$C$1601,$C449),"")</f>
        <v>153.80333333333331</v>
      </c>
      <c r="O449" s="23">
        <f>IF(ISNUMBER(AVERAGEIFS(Observed!O$2:O$1601,Observed!$A$2:$A$1601,$A449,Observed!$C$2:$C$1601,$C449)),AVERAGEIFS(Observed!O$2:O$1601,Observed!$A$2:$A$1601,$A449,Observed!$C$2:$C$1601,$C449),"")</f>
        <v>153.80333333333331</v>
      </c>
      <c r="P449" s="23">
        <f>IF(ISNUMBER(AVERAGEIFS(Observed!P$2:P$1601,Observed!$A$2:$A$1601,$A449,Observed!$C$2:$C$1601,$C449)),AVERAGEIFS(Observed!P$2:P$1601,Observed!$A$2:$A$1601,$A449,Observed!$C$2:$C$1601,$C449),"")</f>
        <v>273.83</v>
      </c>
      <c r="Q449" s="24" t="str">
        <f>IF(ISNUMBER(AVERAGEIFS(Observed!Q$2:Q$1601,Observed!$A$2:$A$1601,$A449,Observed!$C$2:$C$1601,$C449)),AVERAGEIFS(Observed!Q$2:Q$1601,Observed!$A$2:$A$1601,$A449,Observed!$C$2:$C$1601,$C449),"")</f>
        <v/>
      </c>
      <c r="R449" s="24" t="str">
        <f>IF(ISNUMBER(AVERAGEIFS(Observed!R$2:R$1601,Observed!$A$2:$A$1601,$A449,Observed!$C$2:$C$1601,$C449)),AVERAGEIFS(Observed!R$2:R$1601,Observed!$A$2:$A$1601,$A449,Observed!$C$2:$C$1601,$C449),"")</f>
        <v/>
      </c>
      <c r="S449" s="24" t="str">
        <f>IF(ISNUMBER(AVERAGEIFS(Observed!S$2:S$1601,Observed!$A$2:$A$1601,$A449,Observed!$C$2:$C$1601,$C449)),AVERAGEIFS(Observed!S$2:S$1601,Observed!$A$2:$A$1601,$A449,Observed!$C$2:$C$1601,$C449),"")</f>
        <v/>
      </c>
      <c r="T449" s="23" t="str">
        <f>IF(ISNUMBER(AVERAGEIFS(Observed!T$2:T$1601,Observed!$A$2:$A$1601,$A449,Observed!$C$2:$C$1601,$C449)),AVERAGEIFS(Observed!T$2:T$1601,Observed!$A$2:$A$1601,$A449,Observed!$C$2:$C$1601,$C449),"")</f>
        <v/>
      </c>
      <c r="U449" s="25" t="str">
        <f>IF(ISNUMBER(AVERAGEIFS(Observed!U$2:U$1601,Observed!$A$2:$A$1601,$A449,Observed!$C$2:$C$1601,$C449)),AVERAGEIFS(Observed!U$2:U$1601,Observed!$A$2:$A$1601,$A449,Observed!$C$2:$C$1601,$C449),"")</f>
        <v/>
      </c>
      <c r="V449" s="25" t="str">
        <f>IF(ISNUMBER(AVERAGEIFS(Observed!V$2:V$1601,Observed!$A$2:$A$1601,$A449,Observed!$C$2:$C$1601,$C449)),AVERAGEIFS(Observed!V$2:V$1601,Observed!$A$2:$A$1601,$A449,Observed!$C$2:$C$1601,$C449),"")</f>
        <v/>
      </c>
      <c r="W449" s="23" t="str">
        <f>IF(ISNUMBER(AVERAGEIFS(Observed!W$2:W$1601,Observed!$A$2:$A$1601,$A449,Observed!$C$2:$C$1601,$C449)),AVERAGEIFS(Observed!W$2:W$1601,Observed!$A$2:$A$1601,$A449,Observed!$C$2:$C$1601,$C449),"")</f>
        <v/>
      </c>
      <c r="X449" s="23" t="str">
        <f>IF(ISNUMBER(AVERAGEIFS(Observed!X$2:X$1601,Observed!$A$2:$A$1601,$A449,Observed!$C$2:$C$1601,$C449)),AVERAGEIFS(Observed!X$2:X$1601,Observed!$A$2:$A$1601,$A449,Observed!$C$2:$C$1601,$C449),"")</f>
        <v/>
      </c>
      <c r="Y449" s="23" t="str">
        <f>IF(ISNUMBER(AVERAGEIFS(Observed!Y$2:Y$1601,Observed!$A$2:$A$1601,$A449,Observed!$C$2:$C$1601,$C449)),AVERAGEIFS(Observed!Y$2:Y$1601,Observed!$A$2:$A$1601,$A449,Observed!$C$2:$C$1601,$C449),"")</f>
        <v/>
      </c>
      <c r="Z449" s="23" t="str">
        <f>IF(ISNUMBER(AVERAGEIFS(Observed!Z$2:Z$1601,Observed!$A$2:$A$1601,$A449,Observed!$C$2:$C$1601,$C449)),AVERAGEIFS(Observed!Z$2:Z$1601,Observed!$A$2:$A$1601,$A449,Observed!$C$2:$C$1601,$C449),"")</f>
        <v/>
      </c>
      <c r="AA449" s="23" t="str">
        <f>IF(ISNUMBER(AVERAGEIFS(Observed!AA$2:AA$1601,Observed!$A$2:$A$1601,$A449,Observed!$C$2:$C$1601,$C449)),AVERAGEIFS(Observed!AA$2:AA$1601,Observed!$A$2:$A$1601,$A449,Observed!$C$2:$C$1601,$C449),"")</f>
        <v/>
      </c>
      <c r="AB449" s="23" t="str">
        <f>IF(ISNUMBER(AVERAGEIFS(Observed!AB$2:AB$1601,Observed!$A$2:$A$1601,$A449,Observed!$C$2:$C$1601,$C449)),AVERAGEIFS(Observed!AB$2:AB$1601,Observed!$A$2:$A$1601,$A449,Observed!$C$2:$C$1601,$C449),"")</f>
        <v/>
      </c>
      <c r="AC449" s="23" t="str">
        <f>IF(ISNUMBER(AVERAGEIFS(Observed!AC$2:AC$1601,Observed!$A$2:$A$1601,$A449,Observed!$C$2:$C$1601,$C449)),AVERAGEIFS(Observed!AC$2:AC$1601,Observed!$A$2:$A$1601,$A449,Observed!$C$2:$C$1601,$C449),"")</f>
        <v/>
      </c>
      <c r="AD449" s="23" t="str">
        <f>IF(ISNUMBER(AVERAGEIFS(Observed!AD$2:AD$1601,Observed!$A$2:$A$1601,$A449,Observed!$C$2:$C$1601,$C449)),AVERAGEIFS(Observed!AD$2:AD$1601,Observed!$A$2:$A$1601,$A449,Observed!$C$2:$C$1601,$C449),"")</f>
        <v/>
      </c>
      <c r="AE449" s="23" t="str">
        <f>IF(ISNUMBER(AVERAGEIFS(Observed!AE$2:AE$1601,Observed!$A$2:$A$1601,$A449,Observed!$C$2:$C$1601,$C449)),AVERAGEIFS(Observed!AE$2:AE$1601,Observed!$A$2:$A$1601,$A449,Observed!$C$2:$C$1601,$C449),"")</f>
        <v/>
      </c>
      <c r="AF449" s="24" t="str">
        <f>IF(ISNUMBER(AVERAGEIFS(Observed!AF$2:AF$1601,Observed!$A$2:$A$1601,$A449,Observed!$C$2:$C$1601,$C449)),AVERAGEIFS(Observed!AF$2:AF$1601,Observed!$A$2:$A$1601,$A449,Observed!$C$2:$C$1601,$C449),"")</f>
        <v/>
      </c>
      <c r="AG449" s="24" t="str">
        <f>IF(ISNUMBER(AVERAGEIFS(Observed!AG$2:AG$1601,Observed!$A$2:$A$1601,$A449,Observed!$C$2:$C$1601,$C449)),AVERAGEIFS(Observed!AG$2:AG$1601,Observed!$A$2:$A$1601,$A449,Observed!$C$2:$C$1601,$C449),"")</f>
        <v/>
      </c>
      <c r="AH449" s="24" t="str">
        <f>IF(ISNUMBER(AVERAGEIFS(Observed!AH$2:AH$1601,Observed!$A$2:$A$1601,$A449,Observed!$C$2:$C$1601,$C449)),AVERAGEIFS(Observed!AH$2:AH$1601,Observed!$A$2:$A$1601,$A449,Observed!$C$2:$C$1601,$C449),"")</f>
        <v/>
      </c>
      <c r="AI449" s="23" t="str">
        <f>IF(ISNUMBER(AVERAGEIFS(Observed!AI$2:AI$1601,Observed!$A$2:$A$1601,$A449,Observed!$C$2:$C$1601,$C449)),AVERAGEIFS(Observed!AI$2:AI$1601,Observed!$A$2:$A$1601,$A449,Observed!$C$2:$C$1601,$C449),"")</f>
        <v/>
      </c>
      <c r="AJ449" s="24">
        <f>IF(ISNUMBER(AVERAGEIFS(Observed!AJ$2:AJ$1601,Observed!$A$2:$A$1601,$A449,Observed!$C$2:$C$1601,$C449)),AVERAGEIFS(Observed!AJ$2:AJ$1601,Observed!$A$2:$A$1601,$A449,Observed!$C$2:$C$1601,$C449),"")</f>
        <v>2.1000000000000001E-2</v>
      </c>
      <c r="AK449" s="24">
        <f>IF(ISNUMBER(AVERAGEIFS(Observed!AL$2:AL$1601,Observed!$A$2:$A$1601,$A449,Observed!$C$2:$C$1601,$C449)),AVERAGEIFS(Observed!AL$2:AL$1601,Observed!$A$2:$A$1601,$A449,Observed!$C$2:$C$1601,$C449),"")</f>
        <v>3.0000000000000001E-3</v>
      </c>
      <c r="AL449" s="24">
        <f>IF(ISNUMBER(AVERAGEIFS(Observed!AM$2:AM$1601,Observed!$A$2:$A$1601,$A449,Observed!$C$2:$C$1601,$C449)),AVERAGEIFS(Observed!AM$2:AM$1601,Observed!$A$2:$A$1601,$A449,Observed!$C$2:$C$1601,$C449),"")</f>
        <v>0.18366666666666667</v>
      </c>
      <c r="AM449" s="24">
        <f>IF(ISNUMBER(AVERAGEIFS(Observed!AN$2:AN$1601,Observed!$A$2:$A$1601,$A449,Observed!$C$2:$C$1601,$C449)),AVERAGEIFS(Observed!AN$2:AN$1601,Observed!$A$2:$A$1601,$A449,Observed!$C$2:$C$1601,$C449),"")</f>
        <v>0.45133333333333336</v>
      </c>
      <c r="AN449" s="24">
        <f>IF(ISNUMBER(AVERAGEIFS(Observed!AQ$2:AQ$1601,Observed!$A$2:$A$1601,$A449,Observed!$C$2:$C$1601,$C449)),AVERAGEIFS(Observed!AQ$2:AQ$1601,Observed!$A$2:$A$1601,$A449,Observed!$C$2:$C$1601,$C449),"")</f>
        <v>0.33766666666666662</v>
      </c>
      <c r="AO449" s="24" t="str">
        <f>IF(ISNUMBER(AVERAGEIFS(Observed!AR$2:AR$1601,Observed!$A$2:$A$1601,$A449,Observed!$C$2:$C$1601,$C449)),AVERAGEIFS(Observed!AR$2:AR$1601,Observed!$A$2:$A$1601,$A449,Observed!$C$2:$C$1601,$C449),"")</f>
        <v/>
      </c>
      <c r="AP449" s="24">
        <f>IF(ISNUMBER(AVERAGEIFS(Observed!AS$2:AS$1601,Observed!$A$2:$A$1601,$A449,Observed!$C$2:$C$1601,$C449)),AVERAGEIFS(Observed!AS$2:AS$1601,Observed!$A$2:$A$1601,$A449,Observed!$C$2:$C$1601,$C449),"")</f>
        <v>1.6666666666666668E-3</v>
      </c>
      <c r="AQ449" s="23" t="str">
        <f>IF(ISNUMBER(AVERAGEIFS(Observed!AT$2:AT$1601,Observed!$A$2:$A$1601,$A449,Observed!$C$2:$C$1601,$C449)),AVERAGEIFS(Observed!AT$2:AT$1601,Observed!$A$2:$A$1601,$A449,Observed!$C$2:$C$1601,$C449),"")</f>
        <v/>
      </c>
      <c r="AR449" s="24" t="str">
        <f>IF(ISNUMBER(AVERAGEIFS(Observed!AU$2:AU$1601,Observed!$A$2:$A$1601,$A449,Observed!$C$2:$C$1601,$C449)),AVERAGEIFS(Observed!AU$2:AU$1601,Observed!$A$2:$A$1601,$A449,Observed!$C$2:$C$1601,$C449),"")</f>
        <v/>
      </c>
      <c r="AS449" s="23" t="str">
        <f>IF(ISNUMBER(AVERAGEIFS(Observed!AV$2:AV$1601,Observed!$A$2:$A$1601,$A449,Observed!$C$2:$C$1601,$C449)),AVERAGEIFS(Observed!AV$2:AV$1601,Observed!$A$2:$A$1601,$A449,Observed!$C$2:$C$1601,$C449),"")</f>
        <v/>
      </c>
      <c r="AT449" s="23" t="str">
        <f>IF(ISNUMBER(AVERAGEIFS(Observed!AW$2:AW$1601,Observed!$A$2:$A$1601,$A449,Observed!$C$2:$C$1601,$C449)),AVERAGEIFS(Observed!AW$2:AW$1601,Observed!$A$2:$A$1601,$A449,Observed!$C$2:$C$1601,$C449),"")</f>
        <v/>
      </c>
      <c r="AU449" s="2">
        <f>COUNTIFS(Observed!$A$2:$A$1601,$A449,Observed!$C$2:$C$1601,$C449)</f>
        <v>3</v>
      </c>
      <c r="AV449" s="2">
        <f t="shared" si="7"/>
        <v>9</v>
      </c>
    </row>
    <row r="450" spans="1:48" x14ac:dyDescent="0.3">
      <c r="A450" s="4" t="s">
        <v>116</v>
      </c>
      <c r="B450" t="s">
        <v>24</v>
      </c>
      <c r="C450" s="3">
        <v>42634</v>
      </c>
      <c r="D450">
        <v>1</v>
      </c>
      <c r="E450">
        <v>350</v>
      </c>
      <c r="G450">
        <v>350</v>
      </c>
      <c r="H450" s="2" t="s">
        <v>46</v>
      </c>
      <c r="I450" s="2" t="s">
        <v>26</v>
      </c>
      <c r="J450">
        <v>14</v>
      </c>
      <c r="K450" s="2" t="s">
        <v>21</v>
      </c>
      <c r="L450" s="22" t="str">
        <f>IF(ISNUMBER(AVERAGEIFS(Observed!L$2:L$1601,Observed!$A$2:$A$1601,$A450,Observed!$C$2:$C$1601,$C450)),AVERAGEIFS(Observed!L$2:L$1601,Observed!$A$2:$A$1601,$A450,Observed!$C$2:$C$1601,$C450),"")</f>
        <v/>
      </c>
      <c r="M450" s="23" t="str">
        <f>IF(ISNUMBER(AVERAGEIFS(Observed!M$2:M$1601,Observed!$A$2:$A$1601,$A450,Observed!$C$2:$C$1601,$C450)),AVERAGEIFS(Observed!M$2:M$1601,Observed!$A$2:$A$1601,$A450,Observed!$C$2:$C$1601,$C450),"")</f>
        <v/>
      </c>
      <c r="N450" s="23">
        <f>IF(ISNUMBER(AVERAGEIFS(Observed!N$2:N$1601,Observed!$A$2:$A$1601,$A450,Observed!$C$2:$C$1601,$C450)),AVERAGEIFS(Observed!N$2:N$1601,Observed!$A$2:$A$1601,$A450,Observed!$C$2:$C$1601,$C450),"")</f>
        <v>142.38333333333333</v>
      </c>
      <c r="O450" s="23">
        <f>IF(ISNUMBER(AVERAGEIFS(Observed!O$2:O$1601,Observed!$A$2:$A$1601,$A450,Observed!$C$2:$C$1601,$C450)),AVERAGEIFS(Observed!O$2:O$1601,Observed!$A$2:$A$1601,$A450,Observed!$C$2:$C$1601,$C450),"")</f>
        <v>142.38333333333333</v>
      </c>
      <c r="P450" s="23">
        <f>IF(ISNUMBER(AVERAGEIFS(Observed!P$2:P$1601,Observed!$A$2:$A$1601,$A450,Observed!$C$2:$C$1601,$C450)),AVERAGEIFS(Observed!P$2:P$1601,Observed!$A$2:$A$1601,$A450,Observed!$C$2:$C$1601,$C450),"")</f>
        <v>239.20333333333329</v>
      </c>
      <c r="Q450" s="24" t="str">
        <f>IF(ISNUMBER(AVERAGEIFS(Observed!Q$2:Q$1601,Observed!$A$2:$A$1601,$A450,Observed!$C$2:$C$1601,$C450)),AVERAGEIFS(Observed!Q$2:Q$1601,Observed!$A$2:$A$1601,$A450,Observed!$C$2:$C$1601,$C450),"")</f>
        <v/>
      </c>
      <c r="R450" s="24" t="str">
        <f>IF(ISNUMBER(AVERAGEIFS(Observed!R$2:R$1601,Observed!$A$2:$A$1601,$A450,Observed!$C$2:$C$1601,$C450)),AVERAGEIFS(Observed!R$2:R$1601,Observed!$A$2:$A$1601,$A450,Observed!$C$2:$C$1601,$C450),"")</f>
        <v/>
      </c>
      <c r="S450" s="24" t="str">
        <f>IF(ISNUMBER(AVERAGEIFS(Observed!S$2:S$1601,Observed!$A$2:$A$1601,$A450,Observed!$C$2:$C$1601,$C450)),AVERAGEIFS(Observed!S$2:S$1601,Observed!$A$2:$A$1601,$A450,Observed!$C$2:$C$1601,$C450),"")</f>
        <v/>
      </c>
      <c r="T450" s="23" t="str">
        <f>IF(ISNUMBER(AVERAGEIFS(Observed!T$2:T$1601,Observed!$A$2:$A$1601,$A450,Observed!$C$2:$C$1601,$C450)),AVERAGEIFS(Observed!T$2:T$1601,Observed!$A$2:$A$1601,$A450,Observed!$C$2:$C$1601,$C450),"")</f>
        <v/>
      </c>
      <c r="U450" s="25" t="str">
        <f>IF(ISNUMBER(AVERAGEIFS(Observed!U$2:U$1601,Observed!$A$2:$A$1601,$A450,Observed!$C$2:$C$1601,$C450)),AVERAGEIFS(Observed!U$2:U$1601,Observed!$A$2:$A$1601,$A450,Observed!$C$2:$C$1601,$C450),"")</f>
        <v/>
      </c>
      <c r="V450" s="25" t="str">
        <f>IF(ISNUMBER(AVERAGEIFS(Observed!V$2:V$1601,Observed!$A$2:$A$1601,$A450,Observed!$C$2:$C$1601,$C450)),AVERAGEIFS(Observed!V$2:V$1601,Observed!$A$2:$A$1601,$A450,Observed!$C$2:$C$1601,$C450),"")</f>
        <v/>
      </c>
      <c r="W450" s="23" t="str">
        <f>IF(ISNUMBER(AVERAGEIFS(Observed!W$2:W$1601,Observed!$A$2:$A$1601,$A450,Observed!$C$2:$C$1601,$C450)),AVERAGEIFS(Observed!W$2:W$1601,Observed!$A$2:$A$1601,$A450,Observed!$C$2:$C$1601,$C450),"")</f>
        <v/>
      </c>
      <c r="X450" s="23" t="str">
        <f>IF(ISNUMBER(AVERAGEIFS(Observed!X$2:X$1601,Observed!$A$2:$A$1601,$A450,Observed!$C$2:$C$1601,$C450)),AVERAGEIFS(Observed!X$2:X$1601,Observed!$A$2:$A$1601,$A450,Observed!$C$2:$C$1601,$C450),"")</f>
        <v/>
      </c>
      <c r="Y450" s="23" t="str">
        <f>IF(ISNUMBER(AVERAGEIFS(Observed!Y$2:Y$1601,Observed!$A$2:$A$1601,$A450,Observed!$C$2:$C$1601,$C450)),AVERAGEIFS(Observed!Y$2:Y$1601,Observed!$A$2:$A$1601,$A450,Observed!$C$2:$C$1601,$C450),"")</f>
        <v/>
      </c>
      <c r="Z450" s="23" t="str">
        <f>IF(ISNUMBER(AVERAGEIFS(Observed!Z$2:Z$1601,Observed!$A$2:$A$1601,$A450,Observed!$C$2:$C$1601,$C450)),AVERAGEIFS(Observed!Z$2:Z$1601,Observed!$A$2:$A$1601,$A450,Observed!$C$2:$C$1601,$C450),"")</f>
        <v/>
      </c>
      <c r="AA450" s="23" t="str">
        <f>IF(ISNUMBER(AVERAGEIFS(Observed!AA$2:AA$1601,Observed!$A$2:$A$1601,$A450,Observed!$C$2:$C$1601,$C450)),AVERAGEIFS(Observed!AA$2:AA$1601,Observed!$A$2:$A$1601,$A450,Observed!$C$2:$C$1601,$C450),"")</f>
        <v/>
      </c>
      <c r="AB450" s="23" t="str">
        <f>IF(ISNUMBER(AVERAGEIFS(Observed!AB$2:AB$1601,Observed!$A$2:$A$1601,$A450,Observed!$C$2:$C$1601,$C450)),AVERAGEIFS(Observed!AB$2:AB$1601,Observed!$A$2:$A$1601,$A450,Observed!$C$2:$C$1601,$C450),"")</f>
        <v/>
      </c>
      <c r="AC450" s="23" t="str">
        <f>IF(ISNUMBER(AVERAGEIFS(Observed!AC$2:AC$1601,Observed!$A$2:$A$1601,$A450,Observed!$C$2:$C$1601,$C450)),AVERAGEIFS(Observed!AC$2:AC$1601,Observed!$A$2:$A$1601,$A450,Observed!$C$2:$C$1601,$C450),"")</f>
        <v/>
      </c>
      <c r="AD450" s="23" t="str">
        <f>IF(ISNUMBER(AVERAGEIFS(Observed!AD$2:AD$1601,Observed!$A$2:$A$1601,$A450,Observed!$C$2:$C$1601,$C450)),AVERAGEIFS(Observed!AD$2:AD$1601,Observed!$A$2:$A$1601,$A450,Observed!$C$2:$C$1601,$C450),"")</f>
        <v/>
      </c>
      <c r="AE450" s="23" t="str">
        <f>IF(ISNUMBER(AVERAGEIFS(Observed!AE$2:AE$1601,Observed!$A$2:$A$1601,$A450,Observed!$C$2:$C$1601,$C450)),AVERAGEIFS(Observed!AE$2:AE$1601,Observed!$A$2:$A$1601,$A450,Observed!$C$2:$C$1601,$C450),"")</f>
        <v/>
      </c>
      <c r="AF450" s="24" t="str">
        <f>IF(ISNUMBER(AVERAGEIFS(Observed!AF$2:AF$1601,Observed!$A$2:$A$1601,$A450,Observed!$C$2:$C$1601,$C450)),AVERAGEIFS(Observed!AF$2:AF$1601,Observed!$A$2:$A$1601,$A450,Observed!$C$2:$C$1601,$C450),"")</f>
        <v/>
      </c>
      <c r="AG450" s="24" t="str">
        <f>IF(ISNUMBER(AVERAGEIFS(Observed!AG$2:AG$1601,Observed!$A$2:$A$1601,$A450,Observed!$C$2:$C$1601,$C450)),AVERAGEIFS(Observed!AG$2:AG$1601,Observed!$A$2:$A$1601,$A450,Observed!$C$2:$C$1601,$C450),"")</f>
        <v/>
      </c>
      <c r="AH450" s="24" t="str">
        <f>IF(ISNUMBER(AVERAGEIFS(Observed!AH$2:AH$1601,Observed!$A$2:$A$1601,$A450,Observed!$C$2:$C$1601,$C450)),AVERAGEIFS(Observed!AH$2:AH$1601,Observed!$A$2:$A$1601,$A450,Observed!$C$2:$C$1601,$C450),"")</f>
        <v/>
      </c>
      <c r="AI450" s="23" t="str">
        <f>IF(ISNUMBER(AVERAGEIFS(Observed!AI$2:AI$1601,Observed!$A$2:$A$1601,$A450,Observed!$C$2:$C$1601,$C450)),AVERAGEIFS(Observed!AI$2:AI$1601,Observed!$A$2:$A$1601,$A450,Observed!$C$2:$C$1601,$C450),"")</f>
        <v/>
      </c>
      <c r="AJ450" s="24">
        <f>IF(ISNUMBER(AVERAGEIFS(Observed!AJ$2:AJ$1601,Observed!$A$2:$A$1601,$A450,Observed!$C$2:$C$1601,$C450)),AVERAGEIFS(Observed!AJ$2:AJ$1601,Observed!$A$2:$A$1601,$A450,Observed!$C$2:$C$1601,$C450),"")</f>
        <v>7.5999999999999998E-2</v>
      </c>
      <c r="AK450" s="24" t="str">
        <f>IF(ISNUMBER(AVERAGEIFS(Observed!AL$2:AL$1601,Observed!$A$2:$A$1601,$A450,Observed!$C$2:$C$1601,$C450)),AVERAGEIFS(Observed!AL$2:AL$1601,Observed!$A$2:$A$1601,$A450,Observed!$C$2:$C$1601,$C450),"")</f>
        <v/>
      </c>
      <c r="AL450" s="24">
        <f>IF(ISNUMBER(AVERAGEIFS(Observed!AM$2:AM$1601,Observed!$A$2:$A$1601,$A450,Observed!$C$2:$C$1601,$C450)),AVERAGEIFS(Observed!AM$2:AM$1601,Observed!$A$2:$A$1601,$A450,Observed!$C$2:$C$1601,$C450),"")</f>
        <v>0.27833333333333338</v>
      </c>
      <c r="AM450" s="24">
        <f>IF(ISNUMBER(AVERAGEIFS(Observed!AN$2:AN$1601,Observed!$A$2:$A$1601,$A450,Observed!$C$2:$C$1601,$C450)),AVERAGEIFS(Observed!AN$2:AN$1601,Observed!$A$2:$A$1601,$A450,Observed!$C$2:$C$1601,$C450),"")</f>
        <v>0.35300000000000004</v>
      </c>
      <c r="AN450" s="24">
        <f>IF(ISNUMBER(AVERAGEIFS(Observed!AQ$2:AQ$1601,Observed!$A$2:$A$1601,$A450,Observed!$C$2:$C$1601,$C450)),AVERAGEIFS(Observed!AQ$2:AQ$1601,Observed!$A$2:$A$1601,$A450,Observed!$C$2:$C$1601,$C450),"")</f>
        <v>0.28100000000000003</v>
      </c>
      <c r="AO450" s="24" t="str">
        <f>IF(ISNUMBER(AVERAGEIFS(Observed!AR$2:AR$1601,Observed!$A$2:$A$1601,$A450,Observed!$C$2:$C$1601,$C450)),AVERAGEIFS(Observed!AR$2:AR$1601,Observed!$A$2:$A$1601,$A450,Observed!$C$2:$C$1601,$C450),"")</f>
        <v/>
      </c>
      <c r="AP450" s="24">
        <f>IF(ISNUMBER(AVERAGEIFS(Observed!AS$2:AS$1601,Observed!$A$2:$A$1601,$A450,Observed!$C$2:$C$1601,$C450)),AVERAGEIFS(Observed!AS$2:AS$1601,Observed!$A$2:$A$1601,$A450,Observed!$C$2:$C$1601,$C450),"")</f>
        <v>1.1000000000000001E-2</v>
      </c>
      <c r="AQ450" s="23" t="str">
        <f>IF(ISNUMBER(AVERAGEIFS(Observed!AT$2:AT$1601,Observed!$A$2:$A$1601,$A450,Observed!$C$2:$C$1601,$C450)),AVERAGEIFS(Observed!AT$2:AT$1601,Observed!$A$2:$A$1601,$A450,Observed!$C$2:$C$1601,$C450),"")</f>
        <v/>
      </c>
      <c r="AR450" s="24" t="str">
        <f>IF(ISNUMBER(AVERAGEIFS(Observed!AU$2:AU$1601,Observed!$A$2:$A$1601,$A450,Observed!$C$2:$C$1601,$C450)),AVERAGEIFS(Observed!AU$2:AU$1601,Observed!$A$2:$A$1601,$A450,Observed!$C$2:$C$1601,$C450),"")</f>
        <v/>
      </c>
      <c r="AS450" s="23" t="str">
        <f>IF(ISNUMBER(AVERAGEIFS(Observed!AV$2:AV$1601,Observed!$A$2:$A$1601,$A450,Observed!$C$2:$C$1601,$C450)),AVERAGEIFS(Observed!AV$2:AV$1601,Observed!$A$2:$A$1601,$A450,Observed!$C$2:$C$1601,$C450),"")</f>
        <v/>
      </c>
      <c r="AT450" s="23" t="str">
        <f>IF(ISNUMBER(AVERAGEIFS(Observed!AW$2:AW$1601,Observed!$A$2:$A$1601,$A450,Observed!$C$2:$C$1601,$C450)),AVERAGEIFS(Observed!AW$2:AW$1601,Observed!$A$2:$A$1601,$A450,Observed!$C$2:$C$1601,$C450),"")</f>
        <v/>
      </c>
      <c r="AU450" s="2">
        <f>COUNTIFS(Observed!$A$2:$A$1601,$A450,Observed!$C$2:$C$1601,$C450)</f>
        <v>3</v>
      </c>
      <c r="AV450" s="2">
        <f t="shared" si="7"/>
        <v>8</v>
      </c>
    </row>
    <row r="451" spans="1:48" x14ac:dyDescent="0.3">
      <c r="A451" s="4" t="s">
        <v>117</v>
      </c>
      <c r="B451" t="s">
        <v>24</v>
      </c>
      <c r="C451" s="3">
        <v>42634</v>
      </c>
      <c r="D451">
        <v>1</v>
      </c>
      <c r="E451">
        <v>500</v>
      </c>
      <c r="G451">
        <v>500</v>
      </c>
      <c r="H451" s="2" t="s">
        <v>46</v>
      </c>
      <c r="I451" s="2" t="s">
        <v>26</v>
      </c>
      <c r="J451">
        <v>14</v>
      </c>
      <c r="K451" s="2" t="s">
        <v>21</v>
      </c>
      <c r="L451" s="22" t="str">
        <f>IF(ISNUMBER(AVERAGEIFS(Observed!L$2:L$1601,Observed!$A$2:$A$1601,$A451,Observed!$C$2:$C$1601,$C451)),AVERAGEIFS(Observed!L$2:L$1601,Observed!$A$2:$A$1601,$A451,Observed!$C$2:$C$1601,$C451),"")</f>
        <v/>
      </c>
      <c r="M451" s="23" t="str">
        <f>IF(ISNUMBER(AVERAGEIFS(Observed!M$2:M$1601,Observed!$A$2:$A$1601,$A451,Observed!$C$2:$C$1601,$C451)),AVERAGEIFS(Observed!M$2:M$1601,Observed!$A$2:$A$1601,$A451,Observed!$C$2:$C$1601,$C451),"")</f>
        <v/>
      </c>
      <c r="N451" s="23">
        <f>IF(ISNUMBER(AVERAGEIFS(Observed!N$2:N$1601,Observed!$A$2:$A$1601,$A451,Observed!$C$2:$C$1601,$C451)),AVERAGEIFS(Observed!N$2:N$1601,Observed!$A$2:$A$1601,$A451,Observed!$C$2:$C$1601,$C451),"")</f>
        <v>137.12333333333333</v>
      </c>
      <c r="O451" s="23">
        <f>IF(ISNUMBER(AVERAGEIFS(Observed!O$2:O$1601,Observed!$A$2:$A$1601,$A451,Observed!$C$2:$C$1601,$C451)),AVERAGEIFS(Observed!O$2:O$1601,Observed!$A$2:$A$1601,$A451,Observed!$C$2:$C$1601,$C451),"")</f>
        <v>137.12333333333333</v>
      </c>
      <c r="P451" s="23">
        <f>IF(ISNUMBER(AVERAGEIFS(Observed!P$2:P$1601,Observed!$A$2:$A$1601,$A451,Observed!$C$2:$C$1601,$C451)),AVERAGEIFS(Observed!P$2:P$1601,Observed!$A$2:$A$1601,$A451,Observed!$C$2:$C$1601,$C451),"")</f>
        <v>231.84</v>
      </c>
      <c r="Q451" s="24" t="str">
        <f>IF(ISNUMBER(AVERAGEIFS(Observed!Q$2:Q$1601,Observed!$A$2:$A$1601,$A451,Observed!$C$2:$C$1601,$C451)),AVERAGEIFS(Observed!Q$2:Q$1601,Observed!$A$2:$A$1601,$A451,Observed!$C$2:$C$1601,$C451),"")</f>
        <v/>
      </c>
      <c r="R451" s="24" t="str">
        <f>IF(ISNUMBER(AVERAGEIFS(Observed!R$2:R$1601,Observed!$A$2:$A$1601,$A451,Observed!$C$2:$C$1601,$C451)),AVERAGEIFS(Observed!R$2:R$1601,Observed!$A$2:$A$1601,$A451,Observed!$C$2:$C$1601,$C451),"")</f>
        <v/>
      </c>
      <c r="S451" s="24" t="str">
        <f>IF(ISNUMBER(AVERAGEIFS(Observed!S$2:S$1601,Observed!$A$2:$A$1601,$A451,Observed!$C$2:$C$1601,$C451)),AVERAGEIFS(Observed!S$2:S$1601,Observed!$A$2:$A$1601,$A451,Observed!$C$2:$C$1601,$C451),"")</f>
        <v/>
      </c>
      <c r="T451" s="23" t="str">
        <f>IF(ISNUMBER(AVERAGEIFS(Observed!T$2:T$1601,Observed!$A$2:$A$1601,$A451,Observed!$C$2:$C$1601,$C451)),AVERAGEIFS(Observed!T$2:T$1601,Observed!$A$2:$A$1601,$A451,Observed!$C$2:$C$1601,$C451),"")</f>
        <v/>
      </c>
      <c r="U451" s="25" t="str">
        <f>IF(ISNUMBER(AVERAGEIFS(Observed!U$2:U$1601,Observed!$A$2:$A$1601,$A451,Observed!$C$2:$C$1601,$C451)),AVERAGEIFS(Observed!U$2:U$1601,Observed!$A$2:$A$1601,$A451,Observed!$C$2:$C$1601,$C451),"")</f>
        <v/>
      </c>
      <c r="V451" s="25" t="str">
        <f>IF(ISNUMBER(AVERAGEIFS(Observed!V$2:V$1601,Observed!$A$2:$A$1601,$A451,Observed!$C$2:$C$1601,$C451)),AVERAGEIFS(Observed!V$2:V$1601,Observed!$A$2:$A$1601,$A451,Observed!$C$2:$C$1601,$C451),"")</f>
        <v/>
      </c>
      <c r="W451" s="23" t="str">
        <f>IF(ISNUMBER(AVERAGEIFS(Observed!W$2:W$1601,Observed!$A$2:$A$1601,$A451,Observed!$C$2:$C$1601,$C451)),AVERAGEIFS(Observed!W$2:W$1601,Observed!$A$2:$A$1601,$A451,Observed!$C$2:$C$1601,$C451),"")</f>
        <v/>
      </c>
      <c r="X451" s="23" t="str">
        <f>IF(ISNUMBER(AVERAGEIFS(Observed!X$2:X$1601,Observed!$A$2:$A$1601,$A451,Observed!$C$2:$C$1601,$C451)),AVERAGEIFS(Observed!X$2:X$1601,Observed!$A$2:$A$1601,$A451,Observed!$C$2:$C$1601,$C451),"")</f>
        <v/>
      </c>
      <c r="Y451" s="23" t="str">
        <f>IF(ISNUMBER(AVERAGEIFS(Observed!Y$2:Y$1601,Observed!$A$2:$A$1601,$A451,Observed!$C$2:$C$1601,$C451)),AVERAGEIFS(Observed!Y$2:Y$1601,Observed!$A$2:$A$1601,$A451,Observed!$C$2:$C$1601,$C451),"")</f>
        <v/>
      </c>
      <c r="Z451" s="23" t="str">
        <f>IF(ISNUMBER(AVERAGEIFS(Observed!Z$2:Z$1601,Observed!$A$2:$A$1601,$A451,Observed!$C$2:$C$1601,$C451)),AVERAGEIFS(Observed!Z$2:Z$1601,Observed!$A$2:$A$1601,$A451,Observed!$C$2:$C$1601,$C451),"")</f>
        <v/>
      </c>
      <c r="AA451" s="23" t="str">
        <f>IF(ISNUMBER(AVERAGEIFS(Observed!AA$2:AA$1601,Observed!$A$2:$A$1601,$A451,Observed!$C$2:$C$1601,$C451)),AVERAGEIFS(Observed!AA$2:AA$1601,Observed!$A$2:$A$1601,$A451,Observed!$C$2:$C$1601,$C451),"")</f>
        <v/>
      </c>
      <c r="AB451" s="23" t="str">
        <f>IF(ISNUMBER(AVERAGEIFS(Observed!AB$2:AB$1601,Observed!$A$2:$A$1601,$A451,Observed!$C$2:$C$1601,$C451)),AVERAGEIFS(Observed!AB$2:AB$1601,Observed!$A$2:$A$1601,$A451,Observed!$C$2:$C$1601,$C451),"")</f>
        <v/>
      </c>
      <c r="AC451" s="23" t="str">
        <f>IF(ISNUMBER(AVERAGEIFS(Observed!AC$2:AC$1601,Observed!$A$2:$A$1601,$A451,Observed!$C$2:$C$1601,$C451)),AVERAGEIFS(Observed!AC$2:AC$1601,Observed!$A$2:$A$1601,$A451,Observed!$C$2:$C$1601,$C451),"")</f>
        <v/>
      </c>
      <c r="AD451" s="23" t="str">
        <f>IF(ISNUMBER(AVERAGEIFS(Observed!AD$2:AD$1601,Observed!$A$2:$A$1601,$A451,Observed!$C$2:$C$1601,$C451)),AVERAGEIFS(Observed!AD$2:AD$1601,Observed!$A$2:$A$1601,$A451,Observed!$C$2:$C$1601,$C451),"")</f>
        <v/>
      </c>
      <c r="AE451" s="23" t="str">
        <f>IF(ISNUMBER(AVERAGEIFS(Observed!AE$2:AE$1601,Observed!$A$2:$A$1601,$A451,Observed!$C$2:$C$1601,$C451)),AVERAGEIFS(Observed!AE$2:AE$1601,Observed!$A$2:$A$1601,$A451,Observed!$C$2:$C$1601,$C451),"")</f>
        <v/>
      </c>
      <c r="AF451" s="24" t="str">
        <f>IF(ISNUMBER(AVERAGEIFS(Observed!AF$2:AF$1601,Observed!$A$2:$A$1601,$A451,Observed!$C$2:$C$1601,$C451)),AVERAGEIFS(Observed!AF$2:AF$1601,Observed!$A$2:$A$1601,$A451,Observed!$C$2:$C$1601,$C451),"")</f>
        <v/>
      </c>
      <c r="AG451" s="24" t="str">
        <f>IF(ISNUMBER(AVERAGEIFS(Observed!AG$2:AG$1601,Observed!$A$2:$A$1601,$A451,Observed!$C$2:$C$1601,$C451)),AVERAGEIFS(Observed!AG$2:AG$1601,Observed!$A$2:$A$1601,$A451,Observed!$C$2:$C$1601,$C451),"")</f>
        <v/>
      </c>
      <c r="AH451" s="24" t="str">
        <f>IF(ISNUMBER(AVERAGEIFS(Observed!AH$2:AH$1601,Observed!$A$2:$A$1601,$A451,Observed!$C$2:$C$1601,$C451)),AVERAGEIFS(Observed!AH$2:AH$1601,Observed!$A$2:$A$1601,$A451,Observed!$C$2:$C$1601,$C451),"")</f>
        <v/>
      </c>
      <c r="AI451" s="23" t="str">
        <f>IF(ISNUMBER(AVERAGEIFS(Observed!AI$2:AI$1601,Observed!$A$2:$A$1601,$A451,Observed!$C$2:$C$1601,$C451)),AVERAGEIFS(Observed!AI$2:AI$1601,Observed!$A$2:$A$1601,$A451,Observed!$C$2:$C$1601,$C451),"")</f>
        <v/>
      </c>
      <c r="AJ451" s="24">
        <f>IF(ISNUMBER(AVERAGEIFS(Observed!AJ$2:AJ$1601,Observed!$A$2:$A$1601,$A451,Observed!$C$2:$C$1601,$C451)),AVERAGEIFS(Observed!AJ$2:AJ$1601,Observed!$A$2:$A$1601,$A451,Observed!$C$2:$C$1601,$C451),"")</f>
        <v>0.13666666666666669</v>
      </c>
      <c r="AK451" s="24">
        <f>IF(ISNUMBER(AVERAGEIFS(Observed!AL$2:AL$1601,Observed!$A$2:$A$1601,$A451,Observed!$C$2:$C$1601,$C451)),AVERAGEIFS(Observed!AL$2:AL$1601,Observed!$A$2:$A$1601,$A451,Observed!$C$2:$C$1601,$C451),"")</f>
        <v>1E-3</v>
      </c>
      <c r="AL451" s="24">
        <f>IF(ISNUMBER(AVERAGEIFS(Observed!AM$2:AM$1601,Observed!$A$2:$A$1601,$A451,Observed!$C$2:$C$1601,$C451)),AVERAGEIFS(Observed!AM$2:AM$1601,Observed!$A$2:$A$1601,$A451,Observed!$C$2:$C$1601,$C451),"")</f>
        <v>0.13100000000000001</v>
      </c>
      <c r="AM451" s="24">
        <f>IF(ISNUMBER(AVERAGEIFS(Observed!AN$2:AN$1601,Observed!$A$2:$A$1601,$A451,Observed!$C$2:$C$1601,$C451)),AVERAGEIFS(Observed!AN$2:AN$1601,Observed!$A$2:$A$1601,$A451,Observed!$C$2:$C$1601,$C451),"")</f>
        <v>0.37600000000000006</v>
      </c>
      <c r="AN451" s="24">
        <f>IF(ISNUMBER(AVERAGEIFS(Observed!AQ$2:AQ$1601,Observed!$A$2:$A$1601,$A451,Observed!$C$2:$C$1601,$C451)),AVERAGEIFS(Observed!AQ$2:AQ$1601,Observed!$A$2:$A$1601,$A451,Observed!$C$2:$C$1601,$C451),"")</f>
        <v>0.3056666666666667</v>
      </c>
      <c r="AO451" s="24" t="str">
        <f>IF(ISNUMBER(AVERAGEIFS(Observed!AR$2:AR$1601,Observed!$A$2:$A$1601,$A451,Observed!$C$2:$C$1601,$C451)),AVERAGEIFS(Observed!AR$2:AR$1601,Observed!$A$2:$A$1601,$A451,Observed!$C$2:$C$1601,$C451),"")</f>
        <v/>
      </c>
      <c r="AP451" s="24">
        <f>IF(ISNUMBER(AVERAGEIFS(Observed!AS$2:AS$1601,Observed!$A$2:$A$1601,$A451,Observed!$C$2:$C$1601,$C451)),AVERAGEIFS(Observed!AS$2:AS$1601,Observed!$A$2:$A$1601,$A451,Observed!$C$2:$C$1601,$C451),"")</f>
        <v>4.9000000000000009E-2</v>
      </c>
      <c r="AQ451" s="23" t="str">
        <f>IF(ISNUMBER(AVERAGEIFS(Observed!AT$2:AT$1601,Observed!$A$2:$A$1601,$A451,Observed!$C$2:$C$1601,$C451)),AVERAGEIFS(Observed!AT$2:AT$1601,Observed!$A$2:$A$1601,$A451,Observed!$C$2:$C$1601,$C451),"")</f>
        <v/>
      </c>
      <c r="AR451" s="24" t="str">
        <f>IF(ISNUMBER(AVERAGEIFS(Observed!AU$2:AU$1601,Observed!$A$2:$A$1601,$A451,Observed!$C$2:$C$1601,$C451)),AVERAGEIFS(Observed!AU$2:AU$1601,Observed!$A$2:$A$1601,$A451,Observed!$C$2:$C$1601,$C451),"")</f>
        <v/>
      </c>
      <c r="AS451" s="23" t="str">
        <f>IF(ISNUMBER(AVERAGEIFS(Observed!AV$2:AV$1601,Observed!$A$2:$A$1601,$A451,Observed!$C$2:$C$1601,$C451)),AVERAGEIFS(Observed!AV$2:AV$1601,Observed!$A$2:$A$1601,$A451,Observed!$C$2:$C$1601,$C451),"")</f>
        <v/>
      </c>
      <c r="AT451" s="23" t="str">
        <f>IF(ISNUMBER(AVERAGEIFS(Observed!AW$2:AW$1601,Observed!$A$2:$A$1601,$A451,Observed!$C$2:$C$1601,$C451)),AVERAGEIFS(Observed!AW$2:AW$1601,Observed!$A$2:$A$1601,$A451,Observed!$C$2:$C$1601,$C451),"")</f>
        <v/>
      </c>
      <c r="AU451" s="2">
        <f>COUNTIFS(Observed!$A$2:$A$1601,$A451,Observed!$C$2:$C$1601,$C451)</f>
        <v>3</v>
      </c>
      <c r="AV451" s="2">
        <f t="shared" si="7"/>
        <v>9</v>
      </c>
    </row>
    <row r="452" spans="1:48" x14ac:dyDescent="0.3">
      <c r="A452" s="4" t="s">
        <v>112</v>
      </c>
      <c r="B452" t="s">
        <v>24</v>
      </c>
      <c r="C452" s="3">
        <v>42669</v>
      </c>
      <c r="D452">
        <v>1</v>
      </c>
      <c r="E452">
        <v>0</v>
      </c>
      <c r="G452">
        <v>0</v>
      </c>
      <c r="H452" s="2" t="s">
        <v>46</v>
      </c>
      <c r="I452" s="2" t="s">
        <v>26</v>
      </c>
      <c r="J452">
        <v>15</v>
      </c>
      <c r="K452" s="2" t="s">
        <v>21</v>
      </c>
      <c r="L452" s="22" t="str">
        <f>IF(ISNUMBER(AVERAGEIFS(Observed!L$2:L$1601,Observed!$A$2:$A$1601,$A452,Observed!$C$2:$C$1601,$C452)),AVERAGEIFS(Observed!L$2:L$1601,Observed!$A$2:$A$1601,$A452,Observed!$C$2:$C$1601,$C452),"")</f>
        <v/>
      </c>
      <c r="M452" s="23" t="str">
        <f>IF(ISNUMBER(AVERAGEIFS(Observed!M$2:M$1601,Observed!$A$2:$A$1601,$A452,Observed!$C$2:$C$1601,$C452)),AVERAGEIFS(Observed!M$2:M$1601,Observed!$A$2:$A$1601,$A452,Observed!$C$2:$C$1601,$C452),"")</f>
        <v/>
      </c>
      <c r="N452" s="23">
        <f>IF(ISNUMBER(AVERAGEIFS(Observed!N$2:N$1601,Observed!$A$2:$A$1601,$A452,Observed!$C$2:$C$1601,$C452)),AVERAGEIFS(Observed!N$2:N$1601,Observed!$A$2:$A$1601,$A452,Observed!$C$2:$C$1601,$C452),"")</f>
        <v>208.65</v>
      </c>
      <c r="O452" s="23">
        <f>IF(ISNUMBER(AVERAGEIFS(Observed!O$2:O$1601,Observed!$A$2:$A$1601,$A452,Observed!$C$2:$C$1601,$C452)),AVERAGEIFS(Observed!O$2:O$1601,Observed!$A$2:$A$1601,$A452,Observed!$C$2:$C$1601,$C452),"")</f>
        <v>208.65</v>
      </c>
      <c r="P452" s="23">
        <f>IF(ISNUMBER(AVERAGEIFS(Observed!P$2:P$1601,Observed!$A$2:$A$1601,$A452,Observed!$C$2:$C$1601,$C452)),AVERAGEIFS(Observed!P$2:P$1601,Observed!$A$2:$A$1601,$A452,Observed!$C$2:$C$1601,$C452),"")</f>
        <v>357.99</v>
      </c>
      <c r="Q452" s="24" t="str">
        <f>IF(ISNUMBER(AVERAGEIFS(Observed!Q$2:Q$1601,Observed!$A$2:$A$1601,$A452,Observed!$C$2:$C$1601,$C452)),AVERAGEIFS(Observed!Q$2:Q$1601,Observed!$A$2:$A$1601,$A452,Observed!$C$2:$C$1601,$C452),"")</f>
        <v/>
      </c>
      <c r="R452" s="24" t="str">
        <f>IF(ISNUMBER(AVERAGEIFS(Observed!R$2:R$1601,Observed!$A$2:$A$1601,$A452,Observed!$C$2:$C$1601,$C452)),AVERAGEIFS(Observed!R$2:R$1601,Observed!$A$2:$A$1601,$A452,Observed!$C$2:$C$1601,$C452),"")</f>
        <v/>
      </c>
      <c r="S452" s="24" t="str">
        <f>IF(ISNUMBER(AVERAGEIFS(Observed!S$2:S$1601,Observed!$A$2:$A$1601,$A452,Observed!$C$2:$C$1601,$C452)),AVERAGEIFS(Observed!S$2:S$1601,Observed!$A$2:$A$1601,$A452,Observed!$C$2:$C$1601,$C452),"")</f>
        <v/>
      </c>
      <c r="T452" s="23" t="str">
        <f>IF(ISNUMBER(AVERAGEIFS(Observed!T$2:T$1601,Observed!$A$2:$A$1601,$A452,Observed!$C$2:$C$1601,$C452)),AVERAGEIFS(Observed!T$2:T$1601,Observed!$A$2:$A$1601,$A452,Observed!$C$2:$C$1601,$C452),"")</f>
        <v/>
      </c>
      <c r="U452" s="25" t="str">
        <f>IF(ISNUMBER(AVERAGEIFS(Observed!U$2:U$1601,Observed!$A$2:$A$1601,$A452,Observed!$C$2:$C$1601,$C452)),AVERAGEIFS(Observed!U$2:U$1601,Observed!$A$2:$A$1601,$A452,Observed!$C$2:$C$1601,$C452),"")</f>
        <v/>
      </c>
      <c r="V452" s="25" t="str">
        <f>IF(ISNUMBER(AVERAGEIFS(Observed!V$2:V$1601,Observed!$A$2:$A$1601,$A452,Observed!$C$2:$C$1601,$C452)),AVERAGEIFS(Observed!V$2:V$1601,Observed!$A$2:$A$1601,$A452,Observed!$C$2:$C$1601,$C452),"")</f>
        <v/>
      </c>
      <c r="W452" s="23" t="str">
        <f>IF(ISNUMBER(AVERAGEIFS(Observed!W$2:W$1601,Observed!$A$2:$A$1601,$A452,Observed!$C$2:$C$1601,$C452)),AVERAGEIFS(Observed!W$2:W$1601,Observed!$A$2:$A$1601,$A452,Observed!$C$2:$C$1601,$C452),"")</f>
        <v/>
      </c>
      <c r="X452" s="23" t="str">
        <f>IF(ISNUMBER(AVERAGEIFS(Observed!X$2:X$1601,Observed!$A$2:$A$1601,$A452,Observed!$C$2:$C$1601,$C452)),AVERAGEIFS(Observed!X$2:X$1601,Observed!$A$2:$A$1601,$A452,Observed!$C$2:$C$1601,$C452),"")</f>
        <v/>
      </c>
      <c r="Y452" s="23" t="str">
        <f>IF(ISNUMBER(AVERAGEIFS(Observed!Y$2:Y$1601,Observed!$A$2:$A$1601,$A452,Observed!$C$2:$C$1601,$C452)),AVERAGEIFS(Observed!Y$2:Y$1601,Observed!$A$2:$A$1601,$A452,Observed!$C$2:$C$1601,$C452),"")</f>
        <v/>
      </c>
      <c r="Z452" s="23" t="str">
        <f>IF(ISNUMBER(AVERAGEIFS(Observed!Z$2:Z$1601,Observed!$A$2:$A$1601,$A452,Observed!$C$2:$C$1601,$C452)),AVERAGEIFS(Observed!Z$2:Z$1601,Observed!$A$2:$A$1601,$A452,Observed!$C$2:$C$1601,$C452),"")</f>
        <v/>
      </c>
      <c r="AA452" s="23" t="str">
        <f>IF(ISNUMBER(AVERAGEIFS(Observed!AA$2:AA$1601,Observed!$A$2:$A$1601,$A452,Observed!$C$2:$C$1601,$C452)),AVERAGEIFS(Observed!AA$2:AA$1601,Observed!$A$2:$A$1601,$A452,Observed!$C$2:$C$1601,$C452),"")</f>
        <v/>
      </c>
      <c r="AB452" s="23" t="str">
        <f>IF(ISNUMBER(AVERAGEIFS(Observed!AB$2:AB$1601,Observed!$A$2:$A$1601,$A452,Observed!$C$2:$C$1601,$C452)),AVERAGEIFS(Observed!AB$2:AB$1601,Observed!$A$2:$A$1601,$A452,Observed!$C$2:$C$1601,$C452),"")</f>
        <v/>
      </c>
      <c r="AC452" s="23" t="str">
        <f>IF(ISNUMBER(AVERAGEIFS(Observed!AC$2:AC$1601,Observed!$A$2:$A$1601,$A452,Observed!$C$2:$C$1601,$C452)),AVERAGEIFS(Observed!AC$2:AC$1601,Observed!$A$2:$A$1601,$A452,Observed!$C$2:$C$1601,$C452),"")</f>
        <v/>
      </c>
      <c r="AD452" s="23" t="str">
        <f>IF(ISNUMBER(AVERAGEIFS(Observed!AD$2:AD$1601,Observed!$A$2:$A$1601,$A452,Observed!$C$2:$C$1601,$C452)),AVERAGEIFS(Observed!AD$2:AD$1601,Observed!$A$2:$A$1601,$A452,Observed!$C$2:$C$1601,$C452),"")</f>
        <v/>
      </c>
      <c r="AE452" s="23" t="str">
        <f>IF(ISNUMBER(AVERAGEIFS(Observed!AE$2:AE$1601,Observed!$A$2:$A$1601,$A452,Observed!$C$2:$C$1601,$C452)),AVERAGEIFS(Observed!AE$2:AE$1601,Observed!$A$2:$A$1601,$A452,Observed!$C$2:$C$1601,$C452),"")</f>
        <v/>
      </c>
      <c r="AF452" s="24" t="str">
        <f>IF(ISNUMBER(AVERAGEIFS(Observed!AF$2:AF$1601,Observed!$A$2:$A$1601,$A452,Observed!$C$2:$C$1601,$C452)),AVERAGEIFS(Observed!AF$2:AF$1601,Observed!$A$2:$A$1601,$A452,Observed!$C$2:$C$1601,$C452),"")</f>
        <v/>
      </c>
      <c r="AG452" s="24" t="str">
        <f>IF(ISNUMBER(AVERAGEIFS(Observed!AG$2:AG$1601,Observed!$A$2:$A$1601,$A452,Observed!$C$2:$C$1601,$C452)),AVERAGEIFS(Observed!AG$2:AG$1601,Observed!$A$2:$A$1601,$A452,Observed!$C$2:$C$1601,$C452),"")</f>
        <v/>
      </c>
      <c r="AH452" s="24" t="str">
        <f>IF(ISNUMBER(AVERAGEIFS(Observed!AH$2:AH$1601,Observed!$A$2:$A$1601,$A452,Observed!$C$2:$C$1601,$C452)),AVERAGEIFS(Observed!AH$2:AH$1601,Observed!$A$2:$A$1601,$A452,Observed!$C$2:$C$1601,$C452),"")</f>
        <v/>
      </c>
      <c r="AI452" s="23" t="str">
        <f>IF(ISNUMBER(AVERAGEIFS(Observed!AI$2:AI$1601,Observed!$A$2:$A$1601,$A452,Observed!$C$2:$C$1601,$C452)),AVERAGEIFS(Observed!AI$2:AI$1601,Observed!$A$2:$A$1601,$A452,Observed!$C$2:$C$1601,$C452),"")</f>
        <v/>
      </c>
      <c r="AJ452" s="24">
        <f>IF(ISNUMBER(AVERAGEIFS(Observed!AJ$2:AJ$1601,Observed!$A$2:$A$1601,$A452,Observed!$C$2:$C$1601,$C452)),AVERAGEIFS(Observed!AJ$2:AJ$1601,Observed!$A$2:$A$1601,$A452,Observed!$C$2:$C$1601,$C452),"")</f>
        <v>6.6333333333333341E-2</v>
      </c>
      <c r="AK452" s="24">
        <f>IF(ISNUMBER(AVERAGEIFS(Observed!AL$2:AL$1601,Observed!$A$2:$A$1601,$A452,Observed!$C$2:$C$1601,$C452)),AVERAGEIFS(Observed!AL$2:AL$1601,Observed!$A$2:$A$1601,$A452,Observed!$C$2:$C$1601,$C452),"")</f>
        <v>3.3999999999999996E-2</v>
      </c>
      <c r="AL452" s="24">
        <f>IF(ISNUMBER(AVERAGEIFS(Observed!AM$2:AM$1601,Observed!$A$2:$A$1601,$A452,Observed!$C$2:$C$1601,$C452)),AVERAGEIFS(Observed!AM$2:AM$1601,Observed!$A$2:$A$1601,$A452,Observed!$C$2:$C$1601,$C452),"")</f>
        <v>0.13800000000000001</v>
      </c>
      <c r="AM452" s="24">
        <f>IF(ISNUMBER(AVERAGEIFS(Observed!AN$2:AN$1601,Observed!$A$2:$A$1601,$A452,Observed!$C$2:$C$1601,$C452)),AVERAGEIFS(Observed!AN$2:AN$1601,Observed!$A$2:$A$1601,$A452,Observed!$C$2:$C$1601,$C452),"")</f>
        <v>0.28133333333333332</v>
      </c>
      <c r="AN452" s="24">
        <f>IF(ISNUMBER(AVERAGEIFS(Observed!AQ$2:AQ$1601,Observed!$A$2:$A$1601,$A452,Observed!$C$2:$C$1601,$C452)),AVERAGEIFS(Observed!AQ$2:AQ$1601,Observed!$A$2:$A$1601,$A452,Observed!$C$2:$C$1601,$C452),"")</f>
        <v>0.44166666666666671</v>
      </c>
      <c r="AO452" s="24" t="str">
        <f>IF(ISNUMBER(AVERAGEIFS(Observed!AR$2:AR$1601,Observed!$A$2:$A$1601,$A452,Observed!$C$2:$C$1601,$C452)),AVERAGEIFS(Observed!AR$2:AR$1601,Observed!$A$2:$A$1601,$A452,Observed!$C$2:$C$1601,$C452),"")</f>
        <v/>
      </c>
      <c r="AP452" s="24">
        <f>IF(ISNUMBER(AVERAGEIFS(Observed!AS$2:AS$1601,Observed!$A$2:$A$1601,$A452,Observed!$C$2:$C$1601,$C452)),AVERAGEIFS(Observed!AS$2:AS$1601,Observed!$A$2:$A$1601,$A452,Observed!$C$2:$C$1601,$C452),"")</f>
        <v>3.1666666666666669E-2</v>
      </c>
      <c r="AQ452" s="23" t="str">
        <f>IF(ISNUMBER(AVERAGEIFS(Observed!AT$2:AT$1601,Observed!$A$2:$A$1601,$A452,Observed!$C$2:$C$1601,$C452)),AVERAGEIFS(Observed!AT$2:AT$1601,Observed!$A$2:$A$1601,$A452,Observed!$C$2:$C$1601,$C452),"")</f>
        <v/>
      </c>
      <c r="AR452" s="24" t="str">
        <f>IF(ISNUMBER(AVERAGEIFS(Observed!AU$2:AU$1601,Observed!$A$2:$A$1601,$A452,Observed!$C$2:$C$1601,$C452)),AVERAGEIFS(Observed!AU$2:AU$1601,Observed!$A$2:$A$1601,$A452,Observed!$C$2:$C$1601,$C452),"")</f>
        <v/>
      </c>
      <c r="AS452" s="23" t="str">
        <f>IF(ISNUMBER(AVERAGEIFS(Observed!AV$2:AV$1601,Observed!$A$2:$A$1601,$A452,Observed!$C$2:$C$1601,$C452)),AVERAGEIFS(Observed!AV$2:AV$1601,Observed!$A$2:$A$1601,$A452,Observed!$C$2:$C$1601,$C452),"")</f>
        <v/>
      </c>
      <c r="AT452" s="23" t="str">
        <f>IF(ISNUMBER(AVERAGEIFS(Observed!AW$2:AW$1601,Observed!$A$2:$A$1601,$A452,Observed!$C$2:$C$1601,$C452)),AVERAGEIFS(Observed!AW$2:AW$1601,Observed!$A$2:$A$1601,$A452,Observed!$C$2:$C$1601,$C452),"")</f>
        <v/>
      </c>
      <c r="AU452" s="2">
        <f>COUNTIFS(Observed!$A$2:$A$1601,$A452,Observed!$C$2:$C$1601,$C452)</f>
        <v>3</v>
      </c>
      <c r="AV452" s="2">
        <f t="shared" si="7"/>
        <v>9</v>
      </c>
    </row>
    <row r="453" spans="1:48" x14ac:dyDescent="0.3">
      <c r="A453" s="4" t="s">
        <v>113</v>
      </c>
      <c r="B453" t="s">
        <v>24</v>
      </c>
      <c r="C453" s="3">
        <v>42669</v>
      </c>
      <c r="D453">
        <v>1</v>
      </c>
      <c r="E453">
        <v>50</v>
      </c>
      <c r="G453">
        <v>50</v>
      </c>
      <c r="H453" s="2" t="s">
        <v>46</v>
      </c>
      <c r="I453" s="2" t="s">
        <v>26</v>
      </c>
      <c r="J453">
        <v>15</v>
      </c>
      <c r="K453" s="2" t="s">
        <v>21</v>
      </c>
      <c r="L453" s="22" t="str">
        <f>IF(ISNUMBER(AVERAGEIFS(Observed!L$2:L$1601,Observed!$A$2:$A$1601,$A453,Observed!$C$2:$C$1601,$C453)),AVERAGEIFS(Observed!L$2:L$1601,Observed!$A$2:$A$1601,$A453,Observed!$C$2:$C$1601,$C453),"")</f>
        <v/>
      </c>
      <c r="M453" s="23" t="str">
        <f>IF(ISNUMBER(AVERAGEIFS(Observed!M$2:M$1601,Observed!$A$2:$A$1601,$A453,Observed!$C$2:$C$1601,$C453)),AVERAGEIFS(Observed!M$2:M$1601,Observed!$A$2:$A$1601,$A453,Observed!$C$2:$C$1601,$C453),"")</f>
        <v/>
      </c>
      <c r="N453" s="23">
        <f>IF(ISNUMBER(AVERAGEIFS(Observed!N$2:N$1601,Observed!$A$2:$A$1601,$A453,Observed!$C$2:$C$1601,$C453)),AVERAGEIFS(Observed!N$2:N$1601,Observed!$A$2:$A$1601,$A453,Observed!$C$2:$C$1601,$C453),"")</f>
        <v>235.99666666666667</v>
      </c>
      <c r="O453" s="23">
        <f>IF(ISNUMBER(AVERAGEIFS(Observed!O$2:O$1601,Observed!$A$2:$A$1601,$A453,Observed!$C$2:$C$1601,$C453)),AVERAGEIFS(Observed!O$2:O$1601,Observed!$A$2:$A$1601,$A453,Observed!$C$2:$C$1601,$C453),"")</f>
        <v>235.99666666666667</v>
      </c>
      <c r="P453" s="23">
        <f>IF(ISNUMBER(AVERAGEIFS(Observed!P$2:P$1601,Observed!$A$2:$A$1601,$A453,Observed!$C$2:$C$1601,$C453)),AVERAGEIFS(Observed!P$2:P$1601,Observed!$A$2:$A$1601,$A453,Observed!$C$2:$C$1601,$C453),"")</f>
        <v>461.46000000000004</v>
      </c>
      <c r="Q453" s="24" t="str">
        <f>IF(ISNUMBER(AVERAGEIFS(Observed!Q$2:Q$1601,Observed!$A$2:$A$1601,$A453,Observed!$C$2:$C$1601,$C453)),AVERAGEIFS(Observed!Q$2:Q$1601,Observed!$A$2:$A$1601,$A453,Observed!$C$2:$C$1601,$C453),"")</f>
        <v/>
      </c>
      <c r="R453" s="24" t="str">
        <f>IF(ISNUMBER(AVERAGEIFS(Observed!R$2:R$1601,Observed!$A$2:$A$1601,$A453,Observed!$C$2:$C$1601,$C453)),AVERAGEIFS(Observed!R$2:R$1601,Observed!$A$2:$A$1601,$A453,Observed!$C$2:$C$1601,$C453),"")</f>
        <v/>
      </c>
      <c r="S453" s="24" t="str">
        <f>IF(ISNUMBER(AVERAGEIFS(Observed!S$2:S$1601,Observed!$A$2:$A$1601,$A453,Observed!$C$2:$C$1601,$C453)),AVERAGEIFS(Observed!S$2:S$1601,Observed!$A$2:$A$1601,$A453,Observed!$C$2:$C$1601,$C453),"")</f>
        <v/>
      </c>
      <c r="T453" s="23" t="str">
        <f>IF(ISNUMBER(AVERAGEIFS(Observed!T$2:T$1601,Observed!$A$2:$A$1601,$A453,Observed!$C$2:$C$1601,$C453)),AVERAGEIFS(Observed!T$2:T$1601,Observed!$A$2:$A$1601,$A453,Observed!$C$2:$C$1601,$C453),"")</f>
        <v/>
      </c>
      <c r="U453" s="25" t="str">
        <f>IF(ISNUMBER(AVERAGEIFS(Observed!U$2:U$1601,Observed!$A$2:$A$1601,$A453,Observed!$C$2:$C$1601,$C453)),AVERAGEIFS(Observed!U$2:U$1601,Observed!$A$2:$A$1601,$A453,Observed!$C$2:$C$1601,$C453),"")</f>
        <v/>
      </c>
      <c r="V453" s="25" t="str">
        <f>IF(ISNUMBER(AVERAGEIFS(Observed!V$2:V$1601,Observed!$A$2:$A$1601,$A453,Observed!$C$2:$C$1601,$C453)),AVERAGEIFS(Observed!V$2:V$1601,Observed!$A$2:$A$1601,$A453,Observed!$C$2:$C$1601,$C453),"")</f>
        <v/>
      </c>
      <c r="W453" s="23" t="str">
        <f>IF(ISNUMBER(AVERAGEIFS(Observed!W$2:W$1601,Observed!$A$2:$A$1601,$A453,Observed!$C$2:$C$1601,$C453)),AVERAGEIFS(Observed!W$2:W$1601,Observed!$A$2:$A$1601,$A453,Observed!$C$2:$C$1601,$C453),"")</f>
        <v/>
      </c>
      <c r="X453" s="23" t="str">
        <f>IF(ISNUMBER(AVERAGEIFS(Observed!X$2:X$1601,Observed!$A$2:$A$1601,$A453,Observed!$C$2:$C$1601,$C453)),AVERAGEIFS(Observed!X$2:X$1601,Observed!$A$2:$A$1601,$A453,Observed!$C$2:$C$1601,$C453),"")</f>
        <v/>
      </c>
      <c r="Y453" s="23" t="str">
        <f>IF(ISNUMBER(AVERAGEIFS(Observed!Y$2:Y$1601,Observed!$A$2:$A$1601,$A453,Observed!$C$2:$C$1601,$C453)),AVERAGEIFS(Observed!Y$2:Y$1601,Observed!$A$2:$A$1601,$A453,Observed!$C$2:$C$1601,$C453),"")</f>
        <v/>
      </c>
      <c r="Z453" s="23" t="str">
        <f>IF(ISNUMBER(AVERAGEIFS(Observed!Z$2:Z$1601,Observed!$A$2:$A$1601,$A453,Observed!$C$2:$C$1601,$C453)),AVERAGEIFS(Observed!Z$2:Z$1601,Observed!$A$2:$A$1601,$A453,Observed!$C$2:$C$1601,$C453),"")</f>
        <v/>
      </c>
      <c r="AA453" s="23" t="str">
        <f>IF(ISNUMBER(AVERAGEIFS(Observed!AA$2:AA$1601,Observed!$A$2:$A$1601,$A453,Observed!$C$2:$C$1601,$C453)),AVERAGEIFS(Observed!AA$2:AA$1601,Observed!$A$2:$A$1601,$A453,Observed!$C$2:$C$1601,$C453),"")</f>
        <v/>
      </c>
      <c r="AB453" s="23" t="str">
        <f>IF(ISNUMBER(AVERAGEIFS(Observed!AB$2:AB$1601,Observed!$A$2:$A$1601,$A453,Observed!$C$2:$C$1601,$C453)),AVERAGEIFS(Observed!AB$2:AB$1601,Observed!$A$2:$A$1601,$A453,Observed!$C$2:$C$1601,$C453),"")</f>
        <v/>
      </c>
      <c r="AC453" s="23" t="str">
        <f>IF(ISNUMBER(AVERAGEIFS(Observed!AC$2:AC$1601,Observed!$A$2:$A$1601,$A453,Observed!$C$2:$C$1601,$C453)),AVERAGEIFS(Observed!AC$2:AC$1601,Observed!$A$2:$A$1601,$A453,Observed!$C$2:$C$1601,$C453),"")</f>
        <v/>
      </c>
      <c r="AD453" s="23" t="str">
        <f>IF(ISNUMBER(AVERAGEIFS(Observed!AD$2:AD$1601,Observed!$A$2:$A$1601,$A453,Observed!$C$2:$C$1601,$C453)),AVERAGEIFS(Observed!AD$2:AD$1601,Observed!$A$2:$A$1601,$A453,Observed!$C$2:$C$1601,$C453),"")</f>
        <v/>
      </c>
      <c r="AE453" s="23" t="str">
        <f>IF(ISNUMBER(AVERAGEIFS(Observed!AE$2:AE$1601,Observed!$A$2:$A$1601,$A453,Observed!$C$2:$C$1601,$C453)),AVERAGEIFS(Observed!AE$2:AE$1601,Observed!$A$2:$A$1601,$A453,Observed!$C$2:$C$1601,$C453),"")</f>
        <v/>
      </c>
      <c r="AF453" s="24" t="str">
        <f>IF(ISNUMBER(AVERAGEIFS(Observed!AF$2:AF$1601,Observed!$A$2:$A$1601,$A453,Observed!$C$2:$C$1601,$C453)),AVERAGEIFS(Observed!AF$2:AF$1601,Observed!$A$2:$A$1601,$A453,Observed!$C$2:$C$1601,$C453),"")</f>
        <v/>
      </c>
      <c r="AG453" s="24" t="str">
        <f>IF(ISNUMBER(AVERAGEIFS(Observed!AG$2:AG$1601,Observed!$A$2:$A$1601,$A453,Observed!$C$2:$C$1601,$C453)),AVERAGEIFS(Observed!AG$2:AG$1601,Observed!$A$2:$A$1601,$A453,Observed!$C$2:$C$1601,$C453),"")</f>
        <v/>
      </c>
      <c r="AH453" s="24" t="str">
        <f>IF(ISNUMBER(AVERAGEIFS(Observed!AH$2:AH$1601,Observed!$A$2:$A$1601,$A453,Observed!$C$2:$C$1601,$C453)),AVERAGEIFS(Observed!AH$2:AH$1601,Observed!$A$2:$A$1601,$A453,Observed!$C$2:$C$1601,$C453),"")</f>
        <v/>
      </c>
      <c r="AI453" s="23" t="str">
        <f>IF(ISNUMBER(AVERAGEIFS(Observed!AI$2:AI$1601,Observed!$A$2:$A$1601,$A453,Observed!$C$2:$C$1601,$C453)),AVERAGEIFS(Observed!AI$2:AI$1601,Observed!$A$2:$A$1601,$A453,Observed!$C$2:$C$1601,$C453),"")</f>
        <v/>
      </c>
      <c r="AJ453" s="24">
        <f>IF(ISNUMBER(AVERAGEIFS(Observed!AJ$2:AJ$1601,Observed!$A$2:$A$1601,$A453,Observed!$C$2:$C$1601,$C453)),AVERAGEIFS(Observed!AJ$2:AJ$1601,Observed!$A$2:$A$1601,$A453,Observed!$C$2:$C$1601,$C453),"")</f>
        <v>8.433333333333333E-2</v>
      </c>
      <c r="AK453" s="24">
        <f>IF(ISNUMBER(AVERAGEIFS(Observed!AL$2:AL$1601,Observed!$A$2:$A$1601,$A453,Observed!$C$2:$C$1601,$C453)),AVERAGEIFS(Observed!AL$2:AL$1601,Observed!$A$2:$A$1601,$A453,Observed!$C$2:$C$1601,$C453),"")</f>
        <v>3.0666666666666665E-2</v>
      </c>
      <c r="AL453" s="24">
        <f>IF(ISNUMBER(AVERAGEIFS(Observed!AM$2:AM$1601,Observed!$A$2:$A$1601,$A453,Observed!$C$2:$C$1601,$C453)),AVERAGEIFS(Observed!AM$2:AM$1601,Observed!$A$2:$A$1601,$A453,Observed!$C$2:$C$1601,$C453),"")</f>
        <v>8.9333333333333334E-2</v>
      </c>
      <c r="AM453" s="24">
        <f>IF(ISNUMBER(AVERAGEIFS(Observed!AN$2:AN$1601,Observed!$A$2:$A$1601,$A453,Observed!$C$2:$C$1601,$C453)),AVERAGEIFS(Observed!AN$2:AN$1601,Observed!$A$2:$A$1601,$A453,Observed!$C$2:$C$1601,$C453),"")</f>
        <v>0.25366666666666665</v>
      </c>
      <c r="AN453" s="24">
        <f>IF(ISNUMBER(AVERAGEIFS(Observed!AQ$2:AQ$1601,Observed!$A$2:$A$1601,$A453,Observed!$C$2:$C$1601,$C453)),AVERAGEIFS(Observed!AQ$2:AQ$1601,Observed!$A$2:$A$1601,$A453,Observed!$C$2:$C$1601,$C453),"")</f>
        <v>0.49700000000000005</v>
      </c>
      <c r="AO453" s="24" t="str">
        <f>IF(ISNUMBER(AVERAGEIFS(Observed!AR$2:AR$1601,Observed!$A$2:$A$1601,$A453,Observed!$C$2:$C$1601,$C453)),AVERAGEIFS(Observed!AR$2:AR$1601,Observed!$A$2:$A$1601,$A453,Observed!$C$2:$C$1601,$C453),"")</f>
        <v/>
      </c>
      <c r="AP453" s="24">
        <f>IF(ISNUMBER(AVERAGEIFS(Observed!AS$2:AS$1601,Observed!$A$2:$A$1601,$A453,Observed!$C$2:$C$1601,$C453)),AVERAGEIFS(Observed!AS$2:AS$1601,Observed!$A$2:$A$1601,$A453,Observed!$C$2:$C$1601,$C453),"")</f>
        <v>4.2333333333333334E-2</v>
      </c>
      <c r="AQ453" s="23" t="str">
        <f>IF(ISNUMBER(AVERAGEIFS(Observed!AT$2:AT$1601,Observed!$A$2:$A$1601,$A453,Observed!$C$2:$C$1601,$C453)),AVERAGEIFS(Observed!AT$2:AT$1601,Observed!$A$2:$A$1601,$A453,Observed!$C$2:$C$1601,$C453),"")</f>
        <v/>
      </c>
      <c r="AR453" s="24" t="str">
        <f>IF(ISNUMBER(AVERAGEIFS(Observed!AU$2:AU$1601,Observed!$A$2:$A$1601,$A453,Observed!$C$2:$C$1601,$C453)),AVERAGEIFS(Observed!AU$2:AU$1601,Observed!$A$2:$A$1601,$A453,Observed!$C$2:$C$1601,$C453),"")</f>
        <v/>
      </c>
      <c r="AS453" s="23" t="str">
        <f>IF(ISNUMBER(AVERAGEIFS(Observed!AV$2:AV$1601,Observed!$A$2:$A$1601,$A453,Observed!$C$2:$C$1601,$C453)),AVERAGEIFS(Observed!AV$2:AV$1601,Observed!$A$2:$A$1601,$A453,Observed!$C$2:$C$1601,$C453),"")</f>
        <v/>
      </c>
      <c r="AT453" s="23" t="str">
        <f>IF(ISNUMBER(AVERAGEIFS(Observed!AW$2:AW$1601,Observed!$A$2:$A$1601,$A453,Observed!$C$2:$C$1601,$C453)),AVERAGEIFS(Observed!AW$2:AW$1601,Observed!$A$2:$A$1601,$A453,Observed!$C$2:$C$1601,$C453),"")</f>
        <v/>
      </c>
      <c r="AU453" s="2">
        <f>COUNTIFS(Observed!$A$2:$A$1601,$A453,Observed!$C$2:$C$1601,$C453)</f>
        <v>3</v>
      </c>
      <c r="AV453" s="2">
        <f t="shared" si="7"/>
        <v>9</v>
      </c>
    </row>
    <row r="454" spans="1:48" x14ac:dyDescent="0.3">
      <c r="A454" s="4" t="s">
        <v>114</v>
      </c>
      <c r="B454" t="s">
        <v>24</v>
      </c>
      <c r="C454" s="3">
        <v>42669</v>
      </c>
      <c r="D454">
        <v>1</v>
      </c>
      <c r="E454">
        <v>100</v>
      </c>
      <c r="G454">
        <v>100</v>
      </c>
      <c r="H454" s="2" t="s">
        <v>46</v>
      </c>
      <c r="I454" s="2" t="s">
        <v>26</v>
      </c>
      <c r="J454">
        <v>15</v>
      </c>
      <c r="K454" s="2" t="s">
        <v>21</v>
      </c>
      <c r="L454" s="22" t="str">
        <f>IF(ISNUMBER(AVERAGEIFS(Observed!L$2:L$1601,Observed!$A$2:$A$1601,$A454,Observed!$C$2:$C$1601,$C454)),AVERAGEIFS(Observed!L$2:L$1601,Observed!$A$2:$A$1601,$A454,Observed!$C$2:$C$1601,$C454),"")</f>
        <v/>
      </c>
      <c r="M454" s="23" t="str">
        <f>IF(ISNUMBER(AVERAGEIFS(Observed!M$2:M$1601,Observed!$A$2:$A$1601,$A454,Observed!$C$2:$C$1601,$C454)),AVERAGEIFS(Observed!M$2:M$1601,Observed!$A$2:$A$1601,$A454,Observed!$C$2:$C$1601,$C454),"")</f>
        <v/>
      </c>
      <c r="N454" s="23">
        <f>IF(ISNUMBER(AVERAGEIFS(Observed!N$2:N$1601,Observed!$A$2:$A$1601,$A454,Observed!$C$2:$C$1601,$C454)),AVERAGEIFS(Observed!N$2:N$1601,Observed!$A$2:$A$1601,$A454,Observed!$C$2:$C$1601,$C454),"")</f>
        <v>212.74666666666667</v>
      </c>
      <c r="O454" s="23">
        <f>IF(ISNUMBER(AVERAGEIFS(Observed!O$2:O$1601,Observed!$A$2:$A$1601,$A454,Observed!$C$2:$C$1601,$C454)),AVERAGEIFS(Observed!O$2:O$1601,Observed!$A$2:$A$1601,$A454,Observed!$C$2:$C$1601,$C454),"")</f>
        <v>212.74666666666667</v>
      </c>
      <c r="P454" s="23">
        <f>IF(ISNUMBER(AVERAGEIFS(Observed!P$2:P$1601,Observed!$A$2:$A$1601,$A454,Observed!$C$2:$C$1601,$C454)),AVERAGEIFS(Observed!P$2:P$1601,Observed!$A$2:$A$1601,$A454,Observed!$C$2:$C$1601,$C454),"")</f>
        <v>422.82333333333332</v>
      </c>
      <c r="Q454" s="24" t="str">
        <f>IF(ISNUMBER(AVERAGEIFS(Observed!Q$2:Q$1601,Observed!$A$2:$A$1601,$A454,Observed!$C$2:$C$1601,$C454)),AVERAGEIFS(Observed!Q$2:Q$1601,Observed!$A$2:$A$1601,$A454,Observed!$C$2:$C$1601,$C454),"")</f>
        <v/>
      </c>
      <c r="R454" s="24" t="str">
        <f>IF(ISNUMBER(AVERAGEIFS(Observed!R$2:R$1601,Observed!$A$2:$A$1601,$A454,Observed!$C$2:$C$1601,$C454)),AVERAGEIFS(Observed!R$2:R$1601,Observed!$A$2:$A$1601,$A454,Observed!$C$2:$C$1601,$C454),"")</f>
        <v/>
      </c>
      <c r="S454" s="24" t="str">
        <f>IF(ISNUMBER(AVERAGEIFS(Observed!S$2:S$1601,Observed!$A$2:$A$1601,$A454,Observed!$C$2:$C$1601,$C454)),AVERAGEIFS(Observed!S$2:S$1601,Observed!$A$2:$A$1601,$A454,Observed!$C$2:$C$1601,$C454),"")</f>
        <v/>
      </c>
      <c r="T454" s="23" t="str">
        <f>IF(ISNUMBER(AVERAGEIFS(Observed!T$2:T$1601,Observed!$A$2:$A$1601,$A454,Observed!$C$2:$C$1601,$C454)),AVERAGEIFS(Observed!T$2:T$1601,Observed!$A$2:$A$1601,$A454,Observed!$C$2:$C$1601,$C454),"")</f>
        <v/>
      </c>
      <c r="U454" s="25" t="str">
        <f>IF(ISNUMBER(AVERAGEIFS(Observed!U$2:U$1601,Observed!$A$2:$A$1601,$A454,Observed!$C$2:$C$1601,$C454)),AVERAGEIFS(Observed!U$2:U$1601,Observed!$A$2:$A$1601,$A454,Observed!$C$2:$C$1601,$C454),"")</f>
        <v/>
      </c>
      <c r="V454" s="25" t="str">
        <f>IF(ISNUMBER(AVERAGEIFS(Observed!V$2:V$1601,Observed!$A$2:$A$1601,$A454,Observed!$C$2:$C$1601,$C454)),AVERAGEIFS(Observed!V$2:V$1601,Observed!$A$2:$A$1601,$A454,Observed!$C$2:$C$1601,$C454),"")</f>
        <v/>
      </c>
      <c r="W454" s="23" t="str">
        <f>IF(ISNUMBER(AVERAGEIFS(Observed!W$2:W$1601,Observed!$A$2:$A$1601,$A454,Observed!$C$2:$C$1601,$C454)),AVERAGEIFS(Observed!W$2:W$1601,Observed!$A$2:$A$1601,$A454,Observed!$C$2:$C$1601,$C454),"")</f>
        <v/>
      </c>
      <c r="X454" s="23" t="str">
        <f>IF(ISNUMBER(AVERAGEIFS(Observed!X$2:X$1601,Observed!$A$2:$A$1601,$A454,Observed!$C$2:$C$1601,$C454)),AVERAGEIFS(Observed!X$2:X$1601,Observed!$A$2:$A$1601,$A454,Observed!$C$2:$C$1601,$C454),"")</f>
        <v/>
      </c>
      <c r="Y454" s="23" t="str">
        <f>IF(ISNUMBER(AVERAGEIFS(Observed!Y$2:Y$1601,Observed!$A$2:$A$1601,$A454,Observed!$C$2:$C$1601,$C454)),AVERAGEIFS(Observed!Y$2:Y$1601,Observed!$A$2:$A$1601,$A454,Observed!$C$2:$C$1601,$C454),"")</f>
        <v/>
      </c>
      <c r="Z454" s="23" t="str">
        <f>IF(ISNUMBER(AVERAGEIFS(Observed!Z$2:Z$1601,Observed!$A$2:$A$1601,$A454,Observed!$C$2:$C$1601,$C454)),AVERAGEIFS(Observed!Z$2:Z$1601,Observed!$A$2:$A$1601,$A454,Observed!$C$2:$C$1601,$C454),"")</f>
        <v/>
      </c>
      <c r="AA454" s="23" t="str">
        <f>IF(ISNUMBER(AVERAGEIFS(Observed!AA$2:AA$1601,Observed!$A$2:$A$1601,$A454,Observed!$C$2:$C$1601,$C454)),AVERAGEIFS(Observed!AA$2:AA$1601,Observed!$A$2:$A$1601,$A454,Observed!$C$2:$C$1601,$C454),"")</f>
        <v/>
      </c>
      <c r="AB454" s="23" t="str">
        <f>IF(ISNUMBER(AVERAGEIFS(Observed!AB$2:AB$1601,Observed!$A$2:$A$1601,$A454,Observed!$C$2:$C$1601,$C454)),AVERAGEIFS(Observed!AB$2:AB$1601,Observed!$A$2:$A$1601,$A454,Observed!$C$2:$C$1601,$C454),"")</f>
        <v/>
      </c>
      <c r="AC454" s="23" t="str">
        <f>IF(ISNUMBER(AVERAGEIFS(Observed!AC$2:AC$1601,Observed!$A$2:$A$1601,$A454,Observed!$C$2:$C$1601,$C454)),AVERAGEIFS(Observed!AC$2:AC$1601,Observed!$A$2:$A$1601,$A454,Observed!$C$2:$C$1601,$C454),"")</f>
        <v/>
      </c>
      <c r="AD454" s="23" t="str">
        <f>IF(ISNUMBER(AVERAGEIFS(Observed!AD$2:AD$1601,Observed!$A$2:$A$1601,$A454,Observed!$C$2:$C$1601,$C454)),AVERAGEIFS(Observed!AD$2:AD$1601,Observed!$A$2:$A$1601,$A454,Observed!$C$2:$C$1601,$C454),"")</f>
        <v/>
      </c>
      <c r="AE454" s="23" t="str">
        <f>IF(ISNUMBER(AVERAGEIFS(Observed!AE$2:AE$1601,Observed!$A$2:$A$1601,$A454,Observed!$C$2:$C$1601,$C454)),AVERAGEIFS(Observed!AE$2:AE$1601,Observed!$A$2:$A$1601,$A454,Observed!$C$2:$C$1601,$C454),"")</f>
        <v/>
      </c>
      <c r="AF454" s="24" t="str">
        <f>IF(ISNUMBER(AVERAGEIFS(Observed!AF$2:AF$1601,Observed!$A$2:$A$1601,$A454,Observed!$C$2:$C$1601,$C454)),AVERAGEIFS(Observed!AF$2:AF$1601,Observed!$A$2:$A$1601,$A454,Observed!$C$2:$C$1601,$C454),"")</f>
        <v/>
      </c>
      <c r="AG454" s="24" t="str">
        <f>IF(ISNUMBER(AVERAGEIFS(Observed!AG$2:AG$1601,Observed!$A$2:$A$1601,$A454,Observed!$C$2:$C$1601,$C454)),AVERAGEIFS(Observed!AG$2:AG$1601,Observed!$A$2:$A$1601,$A454,Observed!$C$2:$C$1601,$C454),"")</f>
        <v/>
      </c>
      <c r="AH454" s="24" t="str">
        <f>IF(ISNUMBER(AVERAGEIFS(Observed!AH$2:AH$1601,Observed!$A$2:$A$1601,$A454,Observed!$C$2:$C$1601,$C454)),AVERAGEIFS(Observed!AH$2:AH$1601,Observed!$A$2:$A$1601,$A454,Observed!$C$2:$C$1601,$C454),"")</f>
        <v/>
      </c>
      <c r="AI454" s="23" t="str">
        <f>IF(ISNUMBER(AVERAGEIFS(Observed!AI$2:AI$1601,Observed!$A$2:$A$1601,$A454,Observed!$C$2:$C$1601,$C454)),AVERAGEIFS(Observed!AI$2:AI$1601,Observed!$A$2:$A$1601,$A454,Observed!$C$2:$C$1601,$C454),"")</f>
        <v/>
      </c>
      <c r="AJ454" s="24">
        <f>IF(ISNUMBER(AVERAGEIFS(Observed!AJ$2:AJ$1601,Observed!$A$2:$A$1601,$A454,Observed!$C$2:$C$1601,$C454)),AVERAGEIFS(Observed!AJ$2:AJ$1601,Observed!$A$2:$A$1601,$A454,Observed!$C$2:$C$1601,$C454),"")</f>
        <v>9.2666666666666675E-2</v>
      </c>
      <c r="AK454" s="24">
        <f>IF(ISNUMBER(AVERAGEIFS(Observed!AL$2:AL$1601,Observed!$A$2:$A$1601,$A454,Observed!$C$2:$C$1601,$C454)),AVERAGEIFS(Observed!AL$2:AL$1601,Observed!$A$2:$A$1601,$A454,Observed!$C$2:$C$1601,$C454),"")</f>
        <v>6.3E-2</v>
      </c>
      <c r="AL454" s="24">
        <f>IF(ISNUMBER(AVERAGEIFS(Observed!AM$2:AM$1601,Observed!$A$2:$A$1601,$A454,Observed!$C$2:$C$1601,$C454)),AVERAGEIFS(Observed!AM$2:AM$1601,Observed!$A$2:$A$1601,$A454,Observed!$C$2:$C$1601,$C454),"")</f>
        <v>0.11600000000000001</v>
      </c>
      <c r="AM454" s="24">
        <f>IF(ISNUMBER(AVERAGEIFS(Observed!AN$2:AN$1601,Observed!$A$2:$A$1601,$A454,Observed!$C$2:$C$1601,$C454)),AVERAGEIFS(Observed!AN$2:AN$1601,Observed!$A$2:$A$1601,$A454,Observed!$C$2:$C$1601,$C454),"")</f>
        <v>0.32800000000000001</v>
      </c>
      <c r="AN454" s="24">
        <f>IF(ISNUMBER(AVERAGEIFS(Observed!AQ$2:AQ$1601,Observed!$A$2:$A$1601,$A454,Observed!$C$2:$C$1601,$C454)),AVERAGEIFS(Observed!AQ$2:AQ$1601,Observed!$A$2:$A$1601,$A454,Observed!$C$2:$C$1601,$C454),"")</f>
        <v>0.38999999999999996</v>
      </c>
      <c r="AO454" s="24" t="str">
        <f>IF(ISNUMBER(AVERAGEIFS(Observed!AR$2:AR$1601,Observed!$A$2:$A$1601,$A454,Observed!$C$2:$C$1601,$C454)),AVERAGEIFS(Observed!AR$2:AR$1601,Observed!$A$2:$A$1601,$A454,Observed!$C$2:$C$1601,$C454),"")</f>
        <v/>
      </c>
      <c r="AP454" s="24">
        <f>IF(ISNUMBER(AVERAGEIFS(Observed!AS$2:AS$1601,Observed!$A$2:$A$1601,$A454,Observed!$C$2:$C$1601,$C454)),AVERAGEIFS(Observed!AS$2:AS$1601,Observed!$A$2:$A$1601,$A454,Observed!$C$2:$C$1601,$C454),"")</f>
        <v>6.3333333333333332E-3</v>
      </c>
      <c r="AQ454" s="23" t="str">
        <f>IF(ISNUMBER(AVERAGEIFS(Observed!AT$2:AT$1601,Observed!$A$2:$A$1601,$A454,Observed!$C$2:$C$1601,$C454)),AVERAGEIFS(Observed!AT$2:AT$1601,Observed!$A$2:$A$1601,$A454,Observed!$C$2:$C$1601,$C454),"")</f>
        <v/>
      </c>
      <c r="AR454" s="24" t="str">
        <f>IF(ISNUMBER(AVERAGEIFS(Observed!AU$2:AU$1601,Observed!$A$2:$A$1601,$A454,Observed!$C$2:$C$1601,$C454)),AVERAGEIFS(Observed!AU$2:AU$1601,Observed!$A$2:$A$1601,$A454,Observed!$C$2:$C$1601,$C454),"")</f>
        <v/>
      </c>
      <c r="AS454" s="23" t="str">
        <f>IF(ISNUMBER(AVERAGEIFS(Observed!AV$2:AV$1601,Observed!$A$2:$A$1601,$A454,Observed!$C$2:$C$1601,$C454)),AVERAGEIFS(Observed!AV$2:AV$1601,Observed!$A$2:$A$1601,$A454,Observed!$C$2:$C$1601,$C454),"")</f>
        <v/>
      </c>
      <c r="AT454" s="23" t="str">
        <f>IF(ISNUMBER(AVERAGEIFS(Observed!AW$2:AW$1601,Observed!$A$2:$A$1601,$A454,Observed!$C$2:$C$1601,$C454)),AVERAGEIFS(Observed!AW$2:AW$1601,Observed!$A$2:$A$1601,$A454,Observed!$C$2:$C$1601,$C454),"")</f>
        <v/>
      </c>
      <c r="AU454" s="2">
        <f>COUNTIFS(Observed!$A$2:$A$1601,$A454,Observed!$C$2:$C$1601,$C454)</f>
        <v>3</v>
      </c>
      <c r="AV454" s="2">
        <f t="shared" si="7"/>
        <v>9</v>
      </c>
    </row>
    <row r="455" spans="1:48" x14ac:dyDescent="0.3">
      <c r="A455" s="4" t="s">
        <v>115</v>
      </c>
      <c r="B455" t="s">
        <v>24</v>
      </c>
      <c r="C455" s="3">
        <v>42669</v>
      </c>
      <c r="D455">
        <v>1</v>
      </c>
      <c r="E455">
        <v>200</v>
      </c>
      <c r="G455">
        <v>200</v>
      </c>
      <c r="H455" s="2" t="s">
        <v>46</v>
      </c>
      <c r="I455" s="2" t="s">
        <v>26</v>
      </c>
      <c r="J455">
        <v>15</v>
      </c>
      <c r="K455" s="2" t="s">
        <v>21</v>
      </c>
      <c r="L455" s="22" t="str">
        <f>IF(ISNUMBER(AVERAGEIFS(Observed!L$2:L$1601,Observed!$A$2:$A$1601,$A455,Observed!$C$2:$C$1601,$C455)),AVERAGEIFS(Observed!L$2:L$1601,Observed!$A$2:$A$1601,$A455,Observed!$C$2:$C$1601,$C455),"")</f>
        <v/>
      </c>
      <c r="M455" s="23" t="str">
        <f>IF(ISNUMBER(AVERAGEIFS(Observed!M$2:M$1601,Observed!$A$2:$A$1601,$A455,Observed!$C$2:$C$1601,$C455)),AVERAGEIFS(Observed!M$2:M$1601,Observed!$A$2:$A$1601,$A455,Observed!$C$2:$C$1601,$C455),"")</f>
        <v/>
      </c>
      <c r="N455" s="23">
        <f>IF(ISNUMBER(AVERAGEIFS(Observed!N$2:N$1601,Observed!$A$2:$A$1601,$A455,Observed!$C$2:$C$1601,$C455)),AVERAGEIFS(Observed!N$2:N$1601,Observed!$A$2:$A$1601,$A455,Observed!$C$2:$C$1601,$C455),"")</f>
        <v>236.75333333333336</v>
      </c>
      <c r="O455" s="23">
        <f>IF(ISNUMBER(AVERAGEIFS(Observed!O$2:O$1601,Observed!$A$2:$A$1601,$A455,Observed!$C$2:$C$1601,$C455)),AVERAGEIFS(Observed!O$2:O$1601,Observed!$A$2:$A$1601,$A455,Observed!$C$2:$C$1601,$C455),"")</f>
        <v>236.75333333333336</v>
      </c>
      <c r="P455" s="23">
        <f>IF(ISNUMBER(AVERAGEIFS(Observed!P$2:P$1601,Observed!$A$2:$A$1601,$A455,Observed!$C$2:$C$1601,$C455)),AVERAGEIFS(Observed!P$2:P$1601,Observed!$A$2:$A$1601,$A455,Observed!$C$2:$C$1601,$C455),"")</f>
        <v>510.58333333333331</v>
      </c>
      <c r="Q455" s="24" t="str">
        <f>IF(ISNUMBER(AVERAGEIFS(Observed!Q$2:Q$1601,Observed!$A$2:$A$1601,$A455,Observed!$C$2:$C$1601,$C455)),AVERAGEIFS(Observed!Q$2:Q$1601,Observed!$A$2:$A$1601,$A455,Observed!$C$2:$C$1601,$C455),"")</f>
        <v/>
      </c>
      <c r="R455" s="24" t="str">
        <f>IF(ISNUMBER(AVERAGEIFS(Observed!R$2:R$1601,Observed!$A$2:$A$1601,$A455,Observed!$C$2:$C$1601,$C455)),AVERAGEIFS(Observed!R$2:R$1601,Observed!$A$2:$A$1601,$A455,Observed!$C$2:$C$1601,$C455),"")</f>
        <v/>
      </c>
      <c r="S455" s="24" t="str">
        <f>IF(ISNUMBER(AVERAGEIFS(Observed!S$2:S$1601,Observed!$A$2:$A$1601,$A455,Observed!$C$2:$C$1601,$C455)),AVERAGEIFS(Observed!S$2:S$1601,Observed!$A$2:$A$1601,$A455,Observed!$C$2:$C$1601,$C455),"")</f>
        <v/>
      </c>
      <c r="T455" s="23" t="str">
        <f>IF(ISNUMBER(AVERAGEIFS(Observed!T$2:T$1601,Observed!$A$2:$A$1601,$A455,Observed!$C$2:$C$1601,$C455)),AVERAGEIFS(Observed!T$2:T$1601,Observed!$A$2:$A$1601,$A455,Observed!$C$2:$C$1601,$C455),"")</f>
        <v/>
      </c>
      <c r="U455" s="25" t="str">
        <f>IF(ISNUMBER(AVERAGEIFS(Observed!U$2:U$1601,Observed!$A$2:$A$1601,$A455,Observed!$C$2:$C$1601,$C455)),AVERAGEIFS(Observed!U$2:U$1601,Observed!$A$2:$A$1601,$A455,Observed!$C$2:$C$1601,$C455),"")</f>
        <v/>
      </c>
      <c r="V455" s="25" t="str">
        <f>IF(ISNUMBER(AVERAGEIFS(Observed!V$2:V$1601,Observed!$A$2:$A$1601,$A455,Observed!$C$2:$C$1601,$C455)),AVERAGEIFS(Observed!V$2:V$1601,Observed!$A$2:$A$1601,$A455,Observed!$C$2:$C$1601,$C455),"")</f>
        <v/>
      </c>
      <c r="W455" s="23" t="str">
        <f>IF(ISNUMBER(AVERAGEIFS(Observed!W$2:W$1601,Observed!$A$2:$A$1601,$A455,Observed!$C$2:$C$1601,$C455)),AVERAGEIFS(Observed!W$2:W$1601,Observed!$A$2:$A$1601,$A455,Observed!$C$2:$C$1601,$C455),"")</f>
        <v/>
      </c>
      <c r="X455" s="23" t="str">
        <f>IF(ISNUMBER(AVERAGEIFS(Observed!X$2:X$1601,Observed!$A$2:$A$1601,$A455,Observed!$C$2:$C$1601,$C455)),AVERAGEIFS(Observed!X$2:X$1601,Observed!$A$2:$A$1601,$A455,Observed!$C$2:$C$1601,$C455),"")</f>
        <v/>
      </c>
      <c r="Y455" s="23" t="str">
        <f>IF(ISNUMBER(AVERAGEIFS(Observed!Y$2:Y$1601,Observed!$A$2:$A$1601,$A455,Observed!$C$2:$C$1601,$C455)),AVERAGEIFS(Observed!Y$2:Y$1601,Observed!$A$2:$A$1601,$A455,Observed!$C$2:$C$1601,$C455),"")</f>
        <v/>
      </c>
      <c r="Z455" s="23" t="str">
        <f>IF(ISNUMBER(AVERAGEIFS(Observed!Z$2:Z$1601,Observed!$A$2:$A$1601,$A455,Observed!$C$2:$C$1601,$C455)),AVERAGEIFS(Observed!Z$2:Z$1601,Observed!$A$2:$A$1601,$A455,Observed!$C$2:$C$1601,$C455),"")</f>
        <v/>
      </c>
      <c r="AA455" s="23" t="str">
        <f>IF(ISNUMBER(AVERAGEIFS(Observed!AA$2:AA$1601,Observed!$A$2:$A$1601,$A455,Observed!$C$2:$C$1601,$C455)),AVERAGEIFS(Observed!AA$2:AA$1601,Observed!$A$2:$A$1601,$A455,Observed!$C$2:$C$1601,$C455),"")</f>
        <v/>
      </c>
      <c r="AB455" s="23" t="str">
        <f>IF(ISNUMBER(AVERAGEIFS(Observed!AB$2:AB$1601,Observed!$A$2:$A$1601,$A455,Observed!$C$2:$C$1601,$C455)),AVERAGEIFS(Observed!AB$2:AB$1601,Observed!$A$2:$A$1601,$A455,Observed!$C$2:$C$1601,$C455),"")</f>
        <v/>
      </c>
      <c r="AC455" s="23" t="str">
        <f>IF(ISNUMBER(AVERAGEIFS(Observed!AC$2:AC$1601,Observed!$A$2:$A$1601,$A455,Observed!$C$2:$C$1601,$C455)),AVERAGEIFS(Observed!AC$2:AC$1601,Observed!$A$2:$A$1601,$A455,Observed!$C$2:$C$1601,$C455),"")</f>
        <v/>
      </c>
      <c r="AD455" s="23" t="str">
        <f>IF(ISNUMBER(AVERAGEIFS(Observed!AD$2:AD$1601,Observed!$A$2:$A$1601,$A455,Observed!$C$2:$C$1601,$C455)),AVERAGEIFS(Observed!AD$2:AD$1601,Observed!$A$2:$A$1601,$A455,Observed!$C$2:$C$1601,$C455),"")</f>
        <v/>
      </c>
      <c r="AE455" s="23" t="str">
        <f>IF(ISNUMBER(AVERAGEIFS(Observed!AE$2:AE$1601,Observed!$A$2:$A$1601,$A455,Observed!$C$2:$C$1601,$C455)),AVERAGEIFS(Observed!AE$2:AE$1601,Observed!$A$2:$A$1601,$A455,Observed!$C$2:$C$1601,$C455),"")</f>
        <v/>
      </c>
      <c r="AF455" s="24" t="str">
        <f>IF(ISNUMBER(AVERAGEIFS(Observed!AF$2:AF$1601,Observed!$A$2:$A$1601,$A455,Observed!$C$2:$C$1601,$C455)),AVERAGEIFS(Observed!AF$2:AF$1601,Observed!$A$2:$A$1601,$A455,Observed!$C$2:$C$1601,$C455),"")</f>
        <v/>
      </c>
      <c r="AG455" s="24" t="str">
        <f>IF(ISNUMBER(AVERAGEIFS(Observed!AG$2:AG$1601,Observed!$A$2:$A$1601,$A455,Observed!$C$2:$C$1601,$C455)),AVERAGEIFS(Observed!AG$2:AG$1601,Observed!$A$2:$A$1601,$A455,Observed!$C$2:$C$1601,$C455),"")</f>
        <v/>
      </c>
      <c r="AH455" s="24" t="str">
        <f>IF(ISNUMBER(AVERAGEIFS(Observed!AH$2:AH$1601,Observed!$A$2:$A$1601,$A455,Observed!$C$2:$C$1601,$C455)),AVERAGEIFS(Observed!AH$2:AH$1601,Observed!$A$2:$A$1601,$A455,Observed!$C$2:$C$1601,$C455),"")</f>
        <v/>
      </c>
      <c r="AI455" s="23" t="str">
        <f>IF(ISNUMBER(AVERAGEIFS(Observed!AI$2:AI$1601,Observed!$A$2:$A$1601,$A455,Observed!$C$2:$C$1601,$C455)),AVERAGEIFS(Observed!AI$2:AI$1601,Observed!$A$2:$A$1601,$A455,Observed!$C$2:$C$1601,$C455),"")</f>
        <v/>
      </c>
      <c r="AJ455" s="24">
        <f>IF(ISNUMBER(AVERAGEIFS(Observed!AJ$2:AJ$1601,Observed!$A$2:$A$1601,$A455,Observed!$C$2:$C$1601,$C455)),AVERAGEIFS(Observed!AJ$2:AJ$1601,Observed!$A$2:$A$1601,$A455,Observed!$C$2:$C$1601,$C455),"")</f>
        <v>5.7666666666666665E-2</v>
      </c>
      <c r="AK455" s="24">
        <f>IF(ISNUMBER(AVERAGEIFS(Observed!AL$2:AL$1601,Observed!$A$2:$A$1601,$A455,Observed!$C$2:$C$1601,$C455)),AVERAGEIFS(Observed!AL$2:AL$1601,Observed!$A$2:$A$1601,$A455,Observed!$C$2:$C$1601,$C455),"")</f>
        <v>3.7499999999999999E-2</v>
      </c>
      <c r="AL455" s="24">
        <f>IF(ISNUMBER(AVERAGEIFS(Observed!AM$2:AM$1601,Observed!$A$2:$A$1601,$A455,Observed!$C$2:$C$1601,$C455)),AVERAGEIFS(Observed!AM$2:AM$1601,Observed!$A$2:$A$1601,$A455,Observed!$C$2:$C$1601,$C455),"")</f>
        <v>0.17066666666666666</v>
      </c>
      <c r="AM455" s="24">
        <f>IF(ISNUMBER(AVERAGEIFS(Observed!AN$2:AN$1601,Observed!$A$2:$A$1601,$A455,Observed!$C$2:$C$1601,$C455)),AVERAGEIFS(Observed!AN$2:AN$1601,Observed!$A$2:$A$1601,$A455,Observed!$C$2:$C$1601,$C455),"")</f>
        <v>0.38233333333333336</v>
      </c>
      <c r="AN455" s="24">
        <f>IF(ISNUMBER(AVERAGEIFS(Observed!AQ$2:AQ$1601,Observed!$A$2:$A$1601,$A455,Observed!$C$2:$C$1601,$C455)),AVERAGEIFS(Observed!AQ$2:AQ$1601,Observed!$A$2:$A$1601,$A455,Observed!$C$2:$C$1601,$C455),"")</f>
        <v>0.35266666666666668</v>
      </c>
      <c r="AO455" s="24" t="str">
        <f>IF(ISNUMBER(AVERAGEIFS(Observed!AR$2:AR$1601,Observed!$A$2:$A$1601,$A455,Observed!$C$2:$C$1601,$C455)),AVERAGEIFS(Observed!AR$2:AR$1601,Observed!$A$2:$A$1601,$A455,Observed!$C$2:$C$1601,$C455),"")</f>
        <v/>
      </c>
      <c r="AP455" s="24">
        <f>IF(ISNUMBER(AVERAGEIFS(Observed!AS$2:AS$1601,Observed!$A$2:$A$1601,$A455,Observed!$C$2:$C$1601,$C455)),AVERAGEIFS(Observed!AS$2:AS$1601,Observed!$A$2:$A$1601,$A455,Observed!$C$2:$C$1601,$C455),"")</f>
        <v>0.01</v>
      </c>
      <c r="AQ455" s="23" t="str">
        <f>IF(ISNUMBER(AVERAGEIFS(Observed!AT$2:AT$1601,Observed!$A$2:$A$1601,$A455,Observed!$C$2:$C$1601,$C455)),AVERAGEIFS(Observed!AT$2:AT$1601,Observed!$A$2:$A$1601,$A455,Observed!$C$2:$C$1601,$C455),"")</f>
        <v/>
      </c>
      <c r="AR455" s="24" t="str">
        <f>IF(ISNUMBER(AVERAGEIFS(Observed!AU$2:AU$1601,Observed!$A$2:$A$1601,$A455,Observed!$C$2:$C$1601,$C455)),AVERAGEIFS(Observed!AU$2:AU$1601,Observed!$A$2:$A$1601,$A455,Observed!$C$2:$C$1601,$C455),"")</f>
        <v/>
      </c>
      <c r="AS455" s="23" t="str">
        <f>IF(ISNUMBER(AVERAGEIFS(Observed!AV$2:AV$1601,Observed!$A$2:$A$1601,$A455,Observed!$C$2:$C$1601,$C455)),AVERAGEIFS(Observed!AV$2:AV$1601,Observed!$A$2:$A$1601,$A455,Observed!$C$2:$C$1601,$C455),"")</f>
        <v/>
      </c>
      <c r="AT455" s="23" t="str">
        <f>IF(ISNUMBER(AVERAGEIFS(Observed!AW$2:AW$1601,Observed!$A$2:$A$1601,$A455,Observed!$C$2:$C$1601,$C455)),AVERAGEIFS(Observed!AW$2:AW$1601,Observed!$A$2:$A$1601,$A455,Observed!$C$2:$C$1601,$C455),"")</f>
        <v/>
      </c>
      <c r="AU455" s="2">
        <f>COUNTIFS(Observed!$A$2:$A$1601,$A455,Observed!$C$2:$C$1601,$C455)</f>
        <v>3</v>
      </c>
      <c r="AV455" s="2">
        <f t="shared" si="7"/>
        <v>9</v>
      </c>
    </row>
    <row r="456" spans="1:48" x14ac:dyDescent="0.3">
      <c r="A456" s="4" t="s">
        <v>116</v>
      </c>
      <c r="B456" t="s">
        <v>24</v>
      </c>
      <c r="C456" s="3">
        <v>42669</v>
      </c>
      <c r="D456">
        <v>1</v>
      </c>
      <c r="E456">
        <v>350</v>
      </c>
      <c r="G456">
        <v>350</v>
      </c>
      <c r="H456" s="2" t="s">
        <v>46</v>
      </c>
      <c r="I456" s="2" t="s">
        <v>26</v>
      </c>
      <c r="J456">
        <v>15</v>
      </c>
      <c r="K456" s="2" t="s">
        <v>21</v>
      </c>
      <c r="L456" s="22" t="str">
        <f>IF(ISNUMBER(AVERAGEIFS(Observed!L$2:L$1601,Observed!$A$2:$A$1601,$A456,Observed!$C$2:$C$1601,$C456)),AVERAGEIFS(Observed!L$2:L$1601,Observed!$A$2:$A$1601,$A456,Observed!$C$2:$C$1601,$C456),"")</f>
        <v/>
      </c>
      <c r="M456" s="23" t="str">
        <f>IF(ISNUMBER(AVERAGEIFS(Observed!M$2:M$1601,Observed!$A$2:$A$1601,$A456,Observed!$C$2:$C$1601,$C456)),AVERAGEIFS(Observed!M$2:M$1601,Observed!$A$2:$A$1601,$A456,Observed!$C$2:$C$1601,$C456),"")</f>
        <v/>
      </c>
      <c r="N456" s="23">
        <f>IF(ISNUMBER(AVERAGEIFS(Observed!N$2:N$1601,Observed!$A$2:$A$1601,$A456,Observed!$C$2:$C$1601,$C456)),AVERAGEIFS(Observed!N$2:N$1601,Observed!$A$2:$A$1601,$A456,Observed!$C$2:$C$1601,$C456),"")</f>
        <v>240.40666666666667</v>
      </c>
      <c r="O456" s="23">
        <f>IF(ISNUMBER(AVERAGEIFS(Observed!O$2:O$1601,Observed!$A$2:$A$1601,$A456,Observed!$C$2:$C$1601,$C456)),AVERAGEIFS(Observed!O$2:O$1601,Observed!$A$2:$A$1601,$A456,Observed!$C$2:$C$1601,$C456),"")</f>
        <v>240.40666666666667</v>
      </c>
      <c r="P456" s="23">
        <f>IF(ISNUMBER(AVERAGEIFS(Observed!P$2:P$1601,Observed!$A$2:$A$1601,$A456,Observed!$C$2:$C$1601,$C456)),AVERAGEIFS(Observed!P$2:P$1601,Observed!$A$2:$A$1601,$A456,Observed!$C$2:$C$1601,$C456),"")</f>
        <v>479.60999999999996</v>
      </c>
      <c r="Q456" s="24" t="str">
        <f>IF(ISNUMBER(AVERAGEIFS(Observed!Q$2:Q$1601,Observed!$A$2:$A$1601,$A456,Observed!$C$2:$C$1601,$C456)),AVERAGEIFS(Observed!Q$2:Q$1601,Observed!$A$2:$A$1601,$A456,Observed!$C$2:$C$1601,$C456),"")</f>
        <v/>
      </c>
      <c r="R456" s="24" t="str">
        <f>IF(ISNUMBER(AVERAGEIFS(Observed!R$2:R$1601,Observed!$A$2:$A$1601,$A456,Observed!$C$2:$C$1601,$C456)),AVERAGEIFS(Observed!R$2:R$1601,Observed!$A$2:$A$1601,$A456,Observed!$C$2:$C$1601,$C456),"")</f>
        <v/>
      </c>
      <c r="S456" s="24" t="str">
        <f>IF(ISNUMBER(AVERAGEIFS(Observed!S$2:S$1601,Observed!$A$2:$A$1601,$A456,Observed!$C$2:$C$1601,$C456)),AVERAGEIFS(Observed!S$2:S$1601,Observed!$A$2:$A$1601,$A456,Observed!$C$2:$C$1601,$C456),"")</f>
        <v/>
      </c>
      <c r="T456" s="23" t="str">
        <f>IF(ISNUMBER(AVERAGEIFS(Observed!T$2:T$1601,Observed!$A$2:$A$1601,$A456,Observed!$C$2:$C$1601,$C456)),AVERAGEIFS(Observed!T$2:T$1601,Observed!$A$2:$A$1601,$A456,Observed!$C$2:$C$1601,$C456),"")</f>
        <v/>
      </c>
      <c r="U456" s="25" t="str">
        <f>IF(ISNUMBER(AVERAGEIFS(Observed!U$2:U$1601,Observed!$A$2:$A$1601,$A456,Observed!$C$2:$C$1601,$C456)),AVERAGEIFS(Observed!U$2:U$1601,Observed!$A$2:$A$1601,$A456,Observed!$C$2:$C$1601,$C456),"")</f>
        <v/>
      </c>
      <c r="V456" s="25" t="str">
        <f>IF(ISNUMBER(AVERAGEIFS(Observed!V$2:V$1601,Observed!$A$2:$A$1601,$A456,Observed!$C$2:$C$1601,$C456)),AVERAGEIFS(Observed!V$2:V$1601,Observed!$A$2:$A$1601,$A456,Observed!$C$2:$C$1601,$C456),"")</f>
        <v/>
      </c>
      <c r="W456" s="23" t="str">
        <f>IF(ISNUMBER(AVERAGEIFS(Observed!W$2:W$1601,Observed!$A$2:$A$1601,$A456,Observed!$C$2:$C$1601,$C456)),AVERAGEIFS(Observed!W$2:W$1601,Observed!$A$2:$A$1601,$A456,Observed!$C$2:$C$1601,$C456),"")</f>
        <v/>
      </c>
      <c r="X456" s="23" t="str">
        <f>IF(ISNUMBER(AVERAGEIFS(Observed!X$2:X$1601,Observed!$A$2:$A$1601,$A456,Observed!$C$2:$C$1601,$C456)),AVERAGEIFS(Observed!X$2:X$1601,Observed!$A$2:$A$1601,$A456,Observed!$C$2:$C$1601,$C456),"")</f>
        <v/>
      </c>
      <c r="Y456" s="23" t="str">
        <f>IF(ISNUMBER(AVERAGEIFS(Observed!Y$2:Y$1601,Observed!$A$2:$A$1601,$A456,Observed!$C$2:$C$1601,$C456)),AVERAGEIFS(Observed!Y$2:Y$1601,Observed!$A$2:$A$1601,$A456,Observed!$C$2:$C$1601,$C456),"")</f>
        <v/>
      </c>
      <c r="Z456" s="23" t="str">
        <f>IF(ISNUMBER(AVERAGEIFS(Observed!Z$2:Z$1601,Observed!$A$2:$A$1601,$A456,Observed!$C$2:$C$1601,$C456)),AVERAGEIFS(Observed!Z$2:Z$1601,Observed!$A$2:$A$1601,$A456,Observed!$C$2:$C$1601,$C456),"")</f>
        <v/>
      </c>
      <c r="AA456" s="23" t="str">
        <f>IF(ISNUMBER(AVERAGEIFS(Observed!AA$2:AA$1601,Observed!$A$2:$A$1601,$A456,Observed!$C$2:$C$1601,$C456)),AVERAGEIFS(Observed!AA$2:AA$1601,Observed!$A$2:$A$1601,$A456,Observed!$C$2:$C$1601,$C456),"")</f>
        <v/>
      </c>
      <c r="AB456" s="23" t="str">
        <f>IF(ISNUMBER(AVERAGEIFS(Observed!AB$2:AB$1601,Observed!$A$2:$A$1601,$A456,Observed!$C$2:$C$1601,$C456)),AVERAGEIFS(Observed!AB$2:AB$1601,Observed!$A$2:$A$1601,$A456,Observed!$C$2:$C$1601,$C456),"")</f>
        <v/>
      </c>
      <c r="AC456" s="23" t="str">
        <f>IF(ISNUMBER(AVERAGEIFS(Observed!AC$2:AC$1601,Observed!$A$2:$A$1601,$A456,Observed!$C$2:$C$1601,$C456)),AVERAGEIFS(Observed!AC$2:AC$1601,Observed!$A$2:$A$1601,$A456,Observed!$C$2:$C$1601,$C456),"")</f>
        <v/>
      </c>
      <c r="AD456" s="23" t="str">
        <f>IF(ISNUMBER(AVERAGEIFS(Observed!AD$2:AD$1601,Observed!$A$2:$A$1601,$A456,Observed!$C$2:$C$1601,$C456)),AVERAGEIFS(Observed!AD$2:AD$1601,Observed!$A$2:$A$1601,$A456,Observed!$C$2:$C$1601,$C456),"")</f>
        <v/>
      </c>
      <c r="AE456" s="23" t="str">
        <f>IF(ISNUMBER(AVERAGEIFS(Observed!AE$2:AE$1601,Observed!$A$2:$A$1601,$A456,Observed!$C$2:$C$1601,$C456)),AVERAGEIFS(Observed!AE$2:AE$1601,Observed!$A$2:$A$1601,$A456,Observed!$C$2:$C$1601,$C456),"")</f>
        <v/>
      </c>
      <c r="AF456" s="24" t="str">
        <f>IF(ISNUMBER(AVERAGEIFS(Observed!AF$2:AF$1601,Observed!$A$2:$A$1601,$A456,Observed!$C$2:$C$1601,$C456)),AVERAGEIFS(Observed!AF$2:AF$1601,Observed!$A$2:$A$1601,$A456,Observed!$C$2:$C$1601,$C456),"")</f>
        <v/>
      </c>
      <c r="AG456" s="24" t="str">
        <f>IF(ISNUMBER(AVERAGEIFS(Observed!AG$2:AG$1601,Observed!$A$2:$A$1601,$A456,Observed!$C$2:$C$1601,$C456)),AVERAGEIFS(Observed!AG$2:AG$1601,Observed!$A$2:$A$1601,$A456,Observed!$C$2:$C$1601,$C456),"")</f>
        <v/>
      </c>
      <c r="AH456" s="24" t="str">
        <f>IF(ISNUMBER(AVERAGEIFS(Observed!AH$2:AH$1601,Observed!$A$2:$A$1601,$A456,Observed!$C$2:$C$1601,$C456)),AVERAGEIFS(Observed!AH$2:AH$1601,Observed!$A$2:$A$1601,$A456,Observed!$C$2:$C$1601,$C456),"")</f>
        <v/>
      </c>
      <c r="AI456" s="23" t="str">
        <f>IF(ISNUMBER(AVERAGEIFS(Observed!AI$2:AI$1601,Observed!$A$2:$A$1601,$A456,Observed!$C$2:$C$1601,$C456)),AVERAGEIFS(Observed!AI$2:AI$1601,Observed!$A$2:$A$1601,$A456,Observed!$C$2:$C$1601,$C456),"")</f>
        <v/>
      </c>
      <c r="AJ456" s="24">
        <f>IF(ISNUMBER(AVERAGEIFS(Observed!AJ$2:AJ$1601,Observed!$A$2:$A$1601,$A456,Observed!$C$2:$C$1601,$C456)),AVERAGEIFS(Observed!AJ$2:AJ$1601,Observed!$A$2:$A$1601,$A456,Observed!$C$2:$C$1601,$C456),"")</f>
        <v>0.15166666666666667</v>
      </c>
      <c r="AK456" s="24">
        <f>IF(ISNUMBER(AVERAGEIFS(Observed!AL$2:AL$1601,Observed!$A$2:$A$1601,$A456,Observed!$C$2:$C$1601,$C456)),AVERAGEIFS(Observed!AL$2:AL$1601,Observed!$A$2:$A$1601,$A456,Observed!$C$2:$C$1601,$C456),"")</f>
        <v>5.3333333333333332E-3</v>
      </c>
      <c r="AL456" s="24">
        <f>IF(ISNUMBER(AVERAGEIFS(Observed!AM$2:AM$1601,Observed!$A$2:$A$1601,$A456,Observed!$C$2:$C$1601,$C456)),AVERAGEIFS(Observed!AM$2:AM$1601,Observed!$A$2:$A$1601,$A456,Observed!$C$2:$C$1601,$C456),"")</f>
        <v>0.34200000000000003</v>
      </c>
      <c r="AM456" s="24">
        <f>IF(ISNUMBER(AVERAGEIFS(Observed!AN$2:AN$1601,Observed!$A$2:$A$1601,$A456,Observed!$C$2:$C$1601,$C456)),AVERAGEIFS(Observed!AN$2:AN$1601,Observed!$A$2:$A$1601,$A456,Observed!$C$2:$C$1601,$C456),"")</f>
        <v>0.23199999999999998</v>
      </c>
      <c r="AN456" s="24">
        <f>IF(ISNUMBER(AVERAGEIFS(Observed!AQ$2:AQ$1601,Observed!$A$2:$A$1601,$A456,Observed!$C$2:$C$1601,$C456)),AVERAGEIFS(Observed!AQ$2:AQ$1601,Observed!$A$2:$A$1601,$A456,Observed!$C$2:$C$1601,$C456),"")</f>
        <v>0.15333333333333335</v>
      </c>
      <c r="AO456" s="24" t="str">
        <f>IF(ISNUMBER(AVERAGEIFS(Observed!AR$2:AR$1601,Observed!$A$2:$A$1601,$A456,Observed!$C$2:$C$1601,$C456)),AVERAGEIFS(Observed!AR$2:AR$1601,Observed!$A$2:$A$1601,$A456,Observed!$C$2:$C$1601,$C456),"")</f>
        <v/>
      </c>
      <c r="AP456" s="24">
        <f>IF(ISNUMBER(AVERAGEIFS(Observed!AS$2:AS$1601,Observed!$A$2:$A$1601,$A456,Observed!$C$2:$C$1601,$C456)),AVERAGEIFS(Observed!AS$2:AS$1601,Observed!$A$2:$A$1601,$A456,Observed!$C$2:$C$1601,$C456),"")</f>
        <v>0.11000000000000003</v>
      </c>
      <c r="AQ456" s="23" t="str">
        <f>IF(ISNUMBER(AVERAGEIFS(Observed!AT$2:AT$1601,Observed!$A$2:$A$1601,$A456,Observed!$C$2:$C$1601,$C456)),AVERAGEIFS(Observed!AT$2:AT$1601,Observed!$A$2:$A$1601,$A456,Observed!$C$2:$C$1601,$C456),"")</f>
        <v/>
      </c>
      <c r="AR456" s="24" t="str">
        <f>IF(ISNUMBER(AVERAGEIFS(Observed!AU$2:AU$1601,Observed!$A$2:$A$1601,$A456,Observed!$C$2:$C$1601,$C456)),AVERAGEIFS(Observed!AU$2:AU$1601,Observed!$A$2:$A$1601,$A456,Observed!$C$2:$C$1601,$C456),"")</f>
        <v/>
      </c>
      <c r="AS456" s="23" t="str">
        <f>IF(ISNUMBER(AVERAGEIFS(Observed!AV$2:AV$1601,Observed!$A$2:$A$1601,$A456,Observed!$C$2:$C$1601,$C456)),AVERAGEIFS(Observed!AV$2:AV$1601,Observed!$A$2:$A$1601,$A456,Observed!$C$2:$C$1601,$C456),"")</f>
        <v/>
      </c>
      <c r="AT456" s="23" t="str">
        <f>IF(ISNUMBER(AVERAGEIFS(Observed!AW$2:AW$1601,Observed!$A$2:$A$1601,$A456,Observed!$C$2:$C$1601,$C456)),AVERAGEIFS(Observed!AW$2:AW$1601,Observed!$A$2:$A$1601,$A456,Observed!$C$2:$C$1601,$C456),"")</f>
        <v/>
      </c>
      <c r="AU456" s="2">
        <f>COUNTIFS(Observed!$A$2:$A$1601,$A456,Observed!$C$2:$C$1601,$C456)</f>
        <v>3</v>
      </c>
      <c r="AV456" s="2">
        <f t="shared" si="7"/>
        <v>9</v>
      </c>
    </row>
    <row r="457" spans="1:48" x14ac:dyDescent="0.3">
      <c r="A457" s="4" t="s">
        <v>117</v>
      </c>
      <c r="B457" t="s">
        <v>24</v>
      </c>
      <c r="C457" s="3">
        <v>42669</v>
      </c>
      <c r="D457">
        <v>1</v>
      </c>
      <c r="E457">
        <v>500</v>
      </c>
      <c r="G457">
        <v>500</v>
      </c>
      <c r="H457" s="2" t="s">
        <v>46</v>
      </c>
      <c r="I457" s="2" t="s">
        <v>26</v>
      </c>
      <c r="J457">
        <v>15</v>
      </c>
      <c r="K457" s="2" t="s">
        <v>21</v>
      </c>
      <c r="L457" s="22" t="str">
        <f>IF(ISNUMBER(AVERAGEIFS(Observed!L$2:L$1601,Observed!$A$2:$A$1601,$A457,Observed!$C$2:$C$1601,$C457)),AVERAGEIFS(Observed!L$2:L$1601,Observed!$A$2:$A$1601,$A457,Observed!$C$2:$C$1601,$C457),"")</f>
        <v/>
      </c>
      <c r="M457" s="23" t="str">
        <f>IF(ISNUMBER(AVERAGEIFS(Observed!M$2:M$1601,Observed!$A$2:$A$1601,$A457,Observed!$C$2:$C$1601,$C457)),AVERAGEIFS(Observed!M$2:M$1601,Observed!$A$2:$A$1601,$A457,Observed!$C$2:$C$1601,$C457),"")</f>
        <v/>
      </c>
      <c r="N457" s="23">
        <f>IF(ISNUMBER(AVERAGEIFS(Observed!N$2:N$1601,Observed!$A$2:$A$1601,$A457,Observed!$C$2:$C$1601,$C457)),AVERAGEIFS(Observed!N$2:N$1601,Observed!$A$2:$A$1601,$A457,Observed!$C$2:$C$1601,$C457),"")</f>
        <v>252.93333333333337</v>
      </c>
      <c r="O457" s="23">
        <f>IF(ISNUMBER(AVERAGEIFS(Observed!O$2:O$1601,Observed!$A$2:$A$1601,$A457,Observed!$C$2:$C$1601,$C457)),AVERAGEIFS(Observed!O$2:O$1601,Observed!$A$2:$A$1601,$A457,Observed!$C$2:$C$1601,$C457),"")</f>
        <v>252.93333333333337</v>
      </c>
      <c r="P457" s="23">
        <f>IF(ISNUMBER(AVERAGEIFS(Observed!P$2:P$1601,Observed!$A$2:$A$1601,$A457,Observed!$C$2:$C$1601,$C457)),AVERAGEIFS(Observed!P$2:P$1601,Observed!$A$2:$A$1601,$A457,Observed!$C$2:$C$1601,$C457),"")</f>
        <v>484.77333333333331</v>
      </c>
      <c r="Q457" s="24" t="str">
        <f>IF(ISNUMBER(AVERAGEIFS(Observed!Q$2:Q$1601,Observed!$A$2:$A$1601,$A457,Observed!$C$2:$C$1601,$C457)),AVERAGEIFS(Observed!Q$2:Q$1601,Observed!$A$2:$A$1601,$A457,Observed!$C$2:$C$1601,$C457),"")</f>
        <v/>
      </c>
      <c r="R457" s="24" t="str">
        <f>IF(ISNUMBER(AVERAGEIFS(Observed!R$2:R$1601,Observed!$A$2:$A$1601,$A457,Observed!$C$2:$C$1601,$C457)),AVERAGEIFS(Observed!R$2:R$1601,Observed!$A$2:$A$1601,$A457,Observed!$C$2:$C$1601,$C457),"")</f>
        <v/>
      </c>
      <c r="S457" s="24" t="str">
        <f>IF(ISNUMBER(AVERAGEIFS(Observed!S$2:S$1601,Observed!$A$2:$A$1601,$A457,Observed!$C$2:$C$1601,$C457)),AVERAGEIFS(Observed!S$2:S$1601,Observed!$A$2:$A$1601,$A457,Observed!$C$2:$C$1601,$C457),"")</f>
        <v/>
      </c>
      <c r="T457" s="23" t="str">
        <f>IF(ISNUMBER(AVERAGEIFS(Observed!T$2:T$1601,Observed!$A$2:$A$1601,$A457,Observed!$C$2:$C$1601,$C457)),AVERAGEIFS(Observed!T$2:T$1601,Observed!$A$2:$A$1601,$A457,Observed!$C$2:$C$1601,$C457),"")</f>
        <v/>
      </c>
      <c r="U457" s="25" t="str">
        <f>IF(ISNUMBER(AVERAGEIFS(Observed!U$2:U$1601,Observed!$A$2:$A$1601,$A457,Observed!$C$2:$C$1601,$C457)),AVERAGEIFS(Observed!U$2:U$1601,Observed!$A$2:$A$1601,$A457,Observed!$C$2:$C$1601,$C457),"")</f>
        <v/>
      </c>
      <c r="V457" s="25" t="str">
        <f>IF(ISNUMBER(AVERAGEIFS(Observed!V$2:V$1601,Observed!$A$2:$A$1601,$A457,Observed!$C$2:$C$1601,$C457)),AVERAGEIFS(Observed!V$2:V$1601,Observed!$A$2:$A$1601,$A457,Observed!$C$2:$C$1601,$C457),"")</f>
        <v/>
      </c>
      <c r="W457" s="23" t="str">
        <f>IF(ISNUMBER(AVERAGEIFS(Observed!W$2:W$1601,Observed!$A$2:$A$1601,$A457,Observed!$C$2:$C$1601,$C457)),AVERAGEIFS(Observed!W$2:W$1601,Observed!$A$2:$A$1601,$A457,Observed!$C$2:$C$1601,$C457),"")</f>
        <v/>
      </c>
      <c r="X457" s="23" t="str">
        <f>IF(ISNUMBER(AVERAGEIFS(Observed!X$2:X$1601,Observed!$A$2:$A$1601,$A457,Observed!$C$2:$C$1601,$C457)),AVERAGEIFS(Observed!X$2:X$1601,Observed!$A$2:$A$1601,$A457,Observed!$C$2:$C$1601,$C457),"")</f>
        <v/>
      </c>
      <c r="Y457" s="23" t="str">
        <f>IF(ISNUMBER(AVERAGEIFS(Observed!Y$2:Y$1601,Observed!$A$2:$A$1601,$A457,Observed!$C$2:$C$1601,$C457)),AVERAGEIFS(Observed!Y$2:Y$1601,Observed!$A$2:$A$1601,$A457,Observed!$C$2:$C$1601,$C457),"")</f>
        <v/>
      </c>
      <c r="Z457" s="23" t="str">
        <f>IF(ISNUMBER(AVERAGEIFS(Observed!Z$2:Z$1601,Observed!$A$2:$A$1601,$A457,Observed!$C$2:$C$1601,$C457)),AVERAGEIFS(Observed!Z$2:Z$1601,Observed!$A$2:$A$1601,$A457,Observed!$C$2:$C$1601,$C457),"")</f>
        <v/>
      </c>
      <c r="AA457" s="23" t="str">
        <f>IF(ISNUMBER(AVERAGEIFS(Observed!AA$2:AA$1601,Observed!$A$2:$A$1601,$A457,Observed!$C$2:$C$1601,$C457)),AVERAGEIFS(Observed!AA$2:AA$1601,Observed!$A$2:$A$1601,$A457,Observed!$C$2:$C$1601,$C457),"")</f>
        <v/>
      </c>
      <c r="AB457" s="23" t="str">
        <f>IF(ISNUMBER(AVERAGEIFS(Observed!AB$2:AB$1601,Observed!$A$2:$A$1601,$A457,Observed!$C$2:$C$1601,$C457)),AVERAGEIFS(Observed!AB$2:AB$1601,Observed!$A$2:$A$1601,$A457,Observed!$C$2:$C$1601,$C457),"")</f>
        <v/>
      </c>
      <c r="AC457" s="23" t="str">
        <f>IF(ISNUMBER(AVERAGEIFS(Observed!AC$2:AC$1601,Observed!$A$2:$A$1601,$A457,Observed!$C$2:$C$1601,$C457)),AVERAGEIFS(Observed!AC$2:AC$1601,Observed!$A$2:$A$1601,$A457,Observed!$C$2:$C$1601,$C457),"")</f>
        <v/>
      </c>
      <c r="AD457" s="23" t="str">
        <f>IF(ISNUMBER(AVERAGEIFS(Observed!AD$2:AD$1601,Observed!$A$2:$A$1601,$A457,Observed!$C$2:$C$1601,$C457)),AVERAGEIFS(Observed!AD$2:AD$1601,Observed!$A$2:$A$1601,$A457,Observed!$C$2:$C$1601,$C457),"")</f>
        <v/>
      </c>
      <c r="AE457" s="23" t="str">
        <f>IF(ISNUMBER(AVERAGEIFS(Observed!AE$2:AE$1601,Observed!$A$2:$A$1601,$A457,Observed!$C$2:$C$1601,$C457)),AVERAGEIFS(Observed!AE$2:AE$1601,Observed!$A$2:$A$1601,$A457,Observed!$C$2:$C$1601,$C457),"")</f>
        <v/>
      </c>
      <c r="AF457" s="24" t="str">
        <f>IF(ISNUMBER(AVERAGEIFS(Observed!AF$2:AF$1601,Observed!$A$2:$A$1601,$A457,Observed!$C$2:$C$1601,$C457)),AVERAGEIFS(Observed!AF$2:AF$1601,Observed!$A$2:$A$1601,$A457,Observed!$C$2:$C$1601,$C457),"")</f>
        <v/>
      </c>
      <c r="AG457" s="24" t="str">
        <f>IF(ISNUMBER(AVERAGEIFS(Observed!AG$2:AG$1601,Observed!$A$2:$A$1601,$A457,Observed!$C$2:$C$1601,$C457)),AVERAGEIFS(Observed!AG$2:AG$1601,Observed!$A$2:$A$1601,$A457,Observed!$C$2:$C$1601,$C457),"")</f>
        <v/>
      </c>
      <c r="AH457" s="24" t="str">
        <f>IF(ISNUMBER(AVERAGEIFS(Observed!AH$2:AH$1601,Observed!$A$2:$A$1601,$A457,Observed!$C$2:$C$1601,$C457)),AVERAGEIFS(Observed!AH$2:AH$1601,Observed!$A$2:$A$1601,$A457,Observed!$C$2:$C$1601,$C457),"")</f>
        <v/>
      </c>
      <c r="AI457" s="23" t="str">
        <f>IF(ISNUMBER(AVERAGEIFS(Observed!AI$2:AI$1601,Observed!$A$2:$A$1601,$A457,Observed!$C$2:$C$1601,$C457)),AVERAGEIFS(Observed!AI$2:AI$1601,Observed!$A$2:$A$1601,$A457,Observed!$C$2:$C$1601,$C457),"")</f>
        <v/>
      </c>
      <c r="AJ457" s="24">
        <f>IF(ISNUMBER(AVERAGEIFS(Observed!AJ$2:AJ$1601,Observed!$A$2:$A$1601,$A457,Observed!$C$2:$C$1601,$C457)),AVERAGEIFS(Observed!AJ$2:AJ$1601,Observed!$A$2:$A$1601,$A457,Observed!$C$2:$C$1601,$C457),"")</f>
        <v>0.19233333333333336</v>
      </c>
      <c r="AK457" s="24">
        <f>IF(ISNUMBER(AVERAGEIFS(Observed!AL$2:AL$1601,Observed!$A$2:$A$1601,$A457,Observed!$C$2:$C$1601,$C457)),AVERAGEIFS(Observed!AL$2:AL$1601,Observed!$A$2:$A$1601,$A457,Observed!$C$2:$C$1601,$C457),"")</f>
        <v>6.0000000000000001E-3</v>
      </c>
      <c r="AL457" s="24">
        <f>IF(ISNUMBER(AVERAGEIFS(Observed!AM$2:AM$1601,Observed!$A$2:$A$1601,$A457,Observed!$C$2:$C$1601,$C457)),AVERAGEIFS(Observed!AM$2:AM$1601,Observed!$A$2:$A$1601,$A457,Observed!$C$2:$C$1601,$C457),"")</f>
        <v>0.26866666666666666</v>
      </c>
      <c r="AM457" s="24">
        <f>IF(ISNUMBER(AVERAGEIFS(Observed!AN$2:AN$1601,Observed!$A$2:$A$1601,$A457,Observed!$C$2:$C$1601,$C457)),AVERAGEIFS(Observed!AN$2:AN$1601,Observed!$A$2:$A$1601,$A457,Observed!$C$2:$C$1601,$C457),"")</f>
        <v>0.28733333333333333</v>
      </c>
      <c r="AN457" s="24">
        <f>IF(ISNUMBER(AVERAGEIFS(Observed!AQ$2:AQ$1601,Observed!$A$2:$A$1601,$A457,Observed!$C$2:$C$1601,$C457)),AVERAGEIFS(Observed!AQ$2:AQ$1601,Observed!$A$2:$A$1601,$A457,Observed!$C$2:$C$1601,$C457),"")</f>
        <v>0.18499999999999997</v>
      </c>
      <c r="AO457" s="24" t="str">
        <f>IF(ISNUMBER(AVERAGEIFS(Observed!AR$2:AR$1601,Observed!$A$2:$A$1601,$A457,Observed!$C$2:$C$1601,$C457)),AVERAGEIFS(Observed!AR$2:AR$1601,Observed!$A$2:$A$1601,$A457,Observed!$C$2:$C$1601,$C457),"")</f>
        <v/>
      </c>
      <c r="AP457" s="24">
        <f>IF(ISNUMBER(AVERAGEIFS(Observed!AS$2:AS$1601,Observed!$A$2:$A$1601,$A457,Observed!$C$2:$C$1601,$C457)),AVERAGEIFS(Observed!AS$2:AS$1601,Observed!$A$2:$A$1601,$A457,Observed!$C$2:$C$1601,$C457),"")</f>
        <v>5.3999999999999992E-2</v>
      </c>
      <c r="AQ457" s="23" t="str">
        <f>IF(ISNUMBER(AVERAGEIFS(Observed!AT$2:AT$1601,Observed!$A$2:$A$1601,$A457,Observed!$C$2:$C$1601,$C457)),AVERAGEIFS(Observed!AT$2:AT$1601,Observed!$A$2:$A$1601,$A457,Observed!$C$2:$C$1601,$C457),"")</f>
        <v/>
      </c>
      <c r="AR457" s="24" t="str">
        <f>IF(ISNUMBER(AVERAGEIFS(Observed!AU$2:AU$1601,Observed!$A$2:$A$1601,$A457,Observed!$C$2:$C$1601,$C457)),AVERAGEIFS(Observed!AU$2:AU$1601,Observed!$A$2:$A$1601,$A457,Observed!$C$2:$C$1601,$C457),"")</f>
        <v/>
      </c>
      <c r="AS457" s="23" t="str">
        <f>IF(ISNUMBER(AVERAGEIFS(Observed!AV$2:AV$1601,Observed!$A$2:$A$1601,$A457,Observed!$C$2:$C$1601,$C457)),AVERAGEIFS(Observed!AV$2:AV$1601,Observed!$A$2:$A$1601,$A457,Observed!$C$2:$C$1601,$C457),"")</f>
        <v/>
      </c>
      <c r="AT457" s="23" t="str">
        <f>IF(ISNUMBER(AVERAGEIFS(Observed!AW$2:AW$1601,Observed!$A$2:$A$1601,$A457,Observed!$C$2:$C$1601,$C457)),AVERAGEIFS(Observed!AW$2:AW$1601,Observed!$A$2:$A$1601,$A457,Observed!$C$2:$C$1601,$C457),"")</f>
        <v/>
      </c>
      <c r="AU457" s="2">
        <f>COUNTIFS(Observed!$A$2:$A$1601,$A457,Observed!$C$2:$C$1601,$C457)</f>
        <v>3</v>
      </c>
      <c r="AV457" s="2">
        <f t="shared" si="7"/>
        <v>9</v>
      </c>
    </row>
    <row r="458" spans="1:48" x14ac:dyDescent="0.3">
      <c r="A458" s="4" t="s">
        <v>112</v>
      </c>
      <c r="B458" t="s">
        <v>24</v>
      </c>
      <c r="C458" s="3">
        <v>42704</v>
      </c>
      <c r="D458">
        <v>1</v>
      </c>
      <c r="E458">
        <v>0</v>
      </c>
      <c r="G458">
        <v>0</v>
      </c>
      <c r="H458" s="2" t="s">
        <v>46</v>
      </c>
      <c r="I458" s="2" t="s">
        <v>26</v>
      </c>
      <c r="J458">
        <v>16</v>
      </c>
      <c r="K458" s="2" t="s">
        <v>21</v>
      </c>
      <c r="L458" s="22" t="str">
        <f>IF(ISNUMBER(AVERAGEIFS(Observed!L$2:L$1601,Observed!$A$2:$A$1601,$A458,Observed!$C$2:$C$1601,$C458)),AVERAGEIFS(Observed!L$2:L$1601,Observed!$A$2:$A$1601,$A458,Observed!$C$2:$C$1601,$C458),"")</f>
        <v/>
      </c>
      <c r="M458" s="23" t="str">
        <f>IF(ISNUMBER(AVERAGEIFS(Observed!M$2:M$1601,Observed!$A$2:$A$1601,$A458,Observed!$C$2:$C$1601,$C458)),AVERAGEIFS(Observed!M$2:M$1601,Observed!$A$2:$A$1601,$A458,Observed!$C$2:$C$1601,$C458),"")</f>
        <v/>
      </c>
      <c r="N458" s="23">
        <f>IF(ISNUMBER(AVERAGEIFS(Observed!N$2:N$1601,Observed!$A$2:$A$1601,$A458,Observed!$C$2:$C$1601,$C458)),AVERAGEIFS(Observed!N$2:N$1601,Observed!$A$2:$A$1601,$A458,Observed!$C$2:$C$1601,$C458),"")</f>
        <v>295.57666666666665</v>
      </c>
      <c r="O458" s="23">
        <f>IF(ISNUMBER(AVERAGEIFS(Observed!O$2:O$1601,Observed!$A$2:$A$1601,$A458,Observed!$C$2:$C$1601,$C458)),AVERAGEIFS(Observed!O$2:O$1601,Observed!$A$2:$A$1601,$A458,Observed!$C$2:$C$1601,$C458),"")</f>
        <v>295.57666666666665</v>
      </c>
      <c r="P458" s="23">
        <f>IF(ISNUMBER(AVERAGEIFS(Observed!P$2:P$1601,Observed!$A$2:$A$1601,$A458,Observed!$C$2:$C$1601,$C458)),AVERAGEIFS(Observed!P$2:P$1601,Observed!$A$2:$A$1601,$A458,Observed!$C$2:$C$1601,$C458),"")</f>
        <v>653.56666666666672</v>
      </c>
      <c r="Q458" s="24" t="str">
        <f>IF(ISNUMBER(AVERAGEIFS(Observed!Q$2:Q$1601,Observed!$A$2:$A$1601,$A458,Observed!$C$2:$C$1601,$C458)),AVERAGEIFS(Observed!Q$2:Q$1601,Observed!$A$2:$A$1601,$A458,Observed!$C$2:$C$1601,$C458),"")</f>
        <v/>
      </c>
      <c r="R458" s="24" t="str">
        <f>IF(ISNUMBER(AVERAGEIFS(Observed!R$2:R$1601,Observed!$A$2:$A$1601,$A458,Observed!$C$2:$C$1601,$C458)),AVERAGEIFS(Observed!R$2:R$1601,Observed!$A$2:$A$1601,$A458,Observed!$C$2:$C$1601,$C458),"")</f>
        <v/>
      </c>
      <c r="S458" s="24" t="str">
        <f>IF(ISNUMBER(AVERAGEIFS(Observed!S$2:S$1601,Observed!$A$2:$A$1601,$A458,Observed!$C$2:$C$1601,$C458)),AVERAGEIFS(Observed!S$2:S$1601,Observed!$A$2:$A$1601,$A458,Observed!$C$2:$C$1601,$C458),"")</f>
        <v/>
      </c>
      <c r="T458" s="23" t="str">
        <f>IF(ISNUMBER(AVERAGEIFS(Observed!T$2:T$1601,Observed!$A$2:$A$1601,$A458,Observed!$C$2:$C$1601,$C458)),AVERAGEIFS(Observed!T$2:T$1601,Observed!$A$2:$A$1601,$A458,Observed!$C$2:$C$1601,$C458),"")</f>
        <v/>
      </c>
      <c r="U458" s="25" t="str">
        <f>IF(ISNUMBER(AVERAGEIFS(Observed!U$2:U$1601,Observed!$A$2:$A$1601,$A458,Observed!$C$2:$C$1601,$C458)),AVERAGEIFS(Observed!U$2:U$1601,Observed!$A$2:$A$1601,$A458,Observed!$C$2:$C$1601,$C458),"")</f>
        <v/>
      </c>
      <c r="V458" s="25" t="str">
        <f>IF(ISNUMBER(AVERAGEIFS(Observed!V$2:V$1601,Observed!$A$2:$A$1601,$A458,Observed!$C$2:$C$1601,$C458)),AVERAGEIFS(Observed!V$2:V$1601,Observed!$A$2:$A$1601,$A458,Observed!$C$2:$C$1601,$C458),"")</f>
        <v/>
      </c>
      <c r="W458" s="23" t="str">
        <f>IF(ISNUMBER(AVERAGEIFS(Observed!W$2:W$1601,Observed!$A$2:$A$1601,$A458,Observed!$C$2:$C$1601,$C458)),AVERAGEIFS(Observed!W$2:W$1601,Observed!$A$2:$A$1601,$A458,Observed!$C$2:$C$1601,$C458),"")</f>
        <v/>
      </c>
      <c r="X458" s="23" t="str">
        <f>IF(ISNUMBER(AVERAGEIFS(Observed!X$2:X$1601,Observed!$A$2:$A$1601,$A458,Observed!$C$2:$C$1601,$C458)),AVERAGEIFS(Observed!X$2:X$1601,Observed!$A$2:$A$1601,$A458,Observed!$C$2:$C$1601,$C458),"")</f>
        <v/>
      </c>
      <c r="Y458" s="23" t="str">
        <f>IF(ISNUMBER(AVERAGEIFS(Observed!Y$2:Y$1601,Observed!$A$2:$A$1601,$A458,Observed!$C$2:$C$1601,$C458)),AVERAGEIFS(Observed!Y$2:Y$1601,Observed!$A$2:$A$1601,$A458,Observed!$C$2:$C$1601,$C458),"")</f>
        <v/>
      </c>
      <c r="Z458" s="23" t="str">
        <f>IF(ISNUMBER(AVERAGEIFS(Observed!Z$2:Z$1601,Observed!$A$2:$A$1601,$A458,Observed!$C$2:$C$1601,$C458)),AVERAGEIFS(Observed!Z$2:Z$1601,Observed!$A$2:$A$1601,$A458,Observed!$C$2:$C$1601,$C458),"")</f>
        <v/>
      </c>
      <c r="AA458" s="23" t="str">
        <f>IF(ISNUMBER(AVERAGEIFS(Observed!AA$2:AA$1601,Observed!$A$2:$A$1601,$A458,Observed!$C$2:$C$1601,$C458)),AVERAGEIFS(Observed!AA$2:AA$1601,Observed!$A$2:$A$1601,$A458,Observed!$C$2:$C$1601,$C458),"")</f>
        <v/>
      </c>
      <c r="AB458" s="23" t="str">
        <f>IF(ISNUMBER(AVERAGEIFS(Observed!AB$2:AB$1601,Observed!$A$2:$A$1601,$A458,Observed!$C$2:$C$1601,$C458)),AVERAGEIFS(Observed!AB$2:AB$1601,Observed!$A$2:$A$1601,$A458,Observed!$C$2:$C$1601,$C458),"")</f>
        <v/>
      </c>
      <c r="AC458" s="23" t="str">
        <f>IF(ISNUMBER(AVERAGEIFS(Observed!AC$2:AC$1601,Observed!$A$2:$A$1601,$A458,Observed!$C$2:$C$1601,$C458)),AVERAGEIFS(Observed!AC$2:AC$1601,Observed!$A$2:$A$1601,$A458,Observed!$C$2:$C$1601,$C458),"")</f>
        <v/>
      </c>
      <c r="AD458" s="23" t="str">
        <f>IF(ISNUMBER(AVERAGEIFS(Observed!AD$2:AD$1601,Observed!$A$2:$A$1601,$A458,Observed!$C$2:$C$1601,$C458)),AVERAGEIFS(Observed!AD$2:AD$1601,Observed!$A$2:$A$1601,$A458,Observed!$C$2:$C$1601,$C458),"")</f>
        <v/>
      </c>
      <c r="AE458" s="23" t="str">
        <f>IF(ISNUMBER(AVERAGEIFS(Observed!AE$2:AE$1601,Observed!$A$2:$A$1601,$A458,Observed!$C$2:$C$1601,$C458)),AVERAGEIFS(Observed!AE$2:AE$1601,Observed!$A$2:$A$1601,$A458,Observed!$C$2:$C$1601,$C458),"")</f>
        <v/>
      </c>
      <c r="AF458" s="24" t="str">
        <f>IF(ISNUMBER(AVERAGEIFS(Observed!AF$2:AF$1601,Observed!$A$2:$A$1601,$A458,Observed!$C$2:$C$1601,$C458)),AVERAGEIFS(Observed!AF$2:AF$1601,Observed!$A$2:$A$1601,$A458,Observed!$C$2:$C$1601,$C458),"")</f>
        <v/>
      </c>
      <c r="AG458" s="24" t="str">
        <f>IF(ISNUMBER(AVERAGEIFS(Observed!AG$2:AG$1601,Observed!$A$2:$A$1601,$A458,Observed!$C$2:$C$1601,$C458)),AVERAGEIFS(Observed!AG$2:AG$1601,Observed!$A$2:$A$1601,$A458,Observed!$C$2:$C$1601,$C458),"")</f>
        <v/>
      </c>
      <c r="AH458" s="24" t="str">
        <f>IF(ISNUMBER(AVERAGEIFS(Observed!AH$2:AH$1601,Observed!$A$2:$A$1601,$A458,Observed!$C$2:$C$1601,$C458)),AVERAGEIFS(Observed!AH$2:AH$1601,Observed!$A$2:$A$1601,$A458,Observed!$C$2:$C$1601,$C458),"")</f>
        <v/>
      </c>
      <c r="AI458" s="23" t="str">
        <f>IF(ISNUMBER(AVERAGEIFS(Observed!AI$2:AI$1601,Observed!$A$2:$A$1601,$A458,Observed!$C$2:$C$1601,$C458)),AVERAGEIFS(Observed!AI$2:AI$1601,Observed!$A$2:$A$1601,$A458,Observed!$C$2:$C$1601,$C458),"")</f>
        <v/>
      </c>
      <c r="AJ458" s="24">
        <f>IF(ISNUMBER(AVERAGEIFS(Observed!AJ$2:AJ$1601,Observed!$A$2:$A$1601,$A458,Observed!$C$2:$C$1601,$C458)),AVERAGEIFS(Observed!AJ$2:AJ$1601,Observed!$A$2:$A$1601,$A458,Observed!$C$2:$C$1601,$C458),"")</f>
        <v>2.4999999999999998E-2</v>
      </c>
      <c r="AK458" s="24">
        <f>IF(ISNUMBER(AVERAGEIFS(Observed!AL$2:AL$1601,Observed!$A$2:$A$1601,$A458,Observed!$C$2:$C$1601,$C458)),AVERAGEIFS(Observed!AL$2:AL$1601,Observed!$A$2:$A$1601,$A458,Observed!$C$2:$C$1601,$C458),"")</f>
        <v>5.9499999999999997E-2</v>
      </c>
      <c r="AL458" s="24">
        <f>IF(ISNUMBER(AVERAGEIFS(Observed!AM$2:AM$1601,Observed!$A$2:$A$1601,$A458,Observed!$C$2:$C$1601,$C458)),AVERAGEIFS(Observed!AM$2:AM$1601,Observed!$A$2:$A$1601,$A458,Observed!$C$2:$C$1601,$C458),"")</f>
        <v>0.10966666666666665</v>
      </c>
      <c r="AM458" s="24">
        <f>IF(ISNUMBER(AVERAGEIFS(Observed!AN$2:AN$1601,Observed!$A$2:$A$1601,$A458,Observed!$C$2:$C$1601,$C458)),AVERAGEIFS(Observed!AN$2:AN$1601,Observed!$A$2:$A$1601,$A458,Observed!$C$2:$C$1601,$C458),"")</f>
        <v>0.10299999999999999</v>
      </c>
      <c r="AN458" s="24">
        <f>IF(ISNUMBER(AVERAGEIFS(Observed!AQ$2:AQ$1601,Observed!$A$2:$A$1601,$A458,Observed!$C$2:$C$1601,$C458)),AVERAGEIFS(Observed!AQ$2:AQ$1601,Observed!$A$2:$A$1601,$A458,Observed!$C$2:$C$1601,$C458),"")</f>
        <v>0.71499999999999997</v>
      </c>
      <c r="AO458" s="24" t="str">
        <f>IF(ISNUMBER(AVERAGEIFS(Observed!AR$2:AR$1601,Observed!$A$2:$A$1601,$A458,Observed!$C$2:$C$1601,$C458)),AVERAGEIFS(Observed!AR$2:AR$1601,Observed!$A$2:$A$1601,$A458,Observed!$C$2:$C$1601,$C458),"")</f>
        <v/>
      </c>
      <c r="AP458" s="24">
        <f>IF(ISNUMBER(AVERAGEIFS(Observed!AS$2:AS$1601,Observed!$A$2:$A$1601,$A458,Observed!$C$2:$C$1601,$C458)),AVERAGEIFS(Observed!AS$2:AS$1601,Observed!$A$2:$A$1601,$A458,Observed!$C$2:$C$1601,$C458),"")</f>
        <v>7.0000000000000001E-3</v>
      </c>
      <c r="AQ458" s="23" t="str">
        <f>IF(ISNUMBER(AVERAGEIFS(Observed!AT$2:AT$1601,Observed!$A$2:$A$1601,$A458,Observed!$C$2:$C$1601,$C458)),AVERAGEIFS(Observed!AT$2:AT$1601,Observed!$A$2:$A$1601,$A458,Observed!$C$2:$C$1601,$C458),"")</f>
        <v/>
      </c>
      <c r="AR458" s="24" t="str">
        <f>IF(ISNUMBER(AVERAGEIFS(Observed!AU$2:AU$1601,Observed!$A$2:$A$1601,$A458,Observed!$C$2:$C$1601,$C458)),AVERAGEIFS(Observed!AU$2:AU$1601,Observed!$A$2:$A$1601,$A458,Observed!$C$2:$C$1601,$C458),"")</f>
        <v/>
      </c>
      <c r="AS458" s="23" t="str">
        <f>IF(ISNUMBER(AVERAGEIFS(Observed!AV$2:AV$1601,Observed!$A$2:$A$1601,$A458,Observed!$C$2:$C$1601,$C458)),AVERAGEIFS(Observed!AV$2:AV$1601,Observed!$A$2:$A$1601,$A458,Observed!$C$2:$C$1601,$C458),"")</f>
        <v/>
      </c>
      <c r="AT458" s="23" t="str">
        <f>IF(ISNUMBER(AVERAGEIFS(Observed!AW$2:AW$1601,Observed!$A$2:$A$1601,$A458,Observed!$C$2:$C$1601,$C458)),AVERAGEIFS(Observed!AW$2:AW$1601,Observed!$A$2:$A$1601,$A458,Observed!$C$2:$C$1601,$C458),"")</f>
        <v/>
      </c>
      <c r="AU458" s="2">
        <f>COUNTIFS(Observed!$A$2:$A$1601,$A458,Observed!$C$2:$C$1601,$C458)</f>
        <v>3</v>
      </c>
      <c r="AV458" s="2">
        <f t="shared" si="7"/>
        <v>9</v>
      </c>
    </row>
    <row r="459" spans="1:48" x14ac:dyDescent="0.3">
      <c r="A459" s="4" t="s">
        <v>113</v>
      </c>
      <c r="B459" t="s">
        <v>24</v>
      </c>
      <c r="C459" s="3">
        <v>42704</v>
      </c>
      <c r="D459">
        <v>1</v>
      </c>
      <c r="E459">
        <v>50</v>
      </c>
      <c r="G459">
        <v>50</v>
      </c>
      <c r="H459" s="2" t="s">
        <v>46</v>
      </c>
      <c r="I459" s="2" t="s">
        <v>26</v>
      </c>
      <c r="J459">
        <v>16</v>
      </c>
      <c r="K459" s="2" t="s">
        <v>21</v>
      </c>
      <c r="L459" s="22" t="str">
        <f>IF(ISNUMBER(AVERAGEIFS(Observed!L$2:L$1601,Observed!$A$2:$A$1601,$A459,Observed!$C$2:$C$1601,$C459)),AVERAGEIFS(Observed!L$2:L$1601,Observed!$A$2:$A$1601,$A459,Observed!$C$2:$C$1601,$C459),"")</f>
        <v/>
      </c>
      <c r="M459" s="23" t="str">
        <f>IF(ISNUMBER(AVERAGEIFS(Observed!M$2:M$1601,Observed!$A$2:$A$1601,$A459,Observed!$C$2:$C$1601,$C459)),AVERAGEIFS(Observed!M$2:M$1601,Observed!$A$2:$A$1601,$A459,Observed!$C$2:$C$1601,$C459),"")</f>
        <v/>
      </c>
      <c r="N459" s="23">
        <f>IF(ISNUMBER(AVERAGEIFS(Observed!N$2:N$1601,Observed!$A$2:$A$1601,$A459,Observed!$C$2:$C$1601,$C459)),AVERAGEIFS(Observed!N$2:N$1601,Observed!$A$2:$A$1601,$A459,Observed!$C$2:$C$1601,$C459),"")</f>
        <v>298.59333333333331</v>
      </c>
      <c r="O459" s="23">
        <f>IF(ISNUMBER(AVERAGEIFS(Observed!O$2:O$1601,Observed!$A$2:$A$1601,$A459,Observed!$C$2:$C$1601,$C459)),AVERAGEIFS(Observed!O$2:O$1601,Observed!$A$2:$A$1601,$A459,Observed!$C$2:$C$1601,$C459),"")</f>
        <v>298.59333333333331</v>
      </c>
      <c r="P459" s="23">
        <f>IF(ISNUMBER(AVERAGEIFS(Observed!P$2:P$1601,Observed!$A$2:$A$1601,$A459,Observed!$C$2:$C$1601,$C459)),AVERAGEIFS(Observed!P$2:P$1601,Observed!$A$2:$A$1601,$A459,Observed!$C$2:$C$1601,$C459),"")</f>
        <v>760.05333333333328</v>
      </c>
      <c r="Q459" s="24" t="str">
        <f>IF(ISNUMBER(AVERAGEIFS(Observed!Q$2:Q$1601,Observed!$A$2:$A$1601,$A459,Observed!$C$2:$C$1601,$C459)),AVERAGEIFS(Observed!Q$2:Q$1601,Observed!$A$2:$A$1601,$A459,Observed!$C$2:$C$1601,$C459),"")</f>
        <v/>
      </c>
      <c r="R459" s="24" t="str">
        <f>IF(ISNUMBER(AVERAGEIFS(Observed!R$2:R$1601,Observed!$A$2:$A$1601,$A459,Observed!$C$2:$C$1601,$C459)),AVERAGEIFS(Observed!R$2:R$1601,Observed!$A$2:$A$1601,$A459,Observed!$C$2:$C$1601,$C459),"")</f>
        <v/>
      </c>
      <c r="S459" s="24" t="str">
        <f>IF(ISNUMBER(AVERAGEIFS(Observed!S$2:S$1601,Observed!$A$2:$A$1601,$A459,Observed!$C$2:$C$1601,$C459)),AVERAGEIFS(Observed!S$2:S$1601,Observed!$A$2:$A$1601,$A459,Observed!$C$2:$C$1601,$C459),"")</f>
        <v/>
      </c>
      <c r="T459" s="23" t="str">
        <f>IF(ISNUMBER(AVERAGEIFS(Observed!T$2:T$1601,Observed!$A$2:$A$1601,$A459,Observed!$C$2:$C$1601,$C459)),AVERAGEIFS(Observed!T$2:T$1601,Observed!$A$2:$A$1601,$A459,Observed!$C$2:$C$1601,$C459),"")</f>
        <v/>
      </c>
      <c r="U459" s="25" t="str">
        <f>IF(ISNUMBER(AVERAGEIFS(Observed!U$2:U$1601,Observed!$A$2:$A$1601,$A459,Observed!$C$2:$C$1601,$C459)),AVERAGEIFS(Observed!U$2:U$1601,Observed!$A$2:$A$1601,$A459,Observed!$C$2:$C$1601,$C459),"")</f>
        <v/>
      </c>
      <c r="V459" s="25" t="str">
        <f>IF(ISNUMBER(AVERAGEIFS(Observed!V$2:V$1601,Observed!$A$2:$A$1601,$A459,Observed!$C$2:$C$1601,$C459)),AVERAGEIFS(Observed!V$2:V$1601,Observed!$A$2:$A$1601,$A459,Observed!$C$2:$C$1601,$C459),"")</f>
        <v/>
      </c>
      <c r="W459" s="23" t="str">
        <f>IF(ISNUMBER(AVERAGEIFS(Observed!W$2:W$1601,Observed!$A$2:$A$1601,$A459,Observed!$C$2:$C$1601,$C459)),AVERAGEIFS(Observed!W$2:W$1601,Observed!$A$2:$A$1601,$A459,Observed!$C$2:$C$1601,$C459),"")</f>
        <v/>
      </c>
      <c r="X459" s="23" t="str">
        <f>IF(ISNUMBER(AVERAGEIFS(Observed!X$2:X$1601,Observed!$A$2:$A$1601,$A459,Observed!$C$2:$C$1601,$C459)),AVERAGEIFS(Observed!X$2:X$1601,Observed!$A$2:$A$1601,$A459,Observed!$C$2:$C$1601,$C459),"")</f>
        <v/>
      </c>
      <c r="Y459" s="23" t="str">
        <f>IF(ISNUMBER(AVERAGEIFS(Observed!Y$2:Y$1601,Observed!$A$2:$A$1601,$A459,Observed!$C$2:$C$1601,$C459)),AVERAGEIFS(Observed!Y$2:Y$1601,Observed!$A$2:$A$1601,$A459,Observed!$C$2:$C$1601,$C459),"")</f>
        <v/>
      </c>
      <c r="Z459" s="23" t="str">
        <f>IF(ISNUMBER(AVERAGEIFS(Observed!Z$2:Z$1601,Observed!$A$2:$A$1601,$A459,Observed!$C$2:$C$1601,$C459)),AVERAGEIFS(Observed!Z$2:Z$1601,Observed!$A$2:$A$1601,$A459,Observed!$C$2:$C$1601,$C459),"")</f>
        <v/>
      </c>
      <c r="AA459" s="23" t="str">
        <f>IF(ISNUMBER(AVERAGEIFS(Observed!AA$2:AA$1601,Observed!$A$2:$A$1601,$A459,Observed!$C$2:$C$1601,$C459)),AVERAGEIFS(Observed!AA$2:AA$1601,Observed!$A$2:$A$1601,$A459,Observed!$C$2:$C$1601,$C459),"")</f>
        <v/>
      </c>
      <c r="AB459" s="23" t="str">
        <f>IF(ISNUMBER(AVERAGEIFS(Observed!AB$2:AB$1601,Observed!$A$2:$A$1601,$A459,Observed!$C$2:$C$1601,$C459)),AVERAGEIFS(Observed!AB$2:AB$1601,Observed!$A$2:$A$1601,$A459,Observed!$C$2:$C$1601,$C459),"")</f>
        <v/>
      </c>
      <c r="AC459" s="23" t="str">
        <f>IF(ISNUMBER(AVERAGEIFS(Observed!AC$2:AC$1601,Observed!$A$2:$A$1601,$A459,Observed!$C$2:$C$1601,$C459)),AVERAGEIFS(Observed!AC$2:AC$1601,Observed!$A$2:$A$1601,$A459,Observed!$C$2:$C$1601,$C459),"")</f>
        <v/>
      </c>
      <c r="AD459" s="23" t="str">
        <f>IF(ISNUMBER(AVERAGEIFS(Observed!AD$2:AD$1601,Observed!$A$2:$A$1601,$A459,Observed!$C$2:$C$1601,$C459)),AVERAGEIFS(Observed!AD$2:AD$1601,Observed!$A$2:$A$1601,$A459,Observed!$C$2:$C$1601,$C459),"")</f>
        <v/>
      </c>
      <c r="AE459" s="23" t="str">
        <f>IF(ISNUMBER(AVERAGEIFS(Observed!AE$2:AE$1601,Observed!$A$2:$A$1601,$A459,Observed!$C$2:$C$1601,$C459)),AVERAGEIFS(Observed!AE$2:AE$1601,Observed!$A$2:$A$1601,$A459,Observed!$C$2:$C$1601,$C459),"")</f>
        <v/>
      </c>
      <c r="AF459" s="24" t="str">
        <f>IF(ISNUMBER(AVERAGEIFS(Observed!AF$2:AF$1601,Observed!$A$2:$A$1601,$A459,Observed!$C$2:$C$1601,$C459)),AVERAGEIFS(Observed!AF$2:AF$1601,Observed!$A$2:$A$1601,$A459,Observed!$C$2:$C$1601,$C459),"")</f>
        <v/>
      </c>
      <c r="AG459" s="24" t="str">
        <f>IF(ISNUMBER(AVERAGEIFS(Observed!AG$2:AG$1601,Observed!$A$2:$A$1601,$A459,Observed!$C$2:$C$1601,$C459)),AVERAGEIFS(Observed!AG$2:AG$1601,Observed!$A$2:$A$1601,$A459,Observed!$C$2:$C$1601,$C459),"")</f>
        <v/>
      </c>
      <c r="AH459" s="24" t="str">
        <f>IF(ISNUMBER(AVERAGEIFS(Observed!AH$2:AH$1601,Observed!$A$2:$A$1601,$A459,Observed!$C$2:$C$1601,$C459)),AVERAGEIFS(Observed!AH$2:AH$1601,Observed!$A$2:$A$1601,$A459,Observed!$C$2:$C$1601,$C459),"")</f>
        <v/>
      </c>
      <c r="AI459" s="23" t="str">
        <f>IF(ISNUMBER(AVERAGEIFS(Observed!AI$2:AI$1601,Observed!$A$2:$A$1601,$A459,Observed!$C$2:$C$1601,$C459)),AVERAGEIFS(Observed!AI$2:AI$1601,Observed!$A$2:$A$1601,$A459,Observed!$C$2:$C$1601,$C459),"")</f>
        <v/>
      </c>
      <c r="AJ459" s="24">
        <f>IF(ISNUMBER(AVERAGEIFS(Observed!AJ$2:AJ$1601,Observed!$A$2:$A$1601,$A459,Observed!$C$2:$C$1601,$C459)),AVERAGEIFS(Observed!AJ$2:AJ$1601,Observed!$A$2:$A$1601,$A459,Observed!$C$2:$C$1601,$C459),"")</f>
        <v>2.8666666666666663E-2</v>
      </c>
      <c r="AK459" s="24">
        <f>IF(ISNUMBER(AVERAGEIFS(Observed!AL$2:AL$1601,Observed!$A$2:$A$1601,$A459,Observed!$C$2:$C$1601,$C459)),AVERAGEIFS(Observed!AL$2:AL$1601,Observed!$A$2:$A$1601,$A459,Observed!$C$2:$C$1601,$C459),"")</f>
        <v>1.7666666666666667E-2</v>
      </c>
      <c r="AL459" s="24">
        <f>IF(ISNUMBER(AVERAGEIFS(Observed!AM$2:AM$1601,Observed!$A$2:$A$1601,$A459,Observed!$C$2:$C$1601,$C459)),AVERAGEIFS(Observed!AM$2:AM$1601,Observed!$A$2:$A$1601,$A459,Observed!$C$2:$C$1601,$C459),"")</f>
        <v>0.21</v>
      </c>
      <c r="AM459" s="24">
        <f>IF(ISNUMBER(AVERAGEIFS(Observed!AN$2:AN$1601,Observed!$A$2:$A$1601,$A459,Observed!$C$2:$C$1601,$C459)),AVERAGEIFS(Observed!AN$2:AN$1601,Observed!$A$2:$A$1601,$A459,Observed!$C$2:$C$1601,$C459),"")</f>
        <v>0.15766666666666665</v>
      </c>
      <c r="AN459" s="24">
        <f>IF(ISNUMBER(AVERAGEIFS(Observed!AQ$2:AQ$1601,Observed!$A$2:$A$1601,$A459,Observed!$C$2:$C$1601,$C459)),AVERAGEIFS(Observed!AQ$2:AQ$1601,Observed!$A$2:$A$1601,$A459,Observed!$C$2:$C$1601,$C459),"")</f>
        <v>0.57500000000000007</v>
      </c>
      <c r="AO459" s="24" t="str">
        <f>IF(ISNUMBER(AVERAGEIFS(Observed!AR$2:AR$1601,Observed!$A$2:$A$1601,$A459,Observed!$C$2:$C$1601,$C459)),AVERAGEIFS(Observed!AR$2:AR$1601,Observed!$A$2:$A$1601,$A459,Observed!$C$2:$C$1601,$C459),"")</f>
        <v/>
      </c>
      <c r="AP459" s="24">
        <f>IF(ISNUMBER(AVERAGEIFS(Observed!AS$2:AS$1601,Observed!$A$2:$A$1601,$A459,Observed!$C$2:$C$1601,$C459)),AVERAGEIFS(Observed!AS$2:AS$1601,Observed!$A$2:$A$1601,$A459,Observed!$C$2:$C$1601,$C459),"")</f>
        <v>9.3333333333333341E-3</v>
      </c>
      <c r="AQ459" s="23" t="str">
        <f>IF(ISNUMBER(AVERAGEIFS(Observed!AT$2:AT$1601,Observed!$A$2:$A$1601,$A459,Observed!$C$2:$C$1601,$C459)),AVERAGEIFS(Observed!AT$2:AT$1601,Observed!$A$2:$A$1601,$A459,Observed!$C$2:$C$1601,$C459),"")</f>
        <v/>
      </c>
      <c r="AR459" s="24" t="str">
        <f>IF(ISNUMBER(AVERAGEIFS(Observed!AU$2:AU$1601,Observed!$A$2:$A$1601,$A459,Observed!$C$2:$C$1601,$C459)),AVERAGEIFS(Observed!AU$2:AU$1601,Observed!$A$2:$A$1601,$A459,Observed!$C$2:$C$1601,$C459),"")</f>
        <v/>
      </c>
      <c r="AS459" s="23" t="str">
        <f>IF(ISNUMBER(AVERAGEIFS(Observed!AV$2:AV$1601,Observed!$A$2:$A$1601,$A459,Observed!$C$2:$C$1601,$C459)),AVERAGEIFS(Observed!AV$2:AV$1601,Observed!$A$2:$A$1601,$A459,Observed!$C$2:$C$1601,$C459),"")</f>
        <v/>
      </c>
      <c r="AT459" s="23" t="str">
        <f>IF(ISNUMBER(AVERAGEIFS(Observed!AW$2:AW$1601,Observed!$A$2:$A$1601,$A459,Observed!$C$2:$C$1601,$C459)),AVERAGEIFS(Observed!AW$2:AW$1601,Observed!$A$2:$A$1601,$A459,Observed!$C$2:$C$1601,$C459),"")</f>
        <v/>
      </c>
      <c r="AU459" s="2">
        <f>COUNTIFS(Observed!$A$2:$A$1601,$A459,Observed!$C$2:$C$1601,$C459)</f>
        <v>3</v>
      </c>
      <c r="AV459" s="2">
        <f t="shared" si="7"/>
        <v>9</v>
      </c>
    </row>
    <row r="460" spans="1:48" x14ac:dyDescent="0.3">
      <c r="A460" s="4" t="s">
        <v>114</v>
      </c>
      <c r="B460" t="s">
        <v>24</v>
      </c>
      <c r="C460" s="3">
        <v>42704</v>
      </c>
      <c r="D460">
        <v>1</v>
      </c>
      <c r="E460">
        <v>100</v>
      </c>
      <c r="G460">
        <v>100</v>
      </c>
      <c r="H460" s="2" t="s">
        <v>46</v>
      </c>
      <c r="I460" s="2" t="s">
        <v>26</v>
      </c>
      <c r="J460">
        <v>16</v>
      </c>
      <c r="K460" s="2" t="s">
        <v>21</v>
      </c>
      <c r="L460" s="22" t="str">
        <f>IF(ISNUMBER(AVERAGEIFS(Observed!L$2:L$1601,Observed!$A$2:$A$1601,$A460,Observed!$C$2:$C$1601,$C460)),AVERAGEIFS(Observed!L$2:L$1601,Observed!$A$2:$A$1601,$A460,Observed!$C$2:$C$1601,$C460),"")</f>
        <v/>
      </c>
      <c r="M460" s="23" t="str">
        <f>IF(ISNUMBER(AVERAGEIFS(Observed!M$2:M$1601,Observed!$A$2:$A$1601,$A460,Observed!$C$2:$C$1601,$C460)),AVERAGEIFS(Observed!M$2:M$1601,Observed!$A$2:$A$1601,$A460,Observed!$C$2:$C$1601,$C460),"")</f>
        <v/>
      </c>
      <c r="N460" s="23">
        <f>IF(ISNUMBER(AVERAGEIFS(Observed!N$2:N$1601,Observed!$A$2:$A$1601,$A460,Observed!$C$2:$C$1601,$C460)),AVERAGEIFS(Observed!N$2:N$1601,Observed!$A$2:$A$1601,$A460,Observed!$C$2:$C$1601,$C460),"")</f>
        <v>294.83666666666664</v>
      </c>
      <c r="O460" s="23">
        <f>IF(ISNUMBER(AVERAGEIFS(Observed!O$2:O$1601,Observed!$A$2:$A$1601,$A460,Observed!$C$2:$C$1601,$C460)),AVERAGEIFS(Observed!O$2:O$1601,Observed!$A$2:$A$1601,$A460,Observed!$C$2:$C$1601,$C460),"")</f>
        <v>294.83666666666664</v>
      </c>
      <c r="P460" s="23">
        <f>IF(ISNUMBER(AVERAGEIFS(Observed!P$2:P$1601,Observed!$A$2:$A$1601,$A460,Observed!$C$2:$C$1601,$C460)),AVERAGEIFS(Observed!P$2:P$1601,Observed!$A$2:$A$1601,$A460,Observed!$C$2:$C$1601,$C460),"")</f>
        <v>717.66</v>
      </c>
      <c r="Q460" s="24" t="str">
        <f>IF(ISNUMBER(AVERAGEIFS(Observed!Q$2:Q$1601,Observed!$A$2:$A$1601,$A460,Observed!$C$2:$C$1601,$C460)),AVERAGEIFS(Observed!Q$2:Q$1601,Observed!$A$2:$A$1601,$A460,Observed!$C$2:$C$1601,$C460),"")</f>
        <v/>
      </c>
      <c r="R460" s="24" t="str">
        <f>IF(ISNUMBER(AVERAGEIFS(Observed!R$2:R$1601,Observed!$A$2:$A$1601,$A460,Observed!$C$2:$C$1601,$C460)),AVERAGEIFS(Observed!R$2:R$1601,Observed!$A$2:$A$1601,$A460,Observed!$C$2:$C$1601,$C460),"")</f>
        <v/>
      </c>
      <c r="S460" s="24" t="str">
        <f>IF(ISNUMBER(AVERAGEIFS(Observed!S$2:S$1601,Observed!$A$2:$A$1601,$A460,Observed!$C$2:$C$1601,$C460)),AVERAGEIFS(Observed!S$2:S$1601,Observed!$A$2:$A$1601,$A460,Observed!$C$2:$C$1601,$C460),"")</f>
        <v/>
      </c>
      <c r="T460" s="23" t="str">
        <f>IF(ISNUMBER(AVERAGEIFS(Observed!T$2:T$1601,Observed!$A$2:$A$1601,$A460,Observed!$C$2:$C$1601,$C460)),AVERAGEIFS(Observed!T$2:T$1601,Observed!$A$2:$A$1601,$A460,Observed!$C$2:$C$1601,$C460),"")</f>
        <v/>
      </c>
      <c r="U460" s="25" t="str">
        <f>IF(ISNUMBER(AVERAGEIFS(Observed!U$2:U$1601,Observed!$A$2:$A$1601,$A460,Observed!$C$2:$C$1601,$C460)),AVERAGEIFS(Observed!U$2:U$1601,Observed!$A$2:$A$1601,$A460,Observed!$C$2:$C$1601,$C460),"")</f>
        <v/>
      </c>
      <c r="V460" s="25" t="str">
        <f>IF(ISNUMBER(AVERAGEIFS(Observed!V$2:V$1601,Observed!$A$2:$A$1601,$A460,Observed!$C$2:$C$1601,$C460)),AVERAGEIFS(Observed!V$2:V$1601,Observed!$A$2:$A$1601,$A460,Observed!$C$2:$C$1601,$C460),"")</f>
        <v/>
      </c>
      <c r="W460" s="23" t="str">
        <f>IF(ISNUMBER(AVERAGEIFS(Observed!W$2:W$1601,Observed!$A$2:$A$1601,$A460,Observed!$C$2:$C$1601,$C460)),AVERAGEIFS(Observed!W$2:W$1601,Observed!$A$2:$A$1601,$A460,Observed!$C$2:$C$1601,$C460),"")</f>
        <v/>
      </c>
      <c r="X460" s="23" t="str">
        <f>IF(ISNUMBER(AVERAGEIFS(Observed!X$2:X$1601,Observed!$A$2:$A$1601,$A460,Observed!$C$2:$C$1601,$C460)),AVERAGEIFS(Observed!X$2:X$1601,Observed!$A$2:$A$1601,$A460,Observed!$C$2:$C$1601,$C460),"")</f>
        <v/>
      </c>
      <c r="Y460" s="23" t="str">
        <f>IF(ISNUMBER(AVERAGEIFS(Observed!Y$2:Y$1601,Observed!$A$2:$A$1601,$A460,Observed!$C$2:$C$1601,$C460)),AVERAGEIFS(Observed!Y$2:Y$1601,Observed!$A$2:$A$1601,$A460,Observed!$C$2:$C$1601,$C460),"")</f>
        <v/>
      </c>
      <c r="Z460" s="23" t="str">
        <f>IF(ISNUMBER(AVERAGEIFS(Observed!Z$2:Z$1601,Observed!$A$2:$A$1601,$A460,Observed!$C$2:$C$1601,$C460)),AVERAGEIFS(Observed!Z$2:Z$1601,Observed!$A$2:$A$1601,$A460,Observed!$C$2:$C$1601,$C460),"")</f>
        <v/>
      </c>
      <c r="AA460" s="23" t="str">
        <f>IF(ISNUMBER(AVERAGEIFS(Observed!AA$2:AA$1601,Observed!$A$2:$A$1601,$A460,Observed!$C$2:$C$1601,$C460)),AVERAGEIFS(Observed!AA$2:AA$1601,Observed!$A$2:$A$1601,$A460,Observed!$C$2:$C$1601,$C460),"")</f>
        <v/>
      </c>
      <c r="AB460" s="23" t="str">
        <f>IF(ISNUMBER(AVERAGEIFS(Observed!AB$2:AB$1601,Observed!$A$2:$A$1601,$A460,Observed!$C$2:$C$1601,$C460)),AVERAGEIFS(Observed!AB$2:AB$1601,Observed!$A$2:$A$1601,$A460,Observed!$C$2:$C$1601,$C460),"")</f>
        <v/>
      </c>
      <c r="AC460" s="23" t="str">
        <f>IF(ISNUMBER(AVERAGEIFS(Observed!AC$2:AC$1601,Observed!$A$2:$A$1601,$A460,Observed!$C$2:$C$1601,$C460)),AVERAGEIFS(Observed!AC$2:AC$1601,Observed!$A$2:$A$1601,$A460,Observed!$C$2:$C$1601,$C460),"")</f>
        <v/>
      </c>
      <c r="AD460" s="23" t="str">
        <f>IF(ISNUMBER(AVERAGEIFS(Observed!AD$2:AD$1601,Observed!$A$2:$A$1601,$A460,Observed!$C$2:$C$1601,$C460)),AVERAGEIFS(Observed!AD$2:AD$1601,Observed!$A$2:$A$1601,$A460,Observed!$C$2:$C$1601,$C460),"")</f>
        <v/>
      </c>
      <c r="AE460" s="23" t="str">
        <f>IF(ISNUMBER(AVERAGEIFS(Observed!AE$2:AE$1601,Observed!$A$2:$A$1601,$A460,Observed!$C$2:$C$1601,$C460)),AVERAGEIFS(Observed!AE$2:AE$1601,Observed!$A$2:$A$1601,$A460,Observed!$C$2:$C$1601,$C460),"")</f>
        <v/>
      </c>
      <c r="AF460" s="24" t="str">
        <f>IF(ISNUMBER(AVERAGEIFS(Observed!AF$2:AF$1601,Observed!$A$2:$A$1601,$A460,Observed!$C$2:$C$1601,$C460)),AVERAGEIFS(Observed!AF$2:AF$1601,Observed!$A$2:$A$1601,$A460,Observed!$C$2:$C$1601,$C460),"")</f>
        <v/>
      </c>
      <c r="AG460" s="24" t="str">
        <f>IF(ISNUMBER(AVERAGEIFS(Observed!AG$2:AG$1601,Observed!$A$2:$A$1601,$A460,Observed!$C$2:$C$1601,$C460)),AVERAGEIFS(Observed!AG$2:AG$1601,Observed!$A$2:$A$1601,$A460,Observed!$C$2:$C$1601,$C460),"")</f>
        <v/>
      </c>
      <c r="AH460" s="24" t="str">
        <f>IF(ISNUMBER(AVERAGEIFS(Observed!AH$2:AH$1601,Observed!$A$2:$A$1601,$A460,Observed!$C$2:$C$1601,$C460)),AVERAGEIFS(Observed!AH$2:AH$1601,Observed!$A$2:$A$1601,$A460,Observed!$C$2:$C$1601,$C460),"")</f>
        <v/>
      </c>
      <c r="AI460" s="23" t="str">
        <f>IF(ISNUMBER(AVERAGEIFS(Observed!AI$2:AI$1601,Observed!$A$2:$A$1601,$A460,Observed!$C$2:$C$1601,$C460)),AVERAGEIFS(Observed!AI$2:AI$1601,Observed!$A$2:$A$1601,$A460,Observed!$C$2:$C$1601,$C460),"")</f>
        <v/>
      </c>
      <c r="AJ460" s="24">
        <f>IF(ISNUMBER(AVERAGEIFS(Observed!AJ$2:AJ$1601,Observed!$A$2:$A$1601,$A460,Observed!$C$2:$C$1601,$C460)),AVERAGEIFS(Observed!AJ$2:AJ$1601,Observed!$A$2:$A$1601,$A460,Observed!$C$2:$C$1601,$C460),"")</f>
        <v>4.7666666666666663E-2</v>
      </c>
      <c r="AK460" s="24">
        <f>IF(ISNUMBER(AVERAGEIFS(Observed!AL$2:AL$1601,Observed!$A$2:$A$1601,$A460,Observed!$C$2:$C$1601,$C460)),AVERAGEIFS(Observed!AL$2:AL$1601,Observed!$A$2:$A$1601,$A460,Observed!$C$2:$C$1601,$C460),"")</f>
        <v>9.5000000000000001E-2</v>
      </c>
      <c r="AL460" s="24">
        <f>IF(ISNUMBER(AVERAGEIFS(Observed!AM$2:AM$1601,Observed!$A$2:$A$1601,$A460,Observed!$C$2:$C$1601,$C460)),AVERAGEIFS(Observed!AM$2:AM$1601,Observed!$A$2:$A$1601,$A460,Observed!$C$2:$C$1601,$C460),"")</f>
        <v>0.24099999999999999</v>
      </c>
      <c r="AM460" s="24">
        <f>IF(ISNUMBER(AVERAGEIFS(Observed!AN$2:AN$1601,Observed!$A$2:$A$1601,$A460,Observed!$C$2:$C$1601,$C460)),AVERAGEIFS(Observed!AN$2:AN$1601,Observed!$A$2:$A$1601,$A460,Observed!$C$2:$C$1601,$C460),"")</f>
        <v>0.22966666666666669</v>
      </c>
      <c r="AN460" s="24">
        <f>IF(ISNUMBER(AVERAGEIFS(Observed!AQ$2:AQ$1601,Observed!$A$2:$A$1601,$A460,Observed!$C$2:$C$1601,$C460)),AVERAGEIFS(Observed!AQ$2:AQ$1601,Observed!$A$2:$A$1601,$A460,Observed!$C$2:$C$1601,$C460),"")</f>
        <v>0.39966666666666661</v>
      </c>
      <c r="AO460" s="24" t="str">
        <f>IF(ISNUMBER(AVERAGEIFS(Observed!AR$2:AR$1601,Observed!$A$2:$A$1601,$A460,Observed!$C$2:$C$1601,$C460)),AVERAGEIFS(Observed!AR$2:AR$1601,Observed!$A$2:$A$1601,$A460,Observed!$C$2:$C$1601,$C460),"")</f>
        <v/>
      </c>
      <c r="AP460" s="24">
        <f>IF(ISNUMBER(AVERAGEIFS(Observed!AS$2:AS$1601,Observed!$A$2:$A$1601,$A460,Observed!$C$2:$C$1601,$C460)),AVERAGEIFS(Observed!AS$2:AS$1601,Observed!$A$2:$A$1601,$A460,Observed!$C$2:$C$1601,$C460),"")</f>
        <v>1.7000000000000001E-2</v>
      </c>
      <c r="AQ460" s="23" t="str">
        <f>IF(ISNUMBER(AVERAGEIFS(Observed!AT$2:AT$1601,Observed!$A$2:$A$1601,$A460,Observed!$C$2:$C$1601,$C460)),AVERAGEIFS(Observed!AT$2:AT$1601,Observed!$A$2:$A$1601,$A460,Observed!$C$2:$C$1601,$C460),"")</f>
        <v/>
      </c>
      <c r="AR460" s="24" t="str">
        <f>IF(ISNUMBER(AVERAGEIFS(Observed!AU$2:AU$1601,Observed!$A$2:$A$1601,$A460,Observed!$C$2:$C$1601,$C460)),AVERAGEIFS(Observed!AU$2:AU$1601,Observed!$A$2:$A$1601,$A460,Observed!$C$2:$C$1601,$C460),"")</f>
        <v/>
      </c>
      <c r="AS460" s="23" t="str">
        <f>IF(ISNUMBER(AVERAGEIFS(Observed!AV$2:AV$1601,Observed!$A$2:$A$1601,$A460,Observed!$C$2:$C$1601,$C460)),AVERAGEIFS(Observed!AV$2:AV$1601,Observed!$A$2:$A$1601,$A460,Observed!$C$2:$C$1601,$C460),"")</f>
        <v/>
      </c>
      <c r="AT460" s="23" t="str">
        <f>IF(ISNUMBER(AVERAGEIFS(Observed!AW$2:AW$1601,Observed!$A$2:$A$1601,$A460,Observed!$C$2:$C$1601,$C460)),AVERAGEIFS(Observed!AW$2:AW$1601,Observed!$A$2:$A$1601,$A460,Observed!$C$2:$C$1601,$C460),"")</f>
        <v/>
      </c>
      <c r="AU460" s="2">
        <f>COUNTIFS(Observed!$A$2:$A$1601,$A460,Observed!$C$2:$C$1601,$C460)</f>
        <v>3</v>
      </c>
      <c r="AV460" s="2">
        <f t="shared" si="7"/>
        <v>9</v>
      </c>
    </row>
    <row r="461" spans="1:48" x14ac:dyDescent="0.3">
      <c r="A461" s="4" t="s">
        <v>115</v>
      </c>
      <c r="B461" t="s">
        <v>24</v>
      </c>
      <c r="C461" s="3">
        <v>42704</v>
      </c>
      <c r="D461">
        <v>1</v>
      </c>
      <c r="E461">
        <v>200</v>
      </c>
      <c r="G461">
        <v>200</v>
      </c>
      <c r="H461" s="2" t="s">
        <v>46</v>
      </c>
      <c r="I461" s="2" t="s">
        <v>26</v>
      </c>
      <c r="J461">
        <v>16</v>
      </c>
      <c r="K461" s="2" t="s">
        <v>21</v>
      </c>
      <c r="L461" s="22" t="str">
        <f>IF(ISNUMBER(AVERAGEIFS(Observed!L$2:L$1601,Observed!$A$2:$A$1601,$A461,Observed!$C$2:$C$1601,$C461)),AVERAGEIFS(Observed!L$2:L$1601,Observed!$A$2:$A$1601,$A461,Observed!$C$2:$C$1601,$C461),"")</f>
        <v/>
      </c>
      <c r="M461" s="23" t="str">
        <f>IF(ISNUMBER(AVERAGEIFS(Observed!M$2:M$1601,Observed!$A$2:$A$1601,$A461,Observed!$C$2:$C$1601,$C461)),AVERAGEIFS(Observed!M$2:M$1601,Observed!$A$2:$A$1601,$A461,Observed!$C$2:$C$1601,$C461),"")</f>
        <v/>
      </c>
      <c r="N461" s="23">
        <f>IF(ISNUMBER(AVERAGEIFS(Observed!N$2:N$1601,Observed!$A$2:$A$1601,$A461,Observed!$C$2:$C$1601,$C461)),AVERAGEIFS(Observed!N$2:N$1601,Observed!$A$2:$A$1601,$A461,Observed!$C$2:$C$1601,$C461),"")</f>
        <v>292.07</v>
      </c>
      <c r="O461" s="23">
        <f>IF(ISNUMBER(AVERAGEIFS(Observed!O$2:O$1601,Observed!$A$2:$A$1601,$A461,Observed!$C$2:$C$1601,$C461)),AVERAGEIFS(Observed!O$2:O$1601,Observed!$A$2:$A$1601,$A461,Observed!$C$2:$C$1601,$C461),"")</f>
        <v>292.07</v>
      </c>
      <c r="P461" s="23">
        <f>IF(ISNUMBER(AVERAGEIFS(Observed!P$2:P$1601,Observed!$A$2:$A$1601,$A461,Observed!$C$2:$C$1601,$C461)),AVERAGEIFS(Observed!P$2:P$1601,Observed!$A$2:$A$1601,$A461,Observed!$C$2:$C$1601,$C461),"")</f>
        <v>802.65333333333331</v>
      </c>
      <c r="Q461" s="24" t="str">
        <f>IF(ISNUMBER(AVERAGEIFS(Observed!Q$2:Q$1601,Observed!$A$2:$A$1601,$A461,Observed!$C$2:$C$1601,$C461)),AVERAGEIFS(Observed!Q$2:Q$1601,Observed!$A$2:$A$1601,$A461,Observed!$C$2:$C$1601,$C461),"")</f>
        <v/>
      </c>
      <c r="R461" s="24" t="str">
        <f>IF(ISNUMBER(AVERAGEIFS(Observed!R$2:R$1601,Observed!$A$2:$A$1601,$A461,Observed!$C$2:$C$1601,$C461)),AVERAGEIFS(Observed!R$2:R$1601,Observed!$A$2:$A$1601,$A461,Observed!$C$2:$C$1601,$C461),"")</f>
        <v/>
      </c>
      <c r="S461" s="24" t="str">
        <f>IF(ISNUMBER(AVERAGEIFS(Observed!S$2:S$1601,Observed!$A$2:$A$1601,$A461,Observed!$C$2:$C$1601,$C461)),AVERAGEIFS(Observed!S$2:S$1601,Observed!$A$2:$A$1601,$A461,Observed!$C$2:$C$1601,$C461),"")</f>
        <v/>
      </c>
      <c r="T461" s="23" t="str">
        <f>IF(ISNUMBER(AVERAGEIFS(Observed!T$2:T$1601,Observed!$A$2:$A$1601,$A461,Observed!$C$2:$C$1601,$C461)),AVERAGEIFS(Observed!T$2:T$1601,Observed!$A$2:$A$1601,$A461,Observed!$C$2:$C$1601,$C461),"")</f>
        <v/>
      </c>
      <c r="U461" s="25" t="str">
        <f>IF(ISNUMBER(AVERAGEIFS(Observed!U$2:U$1601,Observed!$A$2:$A$1601,$A461,Observed!$C$2:$C$1601,$C461)),AVERAGEIFS(Observed!U$2:U$1601,Observed!$A$2:$A$1601,$A461,Observed!$C$2:$C$1601,$C461),"")</f>
        <v/>
      </c>
      <c r="V461" s="25" t="str">
        <f>IF(ISNUMBER(AVERAGEIFS(Observed!V$2:V$1601,Observed!$A$2:$A$1601,$A461,Observed!$C$2:$C$1601,$C461)),AVERAGEIFS(Observed!V$2:V$1601,Observed!$A$2:$A$1601,$A461,Observed!$C$2:$C$1601,$C461),"")</f>
        <v/>
      </c>
      <c r="W461" s="23" t="str">
        <f>IF(ISNUMBER(AVERAGEIFS(Observed!W$2:W$1601,Observed!$A$2:$A$1601,$A461,Observed!$C$2:$C$1601,$C461)),AVERAGEIFS(Observed!W$2:W$1601,Observed!$A$2:$A$1601,$A461,Observed!$C$2:$C$1601,$C461),"")</f>
        <v/>
      </c>
      <c r="X461" s="23" t="str">
        <f>IF(ISNUMBER(AVERAGEIFS(Observed!X$2:X$1601,Observed!$A$2:$A$1601,$A461,Observed!$C$2:$C$1601,$C461)),AVERAGEIFS(Observed!X$2:X$1601,Observed!$A$2:$A$1601,$A461,Observed!$C$2:$C$1601,$C461),"")</f>
        <v/>
      </c>
      <c r="Y461" s="23" t="str">
        <f>IF(ISNUMBER(AVERAGEIFS(Observed!Y$2:Y$1601,Observed!$A$2:$A$1601,$A461,Observed!$C$2:$C$1601,$C461)),AVERAGEIFS(Observed!Y$2:Y$1601,Observed!$A$2:$A$1601,$A461,Observed!$C$2:$C$1601,$C461),"")</f>
        <v/>
      </c>
      <c r="Z461" s="23" t="str">
        <f>IF(ISNUMBER(AVERAGEIFS(Observed!Z$2:Z$1601,Observed!$A$2:$A$1601,$A461,Observed!$C$2:$C$1601,$C461)),AVERAGEIFS(Observed!Z$2:Z$1601,Observed!$A$2:$A$1601,$A461,Observed!$C$2:$C$1601,$C461),"")</f>
        <v/>
      </c>
      <c r="AA461" s="23" t="str">
        <f>IF(ISNUMBER(AVERAGEIFS(Observed!AA$2:AA$1601,Observed!$A$2:$A$1601,$A461,Observed!$C$2:$C$1601,$C461)),AVERAGEIFS(Observed!AA$2:AA$1601,Observed!$A$2:$A$1601,$A461,Observed!$C$2:$C$1601,$C461),"")</f>
        <v/>
      </c>
      <c r="AB461" s="23" t="str">
        <f>IF(ISNUMBER(AVERAGEIFS(Observed!AB$2:AB$1601,Observed!$A$2:$A$1601,$A461,Observed!$C$2:$C$1601,$C461)),AVERAGEIFS(Observed!AB$2:AB$1601,Observed!$A$2:$A$1601,$A461,Observed!$C$2:$C$1601,$C461),"")</f>
        <v/>
      </c>
      <c r="AC461" s="23" t="str">
        <f>IF(ISNUMBER(AVERAGEIFS(Observed!AC$2:AC$1601,Observed!$A$2:$A$1601,$A461,Observed!$C$2:$C$1601,$C461)),AVERAGEIFS(Observed!AC$2:AC$1601,Observed!$A$2:$A$1601,$A461,Observed!$C$2:$C$1601,$C461),"")</f>
        <v/>
      </c>
      <c r="AD461" s="23" t="str">
        <f>IF(ISNUMBER(AVERAGEIFS(Observed!AD$2:AD$1601,Observed!$A$2:$A$1601,$A461,Observed!$C$2:$C$1601,$C461)),AVERAGEIFS(Observed!AD$2:AD$1601,Observed!$A$2:$A$1601,$A461,Observed!$C$2:$C$1601,$C461),"")</f>
        <v/>
      </c>
      <c r="AE461" s="23" t="str">
        <f>IF(ISNUMBER(AVERAGEIFS(Observed!AE$2:AE$1601,Observed!$A$2:$A$1601,$A461,Observed!$C$2:$C$1601,$C461)),AVERAGEIFS(Observed!AE$2:AE$1601,Observed!$A$2:$A$1601,$A461,Observed!$C$2:$C$1601,$C461),"")</f>
        <v/>
      </c>
      <c r="AF461" s="24" t="str">
        <f>IF(ISNUMBER(AVERAGEIFS(Observed!AF$2:AF$1601,Observed!$A$2:$A$1601,$A461,Observed!$C$2:$C$1601,$C461)),AVERAGEIFS(Observed!AF$2:AF$1601,Observed!$A$2:$A$1601,$A461,Observed!$C$2:$C$1601,$C461),"")</f>
        <v/>
      </c>
      <c r="AG461" s="24" t="str">
        <f>IF(ISNUMBER(AVERAGEIFS(Observed!AG$2:AG$1601,Observed!$A$2:$A$1601,$A461,Observed!$C$2:$C$1601,$C461)),AVERAGEIFS(Observed!AG$2:AG$1601,Observed!$A$2:$A$1601,$A461,Observed!$C$2:$C$1601,$C461),"")</f>
        <v/>
      </c>
      <c r="AH461" s="24" t="str">
        <f>IF(ISNUMBER(AVERAGEIFS(Observed!AH$2:AH$1601,Observed!$A$2:$A$1601,$A461,Observed!$C$2:$C$1601,$C461)),AVERAGEIFS(Observed!AH$2:AH$1601,Observed!$A$2:$A$1601,$A461,Observed!$C$2:$C$1601,$C461),"")</f>
        <v/>
      </c>
      <c r="AI461" s="23" t="str">
        <f>IF(ISNUMBER(AVERAGEIFS(Observed!AI$2:AI$1601,Observed!$A$2:$A$1601,$A461,Observed!$C$2:$C$1601,$C461)),AVERAGEIFS(Observed!AI$2:AI$1601,Observed!$A$2:$A$1601,$A461,Observed!$C$2:$C$1601,$C461),"")</f>
        <v/>
      </c>
      <c r="AJ461" s="24">
        <f>IF(ISNUMBER(AVERAGEIFS(Observed!AJ$2:AJ$1601,Observed!$A$2:$A$1601,$A461,Observed!$C$2:$C$1601,$C461)),AVERAGEIFS(Observed!AJ$2:AJ$1601,Observed!$A$2:$A$1601,$A461,Observed!$C$2:$C$1601,$C461),"")</f>
        <v>5.5999999999999994E-2</v>
      </c>
      <c r="AK461" s="24">
        <f>IF(ISNUMBER(AVERAGEIFS(Observed!AL$2:AL$1601,Observed!$A$2:$A$1601,$A461,Observed!$C$2:$C$1601,$C461)),AVERAGEIFS(Observed!AL$2:AL$1601,Observed!$A$2:$A$1601,$A461,Observed!$C$2:$C$1601,$C461),"")</f>
        <v>0.01</v>
      </c>
      <c r="AL461" s="24">
        <f>IF(ISNUMBER(AVERAGEIFS(Observed!AM$2:AM$1601,Observed!$A$2:$A$1601,$A461,Observed!$C$2:$C$1601,$C461)),AVERAGEIFS(Observed!AM$2:AM$1601,Observed!$A$2:$A$1601,$A461,Observed!$C$2:$C$1601,$C461),"")</f>
        <v>0.314</v>
      </c>
      <c r="AM461" s="24">
        <f>IF(ISNUMBER(AVERAGEIFS(Observed!AN$2:AN$1601,Observed!$A$2:$A$1601,$A461,Observed!$C$2:$C$1601,$C461)),AVERAGEIFS(Observed!AN$2:AN$1601,Observed!$A$2:$A$1601,$A461,Observed!$C$2:$C$1601,$C461),"")</f>
        <v>0.13300000000000001</v>
      </c>
      <c r="AN461" s="24">
        <f>IF(ISNUMBER(AVERAGEIFS(Observed!AQ$2:AQ$1601,Observed!$A$2:$A$1601,$A461,Observed!$C$2:$C$1601,$C461)),AVERAGEIFS(Observed!AQ$2:AQ$1601,Observed!$A$2:$A$1601,$A461,Observed!$C$2:$C$1601,$C461),"")</f>
        <v>0.47099999999999992</v>
      </c>
      <c r="AO461" s="24" t="str">
        <f>IF(ISNUMBER(AVERAGEIFS(Observed!AR$2:AR$1601,Observed!$A$2:$A$1601,$A461,Observed!$C$2:$C$1601,$C461)),AVERAGEIFS(Observed!AR$2:AR$1601,Observed!$A$2:$A$1601,$A461,Observed!$C$2:$C$1601,$C461),"")</f>
        <v/>
      </c>
      <c r="AP461" s="24">
        <f>IF(ISNUMBER(AVERAGEIFS(Observed!AS$2:AS$1601,Observed!$A$2:$A$1601,$A461,Observed!$C$2:$C$1601,$C461)),AVERAGEIFS(Observed!AS$2:AS$1601,Observed!$A$2:$A$1601,$A461,Observed!$C$2:$C$1601,$C461),"")</f>
        <v>1.6E-2</v>
      </c>
      <c r="AQ461" s="23" t="str">
        <f>IF(ISNUMBER(AVERAGEIFS(Observed!AT$2:AT$1601,Observed!$A$2:$A$1601,$A461,Observed!$C$2:$C$1601,$C461)),AVERAGEIFS(Observed!AT$2:AT$1601,Observed!$A$2:$A$1601,$A461,Observed!$C$2:$C$1601,$C461),"")</f>
        <v/>
      </c>
      <c r="AR461" s="24" t="str">
        <f>IF(ISNUMBER(AVERAGEIFS(Observed!AU$2:AU$1601,Observed!$A$2:$A$1601,$A461,Observed!$C$2:$C$1601,$C461)),AVERAGEIFS(Observed!AU$2:AU$1601,Observed!$A$2:$A$1601,$A461,Observed!$C$2:$C$1601,$C461),"")</f>
        <v/>
      </c>
      <c r="AS461" s="23" t="str">
        <f>IF(ISNUMBER(AVERAGEIFS(Observed!AV$2:AV$1601,Observed!$A$2:$A$1601,$A461,Observed!$C$2:$C$1601,$C461)),AVERAGEIFS(Observed!AV$2:AV$1601,Observed!$A$2:$A$1601,$A461,Observed!$C$2:$C$1601,$C461),"")</f>
        <v/>
      </c>
      <c r="AT461" s="23" t="str">
        <f>IF(ISNUMBER(AVERAGEIFS(Observed!AW$2:AW$1601,Observed!$A$2:$A$1601,$A461,Observed!$C$2:$C$1601,$C461)),AVERAGEIFS(Observed!AW$2:AW$1601,Observed!$A$2:$A$1601,$A461,Observed!$C$2:$C$1601,$C461),"")</f>
        <v/>
      </c>
      <c r="AU461" s="2">
        <f>COUNTIFS(Observed!$A$2:$A$1601,$A461,Observed!$C$2:$C$1601,$C461)</f>
        <v>3</v>
      </c>
      <c r="AV461" s="2">
        <f t="shared" si="7"/>
        <v>9</v>
      </c>
    </row>
    <row r="462" spans="1:48" x14ac:dyDescent="0.3">
      <c r="A462" s="4" t="s">
        <v>116</v>
      </c>
      <c r="B462" t="s">
        <v>24</v>
      </c>
      <c r="C462" s="3">
        <v>42704</v>
      </c>
      <c r="D462">
        <v>1</v>
      </c>
      <c r="E462">
        <v>350</v>
      </c>
      <c r="G462">
        <v>350</v>
      </c>
      <c r="H462" s="2" t="s">
        <v>46</v>
      </c>
      <c r="I462" s="2" t="s">
        <v>26</v>
      </c>
      <c r="J462">
        <v>16</v>
      </c>
      <c r="K462" s="2" t="s">
        <v>21</v>
      </c>
      <c r="L462" s="22" t="str">
        <f>IF(ISNUMBER(AVERAGEIFS(Observed!L$2:L$1601,Observed!$A$2:$A$1601,$A462,Observed!$C$2:$C$1601,$C462)),AVERAGEIFS(Observed!L$2:L$1601,Observed!$A$2:$A$1601,$A462,Observed!$C$2:$C$1601,$C462),"")</f>
        <v/>
      </c>
      <c r="M462" s="23" t="str">
        <f>IF(ISNUMBER(AVERAGEIFS(Observed!M$2:M$1601,Observed!$A$2:$A$1601,$A462,Observed!$C$2:$C$1601,$C462)),AVERAGEIFS(Observed!M$2:M$1601,Observed!$A$2:$A$1601,$A462,Observed!$C$2:$C$1601,$C462),"")</f>
        <v/>
      </c>
      <c r="N462" s="23">
        <f>IF(ISNUMBER(AVERAGEIFS(Observed!N$2:N$1601,Observed!$A$2:$A$1601,$A462,Observed!$C$2:$C$1601,$C462)),AVERAGEIFS(Observed!N$2:N$1601,Observed!$A$2:$A$1601,$A462,Observed!$C$2:$C$1601,$C462),"")</f>
        <v>270.50666666666666</v>
      </c>
      <c r="O462" s="23">
        <f>IF(ISNUMBER(AVERAGEIFS(Observed!O$2:O$1601,Observed!$A$2:$A$1601,$A462,Observed!$C$2:$C$1601,$C462)),AVERAGEIFS(Observed!O$2:O$1601,Observed!$A$2:$A$1601,$A462,Observed!$C$2:$C$1601,$C462),"")</f>
        <v>270.50666666666666</v>
      </c>
      <c r="P462" s="23">
        <f>IF(ISNUMBER(AVERAGEIFS(Observed!P$2:P$1601,Observed!$A$2:$A$1601,$A462,Observed!$C$2:$C$1601,$C462)),AVERAGEIFS(Observed!P$2:P$1601,Observed!$A$2:$A$1601,$A462,Observed!$C$2:$C$1601,$C462),"")</f>
        <v>750.11666666666667</v>
      </c>
      <c r="Q462" s="24" t="str">
        <f>IF(ISNUMBER(AVERAGEIFS(Observed!Q$2:Q$1601,Observed!$A$2:$A$1601,$A462,Observed!$C$2:$C$1601,$C462)),AVERAGEIFS(Observed!Q$2:Q$1601,Observed!$A$2:$A$1601,$A462,Observed!$C$2:$C$1601,$C462),"")</f>
        <v/>
      </c>
      <c r="R462" s="24" t="str">
        <f>IF(ISNUMBER(AVERAGEIFS(Observed!R$2:R$1601,Observed!$A$2:$A$1601,$A462,Observed!$C$2:$C$1601,$C462)),AVERAGEIFS(Observed!R$2:R$1601,Observed!$A$2:$A$1601,$A462,Observed!$C$2:$C$1601,$C462),"")</f>
        <v/>
      </c>
      <c r="S462" s="24" t="str">
        <f>IF(ISNUMBER(AVERAGEIFS(Observed!S$2:S$1601,Observed!$A$2:$A$1601,$A462,Observed!$C$2:$C$1601,$C462)),AVERAGEIFS(Observed!S$2:S$1601,Observed!$A$2:$A$1601,$A462,Observed!$C$2:$C$1601,$C462),"")</f>
        <v/>
      </c>
      <c r="T462" s="23" t="str">
        <f>IF(ISNUMBER(AVERAGEIFS(Observed!T$2:T$1601,Observed!$A$2:$A$1601,$A462,Observed!$C$2:$C$1601,$C462)),AVERAGEIFS(Observed!T$2:T$1601,Observed!$A$2:$A$1601,$A462,Observed!$C$2:$C$1601,$C462),"")</f>
        <v/>
      </c>
      <c r="U462" s="25" t="str">
        <f>IF(ISNUMBER(AVERAGEIFS(Observed!U$2:U$1601,Observed!$A$2:$A$1601,$A462,Observed!$C$2:$C$1601,$C462)),AVERAGEIFS(Observed!U$2:U$1601,Observed!$A$2:$A$1601,$A462,Observed!$C$2:$C$1601,$C462),"")</f>
        <v/>
      </c>
      <c r="V462" s="25" t="str">
        <f>IF(ISNUMBER(AVERAGEIFS(Observed!V$2:V$1601,Observed!$A$2:$A$1601,$A462,Observed!$C$2:$C$1601,$C462)),AVERAGEIFS(Observed!V$2:V$1601,Observed!$A$2:$A$1601,$A462,Observed!$C$2:$C$1601,$C462),"")</f>
        <v/>
      </c>
      <c r="W462" s="23" t="str">
        <f>IF(ISNUMBER(AVERAGEIFS(Observed!W$2:W$1601,Observed!$A$2:$A$1601,$A462,Observed!$C$2:$C$1601,$C462)),AVERAGEIFS(Observed!W$2:W$1601,Observed!$A$2:$A$1601,$A462,Observed!$C$2:$C$1601,$C462),"")</f>
        <v/>
      </c>
      <c r="X462" s="23" t="str">
        <f>IF(ISNUMBER(AVERAGEIFS(Observed!X$2:X$1601,Observed!$A$2:$A$1601,$A462,Observed!$C$2:$C$1601,$C462)),AVERAGEIFS(Observed!X$2:X$1601,Observed!$A$2:$A$1601,$A462,Observed!$C$2:$C$1601,$C462),"")</f>
        <v/>
      </c>
      <c r="Y462" s="23" t="str">
        <f>IF(ISNUMBER(AVERAGEIFS(Observed!Y$2:Y$1601,Observed!$A$2:$A$1601,$A462,Observed!$C$2:$C$1601,$C462)),AVERAGEIFS(Observed!Y$2:Y$1601,Observed!$A$2:$A$1601,$A462,Observed!$C$2:$C$1601,$C462),"")</f>
        <v/>
      </c>
      <c r="Z462" s="23" t="str">
        <f>IF(ISNUMBER(AVERAGEIFS(Observed!Z$2:Z$1601,Observed!$A$2:$A$1601,$A462,Observed!$C$2:$C$1601,$C462)),AVERAGEIFS(Observed!Z$2:Z$1601,Observed!$A$2:$A$1601,$A462,Observed!$C$2:$C$1601,$C462),"")</f>
        <v/>
      </c>
      <c r="AA462" s="23" t="str">
        <f>IF(ISNUMBER(AVERAGEIFS(Observed!AA$2:AA$1601,Observed!$A$2:$A$1601,$A462,Observed!$C$2:$C$1601,$C462)),AVERAGEIFS(Observed!AA$2:AA$1601,Observed!$A$2:$A$1601,$A462,Observed!$C$2:$C$1601,$C462),"")</f>
        <v/>
      </c>
      <c r="AB462" s="23" t="str">
        <f>IF(ISNUMBER(AVERAGEIFS(Observed!AB$2:AB$1601,Observed!$A$2:$A$1601,$A462,Observed!$C$2:$C$1601,$C462)),AVERAGEIFS(Observed!AB$2:AB$1601,Observed!$A$2:$A$1601,$A462,Observed!$C$2:$C$1601,$C462),"")</f>
        <v/>
      </c>
      <c r="AC462" s="23" t="str">
        <f>IF(ISNUMBER(AVERAGEIFS(Observed!AC$2:AC$1601,Observed!$A$2:$A$1601,$A462,Observed!$C$2:$C$1601,$C462)),AVERAGEIFS(Observed!AC$2:AC$1601,Observed!$A$2:$A$1601,$A462,Observed!$C$2:$C$1601,$C462),"")</f>
        <v/>
      </c>
      <c r="AD462" s="23" t="str">
        <f>IF(ISNUMBER(AVERAGEIFS(Observed!AD$2:AD$1601,Observed!$A$2:$A$1601,$A462,Observed!$C$2:$C$1601,$C462)),AVERAGEIFS(Observed!AD$2:AD$1601,Observed!$A$2:$A$1601,$A462,Observed!$C$2:$C$1601,$C462),"")</f>
        <v/>
      </c>
      <c r="AE462" s="23" t="str">
        <f>IF(ISNUMBER(AVERAGEIFS(Observed!AE$2:AE$1601,Observed!$A$2:$A$1601,$A462,Observed!$C$2:$C$1601,$C462)),AVERAGEIFS(Observed!AE$2:AE$1601,Observed!$A$2:$A$1601,$A462,Observed!$C$2:$C$1601,$C462),"")</f>
        <v/>
      </c>
      <c r="AF462" s="24" t="str">
        <f>IF(ISNUMBER(AVERAGEIFS(Observed!AF$2:AF$1601,Observed!$A$2:$A$1601,$A462,Observed!$C$2:$C$1601,$C462)),AVERAGEIFS(Observed!AF$2:AF$1601,Observed!$A$2:$A$1601,$A462,Observed!$C$2:$C$1601,$C462),"")</f>
        <v/>
      </c>
      <c r="AG462" s="24" t="str">
        <f>IF(ISNUMBER(AVERAGEIFS(Observed!AG$2:AG$1601,Observed!$A$2:$A$1601,$A462,Observed!$C$2:$C$1601,$C462)),AVERAGEIFS(Observed!AG$2:AG$1601,Observed!$A$2:$A$1601,$A462,Observed!$C$2:$C$1601,$C462),"")</f>
        <v/>
      </c>
      <c r="AH462" s="24" t="str">
        <f>IF(ISNUMBER(AVERAGEIFS(Observed!AH$2:AH$1601,Observed!$A$2:$A$1601,$A462,Observed!$C$2:$C$1601,$C462)),AVERAGEIFS(Observed!AH$2:AH$1601,Observed!$A$2:$A$1601,$A462,Observed!$C$2:$C$1601,$C462),"")</f>
        <v/>
      </c>
      <c r="AI462" s="23" t="str">
        <f>IF(ISNUMBER(AVERAGEIFS(Observed!AI$2:AI$1601,Observed!$A$2:$A$1601,$A462,Observed!$C$2:$C$1601,$C462)),AVERAGEIFS(Observed!AI$2:AI$1601,Observed!$A$2:$A$1601,$A462,Observed!$C$2:$C$1601,$C462),"")</f>
        <v/>
      </c>
      <c r="AJ462" s="24">
        <f>IF(ISNUMBER(AVERAGEIFS(Observed!AJ$2:AJ$1601,Observed!$A$2:$A$1601,$A462,Observed!$C$2:$C$1601,$C462)),AVERAGEIFS(Observed!AJ$2:AJ$1601,Observed!$A$2:$A$1601,$A462,Observed!$C$2:$C$1601,$C462),"")</f>
        <v>0.16633333333333336</v>
      </c>
      <c r="AK462" s="24" t="str">
        <f>IF(ISNUMBER(AVERAGEIFS(Observed!AL$2:AL$1601,Observed!$A$2:$A$1601,$A462,Observed!$C$2:$C$1601,$C462)),AVERAGEIFS(Observed!AL$2:AL$1601,Observed!$A$2:$A$1601,$A462,Observed!$C$2:$C$1601,$C462),"")</f>
        <v/>
      </c>
      <c r="AL462" s="24">
        <f>IF(ISNUMBER(AVERAGEIFS(Observed!AM$2:AM$1601,Observed!$A$2:$A$1601,$A462,Observed!$C$2:$C$1601,$C462)),AVERAGEIFS(Observed!AM$2:AM$1601,Observed!$A$2:$A$1601,$A462,Observed!$C$2:$C$1601,$C462),"")</f>
        <v>0.3793333333333333</v>
      </c>
      <c r="AM462" s="24">
        <f>IF(ISNUMBER(AVERAGEIFS(Observed!AN$2:AN$1601,Observed!$A$2:$A$1601,$A462,Observed!$C$2:$C$1601,$C462)),AVERAGEIFS(Observed!AN$2:AN$1601,Observed!$A$2:$A$1601,$A462,Observed!$C$2:$C$1601,$C462),"")</f>
        <v>0.12</v>
      </c>
      <c r="AN462" s="24">
        <f>IF(ISNUMBER(AVERAGEIFS(Observed!AQ$2:AQ$1601,Observed!$A$2:$A$1601,$A462,Observed!$C$2:$C$1601,$C462)),AVERAGEIFS(Observed!AQ$2:AQ$1601,Observed!$A$2:$A$1601,$A462,Observed!$C$2:$C$1601,$C462),"")</f>
        <v>0.28866666666666668</v>
      </c>
      <c r="AO462" s="24" t="str">
        <f>IF(ISNUMBER(AVERAGEIFS(Observed!AR$2:AR$1601,Observed!$A$2:$A$1601,$A462,Observed!$C$2:$C$1601,$C462)),AVERAGEIFS(Observed!AR$2:AR$1601,Observed!$A$2:$A$1601,$A462,Observed!$C$2:$C$1601,$C462),"")</f>
        <v/>
      </c>
      <c r="AP462" s="24">
        <f>IF(ISNUMBER(AVERAGEIFS(Observed!AS$2:AS$1601,Observed!$A$2:$A$1601,$A462,Observed!$C$2:$C$1601,$C462)),AVERAGEIFS(Observed!AS$2:AS$1601,Observed!$A$2:$A$1601,$A462,Observed!$C$2:$C$1601,$C462),"")</f>
        <v>3.7999999999999999E-2</v>
      </c>
      <c r="AQ462" s="23" t="str">
        <f>IF(ISNUMBER(AVERAGEIFS(Observed!AT$2:AT$1601,Observed!$A$2:$A$1601,$A462,Observed!$C$2:$C$1601,$C462)),AVERAGEIFS(Observed!AT$2:AT$1601,Observed!$A$2:$A$1601,$A462,Observed!$C$2:$C$1601,$C462),"")</f>
        <v/>
      </c>
      <c r="AR462" s="24" t="str">
        <f>IF(ISNUMBER(AVERAGEIFS(Observed!AU$2:AU$1601,Observed!$A$2:$A$1601,$A462,Observed!$C$2:$C$1601,$C462)),AVERAGEIFS(Observed!AU$2:AU$1601,Observed!$A$2:$A$1601,$A462,Observed!$C$2:$C$1601,$C462),"")</f>
        <v/>
      </c>
      <c r="AS462" s="23" t="str">
        <f>IF(ISNUMBER(AVERAGEIFS(Observed!AV$2:AV$1601,Observed!$A$2:$A$1601,$A462,Observed!$C$2:$C$1601,$C462)),AVERAGEIFS(Observed!AV$2:AV$1601,Observed!$A$2:$A$1601,$A462,Observed!$C$2:$C$1601,$C462),"")</f>
        <v/>
      </c>
      <c r="AT462" s="23" t="str">
        <f>IF(ISNUMBER(AVERAGEIFS(Observed!AW$2:AW$1601,Observed!$A$2:$A$1601,$A462,Observed!$C$2:$C$1601,$C462)),AVERAGEIFS(Observed!AW$2:AW$1601,Observed!$A$2:$A$1601,$A462,Observed!$C$2:$C$1601,$C462),"")</f>
        <v/>
      </c>
      <c r="AU462" s="2">
        <f>COUNTIFS(Observed!$A$2:$A$1601,$A462,Observed!$C$2:$C$1601,$C462)</f>
        <v>3</v>
      </c>
      <c r="AV462" s="2">
        <f t="shared" si="7"/>
        <v>8</v>
      </c>
    </row>
    <row r="463" spans="1:48" x14ac:dyDescent="0.3">
      <c r="A463" s="4" t="s">
        <v>117</v>
      </c>
      <c r="B463" t="s">
        <v>24</v>
      </c>
      <c r="C463" s="3">
        <v>42704</v>
      </c>
      <c r="D463">
        <v>1</v>
      </c>
      <c r="E463">
        <v>500</v>
      </c>
      <c r="G463">
        <v>500</v>
      </c>
      <c r="H463" s="2" t="s">
        <v>46</v>
      </c>
      <c r="I463" s="2" t="s">
        <v>26</v>
      </c>
      <c r="J463">
        <v>16</v>
      </c>
      <c r="K463" s="2" t="s">
        <v>21</v>
      </c>
      <c r="L463" s="22" t="str">
        <f>IF(ISNUMBER(AVERAGEIFS(Observed!L$2:L$1601,Observed!$A$2:$A$1601,$A463,Observed!$C$2:$C$1601,$C463)),AVERAGEIFS(Observed!L$2:L$1601,Observed!$A$2:$A$1601,$A463,Observed!$C$2:$C$1601,$C463),"")</f>
        <v/>
      </c>
      <c r="M463" s="23" t="str">
        <f>IF(ISNUMBER(AVERAGEIFS(Observed!M$2:M$1601,Observed!$A$2:$A$1601,$A463,Observed!$C$2:$C$1601,$C463)),AVERAGEIFS(Observed!M$2:M$1601,Observed!$A$2:$A$1601,$A463,Observed!$C$2:$C$1601,$C463),"")</f>
        <v/>
      </c>
      <c r="N463" s="23">
        <f>IF(ISNUMBER(AVERAGEIFS(Observed!N$2:N$1601,Observed!$A$2:$A$1601,$A463,Observed!$C$2:$C$1601,$C463)),AVERAGEIFS(Observed!N$2:N$1601,Observed!$A$2:$A$1601,$A463,Observed!$C$2:$C$1601,$C463),"")</f>
        <v>294.29666666666662</v>
      </c>
      <c r="O463" s="23">
        <f>IF(ISNUMBER(AVERAGEIFS(Observed!O$2:O$1601,Observed!$A$2:$A$1601,$A463,Observed!$C$2:$C$1601,$C463)),AVERAGEIFS(Observed!O$2:O$1601,Observed!$A$2:$A$1601,$A463,Observed!$C$2:$C$1601,$C463),"")</f>
        <v>294.29666666666662</v>
      </c>
      <c r="P463" s="23">
        <f>IF(ISNUMBER(AVERAGEIFS(Observed!P$2:P$1601,Observed!$A$2:$A$1601,$A463,Observed!$C$2:$C$1601,$C463)),AVERAGEIFS(Observed!P$2:P$1601,Observed!$A$2:$A$1601,$A463,Observed!$C$2:$C$1601,$C463),"")</f>
        <v>779.07</v>
      </c>
      <c r="Q463" s="24" t="str">
        <f>IF(ISNUMBER(AVERAGEIFS(Observed!Q$2:Q$1601,Observed!$A$2:$A$1601,$A463,Observed!$C$2:$C$1601,$C463)),AVERAGEIFS(Observed!Q$2:Q$1601,Observed!$A$2:$A$1601,$A463,Observed!$C$2:$C$1601,$C463),"")</f>
        <v/>
      </c>
      <c r="R463" s="24" t="str">
        <f>IF(ISNUMBER(AVERAGEIFS(Observed!R$2:R$1601,Observed!$A$2:$A$1601,$A463,Observed!$C$2:$C$1601,$C463)),AVERAGEIFS(Observed!R$2:R$1601,Observed!$A$2:$A$1601,$A463,Observed!$C$2:$C$1601,$C463),"")</f>
        <v/>
      </c>
      <c r="S463" s="24" t="str">
        <f>IF(ISNUMBER(AVERAGEIFS(Observed!S$2:S$1601,Observed!$A$2:$A$1601,$A463,Observed!$C$2:$C$1601,$C463)),AVERAGEIFS(Observed!S$2:S$1601,Observed!$A$2:$A$1601,$A463,Observed!$C$2:$C$1601,$C463),"")</f>
        <v/>
      </c>
      <c r="T463" s="23" t="str">
        <f>IF(ISNUMBER(AVERAGEIFS(Observed!T$2:T$1601,Observed!$A$2:$A$1601,$A463,Observed!$C$2:$C$1601,$C463)),AVERAGEIFS(Observed!T$2:T$1601,Observed!$A$2:$A$1601,$A463,Observed!$C$2:$C$1601,$C463),"")</f>
        <v/>
      </c>
      <c r="U463" s="25" t="str">
        <f>IF(ISNUMBER(AVERAGEIFS(Observed!U$2:U$1601,Observed!$A$2:$A$1601,$A463,Observed!$C$2:$C$1601,$C463)),AVERAGEIFS(Observed!U$2:U$1601,Observed!$A$2:$A$1601,$A463,Observed!$C$2:$C$1601,$C463),"")</f>
        <v/>
      </c>
      <c r="V463" s="25" t="str">
        <f>IF(ISNUMBER(AVERAGEIFS(Observed!V$2:V$1601,Observed!$A$2:$A$1601,$A463,Observed!$C$2:$C$1601,$C463)),AVERAGEIFS(Observed!V$2:V$1601,Observed!$A$2:$A$1601,$A463,Observed!$C$2:$C$1601,$C463),"")</f>
        <v/>
      </c>
      <c r="W463" s="23" t="str">
        <f>IF(ISNUMBER(AVERAGEIFS(Observed!W$2:W$1601,Observed!$A$2:$A$1601,$A463,Observed!$C$2:$C$1601,$C463)),AVERAGEIFS(Observed!W$2:W$1601,Observed!$A$2:$A$1601,$A463,Observed!$C$2:$C$1601,$C463),"")</f>
        <v/>
      </c>
      <c r="X463" s="23" t="str">
        <f>IF(ISNUMBER(AVERAGEIFS(Observed!X$2:X$1601,Observed!$A$2:$A$1601,$A463,Observed!$C$2:$C$1601,$C463)),AVERAGEIFS(Observed!X$2:X$1601,Observed!$A$2:$A$1601,$A463,Observed!$C$2:$C$1601,$C463),"")</f>
        <v/>
      </c>
      <c r="Y463" s="23" t="str">
        <f>IF(ISNUMBER(AVERAGEIFS(Observed!Y$2:Y$1601,Observed!$A$2:$A$1601,$A463,Observed!$C$2:$C$1601,$C463)),AVERAGEIFS(Observed!Y$2:Y$1601,Observed!$A$2:$A$1601,$A463,Observed!$C$2:$C$1601,$C463),"")</f>
        <v/>
      </c>
      <c r="Z463" s="23" t="str">
        <f>IF(ISNUMBER(AVERAGEIFS(Observed!Z$2:Z$1601,Observed!$A$2:$A$1601,$A463,Observed!$C$2:$C$1601,$C463)),AVERAGEIFS(Observed!Z$2:Z$1601,Observed!$A$2:$A$1601,$A463,Observed!$C$2:$C$1601,$C463),"")</f>
        <v/>
      </c>
      <c r="AA463" s="23" t="str">
        <f>IF(ISNUMBER(AVERAGEIFS(Observed!AA$2:AA$1601,Observed!$A$2:$A$1601,$A463,Observed!$C$2:$C$1601,$C463)),AVERAGEIFS(Observed!AA$2:AA$1601,Observed!$A$2:$A$1601,$A463,Observed!$C$2:$C$1601,$C463),"")</f>
        <v/>
      </c>
      <c r="AB463" s="23" t="str">
        <f>IF(ISNUMBER(AVERAGEIFS(Observed!AB$2:AB$1601,Observed!$A$2:$A$1601,$A463,Observed!$C$2:$C$1601,$C463)),AVERAGEIFS(Observed!AB$2:AB$1601,Observed!$A$2:$A$1601,$A463,Observed!$C$2:$C$1601,$C463),"")</f>
        <v/>
      </c>
      <c r="AC463" s="23" t="str">
        <f>IF(ISNUMBER(AVERAGEIFS(Observed!AC$2:AC$1601,Observed!$A$2:$A$1601,$A463,Observed!$C$2:$C$1601,$C463)),AVERAGEIFS(Observed!AC$2:AC$1601,Observed!$A$2:$A$1601,$A463,Observed!$C$2:$C$1601,$C463),"")</f>
        <v/>
      </c>
      <c r="AD463" s="23" t="str">
        <f>IF(ISNUMBER(AVERAGEIFS(Observed!AD$2:AD$1601,Observed!$A$2:$A$1601,$A463,Observed!$C$2:$C$1601,$C463)),AVERAGEIFS(Observed!AD$2:AD$1601,Observed!$A$2:$A$1601,$A463,Observed!$C$2:$C$1601,$C463),"")</f>
        <v/>
      </c>
      <c r="AE463" s="23" t="str">
        <f>IF(ISNUMBER(AVERAGEIFS(Observed!AE$2:AE$1601,Observed!$A$2:$A$1601,$A463,Observed!$C$2:$C$1601,$C463)),AVERAGEIFS(Observed!AE$2:AE$1601,Observed!$A$2:$A$1601,$A463,Observed!$C$2:$C$1601,$C463),"")</f>
        <v/>
      </c>
      <c r="AF463" s="24" t="str">
        <f>IF(ISNUMBER(AVERAGEIFS(Observed!AF$2:AF$1601,Observed!$A$2:$A$1601,$A463,Observed!$C$2:$C$1601,$C463)),AVERAGEIFS(Observed!AF$2:AF$1601,Observed!$A$2:$A$1601,$A463,Observed!$C$2:$C$1601,$C463),"")</f>
        <v/>
      </c>
      <c r="AG463" s="24" t="str">
        <f>IF(ISNUMBER(AVERAGEIFS(Observed!AG$2:AG$1601,Observed!$A$2:$A$1601,$A463,Observed!$C$2:$C$1601,$C463)),AVERAGEIFS(Observed!AG$2:AG$1601,Observed!$A$2:$A$1601,$A463,Observed!$C$2:$C$1601,$C463),"")</f>
        <v/>
      </c>
      <c r="AH463" s="24" t="str">
        <f>IF(ISNUMBER(AVERAGEIFS(Observed!AH$2:AH$1601,Observed!$A$2:$A$1601,$A463,Observed!$C$2:$C$1601,$C463)),AVERAGEIFS(Observed!AH$2:AH$1601,Observed!$A$2:$A$1601,$A463,Observed!$C$2:$C$1601,$C463),"")</f>
        <v/>
      </c>
      <c r="AI463" s="23" t="str">
        <f>IF(ISNUMBER(AVERAGEIFS(Observed!AI$2:AI$1601,Observed!$A$2:$A$1601,$A463,Observed!$C$2:$C$1601,$C463)),AVERAGEIFS(Observed!AI$2:AI$1601,Observed!$A$2:$A$1601,$A463,Observed!$C$2:$C$1601,$C463),"")</f>
        <v/>
      </c>
      <c r="AJ463" s="24">
        <f>IF(ISNUMBER(AVERAGEIFS(Observed!AJ$2:AJ$1601,Observed!$A$2:$A$1601,$A463,Observed!$C$2:$C$1601,$C463)),AVERAGEIFS(Observed!AJ$2:AJ$1601,Observed!$A$2:$A$1601,$A463,Observed!$C$2:$C$1601,$C463),"")</f>
        <v>7.9666666666666663E-2</v>
      </c>
      <c r="AK463" s="24">
        <f>IF(ISNUMBER(AVERAGEIFS(Observed!AL$2:AL$1601,Observed!$A$2:$A$1601,$A463,Observed!$C$2:$C$1601,$C463)),AVERAGEIFS(Observed!AL$2:AL$1601,Observed!$A$2:$A$1601,$A463,Observed!$C$2:$C$1601,$C463),"")</f>
        <v>2E-3</v>
      </c>
      <c r="AL463" s="24">
        <f>IF(ISNUMBER(AVERAGEIFS(Observed!AM$2:AM$1601,Observed!$A$2:$A$1601,$A463,Observed!$C$2:$C$1601,$C463)),AVERAGEIFS(Observed!AM$2:AM$1601,Observed!$A$2:$A$1601,$A463,Observed!$C$2:$C$1601,$C463),"")</f>
        <v>0.4443333333333333</v>
      </c>
      <c r="AM463" s="24">
        <f>IF(ISNUMBER(AVERAGEIFS(Observed!AN$2:AN$1601,Observed!$A$2:$A$1601,$A463,Observed!$C$2:$C$1601,$C463)),AVERAGEIFS(Observed!AN$2:AN$1601,Observed!$A$2:$A$1601,$A463,Observed!$C$2:$C$1601,$C463),"")</f>
        <v>7.3999999999999996E-2</v>
      </c>
      <c r="AN463" s="24">
        <f>IF(ISNUMBER(AVERAGEIFS(Observed!AQ$2:AQ$1601,Observed!$A$2:$A$1601,$A463,Observed!$C$2:$C$1601,$C463)),AVERAGEIFS(Observed!AQ$2:AQ$1601,Observed!$A$2:$A$1601,$A463,Observed!$C$2:$C$1601,$C463),"")</f>
        <v>0.33433333333333337</v>
      </c>
      <c r="AO463" s="24" t="str">
        <f>IF(ISNUMBER(AVERAGEIFS(Observed!AR$2:AR$1601,Observed!$A$2:$A$1601,$A463,Observed!$C$2:$C$1601,$C463)),AVERAGEIFS(Observed!AR$2:AR$1601,Observed!$A$2:$A$1601,$A463,Observed!$C$2:$C$1601,$C463),"")</f>
        <v/>
      </c>
      <c r="AP463" s="24">
        <f>IF(ISNUMBER(AVERAGEIFS(Observed!AS$2:AS$1601,Observed!$A$2:$A$1601,$A463,Observed!$C$2:$C$1601,$C463)),AVERAGEIFS(Observed!AS$2:AS$1601,Observed!$A$2:$A$1601,$A463,Observed!$C$2:$C$1601,$C463),"")</f>
        <v>6.2E-2</v>
      </c>
      <c r="AQ463" s="23" t="str">
        <f>IF(ISNUMBER(AVERAGEIFS(Observed!AT$2:AT$1601,Observed!$A$2:$A$1601,$A463,Observed!$C$2:$C$1601,$C463)),AVERAGEIFS(Observed!AT$2:AT$1601,Observed!$A$2:$A$1601,$A463,Observed!$C$2:$C$1601,$C463),"")</f>
        <v/>
      </c>
      <c r="AR463" s="24" t="str">
        <f>IF(ISNUMBER(AVERAGEIFS(Observed!AU$2:AU$1601,Observed!$A$2:$A$1601,$A463,Observed!$C$2:$C$1601,$C463)),AVERAGEIFS(Observed!AU$2:AU$1601,Observed!$A$2:$A$1601,$A463,Observed!$C$2:$C$1601,$C463),"")</f>
        <v/>
      </c>
      <c r="AS463" s="23" t="str">
        <f>IF(ISNUMBER(AVERAGEIFS(Observed!AV$2:AV$1601,Observed!$A$2:$A$1601,$A463,Observed!$C$2:$C$1601,$C463)),AVERAGEIFS(Observed!AV$2:AV$1601,Observed!$A$2:$A$1601,$A463,Observed!$C$2:$C$1601,$C463),"")</f>
        <v/>
      </c>
      <c r="AT463" s="23" t="str">
        <f>IF(ISNUMBER(AVERAGEIFS(Observed!AW$2:AW$1601,Observed!$A$2:$A$1601,$A463,Observed!$C$2:$C$1601,$C463)),AVERAGEIFS(Observed!AW$2:AW$1601,Observed!$A$2:$A$1601,$A463,Observed!$C$2:$C$1601,$C463),"")</f>
        <v/>
      </c>
      <c r="AU463" s="2">
        <f>COUNTIFS(Observed!$A$2:$A$1601,$A463,Observed!$C$2:$C$1601,$C463)</f>
        <v>3</v>
      </c>
      <c r="AV463" s="2">
        <f t="shared" ref="AV463:AV482" si="8">COUNT(M463:AT463)</f>
        <v>9</v>
      </c>
    </row>
    <row r="464" spans="1:48" x14ac:dyDescent="0.3">
      <c r="A464" s="4" t="s">
        <v>133</v>
      </c>
      <c r="B464" t="s">
        <v>24</v>
      </c>
      <c r="C464" s="3">
        <v>41781</v>
      </c>
      <c r="F464" t="s">
        <v>85</v>
      </c>
      <c r="G464" t="s">
        <v>135</v>
      </c>
      <c r="H464" s="2">
        <v>2014</v>
      </c>
      <c r="I464" s="2" t="s">
        <v>84</v>
      </c>
      <c r="J464">
        <v>1</v>
      </c>
      <c r="K464" s="2" t="s">
        <v>21</v>
      </c>
      <c r="L464" s="22" t="str">
        <f>IF(ISNUMBER(AVERAGEIFS(Observed!L$2:L$1601,Observed!$A$2:$A$1601,$A464,Observed!$C$2:$C$1601,$C464)),AVERAGEIFS(Observed!L$2:L$1601,Observed!$A$2:$A$1601,$A464,Observed!$C$2:$C$1601,$C464),"")</f>
        <v/>
      </c>
      <c r="M464" s="23" t="str">
        <f>IF(ISNUMBER(AVERAGEIFS(Observed!M$2:M$1601,Observed!$A$2:$A$1601,$A464,Observed!$C$2:$C$1601,$C464)),AVERAGEIFS(Observed!M$2:M$1601,Observed!$A$2:$A$1601,$A464,Observed!$C$2:$C$1601,$C464),"")</f>
        <v/>
      </c>
      <c r="N464" s="23">
        <f>IF(ISNUMBER(AVERAGEIFS(Observed!N$2:N$1601,Observed!$A$2:$A$1601,$A464,Observed!$C$2:$C$1601,$C464)),AVERAGEIFS(Observed!N$2:N$1601,Observed!$A$2:$A$1601,$A464,Observed!$C$2:$C$1601,$C464),"")</f>
        <v>563.81333333333339</v>
      </c>
      <c r="O464" s="23">
        <f>IF(ISNUMBER(AVERAGEIFS(Observed!O$2:O$1601,Observed!$A$2:$A$1601,$A464,Observed!$C$2:$C$1601,$C464)),AVERAGEIFS(Observed!O$2:O$1601,Observed!$A$2:$A$1601,$A464,Observed!$C$2:$C$1601,$C464),"")</f>
        <v>563.81333333333339</v>
      </c>
      <c r="P464" s="23">
        <f>IF(ISNUMBER(AVERAGEIFS(Observed!P$2:P$1601,Observed!$A$2:$A$1601,$A464,Observed!$C$2:$C$1601,$C464)),AVERAGEIFS(Observed!P$2:P$1601,Observed!$A$2:$A$1601,$A464,Observed!$C$2:$C$1601,$C464),"")</f>
        <v>563.81333333333339</v>
      </c>
      <c r="Q464" s="24" t="str">
        <f>IF(ISNUMBER(AVERAGEIFS(Observed!Q$2:Q$1601,Observed!$A$2:$A$1601,$A464,Observed!$C$2:$C$1601,$C464)),AVERAGEIFS(Observed!Q$2:Q$1601,Observed!$A$2:$A$1601,$A464,Observed!$C$2:$C$1601,$C464),"")</f>
        <v/>
      </c>
      <c r="R464" s="24" t="str">
        <f>IF(ISNUMBER(AVERAGEIFS(Observed!R$2:R$1601,Observed!$A$2:$A$1601,$A464,Observed!$C$2:$C$1601,$C464)),AVERAGEIFS(Observed!R$2:R$1601,Observed!$A$2:$A$1601,$A464,Observed!$C$2:$C$1601,$C464),"")</f>
        <v/>
      </c>
      <c r="S464" s="24" t="str">
        <f>IF(ISNUMBER(AVERAGEIFS(Observed!S$2:S$1601,Observed!$A$2:$A$1601,$A464,Observed!$C$2:$C$1601,$C464)),AVERAGEIFS(Observed!S$2:S$1601,Observed!$A$2:$A$1601,$A464,Observed!$C$2:$C$1601,$C464),"")</f>
        <v/>
      </c>
      <c r="T464" s="23" t="str">
        <f>IF(ISNUMBER(AVERAGEIFS(Observed!T$2:T$1601,Observed!$A$2:$A$1601,$A464,Observed!$C$2:$C$1601,$C464)),AVERAGEIFS(Observed!T$2:T$1601,Observed!$A$2:$A$1601,$A464,Observed!$C$2:$C$1601,$C464),"")</f>
        <v/>
      </c>
      <c r="U464" s="25" t="str">
        <f>IF(ISNUMBER(AVERAGEIFS(Observed!U$2:U$1601,Observed!$A$2:$A$1601,$A464,Observed!$C$2:$C$1601,$C464)),AVERAGEIFS(Observed!U$2:U$1601,Observed!$A$2:$A$1601,$A464,Observed!$C$2:$C$1601,$C464),"")</f>
        <v/>
      </c>
      <c r="V464" s="25" t="str">
        <f>IF(ISNUMBER(AVERAGEIFS(Observed!V$2:V$1601,Observed!$A$2:$A$1601,$A464,Observed!$C$2:$C$1601,$C464)),AVERAGEIFS(Observed!V$2:V$1601,Observed!$A$2:$A$1601,$A464,Observed!$C$2:$C$1601,$C464),"")</f>
        <v/>
      </c>
      <c r="W464" s="23" t="str">
        <f>IF(ISNUMBER(AVERAGEIFS(Observed!W$2:W$1601,Observed!$A$2:$A$1601,$A464,Observed!$C$2:$C$1601,$C464)),AVERAGEIFS(Observed!W$2:W$1601,Observed!$A$2:$A$1601,$A464,Observed!$C$2:$C$1601,$C464),"")</f>
        <v/>
      </c>
      <c r="X464" s="23" t="str">
        <f>IF(ISNUMBER(AVERAGEIFS(Observed!X$2:X$1601,Observed!$A$2:$A$1601,$A464,Observed!$C$2:$C$1601,$C464)),AVERAGEIFS(Observed!X$2:X$1601,Observed!$A$2:$A$1601,$A464,Observed!$C$2:$C$1601,$C464),"")</f>
        <v/>
      </c>
      <c r="Y464" s="23" t="str">
        <f>IF(ISNUMBER(AVERAGEIFS(Observed!Y$2:Y$1601,Observed!$A$2:$A$1601,$A464,Observed!$C$2:$C$1601,$C464)),AVERAGEIFS(Observed!Y$2:Y$1601,Observed!$A$2:$A$1601,$A464,Observed!$C$2:$C$1601,$C464),"")</f>
        <v/>
      </c>
      <c r="Z464" s="23" t="str">
        <f>IF(ISNUMBER(AVERAGEIFS(Observed!Z$2:Z$1601,Observed!$A$2:$A$1601,$A464,Observed!$C$2:$C$1601,$C464)),AVERAGEIFS(Observed!Z$2:Z$1601,Observed!$A$2:$A$1601,$A464,Observed!$C$2:$C$1601,$C464),"")</f>
        <v/>
      </c>
      <c r="AA464" s="23" t="str">
        <f>IF(ISNUMBER(AVERAGEIFS(Observed!AA$2:AA$1601,Observed!$A$2:$A$1601,$A464,Observed!$C$2:$C$1601,$C464)),AVERAGEIFS(Observed!AA$2:AA$1601,Observed!$A$2:$A$1601,$A464,Observed!$C$2:$C$1601,$C464),"")</f>
        <v/>
      </c>
      <c r="AB464" s="23" t="str">
        <f>IF(ISNUMBER(AVERAGEIFS(Observed!AB$2:AB$1601,Observed!$A$2:$A$1601,$A464,Observed!$C$2:$C$1601,$C464)),AVERAGEIFS(Observed!AB$2:AB$1601,Observed!$A$2:$A$1601,$A464,Observed!$C$2:$C$1601,$C464),"")</f>
        <v/>
      </c>
      <c r="AC464" s="23" t="str">
        <f>IF(ISNUMBER(AVERAGEIFS(Observed!AC$2:AC$1601,Observed!$A$2:$A$1601,$A464,Observed!$C$2:$C$1601,$C464)),AVERAGEIFS(Observed!AC$2:AC$1601,Observed!$A$2:$A$1601,$A464,Observed!$C$2:$C$1601,$C464),"")</f>
        <v/>
      </c>
      <c r="AD464" s="23" t="str">
        <f>IF(ISNUMBER(AVERAGEIFS(Observed!AD$2:AD$1601,Observed!$A$2:$A$1601,$A464,Observed!$C$2:$C$1601,$C464)),AVERAGEIFS(Observed!AD$2:AD$1601,Observed!$A$2:$A$1601,$A464,Observed!$C$2:$C$1601,$C464),"")</f>
        <v/>
      </c>
      <c r="AE464" s="23" t="str">
        <f>IF(ISNUMBER(AVERAGEIFS(Observed!AE$2:AE$1601,Observed!$A$2:$A$1601,$A464,Observed!$C$2:$C$1601,$C464)),AVERAGEIFS(Observed!AE$2:AE$1601,Observed!$A$2:$A$1601,$A464,Observed!$C$2:$C$1601,$C464),"")</f>
        <v/>
      </c>
      <c r="AF464" s="24" t="str">
        <f>IF(ISNUMBER(AVERAGEIFS(Observed!AF$2:AF$1601,Observed!$A$2:$A$1601,$A464,Observed!$C$2:$C$1601,$C464)),AVERAGEIFS(Observed!AF$2:AF$1601,Observed!$A$2:$A$1601,$A464,Observed!$C$2:$C$1601,$C464),"")</f>
        <v/>
      </c>
      <c r="AG464" s="24" t="str">
        <f>IF(ISNUMBER(AVERAGEIFS(Observed!AG$2:AG$1601,Observed!$A$2:$A$1601,$A464,Observed!$C$2:$C$1601,$C464)),AVERAGEIFS(Observed!AG$2:AG$1601,Observed!$A$2:$A$1601,$A464,Observed!$C$2:$C$1601,$C464),"")</f>
        <v/>
      </c>
      <c r="AH464" s="24" t="str">
        <f>IF(ISNUMBER(AVERAGEIFS(Observed!AH$2:AH$1601,Observed!$A$2:$A$1601,$A464,Observed!$C$2:$C$1601,$C464)),AVERAGEIFS(Observed!AH$2:AH$1601,Observed!$A$2:$A$1601,$A464,Observed!$C$2:$C$1601,$C464),"")</f>
        <v/>
      </c>
      <c r="AI464" s="23" t="str">
        <f>IF(ISNUMBER(AVERAGEIFS(Observed!AI$2:AI$1601,Observed!$A$2:$A$1601,$A464,Observed!$C$2:$C$1601,$C464)),AVERAGEIFS(Observed!AI$2:AI$1601,Observed!$A$2:$A$1601,$A464,Observed!$C$2:$C$1601,$C464),"")</f>
        <v/>
      </c>
      <c r="AJ464" s="24">
        <f>IF(ISNUMBER(AVERAGEIFS(Observed!AJ$2:AJ$1601,Observed!$A$2:$A$1601,$A464,Observed!$C$2:$C$1601,$C464)),AVERAGEIFS(Observed!AJ$2:AJ$1601,Observed!$A$2:$A$1601,$A464,Observed!$C$2:$C$1601,$C464),"")</f>
        <v>0.33366666666666661</v>
      </c>
      <c r="AK464" s="24" t="str">
        <f>IF(ISNUMBER(AVERAGEIFS(Observed!AL$2:AL$1601,Observed!$A$2:$A$1601,$A464,Observed!$C$2:$C$1601,$C464)),AVERAGEIFS(Observed!AL$2:AL$1601,Observed!$A$2:$A$1601,$A464,Observed!$C$2:$C$1601,$C464),"")</f>
        <v/>
      </c>
      <c r="AL464" s="24">
        <f>IF(ISNUMBER(AVERAGEIFS(Observed!AM$2:AM$1601,Observed!$A$2:$A$1601,$A464,Observed!$C$2:$C$1601,$C464)),AVERAGEIFS(Observed!AM$2:AM$1601,Observed!$A$2:$A$1601,$A464,Observed!$C$2:$C$1601,$C464),"")</f>
        <v>0</v>
      </c>
      <c r="AM464" s="24">
        <f>IF(ISNUMBER(AVERAGEIFS(Observed!AN$2:AN$1601,Observed!$A$2:$A$1601,$A464,Observed!$C$2:$C$1601,$C464)),AVERAGEIFS(Observed!AN$2:AN$1601,Observed!$A$2:$A$1601,$A464,Observed!$C$2:$C$1601,$C464),"")</f>
        <v>0</v>
      </c>
      <c r="AN464" s="24" t="str">
        <f>IF(ISNUMBER(AVERAGEIFS(Observed!AQ$2:AQ$1601,Observed!$A$2:$A$1601,$A464,Observed!$C$2:$C$1601,$C464)),AVERAGEIFS(Observed!AQ$2:AQ$1601,Observed!$A$2:$A$1601,$A464,Observed!$C$2:$C$1601,$C464),"")</f>
        <v/>
      </c>
      <c r="AO464" s="24">
        <f>IF(ISNUMBER(AVERAGEIFS(Observed!AR$2:AR$1601,Observed!$A$2:$A$1601,$A464,Observed!$C$2:$C$1601,$C464)),AVERAGEIFS(Observed!AR$2:AR$1601,Observed!$A$2:$A$1601,$A464,Observed!$C$2:$C$1601,$C464),"")</f>
        <v>0.65933333333333333</v>
      </c>
      <c r="AP464" s="24">
        <f>IF(ISNUMBER(AVERAGEIFS(Observed!AS$2:AS$1601,Observed!$A$2:$A$1601,$A464,Observed!$C$2:$C$1601,$C464)),AVERAGEIFS(Observed!AS$2:AS$1601,Observed!$A$2:$A$1601,$A464,Observed!$C$2:$C$1601,$C464),"")</f>
        <v>6.9999999999999993E-3</v>
      </c>
      <c r="AQ464" s="23" t="str">
        <f>IF(ISNUMBER(AVERAGEIFS(Observed!AT$2:AT$1601,Observed!$A$2:$A$1601,$A464,Observed!$C$2:$C$1601,$C464)),AVERAGEIFS(Observed!AT$2:AT$1601,Observed!$A$2:$A$1601,$A464,Observed!$C$2:$C$1601,$C464),"")</f>
        <v/>
      </c>
      <c r="AR464" s="24" t="str">
        <f>IF(ISNUMBER(AVERAGEIFS(Observed!AU$2:AU$1601,Observed!$A$2:$A$1601,$A464,Observed!$C$2:$C$1601,$C464)),AVERAGEIFS(Observed!AU$2:AU$1601,Observed!$A$2:$A$1601,$A464,Observed!$C$2:$C$1601,$C464),"")</f>
        <v/>
      </c>
      <c r="AS464" s="23" t="str">
        <f>IF(ISNUMBER(AVERAGEIFS(Observed!AV$2:AV$1601,Observed!$A$2:$A$1601,$A464,Observed!$C$2:$C$1601,$C464)),AVERAGEIFS(Observed!AV$2:AV$1601,Observed!$A$2:$A$1601,$A464,Observed!$C$2:$C$1601,$C464),"")</f>
        <v/>
      </c>
      <c r="AT464" s="23" t="str">
        <f>IF(ISNUMBER(AVERAGEIFS(Observed!AW$2:AW$1601,Observed!$A$2:$A$1601,$A464,Observed!$C$2:$C$1601,$C464)),AVERAGEIFS(Observed!AW$2:AW$1601,Observed!$A$2:$A$1601,$A464,Observed!$C$2:$C$1601,$C464),"")</f>
        <v/>
      </c>
      <c r="AU464" s="2">
        <f>COUNTIFS(Observed!$A$2:$A$1601,$A464,Observed!$C$2:$C$1601,$C464)</f>
        <v>3</v>
      </c>
      <c r="AV464" s="2">
        <f t="shared" si="8"/>
        <v>8</v>
      </c>
    </row>
    <row r="465" spans="1:48" x14ac:dyDescent="0.3">
      <c r="A465" s="4" t="s">
        <v>133</v>
      </c>
      <c r="B465" t="s">
        <v>24</v>
      </c>
      <c r="C465" s="3">
        <v>41822</v>
      </c>
      <c r="F465" t="s">
        <v>85</v>
      </c>
      <c r="G465" t="s">
        <v>135</v>
      </c>
      <c r="H465" s="2">
        <v>2014</v>
      </c>
      <c r="I465" s="2" t="s">
        <v>84</v>
      </c>
      <c r="J465">
        <v>1</v>
      </c>
      <c r="K465" s="2" t="s">
        <v>21</v>
      </c>
      <c r="L465" s="22" t="str">
        <f>IF(ISNUMBER(AVERAGEIFS(Observed!L$2:L$1601,Observed!$A$2:$A$1601,$A465,Observed!$C$2:$C$1601,$C465)),AVERAGEIFS(Observed!L$2:L$1601,Observed!$A$2:$A$1601,$A465,Observed!$C$2:$C$1601,$C465),"")</f>
        <v/>
      </c>
      <c r="M465" s="23" t="str">
        <f>IF(ISNUMBER(AVERAGEIFS(Observed!M$2:M$1601,Observed!$A$2:$A$1601,$A465,Observed!$C$2:$C$1601,$C465)),AVERAGEIFS(Observed!M$2:M$1601,Observed!$A$2:$A$1601,$A465,Observed!$C$2:$C$1601,$C465),"")</f>
        <v/>
      </c>
      <c r="N465" s="23">
        <f>IF(ISNUMBER(AVERAGEIFS(Observed!N$2:N$1601,Observed!$A$2:$A$1601,$A465,Observed!$C$2:$C$1601,$C465)),AVERAGEIFS(Observed!N$2:N$1601,Observed!$A$2:$A$1601,$A465,Observed!$C$2:$C$1601,$C465),"")</f>
        <v>406.45333333333338</v>
      </c>
      <c r="O465" s="23">
        <f>IF(ISNUMBER(AVERAGEIFS(Observed!O$2:O$1601,Observed!$A$2:$A$1601,$A465,Observed!$C$2:$C$1601,$C465)),AVERAGEIFS(Observed!O$2:O$1601,Observed!$A$2:$A$1601,$A465,Observed!$C$2:$C$1601,$C465),"")</f>
        <v>406.45333333333338</v>
      </c>
      <c r="P465" s="23">
        <f>IF(ISNUMBER(AVERAGEIFS(Observed!P$2:P$1601,Observed!$A$2:$A$1601,$A465,Observed!$C$2:$C$1601,$C465)),AVERAGEIFS(Observed!P$2:P$1601,Observed!$A$2:$A$1601,$A465,Observed!$C$2:$C$1601,$C465),"")</f>
        <v>970.26666666666677</v>
      </c>
      <c r="Q465" s="24" t="str">
        <f>IF(ISNUMBER(AVERAGEIFS(Observed!Q$2:Q$1601,Observed!$A$2:$A$1601,$A465,Observed!$C$2:$C$1601,$C465)),AVERAGEIFS(Observed!Q$2:Q$1601,Observed!$A$2:$A$1601,$A465,Observed!$C$2:$C$1601,$C465),"")</f>
        <v/>
      </c>
      <c r="R465" s="24" t="str">
        <f>IF(ISNUMBER(AVERAGEIFS(Observed!R$2:R$1601,Observed!$A$2:$A$1601,$A465,Observed!$C$2:$C$1601,$C465)),AVERAGEIFS(Observed!R$2:R$1601,Observed!$A$2:$A$1601,$A465,Observed!$C$2:$C$1601,$C465),"")</f>
        <v/>
      </c>
      <c r="S465" s="24" t="str">
        <f>IF(ISNUMBER(AVERAGEIFS(Observed!S$2:S$1601,Observed!$A$2:$A$1601,$A465,Observed!$C$2:$C$1601,$C465)),AVERAGEIFS(Observed!S$2:S$1601,Observed!$A$2:$A$1601,$A465,Observed!$C$2:$C$1601,$C465),"")</f>
        <v/>
      </c>
      <c r="T465" s="23" t="str">
        <f>IF(ISNUMBER(AVERAGEIFS(Observed!T$2:T$1601,Observed!$A$2:$A$1601,$A465,Observed!$C$2:$C$1601,$C465)),AVERAGEIFS(Observed!T$2:T$1601,Observed!$A$2:$A$1601,$A465,Observed!$C$2:$C$1601,$C465),"")</f>
        <v/>
      </c>
      <c r="U465" s="25" t="str">
        <f>IF(ISNUMBER(AVERAGEIFS(Observed!U$2:U$1601,Observed!$A$2:$A$1601,$A465,Observed!$C$2:$C$1601,$C465)),AVERAGEIFS(Observed!U$2:U$1601,Observed!$A$2:$A$1601,$A465,Observed!$C$2:$C$1601,$C465),"")</f>
        <v/>
      </c>
      <c r="V465" s="25" t="str">
        <f>IF(ISNUMBER(AVERAGEIFS(Observed!V$2:V$1601,Observed!$A$2:$A$1601,$A465,Observed!$C$2:$C$1601,$C465)),AVERAGEIFS(Observed!V$2:V$1601,Observed!$A$2:$A$1601,$A465,Observed!$C$2:$C$1601,$C465),"")</f>
        <v/>
      </c>
      <c r="W465" s="23" t="str">
        <f>IF(ISNUMBER(AVERAGEIFS(Observed!W$2:W$1601,Observed!$A$2:$A$1601,$A465,Observed!$C$2:$C$1601,$C465)),AVERAGEIFS(Observed!W$2:W$1601,Observed!$A$2:$A$1601,$A465,Observed!$C$2:$C$1601,$C465),"")</f>
        <v/>
      </c>
      <c r="X465" s="23" t="str">
        <f>IF(ISNUMBER(AVERAGEIFS(Observed!X$2:X$1601,Observed!$A$2:$A$1601,$A465,Observed!$C$2:$C$1601,$C465)),AVERAGEIFS(Observed!X$2:X$1601,Observed!$A$2:$A$1601,$A465,Observed!$C$2:$C$1601,$C465),"")</f>
        <v/>
      </c>
      <c r="Y465" s="23" t="str">
        <f>IF(ISNUMBER(AVERAGEIFS(Observed!Y$2:Y$1601,Observed!$A$2:$A$1601,$A465,Observed!$C$2:$C$1601,$C465)),AVERAGEIFS(Observed!Y$2:Y$1601,Observed!$A$2:$A$1601,$A465,Observed!$C$2:$C$1601,$C465),"")</f>
        <v/>
      </c>
      <c r="Z465" s="23" t="str">
        <f>IF(ISNUMBER(AVERAGEIFS(Observed!Z$2:Z$1601,Observed!$A$2:$A$1601,$A465,Observed!$C$2:$C$1601,$C465)),AVERAGEIFS(Observed!Z$2:Z$1601,Observed!$A$2:$A$1601,$A465,Observed!$C$2:$C$1601,$C465),"")</f>
        <v/>
      </c>
      <c r="AA465" s="23" t="str">
        <f>IF(ISNUMBER(AVERAGEIFS(Observed!AA$2:AA$1601,Observed!$A$2:$A$1601,$A465,Observed!$C$2:$C$1601,$C465)),AVERAGEIFS(Observed!AA$2:AA$1601,Observed!$A$2:$A$1601,$A465,Observed!$C$2:$C$1601,$C465),"")</f>
        <v/>
      </c>
      <c r="AB465" s="23" t="str">
        <f>IF(ISNUMBER(AVERAGEIFS(Observed!AB$2:AB$1601,Observed!$A$2:$A$1601,$A465,Observed!$C$2:$C$1601,$C465)),AVERAGEIFS(Observed!AB$2:AB$1601,Observed!$A$2:$A$1601,$A465,Observed!$C$2:$C$1601,$C465),"")</f>
        <v/>
      </c>
      <c r="AC465" s="23" t="str">
        <f>IF(ISNUMBER(AVERAGEIFS(Observed!AC$2:AC$1601,Observed!$A$2:$A$1601,$A465,Observed!$C$2:$C$1601,$C465)),AVERAGEIFS(Observed!AC$2:AC$1601,Observed!$A$2:$A$1601,$A465,Observed!$C$2:$C$1601,$C465),"")</f>
        <v/>
      </c>
      <c r="AD465" s="23" t="str">
        <f>IF(ISNUMBER(AVERAGEIFS(Observed!AD$2:AD$1601,Observed!$A$2:$A$1601,$A465,Observed!$C$2:$C$1601,$C465)),AVERAGEIFS(Observed!AD$2:AD$1601,Observed!$A$2:$A$1601,$A465,Observed!$C$2:$C$1601,$C465),"")</f>
        <v/>
      </c>
      <c r="AE465" s="23" t="str">
        <f>IF(ISNUMBER(AVERAGEIFS(Observed!AE$2:AE$1601,Observed!$A$2:$A$1601,$A465,Observed!$C$2:$C$1601,$C465)),AVERAGEIFS(Observed!AE$2:AE$1601,Observed!$A$2:$A$1601,$A465,Observed!$C$2:$C$1601,$C465),"")</f>
        <v/>
      </c>
      <c r="AF465" s="24" t="str">
        <f>IF(ISNUMBER(AVERAGEIFS(Observed!AF$2:AF$1601,Observed!$A$2:$A$1601,$A465,Observed!$C$2:$C$1601,$C465)),AVERAGEIFS(Observed!AF$2:AF$1601,Observed!$A$2:$A$1601,$A465,Observed!$C$2:$C$1601,$C465),"")</f>
        <v/>
      </c>
      <c r="AG465" s="24" t="str">
        <f>IF(ISNUMBER(AVERAGEIFS(Observed!AG$2:AG$1601,Observed!$A$2:$A$1601,$A465,Observed!$C$2:$C$1601,$C465)),AVERAGEIFS(Observed!AG$2:AG$1601,Observed!$A$2:$A$1601,$A465,Observed!$C$2:$C$1601,$C465),"")</f>
        <v/>
      </c>
      <c r="AH465" s="24" t="str">
        <f>IF(ISNUMBER(AVERAGEIFS(Observed!AH$2:AH$1601,Observed!$A$2:$A$1601,$A465,Observed!$C$2:$C$1601,$C465)),AVERAGEIFS(Observed!AH$2:AH$1601,Observed!$A$2:$A$1601,$A465,Observed!$C$2:$C$1601,$C465),"")</f>
        <v/>
      </c>
      <c r="AI465" s="23" t="str">
        <f>IF(ISNUMBER(AVERAGEIFS(Observed!AI$2:AI$1601,Observed!$A$2:$A$1601,$A465,Observed!$C$2:$C$1601,$C465)),AVERAGEIFS(Observed!AI$2:AI$1601,Observed!$A$2:$A$1601,$A465,Observed!$C$2:$C$1601,$C465),"")</f>
        <v/>
      </c>
      <c r="AJ465" s="24">
        <f>IF(ISNUMBER(AVERAGEIFS(Observed!AJ$2:AJ$1601,Observed!$A$2:$A$1601,$A465,Observed!$C$2:$C$1601,$C465)),AVERAGEIFS(Observed!AJ$2:AJ$1601,Observed!$A$2:$A$1601,$A465,Observed!$C$2:$C$1601,$C465),"")</f>
        <v>0.29866666666666669</v>
      </c>
      <c r="AK465" s="24" t="str">
        <f>IF(ISNUMBER(AVERAGEIFS(Observed!AL$2:AL$1601,Observed!$A$2:$A$1601,$A465,Observed!$C$2:$C$1601,$C465)),AVERAGEIFS(Observed!AL$2:AL$1601,Observed!$A$2:$A$1601,$A465,Observed!$C$2:$C$1601,$C465),"")</f>
        <v/>
      </c>
      <c r="AL465" s="24">
        <f>IF(ISNUMBER(AVERAGEIFS(Observed!AM$2:AM$1601,Observed!$A$2:$A$1601,$A465,Observed!$C$2:$C$1601,$C465)),AVERAGEIFS(Observed!AM$2:AM$1601,Observed!$A$2:$A$1601,$A465,Observed!$C$2:$C$1601,$C465),"")</f>
        <v>0</v>
      </c>
      <c r="AM465" s="24">
        <f>IF(ISNUMBER(AVERAGEIFS(Observed!AN$2:AN$1601,Observed!$A$2:$A$1601,$A465,Observed!$C$2:$C$1601,$C465)),AVERAGEIFS(Observed!AN$2:AN$1601,Observed!$A$2:$A$1601,$A465,Observed!$C$2:$C$1601,$C465),"")</f>
        <v>0</v>
      </c>
      <c r="AN465" s="24" t="str">
        <f>IF(ISNUMBER(AVERAGEIFS(Observed!AQ$2:AQ$1601,Observed!$A$2:$A$1601,$A465,Observed!$C$2:$C$1601,$C465)),AVERAGEIFS(Observed!AQ$2:AQ$1601,Observed!$A$2:$A$1601,$A465,Observed!$C$2:$C$1601,$C465),"")</f>
        <v/>
      </c>
      <c r="AO465" s="24">
        <f>IF(ISNUMBER(AVERAGEIFS(Observed!AR$2:AR$1601,Observed!$A$2:$A$1601,$A465,Observed!$C$2:$C$1601,$C465)),AVERAGEIFS(Observed!AR$2:AR$1601,Observed!$A$2:$A$1601,$A465,Observed!$C$2:$C$1601,$C465),"")</f>
        <v>0.67533333333333323</v>
      </c>
      <c r="AP465" s="24">
        <f>IF(ISNUMBER(AVERAGEIFS(Observed!AS$2:AS$1601,Observed!$A$2:$A$1601,$A465,Observed!$C$2:$C$1601,$C465)),AVERAGEIFS(Observed!AS$2:AS$1601,Observed!$A$2:$A$1601,$A465,Observed!$C$2:$C$1601,$C465),"")</f>
        <v>2.5666666666666667E-2</v>
      </c>
      <c r="AQ465" s="23" t="str">
        <f>IF(ISNUMBER(AVERAGEIFS(Observed!AT$2:AT$1601,Observed!$A$2:$A$1601,$A465,Observed!$C$2:$C$1601,$C465)),AVERAGEIFS(Observed!AT$2:AT$1601,Observed!$A$2:$A$1601,$A465,Observed!$C$2:$C$1601,$C465),"")</f>
        <v/>
      </c>
      <c r="AR465" s="24" t="str">
        <f>IF(ISNUMBER(AVERAGEIFS(Observed!AU$2:AU$1601,Observed!$A$2:$A$1601,$A465,Observed!$C$2:$C$1601,$C465)),AVERAGEIFS(Observed!AU$2:AU$1601,Observed!$A$2:$A$1601,$A465,Observed!$C$2:$C$1601,$C465),"")</f>
        <v/>
      </c>
      <c r="AS465" s="23" t="str">
        <f>IF(ISNUMBER(AVERAGEIFS(Observed!AV$2:AV$1601,Observed!$A$2:$A$1601,$A465,Observed!$C$2:$C$1601,$C465)),AVERAGEIFS(Observed!AV$2:AV$1601,Observed!$A$2:$A$1601,$A465,Observed!$C$2:$C$1601,$C465),"")</f>
        <v/>
      </c>
      <c r="AT465" s="23" t="str">
        <f>IF(ISNUMBER(AVERAGEIFS(Observed!AW$2:AW$1601,Observed!$A$2:$A$1601,$A465,Observed!$C$2:$C$1601,$C465)),AVERAGEIFS(Observed!AW$2:AW$1601,Observed!$A$2:$A$1601,$A465,Observed!$C$2:$C$1601,$C465),"")</f>
        <v/>
      </c>
      <c r="AU465" s="2">
        <f>COUNTIFS(Observed!$A$2:$A$1601,$A465,Observed!$C$2:$C$1601,$C465)</f>
        <v>3</v>
      </c>
      <c r="AV465" s="2">
        <f t="shared" si="8"/>
        <v>8</v>
      </c>
    </row>
    <row r="466" spans="1:48" x14ac:dyDescent="0.3">
      <c r="A466" s="4" t="s">
        <v>133</v>
      </c>
      <c r="B466" t="s">
        <v>24</v>
      </c>
      <c r="C466" s="3">
        <v>41871</v>
      </c>
      <c r="F466" t="s">
        <v>85</v>
      </c>
      <c r="G466" t="s">
        <v>135</v>
      </c>
      <c r="H466" s="2">
        <v>2014</v>
      </c>
      <c r="I466" s="2" t="s">
        <v>84</v>
      </c>
      <c r="J466">
        <v>1</v>
      </c>
      <c r="K466" s="2" t="s">
        <v>21</v>
      </c>
      <c r="L466" s="22" t="str">
        <f>IF(ISNUMBER(AVERAGEIFS(Observed!L$2:L$1601,Observed!$A$2:$A$1601,$A466,Observed!$C$2:$C$1601,$C466)),AVERAGEIFS(Observed!L$2:L$1601,Observed!$A$2:$A$1601,$A466,Observed!$C$2:$C$1601,$C466),"")</f>
        <v/>
      </c>
      <c r="M466" s="23" t="str">
        <f>IF(ISNUMBER(AVERAGEIFS(Observed!M$2:M$1601,Observed!$A$2:$A$1601,$A466,Observed!$C$2:$C$1601,$C466)),AVERAGEIFS(Observed!M$2:M$1601,Observed!$A$2:$A$1601,$A466,Observed!$C$2:$C$1601,$C466),"")</f>
        <v/>
      </c>
      <c r="N466" s="23">
        <f>IF(ISNUMBER(AVERAGEIFS(Observed!N$2:N$1601,Observed!$A$2:$A$1601,$A466,Observed!$C$2:$C$1601,$C466)),AVERAGEIFS(Observed!N$2:N$1601,Observed!$A$2:$A$1601,$A466,Observed!$C$2:$C$1601,$C466),"")</f>
        <v>444.57</v>
      </c>
      <c r="O466" s="23">
        <f>IF(ISNUMBER(AVERAGEIFS(Observed!O$2:O$1601,Observed!$A$2:$A$1601,$A466,Observed!$C$2:$C$1601,$C466)),AVERAGEIFS(Observed!O$2:O$1601,Observed!$A$2:$A$1601,$A466,Observed!$C$2:$C$1601,$C466),"")</f>
        <v>444.57</v>
      </c>
      <c r="P466" s="23">
        <f>IF(ISNUMBER(AVERAGEIFS(Observed!P$2:P$1601,Observed!$A$2:$A$1601,$A466,Observed!$C$2:$C$1601,$C466)),AVERAGEIFS(Observed!P$2:P$1601,Observed!$A$2:$A$1601,$A466,Observed!$C$2:$C$1601,$C466),"")</f>
        <v>1414.8366666666668</v>
      </c>
      <c r="Q466" s="24" t="str">
        <f>IF(ISNUMBER(AVERAGEIFS(Observed!Q$2:Q$1601,Observed!$A$2:$A$1601,$A466,Observed!$C$2:$C$1601,$C466)),AVERAGEIFS(Observed!Q$2:Q$1601,Observed!$A$2:$A$1601,$A466,Observed!$C$2:$C$1601,$C466),"")</f>
        <v/>
      </c>
      <c r="R466" s="24" t="str">
        <f>IF(ISNUMBER(AVERAGEIFS(Observed!R$2:R$1601,Observed!$A$2:$A$1601,$A466,Observed!$C$2:$C$1601,$C466)),AVERAGEIFS(Observed!R$2:R$1601,Observed!$A$2:$A$1601,$A466,Observed!$C$2:$C$1601,$C466),"")</f>
        <v/>
      </c>
      <c r="S466" s="24" t="str">
        <f>IF(ISNUMBER(AVERAGEIFS(Observed!S$2:S$1601,Observed!$A$2:$A$1601,$A466,Observed!$C$2:$C$1601,$C466)),AVERAGEIFS(Observed!S$2:S$1601,Observed!$A$2:$A$1601,$A466,Observed!$C$2:$C$1601,$C466),"")</f>
        <v/>
      </c>
      <c r="T466" s="23" t="str">
        <f>IF(ISNUMBER(AVERAGEIFS(Observed!T$2:T$1601,Observed!$A$2:$A$1601,$A466,Observed!$C$2:$C$1601,$C466)),AVERAGEIFS(Observed!T$2:T$1601,Observed!$A$2:$A$1601,$A466,Observed!$C$2:$C$1601,$C466),"")</f>
        <v/>
      </c>
      <c r="U466" s="25" t="str">
        <f>IF(ISNUMBER(AVERAGEIFS(Observed!U$2:U$1601,Observed!$A$2:$A$1601,$A466,Observed!$C$2:$C$1601,$C466)),AVERAGEIFS(Observed!U$2:U$1601,Observed!$A$2:$A$1601,$A466,Observed!$C$2:$C$1601,$C466),"")</f>
        <v/>
      </c>
      <c r="V466" s="25" t="str">
        <f>IF(ISNUMBER(AVERAGEIFS(Observed!V$2:V$1601,Observed!$A$2:$A$1601,$A466,Observed!$C$2:$C$1601,$C466)),AVERAGEIFS(Observed!V$2:V$1601,Observed!$A$2:$A$1601,$A466,Observed!$C$2:$C$1601,$C466),"")</f>
        <v/>
      </c>
      <c r="W466" s="23" t="str">
        <f>IF(ISNUMBER(AVERAGEIFS(Observed!W$2:W$1601,Observed!$A$2:$A$1601,$A466,Observed!$C$2:$C$1601,$C466)),AVERAGEIFS(Observed!W$2:W$1601,Observed!$A$2:$A$1601,$A466,Observed!$C$2:$C$1601,$C466),"")</f>
        <v/>
      </c>
      <c r="X466" s="23" t="str">
        <f>IF(ISNUMBER(AVERAGEIFS(Observed!X$2:X$1601,Observed!$A$2:$A$1601,$A466,Observed!$C$2:$C$1601,$C466)),AVERAGEIFS(Observed!X$2:X$1601,Observed!$A$2:$A$1601,$A466,Observed!$C$2:$C$1601,$C466),"")</f>
        <v/>
      </c>
      <c r="Y466" s="23" t="str">
        <f>IF(ISNUMBER(AVERAGEIFS(Observed!Y$2:Y$1601,Observed!$A$2:$A$1601,$A466,Observed!$C$2:$C$1601,$C466)),AVERAGEIFS(Observed!Y$2:Y$1601,Observed!$A$2:$A$1601,$A466,Observed!$C$2:$C$1601,$C466),"")</f>
        <v/>
      </c>
      <c r="Z466" s="23" t="str">
        <f>IF(ISNUMBER(AVERAGEIFS(Observed!Z$2:Z$1601,Observed!$A$2:$A$1601,$A466,Observed!$C$2:$C$1601,$C466)),AVERAGEIFS(Observed!Z$2:Z$1601,Observed!$A$2:$A$1601,$A466,Observed!$C$2:$C$1601,$C466),"")</f>
        <v/>
      </c>
      <c r="AA466" s="23" t="str">
        <f>IF(ISNUMBER(AVERAGEIFS(Observed!AA$2:AA$1601,Observed!$A$2:$A$1601,$A466,Observed!$C$2:$C$1601,$C466)),AVERAGEIFS(Observed!AA$2:AA$1601,Observed!$A$2:$A$1601,$A466,Observed!$C$2:$C$1601,$C466),"")</f>
        <v/>
      </c>
      <c r="AB466" s="23" t="str">
        <f>IF(ISNUMBER(AVERAGEIFS(Observed!AB$2:AB$1601,Observed!$A$2:$A$1601,$A466,Observed!$C$2:$C$1601,$C466)),AVERAGEIFS(Observed!AB$2:AB$1601,Observed!$A$2:$A$1601,$A466,Observed!$C$2:$C$1601,$C466),"")</f>
        <v/>
      </c>
      <c r="AC466" s="23" t="str">
        <f>IF(ISNUMBER(AVERAGEIFS(Observed!AC$2:AC$1601,Observed!$A$2:$A$1601,$A466,Observed!$C$2:$C$1601,$C466)),AVERAGEIFS(Observed!AC$2:AC$1601,Observed!$A$2:$A$1601,$A466,Observed!$C$2:$C$1601,$C466),"")</f>
        <v/>
      </c>
      <c r="AD466" s="23" t="str">
        <f>IF(ISNUMBER(AVERAGEIFS(Observed!AD$2:AD$1601,Observed!$A$2:$A$1601,$A466,Observed!$C$2:$C$1601,$C466)),AVERAGEIFS(Observed!AD$2:AD$1601,Observed!$A$2:$A$1601,$A466,Observed!$C$2:$C$1601,$C466),"")</f>
        <v/>
      </c>
      <c r="AE466" s="23" t="str">
        <f>IF(ISNUMBER(AVERAGEIFS(Observed!AE$2:AE$1601,Observed!$A$2:$A$1601,$A466,Observed!$C$2:$C$1601,$C466)),AVERAGEIFS(Observed!AE$2:AE$1601,Observed!$A$2:$A$1601,$A466,Observed!$C$2:$C$1601,$C466),"")</f>
        <v/>
      </c>
      <c r="AF466" s="24" t="str">
        <f>IF(ISNUMBER(AVERAGEIFS(Observed!AF$2:AF$1601,Observed!$A$2:$A$1601,$A466,Observed!$C$2:$C$1601,$C466)),AVERAGEIFS(Observed!AF$2:AF$1601,Observed!$A$2:$A$1601,$A466,Observed!$C$2:$C$1601,$C466),"")</f>
        <v/>
      </c>
      <c r="AG466" s="24" t="str">
        <f>IF(ISNUMBER(AVERAGEIFS(Observed!AG$2:AG$1601,Observed!$A$2:$A$1601,$A466,Observed!$C$2:$C$1601,$C466)),AVERAGEIFS(Observed!AG$2:AG$1601,Observed!$A$2:$A$1601,$A466,Observed!$C$2:$C$1601,$C466),"")</f>
        <v/>
      </c>
      <c r="AH466" s="24" t="str">
        <f>IF(ISNUMBER(AVERAGEIFS(Observed!AH$2:AH$1601,Observed!$A$2:$A$1601,$A466,Observed!$C$2:$C$1601,$C466)),AVERAGEIFS(Observed!AH$2:AH$1601,Observed!$A$2:$A$1601,$A466,Observed!$C$2:$C$1601,$C466),"")</f>
        <v/>
      </c>
      <c r="AI466" s="23" t="str">
        <f>IF(ISNUMBER(AVERAGEIFS(Observed!AI$2:AI$1601,Observed!$A$2:$A$1601,$A466,Observed!$C$2:$C$1601,$C466)),AVERAGEIFS(Observed!AI$2:AI$1601,Observed!$A$2:$A$1601,$A466,Observed!$C$2:$C$1601,$C466),"")</f>
        <v/>
      </c>
      <c r="AJ466" s="24">
        <f>IF(ISNUMBER(AVERAGEIFS(Observed!AJ$2:AJ$1601,Observed!$A$2:$A$1601,$A466,Observed!$C$2:$C$1601,$C466)),AVERAGEIFS(Observed!AJ$2:AJ$1601,Observed!$A$2:$A$1601,$A466,Observed!$C$2:$C$1601,$C466),"")</f>
        <v>6.6666666666666666E-2</v>
      </c>
      <c r="AK466" s="24" t="str">
        <f>IF(ISNUMBER(AVERAGEIFS(Observed!AL$2:AL$1601,Observed!$A$2:$A$1601,$A466,Observed!$C$2:$C$1601,$C466)),AVERAGEIFS(Observed!AL$2:AL$1601,Observed!$A$2:$A$1601,$A466,Observed!$C$2:$C$1601,$C466),"")</f>
        <v/>
      </c>
      <c r="AL466" s="24">
        <f>IF(ISNUMBER(AVERAGEIFS(Observed!AM$2:AM$1601,Observed!$A$2:$A$1601,$A466,Observed!$C$2:$C$1601,$C466)),AVERAGEIFS(Observed!AM$2:AM$1601,Observed!$A$2:$A$1601,$A466,Observed!$C$2:$C$1601,$C466),"")</f>
        <v>0</v>
      </c>
      <c r="AM466" s="24">
        <f>IF(ISNUMBER(AVERAGEIFS(Observed!AN$2:AN$1601,Observed!$A$2:$A$1601,$A466,Observed!$C$2:$C$1601,$C466)),AVERAGEIFS(Observed!AN$2:AN$1601,Observed!$A$2:$A$1601,$A466,Observed!$C$2:$C$1601,$C466),"")</f>
        <v>0</v>
      </c>
      <c r="AN466" s="24" t="str">
        <f>IF(ISNUMBER(AVERAGEIFS(Observed!AQ$2:AQ$1601,Observed!$A$2:$A$1601,$A466,Observed!$C$2:$C$1601,$C466)),AVERAGEIFS(Observed!AQ$2:AQ$1601,Observed!$A$2:$A$1601,$A466,Observed!$C$2:$C$1601,$C466),"")</f>
        <v/>
      </c>
      <c r="AO466" s="24">
        <f>IF(ISNUMBER(AVERAGEIFS(Observed!AR$2:AR$1601,Observed!$A$2:$A$1601,$A466,Observed!$C$2:$C$1601,$C466)),AVERAGEIFS(Observed!AR$2:AR$1601,Observed!$A$2:$A$1601,$A466,Observed!$C$2:$C$1601,$C466),"")</f>
        <v>0.90900000000000014</v>
      </c>
      <c r="AP466" s="24">
        <f>IF(ISNUMBER(AVERAGEIFS(Observed!AS$2:AS$1601,Observed!$A$2:$A$1601,$A466,Observed!$C$2:$C$1601,$C466)),AVERAGEIFS(Observed!AS$2:AS$1601,Observed!$A$2:$A$1601,$A466,Observed!$C$2:$C$1601,$C466),"")</f>
        <v>2.4333333333333335E-2</v>
      </c>
      <c r="AQ466" s="23" t="str">
        <f>IF(ISNUMBER(AVERAGEIFS(Observed!AT$2:AT$1601,Observed!$A$2:$A$1601,$A466,Observed!$C$2:$C$1601,$C466)),AVERAGEIFS(Observed!AT$2:AT$1601,Observed!$A$2:$A$1601,$A466,Observed!$C$2:$C$1601,$C466),"")</f>
        <v/>
      </c>
      <c r="AR466" s="24" t="str">
        <f>IF(ISNUMBER(AVERAGEIFS(Observed!AU$2:AU$1601,Observed!$A$2:$A$1601,$A466,Observed!$C$2:$C$1601,$C466)),AVERAGEIFS(Observed!AU$2:AU$1601,Observed!$A$2:$A$1601,$A466,Observed!$C$2:$C$1601,$C466),"")</f>
        <v/>
      </c>
      <c r="AS466" s="23" t="str">
        <f>IF(ISNUMBER(AVERAGEIFS(Observed!AV$2:AV$1601,Observed!$A$2:$A$1601,$A466,Observed!$C$2:$C$1601,$C466)),AVERAGEIFS(Observed!AV$2:AV$1601,Observed!$A$2:$A$1601,$A466,Observed!$C$2:$C$1601,$C466),"")</f>
        <v/>
      </c>
      <c r="AT466" s="23" t="str">
        <f>IF(ISNUMBER(AVERAGEIFS(Observed!AW$2:AW$1601,Observed!$A$2:$A$1601,$A466,Observed!$C$2:$C$1601,$C466)),AVERAGEIFS(Observed!AW$2:AW$1601,Observed!$A$2:$A$1601,$A466,Observed!$C$2:$C$1601,$C466),"")</f>
        <v/>
      </c>
      <c r="AU466" s="2">
        <f>COUNTIFS(Observed!$A$2:$A$1601,$A466,Observed!$C$2:$C$1601,$C466)</f>
        <v>3</v>
      </c>
      <c r="AV466" s="2">
        <f t="shared" si="8"/>
        <v>8</v>
      </c>
    </row>
    <row r="467" spans="1:48" x14ac:dyDescent="0.3">
      <c r="A467" s="4" t="s">
        <v>133</v>
      </c>
      <c r="B467" t="s">
        <v>24</v>
      </c>
      <c r="C467" s="3">
        <v>41918</v>
      </c>
      <c r="F467" t="s">
        <v>85</v>
      </c>
      <c r="G467" t="s">
        <v>135</v>
      </c>
      <c r="H467" s="2">
        <v>2014</v>
      </c>
      <c r="I467" s="2" t="s">
        <v>84</v>
      </c>
      <c r="J467">
        <v>1</v>
      </c>
      <c r="K467" s="2" t="s">
        <v>21</v>
      </c>
      <c r="L467" s="22" t="str">
        <f>IF(ISNUMBER(AVERAGEIFS(Observed!L$2:L$1601,Observed!$A$2:$A$1601,$A467,Observed!$C$2:$C$1601,$C467)),AVERAGEIFS(Observed!L$2:L$1601,Observed!$A$2:$A$1601,$A467,Observed!$C$2:$C$1601,$C467),"")</f>
        <v/>
      </c>
      <c r="M467" s="23" t="str">
        <f>IF(ISNUMBER(AVERAGEIFS(Observed!M$2:M$1601,Observed!$A$2:$A$1601,$A467,Observed!$C$2:$C$1601,$C467)),AVERAGEIFS(Observed!M$2:M$1601,Observed!$A$2:$A$1601,$A467,Observed!$C$2:$C$1601,$C467),"")</f>
        <v/>
      </c>
      <c r="N467" s="23">
        <f>IF(ISNUMBER(AVERAGEIFS(Observed!N$2:N$1601,Observed!$A$2:$A$1601,$A467,Observed!$C$2:$C$1601,$C467)),AVERAGEIFS(Observed!N$2:N$1601,Observed!$A$2:$A$1601,$A467,Observed!$C$2:$C$1601,$C467),"")</f>
        <v>140.78666666666666</v>
      </c>
      <c r="O467" s="23">
        <f>IF(ISNUMBER(AVERAGEIFS(Observed!O$2:O$1601,Observed!$A$2:$A$1601,$A467,Observed!$C$2:$C$1601,$C467)),AVERAGEIFS(Observed!O$2:O$1601,Observed!$A$2:$A$1601,$A467,Observed!$C$2:$C$1601,$C467),"")</f>
        <v>140.78666666666666</v>
      </c>
      <c r="P467" s="23">
        <f>IF(ISNUMBER(AVERAGEIFS(Observed!P$2:P$1601,Observed!$A$2:$A$1601,$A467,Observed!$C$2:$C$1601,$C467)),AVERAGEIFS(Observed!P$2:P$1601,Observed!$A$2:$A$1601,$A467,Observed!$C$2:$C$1601,$C467),"")</f>
        <v>1555.6233333333337</v>
      </c>
      <c r="Q467" s="24" t="str">
        <f>IF(ISNUMBER(AVERAGEIFS(Observed!Q$2:Q$1601,Observed!$A$2:$A$1601,$A467,Observed!$C$2:$C$1601,$C467)),AVERAGEIFS(Observed!Q$2:Q$1601,Observed!$A$2:$A$1601,$A467,Observed!$C$2:$C$1601,$C467),"")</f>
        <v/>
      </c>
      <c r="R467" s="24" t="str">
        <f>IF(ISNUMBER(AVERAGEIFS(Observed!R$2:R$1601,Observed!$A$2:$A$1601,$A467,Observed!$C$2:$C$1601,$C467)),AVERAGEIFS(Observed!R$2:R$1601,Observed!$A$2:$A$1601,$A467,Observed!$C$2:$C$1601,$C467),"")</f>
        <v/>
      </c>
      <c r="S467" s="24" t="str">
        <f>IF(ISNUMBER(AVERAGEIFS(Observed!S$2:S$1601,Observed!$A$2:$A$1601,$A467,Observed!$C$2:$C$1601,$C467)),AVERAGEIFS(Observed!S$2:S$1601,Observed!$A$2:$A$1601,$A467,Observed!$C$2:$C$1601,$C467),"")</f>
        <v/>
      </c>
      <c r="T467" s="23" t="str">
        <f>IF(ISNUMBER(AVERAGEIFS(Observed!T$2:T$1601,Observed!$A$2:$A$1601,$A467,Observed!$C$2:$C$1601,$C467)),AVERAGEIFS(Observed!T$2:T$1601,Observed!$A$2:$A$1601,$A467,Observed!$C$2:$C$1601,$C467),"")</f>
        <v/>
      </c>
      <c r="U467" s="25" t="str">
        <f>IF(ISNUMBER(AVERAGEIFS(Observed!U$2:U$1601,Observed!$A$2:$A$1601,$A467,Observed!$C$2:$C$1601,$C467)),AVERAGEIFS(Observed!U$2:U$1601,Observed!$A$2:$A$1601,$A467,Observed!$C$2:$C$1601,$C467),"")</f>
        <v/>
      </c>
      <c r="V467" s="25" t="str">
        <f>IF(ISNUMBER(AVERAGEIFS(Observed!V$2:V$1601,Observed!$A$2:$A$1601,$A467,Observed!$C$2:$C$1601,$C467)),AVERAGEIFS(Observed!V$2:V$1601,Observed!$A$2:$A$1601,$A467,Observed!$C$2:$C$1601,$C467),"")</f>
        <v/>
      </c>
      <c r="W467" s="23" t="str">
        <f>IF(ISNUMBER(AVERAGEIFS(Observed!W$2:W$1601,Observed!$A$2:$A$1601,$A467,Observed!$C$2:$C$1601,$C467)),AVERAGEIFS(Observed!W$2:W$1601,Observed!$A$2:$A$1601,$A467,Observed!$C$2:$C$1601,$C467),"")</f>
        <v/>
      </c>
      <c r="X467" s="23" t="str">
        <f>IF(ISNUMBER(AVERAGEIFS(Observed!X$2:X$1601,Observed!$A$2:$A$1601,$A467,Observed!$C$2:$C$1601,$C467)),AVERAGEIFS(Observed!X$2:X$1601,Observed!$A$2:$A$1601,$A467,Observed!$C$2:$C$1601,$C467),"")</f>
        <v/>
      </c>
      <c r="Y467" s="23" t="str">
        <f>IF(ISNUMBER(AVERAGEIFS(Observed!Y$2:Y$1601,Observed!$A$2:$A$1601,$A467,Observed!$C$2:$C$1601,$C467)),AVERAGEIFS(Observed!Y$2:Y$1601,Observed!$A$2:$A$1601,$A467,Observed!$C$2:$C$1601,$C467),"")</f>
        <v/>
      </c>
      <c r="Z467" s="23" t="str">
        <f>IF(ISNUMBER(AVERAGEIFS(Observed!Z$2:Z$1601,Observed!$A$2:$A$1601,$A467,Observed!$C$2:$C$1601,$C467)),AVERAGEIFS(Observed!Z$2:Z$1601,Observed!$A$2:$A$1601,$A467,Observed!$C$2:$C$1601,$C467),"")</f>
        <v/>
      </c>
      <c r="AA467" s="23" t="str">
        <f>IF(ISNUMBER(AVERAGEIFS(Observed!AA$2:AA$1601,Observed!$A$2:$A$1601,$A467,Observed!$C$2:$C$1601,$C467)),AVERAGEIFS(Observed!AA$2:AA$1601,Observed!$A$2:$A$1601,$A467,Observed!$C$2:$C$1601,$C467),"")</f>
        <v/>
      </c>
      <c r="AB467" s="23" t="str">
        <f>IF(ISNUMBER(AVERAGEIFS(Observed!AB$2:AB$1601,Observed!$A$2:$A$1601,$A467,Observed!$C$2:$C$1601,$C467)),AVERAGEIFS(Observed!AB$2:AB$1601,Observed!$A$2:$A$1601,$A467,Observed!$C$2:$C$1601,$C467),"")</f>
        <v/>
      </c>
      <c r="AC467" s="23" t="str">
        <f>IF(ISNUMBER(AVERAGEIFS(Observed!AC$2:AC$1601,Observed!$A$2:$A$1601,$A467,Observed!$C$2:$C$1601,$C467)),AVERAGEIFS(Observed!AC$2:AC$1601,Observed!$A$2:$A$1601,$A467,Observed!$C$2:$C$1601,$C467),"")</f>
        <v/>
      </c>
      <c r="AD467" s="23" t="str">
        <f>IF(ISNUMBER(AVERAGEIFS(Observed!AD$2:AD$1601,Observed!$A$2:$A$1601,$A467,Observed!$C$2:$C$1601,$C467)),AVERAGEIFS(Observed!AD$2:AD$1601,Observed!$A$2:$A$1601,$A467,Observed!$C$2:$C$1601,$C467),"")</f>
        <v/>
      </c>
      <c r="AE467" s="23" t="str">
        <f>IF(ISNUMBER(AVERAGEIFS(Observed!AE$2:AE$1601,Observed!$A$2:$A$1601,$A467,Observed!$C$2:$C$1601,$C467)),AVERAGEIFS(Observed!AE$2:AE$1601,Observed!$A$2:$A$1601,$A467,Observed!$C$2:$C$1601,$C467),"")</f>
        <v/>
      </c>
      <c r="AF467" s="24" t="str">
        <f>IF(ISNUMBER(AVERAGEIFS(Observed!AF$2:AF$1601,Observed!$A$2:$A$1601,$A467,Observed!$C$2:$C$1601,$C467)),AVERAGEIFS(Observed!AF$2:AF$1601,Observed!$A$2:$A$1601,$A467,Observed!$C$2:$C$1601,$C467),"")</f>
        <v/>
      </c>
      <c r="AG467" s="24" t="str">
        <f>IF(ISNUMBER(AVERAGEIFS(Observed!AG$2:AG$1601,Observed!$A$2:$A$1601,$A467,Observed!$C$2:$C$1601,$C467)),AVERAGEIFS(Observed!AG$2:AG$1601,Observed!$A$2:$A$1601,$A467,Observed!$C$2:$C$1601,$C467),"")</f>
        <v/>
      </c>
      <c r="AH467" s="24" t="str">
        <f>IF(ISNUMBER(AVERAGEIFS(Observed!AH$2:AH$1601,Observed!$A$2:$A$1601,$A467,Observed!$C$2:$C$1601,$C467)),AVERAGEIFS(Observed!AH$2:AH$1601,Observed!$A$2:$A$1601,$A467,Observed!$C$2:$C$1601,$C467),"")</f>
        <v/>
      </c>
      <c r="AI467" s="23" t="str">
        <f>IF(ISNUMBER(AVERAGEIFS(Observed!AI$2:AI$1601,Observed!$A$2:$A$1601,$A467,Observed!$C$2:$C$1601,$C467)),AVERAGEIFS(Observed!AI$2:AI$1601,Observed!$A$2:$A$1601,$A467,Observed!$C$2:$C$1601,$C467),"")</f>
        <v/>
      </c>
      <c r="AJ467" s="24">
        <f>IF(ISNUMBER(AVERAGEIFS(Observed!AJ$2:AJ$1601,Observed!$A$2:$A$1601,$A467,Observed!$C$2:$C$1601,$C467)),AVERAGEIFS(Observed!AJ$2:AJ$1601,Observed!$A$2:$A$1601,$A467,Observed!$C$2:$C$1601,$C467),"")</f>
        <v>0.33366666666666661</v>
      </c>
      <c r="AK467" s="24" t="str">
        <f>IF(ISNUMBER(AVERAGEIFS(Observed!AL$2:AL$1601,Observed!$A$2:$A$1601,$A467,Observed!$C$2:$C$1601,$C467)),AVERAGEIFS(Observed!AL$2:AL$1601,Observed!$A$2:$A$1601,$A467,Observed!$C$2:$C$1601,$C467),"")</f>
        <v/>
      </c>
      <c r="AL467" s="24">
        <f>IF(ISNUMBER(AVERAGEIFS(Observed!AM$2:AM$1601,Observed!$A$2:$A$1601,$A467,Observed!$C$2:$C$1601,$C467)),AVERAGEIFS(Observed!AM$2:AM$1601,Observed!$A$2:$A$1601,$A467,Observed!$C$2:$C$1601,$C467),"")</f>
        <v>0</v>
      </c>
      <c r="AM467" s="24">
        <f>IF(ISNUMBER(AVERAGEIFS(Observed!AN$2:AN$1601,Observed!$A$2:$A$1601,$A467,Observed!$C$2:$C$1601,$C467)),AVERAGEIFS(Observed!AN$2:AN$1601,Observed!$A$2:$A$1601,$A467,Observed!$C$2:$C$1601,$C467),"")</f>
        <v>0</v>
      </c>
      <c r="AN467" s="24" t="str">
        <f>IF(ISNUMBER(AVERAGEIFS(Observed!AQ$2:AQ$1601,Observed!$A$2:$A$1601,$A467,Observed!$C$2:$C$1601,$C467)),AVERAGEIFS(Observed!AQ$2:AQ$1601,Observed!$A$2:$A$1601,$A467,Observed!$C$2:$C$1601,$C467),"")</f>
        <v/>
      </c>
      <c r="AO467" s="24">
        <f>IF(ISNUMBER(AVERAGEIFS(Observed!AR$2:AR$1601,Observed!$A$2:$A$1601,$A467,Observed!$C$2:$C$1601,$C467)),AVERAGEIFS(Observed!AR$2:AR$1601,Observed!$A$2:$A$1601,$A467,Observed!$C$2:$C$1601,$C467),"")</f>
        <v>0.60633333333333328</v>
      </c>
      <c r="AP467" s="24">
        <f>IF(ISNUMBER(AVERAGEIFS(Observed!AS$2:AS$1601,Observed!$A$2:$A$1601,$A467,Observed!$C$2:$C$1601,$C467)),AVERAGEIFS(Observed!AS$2:AS$1601,Observed!$A$2:$A$1601,$A467,Observed!$C$2:$C$1601,$C467),"")</f>
        <v>5.9666666666666666E-2</v>
      </c>
      <c r="AQ467" s="23" t="str">
        <f>IF(ISNUMBER(AVERAGEIFS(Observed!AT$2:AT$1601,Observed!$A$2:$A$1601,$A467,Observed!$C$2:$C$1601,$C467)),AVERAGEIFS(Observed!AT$2:AT$1601,Observed!$A$2:$A$1601,$A467,Observed!$C$2:$C$1601,$C467),"")</f>
        <v/>
      </c>
      <c r="AR467" s="24" t="str">
        <f>IF(ISNUMBER(AVERAGEIFS(Observed!AU$2:AU$1601,Observed!$A$2:$A$1601,$A467,Observed!$C$2:$C$1601,$C467)),AVERAGEIFS(Observed!AU$2:AU$1601,Observed!$A$2:$A$1601,$A467,Observed!$C$2:$C$1601,$C467),"")</f>
        <v/>
      </c>
      <c r="AS467" s="23" t="str">
        <f>IF(ISNUMBER(AVERAGEIFS(Observed!AV$2:AV$1601,Observed!$A$2:$A$1601,$A467,Observed!$C$2:$C$1601,$C467)),AVERAGEIFS(Observed!AV$2:AV$1601,Observed!$A$2:$A$1601,$A467,Observed!$C$2:$C$1601,$C467),"")</f>
        <v/>
      </c>
      <c r="AT467" s="23" t="str">
        <f>IF(ISNUMBER(AVERAGEIFS(Observed!AW$2:AW$1601,Observed!$A$2:$A$1601,$A467,Observed!$C$2:$C$1601,$C467)),AVERAGEIFS(Observed!AW$2:AW$1601,Observed!$A$2:$A$1601,$A467,Observed!$C$2:$C$1601,$C467),"")</f>
        <v/>
      </c>
      <c r="AU467" s="2">
        <f>COUNTIFS(Observed!$A$2:$A$1601,$A467,Observed!$C$2:$C$1601,$C467)</f>
        <v>3</v>
      </c>
      <c r="AV467" s="2">
        <f t="shared" si="8"/>
        <v>8</v>
      </c>
    </row>
    <row r="468" spans="1:48" x14ac:dyDescent="0.3">
      <c r="A468" s="4" t="s">
        <v>133</v>
      </c>
      <c r="B468" t="s">
        <v>24</v>
      </c>
      <c r="C468" s="3">
        <v>42156</v>
      </c>
      <c r="F468" t="s">
        <v>85</v>
      </c>
      <c r="G468" t="s">
        <v>135</v>
      </c>
      <c r="H468" s="2">
        <v>2015</v>
      </c>
      <c r="I468" s="2" t="s">
        <v>84</v>
      </c>
      <c r="J468">
        <v>1</v>
      </c>
      <c r="K468" s="2" t="s">
        <v>21</v>
      </c>
      <c r="L468" s="22" t="str">
        <f>IF(ISNUMBER(AVERAGEIFS(Observed!L$2:L$1601,Observed!$A$2:$A$1601,$A468,Observed!$C$2:$C$1601,$C468)),AVERAGEIFS(Observed!L$2:L$1601,Observed!$A$2:$A$1601,$A468,Observed!$C$2:$C$1601,$C468),"")</f>
        <v/>
      </c>
      <c r="M468" s="23" t="str">
        <f>IF(ISNUMBER(AVERAGEIFS(Observed!M$2:M$1601,Observed!$A$2:$A$1601,$A468,Observed!$C$2:$C$1601,$C468)),AVERAGEIFS(Observed!M$2:M$1601,Observed!$A$2:$A$1601,$A468,Observed!$C$2:$C$1601,$C468),"")</f>
        <v/>
      </c>
      <c r="N468" s="23">
        <f>IF(ISNUMBER(AVERAGEIFS(Observed!N$2:N$1601,Observed!$A$2:$A$1601,$A468,Observed!$C$2:$C$1601,$C468)),AVERAGEIFS(Observed!N$2:N$1601,Observed!$A$2:$A$1601,$A468,Observed!$C$2:$C$1601,$C468),"")</f>
        <v>378.21666666666664</v>
      </c>
      <c r="O468" s="23">
        <f>IF(ISNUMBER(AVERAGEIFS(Observed!O$2:O$1601,Observed!$A$2:$A$1601,$A468,Observed!$C$2:$C$1601,$C468)),AVERAGEIFS(Observed!O$2:O$1601,Observed!$A$2:$A$1601,$A468,Observed!$C$2:$C$1601,$C468),"")</f>
        <v>378.21666666666664</v>
      </c>
      <c r="P468" s="23">
        <f>IF(ISNUMBER(AVERAGEIFS(Observed!P$2:P$1601,Observed!$A$2:$A$1601,$A468,Observed!$C$2:$C$1601,$C468)),AVERAGEIFS(Observed!P$2:P$1601,Observed!$A$2:$A$1601,$A468,Observed!$C$2:$C$1601,$C468),"")</f>
        <v>378.21666666666664</v>
      </c>
      <c r="Q468" s="24" t="str">
        <f>IF(ISNUMBER(AVERAGEIFS(Observed!Q$2:Q$1601,Observed!$A$2:$A$1601,$A468,Observed!$C$2:$C$1601,$C468)),AVERAGEIFS(Observed!Q$2:Q$1601,Observed!$A$2:$A$1601,$A468,Observed!$C$2:$C$1601,$C468),"")</f>
        <v/>
      </c>
      <c r="R468" s="24" t="str">
        <f>IF(ISNUMBER(AVERAGEIFS(Observed!R$2:R$1601,Observed!$A$2:$A$1601,$A468,Observed!$C$2:$C$1601,$C468)),AVERAGEIFS(Observed!R$2:R$1601,Observed!$A$2:$A$1601,$A468,Observed!$C$2:$C$1601,$C468),"")</f>
        <v/>
      </c>
      <c r="S468" s="24" t="str">
        <f>IF(ISNUMBER(AVERAGEIFS(Observed!S$2:S$1601,Observed!$A$2:$A$1601,$A468,Observed!$C$2:$C$1601,$C468)),AVERAGEIFS(Observed!S$2:S$1601,Observed!$A$2:$A$1601,$A468,Observed!$C$2:$C$1601,$C468),"")</f>
        <v/>
      </c>
      <c r="T468" s="23" t="str">
        <f>IF(ISNUMBER(AVERAGEIFS(Observed!T$2:T$1601,Observed!$A$2:$A$1601,$A468,Observed!$C$2:$C$1601,$C468)),AVERAGEIFS(Observed!T$2:T$1601,Observed!$A$2:$A$1601,$A468,Observed!$C$2:$C$1601,$C468),"")</f>
        <v/>
      </c>
      <c r="U468" s="25" t="str">
        <f>IF(ISNUMBER(AVERAGEIFS(Observed!U$2:U$1601,Observed!$A$2:$A$1601,$A468,Observed!$C$2:$C$1601,$C468)),AVERAGEIFS(Observed!U$2:U$1601,Observed!$A$2:$A$1601,$A468,Observed!$C$2:$C$1601,$C468),"")</f>
        <v/>
      </c>
      <c r="V468" s="25" t="str">
        <f>IF(ISNUMBER(AVERAGEIFS(Observed!V$2:V$1601,Observed!$A$2:$A$1601,$A468,Observed!$C$2:$C$1601,$C468)),AVERAGEIFS(Observed!V$2:V$1601,Observed!$A$2:$A$1601,$A468,Observed!$C$2:$C$1601,$C468),"")</f>
        <v/>
      </c>
      <c r="W468" s="23" t="str">
        <f>IF(ISNUMBER(AVERAGEIFS(Observed!W$2:W$1601,Observed!$A$2:$A$1601,$A468,Observed!$C$2:$C$1601,$C468)),AVERAGEIFS(Observed!W$2:W$1601,Observed!$A$2:$A$1601,$A468,Observed!$C$2:$C$1601,$C468),"")</f>
        <v/>
      </c>
      <c r="X468" s="23" t="str">
        <f>IF(ISNUMBER(AVERAGEIFS(Observed!X$2:X$1601,Observed!$A$2:$A$1601,$A468,Observed!$C$2:$C$1601,$C468)),AVERAGEIFS(Observed!X$2:X$1601,Observed!$A$2:$A$1601,$A468,Observed!$C$2:$C$1601,$C468),"")</f>
        <v/>
      </c>
      <c r="Y468" s="23" t="str">
        <f>IF(ISNUMBER(AVERAGEIFS(Observed!Y$2:Y$1601,Observed!$A$2:$A$1601,$A468,Observed!$C$2:$C$1601,$C468)),AVERAGEIFS(Observed!Y$2:Y$1601,Observed!$A$2:$A$1601,$A468,Observed!$C$2:$C$1601,$C468),"")</f>
        <v/>
      </c>
      <c r="Z468" s="23" t="str">
        <f>IF(ISNUMBER(AVERAGEIFS(Observed!Z$2:Z$1601,Observed!$A$2:$A$1601,$A468,Observed!$C$2:$C$1601,$C468)),AVERAGEIFS(Observed!Z$2:Z$1601,Observed!$A$2:$A$1601,$A468,Observed!$C$2:$C$1601,$C468),"")</f>
        <v/>
      </c>
      <c r="AA468" s="23" t="str">
        <f>IF(ISNUMBER(AVERAGEIFS(Observed!AA$2:AA$1601,Observed!$A$2:$A$1601,$A468,Observed!$C$2:$C$1601,$C468)),AVERAGEIFS(Observed!AA$2:AA$1601,Observed!$A$2:$A$1601,$A468,Observed!$C$2:$C$1601,$C468),"")</f>
        <v/>
      </c>
      <c r="AB468" s="23" t="str">
        <f>IF(ISNUMBER(AVERAGEIFS(Observed!AB$2:AB$1601,Observed!$A$2:$A$1601,$A468,Observed!$C$2:$C$1601,$C468)),AVERAGEIFS(Observed!AB$2:AB$1601,Observed!$A$2:$A$1601,$A468,Observed!$C$2:$C$1601,$C468),"")</f>
        <v/>
      </c>
      <c r="AC468" s="23" t="str">
        <f>IF(ISNUMBER(AVERAGEIFS(Observed!AC$2:AC$1601,Observed!$A$2:$A$1601,$A468,Observed!$C$2:$C$1601,$C468)),AVERAGEIFS(Observed!AC$2:AC$1601,Observed!$A$2:$A$1601,$A468,Observed!$C$2:$C$1601,$C468),"")</f>
        <v/>
      </c>
      <c r="AD468" s="23" t="str">
        <f>IF(ISNUMBER(AVERAGEIFS(Observed!AD$2:AD$1601,Observed!$A$2:$A$1601,$A468,Observed!$C$2:$C$1601,$C468)),AVERAGEIFS(Observed!AD$2:AD$1601,Observed!$A$2:$A$1601,$A468,Observed!$C$2:$C$1601,$C468),"")</f>
        <v/>
      </c>
      <c r="AE468" s="23" t="str">
        <f>IF(ISNUMBER(AVERAGEIFS(Observed!AE$2:AE$1601,Observed!$A$2:$A$1601,$A468,Observed!$C$2:$C$1601,$C468)),AVERAGEIFS(Observed!AE$2:AE$1601,Observed!$A$2:$A$1601,$A468,Observed!$C$2:$C$1601,$C468),"")</f>
        <v/>
      </c>
      <c r="AF468" s="24" t="str">
        <f>IF(ISNUMBER(AVERAGEIFS(Observed!AF$2:AF$1601,Observed!$A$2:$A$1601,$A468,Observed!$C$2:$C$1601,$C468)),AVERAGEIFS(Observed!AF$2:AF$1601,Observed!$A$2:$A$1601,$A468,Observed!$C$2:$C$1601,$C468),"")</f>
        <v/>
      </c>
      <c r="AG468" s="24" t="str">
        <f>IF(ISNUMBER(AVERAGEIFS(Observed!AG$2:AG$1601,Observed!$A$2:$A$1601,$A468,Observed!$C$2:$C$1601,$C468)),AVERAGEIFS(Observed!AG$2:AG$1601,Observed!$A$2:$A$1601,$A468,Observed!$C$2:$C$1601,$C468),"")</f>
        <v/>
      </c>
      <c r="AH468" s="24" t="str">
        <f>IF(ISNUMBER(AVERAGEIFS(Observed!AH$2:AH$1601,Observed!$A$2:$A$1601,$A468,Observed!$C$2:$C$1601,$C468)),AVERAGEIFS(Observed!AH$2:AH$1601,Observed!$A$2:$A$1601,$A468,Observed!$C$2:$C$1601,$C468),"")</f>
        <v/>
      </c>
      <c r="AI468" s="23" t="str">
        <f>IF(ISNUMBER(AVERAGEIFS(Observed!AI$2:AI$1601,Observed!$A$2:$A$1601,$A468,Observed!$C$2:$C$1601,$C468)),AVERAGEIFS(Observed!AI$2:AI$1601,Observed!$A$2:$A$1601,$A468,Observed!$C$2:$C$1601,$C468),"")</f>
        <v/>
      </c>
      <c r="AJ468" s="24">
        <f>IF(ISNUMBER(AVERAGEIFS(Observed!AJ$2:AJ$1601,Observed!$A$2:$A$1601,$A468,Observed!$C$2:$C$1601,$C468)),AVERAGEIFS(Observed!AJ$2:AJ$1601,Observed!$A$2:$A$1601,$A468,Observed!$C$2:$C$1601,$C468),"")</f>
        <v>0.63933333333333331</v>
      </c>
      <c r="AK468" s="24" t="str">
        <f>IF(ISNUMBER(AVERAGEIFS(Observed!AL$2:AL$1601,Observed!$A$2:$A$1601,$A468,Observed!$C$2:$C$1601,$C468)),AVERAGEIFS(Observed!AL$2:AL$1601,Observed!$A$2:$A$1601,$A468,Observed!$C$2:$C$1601,$C468),"")</f>
        <v/>
      </c>
      <c r="AL468" s="24">
        <f>IF(ISNUMBER(AVERAGEIFS(Observed!AM$2:AM$1601,Observed!$A$2:$A$1601,$A468,Observed!$C$2:$C$1601,$C468)),AVERAGEIFS(Observed!AM$2:AM$1601,Observed!$A$2:$A$1601,$A468,Observed!$C$2:$C$1601,$C468),"")</f>
        <v>0</v>
      </c>
      <c r="AM468" s="24">
        <f>IF(ISNUMBER(AVERAGEIFS(Observed!AN$2:AN$1601,Observed!$A$2:$A$1601,$A468,Observed!$C$2:$C$1601,$C468)),AVERAGEIFS(Observed!AN$2:AN$1601,Observed!$A$2:$A$1601,$A468,Observed!$C$2:$C$1601,$C468),"")</f>
        <v>0</v>
      </c>
      <c r="AN468" s="24" t="str">
        <f>IF(ISNUMBER(AVERAGEIFS(Observed!AQ$2:AQ$1601,Observed!$A$2:$A$1601,$A468,Observed!$C$2:$C$1601,$C468)),AVERAGEIFS(Observed!AQ$2:AQ$1601,Observed!$A$2:$A$1601,$A468,Observed!$C$2:$C$1601,$C468),"")</f>
        <v/>
      </c>
      <c r="AO468" s="24">
        <f>IF(ISNUMBER(AVERAGEIFS(Observed!AR$2:AR$1601,Observed!$A$2:$A$1601,$A468,Observed!$C$2:$C$1601,$C468)),AVERAGEIFS(Observed!AR$2:AR$1601,Observed!$A$2:$A$1601,$A468,Observed!$C$2:$C$1601,$C468),"")</f>
        <v>0.31933333333333336</v>
      </c>
      <c r="AP468" s="24">
        <f>IF(ISNUMBER(AVERAGEIFS(Observed!AS$2:AS$1601,Observed!$A$2:$A$1601,$A468,Observed!$C$2:$C$1601,$C468)),AVERAGEIFS(Observed!AS$2:AS$1601,Observed!$A$2:$A$1601,$A468,Observed!$C$2:$C$1601,$C468),"")</f>
        <v>4.1333333333333333E-2</v>
      </c>
      <c r="AQ468" s="23" t="str">
        <f>IF(ISNUMBER(AVERAGEIFS(Observed!AT$2:AT$1601,Observed!$A$2:$A$1601,$A468,Observed!$C$2:$C$1601,$C468)),AVERAGEIFS(Observed!AT$2:AT$1601,Observed!$A$2:$A$1601,$A468,Observed!$C$2:$C$1601,$C468),"")</f>
        <v/>
      </c>
      <c r="AR468" s="24" t="str">
        <f>IF(ISNUMBER(AVERAGEIFS(Observed!AU$2:AU$1601,Observed!$A$2:$A$1601,$A468,Observed!$C$2:$C$1601,$C468)),AVERAGEIFS(Observed!AU$2:AU$1601,Observed!$A$2:$A$1601,$A468,Observed!$C$2:$C$1601,$C468),"")</f>
        <v/>
      </c>
      <c r="AS468" s="23" t="str">
        <f>IF(ISNUMBER(AVERAGEIFS(Observed!AV$2:AV$1601,Observed!$A$2:$A$1601,$A468,Observed!$C$2:$C$1601,$C468)),AVERAGEIFS(Observed!AV$2:AV$1601,Observed!$A$2:$A$1601,$A468,Observed!$C$2:$C$1601,$C468),"")</f>
        <v/>
      </c>
      <c r="AT468" s="23" t="str">
        <f>IF(ISNUMBER(AVERAGEIFS(Observed!AW$2:AW$1601,Observed!$A$2:$A$1601,$A468,Observed!$C$2:$C$1601,$C468)),AVERAGEIFS(Observed!AW$2:AW$1601,Observed!$A$2:$A$1601,$A468,Observed!$C$2:$C$1601,$C468),"")</f>
        <v/>
      </c>
      <c r="AU468" s="2">
        <f>COUNTIFS(Observed!$A$2:$A$1601,$A468,Observed!$C$2:$C$1601,$C468)</f>
        <v>3</v>
      </c>
      <c r="AV468" s="2">
        <f t="shared" si="8"/>
        <v>8</v>
      </c>
    </row>
    <row r="469" spans="1:48" x14ac:dyDescent="0.3">
      <c r="A469" s="4" t="s">
        <v>133</v>
      </c>
      <c r="B469" t="s">
        <v>24</v>
      </c>
      <c r="C469" s="3">
        <v>42199</v>
      </c>
      <c r="F469" t="s">
        <v>85</v>
      </c>
      <c r="G469" t="s">
        <v>135</v>
      </c>
      <c r="H469" s="2">
        <v>2015</v>
      </c>
      <c r="I469" s="2" t="s">
        <v>84</v>
      </c>
      <c r="J469">
        <v>1</v>
      </c>
      <c r="K469" s="2" t="s">
        <v>21</v>
      </c>
      <c r="L469" s="22" t="str">
        <f>IF(ISNUMBER(AVERAGEIFS(Observed!L$2:L$1601,Observed!$A$2:$A$1601,$A469,Observed!$C$2:$C$1601,$C469)),AVERAGEIFS(Observed!L$2:L$1601,Observed!$A$2:$A$1601,$A469,Observed!$C$2:$C$1601,$C469),"")</f>
        <v/>
      </c>
      <c r="M469" s="23" t="str">
        <f>IF(ISNUMBER(AVERAGEIFS(Observed!M$2:M$1601,Observed!$A$2:$A$1601,$A469,Observed!$C$2:$C$1601,$C469)),AVERAGEIFS(Observed!M$2:M$1601,Observed!$A$2:$A$1601,$A469,Observed!$C$2:$C$1601,$C469),"")</f>
        <v/>
      </c>
      <c r="N469" s="23">
        <f>IF(ISNUMBER(AVERAGEIFS(Observed!N$2:N$1601,Observed!$A$2:$A$1601,$A469,Observed!$C$2:$C$1601,$C469)),AVERAGEIFS(Observed!N$2:N$1601,Observed!$A$2:$A$1601,$A469,Observed!$C$2:$C$1601,$C469),"")</f>
        <v>367.00333333333333</v>
      </c>
      <c r="O469" s="23">
        <f>IF(ISNUMBER(AVERAGEIFS(Observed!O$2:O$1601,Observed!$A$2:$A$1601,$A469,Observed!$C$2:$C$1601,$C469)),AVERAGEIFS(Observed!O$2:O$1601,Observed!$A$2:$A$1601,$A469,Observed!$C$2:$C$1601,$C469),"")</f>
        <v>367.00333333333333</v>
      </c>
      <c r="P469" s="23">
        <f>IF(ISNUMBER(AVERAGEIFS(Observed!P$2:P$1601,Observed!$A$2:$A$1601,$A469,Observed!$C$2:$C$1601,$C469)),AVERAGEIFS(Observed!P$2:P$1601,Observed!$A$2:$A$1601,$A469,Observed!$C$2:$C$1601,$C469),"")</f>
        <v>745.21999999999991</v>
      </c>
      <c r="Q469" s="24" t="str">
        <f>IF(ISNUMBER(AVERAGEIFS(Observed!Q$2:Q$1601,Observed!$A$2:$A$1601,$A469,Observed!$C$2:$C$1601,$C469)),AVERAGEIFS(Observed!Q$2:Q$1601,Observed!$A$2:$A$1601,$A469,Observed!$C$2:$C$1601,$C469),"")</f>
        <v/>
      </c>
      <c r="R469" s="24" t="str">
        <f>IF(ISNUMBER(AVERAGEIFS(Observed!R$2:R$1601,Observed!$A$2:$A$1601,$A469,Observed!$C$2:$C$1601,$C469)),AVERAGEIFS(Observed!R$2:R$1601,Observed!$A$2:$A$1601,$A469,Observed!$C$2:$C$1601,$C469),"")</f>
        <v/>
      </c>
      <c r="S469" s="24" t="str">
        <f>IF(ISNUMBER(AVERAGEIFS(Observed!S$2:S$1601,Observed!$A$2:$A$1601,$A469,Observed!$C$2:$C$1601,$C469)),AVERAGEIFS(Observed!S$2:S$1601,Observed!$A$2:$A$1601,$A469,Observed!$C$2:$C$1601,$C469),"")</f>
        <v/>
      </c>
      <c r="T469" s="23" t="str">
        <f>IF(ISNUMBER(AVERAGEIFS(Observed!T$2:T$1601,Observed!$A$2:$A$1601,$A469,Observed!$C$2:$C$1601,$C469)),AVERAGEIFS(Observed!T$2:T$1601,Observed!$A$2:$A$1601,$A469,Observed!$C$2:$C$1601,$C469),"")</f>
        <v/>
      </c>
      <c r="U469" s="25" t="str">
        <f>IF(ISNUMBER(AVERAGEIFS(Observed!U$2:U$1601,Observed!$A$2:$A$1601,$A469,Observed!$C$2:$C$1601,$C469)),AVERAGEIFS(Observed!U$2:U$1601,Observed!$A$2:$A$1601,$A469,Observed!$C$2:$C$1601,$C469),"")</f>
        <v/>
      </c>
      <c r="V469" s="25" t="str">
        <f>IF(ISNUMBER(AVERAGEIFS(Observed!V$2:V$1601,Observed!$A$2:$A$1601,$A469,Observed!$C$2:$C$1601,$C469)),AVERAGEIFS(Observed!V$2:V$1601,Observed!$A$2:$A$1601,$A469,Observed!$C$2:$C$1601,$C469),"")</f>
        <v/>
      </c>
      <c r="W469" s="23" t="str">
        <f>IF(ISNUMBER(AVERAGEIFS(Observed!W$2:W$1601,Observed!$A$2:$A$1601,$A469,Observed!$C$2:$C$1601,$C469)),AVERAGEIFS(Observed!W$2:W$1601,Observed!$A$2:$A$1601,$A469,Observed!$C$2:$C$1601,$C469),"")</f>
        <v/>
      </c>
      <c r="X469" s="23" t="str">
        <f>IF(ISNUMBER(AVERAGEIFS(Observed!X$2:X$1601,Observed!$A$2:$A$1601,$A469,Observed!$C$2:$C$1601,$C469)),AVERAGEIFS(Observed!X$2:X$1601,Observed!$A$2:$A$1601,$A469,Observed!$C$2:$C$1601,$C469),"")</f>
        <v/>
      </c>
      <c r="Y469" s="23" t="str">
        <f>IF(ISNUMBER(AVERAGEIFS(Observed!Y$2:Y$1601,Observed!$A$2:$A$1601,$A469,Observed!$C$2:$C$1601,$C469)),AVERAGEIFS(Observed!Y$2:Y$1601,Observed!$A$2:$A$1601,$A469,Observed!$C$2:$C$1601,$C469),"")</f>
        <v/>
      </c>
      <c r="Z469" s="23" t="str">
        <f>IF(ISNUMBER(AVERAGEIFS(Observed!Z$2:Z$1601,Observed!$A$2:$A$1601,$A469,Observed!$C$2:$C$1601,$C469)),AVERAGEIFS(Observed!Z$2:Z$1601,Observed!$A$2:$A$1601,$A469,Observed!$C$2:$C$1601,$C469),"")</f>
        <v/>
      </c>
      <c r="AA469" s="23" t="str">
        <f>IF(ISNUMBER(AVERAGEIFS(Observed!AA$2:AA$1601,Observed!$A$2:$A$1601,$A469,Observed!$C$2:$C$1601,$C469)),AVERAGEIFS(Observed!AA$2:AA$1601,Observed!$A$2:$A$1601,$A469,Observed!$C$2:$C$1601,$C469),"")</f>
        <v/>
      </c>
      <c r="AB469" s="23" t="str">
        <f>IF(ISNUMBER(AVERAGEIFS(Observed!AB$2:AB$1601,Observed!$A$2:$A$1601,$A469,Observed!$C$2:$C$1601,$C469)),AVERAGEIFS(Observed!AB$2:AB$1601,Observed!$A$2:$A$1601,$A469,Observed!$C$2:$C$1601,$C469),"")</f>
        <v/>
      </c>
      <c r="AC469" s="23" t="str">
        <f>IF(ISNUMBER(AVERAGEIFS(Observed!AC$2:AC$1601,Observed!$A$2:$A$1601,$A469,Observed!$C$2:$C$1601,$C469)),AVERAGEIFS(Observed!AC$2:AC$1601,Observed!$A$2:$A$1601,$A469,Observed!$C$2:$C$1601,$C469),"")</f>
        <v/>
      </c>
      <c r="AD469" s="23" t="str">
        <f>IF(ISNUMBER(AVERAGEIFS(Observed!AD$2:AD$1601,Observed!$A$2:$A$1601,$A469,Observed!$C$2:$C$1601,$C469)),AVERAGEIFS(Observed!AD$2:AD$1601,Observed!$A$2:$A$1601,$A469,Observed!$C$2:$C$1601,$C469),"")</f>
        <v/>
      </c>
      <c r="AE469" s="23" t="str">
        <f>IF(ISNUMBER(AVERAGEIFS(Observed!AE$2:AE$1601,Observed!$A$2:$A$1601,$A469,Observed!$C$2:$C$1601,$C469)),AVERAGEIFS(Observed!AE$2:AE$1601,Observed!$A$2:$A$1601,$A469,Observed!$C$2:$C$1601,$C469),"")</f>
        <v/>
      </c>
      <c r="AF469" s="24" t="str">
        <f>IF(ISNUMBER(AVERAGEIFS(Observed!AF$2:AF$1601,Observed!$A$2:$A$1601,$A469,Observed!$C$2:$C$1601,$C469)),AVERAGEIFS(Observed!AF$2:AF$1601,Observed!$A$2:$A$1601,$A469,Observed!$C$2:$C$1601,$C469),"")</f>
        <v/>
      </c>
      <c r="AG469" s="24" t="str">
        <f>IF(ISNUMBER(AVERAGEIFS(Observed!AG$2:AG$1601,Observed!$A$2:$A$1601,$A469,Observed!$C$2:$C$1601,$C469)),AVERAGEIFS(Observed!AG$2:AG$1601,Observed!$A$2:$A$1601,$A469,Observed!$C$2:$C$1601,$C469),"")</f>
        <v/>
      </c>
      <c r="AH469" s="24" t="str">
        <f>IF(ISNUMBER(AVERAGEIFS(Observed!AH$2:AH$1601,Observed!$A$2:$A$1601,$A469,Observed!$C$2:$C$1601,$C469)),AVERAGEIFS(Observed!AH$2:AH$1601,Observed!$A$2:$A$1601,$A469,Observed!$C$2:$C$1601,$C469),"")</f>
        <v/>
      </c>
      <c r="AI469" s="23" t="str">
        <f>IF(ISNUMBER(AVERAGEIFS(Observed!AI$2:AI$1601,Observed!$A$2:$A$1601,$A469,Observed!$C$2:$C$1601,$C469)),AVERAGEIFS(Observed!AI$2:AI$1601,Observed!$A$2:$A$1601,$A469,Observed!$C$2:$C$1601,$C469),"")</f>
        <v/>
      </c>
      <c r="AJ469" s="24">
        <f>IF(ISNUMBER(AVERAGEIFS(Observed!AJ$2:AJ$1601,Observed!$A$2:$A$1601,$A469,Observed!$C$2:$C$1601,$C469)),AVERAGEIFS(Observed!AJ$2:AJ$1601,Observed!$A$2:$A$1601,$A469,Observed!$C$2:$C$1601,$C469),"")</f>
        <v>0.32200000000000001</v>
      </c>
      <c r="AK469" s="24" t="str">
        <f>IF(ISNUMBER(AVERAGEIFS(Observed!AL$2:AL$1601,Observed!$A$2:$A$1601,$A469,Observed!$C$2:$C$1601,$C469)),AVERAGEIFS(Observed!AL$2:AL$1601,Observed!$A$2:$A$1601,$A469,Observed!$C$2:$C$1601,$C469),"")</f>
        <v/>
      </c>
      <c r="AL469" s="24">
        <f>IF(ISNUMBER(AVERAGEIFS(Observed!AM$2:AM$1601,Observed!$A$2:$A$1601,$A469,Observed!$C$2:$C$1601,$C469)),AVERAGEIFS(Observed!AM$2:AM$1601,Observed!$A$2:$A$1601,$A469,Observed!$C$2:$C$1601,$C469),"")</f>
        <v>0</v>
      </c>
      <c r="AM469" s="24">
        <f>IF(ISNUMBER(AVERAGEIFS(Observed!AN$2:AN$1601,Observed!$A$2:$A$1601,$A469,Observed!$C$2:$C$1601,$C469)),AVERAGEIFS(Observed!AN$2:AN$1601,Observed!$A$2:$A$1601,$A469,Observed!$C$2:$C$1601,$C469),"")</f>
        <v>0</v>
      </c>
      <c r="AN469" s="24" t="str">
        <f>IF(ISNUMBER(AVERAGEIFS(Observed!AQ$2:AQ$1601,Observed!$A$2:$A$1601,$A469,Observed!$C$2:$C$1601,$C469)),AVERAGEIFS(Observed!AQ$2:AQ$1601,Observed!$A$2:$A$1601,$A469,Observed!$C$2:$C$1601,$C469),"")</f>
        <v/>
      </c>
      <c r="AO469" s="24">
        <f>IF(ISNUMBER(AVERAGEIFS(Observed!AR$2:AR$1601,Observed!$A$2:$A$1601,$A469,Observed!$C$2:$C$1601,$C469)),AVERAGEIFS(Observed!AR$2:AR$1601,Observed!$A$2:$A$1601,$A469,Observed!$C$2:$C$1601,$C469),"")</f>
        <v>0.58000000000000007</v>
      </c>
      <c r="AP469" s="24">
        <f>IF(ISNUMBER(AVERAGEIFS(Observed!AS$2:AS$1601,Observed!$A$2:$A$1601,$A469,Observed!$C$2:$C$1601,$C469)),AVERAGEIFS(Observed!AS$2:AS$1601,Observed!$A$2:$A$1601,$A469,Observed!$C$2:$C$1601,$C469),"")</f>
        <v>9.7666666666666679E-2</v>
      </c>
      <c r="AQ469" s="23" t="str">
        <f>IF(ISNUMBER(AVERAGEIFS(Observed!AT$2:AT$1601,Observed!$A$2:$A$1601,$A469,Observed!$C$2:$C$1601,$C469)),AVERAGEIFS(Observed!AT$2:AT$1601,Observed!$A$2:$A$1601,$A469,Observed!$C$2:$C$1601,$C469),"")</f>
        <v/>
      </c>
      <c r="AR469" s="24" t="str">
        <f>IF(ISNUMBER(AVERAGEIFS(Observed!AU$2:AU$1601,Observed!$A$2:$A$1601,$A469,Observed!$C$2:$C$1601,$C469)),AVERAGEIFS(Observed!AU$2:AU$1601,Observed!$A$2:$A$1601,$A469,Observed!$C$2:$C$1601,$C469),"")</f>
        <v/>
      </c>
      <c r="AS469" s="23" t="str">
        <f>IF(ISNUMBER(AVERAGEIFS(Observed!AV$2:AV$1601,Observed!$A$2:$A$1601,$A469,Observed!$C$2:$C$1601,$C469)),AVERAGEIFS(Observed!AV$2:AV$1601,Observed!$A$2:$A$1601,$A469,Observed!$C$2:$C$1601,$C469),"")</f>
        <v/>
      </c>
      <c r="AT469" s="23" t="str">
        <f>IF(ISNUMBER(AVERAGEIFS(Observed!AW$2:AW$1601,Observed!$A$2:$A$1601,$A469,Observed!$C$2:$C$1601,$C469)),AVERAGEIFS(Observed!AW$2:AW$1601,Observed!$A$2:$A$1601,$A469,Observed!$C$2:$C$1601,$C469),"")</f>
        <v/>
      </c>
      <c r="AU469" s="2">
        <f>COUNTIFS(Observed!$A$2:$A$1601,$A469,Observed!$C$2:$C$1601,$C469)</f>
        <v>3</v>
      </c>
      <c r="AV469" s="2">
        <f t="shared" si="8"/>
        <v>8</v>
      </c>
    </row>
    <row r="470" spans="1:48" x14ac:dyDescent="0.3">
      <c r="A470" s="4" t="s">
        <v>133</v>
      </c>
      <c r="B470" t="s">
        <v>24</v>
      </c>
      <c r="C470" s="3">
        <v>42240</v>
      </c>
      <c r="F470" t="s">
        <v>85</v>
      </c>
      <c r="G470" t="s">
        <v>135</v>
      </c>
      <c r="H470" s="2">
        <v>2015</v>
      </c>
      <c r="I470" s="2" t="s">
        <v>84</v>
      </c>
      <c r="J470">
        <v>1</v>
      </c>
      <c r="K470" s="2" t="s">
        <v>21</v>
      </c>
      <c r="L470" s="22" t="str">
        <f>IF(ISNUMBER(AVERAGEIFS(Observed!L$2:L$1601,Observed!$A$2:$A$1601,$A470,Observed!$C$2:$C$1601,$C470)),AVERAGEIFS(Observed!L$2:L$1601,Observed!$A$2:$A$1601,$A470,Observed!$C$2:$C$1601,$C470),"")</f>
        <v/>
      </c>
      <c r="M470" s="23" t="str">
        <f>IF(ISNUMBER(AVERAGEIFS(Observed!M$2:M$1601,Observed!$A$2:$A$1601,$A470,Observed!$C$2:$C$1601,$C470)),AVERAGEIFS(Observed!M$2:M$1601,Observed!$A$2:$A$1601,$A470,Observed!$C$2:$C$1601,$C470),"")</f>
        <v/>
      </c>
      <c r="N470" s="23">
        <f>IF(ISNUMBER(AVERAGEIFS(Observed!N$2:N$1601,Observed!$A$2:$A$1601,$A470,Observed!$C$2:$C$1601,$C470)),AVERAGEIFS(Observed!N$2:N$1601,Observed!$A$2:$A$1601,$A470,Observed!$C$2:$C$1601,$C470),"")</f>
        <v>197.32666666666668</v>
      </c>
      <c r="O470" s="23">
        <f>IF(ISNUMBER(AVERAGEIFS(Observed!O$2:O$1601,Observed!$A$2:$A$1601,$A470,Observed!$C$2:$C$1601,$C470)),AVERAGEIFS(Observed!O$2:O$1601,Observed!$A$2:$A$1601,$A470,Observed!$C$2:$C$1601,$C470),"")</f>
        <v>197.32666666666668</v>
      </c>
      <c r="P470" s="23">
        <f>IF(ISNUMBER(AVERAGEIFS(Observed!P$2:P$1601,Observed!$A$2:$A$1601,$A470,Observed!$C$2:$C$1601,$C470)),AVERAGEIFS(Observed!P$2:P$1601,Observed!$A$2:$A$1601,$A470,Observed!$C$2:$C$1601,$C470),"")</f>
        <v>942.54666666666662</v>
      </c>
      <c r="Q470" s="24" t="str">
        <f>IF(ISNUMBER(AVERAGEIFS(Observed!Q$2:Q$1601,Observed!$A$2:$A$1601,$A470,Observed!$C$2:$C$1601,$C470)),AVERAGEIFS(Observed!Q$2:Q$1601,Observed!$A$2:$A$1601,$A470,Observed!$C$2:$C$1601,$C470),"")</f>
        <v/>
      </c>
      <c r="R470" s="24" t="str">
        <f>IF(ISNUMBER(AVERAGEIFS(Observed!R$2:R$1601,Observed!$A$2:$A$1601,$A470,Observed!$C$2:$C$1601,$C470)),AVERAGEIFS(Observed!R$2:R$1601,Observed!$A$2:$A$1601,$A470,Observed!$C$2:$C$1601,$C470),"")</f>
        <v/>
      </c>
      <c r="S470" s="24" t="str">
        <f>IF(ISNUMBER(AVERAGEIFS(Observed!S$2:S$1601,Observed!$A$2:$A$1601,$A470,Observed!$C$2:$C$1601,$C470)),AVERAGEIFS(Observed!S$2:S$1601,Observed!$A$2:$A$1601,$A470,Observed!$C$2:$C$1601,$C470),"")</f>
        <v/>
      </c>
      <c r="T470" s="23" t="str">
        <f>IF(ISNUMBER(AVERAGEIFS(Observed!T$2:T$1601,Observed!$A$2:$A$1601,$A470,Observed!$C$2:$C$1601,$C470)),AVERAGEIFS(Observed!T$2:T$1601,Observed!$A$2:$A$1601,$A470,Observed!$C$2:$C$1601,$C470),"")</f>
        <v/>
      </c>
      <c r="U470" s="25" t="str">
        <f>IF(ISNUMBER(AVERAGEIFS(Observed!U$2:U$1601,Observed!$A$2:$A$1601,$A470,Observed!$C$2:$C$1601,$C470)),AVERAGEIFS(Observed!U$2:U$1601,Observed!$A$2:$A$1601,$A470,Observed!$C$2:$C$1601,$C470),"")</f>
        <v/>
      </c>
      <c r="V470" s="25" t="str">
        <f>IF(ISNUMBER(AVERAGEIFS(Observed!V$2:V$1601,Observed!$A$2:$A$1601,$A470,Observed!$C$2:$C$1601,$C470)),AVERAGEIFS(Observed!V$2:V$1601,Observed!$A$2:$A$1601,$A470,Observed!$C$2:$C$1601,$C470),"")</f>
        <v/>
      </c>
      <c r="W470" s="23" t="str">
        <f>IF(ISNUMBER(AVERAGEIFS(Observed!W$2:W$1601,Observed!$A$2:$A$1601,$A470,Observed!$C$2:$C$1601,$C470)),AVERAGEIFS(Observed!W$2:W$1601,Observed!$A$2:$A$1601,$A470,Observed!$C$2:$C$1601,$C470),"")</f>
        <v/>
      </c>
      <c r="X470" s="23" t="str">
        <f>IF(ISNUMBER(AVERAGEIFS(Observed!X$2:X$1601,Observed!$A$2:$A$1601,$A470,Observed!$C$2:$C$1601,$C470)),AVERAGEIFS(Observed!X$2:X$1601,Observed!$A$2:$A$1601,$A470,Observed!$C$2:$C$1601,$C470),"")</f>
        <v/>
      </c>
      <c r="Y470" s="23" t="str">
        <f>IF(ISNUMBER(AVERAGEIFS(Observed!Y$2:Y$1601,Observed!$A$2:$A$1601,$A470,Observed!$C$2:$C$1601,$C470)),AVERAGEIFS(Observed!Y$2:Y$1601,Observed!$A$2:$A$1601,$A470,Observed!$C$2:$C$1601,$C470),"")</f>
        <v/>
      </c>
      <c r="Z470" s="23" t="str">
        <f>IF(ISNUMBER(AVERAGEIFS(Observed!Z$2:Z$1601,Observed!$A$2:$A$1601,$A470,Observed!$C$2:$C$1601,$C470)),AVERAGEIFS(Observed!Z$2:Z$1601,Observed!$A$2:$A$1601,$A470,Observed!$C$2:$C$1601,$C470),"")</f>
        <v/>
      </c>
      <c r="AA470" s="23" t="str">
        <f>IF(ISNUMBER(AVERAGEIFS(Observed!AA$2:AA$1601,Observed!$A$2:$A$1601,$A470,Observed!$C$2:$C$1601,$C470)),AVERAGEIFS(Observed!AA$2:AA$1601,Observed!$A$2:$A$1601,$A470,Observed!$C$2:$C$1601,$C470),"")</f>
        <v/>
      </c>
      <c r="AB470" s="23" t="str">
        <f>IF(ISNUMBER(AVERAGEIFS(Observed!AB$2:AB$1601,Observed!$A$2:$A$1601,$A470,Observed!$C$2:$C$1601,$C470)),AVERAGEIFS(Observed!AB$2:AB$1601,Observed!$A$2:$A$1601,$A470,Observed!$C$2:$C$1601,$C470),"")</f>
        <v/>
      </c>
      <c r="AC470" s="23" t="str">
        <f>IF(ISNUMBER(AVERAGEIFS(Observed!AC$2:AC$1601,Observed!$A$2:$A$1601,$A470,Observed!$C$2:$C$1601,$C470)),AVERAGEIFS(Observed!AC$2:AC$1601,Observed!$A$2:$A$1601,$A470,Observed!$C$2:$C$1601,$C470),"")</f>
        <v/>
      </c>
      <c r="AD470" s="23" t="str">
        <f>IF(ISNUMBER(AVERAGEIFS(Observed!AD$2:AD$1601,Observed!$A$2:$A$1601,$A470,Observed!$C$2:$C$1601,$C470)),AVERAGEIFS(Observed!AD$2:AD$1601,Observed!$A$2:$A$1601,$A470,Observed!$C$2:$C$1601,$C470),"")</f>
        <v/>
      </c>
      <c r="AE470" s="23" t="str">
        <f>IF(ISNUMBER(AVERAGEIFS(Observed!AE$2:AE$1601,Observed!$A$2:$A$1601,$A470,Observed!$C$2:$C$1601,$C470)),AVERAGEIFS(Observed!AE$2:AE$1601,Observed!$A$2:$A$1601,$A470,Observed!$C$2:$C$1601,$C470),"")</f>
        <v/>
      </c>
      <c r="AF470" s="24" t="str">
        <f>IF(ISNUMBER(AVERAGEIFS(Observed!AF$2:AF$1601,Observed!$A$2:$A$1601,$A470,Observed!$C$2:$C$1601,$C470)),AVERAGEIFS(Observed!AF$2:AF$1601,Observed!$A$2:$A$1601,$A470,Observed!$C$2:$C$1601,$C470),"")</f>
        <v/>
      </c>
      <c r="AG470" s="24" t="str">
        <f>IF(ISNUMBER(AVERAGEIFS(Observed!AG$2:AG$1601,Observed!$A$2:$A$1601,$A470,Observed!$C$2:$C$1601,$C470)),AVERAGEIFS(Observed!AG$2:AG$1601,Observed!$A$2:$A$1601,$A470,Observed!$C$2:$C$1601,$C470),"")</f>
        <v/>
      </c>
      <c r="AH470" s="24" t="str">
        <f>IF(ISNUMBER(AVERAGEIFS(Observed!AH$2:AH$1601,Observed!$A$2:$A$1601,$A470,Observed!$C$2:$C$1601,$C470)),AVERAGEIFS(Observed!AH$2:AH$1601,Observed!$A$2:$A$1601,$A470,Observed!$C$2:$C$1601,$C470),"")</f>
        <v/>
      </c>
      <c r="AI470" s="23" t="str">
        <f>IF(ISNUMBER(AVERAGEIFS(Observed!AI$2:AI$1601,Observed!$A$2:$A$1601,$A470,Observed!$C$2:$C$1601,$C470)),AVERAGEIFS(Observed!AI$2:AI$1601,Observed!$A$2:$A$1601,$A470,Observed!$C$2:$C$1601,$C470),"")</f>
        <v/>
      </c>
      <c r="AJ470" s="24">
        <f>IF(ISNUMBER(AVERAGEIFS(Observed!AJ$2:AJ$1601,Observed!$A$2:$A$1601,$A470,Observed!$C$2:$C$1601,$C470)),AVERAGEIFS(Observed!AJ$2:AJ$1601,Observed!$A$2:$A$1601,$A470,Observed!$C$2:$C$1601,$C470),"")</f>
        <v>0.21866666666666668</v>
      </c>
      <c r="AK470" s="24" t="str">
        <f>IF(ISNUMBER(AVERAGEIFS(Observed!AL$2:AL$1601,Observed!$A$2:$A$1601,$A470,Observed!$C$2:$C$1601,$C470)),AVERAGEIFS(Observed!AL$2:AL$1601,Observed!$A$2:$A$1601,$A470,Observed!$C$2:$C$1601,$C470),"")</f>
        <v/>
      </c>
      <c r="AL470" s="24">
        <f>IF(ISNUMBER(AVERAGEIFS(Observed!AM$2:AM$1601,Observed!$A$2:$A$1601,$A470,Observed!$C$2:$C$1601,$C470)),AVERAGEIFS(Observed!AM$2:AM$1601,Observed!$A$2:$A$1601,$A470,Observed!$C$2:$C$1601,$C470),"")</f>
        <v>0</v>
      </c>
      <c r="AM470" s="24">
        <f>IF(ISNUMBER(AVERAGEIFS(Observed!AN$2:AN$1601,Observed!$A$2:$A$1601,$A470,Observed!$C$2:$C$1601,$C470)),AVERAGEIFS(Observed!AN$2:AN$1601,Observed!$A$2:$A$1601,$A470,Observed!$C$2:$C$1601,$C470),"")</f>
        <v>0</v>
      </c>
      <c r="AN470" s="24" t="str">
        <f>IF(ISNUMBER(AVERAGEIFS(Observed!AQ$2:AQ$1601,Observed!$A$2:$A$1601,$A470,Observed!$C$2:$C$1601,$C470)),AVERAGEIFS(Observed!AQ$2:AQ$1601,Observed!$A$2:$A$1601,$A470,Observed!$C$2:$C$1601,$C470),"")</f>
        <v/>
      </c>
      <c r="AO470" s="24">
        <f>IF(ISNUMBER(AVERAGEIFS(Observed!AR$2:AR$1601,Observed!$A$2:$A$1601,$A470,Observed!$C$2:$C$1601,$C470)),AVERAGEIFS(Observed!AR$2:AR$1601,Observed!$A$2:$A$1601,$A470,Observed!$C$2:$C$1601,$C470),"")</f>
        <v>0.69266666666666665</v>
      </c>
      <c r="AP470" s="24">
        <f>IF(ISNUMBER(AVERAGEIFS(Observed!AS$2:AS$1601,Observed!$A$2:$A$1601,$A470,Observed!$C$2:$C$1601,$C470)),AVERAGEIFS(Observed!AS$2:AS$1601,Observed!$A$2:$A$1601,$A470,Observed!$C$2:$C$1601,$C470),"")</f>
        <v>8.8666666666666671E-2</v>
      </c>
      <c r="AQ470" s="23" t="str">
        <f>IF(ISNUMBER(AVERAGEIFS(Observed!AT$2:AT$1601,Observed!$A$2:$A$1601,$A470,Observed!$C$2:$C$1601,$C470)),AVERAGEIFS(Observed!AT$2:AT$1601,Observed!$A$2:$A$1601,$A470,Observed!$C$2:$C$1601,$C470),"")</f>
        <v/>
      </c>
      <c r="AR470" s="24" t="str">
        <f>IF(ISNUMBER(AVERAGEIFS(Observed!AU$2:AU$1601,Observed!$A$2:$A$1601,$A470,Observed!$C$2:$C$1601,$C470)),AVERAGEIFS(Observed!AU$2:AU$1601,Observed!$A$2:$A$1601,$A470,Observed!$C$2:$C$1601,$C470),"")</f>
        <v/>
      </c>
      <c r="AS470" s="23" t="str">
        <f>IF(ISNUMBER(AVERAGEIFS(Observed!AV$2:AV$1601,Observed!$A$2:$A$1601,$A470,Observed!$C$2:$C$1601,$C470)),AVERAGEIFS(Observed!AV$2:AV$1601,Observed!$A$2:$A$1601,$A470,Observed!$C$2:$C$1601,$C470),"")</f>
        <v/>
      </c>
      <c r="AT470" s="23" t="str">
        <f>IF(ISNUMBER(AVERAGEIFS(Observed!AW$2:AW$1601,Observed!$A$2:$A$1601,$A470,Observed!$C$2:$C$1601,$C470)),AVERAGEIFS(Observed!AW$2:AW$1601,Observed!$A$2:$A$1601,$A470,Observed!$C$2:$C$1601,$C470),"")</f>
        <v/>
      </c>
      <c r="AU470" s="2">
        <f>COUNTIFS(Observed!$A$2:$A$1601,$A470,Observed!$C$2:$C$1601,$C470)</f>
        <v>3</v>
      </c>
      <c r="AV470" s="2">
        <f t="shared" si="8"/>
        <v>8</v>
      </c>
    </row>
    <row r="471" spans="1:48" x14ac:dyDescent="0.3">
      <c r="A471" s="4" t="s">
        <v>133</v>
      </c>
      <c r="B471" t="s">
        <v>24</v>
      </c>
      <c r="C471" s="3">
        <v>42296</v>
      </c>
      <c r="F471" t="s">
        <v>85</v>
      </c>
      <c r="G471" t="s">
        <v>135</v>
      </c>
      <c r="H471" s="2">
        <v>2015</v>
      </c>
      <c r="I471" s="2" t="s">
        <v>84</v>
      </c>
      <c r="J471">
        <v>1</v>
      </c>
      <c r="K471" s="2" t="s">
        <v>21</v>
      </c>
      <c r="L471" s="22" t="str">
        <f>IF(ISNUMBER(AVERAGEIFS(Observed!L$2:L$1601,Observed!$A$2:$A$1601,$A471,Observed!$C$2:$C$1601,$C471)),AVERAGEIFS(Observed!L$2:L$1601,Observed!$A$2:$A$1601,$A471,Observed!$C$2:$C$1601,$C471),"")</f>
        <v/>
      </c>
      <c r="M471" s="23" t="str">
        <f>IF(ISNUMBER(AVERAGEIFS(Observed!M$2:M$1601,Observed!$A$2:$A$1601,$A471,Observed!$C$2:$C$1601,$C471)),AVERAGEIFS(Observed!M$2:M$1601,Observed!$A$2:$A$1601,$A471,Observed!$C$2:$C$1601,$C471),"")</f>
        <v/>
      </c>
      <c r="N471" s="23">
        <f>IF(ISNUMBER(AVERAGEIFS(Observed!N$2:N$1601,Observed!$A$2:$A$1601,$A471,Observed!$C$2:$C$1601,$C471)),AVERAGEIFS(Observed!N$2:N$1601,Observed!$A$2:$A$1601,$A471,Observed!$C$2:$C$1601,$C471),"")</f>
        <v>56.75333333333333</v>
      </c>
      <c r="O471" s="23">
        <f>IF(ISNUMBER(AVERAGEIFS(Observed!O$2:O$1601,Observed!$A$2:$A$1601,$A471,Observed!$C$2:$C$1601,$C471)),AVERAGEIFS(Observed!O$2:O$1601,Observed!$A$2:$A$1601,$A471,Observed!$C$2:$C$1601,$C471),"")</f>
        <v>56.75333333333333</v>
      </c>
      <c r="P471" s="23">
        <f>IF(ISNUMBER(AVERAGEIFS(Observed!P$2:P$1601,Observed!$A$2:$A$1601,$A471,Observed!$C$2:$C$1601,$C471)),AVERAGEIFS(Observed!P$2:P$1601,Observed!$A$2:$A$1601,$A471,Observed!$C$2:$C$1601,$C471),"")</f>
        <v>999.29999999999984</v>
      </c>
      <c r="Q471" s="24" t="str">
        <f>IF(ISNUMBER(AVERAGEIFS(Observed!Q$2:Q$1601,Observed!$A$2:$A$1601,$A471,Observed!$C$2:$C$1601,$C471)),AVERAGEIFS(Observed!Q$2:Q$1601,Observed!$A$2:$A$1601,$A471,Observed!$C$2:$C$1601,$C471),"")</f>
        <v/>
      </c>
      <c r="R471" s="24" t="str">
        <f>IF(ISNUMBER(AVERAGEIFS(Observed!R$2:R$1601,Observed!$A$2:$A$1601,$A471,Observed!$C$2:$C$1601,$C471)),AVERAGEIFS(Observed!R$2:R$1601,Observed!$A$2:$A$1601,$A471,Observed!$C$2:$C$1601,$C471),"")</f>
        <v/>
      </c>
      <c r="S471" s="24" t="str">
        <f>IF(ISNUMBER(AVERAGEIFS(Observed!S$2:S$1601,Observed!$A$2:$A$1601,$A471,Observed!$C$2:$C$1601,$C471)),AVERAGEIFS(Observed!S$2:S$1601,Observed!$A$2:$A$1601,$A471,Observed!$C$2:$C$1601,$C471),"")</f>
        <v/>
      </c>
      <c r="T471" s="23" t="str">
        <f>IF(ISNUMBER(AVERAGEIFS(Observed!T$2:T$1601,Observed!$A$2:$A$1601,$A471,Observed!$C$2:$C$1601,$C471)),AVERAGEIFS(Observed!T$2:T$1601,Observed!$A$2:$A$1601,$A471,Observed!$C$2:$C$1601,$C471),"")</f>
        <v/>
      </c>
      <c r="U471" s="25" t="str">
        <f>IF(ISNUMBER(AVERAGEIFS(Observed!U$2:U$1601,Observed!$A$2:$A$1601,$A471,Observed!$C$2:$C$1601,$C471)),AVERAGEIFS(Observed!U$2:U$1601,Observed!$A$2:$A$1601,$A471,Observed!$C$2:$C$1601,$C471),"")</f>
        <v/>
      </c>
      <c r="V471" s="25" t="str">
        <f>IF(ISNUMBER(AVERAGEIFS(Observed!V$2:V$1601,Observed!$A$2:$A$1601,$A471,Observed!$C$2:$C$1601,$C471)),AVERAGEIFS(Observed!V$2:V$1601,Observed!$A$2:$A$1601,$A471,Observed!$C$2:$C$1601,$C471),"")</f>
        <v/>
      </c>
      <c r="W471" s="23" t="str">
        <f>IF(ISNUMBER(AVERAGEIFS(Observed!W$2:W$1601,Observed!$A$2:$A$1601,$A471,Observed!$C$2:$C$1601,$C471)),AVERAGEIFS(Observed!W$2:W$1601,Observed!$A$2:$A$1601,$A471,Observed!$C$2:$C$1601,$C471),"")</f>
        <v/>
      </c>
      <c r="X471" s="23" t="str">
        <f>IF(ISNUMBER(AVERAGEIFS(Observed!X$2:X$1601,Observed!$A$2:$A$1601,$A471,Observed!$C$2:$C$1601,$C471)),AVERAGEIFS(Observed!X$2:X$1601,Observed!$A$2:$A$1601,$A471,Observed!$C$2:$C$1601,$C471),"")</f>
        <v/>
      </c>
      <c r="Y471" s="23" t="str">
        <f>IF(ISNUMBER(AVERAGEIFS(Observed!Y$2:Y$1601,Observed!$A$2:$A$1601,$A471,Observed!$C$2:$C$1601,$C471)),AVERAGEIFS(Observed!Y$2:Y$1601,Observed!$A$2:$A$1601,$A471,Observed!$C$2:$C$1601,$C471),"")</f>
        <v/>
      </c>
      <c r="Z471" s="23" t="str">
        <f>IF(ISNUMBER(AVERAGEIFS(Observed!Z$2:Z$1601,Observed!$A$2:$A$1601,$A471,Observed!$C$2:$C$1601,$C471)),AVERAGEIFS(Observed!Z$2:Z$1601,Observed!$A$2:$A$1601,$A471,Observed!$C$2:$C$1601,$C471),"")</f>
        <v/>
      </c>
      <c r="AA471" s="23" t="str">
        <f>IF(ISNUMBER(AVERAGEIFS(Observed!AA$2:AA$1601,Observed!$A$2:$A$1601,$A471,Observed!$C$2:$C$1601,$C471)),AVERAGEIFS(Observed!AA$2:AA$1601,Observed!$A$2:$A$1601,$A471,Observed!$C$2:$C$1601,$C471),"")</f>
        <v/>
      </c>
      <c r="AB471" s="23" t="str">
        <f>IF(ISNUMBER(AVERAGEIFS(Observed!AB$2:AB$1601,Observed!$A$2:$A$1601,$A471,Observed!$C$2:$C$1601,$C471)),AVERAGEIFS(Observed!AB$2:AB$1601,Observed!$A$2:$A$1601,$A471,Observed!$C$2:$C$1601,$C471),"")</f>
        <v/>
      </c>
      <c r="AC471" s="23" t="str">
        <f>IF(ISNUMBER(AVERAGEIFS(Observed!AC$2:AC$1601,Observed!$A$2:$A$1601,$A471,Observed!$C$2:$C$1601,$C471)),AVERAGEIFS(Observed!AC$2:AC$1601,Observed!$A$2:$A$1601,$A471,Observed!$C$2:$C$1601,$C471),"")</f>
        <v/>
      </c>
      <c r="AD471" s="23" t="str">
        <f>IF(ISNUMBER(AVERAGEIFS(Observed!AD$2:AD$1601,Observed!$A$2:$A$1601,$A471,Observed!$C$2:$C$1601,$C471)),AVERAGEIFS(Observed!AD$2:AD$1601,Observed!$A$2:$A$1601,$A471,Observed!$C$2:$C$1601,$C471),"")</f>
        <v/>
      </c>
      <c r="AE471" s="23" t="str">
        <f>IF(ISNUMBER(AVERAGEIFS(Observed!AE$2:AE$1601,Observed!$A$2:$A$1601,$A471,Observed!$C$2:$C$1601,$C471)),AVERAGEIFS(Observed!AE$2:AE$1601,Observed!$A$2:$A$1601,$A471,Observed!$C$2:$C$1601,$C471),"")</f>
        <v/>
      </c>
      <c r="AF471" s="24" t="str">
        <f>IF(ISNUMBER(AVERAGEIFS(Observed!AF$2:AF$1601,Observed!$A$2:$A$1601,$A471,Observed!$C$2:$C$1601,$C471)),AVERAGEIFS(Observed!AF$2:AF$1601,Observed!$A$2:$A$1601,$A471,Observed!$C$2:$C$1601,$C471),"")</f>
        <v/>
      </c>
      <c r="AG471" s="24" t="str">
        <f>IF(ISNUMBER(AVERAGEIFS(Observed!AG$2:AG$1601,Observed!$A$2:$A$1601,$A471,Observed!$C$2:$C$1601,$C471)),AVERAGEIFS(Observed!AG$2:AG$1601,Observed!$A$2:$A$1601,$A471,Observed!$C$2:$C$1601,$C471),"")</f>
        <v/>
      </c>
      <c r="AH471" s="24" t="str">
        <f>IF(ISNUMBER(AVERAGEIFS(Observed!AH$2:AH$1601,Observed!$A$2:$A$1601,$A471,Observed!$C$2:$C$1601,$C471)),AVERAGEIFS(Observed!AH$2:AH$1601,Observed!$A$2:$A$1601,$A471,Observed!$C$2:$C$1601,$C471),"")</f>
        <v/>
      </c>
      <c r="AI471" s="23" t="str">
        <f>IF(ISNUMBER(AVERAGEIFS(Observed!AI$2:AI$1601,Observed!$A$2:$A$1601,$A471,Observed!$C$2:$C$1601,$C471)),AVERAGEIFS(Observed!AI$2:AI$1601,Observed!$A$2:$A$1601,$A471,Observed!$C$2:$C$1601,$C471),"")</f>
        <v/>
      </c>
      <c r="AJ471" s="24">
        <f>IF(ISNUMBER(AVERAGEIFS(Observed!AJ$2:AJ$1601,Observed!$A$2:$A$1601,$A471,Observed!$C$2:$C$1601,$C471)),AVERAGEIFS(Observed!AJ$2:AJ$1601,Observed!$A$2:$A$1601,$A471,Observed!$C$2:$C$1601,$C471),"")</f>
        <v>0.66733333333333322</v>
      </c>
      <c r="AK471" s="24" t="str">
        <f>IF(ISNUMBER(AVERAGEIFS(Observed!AL$2:AL$1601,Observed!$A$2:$A$1601,$A471,Observed!$C$2:$C$1601,$C471)),AVERAGEIFS(Observed!AL$2:AL$1601,Observed!$A$2:$A$1601,$A471,Observed!$C$2:$C$1601,$C471),"")</f>
        <v/>
      </c>
      <c r="AL471" s="24">
        <f>IF(ISNUMBER(AVERAGEIFS(Observed!AM$2:AM$1601,Observed!$A$2:$A$1601,$A471,Observed!$C$2:$C$1601,$C471)),AVERAGEIFS(Observed!AM$2:AM$1601,Observed!$A$2:$A$1601,$A471,Observed!$C$2:$C$1601,$C471),"")</f>
        <v>0</v>
      </c>
      <c r="AM471" s="24">
        <f>IF(ISNUMBER(AVERAGEIFS(Observed!AN$2:AN$1601,Observed!$A$2:$A$1601,$A471,Observed!$C$2:$C$1601,$C471)),AVERAGEIFS(Observed!AN$2:AN$1601,Observed!$A$2:$A$1601,$A471,Observed!$C$2:$C$1601,$C471),"")</f>
        <v>0</v>
      </c>
      <c r="AN471" s="24" t="str">
        <f>IF(ISNUMBER(AVERAGEIFS(Observed!AQ$2:AQ$1601,Observed!$A$2:$A$1601,$A471,Observed!$C$2:$C$1601,$C471)),AVERAGEIFS(Observed!AQ$2:AQ$1601,Observed!$A$2:$A$1601,$A471,Observed!$C$2:$C$1601,$C471),"")</f>
        <v/>
      </c>
      <c r="AO471" s="24">
        <f>IF(ISNUMBER(AVERAGEIFS(Observed!AR$2:AR$1601,Observed!$A$2:$A$1601,$A471,Observed!$C$2:$C$1601,$C471)),AVERAGEIFS(Observed!AR$2:AR$1601,Observed!$A$2:$A$1601,$A471,Observed!$C$2:$C$1601,$C471),"")</f>
        <v>0.26500000000000001</v>
      </c>
      <c r="AP471" s="24">
        <f>IF(ISNUMBER(AVERAGEIFS(Observed!AS$2:AS$1601,Observed!$A$2:$A$1601,$A471,Observed!$C$2:$C$1601,$C471)),AVERAGEIFS(Observed!AS$2:AS$1601,Observed!$A$2:$A$1601,$A471,Observed!$C$2:$C$1601,$C471),"")</f>
        <v>6.7333333333333342E-2</v>
      </c>
      <c r="AQ471" s="23" t="str">
        <f>IF(ISNUMBER(AVERAGEIFS(Observed!AT$2:AT$1601,Observed!$A$2:$A$1601,$A471,Observed!$C$2:$C$1601,$C471)),AVERAGEIFS(Observed!AT$2:AT$1601,Observed!$A$2:$A$1601,$A471,Observed!$C$2:$C$1601,$C471),"")</f>
        <v/>
      </c>
      <c r="AR471" s="24" t="str">
        <f>IF(ISNUMBER(AVERAGEIFS(Observed!AU$2:AU$1601,Observed!$A$2:$A$1601,$A471,Observed!$C$2:$C$1601,$C471)),AVERAGEIFS(Observed!AU$2:AU$1601,Observed!$A$2:$A$1601,$A471,Observed!$C$2:$C$1601,$C471),"")</f>
        <v/>
      </c>
      <c r="AS471" s="23" t="str">
        <f>IF(ISNUMBER(AVERAGEIFS(Observed!AV$2:AV$1601,Observed!$A$2:$A$1601,$A471,Observed!$C$2:$C$1601,$C471)),AVERAGEIFS(Observed!AV$2:AV$1601,Observed!$A$2:$A$1601,$A471,Observed!$C$2:$C$1601,$C471),"")</f>
        <v/>
      </c>
      <c r="AT471" s="23" t="str">
        <f>IF(ISNUMBER(AVERAGEIFS(Observed!AW$2:AW$1601,Observed!$A$2:$A$1601,$A471,Observed!$C$2:$C$1601,$C471)),AVERAGEIFS(Observed!AW$2:AW$1601,Observed!$A$2:$A$1601,$A471,Observed!$C$2:$C$1601,$C471),"")</f>
        <v/>
      </c>
      <c r="AU471" s="2">
        <f>COUNTIFS(Observed!$A$2:$A$1601,$A471,Observed!$C$2:$C$1601,$C471)</f>
        <v>3</v>
      </c>
      <c r="AV471" s="2">
        <f t="shared" si="8"/>
        <v>8</v>
      </c>
    </row>
    <row r="472" spans="1:48" x14ac:dyDescent="0.3">
      <c r="A472" s="4" t="s">
        <v>134</v>
      </c>
      <c r="B472" t="s">
        <v>24</v>
      </c>
      <c r="C472" s="3">
        <v>41781</v>
      </c>
      <c r="F472" t="s">
        <v>87</v>
      </c>
      <c r="G472" t="s">
        <v>135</v>
      </c>
      <c r="H472" s="2">
        <v>2014</v>
      </c>
      <c r="I472" s="2" t="s">
        <v>84</v>
      </c>
      <c r="J472">
        <v>1</v>
      </c>
      <c r="K472" s="2" t="s">
        <v>21</v>
      </c>
      <c r="L472" s="22" t="str">
        <f>IF(ISNUMBER(AVERAGEIFS(Observed!L$2:L$1601,Observed!$A$2:$A$1601,$A472,Observed!$C$2:$C$1601,$C472)),AVERAGEIFS(Observed!L$2:L$1601,Observed!$A$2:$A$1601,$A472,Observed!$C$2:$C$1601,$C472),"")</f>
        <v/>
      </c>
      <c r="M472" s="23" t="str">
        <f>IF(ISNUMBER(AVERAGEIFS(Observed!M$2:M$1601,Observed!$A$2:$A$1601,$A472,Observed!$C$2:$C$1601,$C472)),AVERAGEIFS(Observed!M$2:M$1601,Observed!$A$2:$A$1601,$A472,Observed!$C$2:$C$1601,$C472),"")</f>
        <v/>
      </c>
      <c r="N472" s="23">
        <f>IF(ISNUMBER(AVERAGEIFS(Observed!N$2:N$1601,Observed!$A$2:$A$1601,$A472,Observed!$C$2:$C$1601,$C472)),AVERAGEIFS(Observed!N$2:N$1601,Observed!$A$2:$A$1601,$A472,Observed!$C$2:$C$1601,$C472),"")</f>
        <v>528.80666666666662</v>
      </c>
      <c r="O472" s="23">
        <f>IF(ISNUMBER(AVERAGEIFS(Observed!O$2:O$1601,Observed!$A$2:$A$1601,$A472,Observed!$C$2:$C$1601,$C472)),AVERAGEIFS(Observed!O$2:O$1601,Observed!$A$2:$A$1601,$A472,Observed!$C$2:$C$1601,$C472),"")</f>
        <v>528.80666666666662</v>
      </c>
      <c r="P472" s="23">
        <f>IF(ISNUMBER(AVERAGEIFS(Observed!P$2:P$1601,Observed!$A$2:$A$1601,$A472,Observed!$C$2:$C$1601,$C472)),AVERAGEIFS(Observed!P$2:P$1601,Observed!$A$2:$A$1601,$A472,Observed!$C$2:$C$1601,$C472),"")</f>
        <v>528.80666666666662</v>
      </c>
      <c r="Q472" s="24" t="str">
        <f>IF(ISNUMBER(AVERAGEIFS(Observed!Q$2:Q$1601,Observed!$A$2:$A$1601,$A472,Observed!$C$2:$C$1601,$C472)),AVERAGEIFS(Observed!Q$2:Q$1601,Observed!$A$2:$A$1601,$A472,Observed!$C$2:$C$1601,$C472),"")</f>
        <v/>
      </c>
      <c r="R472" s="24" t="str">
        <f>IF(ISNUMBER(AVERAGEIFS(Observed!R$2:R$1601,Observed!$A$2:$A$1601,$A472,Observed!$C$2:$C$1601,$C472)),AVERAGEIFS(Observed!R$2:R$1601,Observed!$A$2:$A$1601,$A472,Observed!$C$2:$C$1601,$C472),"")</f>
        <v/>
      </c>
      <c r="S472" s="24" t="str">
        <f>IF(ISNUMBER(AVERAGEIFS(Observed!S$2:S$1601,Observed!$A$2:$A$1601,$A472,Observed!$C$2:$C$1601,$C472)),AVERAGEIFS(Observed!S$2:S$1601,Observed!$A$2:$A$1601,$A472,Observed!$C$2:$C$1601,$C472),"")</f>
        <v/>
      </c>
      <c r="T472" s="23" t="str">
        <f>IF(ISNUMBER(AVERAGEIFS(Observed!T$2:T$1601,Observed!$A$2:$A$1601,$A472,Observed!$C$2:$C$1601,$C472)),AVERAGEIFS(Observed!T$2:T$1601,Observed!$A$2:$A$1601,$A472,Observed!$C$2:$C$1601,$C472),"")</f>
        <v/>
      </c>
      <c r="U472" s="25" t="str">
        <f>IF(ISNUMBER(AVERAGEIFS(Observed!U$2:U$1601,Observed!$A$2:$A$1601,$A472,Observed!$C$2:$C$1601,$C472)),AVERAGEIFS(Observed!U$2:U$1601,Observed!$A$2:$A$1601,$A472,Observed!$C$2:$C$1601,$C472),"")</f>
        <v/>
      </c>
      <c r="V472" s="25" t="str">
        <f>IF(ISNUMBER(AVERAGEIFS(Observed!V$2:V$1601,Observed!$A$2:$A$1601,$A472,Observed!$C$2:$C$1601,$C472)),AVERAGEIFS(Observed!V$2:V$1601,Observed!$A$2:$A$1601,$A472,Observed!$C$2:$C$1601,$C472),"")</f>
        <v/>
      </c>
      <c r="W472" s="23" t="str">
        <f>IF(ISNUMBER(AVERAGEIFS(Observed!W$2:W$1601,Observed!$A$2:$A$1601,$A472,Observed!$C$2:$C$1601,$C472)),AVERAGEIFS(Observed!W$2:W$1601,Observed!$A$2:$A$1601,$A472,Observed!$C$2:$C$1601,$C472),"")</f>
        <v/>
      </c>
      <c r="X472" s="23" t="str">
        <f>IF(ISNUMBER(AVERAGEIFS(Observed!X$2:X$1601,Observed!$A$2:$A$1601,$A472,Observed!$C$2:$C$1601,$C472)),AVERAGEIFS(Observed!X$2:X$1601,Observed!$A$2:$A$1601,$A472,Observed!$C$2:$C$1601,$C472),"")</f>
        <v/>
      </c>
      <c r="Y472" s="23" t="str">
        <f>IF(ISNUMBER(AVERAGEIFS(Observed!Y$2:Y$1601,Observed!$A$2:$A$1601,$A472,Observed!$C$2:$C$1601,$C472)),AVERAGEIFS(Observed!Y$2:Y$1601,Observed!$A$2:$A$1601,$A472,Observed!$C$2:$C$1601,$C472),"")</f>
        <v/>
      </c>
      <c r="Z472" s="23" t="str">
        <f>IF(ISNUMBER(AVERAGEIFS(Observed!Z$2:Z$1601,Observed!$A$2:$A$1601,$A472,Observed!$C$2:$C$1601,$C472)),AVERAGEIFS(Observed!Z$2:Z$1601,Observed!$A$2:$A$1601,$A472,Observed!$C$2:$C$1601,$C472),"")</f>
        <v/>
      </c>
      <c r="AA472" s="23" t="str">
        <f>IF(ISNUMBER(AVERAGEIFS(Observed!AA$2:AA$1601,Observed!$A$2:$A$1601,$A472,Observed!$C$2:$C$1601,$C472)),AVERAGEIFS(Observed!AA$2:AA$1601,Observed!$A$2:$A$1601,$A472,Observed!$C$2:$C$1601,$C472),"")</f>
        <v/>
      </c>
      <c r="AB472" s="23" t="str">
        <f>IF(ISNUMBER(AVERAGEIFS(Observed!AB$2:AB$1601,Observed!$A$2:$A$1601,$A472,Observed!$C$2:$C$1601,$C472)),AVERAGEIFS(Observed!AB$2:AB$1601,Observed!$A$2:$A$1601,$A472,Observed!$C$2:$C$1601,$C472),"")</f>
        <v/>
      </c>
      <c r="AC472" s="23" t="str">
        <f>IF(ISNUMBER(AVERAGEIFS(Observed!AC$2:AC$1601,Observed!$A$2:$A$1601,$A472,Observed!$C$2:$C$1601,$C472)),AVERAGEIFS(Observed!AC$2:AC$1601,Observed!$A$2:$A$1601,$A472,Observed!$C$2:$C$1601,$C472),"")</f>
        <v/>
      </c>
      <c r="AD472" s="23" t="str">
        <f>IF(ISNUMBER(AVERAGEIFS(Observed!AD$2:AD$1601,Observed!$A$2:$A$1601,$A472,Observed!$C$2:$C$1601,$C472)),AVERAGEIFS(Observed!AD$2:AD$1601,Observed!$A$2:$A$1601,$A472,Observed!$C$2:$C$1601,$C472),"")</f>
        <v/>
      </c>
      <c r="AE472" s="23" t="str">
        <f>IF(ISNUMBER(AVERAGEIFS(Observed!AE$2:AE$1601,Observed!$A$2:$A$1601,$A472,Observed!$C$2:$C$1601,$C472)),AVERAGEIFS(Observed!AE$2:AE$1601,Observed!$A$2:$A$1601,$A472,Observed!$C$2:$C$1601,$C472),"")</f>
        <v/>
      </c>
      <c r="AF472" s="24" t="str">
        <f>IF(ISNUMBER(AVERAGEIFS(Observed!AF$2:AF$1601,Observed!$A$2:$A$1601,$A472,Observed!$C$2:$C$1601,$C472)),AVERAGEIFS(Observed!AF$2:AF$1601,Observed!$A$2:$A$1601,$A472,Observed!$C$2:$C$1601,$C472),"")</f>
        <v/>
      </c>
      <c r="AG472" s="24" t="str">
        <f>IF(ISNUMBER(AVERAGEIFS(Observed!AG$2:AG$1601,Observed!$A$2:$A$1601,$A472,Observed!$C$2:$C$1601,$C472)),AVERAGEIFS(Observed!AG$2:AG$1601,Observed!$A$2:$A$1601,$A472,Observed!$C$2:$C$1601,$C472),"")</f>
        <v/>
      </c>
      <c r="AH472" s="24" t="str">
        <f>IF(ISNUMBER(AVERAGEIFS(Observed!AH$2:AH$1601,Observed!$A$2:$A$1601,$A472,Observed!$C$2:$C$1601,$C472)),AVERAGEIFS(Observed!AH$2:AH$1601,Observed!$A$2:$A$1601,$A472,Observed!$C$2:$C$1601,$C472),"")</f>
        <v/>
      </c>
      <c r="AI472" s="23" t="str">
        <f>IF(ISNUMBER(AVERAGEIFS(Observed!AI$2:AI$1601,Observed!$A$2:$A$1601,$A472,Observed!$C$2:$C$1601,$C472)),AVERAGEIFS(Observed!AI$2:AI$1601,Observed!$A$2:$A$1601,$A472,Observed!$C$2:$C$1601,$C472),"")</f>
        <v/>
      </c>
      <c r="AJ472" s="24">
        <f>IF(ISNUMBER(AVERAGEIFS(Observed!AJ$2:AJ$1601,Observed!$A$2:$A$1601,$A472,Observed!$C$2:$C$1601,$C472)),AVERAGEIFS(Observed!AJ$2:AJ$1601,Observed!$A$2:$A$1601,$A472,Observed!$C$2:$C$1601,$C472),"")</f>
        <v>0.67433333333333334</v>
      </c>
      <c r="AK472" s="24" t="str">
        <f>IF(ISNUMBER(AVERAGEIFS(Observed!AL$2:AL$1601,Observed!$A$2:$A$1601,$A472,Observed!$C$2:$C$1601,$C472)),AVERAGEIFS(Observed!AL$2:AL$1601,Observed!$A$2:$A$1601,$A472,Observed!$C$2:$C$1601,$C472),"")</f>
        <v/>
      </c>
      <c r="AL472" s="24">
        <f>IF(ISNUMBER(AVERAGEIFS(Observed!AM$2:AM$1601,Observed!$A$2:$A$1601,$A472,Observed!$C$2:$C$1601,$C472)),AVERAGEIFS(Observed!AM$2:AM$1601,Observed!$A$2:$A$1601,$A472,Observed!$C$2:$C$1601,$C472),"")</f>
        <v>0</v>
      </c>
      <c r="AM472" s="24">
        <f>IF(ISNUMBER(AVERAGEIFS(Observed!AN$2:AN$1601,Observed!$A$2:$A$1601,$A472,Observed!$C$2:$C$1601,$C472)),AVERAGEIFS(Observed!AN$2:AN$1601,Observed!$A$2:$A$1601,$A472,Observed!$C$2:$C$1601,$C472),"")</f>
        <v>0</v>
      </c>
      <c r="AN472" s="24" t="str">
        <f>IF(ISNUMBER(AVERAGEIFS(Observed!AQ$2:AQ$1601,Observed!$A$2:$A$1601,$A472,Observed!$C$2:$C$1601,$C472)),AVERAGEIFS(Observed!AQ$2:AQ$1601,Observed!$A$2:$A$1601,$A472,Observed!$C$2:$C$1601,$C472),"")</f>
        <v/>
      </c>
      <c r="AO472" s="24">
        <f>IF(ISNUMBER(AVERAGEIFS(Observed!AR$2:AR$1601,Observed!$A$2:$A$1601,$A472,Observed!$C$2:$C$1601,$C472)),AVERAGEIFS(Observed!AR$2:AR$1601,Observed!$A$2:$A$1601,$A472,Observed!$C$2:$C$1601,$C472),"")</f>
        <v>0.32433333333333331</v>
      </c>
      <c r="AP472" s="24">
        <f>IF(ISNUMBER(AVERAGEIFS(Observed!AS$2:AS$1601,Observed!$A$2:$A$1601,$A472,Observed!$C$2:$C$1601,$C472)),AVERAGEIFS(Observed!AS$2:AS$1601,Observed!$A$2:$A$1601,$A472,Observed!$C$2:$C$1601,$C472),"")</f>
        <v>1.3333333333333333E-3</v>
      </c>
      <c r="AQ472" s="23" t="str">
        <f>IF(ISNUMBER(AVERAGEIFS(Observed!AT$2:AT$1601,Observed!$A$2:$A$1601,$A472,Observed!$C$2:$C$1601,$C472)),AVERAGEIFS(Observed!AT$2:AT$1601,Observed!$A$2:$A$1601,$A472,Observed!$C$2:$C$1601,$C472),"")</f>
        <v/>
      </c>
      <c r="AR472" s="24" t="str">
        <f>IF(ISNUMBER(AVERAGEIFS(Observed!AU$2:AU$1601,Observed!$A$2:$A$1601,$A472,Observed!$C$2:$C$1601,$C472)),AVERAGEIFS(Observed!AU$2:AU$1601,Observed!$A$2:$A$1601,$A472,Observed!$C$2:$C$1601,$C472),"")</f>
        <v/>
      </c>
      <c r="AS472" s="23" t="str">
        <f>IF(ISNUMBER(AVERAGEIFS(Observed!AV$2:AV$1601,Observed!$A$2:$A$1601,$A472,Observed!$C$2:$C$1601,$C472)),AVERAGEIFS(Observed!AV$2:AV$1601,Observed!$A$2:$A$1601,$A472,Observed!$C$2:$C$1601,$C472),"")</f>
        <v/>
      </c>
      <c r="AT472" s="23" t="str">
        <f>IF(ISNUMBER(AVERAGEIFS(Observed!AW$2:AW$1601,Observed!$A$2:$A$1601,$A472,Observed!$C$2:$C$1601,$C472)),AVERAGEIFS(Observed!AW$2:AW$1601,Observed!$A$2:$A$1601,$A472,Observed!$C$2:$C$1601,$C472),"")</f>
        <v/>
      </c>
      <c r="AU472" s="2">
        <f>COUNTIFS(Observed!$A$2:$A$1601,$A472,Observed!$C$2:$C$1601,$C472)</f>
        <v>3</v>
      </c>
      <c r="AV472" s="2">
        <f t="shared" si="8"/>
        <v>8</v>
      </c>
    </row>
    <row r="473" spans="1:48" x14ac:dyDescent="0.3">
      <c r="A473" s="4" t="s">
        <v>134</v>
      </c>
      <c r="B473" t="s">
        <v>24</v>
      </c>
      <c r="C473" s="3">
        <v>41822</v>
      </c>
      <c r="F473" t="s">
        <v>87</v>
      </c>
      <c r="G473" t="s">
        <v>135</v>
      </c>
      <c r="H473" s="2">
        <v>2014</v>
      </c>
      <c r="I473" s="2" t="s">
        <v>84</v>
      </c>
      <c r="J473">
        <v>1</v>
      </c>
      <c r="K473" s="2" t="s">
        <v>21</v>
      </c>
      <c r="L473" s="22" t="str">
        <f>IF(ISNUMBER(AVERAGEIFS(Observed!L$2:L$1601,Observed!$A$2:$A$1601,$A473,Observed!$C$2:$C$1601,$C473)),AVERAGEIFS(Observed!L$2:L$1601,Observed!$A$2:$A$1601,$A473,Observed!$C$2:$C$1601,$C473),"")</f>
        <v/>
      </c>
      <c r="M473" s="23" t="str">
        <f>IF(ISNUMBER(AVERAGEIFS(Observed!M$2:M$1601,Observed!$A$2:$A$1601,$A473,Observed!$C$2:$C$1601,$C473)),AVERAGEIFS(Observed!M$2:M$1601,Observed!$A$2:$A$1601,$A473,Observed!$C$2:$C$1601,$C473),"")</f>
        <v/>
      </c>
      <c r="N473" s="23">
        <f>IF(ISNUMBER(AVERAGEIFS(Observed!N$2:N$1601,Observed!$A$2:$A$1601,$A473,Observed!$C$2:$C$1601,$C473)),AVERAGEIFS(Observed!N$2:N$1601,Observed!$A$2:$A$1601,$A473,Observed!$C$2:$C$1601,$C473),"")</f>
        <v>365.44333333333333</v>
      </c>
      <c r="O473" s="23">
        <f>IF(ISNUMBER(AVERAGEIFS(Observed!O$2:O$1601,Observed!$A$2:$A$1601,$A473,Observed!$C$2:$C$1601,$C473)),AVERAGEIFS(Observed!O$2:O$1601,Observed!$A$2:$A$1601,$A473,Observed!$C$2:$C$1601,$C473),"")</f>
        <v>365.44333333333333</v>
      </c>
      <c r="P473" s="23">
        <f>IF(ISNUMBER(AVERAGEIFS(Observed!P$2:P$1601,Observed!$A$2:$A$1601,$A473,Observed!$C$2:$C$1601,$C473)),AVERAGEIFS(Observed!P$2:P$1601,Observed!$A$2:$A$1601,$A473,Observed!$C$2:$C$1601,$C473),"")</f>
        <v>894.25</v>
      </c>
      <c r="Q473" s="24" t="str">
        <f>IF(ISNUMBER(AVERAGEIFS(Observed!Q$2:Q$1601,Observed!$A$2:$A$1601,$A473,Observed!$C$2:$C$1601,$C473)),AVERAGEIFS(Observed!Q$2:Q$1601,Observed!$A$2:$A$1601,$A473,Observed!$C$2:$C$1601,$C473),"")</f>
        <v/>
      </c>
      <c r="R473" s="24" t="str">
        <f>IF(ISNUMBER(AVERAGEIFS(Observed!R$2:R$1601,Observed!$A$2:$A$1601,$A473,Observed!$C$2:$C$1601,$C473)),AVERAGEIFS(Observed!R$2:R$1601,Observed!$A$2:$A$1601,$A473,Observed!$C$2:$C$1601,$C473),"")</f>
        <v/>
      </c>
      <c r="S473" s="24" t="str">
        <f>IF(ISNUMBER(AVERAGEIFS(Observed!S$2:S$1601,Observed!$A$2:$A$1601,$A473,Observed!$C$2:$C$1601,$C473)),AVERAGEIFS(Observed!S$2:S$1601,Observed!$A$2:$A$1601,$A473,Observed!$C$2:$C$1601,$C473),"")</f>
        <v/>
      </c>
      <c r="T473" s="23" t="str">
        <f>IF(ISNUMBER(AVERAGEIFS(Observed!T$2:T$1601,Observed!$A$2:$A$1601,$A473,Observed!$C$2:$C$1601,$C473)),AVERAGEIFS(Observed!T$2:T$1601,Observed!$A$2:$A$1601,$A473,Observed!$C$2:$C$1601,$C473),"")</f>
        <v/>
      </c>
      <c r="U473" s="25" t="str">
        <f>IF(ISNUMBER(AVERAGEIFS(Observed!U$2:U$1601,Observed!$A$2:$A$1601,$A473,Observed!$C$2:$C$1601,$C473)),AVERAGEIFS(Observed!U$2:U$1601,Observed!$A$2:$A$1601,$A473,Observed!$C$2:$C$1601,$C473),"")</f>
        <v/>
      </c>
      <c r="V473" s="25" t="str">
        <f>IF(ISNUMBER(AVERAGEIFS(Observed!V$2:V$1601,Observed!$A$2:$A$1601,$A473,Observed!$C$2:$C$1601,$C473)),AVERAGEIFS(Observed!V$2:V$1601,Observed!$A$2:$A$1601,$A473,Observed!$C$2:$C$1601,$C473),"")</f>
        <v/>
      </c>
      <c r="W473" s="23" t="str">
        <f>IF(ISNUMBER(AVERAGEIFS(Observed!W$2:W$1601,Observed!$A$2:$A$1601,$A473,Observed!$C$2:$C$1601,$C473)),AVERAGEIFS(Observed!W$2:W$1601,Observed!$A$2:$A$1601,$A473,Observed!$C$2:$C$1601,$C473),"")</f>
        <v/>
      </c>
      <c r="X473" s="23" t="str">
        <f>IF(ISNUMBER(AVERAGEIFS(Observed!X$2:X$1601,Observed!$A$2:$A$1601,$A473,Observed!$C$2:$C$1601,$C473)),AVERAGEIFS(Observed!X$2:X$1601,Observed!$A$2:$A$1601,$A473,Observed!$C$2:$C$1601,$C473),"")</f>
        <v/>
      </c>
      <c r="Y473" s="23" t="str">
        <f>IF(ISNUMBER(AVERAGEIFS(Observed!Y$2:Y$1601,Observed!$A$2:$A$1601,$A473,Observed!$C$2:$C$1601,$C473)),AVERAGEIFS(Observed!Y$2:Y$1601,Observed!$A$2:$A$1601,$A473,Observed!$C$2:$C$1601,$C473),"")</f>
        <v/>
      </c>
      <c r="Z473" s="23" t="str">
        <f>IF(ISNUMBER(AVERAGEIFS(Observed!Z$2:Z$1601,Observed!$A$2:$A$1601,$A473,Observed!$C$2:$C$1601,$C473)),AVERAGEIFS(Observed!Z$2:Z$1601,Observed!$A$2:$A$1601,$A473,Observed!$C$2:$C$1601,$C473),"")</f>
        <v/>
      </c>
      <c r="AA473" s="23" t="str">
        <f>IF(ISNUMBER(AVERAGEIFS(Observed!AA$2:AA$1601,Observed!$A$2:$A$1601,$A473,Observed!$C$2:$C$1601,$C473)),AVERAGEIFS(Observed!AA$2:AA$1601,Observed!$A$2:$A$1601,$A473,Observed!$C$2:$C$1601,$C473),"")</f>
        <v/>
      </c>
      <c r="AB473" s="23" t="str">
        <f>IF(ISNUMBER(AVERAGEIFS(Observed!AB$2:AB$1601,Observed!$A$2:$A$1601,$A473,Observed!$C$2:$C$1601,$C473)),AVERAGEIFS(Observed!AB$2:AB$1601,Observed!$A$2:$A$1601,$A473,Observed!$C$2:$C$1601,$C473),"")</f>
        <v/>
      </c>
      <c r="AC473" s="23" t="str">
        <f>IF(ISNUMBER(AVERAGEIFS(Observed!AC$2:AC$1601,Observed!$A$2:$A$1601,$A473,Observed!$C$2:$C$1601,$C473)),AVERAGEIFS(Observed!AC$2:AC$1601,Observed!$A$2:$A$1601,$A473,Observed!$C$2:$C$1601,$C473),"")</f>
        <v/>
      </c>
      <c r="AD473" s="23" t="str">
        <f>IF(ISNUMBER(AVERAGEIFS(Observed!AD$2:AD$1601,Observed!$A$2:$A$1601,$A473,Observed!$C$2:$C$1601,$C473)),AVERAGEIFS(Observed!AD$2:AD$1601,Observed!$A$2:$A$1601,$A473,Observed!$C$2:$C$1601,$C473),"")</f>
        <v/>
      </c>
      <c r="AE473" s="23" t="str">
        <f>IF(ISNUMBER(AVERAGEIFS(Observed!AE$2:AE$1601,Observed!$A$2:$A$1601,$A473,Observed!$C$2:$C$1601,$C473)),AVERAGEIFS(Observed!AE$2:AE$1601,Observed!$A$2:$A$1601,$A473,Observed!$C$2:$C$1601,$C473),"")</f>
        <v/>
      </c>
      <c r="AF473" s="24" t="str">
        <f>IF(ISNUMBER(AVERAGEIFS(Observed!AF$2:AF$1601,Observed!$A$2:$A$1601,$A473,Observed!$C$2:$C$1601,$C473)),AVERAGEIFS(Observed!AF$2:AF$1601,Observed!$A$2:$A$1601,$A473,Observed!$C$2:$C$1601,$C473),"")</f>
        <v/>
      </c>
      <c r="AG473" s="24" t="str">
        <f>IF(ISNUMBER(AVERAGEIFS(Observed!AG$2:AG$1601,Observed!$A$2:$A$1601,$A473,Observed!$C$2:$C$1601,$C473)),AVERAGEIFS(Observed!AG$2:AG$1601,Observed!$A$2:$A$1601,$A473,Observed!$C$2:$C$1601,$C473),"")</f>
        <v/>
      </c>
      <c r="AH473" s="24" t="str">
        <f>IF(ISNUMBER(AVERAGEIFS(Observed!AH$2:AH$1601,Observed!$A$2:$A$1601,$A473,Observed!$C$2:$C$1601,$C473)),AVERAGEIFS(Observed!AH$2:AH$1601,Observed!$A$2:$A$1601,$A473,Observed!$C$2:$C$1601,$C473),"")</f>
        <v/>
      </c>
      <c r="AI473" s="23" t="str">
        <f>IF(ISNUMBER(AVERAGEIFS(Observed!AI$2:AI$1601,Observed!$A$2:$A$1601,$A473,Observed!$C$2:$C$1601,$C473)),AVERAGEIFS(Observed!AI$2:AI$1601,Observed!$A$2:$A$1601,$A473,Observed!$C$2:$C$1601,$C473),"")</f>
        <v/>
      </c>
      <c r="AJ473" s="24">
        <f>IF(ISNUMBER(AVERAGEIFS(Observed!AJ$2:AJ$1601,Observed!$A$2:$A$1601,$A473,Observed!$C$2:$C$1601,$C473)),AVERAGEIFS(Observed!AJ$2:AJ$1601,Observed!$A$2:$A$1601,$A473,Observed!$C$2:$C$1601,$C473),"")</f>
        <v>0.59299999999999997</v>
      </c>
      <c r="AK473" s="24" t="str">
        <f>IF(ISNUMBER(AVERAGEIFS(Observed!AL$2:AL$1601,Observed!$A$2:$A$1601,$A473,Observed!$C$2:$C$1601,$C473)),AVERAGEIFS(Observed!AL$2:AL$1601,Observed!$A$2:$A$1601,$A473,Observed!$C$2:$C$1601,$C473),"")</f>
        <v/>
      </c>
      <c r="AL473" s="24">
        <f>IF(ISNUMBER(AVERAGEIFS(Observed!AM$2:AM$1601,Observed!$A$2:$A$1601,$A473,Observed!$C$2:$C$1601,$C473)),AVERAGEIFS(Observed!AM$2:AM$1601,Observed!$A$2:$A$1601,$A473,Observed!$C$2:$C$1601,$C473),"")</f>
        <v>0</v>
      </c>
      <c r="AM473" s="24">
        <f>IF(ISNUMBER(AVERAGEIFS(Observed!AN$2:AN$1601,Observed!$A$2:$A$1601,$A473,Observed!$C$2:$C$1601,$C473)),AVERAGEIFS(Observed!AN$2:AN$1601,Observed!$A$2:$A$1601,$A473,Observed!$C$2:$C$1601,$C473),"")</f>
        <v>0</v>
      </c>
      <c r="AN473" s="24" t="str">
        <f>IF(ISNUMBER(AVERAGEIFS(Observed!AQ$2:AQ$1601,Observed!$A$2:$A$1601,$A473,Observed!$C$2:$C$1601,$C473)),AVERAGEIFS(Observed!AQ$2:AQ$1601,Observed!$A$2:$A$1601,$A473,Observed!$C$2:$C$1601,$C473),"")</f>
        <v/>
      </c>
      <c r="AO473" s="24">
        <f>IF(ISNUMBER(AVERAGEIFS(Observed!AR$2:AR$1601,Observed!$A$2:$A$1601,$A473,Observed!$C$2:$C$1601,$C473)),AVERAGEIFS(Observed!AR$2:AR$1601,Observed!$A$2:$A$1601,$A473,Observed!$C$2:$C$1601,$C473),"")</f>
        <v>0.36633333333333323</v>
      </c>
      <c r="AP473" s="24">
        <f>IF(ISNUMBER(AVERAGEIFS(Observed!AS$2:AS$1601,Observed!$A$2:$A$1601,$A473,Observed!$C$2:$C$1601,$C473)),AVERAGEIFS(Observed!AS$2:AS$1601,Observed!$A$2:$A$1601,$A473,Observed!$C$2:$C$1601,$C473),"")</f>
        <v>4.0333333333333332E-2</v>
      </c>
      <c r="AQ473" s="23" t="str">
        <f>IF(ISNUMBER(AVERAGEIFS(Observed!AT$2:AT$1601,Observed!$A$2:$A$1601,$A473,Observed!$C$2:$C$1601,$C473)),AVERAGEIFS(Observed!AT$2:AT$1601,Observed!$A$2:$A$1601,$A473,Observed!$C$2:$C$1601,$C473),"")</f>
        <v/>
      </c>
      <c r="AR473" s="24" t="str">
        <f>IF(ISNUMBER(AVERAGEIFS(Observed!AU$2:AU$1601,Observed!$A$2:$A$1601,$A473,Observed!$C$2:$C$1601,$C473)),AVERAGEIFS(Observed!AU$2:AU$1601,Observed!$A$2:$A$1601,$A473,Observed!$C$2:$C$1601,$C473),"")</f>
        <v/>
      </c>
      <c r="AS473" s="23" t="str">
        <f>IF(ISNUMBER(AVERAGEIFS(Observed!AV$2:AV$1601,Observed!$A$2:$A$1601,$A473,Observed!$C$2:$C$1601,$C473)),AVERAGEIFS(Observed!AV$2:AV$1601,Observed!$A$2:$A$1601,$A473,Observed!$C$2:$C$1601,$C473),"")</f>
        <v/>
      </c>
      <c r="AT473" s="23" t="str">
        <f>IF(ISNUMBER(AVERAGEIFS(Observed!AW$2:AW$1601,Observed!$A$2:$A$1601,$A473,Observed!$C$2:$C$1601,$C473)),AVERAGEIFS(Observed!AW$2:AW$1601,Observed!$A$2:$A$1601,$A473,Observed!$C$2:$C$1601,$C473),"")</f>
        <v/>
      </c>
      <c r="AU473" s="2">
        <f>COUNTIFS(Observed!$A$2:$A$1601,$A473,Observed!$C$2:$C$1601,$C473)</f>
        <v>3</v>
      </c>
      <c r="AV473" s="2">
        <f t="shared" si="8"/>
        <v>8</v>
      </c>
    </row>
    <row r="474" spans="1:48" x14ac:dyDescent="0.3">
      <c r="A474" s="4" t="s">
        <v>134</v>
      </c>
      <c r="B474" t="s">
        <v>24</v>
      </c>
      <c r="C474" s="3">
        <v>41871</v>
      </c>
      <c r="F474" t="s">
        <v>87</v>
      </c>
      <c r="G474" t="s">
        <v>135</v>
      </c>
      <c r="H474" s="2">
        <v>2014</v>
      </c>
      <c r="I474" s="2" t="s">
        <v>84</v>
      </c>
      <c r="J474">
        <v>1</v>
      </c>
      <c r="K474" s="2" t="s">
        <v>21</v>
      </c>
      <c r="L474" s="22" t="str">
        <f>IF(ISNUMBER(AVERAGEIFS(Observed!L$2:L$1601,Observed!$A$2:$A$1601,$A474,Observed!$C$2:$C$1601,$C474)),AVERAGEIFS(Observed!L$2:L$1601,Observed!$A$2:$A$1601,$A474,Observed!$C$2:$C$1601,$C474),"")</f>
        <v/>
      </c>
      <c r="M474" s="23" t="str">
        <f>IF(ISNUMBER(AVERAGEIFS(Observed!M$2:M$1601,Observed!$A$2:$A$1601,$A474,Observed!$C$2:$C$1601,$C474)),AVERAGEIFS(Observed!M$2:M$1601,Observed!$A$2:$A$1601,$A474,Observed!$C$2:$C$1601,$C474),"")</f>
        <v/>
      </c>
      <c r="N474" s="23">
        <f>IF(ISNUMBER(AVERAGEIFS(Observed!N$2:N$1601,Observed!$A$2:$A$1601,$A474,Observed!$C$2:$C$1601,$C474)),AVERAGEIFS(Observed!N$2:N$1601,Observed!$A$2:$A$1601,$A474,Observed!$C$2:$C$1601,$C474),"")</f>
        <v>428.57666666666665</v>
      </c>
      <c r="O474" s="23">
        <f>IF(ISNUMBER(AVERAGEIFS(Observed!O$2:O$1601,Observed!$A$2:$A$1601,$A474,Observed!$C$2:$C$1601,$C474)),AVERAGEIFS(Observed!O$2:O$1601,Observed!$A$2:$A$1601,$A474,Observed!$C$2:$C$1601,$C474),"")</f>
        <v>428.57666666666665</v>
      </c>
      <c r="P474" s="23">
        <f>IF(ISNUMBER(AVERAGEIFS(Observed!P$2:P$1601,Observed!$A$2:$A$1601,$A474,Observed!$C$2:$C$1601,$C474)),AVERAGEIFS(Observed!P$2:P$1601,Observed!$A$2:$A$1601,$A474,Observed!$C$2:$C$1601,$C474),"")</f>
        <v>1322.8266666666666</v>
      </c>
      <c r="Q474" s="24" t="str">
        <f>IF(ISNUMBER(AVERAGEIFS(Observed!Q$2:Q$1601,Observed!$A$2:$A$1601,$A474,Observed!$C$2:$C$1601,$C474)),AVERAGEIFS(Observed!Q$2:Q$1601,Observed!$A$2:$A$1601,$A474,Observed!$C$2:$C$1601,$C474),"")</f>
        <v/>
      </c>
      <c r="R474" s="24" t="str">
        <f>IF(ISNUMBER(AVERAGEIFS(Observed!R$2:R$1601,Observed!$A$2:$A$1601,$A474,Observed!$C$2:$C$1601,$C474)),AVERAGEIFS(Observed!R$2:R$1601,Observed!$A$2:$A$1601,$A474,Observed!$C$2:$C$1601,$C474),"")</f>
        <v/>
      </c>
      <c r="S474" s="24" t="str">
        <f>IF(ISNUMBER(AVERAGEIFS(Observed!S$2:S$1601,Observed!$A$2:$A$1601,$A474,Observed!$C$2:$C$1601,$C474)),AVERAGEIFS(Observed!S$2:S$1601,Observed!$A$2:$A$1601,$A474,Observed!$C$2:$C$1601,$C474),"")</f>
        <v/>
      </c>
      <c r="T474" s="23" t="str">
        <f>IF(ISNUMBER(AVERAGEIFS(Observed!T$2:T$1601,Observed!$A$2:$A$1601,$A474,Observed!$C$2:$C$1601,$C474)),AVERAGEIFS(Observed!T$2:T$1601,Observed!$A$2:$A$1601,$A474,Observed!$C$2:$C$1601,$C474),"")</f>
        <v/>
      </c>
      <c r="U474" s="25" t="str">
        <f>IF(ISNUMBER(AVERAGEIFS(Observed!U$2:U$1601,Observed!$A$2:$A$1601,$A474,Observed!$C$2:$C$1601,$C474)),AVERAGEIFS(Observed!U$2:U$1601,Observed!$A$2:$A$1601,$A474,Observed!$C$2:$C$1601,$C474),"")</f>
        <v/>
      </c>
      <c r="V474" s="25" t="str">
        <f>IF(ISNUMBER(AVERAGEIFS(Observed!V$2:V$1601,Observed!$A$2:$A$1601,$A474,Observed!$C$2:$C$1601,$C474)),AVERAGEIFS(Observed!V$2:V$1601,Observed!$A$2:$A$1601,$A474,Observed!$C$2:$C$1601,$C474),"")</f>
        <v/>
      </c>
      <c r="W474" s="23" t="str">
        <f>IF(ISNUMBER(AVERAGEIFS(Observed!W$2:W$1601,Observed!$A$2:$A$1601,$A474,Observed!$C$2:$C$1601,$C474)),AVERAGEIFS(Observed!W$2:W$1601,Observed!$A$2:$A$1601,$A474,Observed!$C$2:$C$1601,$C474),"")</f>
        <v/>
      </c>
      <c r="X474" s="23" t="str">
        <f>IF(ISNUMBER(AVERAGEIFS(Observed!X$2:X$1601,Observed!$A$2:$A$1601,$A474,Observed!$C$2:$C$1601,$C474)),AVERAGEIFS(Observed!X$2:X$1601,Observed!$A$2:$A$1601,$A474,Observed!$C$2:$C$1601,$C474),"")</f>
        <v/>
      </c>
      <c r="Y474" s="23" t="str">
        <f>IF(ISNUMBER(AVERAGEIFS(Observed!Y$2:Y$1601,Observed!$A$2:$A$1601,$A474,Observed!$C$2:$C$1601,$C474)),AVERAGEIFS(Observed!Y$2:Y$1601,Observed!$A$2:$A$1601,$A474,Observed!$C$2:$C$1601,$C474),"")</f>
        <v/>
      </c>
      <c r="Z474" s="23" t="str">
        <f>IF(ISNUMBER(AVERAGEIFS(Observed!Z$2:Z$1601,Observed!$A$2:$A$1601,$A474,Observed!$C$2:$C$1601,$C474)),AVERAGEIFS(Observed!Z$2:Z$1601,Observed!$A$2:$A$1601,$A474,Observed!$C$2:$C$1601,$C474),"")</f>
        <v/>
      </c>
      <c r="AA474" s="23" t="str">
        <f>IF(ISNUMBER(AVERAGEIFS(Observed!AA$2:AA$1601,Observed!$A$2:$A$1601,$A474,Observed!$C$2:$C$1601,$C474)),AVERAGEIFS(Observed!AA$2:AA$1601,Observed!$A$2:$A$1601,$A474,Observed!$C$2:$C$1601,$C474),"")</f>
        <v/>
      </c>
      <c r="AB474" s="23" t="str">
        <f>IF(ISNUMBER(AVERAGEIFS(Observed!AB$2:AB$1601,Observed!$A$2:$A$1601,$A474,Observed!$C$2:$C$1601,$C474)),AVERAGEIFS(Observed!AB$2:AB$1601,Observed!$A$2:$A$1601,$A474,Observed!$C$2:$C$1601,$C474),"")</f>
        <v/>
      </c>
      <c r="AC474" s="23" t="str">
        <f>IF(ISNUMBER(AVERAGEIFS(Observed!AC$2:AC$1601,Observed!$A$2:$A$1601,$A474,Observed!$C$2:$C$1601,$C474)),AVERAGEIFS(Observed!AC$2:AC$1601,Observed!$A$2:$A$1601,$A474,Observed!$C$2:$C$1601,$C474),"")</f>
        <v/>
      </c>
      <c r="AD474" s="23" t="str">
        <f>IF(ISNUMBER(AVERAGEIFS(Observed!AD$2:AD$1601,Observed!$A$2:$A$1601,$A474,Observed!$C$2:$C$1601,$C474)),AVERAGEIFS(Observed!AD$2:AD$1601,Observed!$A$2:$A$1601,$A474,Observed!$C$2:$C$1601,$C474),"")</f>
        <v/>
      </c>
      <c r="AE474" s="23" t="str">
        <f>IF(ISNUMBER(AVERAGEIFS(Observed!AE$2:AE$1601,Observed!$A$2:$A$1601,$A474,Observed!$C$2:$C$1601,$C474)),AVERAGEIFS(Observed!AE$2:AE$1601,Observed!$A$2:$A$1601,$A474,Observed!$C$2:$C$1601,$C474),"")</f>
        <v/>
      </c>
      <c r="AF474" s="24" t="str">
        <f>IF(ISNUMBER(AVERAGEIFS(Observed!AF$2:AF$1601,Observed!$A$2:$A$1601,$A474,Observed!$C$2:$C$1601,$C474)),AVERAGEIFS(Observed!AF$2:AF$1601,Observed!$A$2:$A$1601,$A474,Observed!$C$2:$C$1601,$C474),"")</f>
        <v/>
      </c>
      <c r="AG474" s="24" t="str">
        <f>IF(ISNUMBER(AVERAGEIFS(Observed!AG$2:AG$1601,Observed!$A$2:$A$1601,$A474,Observed!$C$2:$C$1601,$C474)),AVERAGEIFS(Observed!AG$2:AG$1601,Observed!$A$2:$A$1601,$A474,Observed!$C$2:$C$1601,$C474),"")</f>
        <v/>
      </c>
      <c r="AH474" s="24" t="str">
        <f>IF(ISNUMBER(AVERAGEIFS(Observed!AH$2:AH$1601,Observed!$A$2:$A$1601,$A474,Observed!$C$2:$C$1601,$C474)),AVERAGEIFS(Observed!AH$2:AH$1601,Observed!$A$2:$A$1601,$A474,Observed!$C$2:$C$1601,$C474),"")</f>
        <v/>
      </c>
      <c r="AI474" s="23" t="str">
        <f>IF(ISNUMBER(AVERAGEIFS(Observed!AI$2:AI$1601,Observed!$A$2:$A$1601,$A474,Observed!$C$2:$C$1601,$C474)),AVERAGEIFS(Observed!AI$2:AI$1601,Observed!$A$2:$A$1601,$A474,Observed!$C$2:$C$1601,$C474),"")</f>
        <v/>
      </c>
      <c r="AJ474" s="24">
        <f>IF(ISNUMBER(AVERAGEIFS(Observed!AJ$2:AJ$1601,Observed!$A$2:$A$1601,$A474,Observed!$C$2:$C$1601,$C474)),AVERAGEIFS(Observed!AJ$2:AJ$1601,Observed!$A$2:$A$1601,$A474,Observed!$C$2:$C$1601,$C474),"")</f>
        <v>0.10299999999999999</v>
      </c>
      <c r="AK474" s="24" t="str">
        <f>IF(ISNUMBER(AVERAGEIFS(Observed!AL$2:AL$1601,Observed!$A$2:$A$1601,$A474,Observed!$C$2:$C$1601,$C474)),AVERAGEIFS(Observed!AL$2:AL$1601,Observed!$A$2:$A$1601,$A474,Observed!$C$2:$C$1601,$C474),"")</f>
        <v/>
      </c>
      <c r="AL474" s="24">
        <f>IF(ISNUMBER(AVERAGEIFS(Observed!AM$2:AM$1601,Observed!$A$2:$A$1601,$A474,Observed!$C$2:$C$1601,$C474)),AVERAGEIFS(Observed!AM$2:AM$1601,Observed!$A$2:$A$1601,$A474,Observed!$C$2:$C$1601,$C474),"")</f>
        <v>0</v>
      </c>
      <c r="AM474" s="24">
        <f>IF(ISNUMBER(AVERAGEIFS(Observed!AN$2:AN$1601,Observed!$A$2:$A$1601,$A474,Observed!$C$2:$C$1601,$C474)),AVERAGEIFS(Observed!AN$2:AN$1601,Observed!$A$2:$A$1601,$A474,Observed!$C$2:$C$1601,$C474),"")</f>
        <v>0</v>
      </c>
      <c r="AN474" s="24" t="str">
        <f>IF(ISNUMBER(AVERAGEIFS(Observed!AQ$2:AQ$1601,Observed!$A$2:$A$1601,$A474,Observed!$C$2:$C$1601,$C474)),AVERAGEIFS(Observed!AQ$2:AQ$1601,Observed!$A$2:$A$1601,$A474,Observed!$C$2:$C$1601,$C474),"")</f>
        <v/>
      </c>
      <c r="AO474" s="24">
        <f>IF(ISNUMBER(AVERAGEIFS(Observed!AR$2:AR$1601,Observed!$A$2:$A$1601,$A474,Observed!$C$2:$C$1601,$C474)),AVERAGEIFS(Observed!AR$2:AR$1601,Observed!$A$2:$A$1601,$A474,Observed!$C$2:$C$1601,$C474),"")</f>
        <v>0.87999999999999989</v>
      </c>
      <c r="AP474" s="24">
        <f>IF(ISNUMBER(AVERAGEIFS(Observed!AS$2:AS$1601,Observed!$A$2:$A$1601,$A474,Observed!$C$2:$C$1601,$C474)),AVERAGEIFS(Observed!AS$2:AS$1601,Observed!$A$2:$A$1601,$A474,Observed!$C$2:$C$1601,$C474),"")</f>
        <v>1.7000000000000001E-2</v>
      </c>
      <c r="AQ474" s="23" t="str">
        <f>IF(ISNUMBER(AVERAGEIFS(Observed!AT$2:AT$1601,Observed!$A$2:$A$1601,$A474,Observed!$C$2:$C$1601,$C474)),AVERAGEIFS(Observed!AT$2:AT$1601,Observed!$A$2:$A$1601,$A474,Observed!$C$2:$C$1601,$C474),"")</f>
        <v/>
      </c>
      <c r="AR474" s="24" t="str">
        <f>IF(ISNUMBER(AVERAGEIFS(Observed!AU$2:AU$1601,Observed!$A$2:$A$1601,$A474,Observed!$C$2:$C$1601,$C474)),AVERAGEIFS(Observed!AU$2:AU$1601,Observed!$A$2:$A$1601,$A474,Observed!$C$2:$C$1601,$C474),"")</f>
        <v/>
      </c>
      <c r="AS474" s="23" t="str">
        <f>IF(ISNUMBER(AVERAGEIFS(Observed!AV$2:AV$1601,Observed!$A$2:$A$1601,$A474,Observed!$C$2:$C$1601,$C474)),AVERAGEIFS(Observed!AV$2:AV$1601,Observed!$A$2:$A$1601,$A474,Observed!$C$2:$C$1601,$C474),"")</f>
        <v/>
      </c>
      <c r="AT474" s="23" t="str">
        <f>IF(ISNUMBER(AVERAGEIFS(Observed!AW$2:AW$1601,Observed!$A$2:$A$1601,$A474,Observed!$C$2:$C$1601,$C474)),AVERAGEIFS(Observed!AW$2:AW$1601,Observed!$A$2:$A$1601,$A474,Observed!$C$2:$C$1601,$C474),"")</f>
        <v/>
      </c>
      <c r="AU474" s="2">
        <f>COUNTIFS(Observed!$A$2:$A$1601,$A474,Observed!$C$2:$C$1601,$C474)</f>
        <v>3</v>
      </c>
      <c r="AV474" s="2">
        <f t="shared" si="8"/>
        <v>8</v>
      </c>
    </row>
    <row r="475" spans="1:48" x14ac:dyDescent="0.3">
      <c r="A475" s="4" t="s">
        <v>134</v>
      </c>
      <c r="B475" t="s">
        <v>24</v>
      </c>
      <c r="C475" s="3">
        <v>41918</v>
      </c>
      <c r="F475" t="s">
        <v>87</v>
      </c>
      <c r="G475" t="s">
        <v>135</v>
      </c>
      <c r="H475" s="2">
        <v>2014</v>
      </c>
      <c r="I475" s="2" t="s">
        <v>84</v>
      </c>
      <c r="J475">
        <v>1</v>
      </c>
      <c r="K475" s="2" t="s">
        <v>21</v>
      </c>
      <c r="L475" s="22" t="str">
        <f>IF(ISNUMBER(AVERAGEIFS(Observed!L$2:L$1601,Observed!$A$2:$A$1601,$A475,Observed!$C$2:$C$1601,$C475)),AVERAGEIFS(Observed!L$2:L$1601,Observed!$A$2:$A$1601,$A475,Observed!$C$2:$C$1601,$C475),"")</f>
        <v/>
      </c>
      <c r="M475" s="23" t="str">
        <f>IF(ISNUMBER(AVERAGEIFS(Observed!M$2:M$1601,Observed!$A$2:$A$1601,$A475,Observed!$C$2:$C$1601,$C475)),AVERAGEIFS(Observed!M$2:M$1601,Observed!$A$2:$A$1601,$A475,Observed!$C$2:$C$1601,$C475),"")</f>
        <v/>
      </c>
      <c r="N475" s="23">
        <f>IF(ISNUMBER(AVERAGEIFS(Observed!N$2:N$1601,Observed!$A$2:$A$1601,$A475,Observed!$C$2:$C$1601,$C475)),AVERAGEIFS(Observed!N$2:N$1601,Observed!$A$2:$A$1601,$A475,Observed!$C$2:$C$1601,$C475),"")</f>
        <v>183.25</v>
      </c>
      <c r="O475" s="23">
        <f>IF(ISNUMBER(AVERAGEIFS(Observed!O$2:O$1601,Observed!$A$2:$A$1601,$A475,Observed!$C$2:$C$1601,$C475)),AVERAGEIFS(Observed!O$2:O$1601,Observed!$A$2:$A$1601,$A475,Observed!$C$2:$C$1601,$C475),"")</f>
        <v>183.25</v>
      </c>
      <c r="P475" s="23">
        <f>IF(ISNUMBER(AVERAGEIFS(Observed!P$2:P$1601,Observed!$A$2:$A$1601,$A475,Observed!$C$2:$C$1601,$C475)),AVERAGEIFS(Observed!P$2:P$1601,Observed!$A$2:$A$1601,$A475,Observed!$C$2:$C$1601,$C475),"")</f>
        <v>1506.0766666666666</v>
      </c>
      <c r="Q475" s="24" t="str">
        <f>IF(ISNUMBER(AVERAGEIFS(Observed!Q$2:Q$1601,Observed!$A$2:$A$1601,$A475,Observed!$C$2:$C$1601,$C475)),AVERAGEIFS(Observed!Q$2:Q$1601,Observed!$A$2:$A$1601,$A475,Observed!$C$2:$C$1601,$C475),"")</f>
        <v/>
      </c>
      <c r="R475" s="24" t="str">
        <f>IF(ISNUMBER(AVERAGEIFS(Observed!R$2:R$1601,Observed!$A$2:$A$1601,$A475,Observed!$C$2:$C$1601,$C475)),AVERAGEIFS(Observed!R$2:R$1601,Observed!$A$2:$A$1601,$A475,Observed!$C$2:$C$1601,$C475),"")</f>
        <v/>
      </c>
      <c r="S475" s="24" t="str">
        <f>IF(ISNUMBER(AVERAGEIFS(Observed!S$2:S$1601,Observed!$A$2:$A$1601,$A475,Observed!$C$2:$C$1601,$C475)),AVERAGEIFS(Observed!S$2:S$1601,Observed!$A$2:$A$1601,$A475,Observed!$C$2:$C$1601,$C475),"")</f>
        <v/>
      </c>
      <c r="T475" s="23" t="str">
        <f>IF(ISNUMBER(AVERAGEIFS(Observed!T$2:T$1601,Observed!$A$2:$A$1601,$A475,Observed!$C$2:$C$1601,$C475)),AVERAGEIFS(Observed!T$2:T$1601,Observed!$A$2:$A$1601,$A475,Observed!$C$2:$C$1601,$C475),"")</f>
        <v/>
      </c>
      <c r="U475" s="25" t="str">
        <f>IF(ISNUMBER(AVERAGEIFS(Observed!U$2:U$1601,Observed!$A$2:$A$1601,$A475,Observed!$C$2:$C$1601,$C475)),AVERAGEIFS(Observed!U$2:U$1601,Observed!$A$2:$A$1601,$A475,Observed!$C$2:$C$1601,$C475),"")</f>
        <v/>
      </c>
      <c r="V475" s="25" t="str">
        <f>IF(ISNUMBER(AVERAGEIFS(Observed!V$2:V$1601,Observed!$A$2:$A$1601,$A475,Observed!$C$2:$C$1601,$C475)),AVERAGEIFS(Observed!V$2:V$1601,Observed!$A$2:$A$1601,$A475,Observed!$C$2:$C$1601,$C475),"")</f>
        <v/>
      </c>
      <c r="W475" s="23" t="str">
        <f>IF(ISNUMBER(AVERAGEIFS(Observed!W$2:W$1601,Observed!$A$2:$A$1601,$A475,Observed!$C$2:$C$1601,$C475)),AVERAGEIFS(Observed!W$2:W$1601,Observed!$A$2:$A$1601,$A475,Observed!$C$2:$C$1601,$C475),"")</f>
        <v/>
      </c>
      <c r="X475" s="23" t="str">
        <f>IF(ISNUMBER(AVERAGEIFS(Observed!X$2:X$1601,Observed!$A$2:$A$1601,$A475,Observed!$C$2:$C$1601,$C475)),AVERAGEIFS(Observed!X$2:X$1601,Observed!$A$2:$A$1601,$A475,Observed!$C$2:$C$1601,$C475),"")</f>
        <v/>
      </c>
      <c r="Y475" s="23" t="str">
        <f>IF(ISNUMBER(AVERAGEIFS(Observed!Y$2:Y$1601,Observed!$A$2:$A$1601,$A475,Observed!$C$2:$C$1601,$C475)),AVERAGEIFS(Observed!Y$2:Y$1601,Observed!$A$2:$A$1601,$A475,Observed!$C$2:$C$1601,$C475),"")</f>
        <v/>
      </c>
      <c r="Z475" s="23" t="str">
        <f>IF(ISNUMBER(AVERAGEIFS(Observed!Z$2:Z$1601,Observed!$A$2:$A$1601,$A475,Observed!$C$2:$C$1601,$C475)),AVERAGEIFS(Observed!Z$2:Z$1601,Observed!$A$2:$A$1601,$A475,Observed!$C$2:$C$1601,$C475),"")</f>
        <v/>
      </c>
      <c r="AA475" s="23" t="str">
        <f>IF(ISNUMBER(AVERAGEIFS(Observed!AA$2:AA$1601,Observed!$A$2:$A$1601,$A475,Observed!$C$2:$C$1601,$C475)),AVERAGEIFS(Observed!AA$2:AA$1601,Observed!$A$2:$A$1601,$A475,Observed!$C$2:$C$1601,$C475),"")</f>
        <v/>
      </c>
      <c r="AB475" s="23" t="str">
        <f>IF(ISNUMBER(AVERAGEIFS(Observed!AB$2:AB$1601,Observed!$A$2:$A$1601,$A475,Observed!$C$2:$C$1601,$C475)),AVERAGEIFS(Observed!AB$2:AB$1601,Observed!$A$2:$A$1601,$A475,Observed!$C$2:$C$1601,$C475),"")</f>
        <v/>
      </c>
      <c r="AC475" s="23" t="str">
        <f>IF(ISNUMBER(AVERAGEIFS(Observed!AC$2:AC$1601,Observed!$A$2:$A$1601,$A475,Observed!$C$2:$C$1601,$C475)),AVERAGEIFS(Observed!AC$2:AC$1601,Observed!$A$2:$A$1601,$A475,Observed!$C$2:$C$1601,$C475),"")</f>
        <v/>
      </c>
      <c r="AD475" s="23" t="str">
        <f>IF(ISNUMBER(AVERAGEIFS(Observed!AD$2:AD$1601,Observed!$A$2:$A$1601,$A475,Observed!$C$2:$C$1601,$C475)),AVERAGEIFS(Observed!AD$2:AD$1601,Observed!$A$2:$A$1601,$A475,Observed!$C$2:$C$1601,$C475),"")</f>
        <v/>
      </c>
      <c r="AE475" s="23" t="str">
        <f>IF(ISNUMBER(AVERAGEIFS(Observed!AE$2:AE$1601,Observed!$A$2:$A$1601,$A475,Observed!$C$2:$C$1601,$C475)),AVERAGEIFS(Observed!AE$2:AE$1601,Observed!$A$2:$A$1601,$A475,Observed!$C$2:$C$1601,$C475),"")</f>
        <v/>
      </c>
      <c r="AF475" s="24" t="str">
        <f>IF(ISNUMBER(AVERAGEIFS(Observed!AF$2:AF$1601,Observed!$A$2:$A$1601,$A475,Observed!$C$2:$C$1601,$C475)),AVERAGEIFS(Observed!AF$2:AF$1601,Observed!$A$2:$A$1601,$A475,Observed!$C$2:$C$1601,$C475),"")</f>
        <v/>
      </c>
      <c r="AG475" s="24" t="str">
        <f>IF(ISNUMBER(AVERAGEIFS(Observed!AG$2:AG$1601,Observed!$A$2:$A$1601,$A475,Observed!$C$2:$C$1601,$C475)),AVERAGEIFS(Observed!AG$2:AG$1601,Observed!$A$2:$A$1601,$A475,Observed!$C$2:$C$1601,$C475),"")</f>
        <v/>
      </c>
      <c r="AH475" s="24" t="str">
        <f>IF(ISNUMBER(AVERAGEIFS(Observed!AH$2:AH$1601,Observed!$A$2:$A$1601,$A475,Observed!$C$2:$C$1601,$C475)),AVERAGEIFS(Observed!AH$2:AH$1601,Observed!$A$2:$A$1601,$A475,Observed!$C$2:$C$1601,$C475),"")</f>
        <v/>
      </c>
      <c r="AI475" s="23" t="str">
        <f>IF(ISNUMBER(AVERAGEIFS(Observed!AI$2:AI$1601,Observed!$A$2:$A$1601,$A475,Observed!$C$2:$C$1601,$C475)),AVERAGEIFS(Observed!AI$2:AI$1601,Observed!$A$2:$A$1601,$A475,Observed!$C$2:$C$1601,$C475),"")</f>
        <v/>
      </c>
      <c r="AJ475" s="24">
        <f>IF(ISNUMBER(AVERAGEIFS(Observed!AJ$2:AJ$1601,Observed!$A$2:$A$1601,$A475,Observed!$C$2:$C$1601,$C475)),AVERAGEIFS(Observed!AJ$2:AJ$1601,Observed!$A$2:$A$1601,$A475,Observed!$C$2:$C$1601,$C475),"")</f>
        <v>0.66299999999999992</v>
      </c>
      <c r="AK475" s="24" t="str">
        <f>IF(ISNUMBER(AVERAGEIFS(Observed!AL$2:AL$1601,Observed!$A$2:$A$1601,$A475,Observed!$C$2:$C$1601,$C475)),AVERAGEIFS(Observed!AL$2:AL$1601,Observed!$A$2:$A$1601,$A475,Observed!$C$2:$C$1601,$C475),"")</f>
        <v/>
      </c>
      <c r="AL475" s="24">
        <f>IF(ISNUMBER(AVERAGEIFS(Observed!AM$2:AM$1601,Observed!$A$2:$A$1601,$A475,Observed!$C$2:$C$1601,$C475)),AVERAGEIFS(Observed!AM$2:AM$1601,Observed!$A$2:$A$1601,$A475,Observed!$C$2:$C$1601,$C475),"")</f>
        <v>0</v>
      </c>
      <c r="AM475" s="24">
        <f>IF(ISNUMBER(AVERAGEIFS(Observed!AN$2:AN$1601,Observed!$A$2:$A$1601,$A475,Observed!$C$2:$C$1601,$C475)),AVERAGEIFS(Observed!AN$2:AN$1601,Observed!$A$2:$A$1601,$A475,Observed!$C$2:$C$1601,$C475),"")</f>
        <v>0</v>
      </c>
      <c r="AN475" s="24" t="str">
        <f>IF(ISNUMBER(AVERAGEIFS(Observed!AQ$2:AQ$1601,Observed!$A$2:$A$1601,$A475,Observed!$C$2:$C$1601,$C475)),AVERAGEIFS(Observed!AQ$2:AQ$1601,Observed!$A$2:$A$1601,$A475,Observed!$C$2:$C$1601,$C475),"")</f>
        <v/>
      </c>
      <c r="AO475" s="24">
        <f>IF(ISNUMBER(AVERAGEIFS(Observed!AR$2:AR$1601,Observed!$A$2:$A$1601,$A475,Observed!$C$2:$C$1601,$C475)),AVERAGEIFS(Observed!AR$2:AR$1601,Observed!$A$2:$A$1601,$A475,Observed!$C$2:$C$1601,$C475),"")</f>
        <v>0.28533333333333338</v>
      </c>
      <c r="AP475" s="24">
        <f>IF(ISNUMBER(AVERAGEIFS(Observed!AS$2:AS$1601,Observed!$A$2:$A$1601,$A475,Observed!$C$2:$C$1601,$C475)),AVERAGEIFS(Observed!AS$2:AS$1601,Observed!$A$2:$A$1601,$A475,Observed!$C$2:$C$1601,$C475),"")</f>
        <v>5.1666666666666666E-2</v>
      </c>
      <c r="AQ475" s="23" t="str">
        <f>IF(ISNUMBER(AVERAGEIFS(Observed!AT$2:AT$1601,Observed!$A$2:$A$1601,$A475,Observed!$C$2:$C$1601,$C475)),AVERAGEIFS(Observed!AT$2:AT$1601,Observed!$A$2:$A$1601,$A475,Observed!$C$2:$C$1601,$C475),"")</f>
        <v/>
      </c>
      <c r="AR475" s="24" t="str">
        <f>IF(ISNUMBER(AVERAGEIFS(Observed!AU$2:AU$1601,Observed!$A$2:$A$1601,$A475,Observed!$C$2:$C$1601,$C475)),AVERAGEIFS(Observed!AU$2:AU$1601,Observed!$A$2:$A$1601,$A475,Observed!$C$2:$C$1601,$C475),"")</f>
        <v/>
      </c>
      <c r="AS475" s="23" t="str">
        <f>IF(ISNUMBER(AVERAGEIFS(Observed!AV$2:AV$1601,Observed!$A$2:$A$1601,$A475,Observed!$C$2:$C$1601,$C475)),AVERAGEIFS(Observed!AV$2:AV$1601,Observed!$A$2:$A$1601,$A475,Observed!$C$2:$C$1601,$C475),"")</f>
        <v/>
      </c>
      <c r="AT475" s="23" t="str">
        <f>IF(ISNUMBER(AVERAGEIFS(Observed!AW$2:AW$1601,Observed!$A$2:$A$1601,$A475,Observed!$C$2:$C$1601,$C475)),AVERAGEIFS(Observed!AW$2:AW$1601,Observed!$A$2:$A$1601,$A475,Observed!$C$2:$C$1601,$C475),"")</f>
        <v/>
      </c>
      <c r="AU475" s="2">
        <f>COUNTIFS(Observed!$A$2:$A$1601,$A475,Observed!$C$2:$C$1601,$C475)</f>
        <v>3</v>
      </c>
      <c r="AV475" s="2">
        <f t="shared" si="8"/>
        <v>8</v>
      </c>
    </row>
    <row r="476" spans="1:48" x14ac:dyDescent="0.3">
      <c r="A476" s="4" t="s">
        <v>134</v>
      </c>
      <c r="B476" t="s">
        <v>24</v>
      </c>
      <c r="C476" s="3">
        <v>42156</v>
      </c>
      <c r="F476" t="s">
        <v>87</v>
      </c>
      <c r="G476" t="s">
        <v>135</v>
      </c>
      <c r="H476" s="2">
        <v>2015</v>
      </c>
      <c r="I476" s="2" t="s">
        <v>84</v>
      </c>
      <c r="J476">
        <v>1</v>
      </c>
      <c r="K476" s="2" t="s">
        <v>21</v>
      </c>
      <c r="L476" s="22" t="str">
        <f>IF(ISNUMBER(AVERAGEIFS(Observed!L$2:L$1601,Observed!$A$2:$A$1601,$A476,Observed!$C$2:$C$1601,$C476)),AVERAGEIFS(Observed!L$2:L$1601,Observed!$A$2:$A$1601,$A476,Observed!$C$2:$C$1601,$C476),"")</f>
        <v/>
      </c>
      <c r="M476" s="23" t="str">
        <f>IF(ISNUMBER(AVERAGEIFS(Observed!M$2:M$1601,Observed!$A$2:$A$1601,$A476,Observed!$C$2:$C$1601,$C476)),AVERAGEIFS(Observed!M$2:M$1601,Observed!$A$2:$A$1601,$A476,Observed!$C$2:$C$1601,$C476),"")</f>
        <v/>
      </c>
      <c r="N476" s="23">
        <f>IF(ISNUMBER(AVERAGEIFS(Observed!N$2:N$1601,Observed!$A$2:$A$1601,$A476,Observed!$C$2:$C$1601,$C476)),AVERAGEIFS(Observed!N$2:N$1601,Observed!$A$2:$A$1601,$A476,Observed!$C$2:$C$1601,$C476),"")</f>
        <v>485.6466666666667</v>
      </c>
      <c r="O476" s="23">
        <f>IF(ISNUMBER(AVERAGEIFS(Observed!O$2:O$1601,Observed!$A$2:$A$1601,$A476,Observed!$C$2:$C$1601,$C476)),AVERAGEIFS(Observed!O$2:O$1601,Observed!$A$2:$A$1601,$A476,Observed!$C$2:$C$1601,$C476),"")</f>
        <v>485.6466666666667</v>
      </c>
      <c r="P476" s="23">
        <f>IF(ISNUMBER(AVERAGEIFS(Observed!P$2:P$1601,Observed!$A$2:$A$1601,$A476,Observed!$C$2:$C$1601,$C476)),AVERAGEIFS(Observed!P$2:P$1601,Observed!$A$2:$A$1601,$A476,Observed!$C$2:$C$1601,$C476),"")</f>
        <v>485.6466666666667</v>
      </c>
      <c r="Q476" s="24" t="str">
        <f>IF(ISNUMBER(AVERAGEIFS(Observed!Q$2:Q$1601,Observed!$A$2:$A$1601,$A476,Observed!$C$2:$C$1601,$C476)),AVERAGEIFS(Observed!Q$2:Q$1601,Observed!$A$2:$A$1601,$A476,Observed!$C$2:$C$1601,$C476),"")</f>
        <v/>
      </c>
      <c r="R476" s="24" t="str">
        <f>IF(ISNUMBER(AVERAGEIFS(Observed!R$2:R$1601,Observed!$A$2:$A$1601,$A476,Observed!$C$2:$C$1601,$C476)),AVERAGEIFS(Observed!R$2:R$1601,Observed!$A$2:$A$1601,$A476,Observed!$C$2:$C$1601,$C476),"")</f>
        <v/>
      </c>
      <c r="S476" s="24" t="str">
        <f>IF(ISNUMBER(AVERAGEIFS(Observed!S$2:S$1601,Observed!$A$2:$A$1601,$A476,Observed!$C$2:$C$1601,$C476)),AVERAGEIFS(Observed!S$2:S$1601,Observed!$A$2:$A$1601,$A476,Observed!$C$2:$C$1601,$C476),"")</f>
        <v/>
      </c>
      <c r="T476" s="23" t="str">
        <f>IF(ISNUMBER(AVERAGEIFS(Observed!T$2:T$1601,Observed!$A$2:$A$1601,$A476,Observed!$C$2:$C$1601,$C476)),AVERAGEIFS(Observed!T$2:T$1601,Observed!$A$2:$A$1601,$A476,Observed!$C$2:$C$1601,$C476),"")</f>
        <v/>
      </c>
      <c r="U476" s="25" t="str">
        <f>IF(ISNUMBER(AVERAGEIFS(Observed!U$2:U$1601,Observed!$A$2:$A$1601,$A476,Observed!$C$2:$C$1601,$C476)),AVERAGEIFS(Observed!U$2:U$1601,Observed!$A$2:$A$1601,$A476,Observed!$C$2:$C$1601,$C476),"")</f>
        <v/>
      </c>
      <c r="V476" s="25" t="str">
        <f>IF(ISNUMBER(AVERAGEIFS(Observed!V$2:V$1601,Observed!$A$2:$A$1601,$A476,Observed!$C$2:$C$1601,$C476)),AVERAGEIFS(Observed!V$2:V$1601,Observed!$A$2:$A$1601,$A476,Observed!$C$2:$C$1601,$C476),"")</f>
        <v/>
      </c>
      <c r="W476" s="23" t="str">
        <f>IF(ISNUMBER(AVERAGEIFS(Observed!W$2:W$1601,Observed!$A$2:$A$1601,$A476,Observed!$C$2:$C$1601,$C476)),AVERAGEIFS(Observed!W$2:W$1601,Observed!$A$2:$A$1601,$A476,Observed!$C$2:$C$1601,$C476),"")</f>
        <v/>
      </c>
      <c r="X476" s="23" t="str">
        <f>IF(ISNUMBER(AVERAGEIFS(Observed!X$2:X$1601,Observed!$A$2:$A$1601,$A476,Observed!$C$2:$C$1601,$C476)),AVERAGEIFS(Observed!X$2:X$1601,Observed!$A$2:$A$1601,$A476,Observed!$C$2:$C$1601,$C476),"")</f>
        <v/>
      </c>
      <c r="Y476" s="23" t="str">
        <f>IF(ISNUMBER(AVERAGEIFS(Observed!Y$2:Y$1601,Observed!$A$2:$A$1601,$A476,Observed!$C$2:$C$1601,$C476)),AVERAGEIFS(Observed!Y$2:Y$1601,Observed!$A$2:$A$1601,$A476,Observed!$C$2:$C$1601,$C476),"")</f>
        <v/>
      </c>
      <c r="Z476" s="23" t="str">
        <f>IF(ISNUMBER(AVERAGEIFS(Observed!Z$2:Z$1601,Observed!$A$2:$A$1601,$A476,Observed!$C$2:$C$1601,$C476)),AVERAGEIFS(Observed!Z$2:Z$1601,Observed!$A$2:$A$1601,$A476,Observed!$C$2:$C$1601,$C476),"")</f>
        <v/>
      </c>
      <c r="AA476" s="23" t="str">
        <f>IF(ISNUMBER(AVERAGEIFS(Observed!AA$2:AA$1601,Observed!$A$2:$A$1601,$A476,Observed!$C$2:$C$1601,$C476)),AVERAGEIFS(Observed!AA$2:AA$1601,Observed!$A$2:$A$1601,$A476,Observed!$C$2:$C$1601,$C476),"")</f>
        <v/>
      </c>
      <c r="AB476" s="23" t="str">
        <f>IF(ISNUMBER(AVERAGEIFS(Observed!AB$2:AB$1601,Observed!$A$2:$A$1601,$A476,Observed!$C$2:$C$1601,$C476)),AVERAGEIFS(Observed!AB$2:AB$1601,Observed!$A$2:$A$1601,$A476,Observed!$C$2:$C$1601,$C476),"")</f>
        <v/>
      </c>
      <c r="AC476" s="23" t="str">
        <f>IF(ISNUMBER(AVERAGEIFS(Observed!AC$2:AC$1601,Observed!$A$2:$A$1601,$A476,Observed!$C$2:$C$1601,$C476)),AVERAGEIFS(Observed!AC$2:AC$1601,Observed!$A$2:$A$1601,$A476,Observed!$C$2:$C$1601,$C476),"")</f>
        <v/>
      </c>
      <c r="AD476" s="23" t="str">
        <f>IF(ISNUMBER(AVERAGEIFS(Observed!AD$2:AD$1601,Observed!$A$2:$A$1601,$A476,Observed!$C$2:$C$1601,$C476)),AVERAGEIFS(Observed!AD$2:AD$1601,Observed!$A$2:$A$1601,$A476,Observed!$C$2:$C$1601,$C476),"")</f>
        <v/>
      </c>
      <c r="AE476" s="23" t="str">
        <f>IF(ISNUMBER(AVERAGEIFS(Observed!AE$2:AE$1601,Observed!$A$2:$A$1601,$A476,Observed!$C$2:$C$1601,$C476)),AVERAGEIFS(Observed!AE$2:AE$1601,Observed!$A$2:$A$1601,$A476,Observed!$C$2:$C$1601,$C476),"")</f>
        <v/>
      </c>
      <c r="AF476" s="24" t="str">
        <f>IF(ISNUMBER(AVERAGEIFS(Observed!AF$2:AF$1601,Observed!$A$2:$A$1601,$A476,Observed!$C$2:$C$1601,$C476)),AVERAGEIFS(Observed!AF$2:AF$1601,Observed!$A$2:$A$1601,$A476,Observed!$C$2:$C$1601,$C476),"")</f>
        <v/>
      </c>
      <c r="AG476" s="24" t="str">
        <f>IF(ISNUMBER(AVERAGEIFS(Observed!AG$2:AG$1601,Observed!$A$2:$A$1601,$A476,Observed!$C$2:$C$1601,$C476)),AVERAGEIFS(Observed!AG$2:AG$1601,Observed!$A$2:$A$1601,$A476,Observed!$C$2:$C$1601,$C476),"")</f>
        <v/>
      </c>
      <c r="AH476" s="24" t="str">
        <f>IF(ISNUMBER(AVERAGEIFS(Observed!AH$2:AH$1601,Observed!$A$2:$A$1601,$A476,Observed!$C$2:$C$1601,$C476)),AVERAGEIFS(Observed!AH$2:AH$1601,Observed!$A$2:$A$1601,$A476,Observed!$C$2:$C$1601,$C476),"")</f>
        <v/>
      </c>
      <c r="AI476" s="23" t="str">
        <f>IF(ISNUMBER(AVERAGEIFS(Observed!AI$2:AI$1601,Observed!$A$2:$A$1601,$A476,Observed!$C$2:$C$1601,$C476)),AVERAGEIFS(Observed!AI$2:AI$1601,Observed!$A$2:$A$1601,$A476,Observed!$C$2:$C$1601,$C476),"")</f>
        <v/>
      </c>
      <c r="AJ476" s="24">
        <f>IF(ISNUMBER(AVERAGEIFS(Observed!AJ$2:AJ$1601,Observed!$A$2:$A$1601,$A476,Observed!$C$2:$C$1601,$C476)),AVERAGEIFS(Observed!AJ$2:AJ$1601,Observed!$A$2:$A$1601,$A476,Observed!$C$2:$C$1601,$C476),"")</f>
        <v>0.76866666666666672</v>
      </c>
      <c r="AK476" s="24" t="str">
        <f>IF(ISNUMBER(AVERAGEIFS(Observed!AL$2:AL$1601,Observed!$A$2:$A$1601,$A476,Observed!$C$2:$C$1601,$C476)),AVERAGEIFS(Observed!AL$2:AL$1601,Observed!$A$2:$A$1601,$A476,Observed!$C$2:$C$1601,$C476),"")</f>
        <v/>
      </c>
      <c r="AL476" s="24">
        <f>IF(ISNUMBER(AVERAGEIFS(Observed!AM$2:AM$1601,Observed!$A$2:$A$1601,$A476,Observed!$C$2:$C$1601,$C476)),AVERAGEIFS(Observed!AM$2:AM$1601,Observed!$A$2:$A$1601,$A476,Observed!$C$2:$C$1601,$C476),"")</f>
        <v>0</v>
      </c>
      <c r="AM476" s="24">
        <f>IF(ISNUMBER(AVERAGEIFS(Observed!AN$2:AN$1601,Observed!$A$2:$A$1601,$A476,Observed!$C$2:$C$1601,$C476)),AVERAGEIFS(Observed!AN$2:AN$1601,Observed!$A$2:$A$1601,$A476,Observed!$C$2:$C$1601,$C476),"")</f>
        <v>0</v>
      </c>
      <c r="AN476" s="24" t="str">
        <f>IF(ISNUMBER(AVERAGEIFS(Observed!AQ$2:AQ$1601,Observed!$A$2:$A$1601,$A476,Observed!$C$2:$C$1601,$C476)),AVERAGEIFS(Observed!AQ$2:AQ$1601,Observed!$A$2:$A$1601,$A476,Observed!$C$2:$C$1601,$C476),"")</f>
        <v/>
      </c>
      <c r="AO476" s="24">
        <f>IF(ISNUMBER(AVERAGEIFS(Observed!AR$2:AR$1601,Observed!$A$2:$A$1601,$A476,Observed!$C$2:$C$1601,$C476)),AVERAGEIFS(Observed!AR$2:AR$1601,Observed!$A$2:$A$1601,$A476,Observed!$C$2:$C$1601,$C476),"")</f>
        <v>0.214</v>
      </c>
      <c r="AP476" s="24">
        <f>IF(ISNUMBER(AVERAGEIFS(Observed!AS$2:AS$1601,Observed!$A$2:$A$1601,$A476,Observed!$C$2:$C$1601,$C476)),AVERAGEIFS(Observed!AS$2:AS$1601,Observed!$A$2:$A$1601,$A476,Observed!$C$2:$C$1601,$C476),"")</f>
        <v>1.6666666666666666E-2</v>
      </c>
      <c r="AQ476" s="23" t="str">
        <f>IF(ISNUMBER(AVERAGEIFS(Observed!AT$2:AT$1601,Observed!$A$2:$A$1601,$A476,Observed!$C$2:$C$1601,$C476)),AVERAGEIFS(Observed!AT$2:AT$1601,Observed!$A$2:$A$1601,$A476,Observed!$C$2:$C$1601,$C476),"")</f>
        <v/>
      </c>
      <c r="AR476" s="24" t="str">
        <f>IF(ISNUMBER(AVERAGEIFS(Observed!AU$2:AU$1601,Observed!$A$2:$A$1601,$A476,Observed!$C$2:$C$1601,$C476)),AVERAGEIFS(Observed!AU$2:AU$1601,Observed!$A$2:$A$1601,$A476,Observed!$C$2:$C$1601,$C476),"")</f>
        <v/>
      </c>
      <c r="AS476" s="23" t="str">
        <f>IF(ISNUMBER(AVERAGEIFS(Observed!AV$2:AV$1601,Observed!$A$2:$A$1601,$A476,Observed!$C$2:$C$1601,$C476)),AVERAGEIFS(Observed!AV$2:AV$1601,Observed!$A$2:$A$1601,$A476,Observed!$C$2:$C$1601,$C476),"")</f>
        <v/>
      </c>
      <c r="AT476" s="23" t="str">
        <f>IF(ISNUMBER(AVERAGEIFS(Observed!AW$2:AW$1601,Observed!$A$2:$A$1601,$A476,Observed!$C$2:$C$1601,$C476)),AVERAGEIFS(Observed!AW$2:AW$1601,Observed!$A$2:$A$1601,$A476,Observed!$C$2:$C$1601,$C476),"")</f>
        <v/>
      </c>
      <c r="AU476" s="2">
        <f>COUNTIFS(Observed!$A$2:$A$1601,$A476,Observed!$C$2:$C$1601,$C476)</f>
        <v>3</v>
      </c>
      <c r="AV476" s="2">
        <f t="shared" si="8"/>
        <v>8</v>
      </c>
    </row>
    <row r="477" spans="1:48" x14ac:dyDescent="0.3">
      <c r="A477" s="4" t="s">
        <v>134</v>
      </c>
      <c r="B477" t="s">
        <v>24</v>
      </c>
      <c r="C477" s="3">
        <v>42199</v>
      </c>
      <c r="F477" t="s">
        <v>87</v>
      </c>
      <c r="G477" t="s">
        <v>135</v>
      </c>
      <c r="H477" s="2">
        <v>2015</v>
      </c>
      <c r="I477" s="2" t="s">
        <v>84</v>
      </c>
      <c r="J477">
        <v>1</v>
      </c>
      <c r="K477" s="2" t="s">
        <v>21</v>
      </c>
      <c r="L477" s="22" t="str">
        <f>IF(ISNUMBER(AVERAGEIFS(Observed!L$2:L$1601,Observed!$A$2:$A$1601,$A477,Observed!$C$2:$C$1601,$C477)),AVERAGEIFS(Observed!L$2:L$1601,Observed!$A$2:$A$1601,$A477,Observed!$C$2:$C$1601,$C477),"")</f>
        <v/>
      </c>
      <c r="M477" s="23" t="str">
        <f>IF(ISNUMBER(AVERAGEIFS(Observed!M$2:M$1601,Observed!$A$2:$A$1601,$A477,Observed!$C$2:$C$1601,$C477)),AVERAGEIFS(Observed!M$2:M$1601,Observed!$A$2:$A$1601,$A477,Observed!$C$2:$C$1601,$C477),"")</f>
        <v/>
      </c>
      <c r="N477" s="23">
        <f>IF(ISNUMBER(AVERAGEIFS(Observed!N$2:N$1601,Observed!$A$2:$A$1601,$A477,Observed!$C$2:$C$1601,$C477)),AVERAGEIFS(Observed!N$2:N$1601,Observed!$A$2:$A$1601,$A477,Observed!$C$2:$C$1601,$C477),"")</f>
        <v>351.57333333333332</v>
      </c>
      <c r="O477" s="23">
        <f>IF(ISNUMBER(AVERAGEIFS(Observed!O$2:O$1601,Observed!$A$2:$A$1601,$A477,Observed!$C$2:$C$1601,$C477)),AVERAGEIFS(Observed!O$2:O$1601,Observed!$A$2:$A$1601,$A477,Observed!$C$2:$C$1601,$C477),"")</f>
        <v>351.57333333333332</v>
      </c>
      <c r="P477" s="23">
        <f>IF(ISNUMBER(AVERAGEIFS(Observed!P$2:P$1601,Observed!$A$2:$A$1601,$A477,Observed!$C$2:$C$1601,$C477)),AVERAGEIFS(Observed!P$2:P$1601,Observed!$A$2:$A$1601,$A477,Observed!$C$2:$C$1601,$C477),"")</f>
        <v>837.21999999999991</v>
      </c>
      <c r="Q477" s="24" t="str">
        <f>IF(ISNUMBER(AVERAGEIFS(Observed!Q$2:Q$1601,Observed!$A$2:$A$1601,$A477,Observed!$C$2:$C$1601,$C477)),AVERAGEIFS(Observed!Q$2:Q$1601,Observed!$A$2:$A$1601,$A477,Observed!$C$2:$C$1601,$C477),"")</f>
        <v/>
      </c>
      <c r="R477" s="24" t="str">
        <f>IF(ISNUMBER(AVERAGEIFS(Observed!R$2:R$1601,Observed!$A$2:$A$1601,$A477,Observed!$C$2:$C$1601,$C477)),AVERAGEIFS(Observed!R$2:R$1601,Observed!$A$2:$A$1601,$A477,Observed!$C$2:$C$1601,$C477),"")</f>
        <v/>
      </c>
      <c r="S477" s="24" t="str">
        <f>IF(ISNUMBER(AVERAGEIFS(Observed!S$2:S$1601,Observed!$A$2:$A$1601,$A477,Observed!$C$2:$C$1601,$C477)),AVERAGEIFS(Observed!S$2:S$1601,Observed!$A$2:$A$1601,$A477,Observed!$C$2:$C$1601,$C477),"")</f>
        <v/>
      </c>
      <c r="T477" s="23" t="str">
        <f>IF(ISNUMBER(AVERAGEIFS(Observed!T$2:T$1601,Observed!$A$2:$A$1601,$A477,Observed!$C$2:$C$1601,$C477)),AVERAGEIFS(Observed!T$2:T$1601,Observed!$A$2:$A$1601,$A477,Observed!$C$2:$C$1601,$C477),"")</f>
        <v/>
      </c>
      <c r="U477" s="25" t="str">
        <f>IF(ISNUMBER(AVERAGEIFS(Observed!U$2:U$1601,Observed!$A$2:$A$1601,$A477,Observed!$C$2:$C$1601,$C477)),AVERAGEIFS(Observed!U$2:U$1601,Observed!$A$2:$A$1601,$A477,Observed!$C$2:$C$1601,$C477),"")</f>
        <v/>
      </c>
      <c r="V477" s="25" t="str">
        <f>IF(ISNUMBER(AVERAGEIFS(Observed!V$2:V$1601,Observed!$A$2:$A$1601,$A477,Observed!$C$2:$C$1601,$C477)),AVERAGEIFS(Observed!V$2:V$1601,Observed!$A$2:$A$1601,$A477,Observed!$C$2:$C$1601,$C477),"")</f>
        <v/>
      </c>
      <c r="W477" s="23" t="str">
        <f>IF(ISNUMBER(AVERAGEIFS(Observed!W$2:W$1601,Observed!$A$2:$A$1601,$A477,Observed!$C$2:$C$1601,$C477)),AVERAGEIFS(Observed!W$2:W$1601,Observed!$A$2:$A$1601,$A477,Observed!$C$2:$C$1601,$C477),"")</f>
        <v/>
      </c>
      <c r="X477" s="23" t="str">
        <f>IF(ISNUMBER(AVERAGEIFS(Observed!X$2:X$1601,Observed!$A$2:$A$1601,$A477,Observed!$C$2:$C$1601,$C477)),AVERAGEIFS(Observed!X$2:X$1601,Observed!$A$2:$A$1601,$A477,Observed!$C$2:$C$1601,$C477),"")</f>
        <v/>
      </c>
      <c r="Y477" s="23" t="str">
        <f>IF(ISNUMBER(AVERAGEIFS(Observed!Y$2:Y$1601,Observed!$A$2:$A$1601,$A477,Observed!$C$2:$C$1601,$C477)),AVERAGEIFS(Observed!Y$2:Y$1601,Observed!$A$2:$A$1601,$A477,Observed!$C$2:$C$1601,$C477),"")</f>
        <v/>
      </c>
      <c r="Z477" s="23" t="str">
        <f>IF(ISNUMBER(AVERAGEIFS(Observed!Z$2:Z$1601,Observed!$A$2:$A$1601,$A477,Observed!$C$2:$C$1601,$C477)),AVERAGEIFS(Observed!Z$2:Z$1601,Observed!$A$2:$A$1601,$A477,Observed!$C$2:$C$1601,$C477),"")</f>
        <v/>
      </c>
      <c r="AA477" s="23" t="str">
        <f>IF(ISNUMBER(AVERAGEIFS(Observed!AA$2:AA$1601,Observed!$A$2:$A$1601,$A477,Observed!$C$2:$C$1601,$C477)),AVERAGEIFS(Observed!AA$2:AA$1601,Observed!$A$2:$A$1601,$A477,Observed!$C$2:$C$1601,$C477),"")</f>
        <v/>
      </c>
      <c r="AB477" s="23" t="str">
        <f>IF(ISNUMBER(AVERAGEIFS(Observed!AB$2:AB$1601,Observed!$A$2:$A$1601,$A477,Observed!$C$2:$C$1601,$C477)),AVERAGEIFS(Observed!AB$2:AB$1601,Observed!$A$2:$A$1601,$A477,Observed!$C$2:$C$1601,$C477),"")</f>
        <v/>
      </c>
      <c r="AC477" s="23" t="str">
        <f>IF(ISNUMBER(AVERAGEIFS(Observed!AC$2:AC$1601,Observed!$A$2:$A$1601,$A477,Observed!$C$2:$C$1601,$C477)),AVERAGEIFS(Observed!AC$2:AC$1601,Observed!$A$2:$A$1601,$A477,Observed!$C$2:$C$1601,$C477),"")</f>
        <v/>
      </c>
      <c r="AD477" s="23" t="str">
        <f>IF(ISNUMBER(AVERAGEIFS(Observed!AD$2:AD$1601,Observed!$A$2:$A$1601,$A477,Observed!$C$2:$C$1601,$C477)),AVERAGEIFS(Observed!AD$2:AD$1601,Observed!$A$2:$A$1601,$A477,Observed!$C$2:$C$1601,$C477),"")</f>
        <v/>
      </c>
      <c r="AE477" s="23" t="str">
        <f>IF(ISNUMBER(AVERAGEIFS(Observed!AE$2:AE$1601,Observed!$A$2:$A$1601,$A477,Observed!$C$2:$C$1601,$C477)),AVERAGEIFS(Observed!AE$2:AE$1601,Observed!$A$2:$A$1601,$A477,Observed!$C$2:$C$1601,$C477),"")</f>
        <v/>
      </c>
      <c r="AF477" s="24" t="str">
        <f>IF(ISNUMBER(AVERAGEIFS(Observed!AF$2:AF$1601,Observed!$A$2:$A$1601,$A477,Observed!$C$2:$C$1601,$C477)),AVERAGEIFS(Observed!AF$2:AF$1601,Observed!$A$2:$A$1601,$A477,Observed!$C$2:$C$1601,$C477),"")</f>
        <v/>
      </c>
      <c r="AG477" s="24" t="str">
        <f>IF(ISNUMBER(AVERAGEIFS(Observed!AG$2:AG$1601,Observed!$A$2:$A$1601,$A477,Observed!$C$2:$C$1601,$C477)),AVERAGEIFS(Observed!AG$2:AG$1601,Observed!$A$2:$A$1601,$A477,Observed!$C$2:$C$1601,$C477),"")</f>
        <v/>
      </c>
      <c r="AH477" s="24" t="str">
        <f>IF(ISNUMBER(AVERAGEIFS(Observed!AH$2:AH$1601,Observed!$A$2:$A$1601,$A477,Observed!$C$2:$C$1601,$C477)),AVERAGEIFS(Observed!AH$2:AH$1601,Observed!$A$2:$A$1601,$A477,Observed!$C$2:$C$1601,$C477),"")</f>
        <v/>
      </c>
      <c r="AI477" s="23" t="str">
        <f>IF(ISNUMBER(AVERAGEIFS(Observed!AI$2:AI$1601,Observed!$A$2:$A$1601,$A477,Observed!$C$2:$C$1601,$C477)),AVERAGEIFS(Observed!AI$2:AI$1601,Observed!$A$2:$A$1601,$A477,Observed!$C$2:$C$1601,$C477),"")</f>
        <v/>
      </c>
      <c r="AJ477" s="24">
        <f>IF(ISNUMBER(AVERAGEIFS(Observed!AJ$2:AJ$1601,Observed!$A$2:$A$1601,$A477,Observed!$C$2:$C$1601,$C477)),AVERAGEIFS(Observed!AJ$2:AJ$1601,Observed!$A$2:$A$1601,$A477,Observed!$C$2:$C$1601,$C477),"")</f>
        <v>0.63300000000000001</v>
      </c>
      <c r="AK477" s="24" t="str">
        <f>IF(ISNUMBER(AVERAGEIFS(Observed!AL$2:AL$1601,Observed!$A$2:$A$1601,$A477,Observed!$C$2:$C$1601,$C477)),AVERAGEIFS(Observed!AL$2:AL$1601,Observed!$A$2:$A$1601,$A477,Observed!$C$2:$C$1601,$C477),"")</f>
        <v/>
      </c>
      <c r="AL477" s="24">
        <f>IF(ISNUMBER(AVERAGEIFS(Observed!AM$2:AM$1601,Observed!$A$2:$A$1601,$A477,Observed!$C$2:$C$1601,$C477)),AVERAGEIFS(Observed!AM$2:AM$1601,Observed!$A$2:$A$1601,$A477,Observed!$C$2:$C$1601,$C477),"")</f>
        <v>0</v>
      </c>
      <c r="AM477" s="24">
        <f>IF(ISNUMBER(AVERAGEIFS(Observed!AN$2:AN$1601,Observed!$A$2:$A$1601,$A477,Observed!$C$2:$C$1601,$C477)),AVERAGEIFS(Observed!AN$2:AN$1601,Observed!$A$2:$A$1601,$A477,Observed!$C$2:$C$1601,$C477),"")</f>
        <v>0</v>
      </c>
      <c r="AN477" s="24" t="str">
        <f>IF(ISNUMBER(AVERAGEIFS(Observed!AQ$2:AQ$1601,Observed!$A$2:$A$1601,$A477,Observed!$C$2:$C$1601,$C477)),AVERAGEIFS(Observed!AQ$2:AQ$1601,Observed!$A$2:$A$1601,$A477,Observed!$C$2:$C$1601,$C477),"")</f>
        <v/>
      </c>
      <c r="AO477" s="24">
        <f>IF(ISNUMBER(AVERAGEIFS(Observed!AR$2:AR$1601,Observed!$A$2:$A$1601,$A477,Observed!$C$2:$C$1601,$C477)),AVERAGEIFS(Observed!AR$2:AR$1601,Observed!$A$2:$A$1601,$A477,Observed!$C$2:$C$1601,$C477),"")</f>
        <v>0.31900000000000001</v>
      </c>
      <c r="AP477" s="24">
        <f>IF(ISNUMBER(AVERAGEIFS(Observed!AS$2:AS$1601,Observed!$A$2:$A$1601,$A477,Observed!$C$2:$C$1601,$C477)),AVERAGEIFS(Observed!AS$2:AS$1601,Observed!$A$2:$A$1601,$A477,Observed!$C$2:$C$1601,$C477),"")</f>
        <v>4.8000000000000008E-2</v>
      </c>
      <c r="AQ477" s="23" t="str">
        <f>IF(ISNUMBER(AVERAGEIFS(Observed!AT$2:AT$1601,Observed!$A$2:$A$1601,$A477,Observed!$C$2:$C$1601,$C477)),AVERAGEIFS(Observed!AT$2:AT$1601,Observed!$A$2:$A$1601,$A477,Observed!$C$2:$C$1601,$C477),"")</f>
        <v/>
      </c>
      <c r="AR477" s="24" t="str">
        <f>IF(ISNUMBER(AVERAGEIFS(Observed!AU$2:AU$1601,Observed!$A$2:$A$1601,$A477,Observed!$C$2:$C$1601,$C477)),AVERAGEIFS(Observed!AU$2:AU$1601,Observed!$A$2:$A$1601,$A477,Observed!$C$2:$C$1601,$C477),"")</f>
        <v/>
      </c>
      <c r="AS477" s="23" t="str">
        <f>IF(ISNUMBER(AVERAGEIFS(Observed!AV$2:AV$1601,Observed!$A$2:$A$1601,$A477,Observed!$C$2:$C$1601,$C477)),AVERAGEIFS(Observed!AV$2:AV$1601,Observed!$A$2:$A$1601,$A477,Observed!$C$2:$C$1601,$C477),"")</f>
        <v/>
      </c>
      <c r="AT477" s="23" t="str">
        <f>IF(ISNUMBER(AVERAGEIFS(Observed!AW$2:AW$1601,Observed!$A$2:$A$1601,$A477,Observed!$C$2:$C$1601,$C477)),AVERAGEIFS(Observed!AW$2:AW$1601,Observed!$A$2:$A$1601,$A477,Observed!$C$2:$C$1601,$C477),"")</f>
        <v/>
      </c>
      <c r="AU477" s="2">
        <f>COUNTIFS(Observed!$A$2:$A$1601,$A477,Observed!$C$2:$C$1601,$C477)</f>
        <v>3</v>
      </c>
      <c r="AV477" s="2">
        <f t="shared" si="8"/>
        <v>8</v>
      </c>
    </row>
    <row r="478" spans="1:48" x14ac:dyDescent="0.3">
      <c r="A478" s="4" t="s">
        <v>134</v>
      </c>
      <c r="B478" t="s">
        <v>24</v>
      </c>
      <c r="C478" s="3">
        <v>42240</v>
      </c>
      <c r="F478" t="s">
        <v>87</v>
      </c>
      <c r="G478" t="s">
        <v>135</v>
      </c>
      <c r="H478" s="2">
        <v>2015</v>
      </c>
      <c r="I478" s="2" t="s">
        <v>84</v>
      </c>
      <c r="J478">
        <v>1</v>
      </c>
      <c r="K478" s="2" t="s">
        <v>21</v>
      </c>
      <c r="L478" s="22" t="str">
        <f>IF(ISNUMBER(AVERAGEIFS(Observed!L$2:L$1601,Observed!$A$2:$A$1601,$A478,Observed!$C$2:$C$1601,$C478)),AVERAGEIFS(Observed!L$2:L$1601,Observed!$A$2:$A$1601,$A478,Observed!$C$2:$C$1601,$C478),"")</f>
        <v/>
      </c>
      <c r="M478" s="23" t="str">
        <f>IF(ISNUMBER(AVERAGEIFS(Observed!M$2:M$1601,Observed!$A$2:$A$1601,$A478,Observed!$C$2:$C$1601,$C478)),AVERAGEIFS(Observed!M$2:M$1601,Observed!$A$2:$A$1601,$A478,Observed!$C$2:$C$1601,$C478),"")</f>
        <v/>
      </c>
      <c r="N478" s="23">
        <f>IF(ISNUMBER(AVERAGEIFS(Observed!N$2:N$1601,Observed!$A$2:$A$1601,$A478,Observed!$C$2:$C$1601,$C478)),AVERAGEIFS(Observed!N$2:N$1601,Observed!$A$2:$A$1601,$A478,Observed!$C$2:$C$1601,$C478),"")</f>
        <v>171.78333333333333</v>
      </c>
      <c r="O478" s="23">
        <f>IF(ISNUMBER(AVERAGEIFS(Observed!O$2:O$1601,Observed!$A$2:$A$1601,$A478,Observed!$C$2:$C$1601,$C478)),AVERAGEIFS(Observed!O$2:O$1601,Observed!$A$2:$A$1601,$A478,Observed!$C$2:$C$1601,$C478),"")</f>
        <v>171.78333333333333</v>
      </c>
      <c r="P478" s="23">
        <f>IF(ISNUMBER(AVERAGEIFS(Observed!P$2:P$1601,Observed!$A$2:$A$1601,$A478,Observed!$C$2:$C$1601,$C478)),AVERAGEIFS(Observed!P$2:P$1601,Observed!$A$2:$A$1601,$A478,Observed!$C$2:$C$1601,$C478),"")</f>
        <v>1009.0033333333334</v>
      </c>
      <c r="Q478" s="24" t="str">
        <f>IF(ISNUMBER(AVERAGEIFS(Observed!Q$2:Q$1601,Observed!$A$2:$A$1601,$A478,Observed!$C$2:$C$1601,$C478)),AVERAGEIFS(Observed!Q$2:Q$1601,Observed!$A$2:$A$1601,$A478,Observed!$C$2:$C$1601,$C478),"")</f>
        <v/>
      </c>
      <c r="R478" s="24" t="str">
        <f>IF(ISNUMBER(AVERAGEIFS(Observed!R$2:R$1601,Observed!$A$2:$A$1601,$A478,Observed!$C$2:$C$1601,$C478)),AVERAGEIFS(Observed!R$2:R$1601,Observed!$A$2:$A$1601,$A478,Observed!$C$2:$C$1601,$C478),"")</f>
        <v/>
      </c>
      <c r="S478" s="24" t="str">
        <f>IF(ISNUMBER(AVERAGEIFS(Observed!S$2:S$1601,Observed!$A$2:$A$1601,$A478,Observed!$C$2:$C$1601,$C478)),AVERAGEIFS(Observed!S$2:S$1601,Observed!$A$2:$A$1601,$A478,Observed!$C$2:$C$1601,$C478),"")</f>
        <v/>
      </c>
      <c r="T478" s="23" t="str">
        <f>IF(ISNUMBER(AVERAGEIFS(Observed!T$2:T$1601,Observed!$A$2:$A$1601,$A478,Observed!$C$2:$C$1601,$C478)),AVERAGEIFS(Observed!T$2:T$1601,Observed!$A$2:$A$1601,$A478,Observed!$C$2:$C$1601,$C478),"")</f>
        <v/>
      </c>
      <c r="U478" s="25" t="str">
        <f>IF(ISNUMBER(AVERAGEIFS(Observed!U$2:U$1601,Observed!$A$2:$A$1601,$A478,Observed!$C$2:$C$1601,$C478)),AVERAGEIFS(Observed!U$2:U$1601,Observed!$A$2:$A$1601,$A478,Observed!$C$2:$C$1601,$C478),"")</f>
        <v/>
      </c>
      <c r="V478" s="25" t="str">
        <f>IF(ISNUMBER(AVERAGEIFS(Observed!V$2:V$1601,Observed!$A$2:$A$1601,$A478,Observed!$C$2:$C$1601,$C478)),AVERAGEIFS(Observed!V$2:V$1601,Observed!$A$2:$A$1601,$A478,Observed!$C$2:$C$1601,$C478),"")</f>
        <v/>
      </c>
      <c r="W478" s="23" t="str">
        <f>IF(ISNUMBER(AVERAGEIFS(Observed!W$2:W$1601,Observed!$A$2:$A$1601,$A478,Observed!$C$2:$C$1601,$C478)),AVERAGEIFS(Observed!W$2:W$1601,Observed!$A$2:$A$1601,$A478,Observed!$C$2:$C$1601,$C478),"")</f>
        <v/>
      </c>
      <c r="X478" s="23" t="str">
        <f>IF(ISNUMBER(AVERAGEIFS(Observed!X$2:X$1601,Observed!$A$2:$A$1601,$A478,Observed!$C$2:$C$1601,$C478)),AVERAGEIFS(Observed!X$2:X$1601,Observed!$A$2:$A$1601,$A478,Observed!$C$2:$C$1601,$C478),"")</f>
        <v/>
      </c>
      <c r="Y478" s="23" t="str">
        <f>IF(ISNUMBER(AVERAGEIFS(Observed!Y$2:Y$1601,Observed!$A$2:$A$1601,$A478,Observed!$C$2:$C$1601,$C478)),AVERAGEIFS(Observed!Y$2:Y$1601,Observed!$A$2:$A$1601,$A478,Observed!$C$2:$C$1601,$C478),"")</f>
        <v/>
      </c>
      <c r="Z478" s="23" t="str">
        <f>IF(ISNUMBER(AVERAGEIFS(Observed!Z$2:Z$1601,Observed!$A$2:$A$1601,$A478,Observed!$C$2:$C$1601,$C478)),AVERAGEIFS(Observed!Z$2:Z$1601,Observed!$A$2:$A$1601,$A478,Observed!$C$2:$C$1601,$C478),"")</f>
        <v/>
      </c>
      <c r="AA478" s="23" t="str">
        <f>IF(ISNUMBER(AVERAGEIFS(Observed!AA$2:AA$1601,Observed!$A$2:$A$1601,$A478,Observed!$C$2:$C$1601,$C478)),AVERAGEIFS(Observed!AA$2:AA$1601,Observed!$A$2:$A$1601,$A478,Observed!$C$2:$C$1601,$C478),"")</f>
        <v/>
      </c>
      <c r="AB478" s="23" t="str">
        <f>IF(ISNUMBER(AVERAGEIFS(Observed!AB$2:AB$1601,Observed!$A$2:$A$1601,$A478,Observed!$C$2:$C$1601,$C478)),AVERAGEIFS(Observed!AB$2:AB$1601,Observed!$A$2:$A$1601,$A478,Observed!$C$2:$C$1601,$C478),"")</f>
        <v/>
      </c>
      <c r="AC478" s="23" t="str">
        <f>IF(ISNUMBER(AVERAGEIFS(Observed!AC$2:AC$1601,Observed!$A$2:$A$1601,$A478,Observed!$C$2:$C$1601,$C478)),AVERAGEIFS(Observed!AC$2:AC$1601,Observed!$A$2:$A$1601,$A478,Observed!$C$2:$C$1601,$C478),"")</f>
        <v/>
      </c>
      <c r="AD478" s="23" t="str">
        <f>IF(ISNUMBER(AVERAGEIFS(Observed!AD$2:AD$1601,Observed!$A$2:$A$1601,$A478,Observed!$C$2:$C$1601,$C478)),AVERAGEIFS(Observed!AD$2:AD$1601,Observed!$A$2:$A$1601,$A478,Observed!$C$2:$C$1601,$C478),"")</f>
        <v/>
      </c>
      <c r="AE478" s="23" t="str">
        <f>IF(ISNUMBER(AVERAGEIFS(Observed!AE$2:AE$1601,Observed!$A$2:$A$1601,$A478,Observed!$C$2:$C$1601,$C478)),AVERAGEIFS(Observed!AE$2:AE$1601,Observed!$A$2:$A$1601,$A478,Observed!$C$2:$C$1601,$C478),"")</f>
        <v/>
      </c>
      <c r="AF478" s="24" t="str">
        <f>IF(ISNUMBER(AVERAGEIFS(Observed!AF$2:AF$1601,Observed!$A$2:$A$1601,$A478,Observed!$C$2:$C$1601,$C478)),AVERAGEIFS(Observed!AF$2:AF$1601,Observed!$A$2:$A$1601,$A478,Observed!$C$2:$C$1601,$C478),"")</f>
        <v/>
      </c>
      <c r="AG478" s="24" t="str">
        <f>IF(ISNUMBER(AVERAGEIFS(Observed!AG$2:AG$1601,Observed!$A$2:$A$1601,$A478,Observed!$C$2:$C$1601,$C478)),AVERAGEIFS(Observed!AG$2:AG$1601,Observed!$A$2:$A$1601,$A478,Observed!$C$2:$C$1601,$C478),"")</f>
        <v/>
      </c>
      <c r="AH478" s="24" t="str">
        <f>IF(ISNUMBER(AVERAGEIFS(Observed!AH$2:AH$1601,Observed!$A$2:$A$1601,$A478,Observed!$C$2:$C$1601,$C478)),AVERAGEIFS(Observed!AH$2:AH$1601,Observed!$A$2:$A$1601,$A478,Observed!$C$2:$C$1601,$C478),"")</f>
        <v/>
      </c>
      <c r="AI478" s="23" t="str">
        <f>IF(ISNUMBER(AVERAGEIFS(Observed!AI$2:AI$1601,Observed!$A$2:$A$1601,$A478,Observed!$C$2:$C$1601,$C478)),AVERAGEIFS(Observed!AI$2:AI$1601,Observed!$A$2:$A$1601,$A478,Observed!$C$2:$C$1601,$C478),"")</f>
        <v/>
      </c>
      <c r="AJ478" s="24">
        <f>IF(ISNUMBER(AVERAGEIFS(Observed!AJ$2:AJ$1601,Observed!$A$2:$A$1601,$A478,Observed!$C$2:$C$1601,$C478)),AVERAGEIFS(Observed!AJ$2:AJ$1601,Observed!$A$2:$A$1601,$A478,Observed!$C$2:$C$1601,$C478),"")</f>
        <v>0.48</v>
      </c>
      <c r="AK478" s="24" t="str">
        <f>IF(ISNUMBER(AVERAGEIFS(Observed!AL$2:AL$1601,Observed!$A$2:$A$1601,$A478,Observed!$C$2:$C$1601,$C478)),AVERAGEIFS(Observed!AL$2:AL$1601,Observed!$A$2:$A$1601,$A478,Observed!$C$2:$C$1601,$C478),"")</f>
        <v/>
      </c>
      <c r="AL478" s="24">
        <f>IF(ISNUMBER(AVERAGEIFS(Observed!AM$2:AM$1601,Observed!$A$2:$A$1601,$A478,Observed!$C$2:$C$1601,$C478)),AVERAGEIFS(Observed!AM$2:AM$1601,Observed!$A$2:$A$1601,$A478,Observed!$C$2:$C$1601,$C478),"")</f>
        <v>0</v>
      </c>
      <c r="AM478" s="24">
        <f>IF(ISNUMBER(AVERAGEIFS(Observed!AN$2:AN$1601,Observed!$A$2:$A$1601,$A478,Observed!$C$2:$C$1601,$C478)),AVERAGEIFS(Observed!AN$2:AN$1601,Observed!$A$2:$A$1601,$A478,Observed!$C$2:$C$1601,$C478),"")</f>
        <v>0</v>
      </c>
      <c r="AN478" s="24" t="str">
        <f>IF(ISNUMBER(AVERAGEIFS(Observed!AQ$2:AQ$1601,Observed!$A$2:$A$1601,$A478,Observed!$C$2:$C$1601,$C478)),AVERAGEIFS(Observed!AQ$2:AQ$1601,Observed!$A$2:$A$1601,$A478,Observed!$C$2:$C$1601,$C478),"")</f>
        <v/>
      </c>
      <c r="AO478" s="24">
        <f>IF(ISNUMBER(AVERAGEIFS(Observed!AR$2:AR$1601,Observed!$A$2:$A$1601,$A478,Observed!$C$2:$C$1601,$C478)),AVERAGEIFS(Observed!AR$2:AR$1601,Observed!$A$2:$A$1601,$A478,Observed!$C$2:$C$1601,$C478),"")</f>
        <v>0.45900000000000002</v>
      </c>
      <c r="AP478" s="24">
        <f>IF(ISNUMBER(AVERAGEIFS(Observed!AS$2:AS$1601,Observed!$A$2:$A$1601,$A478,Observed!$C$2:$C$1601,$C478)),AVERAGEIFS(Observed!AS$2:AS$1601,Observed!$A$2:$A$1601,$A478,Observed!$C$2:$C$1601,$C478),"")</f>
        <v>6.133333333333333E-2</v>
      </c>
      <c r="AQ478" s="23" t="str">
        <f>IF(ISNUMBER(AVERAGEIFS(Observed!AT$2:AT$1601,Observed!$A$2:$A$1601,$A478,Observed!$C$2:$C$1601,$C478)),AVERAGEIFS(Observed!AT$2:AT$1601,Observed!$A$2:$A$1601,$A478,Observed!$C$2:$C$1601,$C478),"")</f>
        <v/>
      </c>
      <c r="AR478" s="24" t="str">
        <f>IF(ISNUMBER(AVERAGEIFS(Observed!AU$2:AU$1601,Observed!$A$2:$A$1601,$A478,Observed!$C$2:$C$1601,$C478)),AVERAGEIFS(Observed!AU$2:AU$1601,Observed!$A$2:$A$1601,$A478,Observed!$C$2:$C$1601,$C478),"")</f>
        <v/>
      </c>
      <c r="AS478" s="23" t="str">
        <f>IF(ISNUMBER(AVERAGEIFS(Observed!AV$2:AV$1601,Observed!$A$2:$A$1601,$A478,Observed!$C$2:$C$1601,$C478)),AVERAGEIFS(Observed!AV$2:AV$1601,Observed!$A$2:$A$1601,$A478,Observed!$C$2:$C$1601,$C478),"")</f>
        <v/>
      </c>
      <c r="AT478" s="23" t="str">
        <f>IF(ISNUMBER(AVERAGEIFS(Observed!AW$2:AW$1601,Observed!$A$2:$A$1601,$A478,Observed!$C$2:$C$1601,$C478)),AVERAGEIFS(Observed!AW$2:AW$1601,Observed!$A$2:$A$1601,$A478,Observed!$C$2:$C$1601,$C478),"")</f>
        <v/>
      </c>
      <c r="AU478" s="2">
        <f>COUNTIFS(Observed!$A$2:$A$1601,$A478,Observed!$C$2:$C$1601,$C478)</f>
        <v>3</v>
      </c>
      <c r="AV478" s="2">
        <f t="shared" si="8"/>
        <v>8</v>
      </c>
    </row>
    <row r="479" spans="1:48" x14ac:dyDescent="0.3">
      <c r="A479" s="4" t="s">
        <v>134</v>
      </c>
      <c r="B479" t="s">
        <v>24</v>
      </c>
      <c r="C479" s="3">
        <v>42296</v>
      </c>
      <c r="F479" t="s">
        <v>87</v>
      </c>
      <c r="G479" t="s">
        <v>135</v>
      </c>
      <c r="H479" s="2">
        <v>2015</v>
      </c>
      <c r="I479" s="2" t="s">
        <v>84</v>
      </c>
      <c r="J479">
        <v>1</v>
      </c>
      <c r="K479" s="2" t="s">
        <v>21</v>
      </c>
      <c r="L479" s="22" t="str">
        <f>IF(ISNUMBER(AVERAGEIFS(Observed!L$2:L$1601,Observed!$A$2:$A$1601,$A479,Observed!$C$2:$C$1601,$C479)),AVERAGEIFS(Observed!L$2:L$1601,Observed!$A$2:$A$1601,$A479,Observed!$C$2:$C$1601,$C479),"")</f>
        <v/>
      </c>
      <c r="M479" s="23" t="str">
        <f>IF(ISNUMBER(AVERAGEIFS(Observed!M$2:M$1601,Observed!$A$2:$A$1601,$A479,Observed!$C$2:$C$1601,$C479)),AVERAGEIFS(Observed!M$2:M$1601,Observed!$A$2:$A$1601,$A479,Observed!$C$2:$C$1601,$C479),"")</f>
        <v/>
      </c>
      <c r="N479" s="23">
        <f>IF(ISNUMBER(AVERAGEIFS(Observed!N$2:N$1601,Observed!$A$2:$A$1601,$A479,Observed!$C$2:$C$1601,$C479)),AVERAGEIFS(Observed!N$2:N$1601,Observed!$A$2:$A$1601,$A479,Observed!$C$2:$C$1601,$C479),"")</f>
        <v>88.443333333333328</v>
      </c>
      <c r="O479" s="23">
        <f>IF(ISNUMBER(AVERAGEIFS(Observed!O$2:O$1601,Observed!$A$2:$A$1601,$A479,Observed!$C$2:$C$1601,$C479)),AVERAGEIFS(Observed!O$2:O$1601,Observed!$A$2:$A$1601,$A479,Observed!$C$2:$C$1601,$C479),"")</f>
        <v>88.443333333333328</v>
      </c>
      <c r="P479" s="23">
        <f>IF(ISNUMBER(AVERAGEIFS(Observed!P$2:P$1601,Observed!$A$2:$A$1601,$A479,Observed!$C$2:$C$1601,$C479)),AVERAGEIFS(Observed!P$2:P$1601,Observed!$A$2:$A$1601,$A479,Observed!$C$2:$C$1601,$C479),"")</f>
        <v>1097.4466666666667</v>
      </c>
      <c r="Q479" s="24" t="str">
        <f>IF(ISNUMBER(AVERAGEIFS(Observed!Q$2:Q$1601,Observed!$A$2:$A$1601,$A479,Observed!$C$2:$C$1601,$C479)),AVERAGEIFS(Observed!Q$2:Q$1601,Observed!$A$2:$A$1601,$A479,Observed!$C$2:$C$1601,$C479),"")</f>
        <v/>
      </c>
      <c r="R479" s="24" t="str">
        <f>IF(ISNUMBER(AVERAGEIFS(Observed!R$2:R$1601,Observed!$A$2:$A$1601,$A479,Observed!$C$2:$C$1601,$C479)),AVERAGEIFS(Observed!R$2:R$1601,Observed!$A$2:$A$1601,$A479,Observed!$C$2:$C$1601,$C479),"")</f>
        <v/>
      </c>
      <c r="S479" s="24" t="str">
        <f>IF(ISNUMBER(AVERAGEIFS(Observed!S$2:S$1601,Observed!$A$2:$A$1601,$A479,Observed!$C$2:$C$1601,$C479)),AVERAGEIFS(Observed!S$2:S$1601,Observed!$A$2:$A$1601,$A479,Observed!$C$2:$C$1601,$C479),"")</f>
        <v/>
      </c>
      <c r="T479" s="23" t="str">
        <f>IF(ISNUMBER(AVERAGEIFS(Observed!T$2:T$1601,Observed!$A$2:$A$1601,$A479,Observed!$C$2:$C$1601,$C479)),AVERAGEIFS(Observed!T$2:T$1601,Observed!$A$2:$A$1601,$A479,Observed!$C$2:$C$1601,$C479),"")</f>
        <v/>
      </c>
      <c r="U479" s="25" t="str">
        <f>IF(ISNUMBER(AVERAGEIFS(Observed!U$2:U$1601,Observed!$A$2:$A$1601,$A479,Observed!$C$2:$C$1601,$C479)),AVERAGEIFS(Observed!U$2:U$1601,Observed!$A$2:$A$1601,$A479,Observed!$C$2:$C$1601,$C479),"")</f>
        <v/>
      </c>
      <c r="V479" s="25" t="str">
        <f>IF(ISNUMBER(AVERAGEIFS(Observed!V$2:V$1601,Observed!$A$2:$A$1601,$A479,Observed!$C$2:$C$1601,$C479)),AVERAGEIFS(Observed!V$2:V$1601,Observed!$A$2:$A$1601,$A479,Observed!$C$2:$C$1601,$C479),"")</f>
        <v/>
      </c>
      <c r="W479" s="23" t="str">
        <f>IF(ISNUMBER(AVERAGEIFS(Observed!W$2:W$1601,Observed!$A$2:$A$1601,$A479,Observed!$C$2:$C$1601,$C479)),AVERAGEIFS(Observed!W$2:W$1601,Observed!$A$2:$A$1601,$A479,Observed!$C$2:$C$1601,$C479),"")</f>
        <v/>
      </c>
      <c r="X479" s="23" t="str">
        <f>IF(ISNUMBER(AVERAGEIFS(Observed!X$2:X$1601,Observed!$A$2:$A$1601,$A479,Observed!$C$2:$C$1601,$C479)),AVERAGEIFS(Observed!X$2:X$1601,Observed!$A$2:$A$1601,$A479,Observed!$C$2:$C$1601,$C479),"")</f>
        <v/>
      </c>
      <c r="Y479" s="23" t="str">
        <f>IF(ISNUMBER(AVERAGEIFS(Observed!Y$2:Y$1601,Observed!$A$2:$A$1601,$A479,Observed!$C$2:$C$1601,$C479)),AVERAGEIFS(Observed!Y$2:Y$1601,Observed!$A$2:$A$1601,$A479,Observed!$C$2:$C$1601,$C479),"")</f>
        <v/>
      </c>
      <c r="Z479" s="23" t="str">
        <f>IF(ISNUMBER(AVERAGEIFS(Observed!Z$2:Z$1601,Observed!$A$2:$A$1601,$A479,Observed!$C$2:$C$1601,$C479)),AVERAGEIFS(Observed!Z$2:Z$1601,Observed!$A$2:$A$1601,$A479,Observed!$C$2:$C$1601,$C479),"")</f>
        <v/>
      </c>
      <c r="AA479" s="23" t="str">
        <f>IF(ISNUMBER(AVERAGEIFS(Observed!AA$2:AA$1601,Observed!$A$2:$A$1601,$A479,Observed!$C$2:$C$1601,$C479)),AVERAGEIFS(Observed!AA$2:AA$1601,Observed!$A$2:$A$1601,$A479,Observed!$C$2:$C$1601,$C479),"")</f>
        <v/>
      </c>
      <c r="AB479" s="23" t="str">
        <f>IF(ISNUMBER(AVERAGEIFS(Observed!AB$2:AB$1601,Observed!$A$2:$A$1601,$A479,Observed!$C$2:$C$1601,$C479)),AVERAGEIFS(Observed!AB$2:AB$1601,Observed!$A$2:$A$1601,$A479,Observed!$C$2:$C$1601,$C479),"")</f>
        <v/>
      </c>
      <c r="AC479" s="23" t="str">
        <f>IF(ISNUMBER(AVERAGEIFS(Observed!AC$2:AC$1601,Observed!$A$2:$A$1601,$A479,Observed!$C$2:$C$1601,$C479)),AVERAGEIFS(Observed!AC$2:AC$1601,Observed!$A$2:$A$1601,$A479,Observed!$C$2:$C$1601,$C479),"")</f>
        <v/>
      </c>
      <c r="AD479" s="23" t="str">
        <f>IF(ISNUMBER(AVERAGEIFS(Observed!AD$2:AD$1601,Observed!$A$2:$A$1601,$A479,Observed!$C$2:$C$1601,$C479)),AVERAGEIFS(Observed!AD$2:AD$1601,Observed!$A$2:$A$1601,$A479,Observed!$C$2:$C$1601,$C479),"")</f>
        <v/>
      </c>
      <c r="AE479" s="23" t="str">
        <f>IF(ISNUMBER(AVERAGEIFS(Observed!AE$2:AE$1601,Observed!$A$2:$A$1601,$A479,Observed!$C$2:$C$1601,$C479)),AVERAGEIFS(Observed!AE$2:AE$1601,Observed!$A$2:$A$1601,$A479,Observed!$C$2:$C$1601,$C479),"")</f>
        <v/>
      </c>
      <c r="AF479" s="24" t="str">
        <f>IF(ISNUMBER(AVERAGEIFS(Observed!AF$2:AF$1601,Observed!$A$2:$A$1601,$A479,Observed!$C$2:$C$1601,$C479)),AVERAGEIFS(Observed!AF$2:AF$1601,Observed!$A$2:$A$1601,$A479,Observed!$C$2:$C$1601,$C479),"")</f>
        <v/>
      </c>
      <c r="AG479" s="24" t="str">
        <f>IF(ISNUMBER(AVERAGEIFS(Observed!AG$2:AG$1601,Observed!$A$2:$A$1601,$A479,Observed!$C$2:$C$1601,$C479)),AVERAGEIFS(Observed!AG$2:AG$1601,Observed!$A$2:$A$1601,$A479,Observed!$C$2:$C$1601,$C479),"")</f>
        <v/>
      </c>
      <c r="AH479" s="24" t="str">
        <f>IF(ISNUMBER(AVERAGEIFS(Observed!AH$2:AH$1601,Observed!$A$2:$A$1601,$A479,Observed!$C$2:$C$1601,$C479)),AVERAGEIFS(Observed!AH$2:AH$1601,Observed!$A$2:$A$1601,$A479,Observed!$C$2:$C$1601,$C479),"")</f>
        <v/>
      </c>
      <c r="AI479" s="23" t="str">
        <f>IF(ISNUMBER(AVERAGEIFS(Observed!AI$2:AI$1601,Observed!$A$2:$A$1601,$A479,Observed!$C$2:$C$1601,$C479)),AVERAGEIFS(Observed!AI$2:AI$1601,Observed!$A$2:$A$1601,$A479,Observed!$C$2:$C$1601,$C479),"")</f>
        <v/>
      </c>
      <c r="AJ479" s="24">
        <f>IF(ISNUMBER(AVERAGEIFS(Observed!AJ$2:AJ$1601,Observed!$A$2:$A$1601,$A479,Observed!$C$2:$C$1601,$C479)),AVERAGEIFS(Observed!AJ$2:AJ$1601,Observed!$A$2:$A$1601,$A479,Observed!$C$2:$C$1601,$C479),"")</f>
        <v>0.82166666666666666</v>
      </c>
      <c r="AK479" s="24" t="str">
        <f>IF(ISNUMBER(AVERAGEIFS(Observed!AL$2:AL$1601,Observed!$A$2:$A$1601,$A479,Observed!$C$2:$C$1601,$C479)),AVERAGEIFS(Observed!AL$2:AL$1601,Observed!$A$2:$A$1601,$A479,Observed!$C$2:$C$1601,$C479),"")</f>
        <v/>
      </c>
      <c r="AL479" s="24">
        <f>IF(ISNUMBER(AVERAGEIFS(Observed!AM$2:AM$1601,Observed!$A$2:$A$1601,$A479,Observed!$C$2:$C$1601,$C479)),AVERAGEIFS(Observed!AM$2:AM$1601,Observed!$A$2:$A$1601,$A479,Observed!$C$2:$C$1601,$C479),"")</f>
        <v>0</v>
      </c>
      <c r="AM479" s="24">
        <f>IF(ISNUMBER(AVERAGEIFS(Observed!AN$2:AN$1601,Observed!$A$2:$A$1601,$A479,Observed!$C$2:$C$1601,$C479)),AVERAGEIFS(Observed!AN$2:AN$1601,Observed!$A$2:$A$1601,$A479,Observed!$C$2:$C$1601,$C479),"")</f>
        <v>0</v>
      </c>
      <c r="AN479" s="24" t="str">
        <f>IF(ISNUMBER(AVERAGEIFS(Observed!AQ$2:AQ$1601,Observed!$A$2:$A$1601,$A479,Observed!$C$2:$C$1601,$C479)),AVERAGEIFS(Observed!AQ$2:AQ$1601,Observed!$A$2:$A$1601,$A479,Observed!$C$2:$C$1601,$C479),"")</f>
        <v/>
      </c>
      <c r="AO479" s="24">
        <f>IF(ISNUMBER(AVERAGEIFS(Observed!AR$2:AR$1601,Observed!$A$2:$A$1601,$A479,Observed!$C$2:$C$1601,$C479)),AVERAGEIFS(Observed!AR$2:AR$1601,Observed!$A$2:$A$1601,$A479,Observed!$C$2:$C$1601,$C479),"")</f>
        <v>9.2000000000000012E-2</v>
      </c>
      <c r="AP479" s="24">
        <f>IF(ISNUMBER(AVERAGEIFS(Observed!AS$2:AS$1601,Observed!$A$2:$A$1601,$A479,Observed!$C$2:$C$1601,$C479)),AVERAGEIFS(Observed!AS$2:AS$1601,Observed!$A$2:$A$1601,$A479,Observed!$C$2:$C$1601,$C479),"")</f>
        <v>8.6000000000000007E-2</v>
      </c>
      <c r="AQ479" s="23" t="str">
        <f>IF(ISNUMBER(AVERAGEIFS(Observed!AT$2:AT$1601,Observed!$A$2:$A$1601,$A479,Observed!$C$2:$C$1601,$C479)),AVERAGEIFS(Observed!AT$2:AT$1601,Observed!$A$2:$A$1601,$A479,Observed!$C$2:$C$1601,$C479),"")</f>
        <v/>
      </c>
      <c r="AR479" s="24" t="str">
        <f>IF(ISNUMBER(AVERAGEIFS(Observed!AU$2:AU$1601,Observed!$A$2:$A$1601,$A479,Observed!$C$2:$C$1601,$C479)),AVERAGEIFS(Observed!AU$2:AU$1601,Observed!$A$2:$A$1601,$A479,Observed!$C$2:$C$1601,$C479),"")</f>
        <v/>
      </c>
      <c r="AS479" s="23" t="str">
        <f>IF(ISNUMBER(AVERAGEIFS(Observed!AV$2:AV$1601,Observed!$A$2:$A$1601,$A479,Observed!$C$2:$C$1601,$C479)),AVERAGEIFS(Observed!AV$2:AV$1601,Observed!$A$2:$A$1601,$A479,Observed!$C$2:$C$1601,$C479),"")</f>
        <v/>
      </c>
      <c r="AT479" s="23" t="str">
        <f>IF(ISNUMBER(AVERAGEIFS(Observed!AW$2:AW$1601,Observed!$A$2:$A$1601,$A479,Observed!$C$2:$C$1601,$C479)),AVERAGEIFS(Observed!AW$2:AW$1601,Observed!$A$2:$A$1601,$A479,Observed!$C$2:$C$1601,$C479),"")</f>
        <v/>
      </c>
      <c r="AU479" s="2">
        <f>COUNTIFS(Observed!$A$2:$A$1601,$A479,Observed!$C$2:$C$1601,$C479)</f>
        <v>3</v>
      </c>
      <c r="AV479" s="2">
        <f t="shared" si="8"/>
        <v>8</v>
      </c>
    </row>
    <row r="480" spans="1:48" x14ac:dyDescent="0.3">
      <c r="A480" s="4" t="s">
        <v>129</v>
      </c>
      <c r="B480" t="s">
        <v>83</v>
      </c>
      <c r="C480" s="3">
        <v>41781</v>
      </c>
      <c r="D480">
        <v>1</v>
      </c>
      <c r="F480" t="s">
        <v>85</v>
      </c>
      <c r="G480" t="s">
        <v>86</v>
      </c>
      <c r="H480" s="2">
        <v>2014</v>
      </c>
      <c r="I480" s="2" t="s">
        <v>84</v>
      </c>
      <c r="J480">
        <v>1</v>
      </c>
      <c r="K480" s="2" t="s">
        <v>21</v>
      </c>
      <c r="L480" s="22" t="str">
        <f>IF(ISNUMBER(AVERAGEIFS(Observed!L$2:L$1601,Observed!$A$2:$A$1601,$A480,Observed!$C$2:$C$1601,$C480)),AVERAGEIFS(Observed!L$2:L$1601,Observed!$A$2:$A$1601,$A480,Observed!$C$2:$C$1601,$C480),"")</f>
        <v/>
      </c>
      <c r="M480" s="23" t="str">
        <f>IF(ISNUMBER(AVERAGEIFS(Observed!M$2:M$1601,Observed!$A$2:$A$1601,$A480,Observed!$C$2:$C$1601,$C480)),AVERAGEIFS(Observed!M$2:M$1601,Observed!$A$2:$A$1601,$A480,Observed!$C$2:$C$1601,$C480),"")</f>
        <v/>
      </c>
      <c r="N480" s="23">
        <f>IF(ISNUMBER(AVERAGEIFS(Observed!N$2:N$1601,Observed!$A$2:$A$1601,$A480,Observed!$C$2:$C$1601,$C480)),AVERAGEIFS(Observed!N$2:N$1601,Observed!$A$2:$A$1601,$A480,Observed!$C$2:$C$1601,$C480),"")</f>
        <v>523.40666666666664</v>
      </c>
      <c r="O480" s="23">
        <f>IF(ISNUMBER(AVERAGEIFS(Observed!O$2:O$1601,Observed!$A$2:$A$1601,$A480,Observed!$C$2:$C$1601,$C480)),AVERAGEIFS(Observed!O$2:O$1601,Observed!$A$2:$A$1601,$A480,Observed!$C$2:$C$1601,$C480),"")</f>
        <v>523.40666666666664</v>
      </c>
      <c r="P480" s="23">
        <f>IF(ISNUMBER(AVERAGEIFS(Observed!P$2:P$1601,Observed!$A$2:$A$1601,$A480,Observed!$C$2:$C$1601,$C480)),AVERAGEIFS(Observed!P$2:P$1601,Observed!$A$2:$A$1601,$A480,Observed!$C$2:$C$1601,$C480),"")</f>
        <v>523.40666666666664</v>
      </c>
      <c r="Q480" s="24" t="str">
        <f>IF(ISNUMBER(AVERAGEIFS(Observed!Q$2:Q$1601,Observed!$A$2:$A$1601,$A480,Observed!$C$2:$C$1601,$C480)),AVERAGEIFS(Observed!Q$2:Q$1601,Observed!$A$2:$A$1601,$A480,Observed!$C$2:$C$1601,$C480),"")</f>
        <v/>
      </c>
      <c r="R480" s="24" t="str">
        <f>IF(ISNUMBER(AVERAGEIFS(Observed!R$2:R$1601,Observed!$A$2:$A$1601,$A480,Observed!$C$2:$C$1601,$C480)),AVERAGEIFS(Observed!R$2:R$1601,Observed!$A$2:$A$1601,$A480,Observed!$C$2:$C$1601,$C480),"")</f>
        <v/>
      </c>
      <c r="S480" s="24" t="str">
        <f>IF(ISNUMBER(AVERAGEIFS(Observed!S$2:S$1601,Observed!$A$2:$A$1601,$A480,Observed!$C$2:$C$1601,$C480)),AVERAGEIFS(Observed!S$2:S$1601,Observed!$A$2:$A$1601,$A480,Observed!$C$2:$C$1601,$C480),"")</f>
        <v/>
      </c>
      <c r="T480" s="23" t="str">
        <f>IF(ISNUMBER(AVERAGEIFS(Observed!T$2:T$1601,Observed!$A$2:$A$1601,$A480,Observed!$C$2:$C$1601,$C480)),AVERAGEIFS(Observed!T$2:T$1601,Observed!$A$2:$A$1601,$A480,Observed!$C$2:$C$1601,$C480),"")</f>
        <v/>
      </c>
      <c r="U480" s="25" t="str">
        <f>IF(ISNUMBER(AVERAGEIFS(Observed!U$2:U$1601,Observed!$A$2:$A$1601,$A480,Observed!$C$2:$C$1601,$C480)),AVERAGEIFS(Observed!U$2:U$1601,Observed!$A$2:$A$1601,$A480,Observed!$C$2:$C$1601,$C480),"")</f>
        <v/>
      </c>
      <c r="V480" s="25" t="str">
        <f>IF(ISNUMBER(AVERAGEIFS(Observed!V$2:V$1601,Observed!$A$2:$A$1601,$A480,Observed!$C$2:$C$1601,$C480)),AVERAGEIFS(Observed!V$2:V$1601,Observed!$A$2:$A$1601,$A480,Observed!$C$2:$C$1601,$C480),"")</f>
        <v/>
      </c>
      <c r="W480" s="23" t="str">
        <f>IF(ISNUMBER(AVERAGEIFS(Observed!W$2:W$1601,Observed!$A$2:$A$1601,$A480,Observed!$C$2:$C$1601,$C480)),AVERAGEIFS(Observed!W$2:W$1601,Observed!$A$2:$A$1601,$A480,Observed!$C$2:$C$1601,$C480),"")</f>
        <v/>
      </c>
      <c r="X480" s="23" t="str">
        <f>IF(ISNUMBER(AVERAGEIFS(Observed!X$2:X$1601,Observed!$A$2:$A$1601,$A480,Observed!$C$2:$C$1601,$C480)),AVERAGEIFS(Observed!X$2:X$1601,Observed!$A$2:$A$1601,$A480,Observed!$C$2:$C$1601,$C480),"")</f>
        <v/>
      </c>
      <c r="Y480" s="23" t="str">
        <f>IF(ISNUMBER(AVERAGEIFS(Observed!Y$2:Y$1601,Observed!$A$2:$A$1601,$A480,Observed!$C$2:$C$1601,$C480)),AVERAGEIFS(Observed!Y$2:Y$1601,Observed!$A$2:$A$1601,$A480,Observed!$C$2:$C$1601,$C480),"")</f>
        <v/>
      </c>
      <c r="Z480" s="23" t="str">
        <f>IF(ISNUMBER(AVERAGEIFS(Observed!Z$2:Z$1601,Observed!$A$2:$A$1601,$A480,Observed!$C$2:$C$1601,$C480)),AVERAGEIFS(Observed!Z$2:Z$1601,Observed!$A$2:$A$1601,$A480,Observed!$C$2:$C$1601,$C480),"")</f>
        <v/>
      </c>
      <c r="AA480" s="23" t="str">
        <f>IF(ISNUMBER(AVERAGEIFS(Observed!AA$2:AA$1601,Observed!$A$2:$A$1601,$A480,Observed!$C$2:$C$1601,$C480)),AVERAGEIFS(Observed!AA$2:AA$1601,Observed!$A$2:$A$1601,$A480,Observed!$C$2:$C$1601,$C480),"")</f>
        <v/>
      </c>
      <c r="AB480" s="23" t="str">
        <f>IF(ISNUMBER(AVERAGEIFS(Observed!AB$2:AB$1601,Observed!$A$2:$A$1601,$A480,Observed!$C$2:$C$1601,$C480)),AVERAGEIFS(Observed!AB$2:AB$1601,Observed!$A$2:$A$1601,$A480,Observed!$C$2:$C$1601,$C480),"")</f>
        <v/>
      </c>
      <c r="AC480" s="23" t="str">
        <f>IF(ISNUMBER(AVERAGEIFS(Observed!AC$2:AC$1601,Observed!$A$2:$A$1601,$A480,Observed!$C$2:$C$1601,$C480)),AVERAGEIFS(Observed!AC$2:AC$1601,Observed!$A$2:$A$1601,$A480,Observed!$C$2:$C$1601,$C480),"")</f>
        <v/>
      </c>
      <c r="AD480" s="23" t="str">
        <f>IF(ISNUMBER(AVERAGEIFS(Observed!AD$2:AD$1601,Observed!$A$2:$A$1601,$A480,Observed!$C$2:$C$1601,$C480)),AVERAGEIFS(Observed!AD$2:AD$1601,Observed!$A$2:$A$1601,$A480,Observed!$C$2:$C$1601,$C480),"")</f>
        <v/>
      </c>
      <c r="AE480" s="23" t="str">
        <f>IF(ISNUMBER(AVERAGEIFS(Observed!AE$2:AE$1601,Observed!$A$2:$A$1601,$A480,Observed!$C$2:$C$1601,$C480)),AVERAGEIFS(Observed!AE$2:AE$1601,Observed!$A$2:$A$1601,$A480,Observed!$C$2:$C$1601,$C480),"")</f>
        <v/>
      </c>
      <c r="AF480" s="24" t="str">
        <f>IF(ISNUMBER(AVERAGEIFS(Observed!AF$2:AF$1601,Observed!$A$2:$A$1601,$A480,Observed!$C$2:$C$1601,$C480)),AVERAGEIFS(Observed!AF$2:AF$1601,Observed!$A$2:$A$1601,$A480,Observed!$C$2:$C$1601,$C480),"")</f>
        <v/>
      </c>
      <c r="AG480" s="24" t="str">
        <f>IF(ISNUMBER(AVERAGEIFS(Observed!AG$2:AG$1601,Observed!$A$2:$A$1601,$A480,Observed!$C$2:$C$1601,$C480)),AVERAGEIFS(Observed!AG$2:AG$1601,Observed!$A$2:$A$1601,$A480,Observed!$C$2:$C$1601,$C480),"")</f>
        <v/>
      </c>
      <c r="AH480" s="24" t="str">
        <f>IF(ISNUMBER(AVERAGEIFS(Observed!AH$2:AH$1601,Observed!$A$2:$A$1601,$A480,Observed!$C$2:$C$1601,$C480)),AVERAGEIFS(Observed!AH$2:AH$1601,Observed!$A$2:$A$1601,$A480,Observed!$C$2:$C$1601,$C480),"")</f>
        <v/>
      </c>
      <c r="AI480" s="23" t="str">
        <f>IF(ISNUMBER(AVERAGEIFS(Observed!AI$2:AI$1601,Observed!$A$2:$A$1601,$A480,Observed!$C$2:$C$1601,$C480)),AVERAGEIFS(Observed!AI$2:AI$1601,Observed!$A$2:$A$1601,$A480,Observed!$C$2:$C$1601,$C480),"")</f>
        <v/>
      </c>
      <c r="AJ480" s="24">
        <f>IF(ISNUMBER(AVERAGEIFS(Observed!AJ$2:AJ$1601,Observed!$A$2:$A$1601,$A480,Observed!$C$2:$C$1601,$C480)),AVERAGEIFS(Observed!AJ$2:AJ$1601,Observed!$A$2:$A$1601,$A480,Observed!$C$2:$C$1601,$C480),"")</f>
        <v>0.32766666666666661</v>
      </c>
      <c r="AK480" s="24" t="str">
        <f>IF(ISNUMBER(AVERAGEIFS(Observed!AL$2:AL$1601,Observed!$A$2:$A$1601,$A480,Observed!$C$2:$C$1601,$C480)),AVERAGEIFS(Observed!AL$2:AL$1601,Observed!$A$2:$A$1601,$A480,Observed!$C$2:$C$1601,$C480),"")</f>
        <v/>
      </c>
      <c r="AL480" s="24">
        <f>IF(ISNUMBER(AVERAGEIFS(Observed!AM$2:AM$1601,Observed!$A$2:$A$1601,$A480,Observed!$C$2:$C$1601,$C480)),AVERAGEIFS(Observed!AM$2:AM$1601,Observed!$A$2:$A$1601,$A480,Observed!$C$2:$C$1601,$C480),"")</f>
        <v>0.24633333333333338</v>
      </c>
      <c r="AM480" s="24">
        <f>IF(ISNUMBER(AVERAGEIFS(Observed!AN$2:AN$1601,Observed!$A$2:$A$1601,$A480,Observed!$C$2:$C$1601,$C480)),AVERAGEIFS(Observed!AN$2:AN$1601,Observed!$A$2:$A$1601,$A480,Observed!$C$2:$C$1601,$C480),"")</f>
        <v>0</v>
      </c>
      <c r="AN480" s="24" t="str">
        <f>IF(ISNUMBER(AVERAGEIFS(Observed!AQ$2:AQ$1601,Observed!$A$2:$A$1601,$A480,Observed!$C$2:$C$1601,$C480)),AVERAGEIFS(Observed!AQ$2:AQ$1601,Observed!$A$2:$A$1601,$A480,Observed!$C$2:$C$1601,$C480),"")</f>
        <v/>
      </c>
      <c r="AO480" s="24">
        <f>IF(ISNUMBER(AVERAGEIFS(Observed!AR$2:AR$1601,Observed!$A$2:$A$1601,$A480,Observed!$C$2:$C$1601,$C480)),AVERAGEIFS(Observed!AR$2:AR$1601,Observed!$A$2:$A$1601,$A480,Observed!$C$2:$C$1601,$C480),"")</f>
        <v>0.40533333333333338</v>
      </c>
      <c r="AP480" s="24">
        <f>IF(ISNUMBER(AVERAGEIFS(Observed!AS$2:AS$1601,Observed!$A$2:$A$1601,$A480,Observed!$C$2:$C$1601,$C480)),AVERAGEIFS(Observed!AS$2:AS$1601,Observed!$A$2:$A$1601,$A480,Observed!$C$2:$C$1601,$C480),"")</f>
        <v>2.1000000000000001E-2</v>
      </c>
      <c r="AQ480" s="23" t="str">
        <f>IF(ISNUMBER(AVERAGEIFS(Observed!AT$2:AT$1601,Observed!$A$2:$A$1601,$A480,Observed!$C$2:$C$1601,$C480)),AVERAGEIFS(Observed!AT$2:AT$1601,Observed!$A$2:$A$1601,$A480,Observed!$C$2:$C$1601,$C480),"")</f>
        <v/>
      </c>
      <c r="AR480" s="24" t="str">
        <f>IF(ISNUMBER(AVERAGEIFS(Observed!AU$2:AU$1601,Observed!$A$2:$A$1601,$A480,Observed!$C$2:$C$1601,$C480)),AVERAGEIFS(Observed!AU$2:AU$1601,Observed!$A$2:$A$1601,$A480,Observed!$C$2:$C$1601,$C480),"")</f>
        <v/>
      </c>
      <c r="AS480" s="23" t="str">
        <f>IF(ISNUMBER(AVERAGEIFS(Observed!AV$2:AV$1601,Observed!$A$2:$A$1601,$A480,Observed!$C$2:$C$1601,$C480)),AVERAGEIFS(Observed!AV$2:AV$1601,Observed!$A$2:$A$1601,$A480,Observed!$C$2:$C$1601,$C480),"")</f>
        <v/>
      </c>
      <c r="AT480" s="23" t="str">
        <f>IF(ISNUMBER(AVERAGEIFS(Observed!AW$2:AW$1601,Observed!$A$2:$A$1601,$A480,Observed!$C$2:$C$1601,$C480)),AVERAGEIFS(Observed!AW$2:AW$1601,Observed!$A$2:$A$1601,$A480,Observed!$C$2:$C$1601,$C480),"")</f>
        <v/>
      </c>
      <c r="AU480" s="2">
        <f>COUNTIFS(Observed!$A$2:$A$1601,$A480,Observed!$C$2:$C$1601,$C480)</f>
        <v>3</v>
      </c>
      <c r="AV480" s="2">
        <f t="shared" si="8"/>
        <v>8</v>
      </c>
    </row>
    <row r="481" spans="1:48" x14ac:dyDescent="0.3">
      <c r="A481" s="4" t="s">
        <v>129</v>
      </c>
      <c r="B481" t="s">
        <v>83</v>
      </c>
      <c r="C481" s="3">
        <v>41822</v>
      </c>
      <c r="D481">
        <v>1</v>
      </c>
      <c r="F481" t="s">
        <v>85</v>
      </c>
      <c r="G481" t="s">
        <v>86</v>
      </c>
      <c r="H481" s="2">
        <v>2014</v>
      </c>
      <c r="I481" s="2" t="s">
        <v>84</v>
      </c>
      <c r="J481">
        <v>1</v>
      </c>
      <c r="K481" s="2" t="s">
        <v>21</v>
      </c>
      <c r="L481" s="22" t="str">
        <f>IF(ISNUMBER(AVERAGEIFS(Observed!L$2:L$1601,Observed!$A$2:$A$1601,$A481,Observed!$C$2:$C$1601,$C481)),AVERAGEIFS(Observed!L$2:L$1601,Observed!$A$2:$A$1601,$A481,Observed!$C$2:$C$1601,$C481),"")</f>
        <v/>
      </c>
      <c r="M481" s="23" t="str">
        <f>IF(ISNUMBER(AVERAGEIFS(Observed!M$2:M$1601,Observed!$A$2:$A$1601,$A481,Observed!$C$2:$C$1601,$C481)),AVERAGEIFS(Observed!M$2:M$1601,Observed!$A$2:$A$1601,$A481,Observed!$C$2:$C$1601,$C481),"")</f>
        <v/>
      </c>
      <c r="N481" s="23">
        <f>IF(ISNUMBER(AVERAGEIFS(Observed!N$2:N$1601,Observed!$A$2:$A$1601,$A481,Observed!$C$2:$C$1601,$C481)),AVERAGEIFS(Observed!N$2:N$1601,Observed!$A$2:$A$1601,$A481,Observed!$C$2:$C$1601,$C481),"")</f>
        <v>420.22333333333336</v>
      </c>
      <c r="O481" s="23">
        <f>IF(ISNUMBER(AVERAGEIFS(Observed!O$2:O$1601,Observed!$A$2:$A$1601,$A481,Observed!$C$2:$C$1601,$C481)),AVERAGEIFS(Observed!O$2:O$1601,Observed!$A$2:$A$1601,$A481,Observed!$C$2:$C$1601,$C481),"")</f>
        <v>420.22333333333336</v>
      </c>
      <c r="P481" s="23">
        <f>IF(ISNUMBER(AVERAGEIFS(Observed!P$2:P$1601,Observed!$A$2:$A$1601,$A481,Observed!$C$2:$C$1601,$C481)),AVERAGEIFS(Observed!P$2:P$1601,Observed!$A$2:$A$1601,$A481,Observed!$C$2:$C$1601,$C481),"")</f>
        <v>943.63000000000011</v>
      </c>
      <c r="Q481" s="24" t="str">
        <f>IF(ISNUMBER(AVERAGEIFS(Observed!Q$2:Q$1601,Observed!$A$2:$A$1601,$A481,Observed!$C$2:$C$1601,$C481)),AVERAGEIFS(Observed!Q$2:Q$1601,Observed!$A$2:$A$1601,$A481,Observed!$C$2:$C$1601,$C481),"")</f>
        <v/>
      </c>
      <c r="R481" s="24" t="str">
        <f>IF(ISNUMBER(AVERAGEIFS(Observed!R$2:R$1601,Observed!$A$2:$A$1601,$A481,Observed!$C$2:$C$1601,$C481)),AVERAGEIFS(Observed!R$2:R$1601,Observed!$A$2:$A$1601,$A481,Observed!$C$2:$C$1601,$C481),"")</f>
        <v/>
      </c>
      <c r="S481" s="24" t="str">
        <f>IF(ISNUMBER(AVERAGEIFS(Observed!S$2:S$1601,Observed!$A$2:$A$1601,$A481,Observed!$C$2:$C$1601,$C481)),AVERAGEIFS(Observed!S$2:S$1601,Observed!$A$2:$A$1601,$A481,Observed!$C$2:$C$1601,$C481),"")</f>
        <v/>
      </c>
      <c r="T481" s="23" t="str">
        <f>IF(ISNUMBER(AVERAGEIFS(Observed!T$2:T$1601,Observed!$A$2:$A$1601,$A481,Observed!$C$2:$C$1601,$C481)),AVERAGEIFS(Observed!T$2:T$1601,Observed!$A$2:$A$1601,$A481,Observed!$C$2:$C$1601,$C481),"")</f>
        <v/>
      </c>
      <c r="U481" s="25" t="str">
        <f>IF(ISNUMBER(AVERAGEIFS(Observed!U$2:U$1601,Observed!$A$2:$A$1601,$A481,Observed!$C$2:$C$1601,$C481)),AVERAGEIFS(Observed!U$2:U$1601,Observed!$A$2:$A$1601,$A481,Observed!$C$2:$C$1601,$C481),"")</f>
        <v/>
      </c>
      <c r="V481" s="25" t="str">
        <f>IF(ISNUMBER(AVERAGEIFS(Observed!V$2:V$1601,Observed!$A$2:$A$1601,$A481,Observed!$C$2:$C$1601,$C481)),AVERAGEIFS(Observed!V$2:V$1601,Observed!$A$2:$A$1601,$A481,Observed!$C$2:$C$1601,$C481),"")</f>
        <v/>
      </c>
      <c r="W481" s="23" t="str">
        <f>IF(ISNUMBER(AVERAGEIFS(Observed!W$2:W$1601,Observed!$A$2:$A$1601,$A481,Observed!$C$2:$C$1601,$C481)),AVERAGEIFS(Observed!W$2:W$1601,Observed!$A$2:$A$1601,$A481,Observed!$C$2:$C$1601,$C481),"")</f>
        <v/>
      </c>
      <c r="X481" s="23" t="str">
        <f>IF(ISNUMBER(AVERAGEIFS(Observed!X$2:X$1601,Observed!$A$2:$A$1601,$A481,Observed!$C$2:$C$1601,$C481)),AVERAGEIFS(Observed!X$2:X$1601,Observed!$A$2:$A$1601,$A481,Observed!$C$2:$C$1601,$C481),"")</f>
        <v/>
      </c>
      <c r="Y481" s="23" t="str">
        <f>IF(ISNUMBER(AVERAGEIFS(Observed!Y$2:Y$1601,Observed!$A$2:$A$1601,$A481,Observed!$C$2:$C$1601,$C481)),AVERAGEIFS(Observed!Y$2:Y$1601,Observed!$A$2:$A$1601,$A481,Observed!$C$2:$C$1601,$C481),"")</f>
        <v/>
      </c>
      <c r="Z481" s="23" t="str">
        <f>IF(ISNUMBER(AVERAGEIFS(Observed!Z$2:Z$1601,Observed!$A$2:$A$1601,$A481,Observed!$C$2:$C$1601,$C481)),AVERAGEIFS(Observed!Z$2:Z$1601,Observed!$A$2:$A$1601,$A481,Observed!$C$2:$C$1601,$C481),"")</f>
        <v/>
      </c>
      <c r="AA481" s="23" t="str">
        <f>IF(ISNUMBER(AVERAGEIFS(Observed!AA$2:AA$1601,Observed!$A$2:$A$1601,$A481,Observed!$C$2:$C$1601,$C481)),AVERAGEIFS(Observed!AA$2:AA$1601,Observed!$A$2:$A$1601,$A481,Observed!$C$2:$C$1601,$C481),"")</f>
        <v/>
      </c>
      <c r="AB481" s="23" t="str">
        <f>IF(ISNUMBER(AVERAGEIFS(Observed!AB$2:AB$1601,Observed!$A$2:$A$1601,$A481,Observed!$C$2:$C$1601,$C481)),AVERAGEIFS(Observed!AB$2:AB$1601,Observed!$A$2:$A$1601,$A481,Observed!$C$2:$C$1601,$C481),"")</f>
        <v/>
      </c>
      <c r="AC481" s="23" t="str">
        <f>IF(ISNUMBER(AVERAGEIFS(Observed!AC$2:AC$1601,Observed!$A$2:$A$1601,$A481,Observed!$C$2:$C$1601,$C481)),AVERAGEIFS(Observed!AC$2:AC$1601,Observed!$A$2:$A$1601,$A481,Observed!$C$2:$C$1601,$C481),"")</f>
        <v/>
      </c>
      <c r="AD481" s="23" t="str">
        <f>IF(ISNUMBER(AVERAGEIFS(Observed!AD$2:AD$1601,Observed!$A$2:$A$1601,$A481,Observed!$C$2:$C$1601,$C481)),AVERAGEIFS(Observed!AD$2:AD$1601,Observed!$A$2:$A$1601,$A481,Observed!$C$2:$C$1601,$C481),"")</f>
        <v/>
      </c>
      <c r="AE481" s="23" t="str">
        <f>IF(ISNUMBER(AVERAGEIFS(Observed!AE$2:AE$1601,Observed!$A$2:$A$1601,$A481,Observed!$C$2:$C$1601,$C481)),AVERAGEIFS(Observed!AE$2:AE$1601,Observed!$A$2:$A$1601,$A481,Observed!$C$2:$C$1601,$C481),"")</f>
        <v/>
      </c>
      <c r="AF481" s="24" t="str">
        <f>IF(ISNUMBER(AVERAGEIFS(Observed!AF$2:AF$1601,Observed!$A$2:$A$1601,$A481,Observed!$C$2:$C$1601,$C481)),AVERAGEIFS(Observed!AF$2:AF$1601,Observed!$A$2:$A$1601,$A481,Observed!$C$2:$C$1601,$C481),"")</f>
        <v/>
      </c>
      <c r="AG481" s="24" t="str">
        <f>IF(ISNUMBER(AVERAGEIFS(Observed!AG$2:AG$1601,Observed!$A$2:$A$1601,$A481,Observed!$C$2:$C$1601,$C481)),AVERAGEIFS(Observed!AG$2:AG$1601,Observed!$A$2:$A$1601,$A481,Observed!$C$2:$C$1601,$C481),"")</f>
        <v/>
      </c>
      <c r="AH481" s="24" t="str">
        <f>IF(ISNUMBER(AVERAGEIFS(Observed!AH$2:AH$1601,Observed!$A$2:$A$1601,$A481,Observed!$C$2:$C$1601,$C481)),AVERAGEIFS(Observed!AH$2:AH$1601,Observed!$A$2:$A$1601,$A481,Observed!$C$2:$C$1601,$C481),"")</f>
        <v/>
      </c>
      <c r="AI481" s="23" t="str">
        <f>IF(ISNUMBER(AVERAGEIFS(Observed!AI$2:AI$1601,Observed!$A$2:$A$1601,$A481,Observed!$C$2:$C$1601,$C481)),AVERAGEIFS(Observed!AI$2:AI$1601,Observed!$A$2:$A$1601,$A481,Observed!$C$2:$C$1601,$C481),"")</f>
        <v/>
      </c>
      <c r="AJ481" s="24">
        <f>IF(ISNUMBER(AVERAGEIFS(Observed!AJ$2:AJ$1601,Observed!$A$2:$A$1601,$A481,Observed!$C$2:$C$1601,$C481)),AVERAGEIFS(Observed!AJ$2:AJ$1601,Observed!$A$2:$A$1601,$A481,Observed!$C$2:$C$1601,$C481),"")</f>
        <v>0.14499999999999999</v>
      </c>
      <c r="AK481" s="24" t="str">
        <f>IF(ISNUMBER(AVERAGEIFS(Observed!AL$2:AL$1601,Observed!$A$2:$A$1601,$A481,Observed!$C$2:$C$1601,$C481)),AVERAGEIFS(Observed!AL$2:AL$1601,Observed!$A$2:$A$1601,$A481,Observed!$C$2:$C$1601,$C481),"")</f>
        <v/>
      </c>
      <c r="AL481" s="24">
        <f>IF(ISNUMBER(AVERAGEIFS(Observed!AM$2:AM$1601,Observed!$A$2:$A$1601,$A481,Observed!$C$2:$C$1601,$C481)),AVERAGEIFS(Observed!AM$2:AM$1601,Observed!$A$2:$A$1601,$A481,Observed!$C$2:$C$1601,$C481),"")</f>
        <v>0.35233333333333339</v>
      </c>
      <c r="AM481" s="24">
        <f>IF(ISNUMBER(AVERAGEIFS(Observed!AN$2:AN$1601,Observed!$A$2:$A$1601,$A481,Observed!$C$2:$C$1601,$C481)),AVERAGEIFS(Observed!AN$2:AN$1601,Observed!$A$2:$A$1601,$A481,Observed!$C$2:$C$1601,$C481),"")</f>
        <v>0</v>
      </c>
      <c r="AN481" s="24" t="str">
        <f>IF(ISNUMBER(AVERAGEIFS(Observed!AQ$2:AQ$1601,Observed!$A$2:$A$1601,$A481,Observed!$C$2:$C$1601,$C481)),AVERAGEIFS(Observed!AQ$2:AQ$1601,Observed!$A$2:$A$1601,$A481,Observed!$C$2:$C$1601,$C481),"")</f>
        <v/>
      </c>
      <c r="AO481" s="24">
        <f>IF(ISNUMBER(AVERAGEIFS(Observed!AR$2:AR$1601,Observed!$A$2:$A$1601,$A481,Observed!$C$2:$C$1601,$C481)),AVERAGEIFS(Observed!AR$2:AR$1601,Observed!$A$2:$A$1601,$A481,Observed!$C$2:$C$1601,$C481),"")</f>
        <v>0.45766666666666667</v>
      </c>
      <c r="AP481" s="24">
        <f>IF(ISNUMBER(AVERAGEIFS(Observed!AS$2:AS$1601,Observed!$A$2:$A$1601,$A481,Observed!$C$2:$C$1601,$C481)),AVERAGEIFS(Observed!AS$2:AS$1601,Observed!$A$2:$A$1601,$A481,Observed!$C$2:$C$1601,$C481),"")</f>
        <v>4.4999999999999991E-2</v>
      </c>
      <c r="AQ481" s="23" t="str">
        <f>IF(ISNUMBER(AVERAGEIFS(Observed!AT$2:AT$1601,Observed!$A$2:$A$1601,$A481,Observed!$C$2:$C$1601,$C481)),AVERAGEIFS(Observed!AT$2:AT$1601,Observed!$A$2:$A$1601,$A481,Observed!$C$2:$C$1601,$C481),"")</f>
        <v/>
      </c>
      <c r="AR481" s="24" t="str">
        <f>IF(ISNUMBER(AVERAGEIFS(Observed!AU$2:AU$1601,Observed!$A$2:$A$1601,$A481,Observed!$C$2:$C$1601,$C481)),AVERAGEIFS(Observed!AU$2:AU$1601,Observed!$A$2:$A$1601,$A481,Observed!$C$2:$C$1601,$C481),"")</f>
        <v/>
      </c>
      <c r="AS481" s="23" t="str">
        <f>IF(ISNUMBER(AVERAGEIFS(Observed!AV$2:AV$1601,Observed!$A$2:$A$1601,$A481,Observed!$C$2:$C$1601,$C481)),AVERAGEIFS(Observed!AV$2:AV$1601,Observed!$A$2:$A$1601,$A481,Observed!$C$2:$C$1601,$C481),"")</f>
        <v/>
      </c>
      <c r="AT481" s="23" t="str">
        <f>IF(ISNUMBER(AVERAGEIFS(Observed!AW$2:AW$1601,Observed!$A$2:$A$1601,$A481,Observed!$C$2:$C$1601,$C481)),AVERAGEIFS(Observed!AW$2:AW$1601,Observed!$A$2:$A$1601,$A481,Observed!$C$2:$C$1601,$C481),"")</f>
        <v/>
      </c>
      <c r="AU481" s="2">
        <f>COUNTIFS(Observed!$A$2:$A$1601,$A481,Observed!$C$2:$C$1601,$C481)</f>
        <v>3</v>
      </c>
      <c r="AV481" s="2">
        <f t="shared" si="8"/>
        <v>8</v>
      </c>
    </row>
    <row r="482" spans="1:48" x14ac:dyDescent="0.3">
      <c r="A482" s="4" t="s">
        <v>129</v>
      </c>
      <c r="B482" t="s">
        <v>83</v>
      </c>
      <c r="C482" s="3">
        <v>41871</v>
      </c>
      <c r="D482">
        <v>1</v>
      </c>
      <c r="F482" t="s">
        <v>85</v>
      </c>
      <c r="G482" t="s">
        <v>86</v>
      </c>
      <c r="H482" s="2">
        <v>2014</v>
      </c>
      <c r="I482" s="2" t="s">
        <v>84</v>
      </c>
      <c r="J482">
        <v>1</v>
      </c>
      <c r="K482" s="2" t="s">
        <v>21</v>
      </c>
      <c r="L482" s="22" t="str">
        <f>IF(ISNUMBER(AVERAGEIFS(Observed!L$2:L$1601,Observed!$A$2:$A$1601,$A482,Observed!$C$2:$C$1601,$C482)),AVERAGEIFS(Observed!L$2:L$1601,Observed!$A$2:$A$1601,$A482,Observed!$C$2:$C$1601,$C482),"")</f>
        <v/>
      </c>
      <c r="M482" s="23" t="str">
        <f>IF(ISNUMBER(AVERAGEIFS(Observed!M$2:M$1601,Observed!$A$2:$A$1601,$A482,Observed!$C$2:$C$1601,$C482)),AVERAGEIFS(Observed!M$2:M$1601,Observed!$A$2:$A$1601,$A482,Observed!$C$2:$C$1601,$C482),"")</f>
        <v/>
      </c>
      <c r="N482" s="23">
        <f>IF(ISNUMBER(AVERAGEIFS(Observed!N$2:N$1601,Observed!$A$2:$A$1601,$A482,Observed!$C$2:$C$1601,$C482)),AVERAGEIFS(Observed!N$2:N$1601,Observed!$A$2:$A$1601,$A482,Observed!$C$2:$C$1601,$C482),"")</f>
        <v>393.82333333333332</v>
      </c>
      <c r="O482" s="23">
        <f>IF(ISNUMBER(AVERAGEIFS(Observed!O$2:O$1601,Observed!$A$2:$A$1601,$A482,Observed!$C$2:$C$1601,$C482)),AVERAGEIFS(Observed!O$2:O$1601,Observed!$A$2:$A$1601,$A482,Observed!$C$2:$C$1601,$C482),"")</f>
        <v>393.82333333333332</v>
      </c>
      <c r="P482" s="23">
        <f>IF(ISNUMBER(AVERAGEIFS(Observed!P$2:P$1601,Observed!$A$2:$A$1601,$A482,Observed!$C$2:$C$1601,$C482)),AVERAGEIFS(Observed!P$2:P$1601,Observed!$A$2:$A$1601,$A482,Observed!$C$2:$C$1601,$C482),"")</f>
        <v>1337.4533333333334</v>
      </c>
      <c r="Q482" s="24" t="str">
        <f>IF(ISNUMBER(AVERAGEIFS(Observed!Q$2:Q$1601,Observed!$A$2:$A$1601,$A482,Observed!$C$2:$C$1601,$C482)),AVERAGEIFS(Observed!Q$2:Q$1601,Observed!$A$2:$A$1601,$A482,Observed!$C$2:$C$1601,$C482),"")</f>
        <v/>
      </c>
      <c r="R482" s="24" t="str">
        <f>IF(ISNUMBER(AVERAGEIFS(Observed!R$2:R$1601,Observed!$A$2:$A$1601,$A482,Observed!$C$2:$C$1601,$C482)),AVERAGEIFS(Observed!R$2:R$1601,Observed!$A$2:$A$1601,$A482,Observed!$C$2:$C$1601,$C482),"")</f>
        <v/>
      </c>
      <c r="S482" s="24" t="str">
        <f>IF(ISNUMBER(AVERAGEIFS(Observed!S$2:S$1601,Observed!$A$2:$A$1601,$A482,Observed!$C$2:$C$1601,$C482)),AVERAGEIFS(Observed!S$2:S$1601,Observed!$A$2:$A$1601,$A482,Observed!$C$2:$C$1601,$C482),"")</f>
        <v/>
      </c>
      <c r="T482" s="23" t="str">
        <f>IF(ISNUMBER(AVERAGEIFS(Observed!T$2:T$1601,Observed!$A$2:$A$1601,$A482,Observed!$C$2:$C$1601,$C482)),AVERAGEIFS(Observed!T$2:T$1601,Observed!$A$2:$A$1601,$A482,Observed!$C$2:$C$1601,$C482),"")</f>
        <v/>
      </c>
      <c r="U482" s="25" t="str">
        <f>IF(ISNUMBER(AVERAGEIFS(Observed!U$2:U$1601,Observed!$A$2:$A$1601,$A482,Observed!$C$2:$C$1601,$C482)),AVERAGEIFS(Observed!U$2:U$1601,Observed!$A$2:$A$1601,$A482,Observed!$C$2:$C$1601,$C482),"")</f>
        <v/>
      </c>
      <c r="V482" s="25" t="str">
        <f>IF(ISNUMBER(AVERAGEIFS(Observed!V$2:V$1601,Observed!$A$2:$A$1601,$A482,Observed!$C$2:$C$1601,$C482)),AVERAGEIFS(Observed!V$2:V$1601,Observed!$A$2:$A$1601,$A482,Observed!$C$2:$C$1601,$C482),"")</f>
        <v/>
      </c>
      <c r="W482" s="23" t="str">
        <f>IF(ISNUMBER(AVERAGEIFS(Observed!W$2:W$1601,Observed!$A$2:$A$1601,$A482,Observed!$C$2:$C$1601,$C482)),AVERAGEIFS(Observed!W$2:W$1601,Observed!$A$2:$A$1601,$A482,Observed!$C$2:$C$1601,$C482),"")</f>
        <v/>
      </c>
      <c r="X482" s="23" t="str">
        <f>IF(ISNUMBER(AVERAGEIFS(Observed!X$2:X$1601,Observed!$A$2:$A$1601,$A482,Observed!$C$2:$C$1601,$C482)),AVERAGEIFS(Observed!X$2:X$1601,Observed!$A$2:$A$1601,$A482,Observed!$C$2:$C$1601,$C482),"")</f>
        <v/>
      </c>
      <c r="Y482" s="23" t="str">
        <f>IF(ISNUMBER(AVERAGEIFS(Observed!Y$2:Y$1601,Observed!$A$2:$A$1601,$A482,Observed!$C$2:$C$1601,$C482)),AVERAGEIFS(Observed!Y$2:Y$1601,Observed!$A$2:$A$1601,$A482,Observed!$C$2:$C$1601,$C482),"")</f>
        <v/>
      </c>
      <c r="Z482" s="23" t="str">
        <f>IF(ISNUMBER(AVERAGEIFS(Observed!Z$2:Z$1601,Observed!$A$2:$A$1601,$A482,Observed!$C$2:$C$1601,$C482)),AVERAGEIFS(Observed!Z$2:Z$1601,Observed!$A$2:$A$1601,$A482,Observed!$C$2:$C$1601,$C482),"")</f>
        <v/>
      </c>
      <c r="AA482" s="23" t="str">
        <f>IF(ISNUMBER(AVERAGEIFS(Observed!AA$2:AA$1601,Observed!$A$2:$A$1601,$A482,Observed!$C$2:$C$1601,$C482)),AVERAGEIFS(Observed!AA$2:AA$1601,Observed!$A$2:$A$1601,$A482,Observed!$C$2:$C$1601,$C482),"")</f>
        <v/>
      </c>
      <c r="AB482" s="23" t="str">
        <f>IF(ISNUMBER(AVERAGEIFS(Observed!AB$2:AB$1601,Observed!$A$2:$A$1601,$A482,Observed!$C$2:$C$1601,$C482)),AVERAGEIFS(Observed!AB$2:AB$1601,Observed!$A$2:$A$1601,$A482,Observed!$C$2:$C$1601,$C482),"")</f>
        <v/>
      </c>
      <c r="AC482" s="23" t="str">
        <f>IF(ISNUMBER(AVERAGEIFS(Observed!AC$2:AC$1601,Observed!$A$2:$A$1601,$A482,Observed!$C$2:$C$1601,$C482)),AVERAGEIFS(Observed!AC$2:AC$1601,Observed!$A$2:$A$1601,$A482,Observed!$C$2:$C$1601,$C482),"")</f>
        <v/>
      </c>
      <c r="AD482" s="23" t="str">
        <f>IF(ISNUMBER(AVERAGEIFS(Observed!AD$2:AD$1601,Observed!$A$2:$A$1601,$A482,Observed!$C$2:$C$1601,$C482)),AVERAGEIFS(Observed!AD$2:AD$1601,Observed!$A$2:$A$1601,$A482,Observed!$C$2:$C$1601,$C482),"")</f>
        <v/>
      </c>
      <c r="AE482" s="23" t="str">
        <f>IF(ISNUMBER(AVERAGEIFS(Observed!AE$2:AE$1601,Observed!$A$2:$A$1601,$A482,Observed!$C$2:$C$1601,$C482)),AVERAGEIFS(Observed!AE$2:AE$1601,Observed!$A$2:$A$1601,$A482,Observed!$C$2:$C$1601,$C482),"")</f>
        <v/>
      </c>
      <c r="AF482" s="24" t="str">
        <f>IF(ISNUMBER(AVERAGEIFS(Observed!AF$2:AF$1601,Observed!$A$2:$A$1601,$A482,Observed!$C$2:$C$1601,$C482)),AVERAGEIFS(Observed!AF$2:AF$1601,Observed!$A$2:$A$1601,$A482,Observed!$C$2:$C$1601,$C482),"")</f>
        <v/>
      </c>
      <c r="AG482" s="24" t="str">
        <f>IF(ISNUMBER(AVERAGEIFS(Observed!AG$2:AG$1601,Observed!$A$2:$A$1601,$A482,Observed!$C$2:$C$1601,$C482)),AVERAGEIFS(Observed!AG$2:AG$1601,Observed!$A$2:$A$1601,$A482,Observed!$C$2:$C$1601,$C482),"")</f>
        <v/>
      </c>
      <c r="AH482" s="24" t="str">
        <f>IF(ISNUMBER(AVERAGEIFS(Observed!AH$2:AH$1601,Observed!$A$2:$A$1601,$A482,Observed!$C$2:$C$1601,$C482)),AVERAGEIFS(Observed!AH$2:AH$1601,Observed!$A$2:$A$1601,$A482,Observed!$C$2:$C$1601,$C482),"")</f>
        <v/>
      </c>
      <c r="AI482" s="23" t="str">
        <f>IF(ISNUMBER(AVERAGEIFS(Observed!AI$2:AI$1601,Observed!$A$2:$A$1601,$A482,Observed!$C$2:$C$1601,$C482)),AVERAGEIFS(Observed!AI$2:AI$1601,Observed!$A$2:$A$1601,$A482,Observed!$C$2:$C$1601,$C482),"")</f>
        <v/>
      </c>
      <c r="AJ482" s="24">
        <f>IF(ISNUMBER(AVERAGEIFS(Observed!AJ$2:AJ$1601,Observed!$A$2:$A$1601,$A482,Observed!$C$2:$C$1601,$C482)),AVERAGEIFS(Observed!AJ$2:AJ$1601,Observed!$A$2:$A$1601,$A482,Observed!$C$2:$C$1601,$C482),"")</f>
        <v>3.6333333333333329E-2</v>
      </c>
      <c r="AK482" s="24" t="str">
        <f>IF(ISNUMBER(AVERAGEIFS(Observed!AL$2:AL$1601,Observed!$A$2:$A$1601,$A482,Observed!$C$2:$C$1601,$C482)),AVERAGEIFS(Observed!AL$2:AL$1601,Observed!$A$2:$A$1601,$A482,Observed!$C$2:$C$1601,$C482),"")</f>
        <v/>
      </c>
      <c r="AL482" s="24">
        <f>IF(ISNUMBER(AVERAGEIFS(Observed!AM$2:AM$1601,Observed!$A$2:$A$1601,$A482,Observed!$C$2:$C$1601,$C482)),AVERAGEIFS(Observed!AM$2:AM$1601,Observed!$A$2:$A$1601,$A482,Observed!$C$2:$C$1601,$C482),"")</f>
        <v>0.3106666666666667</v>
      </c>
      <c r="AM482" s="24">
        <f>IF(ISNUMBER(AVERAGEIFS(Observed!AN$2:AN$1601,Observed!$A$2:$A$1601,$A482,Observed!$C$2:$C$1601,$C482)),AVERAGEIFS(Observed!AN$2:AN$1601,Observed!$A$2:$A$1601,$A482,Observed!$C$2:$C$1601,$C482),"")</f>
        <v>0</v>
      </c>
      <c r="AN482" s="24" t="str">
        <f>IF(ISNUMBER(AVERAGEIFS(Observed!AQ$2:AQ$1601,Observed!$A$2:$A$1601,$A482,Observed!$C$2:$C$1601,$C482)),AVERAGEIFS(Observed!AQ$2:AQ$1601,Observed!$A$2:$A$1601,$A482,Observed!$C$2:$C$1601,$C482),"")</f>
        <v/>
      </c>
      <c r="AO482" s="24">
        <f>IF(ISNUMBER(AVERAGEIFS(Observed!AR$2:AR$1601,Observed!$A$2:$A$1601,$A482,Observed!$C$2:$C$1601,$C482)),AVERAGEIFS(Observed!AR$2:AR$1601,Observed!$A$2:$A$1601,$A482,Observed!$C$2:$C$1601,$C482),"")</f>
        <v>0.55733333333333335</v>
      </c>
      <c r="AP482" s="24">
        <f>IF(ISNUMBER(AVERAGEIFS(Observed!AS$2:AS$1601,Observed!$A$2:$A$1601,$A482,Observed!$C$2:$C$1601,$C482)),AVERAGEIFS(Observed!AS$2:AS$1601,Observed!$A$2:$A$1601,$A482,Observed!$C$2:$C$1601,$C482),"")</f>
        <v>9.6000000000000016E-2</v>
      </c>
      <c r="AQ482" s="23" t="str">
        <f>IF(ISNUMBER(AVERAGEIFS(Observed!AT$2:AT$1601,Observed!$A$2:$A$1601,$A482,Observed!$C$2:$C$1601,$C482)),AVERAGEIFS(Observed!AT$2:AT$1601,Observed!$A$2:$A$1601,$A482,Observed!$C$2:$C$1601,$C482),"")</f>
        <v/>
      </c>
      <c r="AR482" s="24" t="str">
        <f>IF(ISNUMBER(AVERAGEIFS(Observed!AU$2:AU$1601,Observed!$A$2:$A$1601,$A482,Observed!$C$2:$C$1601,$C482)),AVERAGEIFS(Observed!AU$2:AU$1601,Observed!$A$2:$A$1601,$A482,Observed!$C$2:$C$1601,$C482),"")</f>
        <v/>
      </c>
      <c r="AS482" s="23" t="str">
        <f>IF(ISNUMBER(AVERAGEIFS(Observed!AV$2:AV$1601,Observed!$A$2:$A$1601,$A482,Observed!$C$2:$C$1601,$C482)),AVERAGEIFS(Observed!AV$2:AV$1601,Observed!$A$2:$A$1601,$A482,Observed!$C$2:$C$1601,$C482),"")</f>
        <v/>
      </c>
      <c r="AT482" s="23" t="str">
        <f>IF(ISNUMBER(AVERAGEIFS(Observed!AW$2:AW$1601,Observed!$A$2:$A$1601,$A482,Observed!$C$2:$C$1601,$C482)),AVERAGEIFS(Observed!AW$2:AW$1601,Observed!$A$2:$A$1601,$A482,Observed!$C$2:$C$1601,$C482),"")</f>
        <v/>
      </c>
      <c r="AU482" s="2">
        <f>COUNTIFS(Observed!$A$2:$A$1601,$A482,Observed!$C$2:$C$1601,$C482)</f>
        <v>3</v>
      </c>
      <c r="AV482" s="2">
        <f t="shared" si="8"/>
        <v>8</v>
      </c>
    </row>
    <row r="483" spans="1:48" x14ac:dyDescent="0.3">
      <c r="A483" s="4" t="s">
        <v>129</v>
      </c>
      <c r="B483" t="s">
        <v>83</v>
      </c>
      <c r="C483" s="3">
        <v>41918</v>
      </c>
      <c r="D483">
        <v>1</v>
      </c>
      <c r="F483" t="s">
        <v>85</v>
      </c>
      <c r="G483" t="s">
        <v>86</v>
      </c>
      <c r="H483" s="2">
        <v>2014</v>
      </c>
      <c r="I483" s="2" t="s">
        <v>84</v>
      </c>
      <c r="J483">
        <v>1</v>
      </c>
      <c r="K483" s="2" t="s">
        <v>21</v>
      </c>
      <c r="L483" s="22" t="str">
        <f>IF(ISNUMBER(AVERAGEIFS(Observed!L$2:L$1601,Observed!$A$2:$A$1601,$A483,Observed!$C$2:$C$1601,$C483)),AVERAGEIFS(Observed!L$2:L$1601,Observed!$A$2:$A$1601,$A483,Observed!$C$2:$C$1601,$C483),"")</f>
        <v/>
      </c>
      <c r="M483" s="23" t="str">
        <f>IF(ISNUMBER(AVERAGEIFS(Observed!M$2:M$1601,Observed!$A$2:$A$1601,$A483,Observed!$C$2:$C$1601,$C483)),AVERAGEIFS(Observed!M$2:M$1601,Observed!$A$2:$A$1601,$A483,Observed!$C$2:$C$1601,$C483),"")</f>
        <v/>
      </c>
      <c r="N483" s="23">
        <f>IF(ISNUMBER(AVERAGEIFS(Observed!N$2:N$1601,Observed!$A$2:$A$1601,$A483,Observed!$C$2:$C$1601,$C483)),AVERAGEIFS(Observed!N$2:N$1601,Observed!$A$2:$A$1601,$A483,Observed!$C$2:$C$1601,$C483),"")</f>
        <v>137.32666666666665</v>
      </c>
      <c r="O483" s="23">
        <f>IF(ISNUMBER(AVERAGEIFS(Observed!O$2:O$1601,Observed!$A$2:$A$1601,$A483,Observed!$C$2:$C$1601,$C483)),AVERAGEIFS(Observed!O$2:O$1601,Observed!$A$2:$A$1601,$A483,Observed!$C$2:$C$1601,$C483),"")</f>
        <v>137.32666666666665</v>
      </c>
      <c r="P483" s="23">
        <f>IF(ISNUMBER(AVERAGEIFS(Observed!P$2:P$1601,Observed!$A$2:$A$1601,$A483,Observed!$C$2:$C$1601,$C483)),AVERAGEIFS(Observed!P$2:P$1601,Observed!$A$2:$A$1601,$A483,Observed!$C$2:$C$1601,$C483),"")</f>
        <v>1474.78</v>
      </c>
      <c r="Q483" s="24" t="str">
        <f>IF(ISNUMBER(AVERAGEIFS(Observed!Q$2:Q$1601,Observed!$A$2:$A$1601,$A483,Observed!$C$2:$C$1601,$C483)),AVERAGEIFS(Observed!Q$2:Q$1601,Observed!$A$2:$A$1601,$A483,Observed!$C$2:$C$1601,$C483),"")</f>
        <v/>
      </c>
      <c r="R483" s="24" t="str">
        <f>IF(ISNUMBER(AVERAGEIFS(Observed!R$2:R$1601,Observed!$A$2:$A$1601,$A483,Observed!$C$2:$C$1601,$C483)),AVERAGEIFS(Observed!R$2:R$1601,Observed!$A$2:$A$1601,$A483,Observed!$C$2:$C$1601,$C483),"")</f>
        <v/>
      </c>
      <c r="S483" s="24" t="str">
        <f>IF(ISNUMBER(AVERAGEIFS(Observed!S$2:S$1601,Observed!$A$2:$A$1601,$A483,Observed!$C$2:$C$1601,$C483)),AVERAGEIFS(Observed!S$2:S$1601,Observed!$A$2:$A$1601,$A483,Observed!$C$2:$C$1601,$C483),"")</f>
        <v/>
      </c>
      <c r="T483" s="23" t="str">
        <f>IF(ISNUMBER(AVERAGEIFS(Observed!T$2:T$1601,Observed!$A$2:$A$1601,$A483,Observed!$C$2:$C$1601,$C483)),AVERAGEIFS(Observed!T$2:T$1601,Observed!$A$2:$A$1601,$A483,Observed!$C$2:$C$1601,$C483),"")</f>
        <v/>
      </c>
      <c r="U483" s="25" t="str">
        <f>IF(ISNUMBER(AVERAGEIFS(Observed!U$2:U$1601,Observed!$A$2:$A$1601,$A483,Observed!$C$2:$C$1601,$C483)),AVERAGEIFS(Observed!U$2:U$1601,Observed!$A$2:$A$1601,$A483,Observed!$C$2:$C$1601,$C483),"")</f>
        <v/>
      </c>
      <c r="V483" s="25" t="str">
        <f>IF(ISNUMBER(AVERAGEIFS(Observed!V$2:V$1601,Observed!$A$2:$A$1601,$A483,Observed!$C$2:$C$1601,$C483)),AVERAGEIFS(Observed!V$2:V$1601,Observed!$A$2:$A$1601,$A483,Observed!$C$2:$C$1601,$C483),"")</f>
        <v/>
      </c>
      <c r="W483" s="23" t="str">
        <f>IF(ISNUMBER(AVERAGEIFS(Observed!W$2:W$1601,Observed!$A$2:$A$1601,$A483,Observed!$C$2:$C$1601,$C483)),AVERAGEIFS(Observed!W$2:W$1601,Observed!$A$2:$A$1601,$A483,Observed!$C$2:$C$1601,$C483),"")</f>
        <v/>
      </c>
      <c r="X483" s="23" t="str">
        <f>IF(ISNUMBER(AVERAGEIFS(Observed!X$2:X$1601,Observed!$A$2:$A$1601,$A483,Observed!$C$2:$C$1601,$C483)),AVERAGEIFS(Observed!X$2:X$1601,Observed!$A$2:$A$1601,$A483,Observed!$C$2:$C$1601,$C483),"")</f>
        <v/>
      </c>
      <c r="Y483" s="23" t="str">
        <f>IF(ISNUMBER(AVERAGEIFS(Observed!Y$2:Y$1601,Observed!$A$2:$A$1601,$A483,Observed!$C$2:$C$1601,$C483)),AVERAGEIFS(Observed!Y$2:Y$1601,Observed!$A$2:$A$1601,$A483,Observed!$C$2:$C$1601,$C483),"")</f>
        <v/>
      </c>
      <c r="Z483" s="23" t="str">
        <f>IF(ISNUMBER(AVERAGEIFS(Observed!Z$2:Z$1601,Observed!$A$2:$A$1601,$A483,Observed!$C$2:$C$1601,$C483)),AVERAGEIFS(Observed!Z$2:Z$1601,Observed!$A$2:$A$1601,$A483,Observed!$C$2:$C$1601,$C483),"")</f>
        <v/>
      </c>
      <c r="AA483" s="23" t="str">
        <f>IF(ISNUMBER(AVERAGEIFS(Observed!AA$2:AA$1601,Observed!$A$2:$A$1601,$A483,Observed!$C$2:$C$1601,$C483)),AVERAGEIFS(Observed!AA$2:AA$1601,Observed!$A$2:$A$1601,$A483,Observed!$C$2:$C$1601,$C483),"")</f>
        <v/>
      </c>
      <c r="AB483" s="23" t="str">
        <f>IF(ISNUMBER(AVERAGEIFS(Observed!AB$2:AB$1601,Observed!$A$2:$A$1601,$A483,Observed!$C$2:$C$1601,$C483)),AVERAGEIFS(Observed!AB$2:AB$1601,Observed!$A$2:$A$1601,$A483,Observed!$C$2:$C$1601,$C483),"")</f>
        <v/>
      </c>
      <c r="AC483" s="23" t="str">
        <f>IF(ISNUMBER(AVERAGEIFS(Observed!AC$2:AC$1601,Observed!$A$2:$A$1601,$A483,Observed!$C$2:$C$1601,$C483)),AVERAGEIFS(Observed!AC$2:AC$1601,Observed!$A$2:$A$1601,$A483,Observed!$C$2:$C$1601,$C483),"")</f>
        <v/>
      </c>
      <c r="AD483" s="23" t="str">
        <f>IF(ISNUMBER(AVERAGEIFS(Observed!AD$2:AD$1601,Observed!$A$2:$A$1601,$A483,Observed!$C$2:$C$1601,$C483)),AVERAGEIFS(Observed!AD$2:AD$1601,Observed!$A$2:$A$1601,$A483,Observed!$C$2:$C$1601,$C483),"")</f>
        <v/>
      </c>
      <c r="AE483" s="23" t="str">
        <f>IF(ISNUMBER(AVERAGEIFS(Observed!AE$2:AE$1601,Observed!$A$2:$A$1601,$A483,Observed!$C$2:$C$1601,$C483)),AVERAGEIFS(Observed!AE$2:AE$1601,Observed!$A$2:$A$1601,$A483,Observed!$C$2:$C$1601,$C483),"")</f>
        <v/>
      </c>
      <c r="AF483" s="24" t="str">
        <f>IF(ISNUMBER(AVERAGEIFS(Observed!AF$2:AF$1601,Observed!$A$2:$A$1601,$A483,Observed!$C$2:$C$1601,$C483)),AVERAGEIFS(Observed!AF$2:AF$1601,Observed!$A$2:$A$1601,$A483,Observed!$C$2:$C$1601,$C483),"")</f>
        <v/>
      </c>
      <c r="AG483" s="24" t="str">
        <f>IF(ISNUMBER(AVERAGEIFS(Observed!AG$2:AG$1601,Observed!$A$2:$A$1601,$A483,Observed!$C$2:$C$1601,$C483)),AVERAGEIFS(Observed!AG$2:AG$1601,Observed!$A$2:$A$1601,$A483,Observed!$C$2:$C$1601,$C483),"")</f>
        <v/>
      </c>
      <c r="AH483" s="24" t="str">
        <f>IF(ISNUMBER(AVERAGEIFS(Observed!AH$2:AH$1601,Observed!$A$2:$A$1601,$A483,Observed!$C$2:$C$1601,$C483)),AVERAGEIFS(Observed!AH$2:AH$1601,Observed!$A$2:$A$1601,$A483,Observed!$C$2:$C$1601,$C483),"")</f>
        <v/>
      </c>
      <c r="AI483" s="23" t="str">
        <f>IF(ISNUMBER(AVERAGEIFS(Observed!AI$2:AI$1601,Observed!$A$2:$A$1601,$A483,Observed!$C$2:$C$1601,$C483)),AVERAGEIFS(Observed!AI$2:AI$1601,Observed!$A$2:$A$1601,$A483,Observed!$C$2:$C$1601,$C483),"")</f>
        <v/>
      </c>
      <c r="AJ483" s="24">
        <f>IF(ISNUMBER(AVERAGEIFS(Observed!AJ$2:AJ$1601,Observed!$A$2:$A$1601,$A483,Observed!$C$2:$C$1601,$C483)),AVERAGEIFS(Observed!AJ$2:AJ$1601,Observed!$A$2:$A$1601,$A483,Observed!$C$2:$C$1601,$C483),"")</f>
        <v>0.21733333333333335</v>
      </c>
      <c r="AK483" s="24" t="str">
        <f>IF(ISNUMBER(AVERAGEIFS(Observed!AL$2:AL$1601,Observed!$A$2:$A$1601,$A483,Observed!$C$2:$C$1601,$C483)),AVERAGEIFS(Observed!AL$2:AL$1601,Observed!$A$2:$A$1601,$A483,Observed!$C$2:$C$1601,$C483),"")</f>
        <v/>
      </c>
      <c r="AL483" s="24">
        <f>IF(ISNUMBER(AVERAGEIFS(Observed!AM$2:AM$1601,Observed!$A$2:$A$1601,$A483,Observed!$C$2:$C$1601,$C483)),AVERAGEIFS(Observed!AM$2:AM$1601,Observed!$A$2:$A$1601,$A483,Observed!$C$2:$C$1601,$C483),"")</f>
        <v>0.19933333333333333</v>
      </c>
      <c r="AM483" s="24">
        <f>IF(ISNUMBER(AVERAGEIFS(Observed!AN$2:AN$1601,Observed!$A$2:$A$1601,$A483,Observed!$C$2:$C$1601,$C483)),AVERAGEIFS(Observed!AN$2:AN$1601,Observed!$A$2:$A$1601,$A483,Observed!$C$2:$C$1601,$C483),"")</f>
        <v>0</v>
      </c>
      <c r="AN483" s="24" t="str">
        <f>IF(ISNUMBER(AVERAGEIFS(Observed!AQ$2:AQ$1601,Observed!$A$2:$A$1601,$A483,Observed!$C$2:$C$1601,$C483)),AVERAGEIFS(Observed!AQ$2:AQ$1601,Observed!$A$2:$A$1601,$A483,Observed!$C$2:$C$1601,$C483),"")</f>
        <v/>
      </c>
      <c r="AO483" s="24">
        <f>IF(ISNUMBER(AVERAGEIFS(Observed!AR$2:AR$1601,Observed!$A$2:$A$1601,$A483,Observed!$C$2:$C$1601,$C483)),AVERAGEIFS(Observed!AR$2:AR$1601,Observed!$A$2:$A$1601,$A483,Observed!$C$2:$C$1601,$C483),"")</f>
        <v>0.45633333333333331</v>
      </c>
      <c r="AP483" s="24">
        <f>IF(ISNUMBER(AVERAGEIFS(Observed!AS$2:AS$1601,Observed!$A$2:$A$1601,$A483,Observed!$C$2:$C$1601,$C483)),AVERAGEIFS(Observed!AS$2:AS$1601,Observed!$A$2:$A$1601,$A483,Observed!$C$2:$C$1601,$C483),"")</f>
        <v>0.12733333333333333</v>
      </c>
      <c r="AQ483" s="23" t="str">
        <f>IF(ISNUMBER(AVERAGEIFS(Observed!AT$2:AT$1601,Observed!$A$2:$A$1601,$A483,Observed!$C$2:$C$1601,$C483)),AVERAGEIFS(Observed!AT$2:AT$1601,Observed!$A$2:$A$1601,$A483,Observed!$C$2:$C$1601,$C483),"")</f>
        <v/>
      </c>
      <c r="AR483" s="24" t="str">
        <f>IF(ISNUMBER(AVERAGEIFS(Observed!AU$2:AU$1601,Observed!$A$2:$A$1601,$A483,Observed!$C$2:$C$1601,$C483)),AVERAGEIFS(Observed!AU$2:AU$1601,Observed!$A$2:$A$1601,$A483,Observed!$C$2:$C$1601,$C483),"")</f>
        <v/>
      </c>
      <c r="AS483" s="23" t="str">
        <f>IF(ISNUMBER(AVERAGEIFS(Observed!AV$2:AV$1601,Observed!$A$2:$A$1601,$A483,Observed!$C$2:$C$1601,$C483)),AVERAGEIFS(Observed!AV$2:AV$1601,Observed!$A$2:$A$1601,$A483,Observed!$C$2:$C$1601,$C483),"")</f>
        <v/>
      </c>
      <c r="AT483" s="23" t="str">
        <f>IF(ISNUMBER(AVERAGEIFS(Observed!AW$2:AW$1601,Observed!$A$2:$A$1601,$A483,Observed!$C$2:$C$1601,$C483)),AVERAGEIFS(Observed!AW$2:AW$1601,Observed!$A$2:$A$1601,$A483,Observed!$C$2:$C$1601,$C483),"")</f>
        <v/>
      </c>
      <c r="AU483" s="2">
        <f>COUNTIFS(Observed!$A$2:$A$1601,$A483,Observed!$C$2:$C$1601,$C483)</f>
        <v>3</v>
      </c>
      <c r="AV483" s="2">
        <f t="shared" ref="AV483:AV543" si="9">COUNT(M483:AT483)</f>
        <v>8</v>
      </c>
    </row>
    <row r="484" spans="1:48" x14ac:dyDescent="0.3">
      <c r="A484" s="4" t="s">
        <v>129</v>
      </c>
      <c r="B484" t="s">
        <v>83</v>
      </c>
      <c r="C484" s="3">
        <v>42156</v>
      </c>
      <c r="D484">
        <v>1</v>
      </c>
      <c r="F484" t="s">
        <v>85</v>
      </c>
      <c r="G484" t="s">
        <v>86</v>
      </c>
      <c r="H484" s="2">
        <v>2015</v>
      </c>
      <c r="I484" s="2" t="s">
        <v>84</v>
      </c>
      <c r="J484">
        <v>1</v>
      </c>
      <c r="K484" s="2" t="s">
        <v>21</v>
      </c>
      <c r="L484" s="22" t="str">
        <f>IF(ISNUMBER(AVERAGEIFS(Observed!L$2:L$1601,Observed!$A$2:$A$1601,$A484,Observed!$C$2:$C$1601,$C484)),AVERAGEIFS(Observed!L$2:L$1601,Observed!$A$2:$A$1601,$A484,Observed!$C$2:$C$1601,$C484),"")</f>
        <v/>
      </c>
      <c r="M484" s="23" t="str">
        <f>IF(ISNUMBER(AVERAGEIFS(Observed!M$2:M$1601,Observed!$A$2:$A$1601,$A484,Observed!$C$2:$C$1601,$C484)),AVERAGEIFS(Observed!M$2:M$1601,Observed!$A$2:$A$1601,$A484,Observed!$C$2:$C$1601,$C484),"")</f>
        <v/>
      </c>
      <c r="N484" s="23">
        <f>IF(ISNUMBER(AVERAGEIFS(Observed!N$2:N$1601,Observed!$A$2:$A$1601,$A484,Observed!$C$2:$C$1601,$C484)),AVERAGEIFS(Observed!N$2:N$1601,Observed!$A$2:$A$1601,$A484,Observed!$C$2:$C$1601,$C484),"")</f>
        <v>405.69333333333333</v>
      </c>
      <c r="O484" s="23">
        <f>IF(ISNUMBER(AVERAGEIFS(Observed!O$2:O$1601,Observed!$A$2:$A$1601,$A484,Observed!$C$2:$C$1601,$C484)),AVERAGEIFS(Observed!O$2:O$1601,Observed!$A$2:$A$1601,$A484,Observed!$C$2:$C$1601,$C484),"")</f>
        <v>405.69333333333333</v>
      </c>
      <c r="P484" s="23">
        <f>IF(ISNUMBER(AVERAGEIFS(Observed!P$2:P$1601,Observed!$A$2:$A$1601,$A484,Observed!$C$2:$C$1601,$C484)),AVERAGEIFS(Observed!P$2:P$1601,Observed!$A$2:$A$1601,$A484,Observed!$C$2:$C$1601,$C484),"")</f>
        <v>405.69333333333333</v>
      </c>
      <c r="Q484" s="24" t="str">
        <f>IF(ISNUMBER(AVERAGEIFS(Observed!Q$2:Q$1601,Observed!$A$2:$A$1601,$A484,Observed!$C$2:$C$1601,$C484)),AVERAGEIFS(Observed!Q$2:Q$1601,Observed!$A$2:$A$1601,$A484,Observed!$C$2:$C$1601,$C484),"")</f>
        <v/>
      </c>
      <c r="R484" s="24" t="str">
        <f>IF(ISNUMBER(AVERAGEIFS(Observed!R$2:R$1601,Observed!$A$2:$A$1601,$A484,Observed!$C$2:$C$1601,$C484)),AVERAGEIFS(Observed!R$2:R$1601,Observed!$A$2:$A$1601,$A484,Observed!$C$2:$C$1601,$C484),"")</f>
        <v/>
      </c>
      <c r="S484" s="24" t="str">
        <f>IF(ISNUMBER(AVERAGEIFS(Observed!S$2:S$1601,Observed!$A$2:$A$1601,$A484,Observed!$C$2:$C$1601,$C484)),AVERAGEIFS(Observed!S$2:S$1601,Observed!$A$2:$A$1601,$A484,Observed!$C$2:$C$1601,$C484),"")</f>
        <v/>
      </c>
      <c r="T484" s="23" t="str">
        <f>IF(ISNUMBER(AVERAGEIFS(Observed!T$2:T$1601,Observed!$A$2:$A$1601,$A484,Observed!$C$2:$C$1601,$C484)),AVERAGEIFS(Observed!T$2:T$1601,Observed!$A$2:$A$1601,$A484,Observed!$C$2:$C$1601,$C484),"")</f>
        <v/>
      </c>
      <c r="U484" s="25" t="str">
        <f>IF(ISNUMBER(AVERAGEIFS(Observed!U$2:U$1601,Observed!$A$2:$A$1601,$A484,Observed!$C$2:$C$1601,$C484)),AVERAGEIFS(Observed!U$2:U$1601,Observed!$A$2:$A$1601,$A484,Observed!$C$2:$C$1601,$C484),"")</f>
        <v/>
      </c>
      <c r="V484" s="25" t="str">
        <f>IF(ISNUMBER(AVERAGEIFS(Observed!V$2:V$1601,Observed!$A$2:$A$1601,$A484,Observed!$C$2:$C$1601,$C484)),AVERAGEIFS(Observed!V$2:V$1601,Observed!$A$2:$A$1601,$A484,Observed!$C$2:$C$1601,$C484),"")</f>
        <v/>
      </c>
      <c r="W484" s="23" t="str">
        <f>IF(ISNUMBER(AVERAGEIFS(Observed!W$2:W$1601,Observed!$A$2:$A$1601,$A484,Observed!$C$2:$C$1601,$C484)),AVERAGEIFS(Observed!W$2:W$1601,Observed!$A$2:$A$1601,$A484,Observed!$C$2:$C$1601,$C484),"")</f>
        <v/>
      </c>
      <c r="X484" s="23" t="str">
        <f>IF(ISNUMBER(AVERAGEIFS(Observed!X$2:X$1601,Observed!$A$2:$A$1601,$A484,Observed!$C$2:$C$1601,$C484)),AVERAGEIFS(Observed!X$2:X$1601,Observed!$A$2:$A$1601,$A484,Observed!$C$2:$C$1601,$C484),"")</f>
        <v/>
      </c>
      <c r="Y484" s="23" t="str">
        <f>IF(ISNUMBER(AVERAGEIFS(Observed!Y$2:Y$1601,Observed!$A$2:$A$1601,$A484,Observed!$C$2:$C$1601,$C484)),AVERAGEIFS(Observed!Y$2:Y$1601,Observed!$A$2:$A$1601,$A484,Observed!$C$2:$C$1601,$C484),"")</f>
        <v/>
      </c>
      <c r="Z484" s="23" t="str">
        <f>IF(ISNUMBER(AVERAGEIFS(Observed!Z$2:Z$1601,Observed!$A$2:$A$1601,$A484,Observed!$C$2:$C$1601,$C484)),AVERAGEIFS(Observed!Z$2:Z$1601,Observed!$A$2:$A$1601,$A484,Observed!$C$2:$C$1601,$C484),"")</f>
        <v/>
      </c>
      <c r="AA484" s="23" t="str">
        <f>IF(ISNUMBER(AVERAGEIFS(Observed!AA$2:AA$1601,Observed!$A$2:$A$1601,$A484,Observed!$C$2:$C$1601,$C484)),AVERAGEIFS(Observed!AA$2:AA$1601,Observed!$A$2:$A$1601,$A484,Observed!$C$2:$C$1601,$C484),"")</f>
        <v/>
      </c>
      <c r="AB484" s="23" t="str">
        <f>IF(ISNUMBER(AVERAGEIFS(Observed!AB$2:AB$1601,Observed!$A$2:$A$1601,$A484,Observed!$C$2:$C$1601,$C484)),AVERAGEIFS(Observed!AB$2:AB$1601,Observed!$A$2:$A$1601,$A484,Observed!$C$2:$C$1601,$C484),"")</f>
        <v/>
      </c>
      <c r="AC484" s="23" t="str">
        <f>IF(ISNUMBER(AVERAGEIFS(Observed!AC$2:AC$1601,Observed!$A$2:$A$1601,$A484,Observed!$C$2:$C$1601,$C484)),AVERAGEIFS(Observed!AC$2:AC$1601,Observed!$A$2:$A$1601,$A484,Observed!$C$2:$C$1601,$C484),"")</f>
        <v/>
      </c>
      <c r="AD484" s="23" t="str">
        <f>IF(ISNUMBER(AVERAGEIFS(Observed!AD$2:AD$1601,Observed!$A$2:$A$1601,$A484,Observed!$C$2:$C$1601,$C484)),AVERAGEIFS(Observed!AD$2:AD$1601,Observed!$A$2:$A$1601,$A484,Observed!$C$2:$C$1601,$C484),"")</f>
        <v/>
      </c>
      <c r="AE484" s="23" t="str">
        <f>IF(ISNUMBER(AVERAGEIFS(Observed!AE$2:AE$1601,Observed!$A$2:$A$1601,$A484,Observed!$C$2:$C$1601,$C484)),AVERAGEIFS(Observed!AE$2:AE$1601,Observed!$A$2:$A$1601,$A484,Observed!$C$2:$C$1601,$C484),"")</f>
        <v/>
      </c>
      <c r="AF484" s="24" t="str">
        <f>IF(ISNUMBER(AVERAGEIFS(Observed!AF$2:AF$1601,Observed!$A$2:$A$1601,$A484,Observed!$C$2:$C$1601,$C484)),AVERAGEIFS(Observed!AF$2:AF$1601,Observed!$A$2:$A$1601,$A484,Observed!$C$2:$C$1601,$C484),"")</f>
        <v/>
      </c>
      <c r="AG484" s="24" t="str">
        <f>IF(ISNUMBER(AVERAGEIFS(Observed!AG$2:AG$1601,Observed!$A$2:$A$1601,$A484,Observed!$C$2:$C$1601,$C484)),AVERAGEIFS(Observed!AG$2:AG$1601,Observed!$A$2:$A$1601,$A484,Observed!$C$2:$C$1601,$C484),"")</f>
        <v/>
      </c>
      <c r="AH484" s="24" t="str">
        <f>IF(ISNUMBER(AVERAGEIFS(Observed!AH$2:AH$1601,Observed!$A$2:$A$1601,$A484,Observed!$C$2:$C$1601,$C484)),AVERAGEIFS(Observed!AH$2:AH$1601,Observed!$A$2:$A$1601,$A484,Observed!$C$2:$C$1601,$C484),"")</f>
        <v/>
      </c>
      <c r="AI484" s="23" t="str">
        <f>IF(ISNUMBER(AVERAGEIFS(Observed!AI$2:AI$1601,Observed!$A$2:$A$1601,$A484,Observed!$C$2:$C$1601,$C484)),AVERAGEIFS(Observed!AI$2:AI$1601,Observed!$A$2:$A$1601,$A484,Observed!$C$2:$C$1601,$C484),"")</f>
        <v/>
      </c>
      <c r="AJ484" s="24">
        <f>IF(ISNUMBER(AVERAGEIFS(Observed!AJ$2:AJ$1601,Observed!$A$2:$A$1601,$A484,Observed!$C$2:$C$1601,$C484)),AVERAGEIFS(Observed!AJ$2:AJ$1601,Observed!$A$2:$A$1601,$A484,Observed!$C$2:$C$1601,$C484),"")</f>
        <v>0.60966666666666669</v>
      </c>
      <c r="AK484" s="24" t="str">
        <f>IF(ISNUMBER(AVERAGEIFS(Observed!AL$2:AL$1601,Observed!$A$2:$A$1601,$A484,Observed!$C$2:$C$1601,$C484)),AVERAGEIFS(Observed!AL$2:AL$1601,Observed!$A$2:$A$1601,$A484,Observed!$C$2:$C$1601,$C484),"")</f>
        <v/>
      </c>
      <c r="AL484" s="24">
        <f>IF(ISNUMBER(AVERAGEIFS(Observed!AM$2:AM$1601,Observed!$A$2:$A$1601,$A484,Observed!$C$2:$C$1601,$C484)),AVERAGEIFS(Observed!AM$2:AM$1601,Observed!$A$2:$A$1601,$A484,Observed!$C$2:$C$1601,$C484),"")</f>
        <v>2.2000000000000002E-2</v>
      </c>
      <c r="AM484" s="24">
        <f>IF(ISNUMBER(AVERAGEIFS(Observed!AN$2:AN$1601,Observed!$A$2:$A$1601,$A484,Observed!$C$2:$C$1601,$C484)),AVERAGEIFS(Observed!AN$2:AN$1601,Observed!$A$2:$A$1601,$A484,Observed!$C$2:$C$1601,$C484),"")</f>
        <v>0</v>
      </c>
      <c r="AN484" s="24" t="str">
        <f>IF(ISNUMBER(AVERAGEIFS(Observed!AQ$2:AQ$1601,Observed!$A$2:$A$1601,$A484,Observed!$C$2:$C$1601,$C484)),AVERAGEIFS(Observed!AQ$2:AQ$1601,Observed!$A$2:$A$1601,$A484,Observed!$C$2:$C$1601,$C484),"")</f>
        <v/>
      </c>
      <c r="AO484" s="24">
        <f>IF(ISNUMBER(AVERAGEIFS(Observed!AR$2:AR$1601,Observed!$A$2:$A$1601,$A484,Observed!$C$2:$C$1601,$C484)),AVERAGEIFS(Observed!AR$2:AR$1601,Observed!$A$2:$A$1601,$A484,Observed!$C$2:$C$1601,$C484),"")</f>
        <v>0.25766666666666665</v>
      </c>
      <c r="AP484" s="24">
        <f>IF(ISNUMBER(AVERAGEIFS(Observed!AS$2:AS$1601,Observed!$A$2:$A$1601,$A484,Observed!$C$2:$C$1601,$C484)),AVERAGEIFS(Observed!AS$2:AS$1601,Observed!$A$2:$A$1601,$A484,Observed!$C$2:$C$1601,$C484),"")</f>
        <v>0.111</v>
      </c>
      <c r="AQ484" s="23" t="str">
        <f>IF(ISNUMBER(AVERAGEIFS(Observed!AT$2:AT$1601,Observed!$A$2:$A$1601,$A484,Observed!$C$2:$C$1601,$C484)),AVERAGEIFS(Observed!AT$2:AT$1601,Observed!$A$2:$A$1601,$A484,Observed!$C$2:$C$1601,$C484),"")</f>
        <v/>
      </c>
      <c r="AR484" s="24" t="str">
        <f>IF(ISNUMBER(AVERAGEIFS(Observed!AU$2:AU$1601,Observed!$A$2:$A$1601,$A484,Observed!$C$2:$C$1601,$C484)),AVERAGEIFS(Observed!AU$2:AU$1601,Observed!$A$2:$A$1601,$A484,Observed!$C$2:$C$1601,$C484),"")</f>
        <v/>
      </c>
      <c r="AS484" s="23" t="str">
        <f>IF(ISNUMBER(AVERAGEIFS(Observed!AV$2:AV$1601,Observed!$A$2:$A$1601,$A484,Observed!$C$2:$C$1601,$C484)),AVERAGEIFS(Observed!AV$2:AV$1601,Observed!$A$2:$A$1601,$A484,Observed!$C$2:$C$1601,$C484),"")</f>
        <v/>
      </c>
      <c r="AT484" s="23" t="str">
        <f>IF(ISNUMBER(AVERAGEIFS(Observed!AW$2:AW$1601,Observed!$A$2:$A$1601,$A484,Observed!$C$2:$C$1601,$C484)),AVERAGEIFS(Observed!AW$2:AW$1601,Observed!$A$2:$A$1601,$A484,Observed!$C$2:$C$1601,$C484),"")</f>
        <v/>
      </c>
      <c r="AU484" s="2">
        <f>COUNTIFS(Observed!$A$2:$A$1601,$A484,Observed!$C$2:$C$1601,$C484)</f>
        <v>3</v>
      </c>
      <c r="AV484" s="2">
        <f t="shared" si="9"/>
        <v>8</v>
      </c>
    </row>
    <row r="485" spans="1:48" x14ac:dyDescent="0.3">
      <c r="A485" s="4" t="s">
        <v>129</v>
      </c>
      <c r="B485" t="s">
        <v>83</v>
      </c>
      <c r="C485" s="3">
        <v>42199</v>
      </c>
      <c r="D485">
        <v>1</v>
      </c>
      <c r="F485" t="s">
        <v>85</v>
      </c>
      <c r="G485" t="s">
        <v>86</v>
      </c>
      <c r="H485" s="2">
        <v>2015</v>
      </c>
      <c r="I485" s="2" t="s">
        <v>84</v>
      </c>
      <c r="J485">
        <v>1</v>
      </c>
      <c r="K485" s="2" t="s">
        <v>21</v>
      </c>
      <c r="L485" s="22" t="str">
        <f>IF(ISNUMBER(AVERAGEIFS(Observed!L$2:L$1601,Observed!$A$2:$A$1601,$A485,Observed!$C$2:$C$1601,$C485)),AVERAGEIFS(Observed!L$2:L$1601,Observed!$A$2:$A$1601,$A485,Observed!$C$2:$C$1601,$C485),"")</f>
        <v/>
      </c>
      <c r="M485" s="23" t="str">
        <f>IF(ISNUMBER(AVERAGEIFS(Observed!M$2:M$1601,Observed!$A$2:$A$1601,$A485,Observed!$C$2:$C$1601,$C485)),AVERAGEIFS(Observed!M$2:M$1601,Observed!$A$2:$A$1601,$A485,Observed!$C$2:$C$1601,$C485),"")</f>
        <v/>
      </c>
      <c r="N485" s="23">
        <f>IF(ISNUMBER(AVERAGEIFS(Observed!N$2:N$1601,Observed!$A$2:$A$1601,$A485,Observed!$C$2:$C$1601,$C485)),AVERAGEIFS(Observed!N$2:N$1601,Observed!$A$2:$A$1601,$A485,Observed!$C$2:$C$1601,$C485),"")</f>
        <v>366.33333333333331</v>
      </c>
      <c r="O485" s="23">
        <f>IF(ISNUMBER(AVERAGEIFS(Observed!O$2:O$1601,Observed!$A$2:$A$1601,$A485,Observed!$C$2:$C$1601,$C485)),AVERAGEIFS(Observed!O$2:O$1601,Observed!$A$2:$A$1601,$A485,Observed!$C$2:$C$1601,$C485),"")</f>
        <v>366.33333333333331</v>
      </c>
      <c r="P485" s="23">
        <f>IF(ISNUMBER(AVERAGEIFS(Observed!P$2:P$1601,Observed!$A$2:$A$1601,$A485,Observed!$C$2:$C$1601,$C485)),AVERAGEIFS(Observed!P$2:P$1601,Observed!$A$2:$A$1601,$A485,Observed!$C$2:$C$1601,$C485),"")</f>
        <v>772.02666666666664</v>
      </c>
      <c r="Q485" s="24" t="str">
        <f>IF(ISNUMBER(AVERAGEIFS(Observed!Q$2:Q$1601,Observed!$A$2:$A$1601,$A485,Observed!$C$2:$C$1601,$C485)),AVERAGEIFS(Observed!Q$2:Q$1601,Observed!$A$2:$A$1601,$A485,Observed!$C$2:$C$1601,$C485),"")</f>
        <v/>
      </c>
      <c r="R485" s="24" t="str">
        <f>IF(ISNUMBER(AVERAGEIFS(Observed!R$2:R$1601,Observed!$A$2:$A$1601,$A485,Observed!$C$2:$C$1601,$C485)),AVERAGEIFS(Observed!R$2:R$1601,Observed!$A$2:$A$1601,$A485,Observed!$C$2:$C$1601,$C485),"")</f>
        <v/>
      </c>
      <c r="S485" s="24" t="str">
        <f>IF(ISNUMBER(AVERAGEIFS(Observed!S$2:S$1601,Observed!$A$2:$A$1601,$A485,Observed!$C$2:$C$1601,$C485)),AVERAGEIFS(Observed!S$2:S$1601,Observed!$A$2:$A$1601,$A485,Observed!$C$2:$C$1601,$C485),"")</f>
        <v/>
      </c>
      <c r="T485" s="23" t="str">
        <f>IF(ISNUMBER(AVERAGEIFS(Observed!T$2:T$1601,Observed!$A$2:$A$1601,$A485,Observed!$C$2:$C$1601,$C485)),AVERAGEIFS(Observed!T$2:T$1601,Observed!$A$2:$A$1601,$A485,Observed!$C$2:$C$1601,$C485),"")</f>
        <v/>
      </c>
      <c r="U485" s="25" t="str">
        <f>IF(ISNUMBER(AVERAGEIFS(Observed!U$2:U$1601,Observed!$A$2:$A$1601,$A485,Observed!$C$2:$C$1601,$C485)),AVERAGEIFS(Observed!U$2:U$1601,Observed!$A$2:$A$1601,$A485,Observed!$C$2:$C$1601,$C485),"")</f>
        <v/>
      </c>
      <c r="V485" s="25" t="str">
        <f>IF(ISNUMBER(AVERAGEIFS(Observed!V$2:V$1601,Observed!$A$2:$A$1601,$A485,Observed!$C$2:$C$1601,$C485)),AVERAGEIFS(Observed!V$2:V$1601,Observed!$A$2:$A$1601,$A485,Observed!$C$2:$C$1601,$C485),"")</f>
        <v/>
      </c>
      <c r="W485" s="23" t="str">
        <f>IF(ISNUMBER(AVERAGEIFS(Observed!W$2:W$1601,Observed!$A$2:$A$1601,$A485,Observed!$C$2:$C$1601,$C485)),AVERAGEIFS(Observed!W$2:W$1601,Observed!$A$2:$A$1601,$A485,Observed!$C$2:$C$1601,$C485),"")</f>
        <v/>
      </c>
      <c r="X485" s="23" t="str">
        <f>IF(ISNUMBER(AVERAGEIFS(Observed!X$2:X$1601,Observed!$A$2:$A$1601,$A485,Observed!$C$2:$C$1601,$C485)),AVERAGEIFS(Observed!X$2:X$1601,Observed!$A$2:$A$1601,$A485,Observed!$C$2:$C$1601,$C485),"")</f>
        <v/>
      </c>
      <c r="Y485" s="23" t="str">
        <f>IF(ISNUMBER(AVERAGEIFS(Observed!Y$2:Y$1601,Observed!$A$2:$A$1601,$A485,Observed!$C$2:$C$1601,$C485)),AVERAGEIFS(Observed!Y$2:Y$1601,Observed!$A$2:$A$1601,$A485,Observed!$C$2:$C$1601,$C485),"")</f>
        <v/>
      </c>
      <c r="Z485" s="23" t="str">
        <f>IF(ISNUMBER(AVERAGEIFS(Observed!Z$2:Z$1601,Observed!$A$2:$A$1601,$A485,Observed!$C$2:$C$1601,$C485)),AVERAGEIFS(Observed!Z$2:Z$1601,Observed!$A$2:$A$1601,$A485,Observed!$C$2:$C$1601,$C485),"")</f>
        <v/>
      </c>
      <c r="AA485" s="23" t="str">
        <f>IF(ISNUMBER(AVERAGEIFS(Observed!AA$2:AA$1601,Observed!$A$2:$A$1601,$A485,Observed!$C$2:$C$1601,$C485)),AVERAGEIFS(Observed!AA$2:AA$1601,Observed!$A$2:$A$1601,$A485,Observed!$C$2:$C$1601,$C485),"")</f>
        <v/>
      </c>
      <c r="AB485" s="23" t="str">
        <f>IF(ISNUMBER(AVERAGEIFS(Observed!AB$2:AB$1601,Observed!$A$2:$A$1601,$A485,Observed!$C$2:$C$1601,$C485)),AVERAGEIFS(Observed!AB$2:AB$1601,Observed!$A$2:$A$1601,$A485,Observed!$C$2:$C$1601,$C485),"")</f>
        <v/>
      </c>
      <c r="AC485" s="23" t="str">
        <f>IF(ISNUMBER(AVERAGEIFS(Observed!AC$2:AC$1601,Observed!$A$2:$A$1601,$A485,Observed!$C$2:$C$1601,$C485)),AVERAGEIFS(Observed!AC$2:AC$1601,Observed!$A$2:$A$1601,$A485,Observed!$C$2:$C$1601,$C485),"")</f>
        <v/>
      </c>
      <c r="AD485" s="23" t="str">
        <f>IF(ISNUMBER(AVERAGEIFS(Observed!AD$2:AD$1601,Observed!$A$2:$A$1601,$A485,Observed!$C$2:$C$1601,$C485)),AVERAGEIFS(Observed!AD$2:AD$1601,Observed!$A$2:$A$1601,$A485,Observed!$C$2:$C$1601,$C485),"")</f>
        <v/>
      </c>
      <c r="AE485" s="23" t="str">
        <f>IF(ISNUMBER(AVERAGEIFS(Observed!AE$2:AE$1601,Observed!$A$2:$A$1601,$A485,Observed!$C$2:$C$1601,$C485)),AVERAGEIFS(Observed!AE$2:AE$1601,Observed!$A$2:$A$1601,$A485,Observed!$C$2:$C$1601,$C485),"")</f>
        <v/>
      </c>
      <c r="AF485" s="24" t="str">
        <f>IF(ISNUMBER(AVERAGEIFS(Observed!AF$2:AF$1601,Observed!$A$2:$A$1601,$A485,Observed!$C$2:$C$1601,$C485)),AVERAGEIFS(Observed!AF$2:AF$1601,Observed!$A$2:$A$1601,$A485,Observed!$C$2:$C$1601,$C485),"")</f>
        <v/>
      </c>
      <c r="AG485" s="24" t="str">
        <f>IF(ISNUMBER(AVERAGEIFS(Observed!AG$2:AG$1601,Observed!$A$2:$A$1601,$A485,Observed!$C$2:$C$1601,$C485)),AVERAGEIFS(Observed!AG$2:AG$1601,Observed!$A$2:$A$1601,$A485,Observed!$C$2:$C$1601,$C485),"")</f>
        <v/>
      </c>
      <c r="AH485" s="24" t="str">
        <f>IF(ISNUMBER(AVERAGEIFS(Observed!AH$2:AH$1601,Observed!$A$2:$A$1601,$A485,Observed!$C$2:$C$1601,$C485)),AVERAGEIFS(Observed!AH$2:AH$1601,Observed!$A$2:$A$1601,$A485,Observed!$C$2:$C$1601,$C485),"")</f>
        <v/>
      </c>
      <c r="AI485" s="23" t="str">
        <f>IF(ISNUMBER(AVERAGEIFS(Observed!AI$2:AI$1601,Observed!$A$2:$A$1601,$A485,Observed!$C$2:$C$1601,$C485)),AVERAGEIFS(Observed!AI$2:AI$1601,Observed!$A$2:$A$1601,$A485,Observed!$C$2:$C$1601,$C485),"")</f>
        <v/>
      </c>
      <c r="AJ485" s="24">
        <f>IF(ISNUMBER(AVERAGEIFS(Observed!AJ$2:AJ$1601,Observed!$A$2:$A$1601,$A485,Observed!$C$2:$C$1601,$C485)),AVERAGEIFS(Observed!AJ$2:AJ$1601,Observed!$A$2:$A$1601,$A485,Observed!$C$2:$C$1601,$C485),"")</f>
        <v>0.3096666666666667</v>
      </c>
      <c r="AK485" s="24" t="str">
        <f>IF(ISNUMBER(AVERAGEIFS(Observed!AL$2:AL$1601,Observed!$A$2:$A$1601,$A485,Observed!$C$2:$C$1601,$C485)),AVERAGEIFS(Observed!AL$2:AL$1601,Observed!$A$2:$A$1601,$A485,Observed!$C$2:$C$1601,$C485),"")</f>
        <v/>
      </c>
      <c r="AL485" s="24">
        <f>IF(ISNUMBER(AVERAGEIFS(Observed!AM$2:AM$1601,Observed!$A$2:$A$1601,$A485,Observed!$C$2:$C$1601,$C485)),AVERAGEIFS(Observed!AM$2:AM$1601,Observed!$A$2:$A$1601,$A485,Observed!$C$2:$C$1601,$C485),"")</f>
        <v>2.5999999999999999E-2</v>
      </c>
      <c r="AM485" s="24">
        <f>IF(ISNUMBER(AVERAGEIFS(Observed!AN$2:AN$1601,Observed!$A$2:$A$1601,$A485,Observed!$C$2:$C$1601,$C485)),AVERAGEIFS(Observed!AN$2:AN$1601,Observed!$A$2:$A$1601,$A485,Observed!$C$2:$C$1601,$C485),"")</f>
        <v>0</v>
      </c>
      <c r="AN485" s="24" t="str">
        <f>IF(ISNUMBER(AVERAGEIFS(Observed!AQ$2:AQ$1601,Observed!$A$2:$A$1601,$A485,Observed!$C$2:$C$1601,$C485)),AVERAGEIFS(Observed!AQ$2:AQ$1601,Observed!$A$2:$A$1601,$A485,Observed!$C$2:$C$1601,$C485),"")</f>
        <v/>
      </c>
      <c r="AO485" s="24">
        <f>IF(ISNUMBER(AVERAGEIFS(Observed!AR$2:AR$1601,Observed!$A$2:$A$1601,$A485,Observed!$C$2:$C$1601,$C485)),AVERAGEIFS(Observed!AR$2:AR$1601,Observed!$A$2:$A$1601,$A485,Observed!$C$2:$C$1601,$C485),"")</f>
        <v>0.45766666666666667</v>
      </c>
      <c r="AP485" s="24">
        <f>IF(ISNUMBER(AVERAGEIFS(Observed!AS$2:AS$1601,Observed!$A$2:$A$1601,$A485,Observed!$C$2:$C$1601,$C485)),AVERAGEIFS(Observed!AS$2:AS$1601,Observed!$A$2:$A$1601,$A485,Observed!$C$2:$C$1601,$C485),"")</f>
        <v>0.20699999999999999</v>
      </c>
      <c r="AQ485" s="23" t="str">
        <f>IF(ISNUMBER(AVERAGEIFS(Observed!AT$2:AT$1601,Observed!$A$2:$A$1601,$A485,Observed!$C$2:$C$1601,$C485)),AVERAGEIFS(Observed!AT$2:AT$1601,Observed!$A$2:$A$1601,$A485,Observed!$C$2:$C$1601,$C485),"")</f>
        <v/>
      </c>
      <c r="AR485" s="24" t="str">
        <f>IF(ISNUMBER(AVERAGEIFS(Observed!AU$2:AU$1601,Observed!$A$2:$A$1601,$A485,Observed!$C$2:$C$1601,$C485)),AVERAGEIFS(Observed!AU$2:AU$1601,Observed!$A$2:$A$1601,$A485,Observed!$C$2:$C$1601,$C485),"")</f>
        <v/>
      </c>
      <c r="AS485" s="23" t="str">
        <f>IF(ISNUMBER(AVERAGEIFS(Observed!AV$2:AV$1601,Observed!$A$2:$A$1601,$A485,Observed!$C$2:$C$1601,$C485)),AVERAGEIFS(Observed!AV$2:AV$1601,Observed!$A$2:$A$1601,$A485,Observed!$C$2:$C$1601,$C485),"")</f>
        <v/>
      </c>
      <c r="AT485" s="23" t="str">
        <f>IF(ISNUMBER(AVERAGEIFS(Observed!AW$2:AW$1601,Observed!$A$2:$A$1601,$A485,Observed!$C$2:$C$1601,$C485)),AVERAGEIFS(Observed!AW$2:AW$1601,Observed!$A$2:$A$1601,$A485,Observed!$C$2:$C$1601,$C485),"")</f>
        <v/>
      </c>
      <c r="AU485" s="2">
        <f>COUNTIFS(Observed!$A$2:$A$1601,$A485,Observed!$C$2:$C$1601,$C485)</f>
        <v>3</v>
      </c>
      <c r="AV485" s="2">
        <f t="shared" si="9"/>
        <v>8</v>
      </c>
    </row>
    <row r="486" spans="1:48" x14ac:dyDescent="0.3">
      <c r="A486" s="4" t="s">
        <v>129</v>
      </c>
      <c r="B486" t="s">
        <v>83</v>
      </c>
      <c r="C486" s="3">
        <v>42240</v>
      </c>
      <c r="D486">
        <v>1</v>
      </c>
      <c r="F486" t="s">
        <v>85</v>
      </c>
      <c r="G486" t="s">
        <v>86</v>
      </c>
      <c r="H486" s="2">
        <v>2015</v>
      </c>
      <c r="I486" s="2" t="s">
        <v>84</v>
      </c>
      <c r="J486">
        <v>1</v>
      </c>
      <c r="K486" s="2" t="s">
        <v>21</v>
      </c>
      <c r="L486" s="22" t="str">
        <f>IF(ISNUMBER(AVERAGEIFS(Observed!L$2:L$1601,Observed!$A$2:$A$1601,$A486,Observed!$C$2:$C$1601,$C486)),AVERAGEIFS(Observed!L$2:L$1601,Observed!$A$2:$A$1601,$A486,Observed!$C$2:$C$1601,$C486),"")</f>
        <v/>
      </c>
      <c r="M486" s="23" t="str">
        <f>IF(ISNUMBER(AVERAGEIFS(Observed!M$2:M$1601,Observed!$A$2:$A$1601,$A486,Observed!$C$2:$C$1601,$C486)),AVERAGEIFS(Observed!M$2:M$1601,Observed!$A$2:$A$1601,$A486,Observed!$C$2:$C$1601,$C486),"")</f>
        <v/>
      </c>
      <c r="N486" s="23">
        <f>IF(ISNUMBER(AVERAGEIFS(Observed!N$2:N$1601,Observed!$A$2:$A$1601,$A486,Observed!$C$2:$C$1601,$C486)),AVERAGEIFS(Observed!N$2:N$1601,Observed!$A$2:$A$1601,$A486,Observed!$C$2:$C$1601,$C486),"")</f>
        <v>216.14999999999998</v>
      </c>
      <c r="O486" s="23">
        <f>IF(ISNUMBER(AVERAGEIFS(Observed!O$2:O$1601,Observed!$A$2:$A$1601,$A486,Observed!$C$2:$C$1601,$C486)),AVERAGEIFS(Observed!O$2:O$1601,Observed!$A$2:$A$1601,$A486,Observed!$C$2:$C$1601,$C486),"")</f>
        <v>216.14999999999998</v>
      </c>
      <c r="P486" s="23">
        <f>IF(ISNUMBER(AVERAGEIFS(Observed!P$2:P$1601,Observed!$A$2:$A$1601,$A486,Observed!$C$2:$C$1601,$C486)),AVERAGEIFS(Observed!P$2:P$1601,Observed!$A$2:$A$1601,$A486,Observed!$C$2:$C$1601,$C486),"")</f>
        <v>988.17666666666662</v>
      </c>
      <c r="Q486" s="24" t="str">
        <f>IF(ISNUMBER(AVERAGEIFS(Observed!Q$2:Q$1601,Observed!$A$2:$A$1601,$A486,Observed!$C$2:$C$1601,$C486)),AVERAGEIFS(Observed!Q$2:Q$1601,Observed!$A$2:$A$1601,$A486,Observed!$C$2:$C$1601,$C486),"")</f>
        <v/>
      </c>
      <c r="R486" s="24" t="str">
        <f>IF(ISNUMBER(AVERAGEIFS(Observed!R$2:R$1601,Observed!$A$2:$A$1601,$A486,Observed!$C$2:$C$1601,$C486)),AVERAGEIFS(Observed!R$2:R$1601,Observed!$A$2:$A$1601,$A486,Observed!$C$2:$C$1601,$C486),"")</f>
        <v/>
      </c>
      <c r="S486" s="24" t="str">
        <f>IF(ISNUMBER(AVERAGEIFS(Observed!S$2:S$1601,Observed!$A$2:$A$1601,$A486,Observed!$C$2:$C$1601,$C486)),AVERAGEIFS(Observed!S$2:S$1601,Observed!$A$2:$A$1601,$A486,Observed!$C$2:$C$1601,$C486),"")</f>
        <v/>
      </c>
      <c r="T486" s="23" t="str">
        <f>IF(ISNUMBER(AVERAGEIFS(Observed!T$2:T$1601,Observed!$A$2:$A$1601,$A486,Observed!$C$2:$C$1601,$C486)),AVERAGEIFS(Observed!T$2:T$1601,Observed!$A$2:$A$1601,$A486,Observed!$C$2:$C$1601,$C486),"")</f>
        <v/>
      </c>
      <c r="U486" s="25" t="str">
        <f>IF(ISNUMBER(AVERAGEIFS(Observed!U$2:U$1601,Observed!$A$2:$A$1601,$A486,Observed!$C$2:$C$1601,$C486)),AVERAGEIFS(Observed!U$2:U$1601,Observed!$A$2:$A$1601,$A486,Observed!$C$2:$C$1601,$C486),"")</f>
        <v/>
      </c>
      <c r="V486" s="25" t="str">
        <f>IF(ISNUMBER(AVERAGEIFS(Observed!V$2:V$1601,Observed!$A$2:$A$1601,$A486,Observed!$C$2:$C$1601,$C486)),AVERAGEIFS(Observed!V$2:V$1601,Observed!$A$2:$A$1601,$A486,Observed!$C$2:$C$1601,$C486),"")</f>
        <v/>
      </c>
      <c r="W486" s="23" t="str">
        <f>IF(ISNUMBER(AVERAGEIFS(Observed!W$2:W$1601,Observed!$A$2:$A$1601,$A486,Observed!$C$2:$C$1601,$C486)),AVERAGEIFS(Observed!W$2:W$1601,Observed!$A$2:$A$1601,$A486,Observed!$C$2:$C$1601,$C486),"")</f>
        <v/>
      </c>
      <c r="X486" s="23" t="str">
        <f>IF(ISNUMBER(AVERAGEIFS(Observed!X$2:X$1601,Observed!$A$2:$A$1601,$A486,Observed!$C$2:$C$1601,$C486)),AVERAGEIFS(Observed!X$2:X$1601,Observed!$A$2:$A$1601,$A486,Observed!$C$2:$C$1601,$C486),"")</f>
        <v/>
      </c>
      <c r="Y486" s="23" t="str">
        <f>IF(ISNUMBER(AVERAGEIFS(Observed!Y$2:Y$1601,Observed!$A$2:$A$1601,$A486,Observed!$C$2:$C$1601,$C486)),AVERAGEIFS(Observed!Y$2:Y$1601,Observed!$A$2:$A$1601,$A486,Observed!$C$2:$C$1601,$C486),"")</f>
        <v/>
      </c>
      <c r="Z486" s="23" t="str">
        <f>IF(ISNUMBER(AVERAGEIFS(Observed!Z$2:Z$1601,Observed!$A$2:$A$1601,$A486,Observed!$C$2:$C$1601,$C486)),AVERAGEIFS(Observed!Z$2:Z$1601,Observed!$A$2:$A$1601,$A486,Observed!$C$2:$C$1601,$C486),"")</f>
        <v/>
      </c>
      <c r="AA486" s="23" t="str">
        <f>IF(ISNUMBER(AVERAGEIFS(Observed!AA$2:AA$1601,Observed!$A$2:$A$1601,$A486,Observed!$C$2:$C$1601,$C486)),AVERAGEIFS(Observed!AA$2:AA$1601,Observed!$A$2:$A$1601,$A486,Observed!$C$2:$C$1601,$C486),"")</f>
        <v/>
      </c>
      <c r="AB486" s="23" t="str">
        <f>IF(ISNUMBER(AVERAGEIFS(Observed!AB$2:AB$1601,Observed!$A$2:$A$1601,$A486,Observed!$C$2:$C$1601,$C486)),AVERAGEIFS(Observed!AB$2:AB$1601,Observed!$A$2:$A$1601,$A486,Observed!$C$2:$C$1601,$C486),"")</f>
        <v/>
      </c>
      <c r="AC486" s="23" t="str">
        <f>IF(ISNUMBER(AVERAGEIFS(Observed!AC$2:AC$1601,Observed!$A$2:$A$1601,$A486,Observed!$C$2:$C$1601,$C486)),AVERAGEIFS(Observed!AC$2:AC$1601,Observed!$A$2:$A$1601,$A486,Observed!$C$2:$C$1601,$C486),"")</f>
        <v/>
      </c>
      <c r="AD486" s="23" t="str">
        <f>IF(ISNUMBER(AVERAGEIFS(Observed!AD$2:AD$1601,Observed!$A$2:$A$1601,$A486,Observed!$C$2:$C$1601,$C486)),AVERAGEIFS(Observed!AD$2:AD$1601,Observed!$A$2:$A$1601,$A486,Observed!$C$2:$C$1601,$C486),"")</f>
        <v/>
      </c>
      <c r="AE486" s="23" t="str">
        <f>IF(ISNUMBER(AVERAGEIFS(Observed!AE$2:AE$1601,Observed!$A$2:$A$1601,$A486,Observed!$C$2:$C$1601,$C486)),AVERAGEIFS(Observed!AE$2:AE$1601,Observed!$A$2:$A$1601,$A486,Observed!$C$2:$C$1601,$C486),"")</f>
        <v/>
      </c>
      <c r="AF486" s="24" t="str">
        <f>IF(ISNUMBER(AVERAGEIFS(Observed!AF$2:AF$1601,Observed!$A$2:$A$1601,$A486,Observed!$C$2:$C$1601,$C486)),AVERAGEIFS(Observed!AF$2:AF$1601,Observed!$A$2:$A$1601,$A486,Observed!$C$2:$C$1601,$C486),"")</f>
        <v/>
      </c>
      <c r="AG486" s="24" t="str">
        <f>IF(ISNUMBER(AVERAGEIFS(Observed!AG$2:AG$1601,Observed!$A$2:$A$1601,$A486,Observed!$C$2:$C$1601,$C486)),AVERAGEIFS(Observed!AG$2:AG$1601,Observed!$A$2:$A$1601,$A486,Observed!$C$2:$C$1601,$C486),"")</f>
        <v/>
      </c>
      <c r="AH486" s="24" t="str">
        <f>IF(ISNUMBER(AVERAGEIFS(Observed!AH$2:AH$1601,Observed!$A$2:$A$1601,$A486,Observed!$C$2:$C$1601,$C486)),AVERAGEIFS(Observed!AH$2:AH$1601,Observed!$A$2:$A$1601,$A486,Observed!$C$2:$C$1601,$C486),"")</f>
        <v/>
      </c>
      <c r="AI486" s="23" t="str">
        <f>IF(ISNUMBER(AVERAGEIFS(Observed!AI$2:AI$1601,Observed!$A$2:$A$1601,$A486,Observed!$C$2:$C$1601,$C486)),AVERAGEIFS(Observed!AI$2:AI$1601,Observed!$A$2:$A$1601,$A486,Observed!$C$2:$C$1601,$C486),"")</f>
        <v/>
      </c>
      <c r="AJ486" s="24">
        <f>IF(ISNUMBER(AVERAGEIFS(Observed!AJ$2:AJ$1601,Observed!$A$2:$A$1601,$A486,Observed!$C$2:$C$1601,$C486)),AVERAGEIFS(Observed!AJ$2:AJ$1601,Observed!$A$2:$A$1601,$A486,Observed!$C$2:$C$1601,$C486),"")</f>
        <v>0.27200000000000002</v>
      </c>
      <c r="AK486" s="24" t="str">
        <f>IF(ISNUMBER(AVERAGEIFS(Observed!AL$2:AL$1601,Observed!$A$2:$A$1601,$A486,Observed!$C$2:$C$1601,$C486)),AVERAGEIFS(Observed!AL$2:AL$1601,Observed!$A$2:$A$1601,$A486,Observed!$C$2:$C$1601,$C486),"")</f>
        <v/>
      </c>
      <c r="AL486" s="24">
        <f>IF(ISNUMBER(AVERAGEIFS(Observed!AM$2:AM$1601,Observed!$A$2:$A$1601,$A486,Observed!$C$2:$C$1601,$C486)),AVERAGEIFS(Observed!AM$2:AM$1601,Observed!$A$2:$A$1601,$A486,Observed!$C$2:$C$1601,$C486),"")</f>
        <v>1.5666666666666666E-2</v>
      </c>
      <c r="AM486" s="24">
        <f>IF(ISNUMBER(AVERAGEIFS(Observed!AN$2:AN$1601,Observed!$A$2:$A$1601,$A486,Observed!$C$2:$C$1601,$C486)),AVERAGEIFS(Observed!AN$2:AN$1601,Observed!$A$2:$A$1601,$A486,Observed!$C$2:$C$1601,$C486),"")</f>
        <v>0</v>
      </c>
      <c r="AN486" s="24" t="str">
        <f>IF(ISNUMBER(AVERAGEIFS(Observed!AQ$2:AQ$1601,Observed!$A$2:$A$1601,$A486,Observed!$C$2:$C$1601,$C486)),AVERAGEIFS(Observed!AQ$2:AQ$1601,Observed!$A$2:$A$1601,$A486,Observed!$C$2:$C$1601,$C486),"")</f>
        <v/>
      </c>
      <c r="AO486" s="24">
        <f>IF(ISNUMBER(AVERAGEIFS(Observed!AR$2:AR$1601,Observed!$A$2:$A$1601,$A486,Observed!$C$2:$C$1601,$C486)),AVERAGEIFS(Observed!AR$2:AR$1601,Observed!$A$2:$A$1601,$A486,Observed!$C$2:$C$1601,$C486),"")</f>
        <v>0.53766666666666663</v>
      </c>
      <c r="AP486" s="24">
        <f>IF(ISNUMBER(AVERAGEIFS(Observed!AS$2:AS$1601,Observed!$A$2:$A$1601,$A486,Observed!$C$2:$C$1601,$C486)),AVERAGEIFS(Observed!AS$2:AS$1601,Observed!$A$2:$A$1601,$A486,Observed!$C$2:$C$1601,$C486),"")</f>
        <v>0.17433333333333334</v>
      </c>
      <c r="AQ486" s="23" t="str">
        <f>IF(ISNUMBER(AVERAGEIFS(Observed!AT$2:AT$1601,Observed!$A$2:$A$1601,$A486,Observed!$C$2:$C$1601,$C486)),AVERAGEIFS(Observed!AT$2:AT$1601,Observed!$A$2:$A$1601,$A486,Observed!$C$2:$C$1601,$C486),"")</f>
        <v/>
      </c>
      <c r="AR486" s="24" t="str">
        <f>IF(ISNUMBER(AVERAGEIFS(Observed!AU$2:AU$1601,Observed!$A$2:$A$1601,$A486,Observed!$C$2:$C$1601,$C486)),AVERAGEIFS(Observed!AU$2:AU$1601,Observed!$A$2:$A$1601,$A486,Observed!$C$2:$C$1601,$C486),"")</f>
        <v/>
      </c>
      <c r="AS486" s="23" t="str">
        <f>IF(ISNUMBER(AVERAGEIFS(Observed!AV$2:AV$1601,Observed!$A$2:$A$1601,$A486,Observed!$C$2:$C$1601,$C486)),AVERAGEIFS(Observed!AV$2:AV$1601,Observed!$A$2:$A$1601,$A486,Observed!$C$2:$C$1601,$C486),"")</f>
        <v/>
      </c>
      <c r="AT486" s="23" t="str">
        <f>IF(ISNUMBER(AVERAGEIFS(Observed!AW$2:AW$1601,Observed!$A$2:$A$1601,$A486,Observed!$C$2:$C$1601,$C486)),AVERAGEIFS(Observed!AW$2:AW$1601,Observed!$A$2:$A$1601,$A486,Observed!$C$2:$C$1601,$C486),"")</f>
        <v/>
      </c>
      <c r="AU486" s="2">
        <f>COUNTIFS(Observed!$A$2:$A$1601,$A486,Observed!$C$2:$C$1601,$C486)</f>
        <v>3</v>
      </c>
      <c r="AV486" s="2">
        <f t="shared" si="9"/>
        <v>8</v>
      </c>
    </row>
    <row r="487" spans="1:48" x14ac:dyDescent="0.3">
      <c r="A487" s="4" t="s">
        <v>129</v>
      </c>
      <c r="B487" t="s">
        <v>83</v>
      </c>
      <c r="C487" s="3">
        <v>42296</v>
      </c>
      <c r="D487">
        <v>1</v>
      </c>
      <c r="F487" t="s">
        <v>85</v>
      </c>
      <c r="G487" t="s">
        <v>86</v>
      </c>
      <c r="H487" s="2">
        <v>2015</v>
      </c>
      <c r="I487" s="2" t="s">
        <v>84</v>
      </c>
      <c r="J487">
        <v>1</v>
      </c>
      <c r="K487" s="2" t="s">
        <v>21</v>
      </c>
      <c r="L487" s="22" t="str">
        <f>IF(ISNUMBER(AVERAGEIFS(Observed!L$2:L$1601,Observed!$A$2:$A$1601,$A487,Observed!$C$2:$C$1601,$C487)),AVERAGEIFS(Observed!L$2:L$1601,Observed!$A$2:$A$1601,$A487,Observed!$C$2:$C$1601,$C487),"")</f>
        <v/>
      </c>
      <c r="M487" s="23" t="str">
        <f>IF(ISNUMBER(AVERAGEIFS(Observed!M$2:M$1601,Observed!$A$2:$A$1601,$A487,Observed!$C$2:$C$1601,$C487)),AVERAGEIFS(Observed!M$2:M$1601,Observed!$A$2:$A$1601,$A487,Observed!$C$2:$C$1601,$C487),"")</f>
        <v/>
      </c>
      <c r="N487" s="23">
        <f>IF(ISNUMBER(AVERAGEIFS(Observed!N$2:N$1601,Observed!$A$2:$A$1601,$A487,Observed!$C$2:$C$1601,$C487)),AVERAGEIFS(Observed!N$2:N$1601,Observed!$A$2:$A$1601,$A487,Observed!$C$2:$C$1601,$C487),"")</f>
        <v>83.429999999999993</v>
      </c>
      <c r="O487" s="23">
        <f>IF(ISNUMBER(AVERAGEIFS(Observed!O$2:O$1601,Observed!$A$2:$A$1601,$A487,Observed!$C$2:$C$1601,$C487)),AVERAGEIFS(Observed!O$2:O$1601,Observed!$A$2:$A$1601,$A487,Observed!$C$2:$C$1601,$C487),"")</f>
        <v>83.429999999999993</v>
      </c>
      <c r="P487" s="23">
        <f>IF(ISNUMBER(AVERAGEIFS(Observed!P$2:P$1601,Observed!$A$2:$A$1601,$A487,Observed!$C$2:$C$1601,$C487)),AVERAGEIFS(Observed!P$2:P$1601,Observed!$A$2:$A$1601,$A487,Observed!$C$2:$C$1601,$C487),"")</f>
        <v>1071.6066666666668</v>
      </c>
      <c r="Q487" s="24" t="str">
        <f>IF(ISNUMBER(AVERAGEIFS(Observed!Q$2:Q$1601,Observed!$A$2:$A$1601,$A487,Observed!$C$2:$C$1601,$C487)),AVERAGEIFS(Observed!Q$2:Q$1601,Observed!$A$2:$A$1601,$A487,Observed!$C$2:$C$1601,$C487),"")</f>
        <v/>
      </c>
      <c r="R487" s="24" t="str">
        <f>IF(ISNUMBER(AVERAGEIFS(Observed!R$2:R$1601,Observed!$A$2:$A$1601,$A487,Observed!$C$2:$C$1601,$C487)),AVERAGEIFS(Observed!R$2:R$1601,Observed!$A$2:$A$1601,$A487,Observed!$C$2:$C$1601,$C487),"")</f>
        <v/>
      </c>
      <c r="S487" s="24" t="str">
        <f>IF(ISNUMBER(AVERAGEIFS(Observed!S$2:S$1601,Observed!$A$2:$A$1601,$A487,Observed!$C$2:$C$1601,$C487)),AVERAGEIFS(Observed!S$2:S$1601,Observed!$A$2:$A$1601,$A487,Observed!$C$2:$C$1601,$C487),"")</f>
        <v/>
      </c>
      <c r="T487" s="23" t="str">
        <f>IF(ISNUMBER(AVERAGEIFS(Observed!T$2:T$1601,Observed!$A$2:$A$1601,$A487,Observed!$C$2:$C$1601,$C487)),AVERAGEIFS(Observed!T$2:T$1601,Observed!$A$2:$A$1601,$A487,Observed!$C$2:$C$1601,$C487),"")</f>
        <v/>
      </c>
      <c r="U487" s="25" t="str">
        <f>IF(ISNUMBER(AVERAGEIFS(Observed!U$2:U$1601,Observed!$A$2:$A$1601,$A487,Observed!$C$2:$C$1601,$C487)),AVERAGEIFS(Observed!U$2:U$1601,Observed!$A$2:$A$1601,$A487,Observed!$C$2:$C$1601,$C487),"")</f>
        <v/>
      </c>
      <c r="V487" s="25" t="str">
        <f>IF(ISNUMBER(AVERAGEIFS(Observed!V$2:V$1601,Observed!$A$2:$A$1601,$A487,Observed!$C$2:$C$1601,$C487)),AVERAGEIFS(Observed!V$2:V$1601,Observed!$A$2:$A$1601,$A487,Observed!$C$2:$C$1601,$C487),"")</f>
        <v/>
      </c>
      <c r="W487" s="23" t="str">
        <f>IF(ISNUMBER(AVERAGEIFS(Observed!W$2:W$1601,Observed!$A$2:$A$1601,$A487,Observed!$C$2:$C$1601,$C487)),AVERAGEIFS(Observed!W$2:W$1601,Observed!$A$2:$A$1601,$A487,Observed!$C$2:$C$1601,$C487),"")</f>
        <v/>
      </c>
      <c r="X487" s="23" t="str">
        <f>IF(ISNUMBER(AVERAGEIFS(Observed!X$2:X$1601,Observed!$A$2:$A$1601,$A487,Observed!$C$2:$C$1601,$C487)),AVERAGEIFS(Observed!X$2:X$1601,Observed!$A$2:$A$1601,$A487,Observed!$C$2:$C$1601,$C487),"")</f>
        <v/>
      </c>
      <c r="Y487" s="23" t="str">
        <f>IF(ISNUMBER(AVERAGEIFS(Observed!Y$2:Y$1601,Observed!$A$2:$A$1601,$A487,Observed!$C$2:$C$1601,$C487)),AVERAGEIFS(Observed!Y$2:Y$1601,Observed!$A$2:$A$1601,$A487,Observed!$C$2:$C$1601,$C487),"")</f>
        <v/>
      </c>
      <c r="Z487" s="23" t="str">
        <f>IF(ISNUMBER(AVERAGEIFS(Observed!Z$2:Z$1601,Observed!$A$2:$A$1601,$A487,Observed!$C$2:$C$1601,$C487)),AVERAGEIFS(Observed!Z$2:Z$1601,Observed!$A$2:$A$1601,$A487,Observed!$C$2:$C$1601,$C487),"")</f>
        <v/>
      </c>
      <c r="AA487" s="23" t="str">
        <f>IF(ISNUMBER(AVERAGEIFS(Observed!AA$2:AA$1601,Observed!$A$2:$A$1601,$A487,Observed!$C$2:$C$1601,$C487)),AVERAGEIFS(Observed!AA$2:AA$1601,Observed!$A$2:$A$1601,$A487,Observed!$C$2:$C$1601,$C487),"")</f>
        <v/>
      </c>
      <c r="AB487" s="23" t="str">
        <f>IF(ISNUMBER(AVERAGEIFS(Observed!AB$2:AB$1601,Observed!$A$2:$A$1601,$A487,Observed!$C$2:$C$1601,$C487)),AVERAGEIFS(Observed!AB$2:AB$1601,Observed!$A$2:$A$1601,$A487,Observed!$C$2:$C$1601,$C487),"")</f>
        <v/>
      </c>
      <c r="AC487" s="23" t="str">
        <f>IF(ISNUMBER(AVERAGEIFS(Observed!AC$2:AC$1601,Observed!$A$2:$A$1601,$A487,Observed!$C$2:$C$1601,$C487)),AVERAGEIFS(Observed!AC$2:AC$1601,Observed!$A$2:$A$1601,$A487,Observed!$C$2:$C$1601,$C487),"")</f>
        <v/>
      </c>
      <c r="AD487" s="23" t="str">
        <f>IF(ISNUMBER(AVERAGEIFS(Observed!AD$2:AD$1601,Observed!$A$2:$A$1601,$A487,Observed!$C$2:$C$1601,$C487)),AVERAGEIFS(Observed!AD$2:AD$1601,Observed!$A$2:$A$1601,$A487,Observed!$C$2:$C$1601,$C487),"")</f>
        <v/>
      </c>
      <c r="AE487" s="23" t="str">
        <f>IF(ISNUMBER(AVERAGEIFS(Observed!AE$2:AE$1601,Observed!$A$2:$A$1601,$A487,Observed!$C$2:$C$1601,$C487)),AVERAGEIFS(Observed!AE$2:AE$1601,Observed!$A$2:$A$1601,$A487,Observed!$C$2:$C$1601,$C487),"")</f>
        <v/>
      </c>
      <c r="AF487" s="24" t="str">
        <f>IF(ISNUMBER(AVERAGEIFS(Observed!AF$2:AF$1601,Observed!$A$2:$A$1601,$A487,Observed!$C$2:$C$1601,$C487)),AVERAGEIFS(Observed!AF$2:AF$1601,Observed!$A$2:$A$1601,$A487,Observed!$C$2:$C$1601,$C487),"")</f>
        <v/>
      </c>
      <c r="AG487" s="24" t="str">
        <f>IF(ISNUMBER(AVERAGEIFS(Observed!AG$2:AG$1601,Observed!$A$2:$A$1601,$A487,Observed!$C$2:$C$1601,$C487)),AVERAGEIFS(Observed!AG$2:AG$1601,Observed!$A$2:$A$1601,$A487,Observed!$C$2:$C$1601,$C487),"")</f>
        <v/>
      </c>
      <c r="AH487" s="24" t="str">
        <f>IF(ISNUMBER(AVERAGEIFS(Observed!AH$2:AH$1601,Observed!$A$2:$A$1601,$A487,Observed!$C$2:$C$1601,$C487)),AVERAGEIFS(Observed!AH$2:AH$1601,Observed!$A$2:$A$1601,$A487,Observed!$C$2:$C$1601,$C487),"")</f>
        <v/>
      </c>
      <c r="AI487" s="23" t="str">
        <f>IF(ISNUMBER(AVERAGEIFS(Observed!AI$2:AI$1601,Observed!$A$2:$A$1601,$A487,Observed!$C$2:$C$1601,$C487)),AVERAGEIFS(Observed!AI$2:AI$1601,Observed!$A$2:$A$1601,$A487,Observed!$C$2:$C$1601,$C487),"")</f>
        <v/>
      </c>
      <c r="AJ487" s="24">
        <f>IF(ISNUMBER(AVERAGEIFS(Observed!AJ$2:AJ$1601,Observed!$A$2:$A$1601,$A487,Observed!$C$2:$C$1601,$C487)),AVERAGEIFS(Observed!AJ$2:AJ$1601,Observed!$A$2:$A$1601,$A487,Observed!$C$2:$C$1601,$C487),"")</f>
        <v>0.68166666666666664</v>
      </c>
      <c r="AK487" s="24" t="str">
        <f>IF(ISNUMBER(AVERAGEIFS(Observed!AL$2:AL$1601,Observed!$A$2:$A$1601,$A487,Observed!$C$2:$C$1601,$C487)),AVERAGEIFS(Observed!AL$2:AL$1601,Observed!$A$2:$A$1601,$A487,Observed!$C$2:$C$1601,$C487),"")</f>
        <v/>
      </c>
      <c r="AL487" s="24">
        <f>IF(ISNUMBER(AVERAGEIFS(Observed!AM$2:AM$1601,Observed!$A$2:$A$1601,$A487,Observed!$C$2:$C$1601,$C487)),AVERAGEIFS(Observed!AM$2:AM$1601,Observed!$A$2:$A$1601,$A487,Observed!$C$2:$C$1601,$C487),"")</f>
        <v>6.9999999999999993E-3</v>
      </c>
      <c r="AM487" s="24">
        <f>IF(ISNUMBER(AVERAGEIFS(Observed!AN$2:AN$1601,Observed!$A$2:$A$1601,$A487,Observed!$C$2:$C$1601,$C487)),AVERAGEIFS(Observed!AN$2:AN$1601,Observed!$A$2:$A$1601,$A487,Observed!$C$2:$C$1601,$C487),"")</f>
        <v>0</v>
      </c>
      <c r="AN487" s="24" t="str">
        <f>IF(ISNUMBER(AVERAGEIFS(Observed!AQ$2:AQ$1601,Observed!$A$2:$A$1601,$A487,Observed!$C$2:$C$1601,$C487)),AVERAGEIFS(Observed!AQ$2:AQ$1601,Observed!$A$2:$A$1601,$A487,Observed!$C$2:$C$1601,$C487),"")</f>
        <v/>
      </c>
      <c r="AO487" s="24">
        <f>IF(ISNUMBER(AVERAGEIFS(Observed!AR$2:AR$1601,Observed!$A$2:$A$1601,$A487,Observed!$C$2:$C$1601,$C487)),AVERAGEIFS(Observed!AR$2:AR$1601,Observed!$A$2:$A$1601,$A487,Observed!$C$2:$C$1601,$C487),"")</f>
        <v>0.21033333333333334</v>
      </c>
      <c r="AP487" s="24">
        <f>IF(ISNUMBER(AVERAGEIFS(Observed!AS$2:AS$1601,Observed!$A$2:$A$1601,$A487,Observed!$C$2:$C$1601,$C487)),AVERAGEIFS(Observed!AS$2:AS$1601,Observed!$A$2:$A$1601,$A487,Observed!$C$2:$C$1601,$C487),"")</f>
        <v>0.10133333333333333</v>
      </c>
      <c r="AQ487" s="23" t="str">
        <f>IF(ISNUMBER(AVERAGEIFS(Observed!AT$2:AT$1601,Observed!$A$2:$A$1601,$A487,Observed!$C$2:$C$1601,$C487)),AVERAGEIFS(Observed!AT$2:AT$1601,Observed!$A$2:$A$1601,$A487,Observed!$C$2:$C$1601,$C487),"")</f>
        <v/>
      </c>
      <c r="AR487" s="24" t="str">
        <f>IF(ISNUMBER(AVERAGEIFS(Observed!AU$2:AU$1601,Observed!$A$2:$A$1601,$A487,Observed!$C$2:$C$1601,$C487)),AVERAGEIFS(Observed!AU$2:AU$1601,Observed!$A$2:$A$1601,$A487,Observed!$C$2:$C$1601,$C487),"")</f>
        <v/>
      </c>
      <c r="AS487" s="23" t="str">
        <f>IF(ISNUMBER(AVERAGEIFS(Observed!AV$2:AV$1601,Observed!$A$2:$A$1601,$A487,Observed!$C$2:$C$1601,$C487)),AVERAGEIFS(Observed!AV$2:AV$1601,Observed!$A$2:$A$1601,$A487,Observed!$C$2:$C$1601,$C487),"")</f>
        <v/>
      </c>
      <c r="AT487" s="23" t="str">
        <f>IF(ISNUMBER(AVERAGEIFS(Observed!AW$2:AW$1601,Observed!$A$2:$A$1601,$A487,Observed!$C$2:$C$1601,$C487)),AVERAGEIFS(Observed!AW$2:AW$1601,Observed!$A$2:$A$1601,$A487,Observed!$C$2:$C$1601,$C487),"")</f>
        <v/>
      </c>
      <c r="AU487" s="2">
        <f>COUNTIFS(Observed!$A$2:$A$1601,$A487,Observed!$C$2:$C$1601,$C487)</f>
        <v>3</v>
      </c>
      <c r="AV487" s="2">
        <f t="shared" si="9"/>
        <v>8</v>
      </c>
    </row>
    <row r="488" spans="1:48" x14ac:dyDescent="0.3">
      <c r="A488" s="4" t="s">
        <v>130</v>
      </c>
      <c r="B488" t="s">
        <v>83</v>
      </c>
      <c r="C488" s="3">
        <v>41781</v>
      </c>
      <c r="D488">
        <v>1</v>
      </c>
      <c r="F488" t="s">
        <v>87</v>
      </c>
      <c r="G488" t="s">
        <v>86</v>
      </c>
      <c r="H488" s="2">
        <v>2014</v>
      </c>
      <c r="I488" s="2" t="s">
        <v>84</v>
      </c>
      <c r="J488">
        <v>1</v>
      </c>
      <c r="K488" s="2" t="s">
        <v>21</v>
      </c>
      <c r="L488" s="22" t="str">
        <f>IF(ISNUMBER(AVERAGEIFS(Observed!L$2:L$1601,Observed!$A$2:$A$1601,$A488,Observed!$C$2:$C$1601,$C488)),AVERAGEIFS(Observed!L$2:L$1601,Observed!$A$2:$A$1601,$A488,Observed!$C$2:$C$1601,$C488),"")</f>
        <v/>
      </c>
      <c r="M488" s="23" t="str">
        <f>IF(ISNUMBER(AVERAGEIFS(Observed!M$2:M$1601,Observed!$A$2:$A$1601,$A488,Observed!$C$2:$C$1601,$C488)),AVERAGEIFS(Observed!M$2:M$1601,Observed!$A$2:$A$1601,$A488,Observed!$C$2:$C$1601,$C488),"")</f>
        <v/>
      </c>
      <c r="N488" s="23">
        <f>IF(ISNUMBER(AVERAGEIFS(Observed!N$2:N$1601,Observed!$A$2:$A$1601,$A488,Observed!$C$2:$C$1601,$C488)),AVERAGEIFS(Observed!N$2:N$1601,Observed!$A$2:$A$1601,$A488,Observed!$C$2:$C$1601,$C488),"")</f>
        <v>581.19333333333327</v>
      </c>
      <c r="O488" s="23">
        <f>IF(ISNUMBER(AVERAGEIFS(Observed!O$2:O$1601,Observed!$A$2:$A$1601,$A488,Observed!$C$2:$C$1601,$C488)),AVERAGEIFS(Observed!O$2:O$1601,Observed!$A$2:$A$1601,$A488,Observed!$C$2:$C$1601,$C488),"")</f>
        <v>581.19333333333327</v>
      </c>
      <c r="P488" s="23">
        <f>IF(ISNUMBER(AVERAGEIFS(Observed!P$2:P$1601,Observed!$A$2:$A$1601,$A488,Observed!$C$2:$C$1601,$C488)),AVERAGEIFS(Observed!P$2:P$1601,Observed!$A$2:$A$1601,$A488,Observed!$C$2:$C$1601,$C488),"")</f>
        <v>581.19333333333327</v>
      </c>
      <c r="Q488" s="24" t="str">
        <f>IF(ISNUMBER(AVERAGEIFS(Observed!Q$2:Q$1601,Observed!$A$2:$A$1601,$A488,Observed!$C$2:$C$1601,$C488)),AVERAGEIFS(Observed!Q$2:Q$1601,Observed!$A$2:$A$1601,$A488,Observed!$C$2:$C$1601,$C488),"")</f>
        <v/>
      </c>
      <c r="R488" s="24" t="str">
        <f>IF(ISNUMBER(AVERAGEIFS(Observed!R$2:R$1601,Observed!$A$2:$A$1601,$A488,Observed!$C$2:$C$1601,$C488)),AVERAGEIFS(Observed!R$2:R$1601,Observed!$A$2:$A$1601,$A488,Observed!$C$2:$C$1601,$C488),"")</f>
        <v/>
      </c>
      <c r="S488" s="24" t="str">
        <f>IF(ISNUMBER(AVERAGEIFS(Observed!S$2:S$1601,Observed!$A$2:$A$1601,$A488,Observed!$C$2:$C$1601,$C488)),AVERAGEIFS(Observed!S$2:S$1601,Observed!$A$2:$A$1601,$A488,Observed!$C$2:$C$1601,$C488),"")</f>
        <v/>
      </c>
      <c r="T488" s="23" t="str">
        <f>IF(ISNUMBER(AVERAGEIFS(Observed!T$2:T$1601,Observed!$A$2:$A$1601,$A488,Observed!$C$2:$C$1601,$C488)),AVERAGEIFS(Observed!T$2:T$1601,Observed!$A$2:$A$1601,$A488,Observed!$C$2:$C$1601,$C488),"")</f>
        <v/>
      </c>
      <c r="U488" s="25" t="str">
        <f>IF(ISNUMBER(AVERAGEIFS(Observed!U$2:U$1601,Observed!$A$2:$A$1601,$A488,Observed!$C$2:$C$1601,$C488)),AVERAGEIFS(Observed!U$2:U$1601,Observed!$A$2:$A$1601,$A488,Observed!$C$2:$C$1601,$C488),"")</f>
        <v/>
      </c>
      <c r="V488" s="25" t="str">
        <f>IF(ISNUMBER(AVERAGEIFS(Observed!V$2:V$1601,Observed!$A$2:$A$1601,$A488,Observed!$C$2:$C$1601,$C488)),AVERAGEIFS(Observed!V$2:V$1601,Observed!$A$2:$A$1601,$A488,Observed!$C$2:$C$1601,$C488),"")</f>
        <v/>
      </c>
      <c r="W488" s="23" t="str">
        <f>IF(ISNUMBER(AVERAGEIFS(Observed!W$2:W$1601,Observed!$A$2:$A$1601,$A488,Observed!$C$2:$C$1601,$C488)),AVERAGEIFS(Observed!W$2:W$1601,Observed!$A$2:$A$1601,$A488,Observed!$C$2:$C$1601,$C488),"")</f>
        <v/>
      </c>
      <c r="X488" s="23" t="str">
        <f>IF(ISNUMBER(AVERAGEIFS(Observed!X$2:X$1601,Observed!$A$2:$A$1601,$A488,Observed!$C$2:$C$1601,$C488)),AVERAGEIFS(Observed!X$2:X$1601,Observed!$A$2:$A$1601,$A488,Observed!$C$2:$C$1601,$C488),"")</f>
        <v/>
      </c>
      <c r="Y488" s="23" t="str">
        <f>IF(ISNUMBER(AVERAGEIFS(Observed!Y$2:Y$1601,Observed!$A$2:$A$1601,$A488,Observed!$C$2:$C$1601,$C488)),AVERAGEIFS(Observed!Y$2:Y$1601,Observed!$A$2:$A$1601,$A488,Observed!$C$2:$C$1601,$C488),"")</f>
        <v/>
      </c>
      <c r="Z488" s="23" t="str">
        <f>IF(ISNUMBER(AVERAGEIFS(Observed!Z$2:Z$1601,Observed!$A$2:$A$1601,$A488,Observed!$C$2:$C$1601,$C488)),AVERAGEIFS(Observed!Z$2:Z$1601,Observed!$A$2:$A$1601,$A488,Observed!$C$2:$C$1601,$C488),"")</f>
        <v/>
      </c>
      <c r="AA488" s="23" t="str">
        <f>IF(ISNUMBER(AVERAGEIFS(Observed!AA$2:AA$1601,Observed!$A$2:$A$1601,$A488,Observed!$C$2:$C$1601,$C488)),AVERAGEIFS(Observed!AA$2:AA$1601,Observed!$A$2:$A$1601,$A488,Observed!$C$2:$C$1601,$C488),"")</f>
        <v/>
      </c>
      <c r="AB488" s="23" t="str">
        <f>IF(ISNUMBER(AVERAGEIFS(Observed!AB$2:AB$1601,Observed!$A$2:$A$1601,$A488,Observed!$C$2:$C$1601,$C488)),AVERAGEIFS(Observed!AB$2:AB$1601,Observed!$A$2:$A$1601,$A488,Observed!$C$2:$C$1601,$C488),"")</f>
        <v/>
      </c>
      <c r="AC488" s="23" t="str">
        <f>IF(ISNUMBER(AVERAGEIFS(Observed!AC$2:AC$1601,Observed!$A$2:$A$1601,$A488,Observed!$C$2:$C$1601,$C488)),AVERAGEIFS(Observed!AC$2:AC$1601,Observed!$A$2:$A$1601,$A488,Observed!$C$2:$C$1601,$C488),"")</f>
        <v/>
      </c>
      <c r="AD488" s="23" t="str">
        <f>IF(ISNUMBER(AVERAGEIFS(Observed!AD$2:AD$1601,Observed!$A$2:$A$1601,$A488,Observed!$C$2:$C$1601,$C488)),AVERAGEIFS(Observed!AD$2:AD$1601,Observed!$A$2:$A$1601,$A488,Observed!$C$2:$C$1601,$C488),"")</f>
        <v/>
      </c>
      <c r="AE488" s="23" t="str">
        <f>IF(ISNUMBER(AVERAGEIFS(Observed!AE$2:AE$1601,Observed!$A$2:$A$1601,$A488,Observed!$C$2:$C$1601,$C488)),AVERAGEIFS(Observed!AE$2:AE$1601,Observed!$A$2:$A$1601,$A488,Observed!$C$2:$C$1601,$C488),"")</f>
        <v/>
      </c>
      <c r="AF488" s="24" t="str">
        <f>IF(ISNUMBER(AVERAGEIFS(Observed!AF$2:AF$1601,Observed!$A$2:$A$1601,$A488,Observed!$C$2:$C$1601,$C488)),AVERAGEIFS(Observed!AF$2:AF$1601,Observed!$A$2:$A$1601,$A488,Observed!$C$2:$C$1601,$C488),"")</f>
        <v/>
      </c>
      <c r="AG488" s="24" t="str">
        <f>IF(ISNUMBER(AVERAGEIFS(Observed!AG$2:AG$1601,Observed!$A$2:$A$1601,$A488,Observed!$C$2:$C$1601,$C488)),AVERAGEIFS(Observed!AG$2:AG$1601,Observed!$A$2:$A$1601,$A488,Observed!$C$2:$C$1601,$C488),"")</f>
        <v/>
      </c>
      <c r="AH488" s="24" t="str">
        <f>IF(ISNUMBER(AVERAGEIFS(Observed!AH$2:AH$1601,Observed!$A$2:$A$1601,$A488,Observed!$C$2:$C$1601,$C488)),AVERAGEIFS(Observed!AH$2:AH$1601,Observed!$A$2:$A$1601,$A488,Observed!$C$2:$C$1601,$C488),"")</f>
        <v/>
      </c>
      <c r="AI488" s="23" t="str">
        <f>IF(ISNUMBER(AVERAGEIFS(Observed!AI$2:AI$1601,Observed!$A$2:$A$1601,$A488,Observed!$C$2:$C$1601,$C488)),AVERAGEIFS(Observed!AI$2:AI$1601,Observed!$A$2:$A$1601,$A488,Observed!$C$2:$C$1601,$C488),"")</f>
        <v/>
      </c>
      <c r="AJ488" s="24">
        <f>IF(ISNUMBER(AVERAGEIFS(Observed!AJ$2:AJ$1601,Observed!$A$2:$A$1601,$A488,Observed!$C$2:$C$1601,$C488)),AVERAGEIFS(Observed!AJ$2:AJ$1601,Observed!$A$2:$A$1601,$A488,Observed!$C$2:$C$1601,$C488),"")</f>
        <v>0.45100000000000001</v>
      </c>
      <c r="AK488" s="24" t="str">
        <f>IF(ISNUMBER(AVERAGEIFS(Observed!AL$2:AL$1601,Observed!$A$2:$A$1601,$A488,Observed!$C$2:$C$1601,$C488)),AVERAGEIFS(Observed!AL$2:AL$1601,Observed!$A$2:$A$1601,$A488,Observed!$C$2:$C$1601,$C488),"")</f>
        <v/>
      </c>
      <c r="AL488" s="24">
        <f>IF(ISNUMBER(AVERAGEIFS(Observed!AM$2:AM$1601,Observed!$A$2:$A$1601,$A488,Observed!$C$2:$C$1601,$C488)),AVERAGEIFS(Observed!AM$2:AM$1601,Observed!$A$2:$A$1601,$A488,Observed!$C$2:$C$1601,$C488),"")</f>
        <v>0.16166666666666665</v>
      </c>
      <c r="AM488" s="24">
        <f>IF(ISNUMBER(AVERAGEIFS(Observed!AN$2:AN$1601,Observed!$A$2:$A$1601,$A488,Observed!$C$2:$C$1601,$C488)),AVERAGEIFS(Observed!AN$2:AN$1601,Observed!$A$2:$A$1601,$A488,Observed!$C$2:$C$1601,$C488),"")</f>
        <v>0</v>
      </c>
      <c r="AN488" s="24" t="str">
        <f>IF(ISNUMBER(AVERAGEIFS(Observed!AQ$2:AQ$1601,Observed!$A$2:$A$1601,$A488,Observed!$C$2:$C$1601,$C488)),AVERAGEIFS(Observed!AQ$2:AQ$1601,Observed!$A$2:$A$1601,$A488,Observed!$C$2:$C$1601,$C488),"")</f>
        <v/>
      </c>
      <c r="AO488" s="24">
        <f>IF(ISNUMBER(AVERAGEIFS(Observed!AR$2:AR$1601,Observed!$A$2:$A$1601,$A488,Observed!$C$2:$C$1601,$C488)),AVERAGEIFS(Observed!AR$2:AR$1601,Observed!$A$2:$A$1601,$A488,Observed!$C$2:$C$1601,$C488),"")</f>
        <v>0.38100000000000001</v>
      </c>
      <c r="AP488" s="24">
        <f>IF(ISNUMBER(AVERAGEIFS(Observed!AS$2:AS$1601,Observed!$A$2:$A$1601,$A488,Observed!$C$2:$C$1601,$C488)),AVERAGEIFS(Observed!AS$2:AS$1601,Observed!$A$2:$A$1601,$A488,Observed!$C$2:$C$1601,$C488),"")</f>
        <v>6.9999999999999993E-3</v>
      </c>
      <c r="AQ488" s="23" t="str">
        <f>IF(ISNUMBER(AVERAGEIFS(Observed!AT$2:AT$1601,Observed!$A$2:$A$1601,$A488,Observed!$C$2:$C$1601,$C488)),AVERAGEIFS(Observed!AT$2:AT$1601,Observed!$A$2:$A$1601,$A488,Observed!$C$2:$C$1601,$C488),"")</f>
        <v/>
      </c>
      <c r="AR488" s="24" t="str">
        <f>IF(ISNUMBER(AVERAGEIFS(Observed!AU$2:AU$1601,Observed!$A$2:$A$1601,$A488,Observed!$C$2:$C$1601,$C488)),AVERAGEIFS(Observed!AU$2:AU$1601,Observed!$A$2:$A$1601,$A488,Observed!$C$2:$C$1601,$C488),"")</f>
        <v/>
      </c>
      <c r="AS488" s="23" t="str">
        <f>IF(ISNUMBER(AVERAGEIFS(Observed!AV$2:AV$1601,Observed!$A$2:$A$1601,$A488,Observed!$C$2:$C$1601,$C488)),AVERAGEIFS(Observed!AV$2:AV$1601,Observed!$A$2:$A$1601,$A488,Observed!$C$2:$C$1601,$C488),"")</f>
        <v/>
      </c>
      <c r="AT488" s="23" t="str">
        <f>IF(ISNUMBER(AVERAGEIFS(Observed!AW$2:AW$1601,Observed!$A$2:$A$1601,$A488,Observed!$C$2:$C$1601,$C488)),AVERAGEIFS(Observed!AW$2:AW$1601,Observed!$A$2:$A$1601,$A488,Observed!$C$2:$C$1601,$C488),"")</f>
        <v/>
      </c>
      <c r="AU488" s="2">
        <f>COUNTIFS(Observed!$A$2:$A$1601,$A488,Observed!$C$2:$C$1601,$C488)</f>
        <v>3</v>
      </c>
      <c r="AV488" s="2">
        <f t="shared" si="9"/>
        <v>8</v>
      </c>
    </row>
    <row r="489" spans="1:48" x14ac:dyDescent="0.3">
      <c r="A489" s="4" t="s">
        <v>130</v>
      </c>
      <c r="B489" t="s">
        <v>83</v>
      </c>
      <c r="C489" s="3">
        <v>41822</v>
      </c>
      <c r="D489">
        <v>1</v>
      </c>
      <c r="F489" t="s">
        <v>87</v>
      </c>
      <c r="G489" t="s">
        <v>86</v>
      </c>
      <c r="H489" s="2">
        <v>2014</v>
      </c>
      <c r="I489" s="2" t="s">
        <v>84</v>
      </c>
      <c r="J489">
        <v>1</v>
      </c>
      <c r="K489" s="2" t="s">
        <v>21</v>
      </c>
      <c r="L489" s="22" t="str">
        <f>IF(ISNUMBER(AVERAGEIFS(Observed!L$2:L$1601,Observed!$A$2:$A$1601,$A489,Observed!$C$2:$C$1601,$C489)),AVERAGEIFS(Observed!L$2:L$1601,Observed!$A$2:$A$1601,$A489,Observed!$C$2:$C$1601,$C489),"")</f>
        <v/>
      </c>
      <c r="M489" s="23" t="str">
        <f>IF(ISNUMBER(AVERAGEIFS(Observed!M$2:M$1601,Observed!$A$2:$A$1601,$A489,Observed!$C$2:$C$1601,$C489)),AVERAGEIFS(Observed!M$2:M$1601,Observed!$A$2:$A$1601,$A489,Observed!$C$2:$C$1601,$C489),"")</f>
        <v/>
      </c>
      <c r="N489" s="23">
        <f>IF(ISNUMBER(AVERAGEIFS(Observed!N$2:N$1601,Observed!$A$2:$A$1601,$A489,Observed!$C$2:$C$1601,$C489)),AVERAGEIFS(Observed!N$2:N$1601,Observed!$A$2:$A$1601,$A489,Observed!$C$2:$C$1601,$C489),"")</f>
        <v>436.01333333333332</v>
      </c>
      <c r="O489" s="23">
        <f>IF(ISNUMBER(AVERAGEIFS(Observed!O$2:O$1601,Observed!$A$2:$A$1601,$A489,Observed!$C$2:$C$1601,$C489)),AVERAGEIFS(Observed!O$2:O$1601,Observed!$A$2:$A$1601,$A489,Observed!$C$2:$C$1601,$C489),"")</f>
        <v>436.01333333333332</v>
      </c>
      <c r="P489" s="23">
        <f>IF(ISNUMBER(AVERAGEIFS(Observed!P$2:P$1601,Observed!$A$2:$A$1601,$A489,Observed!$C$2:$C$1601,$C489)),AVERAGEIFS(Observed!P$2:P$1601,Observed!$A$2:$A$1601,$A489,Observed!$C$2:$C$1601,$C489),"")</f>
        <v>1017.2066666666666</v>
      </c>
      <c r="Q489" s="24" t="str">
        <f>IF(ISNUMBER(AVERAGEIFS(Observed!Q$2:Q$1601,Observed!$A$2:$A$1601,$A489,Observed!$C$2:$C$1601,$C489)),AVERAGEIFS(Observed!Q$2:Q$1601,Observed!$A$2:$A$1601,$A489,Observed!$C$2:$C$1601,$C489),"")</f>
        <v/>
      </c>
      <c r="R489" s="24" t="str">
        <f>IF(ISNUMBER(AVERAGEIFS(Observed!R$2:R$1601,Observed!$A$2:$A$1601,$A489,Observed!$C$2:$C$1601,$C489)),AVERAGEIFS(Observed!R$2:R$1601,Observed!$A$2:$A$1601,$A489,Observed!$C$2:$C$1601,$C489),"")</f>
        <v/>
      </c>
      <c r="S489" s="24" t="str">
        <f>IF(ISNUMBER(AVERAGEIFS(Observed!S$2:S$1601,Observed!$A$2:$A$1601,$A489,Observed!$C$2:$C$1601,$C489)),AVERAGEIFS(Observed!S$2:S$1601,Observed!$A$2:$A$1601,$A489,Observed!$C$2:$C$1601,$C489),"")</f>
        <v/>
      </c>
      <c r="T489" s="23" t="str">
        <f>IF(ISNUMBER(AVERAGEIFS(Observed!T$2:T$1601,Observed!$A$2:$A$1601,$A489,Observed!$C$2:$C$1601,$C489)),AVERAGEIFS(Observed!T$2:T$1601,Observed!$A$2:$A$1601,$A489,Observed!$C$2:$C$1601,$C489),"")</f>
        <v/>
      </c>
      <c r="U489" s="25" t="str">
        <f>IF(ISNUMBER(AVERAGEIFS(Observed!U$2:U$1601,Observed!$A$2:$A$1601,$A489,Observed!$C$2:$C$1601,$C489)),AVERAGEIFS(Observed!U$2:U$1601,Observed!$A$2:$A$1601,$A489,Observed!$C$2:$C$1601,$C489),"")</f>
        <v/>
      </c>
      <c r="V489" s="25" t="str">
        <f>IF(ISNUMBER(AVERAGEIFS(Observed!V$2:V$1601,Observed!$A$2:$A$1601,$A489,Observed!$C$2:$C$1601,$C489)),AVERAGEIFS(Observed!V$2:V$1601,Observed!$A$2:$A$1601,$A489,Observed!$C$2:$C$1601,$C489),"")</f>
        <v/>
      </c>
      <c r="W489" s="23" t="str">
        <f>IF(ISNUMBER(AVERAGEIFS(Observed!W$2:W$1601,Observed!$A$2:$A$1601,$A489,Observed!$C$2:$C$1601,$C489)),AVERAGEIFS(Observed!W$2:W$1601,Observed!$A$2:$A$1601,$A489,Observed!$C$2:$C$1601,$C489),"")</f>
        <v/>
      </c>
      <c r="X489" s="23" t="str">
        <f>IF(ISNUMBER(AVERAGEIFS(Observed!X$2:X$1601,Observed!$A$2:$A$1601,$A489,Observed!$C$2:$C$1601,$C489)),AVERAGEIFS(Observed!X$2:X$1601,Observed!$A$2:$A$1601,$A489,Observed!$C$2:$C$1601,$C489),"")</f>
        <v/>
      </c>
      <c r="Y489" s="23" t="str">
        <f>IF(ISNUMBER(AVERAGEIFS(Observed!Y$2:Y$1601,Observed!$A$2:$A$1601,$A489,Observed!$C$2:$C$1601,$C489)),AVERAGEIFS(Observed!Y$2:Y$1601,Observed!$A$2:$A$1601,$A489,Observed!$C$2:$C$1601,$C489),"")</f>
        <v/>
      </c>
      <c r="Z489" s="23" t="str">
        <f>IF(ISNUMBER(AVERAGEIFS(Observed!Z$2:Z$1601,Observed!$A$2:$A$1601,$A489,Observed!$C$2:$C$1601,$C489)),AVERAGEIFS(Observed!Z$2:Z$1601,Observed!$A$2:$A$1601,$A489,Observed!$C$2:$C$1601,$C489),"")</f>
        <v/>
      </c>
      <c r="AA489" s="23" t="str">
        <f>IF(ISNUMBER(AVERAGEIFS(Observed!AA$2:AA$1601,Observed!$A$2:$A$1601,$A489,Observed!$C$2:$C$1601,$C489)),AVERAGEIFS(Observed!AA$2:AA$1601,Observed!$A$2:$A$1601,$A489,Observed!$C$2:$C$1601,$C489),"")</f>
        <v/>
      </c>
      <c r="AB489" s="23" t="str">
        <f>IF(ISNUMBER(AVERAGEIFS(Observed!AB$2:AB$1601,Observed!$A$2:$A$1601,$A489,Observed!$C$2:$C$1601,$C489)),AVERAGEIFS(Observed!AB$2:AB$1601,Observed!$A$2:$A$1601,$A489,Observed!$C$2:$C$1601,$C489),"")</f>
        <v/>
      </c>
      <c r="AC489" s="23" t="str">
        <f>IF(ISNUMBER(AVERAGEIFS(Observed!AC$2:AC$1601,Observed!$A$2:$A$1601,$A489,Observed!$C$2:$C$1601,$C489)),AVERAGEIFS(Observed!AC$2:AC$1601,Observed!$A$2:$A$1601,$A489,Observed!$C$2:$C$1601,$C489),"")</f>
        <v/>
      </c>
      <c r="AD489" s="23" t="str">
        <f>IF(ISNUMBER(AVERAGEIFS(Observed!AD$2:AD$1601,Observed!$A$2:$A$1601,$A489,Observed!$C$2:$C$1601,$C489)),AVERAGEIFS(Observed!AD$2:AD$1601,Observed!$A$2:$A$1601,$A489,Observed!$C$2:$C$1601,$C489),"")</f>
        <v/>
      </c>
      <c r="AE489" s="23" t="str">
        <f>IF(ISNUMBER(AVERAGEIFS(Observed!AE$2:AE$1601,Observed!$A$2:$A$1601,$A489,Observed!$C$2:$C$1601,$C489)),AVERAGEIFS(Observed!AE$2:AE$1601,Observed!$A$2:$A$1601,$A489,Observed!$C$2:$C$1601,$C489),"")</f>
        <v/>
      </c>
      <c r="AF489" s="24" t="str">
        <f>IF(ISNUMBER(AVERAGEIFS(Observed!AF$2:AF$1601,Observed!$A$2:$A$1601,$A489,Observed!$C$2:$C$1601,$C489)),AVERAGEIFS(Observed!AF$2:AF$1601,Observed!$A$2:$A$1601,$A489,Observed!$C$2:$C$1601,$C489),"")</f>
        <v/>
      </c>
      <c r="AG489" s="24" t="str">
        <f>IF(ISNUMBER(AVERAGEIFS(Observed!AG$2:AG$1601,Observed!$A$2:$A$1601,$A489,Observed!$C$2:$C$1601,$C489)),AVERAGEIFS(Observed!AG$2:AG$1601,Observed!$A$2:$A$1601,$A489,Observed!$C$2:$C$1601,$C489),"")</f>
        <v/>
      </c>
      <c r="AH489" s="24" t="str">
        <f>IF(ISNUMBER(AVERAGEIFS(Observed!AH$2:AH$1601,Observed!$A$2:$A$1601,$A489,Observed!$C$2:$C$1601,$C489)),AVERAGEIFS(Observed!AH$2:AH$1601,Observed!$A$2:$A$1601,$A489,Observed!$C$2:$C$1601,$C489),"")</f>
        <v/>
      </c>
      <c r="AI489" s="23" t="str">
        <f>IF(ISNUMBER(AVERAGEIFS(Observed!AI$2:AI$1601,Observed!$A$2:$A$1601,$A489,Observed!$C$2:$C$1601,$C489)),AVERAGEIFS(Observed!AI$2:AI$1601,Observed!$A$2:$A$1601,$A489,Observed!$C$2:$C$1601,$C489),"")</f>
        <v/>
      </c>
      <c r="AJ489" s="24">
        <f>IF(ISNUMBER(AVERAGEIFS(Observed!AJ$2:AJ$1601,Observed!$A$2:$A$1601,$A489,Observed!$C$2:$C$1601,$C489)),AVERAGEIFS(Observed!AJ$2:AJ$1601,Observed!$A$2:$A$1601,$A489,Observed!$C$2:$C$1601,$C489),"")</f>
        <v>0.2273333333333333</v>
      </c>
      <c r="AK489" s="24" t="str">
        <f>IF(ISNUMBER(AVERAGEIFS(Observed!AL$2:AL$1601,Observed!$A$2:$A$1601,$A489,Observed!$C$2:$C$1601,$C489)),AVERAGEIFS(Observed!AL$2:AL$1601,Observed!$A$2:$A$1601,$A489,Observed!$C$2:$C$1601,$C489),"")</f>
        <v/>
      </c>
      <c r="AL489" s="24">
        <f>IF(ISNUMBER(AVERAGEIFS(Observed!AM$2:AM$1601,Observed!$A$2:$A$1601,$A489,Observed!$C$2:$C$1601,$C489)),AVERAGEIFS(Observed!AM$2:AM$1601,Observed!$A$2:$A$1601,$A489,Observed!$C$2:$C$1601,$C489),"")</f>
        <v>0.28566666666666668</v>
      </c>
      <c r="AM489" s="24">
        <f>IF(ISNUMBER(AVERAGEIFS(Observed!AN$2:AN$1601,Observed!$A$2:$A$1601,$A489,Observed!$C$2:$C$1601,$C489)),AVERAGEIFS(Observed!AN$2:AN$1601,Observed!$A$2:$A$1601,$A489,Observed!$C$2:$C$1601,$C489),"")</f>
        <v>0</v>
      </c>
      <c r="AN489" s="24" t="str">
        <f>IF(ISNUMBER(AVERAGEIFS(Observed!AQ$2:AQ$1601,Observed!$A$2:$A$1601,$A489,Observed!$C$2:$C$1601,$C489)),AVERAGEIFS(Observed!AQ$2:AQ$1601,Observed!$A$2:$A$1601,$A489,Observed!$C$2:$C$1601,$C489),"")</f>
        <v/>
      </c>
      <c r="AO489" s="24">
        <f>IF(ISNUMBER(AVERAGEIFS(Observed!AR$2:AR$1601,Observed!$A$2:$A$1601,$A489,Observed!$C$2:$C$1601,$C489)),AVERAGEIFS(Observed!AR$2:AR$1601,Observed!$A$2:$A$1601,$A489,Observed!$C$2:$C$1601,$C489),"")</f>
        <v>0.47499999999999992</v>
      </c>
      <c r="AP489" s="24">
        <f>IF(ISNUMBER(AVERAGEIFS(Observed!AS$2:AS$1601,Observed!$A$2:$A$1601,$A489,Observed!$C$2:$C$1601,$C489)),AVERAGEIFS(Observed!AS$2:AS$1601,Observed!$A$2:$A$1601,$A489,Observed!$C$2:$C$1601,$C489),"")</f>
        <v>1.1999999999999999E-2</v>
      </c>
      <c r="AQ489" s="23" t="str">
        <f>IF(ISNUMBER(AVERAGEIFS(Observed!AT$2:AT$1601,Observed!$A$2:$A$1601,$A489,Observed!$C$2:$C$1601,$C489)),AVERAGEIFS(Observed!AT$2:AT$1601,Observed!$A$2:$A$1601,$A489,Observed!$C$2:$C$1601,$C489),"")</f>
        <v/>
      </c>
      <c r="AR489" s="24" t="str">
        <f>IF(ISNUMBER(AVERAGEIFS(Observed!AU$2:AU$1601,Observed!$A$2:$A$1601,$A489,Observed!$C$2:$C$1601,$C489)),AVERAGEIFS(Observed!AU$2:AU$1601,Observed!$A$2:$A$1601,$A489,Observed!$C$2:$C$1601,$C489),"")</f>
        <v/>
      </c>
      <c r="AS489" s="23" t="str">
        <f>IF(ISNUMBER(AVERAGEIFS(Observed!AV$2:AV$1601,Observed!$A$2:$A$1601,$A489,Observed!$C$2:$C$1601,$C489)),AVERAGEIFS(Observed!AV$2:AV$1601,Observed!$A$2:$A$1601,$A489,Observed!$C$2:$C$1601,$C489),"")</f>
        <v/>
      </c>
      <c r="AT489" s="23" t="str">
        <f>IF(ISNUMBER(AVERAGEIFS(Observed!AW$2:AW$1601,Observed!$A$2:$A$1601,$A489,Observed!$C$2:$C$1601,$C489)),AVERAGEIFS(Observed!AW$2:AW$1601,Observed!$A$2:$A$1601,$A489,Observed!$C$2:$C$1601,$C489),"")</f>
        <v/>
      </c>
      <c r="AU489" s="2">
        <f>COUNTIFS(Observed!$A$2:$A$1601,$A489,Observed!$C$2:$C$1601,$C489)</f>
        <v>3</v>
      </c>
      <c r="AV489" s="2">
        <f t="shared" si="9"/>
        <v>8</v>
      </c>
    </row>
    <row r="490" spans="1:48" x14ac:dyDescent="0.3">
      <c r="A490" s="4" t="s">
        <v>130</v>
      </c>
      <c r="B490" t="s">
        <v>83</v>
      </c>
      <c r="C490" s="3">
        <v>41871</v>
      </c>
      <c r="D490">
        <v>1</v>
      </c>
      <c r="F490" t="s">
        <v>87</v>
      </c>
      <c r="G490" t="s">
        <v>86</v>
      </c>
      <c r="H490" s="2">
        <v>2014</v>
      </c>
      <c r="I490" s="2" t="s">
        <v>84</v>
      </c>
      <c r="J490">
        <v>1</v>
      </c>
      <c r="K490" s="2" t="s">
        <v>21</v>
      </c>
      <c r="L490" s="22" t="str">
        <f>IF(ISNUMBER(AVERAGEIFS(Observed!L$2:L$1601,Observed!$A$2:$A$1601,$A490,Observed!$C$2:$C$1601,$C490)),AVERAGEIFS(Observed!L$2:L$1601,Observed!$A$2:$A$1601,$A490,Observed!$C$2:$C$1601,$C490),"")</f>
        <v/>
      </c>
      <c r="M490" s="23" t="str">
        <f>IF(ISNUMBER(AVERAGEIFS(Observed!M$2:M$1601,Observed!$A$2:$A$1601,$A490,Observed!$C$2:$C$1601,$C490)),AVERAGEIFS(Observed!M$2:M$1601,Observed!$A$2:$A$1601,$A490,Observed!$C$2:$C$1601,$C490),"")</f>
        <v/>
      </c>
      <c r="N490" s="23">
        <f>IF(ISNUMBER(AVERAGEIFS(Observed!N$2:N$1601,Observed!$A$2:$A$1601,$A490,Observed!$C$2:$C$1601,$C490)),AVERAGEIFS(Observed!N$2:N$1601,Observed!$A$2:$A$1601,$A490,Observed!$C$2:$C$1601,$C490),"")</f>
        <v>454.6033333333333</v>
      </c>
      <c r="O490" s="23">
        <f>IF(ISNUMBER(AVERAGEIFS(Observed!O$2:O$1601,Observed!$A$2:$A$1601,$A490,Observed!$C$2:$C$1601,$C490)),AVERAGEIFS(Observed!O$2:O$1601,Observed!$A$2:$A$1601,$A490,Observed!$C$2:$C$1601,$C490),"")</f>
        <v>454.6033333333333</v>
      </c>
      <c r="P490" s="23">
        <f>IF(ISNUMBER(AVERAGEIFS(Observed!P$2:P$1601,Observed!$A$2:$A$1601,$A490,Observed!$C$2:$C$1601,$C490)),AVERAGEIFS(Observed!P$2:P$1601,Observed!$A$2:$A$1601,$A490,Observed!$C$2:$C$1601,$C490),"")</f>
        <v>1471.8100000000002</v>
      </c>
      <c r="Q490" s="24" t="str">
        <f>IF(ISNUMBER(AVERAGEIFS(Observed!Q$2:Q$1601,Observed!$A$2:$A$1601,$A490,Observed!$C$2:$C$1601,$C490)),AVERAGEIFS(Observed!Q$2:Q$1601,Observed!$A$2:$A$1601,$A490,Observed!$C$2:$C$1601,$C490),"")</f>
        <v/>
      </c>
      <c r="R490" s="24" t="str">
        <f>IF(ISNUMBER(AVERAGEIFS(Observed!R$2:R$1601,Observed!$A$2:$A$1601,$A490,Observed!$C$2:$C$1601,$C490)),AVERAGEIFS(Observed!R$2:R$1601,Observed!$A$2:$A$1601,$A490,Observed!$C$2:$C$1601,$C490),"")</f>
        <v/>
      </c>
      <c r="S490" s="24" t="str">
        <f>IF(ISNUMBER(AVERAGEIFS(Observed!S$2:S$1601,Observed!$A$2:$A$1601,$A490,Observed!$C$2:$C$1601,$C490)),AVERAGEIFS(Observed!S$2:S$1601,Observed!$A$2:$A$1601,$A490,Observed!$C$2:$C$1601,$C490),"")</f>
        <v/>
      </c>
      <c r="T490" s="23" t="str">
        <f>IF(ISNUMBER(AVERAGEIFS(Observed!T$2:T$1601,Observed!$A$2:$A$1601,$A490,Observed!$C$2:$C$1601,$C490)),AVERAGEIFS(Observed!T$2:T$1601,Observed!$A$2:$A$1601,$A490,Observed!$C$2:$C$1601,$C490),"")</f>
        <v/>
      </c>
      <c r="U490" s="25" t="str">
        <f>IF(ISNUMBER(AVERAGEIFS(Observed!U$2:U$1601,Observed!$A$2:$A$1601,$A490,Observed!$C$2:$C$1601,$C490)),AVERAGEIFS(Observed!U$2:U$1601,Observed!$A$2:$A$1601,$A490,Observed!$C$2:$C$1601,$C490),"")</f>
        <v/>
      </c>
      <c r="V490" s="25" t="str">
        <f>IF(ISNUMBER(AVERAGEIFS(Observed!V$2:V$1601,Observed!$A$2:$A$1601,$A490,Observed!$C$2:$C$1601,$C490)),AVERAGEIFS(Observed!V$2:V$1601,Observed!$A$2:$A$1601,$A490,Observed!$C$2:$C$1601,$C490),"")</f>
        <v/>
      </c>
      <c r="W490" s="23" t="str">
        <f>IF(ISNUMBER(AVERAGEIFS(Observed!W$2:W$1601,Observed!$A$2:$A$1601,$A490,Observed!$C$2:$C$1601,$C490)),AVERAGEIFS(Observed!W$2:W$1601,Observed!$A$2:$A$1601,$A490,Observed!$C$2:$C$1601,$C490),"")</f>
        <v/>
      </c>
      <c r="X490" s="23" t="str">
        <f>IF(ISNUMBER(AVERAGEIFS(Observed!X$2:X$1601,Observed!$A$2:$A$1601,$A490,Observed!$C$2:$C$1601,$C490)),AVERAGEIFS(Observed!X$2:X$1601,Observed!$A$2:$A$1601,$A490,Observed!$C$2:$C$1601,$C490),"")</f>
        <v/>
      </c>
      <c r="Y490" s="23" t="str">
        <f>IF(ISNUMBER(AVERAGEIFS(Observed!Y$2:Y$1601,Observed!$A$2:$A$1601,$A490,Observed!$C$2:$C$1601,$C490)),AVERAGEIFS(Observed!Y$2:Y$1601,Observed!$A$2:$A$1601,$A490,Observed!$C$2:$C$1601,$C490),"")</f>
        <v/>
      </c>
      <c r="Z490" s="23" t="str">
        <f>IF(ISNUMBER(AVERAGEIFS(Observed!Z$2:Z$1601,Observed!$A$2:$A$1601,$A490,Observed!$C$2:$C$1601,$C490)),AVERAGEIFS(Observed!Z$2:Z$1601,Observed!$A$2:$A$1601,$A490,Observed!$C$2:$C$1601,$C490),"")</f>
        <v/>
      </c>
      <c r="AA490" s="23" t="str">
        <f>IF(ISNUMBER(AVERAGEIFS(Observed!AA$2:AA$1601,Observed!$A$2:$A$1601,$A490,Observed!$C$2:$C$1601,$C490)),AVERAGEIFS(Observed!AA$2:AA$1601,Observed!$A$2:$A$1601,$A490,Observed!$C$2:$C$1601,$C490),"")</f>
        <v/>
      </c>
      <c r="AB490" s="23" t="str">
        <f>IF(ISNUMBER(AVERAGEIFS(Observed!AB$2:AB$1601,Observed!$A$2:$A$1601,$A490,Observed!$C$2:$C$1601,$C490)),AVERAGEIFS(Observed!AB$2:AB$1601,Observed!$A$2:$A$1601,$A490,Observed!$C$2:$C$1601,$C490),"")</f>
        <v/>
      </c>
      <c r="AC490" s="23" t="str">
        <f>IF(ISNUMBER(AVERAGEIFS(Observed!AC$2:AC$1601,Observed!$A$2:$A$1601,$A490,Observed!$C$2:$C$1601,$C490)),AVERAGEIFS(Observed!AC$2:AC$1601,Observed!$A$2:$A$1601,$A490,Observed!$C$2:$C$1601,$C490),"")</f>
        <v/>
      </c>
      <c r="AD490" s="23" t="str">
        <f>IF(ISNUMBER(AVERAGEIFS(Observed!AD$2:AD$1601,Observed!$A$2:$A$1601,$A490,Observed!$C$2:$C$1601,$C490)),AVERAGEIFS(Observed!AD$2:AD$1601,Observed!$A$2:$A$1601,$A490,Observed!$C$2:$C$1601,$C490),"")</f>
        <v/>
      </c>
      <c r="AE490" s="23" t="str">
        <f>IF(ISNUMBER(AVERAGEIFS(Observed!AE$2:AE$1601,Observed!$A$2:$A$1601,$A490,Observed!$C$2:$C$1601,$C490)),AVERAGEIFS(Observed!AE$2:AE$1601,Observed!$A$2:$A$1601,$A490,Observed!$C$2:$C$1601,$C490),"")</f>
        <v/>
      </c>
      <c r="AF490" s="24" t="str">
        <f>IF(ISNUMBER(AVERAGEIFS(Observed!AF$2:AF$1601,Observed!$A$2:$A$1601,$A490,Observed!$C$2:$C$1601,$C490)),AVERAGEIFS(Observed!AF$2:AF$1601,Observed!$A$2:$A$1601,$A490,Observed!$C$2:$C$1601,$C490),"")</f>
        <v/>
      </c>
      <c r="AG490" s="24" t="str">
        <f>IF(ISNUMBER(AVERAGEIFS(Observed!AG$2:AG$1601,Observed!$A$2:$A$1601,$A490,Observed!$C$2:$C$1601,$C490)),AVERAGEIFS(Observed!AG$2:AG$1601,Observed!$A$2:$A$1601,$A490,Observed!$C$2:$C$1601,$C490),"")</f>
        <v/>
      </c>
      <c r="AH490" s="24" t="str">
        <f>IF(ISNUMBER(AVERAGEIFS(Observed!AH$2:AH$1601,Observed!$A$2:$A$1601,$A490,Observed!$C$2:$C$1601,$C490)),AVERAGEIFS(Observed!AH$2:AH$1601,Observed!$A$2:$A$1601,$A490,Observed!$C$2:$C$1601,$C490),"")</f>
        <v/>
      </c>
      <c r="AI490" s="23" t="str">
        <f>IF(ISNUMBER(AVERAGEIFS(Observed!AI$2:AI$1601,Observed!$A$2:$A$1601,$A490,Observed!$C$2:$C$1601,$C490)),AVERAGEIFS(Observed!AI$2:AI$1601,Observed!$A$2:$A$1601,$A490,Observed!$C$2:$C$1601,$C490),"")</f>
        <v/>
      </c>
      <c r="AJ490" s="24">
        <f>IF(ISNUMBER(AVERAGEIFS(Observed!AJ$2:AJ$1601,Observed!$A$2:$A$1601,$A490,Observed!$C$2:$C$1601,$C490)),AVERAGEIFS(Observed!AJ$2:AJ$1601,Observed!$A$2:$A$1601,$A490,Observed!$C$2:$C$1601,$C490),"")</f>
        <v>3.0666666666666665E-2</v>
      </c>
      <c r="AK490" s="24" t="str">
        <f>IF(ISNUMBER(AVERAGEIFS(Observed!AL$2:AL$1601,Observed!$A$2:$A$1601,$A490,Observed!$C$2:$C$1601,$C490)),AVERAGEIFS(Observed!AL$2:AL$1601,Observed!$A$2:$A$1601,$A490,Observed!$C$2:$C$1601,$C490),"")</f>
        <v/>
      </c>
      <c r="AL490" s="24">
        <f>IF(ISNUMBER(AVERAGEIFS(Observed!AM$2:AM$1601,Observed!$A$2:$A$1601,$A490,Observed!$C$2:$C$1601,$C490)),AVERAGEIFS(Observed!AM$2:AM$1601,Observed!$A$2:$A$1601,$A490,Observed!$C$2:$C$1601,$C490),"")</f>
        <v>0.40366666666666667</v>
      </c>
      <c r="AM490" s="24">
        <f>IF(ISNUMBER(AVERAGEIFS(Observed!AN$2:AN$1601,Observed!$A$2:$A$1601,$A490,Observed!$C$2:$C$1601,$C490)),AVERAGEIFS(Observed!AN$2:AN$1601,Observed!$A$2:$A$1601,$A490,Observed!$C$2:$C$1601,$C490),"")</f>
        <v>0</v>
      </c>
      <c r="AN490" s="24" t="str">
        <f>IF(ISNUMBER(AVERAGEIFS(Observed!AQ$2:AQ$1601,Observed!$A$2:$A$1601,$A490,Observed!$C$2:$C$1601,$C490)),AVERAGEIFS(Observed!AQ$2:AQ$1601,Observed!$A$2:$A$1601,$A490,Observed!$C$2:$C$1601,$C490),"")</f>
        <v/>
      </c>
      <c r="AO490" s="24">
        <f>IF(ISNUMBER(AVERAGEIFS(Observed!AR$2:AR$1601,Observed!$A$2:$A$1601,$A490,Observed!$C$2:$C$1601,$C490)),AVERAGEIFS(Observed!AR$2:AR$1601,Observed!$A$2:$A$1601,$A490,Observed!$C$2:$C$1601,$C490),"")</f>
        <v>0.55833333333333346</v>
      </c>
      <c r="AP490" s="24">
        <f>IF(ISNUMBER(AVERAGEIFS(Observed!AS$2:AS$1601,Observed!$A$2:$A$1601,$A490,Observed!$C$2:$C$1601,$C490)),AVERAGEIFS(Observed!AS$2:AS$1601,Observed!$A$2:$A$1601,$A490,Observed!$C$2:$C$1601,$C490),"")</f>
        <v>7.3333333333333332E-3</v>
      </c>
      <c r="AQ490" s="23" t="str">
        <f>IF(ISNUMBER(AVERAGEIFS(Observed!AT$2:AT$1601,Observed!$A$2:$A$1601,$A490,Observed!$C$2:$C$1601,$C490)),AVERAGEIFS(Observed!AT$2:AT$1601,Observed!$A$2:$A$1601,$A490,Observed!$C$2:$C$1601,$C490),"")</f>
        <v/>
      </c>
      <c r="AR490" s="24" t="str">
        <f>IF(ISNUMBER(AVERAGEIFS(Observed!AU$2:AU$1601,Observed!$A$2:$A$1601,$A490,Observed!$C$2:$C$1601,$C490)),AVERAGEIFS(Observed!AU$2:AU$1601,Observed!$A$2:$A$1601,$A490,Observed!$C$2:$C$1601,$C490),"")</f>
        <v/>
      </c>
      <c r="AS490" s="23" t="str">
        <f>IF(ISNUMBER(AVERAGEIFS(Observed!AV$2:AV$1601,Observed!$A$2:$A$1601,$A490,Observed!$C$2:$C$1601,$C490)),AVERAGEIFS(Observed!AV$2:AV$1601,Observed!$A$2:$A$1601,$A490,Observed!$C$2:$C$1601,$C490),"")</f>
        <v/>
      </c>
      <c r="AT490" s="23" t="str">
        <f>IF(ISNUMBER(AVERAGEIFS(Observed!AW$2:AW$1601,Observed!$A$2:$A$1601,$A490,Observed!$C$2:$C$1601,$C490)),AVERAGEIFS(Observed!AW$2:AW$1601,Observed!$A$2:$A$1601,$A490,Observed!$C$2:$C$1601,$C490),"")</f>
        <v/>
      </c>
      <c r="AU490" s="2">
        <f>COUNTIFS(Observed!$A$2:$A$1601,$A490,Observed!$C$2:$C$1601,$C490)</f>
        <v>3</v>
      </c>
      <c r="AV490" s="2">
        <f t="shared" si="9"/>
        <v>8</v>
      </c>
    </row>
    <row r="491" spans="1:48" x14ac:dyDescent="0.3">
      <c r="A491" s="4" t="s">
        <v>130</v>
      </c>
      <c r="B491" t="s">
        <v>83</v>
      </c>
      <c r="C491" s="3">
        <v>41918</v>
      </c>
      <c r="D491">
        <v>1</v>
      </c>
      <c r="F491" t="s">
        <v>87</v>
      </c>
      <c r="G491" t="s">
        <v>86</v>
      </c>
      <c r="H491" s="2">
        <v>2014</v>
      </c>
      <c r="I491" s="2" t="s">
        <v>84</v>
      </c>
      <c r="J491">
        <v>1</v>
      </c>
      <c r="K491" s="2" t="s">
        <v>21</v>
      </c>
      <c r="L491" s="22" t="str">
        <f>IF(ISNUMBER(AVERAGEIFS(Observed!L$2:L$1601,Observed!$A$2:$A$1601,$A491,Observed!$C$2:$C$1601,$C491)),AVERAGEIFS(Observed!L$2:L$1601,Observed!$A$2:$A$1601,$A491,Observed!$C$2:$C$1601,$C491),"")</f>
        <v/>
      </c>
      <c r="M491" s="23" t="str">
        <f>IF(ISNUMBER(AVERAGEIFS(Observed!M$2:M$1601,Observed!$A$2:$A$1601,$A491,Observed!$C$2:$C$1601,$C491)),AVERAGEIFS(Observed!M$2:M$1601,Observed!$A$2:$A$1601,$A491,Observed!$C$2:$C$1601,$C491),"")</f>
        <v/>
      </c>
      <c r="N491" s="23">
        <f>IF(ISNUMBER(AVERAGEIFS(Observed!N$2:N$1601,Observed!$A$2:$A$1601,$A491,Observed!$C$2:$C$1601,$C491)),AVERAGEIFS(Observed!N$2:N$1601,Observed!$A$2:$A$1601,$A491,Observed!$C$2:$C$1601,$C491),"")</f>
        <v>157.97333333333333</v>
      </c>
      <c r="O491" s="23">
        <f>IF(ISNUMBER(AVERAGEIFS(Observed!O$2:O$1601,Observed!$A$2:$A$1601,$A491,Observed!$C$2:$C$1601,$C491)),AVERAGEIFS(Observed!O$2:O$1601,Observed!$A$2:$A$1601,$A491,Observed!$C$2:$C$1601,$C491),"")</f>
        <v>157.97333333333333</v>
      </c>
      <c r="P491" s="23">
        <f>IF(ISNUMBER(AVERAGEIFS(Observed!P$2:P$1601,Observed!$A$2:$A$1601,$A491,Observed!$C$2:$C$1601,$C491)),AVERAGEIFS(Observed!P$2:P$1601,Observed!$A$2:$A$1601,$A491,Observed!$C$2:$C$1601,$C491),"")</f>
        <v>1629.7833333333335</v>
      </c>
      <c r="Q491" s="24" t="str">
        <f>IF(ISNUMBER(AVERAGEIFS(Observed!Q$2:Q$1601,Observed!$A$2:$A$1601,$A491,Observed!$C$2:$C$1601,$C491)),AVERAGEIFS(Observed!Q$2:Q$1601,Observed!$A$2:$A$1601,$A491,Observed!$C$2:$C$1601,$C491),"")</f>
        <v/>
      </c>
      <c r="R491" s="24" t="str">
        <f>IF(ISNUMBER(AVERAGEIFS(Observed!R$2:R$1601,Observed!$A$2:$A$1601,$A491,Observed!$C$2:$C$1601,$C491)),AVERAGEIFS(Observed!R$2:R$1601,Observed!$A$2:$A$1601,$A491,Observed!$C$2:$C$1601,$C491),"")</f>
        <v/>
      </c>
      <c r="S491" s="24" t="str">
        <f>IF(ISNUMBER(AVERAGEIFS(Observed!S$2:S$1601,Observed!$A$2:$A$1601,$A491,Observed!$C$2:$C$1601,$C491)),AVERAGEIFS(Observed!S$2:S$1601,Observed!$A$2:$A$1601,$A491,Observed!$C$2:$C$1601,$C491),"")</f>
        <v/>
      </c>
      <c r="T491" s="23" t="str">
        <f>IF(ISNUMBER(AVERAGEIFS(Observed!T$2:T$1601,Observed!$A$2:$A$1601,$A491,Observed!$C$2:$C$1601,$C491)),AVERAGEIFS(Observed!T$2:T$1601,Observed!$A$2:$A$1601,$A491,Observed!$C$2:$C$1601,$C491),"")</f>
        <v/>
      </c>
      <c r="U491" s="25" t="str">
        <f>IF(ISNUMBER(AVERAGEIFS(Observed!U$2:U$1601,Observed!$A$2:$A$1601,$A491,Observed!$C$2:$C$1601,$C491)),AVERAGEIFS(Observed!U$2:U$1601,Observed!$A$2:$A$1601,$A491,Observed!$C$2:$C$1601,$C491),"")</f>
        <v/>
      </c>
      <c r="V491" s="25" t="str">
        <f>IF(ISNUMBER(AVERAGEIFS(Observed!V$2:V$1601,Observed!$A$2:$A$1601,$A491,Observed!$C$2:$C$1601,$C491)),AVERAGEIFS(Observed!V$2:V$1601,Observed!$A$2:$A$1601,$A491,Observed!$C$2:$C$1601,$C491),"")</f>
        <v/>
      </c>
      <c r="W491" s="23" t="str">
        <f>IF(ISNUMBER(AVERAGEIFS(Observed!W$2:W$1601,Observed!$A$2:$A$1601,$A491,Observed!$C$2:$C$1601,$C491)),AVERAGEIFS(Observed!W$2:W$1601,Observed!$A$2:$A$1601,$A491,Observed!$C$2:$C$1601,$C491),"")</f>
        <v/>
      </c>
      <c r="X491" s="23" t="str">
        <f>IF(ISNUMBER(AVERAGEIFS(Observed!X$2:X$1601,Observed!$A$2:$A$1601,$A491,Observed!$C$2:$C$1601,$C491)),AVERAGEIFS(Observed!X$2:X$1601,Observed!$A$2:$A$1601,$A491,Observed!$C$2:$C$1601,$C491),"")</f>
        <v/>
      </c>
      <c r="Y491" s="23" t="str">
        <f>IF(ISNUMBER(AVERAGEIFS(Observed!Y$2:Y$1601,Observed!$A$2:$A$1601,$A491,Observed!$C$2:$C$1601,$C491)),AVERAGEIFS(Observed!Y$2:Y$1601,Observed!$A$2:$A$1601,$A491,Observed!$C$2:$C$1601,$C491),"")</f>
        <v/>
      </c>
      <c r="Z491" s="23" t="str">
        <f>IF(ISNUMBER(AVERAGEIFS(Observed!Z$2:Z$1601,Observed!$A$2:$A$1601,$A491,Observed!$C$2:$C$1601,$C491)),AVERAGEIFS(Observed!Z$2:Z$1601,Observed!$A$2:$A$1601,$A491,Observed!$C$2:$C$1601,$C491),"")</f>
        <v/>
      </c>
      <c r="AA491" s="23" t="str">
        <f>IF(ISNUMBER(AVERAGEIFS(Observed!AA$2:AA$1601,Observed!$A$2:$A$1601,$A491,Observed!$C$2:$C$1601,$C491)),AVERAGEIFS(Observed!AA$2:AA$1601,Observed!$A$2:$A$1601,$A491,Observed!$C$2:$C$1601,$C491),"")</f>
        <v/>
      </c>
      <c r="AB491" s="23" t="str">
        <f>IF(ISNUMBER(AVERAGEIFS(Observed!AB$2:AB$1601,Observed!$A$2:$A$1601,$A491,Observed!$C$2:$C$1601,$C491)),AVERAGEIFS(Observed!AB$2:AB$1601,Observed!$A$2:$A$1601,$A491,Observed!$C$2:$C$1601,$C491),"")</f>
        <v/>
      </c>
      <c r="AC491" s="23" t="str">
        <f>IF(ISNUMBER(AVERAGEIFS(Observed!AC$2:AC$1601,Observed!$A$2:$A$1601,$A491,Observed!$C$2:$C$1601,$C491)),AVERAGEIFS(Observed!AC$2:AC$1601,Observed!$A$2:$A$1601,$A491,Observed!$C$2:$C$1601,$C491),"")</f>
        <v/>
      </c>
      <c r="AD491" s="23" t="str">
        <f>IF(ISNUMBER(AVERAGEIFS(Observed!AD$2:AD$1601,Observed!$A$2:$A$1601,$A491,Observed!$C$2:$C$1601,$C491)),AVERAGEIFS(Observed!AD$2:AD$1601,Observed!$A$2:$A$1601,$A491,Observed!$C$2:$C$1601,$C491),"")</f>
        <v/>
      </c>
      <c r="AE491" s="23" t="str">
        <f>IF(ISNUMBER(AVERAGEIFS(Observed!AE$2:AE$1601,Observed!$A$2:$A$1601,$A491,Observed!$C$2:$C$1601,$C491)),AVERAGEIFS(Observed!AE$2:AE$1601,Observed!$A$2:$A$1601,$A491,Observed!$C$2:$C$1601,$C491),"")</f>
        <v/>
      </c>
      <c r="AF491" s="24" t="str">
        <f>IF(ISNUMBER(AVERAGEIFS(Observed!AF$2:AF$1601,Observed!$A$2:$A$1601,$A491,Observed!$C$2:$C$1601,$C491)),AVERAGEIFS(Observed!AF$2:AF$1601,Observed!$A$2:$A$1601,$A491,Observed!$C$2:$C$1601,$C491),"")</f>
        <v/>
      </c>
      <c r="AG491" s="24" t="str">
        <f>IF(ISNUMBER(AVERAGEIFS(Observed!AG$2:AG$1601,Observed!$A$2:$A$1601,$A491,Observed!$C$2:$C$1601,$C491)),AVERAGEIFS(Observed!AG$2:AG$1601,Observed!$A$2:$A$1601,$A491,Observed!$C$2:$C$1601,$C491),"")</f>
        <v/>
      </c>
      <c r="AH491" s="24" t="str">
        <f>IF(ISNUMBER(AVERAGEIFS(Observed!AH$2:AH$1601,Observed!$A$2:$A$1601,$A491,Observed!$C$2:$C$1601,$C491)),AVERAGEIFS(Observed!AH$2:AH$1601,Observed!$A$2:$A$1601,$A491,Observed!$C$2:$C$1601,$C491),"")</f>
        <v/>
      </c>
      <c r="AI491" s="23" t="str">
        <f>IF(ISNUMBER(AVERAGEIFS(Observed!AI$2:AI$1601,Observed!$A$2:$A$1601,$A491,Observed!$C$2:$C$1601,$C491)),AVERAGEIFS(Observed!AI$2:AI$1601,Observed!$A$2:$A$1601,$A491,Observed!$C$2:$C$1601,$C491),"")</f>
        <v/>
      </c>
      <c r="AJ491" s="24">
        <f>IF(ISNUMBER(AVERAGEIFS(Observed!AJ$2:AJ$1601,Observed!$A$2:$A$1601,$A491,Observed!$C$2:$C$1601,$C491)),AVERAGEIFS(Observed!AJ$2:AJ$1601,Observed!$A$2:$A$1601,$A491,Observed!$C$2:$C$1601,$C491),"")</f>
        <v>0.23466666666666666</v>
      </c>
      <c r="AK491" s="24" t="str">
        <f>IF(ISNUMBER(AVERAGEIFS(Observed!AL$2:AL$1601,Observed!$A$2:$A$1601,$A491,Observed!$C$2:$C$1601,$C491)),AVERAGEIFS(Observed!AL$2:AL$1601,Observed!$A$2:$A$1601,$A491,Observed!$C$2:$C$1601,$C491),"")</f>
        <v/>
      </c>
      <c r="AL491" s="24">
        <f>IF(ISNUMBER(AVERAGEIFS(Observed!AM$2:AM$1601,Observed!$A$2:$A$1601,$A491,Observed!$C$2:$C$1601,$C491)),AVERAGEIFS(Observed!AM$2:AM$1601,Observed!$A$2:$A$1601,$A491,Observed!$C$2:$C$1601,$C491),"")</f>
        <v>0.33633333333333332</v>
      </c>
      <c r="AM491" s="24">
        <f>IF(ISNUMBER(AVERAGEIFS(Observed!AN$2:AN$1601,Observed!$A$2:$A$1601,$A491,Observed!$C$2:$C$1601,$C491)),AVERAGEIFS(Observed!AN$2:AN$1601,Observed!$A$2:$A$1601,$A491,Observed!$C$2:$C$1601,$C491),"")</f>
        <v>0</v>
      </c>
      <c r="AN491" s="24" t="str">
        <f>IF(ISNUMBER(AVERAGEIFS(Observed!AQ$2:AQ$1601,Observed!$A$2:$A$1601,$A491,Observed!$C$2:$C$1601,$C491)),AVERAGEIFS(Observed!AQ$2:AQ$1601,Observed!$A$2:$A$1601,$A491,Observed!$C$2:$C$1601,$C491),"")</f>
        <v/>
      </c>
      <c r="AO491" s="24">
        <f>IF(ISNUMBER(AVERAGEIFS(Observed!AR$2:AR$1601,Observed!$A$2:$A$1601,$A491,Observed!$C$2:$C$1601,$C491)),AVERAGEIFS(Observed!AR$2:AR$1601,Observed!$A$2:$A$1601,$A491,Observed!$C$2:$C$1601,$C491),"")</f>
        <v>0.377</v>
      </c>
      <c r="AP491" s="24">
        <f>IF(ISNUMBER(AVERAGEIFS(Observed!AS$2:AS$1601,Observed!$A$2:$A$1601,$A491,Observed!$C$2:$C$1601,$C491)),AVERAGEIFS(Observed!AS$2:AS$1601,Observed!$A$2:$A$1601,$A491,Observed!$C$2:$C$1601,$C491),"")</f>
        <v>5.1999999999999998E-2</v>
      </c>
      <c r="AQ491" s="23" t="str">
        <f>IF(ISNUMBER(AVERAGEIFS(Observed!AT$2:AT$1601,Observed!$A$2:$A$1601,$A491,Observed!$C$2:$C$1601,$C491)),AVERAGEIFS(Observed!AT$2:AT$1601,Observed!$A$2:$A$1601,$A491,Observed!$C$2:$C$1601,$C491),"")</f>
        <v/>
      </c>
      <c r="AR491" s="24" t="str">
        <f>IF(ISNUMBER(AVERAGEIFS(Observed!AU$2:AU$1601,Observed!$A$2:$A$1601,$A491,Observed!$C$2:$C$1601,$C491)),AVERAGEIFS(Observed!AU$2:AU$1601,Observed!$A$2:$A$1601,$A491,Observed!$C$2:$C$1601,$C491),"")</f>
        <v/>
      </c>
      <c r="AS491" s="23" t="str">
        <f>IF(ISNUMBER(AVERAGEIFS(Observed!AV$2:AV$1601,Observed!$A$2:$A$1601,$A491,Observed!$C$2:$C$1601,$C491)),AVERAGEIFS(Observed!AV$2:AV$1601,Observed!$A$2:$A$1601,$A491,Observed!$C$2:$C$1601,$C491),"")</f>
        <v/>
      </c>
      <c r="AT491" s="23" t="str">
        <f>IF(ISNUMBER(AVERAGEIFS(Observed!AW$2:AW$1601,Observed!$A$2:$A$1601,$A491,Observed!$C$2:$C$1601,$C491)),AVERAGEIFS(Observed!AW$2:AW$1601,Observed!$A$2:$A$1601,$A491,Observed!$C$2:$C$1601,$C491),"")</f>
        <v/>
      </c>
      <c r="AU491" s="2">
        <f>COUNTIFS(Observed!$A$2:$A$1601,$A491,Observed!$C$2:$C$1601,$C491)</f>
        <v>3</v>
      </c>
      <c r="AV491" s="2">
        <f t="shared" si="9"/>
        <v>8</v>
      </c>
    </row>
    <row r="492" spans="1:48" x14ac:dyDescent="0.3">
      <c r="A492" s="4" t="s">
        <v>130</v>
      </c>
      <c r="B492" t="s">
        <v>83</v>
      </c>
      <c r="C492" s="3">
        <v>42156</v>
      </c>
      <c r="D492">
        <v>1</v>
      </c>
      <c r="F492" t="s">
        <v>87</v>
      </c>
      <c r="G492" t="s">
        <v>86</v>
      </c>
      <c r="H492" s="2">
        <v>2015</v>
      </c>
      <c r="I492" s="2" t="s">
        <v>84</v>
      </c>
      <c r="J492">
        <v>1</v>
      </c>
      <c r="K492" s="2" t="s">
        <v>21</v>
      </c>
      <c r="L492" s="22" t="str">
        <f>IF(ISNUMBER(AVERAGEIFS(Observed!L$2:L$1601,Observed!$A$2:$A$1601,$A492,Observed!$C$2:$C$1601,$C492)),AVERAGEIFS(Observed!L$2:L$1601,Observed!$A$2:$A$1601,$A492,Observed!$C$2:$C$1601,$C492),"")</f>
        <v/>
      </c>
      <c r="M492" s="23" t="str">
        <f>IF(ISNUMBER(AVERAGEIFS(Observed!M$2:M$1601,Observed!$A$2:$A$1601,$A492,Observed!$C$2:$C$1601,$C492)),AVERAGEIFS(Observed!M$2:M$1601,Observed!$A$2:$A$1601,$A492,Observed!$C$2:$C$1601,$C492),"")</f>
        <v/>
      </c>
      <c r="N492" s="23">
        <f>IF(ISNUMBER(AVERAGEIFS(Observed!N$2:N$1601,Observed!$A$2:$A$1601,$A492,Observed!$C$2:$C$1601,$C492)),AVERAGEIFS(Observed!N$2:N$1601,Observed!$A$2:$A$1601,$A492,Observed!$C$2:$C$1601,$C492),"")</f>
        <v>435.83333333333331</v>
      </c>
      <c r="O492" s="23">
        <f>IF(ISNUMBER(AVERAGEIFS(Observed!O$2:O$1601,Observed!$A$2:$A$1601,$A492,Observed!$C$2:$C$1601,$C492)),AVERAGEIFS(Observed!O$2:O$1601,Observed!$A$2:$A$1601,$A492,Observed!$C$2:$C$1601,$C492),"")</f>
        <v>435.83333333333331</v>
      </c>
      <c r="P492" s="23">
        <f>IF(ISNUMBER(AVERAGEIFS(Observed!P$2:P$1601,Observed!$A$2:$A$1601,$A492,Observed!$C$2:$C$1601,$C492)),AVERAGEIFS(Observed!P$2:P$1601,Observed!$A$2:$A$1601,$A492,Observed!$C$2:$C$1601,$C492),"")</f>
        <v>435.83333333333331</v>
      </c>
      <c r="Q492" s="24" t="str">
        <f>IF(ISNUMBER(AVERAGEIFS(Observed!Q$2:Q$1601,Observed!$A$2:$A$1601,$A492,Observed!$C$2:$C$1601,$C492)),AVERAGEIFS(Observed!Q$2:Q$1601,Observed!$A$2:$A$1601,$A492,Observed!$C$2:$C$1601,$C492),"")</f>
        <v/>
      </c>
      <c r="R492" s="24" t="str">
        <f>IF(ISNUMBER(AVERAGEIFS(Observed!R$2:R$1601,Observed!$A$2:$A$1601,$A492,Observed!$C$2:$C$1601,$C492)),AVERAGEIFS(Observed!R$2:R$1601,Observed!$A$2:$A$1601,$A492,Observed!$C$2:$C$1601,$C492),"")</f>
        <v/>
      </c>
      <c r="S492" s="24" t="str">
        <f>IF(ISNUMBER(AVERAGEIFS(Observed!S$2:S$1601,Observed!$A$2:$A$1601,$A492,Observed!$C$2:$C$1601,$C492)),AVERAGEIFS(Observed!S$2:S$1601,Observed!$A$2:$A$1601,$A492,Observed!$C$2:$C$1601,$C492),"")</f>
        <v/>
      </c>
      <c r="T492" s="23" t="str">
        <f>IF(ISNUMBER(AVERAGEIFS(Observed!T$2:T$1601,Observed!$A$2:$A$1601,$A492,Observed!$C$2:$C$1601,$C492)),AVERAGEIFS(Observed!T$2:T$1601,Observed!$A$2:$A$1601,$A492,Observed!$C$2:$C$1601,$C492),"")</f>
        <v/>
      </c>
      <c r="U492" s="25" t="str">
        <f>IF(ISNUMBER(AVERAGEIFS(Observed!U$2:U$1601,Observed!$A$2:$A$1601,$A492,Observed!$C$2:$C$1601,$C492)),AVERAGEIFS(Observed!U$2:U$1601,Observed!$A$2:$A$1601,$A492,Observed!$C$2:$C$1601,$C492),"")</f>
        <v/>
      </c>
      <c r="V492" s="25" t="str">
        <f>IF(ISNUMBER(AVERAGEIFS(Observed!V$2:V$1601,Observed!$A$2:$A$1601,$A492,Observed!$C$2:$C$1601,$C492)),AVERAGEIFS(Observed!V$2:V$1601,Observed!$A$2:$A$1601,$A492,Observed!$C$2:$C$1601,$C492),"")</f>
        <v/>
      </c>
      <c r="W492" s="23" t="str">
        <f>IF(ISNUMBER(AVERAGEIFS(Observed!W$2:W$1601,Observed!$A$2:$A$1601,$A492,Observed!$C$2:$C$1601,$C492)),AVERAGEIFS(Observed!W$2:W$1601,Observed!$A$2:$A$1601,$A492,Observed!$C$2:$C$1601,$C492),"")</f>
        <v/>
      </c>
      <c r="X492" s="23" t="str">
        <f>IF(ISNUMBER(AVERAGEIFS(Observed!X$2:X$1601,Observed!$A$2:$A$1601,$A492,Observed!$C$2:$C$1601,$C492)),AVERAGEIFS(Observed!X$2:X$1601,Observed!$A$2:$A$1601,$A492,Observed!$C$2:$C$1601,$C492),"")</f>
        <v/>
      </c>
      <c r="Y492" s="23" t="str">
        <f>IF(ISNUMBER(AVERAGEIFS(Observed!Y$2:Y$1601,Observed!$A$2:$A$1601,$A492,Observed!$C$2:$C$1601,$C492)),AVERAGEIFS(Observed!Y$2:Y$1601,Observed!$A$2:$A$1601,$A492,Observed!$C$2:$C$1601,$C492),"")</f>
        <v/>
      </c>
      <c r="Z492" s="23" t="str">
        <f>IF(ISNUMBER(AVERAGEIFS(Observed!Z$2:Z$1601,Observed!$A$2:$A$1601,$A492,Observed!$C$2:$C$1601,$C492)),AVERAGEIFS(Observed!Z$2:Z$1601,Observed!$A$2:$A$1601,$A492,Observed!$C$2:$C$1601,$C492),"")</f>
        <v/>
      </c>
      <c r="AA492" s="23" t="str">
        <f>IF(ISNUMBER(AVERAGEIFS(Observed!AA$2:AA$1601,Observed!$A$2:$A$1601,$A492,Observed!$C$2:$C$1601,$C492)),AVERAGEIFS(Observed!AA$2:AA$1601,Observed!$A$2:$A$1601,$A492,Observed!$C$2:$C$1601,$C492),"")</f>
        <v/>
      </c>
      <c r="AB492" s="23" t="str">
        <f>IF(ISNUMBER(AVERAGEIFS(Observed!AB$2:AB$1601,Observed!$A$2:$A$1601,$A492,Observed!$C$2:$C$1601,$C492)),AVERAGEIFS(Observed!AB$2:AB$1601,Observed!$A$2:$A$1601,$A492,Observed!$C$2:$C$1601,$C492),"")</f>
        <v/>
      </c>
      <c r="AC492" s="23" t="str">
        <f>IF(ISNUMBER(AVERAGEIFS(Observed!AC$2:AC$1601,Observed!$A$2:$A$1601,$A492,Observed!$C$2:$C$1601,$C492)),AVERAGEIFS(Observed!AC$2:AC$1601,Observed!$A$2:$A$1601,$A492,Observed!$C$2:$C$1601,$C492),"")</f>
        <v/>
      </c>
      <c r="AD492" s="23" t="str">
        <f>IF(ISNUMBER(AVERAGEIFS(Observed!AD$2:AD$1601,Observed!$A$2:$A$1601,$A492,Observed!$C$2:$C$1601,$C492)),AVERAGEIFS(Observed!AD$2:AD$1601,Observed!$A$2:$A$1601,$A492,Observed!$C$2:$C$1601,$C492),"")</f>
        <v/>
      </c>
      <c r="AE492" s="23" t="str">
        <f>IF(ISNUMBER(AVERAGEIFS(Observed!AE$2:AE$1601,Observed!$A$2:$A$1601,$A492,Observed!$C$2:$C$1601,$C492)),AVERAGEIFS(Observed!AE$2:AE$1601,Observed!$A$2:$A$1601,$A492,Observed!$C$2:$C$1601,$C492),"")</f>
        <v/>
      </c>
      <c r="AF492" s="24" t="str">
        <f>IF(ISNUMBER(AVERAGEIFS(Observed!AF$2:AF$1601,Observed!$A$2:$A$1601,$A492,Observed!$C$2:$C$1601,$C492)),AVERAGEIFS(Observed!AF$2:AF$1601,Observed!$A$2:$A$1601,$A492,Observed!$C$2:$C$1601,$C492),"")</f>
        <v/>
      </c>
      <c r="AG492" s="24" t="str">
        <f>IF(ISNUMBER(AVERAGEIFS(Observed!AG$2:AG$1601,Observed!$A$2:$A$1601,$A492,Observed!$C$2:$C$1601,$C492)),AVERAGEIFS(Observed!AG$2:AG$1601,Observed!$A$2:$A$1601,$A492,Observed!$C$2:$C$1601,$C492),"")</f>
        <v/>
      </c>
      <c r="AH492" s="24" t="str">
        <f>IF(ISNUMBER(AVERAGEIFS(Observed!AH$2:AH$1601,Observed!$A$2:$A$1601,$A492,Observed!$C$2:$C$1601,$C492)),AVERAGEIFS(Observed!AH$2:AH$1601,Observed!$A$2:$A$1601,$A492,Observed!$C$2:$C$1601,$C492),"")</f>
        <v/>
      </c>
      <c r="AI492" s="23" t="str">
        <f>IF(ISNUMBER(AVERAGEIFS(Observed!AI$2:AI$1601,Observed!$A$2:$A$1601,$A492,Observed!$C$2:$C$1601,$C492)),AVERAGEIFS(Observed!AI$2:AI$1601,Observed!$A$2:$A$1601,$A492,Observed!$C$2:$C$1601,$C492),"")</f>
        <v/>
      </c>
      <c r="AJ492" s="24">
        <f>IF(ISNUMBER(AVERAGEIFS(Observed!AJ$2:AJ$1601,Observed!$A$2:$A$1601,$A492,Observed!$C$2:$C$1601,$C492)),AVERAGEIFS(Observed!AJ$2:AJ$1601,Observed!$A$2:$A$1601,$A492,Observed!$C$2:$C$1601,$C492),"")</f>
        <v>0.77433333333333332</v>
      </c>
      <c r="AK492" s="24" t="str">
        <f>IF(ISNUMBER(AVERAGEIFS(Observed!AL$2:AL$1601,Observed!$A$2:$A$1601,$A492,Observed!$C$2:$C$1601,$C492)),AVERAGEIFS(Observed!AL$2:AL$1601,Observed!$A$2:$A$1601,$A492,Observed!$C$2:$C$1601,$C492),"")</f>
        <v/>
      </c>
      <c r="AL492" s="24">
        <f>IF(ISNUMBER(AVERAGEIFS(Observed!AM$2:AM$1601,Observed!$A$2:$A$1601,$A492,Observed!$C$2:$C$1601,$C492)),AVERAGEIFS(Observed!AM$2:AM$1601,Observed!$A$2:$A$1601,$A492,Observed!$C$2:$C$1601,$C492),"")</f>
        <v>9.6666666666666654E-3</v>
      </c>
      <c r="AM492" s="24">
        <f>IF(ISNUMBER(AVERAGEIFS(Observed!AN$2:AN$1601,Observed!$A$2:$A$1601,$A492,Observed!$C$2:$C$1601,$C492)),AVERAGEIFS(Observed!AN$2:AN$1601,Observed!$A$2:$A$1601,$A492,Observed!$C$2:$C$1601,$C492),"")</f>
        <v>0</v>
      </c>
      <c r="AN492" s="24" t="str">
        <f>IF(ISNUMBER(AVERAGEIFS(Observed!AQ$2:AQ$1601,Observed!$A$2:$A$1601,$A492,Observed!$C$2:$C$1601,$C492)),AVERAGEIFS(Observed!AQ$2:AQ$1601,Observed!$A$2:$A$1601,$A492,Observed!$C$2:$C$1601,$C492),"")</f>
        <v/>
      </c>
      <c r="AO492" s="24">
        <f>IF(ISNUMBER(AVERAGEIFS(Observed!AR$2:AR$1601,Observed!$A$2:$A$1601,$A492,Observed!$C$2:$C$1601,$C492)),AVERAGEIFS(Observed!AR$2:AR$1601,Observed!$A$2:$A$1601,$A492,Observed!$C$2:$C$1601,$C492),"")</f>
        <v>0.18000000000000002</v>
      </c>
      <c r="AP492" s="24">
        <f>IF(ISNUMBER(AVERAGEIFS(Observed!AS$2:AS$1601,Observed!$A$2:$A$1601,$A492,Observed!$C$2:$C$1601,$C492)),AVERAGEIFS(Observed!AS$2:AS$1601,Observed!$A$2:$A$1601,$A492,Observed!$C$2:$C$1601,$C492),"")</f>
        <v>3.5999999999999997E-2</v>
      </c>
      <c r="AQ492" s="23" t="str">
        <f>IF(ISNUMBER(AVERAGEIFS(Observed!AT$2:AT$1601,Observed!$A$2:$A$1601,$A492,Observed!$C$2:$C$1601,$C492)),AVERAGEIFS(Observed!AT$2:AT$1601,Observed!$A$2:$A$1601,$A492,Observed!$C$2:$C$1601,$C492),"")</f>
        <v/>
      </c>
      <c r="AR492" s="24" t="str">
        <f>IF(ISNUMBER(AVERAGEIFS(Observed!AU$2:AU$1601,Observed!$A$2:$A$1601,$A492,Observed!$C$2:$C$1601,$C492)),AVERAGEIFS(Observed!AU$2:AU$1601,Observed!$A$2:$A$1601,$A492,Observed!$C$2:$C$1601,$C492),"")</f>
        <v/>
      </c>
      <c r="AS492" s="23" t="str">
        <f>IF(ISNUMBER(AVERAGEIFS(Observed!AV$2:AV$1601,Observed!$A$2:$A$1601,$A492,Observed!$C$2:$C$1601,$C492)),AVERAGEIFS(Observed!AV$2:AV$1601,Observed!$A$2:$A$1601,$A492,Observed!$C$2:$C$1601,$C492),"")</f>
        <v/>
      </c>
      <c r="AT492" s="23" t="str">
        <f>IF(ISNUMBER(AVERAGEIFS(Observed!AW$2:AW$1601,Observed!$A$2:$A$1601,$A492,Observed!$C$2:$C$1601,$C492)),AVERAGEIFS(Observed!AW$2:AW$1601,Observed!$A$2:$A$1601,$A492,Observed!$C$2:$C$1601,$C492),"")</f>
        <v/>
      </c>
      <c r="AU492" s="2">
        <f>COUNTIFS(Observed!$A$2:$A$1601,$A492,Observed!$C$2:$C$1601,$C492)</f>
        <v>3</v>
      </c>
      <c r="AV492" s="2">
        <f t="shared" si="9"/>
        <v>8</v>
      </c>
    </row>
    <row r="493" spans="1:48" x14ac:dyDescent="0.3">
      <c r="A493" s="4" t="s">
        <v>130</v>
      </c>
      <c r="B493" t="s">
        <v>83</v>
      </c>
      <c r="C493" s="3">
        <v>42199</v>
      </c>
      <c r="D493">
        <v>1</v>
      </c>
      <c r="F493" t="s">
        <v>87</v>
      </c>
      <c r="G493" t="s">
        <v>86</v>
      </c>
      <c r="H493" s="2">
        <v>2015</v>
      </c>
      <c r="I493" s="2" t="s">
        <v>84</v>
      </c>
      <c r="J493">
        <v>1</v>
      </c>
      <c r="K493" s="2" t="s">
        <v>21</v>
      </c>
      <c r="L493" s="22" t="str">
        <f>IF(ISNUMBER(AVERAGEIFS(Observed!L$2:L$1601,Observed!$A$2:$A$1601,$A493,Observed!$C$2:$C$1601,$C493)),AVERAGEIFS(Observed!L$2:L$1601,Observed!$A$2:$A$1601,$A493,Observed!$C$2:$C$1601,$C493),"")</f>
        <v/>
      </c>
      <c r="M493" s="23" t="str">
        <f>IF(ISNUMBER(AVERAGEIFS(Observed!M$2:M$1601,Observed!$A$2:$A$1601,$A493,Observed!$C$2:$C$1601,$C493)),AVERAGEIFS(Observed!M$2:M$1601,Observed!$A$2:$A$1601,$A493,Observed!$C$2:$C$1601,$C493),"")</f>
        <v/>
      </c>
      <c r="N493" s="23">
        <f>IF(ISNUMBER(AVERAGEIFS(Observed!N$2:N$1601,Observed!$A$2:$A$1601,$A493,Observed!$C$2:$C$1601,$C493)),AVERAGEIFS(Observed!N$2:N$1601,Observed!$A$2:$A$1601,$A493,Observed!$C$2:$C$1601,$C493),"")</f>
        <v>380.46333333333331</v>
      </c>
      <c r="O493" s="23">
        <f>IF(ISNUMBER(AVERAGEIFS(Observed!O$2:O$1601,Observed!$A$2:$A$1601,$A493,Observed!$C$2:$C$1601,$C493)),AVERAGEIFS(Observed!O$2:O$1601,Observed!$A$2:$A$1601,$A493,Observed!$C$2:$C$1601,$C493),"")</f>
        <v>380.46333333333331</v>
      </c>
      <c r="P493" s="23">
        <f>IF(ISNUMBER(AVERAGEIFS(Observed!P$2:P$1601,Observed!$A$2:$A$1601,$A493,Observed!$C$2:$C$1601,$C493)),AVERAGEIFS(Observed!P$2:P$1601,Observed!$A$2:$A$1601,$A493,Observed!$C$2:$C$1601,$C493),"")</f>
        <v>816.29666666666674</v>
      </c>
      <c r="Q493" s="24" t="str">
        <f>IF(ISNUMBER(AVERAGEIFS(Observed!Q$2:Q$1601,Observed!$A$2:$A$1601,$A493,Observed!$C$2:$C$1601,$C493)),AVERAGEIFS(Observed!Q$2:Q$1601,Observed!$A$2:$A$1601,$A493,Observed!$C$2:$C$1601,$C493),"")</f>
        <v/>
      </c>
      <c r="R493" s="24" t="str">
        <f>IF(ISNUMBER(AVERAGEIFS(Observed!R$2:R$1601,Observed!$A$2:$A$1601,$A493,Observed!$C$2:$C$1601,$C493)),AVERAGEIFS(Observed!R$2:R$1601,Observed!$A$2:$A$1601,$A493,Observed!$C$2:$C$1601,$C493),"")</f>
        <v/>
      </c>
      <c r="S493" s="24" t="str">
        <f>IF(ISNUMBER(AVERAGEIFS(Observed!S$2:S$1601,Observed!$A$2:$A$1601,$A493,Observed!$C$2:$C$1601,$C493)),AVERAGEIFS(Observed!S$2:S$1601,Observed!$A$2:$A$1601,$A493,Observed!$C$2:$C$1601,$C493),"")</f>
        <v/>
      </c>
      <c r="T493" s="23" t="str">
        <f>IF(ISNUMBER(AVERAGEIFS(Observed!T$2:T$1601,Observed!$A$2:$A$1601,$A493,Observed!$C$2:$C$1601,$C493)),AVERAGEIFS(Observed!T$2:T$1601,Observed!$A$2:$A$1601,$A493,Observed!$C$2:$C$1601,$C493),"")</f>
        <v/>
      </c>
      <c r="U493" s="25" t="str">
        <f>IF(ISNUMBER(AVERAGEIFS(Observed!U$2:U$1601,Observed!$A$2:$A$1601,$A493,Observed!$C$2:$C$1601,$C493)),AVERAGEIFS(Observed!U$2:U$1601,Observed!$A$2:$A$1601,$A493,Observed!$C$2:$C$1601,$C493),"")</f>
        <v/>
      </c>
      <c r="V493" s="25" t="str">
        <f>IF(ISNUMBER(AVERAGEIFS(Observed!V$2:V$1601,Observed!$A$2:$A$1601,$A493,Observed!$C$2:$C$1601,$C493)),AVERAGEIFS(Observed!V$2:V$1601,Observed!$A$2:$A$1601,$A493,Observed!$C$2:$C$1601,$C493),"")</f>
        <v/>
      </c>
      <c r="W493" s="23" t="str">
        <f>IF(ISNUMBER(AVERAGEIFS(Observed!W$2:W$1601,Observed!$A$2:$A$1601,$A493,Observed!$C$2:$C$1601,$C493)),AVERAGEIFS(Observed!W$2:W$1601,Observed!$A$2:$A$1601,$A493,Observed!$C$2:$C$1601,$C493),"")</f>
        <v/>
      </c>
      <c r="X493" s="23" t="str">
        <f>IF(ISNUMBER(AVERAGEIFS(Observed!X$2:X$1601,Observed!$A$2:$A$1601,$A493,Observed!$C$2:$C$1601,$C493)),AVERAGEIFS(Observed!X$2:X$1601,Observed!$A$2:$A$1601,$A493,Observed!$C$2:$C$1601,$C493),"")</f>
        <v/>
      </c>
      <c r="Y493" s="23" t="str">
        <f>IF(ISNUMBER(AVERAGEIFS(Observed!Y$2:Y$1601,Observed!$A$2:$A$1601,$A493,Observed!$C$2:$C$1601,$C493)),AVERAGEIFS(Observed!Y$2:Y$1601,Observed!$A$2:$A$1601,$A493,Observed!$C$2:$C$1601,$C493),"")</f>
        <v/>
      </c>
      <c r="Z493" s="23" t="str">
        <f>IF(ISNUMBER(AVERAGEIFS(Observed!Z$2:Z$1601,Observed!$A$2:$A$1601,$A493,Observed!$C$2:$C$1601,$C493)),AVERAGEIFS(Observed!Z$2:Z$1601,Observed!$A$2:$A$1601,$A493,Observed!$C$2:$C$1601,$C493),"")</f>
        <v/>
      </c>
      <c r="AA493" s="23" t="str">
        <f>IF(ISNUMBER(AVERAGEIFS(Observed!AA$2:AA$1601,Observed!$A$2:$A$1601,$A493,Observed!$C$2:$C$1601,$C493)),AVERAGEIFS(Observed!AA$2:AA$1601,Observed!$A$2:$A$1601,$A493,Observed!$C$2:$C$1601,$C493),"")</f>
        <v/>
      </c>
      <c r="AB493" s="23" t="str">
        <f>IF(ISNUMBER(AVERAGEIFS(Observed!AB$2:AB$1601,Observed!$A$2:$A$1601,$A493,Observed!$C$2:$C$1601,$C493)),AVERAGEIFS(Observed!AB$2:AB$1601,Observed!$A$2:$A$1601,$A493,Observed!$C$2:$C$1601,$C493),"")</f>
        <v/>
      </c>
      <c r="AC493" s="23" t="str">
        <f>IF(ISNUMBER(AVERAGEIFS(Observed!AC$2:AC$1601,Observed!$A$2:$A$1601,$A493,Observed!$C$2:$C$1601,$C493)),AVERAGEIFS(Observed!AC$2:AC$1601,Observed!$A$2:$A$1601,$A493,Observed!$C$2:$C$1601,$C493),"")</f>
        <v/>
      </c>
      <c r="AD493" s="23" t="str">
        <f>IF(ISNUMBER(AVERAGEIFS(Observed!AD$2:AD$1601,Observed!$A$2:$A$1601,$A493,Observed!$C$2:$C$1601,$C493)),AVERAGEIFS(Observed!AD$2:AD$1601,Observed!$A$2:$A$1601,$A493,Observed!$C$2:$C$1601,$C493),"")</f>
        <v/>
      </c>
      <c r="AE493" s="23" t="str">
        <f>IF(ISNUMBER(AVERAGEIFS(Observed!AE$2:AE$1601,Observed!$A$2:$A$1601,$A493,Observed!$C$2:$C$1601,$C493)),AVERAGEIFS(Observed!AE$2:AE$1601,Observed!$A$2:$A$1601,$A493,Observed!$C$2:$C$1601,$C493),"")</f>
        <v/>
      </c>
      <c r="AF493" s="24" t="str">
        <f>IF(ISNUMBER(AVERAGEIFS(Observed!AF$2:AF$1601,Observed!$A$2:$A$1601,$A493,Observed!$C$2:$C$1601,$C493)),AVERAGEIFS(Observed!AF$2:AF$1601,Observed!$A$2:$A$1601,$A493,Observed!$C$2:$C$1601,$C493),"")</f>
        <v/>
      </c>
      <c r="AG493" s="24" t="str">
        <f>IF(ISNUMBER(AVERAGEIFS(Observed!AG$2:AG$1601,Observed!$A$2:$A$1601,$A493,Observed!$C$2:$C$1601,$C493)),AVERAGEIFS(Observed!AG$2:AG$1601,Observed!$A$2:$A$1601,$A493,Observed!$C$2:$C$1601,$C493),"")</f>
        <v/>
      </c>
      <c r="AH493" s="24" t="str">
        <f>IF(ISNUMBER(AVERAGEIFS(Observed!AH$2:AH$1601,Observed!$A$2:$A$1601,$A493,Observed!$C$2:$C$1601,$C493)),AVERAGEIFS(Observed!AH$2:AH$1601,Observed!$A$2:$A$1601,$A493,Observed!$C$2:$C$1601,$C493),"")</f>
        <v/>
      </c>
      <c r="AI493" s="23" t="str">
        <f>IF(ISNUMBER(AVERAGEIFS(Observed!AI$2:AI$1601,Observed!$A$2:$A$1601,$A493,Observed!$C$2:$C$1601,$C493)),AVERAGEIFS(Observed!AI$2:AI$1601,Observed!$A$2:$A$1601,$A493,Observed!$C$2:$C$1601,$C493),"")</f>
        <v/>
      </c>
      <c r="AJ493" s="24">
        <f>IF(ISNUMBER(AVERAGEIFS(Observed!AJ$2:AJ$1601,Observed!$A$2:$A$1601,$A493,Observed!$C$2:$C$1601,$C493)),AVERAGEIFS(Observed!AJ$2:AJ$1601,Observed!$A$2:$A$1601,$A493,Observed!$C$2:$C$1601,$C493),"")</f>
        <v>0.54199999999999993</v>
      </c>
      <c r="AK493" s="24" t="str">
        <f>IF(ISNUMBER(AVERAGEIFS(Observed!AL$2:AL$1601,Observed!$A$2:$A$1601,$A493,Observed!$C$2:$C$1601,$C493)),AVERAGEIFS(Observed!AL$2:AL$1601,Observed!$A$2:$A$1601,$A493,Observed!$C$2:$C$1601,$C493),"")</f>
        <v/>
      </c>
      <c r="AL493" s="24">
        <f>IF(ISNUMBER(AVERAGEIFS(Observed!AM$2:AM$1601,Observed!$A$2:$A$1601,$A493,Observed!$C$2:$C$1601,$C493)),AVERAGEIFS(Observed!AM$2:AM$1601,Observed!$A$2:$A$1601,$A493,Observed!$C$2:$C$1601,$C493),"")</f>
        <v>2.1333333333333333E-2</v>
      </c>
      <c r="AM493" s="24">
        <f>IF(ISNUMBER(AVERAGEIFS(Observed!AN$2:AN$1601,Observed!$A$2:$A$1601,$A493,Observed!$C$2:$C$1601,$C493)),AVERAGEIFS(Observed!AN$2:AN$1601,Observed!$A$2:$A$1601,$A493,Observed!$C$2:$C$1601,$C493),"")</f>
        <v>0</v>
      </c>
      <c r="AN493" s="24" t="str">
        <f>IF(ISNUMBER(AVERAGEIFS(Observed!AQ$2:AQ$1601,Observed!$A$2:$A$1601,$A493,Observed!$C$2:$C$1601,$C493)),AVERAGEIFS(Observed!AQ$2:AQ$1601,Observed!$A$2:$A$1601,$A493,Observed!$C$2:$C$1601,$C493),"")</f>
        <v/>
      </c>
      <c r="AO493" s="24">
        <f>IF(ISNUMBER(AVERAGEIFS(Observed!AR$2:AR$1601,Observed!$A$2:$A$1601,$A493,Observed!$C$2:$C$1601,$C493)),AVERAGEIFS(Observed!AR$2:AR$1601,Observed!$A$2:$A$1601,$A493,Observed!$C$2:$C$1601,$C493),"")</f>
        <v>0.38166666666666665</v>
      </c>
      <c r="AP493" s="24">
        <f>IF(ISNUMBER(AVERAGEIFS(Observed!AS$2:AS$1601,Observed!$A$2:$A$1601,$A493,Observed!$C$2:$C$1601,$C493)),AVERAGEIFS(Observed!AS$2:AS$1601,Observed!$A$2:$A$1601,$A493,Observed!$C$2:$C$1601,$C493),"")</f>
        <v>5.4333333333333338E-2</v>
      </c>
      <c r="AQ493" s="23" t="str">
        <f>IF(ISNUMBER(AVERAGEIFS(Observed!AT$2:AT$1601,Observed!$A$2:$A$1601,$A493,Observed!$C$2:$C$1601,$C493)),AVERAGEIFS(Observed!AT$2:AT$1601,Observed!$A$2:$A$1601,$A493,Observed!$C$2:$C$1601,$C493),"")</f>
        <v/>
      </c>
      <c r="AR493" s="24" t="str">
        <f>IF(ISNUMBER(AVERAGEIFS(Observed!AU$2:AU$1601,Observed!$A$2:$A$1601,$A493,Observed!$C$2:$C$1601,$C493)),AVERAGEIFS(Observed!AU$2:AU$1601,Observed!$A$2:$A$1601,$A493,Observed!$C$2:$C$1601,$C493),"")</f>
        <v/>
      </c>
      <c r="AS493" s="23" t="str">
        <f>IF(ISNUMBER(AVERAGEIFS(Observed!AV$2:AV$1601,Observed!$A$2:$A$1601,$A493,Observed!$C$2:$C$1601,$C493)),AVERAGEIFS(Observed!AV$2:AV$1601,Observed!$A$2:$A$1601,$A493,Observed!$C$2:$C$1601,$C493),"")</f>
        <v/>
      </c>
      <c r="AT493" s="23" t="str">
        <f>IF(ISNUMBER(AVERAGEIFS(Observed!AW$2:AW$1601,Observed!$A$2:$A$1601,$A493,Observed!$C$2:$C$1601,$C493)),AVERAGEIFS(Observed!AW$2:AW$1601,Observed!$A$2:$A$1601,$A493,Observed!$C$2:$C$1601,$C493),"")</f>
        <v/>
      </c>
      <c r="AU493" s="2">
        <f>COUNTIFS(Observed!$A$2:$A$1601,$A493,Observed!$C$2:$C$1601,$C493)</f>
        <v>3</v>
      </c>
      <c r="AV493" s="2">
        <f t="shared" si="9"/>
        <v>8</v>
      </c>
    </row>
    <row r="494" spans="1:48" x14ac:dyDescent="0.3">
      <c r="A494" s="4" t="s">
        <v>130</v>
      </c>
      <c r="B494" t="s">
        <v>83</v>
      </c>
      <c r="C494" s="3">
        <v>42240</v>
      </c>
      <c r="D494">
        <v>1</v>
      </c>
      <c r="F494" t="s">
        <v>87</v>
      </c>
      <c r="G494" t="s">
        <v>86</v>
      </c>
      <c r="H494" s="2">
        <v>2015</v>
      </c>
      <c r="I494" s="2" t="s">
        <v>84</v>
      </c>
      <c r="J494">
        <v>1</v>
      </c>
      <c r="K494" s="2" t="s">
        <v>21</v>
      </c>
      <c r="L494" s="22" t="str">
        <f>IF(ISNUMBER(AVERAGEIFS(Observed!L$2:L$1601,Observed!$A$2:$A$1601,$A494,Observed!$C$2:$C$1601,$C494)),AVERAGEIFS(Observed!L$2:L$1601,Observed!$A$2:$A$1601,$A494,Observed!$C$2:$C$1601,$C494),"")</f>
        <v/>
      </c>
      <c r="M494" s="23" t="str">
        <f>IF(ISNUMBER(AVERAGEIFS(Observed!M$2:M$1601,Observed!$A$2:$A$1601,$A494,Observed!$C$2:$C$1601,$C494)),AVERAGEIFS(Observed!M$2:M$1601,Observed!$A$2:$A$1601,$A494,Observed!$C$2:$C$1601,$C494),"")</f>
        <v/>
      </c>
      <c r="N494" s="23">
        <f>IF(ISNUMBER(AVERAGEIFS(Observed!N$2:N$1601,Observed!$A$2:$A$1601,$A494,Observed!$C$2:$C$1601,$C494)),AVERAGEIFS(Observed!N$2:N$1601,Observed!$A$2:$A$1601,$A494,Observed!$C$2:$C$1601,$C494),"")</f>
        <v>206.52</v>
      </c>
      <c r="O494" s="23">
        <f>IF(ISNUMBER(AVERAGEIFS(Observed!O$2:O$1601,Observed!$A$2:$A$1601,$A494,Observed!$C$2:$C$1601,$C494)),AVERAGEIFS(Observed!O$2:O$1601,Observed!$A$2:$A$1601,$A494,Observed!$C$2:$C$1601,$C494),"")</f>
        <v>206.52</v>
      </c>
      <c r="P494" s="23">
        <f>IF(ISNUMBER(AVERAGEIFS(Observed!P$2:P$1601,Observed!$A$2:$A$1601,$A494,Observed!$C$2:$C$1601,$C494)),AVERAGEIFS(Observed!P$2:P$1601,Observed!$A$2:$A$1601,$A494,Observed!$C$2:$C$1601,$C494),"")</f>
        <v>1022.8166666666667</v>
      </c>
      <c r="Q494" s="24" t="str">
        <f>IF(ISNUMBER(AVERAGEIFS(Observed!Q$2:Q$1601,Observed!$A$2:$A$1601,$A494,Observed!$C$2:$C$1601,$C494)),AVERAGEIFS(Observed!Q$2:Q$1601,Observed!$A$2:$A$1601,$A494,Observed!$C$2:$C$1601,$C494),"")</f>
        <v/>
      </c>
      <c r="R494" s="24" t="str">
        <f>IF(ISNUMBER(AVERAGEIFS(Observed!R$2:R$1601,Observed!$A$2:$A$1601,$A494,Observed!$C$2:$C$1601,$C494)),AVERAGEIFS(Observed!R$2:R$1601,Observed!$A$2:$A$1601,$A494,Observed!$C$2:$C$1601,$C494),"")</f>
        <v/>
      </c>
      <c r="S494" s="24" t="str">
        <f>IF(ISNUMBER(AVERAGEIFS(Observed!S$2:S$1601,Observed!$A$2:$A$1601,$A494,Observed!$C$2:$C$1601,$C494)),AVERAGEIFS(Observed!S$2:S$1601,Observed!$A$2:$A$1601,$A494,Observed!$C$2:$C$1601,$C494),"")</f>
        <v/>
      </c>
      <c r="T494" s="23" t="str">
        <f>IF(ISNUMBER(AVERAGEIFS(Observed!T$2:T$1601,Observed!$A$2:$A$1601,$A494,Observed!$C$2:$C$1601,$C494)),AVERAGEIFS(Observed!T$2:T$1601,Observed!$A$2:$A$1601,$A494,Observed!$C$2:$C$1601,$C494),"")</f>
        <v/>
      </c>
      <c r="U494" s="25" t="str">
        <f>IF(ISNUMBER(AVERAGEIFS(Observed!U$2:U$1601,Observed!$A$2:$A$1601,$A494,Observed!$C$2:$C$1601,$C494)),AVERAGEIFS(Observed!U$2:U$1601,Observed!$A$2:$A$1601,$A494,Observed!$C$2:$C$1601,$C494),"")</f>
        <v/>
      </c>
      <c r="V494" s="25" t="str">
        <f>IF(ISNUMBER(AVERAGEIFS(Observed!V$2:V$1601,Observed!$A$2:$A$1601,$A494,Observed!$C$2:$C$1601,$C494)),AVERAGEIFS(Observed!V$2:V$1601,Observed!$A$2:$A$1601,$A494,Observed!$C$2:$C$1601,$C494),"")</f>
        <v/>
      </c>
      <c r="W494" s="23" t="str">
        <f>IF(ISNUMBER(AVERAGEIFS(Observed!W$2:W$1601,Observed!$A$2:$A$1601,$A494,Observed!$C$2:$C$1601,$C494)),AVERAGEIFS(Observed!W$2:W$1601,Observed!$A$2:$A$1601,$A494,Observed!$C$2:$C$1601,$C494),"")</f>
        <v/>
      </c>
      <c r="X494" s="23" t="str">
        <f>IF(ISNUMBER(AVERAGEIFS(Observed!X$2:X$1601,Observed!$A$2:$A$1601,$A494,Observed!$C$2:$C$1601,$C494)),AVERAGEIFS(Observed!X$2:X$1601,Observed!$A$2:$A$1601,$A494,Observed!$C$2:$C$1601,$C494),"")</f>
        <v/>
      </c>
      <c r="Y494" s="23" t="str">
        <f>IF(ISNUMBER(AVERAGEIFS(Observed!Y$2:Y$1601,Observed!$A$2:$A$1601,$A494,Observed!$C$2:$C$1601,$C494)),AVERAGEIFS(Observed!Y$2:Y$1601,Observed!$A$2:$A$1601,$A494,Observed!$C$2:$C$1601,$C494),"")</f>
        <v/>
      </c>
      <c r="Z494" s="23" t="str">
        <f>IF(ISNUMBER(AVERAGEIFS(Observed!Z$2:Z$1601,Observed!$A$2:$A$1601,$A494,Observed!$C$2:$C$1601,$C494)),AVERAGEIFS(Observed!Z$2:Z$1601,Observed!$A$2:$A$1601,$A494,Observed!$C$2:$C$1601,$C494),"")</f>
        <v/>
      </c>
      <c r="AA494" s="23" t="str">
        <f>IF(ISNUMBER(AVERAGEIFS(Observed!AA$2:AA$1601,Observed!$A$2:$A$1601,$A494,Observed!$C$2:$C$1601,$C494)),AVERAGEIFS(Observed!AA$2:AA$1601,Observed!$A$2:$A$1601,$A494,Observed!$C$2:$C$1601,$C494),"")</f>
        <v/>
      </c>
      <c r="AB494" s="23" t="str">
        <f>IF(ISNUMBER(AVERAGEIFS(Observed!AB$2:AB$1601,Observed!$A$2:$A$1601,$A494,Observed!$C$2:$C$1601,$C494)),AVERAGEIFS(Observed!AB$2:AB$1601,Observed!$A$2:$A$1601,$A494,Observed!$C$2:$C$1601,$C494),"")</f>
        <v/>
      </c>
      <c r="AC494" s="23" t="str">
        <f>IF(ISNUMBER(AVERAGEIFS(Observed!AC$2:AC$1601,Observed!$A$2:$A$1601,$A494,Observed!$C$2:$C$1601,$C494)),AVERAGEIFS(Observed!AC$2:AC$1601,Observed!$A$2:$A$1601,$A494,Observed!$C$2:$C$1601,$C494),"")</f>
        <v/>
      </c>
      <c r="AD494" s="23" t="str">
        <f>IF(ISNUMBER(AVERAGEIFS(Observed!AD$2:AD$1601,Observed!$A$2:$A$1601,$A494,Observed!$C$2:$C$1601,$C494)),AVERAGEIFS(Observed!AD$2:AD$1601,Observed!$A$2:$A$1601,$A494,Observed!$C$2:$C$1601,$C494),"")</f>
        <v/>
      </c>
      <c r="AE494" s="23" t="str">
        <f>IF(ISNUMBER(AVERAGEIFS(Observed!AE$2:AE$1601,Observed!$A$2:$A$1601,$A494,Observed!$C$2:$C$1601,$C494)),AVERAGEIFS(Observed!AE$2:AE$1601,Observed!$A$2:$A$1601,$A494,Observed!$C$2:$C$1601,$C494),"")</f>
        <v/>
      </c>
      <c r="AF494" s="24" t="str">
        <f>IF(ISNUMBER(AVERAGEIFS(Observed!AF$2:AF$1601,Observed!$A$2:$A$1601,$A494,Observed!$C$2:$C$1601,$C494)),AVERAGEIFS(Observed!AF$2:AF$1601,Observed!$A$2:$A$1601,$A494,Observed!$C$2:$C$1601,$C494),"")</f>
        <v/>
      </c>
      <c r="AG494" s="24" t="str">
        <f>IF(ISNUMBER(AVERAGEIFS(Observed!AG$2:AG$1601,Observed!$A$2:$A$1601,$A494,Observed!$C$2:$C$1601,$C494)),AVERAGEIFS(Observed!AG$2:AG$1601,Observed!$A$2:$A$1601,$A494,Observed!$C$2:$C$1601,$C494),"")</f>
        <v/>
      </c>
      <c r="AH494" s="24" t="str">
        <f>IF(ISNUMBER(AVERAGEIFS(Observed!AH$2:AH$1601,Observed!$A$2:$A$1601,$A494,Observed!$C$2:$C$1601,$C494)),AVERAGEIFS(Observed!AH$2:AH$1601,Observed!$A$2:$A$1601,$A494,Observed!$C$2:$C$1601,$C494),"")</f>
        <v/>
      </c>
      <c r="AI494" s="23" t="str">
        <f>IF(ISNUMBER(AVERAGEIFS(Observed!AI$2:AI$1601,Observed!$A$2:$A$1601,$A494,Observed!$C$2:$C$1601,$C494)),AVERAGEIFS(Observed!AI$2:AI$1601,Observed!$A$2:$A$1601,$A494,Observed!$C$2:$C$1601,$C494),"")</f>
        <v/>
      </c>
      <c r="AJ494" s="24">
        <f>IF(ISNUMBER(AVERAGEIFS(Observed!AJ$2:AJ$1601,Observed!$A$2:$A$1601,$A494,Observed!$C$2:$C$1601,$C494)),AVERAGEIFS(Observed!AJ$2:AJ$1601,Observed!$A$2:$A$1601,$A494,Observed!$C$2:$C$1601,$C494),"")</f>
        <v>0.39533333333333331</v>
      </c>
      <c r="AK494" s="24" t="str">
        <f>IF(ISNUMBER(AVERAGEIFS(Observed!AL$2:AL$1601,Observed!$A$2:$A$1601,$A494,Observed!$C$2:$C$1601,$C494)),AVERAGEIFS(Observed!AL$2:AL$1601,Observed!$A$2:$A$1601,$A494,Observed!$C$2:$C$1601,$C494),"")</f>
        <v/>
      </c>
      <c r="AL494" s="24">
        <f>IF(ISNUMBER(AVERAGEIFS(Observed!AM$2:AM$1601,Observed!$A$2:$A$1601,$A494,Observed!$C$2:$C$1601,$C494)),AVERAGEIFS(Observed!AM$2:AM$1601,Observed!$A$2:$A$1601,$A494,Observed!$C$2:$C$1601,$C494),"")</f>
        <v>1.5333333333333332E-2</v>
      </c>
      <c r="AM494" s="24">
        <f>IF(ISNUMBER(AVERAGEIFS(Observed!AN$2:AN$1601,Observed!$A$2:$A$1601,$A494,Observed!$C$2:$C$1601,$C494)),AVERAGEIFS(Observed!AN$2:AN$1601,Observed!$A$2:$A$1601,$A494,Observed!$C$2:$C$1601,$C494),"")</f>
        <v>0</v>
      </c>
      <c r="AN494" s="24" t="str">
        <f>IF(ISNUMBER(AVERAGEIFS(Observed!AQ$2:AQ$1601,Observed!$A$2:$A$1601,$A494,Observed!$C$2:$C$1601,$C494)),AVERAGEIFS(Observed!AQ$2:AQ$1601,Observed!$A$2:$A$1601,$A494,Observed!$C$2:$C$1601,$C494),"")</f>
        <v/>
      </c>
      <c r="AO494" s="24">
        <f>IF(ISNUMBER(AVERAGEIFS(Observed!AR$2:AR$1601,Observed!$A$2:$A$1601,$A494,Observed!$C$2:$C$1601,$C494)),AVERAGEIFS(Observed!AR$2:AR$1601,Observed!$A$2:$A$1601,$A494,Observed!$C$2:$C$1601,$C494),"")</f>
        <v>0.47300000000000003</v>
      </c>
      <c r="AP494" s="24">
        <f>IF(ISNUMBER(AVERAGEIFS(Observed!AS$2:AS$1601,Observed!$A$2:$A$1601,$A494,Observed!$C$2:$C$1601,$C494)),AVERAGEIFS(Observed!AS$2:AS$1601,Observed!$A$2:$A$1601,$A494,Observed!$C$2:$C$1601,$C494),"")</f>
        <v>0.11633333333333333</v>
      </c>
      <c r="AQ494" s="23" t="str">
        <f>IF(ISNUMBER(AVERAGEIFS(Observed!AT$2:AT$1601,Observed!$A$2:$A$1601,$A494,Observed!$C$2:$C$1601,$C494)),AVERAGEIFS(Observed!AT$2:AT$1601,Observed!$A$2:$A$1601,$A494,Observed!$C$2:$C$1601,$C494),"")</f>
        <v/>
      </c>
      <c r="AR494" s="24" t="str">
        <f>IF(ISNUMBER(AVERAGEIFS(Observed!AU$2:AU$1601,Observed!$A$2:$A$1601,$A494,Observed!$C$2:$C$1601,$C494)),AVERAGEIFS(Observed!AU$2:AU$1601,Observed!$A$2:$A$1601,$A494,Observed!$C$2:$C$1601,$C494),"")</f>
        <v/>
      </c>
      <c r="AS494" s="23" t="str">
        <f>IF(ISNUMBER(AVERAGEIFS(Observed!AV$2:AV$1601,Observed!$A$2:$A$1601,$A494,Observed!$C$2:$C$1601,$C494)),AVERAGEIFS(Observed!AV$2:AV$1601,Observed!$A$2:$A$1601,$A494,Observed!$C$2:$C$1601,$C494),"")</f>
        <v/>
      </c>
      <c r="AT494" s="23" t="str">
        <f>IF(ISNUMBER(AVERAGEIFS(Observed!AW$2:AW$1601,Observed!$A$2:$A$1601,$A494,Observed!$C$2:$C$1601,$C494)),AVERAGEIFS(Observed!AW$2:AW$1601,Observed!$A$2:$A$1601,$A494,Observed!$C$2:$C$1601,$C494),"")</f>
        <v/>
      </c>
      <c r="AU494" s="2">
        <f>COUNTIFS(Observed!$A$2:$A$1601,$A494,Observed!$C$2:$C$1601,$C494)</f>
        <v>3</v>
      </c>
      <c r="AV494" s="2">
        <f t="shared" si="9"/>
        <v>8</v>
      </c>
    </row>
    <row r="495" spans="1:48" x14ac:dyDescent="0.3">
      <c r="A495" s="4" t="s">
        <v>130</v>
      </c>
      <c r="B495" t="s">
        <v>83</v>
      </c>
      <c r="C495" s="3">
        <v>42296</v>
      </c>
      <c r="D495">
        <v>1</v>
      </c>
      <c r="F495" t="s">
        <v>87</v>
      </c>
      <c r="G495" t="s">
        <v>86</v>
      </c>
      <c r="H495" s="2">
        <v>2015</v>
      </c>
      <c r="I495" s="2" t="s">
        <v>84</v>
      </c>
      <c r="J495">
        <v>1</v>
      </c>
      <c r="K495" s="2" t="s">
        <v>21</v>
      </c>
      <c r="L495" s="22" t="str">
        <f>IF(ISNUMBER(AVERAGEIFS(Observed!L$2:L$1601,Observed!$A$2:$A$1601,$A495,Observed!$C$2:$C$1601,$C495)),AVERAGEIFS(Observed!L$2:L$1601,Observed!$A$2:$A$1601,$A495,Observed!$C$2:$C$1601,$C495),"")</f>
        <v/>
      </c>
      <c r="M495" s="23" t="str">
        <f>IF(ISNUMBER(AVERAGEIFS(Observed!M$2:M$1601,Observed!$A$2:$A$1601,$A495,Observed!$C$2:$C$1601,$C495)),AVERAGEIFS(Observed!M$2:M$1601,Observed!$A$2:$A$1601,$A495,Observed!$C$2:$C$1601,$C495),"")</f>
        <v/>
      </c>
      <c r="N495" s="23">
        <f>IF(ISNUMBER(AVERAGEIFS(Observed!N$2:N$1601,Observed!$A$2:$A$1601,$A495,Observed!$C$2:$C$1601,$C495)),AVERAGEIFS(Observed!N$2:N$1601,Observed!$A$2:$A$1601,$A495,Observed!$C$2:$C$1601,$C495),"")</f>
        <v>116.33333333333333</v>
      </c>
      <c r="O495" s="23">
        <f>IF(ISNUMBER(AVERAGEIFS(Observed!O$2:O$1601,Observed!$A$2:$A$1601,$A495,Observed!$C$2:$C$1601,$C495)),AVERAGEIFS(Observed!O$2:O$1601,Observed!$A$2:$A$1601,$A495,Observed!$C$2:$C$1601,$C495),"")</f>
        <v>116.33333333333333</v>
      </c>
      <c r="P495" s="23">
        <f>IF(ISNUMBER(AVERAGEIFS(Observed!P$2:P$1601,Observed!$A$2:$A$1601,$A495,Observed!$C$2:$C$1601,$C495)),AVERAGEIFS(Observed!P$2:P$1601,Observed!$A$2:$A$1601,$A495,Observed!$C$2:$C$1601,$C495),"")</f>
        <v>1139.1500000000001</v>
      </c>
      <c r="Q495" s="24" t="str">
        <f>IF(ISNUMBER(AVERAGEIFS(Observed!Q$2:Q$1601,Observed!$A$2:$A$1601,$A495,Observed!$C$2:$C$1601,$C495)),AVERAGEIFS(Observed!Q$2:Q$1601,Observed!$A$2:$A$1601,$A495,Observed!$C$2:$C$1601,$C495),"")</f>
        <v/>
      </c>
      <c r="R495" s="24" t="str">
        <f>IF(ISNUMBER(AVERAGEIFS(Observed!R$2:R$1601,Observed!$A$2:$A$1601,$A495,Observed!$C$2:$C$1601,$C495)),AVERAGEIFS(Observed!R$2:R$1601,Observed!$A$2:$A$1601,$A495,Observed!$C$2:$C$1601,$C495),"")</f>
        <v/>
      </c>
      <c r="S495" s="24" t="str">
        <f>IF(ISNUMBER(AVERAGEIFS(Observed!S$2:S$1601,Observed!$A$2:$A$1601,$A495,Observed!$C$2:$C$1601,$C495)),AVERAGEIFS(Observed!S$2:S$1601,Observed!$A$2:$A$1601,$A495,Observed!$C$2:$C$1601,$C495),"")</f>
        <v/>
      </c>
      <c r="T495" s="23" t="str">
        <f>IF(ISNUMBER(AVERAGEIFS(Observed!T$2:T$1601,Observed!$A$2:$A$1601,$A495,Observed!$C$2:$C$1601,$C495)),AVERAGEIFS(Observed!T$2:T$1601,Observed!$A$2:$A$1601,$A495,Observed!$C$2:$C$1601,$C495),"")</f>
        <v/>
      </c>
      <c r="U495" s="25" t="str">
        <f>IF(ISNUMBER(AVERAGEIFS(Observed!U$2:U$1601,Observed!$A$2:$A$1601,$A495,Observed!$C$2:$C$1601,$C495)),AVERAGEIFS(Observed!U$2:U$1601,Observed!$A$2:$A$1601,$A495,Observed!$C$2:$C$1601,$C495),"")</f>
        <v/>
      </c>
      <c r="V495" s="25" t="str">
        <f>IF(ISNUMBER(AVERAGEIFS(Observed!V$2:V$1601,Observed!$A$2:$A$1601,$A495,Observed!$C$2:$C$1601,$C495)),AVERAGEIFS(Observed!V$2:V$1601,Observed!$A$2:$A$1601,$A495,Observed!$C$2:$C$1601,$C495),"")</f>
        <v/>
      </c>
      <c r="W495" s="23" t="str">
        <f>IF(ISNUMBER(AVERAGEIFS(Observed!W$2:W$1601,Observed!$A$2:$A$1601,$A495,Observed!$C$2:$C$1601,$C495)),AVERAGEIFS(Observed!W$2:W$1601,Observed!$A$2:$A$1601,$A495,Observed!$C$2:$C$1601,$C495),"")</f>
        <v/>
      </c>
      <c r="X495" s="23" t="str">
        <f>IF(ISNUMBER(AVERAGEIFS(Observed!X$2:X$1601,Observed!$A$2:$A$1601,$A495,Observed!$C$2:$C$1601,$C495)),AVERAGEIFS(Observed!X$2:X$1601,Observed!$A$2:$A$1601,$A495,Observed!$C$2:$C$1601,$C495),"")</f>
        <v/>
      </c>
      <c r="Y495" s="23" t="str">
        <f>IF(ISNUMBER(AVERAGEIFS(Observed!Y$2:Y$1601,Observed!$A$2:$A$1601,$A495,Observed!$C$2:$C$1601,$C495)),AVERAGEIFS(Observed!Y$2:Y$1601,Observed!$A$2:$A$1601,$A495,Observed!$C$2:$C$1601,$C495),"")</f>
        <v/>
      </c>
      <c r="Z495" s="23" t="str">
        <f>IF(ISNUMBER(AVERAGEIFS(Observed!Z$2:Z$1601,Observed!$A$2:$A$1601,$A495,Observed!$C$2:$C$1601,$C495)),AVERAGEIFS(Observed!Z$2:Z$1601,Observed!$A$2:$A$1601,$A495,Observed!$C$2:$C$1601,$C495),"")</f>
        <v/>
      </c>
      <c r="AA495" s="23" t="str">
        <f>IF(ISNUMBER(AVERAGEIFS(Observed!AA$2:AA$1601,Observed!$A$2:$A$1601,$A495,Observed!$C$2:$C$1601,$C495)),AVERAGEIFS(Observed!AA$2:AA$1601,Observed!$A$2:$A$1601,$A495,Observed!$C$2:$C$1601,$C495),"")</f>
        <v/>
      </c>
      <c r="AB495" s="23" t="str">
        <f>IF(ISNUMBER(AVERAGEIFS(Observed!AB$2:AB$1601,Observed!$A$2:$A$1601,$A495,Observed!$C$2:$C$1601,$C495)),AVERAGEIFS(Observed!AB$2:AB$1601,Observed!$A$2:$A$1601,$A495,Observed!$C$2:$C$1601,$C495),"")</f>
        <v/>
      </c>
      <c r="AC495" s="23" t="str">
        <f>IF(ISNUMBER(AVERAGEIFS(Observed!AC$2:AC$1601,Observed!$A$2:$A$1601,$A495,Observed!$C$2:$C$1601,$C495)),AVERAGEIFS(Observed!AC$2:AC$1601,Observed!$A$2:$A$1601,$A495,Observed!$C$2:$C$1601,$C495),"")</f>
        <v/>
      </c>
      <c r="AD495" s="23" t="str">
        <f>IF(ISNUMBER(AVERAGEIFS(Observed!AD$2:AD$1601,Observed!$A$2:$A$1601,$A495,Observed!$C$2:$C$1601,$C495)),AVERAGEIFS(Observed!AD$2:AD$1601,Observed!$A$2:$A$1601,$A495,Observed!$C$2:$C$1601,$C495),"")</f>
        <v/>
      </c>
      <c r="AE495" s="23" t="str">
        <f>IF(ISNUMBER(AVERAGEIFS(Observed!AE$2:AE$1601,Observed!$A$2:$A$1601,$A495,Observed!$C$2:$C$1601,$C495)),AVERAGEIFS(Observed!AE$2:AE$1601,Observed!$A$2:$A$1601,$A495,Observed!$C$2:$C$1601,$C495),"")</f>
        <v/>
      </c>
      <c r="AF495" s="24" t="str">
        <f>IF(ISNUMBER(AVERAGEIFS(Observed!AF$2:AF$1601,Observed!$A$2:$A$1601,$A495,Observed!$C$2:$C$1601,$C495)),AVERAGEIFS(Observed!AF$2:AF$1601,Observed!$A$2:$A$1601,$A495,Observed!$C$2:$C$1601,$C495),"")</f>
        <v/>
      </c>
      <c r="AG495" s="24" t="str">
        <f>IF(ISNUMBER(AVERAGEIFS(Observed!AG$2:AG$1601,Observed!$A$2:$A$1601,$A495,Observed!$C$2:$C$1601,$C495)),AVERAGEIFS(Observed!AG$2:AG$1601,Observed!$A$2:$A$1601,$A495,Observed!$C$2:$C$1601,$C495),"")</f>
        <v/>
      </c>
      <c r="AH495" s="24" t="str">
        <f>IF(ISNUMBER(AVERAGEIFS(Observed!AH$2:AH$1601,Observed!$A$2:$A$1601,$A495,Observed!$C$2:$C$1601,$C495)),AVERAGEIFS(Observed!AH$2:AH$1601,Observed!$A$2:$A$1601,$A495,Observed!$C$2:$C$1601,$C495),"")</f>
        <v/>
      </c>
      <c r="AI495" s="23" t="str">
        <f>IF(ISNUMBER(AVERAGEIFS(Observed!AI$2:AI$1601,Observed!$A$2:$A$1601,$A495,Observed!$C$2:$C$1601,$C495)),AVERAGEIFS(Observed!AI$2:AI$1601,Observed!$A$2:$A$1601,$A495,Observed!$C$2:$C$1601,$C495),"")</f>
        <v/>
      </c>
      <c r="AJ495" s="24">
        <f>IF(ISNUMBER(AVERAGEIFS(Observed!AJ$2:AJ$1601,Observed!$A$2:$A$1601,$A495,Observed!$C$2:$C$1601,$C495)),AVERAGEIFS(Observed!AJ$2:AJ$1601,Observed!$A$2:$A$1601,$A495,Observed!$C$2:$C$1601,$C495),"")</f>
        <v>0.78600000000000003</v>
      </c>
      <c r="AK495" s="24" t="str">
        <f>IF(ISNUMBER(AVERAGEIFS(Observed!AL$2:AL$1601,Observed!$A$2:$A$1601,$A495,Observed!$C$2:$C$1601,$C495)),AVERAGEIFS(Observed!AL$2:AL$1601,Observed!$A$2:$A$1601,$A495,Observed!$C$2:$C$1601,$C495),"")</f>
        <v/>
      </c>
      <c r="AL495" s="24">
        <f>IF(ISNUMBER(AVERAGEIFS(Observed!AM$2:AM$1601,Observed!$A$2:$A$1601,$A495,Observed!$C$2:$C$1601,$C495)),AVERAGEIFS(Observed!AM$2:AM$1601,Observed!$A$2:$A$1601,$A495,Observed!$C$2:$C$1601,$C495),"")</f>
        <v>9.6666666666666672E-3</v>
      </c>
      <c r="AM495" s="24">
        <f>IF(ISNUMBER(AVERAGEIFS(Observed!AN$2:AN$1601,Observed!$A$2:$A$1601,$A495,Observed!$C$2:$C$1601,$C495)),AVERAGEIFS(Observed!AN$2:AN$1601,Observed!$A$2:$A$1601,$A495,Observed!$C$2:$C$1601,$C495),"")</f>
        <v>0</v>
      </c>
      <c r="AN495" s="24" t="str">
        <f>IF(ISNUMBER(AVERAGEIFS(Observed!AQ$2:AQ$1601,Observed!$A$2:$A$1601,$A495,Observed!$C$2:$C$1601,$C495)),AVERAGEIFS(Observed!AQ$2:AQ$1601,Observed!$A$2:$A$1601,$A495,Observed!$C$2:$C$1601,$C495),"")</f>
        <v/>
      </c>
      <c r="AO495" s="24">
        <f>IF(ISNUMBER(AVERAGEIFS(Observed!AR$2:AR$1601,Observed!$A$2:$A$1601,$A495,Observed!$C$2:$C$1601,$C495)),AVERAGEIFS(Observed!AR$2:AR$1601,Observed!$A$2:$A$1601,$A495,Observed!$C$2:$C$1601,$C495),"")</f>
        <v>0.13999999999999999</v>
      </c>
      <c r="AP495" s="24">
        <f>IF(ISNUMBER(AVERAGEIFS(Observed!AS$2:AS$1601,Observed!$A$2:$A$1601,$A495,Observed!$C$2:$C$1601,$C495)),AVERAGEIFS(Observed!AS$2:AS$1601,Observed!$A$2:$A$1601,$A495,Observed!$C$2:$C$1601,$C495),"")</f>
        <v>6.4666666666666664E-2</v>
      </c>
      <c r="AQ495" s="23" t="str">
        <f>IF(ISNUMBER(AVERAGEIFS(Observed!AT$2:AT$1601,Observed!$A$2:$A$1601,$A495,Observed!$C$2:$C$1601,$C495)),AVERAGEIFS(Observed!AT$2:AT$1601,Observed!$A$2:$A$1601,$A495,Observed!$C$2:$C$1601,$C495),"")</f>
        <v/>
      </c>
      <c r="AR495" s="24" t="str">
        <f>IF(ISNUMBER(AVERAGEIFS(Observed!AU$2:AU$1601,Observed!$A$2:$A$1601,$A495,Observed!$C$2:$C$1601,$C495)),AVERAGEIFS(Observed!AU$2:AU$1601,Observed!$A$2:$A$1601,$A495,Observed!$C$2:$C$1601,$C495),"")</f>
        <v/>
      </c>
      <c r="AS495" s="23" t="str">
        <f>IF(ISNUMBER(AVERAGEIFS(Observed!AV$2:AV$1601,Observed!$A$2:$A$1601,$A495,Observed!$C$2:$C$1601,$C495)),AVERAGEIFS(Observed!AV$2:AV$1601,Observed!$A$2:$A$1601,$A495,Observed!$C$2:$C$1601,$C495),"")</f>
        <v/>
      </c>
      <c r="AT495" s="23" t="str">
        <f>IF(ISNUMBER(AVERAGEIFS(Observed!AW$2:AW$1601,Observed!$A$2:$A$1601,$A495,Observed!$C$2:$C$1601,$C495)),AVERAGEIFS(Observed!AW$2:AW$1601,Observed!$A$2:$A$1601,$A495,Observed!$C$2:$C$1601,$C495),"")</f>
        <v/>
      </c>
      <c r="AU495" s="2">
        <f>COUNTIFS(Observed!$A$2:$A$1601,$A495,Observed!$C$2:$C$1601,$C495)</f>
        <v>3</v>
      </c>
      <c r="AV495" s="2">
        <f t="shared" si="9"/>
        <v>8</v>
      </c>
    </row>
    <row r="496" spans="1:48" x14ac:dyDescent="0.3">
      <c r="A496" s="4" t="s">
        <v>131</v>
      </c>
      <c r="B496" t="s">
        <v>83</v>
      </c>
      <c r="C496" s="3">
        <v>41781</v>
      </c>
      <c r="D496">
        <v>1</v>
      </c>
      <c r="F496" t="s">
        <v>85</v>
      </c>
      <c r="G496" t="s">
        <v>88</v>
      </c>
      <c r="H496" s="2">
        <v>2014</v>
      </c>
      <c r="I496" s="2" t="s">
        <v>84</v>
      </c>
      <c r="J496">
        <v>1</v>
      </c>
      <c r="K496" s="2" t="s">
        <v>21</v>
      </c>
      <c r="L496" s="22" t="str">
        <f>IF(ISNUMBER(AVERAGEIFS(Observed!L$2:L$1601,Observed!$A$2:$A$1601,$A496,Observed!$C$2:$C$1601,$C496)),AVERAGEIFS(Observed!L$2:L$1601,Observed!$A$2:$A$1601,$A496,Observed!$C$2:$C$1601,$C496),"")</f>
        <v/>
      </c>
      <c r="M496" s="23" t="str">
        <f>IF(ISNUMBER(AVERAGEIFS(Observed!M$2:M$1601,Observed!$A$2:$A$1601,$A496,Observed!$C$2:$C$1601,$C496)),AVERAGEIFS(Observed!M$2:M$1601,Observed!$A$2:$A$1601,$A496,Observed!$C$2:$C$1601,$C496),"")</f>
        <v/>
      </c>
      <c r="N496" s="23">
        <f>IF(ISNUMBER(AVERAGEIFS(Observed!N$2:N$1601,Observed!$A$2:$A$1601,$A496,Observed!$C$2:$C$1601,$C496)),AVERAGEIFS(Observed!N$2:N$1601,Observed!$A$2:$A$1601,$A496,Observed!$C$2:$C$1601,$C496),"")</f>
        <v>465.01333333333332</v>
      </c>
      <c r="O496" s="23">
        <f>IF(ISNUMBER(AVERAGEIFS(Observed!O$2:O$1601,Observed!$A$2:$A$1601,$A496,Observed!$C$2:$C$1601,$C496)),AVERAGEIFS(Observed!O$2:O$1601,Observed!$A$2:$A$1601,$A496,Observed!$C$2:$C$1601,$C496),"")</f>
        <v>465.01333333333332</v>
      </c>
      <c r="P496" s="23">
        <f>IF(ISNUMBER(AVERAGEIFS(Observed!P$2:P$1601,Observed!$A$2:$A$1601,$A496,Observed!$C$2:$C$1601,$C496)),AVERAGEIFS(Observed!P$2:P$1601,Observed!$A$2:$A$1601,$A496,Observed!$C$2:$C$1601,$C496),"")</f>
        <v>465.01333333333332</v>
      </c>
      <c r="Q496" s="24" t="str">
        <f>IF(ISNUMBER(AVERAGEIFS(Observed!Q$2:Q$1601,Observed!$A$2:$A$1601,$A496,Observed!$C$2:$C$1601,$C496)),AVERAGEIFS(Observed!Q$2:Q$1601,Observed!$A$2:$A$1601,$A496,Observed!$C$2:$C$1601,$C496),"")</f>
        <v/>
      </c>
      <c r="R496" s="24" t="str">
        <f>IF(ISNUMBER(AVERAGEIFS(Observed!R$2:R$1601,Observed!$A$2:$A$1601,$A496,Observed!$C$2:$C$1601,$C496)),AVERAGEIFS(Observed!R$2:R$1601,Observed!$A$2:$A$1601,$A496,Observed!$C$2:$C$1601,$C496),"")</f>
        <v/>
      </c>
      <c r="S496" s="24" t="str">
        <f>IF(ISNUMBER(AVERAGEIFS(Observed!S$2:S$1601,Observed!$A$2:$A$1601,$A496,Observed!$C$2:$C$1601,$C496)),AVERAGEIFS(Observed!S$2:S$1601,Observed!$A$2:$A$1601,$A496,Observed!$C$2:$C$1601,$C496),"")</f>
        <v/>
      </c>
      <c r="T496" s="23" t="str">
        <f>IF(ISNUMBER(AVERAGEIFS(Observed!T$2:T$1601,Observed!$A$2:$A$1601,$A496,Observed!$C$2:$C$1601,$C496)),AVERAGEIFS(Observed!T$2:T$1601,Observed!$A$2:$A$1601,$A496,Observed!$C$2:$C$1601,$C496),"")</f>
        <v/>
      </c>
      <c r="U496" s="25" t="str">
        <f>IF(ISNUMBER(AVERAGEIFS(Observed!U$2:U$1601,Observed!$A$2:$A$1601,$A496,Observed!$C$2:$C$1601,$C496)),AVERAGEIFS(Observed!U$2:U$1601,Observed!$A$2:$A$1601,$A496,Observed!$C$2:$C$1601,$C496),"")</f>
        <v/>
      </c>
      <c r="V496" s="25" t="str">
        <f>IF(ISNUMBER(AVERAGEIFS(Observed!V$2:V$1601,Observed!$A$2:$A$1601,$A496,Observed!$C$2:$C$1601,$C496)),AVERAGEIFS(Observed!V$2:V$1601,Observed!$A$2:$A$1601,$A496,Observed!$C$2:$C$1601,$C496),"")</f>
        <v/>
      </c>
      <c r="W496" s="23" t="str">
        <f>IF(ISNUMBER(AVERAGEIFS(Observed!W$2:W$1601,Observed!$A$2:$A$1601,$A496,Observed!$C$2:$C$1601,$C496)),AVERAGEIFS(Observed!W$2:W$1601,Observed!$A$2:$A$1601,$A496,Observed!$C$2:$C$1601,$C496),"")</f>
        <v/>
      </c>
      <c r="X496" s="23" t="str">
        <f>IF(ISNUMBER(AVERAGEIFS(Observed!X$2:X$1601,Observed!$A$2:$A$1601,$A496,Observed!$C$2:$C$1601,$C496)),AVERAGEIFS(Observed!X$2:X$1601,Observed!$A$2:$A$1601,$A496,Observed!$C$2:$C$1601,$C496),"")</f>
        <v/>
      </c>
      <c r="Y496" s="23" t="str">
        <f>IF(ISNUMBER(AVERAGEIFS(Observed!Y$2:Y$1601,Observed!$A$2:$A$1601,$A496,Observed!$C$2:$C$1601,$C496)),AVERAGEIFS(Observed!Y$2:Y$1601,Observed!$A$2:$A$1601,$A496,Observed!$C$2:$C$1601,$C496),"")</f>
        <v/>
      </c>
      <c r="Z496" s="23" t="str">
        <f>IF(ISNUMBER(AVERAGEIFS(Observed!Z$2:Z$1601,Observed!$A$2:$A$1601,$A496,Observed!$C$2:$C$1601,$C496)),AVERAGEIFS(Observed!Z$2:Z$1601,Observed!$A$2:$A$1601,$A496,Observed!$C$2:$C$1601,$C496),"")</f>
        <v/>
      </c>
      <c r="AA496" s="23" t="str">
        <f>IF(ISNUMBER(AVERAGEIFS(Observed!AA$2:AA$1601,Observed!$A$2:$A$1601,$A496,Observed!$C$2:$C$1601,$C496)),AVERAGEIFS(Observed!AA$2:AA$1601,Observed!$A$2:$A$1601,$A496,Observed!$C$2:$C$1601,$C496),"")</f>
        <v/>
      </c>
      <c r="AB496" s="23" t="str">
        <f>IF(ISNUMBER(AVERAGEIFS(Observed!AB$2:AB$1601,Observed!$A$2:$A$1601,$A496,Observed!$C$2:$C$1601,$C496)),AVERAGEIFS(Observed!AB$2:AB$1601,Observed!$A$2:$A$1601,$A496,Observed!$C$2:$C$1601,$C496),"")</f>
        <v/>
      </c>
      <c r="AC496" s="23" t="str">
        <f>IF(ISNUMBER(AVERAGEIFS(Observed!AC$2:AC$1601,Observed!$A$2:$A$1601,$A496,Observed!$C$2:$C$1601,$C496)),AVERAGEIFS(Observed!AC$2:AC$1601,Observed!$A$2:$A$1601,$A496,Observed!$C$2:$C$1601,$C496),"")</f>
        <v/>
      </c>
      <c r="AD496" s="23" t="str">
        <f>IF(ISNUMBER(AVERAGEIFS(Observed!AD$2:AD$1601,Observed!$A$2:$A$1601,$A496,Observed!$C$2:$C$1601,$C496)),AVERAGEIFS(Observed!AD$2:AD$1601,Observed!$A$2:$A$1601,$A496,Observed!$C$2:$C$1601,$C496),"")</f>
        <v/>
      </c>
      <c r="AE496" s="23" t="str">
        <f>IF(ISNUMBER(AVERAGEIFS(Observed!AE$2:AE$1601,Observed!$A$2:$A$1601,$A496,Observed!$C$2:$C$1601,$C496)),AVERAGEIFS(Observed!AE$2:AE$1601,Observed!$A$2:$A$1601,$A496,Observed!$C$2:$C$1601,$C496),"")</f>
        <v/>
      </c>
      <c r="AF496" s="24" t="str">
        <f>IF(ISNUMBER(AVERAGEIFS(Observed!AF$2:AF$1601,Observed!$A$2:$A$1601,$A496,Observed!$C$2:$C$1601,$C496)),AVERAGEIFS(Observed!AF$2:AF$1601,Observed!$A$2:$A$1601,$A496,Observed!$C$2:$C$1601,$C496),"")</f>
        <v/>
      </c>
      <c r="AG496" s="24" t="str">
        <f>IF(ISNUMBER(AVERAGEIFS(Observed!AG$2:AG$1601,Observed!$A$2:$A$1601,$A496,Observed!$C$2:$C$1601,$C496)),AVERAGEIFS(Observed!AG$2:AG$1601,Observed!$A$2:$A$1601,$A496,Observed!$C$2:$C$1601,$C496),"")</f>
        <v/>
      </c>
      <c r="AH496" s="24" t="str">
        <f>IF(ISNUMBER(AVERAGEIFS(Observed!AH$2:AH$1601,Observed!$A$2:$A$1601,$A496,Observed!$C$2:$C$1601,$C496)),AVERAGEIFS(Observed!AH$2:AH$1601,Observed!$A$2:$A$1601,$A496,Observed!$C$2:$C$1601,$C496),"")</f>
        <v/>
      </c>
      <c r="AI496" s="23" t="str">
        <f>IF(ISNUMBER(AVERAGEIFS(Observed!AI$2:AI$1601,Observed!$A$2:$A$1601,$A496,Observed!$C$2:$C$1601,$C496)),AVERAGEIFS(Observed!AI$2:AI$1601,Observed!$A$2:$A$1601,$A496,Observed!$C$2:$C$1601,$C496),"")</f>
        <v/>
      </c>
      <c r="AJ496" s="24">
        <f>IF(ISNUMBER(AVERAGEIFS(Observed!AJ$2:AJ$1601,Observed!$A$2:$A$1601,$A496,Observed!$C$2:$C$1601,$C496)),AVERAGEIFS(Observed!AJ$2:AJ$1601,Observed!$A$2:$A$1601,$A496,Observed!$C$2:$C$1601,$C496),"")</f>
        <v>9.9666666666666681E-2</v>
      </c>
      <c r="AK496" s="24" t="str">
        <f>IF(ISNUMBER(AVERAGEIFS(Observed!AL$2:AL$1601,Observed!$A$2:$A$1601,$A496,Observed!$C$2:$C$1601,$C496)),AVERAGEIFS(Observed!AL$2:AL$1601,Observed!$A$2:$A$1601,$A496,Observed!$C$2:$C$1601,$C496),"")</f>
        <v/>
      </c>
      <c r="AL496" s="24">
        <f>IF(ISNUMBER(AVERAGEIFS(Observed!AM$2:AM$1601,Observed!$A$2:$A$1601,$A496,Observed!$C$2:$C$1601,$C496)),AVERAGEIFS(Observed!AM$2:AM$1601,Observed!$A$2:$A$1601,$A496,Observed!$C$2:$C$1601,$C496),"")</f>
        <v>0.48800000000000004</v>
      </c>
      <c r="AM496" s="24">
        <f>IF(ISNUMBER(AVERAGEIFS(Observed!AN$2:AN$1601,Observed!$A$2:$A$1601,$A496,Observed!$C$2:$C$1601,$C496)),AVERAGEIFS(Observed!AN$2:AN$1601,Observed!$A$2:$A$1601,$A496,Observed!$C$2:$C$1601,$C496),"")</f>
        <v>0</v>
      </c>
      <c r="AN496" s="24" t="str">
        <f>IF(ISNUMBER(AVERAGEIFS(Observed!AQ$2:AQ$1601,Observed!$A$2:$A$1601,$A496,Observed!$C$2:$C$1601,$C496)),AVERAGEIFS(Observed!AQ$2:AQ$1601,Observed!$A$2:$A$1601,$A496,Observed!$C$2:$C$1601,$C496),"")</f>
        <v/>
      </c>
      <c r="AO496" s="24">
        <f>IF(ISNUMBER(AVERAGEIFS(Observed!AR$2:AR$1601,Observed!$A$2:$A$1601,$A496,Observed!$C$2:$C$1601,$C496)),AVERAGEIFS(Observed!AR$2:AR$1601,Observed!$A$2:$A$1601,$A496,Observed!$C$2:$C$1601,$C496),"")</f>
        <v>0.40066666666666667</v>
      </c>
      <c r="AP496" s="24">
        <f>IF(ISNUMBER(AVERAGEIFS(Observed!AS$2:AS$1601,Observed!$A$2:$A$1601,$A496,Observed!$C$2:$C$1601,$C496)),AVERAGEIFS(Observed!AS$2:AS$1601,Observed!$A$2:$A$1601,$A496,Observed!$C$2:$C$1601,$C496),"")</f>
        <v>1.1666666666666667E-2</v>
      </c>
      <c r="AQ496" s="23" t="str">
        <f>IF(ISNUMBER(AVERAGEIFS(Observed!AT$2:AT$1601,Observed!$A$2:$A$1601,$A496,Observed!$C$2:$C$1601,$C496)),AVERAGEIFS(Observed!AT$2:AT$1601,Observed!$A$2:$A$1601,$A496,Observed!$C$2:$C$1601,$C496),"")</f>
        <v/>
      </c>
      <c r="AR496" s="24" t="str">
        <f>IF(ISNUMBER(AVERAGEIFS(Observed!AU$2:AU$1601,Observed!$A$2:$A$1601,$A496,Observed!$C$2:$C$1601,$C496)),AVERAGEIFS(Observed!AU$2:AU$1601,Observed!$A$2:$A$1601,$A496,Observed!$C$2:$C$1601,$C496),"")</f>
        <v/>
      </c>
      <c r="AS496" s="23" t="str">
        <f>IF(ISNUMBER(AVERAGEIFS(Observed!AV$2:AV$1601,Observed!$A$2:$A$1601,$A496,Observed!$C$2:$C$1601,$C496)),AVERAGEIFS(Observed!AV$2:AV$1601,Observed!$A$2:$A$1601,$A496,Observed!$C$2:$C$1601,$C496),"")</f>
        <v/>
      </c>
      <c r="AT496" s="23" t="str">
        <f>IF(ISNUMBER(AVERAGEIFS(Observed!AW$2:AW$1601,Observed!$A$2:$A$1601,$A496,Observed!$C$2:$C$1601,$C496)),AVERAGEIFS(Observed!AW$2:AW$1601,Observed!$A$2:$A$1601,$A496,Observed!$C$2:$C$1601,$C496),"")</f>
        <v/>
      </c>
      <c r="AU496" s="2">
        <f>COUNTIFS(Observed!$A$2:$A$1601,$A496,Observed!$C$2:$C$1601,$C496)</f>
        <v>3</v>
      </c>
      <c r="AV496" s="2">
        <f t="shared" si="9"/>
        <v>8</v>
      </c>
    </row>
    <row r="497" spans="1:48" x14ac:dyDescent="0.3">
      <c r="A497" s="4" t="s">
        <v>131</v>
      </c>
      <c r="B497" t="s">
        <v>83</v>
      </c>
      <c r="C497" s="3">
        <v>41822</v>
      </c>
      <c r="D497">
        <v>1</v>
      </c>
      <c r="F497" t="s">
        <v>85</v>
      </c>
      <c r="G497" t="s">
        <v>88</v>
      </c>
      <c r="H497" s="2">
        <v>2014</v>
      </c>
      <c r="I497" s="2" t="s">
        <v>84</v>
      </c>
      <c r="J497">
        <v>1</v>
      </c>
      <c r="K497" s="2" t="s">
        <v>21</v>
      </c>
      <c r="L497" s="22" t="str">
        <f>IF(ISNUMBER(AVERAGEIFS(Observed!L$2:L$1601,Observed!$A$2:$A$1601,$A497,Observed!$C$2:$C$1601,$C497)),AVERAGEIFS(Observed!L$2:L$1601,Observed!$A$2:$A$1601,$A497,Observed!$C$2:$C$1601,$C497),"")</f>
        <v/>
      </c>
      <c r="M497" s="23" t="str">
        <f>IF(ISNUMBER(AVERAGEIFS(Observed!M$2:M$1601,Observed!$A$2:$A$1601,$A497,Observed!$C$2:$C$1601,$C497)),AVERAGEIFS(Observed!M$2:M$1601,Observed!$A$2:$A$1601,$A497,Observed!$C$2:$C$1601,$C497),"")</f>
        <v/>
      </c>
      <c r="N497" s="23">
        <f>IF(ISNUMBER(AVERAGEIFS(Observed!N$2:N$1601,Observed!$A$2:$A$1601,$A497,Observed!$C$2:$C$1601,$C497)),AVERAGEIFS(Observed!N$2:N$1601,Observed!$A$2:$A$1601,$A497,Observed!$C$2:$C$1601,$C497),"")</f>
        <v>421.19</v>
      </c>
      <c r="O497" s="23">
        <f>IF(ISNUMBER(AVERAGEIFS(Observed!O$2:O$1601,Observed!$A$2:$A$1601,$A497,Observed!$C$2:$C$1601,$C497)),AVERAGEIFS(Observed!O$2:O$1601,Observed!$A$2:$A$1601,$A497,Observed!$C$2:$C$1601,$C497),"")</f>
        <v>421.19</v>
      </c>
      <c r="P497" s="23">
        <f>IF(ISNUMBER(AVERAGEIFS(Observed!P$2:P$1601,Observed!$A$2:$A$1601,$A497,Observed!$C$2:$C$1601,$C497)),AVERAGEIFS(Observed!P$2:P$1601,Observed!$A$2:$A$1601,$A497,Observed!$C$2:$C$1601,$C497),"")</f>
        <v>886.20333333333326</v>
      </c>
      <c r="Q497" s="24" t="str">
        <f>IF(ISNUMBER(AVERAGEIFS(Observed!Q$2:Q$1601,Observed!$A$2:$A$1601,$A497,Observed!$C$2:$C$1601,$C497)),AVERAGEIFS(Observed!Q$2:Q$1601,Observed!$A$2:$A$1601,$A497,Observed!$C$2:$C$1601,$C497),"")</f>
        <v/>
      </c>
      <c r="R497" s="24" t="str">
        <f>IF(ISNUMBER(AVERAGEIFS(Observed!R$2:R$1601,Observed!$A$2:$A$1601,$A497,Observed!$C$2:$C$1601,$C497)),AVERAGEIFS(Observed!R$2:R$1601,Observed!$A$2:$A$1601,$A497,Observed!$C$2:$C$1601,$C497),"")</f>
        <v/>
      </c>
      <c r="S497" s="24" t="str">
        <f>IF(ISNUMBER(AVERAGEIFS(Observed!S$2:S$1601,Observed!$A$2:$A$1601,$A497,Observed!$C$2:$C$1601,$C497)),AVERAGEIFS(Observed!S$2:S$1601,Observed!$A$2:$A$1601,$A497,Observed!$C$2:$C$1601,$C497),"")</f>
        <v/>
      </c>
      <c r="T497" s="23" t="str">
        <f>IF(ISNUMBER(AVERAGEIFS(Observed!T$2:T$1601,Observed!$A$2:$A$1601,$A497,Observed!$C$2:$C$1601,$C497)),AVERAGEIFS(Observed!T$2:T$1601,Observed!$A$2:$A$1601,$A497,Observed!$C$2:$C$1601,$C497),"")</f>
        <v/>
      </c>
      <c r="U497" s="25" t="str">
        <f>IF(ISNUMBER(AVERAGEIFS(Observed!U$2:U$1601,Observed!$A$2:$A$1601,$A497,Observed!$C$2:$C$1601,$C497)),AVERAGEIFS(Observed!U$2:U$1601,Observed!$A$2:$A$1601,$A497,Observed!$C$2:$C$1601,$C497),"")</f>
        <v/>
      </c>
      <c r="V497" s="25" t="str">
        <f>IF(ISNUMBER(AVERAGEIFS(Observed!V$2:V$1601,Observed!$A$2:$A$1601,$A497,Observed!$C$2:$C$1601,$C497)),AVERAGEIFS(Observed!V$2:V$1601,Observed!$A$2:$A$1601,$A497,Observed!$C$2:$C$1601,$C497),"")</f>
        <v/>
      </c>
      <c r="W497" s="23" t="str">
        <f>IF(ISNUMBER(AVERAGEIFS(Observed!W$2:W$1601,Observed!$A$2:$A$1601,$A497,Observed!$C$2:$C$1601,$C497)),AVERAGEIFS(Observed!W$2:W$1601,Observed!$A$2:$A$1601,$A497,Observed!$C$2:$C$1601,$C497),"")</f>
        <v/>
      </c>
      <c r="X497" s="23" t="str">
        <f>IF(ISNUMBER(AVERAGEIFS(Observed!X$2:X$1601,Observed!$A$2:$A$1601,$A497,Observed!$C$2:$C$1601,$C497)),AVERAGEIFS(Observed!X$2:X$1601,Observed!$A$2:$A$1601,$A497,Observed!$C$2:$C$1601,$C497),"")</f>
        <v/>
      </c>
      <c r="Y497" s="23" t="str">
        <f>IF(ISNUMBER(AVERAGEIFS(Observed!Y$2:Y$1601,Observed!$A$2:$A$1601,$A497,Observed!$C$2:$C$1601,$C497)),AVERAGEIFS(Observed!Y$2:Y$1601,Observed!$A$2:$A$1601,$A497,Observed!$C$2:$C$1601,$C497),"")</f>
        <v/>
      </c>
      <c r="Z497" s="23" t="str">
        <f>IF(ISNUMBER(AVERAGEIFS(Observed!Z$2:Z$1601,Observed!$A$2:$A$1601,$A497,Observed!$C$2:$C$1601,$C497)),AVERAGEIFS(Observed!Z$2:Z$1601,Observed!$A$2:$A$1601,$A497,Observed!$C$2:$C$1601,$C497),"")</f>
        <v/>
      </c>
      <c r="AA497" s="23" t="str">
        <f>IF(ISNUMBER(AVERAGEIFS(Observed!AA$2:AA$1601,Observed!$A$2:$A$1601,$A497,Observed!$C$2:$C$1601,$C497)),AVERAGEIFS(Observed!AA$2:AA$1601,Observed!$A$2:$A$1601,$A497,Observed!$C$2:$C$1601,$C497),"")</f>
        <v/>
      </c>
      <c r="AB497" s="23" t="str">
        <f>IF(ISNUMBER(AVERAGEIFS(Observed!AB$2:AB$1601,Observed!$A$2:$A$1601,$A497,Observed!$C$2:$C$1601,$C497)),AVERAGEIFS(Observed!AB$2:AB$1601,Observed!$A$2:$A$1601,$A497,Observed!$C$2:$C$1601,$C497),"")</f>
        <v/>
      </c>
      <c r="AC497" s="23" t="str">
        <f>IF(ISNUMBER(AVERAGEIFS(Observed!AC$2:AC$1601,Observed!$A$2:$A$1601,$A497,Observed!$C$2:$C$1601,$C497)),AVERAGEIFS(Observed!AC$2:AC$1601,Observed!$A$2:$A$1601,$A497,Observed!$C$2:$C$1601,$C497),"")</f>
        <v/>
      </c>
      <c r="AD497" s="23" t="str">
        <f>IF(ISNUMBER(AVERAGEIFS(Observed!AD$2:AD$1601,Observed!$A$2:$A$1601,$A497,Observed!$C$2:$C$1601,$C497)),AVERAGEIFS(Observed!AD$2:AD$1601,Observed!$A$2:$A$1601,$A497,Observed!$C$2:$C$1601,$C497),"")</f>
        <v/>
      </c>
      <c r="AE497" s="23" t="str">
        <f>IF(ISNUMBER(AVERAGEIFS(Observed!AE$2:AE$1601,Observed!$A$2:$A$1601,$A497,Observed!$C$2:$C$1601,$C497)),AVERAGEIFS(Observed!AE$2:AE$1601,Observed!$A$2:$A$1601,$A497,Observed!$C$2:$C$1601,$C497),"")</f>
        <v/>
      </c>
      <c r="AF497" s="24" t="str">
        <f>IF(ISNUMBER(AVERAGEIFS(Observed!AF$2:AF$1601,Observed!$A$2:$A$1601,$A497,Observed!$C$2:$C$1601,$C497)),AVERAGEIFS(Observed!AF$2:AF$1601,Observed!$A$2:$A$1601,$A497,Observed!$C$2:$C$1601,$C497),"")</f>
        <v/>
      </c>
      <c r="AG497" s="24" t="str">
        <f>IF(ISNUMBER(AVERAGEIFS(Observed!AG$2:AG$1601,Observed!$A$2:$A$1601,$A497,Observed!$C$2:$C$1601,$C497)),AVERAGEIFS(Observed!AG$2:AG$1601,Observed!$A$2:$A$1601,$A497,Observed!$C$2:$C$1601,$C497),"")</f>
        <v/>
      </c>
      <c r="AH497" s="24" t="str">
        <f>IF(ISNUMBER(AVERAGEIFS(Observed!AH$2:AH$1601,Observed!$A$2:$A$1601,$A497,Observed!$C$2:$C$1601,$C497)),AVERAGEIFS(Observed!AH$2:AH$1601,Observed!$A$2:$A$1601,$A497,Observed!$C$2:$C$1601,$C497),"")</f>
        <v/>
      </c>
      <c r="AI497" s="23" t="str">
        <f>IF(ISNUMBER(AVERAGEIFS(Observed!AI$2:AI$1601,Observed!$A$2:$A$1601,$A497,Observed!$C$2:$C$1601,$C497)),AVERAGEIFS(Observed!AI$2:AI$1601,Observed!$A$2:$A$1601,$A497,Observed!$C$2:$C$1601,$C497),"")</f>
        <v/>
      </c>
      <c r="AJ497" s="24">
        <f>IF(ISNUMBER(AVERAGEIFS(Observed!AJ$2:AJ$1601,Observed!$A$2:$A$1601,$A497,Observed!$C$2:$C$1601,$C497)),AVERAGEIFS(Observed!AJ$2:AJ$1601,Observed!$A$2:$A$1601,$A497,Observed!$C$2:$C$1601,$C497),"")</f>
        <v>7.3999999999999996E-2</v>
      </c>
      <c r="AK497" s="24" t="str">
        <f>IF(ISNUMBER(AVERAGEIFS(Observed!AL$2:AL$1601,Observed!$A$2:$A$1601,$A497,Observed!$C$2:$C$1601,$C497)),AVERAGEIFS(Observed!AL$2:AL$1601,Observed!$A$2:$A$1601,$A497,Observed!$C$2:$C$1601,$C497),"")</f>
        <v/>
      </c>
      <c r="AL497" s="24">
        <f>IF(ISNUMBER(AVERAGEIFS(Observed!AM$2:AM$1601,Observed!$A$2:$A$1601,$A497,Observed!$C$2:$C$1601,$C497)),AVERAGEIFS(Observed!AM$2:AM$1601,Observed!$A$2:$A$1601,$A497,Observed!$C$2:$C$1601,$C497),"")</f>
        <v>0.54366666666666663</v>
      </c>
      <c r="AM497" s="24">
        <f>IF(ISNUMBER(AVERAGEIFS(Observed!AN$2:AN$1601,Observed!$A$2:$A$1601,$A497,Observed!$C$2:$C$1601,$C497)),AVERAGEIFS(Observed!AN$2:AN$1601,Observed!$A$2:$A$1601,$A497,Observed!$C$2:$C$1601,$C497),"")</f>
        <v>0</v>
      </c>
      <c r="AN497" s="24" t="str">
        <f>IF(ISNUMBER(AVERAGEIFS(Observed!AQ$2:AQ$1601,Observed!$A$2:$A$1601,$A497,Observed!$C$2:$C$1601,$C497)),AVERAGEIFS(Observed!AQ$2:AQ$1601,Observed!$A$2:$A$1601,$A497,Observed!$C$2:$C$1601,$C497),"")</f>
        <v/>
      </c>
      <c r="AO497" s="24">
        <f>IF(ISNUMBER(AVERAGEIFS(Observed!AR$2:AR$1601,Observed!$A$2:$A$1601,$A497,Observed!$C$2:$C$1601,$C497)),AVERAGEIFS(Observed!AR$2:AR$1601,Observed!$A$2:$A$1601,$A497,Observed!$C$2:$C$1601,$C497),"")</f>
        <v>0.34533333333333333</v>
      </c>
      <c r="AP497" s="24">
        <f>IF(ISNUMBER(AVERAGEIFS(Observed!AS$2:AS$1601,Observed!$A$2:$A$1601,$A497,Observed!$C$2:$C$1601,$C497)),AVERAGEIFS(Observed!AS$2:AS$1601,Observed!$A$2:$A$1601,$A497,Observed!$C$2:$C$1601,$C497),"")</f>
        <v>3.7000000000000005E-2</v>
      </c>
      <c r="AQ497" s="23" t="str">
        <f>IF(ISNUMBER(AVERAGEIFS(Observed!AT$2:AT$1601,Observed!$A$2:$A$1601,$A497,Observed!$C$2:$C$1601,$C497)),AVERAGEIFS(Observed!AT$2:AT$1601,Observed!$A$2:$A$1601,$A497,Observed!$C$2:$C$1601,$C497),"")</f>
        <v/>
      </c>
      <c r="AR497" s="24" t="str">
        <f>IF(ISNUMBER(AVERAGEIFS(Observed!AU$2:AU$1601,Observed!$A$2:$A$1601,$A497,Observed!$C$2:$C$1601,$C497)),AVERAGEIFS(Observed!AU$2:AU$1601,Observed!$A$2:$A$1601,$A497,Observed!$C$2:$C$1601,$C497),"")</f>
        <v/>
      </c>
      <c r="AS497" s="23" t="str">
        <f>IF(ISNUMBER(AVERAGEIFS(Observed!AV$2:AV$1601,Observed!$A$2:$A$1601,$A497,Observed!$C$2:$C$1601,$C497)),AVERAGEIFS(Observed!AV$2:AV$1601,Observed!$A$2:$A$1601,$A497,Observed!$C$2:$C$1601,$C497),"")</f>
        <v/>
      </c>
      <c r="AT497" s="23" t="str">
        <f>IF(ISNUMBER(AVERAGEIFS(Observed!AW$2:AW$1601,Observed!$A$2:$A$1601,$A497,Observed!$C$2:$C$1601,$C497)),AVERAGEIFS(Observed!AW$2:AW$1601,Observed!$A$2:$A$1601,$A497,Observed!$C$2:$C$1601,$C497),"")</f>
        <v/>
      </c>
      <c r="AU497" s="2">
        <f>COUNTIFS(Observed!$A$2:$A$1601,$A497,Observed!$C$2:$C$1601,$C497)</f>
        <v>3</v>
      </c>
      <c r="AV497" s="2">
        <f t="shared" si="9"/>
        <v>8</v>
      </c>
    </row>
    <row r="498" spans="1:48" x14ac:dyDescent="0.3">
      <c r="A498" s="4" t="s">
        <v>131</v>
      </c>
      <c r="B498" t="s">
        <v>83</v>
      </c>
      <c r="C498" s="3">
        <v>41871</v>
      </c>
      <c r="D498">
        <v>1</v>
      </c>
      <c r="F498" t="s">
        <v>85</v>
      </c>
      <c r="G498" t="s">
        <v>88</v>
      </c>
      <c r="H498" s="2">
        <v>2014</v>
      </c>
      <c r="I498" s="2" t="s">
        <v>84</v>
      </c>
      <c r="J498">
        <v>1</v>
      </c>
      <c r="K498" s="2" t="s">
        <v>21</v>
      </c>
      <c r="L498" s="22" t="str">
        <f>IF(ISNUMBER(AVERAGEIFS(Observed!L$2:L$1601,Observed!$A$2:$A$1601,$A498,Observed!$C$2:$C$1601,$C498)),AVERAGEIFS(Observed!L$2:L$1601,Observed!$A$2:$A$1601,$A498,Observed!$C$2:$C$1601,$C498),"")</f>
        <v/>
      </c>
      <c r="M498" s="23" t="str">
        <f>IF(ISNUMBER(AVERAGEIFS(Observed!M$2:M$1601,Observed!$A$2:$A$1601,$A498,Observed!$C$2:$C$1601,$C498)),AVERAGEIFS(Observed!M$2:M$1601,Observed!$A$2:$A$1601,$A498,Observed!$C$2:$C$1601,$C498),"")</f>
        <v/>
      </c>
      <c r="N498" s="23">
        <f>IF(ISNUMBER(AVERAGEIFS(Observed!N$2:N$1601,Observed!$A$2:$A$1601,$A498,Observed!$C$2:$C$1601,$C498)),AVERAGEIFS(Observed!N$2:N$1601,Observed!$A$2:$A$1601,$A498,Observed!$C$2:$C$1601,$C498),"")</f>
        <v>385.14999999999992</v>
      </c>
      <c r="O498" s="23">
        <f>IF(ISNUMBER(AVERAGEIFS(Observed!O$2:O$1601,Observed!$A$2:$A$1601,$A498,Observed!$C$2:$C$1601,$C498)),AVERAGEIFS(Observed!O$2:O$1601,Observed!$A$2:$A$1601,$A498,Observed!$C$2:$C$1601,$C498),"")</f>
        <v>385.14999999999992</v>
      </c>
      <c r="P498" s="23">
        <f>IF(ISNUMBER(AVERAGEIFS(Observed!P$2:P$1601,Observed!$A$2:$A$1601,$A498,Observed!$C$2:$C$1601,$C498)),AVERAGEIFS(Observed!P$2:P$1601,Observed!$A$2:$A$1601,$A498,Observed!$C$2:$C$1601,$C498),"")</f>
        <v>1271.3533333333332</v>
      </c>
      <c r="Q498" s="24" t="str">
        <f>IF(ISNUMBER(AVERAGEIFS(Observed!Q$2:Q$1601,Observed!$A$2:$A$1601,$A498,Observed!$C$2:$C$1601,$C498)),AVERAGEIFS(Observed!Q$2:Q$1601,Observed!$A$2:$A$1601,$A498,Observed!$C$2:$C$1601,$C498),"")</f>
        <v/>
      </c>
      <c r="R498" s="24" t="str">
        <f>IF(ISNUMBER(AVERAGEIFS(Observed!R$2:R$1601,Observed!$A$2:$A$1601,$A498,Observed!$C$2:$C$1601,$C498)),AVERAGEIFS(Observed!R$2:R$1601,Observed!$A$2:$A$1601,$A498,Observed!$C$2:$C$1601,$C498),"")</f>
        <v/>
      </c>
      <c r="S498" s="24" t="str">
        <f>IF(ISNUMBER(AVERAGEIFS(Observed!S$2:S$1601,Observed!$A$2:$A$1601,$A498,Observed!$C$2:$C$1601,$C498)),AVERAGEIFS(Observed!S$2:S$1601,Observed!$A$2:$A$1601,$A498,Observed!$C$2:$C$1601,$C498),"")</f>
        <v/>
      </c>
      <c r="T498" s="23" t="str">
        <f>IF(ISNUMBER(AVERAGEIFS(Observed!T$2:T$1601,Observed!$A$2:$A$1601,$A498,Observed!$C$2:$C$1601,$C498)),AVERAGEIFS(Observed!T$2:T$1601,Observed!$A$2:$A$1601,$A498,Observed!$C$2:$C$1601,$C498),"")</f>
        <v/>
      </c>
      <c r="U498" s="25" t="str">
        <f>IF(ISNUMBER(AVERAGEIFS(Observed!U$2:U$1601,Observed!$A$2:$A$1601,$A498,Observed!$C$2:$C$1601,$C498)),AVERAGEIFS(Observed!U$2:U$1601,Observed!$A$2:$A$1601,$A498,Observed!$C$2:$C$1601,$C498),"")</f>
        <v/>
      </c>
      <c r="V498" s="25" t="str">
        <f>IF(ISNUMBER(AVERAGEIFS(Observed!V$2:V$1601,Observed!$A$2:$A$1601,$A498,Observed!$C$2:$C$1601,$C498)),AVERAGEIFS(Observed!V$2:V$1601,Observed!$A$2:$A$1601,$A498,Observed!$C$2:$C$1601,$C498),"")</f>
        <v/>
      </c>
      <c r="W498" s="23" t="str">
        <f>IF(ISNUMBER(AVERAGEIFS(Observed!W$2:W$1601,Observed!$A$2:$A$1601,$A498,Observed!$C$2:$C$1601,$C498)),AVERAGEIFS(Observed!W$2:W$1601,Observed!$A$2:$A$1601,$A498,Observed!$C$2:$C$1601,$C498),"")</f>
        <v/>
      </c>
      <c r="X498" s="23" t="str">
        <f>IF(ISNUMBER(AVERAGEIFS(Observed!X$2:X$1601,Observed!$A$2:$A$1601,$A498,Observed!$C$2:$C$1601,$C498)),AVERAGEIFS(Observed!X$2:X$1601,Observed!$A$2:$A$1601,$A498,Observed!$C$2:$C$1601,$C498),"")</f>
        <v/>
      </c>
      <c r="Y498" s="23" t="str">
        <f>IF(ISNUMBER(AVERAGEIFS(Observed!Y$2:Y$1601,Observed!$A$2:$A$1601,$A498,Observed!$C$2:$C$1601,$C498)),AVERAGEIFS(Observed!Y$2:Y$1601,Observed!$A$2:$A$1601,$A498,Observed!$C$2:$C$1601,$C498),"")</f>
        <v/>
      </c>
      <c r="Z498" s="23" t="str">
        <f>IF(ISNUMBER(AVERAGEIFS(Observed!Z$2:Z$1601,Observed!$A$2:$A$1601,$A498,Observed!$C$2:$C$1601,$C498)),AVERAGEIFS(Observed!Z$2:Z$1601,Observed!$A$2:$A$1601,$A498,Observed!$C$2:$C$1601,$C498),"")</f>
        <v/>
      </c>
      <c r="AA498" s="23" t="str">
        <f>IF(ISNUMBER(AVERAGEIFS(Observed!AA$2:AA$1601,Observed!$A$2:$A$1601,$A498,Observed!$C$2:$C$1601,$C498)),AVERAGEIFS(Observed!AA$2:AA$1601,Observed!$A$2:$A$1601,$A498,Observed!$C$2:$C$1601,$C498),"")</f>
        <v/>
      </c>
      <c r="AB498" s="23" t="str">
        <f>IF(ISNUMBER(AVERAGEIFS(Observed!AB$2:AB$1601,Observed!$A$2:$A$1601,$A498,Observed!$C$2:$C$1601,$C498)),AVERAGEIFS(Observed!AB$2:AB$1601,Observed!$A$2:$A$1601,$A498,Observed!$C$2:$C$1601,$C498),"")</f>
        <v/>
      </c>
      <c r="AC498" s="23" t="str">
        <f>IF(ISNUMBER(AVERAGEIFS(Observed!AC$2:AC$1601,Observed!$A$2:$A$1601,$A498,Observed!$C$2:$C$1601,$C498)),AVERAGEIFS(Observed!AC$2:AC$1601,Observed!$A$2:$A$1601,$A498,Observed!$C$2:$C$1601,$C498),"")</f>
        <v/>
      </c>
      <c r="AD498" s="23" t="str">
        <f>IF(ISNUMBER(AVERAGEIFS(Observed!AD$2:AD$1601,Observed!$A$2:$A$1601,$A498,Observed!$C$2:$C$1601,$C498)),AVERAGEIFS(Observed!AD$2:AD$1601,Observed!$A$2:$A$1601,$A498,Observed!$C$2:$C$1601,$C498),"")</f>
        <v/>
      </c>
      <c r="AE498" s="23" t="str">
        <f>IF(ISNUMBER(AVERAGEIFS(Observed!AE$2:AE$1601,Observed!$A$2:$A$1601,$A498,Observed!$C$2:$C$1601,$C498)),AVERAGEIFS(Observed!AE$2:AE$1601,Observed!$A$2:$A$1601,$A498,Observed!$C$2:$C$1601,$C498),"")</f>
        <v/>
      </c>
      <c r="AF498" s="24" t="str">
        <f>IF(ISNUMBER(AVERAGEIFS(Observed!AF$2:AF$1601,Observed!$A$2:$A$1601,$A498,Observed!$C$2:$C$1601,$C498)),AVERAGEIFS(Observed!AF$2:AF$1601,Observed!$A$2:$A$1601,$A498,Observed!$C$2:$C$1601,$C498),"")</f>
        <v/>
      </c>
      <c r="AG498" s="24" t="str">
        <f>IF(ISNUMBER(AVERAGEIFS(Observed!AG$2:AG$1601,Observed!$A$2:$A$1601,$A498,Observed!$C$2:$C$1601,$C498)),AVERAGEIFS(Observed!AG$2:AG$1601,Observed!$A$2:$A$1601,$A498,Observed!$C$2:$C$1601,$C498),"")</f>
        <v/>
      </c>
      <c r="AH498" s="24" t="str">
        <f>IF(ISNUMBER(AVERAGEIFS(Observed!AH$2:AH$1601,Observed!$A$2:$A$1601,$A498,Observed!$C$2:$C$1601,$C498)),AVERAGEIFS(Observed!AH$2:AH$1601,Observed!$A$2:$A$1601,$A498,Observed!$C$2:$C$1601,$C498),"")</f>
        <v/>
      </c>
      <c r="AI498" s="23" t="str">
        <f>IF(ISNUMBER(AVERAGEIFS(Observed!AI$2:AI$1601,Observed!$A$2:$A$1601,$A498,Observed!$C$2:$C$1601,$C498)),AVERAGEIFS(Observed!AI$2:AI$1601,Observed!$A$2:$A$1601,$A498,Observed!$C$2:$C$1601,$C498),"")</f>
        <v/>
      </c>
      <c r="AJ498" s="24">
        <f>IF(ISNUMBER(AVERAGEIFS(Observed!AJ$2:AJ$1601,Observed!$A$2:$A$1601,$A498,Observed!$C$2:$C$1601,$C498)),AVERAGEIFS(Observed!AJ$2:AJ$1601,Observed!$A$2:$A$1601,$A498,Observed!$C$2:$C$1601,$C498),"")</f>
        <v>1.3999999999999999E-2</v>
      </c>
      <c r="AK498" s="24" t="str">
        <f>IF(ISNUMBER(AVERAGEIFS(Observed!AL$2:AL$1601,Observed!$A$2:$A$1601,$A498,Observed!$C$2:$C$1601,$C498)),AVERAGEIFS(Observed!AL$2:AL$1601,Observed!$A$2:$A$1601,$A498,Observed!$C$2:$C$1601,$C498),"")</f>
        <v/>
      </c>
      <c r="AL498" s="24">
        <f>IF(ISNUMBER(AVERAGEIFS(Observed!AM$2:AM$1601,Observed!$A$2:$A$1601,$A498,Observed!$C$2:$C$1601,$C498)),AVERAGEIFS(Observed!AM$2:AM$1601,Observed!$A$2:$A$1601,$A498,Observed!$C$2:$C$1601,$C498),"")</f>
        <v>0.38300000000000001</v>
      </c>
      <c r="AM498" s="24">
        <f>IF(ISNUMBER(AVERAGEIFS(Observed!AN$2:AN$1601,Observed!$A$2:$A$1601,$A498,Observed!$C$2:$C$1601,$C498)),AVERAGEIFS(Observed!AN$2:AN$1601,Observed!$A$2:$A$1601,$A498,Observed!$C$2:$C$1601,$C498),"")</f>
        <v>0</v>
      </c>
      <c r="AN498" s="24" t="str">
        <f>IF(ISNUMBER(AVERAGEIFS(Observed!AQ$2:AQ$1601,Observed!$A$2:$A$1601,$A498,Observed!$C$2:$C$1601,$C498)),AVERAGEIFS(Observed!AQ$2:AQ$1601,Observed!$A$2:$A$1601,$A498,Observed!$C$2:$C$1601,$C498),"")</f>
        <v/>
      </c>
      <c r="AO498" s="24">
        <f>IF(ISNUMBER(AVERAGEIFS(Observed!AR$2:AR$1601,Observed!$A$2:$A$1601,$A498,Observed!$C$2:$C$1601,$C498)),AVERAGEIFS(Observed!AR$2:AR$1601,Observed!$A$2:$A$1601,$A498,Observed!$C$2:$C$1601,$C498),"")</f>
        <v>0.56833333333333336</v>
      </c>
      <c r="AP498" s="24">
        <f>IF(ISNUMBER(AVERAGEIFS(Observed!AS$2:AS$1601,Observed!$A$2:$A$1601,$A498,Observed!$C$2:$C$1601,$C498)),AVERAGEIFS(Observed!AS$2:AS$1601,Observed!$A$2:$A$1601,$A498,Observed!$C$2:$C$1601,$C498),"")</f>
        <v>3.5000000000000003E-2</v>
      </c>
      <c r="AQ498" s="23" t="str">
        <f>IF(ISNUMBER(AVERAGEIFS(Observed!AT$2:AT$1601,Observed!$A$2:$A$1601,$A498,Observed!$C$2:$C$1601,$C498)),AVERAGEIFS(Observed!AT$2:AT$1601,Observed!$A$2:$A$1601,$A498,Observed!$C$2:$C$1601,$C498),"")</f>
        <v/>
      </c>
      <c r="AR498" s="24" t="str">
        <f>IF(ISNUMBER(AVERAGEIFS(Observed!AU$2:AU$1601,Observed!$A$2:$A$1601,$A498,Observed!$C$2:$C$1601,$C498)),AVERAGEIFS(Observed!AU$2:AU$1601,Observed!$A$2:$A$1601,$A498,Observed!$C$2:$C$1601,$C498),"")</f>
        <v/>
      </c>
      <c r="AS498" s="23" t="str">
        <f>IF(ISNUMBER(AVERAGEIFS(Observed!AV$2:AV$1601,Observed!$A$2:$A$1601,$A498,Observed!$C$2:$C$1601,$C498)),AVERAGEIFS(Observed!AV$2:AV$1601,Observed!$A$2:$A$1601,$A498,Observed!$C$2:$C$1601,$C498),"")</f>
        <v/>
      </c>
      <c r="AT498" s="23" t="str">
        <f>IF(ISNUMBER(AVERAGEIFS(Observed!AW$2:AW$1601,Observed!$A$2:$A$1601,$A498,Observed!$C$2:$C$1601,$C498)),AVERAGEIFS(Observed!AW$2:AW$1601,Observed!$A$2:$A$1601,$A498,Observed!$C$2:$C$1601,$C498),"")</f>
        <v/>
      </c>
      <c r="AU498" s="2">
        <f>COUNTIFS(Observed!$A$2:$A$1601,$A498,Observed!$C$2:$C$1601,$C498)</f>
        <v>3</v>
      </c>
      <c r="AV498" s="2">
        <f t="shared" si="9"/>
        <v>8</v>
      </c>
    </row>
    <row r="499" spans="1:48" x14ac:dyDescent="0.3">
      <c r="A499" s="4" t="s">
        <v>131</v>
      </c>
      <c r="B499" t="s">
        <v>83</v>
      </c>
      <c r="C499" s="3">
        <v>41918</v>
      </c>
      <c r="D499">
        <v>1</v>
      </c>
      <c r="F499" t="s">
        <v>85</v>
      </c>
      <c r="G499" t="s">
        <v>88</v>
      </c>
      <c r="H499" s="2">
        <v>2014</v>
      </c>
      <c r="I499" s="2" t="s">
        <v>84</v>
      </c>
      <c r="J499">
        <v>1</v>
      </c>
      <c r="K499" s="2" t="s">
        <v>21</v>
      </c>
      <c r="L499" s="22" t="str">
        <f>IF(ISNUMBER(AVERAGEIFS(Observed!L$2:L$1601,Observed!$A$2:$A$1601,$A499,Observed!$C$2:$C$1601,$C499)),AVERAGEIFS(Observed!L$2:L$1601,Observed!$A$2:$A$1601,$A499,Observed!$C$2:$C$1601,$C499),"")</f>
        <v/>
      </c>
      <c r="M499" s="23" t="str">
        <f>IF(ISNUMBER(AVERAGEIFS(Observed!M$2:M$1601,Observed!$A$2:$A$1601,$A499,Observed!$C$2:$C$1601,$C499)),AVERAGEIFS(Observed!M$2:M$1601,Observed!$A$2:$A$1601,$A499,Observed!$C$2:$C$1601,$C499),"")</f>
        <v/>
      </c>
      <c r="N499" s="23">
        <f>IF(ISNUMBER(AVERAGEIFS(Observed!N$2:N$1601,Observed!$A$2:$A$1601,$A499,Observed!$C$2:$C$1601,$C499)),AVERAGEIFS(Observed!N$2:N$1601,Observed!$A$2:$A$1601,$A499,Observed!$C$2:$C$1601,$C499),"")</f>
        <v>110.47333333333334</v>
      </c>
      <c r="O499" s="23">
        <f>IF(ISNUMBER(AVERAGEIFS(Observed!O$2:O$1601,Observed!$A$2:$A$1601,$A499,Observed!$C$2:$C$1601,$C499)),AVERAGEIFS(Observed!O$2:O$1601,Observed!$A$2:$A$1601,$A499,Observed!$C$2:$C$1601,$C499),"")</f>
        <v>110.47333333333334</v>
      </c>
      <c r="P499" s="23">
        <f>IF(ISNUMBER(AVERAGEIFS(Observed!P$2:P$1601,Observed!$A$2:$A$1601,$A499,Observed!$C$2:$C$1601,$C499)),AVERAGEIFS(Observed!P$2:P$1601,Observed!$A$2:$A$1601,$A499,Observed!$C$2:$C$1601,$C499),"")</f>
        <v>1381.8266666666666</v>
      </c>
      <c r="Q499" s="24" t="str">
        <f>IF(ISNUMBER(AVERAGEIFS(Observed!Q$2:Q$1601,Observed!$A$2:$A$1601,$A499,Observed!$C$2:$C$1601,$C499)),AVERAGEIFS(Observed!Q$2:Q$1601,Observed!$A$2:$A$1601,$A499,Observed!$C$2:$C$1601,$C499),"")</f>
        <v/>
      </c>
      <c r="R499" s="24" t="str">
        <f>IF(ISNUMBER(AVERAGEIFS(Observed!R$2:R$1601,Observed!$A$2:$A$1601,$A499,Observed!$C$2:$C$1601,$C499)),AVERAGEIFS(Observed!R$2:R$1601,Observed!$A$2:$A$1601,$A499,Observed!$C$2:$C$1601,$C499),"")</f>
        <v/>
      </c>
      <c r="S499" s="24" t="str">
        <f>IF(ISNUMBER(AVERAGEIFS(Observed!S$2:S$1601,Observed!$A$2:$A$1601,$A499,Observed!$C$2:$C$1601,$C499)),AVERAGEIFS(Observed!S$2:S$1601,Observed!$A$2:$A$1601,$A499,Observed!$C$2:$C$1601,$C499),"")</f>
        <v/>
      </c>
      <c r="T499" s="23" t="str">
        <f>IF(ISNUMBER(AVERAGEIFS(Observed!T$2:T$1601,Observed!$A$2:$A$1601,$A499,Observed!$C$2:$C$1601,$C499)),AVERAGEIFS(Observed!T$2:T$1601,Observed!$A$2:$A$1601,$A499,Observed!$C$2:$C$1601,$C499),"")</f>
        <v/>
      </c>
      <c r="U499" s="25" t="str">
        <f>IF(ISNUMBER(AVERAGEIFS(Observed!U$2:U$1601,Observed!$A$2:$A$1601,$A499,Observed!$C$2:$C$1601,$C499)),AVERAGEIFS(Observed!U$2:U$1601,Observed!$A$2:$A$1601,$A499,Observed!$C$2:$C$1601,$C499),"")</f>
        <v/>
      </c>
      <c r="V499" s="25" t="str">
        <f>IF(ISNUMBER(AVERAGEIFS(Observed!V$2:V$1601,Observed!$A$2:$A$1601,$A499,Observed!$C$2:$C$1601,$C499)),AVERAGEIFS(Observed!V$2:V$1601,Observed!$A$2:$A$1601,$A499,Observed!$C$2:$C$1601,$C499),"")</f>
        <v/>
      </c>
      <c r="W499" s="23" t="str">
        <f>IF(ISNUMBER(AVERAGEIFS(Observed!W$2:W$1601,Observed!$A$2:$A$1601,$A499,Observed!$C$2:$C$1601,$C499)),AVERAGEIFS(Observed!W$2:W$1601,Observed!$A$2:$A$1601,$A499,Observed!$C$2:$C$1601,$C499),"")</f>
        <v/>
      </c>
      <c r="X499" s="23" t="str">
        <f>IF(ISNUMBER(AVERAGEIFS(Observed!X$2:X$1601,Observed!$A$2:$A$1601,$A499,Observed!$C$2:$C$1601,$C499)),AVERAGEIFS(Observed!X$2:X$1601,Observed!$A$2:$A$1601,$A499,Observed!$C$2:$C$1601,$C499),"")</f>
        <v/>
      </c>
      <c r="Y499" s="23" t="str">
        <f>IF(ISNUMBER(AVERAGEIFS(Observed!Y$2:Y$1601,Observed!$A$2:$A$1601,$A499,Observed!$C$2:$C$1601,$C499)),AVERAGEIFS(Observed!Y$2:Y$1601,Observed!$A$2:$A$1601,$A499,Observed!$C$2:$C$1601,$C499),"")</f>
        <v/>
      </c>
      <c r="Z499" s="23" t="str">
        <f>IF(ISNUMBER(AVERAGEIFS(Observed!Z$2:Z$1601,Observed!$A$2:$A$1601,$A499,Observed!$C$2:$C$1601,$C499)),AVERAGEIFS(Observed!Z$2:Z$1601,Observed!$A$2:$A$1601,$A499,Observed!$C$2:$C$1601,$C499),"")</f>
        <v/>
      </c>
      <c r="AA499" s="23" t="str">
        <f>IF(ISNUMBER(AVERAGEIFS(Observed!AA$2:AA$1601,Observed!$A$2:$A$1601,$A499,Observed!$C$2:$C$1601,$C499)),AVERAGEIFS(Observed!AA$2:AA$1601,Observed!$A$2:$A$1601,$A499,Observed!$C$2:$C$1601,$C499),"")</f>
        <v/>
      </c>
      <c r="AB499" s="23" t="str">
        <f>IF(ISNUMBER(AVERAGEIFS(Observed!AB$2:AB$1601,Observed!$A$2:$A$1601,$A499,Observed!$C$2:$C$1601,$C499)),AVERAGEIFS(Observed!AB$2:AB$1601,Observed!$A$2:$A$1601,$A499,Observed!$C$2:$C$1601,$C499),"")</f>
        <v/>
      </c>
      <c r="AC499" s="23" t="str">
        <f>IF(ISNUMBER(AVERAGEIFS(Observed!AC$2:AC$1601,Observed!$A$2:$A$1601,$A499,Observed!$C$2:$C$1601,$C499)),AVERAGEIFS(Observed!AC$2:AC$1601,Observed!$A$2:$A$1601,$A499,Observed!$C$2:$C$1601,$C499),"")</f>
        <v/>
      </c>
      <c r="AD499" s="23" t="str">
        <f>IF(ISNUMBER(AVERAGEIFS(Observed!AD$2:AD$1601,Observed!$A$2:$A$1601,$A499,Observed!$C$2:$C$1601,$C499)),AVERAGEIFS(Observed!AD$2:AD$1601,Observed!$A$2:$A$1601,$A499,Observed!$C$2:$C$1601,$C499),"")</f>
        <v/>
      </c>
      <c r="AE499" s="23" t="str">
        <f>IF(ISNUMBER(AVERAGEIFS(Observed!AE$2:AE$1601,Observed!$A$2:$A$1601,$A499,Observed!$C$2:$C$1601,$C499)),AVERAGEIFS(Observed!AE$2:AE$1601,Observed!$A$2:$A$1601,$A499,Observed!$C$2:$C$1601,$C499),"")</f>
        <v/>
      </c>
      <c r="AF499" s="24" t="str">
        <f>IF(ISNUMBER(AVERAGEIFS(Observed!AF$2:AF$1601,Observed!$A$2:$A$1601,$A499,Observed!$C$2:$C$1601,$C499)),AVERAGEIFS(Observed!AF$2:AF$1601,Observed!$A$2:$A$1601,$A499,Observed!$C$2:$C$1601,$C499),"")</f>
        <v/>
      </c>
      <c r="AG499" s="24" t="str">
        <f>IF(ISNUMBER(AVERAGEIFS(Observed!AG$2:AG$1601,Observed!$A$2:$A$1601,$A499,Observed!$C$2:$C$1601,$C499)),AVERAGEIFS(Observed!AG$2:AG$1601,Observed!$A$2:$A$1601,$A499,Observed!$C$2:$C$1601,$C499),"")</f>
        <v/>
      </c>
      <c r="AH499" s="24" t="str">
        <f>IF(ISNUMBER(AVERAGEIFS(Observed!AH$2:AH$1601,Observed!$A$2:$A$1601,$A499,Observed!$C$2:$C$1601,$C499)),AVERAGEIFS(Observed!AH$2:AH$1601,Observed!$A$2:$A$1601,$A499,Observed!$C$2:$C$1601,$C499),"")</f>
        <v/>
      </c>
      <c r="AI499" s="23" t="str">
        <f>IF(ISNUMBER(AVERAGEIFS(Observed!AI$2:AI$1601,Observed!$A$2:$A$1601,$A499,Observed!$C$2:$C$1601,$C499)),AVERAGEIFS(Observed!AI$2:AI$1601,Observed!$A$2:$A$1601,$A499,Observed!$C$2:$C$1601,$C499),"")</f>
        <v/>
      </c>
      <c r="AJ499" s="24">
        <f>IF(ISNUMBER(AVERAGEIFS(Observed!AJ$2:AJ$1601,Observed!$A$2:$A$1601,$A499,Observed!$C$2:$C$1601,$C499)),AVERAGEIFS(Observed!AJ$2:AJ$1601,Observed!$A$2:$A$1601,$A499,Observed!$C$2:$C$1601,$C499),"")</f>
        <v>5.6333333333333326E-2</v>
      </c>
      <c r="AK499" s="24" t="str">
        <f>IF(ISNUMBER(AVERAGEIFS(Observed!AL$2:AL$1601,Observed!$A$2:$A$1601,$A499,Observed!$C$2:$C$1601,$C499)),AVERAGEIFS(Observed!AL$2:AL$1601,Observed!$A$2:$A$1601,$A499,Observed!$C$2:$C$1601,$C499),"")</f>
        <v/>
      </c>
      <c r="AL499" s="24">
        <f>IF(ISNUMBER(AVERAGEIFS(Observed!AM$2:AM$1601,Observed!$A$2:$A$1601,$A499,Observed!$C$2:$C$1601,$C499)),AVERAGEIFS(Observed!AM$2:AM$1601,Observed!$A$2:$A$1601,$A499,Observed!$C$2:$C$1601,$C499),"")</f>
        <v>0.5116666666666666</v>
      </c>
      <c r="AM499" s="24">
        <f>IF(ISNUMBER(AVERAGEIFS(Observed!AN$2:AN$1601,Observed!$A$2:$A$1601,$A499,Observed!$C$2:$C$1601,$C499)),AVERAGEIFS(Observed!AN$2:AN$1601,Observed!$A$2:$A$1601,$A499,Observed!$C$2:$C$1601,$C499),"")</f>
        <v>0</v>
      </c>
      <c r="AN499" s="24" t="str">
        <f>IF(ISNUMBER(AVERAGEIFS(Observed!AQ$2:AQ$1601,Observed!$A$2:$A$1601,$A499,Observed!$C$2:$C$1601,$C499)),AVERAGEIFS(Observed!AQ$2:AQ$1601,Observed!$A$2:$A$1601,$A499,Observed!$C$2:$C$1601,$C499),"")</f>
        <v/>
      </c>
      <c r="AO499" s="24">
        <f>IF(ISNUMBER(AVERAGEIFS(Observed!AR$2:AR$1601,Observed!$A$2:$A$1601,$A499,Observed!$C$2:$C$1601,$C499)),AVERAGEIFS(Observed!AR$2:AR$1601,Observed!$A$2:$A$1601,$A499,Observed!$C$2:$C$1601,$C499),"")</f>
        <v>0.31633333333333336</v>
      </c>
      <c r="AP499" s="24">
        <f>IF(ISNUMBER(AVERAGEIFS(Observed!AS$2:AS$1601,Observed!$A$2:$A$1601,$A499,Observed!$C$2:$C$1601,$C499)),AVERAGEIFS(Observed!AS$2:AS$1601,Observed!$A$2:$A$1601,$A499,Observed!$C$2:$C$1601,$C499),"")</f>
        <v>0.11533333333333334</v>
      </c>
      <c r="AQ499" s="23" t="str">
        <f>IF(ISNUMBER(AVERAGEIFS(Observed!AT$2:AT$1601,Observed!$A$2:$A$1601,$A499,Observed!$C$2:$C$1601,$C499)),AVERAGEIFS(Observed!AT$2:AT$1601,Observed!$A$2:$A$1601,$A499,Observed!$C$2:$C$1601,$C499),"")</f>
        <v/>
      </c>
      <c r="AR499" s="24" t="str">
        <f>IF(ISNUMBER(AVERAGEIFS(Observed!AU$2:AU$1601,Observed!$A$2:$A$1601,$A499,Observed!$C$2:$C$1601,$C499)),AVERAGEIFS(Observed!AU$2:AU$1601,Observed!$A$2:$A$1601,$A499,Observed!$C$2:$C$1601,$C499),"")</f>
        <v/>
      </c>
      <c r="AS499" s="23" t="str">
        <f>IF(ISNUMBER(AVERAGEIFS(Observed!AV$2:AV$1601,Observed!$A$2:$A$1601,$A499,Observed!$C$2:$C$1601,$C499)),AVERAGEIFS(Observed!AV$2:AV$1601,Observed!$A$2:$A$1601,$A499,Observed!$C$2:$C$1601,$C499),"")</f>
        <v/>
      </c>
      <c r="AT499" s="23" t="str">
        <f>IF(ISNUMBER(AVERAGEIFS(Observed!AW$2:AW$1601,Observed!$A$2:$A$1601,$A499,Observed!$C$2:$C$1601,$C499)),AVERAGEIFS(Observed!AW$2:AW$1601,Observed!$A$2:$A$1601,$A499,Observed!$C$2:$C$1601,$C499),"")</f>
        <v/>
      </c>
      <c r="AU499" s="2">
        <f>COUNTIFS(Observed!$A$2:$A$1601,$A499,Observed!$C$2:$C$1601,$C499)</f>
        <v>3</v>
      </c>
      <c r="AV499" s="2">
        <f t="shared" si="9"/>
        <v>8</v>
      </c>
    </row>
    <row r="500" spans="1:48" x14ac:dyDescent="0.3">
      <c r="A500" s="4" t="s">
        <v>131</v>
      </c>
      <c r="B500" t="s">
        <v>83</v>
      </c>
      <c r="C500" s="3">
        <v>42156</v>
      </c>
      <c r="D500">
        <v>1</v>
      </c>
      <c r="F500" t="s">
        <v>85</v>
      </c>
      <c r="G500" t="s">
        <v>88</v>
      </c>
      <c r="H500" s="2">
        <v>2015</v>
      </c>
      <c r="I500" s="2" t="s">
        <v>84</v>
      </c>
      <c r="J500">
        <v>1</v>
      </c>
      <c r="K500" s="2" t="s">
        <v>21</v>
      </c>
      <c r="L500" s="22" t="str">
        <f>IF(ISNUMBER(AVERAGEIFS(Observed!L$2:L$1601,Observed!$A$2:$A$1601,$A500,Observed!$C$2:$C$1601,$C500)),AVERAGEIFS(Observed!L$2:L$1601,Observed!$A$2:$A$1601,$A500,Observed!$C$2:$C$1601,$C500),"")</f>
        <v/>
      </c>
      <c r="M500" s="23" t="str">
        <f>IF(ISNUMBER(AVERAGEIFS(Observed!M$2:M$1601,Observed!$A$2:$A$1601,$A500,Observed!$C$2:$C$1601,$C500)),AVERAGEIFS(Observed!M$2:M$1601,Observed!$A$2:$A$1601,$A500,Observed!$C$2:$C$1601,$C500),"")</f>
        <v/>
      </c>
      <c r="N500" s="23">
        <f>IF(ISNUMBER(AVERAGEIFS(Observed!N$2:N$1601,Observed!$A$2:$A$1601,$A500,Observed!$C$2:$C$1601,$C500)),AVERAGEIFS(Observed!N$2:N$1601,Observed!$A$2:$A$1601,$A500,Observed!$C$2:$C$1601,$C500),"")</f>
        <v>299.06333333333333</v>
      </c>
      <c r="O500" s="23">
        <f>IF(ISNUMBER(AVERAGEIFS(Observed!O$2:O$1601,Observed!$A$2:$A$1601,$A500,Observed!$C$2:$C$1601,$C500)),AVERAGEIFS(Observed!O$2:O$1601,Observed!$A$2:$A$1601,$A500,Observed!$C$2:$C$1601,$C500),"")</f>
        <v>299.06333333333333</v>
      </c>
      <c r="P500" s="23">
        <f>IF(ISNUMBER(AVERAGEIFS(Observed!P$2:P$1601,Observed!$A$2:$A$1601,$A500,Observed!$C$2:$C$1601,$C500)),AVERAGEIFS(Observed!P$2:P$1601,Observed!$A$2:$A$1601,$A500,Observed!$C$2:$C$1601,$C500),"")</f>
        <v>299.06333333333333</v>
      </c>
      <c r="Q500" s="24" t="str">
        <f>IF(ISNUMBER(AVERAGEIFS(Observed!Q$2:Q$1601,Observed!$A$2:$A$1601,$A500,Observed!$C$2:$C$1601,$C500)),AVERAGEIFS(Observed!Q$2:Q$1601,Observed!$A$2:$A$1601,$A500,Observed!$C$2:$C$1601,$C500),"")</f>
        <v/>
      </c>
      <c r="R500" s="24" t="str">
        <f>IF(ISNUMBER(AVERAGEIFS(Observed!R$2:R$1601,Observed!$A$2:$A$1601,$A500,Observed!$C$2:$C$1601,$C500)),AVERAGEIFS(Observed!R$2:R$1601,Observed!$A$2:$A$1601,$A500,Observed!$C$2:$C$1601,$C500),"")</f>
        <v/>
      </c>
      <c r="S500" s="24" t="str">
        <f>IF(ISNUMBER(AVERAGEIFS(Observed!S$2:S$1601,Observed!$A$2:$A$1601,$A500,Observed!$C$2:$C$1601,$C500)),AVERAGEIFS(Observed!S$2:S$1601,Observed!$A$2:$A$1601,$A500,Observed!$C$2:$C$1601,$C500),"")</f>
        <v/>
      </c>
      <c r="T500" s="23" t="str">
        <f>IF(ISNUMBER(AVERAGEIFS(Observed!T$2:T$1601,Observed!$A$2:$A$1601,$A500,Observed!$C$2:$C$1601,$C500)),AVERAGEIFS(Observed!T$2:T$1601,Observed!$A$2:$A$1601,$A500,Observed!$C$2:$C$1601,$C500),"")</f>
        <v/>
      </c>
      <c r="U500" s="25" t="str">
        <f>IF(ISNUMBER(AVERAGEIFS(Observed!U$2:U$1601,Observed!$A$2:$A$1601,$A500,Observed!$C$2:$C$1601,$C500)),AVERAGEIFS(Observed!U$2:U$1601,Observed!$A$2:$A$1601,$A500,Observed!$C$2:$C$1601,$C500),"")</f>
        <v/>
      </c>
      <c r="V500" s="25" t="str">
        <f>IF(ISNUMBER(AVERAGEIFS(Observed!V$2:V$1601,Observed!$A$2:$A$1601,$A500,Observed!$C$2:$C$1601,$C500)),AVERAGEIFS(Observed!V$2:V$1601,Observed!$A$2:$A$1601,$A500,Observed!$C$2:$C$1601,$C500),"")</f>
        <v/>
      </c>
      <c r="W500" s="23" t="str">
        <f>IF(ISNUMBER(AVERAGEIFS(Observed!W$2:W$1601,Observed!$A$2:$A$1601,$A500,Observed!$C$2:$C$1601,$C500)),AVERAGEIFS(Observed!W$2:W$1601,Observed!$A$2:$A$1601,$A500,Observed!$C$2:$C$1601,$C500),"")</f>
        <v/>
      </c>
      <c r="X500" s="23" t="str">
        <f>IF(ISNUMBER(AVERAGEIFS(Observed!X$2:X$1601,Observed!$A$2:$A$1601,$A500,Observed!$C$2:$C$1601,$C500)),AVERAGEIFS(Observed!X$2:X$1601,Observed!$A$2:$A$1601,$A500,Observed!$C$2:$C$1601,$C500),"")</f>
        <v/>
      </c>
      <c r="Y500" s="23" t="str">
        <f>IF(ISNUMBER(AVERAGEIFS(Observed!Y$2:Y$1601,Observed!$A$2:$A$1601,$A500,Observed!$C$2:$C$1601,$C500)),AVERAGEIFS(Observed!Y$2:Y$1601,Observed!$A$2:$A$1601,$A500,Observed!$C$2:$C$1601,$C500),"")</f>
        <v/>
      </c>
      <c r="Z500" s="23" t="str">
        <f>IF(ISNUMBER(AVERAGEIFS(Observed!Z$2:Z$1601,Observed!$A$2:$A$1601,$A500,Observed!$C$2:$C$1601,$C500)),AVERAGEIFS(Observed!Z$2:Z$1601,Observed!$A$2:$A$1601,$A500,Observed!$C$2:$C$1601,$C500),"")</f>
        <v/>
      </c>
      <c r="AA500" s="23" t="str">
        <f>IF(ISNUMBER(AVERAGEIFS(Observed!AA$2:AA$1601,Observed!$A$2:$A$1601,$A500,Observed!$C$2:$C$1601,$C500)),AVERAGEIFS(Observed!AA$2:AA$1601,Observed!$A$2:$A$1601,$A500,Observed!$C$2:$C$1601,$C500),"")</f>
        <v/>
      </c>
      <c r="AB500" s="23" t="str">
        <f>IF(ISNUMBER(AVERAGEIFS(Observed!AB$2:AB$1601,Observed!$A$2:$A$1601,$A500,Observed!$C$2:$C$1601,$C500)),AVERAGEIFS(Observed!AB$2:AB$1601,Observed!$A$2:$A$1601,$A500,Observed!$C$2:$C$1601,$C500),"")</f>
        <v/>
      </c>
      <c r="AC500" s="23" t="str">
        <f>IF(ISNUMBER(AVERAGEIFS(Observed!AC$2:AC$1601,Observed!$A$2:$A$1601,$A500,Observed!$C$2:$C$1601,$C500)),AVERAGEIFS(Observed!AC$2:AC$1601,Observed!$A$2:$A$1601,$A500,Observed!$C$2:$C$1601,$C500),"")</f>
        <v/>
      </c>
      <c r="AD500" s="23" t="str">
        <f>IF(ISNUMBER(AVERAGEIFS(Observed!AD$2:AD$1601,Observed!$A$2:$A$1601,$A500,Observed!$C$2:$C$1601,$C500)),AVERAGEIFS(Observed!AD$2:AD$1601,Observed!$A$2:$A$1601,$A500,Observed!$C$2:$C$1601,$C500),"")</f>
        <v/>
      </c>
      <c r="AE500" s="23" t="str">
        <f>IF(ISNUMBER(AVERAGEIFS(Observed!AE$2:AE$1601,Observed!$A$2:$A$1601,$A500,Observed!$C$2:$C$1601,$C500)),AVERAGEIFS(Observed!AE$2:AE$1601,Observed!$A$2:$A$1601,$A500,Observed!$C$2:$C$1601,$C500),"")</f>
        <v/>
      </c>
      <c r="AF500" s="24" t="str">
        <f>IF(ISNUMBER(AVERAGEIFS(Observed!AF$2:AF$1601,Observed!$A$2:$A$1601,$A500,Observed!$C$2:$C$1601,$C500)),AVERAGEIFS(Observed!AF$2:AF$1601,Observed!$A$2:$A$1601,$A500,Observed!$C$2:$C$1601,$C500),"")</f>
        <v/>
      </c>
      <c r="AG500" s="24" t="str">
        <f>IF(ISNUMBER(AVERAGEIFS(Observed!AG$2:AG$1601,Observed!$A$2:$A$1601,$A500,Observed!$C$2:$C$1601,$C500)),AVERAGEIFS(Observed!AG$2:AG$1601,Observed!$A$2:$A$1601,$A500,Observed!$C$2:$C$1601,$C500),"")</f>
        <v/>
      </c>
      <c r="AH500" s="24" t="str">
        <f>IF(ISNUMBER(AVERAGEIFS(Observed!AH$2:AH$1601,Observed!$A$2:$A$1601,$A500,Observed!$C$2:$C$1601,$C500)),AVERAGEIFS(Observed!AH$2:AH$1601,Observed!$A$2:$A$1601,$A500,Observed!$C$2:$C$1601,$C500),"")</f>
        <v/>
      </c>
      <c r="AI500" s="23" t="str">
        <f>IF(ISNUMBER(AVERAGEIFS(Observed!AI$2:AI$1601,Observed!$A$2:$A$1601,$A500,Observed!$C$2:$C$1601,$C500)),AVERAGEIFS(Observed!AI$2:AI$1601,Observed!$A$2:$A$1601,$A500,Observed!$C$2:$C$1601,$C500),"")</f>
        <v/>
      </c>
      <c r="AJ500" s="24">
        <f>IF(ISNUMBER(AVERAGEIFS(Observed!AJ$2:AJ$1601,Observed!$A$2:$A$1601,$A500,Observed!$C$2:$C$1601,$C500)),AVERAGEIFS(Observed!AJ$2:AJ$1601,Observed!$A$2:$A$1601,$A500,Observed!$C$2:$C$1601,$C500),"")</f>
        <v>0.62333333333333341</v>
      </c>
      <c r="AK500" s="24" t="str">
        <f>IF(ISNUMBER(AVERAGEIFS(Observed!AL$2:AL$1601,Observed!$A$2:$A$1601,$A500,Observed!$C$2:$C$1601,$C500)),AVERAGEIFS(Observed!AL$2:AL$1601,Observed!$A$2:$A$1601,$A500,Observed!$C$2:$C$1601,$C500),"")</f>
        <v/>
      </c>
      <c r="AL500" s="24">
        <f>IF(ISNUMBER(AVERAGEIFS(Observed!AM$2:AM$1601,Observed!$A$2:$A$1601,$A500,Observed!$C$2:$C$1601,$C500)),AVERAGEIFS(Observed!AM$2:AM$1601,Observed!$A$2:$A$1601,$A500,Observed!$C$2:$C$1601,$C500),"")</f>
        <v>5.3666666666666668E-2</v>
      </c>
      <c r="AM500" s="24">
        <f>IF(ISNUMBER(AVERAGEIFS(Observed!AN$2:AN$1601,Observed!$A$2:$A$1601,$A500,Observed!$C$2:$C$1601,$C500)),AVERAGEIFS(Observed!AN$2:AN$1601,Observed!$A$2:$A$1601,$A500,Observed!$C$2:$C$1601,$C500),"")</f>
        <v>0</v>
      </c>
      <c r="AN500" s="24" t="str">
        <f>IF(ISNUMBER(AVERAGEIFS(Observed!AQ$2:AQ$1601,Observed!$A$2:$A$1601,$A500,Observed!$C$2:$C$1601,$C500)),AVERAGEIFS(Observed!AQ$2:AQ$1601,Observed!$A$2:$A$1601,$A500,Observed!$C$2:$C$1601,$C500),"")</f>
        <v/>
      </c>
      <c r="AO500" s="24">
        <f>IF(ISNUMBER(AVERAGEIFS(Observed!AR$2:AR$1601,Observed!$A$2:$A$1601,$A500,Observed!$C$2:$C$1601,$C500)),AVERAGEIFS(Observed!AR$2:AR$1601,Observed!$A$2:$A$1601,$A500,Observed!$C$2:$C$1601,$C500),"")</f>
        <v>0.25533333333333336</v>
      </c>
      <c r="AP500" s="24">
        <f>IF(ISNUMBER(AVERAGEIFS(Observed!AS$2:AS$1601,Observed!$A$2:$A$1601,$A500,Observed!$C$2:$C$1601,$C500)),AVERAGEIFS(Observed!AS$2:AS$1601,Observed!$A$2:$A$1601,$A500,Observed!$C$2:$C$1601,$C500),"")</f>
        <v>6.7666666666666667E-2</v>
      </c>
      <c r="AQ500" s="23" t="str">
        <f>IF(ISNUMBER(AVERAGEIFS(Observed!AT$2:AT$1601,Observed!$A$2:$A$1601,$A500,Observed!$C$2:$C$1601,$C500)),AVERAGEIFS(Observed!AT$2:AT$1601,Observed!$A$2:$A$1601,$A500,Observed!$C$2:$C$1601,$C500),"")</f>
        <v/>
      </c>
      <c r="AR500" s="24" t="str">
        <f>IF(ISNUMBER(AVERAGEIFS(Observed!AU$2:AU$1601,Observed!$A$2:$A$1601,$A500,Observed!$C$2:$C$1601,$C500)),AVERAGEIFS(Observed!AU$2:AU$1601,Observed!$A$2:$A$1601,$A500,Observed!$C$2:$C$1601,$C500),"")</f>
        <v/>
      </c>
      <c r="AS500" s="23" t="str">
        <f>IF(ISNUMBER(AVERAGEIFS(Observed!AV$2:AV$1601,Observed!$A$2:$A$1601,$A500,Observed!$C$2:$C$1601,$C500)),AVERAGEIFS(Observed!AV$2:AV$1601,Observed!$A$2:$A$1601,$A500,Observed!$C$2:$C$1601,$C500),"")</f>
        <v/>
      </c>
      <c r="AT500" s="23" t="str">
        <f>IF(ISNUMBER(AVERAGEIFS(Observed!AW$2:AW$1601,Observed!$A$2:$A$1601,$A500,Observed!$C$2:$C$1601,$C500)),AVERAGEIFS(Observed!AW$2:AW$1601,Observed!$A$2:$A$1601,$A500,Observed!$C$2:$C$1601,$C500),"")</f>
        <v/>
      </c>
      <c r="AU500" s="2">
        <f>COUNTIFS(Observed!$A$2:$A$1601,$A500,Observed!$C$2:$C$1601,$C500)</f>
        <v>3</v>
      </c>
      <c r="AV500" s="2">
        <f t="shared" si="9"/>
        <v>8</v>
      </c>
    </row>
    <row r="501" spans="1:48" x14ac:dyDescent="0.3">
      <c r="A501" s="4" t="s">
        <v>131</v>
      </c>
      <c r="B501" t="s">
        <v>83</v>
      </c>
      <c r="C501" s="3">
        <v>42199</v>
      </c>
      <c r="D501">
        <v>1</v>
      </c>
      <c r="F501" t="s">
        <v>85</v>
      </c>
      <c r="G501" t="s">
        <v>88</v>
      </c>
      <c r="H501" s="2">
        <v>2015</v>
      </c>
      <c r="I501" s="2" t="s">
        <v>84</v>
      </c>
      <c r="J501">
        <v>1</v>
      </c>
      <c r="K501" s="2" t="s">
        <v>21</v>
      </c>
      <c r="L501" s="22" t="str">
        <f>IF(ISNUMBER(AVERAGEIFS(Observed!L$2:L$1601,Observed!$A$2:$A$1601,$A501,Observed!$C$2:$C$1601,$C501)),AVERAGEIFS(Observed!L$2:L$1601,Observed!$A$2:$A$1601,$A501,Observed!$C$2:$C$1601,$C501),"")</f>
        <v/>
      </c>
      <c r="M501" s="23" t="str">
        <f>IF(ISNUMBER(AVERAGEIFS(Observed!M$2:M$1601,Observed!$A$2:$A$1601,$A501,Observed!$C$2:$C$1601,$C501)),AVERAGEIFS(Observed!M$2:M$1601,Observed!$A$2:$A$1601,$A501,Observed!$C$2:$C$1601,$C501),"")</f>
        <v/>
      </c>
      <c r="N501" s="23">
        <f>IF(ISNUMBER(AVERAGEIFS(Observed!N$2:N$1601,Observed!$A$2:$A$1601,$A501,Observed!$C$2:$C$1601,$C501)),AVERAGEIFS(Observed!N$2:N$1601,Observed!$A$2:$A$1601,$A501,Observed!$C$2:$C$1601,$C501),"")</f>
        <v>381.76333333333332</v>
      </c>
      <c r="O501" s="23">
        <f>IF(ISNUMBER(AVERAGEIFS(Observed!O$2:O$1601,Observed!$A$2:$A$1601,$A501,Observed!$C$2:$C$1601,$C501)),AVERAGEIFS(Observed!O$2:O$1601,Observed!$A$2:$A$1601,$A501,Observed!$C$2:$C$1601,$C501),"")</f>
        <v>381.76333333333332</v>
      </c>
      <c r="P501" s="23">
        <f>IF(ISNUMBER(AVERAGEIFS(Observed!P$2:P$1601,Observed!$A$2:$A$1601,$A501,Observed!$C$2:$C$1601,$C501)),AVERAGEIFS(Observed!P$2:P$1601,Observed!$A$2:$A$1601,$A501,Observed!$C$2:$C$1601,$C501),"")</f>
        <v>680.82666666666671</v>
      </c>
      <c r="Q501" s="24" t="str">
        <f>IF(ISNUMBER(AVERAGEIFS(Observed!Q$2:Q$1601,Observed!$A$2:$A$1601,$A501,Observed!$C$2:$C$1601,$C501)),AVERAGEIFS(Observed!Q$2:Q$1601,Observed!$A$2:$A$1601,$A501,Observed!$C$2:$C$1601,$C501),"")</f>
        <v/>
      </c>
      <c r="R501" s="24" t="str">
        <f>IF(ISNUMBER(AVERAGEIFS(Observed!R$2:R$1601,Observed!$A$2:$A$1601,$A501,Observed!$C$2:$C$1601,$C501)),AVERAGEIFS(Observed!R$2:R$1601,Observed!$A$2:$A$1601,$A501,Observed!$C$2:$C$1601,$C501),"")</f>
        <v/>
      </c>
      <c r="S501" s="24" t="str">
        <f>IF(ISNUMBER(AVERAGEIFS(Observed!S$2:S$1601,Observed!$A$2:$A$1601,$A501,Observed!$C$2:$C$1601,$C501)),AVERAGEIFS(Observed!S$2:S$1601,Observed!$A$2:$A$1601,$A501,Observed!$C$2:$C$1601,$C501),"")</f>
        <v/>
      </c>
      <c r="T501" s="23" t="str">
        <f>IF(ISNUMBER(AVERAGEIFS(Observed!T$2:T$1601,Observed!$A$2:$A$1601,$A501,Observed!$C$2:$C$1601,$C501)),AVERAGEIFS(Observed!T$2:T$1601,Observed!$A$2:$A$1601,$A501,Observed!$C$2:$C$1601,$C501),"")</f>
        <v/>
      </c>
      <c r="U501" s="25" t="str">
        <f>IF(ISNUMBER(AVERAGEIFS(Observed!U$2:U$1601,Observed!$A$2:$A$1601,$A501,Observed!$C$2:$C$1601,$C501)),AVERAGEIFS(Observed!U$2:U$1601,Observed!$A$2:$A$1601,$A501,Observed!$C$2:$C$1601,$C501),"")</f>
        <v/>
      </c>
      <c r="V501" s="25" t="str">
        <f>IF(ISNUMBER(AVERAGEIFS(Observed!V$2:V$1601,Observed!$A$2:$A$1601,$A501,Observed!$C$2:$C$1601,$C501)),AVERAGEIFS(Observed!V$2:V$1601,Observed!$A$2:$A$1601,$A501,Observed!$C$2:$C$1601,$C501),"")</f>
        <v/>
      </c>
      <c r="W501" s="23" t="str">
        <f>IF(ISNUMBER(AVERAGEIFS(Observed!W$2:W$1601,Observed!$A$2:$A$1601,$A501,Observed!$C$2:$C$1601,$C501)),AVERAGEIFS(Observed!W$2:W$1601,Observed!$A$2:$A$1601,$A501,Observed!$C$2:$C$1601,$C501),"")</f>
        <v/>
      </c>
      <c r="X501" s="23" t="str">
        <f>IF(ISNUMBER(AVERAGEIFS(Observed!X$2:X$1601,Observed!$A$2:$A$1601,$A501,Observed!$C$2:$C$1601,$C501)),AVERAGEIFS(Observed!X$2:X$1601,Observed!$A$2:$A$1601,$A501,Observed!$C$2:$C$1601,$C501),"")</f>
        <v/>
      </c>
      <c r="Y501" s="23" t="str">
        <f>IF(ISNUMBER(AVERAGEIFS(Observed!Y$2:Y$1601,Observed!$A$2:$A$1601,$A501,Observed!$C$2:$C$1601,$C501)),AVERAGEIFS(Observed!Y$2:Y$1601,Observed!$A$2:$A$1601,$A501,Observed!$C$2:$C$1601,$C501),"")</f>
        <v/>
      </c>
      <c r="Z501" s="23" t="str">
        <f>IF(ISNUMBER(AVERAGEIFS(Observed!Z$2:Z$1601,Observed!$A$2:$A$1601,$A501,Observed!$C$2:$C$1601,$C501)),AVERAGEIFS(Observed!Z$2:Z$1601,Observed!$A$2:$A$1601,$A501,Observed!$C$2:$C$1601,$C501),"")</f>
        <v/>
      </c>
      <c r="AA501" s="23" t="str">
        <f>IF(ISNUMBER(AVERAGEIFS(Observed!AA$2:AA$1601,Observed!$A$2:$A$1601,$A501,Observed!$C$2:$C$1601,$C501)),AVERAGEIFS(Observed!AA$2:AA$1601,Observed!$A$2:$A$1601,$A501,Observed!$C$2:$C$1601,$C501),"")</f>
        <v/>
      </c>
      <c r="AB501" s="23" t="str">
        <f>IF(ISNUMBER(AVERAGEIFS(Observed!AB$2:AB$1601,Observed!$A$2:$A$1601,$A501,Observed!$C$2:$C$1601,$C501)),AVERAGEIFS(Observed!AB$2:AB$1601,Observed!$A$2:$A$1601,$A501,Observed!$C$2:$C$1601,$C501),"")</f>
        <v/>
      </c>
      <c r="AC501" s="23" t="str">
        <f>IF(ISNUMBER(AVERAGEIFS(Observed!AC$2:AC$1601,Observed!$A$2:$A$1601,$A501,Observed!$C$2:$C$1601,$C501)),AVERAGEIFS(Observed!AC$2:AC$1601,Observed!$A$2:$A$1601,$A501,Observed!$C$2:$C$1601,$C501),"")</f>
        <v/>
      </c>
      <c r="AD501" s="23" t="str">
        <f>IF(ISNUMBER(AVERAGEIFS(Observed!AD$2:AD$1601,Observed!$A$2:$A$1601,$A501,Observed!$C$2:$C$1601,$C501)),AVERAGEIFS(Observed!AD$2:AD$1601,Observed!$A$2:$A$1601,$A501,Observed!$C$2:$C$1601,$C501),"")</f>
        <v/>
      </c>
      <c r="AE501" s="23" t="str">
        <f>IF(ISNUMBER(AVERAGEIFS(Observed!AE$2:AE$1601,Observed!$A$2:$A$1601,$A501,Observed!$C$2:$C$1601,$C501)),AVERAGEIFS(Observed!AE$2:AE$1601,Observed!$A$2:$A$1601,$A501,Observed!$C$2:$C$1601,$C501),"")</f>
        <v/>
      </c>
      <c r="AF501" s="24" t="str">
        <f>IF(ISNUMBER(AVERAGEIFS(Observed!AF$2:AF$1601,Observed!$A$2:$A$1601,$A501,Observed!$C$2:$C$1601,$C501)),AVERAGEIFS(Observed!AF$2:AF$1601,Observed!$A$2:$A$1601,$A501,Observed!$C$2:$C$1601,$C501),"")</f>
        <v/>
      </c>
      <c r="AG501" s="24" t="str">
        <f>IF(ISNUMBER(AVERAGEIFS(Observed!AG$2:AG$1601,Observed!$A$2:$A$1601,$A501,Observed!$C$2:$C$1601,$C501)),AVERAGEIFS(Observed!AG$2:AG$1601,Observed!$A$2:$A$1601,$A501,Observed!$C$2:$C$1601,$C501),"")</f>
        <v/>
      </c>
      <c r="AH501" s="24" t="str">
        <f>IF(ISNUMBER(AVERAGEIFS(Observed!AH$2:AH$1601,Observed!$A$2:$A$1601,$A501,Observed!$C$2:$C$1601,$C501)),AVERAGEIFS(Observed!AH$2:AH$1601,Observed!$A$2:$A$1601,$A501,Observed!$C$2:$C$1601,$C501),"")</f>
        <v/>
      </c>
      <c r="AI501" s="23" t="str">
        <f>IF(ISNUMBER(AVERAGEIFS(Observed!AI$2:AI$1601,Observed!$A$2:$A$1601,$A501,Observed!$C$2:$C$1601,$C501)),AVERAGEIFS(Observed!AI$2:AI$1601,Observed!$A$2:$A$1601,$A501,Observed!$C$2:$C$1601,$C501),"")</f>
        <v/>
      </c>
      <c r="AJ501" s="24">
        <f>IF(ISNUMBER(AVERAGEIFS(Observed!AJ$2:AJ$1601,Observed!$A$2:$A$1601,$A501,Observed!$C$2:$C$1601,$C501)),AVERAGEIFS(Observed!AJ$2:AJ$1601,Observed!$A$2:$A$1601,$A501,Observed!$C$2:$C$1601,$C501),"")</f>
        <v>0.36133333333333328</v>
      </c>
      <c r="AK501" s="24" t="str">
        <f>IF(ISNUMBER(AVERAGEIFS(Observed!AL$2:AL$1601,Observed!$A$2:$A$1601,$A501,Observed!$C$2:$C$1601,$C501)),AVERAGEIFS(Observed!AL$2:AL$1601,Observed!$A$2:$A$1601,$A501,Observed!$C$2:$C$1601,$C501),"")</f>
        <v/>
      </c>
      <c r="AL501" s="24">
        <f>IF(ISNUMBER(AVERAGEIFS(Observed!AM$2:AM$1601,Observed!$A$2:$A$1601,$A501,Observed!$C$2:$C$1601,$C501)),AVERAGEIFS(Observed!AM$2:AM$1601,Observed!$A$2:$A$1601,$A501,Observed!$C$2:$C$1601,$C501),"")</f>
        <v>8.0333333333333326E-2</v>
      </c>
      <c r="AM501" s="24">
        <f>IF(ISNUMBER(AVERAGEIFS(Observed!AN$2:AN$1601,Observed!$A$2:$A$1601,$A501,Observed!$C$2:$C$1601,$C501)),AVERAGEIFS(Observed!AN$2:AN$1601,Observed!$A$2:$A$1601,$A501,Observed!$C$2:$C$1601,$C501),"")</f>
        <v>0</v>
      </c>
      <c r="AN501" s="24" t="str">
        <f>IF(ISNUMBER(AVERAGEIFS(Observed!AQ$2:AQ$1601,Observed!$A$2:$A$1601,$A501,Observed!$C$2:$C$1601,$C501)),AVERAGEIFS(Observed!AQ$2:AQ$1601,Observed!$A$2:$A$1601,$A501,Observed!$C$2:$C$1601,$C501),"")</f>
        <v/>
      </c>
      <c r="AO501" s="24">
        <f>IF(ISNUMBER(AVERAGEIFS(Observed!AR$2:AR$1601,Observed!$A$2:$A$1601,$A501,Observed!$C$2:$C$1601,$C501)),AVERAGEIFS(Observed!AR$2:AR$1601,Observed!$A$2:$A$1601,$A501,Observed!$C$2:$C$1601,$C501),"")</f>
        <v>0.3706666666666667</v>
      </c>
      <c r="AP501" s="24">
        <f>IF(ISNUMBER(AVERAGEIFS(Observed!AS$2:AS$1601,Observed!$A$2:$A$1601,$A501,Observed!$C$2:$C$1601,$C501)),AVERAGEIFS(Observed!AS$2:AS$1601,Observed!$A$2:$A$1601,$A501,Observed!$C$2:$C$1601,$C501),"")</f>
        <v>0.18733333333333335</v>
      </c>
      <c r="AQ501" s="23" t="str">
        <f>IF(ISNUMBER(AVERAGEIFS(Observed!AT$2:AT$1601,Observed!$A$2:$A$1601,$A501,Observed!$C$2:$C$1601,$C501)),AVERAGEIFS(Observed!AT$2:AT$1601,Observed!$A$2:$A$1601,$A501,Observed!$C$2:$C$1601,$C501),"")</f>
        <v/>
      </c>
      <c r="AR501" s="24" t="str">
        <f>IF(ISNUMBER(AVERAGEIFS(Observed!AU$2:AU$1601,Observed!$A$2:$A$1601,$A501,Observed!$C$2:$C$1601,$C501)),AVERAGEIFS(Observed!AU$2:AU$1601,Observed!$A$2:$A$1601,$A501,Observed!$C$2:$C$1601,$C501),"")</f>
        <v/>
      </c>
      <c r="AS501" s="23" t="str">
        <f>IF(ISNUMBER(AVERAGEIFS(Observed!AV$2:AV$1601,Observed!$A$2:$A$1601,$A501,Observed!$C$2:$C$1601,$C501)),AVERAGEIFS(Observed!AV$2:AV$1601,Observed!$A$2:$A$1601,$A501,Observed!$C$2:$C$1601,$C501),"")</f>
        <v/>
      </c>
      <c r="AT501" s="23" t="str">
        <f>IF(ISNUMBER(AVERAGEIFS(Observed!AW$2:AW$1601,Observed!$A$2:$A$1601,$A501,Observed!$C$2:$C$1601,$C501)),AVERAGEIFS(Observed!AW$2:AW$1601,Observed!$A$2:$A$1601,$A501,Observed!$C$2:$C$1601,$C501),"")</f>
        <v/>
      </c>
      <c r="AU501" s="2">
        <f>COUNTIFS(Observed!$A$2:$A$1601,$A501,Observed!$C$2:$C$1601,$C501)</f>
        <v>3</v>
      </c>
      <c r="AV501" s="2">
        <f t="shared" si="9"/>
        <v>8</v>
      </c>
    </row>
    <row r="502" spans="1:48" x14ac:dyDescent="0.3">
      <c r="A502" s="4" t="s">
        <v>131</v>
      </c>
      <c r="B502" t="s">
        <v>83</v>
      </c>
      <c r="C502" s="3">
        <v>42240</v>
      </c>
      <c r="D502">
        <v>1</v>
      </c>
      <c r="F502" t="s">
        <v>85</v>
      </c>
      <c r="G502" t="s">
        <v>88</v>
      </c>
      <c r="H502" s="2">
        <v>2015</v>
      </c>
      <c r="I502" s="2" t="s">
        <v>84</v>
      </c>
      <c r="J502">
        <v>1</v>
      </c>
      <c r="K502" s="2" t="s">
        <v>21</v>
      </c>
      <c r="L502" s="22" t="str">
        <f>IF(ISNUMBER(AVERAGEIFS(Observed!L$2:L$1601,Observed!$A$2:$A$1601,$A502,Observed!$C$2:$C$1601,$C502)),AVERAGEIFS(Observed!L$2:L$1601,Observed!$A$2:$A$1601,$A502,Observed!$C$2:$C$1601,$C502),"")</f>
        <v/>
      </c>
      <c r="M502" s="23" t="str">
        <f>IF(ISNUMBER(AVERAGEIFS(Observed!M$2:M$1601,Observed!$A$2:$A$1601,$A502,Observed!$C$2:$C$1601,$C502)),AVERAGEIFS(Observed!M$2:M$1601,Observed!$A$2:$A$1601,$A502,Observed!$C$2:$C$1601,$C502),"")</f>
        <v/>
      </c>
      <c r="N502" s="23">
        <f>IF(ISNUMBER(AVERAGEIFS(Observed!N$2:N$1601,Observed!$A$2:$A$1601,$A502,Observed!$C$2:$C$1601,$C502)),AVERAGEIFS(Observed!N$2:N$1601,Observed!$A$2:$A$1601,$A502,Observed!$C$2:$C$1601,$C502),"")</f>
        <v>179.97666666666669</v>
      </c>
      <c r="O502" s="23">
        <f>IF(ISNUMBER(AVERAGEIFS(Observed!O$2:O$1601,Observed!$A$2:$A$1601,$A502,Observed!$C$2:$C$1601,$C502)),AVERAGEIFS(Observed!O$2:O$1601,Observed!$A$2:$A$1601,$A502,Observed!$C$2:$C$1601,$C502),"")</f>
        <v>179.97666666666669</v>
      </c>
      <c r="P502" s="23">
        <f>IF(ISNUMBER(AVERAGEIFS(Observed!P$2:P$1601,Observed!$A$2:$A$1601,$A502,Observed!$C$2:$C$1601,$C502)),AVERAGEIFS(Observed!P$2:P$1601,Observed!$A$2:$A$1601,$A502,Observed!$C$2:$C$1601,$C502),"")</f>
        <v>860.8033333333334</v>
      </c>
      <c r="Q502" s="24" t="str">
        <f>IF(ISNUMBER(AVERAGEIFS(Observed!Q$2:Q$1601,Observed!$A$2:$A$1601,$A502,Observed!$C$2:$C$1601,$C502)),AVERAGEIFS(Observed!Q$2:Q$1601,Observed!$A$2:$A$1601,$A502,Observed!$C$2:$C$1601,$C502),"")</f>
        <v/>
      </c>
      <c r="R502" s="24" t="str">
        <f>IF(ISNUMBER(AVERAGEIFS(Observed!R$2:R$1601,Observed!$A$2:$A$1601,$A502,Observed!$C$2:$C$1601,$C502)),AVERAGEIFS(Observed!R$2:R$1601,Observed!$A$2:$A$1601,$A502,Observed!$C$2:$C$1601,$C502),"")</f>
        <v/>
      </c>
      <c r="S502" s="24" t="str">
        <f>IF(ISNUMBER(AVERAGEIFS(Observed!S$2:S$1601,Observed!$A$2:$A$1601,$A502,Observed!$C$2:$C$1601,$C502)),AVERAGEIFS(Observed!S$2:S$1601,Observed!$A$2:$A$1601,$A502,Observed!$C$2:$C$1601,$C502),"")</f>
        <v/>
      </c>
      <c r="T502" s="23" t="str">
        <f>IF(ISNUMBER(AVERAGEIFS(Observed!T$2:T$1601,Observed!$A$2:$A$1601,$A502,Observed!$C$2:$C$1601,$C502)),AVERAGEIFS(Observed!T$2:T$1601,Observed!$A$2:$A$1601,$A502,Observed!$C$2:$C$1601,$C502),"")</f>
        <v/>
      </c>
      <c r="U502" s="25" t="str">
        <f>IF(ISNUMBER(AVERAGEIFS(Observed!U$2:U$1601,Observed!$A$2:$A$1601,$A502,Observed!$C$2:$C$1601,$C502)),AVERAGEIFS(Observed!U$2:U$1601,Observed!$A$2:$A$1601,$A502,Observed!$C$2:$C$1601,$C502),"")</f>
        <v/>
      </c>
      <c r="V502" s="25" t="str">
        <f>IF(ISNUMBER(AVERAGEIFS(Observed!V$2:V$1601,Observed!$A$2:$A$1601,$A502,Observed!$C$2:$C$1601,$C502)),AVERAGEIFS(Observed!V$2:V$1601,Observed!$A$2:$A$1601,$A502,Observed!$C$2:$C$1601,$C502),"")</f>
        <v/>
      </c>
      <c r="W502" s="23" t="str">
        <f>IF(ISNUMBER(AVERAGEIFS(Observed!W$2:W$1601,Observed!$A$2:$A$1601,$A502,Observed!$C$2:$C$1601,$C502)),AVERAGEIFS(Observed!W$2:W$1601,Observed!$A$2:$A$1601,$A502,Observed!$C$2:$C$1601,$C502),"")</f>
        <v/>
      </c>
      <c r="X502" s="23" t="str">
        <f>IF(ISNUMBER(AVERAGEIFS(Observed!X$2:X$1601,Observed!$A$2:$A$1601,$A502,Observed!$C$2:$C$1601,$C502)),AVERAGEIFS(Observed!X$2:X$1601,Observed!$A$2:$A$1601,$A502,Observed!$C$2:$C$1601,$C502),"")</f>
        <v/>
      </c>
      <c r="Y502" s="23" t="str">
        <f>IF(ISNUMBER(AVERAGEIFS(Observed!Y$2:Y$1601,Observed!$A$2:$A$1601,$A502,Observed!$C$2:$C$1601,$C502)),AVERAGEIFS(Observed!Y$2:Y$1601,Observed!$A$2:$A$1601,$A502,Observed!$C$2:$C$1601,$C502),"")</f>
        <v/>
      </c>
      <c r="Z502" s="23" t="str">
        <f>IF(ISNUMBER(AVERAGEIFS(Observed!Z$2:Z$1601,Observed!$A$2:$A$1601,$A502,Observed!$C$2:$C$1601,$C502)),AVERAGEIFS(Observed!Z$2:Z$1601,Observed!$A$2:$A$1601,$A502,Observed!$C$2:$C$1601,$C502),"")</f>
        <v/>
      </c>
      <c r="AA502" s="23" t="str">
        <f>IF(ISNUMBER(AVERAGEIFS(Observed!AA$2:AA$1601,Observed!$A$2:$A$1601,$A502,Observed!$C$2:$C$1601,$C502)),AVERAGEIFS(Observed!AA$2:AA$1601,Observed!$A$2:$A$1601,$A502,Observed!$C$2:$C$1601,$C502),"")</f>
        <v/>
      </c>
      <c r="AB502" s="23" t="str">
        <f>IF(ISNUMBER(AVERAGEIFS(Observed!AB$2:AB$1601,Observed!$A$2:$A$1601,$A502,Observed!$C$2:$C$1601,$C502)),AVERAGEIFS(Observed!AB$2:AB$1601,Observed!$A$2:$A$1601,$A502,Observed!$C$2:$C$1601,$C502),"")</f>
        <v/>
      </c>
      <c r="AC502" s="23" t="str">
        <f>IF(ISNUMBER(AVERAGEIFS(Observed!AC$2:AC$1601,Observed!$A$2:$A$1601,$A502,Observed!$C$2:$C$1601,$C502)),AVERAGEIFS(Observed!AC$2:AC$1601,Observed!$A$2:$A$1601,$A502,Observed!$C$2:$C$1601,$C502),"")</f>
        <v/>
      </c>
      <c r="AD502" s="23" t="str">
        <f>IF(ISNUMBER(AVERAGEIFS(Observed!AD$2:AD$1601,Observed!$A$2:$A$1601,$A502,Observed!$C$2:$C$1601,$C502)),AVERAGEIFS(Observed!AD$2:AD$1601,Observed!$A$2:$A$1601,$A502,Observed!$C$2:$C$1601,$C502),"")</f>
        <v/>
      </c>
      <c r="AE502" s="23" t="str">
        <f>IF(ISNUMBER(AVERAGEIFS(Observed!AE$2:AE$1601,Observed!$A$2:$A$1601,$A502,Observed!$C$2:$C$1601,$C502)),AVERAGEIFS(Observed!AE$2:AE$1601,Observed!$A$2:$A$1601,$A502,Observed!$C$2:$C$1601,$C502),"")</f>
        <v/>
      </c>
      <c r="AF502" s="24" t="str">
        <f>IF(ISNUMBER(AVERAGEIFS(Observed!AF$2:AF$1601,Observed!$A$2:$A$1601,$A502,Observed!$C$2:$C$1601,$C502)),AVERAGEIFS(Observed!AF$2:AF$1601,Observed!$A$2:$A$1601,$A502,Observed!$C$2:$C$1601,$C502),"")</f>
        <v/>
      </c>
      <c r="AG502" s="24" t="str">
        <f>IF(ISNUMBER(AVERAGEIFS(Observed!AG$2:AG$1601,Observed!$A$2:$A$1601,$A502,Observed!$C$2:$C$1601,$C502)),AVERAGEIFS(Observed!AG$2:AG$1601,Observed!$A$2:$A$1601,$A502,Observed!$C$2:$C$1601,$C502),"")</f>
        <v/>
      </c>
      <c r="AH502" s="24" t="str">
        <f>IF(ISNUMBER(AVERAGEIFS(Observed!AH$2:AH$1601,Observed!$A$2:$A$1601,$A502,Observed!$C$2:$C$1601,$C502)),AVERAGEIFS(Observed!AH$2:AH$1601,Observed!$A$2:$A$1601,$A502,Observed!$C$2:$C$1601,$C502),"")</f>
        <v/>
      </c>
      <c r="AI502" s="23" t="str">
        <f>IF(ISNUMBER(AVERAGEIFS(Observed!AI$2:AI$1601,Observed!$A$2:$A$1601,$A502,Observed!$C$2:$C$1601,$C502)),AVERAGEIFS(Observed!AI$2:AI$1601,Observed!$A$2:$A$1601,$A502,Observed!$C$2:$C$1601,$C502),"")</f>
        <v/>
      </c>
      <c r="AJ502" s="24">
        <f>IF(ISNUMBER(AVERAGEIFS(Observed!AJ$2:AJ$1601,Observed!$A$2:$A$1601,$A502,Observed!$C$2:$C$1601,$C502)),AVERAGEIFS(Observed!AJ$2:AJ$1601,Observed!$A$2:$A$1601,$A502,Observed!$C$2:$C$1601,$C502),"")</f>
        <v>0.22999999999999998</v>
      </c>
      <c r="AK502" s="24" t="str">
        <f>IF(ISNUMBER(AVERAGEIFS(Observed!AL$2:AL$1601,Observed!$A$2:$A$1601,$A502,Observed!$C$2:$C$1601,$C502)),AVERAGEIFS(Observed!AL$2:AL$1601,Observed!$A$2:$A$1601,$A502,Observed!$C$2:$C$1601,$C502),"")</f>
        <v/>
      </c>
      <c r="AL502" s="24">
        <f>IF(ISNUMBER(AVERAGEIFS(Observed!AM$2:AM$1601,Observed!$A$2:$A$1601,$A502,Observed!$C$2:$C$1601,$C502)),AVERAGEIFS(Observed!AM$2:AM$1601,Observed!$A$2:$A$1601,$A502,Observed!$C$2:$C$1601,$C502),"")</f>
        <v>2.233333333333333E-2</v>
      </c>
      <c r="AM502" s="24">
        <f>IF(ISNUMBER(AVERAGEIFS(Observed!AN$2:AN$1601,Observed!$A$2:$A$1601,$A502,Observed!$C$2:$C$1601,$C502)),AVERAGEIFS(Observed!AN$2:AN$1601,Observed!$A$2:$A$1601,$A502,Observed!$C$2:$C$1601,$C502),"")</f>
        <v>0</v>
      </c>
      <c r="AN502" s="24" t="str">
        <f>IF(ISNUMBER(AVERAGEIFS(Observed!AQ$2:AQ$1601,Observed!$A$2:$A$1601,$A502,Observed!$C$2:$C$1601,$C502)),AVERAGEIFS(Observed!AQ$2:AQ$1601,Observed!$A$2:$A$1601,$A502,Observed!$C$2:$C$1601,$C502),"")</f>
        <v/>
      </c>
      <c r="AO502" s="24">
        <f>IF(ISNUMBER(AVERAGEIFS(Observed!AR$2:AR$1601,Observed!$A$2:$A$1601,$A502,Observed!$C$2:$C$1601,$C502)),AVERAGEIFS(Observed!AR$2:AR$1601,Observed!$A$2:$A$1601,$A502,Observed!$C$2:$C$1601,$C502),"")</f>
        <v>0.505</v>
      </c>
      <c r="AP502" s="24">
        <f>IF(ISNUMBER(AVERAGEIFS(Observed!AS$2:AS$1601,Observed!$A$2:$A$1601,$A502,Observed!$C$2:$C$1601,$C502)),AVERAGEIFS(Observed!AS$2:AS$1601,Observed!$A$2:$A$1601,$A502,Observed!$C$2:$C$1601,$C502),"")</f>
        <v>0.24199999999999999</v>
      </c>
      <c r="AQ502" s="23" t="str">
        <f>IF(ISNUMBER(AVERAGEIFS(Observed!AT$2:AT$1601,Observed!$A$2:$A$1601,$A502,Observed!$C$2:$C$1601,$C502)),AVERAGEIFS(Observed!AT$2:AT$1601,Observed!$A$2:$A$1601,$A502,Observed!$C$2:$C$1601,$C502),"")</f>
        <v/>
      </c>
      <c r="AR502" s="24" t="str">
        <f>IF(ISNUMBER(AVERAGEIFS(Observed!AU$2:AU$1601,Observed!$A$2:$A$1601,$A502,Observed!$C$2:$C$1601,$C502)),AVERAGEIFS(Observed!AU$2:AU$1601,Observed!$A$2:$A$1601,$A502,Observed!$C$2:$C$1601,$C502),"")</f>
        <v/>
      </c>
      <c r="AS502" s="23" t="str">
        <f>IF(ISNUMBER(AVERAGEIFS(Observed!AV$2:AV$1601,Observed!$A$2:$A$1601,$A502,Observed!$C$2:$C$1601,$C502)),AVERAGEIFS(Observed!AV$2:AV$1601,Observed!$A$2:$A$1601,$A502,Observed!$C$2:$C$1601,$C502),"")</f>
        <v/>
      </c>
      <c r="AT502" s="23" t="str">
        <f>IF(ISNUMBER(AVERAGEIFS(Observed!AW$2:AW$1601,Observed!$A$2:$A$1601,$A502,Observed!$C$2:$C$1601,$C502)),AVERAGEIFS(Observed!AW$2:AW$1601,Observed!$A$2:$A$1601,$A502,Observed!$C$2:$C$1601,$C502),"")</f>
        <v/>
      </c>
      <c r="AU502" s="2">
        <f>COUNTIFS(Observed!$A$2:$A$1601,$A502,Observed!$C$2:$C$1601,$C502)</f>
        <v>3</v>
      </c>
      <c r="AV502" s="2">
        <f t="shared" si="9"/>
        <v>8</v>
      </c>
    </row>
    <row r="503" spans="1:48" x14ac:dyDescent="0.3">
      <c r="A503" s="4" t="s">
        <v>131</v>
      </c>
      <c r="B503" t="s">
        <v>83</v>
      </c>
      <c r="C503" s="3">
        <v>42296</v>
      </c>
      <c r="D503">
        <v>1</v>
      </c>
      <c r="F503" t="s">
        <v>85</v>
      </c>
      <c r="G503" t="s">
        <v>88</v>
      </c>
      <c r="H503" s="2">
        <v>2015</v>
      </c>
      <c r="I503" s="2" t="s">
        <v>84</v>
      </c>
      <c r="J503">
        <v>1</v>
      </c>
      <c r="K503" s="2" t="s">
        <v>21</v>
      </c>
      <c r="L503" s="22" t="str">
        <f>IF(ISNUMBER(AVERAGEIFS(Observed!L$2:L$1601,Observed!$A$2:$A$1601,$A503,Observed!$C$2:$C$1601,$C503)),AVERAGEIFS(Observed!L$2:L$1601,Observed!$A$2:$A$1601,$A503,Observed!$C$2:$C$1601,$C503),"")</f>
        <v/>
      </c>
      <c r="M503" s="23" t="str">
        <f>IF(ISNUMBER(AVERAGEIFS(Observed!M$2:M$1601,Observed!$A$2:$A$1601,$A503,Observed!$C$2:$C$1601,$C503)),AVERAGEIFS(Observed!M$2:M$1601,Observed!$A$2:$A$1601,$A503,Observed!$C$2:$C$1601,$C503),"")</f>
        <v/>
      </c>
      <c r="N503" s="23">
        <f>IF(ISNUMBER(AVERAGEIFS(Observed!N$2:N$1601,Observed!$A$2:$A$1601,$A503,Observed!$C$2:$C$1601,$C503)),AVERAGEIFS(Observed!N$2:N$1601,Observed!$A$2:$A$1601,$A503,Observed!$C$2:$C$1601,$C503),"")</f>
        <v>64.493333333333325</v>
      </c>
      <c r="O503" s="23">
        <f>IF(ISNUMBER(AVERAGEIFS(Observed!O$2:O$1601,Observed!$A$2:$A$1601,$A503,Observed!$C$2:$C$1601,$C503)),AVERAGEIFS(Observed!O$2:O$1601,Observed!$A$2:$A$1601,$A503,Observed!$C$2:$C$1601,$C503),"")</f>
        <v>64.493333333333325</v>
      </c>
      <c r="P503" s="23">
        <f>IF(ISNUMBER(AVERAGEIFS(Observed!P$2:P$1601,Observed!$A$2:$A$1601,$A503,Observed!$C$2:$C$1601,$C503)),AVERAGEIFS(Observed!P$2:P$1601,Observed!$A$2:$A$1601,$A503,Observed!$C$2:$C$1601,$C503),"")</f>
        <v>925.29666666666674</v>
      </c>
      <c r="Q503" s="24" t="str">
        <f>IF(ISNUMBER(AVERAGEIFS(Observed!Q$2:Q$1601,Observed!$A$2:$A$1601,$A503,Observed!$C$2:$C$1601,$C503)),AVERAGEIFS(Observed!Q$2:Q$1601,Observed!$A$2:$A$1601,$A503,Observed!$C$2:$C$1601,$C503),"")</f>
        <v/>
      </c>
      <c r="R503" s="24" t="str">
        <f>IF(ISNUMBER(AVERAGEIFS(Observed!R$2:R$1601,Observed!$A$2:$A$1601,$A503,Observed!$C$2:$C$1601,$C503)),AVERAGEIFS(Observed!R$2:R$1601,Observed!$A$2:$A$1601,$A503,Observed!$C$2:$C$1601,$C503),"")</f>
        <v/>
      </c>
      <c r="S503" s="24" t="str">
        <f>IF(ISNUMBER(AVERAGEIFS(Observed!S$2:S$1601,Observed!$A$2:$A$1601,$A503,Observed!$C$2:$C$1601,$C503)),AVERAGEIFS(Observed!S$2:S$1601,Observed!$A$2:$A$1601,$A503,Observed!$C$2:$C$1601,$C503),"")</f>
        <v/>
      </c>
      <c r="T503" s="23" t="str">
        <f>IF(ISNUMBER(AVERAGEIFS(Observed!T$2:T$1601,Observed!$A$2:$A$1601,$A503,Observed!$C$2:$C$1601,$C503)),AVERAGEIFS(Observed!T$2:T$1601,Observed!$A$2:$A$1601,$A503,Observed!$C$2:$C$1601,$C503),"")</f>
        <v/>
      </c>
      <c r="U503" s="25" t="str">
        <f>IF(ISNUMBER(AVERAGEIFS(Observed!U$2:U$1601,Observed!$A$2:$A$1601,$A503,Observed!$C$2:$C$1601,$C503)),AVERAGEIFS(Observed!U$2:U$1601,Observed!$A$2:$A$1601,$A503,Observed!$C$2:$C$1601,$C503),"")</f>
        <v/>
      </c>
      <c r="V503" s="25" t="str">
        <f>IF(ISNUMBER(AVERAGEIFS(Observed!V$2:V$1601,Observed!$A$2:$A$1601,$A503,Observed!$C$2:$C$1601,$C503)),AVERAGEIFS(Observed!V$2:V$1601,Observed!$A$2:$A$1601,$A503,Observed!$C$2:$C$1601,$C503),"")</f>
        <v/>
      </c>
      <c r="W503" s="23" t="str">
        <f>IF(ISNUMBER(AVERAGEIFS(Observed!W$2:W$1601,Observed!$A$2:$A$1601,$A503,Observed!$C$2:$C$1601,$C503)),AVERAGEIFS(Observed!W$2:W$1601,Observed!$A$2:$A$1601,$A503,Observed!$C$2:$C$1601,$C503),"")</f>
        <v/>
      </c>
      <c r="X503" s="23" t="str">
        <f>IF(ISNUMBER(AVERAGEIFS(Observed!X$2:X$1601,Observed!$A$2:$A$1601,$A503,Observed!$C$2:$C$1601,$C503)),AVERAGEIFS(Observed!X$2:X$1601,Observed!$A$2:$A$1601,$A503,Observed!$C$2:$C$1601,$C503),"")</f>
        <v/>
      </c>
      <c r="Y503" s="23" t="str">
        <f>IF(ISNUMBER(AVERAGEIFS(Observed!Y$2:Y$1601,Observed!$A$2:$A$1601,$A503,Observed!$C$2:$C$1601,$C503)),AVERAGEIFS(Observed!Y$2:Y$1601,Observed!$A$2:$A$1601,$A503,Observed!$C$2:$C$1601,$C503),"")</f>
        <v/>
      </c>
      <c r="Z503" s="23" t="str">
        <f>IF(ISNUMBER(AVERAGEIFS(Observed!Z$2:Z$1601,Observed!$A$2:$A$1601,$A503,Observed!$C$2:$C$1601,$C503)),AVERAGEIFS(Observed!Z$2:Z$1601,Observed!$A$2:$A$1601,$A503,Observed!$C$2:$C$1601,$C503),"")</f>
        <v/>
      </c>
      <c r="AA503" s="23" t="str">
        <f>IF(ISNUMBER(AVERAGEIFS(Observed!AA$2:AA$1601,Observed!$A$2:$A$1601,$A503,Observed!$C$2:$C$1601,$C503)),AVERAGEIFS(Observed!AA$2:AA$1601,Observed!$A$2:$A$1601,$A503,Observed!$C$2:$C$1601,$C503),"")</f>
        <v/>
      </c>
      <c r="AB503" s="23" t="str">
        <f>IF(ISNUMBER(AVERAGEIFS(Observed!AB$2:AB$1601,Observed!$A$2:$A$1601,$A503,Observed!$C$2:$C$1601,$C503)),AVERAGEIFS(Observed!AB$2:AB$1601,Observed!$A$2:$A$1601,$A503,Observed!$C$2:$C$1601,$C503),"")</f>
        <v/>
      </c>
      <c r="AC503" s="23" t="str">
        <f>IF(ISNUMBER(AVERAGEIFS(Observed!AC$2:AC$1601,Observed!$A$2:$A$1601,$A503,Observed!$C$2:$C$1601,$C503)),AVERAGEIFS(Observed!AC$2:AC$1601,Observed!$A$2:$A$1601,$A503,Observed!$C$2:$C$1601,$C503),"")</f>
        <v/>
      </c>
      <c r="AD503" s="23" t="str">
        <f>IF(ISNUMBER(AVERAGEIFS(Observed!AD$2:AD$1601,Observed!$A$2:$A$1601,$A503,Observed!$C$2:$C$1601,$C503)),AVERAGEIFS(Observed!AD$2:AD$1601,Observed!$A$2:$A$1601,$A503,Observed!$C$2:$C$1601,$C503),"")</f>
        <v/>
      </c>
      <c r="AE503" s="23" t="str">
        <f>IF(ISNUMBER(AVERAGEIFS(Observed!AE$2:AE$1601,Observed!$A$2:$A$1601,$A503,Observed!$C$2:$C$1601,$C503)),AVERAGEIFS(Observed!AE$2:AE$1601,Observed!$A$2:$A$1601,$A503,Observed!$C$2:$C$1601,$C503),"")</f>
        <v/>
      </c>
      <c r="AF503" s="24" t="str">
        <f>IF(ISNUMBER(AVERAGEIFS(Observed!AF$2:AF$1601,Observed!$A$2:$A$1601,$A503,Observed!$C$2:$C$1601,$C503)),AVERAGEIFS(Observed!AF$2:AF$1601,Observed!$A$2:$A$1601,$A503,Observed!$C$2:$C$1601,$C503),"")</f>
        <v/>
      </c>
      <c r="AG503" s="24" t="str">
        <f>IF(ISNUMBER(AVERAGEIFS(Observed!AG$2:AG$1601,Observed!$A$2:$A$1601,$A503,Observed!$C$2:$C$1601,$C503)),AVERAGEIFS(Observed!AG$2:AG$1601,Observed!$A$2:$A$1601,$A503,Observed!$C$2:$C$1601,$C503),"")</f>
        <v/>
      </c>
      <c r="AH503" s="24" t="str">
        <f>IF(ISNUMBER(AVERAGEIFS(Observed!AH$2:AH$1601,Observed!$A$2:$A$1601,$A503,Observed!$C$2:$C$1601,$C503)),AVERAGEIFS(Observed!AH$2:AH$1601,Observed!$A$2:$A$1601,$A503,Observed!$C$2:$C$1601,$C503),"")</f>
        <v/>
      </c>
      <c r="AI503" s="23" t="str">
        <f>IF(ISNUMBER(AVERAGEIFS(Observed!AI$2:AI$1601,Observed!$A$2:$A$1601,$A503,Observed!$C$2:$C$1601,$C503)),AVERAGEIFS(Observed!AI$2:AI$1601,Observed!$A$2:$A$1601,$A503,Observed!$C$2:$C$1601,$C503),"")</f>
        <v/>
      </c>
      <c r="AJ503" s="24">
        <f>IF(ISNUMBER(AVERAGEIFS(Observed!AJ$2:AJ$1601,Observed!$A$2:$A$1601,$A503,Observed!$C$2:$C$1601,$C503)),AVERAGEIFS(Observed!AJ$2:AJ$1601,Observed!$A$2:$A$1601,$A503,Observed!$C$2:$C$1601,$C503),"")</f>
        <v>0.72133333333333338</v>
      </c>
      <c r="AK503" s="24" t="str">
        <f>IF(ISNUMBER(AVERAGEIFS(Observed!AL$2:AL$1601,Observed!$A$2:$A$1601,$A503,Observed!$C$2:$C$1601,$C503)),AVERAGEIFS(Observed!AL$2:AL$1601,Observed!$A$2:$A$1601,$A503,Observed!$C$2:$C$1601,$C503),"")</f>
        <v/>
      </c>
      <c r="AL503" s="24">
        <f>IF(ISNUMBER(AVERAGEIFS(Observed!AM$2:AM$1601,Observed!$A$2:$A$1601,$A503,Observed!$C$2:$C$1601,$C503)),AVERAGEIFS(Observed!AM$2:AM$1601,Observed!$A$2:$A$1601,$A503,Observed!$C$2:$C$1601,$C503),"")</f>
        <v>4.8666666666666664E-2</v>
      </c>
      <c r="AM503" s="24">
        <f>IF(ISNUMBER(AVERAGEIFS(Observed!AN$2:AN$1601,Observed!$A$2:$A$1601,$A503,Observed!$C$2:$C$1601,$C503)),AVERAGEIFS(Observed!AN$2:AN$1601,Observed!$A$2:$A$1601,$A503,Observed!$C$2:$C$1601,$C503),"")</f>
        <v>0</v>
      </c>
      <c r="AN503" s="24" t="str">
        <f>IF(ISNUMBER(AVERAGEIFS(Observed!AQ$2:AQ$1601,Observed!$A$2:$A$1601,$A503,Observed!$C$2:$C$1601,$C503)),AVERAGEIFS(Observed!AQ$2:AQ$1601,Observed!$A$2:$A$1601,$A503,Observed!$C$2:$C$1601,$C503),"")</f>
        <v/>
      </c>
      <c r="AO503" s="24">
        <f>IF(ISNUMBER(AVERAGEIFS(Observed!AR$2:AR$1601,Observed!$A$2:$A$1601,$A503,Observed!$C$2:$C$1601,$C503)),AVERAGEIFS(Observed!AR$2:AR$1601,Observed!$A$2:$A$1601,$A503,Observed!$C$2:$C$1601,$C503),"")</f>
        <v>0.10466666666666667</v>
      </c>
      <c r="AP503" s="24">
        <f>IF(ISNUMBER(AVERAGEIFS(Observed!AS$2:AS$1601,Observed!$A$2:$A$1601,$A503,Observed!$C$2:$C$1601,$C503)),AVERAGEIFS(Observed!AS$2:AS$1601,Observed!$A$2:$A$1601,$A503,Observed!$C$2:$C$1601,$C503),"")</f>
        <v>0.125</v>
      </c>
      <c r="AQ503" s="23" t="str">
        <f>IF(ISNUMBER(AVERAGEIFS(Observed!AT$2:AT$1601,Observed!$A$2:$A$1601,$A503,Observed!$C$2:$C$1601,$C503)),AVERAGEIFS(Observed!AT$2:AT$1601,Observed!$A$2:$A$1601,$A503,Observed!$C$2:$C$1601,$C503),"")</f>
        <v/>
      </c>
      <c r="AR503" s="24" t="str">
        <f>IF(ISNUMBER(AVERAGEIFS(Observed!AU$2:AU$1601,Observed!$A$2:$A$1601,$A503,Observed!$C$2:$C$1601,$C503)),AVERAGEIFS(Observed!AU$2:AU$1601,Observed!$A$2:$A$1601,$A503,Observed!$C$2:$C$1601,$C503),"")</f>
        <v/>
      </c>
      <c r="AS503" s="23" t="str">
        <f>IF(ISNUMBER(AVERAGEIFS(Observed!AV$2:AV$1601,Observed!$A$2:$A$1601,$A503,Observed!$C$2:$C$1601,$C503)),AVERAGEIFS(Observed!AV$2:AV$1601,Observed!$A$2:$A$1601,$A503,Observed!$C$2:$C$1601,$C503),"")</f>
        <v/>
      </c>
      <c r="AT503" s="23" t="str">
        <f>IF(ISNUMBER(AVERAGEIFS(Observed!AW$2:AW$1601,Observed!$A$2:$A$1601,$A503,Observed!$C$2:$C$1601,$C503)),AVERAGEIFS(Observed!AW$2:AW$1601,Observed!$A$2:$A$1601,$A503,Observed!$C$2:$C$1601,$C503),"")</f>
        <v/>
      </c>
      <c r="AU503" s="2">
        <f>COUNTIFS(Observed!$A$2:$A$1601,$A503,Observed!$C$2:$C$1601,$C503)</f>
        <v>3</v>
      </c>
      <c r="AV503" s="2">
        <f t="shared" si="9"/>
        <v>8</v>
      </c>
    </row>
    <row r="504" spans="1:48" x14ac:dyDescent="0.3">
      <c r="A504" s="4" t="s">
        <v>132</v>
      </c>
      <c r="B504" t="s">
        <v>83</v>
      </c>
      <c r="C504" s="3">
        <v>41781</v>
      </c>
      <c r="D504">
        <v>1</v>
      </c>
      <c r="F504" t="s">
        <v>87</v>
      </c>
      <c r="G504" t="s">
        <v>88</v>
      </c>
      <c r="H504" s="2">
        <v>2014</v>
      </c>
      <c r="I504" s="2" t="s">
        <v>84</v>
      </c>
      <c r="J504">
        <v>1</v>
      </c>
      <c r="K504" s="2" t="s">
        <v>21</v>
      </c>
      <c r="L504" s="22" t="str">
        <f>IF(ISNUMBER(AVERAGEIFS(Observed!L$2:L$1601,Observed!$A$2:$A$1601,$A504,Observed!$C$2:$C$1601,$C504)),AVERAGEIFS(Observed!L$2:L$1601,Observed!$A$2:$A$1601,$A504,Observed!$C$2:$C$1601,$C504),"")</f>
        <v/>
      </c>
      <c r="M504" s="23" t="str">
        <f>IF(ISNUMBER(AVERAGEIFS(Observed!M$2:M$1601,Observed!$A$2:$A$1601,$A504,Observed!$C$2:$C$1601,$C504)),AVERAGEIFS(Observed!M$2:M$1601,Observed!$A$2:$A$1601,$A504,Observed!$C$2:$C$1601,$C504),"")</f>
        <v/>
      </c>
      <c r="N504" s="23">
        <f>IF(ISNUMBER(AVERAGEIFS(Observed!N$2:N$1601,Observed!$A$2:$A$1601,$A504,Observed!$C$2:$C$1601,$C504)),AVERAGEIFS(Observed!N$2:N$1601,Observed!$A$2:$A$1601,$A504,Observed!$C$2:$C$1601,$C504),"")</f>
        <v>533.97666666666669</v>
      </c>
      <c r="O504" s="23">
        <f>IF(ISNUMBER(AVERAGEIFS(Observed!O$2:O$1601,Observed!$A$2:$A$1601,$A504,Observed!$C$2:$C$1601,$C504)),AVERAGEIFS(Observed!O$2:O$1601,Observed!$A$2:$A$1601,$A504,Observed!$C$2:$C$1601,$C504),"")</f>
        <v>533.97666666666669</v>
      </c>
      <c r="P504" s="23">
        <f>IF(ISNUMBER(AVERAGEIFS(Observed!P$2:P$1601,Observed!$A$2:$A$1601,$A504,Observed!$C$2:$C$1601,$C504)),AVERAGEIFS(Observed!P$2:P$1601,Observed!$A$2:$A$1601,$A504,Observed!$C$2:$C$1601,$C504),"")</f>
        <v>533.97666666666669</v>
      </c>
      <c r="Q504" s="24" t="str">
        <f>IF(ISNUMBER(AVERAGEIFS(Observed!Q$2:Q$1601,Observed!$A$2:$A$1601,$A504,Observed!$C$2:$C$1601,$C504)),AVERAGEIFS(Observed!Q$2:Q$1601,Observed!$A$2:$A$1601,$A504,Observed!$C$2:$C$1601,$C504),"")</f>
        <v/>
      </c>
      <c r="R504" s="24" t="str">
        <f>IF(ISNUMBER(AVERAGEIFS(Observed!R$2:R$1601,Observed!$A$2:$A$1601,$A504,Observed!$C$2:$C$1601,$C504)),AVERAGEIFS(Observed!R$2:R$1601,Observed!$A$2:$A$1601,$A504,Observed!$C$2:$C$1601,$C504),"")</f>
        <v/>
      </c>
      <c r="S504" s="24" t="str">
        <f>IF(ISNUMBER(AVERAGEIFS(Observed!S$2:S$1601,Observed!$A$2:$A$1601,$A504,Observed!$C$2:$C$1601,$C504)),AVERAGEIFS(Observed!S$2:S$1601,Observed!$A$2:$A$1601,$A504,Observed!$C$2:$C$1601,$C504),"")</f>
        <v/>
      </c>
      <c r="T504" s="23" t="str">
        <f>IF(ISNUMBER(AVERAGEIFS(Observed!T$2:T$1601,Observed!$A$2:$A$1601,$A504,Observed!$C$2:$C$1601,$C504)),AVERAGEIFS(Observed!T$2:T$1601,Observed!$A$2:$A$1601,$A504,Observed!$C$2:$C$1601,$C504),"")</f>
        <v/>
      </c>
      <c r="U504" s="25" t="str">
        <f>IF(ISNUMBER(AVERAGEIFS(Observed!U$2:U$1601,Observed!$A$2:$A$1601,$A504,Observed!$C$2:$C$1601,$C504)),AVERAGEIFS(Observed!U$2:U$1601,Observed!$A$2:$A$1601,$A504,Observed!$C$2:$C$1601,$C504),"")</f>
        <v/>
      </c>
      <c r="V504" s="25" t="str">
        <f>IF(ISNUMBER(AVERAGEIFS(Observed!V$2:V$1601,Observed!$A$2:$A$1601,$A504,Observed!$C$2:$C$1601,$C504)),AVERAGEIFS(Observed!V$2:V$1601,Observed!$A$2:$A$1601,$A504,Observed!$C$2:$C$1601,$C504),"")</f>
        <v/>
      </c>
      <c r="W504" s="23" t="str">
        <f>IF(ISNUMBER(AVERAGEIFS(Observed!W$2:W$1601,Observed!$A$2:$A$1601,$A504,Observed!$C$2:$C$1601,$C504)),AVERAGEIFS(Observed!W$2:W$1601,Observed!$A$2:$A$1601,$A504,Observed!$C$2:$C$1601,$C504),"")</f>
        <v/>
      </c>
      <c r="X504" s="23" t="str">
        <f>IF(ISNUMBER(AVERAGEIFS(Observed!X$2:X$1601,Observed!$A$2:$A$1601,$A504,Observed!$C$2:$C$1601,$C504)),AVERAGEIFS(Observed!X$2:X$1601,Observed!$A$2:$A$1601,$A504,Observed!$C$2:$C$1601,$C504),"")</f>
        <v/>
      </c>
      <c r="Y504" s="23" t="str">
        <f>IF(ISNUMBER(AVERAGEIFS(Observed!Y$2:Y$1601,Observed!$A$2:$A$1601,$A504,Observed!$C$2:$C$1601,$C504)),AVERAGEIFS(Observed!Y$2:Y$1601,Observed!$A$2:$A$1601,$A504,Observed!$C$2:$C$1601,$C504),"")</f>
        <v/>
      </c>
      <c r="Z504" s="23" t="str">
        <f>IF(ISNUMBER(AVERAGEIFS(Observed!Z$2:Z$1601,Observed!$A$2:$A$1601,$A504,Observed!$C$2:$C$1601,$C504)),AVERAGEIFS(Observed!Z$2:Z$1601,Observed!$A$2:$A$1601,$A504,Observed!$C$2:$C$1601,$C504),"")</f>
        <v/>
      </c>
      <c r="AA504" s="23" t="str">
        <f>IF(ISNUMBER(AVERAGEIFS(Observed!AA$2:AA$1601,Observed!$A$2:$A$1601,$A504,Observed!$C$2:$C$1601,$C504)),AVERAGEIFS(Observed!AA$2:AA$1601,Observed!$A$2:$A$1601,$A504,Observed!$C$2:$C$1601,$C504),"")</f>
        <v/>
      </c>
      <c r="AB504" s="23" t="str">
        <f>IF(ISNUMBER(AVERAGEIFS(Observed!AB$2:AB$1601,Observed!$A$2:$A$1601,$A504,Observed!$C$2:$C$1601,$C504)),AVERAGEIFS(Observed!AB$2:AB$1601,Observed!$A$2:$A$1601,$A504,Observed!$C$2:$C$1601,$C504),"")</f>
        <v/>
      </c>
      <c r="AC504" s="23" t="str">
        <f>IF(ISNUMBER(AVERAGEIFS(Observed!AC$2:AC$1601,Observed!$A$2:$A$1601,$A504,Observed!$C$2:$C$1601,$C504)),AVERAGEIFS(Observed!AC$2:AC$1601,Observed!$A$2:$A$1601,$A504,Observed!$C$2:$C$1601,$C504),"")</f>
        <v/>
      </c>
      <c r="AD504" s="23" t="str">
        <f>IF(ISNUMBER(AVERAGEIFS(Observed!AD$2:AD$1601,Observed!$A$2:$A$1601,$A504,Observed!$C$2:$C$1601,$C504)),AVERAGEIFS(Observed!AD$2:AD$1601,Observed!$A$2:$A$1601,$A504,Observed!$C$2:$C$1601,$C504),"")</f>
        <v/>
      </c>
      <c r="AE504" s="23" t="str">
        <f>IF(ISNUMBER(AVERAGEIFS(Observed!AE$2:AE$1601,Observed!$A$2:$A$1601,$A504,Observed!$C$2:$C$1601,$C504)),AVERAGEIFS(Observed!AE$2:AE$1601,Observed!$A$2:$A$1601,$A504,Observed!$C$2:$C$1601,$C504),"")</f>
        <v/>
      </c>
      <c r="AF504" s="24" t="str">
        <f>IF(ISNUMBER(AVERAGEIFS(Observed!AF$2:AF$1601,Observed!$A$2:$A$1601,$A504,Observed!$C$2:$C$1601,$C504)),AVERAGEIFS(Observed!AF$2:AF$1601,Observed!$A$2:$A$1601,$A504,Observed!$C$2:$C$1601,$C504),"")</f>
        <v/>
      </c>
      <c r="AG504" s="24" t="str">
        <f>IF(ISNUMBER(AVERAGEIFS(Observed!AG$2:AG$1601,Observed!$A$2:$A$1601,$A504,Observed!$C$2:$C$1601,$C504)),AVERAGEIFS(Observed!AG$2:AG$1601,Observed!$A$2:$A$1601,$A504,Observed!$C$2:$C$1601,$C504),"")</f>
        <v/>
      </c>
      <c r="AH504" s="24" t="str">
        <f>IF(ISNUMBER(AVERAGEIFS(Observed!AH$2:AH$1601,Observed!$A$2:$A$1601,$A504,Observed!$C$2:$C$1601,$C504)),AVERAGEIFS(Observed!AH$2:AH$1601,Observed!$A$2:$A$1601,$A504,Observed!$C$2:$C$1601,$C504),"")</f>
        <v/>
      </c>
      <c r="AI504" s="23" t="str">
        <f>IF(ISNUMBER(AVERAGEIFS(Observed!AI$2:AI$1601,Observed!$A$2:$A$1601,$A504,Observed!$C$2:$C$1601,$C504)),AVERAGEIFS(Observed!AI$2:AI$1601,Observed!$A$2:$A$1601,$A504,Observed!$C$2:$C$1601,$C504),"")</f>
        <v/>
      </c>
      <c r="AJ504" s="24">
        <f>IF(ISNUMBER(AVERAGEIFS(Observed!AJ$2:AJ$1601,Observed!$A$2:$A$1601,$A504,Observed!$C$2:$C$1601,$C504)),AVERAGEIFS(Observed!AJ$2:AJ$1601,Observed!$A$2:$A$1601,$A504,Observed!$C$2:$C$1601,$C504),"")</f>
        <v>0.24466666666666667</v>
      </c>
      <c r="AK504" s="24" t="str">
        <f>IF(ISNUMBER(AVERAGEIFS(Observed!AL$2:AL$1601,Observed!$A$2:$A$1601,$A504,Observed!$C$2:$C$1601,$C504)),AVERAGEIFS(Observed!AL$2:AL$1601,Observed!$A$2:$A$1601,$A504,Observed!$C$2:$C$1601,$C504),"")</f>
        <v/>
      </c>
      <c r="AL504" s="24">
        <f>IF(ISNUMBER(AVERAGEIFS(Observed!AM$2:AM$1601,Observed!$A$2:$A$1601,$A504,Observed!$C$2:$C$1601,$C504)),AVERAGEIFS(Observed!AM$2:AM$1601,Observed!$A$2:$A$1601,$A504,Observed!$C$2:$C$1601,$C504),"")</f>
        <v>0.54300000000000004</v>
      </c>
      <c r="AM504" s="24">
        <f>IF(ISNUMBER(AVERAGEIFS(Observed!AN$2:AN$1601,Observed!$A$2:$A$1601,$A504,Observed!$C$2:$C$1601,$C504)),AVERAGEIFS(Observed!AN$2:AN$1601,Observed!$A$2:$A$1601,$A504,Observed!$C$2:$C$1601,$C504),"")</f>
        <v>0</v>
      </c>
      <c r="AN504" s="24" t="str">
        <f>IF(ISNUMBER(AVERAGEIFS(Observed!AQ$2:AQ$1601,Observed!$A$2:$A$1601,$A504,Observed!$C$2:$C$1601,$C504)),AVERAGEIFS(Observed!AQ$2:AQ$1601,Observed!$A$2:$A$1601,$A504,Observed!$C$2:$C$1601,$C504),"")</f>
        <v/>
      </c>
      <c r="AO504" s="24">
        <f>IF(ISNUMBER(AVERAGEIFS(Observed!AR$2:AR$1601,Observed!$A$2:$A$1601,$A504,Observed!$C$2:$C$1601,$C504)),AVERAGEIFS(Observed!AR$2:AR$1601,Observed!$A$2:$A$1601,$A504,Observed!$C$2:$C$1601,$C504),"")</f>
        <v>0.20666666666666669</v>
      </c>
      <c r="AP504" s="24">
        <f>IF(ISNUMBER(AVERAGEIFS(Observed!AS$2:AS$1601,Observed!$A$2:$A$1601,$A504,Observed!$C$2:$C$1601,$C504)),AVERAGEIFS(Observed!AS$2:AS$1601,Observed!$A$2:$A$1601,$A504,Observed!$C$2:$C$1601,$C504),"")</f>
        <v>5.6666666666666671E-3</v>
      </c>
      <c r="AQ504" s="23" t="str">
        <f>IF(ISNUMBER(AVERAGEIFS(Observed!AT$2:AT$1601,Observed!$A$2:$A$1601,$A504,Observed!$C$2:$C$1601,$C504)),AVERAGEIFS(Observed!AT$2:AT$1601,Observed!$A$2:$A$1601,$A504,Observed!$C$2:$C$1601,$C504),"")</f>
        <v/>
      </c>
      <c r="AR504" s="24" t="str">
        <f>IF(ISNUMBER(AVERAGEIFS(Observed!AU$2:AU$1601,Observed!$A$2:$A$1601,$A504,Observed!$C$2:$C$1601,$C504)),AVERAGEIFS(Observed!AU$2:AU$1601,Observed!$A$2:$A$1601,$A504,Observed!$C$2:$C$1601,$C504),"")</f>
        <v/>
      </c>
      <c r="AS504" s="23" t="str">
        <f>IF(ISNUMBER(AVERAGEIFS(Observed!AV$2:AV$1601,Observed!$A$2:$A$1601,$A504,Observed!$C$2:$C$1601,$C504)),AVERAGEIFS(Observed!AV$2:AV$1601,Observed!$A$2:$A$1601,$A504,Observed!$C$2:$C$1601,$C504),"")</f>
        <v/>
      </c>
      <c r="AT504" s="23" t="str">
        <f>IF(ISNUMBER(AVERAGEIFS(Observed!AW$2:AW$1601,Observed!$A$2:$A$1601,$A504,Observed!$C$2:$C$1601,$C504)),AVERAGEIFS(Observed!AW$2:AW$1601,Observed!$A$2:$A$1601,$A504,Observed!$C$2:$C$1601,$C504),"")</f>
        <v/>
      </c>
      <c r="AU504" s="2">
        <f>COUNTIFS(Observed!$A$2:$A$1601,$A504,Observed!$C$2:$C$1601,$C504)</f>
        <v>3</v>
      </c>
      <c r="AV504" s="2">
        <f t="shared" si="9"/>
        <v>8</v>
      </c>
    </row>
    <row r="505" spans="1:48" x14ac:dyDescent="0.3">
      <c r="A505" s="4" t="s">
        <v>132</v>
      </c>
      <c r="B505" t="s">
        <v>83</v>
      </c>
      <c r="C505" s="3">
        <v>41822</v>
      </c>
      <c r="D505">
        <v>1</v>
      </c>
      <c r="F505" t="s">
        <v>87</v>
      </c>
      <c r="G505" t="s">
        <v>88</v>
      </c>
      <c r="H505" s="2">
        <v>2014</v>
      </c>
      <c r="I505" s="2" t="s">
        <v>84</v>
      </c>
      <c r="J505">
        <v>1</v>
      </c>
      <c r="K505" s="2" t="s">
        <v>21</v>
      </c>
      <c r="L505" s="22" t="str">
        <f>IF(ISNUMBER(AVERAGEIFS(Observed!L$2:L$1601,Observed!$A$2:$A$1601,$A505,Observed!$C$2:$C$1601,$C505)),AVERAGEIFS(Observed!L$2:L$1601,Observed!$A$2:$A$1601,$A505,Observed!$C$2:$C$1601,$C505),"")</f>
        <v/>
      </c>
      <c r="M505" s="23" t="str">
        <f>IF(ISNUMBER(AVERAGEIFS(Observed!M$2:M$1601,Observed!$A$2:$A$1601,$A505,Observed!$C$2:$C$1601,$C505)),AVERAGEIFS(Observed!M$2:M$1601,Observed!$A$2:$A$1601,$A505,Observed!$C$2:$C$1601,$C505),"")</f>
        <v/>
      </c>
      <c r="N505" s="23">
        <f>IF(ISNUMBER(AVERAGEIFS(Observed!N$2:N$1601,Observed!$A$2:$A$1601,$A505,Observed!$C$2:$C$1601,$C505)),AVERAGEIFS(Observed!N$2:N$1601,Observed!$A$2:$A$1601,$A505,Observed!$C$2:$C$1601,$C505),"")</f>
        <v>388.57333333333332</v>
      </c>
      <c r="O505" s="23">
        <f>IF(ISNUMBER(AVERAGEIFS(Observed!O$2:O$1601,Observed!$A$2:$A$1601,$A505,Observed!$C$2:$C$1601,$C505)),AVERAGEIFS(Observed!O$2:O$1601,Observed!$A$2:$A$1601,$A505,Observed!$C$2:$C$1601,$C505),"")</f>
        <v>388.57333333333332</v>
      </c>
      <c r="P505" s="23">
        <f>IF(ISNUMBER(AVERAGEIFS(Observed!P$2:P$1601,Observed!$A$2:$A$1601,$A505,Observed!$C$2:$C$1601,$C505)),AVERAGEIFS(Observed!P$2:P$1601,Observed!$A$2:$A$1601,$A505,Observed!$C$2:$C$1601,$C505),"")</f>
        <v>922.55000000000007</v>
      </c>
      <c r="Q505" s="24" t="str">
        <f>IF(ISNUMBER(AVERAGEIFS(Observed!Q$2:Q$1601,Observed!$A$2:$A$1601,$A505,Observed!$C$2:$C$1601,$C505)),AVERAGEIFS(Observed!Q$2:Q$1601,Observed!$A$2:$A$1601,$A505,Observed!$C$2:$C$1601,$C505),"")</f>
        <v/>
      </c>
      <c r="R505" s="24" t="str">
        <f>IF(ISNUMBER(AVERAGEIFS(Observed!R$2:R$1601,Observed!$A$2:$A$1601,$A505,Observed!$C$2:$C$1601,$C505)),AVERAGEIFS(Observed!R$2:R$1601,Observed!$A$2:$A$1601,$A505,Observed!$C$2:$C$1601,$C505),"")</f>
        <v/>
      </c>
      <c r="S505" s="24" t="str">
        <f>IF(ISNUMBER(AVERAGEIFS(Observed!S$2:S$1601,Observed!$A$2:$A$1601,$A505,Observed!$C$2:$C$1601,$C505)),AVERAGEIFS(Observed!S$2:S$1601,Observed!$A$2:$A$1601,$A505,Observed!$C$2:$C$1601,$C505),"")</f>
        <v/>
      </c>
      <c r="T505" s="23" t="str">
        <f>IF(ISNUMBER(AVERAGEIFS(Observed!T$2:T$1601,Observed!$A$2:$A$1601,$A505,Observed!$C$2:$C$1601,$C505)),AVERAGEIFS(Observed!T$2:T$1601,Observed!$A$2:$A$1601,$A505,Observed!$C$2:$C$1601,$C505),"")</f>
        <v/>
      </c>
      <c r="U505" s="25" t="str">
        <f>IF(ISNUMBER(AVERAGEIFS(Observed!U$2:U$1601,Observed!$A$2:$A$1601,$A505,Observed!$C$2:$C$1601,$C505)),AVERAGEIFS(Observed!U$2:U$1601,Observed!$A$2:$A$1601,$A505,Observed!$C$2:$C$1601,$C505),"")</f>
        <v/>
      </c>
      <c r="V505" s="25" t="str">
        <f>IF(ISNUMBER(AVERAGEIFS(Observed!V$2:V$1601,Observed!$A$2:$A$1601,$A505,Observed!$C$2:$C$1601,$C505)),AVERAGEIFS(Observed!V$2:V$1601,Observed!$A$2:$A$1601,$A505,Observed!$C$2:$C$1601,$C505),"")</f>
        <v/>
      </c>
      <c r="W505" s="23" t="str">
        <f>IF(ISNUMBER(AVERAGEIFS(Observed!W$2:W$1601,Observed!$A$2:$A$1601,$A505,Observed!$C$2:$C$1601,$C505)),AVERAGEIFS(Observed!W$2:W$1601,Observed!$A$2:$A$1601,$A505,Observed!$C$2:$C$1601,$C505),"")</f>
        <v/>
      </c>
      <c r="X505" s="23" t="str">
        <f>IF(ISNUMBER(AVERAGEIFS(Observed!X$2:X$1601,Observed!$A$2:$A$1601,$A505,Observed!$C$2:$C$1601,$C505)),AVERAGEIFS(Observed!X$2:X$1601,Observed!$A$2:$A$1601,$A505,Observed!$C$2:$C$1601,$C505),"")</f>
        <v/>
      </c>
      <c r="Y505" s="23" t="str">
        <f>IF(ISNUMBER(AVERAGEIFS(Observed!Y$2:Y$1601,Observed!$A$2:$A$1601,$A505,Observed!$C$2:$C$1601,$C505)),AVERAGEIFS(Observed!Y$2:Y$1601,Observed!$A$2:$A$1601,$A505,Observed!$C$2:$C$1601,$C505),"")</f>
        <v/>
      </c>
      <c r="Z505" s="23" t="str">
        <f>IF(ISNUMBER(AVERAGEIFS(Observed!Z$2:Z$1601,Observed!$A$2:$A$1601,$A505,Observed!$C$2:$C$1601,$C505)),AVERAGEIFS(Observed!Z$2:Z$1601,Observed!$A$2:$A$1601,$A505,Observed!$C$2:$C$1601,$C505),"")</f>
        <v/>
      </c>
      <c r="AA505" s="23" t="str">
        <f>IF(ISNUMBER(AVERAGEIFS(Observed!AA$2:AA$1601,Observed!$A$2:$A$1601,$A505,Observed!$C$2:$C$1601,$C505)),AVERAGEIFS(Observed!AA$2:AA$1601,Observed!$A$2:$A$1601,$A505,Observed!$C$2:$C$1601,$C505),"")</f>
        <v/>
      </c>
      <c r="AB505" s="23" t="str">
        <f>IF(ISNUMBER(AVERAGEIFS(Observed!AB$2:AB$1601,Observed!$A$2:$A$1601,$A505,Observed!$C$2:$C$1601,$C505)),AVERAGEIFS(Observed!AB$2:AB$1601,Observed!$A$2:$A$1601,$A505,Observed!$C$2:$C$1601,$C505),"")</f>
        <v/>
      </c>
      <c r="AC505" s="23" t="str">
        <f>IF(ISNUMBER(AVERAGEIFS(Observed!AC$2:AC$1601,Observed!$A$2:$A$1601,$A505,Observed!$C$2:$C$1601,$C505)),AVERAGEIFS(Observed!AC$2:AC$1601,Observed!$A$2:$A$1601,$A505,Observed!$C$2:$C$1601,$C505),"")</f>
        <v/>
      </c>
      <c r="AD505" s="23" t="str">
        <f>IF(ISNUMBER(AVERAGEIFS(Observed!AD$2:AD$1601,Observed!$A$2:$A$1601,$A505,Observed!$C$2:$C$1601,$C505)),AVERAGEIFS(Observed!AD$2:AD$1601,Observed!$A$2:$A$1601,$A505,Observed!$C$2:$C$1601,$C505),"")</f>
        <v/>
      </c>
      <c r="AE505" s="23" t="str">
        <f>IF(ISNUMBER(AVERAGEIFS(Observed!AE$2:AE$1601,Observed!$A$2:$A$1601,$A505,Observed!$C$2:$C$1601,$C505)),AVERAGEIFS(Observed!AE$2:AE$1601,Observed!$A$2:$A$1601,$A505,Observed!$C$2:$C$1601,$C505),"")</f>
        <v/>
      </c>
      <c r="AF505" s="24" t="str">
        <f>IF(ISNUMBER(AVERAGEIFS(Observed!AF$2:AF$1601,Observed!$A$2:$A$1601,$A505,Observed!$C$2:$C$1601,$C505)),AVERAGEIFS(Observed!AF$2:AF$1601,Observed!$A$2:$A$1601,$A505,Observed!$C$2:$C$1601,$C505),"")</f>
        <v/>
      </c>
      <c r="AG505" s="24" t="str">
        <f>IF(ISNUMBER(AVERAGEIFS(Observed!AG$2:AG$1601,Observed!$A$2:$A$1601,$A505,Observed!$C$2:$C$1601,$C505)),AVERAGEIFS(Observed!AG$2:AG$1601,Observed!$A$2:$A$1601,$A505,Observed!$C$2:$C$1601,$C505),"")</f>
        <v/>
      </c>
      <c r="AH505" s="24" t="str">
        <f>IF(ISNUMBER(AVERAGEIFS(Observed!AH$2:AH$1601,Observed!$A$2:$A$1601,$A505,Observed!$C$2:$C$1601,$C505)),AVERAGEIFS(Observed!AH$2:AH$1601,Observed!$A$2:$A$1601,$A505,Observed!$C$2:$C$1601,$C505),"")</f>
        <v/>
      </c>
      <c r="AI505" s="23" t="str">
        <f>IF(ISNUMBER(AVERAGEIFS(Observed!AI$2:AI$1601,Observed!$A$2:$A$1601,$A505,Observed!$C$2:$C$1601,$C505)),AVERAGEIFS(Observed!AI$2:AI$1601,Observed!$A$2:$A$1601,$A505,Observed!$C$2:$C$1601,$C505),"")</f>
        <v/>
      </c>
      <c r="AJ505" s="24">
        <f>IF(ISNUMBER(AVERAGEIFS(Observed!AJ$2:AJ$1601,Observed!$A$2:$A$1601,$A505,Observed!$C$2:$C$1601,$C505)),AVERAGEIFS(Observed!AJ$2:AJ$1601,Observed!$A$2:$A$1601,$A505,Observed!$C$2:$C$1601,$C505),"")</f>
        <v>9.3666666666666676E-2</v>
      </c>
      <c r="AK505" s="24" t="str">
        <f>IF(ISNUMBER(AVERAGEIFS(Observed!AL$2:AL$1601,Observed!$A$2:$A$1601,$A505,Observed!$C$2:$C$1601,$C505)),AVERAGEIFS(Observed!AL$2:AL$1601,Observed!$A$2:$A$1601,$A505,Observed!$C$2:$C$1601,$C505),"")</f>
        <v/>
      </c>
      <c r="AL505" s="24">
        <f>IF(ISNUMBER(AVERAGEIFS(Observed!AM$2:AM$1601,Observed!$A$2:$A$1601,$A505,Observed!$C$2:$C$1601,$C505)),AVERAGEIFS(Observed!AM$2:AM$1601,Observed!$A$2:$A$1601,$A505,Observed!$C$2:$C$1601,$C505),"")</f>
        <v>0.6236666666666667</v>
      </c>
      <c r="AM505" s="24">
        <f>IF(ISNUMBER(AVERAGEIFS(Observed!AN$2:AN$1601,Observed!$A$2:$A$1601,$A505,Observed!$C$2:$C$1601,$C505)),AVERAGEIFS(Observed!AN$2:AN$1601,Observed!$A$2:$A$1601,$A505,Observed!$C$2:$C$1601,$C505),"")</f>
        <v>0</v>
      </c>
      <c r="AN505" s="24" t="str">
        <f>IF(ISNUMBER(AVERAGEIFS(Observed!AQ$2:AQ$1601,Observed!$A$2:$A$1601,$A505,Observed!$C$2:$C$1601,$C505)),AVERAGEIFS(Observed!AQ$2:AQ$1601,Observed!$A$2:$A$1601,$A505,Observed!$C$2:$C$1601,$C505),"")</f>
        <v/>
      </c>
      <c r="AO505" s="24">
        <f>IF(ISNUMBER(AVERAGEIFS(Observed!AR$2:AR$1601,Observed!$A$2:$A$1601,$A505,Observed!$C$2:$C$1601,$C505)),AVERAGEIFS(Observed!AR$2:AR$1601,Observed!$A$2:$A$1601,$A505,Observed!$C$2:$C$1601,$C505),"")</f>
        <v>0.25666666666666665</v>
      </c>
      <c r="AP505" s="24">
        <f>IF(ISNUMBER(AVERAGEIFS(Observed!AS$2:AS$1601,Observed!$A$2:$A$1601,$A505,Observed!$C$2:$C$1601,$C505)),AVERAGEIFS(Observed!AS$2:AS$1601,Observed!$A$2:$A$1601,$A505,Observed!$C$2:$C$1601,$C505),"")</f>
        <v>2.6666666666666661E-2</v>
      </c>
      <c r="AQ505" s="23" t="str">
        <f>IF(ISNUMBER(AVERAGEIFS(Observed!AT$2:AT$1601,Observed!$A$2:$A$1601,$A505,Observed!$C$2:$C$1601,$C505)),AVERAGEIFS(Observed!AT$2:AT$1601,Observed!$A$2:$A$1601,$A505,Observed!$C$2:$C$1601,$C505),"")</f>
        <v/>
      </c>
      <c r="AR505" s="24" t="str">
        <f>IF(ISNUMBER(AVERAGEIFS(Observed!AU$2:AU$1601,Observed!$A$2:$A$1601,$A505,Observed!$C$2:$C$1601,$C505)),AVERAGEIFS(Observed!AU$2:AU$1601,Observed!$A$2:$A$1601,$A505,Observed!$C$2:$C$1601,$C505),"")</f>
        <v/>
      </c>
      <c r="AS505" s="23" t="str">
        <f>IF(ISNUMBER(AVERAGEIFS(Observed!AV$2:AV$1601,Observed!$A$2:$A$1601,$A505,Observed!$C$2:$C$1601,$C505)),AVERAGEIFS(Observed!AV$2:AV$1601,Observed!$A$2:$A$1601,$A505,Observed!$C$2:$C$1601,$C505),"")</f>
        <v/>
      </c>
      <c r="AT505" s="23" t="str">
        <f>IF(ISNUMBER(AVERAGEIFS(Observed!AW$2:AW$1601,Observed!$A$2:$A$1601,$A505,Observed!$C$2:$C$1601,$C505)),AVERAGEIFS(Observed!AW$2:AW$1601,Observed!$A$2:$A$1601,$A505,Observed!$C$2:$C$1601,$C505),"")</f>
        <v/>
      </c>
      <c r="AU505" s="2">
        <f>COUNTIFS(Observed!$A$2:$A$1601,$A505,Observed!$C$2:$C$1601,$C505)</f>
        <v>3</v>
      </c>
      <c r="AV505" s="2">
        <f t="shared" si="9"/>
        <v>8</v>
      </c>
    </row>
    <row r="506" spans="1:48" x14ac:dyDescent="0.3">
      <c r="A506" s="4" t="s">
        <v>132</v>
      </c>
      <c r="B506" t="s">
        <v>83</v>
      </c>
      <c r="C506" s="3">
        <v>41871</v>
      </c>
      <c r="D506">
        <v>1</v>
      </c>
      <c r="F506" t="s">
        <v>87</v>
      </c>
      <c r="G506" t="s">
        <v>88</v>
      </c>
      <c r="H506" s="2">
        <v>2014</v>
      </c>
      <c r="I506" s="2" t="s">
        <v>84</v>
      </c>
      <c r="J506">
        <v>1</v>
      </c>
      <c r="K506" s="2" t="s">
        <v>21</v>
      </c>
      <c r="L506" s="22" t="str">
        <f>IF(ISNUMBER(AVERAGEIFS(Observed!L$2:L$1601,Observed!$A$2:$A$1601,$A506,Observed!$C$2:$C$1601,$C506)),AVERAGEIFS(Observed!L$2:L$1601,Observed!$A$2:$A$1601,$A506,Observed!$C$2:$C$1601,$C506),"")</f>
        <v/>
      </c>
      <c r="M506" s="23" t="str">
        <f>IF(ISNUMBER(AVERAGEIFS(Observed!M$2:M$1601,Observed!$A$2:$A$1601,$A506,Observed!$C$2:$C$1601,$C506)),AVERAGEIFS(Observed!M$2:M$1601,Observed!$A$2:$A$1601,$A506,Observed!$C$2:$C$1601,$C506),"")</f>
        <v/>
      </c>
      <c r="N506" s="23">
        <f>IF(ISNUMBER(AVERAGEIFS(Observed!N$2:N$1601,Observed!$A$2:$A$1601,$A506,Observed!$C$2:$C$1601,$C506)),AVERAGEIFS(Observed!N$2:N$1601,Observed!$A$2:$A$1601,$A506,Observed!$C$2:$C$1601,$C506),"")</f>
        <v>373.7166666666667</v>
      </c>
      <c r="O506" s="23">
        <f>IF(ISNUMBER(AVERAGEIFS(Observed!O$2:O$1601,Observed!$A$2:$A$1601,$A506,Observed!$C$2:$C$1601,$C506)),AVERAGEIFS(Observed!O$2:O$1601,Observed!$A$2:$A$1601,$A506,Observed!$C$2:$C$1601,$C506),"")</f>
        <v>373.7166666666667</v>
      </c>
      <c r="P506" s="23">
        <f>IF(ISNUMBER(AVERAGEIFS(Observed!P$2:P$1601,Observed!$A$2:$A$1601,$A506,Observed!$C$2:$C$1601,$C506)),AVERAGEIFS(Observed!P$2:P$1601,Observed!$A$2:$A$1601,$A506,Observed!$C$2:$C$1601,$C506),"")</f>
        <v>1296.2666666666667</v>
      </c>
      <c r="Q506" s="24" t="str">
        <f>IF(ISNUMBER(AVERAGEIFS(Observed!Q$2:Q$1601,Observed!$A$2:$A$1601,$A506,Observed!$C$2:$C$1601,$C506)),AVERAGEIFS(Observed!Q$2:Q$1601,Observed!$A$2:$A$1601,$A506,Observed!$C$2:$C$1601,$C506),"")</f>
        <v/>
      </c>
      <c r="R506" s="24" t="str">
        <f>IF(ISNUMBER(AVERAGEIFS(Observed!R$2:R$1601,Observed!$A$2:$A$1601,$A506,Observed!$C$2:$C$1601,$C506)),AVERAGEIFS(Observed!R$2:R$1601,Observed!$A$2:$A$1601,$A506,Observed!$C$2:$C$1601,$C506),"")</f>
        <v/>
      </c>
      <c r="S506" s="24" t="str">
        <f>IF(ISNUMBER(AVERAGEIFS(Observed!S$2:S$1601,Observed!$A$2:$A$1601,$A506,Observed!$C$2:$C$1601,$C506)),AVERAGEIFS(Observed!S$2:S$1601,Observed!$A$2:$A$1601,$A506,Observed!$C$2:$C$1601,$C506),"")</f>
        <v/>
      </c>
      <c r="T506" s="23" t="str">
        <f>IF(ISNUMBER(AVERAGEIFS(Observed!T$2:T$1601,Observed!$A$2:$A$1601,$A506,Observed!$C$2:$C$1601,$C506)),AVERAGEIFS(Observed!T$2:T$1601,Observed!$A$2:$A$1601,$A506,Observed!$C$2:$C$1601,$C506),"")</f>
        <v/>
      </c>
      <c r="U506" s="25" t="str">
        <f>IF(ISNUMBER(AVERAGEIFS(Observed!U$2:U$1601,Observed!$A$2:$A$1601,$A506,Observed!$C$2:$C$1601,$C506)),AVERAGEIFS(Observed!U$2:U$1601,Observed!$A$2:$A$1601,$A506,Observed!$C$2:$C$1601,$C506),"")</f>
        <v/>
      </c>
      <c r="V506" s="25" t="str">
        <f>IF(ISNUMBER(AVERAGEIFS(Observed!V$2:V$1601,Observed!$A$2:$A$1601,$A506,Observed!$C$2:$C$1601,$C506)),AVERAGEIFS(Observed!V$2:V$1601,Observed!$A$2:$A$1601,$A506,Observed!$C$2:$C$1601,$C506),"")</f>
        <v/>
      </c>
      <c r="W506" s="23" t="str">
        <f>IF(ISNUMBER(AVERAGEIFS(Observed!W$2:W$1601,Observed!$A$2:$A$1601,$A506,Observed!$C$2:$C$1601,$C506)),AVERAGEIFS(Observed!W$2:W$1601,Observed!$A$2:$A$1601,$A506,Observed!$C$2:$C$1601,$C506),"")</f>
        <v/>
      </c>
      <c r="X506" s="23" t="str">
        <f>IF(ISNUMBER(AVERAGEIFS(Observed!X$2:X$1601,Observed!$A$2:$A$1601,$A506,Observed!$C$2:$C$1601,$C506)),AVERAGEIFS(Observed!X$2:X$1601,Observed!$A$2:$A$1601,$A506,Observed!$C$2:$C$1601,$C506),"")</f>
        <v/>
      </c>
      <c r="Y506" s="23" t="str">
        <f>IF(ISNUMBER(AVERAGEIFS(Observed!Y$2:Y$1601,Observed!$A$2:$A$1601,$A506,Observed!$C$2:$C$1601,$C506)),AVERAGEIFS(Observed!Y$2:Y$1601,Observed!$A$2:$A$1601,$A506,Observed!$C$2:$C$1601,$C506),"")</f>
        <v/>
      </c>
      <c r="Z506" s="23" t="str">
        <f>IF(ISNUMBER(AVERAGEIFS(Observed!Z$2:Z$1601,Observed!$A$2:$A$1601,$A506,Observed!$C$2:$C$1601,$C506)),AVERAGEIFS(Observed!Z$2:Z$1601,Observed!$A$2:$A$1601,$A506,Observed!$C$2:$C$1601,$C506),"")</f>
        <v/>
      </c>
      <c r="AA506" s="23" t="str">
        <f>IF(ISNUMBER(AVERAGEIFS(Observed!AA$2:AA$1601,Observed!$A$2:$A$1601,$A506,Observed!$C$2:$C$1601,$C506)),AVERAGEIFS(Observed!AA$2:AA$1601,Observed!$A$2:$A$1601,$A506,Observed!$C$2:$C$1601,$C506),"")</f>
        <v/>
      </c>
      <c r="AB506" s="23" t="str">
        <f>IF(ISNUMBER(AVERAGEIFS(Observed!AB$2:AB$1601,Observed!$A$2:$A$1601,$A506,Observed!$C$2:$C$1601,$C506)),AVERAGEIFS(Observed!AB$2:AB$1601,Observed!$A$2:$A$1601,$A506,Observed!$C$2:$C$1601,$C506),"")</f>
        <v/>
      </c>
      <c r="AC506" s="23" t="str">
        <f>IF(ISNUMBER(AVERAGEIFS(Observed!AC$2:AC$1601,Observed!$A$2:$A$1601,$A506,Observed!$C$2:$C$1601,$C506)),AVERAGEIFS(Observed!AC$2:AC$1601,Observed!$A$2:$A$1601,$A506,Observed!$C$2:$C$1601,$C506),"")</f>
        <v/>
      </c>
      <c r="AD506" s="23" t="str">
        <f>IF(ISNUMBER(AVERAGEIFS(Observed!AD$2:AD$1601,Observed!$A$2:$A$1601,$A506,Observed!$C$2:$C$1601,$C506)),AVERAGEIFS(Observed!AD$2:AD$1601,Observed!$A$2:$A$1601,$A506,Observed!$C$2:$C$1601,$C506),"")</f>
        <v/>
      </c>
      <c r="AE506" s="23" t="str">
        <f>IF(ISNUMBER(AVERAGEIFS(Observed!AE$2:AE$1601,Observed!$A$2:$A$1601,$A506,Observed!$C$2:$C$1601,$C506)),AVERAGEIFS(Observed!AE$2:AE$1601,Observed!$A$2:$A$1601,$A506,Observed!$C$2:$C$1601,$C506),"")</f>
        <v/>
      </c>
      <c r="AF506" s="24" t="str">
        <f>IF(ISNUMBER(AVERAGEIFS(Observed!AF$2:AF$1601,Observed!$A$2:$A$1601,$A506,Observed!$C$2:$C$1601,$C506)),AVERAGEIFS(Observed!AF$2:AF$1601,Observed!$A$2:$A$1601,$A506,Observed!$C$2:$C$1601,$C506),"")</f>
        <v/>
      </c>
      <c r="AG506" s="24" t="str">
        <f>IF(ISNUMBER(AVERAGEIFS(Observed!AG$2:AG$1601,Observed!$A$2:$A$1601,$A506,Observed!$C$2:$C$1601,$C506)),AVERAGEIFS(Observed!AG$2:AG$1601,Observed!$A$2:$A$1601,$A506,Observed!$C$2:$C$1601,$C506),"")</f>
        <v/>
      </c>
      <c r="AH506" s="24" t="str">
        <f>IF(ISNUMBER(AVERAGEIFS(Observed!AH$2:AH$1601,Observed!$A$2:$A$1601,$A506,Observed!$C$2:$C$1601,$C506)),AVERAGEIFS(Observed!AH$2:AH$1601,Observed!$A$2:$A$1601,$A506,Observed!$C$2:$C$1601,$C506),"")</f>
        <v/>
      </c>
      <c r="AI506" s="23" t="str">
        <f>IF(ISNUMBER(AVERAGEIFS(Observed!AI$2:AI$1601,Observed!$A$2:$A$1601,$A506,Observed!$C$2:$C$1601,$C506)),AVERAGEIFS(Observed!AI$2:AI$1601,Observed!$A$2:$A$1601,$A506,Observed!$C$2:$C$1601,$C506),"")</f>
        <v/>
      </c>
      <c r="AJ506" s="24">
        <f>IF(ISNUMBER(AVERAGEIFS(Observed!AJ$2:AJ$1601,Observed!$A$2:$A$1601,$A506,Observed!$C$2:$C$1601,$C506)),AVERAGEIFS(Observed!AJ$2:AJ$1601,Observed!$A$2:$A$1601,$A506,Observed!$C$2:$C$1601,$C506),"")</f>
        <v>2.2666666666666668E-2</v>
      </c>
      <c r="AK506" s="24" t="str">
        <f>IF(ISNUMBER(AVERAGEIFS(Observed!AL$2:AL$1601,Observed!$A$2:$A$1601,$A506,Observed!$C$2:$C$1601,$C506)),AVERAGEIFS(Observed!AL$2:AL$1601,Observed!$A$2:$A$1601,$A506,Observed!$C$2:$C$1601,$C506),"")</f>
        <v/>
      </c>
      <c r="AL506" s="24">
        <f>IF(ISNUMBER(AVERAGEIFS(Observed!AM$2:AM$1601,Observed!$A$2:$A$1601,$A506,Observed!$C$2:$C$1601,$C506)),AVERAGEIFS(Observed!AM$2:AM$1601,Observed!$A$2:$A$1601,$A506,Observed!$C$2:$C$1601,$C506),"")</f>
        <v>0.43533333333333335</v>
      </c>
      <c r="AM506" s="24">
        <f>IF(ISNUMBER(AVERAGEIFS(Observed!AN$2:AN$1601,Observed!$A$2:$A$1601,$A506,Observed!$C$2:$C$1601,$C506)),AVERAGEIFS(Observed!AN$2:AN$1601,Observed!$A$2:$A$1601,$A506,Observed!$C$2:$C$1601,$C506),"")</f>
        <v>0</v>
      </c>
      <c r="AN506" s="24" t="str">
        <f>IF(ISNUMBER(AVERAGEIFS(Observed!AQ$2:AQ$1601,Observed!$A$2:$A$1601,$A506,Observed!$C$2:$C$1601,$C506)),AVERAGEIFS(Observed!AQ$2:AQ$1601,Observed!$A$2:$A$1601,$A506,Observed!$C$2:$C$1601,$C506),"")</f>
        <v/>
      </c>
      <c r="AO506" s="24">
        <f>IF(ISNUMBER(AVERAGEIFS(Observed!AR$2:AR$1601,Observed!$A$2:$A$1601,$A506,Observed!$C$2:$C$1601,$C506)),AVERAGEIFS(Observed!AR$2:AR$1601,Observed!$A$2:$A$1601,$A506,Observed!$C$2:$C$1601,$C506),"")</f>
        <v>0.51466666666666672</v>
      </c>
      <c r="AP506" s="24">
        <f>IF(ISNUMBER(AVERAGEIFS(Observed!AS$2:AS$1601,Observed!$A$2:$A$1601,$A506,Observed!$C$2:$C$1601,$C506)),AVERAGEIFS(Observed!AS$2:AS$1601,Observed!$A$2:$A$1601,$A506,Observed!$C$2:$C$1601,$C506),"")</f>
        <v>2.7E-2</v>
      </c>
      <c r="AQ506" s="23" t="str">
        <f>IF(ISNUMBER(AVERAGEIFS(Observed!AT$2:AT$1601,Observed!$A$2:$A$1601,$A506,Observed!$C$2:$C$1601,$C506)),AVERAGEIFS(Observed!AT$2:AT$1601,Observed!$A$2:$A$1601,$A506,Observed!$C$2:$C$1601,$C506),"")</f>
        <v/>
      </c>
      <c r="AR506" s="24" t="str">
        <f>IF(ISNUMBER(AVERAGEIFS(Observed!AU$2:AU$1601,Observed!$A$2:$A$1601,$A506,Observed!$C$2:$C$1601,$C506)),AVERAGEIFS(Observed!AU$2:AU$1601,Observed!$A$2:$A$1601,$A506,Observed!$C$2:$C$1601,$C506),"")</f>
        <v/>
      </c>
      <c r="AS506" s="23" t="str">
        <f>IF(ISNUMBER(AVERAGEIFS(Observed!AV$2:AV$1601,Observed!$A$2:$A$1601,$A506,Observed!$C$2:$C$1601,$C506)),AVERAGEIFS(Observed!AV$2:AV$1601,Observed!$A$2:$A$1601,$A506,Observed!$C$2:$C$1601,$C506),"")</f>
        <v/>
      </c>
      <c r="AT506" s="23" t="str">
        <f>IF(ISNUMBER(AVERAGEIFS(Observed!AW$2:AW$1601,Observed!$A$2:$A$1601,$A506,Observed!$C$2:$C$1601,$C506)),AVERAGEIFS(Observed!AW$2:AW$1601,Observed!$A$2:$A$1601,$A506,Observed!$C$2:$C$1601,$C506),"")</f>
        <v/>
      </c>
      <c r="AU506" s="2">
        <f>COUNTIFS(Observed!$A$2:$A$1601,$A506,Observed!$C$2:$C$1601,$C506)</f>
        <v>3</v>
      </c>
      <c r="AV506" s="2">
        <f t="shared" si="9"/>
        <v>8</v>
      </c>
    </row>
    <row r="507" spans="1:48" x14ac:dyDescent="0.3">
      <c r="A507" s="4" t="s">
        <v>132</v>
      </c>
      <c r="B507" t="s">
        <v>83</v>
      </c>
      <c r="C507" s="3">
        <v>41918</v>
      </c>
      <c r="D507">
        <v>1</v>
      </c>
      <c r="F507" t="s">
        <v>87</v>
      </c>
      <c r="G507" t="s">
        <v>88</v>
      </c>
      <c r="H507" s="2">
        <v>2014</v>
      </c>
      <c r="I507" s="2" t="s">
        <v>84</v>
      </c>
      <c r="J507">
        <v>1</v>
      </c>
      <c r="K507" s="2" t="s">
        <v>21</v>
      </c>
      <c r="L507" s="22" t="str">
        <f>IF(ISNUMBER(AVERAGEIFS(Observed!L$2:L$1601,Observed!$A$2:$A$1601,$A507,Observed!$C$2:$C$1601,$C507)),AVERAGEIFS(Observed!L$2:L$1601,Observed!$A$2:$A$1601,$A507,Observed!$C$2:$C$1601,$C507),"")</f>
        <v/>
      </c>
      <c r="M507" s="23" t="str">
        <f>IF(ISNUMBER(AVERAGEIFS(Observed!M$2:M$1601,Observed!$A$2:$A$1601,$A507,Observed!$C$2:$C$1601,$C507)),AVERAGEIFS(Observed!M$2:M$1601,Observed!$A$2:$A$1601,$A507,Observed!$C$2:$C$1601,$C507),"")</f>
        <v/>
      </c>
      <c r="N507" s="23">
        <f>IF(ISNUMBER(AVERAGEIFS(Observed!N$2:N$1601,Observed!$A$2:$A$1601,$A507,Observed!$C$2:$C$1601,$C507)),AVERAGEIFS(Observed!N$2:N$1601,Observed!$A$2:$A$1601,$A507,Observed!$C$2:$C$1601,$C507),"")</f>
        <v>134.87666666666667</v>
      </c>
      <c r="O507" s="23">
        <f>IF(ISNUMBER(AVERAGEIFS(Observed!O$2:O$1601,Observed!$A$2:$A$1601,$A507,Observed!$C$2:$C$1601,$C507)),AVERAGEIFS(Observed!O$2:O$1601,Observed!$A$2:$A$1601,$A507,Observed!$C$2:$C$1601,$C507),"")</f>
        <v>134.87666666666667</v>
      </c>
      <c r="P507" s="23">
        <f>IF(ISNUMBER(AVERAGEIFS(Observed!P$2:P$1601,Observed!$A$2:$A$1601,$A507,Observed!$C$2:$C$1601,$C507)),AVERAGEIFS(Observed!P$2:P$1601,Observed!$A$2:$A$1601,$A507,Observed!$C$2:$C$1601,$C507),"")</f>
        <v>1431.1433333333332</v>
      </c>
      <c r="Q507" s="24" t="str">
        <f>IF(ISNUMBER(AVERAGEIFS(Observed!Q$2:Q$1601,Observed!$A$2:$A$1601,$A507,Observed!$C$2:$C$1601,$C507)),AVERAGEIFS(Observed!Q$2:Q$1601,Observed!$A$2:$A$1601,$A507,Observed!$C$2:$C$1601,$C507),"")</f>
        <v/>
      </c>
      <c r="R507" s="24" t="str">
        <f>IF(ISNUMBER(AVERAGEIFS(Observed!R$2:R$1601,Observed!$A$2:$A$1601,$A507,Observed!$C$2:$C$1601,$C507)),AVERAGEIFS(Observed!R$2:R$1601,Observed!$A$2:$A$1601,$A507,Observed!$C$2:$C$1601,$C507),"")</f>
        <v/>
      </c>
      <c r="S507" s="24" t="str">
        <f>IF(ISNUMBER(AVERAGEIFS(Observed!S$2:S$1601,Observed!$A$2:$A$1601,$A507,Observed!$C$2:$C$1601,$C507)),AVERAGEIFS(Observed!S$2:S$1601,Observed!$A$2:$A$1601,$A507,Observed!$C$2:$C$1601,$C507),"")</f>
        <v/>
      </c>
      <c r="T507" s="23" t="str">
        <f>IF(ISNUMBER(AVERAGEIFS(Observed!T$2:T$1601,Observed!$A$2:$A$1601,$A507,Observed!$C$2:$C$1601,$C507)),AVERAGEIFS(Observed!T$2:T$1601,Observed!$A$2:$A$1601,$A507,Observed!$C$2:$C$1601,$C507),"")</f>
        <v/>
      </c>
      <c r="U507" s="25" t="str">
        <f>IF(ISNUMBER(AVERAGEIFS(Observed!U$2:U$1601,Observed!$A$2:$A$1601,$A507,Observed!$C$2:$C$1601,$C507)),AVERAGEIFS(Observed!U$2:U$1601,Observed!$A$2:$A$1601,$A507,Observed!$C$2:$C$1601,$C507),"")</f>
        <v/>
      </c>
      <c r="V507" s="25" t="str">
        <f>IF(ISNUMBER(AVERAGEIFS(Observed!V$2:V$1601,Observed!$A$2:$A$1601,$A507,Observed!$C$2:$C$1601,$C507)),AVERAGEIFS(Observed!V$2:V$1601,Observed!$A$2:$A$1601,$A507,Observed!$C$2:$C$1601,$C507),"")</f>
        <v/>
      </c>
      <c r="W507" s="23" t="str">
        <f>IF(ISNUMBER(AVERAGEIFS(Observed!W$2:W$1601,Observed!$A$2:$A$1601,$A507,Observed!$C$2:$C$1601,$C507)),AVERAGEIFS(Observed!W$2:W$1601,Observed!$A$2:$A$1601,$A507,Observed!$C$2:$C$1601,$C507),"")</f>
        <v/>
      </c>
      <c r="X507" s="23" t="str">
        <f>IF(ISNUMBER(AVERAGEIFS(Observed!X$2:X$1601,Observed!$A$2:$A$1601,$A507,Observed!$C$2:$C$1601,$C507)),AVERAGEIFS(Observed!X$2:X$1601,Observed!$A$2:$A$1601,$A507,Observed!$C$2:$C$1601,$C507),"")</f>
        <v/>
      </c>
      <c r="Y507" s="23" t="str">
        <f>IF(ISNUMBER(AVERAGEIFS(Observed!Y$2:Y$1601,Observed!$A$2:$A$1601,$A507,Observed!$C$2:$C$1601,$C507)),AVERAGEIFS(Observed!Y$2:Y$1601,Observed!$A$2:$A$1601,$A507,Observed!$C$2:$C$1601,$C507),"")</f>
        <v/>
      </c>
      <c r="Z507" s="23" t="str">
        <f>IF(ISNUMBER(AVERAGEIFS(Observed!Z$2:Z$1601,Observed!$A$2:$A$1601,$A507,Observed!$C$2:$C$1601,$C507)),AVERAGEIFS(Observed!Z$2:Z$1601,Observed!$A$2:$A$1601,$A507,Observed!$C$2:$C$1601,$C507),"")</f>
        <v/>
      </c>
      <c r="AA507" s="23" t="str">
        <f>IF(ISNUMBER(AVERAGEIFS(Observed!AA$2:AA$1601,Observed!$A$2:$A$1601,$A507,Observed!$C$2:$C$1601,$C507)),AVERAGEIFS(Observed!AA$2:AA$1601,Observed!$A$2:$A$1601,$A507,Observed!$C$2:$C$1601,$C507),"")</f>
        <v/>
      </c>
      <c r="AB507" s="23" t="str">
        <f>IF(ISNUMBER(AVERAGEIFS(Observed!AB$2:AB$1601,Observed!$A$2:$A$1601,$A507,Observed!$C$2:$C$1601,$C507)),AVERAGEIFS(Observed!AB$2:AB$1601,Observed!$A$2:$A$1601,$A507,Observed!$C$2:$C$1601,$C507),"")</f>
        <v/>
      </c>
      <c r="AC507" s="23" t="str">
        <f>IF(ISNUMBER(AVERAGEIFS(Observed!AC$2:AC$1601,Observed!$A$2:$A$1601,$A507,Observed!$C$2:$C$1601,$C507)),AVERAGEIFS(Observed!AC$2:AC$1601,Observed!$A$2:$A$1601,$A507,Observed!$C$2:$C$1601,$C507),"")</f>
        <v/>
      </c>
      <c r="AD507" s="23" t="str">
        <f>IF(ISNUMBER(AVERAGEIFS(Observed!AD$2:AD$1601,Observed!$A$2:$A$1601,$A507,Observed!$C$2:$C$1601,$C507)),AVERAGEIFS(Observed!AD$2:AD$1601,Observed!$A$2:$A$1601,$A507,Observed!$C$2:$C$1601,$C507),"")</f>
        <v/>
      </c>
      <c r="AE507" s="23" t="str">
        <f>IF(ISNUMBER(AVERAGEIFS(Observed!AE$2:AE$1601,Observed!$A$2:$A$1601,$A507,Observed!$C$2:$C$1601,$C507)),AVERAGEIFS(Observed!AE$2:AE$1601,Observed!$A$2:$A$1601,$A507,Observed!$C$2:$C$1601,$C507),"")</f>
        <v/>
      </c>
      <c r="AF507" s="24" t="str">
        <f>IF(ISNUMBER(AVERAGEIFS(Observed!AF$2:AF$1601,Observed!$A$2:$A$1601,$A507,Observed!$C$2:$C$1601,$C507)),AVERAGEIFS(Observed!AF$2:AF$1601,Observed!$A$2:$A$1601,$A507,Observed!$C$2:$C$1601,$C507),"")</f>
        <v/>
      </c>
      <c r="AG507" s="24" t="str">
        <f>IF(ISNUMBER(AVERAGEIFS(Observed!AG$2:AG$1601,Observed!$A$2:$A$1601,$A507,Observed!$C$2:$C$1601,$C507)),AVERAGEIFS(Observed!AG$2:AG$1601,Observed!$A$2:$A$1601,$A507,Observed!$C$2:$C$1601,$C507),"")</f>
        <v/>
      </c>
      <c r="AH507" s="24" t="str">
        <f>IF(ISNUMBER(AVERAGEIFS(Observed!AH$2:AH$1601,Observed!$A$2:$A$1601,$A507,Observed!$C$2:$C$1601,$C507)),AVERAGEIFS(Observed!AH$2:AH$1601,Observed!$A$2:$A$1601,$A507,Observed!$C$2:$C$1601,$C507),"")</f>
        <v/>
      </c>
      <c r="AI507" s="23" t="str">
        <f>IF(ISNUMBER(AVERAGEIFS(Observed!AI$2:AI$1601,Observed!$A$2:$A$1601,$A507,Observed!$C$2:$C$1601,$C507)),AVERAGEIFS(Observed!AI$2:AI$1601,Observed!$A$2:$A$1601,$A507,Observed!$C$2:$C$1601,$C507),"")</f>
        <v/>
      </c>
      <c r="AJ507" s="24">
        <f>IF(ISNUMBER(AVERAGEIFS(Observed!AJ$2:AJ$1601,Observed!$A$2:$A$1601,$A507,Observed!$C$2:$C$1601,$C507)),AVERAGEIFS(Observed!AJ$2:AJ$1601,Observed!$A$2:$A$1601,$A507,Observed!$C$2:$C$1601,$C507),"")</f>
        <v>0.18066666666666667</v>
      </c>
      <c r="AK507" s="24" t="str">
        <f>IF(ISNUMBER(AVERAGEIFS(Observed!AL$2:AL$1601,Observed!$A$2:$A$1601,$A507,Observed!$C$2:$C$1601,$C507)),AVERAGEIFS(Observed!AL$2:AL$1601,Observed!$A$2:$A$1601,$A507,Observed!$C$2:$C$1601,$C507),"")</f>
        <v/>
      </c>
      <c r="AL507" s="24">
        <f>IF(ISNUMBER(AVERAGEIFS(Observed!AM$2:AM$1601,Observed!$A$2:$A$1601,$A507,Observed!$C$2:$C$1601,$C507)),AVERAGEIFS(Observed!AM$2:AM$1601,Observed!$A$2:$A$1601,$A507,Observed!$C$2:$C$1601,$C507),"")</f>
        <v>0.53800000000000003</v>
      </c>
      <c r="AM507" s="24">
        <f>IF(ISNUMBER(AVERAGEIFS(Observed!AN$2:AN$1601,Observed!$A$2:$A$1601,$A507,Observed!$C$2:$C$1601,$C507)),AVERAGEIFS(Observed!AN$2:AN$1601,Observed!$A$2:$A$1601,$A507,Observed!$C$2:$C$1601,$C507),"")</f>
        <v>0</v>
      </c>
      <c r="AN507" s="24" t="str">
        <f>IF(ISNUMBER(AVERAGEIFS(Observed!AQ$2:AQ$1601,Observed!$A$2:$A$1601,$A507,Observed!$C$2:$C$1601,$C507)),AVERAGEIFS(Observed!AQ$2:AQ$1601,Observed!$A$2:$A$1601,$A507,Observed!$C$2:$C$1601,$C507),"")</f>
        <v/>
      </c>
      <c r="AO507" s="24">
        <f>IF(ISNUMBER(AVERAGEIFS(Observed!AR$2:AR$1601,Observed!$A$2:$A$1601,$A507,Observed!$C$2:$C$1601,$C507)),AVERAGEIFS(Observed!AR$2:AR$1601,Observed!$A$2:$A$1601,$A507,Observed!$C$2:$C$1601,$C507),"")</f>
        <v>0.17600000000000002</v>
      </c>
      <c r="AP507" s="24">
        <f>IF(ISNUMBER(AVERAGEIFS(Observed!AS$2:AS$1601,Observed!$A$2:$A$1601,$A507,Observed!$C$2:$C$1601,$C507)),AVERAGEIFS(Observed!AS$2:AS$1601,Observed!$A$2:$A$1601,$A507,Observed!$C$2:$C$1601,$C507),"")</f>
        <v>0.10466666666666667</v>
      </c>
      <c r="AQ507" s="23" t="str">
        <f>IF(ISNUMBER(AVERAGEIFS(Observed!AT$2:AT$1601,Observed!$A$2:$A$1601,$A507,Observed!$C$2:$C$1601,$C507)),AVERAGEIFS(Observed!AT$2:AT$1601,Observed!$A$2:$A$1601,$A507,Observed!$C$2:$C$1601,$C507),"")</f>
        <v/>
      </c>
      <c r="AR507" s="24" t="str">
        <f>IF(ISNUMBER(AVERAGEIFS(Observed!AU$2:AU$1601,Observed!$A$2:$A$1601,$A507,Observed!$C$2:$C$1601,$C507)),AVERAGEIFS(Observed!AU$2:AU$1601,Observed!$A$2:$A$1601,$A507,Observed!$C$2:$C$1601,$C507),"")</f>
        <v/>
      </c>
      <c r="AS507" s="23" t="str">
        <f>IF(ISNUMBER(AVERAGEIFS(Observed!AV$2:AV$1601,Observed!$A$2:$A$1601,$A507,Observed!$C$2:$C$1601,$C507)),AVERAGEIFS(Observed!AV$2:AV$1601,Observed!$A$2:$A$1601,$A507,Observed!$C$2:$C$1601,$C507),"")</f>
        <v/>
      </c>
      <c r="AT507" s="23" t="str">
        <f>IF(ISNUMBER(AVERAGEIFS(Observed!AW$2:AW$1601,Observed!$A$2:$A$1601,$A507,Observed!$C$2:$C$1601,$C507)),AVERAGEIFS(Observed!AW$2:AW$1601,Observed!$A$2:$A$1601,$A507,Observed!$C$2:$C$1601,$C507),"")</f>
        <v/>
      </c>
      <c r="AU507" s="2">
        <f>COUNTIFS(Observed!$A$2:$A$1601,$A507,Observed!$C$2:$C$1601,$C507)</f>
        <v>3</v>
      </c>
      <c r="AV507" s="2">
        <f t="shared" si="9"/>
        <v>8</v>
      </c>
    </row>
    <row r="508" spans="1:48" x14ac:dyDescent="0.3">
      <c r="A508" s="4" t="s">
        <v>132</v>
      </c>
      <c r="B508" t="s">
        <v>83</v>
      </c>
      <c r="C508" s="3">
        <v>42156</v>
      </c>
      <c r="D508">
        <v>1</v>
      </c>
      <c r="F508" t="s">
        <v>87</v>
      </c>
      <c r="G508" t="s">
        <v>88</v>
      </c>
      <c r="H508" s="2">
        <v>2015</v>
      </c>
      <c r="I508" s="2" t="s">
        <v>84</v>
      </c>
      <c r="J508">
        <v>1</v>
      </c>
      <c r="K508" s="2" t="s">
        <v>21</v>
      </c>
      <c r="L508" s="22" t="str">
        <f>IF(ISNUMBER(AVERAGEIFS(Observed!L$2:L$1601,Observed!$A$2:$A$1601,$A508,Observed!$C$2:$C$1601,$C508)),AVERAGEIFS(Observed!L$2:L$1601,Observed!$A$2:$A$1601,$A508,Observed!$C$2:$C$1601,$C508),"")</f>
        <v/>
      </c>
      <c r="M508" s="23" t="str">
        <f>IF(ISNUMBER(AVERAGEIFS(Observed!M$2:M$1601,Observed!$A$2:$A$1601,$A508,Observed!$C$2:$C$1601,$C508)),AVERAGEIFS(Observed!M$2:M$1601,Observed!$A$2:$A$1601,$A508,Observed!$C$2:$C$1601,$C508),"")</f>
        <v/>
      </c>
      <c r="N508" s="23">
        <f>IF(ISNUMBER(AVERAGEIFS(Observed!N$2:N$1601,Observed!$A$2:$A$1601,$A508,Observed!$C$2:$C$1601,$C508)),AVERAGEIFS(Observed!N$2:N$1601,Observed!$A$2:$A$1601,$A508,Observed!$C$2:$C$1601,$C508),"")</f>
        <v>414.19333333333333</v>
      </c>
      <c r="O508" s="23">
        <f>IF(ISNUMBER(AVERAGEIFS(Observed!O$2:O$1601,Observed!$A$2:$A$1601,$A508,Observed!$C$2:$C$1601,$C508)),AVERAGEIFS(Observed!O$2:O$1601,Observed!$A$2:$A$1601,$A508,Observed!$C$2:$C$1601,$C508),"")</f>
        <v>414.19333333333333</v>
      </c>
      <c r="P508" s="23">
        <f>IF(ISNUMBER(AVERAGEIFS(Observed!P$2:P$1601,Observed!$A$2:$A$1601,$A508,Observed!$C$2:$C$1601,$C508)),AVERAGEIFS(Observed!P$2:P$1601,Observed!$A$2:$A$1601,$A508,Observed!$C$2:$C$1601,$C508),"")</f>
        <v>414.19333333333333</v>
      </c>
      <c r="Q508" s="24" t="str">
        <f>IF(ISNUMBER(AVERAGEIFS(Observed!Q$2:Q$1601,Observed!$A$2:$A$1601,$A508,Observed!$C$2:$C$1601,$C508)),AVERAGEIFS(Observed!Q$2:Q$1601,Observed!$A$2:$A$1601,$A508,Observed!$C$2:$C$1601,$C508),"")</f>
        <v/>
      </c>
      <c r="R508" s="24" t="str">
        <f>IF(ISNUMBER(AVERAGEIFS(Observed!R$2:R$1601,Observed!$A$2:$A$1601,$A508,Observed!$C$2:$C$1601,$C508)),AVERAGEIFS(Observed!R$2:R$1601,Observed!$A$2:$A$1601,$A508,Observed!$C$2:$C$1601,$C508),"")</f>
        <v/>
      </c>
      <c r="S508" s="24" t="str">
        <f>IF(ISNUMBER(AVERAGEIFS(Observed!S$2:S$1601,Observed!$A$2:$A$1601,$A508,Observed!$C$2:$C$1601,$C508)),AVERAGEIFS(Observed!S$2:S$1601,Observed!$A$2:$A$1601,$A508,Observed!$C$2:$C$1601,$C508),"")</f>
        <v/>
      </c>
      <c r="T508" s="23" t="str">
        <f>IF(ISNUMBER(AVERAGEIFS(Observed!T$2:T$1601,Observed!$A$2:$A$1601,$A508,Observed!$C$2:$C$1601,$C508)),AVERAGEIFS(Observed!T$2:T$1601,Observed!$A$2:$A$1601,$A508,Observed!$C$2:$C$1601,$C508),"")</f>
        <v/>
      </c>
      <c r="U508" s="25" t="str">
        <f>IF(ISNUMBER(AVERAGEIFS(Observed!U$2:U$1601,Observed!$A$2:$A$1601,$A508,Observed!$C$2:$C$1601,$C508)),AVERAGEIFS(Observed!U$2:U$1601,Observed!$A$2:$A$1601,$A508,Observed!$C$2:$C$1601,$C508),"")</f>
        <v/>
      </c>
      <c r="V508" s="25" t="str">
        <f>IF(ISNUMBER(AVERAGEIFS(Observed!V$2:V$1601,Observed!$A$2:$A$1601,$A508,Observed!$C$2:$C$1601,$C508)),AVERAGEIFS(Observed!V$2:V$1601,Observed!$A$2:$A$1601,$A508,Observed!$C$2:$C$1601,$C508),"")</f>
        <v/>
      </c>
      <c r="W508" s="23" t="str">
        <f>IF(ISNUMBER(AVERAGEIFS(Observed!W$2:W$1601,Observed!$A$2:$A$1601,$A508,Observed!$C$2:$C$1601,$C508)),AVERAGEIFS(Observed!W$2:W$1601,Observed!$A$2:$A$1601,$A508,Observed!$C$2:$C$1601,$C508),"")</f>
        <v/>
      </c>
      <c r="X508" s="23" t="str">
        <f>IF(ISNUMBER(AVERAGEIFS(Observed!X$2:X$1601,Observed!$A$2:$A$1601,$A508,Observed!$C$2:$C$1601,$C508)),AVERAGEIFS(Observed!X$2:X$1601,Observed!$A$2:$A$1601,$A508,Observed!$C$2:$C$1601,$C508),"")</f>
        <v/>
      </c>
      <c r="Y508" s="23" t="str">
        <f>IF(ISNUMBER(AVERAGEIFS(Observed!Y$2:Y$1601,Observed!$A$2:$A$1601,$A508,Observed!$C$2:$C$1601,$C508)),AVERAGEIFS(Observed!Y$2:Y$1601,Observed!$A$2:$A$1601,$A508,Observed!$C$2:$C$1601,$C508),"")</f>
        <v/>
      </c>
      <c r="Z508" s="23" t="str">
        <f>IF(ISNUMBER(AVERAGEIFS(Observed!Z$2:Z$1601,Observed!$A$2:$A$1601,$A508,Observed!$C$2:$C$1601,$C508)),AVERAGEIFS(Observed!Z$2:Z$1601,Observed!$A$2:$A$1601,$A508,Observed!$C$2:$C$1601,$C508),"")</f>
        <v/>
      </c>
      <c r="AA508" s="23" t="str">
        <f>IF(ISNUMBER(AVERAGEIFS(Observed!AA$2:AA$1601,Observed!$A$2:$A$1601,$A508,Observed!$C$2:$C$1601,$C508)),AVERAGEIFS(Observed!AA$2:AA$1601,Observed!$A$2:$A$1601,$A508,Observed!$C$2:$C$1601,$C508),"")</f>
        <v/>
      </c>
      <c r="AB508" s="23" t="str">
        <f>IF(ISNUMBER(AVERAGEIFS(Observed!AB$2:AB$1601,Observed!$A$2:$A$1601,$A508,Observed!$C$2:$C$1601,$C508)),AVERAGEIFS(Observed!AB$2:AB$1601,Observed!$A$2:$A$1601,$A508,Observed!$C$2:$C$1601,$C508),"")</f>
        <v/>
      </c>
      <c r="AC508" s="23" t="str">
        <f>IF(ISNUMBER(AVERAGEIFS(Observed!AC$2:AC$1601,Observed!$A$2:$A$1601,$A508,Observed!$C$2:$C$1601,$C508)),AVERAGEIFS(Observed!AC$2:AC$1601,Observed!$A$2:$A$1601,$A508,Observed!$C$2:$C$1601,$C508),"")</f>
        <v/>
      </c>
      <c r="AD508" s="23" t="str">
        <f>IF(ISNUMBER(AVERAGEIFS(Observed!AD$2:AD$1601,Observed!$A$2:$A$1601,$A508,Observed!$C$2:$C$1601,$C508)),AVERAGEIFS(Observed!AD$2:AD$1601,Observed!$A$2:$A$1601,$A508,Observed!$C$2:$C$1601,$C508),"")</f>
        <v/>
      </c>
      <c r="AE508" s="23" t="str">
        <f>IF(ISNUMBER(AVERAGEIFS(Observed!AE$2:AE$1601,Observed!$A$2:$A$1601,$A508,Observed!$C$2:$C$1601,$C508)),AVERAGEIFS(Observed!AE$2:AE$1601,Observed!$A$2:$A$1601,$A508,Observed!$C$2:$C$1601,$C508),"")</f>
        <v/>
      </c>
      <c r="AF508" s="24" t="str">
        <f>IF(ISNUMBER(AVERAGEIFS(Observed!AF$2:AF$1601,Observed!$A$2:$A$1601,$A508,Observed!$C$2:$C$1601,$C508)),AVERAGEIFS(Observed!AF$2:AF$1601,Observed!$A$2:$A$1601,$A508,Observed!$C$2:$C$1601,$C508),"")</f>
        <v/>
      </c>
      <c r="AG508" s="24" t="str">
        <f>IF(ISNUMBER(AVERAGEIFS(Observed!AG$2:AG$1601,Observed!$A$2:$A$1601,$A508,Observed!$C$2:$C$1601,$C508)),AVERAGEIFS(Observed!AG$2:AG$1601,Observed!$A$2:$A$1601,$A508,Observed!$C$2:$C$1601,$C508),"")</f>
        <v/>
      </c>
      <c r="AH508" s="24" t="str">
        <f>IF(ISNUMBER(AVERAGEIFS(Observed!AH$2:AH$1601,Observed!$A$2:$A$1601,$A508,Observed!$C$2:$C$1601,$C508)),AVERAGEIFS(Observed!AH$2:AH$1601,Observed!$A$2:$A$1601,$A508,Observed!$C$2:$C$1601,$C508),"")</f>
        <v/>
      </c>
      <c r="AI508" s="23" t="str">
        <f>IF(ISNUMBER(AVERAGEIFS(Observed!AI$2:AI$1601,Observed!$A$2:$A$1601,$A508,Observed!$C$2:$C$1601,$C508)),AVERAGEIFS(Observed!AI$2:AI$1601,Observed!$A$2:$A$1601,$A508,Observed!$C$2:$C$1601,$C508),"")</f>
        <v/>
      </c>
      <c r="AJ508" s="24">
        <f>IF(ISNUMBER(AVERAGEIFS(Observed!AJ$2:AJ$1601,Observed!$A$2:$A$1601,$A508,Observed!$C$2:$C$1601,$C508)),AVERAGEIFS(Observed!AJ$2:AJ$1601,Observed!$A$2:$A$1601,$A508,Observed!$C$2:$C$1601,$C508),"")</f>
        <v>0.7556666666666666</v>
      </c>
      <c r="AK508" s="24" t="str">
        <f>IF(ISNUMBER(AVERAGEIFS(Observed!AL$2:AL$1601,Observed!$A$2:$A$1601,$A508,Observed!$C$2:$C$1601,$C508)),AVERAGEIFS(Observed!AL$2:AL$1601,Observed!$A$2:$A$1601,$A508,Observed!$C$2:$C$1601,$C508),"")</f>
        <v/>
      </c>
      <c r="AL508" s="24">
        <f>IF(ISNUMBER(AVERAGEIFS(Observed!AM$2:AM$1601,Observed!$A$2:$A$1601,$A508,Observed!$C$2:$C$1601,$C508)),AVERAGEIFS(Observed!AM$2:AM$1601,Observed!$A$2:$A$1601,$A508,Observed!$C$2:$C$1601,$C508),"")</f>
        <v>5.1666666666666673E-2</v>
      </c>
      <c r="AM508" s="24">
        <f>IF(ISNUMBER(AVERAGEIFS(Observed!AN$2:AN$1601,Observed!$A$2:$A$1601,$A508,Observed!$C$2:$C$1601,$C508)),AVERAGEIFS(Observed!AN$2:AN$1601,Observed!$A$2:$A$1601,$A508,Observed!$C$2:$C$1601,$C508),"")</f>
        <v>0</v>
      </c>
      <c r="AN508" s="24" t="str">
        <f>IF(ISNUMBER(AVERAGEIFS(Observed!AQ$2:AQ$1601,Observed!$A$2:$A$1601,$A508,Observed!$C$2:$C$1601,$C508)),AVERAGEIFS(Observed!AQ$2:AQ$1601,Observed!$A$2:$A$1601,$A508,Observed!$C$2:$C$1601,$C508),"")</f>
        <v/>
      </c>
      <c r="AO508" s="24">
        <f>IF(ISNUMBER(AVERAGEIFS(Observed!AR$2:AR$1601,Observed!$A$2:$A$1601,$A508,Observed!$C$2:$C$1601,$C508)),AVERAGEIFS(Observed!AR$2:AR$1601,Observed!$A$2:$A$1601,$A508,Observed!$C$2:$C$1601,$C508),"")</f>
        <v>0.11966666666666666</v>
      </c>
      <c r="AP508" s="24">
        <f>IF(ISNUMBER(AVERAGEIFS(Observed!AS$2:AS$1601,Observed!$A$2:$A$1601,$A508,Observed!$C$2:$C$1601,$C508)),AVERAGEIFS(Observed!AS$2:AS$1601,Observed!$A$2:$A$1601,$A508,Observed!$C$2:$C$1601,$C508),"")</f>
        <v>7.333333333333332E-2</v>
      </c>
      <c r="AQ508" s="23" t="str">
        <f>IF(ISNUMBER(AVERAGEIFS(Observed!AT$2:AT$1601,Observed!$A$2:$A$1601,$A508,Observed!$C$2:$C$1601,$C508)),AVERAGEIFS(Observed!AT$2:AT$1601,Observed!$A$2:$A$1601,$A508,Observed!$C$2:$C$1601,$C508),"")</f>
        <v/>
      </c>
      <c r="AR508" s="24" t="str">
        <f>IF(ISNUMBER(AVERAGEIFS(Observed!AU$2:AU$1601,Observed!$A$2:$A$1601,$A508,Observed!$C$2:$C$1601,$C508)),AVERAGEIFS(Observed!AU$2:AU$1601,Observed!$A$2:$A$1601,$A508,Observed!$C$2:$C$1601,$C508),"")</f>
        <v/>
      </c>
      <c r="AS508" s="23" t="str">
        <f>IF(ISNUMBER(AVERAGEIFS(Observed!AV$2:AV$1601,Observed!$A$2:$A$1601,$A508,Observed!$C$2:$C$1601,$C508)),AVERAGEIFS(Observed!AV$2:AV$1601,Observed!$A$2:$A$1601,$A508,Observed!$C$2:$C$1601,$C508),"")</f>
        <v/>
      </c>
      <c r="AT508" s="23" t="str">
        <f>IF(ISNUMBER(AVERAGEIFS(Observed!AW$2:AW$1601,Observed!$A$2:$A$1601,$A508,Observed!$C$2:$C$1601,$C508)),AVERAGEIFS(Observed!AW$2:AW$1601,Observed!$A$2:$A$1601,$A508,Observed!$C$2:$C$1601,$C508),"")</f>
        <v/>
      </c>
      <c r="AU508" s="2">
        <f>COUNTIFS(Observed!$A$2:$A$1601,$A508,Observed!$C$2:$C$1601,$C508)</f>
        <v>3</v>
      </c>
      <c r="AV508" s="2">
        <f t="shared" si="9"/>
        <v>8</v>
      </c>
    </row>
    <row r="509" spans="1:48" x14ac:dyDescent="0.3">
      <c r="A509" s="4" t="s">
        <v>132</v>
      </c>
      <c r="B509" t="s">
        <v>83</v>
      </c>
      <c r="C509" s="3">
        <v>42199</v>
      </c>
      <c r="D509">
        <v>1</v>
      </c>
      <c r="F509" t="s">
        <v>87</v>
      </c>
      <c r="G509" t="s">
        <v>88</v>
      </c>
      <c r="H509" s="2">
        <v>2015</v>
      </c>
      <c r="I509" s="2" t="s">
        <v>84</v>
      </c>
      <c r="J509">
        <v>1</v>
      </c>
      <c r="K509" s="2" t="s">
        <v>21</v>
      </c>
      <c r="L509" s="22" t="str">
        <f>IF(ISNUMBER(AVERAGEIFS(Observed!L$2:L$1601,Observed!$A$2:$A$1601,$A509,Observed!$C$2:$C$1601,$C509)),AVERAGEIFS(Observed!L$2:L$1601,Observed!$A$2:$A$1601,$A509,Observed!$C$2:$C$1601,$C509),"")</f>
        <v/>
      </c>
      <c r="M509" s="23" t="str">
        <f>IF(ISNUMBER(AVERAGEIFS(Observed!M$2:M$1601,Observed!$A$2:$A$1601,$A509,Observed!$C$2:$C$1601,$C509)),AVERAGEIFS(Observed!M$2:M$1601,Observed!$A$2:$A$1601,$A509,Observed!$C$2:$C$1601,$C509),"")</f>
        <v/>
      </c>
      <c r="N509" s="23">
        <f>IF(ISNUMBER(AVERAGEIFS(Observed!N$2:N$1601,Observed!$A$2:$A$1601,$A509,Observed!$C$2:$C$1601,$C509)),AVERAGEIFS(Observed!N$2:N$1601,Observed!$A$2:$A$1601,$A509,Observed!$C$2:$C$1601,$C509),"")</f>
        <v>347.98333333333335</v>
      </c>
      <c r="O509" s="23">
        <f>IF(ISNUMBER(AVERAGEIFS(Observed!O$2:O$1601,Observed!$A$2:$A$1601,$A509,Observed!$C$2:$C$1601,$C509)),AVERAGEIFS(Observed!O$2:O$1601,Observed!$A$2:$A$1601,$A509,Observed!$C$2:$C$1601,$C509),"")</f>
        <v>347.98333333333335</v>
      </c>
      <c r="P509" s="23">
        <f>IF(ISNUMBER(AVERAGEIFS(Observed!P$2:P$1601,Observed!$A$2:$A$1601,$A509,Observed!$C$2:$C$1601,$C509)),AVERAGEIFS(Observed!P$2:P$1601,Observed!$A$2:$A$1601,$A509,Observed!$C$2:$C$1601,$C509),"")</f>
        <v>762.17666666666662</v>
      </c>
      <c r="Q509" s="24" t="str">
        <f>IF(ISNUMBER(AVERAGEIFS(Observed!Q$2:Q$1601,Observed!$A$2:$A$1601,$A509,Observed!$C$2:$C$1601,$C509)),AVERAGEIFS(Observed!Q$2:Q$1601,Observed!$A$2:$A$1601,$A509,Observed!$C$2:$C$1601,$C509),"")</f>
        <v/>
      </c>
      <c r="R509" s="24" t="str">
        <f>IF(ISNUMBER(AVERAGEIFS(Observed!R$2:R$1601,Observed!$A$2:$A$1601,$A509,Observed!$C$2:$C$1601,$C509)),AVERAGEIFS(Observed!R$2:R$1601,Observed!$A$2:$A$1601,$A509,Observed!$C$2:$C$1601,$C509),"")</f>
        <v/>
      </c>
      <c r="S509" s="24" t="str">
        <f>IF(ISNUMBER(AVERAGEIFS(Observed!S$2:S$1601,Observed!$A$2:$A$1601,$A509,Observed!$C$2:$C$1601,$C509)),AVERAGEIFS(Observed!S$2:S$1601,Observed!$A$2:$A$1601,$A509,Observed!$C$2:$C$1601,$C509),"")</f>
        <v/>
      </c>
      <c r="T509" s="23" t="str">
        <f>IF(ISNUMBER(AVERAGEIFS(Observed!T$2:T$1601,Observed!$A$2:$A$1601,$A509,Observed!$C$2:$C$1601,$C509)),AVERAGEIFS(Observed!T$2:T$1601,Observed!$A$2:$A$1601,$A509,Observed!$C$2:$C$1601,$C509),"")</f>
        <v/>
      </c>
      <c r="U509" s="25" t="str">
        <f>IF(ISNUMBER(AVERAGEIFS(Observed!U$2:U$1601,Observed!$A$2:$A$1601,$A509,Observed!$C$2:$C$1601,$C509)),AVERAGEIFS(Observed!U$2:U$1601,Observed!$A$2:$A$1601,$A509,Observed!$C$2:$C$1601,$C509),"")</f>
        <v/>
      </c>
      <c r="V509" s="25" t="str">
        <f>IF(ISNUMBER(AVERAGEIFS(Observed!V$2:V$1601,Observed!$A$2:$A$1601,$A509,Observed!$C$2:$C$1601,$C509)),AVERAGEIFS(Observed!V$2:V$1601,Observed!$A$2:$A$1601,$A509,Observed!$C$2:$C$1601,$C509),"")</f>
        <v/>
      </c>
      <c r="W509" s="23" t="str">
        <f>IF(ISNUMBER(AVERAGEIFS(Observed!W$2:W$1601,Observed!$A$2:$A$1601,$A509,Observed!$C$2:$C$1601,$C509)),AVERAGEIFS(Observed!W$2:W$1601,Observed!$A$2:$A$1601,$A509,Observed!$C$2:$C$1601,$C509),"")</f>
        <v/>
      </c>
      <c r="X509" s="23" t="str">
        <f>IF(ISNUMBER(AVERAGEIFS(Observed!X$2:X$1601,Observed!$A$2:$A$1601,$A509,Observed!$C$2:$C$1601,$C509)),AVERAGEIFS(Observed!X$2:X$1601,Observed!$A$2:$A$1601,$A509,Observed!$C$2:$C$1601,$C509),"")</f>
        <v/>
      </c>
      <c r="Y509" s="23" t="str">
        <f>IF(ISNUMBER(AVERAGEIFS(Observed!Y$2:Y$1601,Observed!$A$2:$A$1601,$A509,Observed!$C$2:$C$1601,$C509)),AVERAGEIFS(Observed!Y$2:Y$1601,Observed!$A$2:$A$1601,$A509,Observed!$C$2:$C$1601,$C509),"")</f>
        <v/>
      </c>
      <c r="Z509" s="23" t="str">
        <f>IF(ISNUMBER(AVERAGEIFS(Observed!Z$2:Z$1601,Observed!$A$2:$A$1601,$A509,Observed!$C$2:$C$1601,$C509)),AVERAGEIFS(Observed!Z$2:Z$1601,Observed!$A$2:$A$1601,$A509,Observed!$C$2:$C$1601,$C509),"")</f>
        <v/>
      </c>
      <c r="AA509" s="23" t="str">
        <f>IF(ISNUMBER(AVERAGEIFS(Observed!AA$2:AA$1601,Observed!$A$2:$A$1601,$A509,Observed!$C$2:$C$1601,$C509)),AVERAGEIFS(Observed!AA$2:AA$1601,Observed!$A$2:$A$1601,$A509,Observed!$C$2:$C$1601,$C509),"")</f>
        <v/>
      </c>
      <c r="AB509" s="23" t="str">
        <f>IF(ISNUMBER(AVERAGEIFS(Observed!AB$2:AB$1601,Observed!$A$2:$A$1601,$A509,Observed!$C$2:$C$1601,$C509)),AVERAGEIFS(Observed!AB$2:AB$1601,Observed!$A$2:$A$1601,$A509,Observed!$C$2:$C$1601,$C509),"")</f>
        <v/>
      </c>
      <c r="AC509" s="23" t="str">
        <f>IF(ISNUMBER(AVERAGEIFS(Observed!AC$2:AC$1601,Observed!$A$2:$A$1601,$A509,Observed!$C$2:$C$1601,$C509)),AVERAGEIFS(Observed!AC$2:AC$1601,Observed!$A$2:$A$1601,$A509,Observed!$C$2:$C$1601,$C509),"")</f>
        <v/>
      </c>
      <c r="AD509" s="23" t="str">
        <f>IF(ISNUMBER(AVERAGEIFS(Observed!AD$2:AD$1601,Observed!$A$2:$A$1601,$A509,Observed!$C$2:$C$1601,$C509)),AVERAGEIFS(Observed!AD$2:AD$1601,Observed!$A$2:$A$1601,$A509,Observed!$C$2:$C$1601,$C509),"")</f>
        <v/>
      </c>
      <c r="AE509" s="23" t="str">
        <f>IF(ISNUMBER(AVERAGEIFS(Observed!AE$2:AE$1601,Observed!$A$2:$A$1601,$A509,Observed!$C$2:$C$1601,$C509)),AVERAGEIFS(Observed!AE$2:AE$1601,Observed!$A$2:$A$1601,$A509,Observed!$C$2:$C$1601,$C509),"")</f>
        <v/>
      </c>
      <c r="AF509" s="24" t="str">
        <f>IF(ISNUMBER(AVERAGEIFS(Observed!AF$2:AF$1601,Observed!$A$2:$A$1601,$A509,Observed!$C$2:$C$1601,$C509)),AVERAGEIFS(Observed!AF$2:AF$1601,Observed!$A$2:$A$1601,$A509,Observed!$C$2:$C$1601,$C509),"")</f>
        <v/>
      </c>
      <c r="AG509" s="24" t="str">
        <f>IF(ISNUMBER(AVERAGEIFS(Observed!AG$2:AG$1601,Observed!$A$2:$A$1601,$A509,Observed!$C$2:$C$1601,$C509)),AVERAGEIFS(Observed!AG$2:AG$1601,Observed!$A$2:$A$1601,$A509,Observed!$C$2:$C$1601,$C509),"")</f>
        <v/>
      </c>
      <c r="AH509" s="24" t="str">
        <f>IF(ISNUMBER(AVERAGEIFS(Observed!AH$2:AH$1601,Observed!$A$2:$A$1601,$A509,Observed!$C$2:$C$1601,$C509)),AVERAGEIFS(Observed!AH$2:AH$1601,Observed!$A$2:$A$1601,$A509,Observed!$C$2:$C$1601,$C509),"")</f>
        <v/>
      </c>
      <c r="AI509" s="23" t="str">
        <f>IF(ISNUMBER(AVERAGEIFS(Observed!AI$2:AI$1601,Observed!$A$2:$A$1601,$A509,Observed!$C$2:$C$1601,$C509)),AVERAGEIFS(Observed!AI$2:AI$1601,Observed!$A$2:$A$1601,$A509,Observed!$C$2:$C$1601,$C509),"")</f>
        <v/>
      </c>
      <c r="AJ509" s="24">
        <f>IF(ISNUMBER(AVERAGEIFS(Observed!AJ$2:AJ$1601,Observed!$A$2:$A$1601,$A509,Observed!$C$2:$C$1601,$C509)),AVERAGEIFS(Observed!AJ$2:AJ$1601,Observed!$A$2:$A$1601,$A509,Observed!$C$2:$C$1601,$C509),"")</f>
        <v>0.59733333333333338</v>
      </c>
      <c r="AK509" s="24" t="str">
        <f>IF(ISNUMBER(AVERAGEIFS(Observed!AL$2:AL$1601,Observed!$A$2:$A$1601,$A509,Observed!$C$2:$C$1601,$C509)),AVERAGEIFS(Observed!AL$2:AL$1601,Observed!$A$2:$A$1601,$A509,Observed!$C$2:$C$1601,$C509),"")</f>
        <v/>
      </c>
      <c r="AL509" s="24">
        <f>IF(ISNUMBER(AVERAGEIFS(Observed!AM$2:AM$1601,Observed!$A$2:$A$1601,$A509,Observed!$C$2:$C$1601,$C509)),AVERAGEIFS(Observed!AM$2:AM$1601,Observed!$A$2:$A$1601,$A509,Observed!$C$2:$C$1601,$C509),"")</f>
        <v>5.566666666666667E-2</v>
      </c>
      <c r="AM509" s="24">
        <f>IF(ISNUMBER(AVERAGEIFS(Observed!AN$2:AN$1601,Observed!$A$2:$A$1601,$A509,Observed!$C$2:$C$1601,$C509)),AVERAGEIFS(Observed!AN$2:AN$1601,Observed!$A$2:$A$1601,$A509,Observed!$C$2:$C$1601,$C509),"")</f>
        <v>0</v>
      </c>
      <c r="AN509" s="24" t="str">
        <f>IF(ISNUMBER(AVERAGEIFS(Observed!AQ$2:AQ$1601,Observed!$A$2:$A$1601,$A509,Observed!$C$2:$C$1601,$C509)),AVERAGEIFS(Observed!AQ$2:AQ$1601,Observed!$A$2:$A$1601,$A509,Observed!$C$2:$C$1601,$C509),"")</f>
        <v/>
      </c>
      <c r="AO509" s="24">
        <f>IF(ISNUMBER(AVERAGEIFS(Observed!AR$2:AR$1601,Observed!$A$2:$A$1601,$A509,Observed!$C$2:$C$1601,$C509)),AVERAGEIFS(Observed!AR$2:AR$1601,Observed!$A$2:$A$1601,$A509,Observed!$C$2:$C$1601,$C509),"")</f>
        <v>0.26966666666666667</v>
      </c>
      <c r="AP509" s="24">
        <f>IF(ISNUMBER(AVERAGEIFS(Observed!AS$2:AS$1601,Observed!$A$2:$A$1601,$A509,Observed!$C$2:$C$1601,$C509)),AVERAGEIFS(Observed!AS$2:AS$1601,Observed!$A$2:$A$1601,$A509,Observed!$C$2:$C$1601,$C509),"")</f>
        <v>7.6999999999999999E-2</v>
      </c>
      <c r="AQ509" s="23" t="str">
        <f>IF(ISNUMBER(AVERAGEIFS(Observed!AT$2:AT$1601,Observed!$A$2:$A$1601,$A509,Observed!$C$2:$C$1601,$C509)),AVERAGEIFS(Observed!AT$2:AT$1601,Observed!$A$2:$A$1601,$A509,Observed!$C$2:$C$1601,$C509),"")</f>
        <v/>
      </c>
      <c r="AR509" s="24" t="str">
        <f>IF(ISNUMBER(AVERAGEIFS(Observed!AU$2:AU$1601,Observed!$A$2:$A$1601,$A509,Observed!$C$2:$C$1601,$C509)),AVERAGEIFS(Observed!AU$2:AU$1601,Observed!$A$2:$A$1601,$A509,Observed!$C$2:$C$1601,$C509),"")</f>
        <v/>
      </c>
      <c r="AS509" s="23" t="str">
        <f>IF(ISNUMBER(AVERAGEIFS(Observed!AV$2:AV$1601,Observed!$A$2:$A$1601,$A509,Observed!$C$2:$C$1601,$C509)),AVERAGEIFS(Observed!AV$2:AV$1601,Observed!$A$2:$A$1601,$A509,Observed!$C$2:$C$1601,$C509),"")</f>
        <v/>
      </c>
      <c r="AT509" s="23" t="str">
        <f>IF(ISNUMBER(AVERAGEIFS(Observed!AW$2:AW$1601,Observed!$A$2:$A$1601,$A509,Observed!$C$2:$C$1601,$C509)),AVERAGEIFS(Observed!AW$2:AW$1601,Observed!$A$2:$A$1601,$A509,Observed!$C$2:$C$1601,$C509),"")</f>
        <v/>
      </c>
      <c r="AU509" s="2">
        <f>COUNTIFS(Observed!$A$2:$A$1601,$A509,Observed!$C$2:$C$1601,$C509)</f>
        <v>3</v>
      </c>
      <c r="AV509" s="2">
        <f t="shared" si="9"/>
        <v>8</v>
      </c>
    </row>
    <row r="510" spans="1:48" x14ac:dyDescent="0.3">
      <c r="A510" s="4" t="s">
        <v>132</v>
      </c>
      <c r="B510" t="s">
        <v>83</v>
      </c>
      <c r="C510" s="3">
        <v>42240</v>
      </c>
      <c r="D510">
        <v>1</v>
      </c>
      <c r="F510" t="s">
        <v>87</v>
      </c>
      <c r="G510" t="s">
        <v>88</v>
      </c>
      <c r="H510" s="2">
        <v>2015</v>
      </c>
      <c r="I510" s="2" t="s">
        <v>84</v>
      </c>
      <c r="J510">
        <v>1</v>
      </c>
      <c r="K510" s="2" t="s">
        <v>21</v>
      </c>
      <c r="L510" s="22" t="str">
        <f>IF(ISNUMBER(AVERAGEIFS(Observed!L$2:L$1601,Observed!$A$2:$A$1601,$A510,Observed!$C$2:$C$1601,$C510)),AVERAGEIFS(Observed!L$2:L$1601,Observed!$A$2:$A$1601,$A510,Observed!$C$2:$C$1601,$C510),"")</f>
        <v/>
      </c>
      <c r="M510" s="23" t="str">
        <f>IF(ISNUMBER(AVERAGEIFS(Observed!M$2:M$1601,Observed!$A$2:$A$1601,$A510,Observed!$C$2:$C$1601,$C510)),AVERAGEIFS(Observed!M$2:M$1601,Observed!$A$2:$A$1601,$A510,Observed!$C$2:$C$1601,$C510),"")</f>
        <v/>
      </c>
      <c r="N510" s="23">
        <f>IF(ISNUMBER(AVERAGEIFS(Observed!N$2:N$1601,Observed!$A$2:$A$1601,$A510,Observed!$C$2:$C$1601,$C510)),AVERAGEIFS(Observed!N$2:N$1601,Observed!$A$2:$A$1601,$A510,Observed!$C$2:$C$1601,$C510),"")</f>
        <v>189.93999999999997</v>
      </c>
      <c r="O510" s="23">
        <f>IF(ISNUMBER(AVERAGEIFS(Observed!O$2:O$1601,Observed!$A$2:$A$1601,$A510,Observed!$C$2:$C$1601,$C510)),AVERAGEIFS(Observed!O$2:O$1601,Observed!$A$2:$A$1601,$A510,Observed!$C$2:$C$1601,$C510),"")</f>
        <v>189.93999999999997</v>
      </c>
      <c r="P510" s="23">
        <f>IF(ISNUMBER(AVERAGEIFS(Observed!P$2:P$1601,Observed!$A$2:$A$1601,$A510,Observed!$C$2:$C$1601,$C510)),AVERAGEIFS(Observed!P$2:P$1601,Observed!$A$2:$A$1601,$A510,Observed!$C$2:$C$1601,$C510),"")</f>
        <v>952.11666666666667</v>
      </c>
      <c r="Q510" s="24" t="str">
        <f>IF(ISNUMBER(AVERAGEIFS(Observed!Q$2:Q$1601,Observed!$A$2:$A$1601,$A510,Observed!$C$2:$C$1601,$C510)),AVERAGEIFS(Observed!Q$2:Q$1601,Observed!$A$2:$A$1601,$A510,Observed!$C$2:$C$1601,$C510),"")</f>
        <v/>
      </c>
      <c r="R510" s="24" t="str">
        <f>IF(ISNUMBER(AVERAGEIFS(Observed!R$2:R$1601,Observed!$A$2:$A$1601,$A510,Observed!$C$2:$C$1601,$C510)),AVERAGEIFS(Observed!R$2:R$1601,Observed!$A$2:$A$1601,$A510,Observed!$C$2:$C$1601,$C510),"")</f>
        <v/>
      </c>
      <c r="S510" s="24" t="str">
        <f>IF(ISNUMBER(AVERAGEIFS(Observed!S$2:S$1601,Observed!$A$2:$A$1601,$A510,Observed!$C$2:$C$1601,$C510)),AVERAGEIFS(Observed!S$2:S$1601,Observed!$A$2:$A$1601,$A510,Observed!$C$2:$C$1601,$C510),"")</f>
        <v/>
      </c>
      <c r="T510" s="23" t="str">
        <f>IF(ISNUMBER(AVERAGEIFS(Observed!T$2:T$1601,Observed!$A$2:$A$1601,$A510,Observed!$C$2:$C$1601,$C510)),AVERAGEIFS(Observed!T$2:T$1601,Observed!$A$2:$A$1601,$A510,Observed!$C$2:$C$1601,$C510),"")</f>
        <v/>
      </c>
      <c r="U510" s="25" t="str">
        <f>IF(ISNUMBER(AVERAGEIFS(Observed!U$2:U$1601,Observed!$A$2:$A$1601,$A510,Observed!$C$2:$C$1601,$C510)),AVERAGEIFS(Observed!U$2:U$1601,Observed!$A$2:$A$1601,$A510,Observed!$C$2:$C$1601,$C510),"")</f>
        <v/>
      </c>
      <c r="V510" s="25" t="str">
        <f>IF(ISNUMBER(AVERAGEIFS(Observed!V$2:V$1601,Observed!$A$2:$A$1601,$A510,Observed!$C$2:$C$1601,$C510)),AVERAGEIFS(Observed!V$2:V$1601,Observed!$A$2:$A$1601,$A510,Observed!$C$2:$C$1601,$C510),"")</f>
        <v/>
      </c>
      <c r="W510" s="23" t="str">
        <f>IF(ISNUMBER(AVERAGEIFS(Observed!W$2:W$1601,Observed!$A$2:$A$1601,$A510,Observed!$C$2:$C$1601,$C510)),AVERAGEIFS(Observed!W$2:W$1601,Observed!$A$2:$A$1601,$A510,Observed!$C$2:$C$1601,$C510),"")</f>
        <v/>
      </c>
      <c r="X510" s="23" t="str">
        <f>IF(ISNUMBER(AVERAGEIFS(Observed!X$2:X$1601,Observed!$A$2:$A$1601,$A510,Observed!$C$2:$C$1601,$C510)),AVERAGEIFS(Observed!X$2:X$1601,Observed!$A$2:$A$1601,$A510,Observed!$C$2:$C$1601,$C510),"")</f>
        <v/>
      </c>
      <c r="Y510" s="23" t="str">
        <f>IF(ISNUMBER(AVERAGEIFS(Observed!Y$2:Y$1601,Observed!$A$2:$A$1601,$A510,Observed!$C$2:$C$1601,$C510)),AVERAGEIFS(Observed!Y$2:Y$1601,Observed!$A$2:$A$1601,$A510,Observed!$C$2:$C$1601,$C510),"")</f>
        <v/>
      </c>
      <c r="Z510" s="23" t="str">
        <f>IF(ISNUMBER(AVERAGEIFS(Observed!Z$2:Z$1601,Observed!$A$2:$A$1601,$A510,Observed!$C$2:$C$1601,$C510)),AVERAGEIFS(Observed!Z$2:Z$1601,Observed!$A$2:$A$1601,$A510,Observed!$C$2:$C$1601,$C510),"")</f>
        <v/>
      </c>
      <c r="AA510" s="23" t="str">
        <f>IF(ISNUMBER(AVERAGEIFS(Observed!AA$2:AA$1601,Observed!$A$2:$A$1601,$A510,Observed!$C$2:$C$1601,$C510)),AVERAGEIFS(Observed!AA$2:AA$1601,Observed!$A$2:$A$1601,$A510,Observed!$C$2:$C$1601,$C510),"")</f>
        <v/>
      </c>
      <c r="AB510" s="23" t="str">
        <f>IF(ISNUMBER(AVERAGEIFS(Observed!AB$2:AB$1601,Observed!$A$2:$A$1601,$A510,Observed!$C$2:$C$1601,$C510)),AVERAGEIFS(Observed!AB$2:AB$1601,Observed!$A$2:$A$1601,$A510,Observed!$C$2:$C$1601,$C510),"")</f>
        <v/>
      </c>
      <c r="AC510" s="23" t="str">
        <f>IF(ISNUMBER(AVERAGEIFS(Observed!AC$2:AC$1601,Observed!$A$2:$A$1601,$A510,Observed!$C$2:$C$1601,$C510)),AVERAGEIFS(Observed!AC$2:AC$1601,Observed!$A$2:$A$1601,$A510,Observed!$C$2:$C$1601,$C510),"")</f>
        <v/>
      </c>
      <c r="AD510" s="23" t="str">
        <f>IF(ISNUMBER(AVERAGEIFS(Observed!AD$2:AD$1601,Observed!$A$2:$A$1601,$A510,Observed!$C$2:$C$1601,$C510)),AVERAGEIFS(Observed!AD$2:AD$1601,Observed!$A$2:$A$1601,$A510,Observed!$C$2:$C$1601,$C510),"")</f>
        <v/>
      </c>
      <c r="AE510" s="23" t="str">
        <f>IF(ISNUMBER(AVERAGEIFS(Observed!AE$2:AE$1601,Observed!$A$2:$A$1601,$A510,Observed!$C$2:$C$1601,$C510)),AVERAGEIFS(Observed!AE$2:AE$1601,Observed!$A$2:$A$1601,$A510,Observed!$C$2:$C$1601,$C510),"")</f>
        <v/>
      </c>
      <c r="AF510" s="24" t="str">
        <f>IF(ISNUMBER(AVERAGEIFS(Observed!AF$2:AF$1601,Observed!$A$2:$A$1601,$A510,Observed!$C$2:$C$1601,$C510)),AVERAGEIFS(Observed!AF$2:AF$1601,Observed!$A$2:$A$1601,$A510,Observed!$C$2:$C$1601,$C510),"")</f>
        <v/>
      </c>
      <c r="AG510" s="24" t="str">
        <f>IF(ISNUMBER(AVERAGEIFS(Observed!AG$2:AG$1601,Observed!$A$2:$A$1601,$A510,Observed!$C$2:$C$1601,$C510)),AVERAGEIFS(Observed!AG$2:AG$1601,Observed!$A$2:$A$1601,$A510,Observed!$C$2:$C$1601,$C510),"")</f>
        <v/>
      </c>
      <c r="AH510" s="24" t="str">
        <f>IF(ISNUMBER(AVERAGEIFS(Observed!AH$2:AH$1601,Observed!$A$2:$A$1601,$A510,Observed!$C$2:$C$1601,$C510)),AVERAGEIFS(Observed!AH$2:AH$1601,Observed!$A$2:$A$1601,$A510,Observed!$C$2:$C$1601,$C510),"")</f>
        <v/>
      </c>
      <c r="AI510" s="23" t="str">
        <f>IF(ISNUMBER(AVERAGEIFS(Observed!AI$2:AI$1601,Observed!$A$2:$A$1601,$A510,Observed!$C$2:$C$1601,$C510)),AVERAGEIFS(Observed!AI$2:AI$1601,Observed!$A$2:$A$1601,$A510,Observed!$C$2:$C$1601,$C510),"")</f>
        <v/>
      </c>
      <c r="AJ510" s="24">
        <f>IF(ISNUMBER(AVERAGEIFS(Observed!AJ$2:AJ$1601,Observed!$A$2:$A$1601,$A510,Observed!$C$2:$C$1601,$C510)),AVERAGEIFS(Observed!AJ$2:AJ$1601,Observed!$A$2:$A$1601,$A510,Observed!$C$2:$C$1601,$C510),"")</f>
        <v>0.33633333333333332</v>
      </c>
      <c r="AK510" s="24" t="str">
        <f>IF(ISNUMBER(AVERAGEIFS(Observed!AL$2:AL$1601,Observed!$A$2:$A$1601,$A510,Observed!$C$2:$C$1601,$C510)),AVERAGEIFS(Observed!AL$2:AL$1601,Observed!$A$2:$A$1601,$A510,Observed!$C$2:$C$1601,$C510),"")</f>
        <v/>
      </c>
      <c r="AL510" s="24">
        <f>IF(ISNUMBER(AVERAGEIFS(Observed!AM$2:AM$1601,Observed!$A$2:$A$1601,$A510,Observed!$C$2:$C$1601,$C510)),AVERAGEIFS(Observed!AM$2:AM$1601,Observed!$A$2:$A$1601,$A510,Observed!$C$2:$C$1601,$C510),"")</f>
        <v>4.8000000000000008E-2</v>
      </c>
      <c r="AM510" s="24">
        <f>IF(ISNUMBER(AVERAGEIFS(Observed!AN$2:AN$1601,Observed!$A$2:$A$1601,$A510,Observed!$C$2:$C$1601,$C510)),AVERAGEIFS(Observed!AN$2:AN$1601,Observed!$A$2:$A$1601,$A510,Observed!$C$2:$C$1601,$C510),"")</f>
        <v>0</v>
      </c>
      <c r="AN510" s="24" t="str">
        <f>IF(ISNUMBER(AVERAGEIFS(Observed!AQ$2:AQ$1601,Observed!$A$2:$A$1601,$A510,Observed!$C$2:$C$1601,$C510)),AVERAGEIFS(Observed!AQ$2:AQ$1601,Observed!$A$2:$A$1601,$A510,Observed!$C$2:$C$1601,$C510),"")</f>
        <v/>
      </c>
      <c r="AO510" s="24">
        <f>IF(ISNUMBER(AVERAGEIFS(Observed!AR$2:AR$1601,Observed!$A$2:$A$1601,$A510,Observed!$C$2:$C$1601,$C510)),AVERAGEIFS(Observed!AR$2:AR$1601,Observed!$A$2:$A$1601,$A510,Observed!$C$2:$C$1601,$C510),"")</f>
        <v>0.442</v>
      </c>
      <c r="AP510" s="24">
        <f>IF(ISNUMBER(AVERAGEIFS(Observed!AS$2:AS$1601,Observed!$A$2:$A$1601,$A510,Observed!$C$2:$C$1601,$C510)),AVERAGEIFS(Observed!AS$2:AS$1601,Observed!$A$2:$A$1601,$A510,Observed!$C$2:$C$1601,$C510),"")</f>
        <v>0.17433333333333334</v>
      </c>
      <c r="AQ510" s="23" t="str">
        <f>IF(ISNUMBER(AVERAGEIFS(Observed!AT$2:AT$1601,Observed!$A$2:$A$1601,$A510,Observed!$C$2:$C$1601,$C510)),AVERAGEIFS(Observed!AT$2:AT$1601,Observed!$A$2:$A$1601,$A510,Observed!$C$2:$C$1601,$C510),"")</f>
        <v/>
      </c>
      <c r="AR510" s="24" t="str">
        <f>IF(ISNUMBER(AVERAGEIFS(Observed!AU$2:AU$1601,Observed!$A$2:$A$1601,$A510,Observed!$C$2:$C$1601,$C510)),AVERAGEIFS(Observed!AU$2:AU$1601,Observed!$A$2:$A$1601,$A510,Observed!$C$2:$C$1601,$C510),"")</f>
        <v/>
      </c>
      <c r="AS510" s="23" t="str">
        <f>IF(ISNUMBER(AVERAGEIFS(Observed!AV$2:AV$1601,Observed!$A$2:$A$1601,$A510,Observed!$C$2:$C$1601,$C510)),AVERAGEIFS(Observed!AV$2:AV$1601,Observed!$A$2:$A$1601,$A510,Observed!$C$2:$C$1601,$C510),"")</f>
        <v/>
      </c>
      <c r="AT510" s="23" t="str">
        <f>IF(ISNUMBER(AVERAGEIFS(Observed!AW$2:AW$1601,Observed!$A$2:$A$1601,$A510,Observed!$C$2:$C$1601,$C510)),AVERAGEIFS(Observed!AW$2:AW$1601,Observed!$A$2:$A$1601,$A510,Observed!$C$2:$C$1601,$C510),"")</f>
        <v/>
      </c>
      <c r="AU510" s="2">
        <f>COUNTIFS(Observed!$A$2:$A$1601,$A510,Observed!$C$2:$C$1601,$C510)</f>
        <v>3</v>
      </c>
      <c r="AV510" s="2">
        <f t="shared" si="9"/>
        <v>8</v>
      </c>
    </row>
    <row r="511" spans="1:48" x14ac:dyDescent="0.3">
      <c r="A511" s="4" t="s">
        <v>132</v>
      </c>
      <c r="B511" t="s">
        <v>83</v>
      </c>
      <c r="C511" s="3">
        <v>42296</v>
      </c>
      <c r="D511">
        <v>1</v>
      </c>
      <c r="F511" t="s">
        <v>87</v>
      </c>
      <c r="G511" t="s">
        <v>88</v>
      </c>
      <c r="H511" s="2">
        <v>2015</v>
      </c>
      <c r="I511" s="2" t="s">
        <v>84</v>
      </c>
      <c r="J511">
        <v>1</v>
      </c>
      <c r="K511" s="2" t="s">
        <v>21</v>
      </c>
      <c r="L511" s="22" t="str">
        <f>IF(ISNUMBER(AVERAGEIFS(Observed!L$2:L$1601,Observed!$A$2:$A$1601,$A511,Observed!$C$2:$C$1601,$C511)),AVERAGEIFS(Observed!L$2:L$1601,Observed!$A$2:$A$1601,$A511,Observed!$C$2:$C$1601,$C511),"")</f>
        <v/>
      </c>
      <c r="M511" s="23" t="str">
        <f>IF(ISNUMBER(AVERAGEIFS(Observed!M$2:M$1601,Observed!$A$2:$A$1601,$A511,Observed!$C$2:$C$1601,$C511)),AVERAGEIFS(Observed!M$2:M$1601,Observed!$A$2:$A$1601,$A511,Observed!$C$2:$C$1601,$C511),"")</f>
        <v/>
      </c>
      <c r="N511" s="23">
        <f>IF(ISNUMBER(AVERAGEIFS(Observed!N$2:N$1601,Observed!$A$2:$A$1601,$A511,Observed!$C$2:$C$1601,$C511)),AVERAGEIFS(Observed!N$2:N$1601,Observed!$A$2:$A$1601,$A511,Observed!$C$2:$C$1601,$C511),"")</f>
        <v>105.20333333333333</v>
      </c>
      <c r="O511" s="23">
        <f>IF(ISNUMBER(AVERAGEIFS(Observed!O$2:O$1601,Observed!$A$2:$A$1601,$A511,Observed!$C$2:$C$1601,$C511)),AVERAGEIFS(Observed!O$2:O$1601,Observed!$A$2:$A$1601,$A511,Observed!$C$2:$C$1601,$C511),"")</f>
        <v>105.20333333333333</v>
      </c>
      <c r="P511" s="23">
        <f>IF(ISNUMBER(AVERAGEIFS(Observed!P$2:P$1601,Observed!$A$2:$A$1601,$A511,Observed!$C$2:$C$1601,$C511)),AVERAGEIFS(Observed!P$2:P$1601,Observed!$A$2:$A$1601,$A511,Observed!$C$2:$C$1601,$C511),"")</f>
        <v>1057.32</v>
      </c>
      <c r="Q511" s="24" t="str">
        <f>IF(ISNUMBER(AVERAGEIFS(Observed!Q$2:Q$1601,Observed!$A$2:$A$1601,$A511,Observed!$C$2:$C$1601,$C511)),AVERAGEIFS(Observed!Q$2:Q$1601,Observed!$A$2:$A$1601,$A511,Observed!$C$2:$C$1601,$C511),"")</f>
        <v/>
      </c>
      <c r="R511" s="24" t="str">
        <f>IF(ISNUMBER(AVERAGEIFS(Observed!R$2:R$1601,Observed!$A$2:$A$1601,$A511,Observed!$C$2:$C$1601,$C511)),AVERAGEIFS(Observed!R$2:R$1601,Observed!$A$2:$A$1601,$A511,Observed!$C$2:$C$1601,$C511),"")</f>
        <v/>
      </c>
      <c r="S511" s="24" t="str">
        <f>IF(ISNUMBER(AVERAGEIFS(Observed!S$2:S$1601,Observed!$A$2:$A$1601,$A511,Observed!$C$2:$C$1601,$C511)),AVERAGEIFS(Observed!S$2:S$1601,Observed!$A$2:$A$1601,$A511,Observed!$C$2:$C$1601,$C511),"")</f>
        <v/>
      </c>
      <c r="T511" s="23" t="str">
        <f>IF(ISNUMBER(AVERAGEIFS(Observed!T$2:T$1601,Observed!$A$2:$A$1601,$A511,Observed!$C$2:$C$1601,$C511)),AVERAGEIFS(Observed!T$2:T$1601,Observed!$A$2:$A$1601,$A511,Observed!$C$2:$C$1601,$C511),"")</f>
        <v/>
      </c>
      <c r="U511" s="25" t="str">
        <f>IF(ISNUMBER(AVERAGEIFS(Observed!U$2:U$1601,Observed!$A$2:$A$1601,$A511,Observed!$C$2:$C$1601,$C511)),AVERAGEIFS(Observed!U$2:U$1601,Observed!$A$2:$A$1601,$A511,Observed!$C$2:$C$1601,$C511),"")</f>
        <v/>
      </c>
      <c r="V511" s="25" t="str">
        <f>IF(ISNUMBER(AVERAGEIFS(Observed!V$2:V$1601,Observed!$A$2:$A$1601,$A511,Observed!$C$2:$C$1601,$C511)),AVERAGEIFS(Observed!V$2:V$1601,Observed!$A$2:$A$1601,$A511,Observed!$C$2:$C$1601,$C511),"")</f>
        <v/>
      </c>
      <c r="W511" s="23" t="str">
        <f>IF(ISNUMBER(AVERAGEIFS(Observed!W$2:W$1601,Observed!$A$2:$A$1601,$A511,Observed!$C$2:$C$1601,$C511)),AVERAGEIFS(Observed!W$2:W$1601,Observed!$A$2:$A$1601,$A511,Observed!$C$2:$C$1601,$C511),"")</f>
        <v/>
      </c>
      <c r="X511" s="23" t="str">
        <f>IF(ISNUMBER(AVERAGEIFS(Observed!X$2:X$1601,Observed!$A$2:$A$1601,$A511,Observed!$C$2:$C$1601,$C511)),AVERAGEIFS(Observed!X$2:X$1601,Observed!$A$2:$A$1601,$A511,Observed!$C$2:$C$1601,$C511),"")</f>
        <v/>
      </c>
      <c r="Y511" s="23" t="str">
        <f>IF(ISNUMBER(AVERAGEIFS(Observed!Y$2:Y$1601,Observed!$A$2:$A$1601,$A511,Observed!$C$2:$C$1601,$C511)),AVERAGEIFS(Observed!Y$2:Y$1601,Observed!$A$2:$A$1601,$A511,Observed!$C$2:$C$1601,$C511),"")</f>
        <v/>
      </c>
      <c r="Z511" s="23" t="str">
        <f>IF(ISNUMBER(AVERAGEIFS(Observed!Z$2:Z$1601,Observed!$A$2:$A$1601,$A511,Observed!$C$2:$C$1601,$C511)),AVERAGEIFS(Observed!Z$2:Z$1601,Observed!$A$2:$A$1601,$A511,Observed!$C$2:$C$1601,$C511),"")</f>
        <v/>
      </c>
      <c r="AA511" s="23" t="str">
        <f>IF(ISNUMBER(AVERAGEIFS(Observed!AA$2:AA$1601,Observed!$A$2:$A$1601,$A511,Observed!$C$2:$C$1601,$C511)),AVERAGEIFS(Observed!AA$2:AA$1601,Observed!$A$2:$A$1601,$A511,Observed!$C$2:$C$1601,$C511),"")</f>
        <v/>
      </c>
      <c r="AB511" s="23" t="str">
        <f>IF(ISNUMBER(AVERAGEIFS(Observed!AB$2:AB$1601,Observed!$A$2:$A$1601,$A511,Observed!$C$2:$C$1601,$C511)),AVERAGEIFS(Observed!AB$2:AB$1601,Observed!$A$2:$A$1601,$A511,Observed!$C$2:$C$1601,$C511),"")</f>
        <v/>
      </c>
      <c r="AC511" s="23" t="str">
        <f>IF(ISNUMBER(AVERAGEIFS(Observed!AC$2:AC$1601,Observed!$A$2:$A$1601,$A511,Observed!$C$2:$C$1601,$C511)),AVERAGEIFS(Observed!AC$2:AC$1601,Observed!$A$2:$A$1601,$A511,Observed!$C$2:$C$1601,$C511),"")</f>
        <v/>
      </c>
      <c r="AD511" s="23" t="str">
        <f>IF(ISNUMBER(AVERAGEIFS(Observed!AD$2:AD$1601,Observed!$A$2:$A$1601,$A511,Observed!$C$2:$C$1601,$C511)),AVERAGEIFS(Observed!AD$2:AD$1601,Observed!$A$2:$A$1601,$A511,Observed!$C$2:$C$1601,$C511),"")</f>
        <v/>
      </c>
      <c r="AE511" s="23" t="str">
        <f>IF(ISNUMBER(AVERAGEIFS(Observed!AE$2:AE$1601,Observed!$A$2:$A$1601,$A511,Observed!$C$2:$C$1601,$C511)),AVERAGEIFS(Observed!AE$2:AE$1601,Observed!$A$2:$A$1601,$A511,Observed!$C$2:$C$1601,$C511),"")</f>
        <v/>
      </c>
      <c r="AF511" s="24" t="str">
        <f>IF(ISNUMBER(AVERAGEIFS(Observed!AF$2:AF$1601,Observed!$A$2:$A$1601,$A511,Observed!$C$2:$C$1601,$C511)),AVERAGEIFS(Observed!AF$2:AF$1601,Observed!$A$2:$A$1601,$A511,Observed!$C$2:$C$1601,$C511),"")</f>
        <v/>
      </c>
      <c r="AG511" s="24" t="str">
        <f>IF(ISNUMBER(AVERAGEIFS(Observed!AG$2:AG$1601,Observed!$A$2:$A$1601,$A511,Observed!$C$2:$C$1601,$C511)),AVERAGEIFS(Observed!AG$2:AG$1601,Observed!$A$2:$A$1601,$A511,Observed!$C$2:$C$1601,$C511),"")</f>
        <v/>
      </c>
      <c r="AH511" s="24" t="str">
        <f>IF(ISNUMBER(AVERAGEIFS(Observed!AH$2:AH$1601,Observed!$A$2:$A$1601,$A511,Observed!$C$2:$C$1601,$C511)),AVERAGEIFS(Observed!AH$2:AH$1601,Observed!$A$2:$A$1601,$A511,Observed!$C$2:$C$1601,$C511),"")</f>
        <v/>
      </c>
      <c r="AI511" s="23" t="str">
        <f>IF(ISNUMBER(AVERAGEIFS(Observed!AI$2:AI$1601,Observed!$A$2:$A$1601,$A511,Observed!$C$2:$C$1601,$C511)),AVERAGEIFS(Observed!AI$2:AI$1601,Observed!$A$2:$A$1601,$A511,Observed!$C$2:$C$1601,$C511),"")</f>
        <v/>
      </c>
      <c r="AJ511" s="24">
        <f>IF(ISNUMBER(AVERAGEIFS(Observed!AJ$2:AJ$1601,Observed!$A$2:$A$1601,$A511,Observed!$C$2:$C$1601,$C511)),AVERAGEIFS(Observed!AJ$2:AJ$1601,Observed!$A$2:$A$1601,$A511,Observed!$C$2:$C$1601,$C511),"")</f>
        <v>0.79233333333333322</v>
      </c>
      <c r="AK511" s="24" t="str">
        <f>IF(ISNUMBER(AVERAGEIFS(Observed!AL$2:AL$1601,Observed!$A$2:$A$1601,$A511,Observed!$C$2:$C$1601,$C511)),AVERAGEIFS(Observed!AL$2:AL$1601,Observed!$A$2:$A$1601,$A511,Observed!$C$2:$C$1601,$C511),"")</f>
        <v/>
      </c>
      <c r="AL511" s="24">
        <f>IF(ISNUMBER(AVERAGEIFS(Observed!AM$2:AM$1601,Observed!$A$2:$A$1601,$A511,Observed!$C$2:$C$1601,$C511)),AVERAGEIFS(Observed!AM$2:AM$1601,Observed!$A$2:$A$1601,$A511,Observed!$C$2:$C$1601,$C511),"")</f>
        <v>2.466666666666667E-2</v>
      </c>
      <c r="AM511" s="24">
        <f>IF(ISNUMBER(AVERAGEIFS(Observed!AN$2:AN$1601,Observed!$A$2:$A$1601,$A511,Observed!$C$2:$C$1601,$C511)),AVERAGEIFS(Observed!AN$2:AN$1601,Observed!$A$2:$A$1601,$A511,Observed!$C$2:$C$1601,$C511),"")</f>
        <v>0</v>
      </c>
      <c r="AN511" s="24" t="str">
        <f>IF(ISNUMBER(AVERAGEIFS(Observed!AQ$2:AQ$1601,Observed!$A$2:$A$1601,$A511,Observed!$C$2:$C$1601,$C511)),AVERAGEIFS(Observed!AQ$2:AQ$1601,Observed!$A$2:$A$1601,$A511,Observed!$C$2:$C$1601,$C511),"")</f>
        <v/>
      </c>
      <c r="AO511" s="24">
        <f>IF(ISNUMBER(AVERAGEIFS(Observed!AR$2:AR$1601,Observed!$A$2:$A$1601,$A511,Observed!$C$2:$C$1601,$C511)),AVERAGEIFS(Observed!AR$2:AR$1601,Observed!$A$2:$A$1601,$A511,Observed!$C$2:$C$1601,$C511),"")</f>
        <v>9.5666666666666664E-2</v>
      </c>
      <c r="AP511" s="24">
        <f>IF(ISNUMBER(AVERAGEIFS(Observed!AS$2:AS$1601,Observed!$A$2:$A$1601,$A511,Observed!$C$2:$C$1601,$C511)),AVERAGEIFS(Observed!AS$2:AS$1601,Observed!$A$2:$A$1601,$A511,Observed!$C$2:$C$1601,$C511),"")</f>
        <v>8.7000000000000008E-2</v>
      </c>
      <c r="AQ511" s="23" t="str">
        <f>IF(ISNUMBER(AVERAGEIFS(Observed!AT$2:AT$1601,Observed!$A$2:$A$1601,$A511,Observed!$C$2:$C$1601,$C511)),AVERAGEIFS(Observed!AT$2:AT$1601,Observed!$A$2:$A$1601,$A511,Observed!$C$2:$C$1601,$C511),"")</f>
        <v/>
      </c>
      <c r="AR511" s="24" t="str">
        <f>IF(ISNUMBER(AVERAGEIFS(Observed!AU$2:AU$1601,Observed!$A$2:$A$1601,$A511,Observed!$C$2:$C$1601,$C511)),AVERAGEIFS(Observed!AU$2:AU$1601,Observed!$A$2:$A$1601,$A511,Observed!$C$2:$C$1601,$C511),"")</f>
        <v/>
      </c>
      <c r="AS511" s="23" t="str">
        <f>IF(ISNUMBER(AVERAGEIFS(Observed!AV$2:AV$1601,Observed!$A$2:$A$1601,$A511,Observed!$C$2:$C$1601,$C511)),AVERAGEIFS(Observed!AV$2:AV$1601,Observed!$A$2:$A$1601,$A511,Observed!$C$2:$C$1601,$C511),"")</f>
        <v/>
      </c>
      <c r="AT511" s="23" t="str">
        <f>IF(ISNUMBER(AVERAGEIFS(Observed!AW$2:AW$1601,Observed!$A$2:$A$1601,$A511,Observed!$C$2:$C$1601,$C511)),AVERAGEIFS(Observed!AW$2:AW$1601,Observed!$A$2:$A$1601,$A511,Observed!$C$2:$C$1601,$C511),"")</f>
        <v/>
      </c>
      <c r="AU511" s="2">
        <f>COUNTIFS(Observed!$A$2:$A$1601,$A511,Observed!$C$2:$C$1601,$C511)</f>
        <v>3</v>
      </c>
      <c r="AV511" s="2">
        <f t="shared" si="9"/>
        <v>8</v>
      </c>
    </row>
    <row r="512" spans="1:48" x14ac:dyDescent="0.3">
      <c r="A512" s="4" t="s">
        <v>125</v>
      </c>
      <c r="B512" t="s">
        <v>83</v>
      </c>
      <c r="C512" s="3">
        <v>41781</v>
      </c>
      <c r="D512">
        <v>1</v>
      </c>
      <c r="F512" t="s">
        <v>85</v>
      </c>
      <c r="G512" t="s">
        <v>89</v>
      </c>
      <c r="H512" s="2">
        <v>2014</v>
      </c>
      <c r="I512" s="2" t="s">
        <v>84</v>
      </c>
      <c r="J512">
        <v>1</v>
      </c>
      <c r="K512" s="2" t="s">
        <v>21</v>
      </c>
      <c r="L512" s="22" t="str">
        <f>IF(ISNUMBER(AVERAGEIFS(Observed!L$2:L$1601,Observed!$A$2:$A$1601,$A512,Observed!$C$2:$C$1601,$C512)),AVERAGEIFS(Observed!L$2:L$1601,Observed!$A$2:$A$1601,$A512,Observed!$C$2:$C$1601,$C512),"")</f>
        <v/>
      </c>
      <c r="M512" s="23" t="str">
        <f>IF(ISNUMBER(AVERAGEIFS(Observed!M$2:M$1601,Observed!$A$2:$A$1601,$A512,Observed!$C$2:$C$1601,$C512)),AVERAGEIFS(Observed!M$2:M$1601,Observed!$A$2:$A$1601,$A512,Observed!$C$2:$C$1601,$C512),"")</f>
        <v/>
      </c>
      <c r="N512" s="23">
        <f>IF(ISNUMBER(AVERAGEIFS(Observed!N$2:N$1601,Observed!$A$2:$A$1601,$A512,Observed!$C$2:$C$1601,$C512)),AVERAGEIFS(Observed!N$2:N$1601,Observed!$A$2:$A$1601,$A512,Observed!$C$2:$C$1601,$C512),"")</f>
        <v>572.9133333333333</v>
      </c>
      <c r="O512" s="23">
        <f>IF(ISNUMBER(AVERAGEIFS(Observed!O$2:O$1601,Observed!$A$2:$A$1601,$A512,Observed!$C$2:$C$1601,$C512)),AVERAGEIFS(Observed!O$2:O$1601,Observed!$A$2:$A$1601,$A512,Observed!$C$2:$C$1601,$C512),"")</f>
        <v>572.9133333333333</v>
      </c>
      <c r="P512" s="23">
        <f>IF(ISNUMBER(AVERAGEIFS(Observed!P$2:P$1601,Observed!$A$2:$A$1601,$A512,Observed!$C$2:$C$1601,$C512)),AVERAGEIFS(Observed!P$2:P$1601,Observed!$A$2:$A$1601,$A512,Observed!$C$2:$C$1601,$C512),"")</f>
        <v>572.9133333333333</v>
      </c>
      <c r="Q512" s="24" t="str">
        <f>IF(ISNUMBER(AVERAGEIFS(Observed!Q$2:Q$1601,Observed!$A$2:$A$1601,$A512,Observed!$C$2:$C$1601,$C512)),AVERAGEIFS(Observed!Q$2:Q$1601,Observed!$A$2:$A$1601,$A512,Observed!$C$2:$C$1601,$C512),"")</f>
        <v/>
      </c>
      <c r="R512" s="24" t="str">
        <f>IF(ISNUMBER(AVERAGEIFS(Observed!R$2:R$1601,Observed!$A$2:$A$1601,$A512,Observed!$C$2:$C$1601,$C512)),AVERAGEIFS(Observed!R$2:R$1601,Observed!$A$2:$A$1601,$A512,Observed!$C$2:$C$1601,$C512),"")</f>
        <v/>
      </c>
      <c r="S512" s="24" t="str">
        <f>IF(ISNUMBER(AVERAGEIFS(Observed!S$2:S$1601,Observed!$A$2:$A$1601,$A512,Observed!$C$2:$C$1601,$C512)),AVERAGEIFS(Observed!S$2:S$1601,Observed!$A$2:$A$1601,$A512,Observed!$C$2:$C$1601,$C512),"")</f>
        <v/>
      </c>
      <c r="T512" s="23" t="str">
        <f>IF(ISNUMBER(AVERAGEIFS(Observed!T$2:T$1601,Observed!$A$2:$A$1601,$A512,Observed!$C$2:$C$1601,$C512)),AVERAGEIFS(Observed!T$2:T$1601,Observed!$A$2:$A$1601,$A512,Observed!$C$2:$C$1601,$C512),"")</f>
        <v/>
      </c>
      <c r="U512" s="25" t="str">
        <f>IF(ISNUMBER(AVERAGEIFS(Observed!U$2:U$1601,Observed!$A$2:$A$1601,$A512,Observed!$C$2:$C$1601,$C512)),AVERAGEIFS(Observed!U$2:U$1601,Observed!$A$2:$A$1601,$A512,Observed!$C$2:$C$1601,$C512),"")</f>
        <v/>
      </c>
      <c r="V512" s="25" t="str">
        <f>IF(ISNUMBER(AVERAGEIFS(Observed!V$2:V$1601,Observed!$A$2:$A$1601,$A512,Observed!$C$2:$C$1601,$C512)),AVERAGEIFS(Observed!V$2:V$1601,Observed!$A$2:$A$1601,$A512,Observed!$C$2:$C$1601,$C512),"")</f>
        <v/>
      </c>
      <c r="W512" s="23" t="str">
        <f>IF(ISNUMBER(AVERAGEIFS(Observed!W$2:W$1601,Observed!$A$2:$A$1601,$A512,Observed!$C$2:$C$1601,$C512)),AVERAGEIFS(Observed!W$2:W$1601,Observed!$A$2:$A$1601,$A512,Observed!$C$2:$C$1601,$C512),"")</f>
        <v/>
      </c>
      <c r="X512" s="23" t="str">
        <f>IF(ISNUMBER(AVERAGEIFS(Observed!X$2:X$1601,Observed!$A$2:$A$1601,$A512,Observed!$C$2:$C$1601,$C512)),AVERAGEIFS(Observed!X$2:X$1601,Observed!$A$2:$A$1601,$A512,Observed!$C$2:$C$1601,$C512),"")</f>
        <v/>
      </c>
      <c r="Y512" s="23" t="str">
        <f>IF(ISNUMBER(AVERAGEIFS(Observed!Y$2:Y$1601,Observed!$A$2:$A$1601,$A512,Observed!$C$2:$C$1601,$C512)),AVERAGEIFS(Observed!Y$2:Y$1601,Observed!$A$2:$A$1601,$A512,Observed!$C$2:$C$1601,$C512),"")</f>
        <v/>
      </c>
      <c r="Z512" s="23" t="str">
        <f>IF(ISNUMBER(AVERAGEIFS(Observed!Z$2:Z$1601,Observed!$A$2:$A$1601,$A512,Observed!$C$2:$C$1601,$C512)),AVERAGEIFS(Observed!Z$2:Z$1601,Observed!$A$2:$A$1601,$A512,Observed!$C$2:$C$1601,$C512),"")</f>
        <v/>
      </c>
      <c r="AA512" s="23" t="str">
        <f>IF(ISNUMBER(AVERAGEIFS(Observed!AA$2:AA$1601,Observed!$A$2:$A$1601,$A512,Observed!$C$2:$C$1601,$C512)),AVERAGEIFS(Observed!AA$2:AA$1601,Observed!$A$2:$A$1601,$A512,Observed!$C$2:$C$1601,$C512),"")</f>
        <v/>
      </c>
      <c r="AB512" s="23" t="str">
        <f>IF(ISNUMBER(AVERAGEIFS(Observed!AB$2:AB$1601,Observed!$A$2:$A$1601,$A512,Observed!$C$2:$C$1601,$C512)),AVERAGEIFS(Observed!AB$2:AB$1601,Observed!$A$2:$A$1601,$A512,Observed!$C$2:$C$1601,$C512),"")</f>
        <v/>
      </c>
      <c r="AC512" s="23" t="str">
        <f>IF(ISNUMBER(AVERAGEIFS(Observed!AC$2:AC$1601,Observed!$A$2:$A$1601,$A512,Observed!$C$2:$C$1601,$C512)),AVERAGEIFS(Observed!AC$2:AC$1601,Observed!$A$2:$A$1601,$A512,Observed!$C$2:$C$1601,$C512),"")</f>
        <v/>
      </c>
      <c r="AD512" s="23" t="str">
        <f>IF(ISNUMBER(AVERAGEIFS(Observed!AD$2:AD$1601,Observed!$A$2:$A$1601,$A512,Observed!$C$2:$C$1601,$C512)),AVERAGEIFS(Observed!AD$2:AD$1601,Observed!$A$2:$A$1601,$A512,Observed!$C$2:$C$1601,$C512),"")</f>
        <v/>
      </c>
      <c r="AE512" s="23" t="str">
        <f>IF(ISNUMBER(AVERAGEIFS(Observed!AE$2:AE$1601,Observed!$A$2:$A$1601,$A512,Observed!$C$2:$C$1601,$C512)),AVERAGEIFS(Observed!AE$2:AE$1601,Observed!$A$2:$A$1601,$A512,Observed!$C$2:$C$1601,$C512),"")</f>
        <v/>
      </c>
      <c r="AF512" s="24" t="str">
        <f>IF(ISNUMBER(AVERAGEIFS(Observed!AF$2:AF$1601,Observed!$A$2:$A$1601,$A512,Observed!$C$2:$C$1601,$C512)),AVERAGEIFS(Observed!AF$2:AF$1601,Observed!$A$2:$A$1601,$A512,Observed!$C$2:$C$1601,$C512),"")</f>
        <v/>
      </c>
      <c r="AG512" s="24" t="str">
        <f>IF(ISNUMBER(AVERAGEIFS(Observed!AG$2:AG$1601,Observed!$A$2:$A$1601,$A512,Observed!$C$2:$C$1601,$C512)),AVERAGEIFS(Observed!AG$2:AG$1601,Observed!$A$2:$A$1601,$A512,Observed!$C$2:$C$1601,$C512),"")</f>
        <v/>
      </c>
      <c r="AH512" s="24" t="str">
        <f>IF(ISNUMBER(AVERAGEIFS(Observed!AH$2:AH$1601,Observed!$A$2:$A$1601,$A512,Observed!$C$2:$C$1601,$C512)),AVERAGEIFS(Observed!AH$2:AH$1601,Observed!$A$2:$A$1601,$A512,Observed!$C$2:$C$1601,$C512),"")</f>
        <v/>
      </c>
      <c r="AI512" s="23" t="str">
        <f>IF(ISNUMBER(AVERAGEIFS(Observed!AI$2:AI$1601,Observed!$A$2:$A$1601,$A512,Observed!$C$2:$C$1601,$C512)),AVERAGEIFS(Observed!AI$2:AI$1601,Observed!$A$2:$A$1601,$A512,Observed!$C$2:$C$1601,$C512),"")</f>
        <v/>
      </c>
      <c r="AJ512" s="24">
        <f>IF(ISNUMBER(AVERAGEIFS(Observed!AJ$2:AJ$1601,Observed!$A$2:$A$1601,$A512,Observed!$C$2:$C$1601,$C512)),AVERAGEIFS(Observed!AJ$2:AJ$1601,Observed!$A$2:$A$1601,$A512,Observed!$C$2:$C$1601,$C512),"")</f>
        <v>0.19733333333333336</v>
      </c>
      <c r="AK512" s="24" t="str">
        <f>IF(ISNUMBER(AVERAGEIFS(Observed!AL$2:AL$1601,Observed!$A$2:$A$1601,$A512,Observed!$C$2:$C$1601,$C512)),AVERAGEIFS(Observed!AL$2:AL$1601,Observed!$A$2:$A$1601,$A512,Observed!$C$2:$C$1601,$C512),"")</f>
        <v/>
      </c>
      <c r="AL512" s="24">
        <f>IF(ISNUMBER(AVERAGEIFS(Observed!AM$2:AM$1601,Observed!$A$2:$A$1601,$A512,Observed!$C$2:$C$1601,$C512)),AVERAGEIFS(Observed!AM$2:AM$1601,Observed!$A$2:$A$1601,$A512,Observed!$C$2:$C$1601,$C512),"")</f>
        <v>0</v>
      </c>
      <c r="AM512" s="24">
        <f>IF(ISNUMBER(AVERAGEIFS(Observed!AN$2:AN$1601,Observed!$A$2:$A$1601,$A512,Observed!$C$2:$C$1601,$C512)),AVERAGEIFS(Observed!AN$2:AN$1601,Observed!$A$2:$A$1601,$A512,Observed!$C$2:$C$1601,$C512),"")</f>
        <v>0.21333333333333329</v>
      </c>
      <c r="AN512" s="24" t="str">
        <f>IF(ISNUMBER(AVERAGEIFS(Observed!AQ$2:AQ$1601,Observed!$A$2:$A$1601,$A512,Observed!$C$2:$C$1601,$C512)),AVERAGEIFS(Observed!AQ$2:AQ$1601,Observed!$A$2:$A$1601,$A512,Observed!$C$2:$C$1601,$C512),"")</f>
        <v/>
      </c>
      <c r="AO512" s="24">
        <f>IF(ISNUMBER(AVERAGEIFS(Observed!AR$2:AR$1601,Observed!$A$2:$A$1601,$A512,Observed!$C$2:$C$1601,$C512)),AVERAGEIFS(Observed!AR$2:AR$1601,Observed!$A$2:$A$1601,$A512,Observed!$C$2:$C$1601,$C512),"")</f>
        <v>0.58499999999999996</v>
      </c>
      <c r="AP512" s="24">
        <f>IF(ISNUMBER(AVERAGEIFS(Observed!AS$2:AS$1601,Observed!$A$2:$A$1601,$A512,Observed!$C$2:$C$1601,$C512)),AVERAGEIFS(Observed!AS$2:AS$1601,Observed!$A$2:$A$1601,$A512,Observed!$C$2:$C$1601,$C512),"")</f>
        <v>4.6666666666666671E-3</v>
      </c>
      <c r="AQ512" s="23" t="str">
        <f>IF(ISNUMBER(AVERAGEIFS(Observed!AT$2:AT$1601,Observed!$A$2:$A$1601,$A512,Observed!$C$2:$C$1601,$C512)),AVERAGEIFS(Observed!AT$2:AT$1601,Observed!$A$2:$A$1601,$A512,Observed!$C$2:$C$1601,$C512),"")</f>
        <v/>
      </c>
      <c r="AR512" s="24" t="str">
        <f>IF(ISNUMBER(AVERAGEIFS(Observed!AU$2:AU$1601,Observed!$A$2:$A$1601,$A512,Observed!$C$2:$C$1601,$C512)),AVERAGEIFS(Observed!AU$2:AU$1601,Observed!$A$2:$A$1601,$A512,Observed!$C$2:$C$1601,$C512),"")</f>
        <v/>
      </c>
      <c r="AS512" s="23" t="str">
        <f>IF(ISNUMBER(AVERAGEIFS(Observed!AV$2:AV$1601,Observed!$A$2:$A$1601,$A512,Observed!$C$2:$C$1601,$C512)),AVERAGEIFS(Observed!AV$2:AV$1601,Observed!$A$2:$A$1601,$A512,Observed!$C$2:$C$1601,$C512),"")</f>
        <v/>
      </c>
      <c r="AT512" s="23" t="str">
        <f>IF(ISNUMBER(AVERAGEIFS(Observed!AW$2:AW$1601,Observed!$A$2:$A$1601,$A512,Observed!$C$2:$C$1601,$C512)),AVERAGEIFS(Observed!AW$2:AW$1601,Observed!$A$2:$A$1601,$A512,Observed!$C$2:$C$1601,$C512),"")</f>
        <v/>
      </c>
      <c r="AU512" s="2">
        <f>COUNTIFS(Observed!$A$2:$A$1601,$A512,Observed!$C$2:$C$1601,$C512)</f>
        <v>3</v>
      </c>
      <c r="AV512" s="2">
        <f t="shared" si="9"/>
        <v>8</v>
      </c>
    </row>
    <row r="513" spans="1:48" x14ac:dyDescent="0.3">
      <c r="A513" s="4" t="s">
        <v>125</v>
      </c>
      <c r="B513" t="s">
        <v>83</v>
      </c>
      <c r="C513" s="3">
        <v>41822</v>
      </c>
      <c r="D513">
        <v>1</v>
      </c>
      <c r="F513" t="s">
        <v>85</v>
      </c>
      <c r="G513" t="s">
        <v>89</v>
      </c>
      <c r="H513" s="2">
        <v>2014</v>
      </c>
      <c r="I513" s="2" t="s">
        <v>84</v>
      </c>
      <c r="J513">
        <v>1</v>
      </c>
      <c r="K513" s="2" t="s">
        <v>21</v>
      </c>
      <c r="L513" s="22" t="str">
        <f>IF(ISNUMBER(AVERAGEIFS(Observed!L$2:L$1601,Observed!$A$2:$A$1601,$A513,Observed!$C$2:$C$1601,$C513)),AVERAGEIFS(Observed!L$2:L$1601,Observed!$A$2:$A$1601,$A513,Observed!$C$2:$C$1601,$C513),"")</f>
        <v/>
      </c>
      <c r="M513" s="23" t="str">
        <f>IF(ISNUMBER(AVERAGEIFS(Observed!M$2:M$1601,Observed!$A$2:$A$1601,$A513,Observed!$C$2:$C$1601,$C513)),AVERAGEIFS(Observed!M$2:M$1601,Observed!$A$2:$A$1601,$A513,Observed!$C$2:$C$1601,$C513),"")</f>
        <v/>
      </c>
      <c r="N513" s="23">
        <f>IF(ISNUMBER(AVERAGEIFS(Observed!N$2:N$1601,Observed!$A$2:$A$1601,$A513,Observed!$C$2:$C$1601,$C513)),AVERAGEIFS(Observed!N$2:N$1601,Observed!$A$2:$A$1601,$A513,Observed!$C$2:$C$1601,$C513),"")</f>
        <v>464.78999999999996</v>
      </c>
      <c r="O513" s="23">
        <f>IF(ISNUMBER(AVERAGEIFS(Observed!O$2:O$1601,Observed!$A$2:$A$1601,$A513,Observed!$C$2:$C$1601,$C513)),AVERAGEIFS(Observed!O$2:O$1601,Observed!$A$2:$A$1601,$A513,Observed!$C$2:$C$1601,$C513),"")</f>
        <v>464.78999999999996</v>
      </c>
      <c r="P513" s="23">
        <f>IF(ISNUMBER(AVERAGEIFS(Observed!P$2:P$1601,Observed!$A$2:$A$1601,$A513,Observed!$C$2:$C$1601,$C513)),AVERAGEIFS(Observed!P$2:P$1601,Observed!$A$2:$A$1601,$A513,Observed!$C$2:$C$1601,$C513),"")</f>
        <v>1037.7033333333331</v>
      </c>
      <c r="Q513" s="24" t="str">
        <f>IF(ISNUMBER(AVERAGEIFS(Observed!Q$2:Q$1601,Observed!$A$2:$A$1601,$A513,Observed!$C$2:$C$1601,$C513)),AVERAGEIFS(Observed!Q$2:Q$1601,Observed!$A$2:$A$1601,$A513,Observed!$C$2:$C$1601,$C513),"")</f>
        <v/>
      </c>
      <c r="R513" s="24" t="str">
        <f>IF(ISNUMBER(AVERAGEIFS(Observed!R$2:R$1601,Observed!$A$2:$A$1601,$A513,Observed!$C$2:$C$1601,$C513)),AVERAGEIFS(Observed!R$2:R$1601,Observed!$A$2:$A$1601,$A513,Observed!$C$2:$C$1601,$C513),"")</f>
        <v/>
      </c>
      <c r="S513" s="24" t="str">
        <f>IF(ISNUMBER(AVERAGEIFS(Observed!S$2:S$1601,Observed!$A$2:$A$1601,$A513,Observed!$C$2:$C$1601,$C513)),AVERAGEIFS(Observed!S$2:S$1601,Observed!$A$2:$A$1601,$A513,Observed!$C$2:$C$1601,$C513),"")</f>
        <v/>
      </c>
      <c r="T513" s="23" t="str">
        <f>IF(ISNUMBER(AVERAGEIFS(Observed!T$2:T$1601,Observed!$A$2:$A$1601,$A513,Observed!$C$2:$C$1601,$C513)),AVERAGEIFS(Observed!T$2:T$1601,Observed!$A$2:$A$1601,$A513,Observed!$C$2:$C$1601,$C513),"")</f>
        <v/>
      </c>
      <c r="U513" s="25" t="str">
        <f>IF(ISNUMBER(AVERAGEIFS(Observed!U$2:U$1601,Observed!$A$2:$A$1601,$A513,Observed!$C$2:$C$1601,$C513)),AVERAGEIFS(Observed!U$2:U$1601,Observed!$A$2:$A$1601,$A513,Observed!$C$2:$C$1601,$C513),"")</f>
        <v/>
      </c>
      <c r="V513" s="25" t="str">
        <f>IF(ISNUMBER(AVERAGEIFS(Observed!V$2:V$1601,Observed!$A$2:$A$1601,$A513,Observed!$C$2:$C$1601,$C513)),AVERAGEIFS(Observed!V$2:V$1601,Observed!$A$2:$A$1601,$A513,Observed!$C$2:$C$1601,$C513),"")</f>
        <v/>
      </c>
      <c r="W513" s="23" t="str">
        <f>IF(ISNUMBER(AVERAGEIFS(Observed!W$2:W$1601,Observed!$A$2:$A$1601,$A513,Observed!$C$2:$C$1601,$C513)),AVERAGEIFS(Observed!W$2:W$1601,Observed!$A$2:$A$1601,$A513,Observed!$C$2:$C$1601,$C513),"")</f>
        <v/>
      </c>
      <c r="X513" s="23" t="str">
        <f>IF(ISNUMBER(AVERAGEIFS(Observed!X$2:X$1601,Observed!$A$2:$A$1601,$A513,Observed!$C$2:$C$1601,$C513)),AVERAGEIFS(Observed!X$2:X$1601,Observed!$A$2:$A$1601,$A513,Observed!$C$2:$C$1601,$C513),"")</f>
        <v/>
      </c>
      <c r="Y513" s="23" t="str">
        <f>IF(ISNUMBER(AVERAGEIFS(Observed!Y$2:Y$1601,Observed!$A$2:$A$1601,$A513,Observed!$C$2:$C$1601,$C513)),AVERAGEIFS(Observed!Y$2:Y$1601,Observed!$A$2:$A$1601,$A513,Observed!$C$2:$C$1601,$C513),"")</f>
        <v/>
      </c>
      <c r="Z513" s="23" t="str">
        <f>IF(ISNUMBER(AVERAGEIFS(Observed!Z$2:Z$1601,Observed!$A$2:$A$1601,$A513,Observed!$C$2:$C$1601,$C513)),AVERAGEIFS(Observed!Z$2:Z$1601,Observed!$A$2:$A$1601,$A513,Observed!$C$2:$C$1601,$C513),"")</f>
        <v/>
      </c>
      <c r="AA513" s="23" t="str">
        <f>IF(ISNUMBER(AVERAGEIFS(Observed!AA$2:AA$1601,Observed!$A$2:$A$1601,$A513,Observed!$C$2:$C$1601,$C513)),AVERAGEIFS(Observed!AA$2:AA$1601,Observed!$A$2:$A$1601,$A513,Observed!$C$2:$C$1601,$C513),"")</f>
        <v/>
      </c>
      <c r="AB513" s="23" t="str">
        <f>IF(ISNUMBER(AVERAGEIFS(Observed!AB$2:AB$1601,Observed!$A$2:$A$1601,$A513,Observed!$C$2:$C$1601,$C513)),AVERAGEIFS(Observed!AB$2:AB$1601,Observed!$A$2:$A$1601,$A513,Observed!$C$2:$C$1601,$C513),"")</f>
        <v/>
      </c>
      <c r="AC513" s="23" t="str">
        <f>IF(ISNUMBER(AVERAGEIFS(Observed!AC$2:AC$1601,Observed!$A$2:$A$1601,$A513,Observed!$C$2:$C$1601,$C513)),AVERAGEIFS(Observed!AC$2:AC$1601,Observed!$A$2:$A$1601,$A513,Observed!$C$2:$C$1601,$C513),"")</f>
        <v/>
      </c>
      <c r="AD513" s="23" t="str">
        <f>IF(ISNUMBER(AVERAGEIFS(Observed!AD$2:AD$1601,Observed!$A$2:$A$1601,$A513,Observed!$C$2:$C$1601,$C513)),AVERAGEIFS(Observed!AD$2:AD$1601,Observed!$A$2:$A$1601,$A513,Observed!$C$2:$C$1601,$C513),"")</f>
        <v/>
      </c>
      <c r="AE513" s="23" t="str">
        <f>IF(ISNUMBER(AVERAGEIFS(Observed!AE$2:AE$1601,Observed!$A$2:$A$1601,$A513,Observed!$C$2:$C$1601,$C513)),AVERAGEIFS(Observed!AE$2:AE$1601,Observed!$A$2:$A$1601,$A513,Observed!$C$2:$C$1601,$C513),"")</f>
        <v/>
      </c>
      <c r="AF513" s="24" t="str">
        <f>IF(ISNUMBER(AVERAGEIFS(Observed!AF$2:AF$1601,Observed!$A$2:$A$1601,$A513,Observed!$C$2:$C$1601,$C513)),AVERAGEIFS(Observed!AF$2:AF$1601,Observed!$A$2:$A$1601,$A513,Observed!$C$2:$C$1601,$C513),"")</f>
        <v/>
      </c>
      <c r="AG513" s="24" t="str">
        <f>IF(ISNUMBER(AVERAGEIFS(Observed!AG$2:AG$1601,Observed!$A$2:$A$1601,$A513,Observed!$C$2:$C$1601,$C513)),AVERAGEIFS(Observed!AG$2:AG$1601,Observed!$A$2:$A$1601,$A513,Observed!$C$2:$C$1601,$C513),"")</f>
        <v/>
      </c>
      <c r="AH513" s="24" t="str">
        <f>IF(ISNUMBER(AVERAGEIFS(Observed!AH$2:AH$1601,Observed!$A$2:$A$1601,$A513,Observed!$C$2:$C$1601,$C513)),AVERAGEIFS(Observed!AH$2:AH$1601,Observed!$A$2:$A$1601,$A513,Observed!$C$2:$C$1601,$C513),"")</f>
        <v/>
      </c>
      <c r="AI513" s="23" t="str">
        <f>IF(ISNUMBER(AVERAGEIFS(Observed!AI$2:AI$1601,Observed!$A$2:$A$1601,$A513,Observed!$C$2:$C$1601,$C513)),AVERAGEIFS(Observed!AI$2:AI$1601,Observed!$A$2:$A$1601,$A513,Observed!$C$2:$C$1601,$C513),"")</f>
        <v/>
      </c>
      <c r="AJ513" s="24">
        <f>IF(ISNUMBER(AVERAGEIFS(Observed!AJ$2:AJ$1601,Observed!$A$2:$A$1601,$A513,Observed!$C$2:$C$1601,$C513)),AVERAGEIFS(Observed!AJ$2:AJ$1601,Observed!$A$2:$A$1601,$A513,Observed!$C$2:$C$1601,$C513),"")</f>
        <v>7.6666666666666661E-2</v>
      </c>
      <c r="AK513" s="24" t="str">
        <f>IF(ISNUMBER(AVERAGEIFS(Observed!AL$2:AL$1601,Observed!$A$2:$A$1601,$A513,Observed!$C$2:$C$1601,$C513)),AVERAGEIFS(Observed!AL$2:AL$1601,Observed!$A$2:$A$1601,$A513,Observed!$C$2:$C$1601,$C513),"")</f>
        <v/>
      </c>
      <c r="AL513" s="24">
        <f>IF(ISNUMBER(AVERAGEIFS(Observed!AM$2:AM$1601,Observed!$A$2:$A$1601,$A513,Observed!$C$2:$C$1601,$C513)),AVERAGEIFS(Observed!AM$2:AM$1601,Observed!$A$2:$A$1601,$A513,Observed!$C$2:$C$1601,$C513),"")</f>
        <v>0</v>
      </c>
      <c r="AM513" s="24">
        <f>IF(ISNUMBER(AVERAGEIFS(Observed!AN$2:AN$1601,Observed!$A$2:$A$1601,$A513,Observed!$C$2:$C$1601,$C513)),AVERAGEIFS(Observed!AN$2:AN$1601,Observed!$A$2:$A$1601,$A513,Observed!$C$2:$C$1601,$C513),"")</f>
        <v>0.29666666666666669</v>
      </c>
      <c r="AN513" s="24" t="str">
        <f>IF(ISNUMBER(AVERAGEIFS(Observed!AQ$2:AQ$1601,Observed!$A$2:$A$1601,$A513,Observed!$C$2:$C$1601,$C513)),AVERAGEIFS(Observed!AQ$2:AQ$1601,Observed!$A$2:$A$1601,$A513,Observed!$C$2:$C$1601,$C513),"")</f>
        <v/>
      </c>
      <c r="AO513" s="24">
        <f>IF(ISNUMBER(AVERAGEIFS(Observed!AR$2:AR$1601,Observed!$A$2:$A$1601,$A513,Observed!$C$2:$C$1601,$C513)),AVERAGEIFS(Observed!AR$2:AR$1601,Observed!$A$2:$A$1601,$A513,Observed!$C$2:$C$1601,$C513),"")</f>
        <v>0.61399999999999999</v>
      </c>
      <c r="AP513" s="24">
        <f>IF(ISNUMBER(AVERAGEIFS(Observed!AS$2:AS$1601,Observed!$A$2:$A$1601,$A513,Observed!$C$2:$C$1601,$C513)),AVERAGEIFS(Observed!AS$2:AS$1601,Observed!$A$2:$A$1601,$A513,Observed!$C$2:$C$1601,$C513),"")</f>
        <v>1.2333333333333333E-2</v>
      </c>
      <c r="AQ513" s="23" t="str">
        <f>IF(ISNUMBER(AVERAGEIFS(Observed!AT$2:AT$1601,Observed!$A$2:$A$1601,$A513,Observed!$C$2:$C$1601,$C513)),AVERAGEIFS(Observed!AT$2:AT$1601,Observed!$A$2:$A$1601,$A513,Observed!$C$2:$C$1601,$C513),"")</f>
        <v/>
      </c>
      <c r="AR513" s="24" t="str">
        <f>IF(ISNUMBER(AVERAGEIFS(Observed!AU$2:AU$1601,Observed!$A$2:$A$1601,$A513,Observed!$C$2:$C$1601,$C513)),AVERAGEIFS(Observed!AU$2:AU$1601,Observed!$A$2:$A$1601,$A513,Observed!$C$2:$C$1601,$C513),"")</f>
        <v/>
      </c>
      <c r="AS513" s="23" t="str">
        <f>IF(ISNUMBER(AVERAGEIFS(Observed!AV$2:AV$1601,Observed!$A$2:$A$1601,$A513,Observed!$C$2:$C$1601,$C513)),AVERAGEIFS(Observed!AV$2:AV$1601,Observed!$A$2:$A$1601,$A513,Observed!$C$2:$C$1601,$C513),"")</f>
        <v/>
      </c>
      <c r="AT513" s="23" t="str">
        <f>IF(ISNUMBER(AVERAGEIFS(Observed!AW$2:AW$1601,Observed!$A$2:$A$1601,$A513,Observed!$C$2:$C$1601,$C513)),AVERAGEIFS(Observed!AW$2:AW$1601,Observed!$A$2:$A$1601,$A513,Observed!$C$2:$C$1601,$C513),"")</f>
        <v/>
      </c>
      <c r="AU513" s="2">
        <f>COUNTIFS(Observed!$A$2:$A$1601,$A513,Observed!$C$2:$C$1601,$C513)</f>
        <v>3</v>
      </c>
      <c r="AV513" s="2">
        <f t="shared" si="9"/>
        <v>8</v>
      </c>
    </row>
    <row r="514" spans="1:48" x14ac:dyDescent="0.3">
      <c r="A514" s="4" t="s">
        <v>125</v>
      </c>
      <c r="B514" t="s">
        <v>83</v>
      </c>
      <c r="C514" s="3">
        <v>41871</v>
      </c>
      <c r="D514">
        <v>1</v>
      </c>
      <c r="F514" t="s">
        <v>85</v>
      </c>
      <c r="G514" t="s">
        <v>89</v>
      </c>
      <c r="H514" s="2">
        <v>2014</v>
      </c>
      <c r="I514" s="2" t="s">
        <v>84</v>
      </c>
      <c r="J514">
        <v>1</v>
      </c>
      <c r="K514" s="2" t="s">
        <v>21</v>
      </c>
      <c r="L514" s="22" t="str">
        <f>IF(ISNUMBER(AVERAGEIFS(Observed!L$2:L$1601,Observed!$A$2:$A$1601,$A514,Observed!$C$2:$C$1601,$C514)),AVERAGEIFS(Observed!L$2:L$1601,Observed!$A$2:$A$1601,$A514,Observed!$C$2:$C$1601,$C514),"")</f>
        <v/>
      </c>
      <c r="M514" s="23" t="str">
        <f>IF(ISNUMBER(AVERAGEIFS(Observed!M$2:M$1601,Observed!$A$2:$A$1601,$A514,Observed!$C$2:$C$1601,$C514)),AVERAGEIFS(Observed!M$2:M$1601,Observed!$A$2:$A$1601,$A514,Observed!$C$2:$C$1601,$C514),"")</f>
        <v/>
      </c>
      <c r="N514" s="23">
        <f>IF(ISNUMBER(AVERAGEIFS(Observed!N$2:N$1601,Observed!$A$2:$A$1601,$A514,Observed!$C$2:$C$1601,$C514)),AVERAGEIFS(Observed!N$2:N$1601,Observed!$A$2:$A$1601,$A514,Observed!$C$2:$C$1601,$C514),"")</f>
        <v>429.99333333333334</v>
      </c>
      <c r="O514" s="23">
        <f>IF(ISNUMBER(AVERAGEIFS(Observed!O$2:O$1601,Observed!$A$2:$A$1601,$A514,Observed!$C$2:$C$1601,$C514)),AVERAGEIFS(Observed!O$2:O$1601,Observed!$A$2:$A$1601,$A514,Observed!$C$2:$C$1601,$C514),"")</f>
        <v>429.99333333333334</v>
      </c>
      <c r="P514" s="23">
        <f>IF(ISNUMBER(AVERAGEIFS(Observed!P$2:P$1601,Observed!$A$2:$A$1601,$A514,Observed!$C$2:$C$1601,$C514)),AVERAGEIFS(Observed!P$2:P$1601,Observed!$A$2:$A$1601,$A514,Observed!$C$2:$C$1601,$C514),"")</f>
        <v>1467.6966666666667</v>
      </c>
      <c r="Q514" s="24" t="str">
        <f>IF(ISNUMBER(AVERAGEIFS(Observed!Q$2:Q$1601,Observed!$A$2:$A$1601,$A514,Observed!$C$2:$C$1601,$C514)),AVERAGEIFS(Observed!Q$2:Q$1601,Observed!$A$2:$A$1601,$A514,Observed!$C$2:$C$1601,$C514),"")</f>
        <v/>
      </c>
      <c r="R514" s="24" t="str">
        <f>IF(ISNUMBER(AVERAGEIFS(Observed!R$2:R$1601,Observed!$A$2:$A$1601,$A514,Observed!$C$2:$C$1601,$C514)),AVERAGEIFS(Observed!R$2:R$1601,Observed!$A$2:$A$1601,$A514,Observed!$C$2:$C$1601,$C514),"")</f>
        <v/>
      </c>
      <c r="S514" s="24" t="str">
        <f>IF(ISNUMBER(AVERAGEIFS(Observed!S$2:S$1601,Observed!$A$2:$A$1601,$A514,Observed!$C$2:$C$1601,$C514)),AVERAGEIFS(Observed!S$2:S$1601,Observed!$A$2:$A$1601,$A514,Observed!$C$2:$C$1601,$C514),"")</f>
        <v/>
      </c>
      <c r="T514" s="23" t="str">
        <f>IF(ISNUMBER(AVERAGEIFS(Observed!T$2:T$1601,Observed!$A$2:$A$1601,$A514,Observed!$C$2:$C$1601,$C514)),AVERAGEIFS(Observed!T$2:T$1601,Observed!$A$2:$A$1601,$A514,Observed!$C$2:$C$1601,$C514),"")</f>
        <v/>
      </c>
      <c r="U514" s="25" t="str">
        <f>IF(ISNUMBER(AVERAGEIFS(Observed!U$2:U$1601,Observed!$A$2:$A$1601,$A514,Observed!$C$2:$C$1601,$C514)),AVERAGEIFS(Observed!U$2:U$1601,Observed!$A$2:$A$1601,$A514,Observed!$C$2:$C$1601,$C514),"")</f>
        <v/>
      </c>
      <c r="V514" s="25" t="str">
        <f>IF(ISNUMBER(AVERAGEIFS(Observed!V$2:V$1601,Observed!$A$2:$A$1601,$A514,Observed!$C$2:$C$1601,$C514)),AVERAGEIFS(Observed!V$2:V$1601,Observed!$A$2:$A$1601,$A514,Observed!$C$2:$C$1601,$C514),"")</f>
        <v/>
      </c>
      <c r="W514" s="23" t="str">
        <f>IF(ISNUMBER(AVERAGEIFS(Observed!W$2:W$1601,Observed!$A$2:$A$1601,$A514,Observed!$C$2:$C$1601,$C514)),AVERAGEIFS(Observed!W$2:W$1601,Observed!$A$2:$A$1601,$A514,Observed!$C$2:$C$1601,$C514),"")</f>
        <v/>
      </c>
      <c r="X514" s="23" t="str">
        <f>IF(ISNUMBER(AVERAGEIFS(Observed!X$2:X$1601,Observed!$A$2:$A$1601,$A514,Observed!$C$2:$C$1601,$C514)),AVERAGEIFS(Observed!X$2:X$1601,Observed!$A$2:$A$1601,$A514,Observed!$C$2:$C$1601,$C514),"")</f>
        <v/>
      </c>
      <c r="Y514" s="23" t="str">
        <f>IF(ISNUMBER(AVERAGEIFS(Observed!Y$2:Y$1601,Observed!$A$2:$A$1601,$A514,Observed!$C$2:$C$1601,$C514)),AVERAGEIFS(Observed!Y$2:Y$1601,Observed!$A$2:$A$1601,$A514,Observed!$C$2:$C$1601,$C514),"")</f>
        <v/>
      </c>
      <c r="Z514" s="23" t="str">
        <f>IF(ISNUMBER(AVERAGEIFS(Observed!Z$2:Z$1601,Observed!$A$2:$A$1601,$A514,Observed!$C$2:$C$1601,$C514)),AVERAGEIFS(Observed!Z$2:Z$1601,Observed!$A$2:$A$1601,$A514,Observed!$C$2:$C$1601,$C514),"")</f>
        <v/>
      </c>
      <c r="AA514" s="23" t="str">
        <f>IF(ISNUMBER(AVERAGEIFS(Observed!AA$2:AA$1601,Observed!$A$2:$A$1601,$A514,Observed!$C$2:$C$1601,$C514)),AVERAGEIFS(Observed!AA$2:AA$1601,Observed!$A$2:$A$1601,$A514,Observed!$C$2:$C$1601,$C514),"")</f>
        <v/>
      </c>
      <c r="AB514" s="23" t="str">
        <f>IF(ISNUMBER(AVERAGEIFS(Observed!AB$2:AB$1601,Observed!$A$2:$A$1601,$A514,Observed!$C$2:$C$1601,$C514)),AVERAGEIFS(Observed!AB$2:AB$1601,Observed!$A$2:$A$1601,$A514,Observed!$C$2:$C$1601,$C514),"")</f>
        <v/>
      </c>
      <c r="AC514" s="23" t="str">
        <f>IF(ISNUMBER(AVERAGEIFS(Observed!AC$2:AC$1601,Observed!$A$2:$A$1601,$A514,Observed!$C$2:$C$1601,$C514)),AVERAGEIFS(Observed!AC$2:AC$1601,Observed!$A$2:$A$1601,$A514,Observed!$C$2:$C$1601,$C514),"")</f>
        <v/>
      </c>
      <c r="AD514" s="23" t="str">
        <f>IF(ISNUMBER(AVERAGEIFS(Observed!AD$2:AD$1601,Observed!$A$2:$A$1601,$A514,Observed!$C$2:$C$1601,$C514)),AVERAGEIFS(Observed!AD$2:AD$1601,Observed!$A$2:$A$1601,$A514,Observed!$C$2:$C$1601,$C514),"")</f>
        <v/>
      </c>
      <c r="AE514" s="23" t="str">
        <f>IF(ISNUMBER(AVERAGEIFS(Observed!AE$2:AE$1601,Observed!$A$2:$A$1601,$A514,Observed!$C$2:$C$1601,$C514)),AVERAGEIFS(Observed!AE$2:AE$1601,Observed!$A$2:$A$1601,$A514,Observed!$C$2:$C$1601,$C514),"")</f>
        <v/>
      </c>
      <c r="AF514" s="24" t="str">
        <f>IF(ISNUMBER(AVERAGEIFS(Observed!AF$2:AF$1601,Observed!$A$2:$A$1601,$A514,Observed!$C$2:$C$1601,$C514)),AVERAGEIFS(Observed!AF$2:AF$1601,Observed!$A$2:$A$1601,$A514,Observed!$C$2:$C$1601,$C514),"")</f>
        <v/>
      </c>
      <c r="AG514" s="24" t="str">
        <f>IF(ISNUMBER(AVERAGEIFS(Observed!AG$2:AG$1601,Observed!$A$2:$A$1601,$A514,Observed!$C$2:$C$1601,$C514)),AVERAGEIFS(Observed!AG$2:AG$1601,Observed!$A$2:$A$1601,$A514,Observed!$C$2:$C$1601,$C514),"")</f>
        <v/>
      </c>
      <c r="AH514" s="24" t="str">
        <f>IF(ISNUMBER(AVERAGEIFS(Observed!AH$2:AH$1601,Observed!$A$2:$A$1601,$A514,Observed!$C$2:$C$1601,$C514)),AVERAGEIFS(Observed!AH$2:AH$1601,Observed!$A$2:$A$1601,$A514,Observed!$C$2:$C$1601,$C514),"")</f>
        <v/>
      </c>
      <c r="AI514" s="23" t="str">
        <f>IF(ISNUMBER(AVERAGEIFS(Observed!AI$2:AI$1601,Observed!$A$2:$A$1601,$A514,Observed!$C$2:$C$1601,$C514)),AVERAGEIFS(Observed!AI$2:AI$1601,Observed!$A$2:$A$1601,$A514,Observed!$C$2:$C$1601,$C514),"")</f>
        <v/>
      </c>
      <c r="AJ514" s="24">
        <f>IF(ISNUMBER(AVERAGEIFS(Observed!AJ$2:AJ$1601,Observed!$A$2:$A$1601,$A514,Observed!$C$2:$C$1601,$C514)),AVERAGEIFS(Observed!AJ$2:AJ$1601,Observed!$A$2:$A$1601,$A514,Observed!$C$2:$C$1601,$C514),"")</f>
        <v>4.3333333333333335E-2</v>
      </c>
      <c r="AK514" s="24" t="str">
        <f>IF(ISNUMBER(AVERAGEIFS(Observed!AL$2:AL$1601,Observed!$A$2:$A$1601,$A514,Observed!$C$2:$C$1601,$C514)),AVERAGEIFS(Observed!AL$2:AL$1601,Observed!$A$2:$A$1601,$A514,Observed!$C$2:$C$1601,$C514),"")</f>
        <v/>
      </c>
      <c r="AL514" s="24">
        <f>IF(ISNUMBER(AVERAGEIFS(Observed!AM$2:AM$1601,Observed!$A$2:$A$1601,$A514,Observed!$C$2:$C$1601,$C514)),AVERAGEIFS(Observed!AM$2:AM$1601,Observed!$A$2:$A$1601,$A514,Observed!$C$2:$C$1601,$C514),"")</f>
        <v>0</v>
      </c>
      <c r="AM514" s="24">
        <f>IF(ISNUMBER(AVERAGEIFS(Observed!AN$2:AN$1601,Observed!$A$2:$A$1601,$A514,Observed!$C$2:$C$1601,$C514)),AVERAGEIFS(Observed!AN$2:AN$1601,Observed!$A$2:$A$1601,$A514,Observed!$C$2:$C$1601,$C514),"")</f>
        <v>0.22</v>
      </c>
      <c r="AN514" s="24" t="str">
        <f>IF(ISNUMBER(AVERAGEIFS(Observed!AQ$2:AQ$1601,Observed!$A$2:$A$1601,$A514,Observed!$C$2:$C$1601,$C514)),AVERAGEIFS(Observed!AQ$2:AQ$1601,Observed!$A$2:$A$1601,$A514,Observed!$C$2:$C$1601,$C514),"")</f>
        <v/>
      </c>
      <c r="AO514" s="24">
        <f>IF(ISNUMBER(AVERAGEIFS(Observed!AR$2:AR$1601,Observed!$A$2:$A$1601,$A514,Observed!$C$2:$C$1601,$C514)),AVERAGEIFS(Observed!AR$2:AR$1601,Observed!$A$2:$A$1601,$A514,Observed!$C$2:$C$1601,$C514),"")</f>
        <v>0.73299999999999998</v>
      </c>
      <c r="AP514" s="24">
        <f>IF(ISNUMBER(AVERAGEIFS(Observed!AS$2:AS$1601,Observed!$A$2:$A$1601,$A514,Observed!$C$2:$C$1601,$C514)),AVERAGEIFS(Observed!AS$2:AS$1601,Observed!$A$2:$A$1601,$A514,Observed!$C$2:$C$1601,$C514),"")</f>
        <v>3.6666666666666666E-3</v>
      </c>
      <c r="AQ514" s="23" t="str">
        <f>IF(ISNUMBER(AVERAGEIFS(Observed!AT$2:AT$1601,Observed!$A$2:$A$1601,$A514,Observed!$C$2:$C$1601,$C514)),AVERAGEIFS(Observed!AT$2:AT$1601,Observed!$A$2:$A$1601,$A514,Observed!$C$2:$C$1601,$C514),"")</f>
        <v/>
      </c>
      <c r="AR514" s="24" t="str">
        <f>IF(ISNUMBER(AVERAGEIFS(Observed!AU$2:AU$1601,Observed!$A$2:$A$1601,$A514,Observed!$C$2:$C$1601,$C514)),AVERAGEIFS(Observed!AU$2:AU$1601,Observed!$A$2:$A$1601,$A514,Observed!$C$2:$C$1601,$C514),"")</f>
        <v/>
      </c>
      <c r="AS514" s="23" t="str">
        <f>IF(ISNUMBER(AVERAGEIFS(Observed!AV$2:AV$1601,Observed!$A$2:$A$1601,$A514,Observed!$C$2:$C$1601,$C514)),AVERAGEIFS(Observed!AV$2:AV$1601,Observed!$A$2:$A$1601,$A514,Observed!$C$2:$C$1601,$C514),"")</f>
        <v/>
      </c>
      <c r="AT514" s="23" t="str">
        <f>IF(ISNUMBER(AVERAGEIFS(Observed!AW$2:AW$1601,Observed!$A$2:$A$1601,$A514,Observed!$C$2:$C$1601,$C514)),AVERAGEIFS(Observed!AW$2:AW$1601,Observed!$A$2:$A$1601,$A514,Observed!$C$2:$C$1601,$C514),"")</f>
        <v/>
      </c>
      <c r="AU514" s="2">
        <f>COUNTIFS(Observed!$A$2:$A$1601,$A514,Observed!$C$2:$C$1601,$C514)</f>
        <v>3</v>
      </c>
      <c r="AV514" s="2">
        <f t="shared" si="9"/>
        <v>8</v>
      </c>
    </row>
    <row r="515" spans="1:48" x14ac:dyDescent="0.3">
      <c r="A515" s="4" t="s">
        <v>125</v>
      </c>
      <c r="B515" t="s">
        <v>83</v>
      </c>
      <c r="C515" s="3">
        <v>41918</v>
      </c>
      <c r="D515">
        <v>1</v>
      </c>
      <c r="F515" t="s">
        <v>85</v>
      </c>
      <c r="G515" t="s">
        <v>89</v>
      </c>
      <c r="H515" s="2">
        <v>2014</v>
      </c>
      <c r="I515" s="2" t="s">
        <v>84</v>
      </c>
      <c r="J515">
        <v>1</v>
      </c>
      <c r="K515" s="2" t="s">
        <v>21</v>
      </c>
      <c r="L515" s="22" t="str">
        <f>IF(ISNUMBER(AVERAGEIFS(Observed!L$2:L$1601,Observed!$A$2:$A$1601,$A515,Observed!$C$2:$C$1601,$C515)),AVERAGEIFS(Observed!L$2:L$1601,Observed!$A$2:$A$1601,$A515,Observed!$C$2:$C$1601,$C515),"")</f>
        <v/>
      </c>
      <c r="M515" s="23" t="str">
        <f>IF(ISNUMBER(AVERAGEIFS(Observed!M$2:M$1601,Observed!$A$2:$A$1601,$A515,Observed!$C$2:$C$1601,$C515)),AVERAGEIFS(Observed!M$2:M$1601,Observed!$A$2:$A$1601,$A515,Observed!$C$2:$C$1601,$C515),"")</f>
        <v/>
      </c>
      <c r="N515" s="23">
        <f>IF(ISNUMBER(AVERAGEIFS(Observed!N$2:N$1601,Observed!$A$2:$A$1601,$A515,Observed!$C$2:$C$1601,$C515)),AVERAGEIFS(Observed!N$2:N$1601,Observed!$A$2:$A$1601,$A515,Observed!$C$2:$C$1601,$C515),"")</f>
        <v>144.82333333333335</v>
      </c>
      <c r="O515" s="23">
        <f>IF(ISNUMBER(AVERAGEIFS(Observed!O$2:O$1601,Observed!$A$2:$A$1601,$A515,Observed!$C$2:$C$1601,$C515)),AVERAGEIFS(Observed!O$2:O$1601,Observed!$A$2:$A$1601,$A515,Observed!$C$2:$C$1601,$C515),"")</f>
        <v>144.82333333333335</v>
      </c>
      <c r="P515" s="23">
        <f>IF(ISNUMBER(AVERAGEIFS(Observed!P$2:P$1601,Observed!$A$2:$A$1601,$A515,Observed!$C$2:$C$1601,$C515)),AVERAGEIFS(Observed!P$2:P$1601,Observed!$A$2:$A$1601,$A515,Observed!$C$2:$C$1601,$C515),"")</f>
        <v>1612.5200000000002</v>
      </c>
      <c r="Q515" s="24" t="str">
        <f>IF(ISNUMBER(AVERAGEIFS(Observed!Q$2:Q$1601,Observed!$A$2:$A$1601,$A515,Observed!$C$2:$C$1601,$C515)),AVERAGEIFS(Observed!Q$2:Q$1601,Observed!$A$2:$A$1601,$A515,Observed!$C$2:$C$1601,$C515),"")</f>
        <v/>
      </c>
      <c r="R515" s="24" t="str">
        <f>IF(ISNUMBER(AVERAGEIFS(Observed!R$2:R$1601,Observed!$A$2:$A$1601,$A515,Observed!$C$2:$C$1601,$C515)),AVERAGEIFS(Observed!R$2:R$1601,Observed!$A$2:$A$1601,$A515,Observed!$C$2:$C$1601,$C515),"")</f>
        <v/>
      </c>
      <c r="S515" s="24" t="str">
        <f>IF(ISNUMBER(AVERAGEIFS(Observed!S$2:S$1601,Observed!$A$2:$A$1601,$A515,Observed!$C$2:$C$1601,$C515)),AVERAGEIFS(Observed!S$2:S$1601,Observed!$A$2:$A$1601,$A515,Observed!$C$2:$C$1601,$C515),"")</f>
        <v/>
      </c>
      <c r="T515" s="23" t="str">
        <f>IF(ISNUMBER(AVERAGEIFS(Observed!T$2:T$1601,Observed!$A$2:$A$1601,$A515,Observed!$C$2:$C$1601,$C515)),AVERAGEIFS(Observed!T$2:T$1601,Observed!$A$2:$A$1601,$A515,Observed!$C$2:$C$1601,$C515),"")</f>
        <v/>
      </c>
      <c r="U515" s="25" t="str">
        <f>IF(ISNUMBER(AVERAGEIFS(Observed!U$2:U$1601,Observed!$A$2:$A$1601,$A515,Observed!$C$2:$C$1601,$C515)),AVERAGEIFS(Observed!U$2:U$1601,Observed!$A$2:$A$1601,$A515,Observed!$C$2:$C$1601,$C515),"")</f>
        <v/>
      </c>
      <c r="V515" s="25" t="str">
        <f>IF(ISNUMBER(AVERAGEIFS(Observed!V$2:V$1601,Observed!$A$2:$A$1601,$A515,Observed!$C$2:$C$1601,$C515)),AVERAGEIFS(Observed!V$2:V$1601,Observed!$A$2:$A$1601,$A515,Observed!$C$2:$C$1601,$C515),"")</f>
        <v/>
      </c>
      <c r="W515" s="23" t="str">
        <f>IF(ISNUMBER(AVERAGEIFS(Observed!W$2:W$1601,Observed!$A$2:$A$1601,$A515,Observed!$C$2:$C$1601,$C515)),AVERAGEIFS(Observed!W$2:W$1601,Observed!$A$2:$A$1601,$A515,Observed!$C$2:$C$1601,$C515),"")</f>
        <v/>
      </c>
      <c r="X515" s="23" t="str">
        <f>IF(ISNUMBER(AVERAGEIFS(Observed!X$2:X$1601,Observed!$A$2:$A$1601,$A515,Observed!$C$2:$C$1601,$C515)),AVERAGEIFS(Observed!X$2:X$1601,Observed!$A$2:$A$1601,$A515,Observed!$C$2:$C$1601,$C515),"")</f>
        <v/>
      </c>
      <c r="Y515" s="23" t="str">
        <f>IF(ISNUMBER(AVERAGEIFS(Observed!Y$2:Y$1601,Observed!$A$2:$A$1601,$A515,Observed!$C$2:$C$1601,$C515)),AVERAGEIFS(Observed!Y$2:Y$1601,Observed!$A$2:$A$1601,$A515,Observed!$C$2:$C$1601,$C515),"")</f>
        <v/>
      </c>
      <c r="Z515" s="23" t="str">
        <f>IF(ISNUMBER(AVERAGEIFS(Observed!Z$2:Z$1601,Observed!$A$2:$A$1601,$A515,Observed!$C$2:$C$1601,$C515)),AVERAGEIFS(Observed!Z$2:Z$1601,Observed!$A$2:$A$1601,$A515,Observed!$C$2:$C$1601,$C515),"")</f>
        <v/>
      </c>
      <c r="AA515" s="23" t="str">
        <f>IF(ISNUMBER(AVERAGEIFS(Observed!AA$2:AA$1601,Observed!$A$2:$A$1601,$A515,Observed!$C$2:$C$1601,$C515)),AVERAGEIFS(Observed!AA$2:AA$1601,Observed!$A$2:$A$1601,$A515,Observed!$C$2:$C$1601,$C515),"")</f>
        <v/>
      </c>
      <c r="AB515" s="23" t="str">
        <f>IF(ISNUMBER(AVERAGEIFS(Observed!AB$2:AB$1601,Observed!$A$2:$A$1601,$A515,Observed!$C$2:$C$1601,$C515)),AVERAGEIFS(Observed!AB$2:AB$1601,Observed!$A$2:$A$1601,$A515,Observed!$C$2:$C$1601,$C515),"")</f>
        <v/>
      </c>
      <c r="AC515" s="23" t="str">
        <f>IF(ISNUMBER(AVERAGEIFS(Observed!AC$2:AC$1601,Observed!$A$2:$A$1601,$A515,Observed!$C$2:$C$1601,$C515)),AVERAGEIFS(Observed!AC$2:AC$1601,Observed!$A$2:$A$1601,$A515,Observed!$C$2:$C$1601,$C515),"")</f>
        <v/>
      </c>
      <c r="AD515" s="23" t="str">
        <f>IF(ISNUMBER(AVERAGEIFS(Observed!AD$2:AD$1601,Observed!$A$2:$A$1601,$A515,Observed!$C$2:$C$1601,$C515)),AVERAGEIFS(Observed!AD$2:AD$1601,Observed!$A$2:$A$1601,$A515,Observed!$C$2:$C$1601,$C515),"")</f>
        <v/>
      </c>
      <c r="AE515" s="23" t="str">
        <f>IF(ISNUMBER(AVERAGEIFS(Observed!AE$2:AE$1601,Observed!$A$2:$A$1601,$A515,Observed!$C$2:$C$1601,$C515)),AVERAGEIFS(Observed!AE$2:AE$1601,Observed!$A$2:$A$1601,$A515,Observed!$C$2:$C$1601,$C515),"")</f>
        <v/>
      </c>
      <c r="AF515" s="24" t="str">
        <f>IF(ISNUMBER(AVERAGEIFS(Observed!AF$2:AF$1601,Observed!$A$2:$A$1601,$A515,Observed!$C$2:$C$1601,$C515)),AVERAGEIFS(Observed!AF$2:AF$1601,Observed!$A$2:$A$1601,$A515,Observed!$C$2:$C$1601,$C515),"")</f>
        <v/>
      </c>
      <c r="AG515" s="24" t="str">
        <f>IF(ISNUMBER(AVERAGEIFS(Observed!AG$2:AG$1601,Observed!$A$2:$A$1601,$A515,Observed!$C$2:$C$1601,$C515)),AVERAGEIFS(Observed!AG$2:AG$1601,Observed!$A$2:$A$1601,$A515,Observed!$C$2:$C$1601,$C515),"")</f>
        <v/>
      </c>
      <c r="AH515" s="24" t="str">
        <f>IF(ISNUMBER(AVERAGEIFS(Observed!AH$2:AH$1601,Observed!$A$2:$A$1601,$A515,Observed!$C$2:$C$1601,$C515)),AVERAGEIFS(Observed!AH$2:AH$1601,Observed!$A$2:$A$1601,$A515,Observed!$C$2:$C$1601,$C515),"")</f>
        <v/>
      </c>
      <c r="AI515" s="23" t="str">
        <f>IF(ISNUMBER(AVERAGEIFS(Observed!AI$2:AI$1601,Observed!$A$2:$A$1601,$A515,Observed!$C$2:$C$1601,$C515)),AVERAGEIFS(Observed!AI$2:AI$1601,Observed!$A$2:$A$1601,$A515,Observed!$C$2:$C$1601,$C515),"")</f>
        <v/>
      </c>
      <c r="AJ515" s="24">
        <f>IF(ISNUMBER(AVERAGEIFS(Observed!AJ$2:AJ$1601,Observed!$A$2:$A$1601,$A515,Observed!$C$2:$C$1601,$C515)),AVERAGEIFS(Observed!AJ$2:AJ$1601,Observed!$A$2:$A$1601,$A515,Observed!$C$2:$C$1601,$C515),"")</f>
        <v>0.16333333333333333</v>
      </c>
      <c r="AK515" s="24" t="str">
        <f>IF(ISNUMBER(AVERAGEIFS(Observed!AL$2:AL$1601,Observed!$A$2:$A$1601,$A515,Observed!$C$2:$C$1601,$C515)),AVERAGEIFS(Observed!AL$2:AL$1601,Observed!$A$2:$A$1601,$A515,Observed!$C$2:$C$1601,$C515),"")</f>
        <v/>
      </c>
      <c r="AL515" s="24">
        <f>IF(ISNUMBER(AVERAGEIFS(Observed!AM$2:AM$1601,Observed!$A$2:$A$1601,$A515,Observed!$C$2:$C$1601,$C515)),AVERAGEIFS(Observed!AM$2:AM$1601,Observed!$A$2:$A$1601,$A515,Observed!$C$2:$C$1601,$C515),"")</f>
        <v>0</v>
      </c>
      <c r="AM515" s="24">
        <f>IF(ISNUMBER(AVERAGEIFS(Observed!AN$2:AN$1601,Observed!$A$2:$A$1601,$A515,Observed!$C$2:$C$1601,$C515)),AVERAGEIFS(Observed!AN$2:AN$1601,Observed!$A$2:$A$1601,$A515,Observed!$C$2:$C$1601,$C515),"")</f>
        <v>0.28599999999999998</v>
      </c>
      <c r="AN515" s="24" t="str">
        <f>IF(ISNUMBER(AVERAGEIFS(Observed!AQ$2:AQ$1601,Observed!$A$2:$A$1601,$A515,Observed!$C$2:$C$1601,$C515)),AVERAGEIFS(Observed!AQ$2:AQ$1601,Observed!$A$2:$A$1601,$A515,Observed!$C$2:$C$1601,$C515),"")</f>
        <v/>
      </c>
      <c r="AO515" s="24">
        <f>IF(ISNUMBER(AVERAGEIFS(Observed!AR$2:AR$1601,Observed!$A$2:$A$1601,$A515,Observed!$C$2:$C$1601,$C515)),AVERAGEIFS(Observed!AR$2:AR$1601,Observed!$A$2:$A$1601,$A515,Observed!$C$2:$C$1601,$C515),"")</f>
        <v>0.505</v>
      </c>
      <c r="AP515" s="24">
        <f>IF(ISNUMBER(AVERAGEIFS(Observed!AS$2:AS$1601,Observed!$A$2:$A$1601,$A515,Observed!$C$2:$C$1601,$C515)),AVERAGEIFS(Observed!AS$2:AS$1601,Observed!$A$2:$A$1601,$A515,Observed!$C$2:$C$1601,$C515),"")</f>
        <v>4.5666666666666668E-2</v>
      </c>
      <c r="AQ515" s="23" t="str">
        <f>IF(ISNUMBER(AVERAGEIFS(Observed!AT$2:AT$1601,Observed!$A$2:$A$1601,$A515,Observed!$C$2:$C$1601,$C515)),AVERAGEIFS(Observed!AT$2:AT$1601,Observed!$A$2:$A$1601,$A515,Observed!$C$2:$C$1601,$C515),"")</f>
        <v/>
      </c>
      <c r="AR515" s="24" t="str">
        <f>IF(ISNUMBER(AVERAGEIFS(Observed!AU$2:AU$1601,Observed!$A$2:$A$1601,$A515,Observed!$C$2:$C$1601,$C515)),AVERAGEIFS(Observed!AU$2:AU$1601,Observed!$A$2:$A$1601,$A515,Observed!$C$2:$C$1601,$C515),"")</f>
        <v/>
      </c>
      <c r="AS515" s="23" t="str">
        <f>IF(ISNUMBER(AVERAGEIFS(Observed!AV$2:AV$1601,Observed!$A$2:$A$1601,$A515,Observed!$C$2:$C$1601,$C515)),AVERAGEIFS(Observed!AV$2:AV$1601,Observed!$A$2:$A$1601,$A515,Observed!$C$2:$C$1601,$C515),"")</f>
        <v/>
      </c>
      <c r="AT515" s="23" t="str">
        <f>IF(ISNUMBER(AVERAGEIFS(Observed!AW$2:AW$1601,Observed!$A$2:$A$1601,$A515,Observed!$C$2:$C$1601,$C515)),AVERAGEIFS(Observed!AW$2:AW$1601,Observed!$A$2:$A$1601,$A515,Observed!$C$2:$C$1601,$C515),"")</f>
        <v/>
      </c>
      <c r="AU515" s="2">
        <f>COUNTIFS(Observed!$A$2:$A$1601,$A515,Observed!$C$2:$C$1601,$C515)</f>
        <v>3</v>
      </c>
      <c r="AV515" s="2">
        <f t="shared" si="9"/>
        <v>8</v>
      </c>
    </row>
    <row r="516" spans="1:48" x14ac:dyDescent="0.3">
      <c r="A516" s="4" t="s">
        <v>125</v>
      </c>
      <c r="B516" t="s">
        <v>83</v>
      </c>
      <c r="C516" s="3">
        <v>42156</v>
      </c>
      <c r="D516">
        <v>1</v>
      </c>
      <c r="F516" t="s">
        <v>85</v>
      </c>
      <c r="G516" t="s">
        <v>89</v>
      </c>
      <c r="H516" s="2">
        <v>2015</v>
      </c>
      <c r="I516" s="2" t="s">
        <v>84</v>
      </c>
      <c r="J516">
        <v>1</v>
      </c>
      <c r="K516" s="2" t="s">
        <v>21</v>
      </c>
      <c r="L516" s="22" t="str">
        <f>IF(ISNUMBER(AVERAGEIFS(Observed!L$2:L$1601,Observed!$A$2:$A$1601,$A516,Observed!$C$2:$C$1601,$C516)),AVERAGEIFS(Observed!L$2:L$1601,Observed!$A$2:$A$1601,$A516,Observed!$C$2:$C$1601,$C516),"")</f>
        <v/>
      </c>
      <c r="M516" s="23" t="str">
        <f>IF(ISNUMBER(AVERAGEIFS(Observed!M$2:M$1601,Observed!$A$2:$A$1601,$A516,Observed!$C$2:$C$1601,$C516)),AVERAGEIFS(Observed!M$2:M$1601,Observed!$A$2:$A$1601,$A516,Observed!$C$2:$C$1601,$C516),"")</f>
        <v/>
      </c>
      <c r="N516" s="23">
        <f>IF(ISNUMBER(AVERAGEIFS(Observed!N$2:N$1601,Observed!$A$2:$A$1601,$A516,Observed!$C$2:$C$1601,$C516)),AVERAGEIFS(Observed!N$2:N$1601,Observed!$A$2:$A$1601,$A516,Observed!$C$2:$C$1601,$C516),"")</f>
        <v>383.73</v>
      </c>
      <c r="O516" s="23">
        <f>IF(ISNUMBER(AVERAGEIFS(Observed!O$2:O$1601,Observed!$A$2:$A$1601,$A516,Observed!$C$2:$C$1601,$C516)),AVERAGEIFS(Observed!O$2:O$1601,Observed!$A$2:$A$1601,$A516,Observed!$C$2:$C$1601,$C516),"")</f>
        <v>383.73</v>
      </c>
      <c r="P516" s="23">
        <f>IF(ISNUMBER(AVERAGEIFS(Observed!P$2:P$1601,Observed!$A$2:$A$1601,$A516,Observed!$C$2:$C$1601,$C516)),AVERAGEIFS(Observed!P$2:P$1601,Observed!$A$2:$A$1601,$A516,Observed!$C$2:$C$1601,$C516),"")</f>
        <v>383.73</v>
      </c>
      <c r="Q516" s="24" t="str">
        <f>IF(ISNUMBER(AVERAGEIFS(Observed!Q$2:Q$1601,Observed!$A$2:$A$1601,$A516,Observed!$C$2:$C$1601,$C516)),AVERAGEIFS(Observed!Q$2:Q$1601,Observed!$A$2:$A$1601,$A516,Observed!$C$2:$C$1601,$C516),"")</f>
        <v/>
      </c>
      <c r="R516" s="24" t="str">
        <f>IF(ISNUMBER(AVERAGEIFS(Observed!R$2:R$1601,Observed!$A$2:$A$1601,$A516,Observed!$C$2:$C$1601,$C516)),AVERAGEIFS(Observed!R$2:R$1601,Observed!$A$2:$A$1601,$A516,Observed!$C$2:$C$1601,$C516),"")</f>
        <v/>
      </c>
      <c r="S516" s="24" t="str">
        <f>IF(ISNUMBER(AVERAGEIFS(Observed!S$2:S$1601,Observed!$A$2:$A$1601,$A516,Observed!$C$2:$C$1601,$C516)),AVERAGEIFS(Observed!S$2:S$1601,Observed!$A$2:$A$1601,$A516,Observed!$C$2:$C$1601,$C516),"")</f>
        <v/>
      </c>
      <c r="T516" s="23" t="str">
        <f>IF(ISNUMBER(AVERAGEIFS(Observed!T$2:T$1601,Observed!$A$2:$A$1601,$A516,Observed!$C$2:$C$1601,$C516)),AVERAGEIFS(Observed!T$2:T$1601,Observed!$A$2:$A$1601,$A516,Observed!$C$2:$C$1601,$C516),"")</f>
        <v/>
      </c>
      <c r="U516" s="25" t="str">
        <f>IF(ISNUMBER(AVERAGEIFS(Observed!U$2:U$1601,Observed!$A$2:$A$1601,$A516,Observed!$C$2:$C$1601,$C516)),AVERAGEIFS(Observed!U$2:U$1601,Observed!$A$2:$A$1601,$A516,Observed!$C$2:$C$1601,$C516),"")</f>
        <v/>
      </c>
      <c r="V516" s="25" t="str">
        <f>IF(ISNUMBER(AVERAGEIFS(Observed!V$2:V$1601,Observed!$A$2:$A$1601,$A516,Observed!$C$2:$C$1601,$C516)),AVERAGEIFS(Observed!V$2:V$1601,Observed!$A$2:$A$1601,$A516,Observed!$C$2:$C$1601,$C516),"")</f>
        <v/>
      </c>
      <c r="W516" s="23" t="str">
        <f>IF(ISNUMBER(AVERAGEIFS(Observed!W$2:W$1601,Observed!$A$2:$A$1601,$A516,Observed!$C$2:$C$1601,$C516)),AVERAGEIFS(Observed!W$2:W$1601,Observed!$A$2:$A$1601,$A516,Observed!$C$2:$C$1601,$C516),"")</f>
        <v/>
      </c>
      <c r="X516" s="23" t="str">
        <f>IF(ISNUMBER(AVERAGEIFS(Observed!X$2:X$1601,Observed!$A$2:$A$1601,$A516,Observed!$C$2:$C$1601,$C516)),AVERAGEIFS(Observed!X$2:X$1601,Observed!$A$2:$A$1601,$A516,Observed!$C$2:$C$1601,$C516),"")</f>
        <v/>
      </c>
      <c r="Y516" s="23" t="str">
        <f>IF(ISNUMBER(AVERAGEIFS(Observed!Y$2:Y$1601,Observed!$A$2:$A$1601,$A516,Observed!$C$2:$C$1601,$C516)),AVERAGEIFS(Observed!Y$2:Y$1601,Observed!$A$2:$A$1601,$A516,Observed!$C$2:$C$1601,$C516),"")</f>
        <v/>
      </c>
      <c r="Z516" s="23" t="str">
        <f>IF(ISNUMBER(AVERAGEIFS(Observed!Z$2:Z$1601,Observed!$A$2:$A$1601,$A516,Observed!$C$2:$C$1601,$C516)),AVERAGEIFS(Observed!Z$2:Z$1601,Observed!$A$2:$A$1601,$A516,Observed!$C$2:$C$1601,$C516),"")</f>
        <v/>
      </c>
      <c r="AA516" s="23" t="str">
        <f>IF(ISNUMBER(AVERAGEIFS(Observed!AA$2:AA$1601,Observed!$A$2:$A$1601,$A516,Observed!$C$2:$C$1601,$C516)),AVERAGEIFS(Observed!AA$2:AA$1601,Observed!$A$2:$A$1601,$A516,Observed!$C$2:$C$1601,$C516),"")</f>
        <v/>
      </c>
      <c r="AB516" s="23" t="str">
        <f>IF(ISNUMBER(AVERAGEIFS(Observed!AB$2:AB$1601,Observed!$A$2:$A$1601,$A516,Observed!$C$2:$C$1601,$C516)),AVERAGEIFS(Observed!AB$2:AB$1601,Observed!$A$2:$A$1601,$A516,Observed!$C$2:$C$1601,$C516),"")</f>
        <v/>
      </c>
      <c r="AC516" s="23" t="str">
        <f>IF(ISNUMBER(AVERAGEIFS(Observed!AC$2:AC$1601,Observed!$A$2:$A$1601,$A516,Observed!$C$2:$C$1601,$C516)),AVERAGEIFS(Observed!AC$2:AC$1601,Observed!$A$2:$A$1601,$A516,Observed!$C$2:$C$1601,$C516),"")</f>
        <v/>
      </c>
      <c r="AD516" s="23" t="str">
        <f>IF(ISNUMBER(AVERAGEIFS(Observed!AD$2:AD$1601,Observed!$A$2:$A$1601,$A516,Observed!$C$2:$C$1601,$C516)),AVERAGEIFS(Observed!AD$2:AD$1601,Observed!$A$2:$A$1601,$A516,Observed!$C$2:$C$1601,$C516),"")</f>
        <v/>
      </c>
      <c r="AE516" s="23" t="str">
        <f>IF(ISNUMBER(AVERAGEIFS(Observed!AE$2:AE$1601,Observed!$A$2:$A$1601,$A516,Observed!$C$2:$C$1601,$C516)),AVERAGEIFS(Observed!AE$2:AE$1601,Observed!$A$2:$A$1601,$A516,Observed!$C$2:$C$1601,$C516),"")</f>
        <v/>
      </c>
      <c r="AF516" s="24" t="str">
        <f>IF(ISNUMBER(AVERAGEIFS(Observed!AF$2:AF$1601,Observed!$A$2:$A$1601,$A516,Observed!$C$2:$C$1601,$C516)),AVERAGEIFS(Observed!AF$2:AF$1601,Observed!$A$2:$A$1601,$A516,Observed!$C$2:$C$1601,$C516),"")</f>
        <v/>
      </c>
      <c r="AG516" s="24" t="str">
        <f>IF(ISNUMBER(AVERAGEIFS(Observed!AG$2:AG$1601,Observed!$A$2:$A$1601,$A516,Observed!$C$2:$C$1601,$C516)),AVERAGEIFS(Observed!AG$2:AG$1601,Observed!$A$2:$A$1601,$A516,Observed!$C$2:$C$1601,$C516),"")</f>
        <v/>
      </c>
      <c r="AH516" s="24" t="str">
        <f>IF(ISNUMBER(AVERAGEIFS(Observed!AH$2:AH$1601,Observed!$A$2:$A$1601,$A516,Observed!$C$2:$C$1601,$C516)),AVERAGEIFS(Observed!AH$2:AH$1601,Observed!$A$2:$A$1601,$A516,Observed!$C$2:$C$1601,$C516),"")</f>
        <v/>
      </c>
      <c r="AI516" s="23" t="str">
        <f>IF(ISNUMBER(AVERAGEIFS(Observed!AI$2:AI$1601,Observed!$A$2:$A$1601,$A516,Observed!$C$2:$C$1601,$C516)),AVERAGEIFS(Observed!AI$2:AI$1601,Observed!$A$2:$A$1601,$A516,Observed!$C$2:$C$1601,$C516),"")</f>
        <v/>
      </c>
      <c r="AJ516" s="24">
        <f>IF(ISNUMBER(AVERAGEIFS(Observed!AJ$2:AJ$1601,Observed!$A$2:$A$1601,$A516,Observed!$C$2:$C$1601,$C516)),AVERAGEIFS(Observed!AJ$2:AJ$1601,Observed!$A$2:$A$1601,$A516,Observed!$C$2:$C$1601,$C516),"")</f>
        <v>0.47033333333333333</v>
      </c>
      <c r="AK516" s="24" t="str">
        <f>IF(ISNUMBER(AVERAGEIFS(Observed!AL$2:AL$1601,Observed!$A$2:$A$1601,$A516,Observed!$C$2:$C$1601,$C516)),AVERAGEIFS(Observed!AL$2:AL$1601,Observed!$A$2:$A$1601,$A516,Observed!$C$2:$C$1601,$C516),"")</f>
        <v/>
      </c>
      <c r="AL516" s="24">
        <f>IF(ISNUMBER(AVERAGEIFS(Observed!AM$2:AM$1601,Observed!$A$2:$A$1601,$A516,Observed!$C$2:$C$1601,$C516)),AVERAGEIFS(Observed!AM$2:AM$1601,Observed!$A$2:$A$1601,$A516,Observed!$C$2:$C$1601,$C516),"")</f>
        <v>0</v>
      </c>
      <c r="AM516" s="24">
        <f>IF(ISNUMBER(AVERAGEIFS(Observed!AN$2:AN$1601,Observed!$A$2:$A$1601,$A516,Observed!$C$2:$C$1601,$C516)),AVERAGEIFS(Observed!AN$2:AN$1601,Observed!$A$2:$A$1601,$A516,Observed!$C$2:$C$1601,$C516),"")</f>
        <v>0.25733333333333336</v>
      </c>
      <c r="AN516" s="24" t="str">
        <f>IF(ISNUMBER(AVERAGEIFS(Observed!AQ$2:AQ$1601,Observed!$A$2:$A$1601,$A516,Observed!$C$2:$C$1601,$C516)),AVERAGEIFS(Observed!AQ$2:AQ$1601,Observed!$A$2:$A$1601,$A516,Observed!$C$2:$C$1601,$C516),"")</f>
        <v/>
      </c>
      <c r="AO516" s="24">
        <f>IF(ISNUMBER(AVERAGEIFS(Observed!AR$2:AR$1601,Observed!$A$2:$A$1601,$A516,Observed!$C$2:$C$1601,$C516)),AVERAGEIFS(Observed!AR$2:AR$1601,Observed!$A$2:$A$1601,$A516,Observed!$C$2:$C$1601,$C516),"")</f>
        <v>0.23100000000000001</v>
      </c>
      <c r="AP516" s="24">
        <f>IF(ISNUMBER(AVERAGEIFS(Observed!AS$2:AS$1601,Observed!$A$2:$A$1601,$A516,Observed!$C$2:$C$1601,$C516)),AVERAGEIFS(Observed!AS$2:AS$1601,Observed!$A$2:$A$1601,$A516,Observed!$C$2:$C$1601,$C516),"")</f>
        <v>4.1333333333333333E-2</v>
      </c>
      <c r="AQ516" s="23" t="str">
        <f>IF(ISNUMBER(AVERAGEIFS(Observed!AT$2:AT$1601,Observed!$A$2:$A$1601,$A516,Observed!$C$2:$C$1601,$C516)),AVERAGEIFS(Observed!AT$2:AT$1601,Observed!$A$2:$A$1601,$A516,Observed!$C$2:$C$1601,$C516),"")</f>
        <v/>
      </c>
      <c r="AR516" s="24" t="str">
        <f>IF(ISNUMBER(AVERAGEIFS(Observed!AU$2:AU$1601,Observed!$A$2:$A$1601,$A516,Observed!$C$2:$C$1601,$C516)),AVERAGEIFS(Observed!AU$2:AU$1601,Observed!$A$2:$A$1601,$A516,Observed!$C$2:$C$1601,$C516),"")</f>
        <v/>
      </c>
      <c r="AS516" s="23" t="str">
        <f>IF(ISNUMBER(AVERAGEIFS(Observed!AV$2:AV$1601,Observed!$A$2:$A$1601,$A516,Observed!$C$2:$C$1601,$C516)),AVERAGEIFS(Observed!AV$2:AV$1601,Observed!$A$2:$A$1601,$A516,Observed!$C$2:$C$1601,$C516),"")</f>
        <v/>
      </c>
      <c r="AT516" s="23" t="str">
        <f>IF(ISNUMBER(AVERAGEIFS(Observed!AW$2:AW$1601,Observed!$A$2:$A$1601,$A516,Observed!$C$2:$C$1601,$C516)),AVERAGEIFS(Observed!AW$2:AW$1601,Observed!$A$2:$A$1601,$A516,Observed!$C$2:$C$1601,$C516),"")</f>
        <v/>
      </c>
      <c r="AU516" s="2">
        <f>COUNTIFS(Observed!$A$2:$A$1601,$A516,Observed!$C$2:$C$1601,$C516)</f>
        <v>3</v>
      </c>
      <c r="AV516" s="2">
        <f t="shared" si="9"/>
        <v>8</v>
      </c>
    </row>
    <row r="517" spans="1:48" x14ac:dyDescent="0.3">
      <c r="A517" s="4" t="s">
        <v>125</v>
      </c>
      <c r="B517" t="s">
        <v>83</v>
      </c>
      <c r="C517" s="3">
        <v>42199</v>
      </c>
      <c r="D517">
        <v>1</v>
      </c>
      <c r="F517" t="s">
        <v>85</v>
      </c>
      <c r="G517" t="s">
        <v>89</v>
      </c>
      <c r="H517" s="2">
        <v>2015</v>
      </c>
      <c r="I517" s="2" t="s">
        <v>84</v>
      </c>
      <c r="J517">
        <v>1</v>
      </c>
      <c r="K517" s="2" t="s">
        <v>21</v>
      </c>
      <c r="L517" s="22" t="str">
        <f>IF(ISNUMBER(AVERAGEIFS(Observed!L$2:L$1601,Observed!$A$2:$A$1601,$A517,Observed!$C$2:$C$1601,$C517)),AVERAGEIFS(Observed!L$2:L$1601,Observed!$A$2:$A$1601,$A517,Observed!$C$2:$C$1601,$C517),"")</f>
        <v/>
      </c>
      <c r="M517" s="23" t="str">
        <f>IF(ISNUMBER(AVERAGEIFS(Observed!M$2:M$1601,Observed!$A$2:$A$1601,$A517,Observed!$C$2:$C$1601,$C517)),AVERAGEIFS(Observed!M$2:M$1601,Observed!$A$2:$A$1601,$A517,Observed!$C$2:$C$1601,$C517),"")</f>
        <v/>
      </c>
      <c r="N517" s="23">
        <f>IF(ISNUMBER(AVERAGEIFS(Observed!N$2:N$1601,Observed!$A$2:$A$1601,$A517,Observed!$C$2:$C$1601,$C517)),AVERAGEIFS(Observed!N$2:N$1601,Observed!$A$2:$A$1601,$A517,Observed!$C$2:$C$1601,$C517),"")</f>
        <v>426.40333333333336</v>
      </c>
      <c r="O517" s="23">
        <f>IF(ISNUMBER(AVERAGEIFS(Observed!O$2:O$1601,Observed!$A$2:$A$1601,$A517,Observed!$C$2:$C$1601,$C517)),AVERAGEIFS(Observed!O$2:O$1601,Observed!$A$2:$A$1601,$A517,Observed!$C$2:$C$1601,$C517),"")</f>
        <v>426.40333333333336</v>
      </c>
      <c r="P517" s="23">
        <f>IF(ISNUMBER(AVERAGEIFS(Observed!P$2:P$1601,Observed!$A$2:$A$1601,$A517,Observed!$C$2:$C$1601,$C517)),AVERAGEIFS(Observed!P$2:P$1601,Observed!$A$2:$A$1601,$A517,Observed!$C$2:$C$1601,$C517),"")</f>
        <v>810.13333333333333</v>
      </c>
      <c r="Q517" s="24" t="str">
        <f>IF(ISNUMBER(AVERAGEIFS(Observed!Q$2:Q$1601,Observed!$A$2:$A$1601,$A517,Observed!$C$2:$C$1601,$C517)),AVERAGEIFS(Observed!Q$2:Q$1601,Observed!$A$2:$A$1601,$A517,Observed!$C$2:$C$1601,$C517),"")</f>
        <v/>
      </c>
      <c r="R517" s="24" t="str">
        <f>IF(ISNUMBER(AVERAGEIFS(Observed!R$2:R$1601,Observed!$A$2:$A$1601,$A517,Observed!$C$2:$C$1601,$C517)),AVERAGEIFS(Observed!R$2:R$1601,Observed!$A$2:$A$1601,$A517,Observed!$C$2:$C$1601,$C517),"")</f>
        <v/>
      </c>
      <c r="S517" s="24" t="str">
        <f>IF(ISNUMBER(AVERAGEIFS(Observed!S$2:S$1601,Observed!$A$2:$A$1601,$A517,Observed!$C$2:$C$1601,$C517)),AVERAGEIFS(Observed!S$2:S$1601,Observed!$A$2:$A$1601,$A517,Observed!$C$2:$C$1601,$C517),"")</f>
        <v/>
      </c>
      <c r="T517" s="23" t="str">
        <f>IF(ISNUMBER(AVERAGEIFS(Observed!T$2:T$1601,Observed!$A$2:$A$1601,$A517,Observed!$C$2:$C$1601,$C517)),AVERAGEIFS(Observed!T$2:T$1601,Observed!$A$2:$A$1601,$A517,Observed!$C$2:$C$1601,$C517),"")</f>
        <v/>
      </c>
      <c r="U517" s="25" t="str">
        <f>IF(ISNUMBER(AVERAGEIFS(Observed!U$2:U$1601,Observed!$A$2:$A$1601,$A517,Observed!$C$2:$C$1601,$C517)),AVERAGEIFS(Observed!U$2:U$1601,Observed!$A$2:$A$1601,$A517,Observed!$C$2:$C$1601,$C517),"")</f>
        <v/>
      </c>
      <c r="V517" s="25" t="str">
        <f>IF(ISNUMBER(AVERAGEIFS(Observed!V$2:V$1601,Observed!$A$2:$A$1601,$A517,Observed!$C$2:$C$1601,$C517)),AVERAGEIFS(Observed!V$2:V$1601,Observed!$A$2:$A$1601,$A517,Observed!$C$2:$C$1601,$C517),"")</f>
        <v/>
      </c>
      <c r="W517" s="23" t="str">
        <f>IF(ISNUMBER(AVERAGEIFS(Observed!W$2:W$1601,Observed!$A$2:$A$1601,$A517,Observed!$C$2:$C$1601,$C517)),AVERAGEIFS(Observed!W$2:W$1601,Observed!$A$2:$A$1601,$A517,Observed!$C$2:$C$1601,$C517),"")</f>
        <v/>
      </c>
      <c r="X517" s="23" t="str">
        <f>IF(ISNUMBER(AVERAGEIFS(Observed!X$2:X$1601,Observed!$A$2:$A$1601,$A517,Observed!$C$2:$C$1601,$C517)),AVERAGEIFS(Observed!X$2:X$1601,Observed!$A$2:$A$1601,$A517,Observed!$C$2:$C$1601,$C517),"")</f>
        <v/>
      </c>
      <c r="Y517" s="23" t="str">
        <f>IF(ISNUMBER(AVERAGEIFS(Observed!Y$2:Y$1601,Observed!$A$2:$A$1601,$A517,Observed!$C$2:$C$1601,$C517)),AVERAGEIFS(Observed!Y$2:Y$1601,Observed!$A$2:$A$1601,$A517,Observed!$C$2:$C$1601,$C517),"")</f>
        <v/>
      </c>
      <c r="Z517" s="23" t="str">
        <f>IF(ISNUMBER(AVERAGEIFS(Observed!Z$2:Z$1601,Observed!$A$2:$A$1601,$A517,Observed!$C$2:$C$1601,$C517)),AVERAGEIFS(Observed!Z$2:Z$1601,Observed!$A$2:$A$1601,$A517,Observed!$C$2:$C$1601,$C517),"")</f>
        <v/>
      </c>
      <c r="AA517" s="23" t="str">
        <f>IF(ISNUMBER(AVERAGEIFS(Observed!AA$2:AA$1601,Observed!$A$2:$A$1601,$A517,Observed!$C$2:$C$1601,$C517)),AVERAGEIFS(Observed!AA$2:AA$1601,Observed!$A$2:$A$1601,$A517,Observed!$C$2:$C$1601,$C517),"")</f>
        <v/>
      </c>
      <c r="AB517" s="23" t="str">
        <f>IF(ISNUMBER(AVERAGEIFS(Observed!AB$2:AB$1601,Observed!$A$2:$A$1601,$A517,Observed!$C$2:$C$1601,$C517)),AVERAGEIFS(Observed!AB$2:AB$1601,Observed!$A$2:$A$1601,$A517,Observed!$C$2:$C$1601,$C517),"")</f>
        <v/>
      </c>
      <c r="AC517" s="23" t="str">
        <f>IF(ISNUMBER(AVERAGEIFS(Observed!AC$2:AC$1601,Observed!$A$2:$A$1601,$A517,Observed!$C$2:$C$1601,$C517)),AVERAGEIFS(Observed!AC$2:AC$1601,Observed!$A$2:$A$1601,$A517,Observed!$C$2:$C$1601,$C517),"")</f>
        <v/>
      </c>
      <c r="AD517" s="23" t="str">
        <f>IF(ISNUMBER(AVERAGEIFS(Observed!AD$2:AD$1601,Observed!$A$2:$A$1601,$A517,Observed!$C$2:$C$1601,$C517)),AVERAGEIFS(Observed!AD$2:AD$1601,Observed!$A$2:$A$1601,$A517,Observed!$C$2:$C$1601,$C517),"")</f>
        <v/>
      </c>
      <c r="AE517" s="23" t="str">
        <f>IF(ISNUMBER(AVERAGEIFS(Observed!AE$2:AE$1601,Observed!$A$2:$A$1601,$A517,Observed!$C$2:$C$1601,$C517)),AVERAGEIFS(Observed!AE$2:AE$1601,Observed!$A$2:$A$1601,$A517,Observed!$C$2:$C$1601,$C517),"")</f>
        <v/>
      </c>
      <c r="AF517" s="24" t="str">
        <f>IF(ISNUMBER(AVERAGEIFS(Observed!AF$2:AF$1601,Observed!$A$2:$A$1601,$A517,Observed!$C$2:$C$1601,$C517)),AVERAGEIFS(Observed!AF$2:AF$1601,Observed!$A$2:$A$1601,$A517,Observed!$C$2:$C$1601,$C517),"")</f>
        <v/>
      </c>
      <c r="AG517" s="24" t="str">
        <f>IF(ISNUMBER(AVERAGEIFS(Observed!AG$2:AG$1601,Observed!$A$2:$A$1601,$A517,Observed!$C$2:$C$1601,$C517)),AVERAGEIFS(Observed!AG$2:AG$1601,Observed!$A$2:$A$1601,$A517,Observed!$C$2:$C$1601,$C517),"")</f>
        <v/>
      </c>
      <c r="AH517" s="24" t="str">
        <f>IF(ISNUMBER(AVERAGEIFS(Observed!AH$2:AH$1601,Observed!$A$2:$A$1601,$A517,Observed!$C$2:$C$1601,$C517)),AVERAGEIFS(Observed!AH$2:AH$1601,Observed!$A$2:$A$1601,$A517,Observed!$C$2:$C$1601,$C517),"")</f>
        <v/>
      </c>
      <c r="AI517" s="23" t="str">
        <f>IF(ISNUMBER(AVERAGEIFS(Observed!AI$2:AI$1601,Observed!$A$2:$A$1601,$A517,Observed!$C$2:$C$1601,$C517)),AVERAGEIFS(Observed!AI$2:AI$1601,Observed!$A$2:$A$1601,$A517,Observed!$C$2:$C$1601,$C517),"")</f>
        <v/>
      </c>
      <c r="AJ517" s="24">
        <f>IF(ISNUMBER(AVERAGEIFS(Observed!AJ$2:AJ$1601,Observed!$A$2:$A$1601,$A517,Observed!$C$2:$C$1601,$C517)),AVERAGEIFS(Observed!AJ$2:AJ$1601,Observed!$A$2:$A$1601,$A517,Observed!$C$2:$C$1601,$C517),"")</f>
        <v>0.20966666666666667</v>
      </c>
      <c r="AK517" s="24" t="str">
        <f>IF(ISNUMBER(AVERAGEIFS(Observed!AL$2:AL$1601,Observed!$A$2:$A$1601,$A517,Observed!$C$2:$C$1601,$C517)),AVERAGEIFS(Observed!AL$2:AL$1601,Observed!$A$2:$A$1601,$A517,Observed!$C$2:$C$1601,$C517),"")</f>
        <v/>
      </c>
      <c r="AL517" s="24">
        <f>IF(ISNUMBER(AVERAGEIFS(Observed!AM$2:AM$1601,Observed!$A$2:$A$1601,$A517,Observed!$C$2:$C$1601,$C517)),AVERAGEIFS(Observed!AM$2:AM$1601,Observed!$A$2:$A$1601,$A517,Observed!$C$2:$C$1601,$C517),"")</f>
        <v>0</v>
      </c>
      <c r="AM517" s="24">
        <f>IF(ISNUMBER(AVERAGEIFS(Observed!AN$2:AN$1601,Observed!$A$2:$A$1601,$A517,Observed!$C$2:$C$1601,$C517)),AVERAGEIFS(Observed!AN$2:AN$1601,Observed!$A$2:$A$1601,$A517,Observed!$C$2:$C$1601,$C517),"")</f>
        <v>0.3113333333333333</v>
      </c>
      <c r="AN517" s="24" t="str">
        <f>IF(ISNUMBER(AVERAGEIFS(Observed!AQ$2:AQ$1601,Observed!$A$2:$A$1601,$A517,Observed!$C$2:$C$1601,$C517)),AVERAGEIFS(Observed!AQ$2:AQ$1601,Observed!$A$2:$A$1601,$A517,Observed!$C$2:$C$1601,$C517),"")</f>
        <v/>
      </c>
      <c r="AO517" s="24">
        <f>IF(ISNUMBER(AVERAGEIFS(Observed!AR$2:AR$1601,Observed!$A$2:$A$1601,$A517,Observed!$C$2:$C$1601,$C517)),AVERAGEIFS(Observed!AR$2:AR$1601,Observed!$A$2:$A$1601,$A517,Observed!$C$2:$C$1601,$C517),"")</f>
        <v>0.4243333333333334</v>
      </c>
      <c r="AP517" s="24">
        <f>IF(ISNUMBER(AVERAGEIFS(Observed!AS$2:AS$1601,Observed!$A$2:$A$1601,$A517,Observed!$C$2:$C$1601,$C517)),AVERAGEIFS(Observed!AS$2:AS$1601,Observed!$A$2:$A$1601,$A517,Observed!$C$2:$C$1601,$C517),"")</f>
        <v>5.5E-2</v>
      </c>
      <c r="AQ517" s="23" t="str">
        <f>IF(ISNUMBER(AVERAGEIFS(Observed!AT$2:AT$1601,Observed!$A$2:$A$1601,$A517,Observed!$C$2:$C$1601,$C517)),AVERAGEIFS(Observed!AT$2:AT$1601,Observed!$A$2:$A$1601,$A517,Observed!$C$2:$C$1601,$C517),"")</f>
        <v/>
      </c>
      <c r="AR517" s="24" t="str">
        <f>IF(ISNUMBER(AVERAGEIFS(Observed!AU$2:AU$1601,Observed!$A$2:$A$1601,$A517,Observed!$C$2:$C$1601,$C517)),AVERAGEIFS(Observed!AU$2:AU$1601,Observed!$A$2:$A$1601,$A517,Observed!$C$2:$C$1601,$C517),"")</f>
        <v/>
      </c>
      <c r="AS517" s="23" t="str">
        <f>IF(ISNUMBER(AVERAGEIFS(Observed!AV$2:AV$1601,Observed!$A$2:$A$1601,$A517,Observed!$C$2:$C$1601,$C517)),AVERAGEIFS(Observed!AV$2:AV$1601,Observed!$A$2:$A$1601,$A517,Observed!$C$2:$C$1601,$C517),"")</f>
        <v/>
      </c>
      <c r="AT517" s="23" t="str">
        <f>IF(ISNUMBER(AVERAGEIFS(Observed!AW$2:AW$1601,Observed!$A$2:$A$1601,$A517,Observed!$C$2:$C$1601,$C517)),AVERAGEIFS(Observed!AW$2:AW$1601,Observed!$A$2:$A$1601,$A517,Observed!$C$2:$C$1601,$C517),"")</f>
        <v/>
      </c>
      <c r="AU517" s="2">
        <f>COUNTIFS(Observed!$A$2:$A$1601,$A517,Observed!$C$2:$C$1601,$C517)</f>
        <v>3</v>
      </c>
      <c r="AV517" s="2">
        <f t="shared" si="9"/>
        <v>8</v>
      </c>
    </row>
    <row r="518" spans="1:48" x14ac:dyDescent="0.3">
      <c r="A518" s="4" t="s">
        <v>125</v>
      </c>
      <c r="B518" t="s">
        <v>83</v>
      </c>
      <c r="C518" s="3">
        <v>42240</v>
      </c>
      <c r="D518">
        <v>1</v>
      </c>
      <c r="F518" t="s">
        <v>85</v>
      </c>
      <c r="G518" t="s">
        <v>89</v>
      </c>
      <c r="H518" s="2">
        <v>2015</v>
      </c>
      <c r="I518" s="2" t="s">
        <v>84</v>
      </c>
      <c r="J518">
        <v>1</v>
      </c>
      <c r="K518" s="2" t="s">
        <v>21</v>
      </c>
      <c r="L518" s="22" t="str">
        <f>IF(ISNUMBER(AVERAGEIFS(Observed!L$2:L$1601,Observed!$A$2:$A$1601,$A518,Observed!$C$2:$C$1601,$C518)),AVERAGEIFS(Observed!L$2:L$1601,Observed!$A$2:$A$1601,$A518,Observed!$C$2:$C$1601,$C518),"")</f>
        <v/>
      </c>
      <c r="M518" s="23" t="str">
        <f>IF(ISNUMBER(AVERAGEIFS(Observed!M$2:M$1601,Observed!$A$2:$A$1601,$A518,Observed!$C$2:$C$1601,$C518)),AVERAGEIFS(Observed!M$2:M$1601,Observed!$A$2:$A$1601,$A518,Observed!$C$2:$C$1601,$C518),"")</f>
        <v/>
      </c>
      <c r="N518" s="23">
        <f>IF(ISNUMBER(AVERAGEIFS(Observed!N$2:N$1601,Observed!$A$2:$A$1601,$A518,Observed!$C$2:$C$1601,$C518)),AVERAGEIFS(Observed!N$2:N$1601,Observed!$A$2:$A$1601,$A518,Observed!$C$2:$C$1601,$C518),"")</f>
        <v>269.02</v>
      </c>
      <c r="O518" s="23">
        <f>IF(ISNUMBER(AVERAGEIFS(Observed!O$2:O$1601,Observed!$A$2:$A$1601,$A518,Observed!$C$2:$C$1601,$C518)),AVERAGEIFS(Observed!O$2:O$1601,Observed!$A$2:$A$1601,$A518,Observed!$C$2:$C$1601,$C518),"")</f>
        <v>269.02</v>
      </c>
      <c r="P518" s="23">
        <f>IF(ISNUMBER(AVERAGEIFS(Observed!P$2:P$1601,Observed!$A$2:$A$1601,$A518,Observed!$C$2:$C$1601,$C518)),AVERAGEIFS(Observed!P$2:P$1601,Observed!$A$2:$A$1601,$A518,Observed!$C$2:$C$1601,$C518),"")</f>
        <v>1079.1533333333334</v>
      </c>
      <c r="Q518" s="24" t="str">
        <f>IF(ISNUMBER(AVERAGEIFS(Observed!Q$2:Q$1601,Observed!$A$2:$A$1601,$A518,Observed!$C$2:$C$1601,$C518)),AVERAGEIFS(Observed!Q$2:Q$1601,Observed!$A$2:$A$1601,$A518,Observed!$C$2:$C$1601,$C518),"")</f>
        <v/>
      </c>
      <c r="R518" s="24" t="str">
        <f>IF(ISNUMBER(AVERAGEIFS(Observed!R$2:R$1601,Observed!$A$2:$A$1601,$A518,Observed!$C$2:$C$1601,$C518)),AVERAGEIFS(Observed!R$2:R$1601,Observed!$A$2:$A$1601,$A518,Observed!$C$2:$C$1601,$C518),"")</f>
        <v/>
      </c>
      <c r="S518" s="24" t="str">
        <f>IF(ISNUMBER(AVERAGEIFS(Observed!S$2:S$1601,Observed!$A$2:$A$1601,$A518,Observed!$C$2:$C$1601,$C518)),AVERAGEIFS(Observed!S$2:S$1601,Observed!$A$2:$A$1601,$A518,Observed!$C$2:$C$1601,$C518),"")</f>
        <v/>
      </c>
      <c r="T518" s="23" t="str">
        <f>IF(ISNUMBER(AVERAGEIFS(Observed!T$2:T$1601,Observed!$A$2:$A$1601,$A518,Observed!$C$2:$C$1601,$C518)),AVERAGEIFS(Observed!T$2:T$1601,Observed!$A$2:$A$1601,$A518,Observed!$C$2:$C$1601,$C518),"")</f>
        <v/>
      </c>
      <c r="U518" s="25" t="str">
        <f>IF(ISNUMBER(AVERAGEIFS(Observed!U$2:U$1601,Observed!$A$2:$A$1601,$A518,Observed!$C$2:$C$1601,$C518)),AVERAGEIFS(Observed!U$2:U$1601,Observed!$A$2:$A$1601,$A518,Observed!$C$2:$C$1601,$C518),"")</f>
        <v/>
      </c>
      <c r="V518" s="25" t="str">
        <f>IF(ISNUMBER(AVERAGEIFS(Observed!V$2:V$1601,Observed!$A$2:$A$1601,$A518,Observed!$C$2:$C$1601,$C518)),AVERAGEIFS(Observed!V$2:V$1601,Observed!$A$2:$A$1601,$A518,Observed!$C$2:$C$1601,$C518),"")</f>
        <v/>
      </c>
      <c r="W518" s="23" t="str">
        <f>IF(ISNUMBER(AVERAGEIFS(Observed!W$2:W$1601,Observed!$A$2:$A$1601,$A518,Observed!$C$2:$C$1601,$C518)),AVERAGEIFS(Observed!W$2:W$1601,Observed!$A$2:$A$1601,$A518,Observed!$C$2:$C$1601,$C518),"")</f>
        <v/>
      </c>
      <c r="X518" s="23" t="str">
        <f>IF(ISNUMBER(AVERAGEIFS(Observed!X$2:X$1601,Observed!$A$2:$A$1601,$A518,Observed!$C$2:$C$1601,$C518)),AVERAGEIFS(Observed!X$2:X$1601,Observed!$A$2:$A$1601,$A518,Observed!$C$2:$C$1601,$C518),"")</f>
        <v/>
      </c>
      <c r="Y518" s="23" t="str">
        <f>IF(ISNUMBER(AVERAGEIFS(Observed!Y$2:Y$1601,Observed!$A$2:$A$1601,$A518,Observed!$C$2:$C$1601,$C518)),AVERAGEIFS(Observed!Y$2:Y$1601,Observed!$A$2:$A$1601,$A518,Observed!$C$2:$C$1601,$C518),"")</f>
        <v/>
      </c>
      <c r="Z518" s="23" t="str">
        <f>IF(ISNUMBER(AVERAGEIFS(Observed!Z$2:Z$1601,Observed!$A$2:$A$1601,$A518,Observed!$C$2:$C$1601,$C518)),AVERAGEIFS(Observed!Z$2:Z$1601,Observed!$A$2:$A$1601,$A518,Observed!$C$2:$C$1601,$C518),"")</f>
        <v/>
      </c>
      <c r="AA518" s="23" t="str">
        <f>IF(ISNUMBER(AVERAGEIFS(Observed!AA$2:AA$1601,Observed!$A$2:$A$1601,$A518,Observed!$C$2:$C$1601,$C518)),AVERAGEIFS(Observed!AA$2:AA$1601,Observed!$A$2:$A$1601,$A518,Observed!$C$2:$C$1601,$C518),"")</f>
        <v/>
      </c>
      <c r="AB518" s="23" t="str">
        <f>IF(ISNUMBER(AVERAGEIFS(Observed!AB$2:AB$1601,Observed!$A$2:$A$1601,$A518,Observed!$C$2:$C$1601,$C518)),AVERAGEIFS(Observed!AB$2:AB$1601,Observed!$A$2:$A$1601,$A518,Observed!$C$2:$C$1601,$C518),"")</f>
        <v/>
      </c>
      <c r="AC518" s="23" t="str">
        <f>IF(ISNUMBER(AVERAGEIFS(Observed!AC$2:AC$1601,Observed!$A$2:$A$1601,$A518,Observed!$C$2:$C$1601,$C518)),AVERAGEIFS(Observed!AC$2:AC$1601,Observed!$A$2:$A$1601,$A518,Observed!$C$2:$C$1601,$C518),"")</f>
        <v/>
      </c>
      <c r="AD518" s="23" t="str">
        <f>IF(ISNUMBER(AVERAGEIFS(Observed!AD$2:AD$1601,Observed!$A$2:$A$1601,$A518,Observed!$C$2:$C$1601,$C518)),AVERAGEIFS(Observed!AD$2:AD$1601,Observed!$A$2:$A$1601,$A518,Observed!$C$2:$C$1601,$C518),"")</f>
        <v/>
      </c>
      <c r="AE518" s="23" t="str">
        <f>IF(ISNUMBER(AVERAGEIFS(Observed!AE$2:AE$1601,Observed!$A$2:$A$1601,$A518,Observed!$C$2:$C$1601,$C518)),AVERAGEIFS(Observed!AE$2:AE$1601,Observed!$A$2:$A$1601,$A518,Observed!$C$2:$C$1601,$C518),"")</f>
        <v/>
      </c>
      <c r="AF518" s="24" t="str">
        <f>IF(ISNUMBER(AVERAGEIFS(Observed!AF$2:AF$1601,Observed!$A$2:$A$1601,$A518,Observed!$C$2:$C$1601,$C518)),AVERAGEIFS(Observed!AF$2:AF$1601,Observed!$A$2:$A$1601,$A518,Observed!$C$2:$C$1601,$C518),"")</f>
        <v/>
      </c>
      <c r="AG518" s="24" t="str">
        <f>IF(ISNUMBER(AVERAGEIFS(Observed!AG$2:AG$1601,Observed!$A$2:$A$1601,$A518,Observed!$C$2:$C$1601,$C518)),AVERAGEIFS(Observed!AG$2:AG$1601,Observed!$A$2:$A$1601,$A518,Observed!$C$2:$C$1601,$C518),"")</f>
        <v/>
      </c>
      <c r="AH518" s="24" t="str">
        <f>IF(ISNUMBER(AVERAGEIFS(Observed!AH$2:AH$1601,Observed!$A$2:$A$1601,$A518,Observed!$C$2:$C$1601,$C518)),AVERAGEIFS(Observed!AH$2:AH$1601,Observed!$A$2:$A$1601,$A518,Observed!$C$2:$C$1601,$C518),"")</f>
        <v/>
      </c>
      <c r="AI518" s="23" t="str">
        <f>IF(ISNUMBER(AVERAGEIFS(Observed!AI$2:AI$1601,Observed!$A$2:$A$1601,$A518,Observed!$C$2:$C$1601,$C518)),AVERAGEIFS(Observed!AI$2:AI$1601,Observed!$A$2:$A$1601,$A518,Observed!$C$2:$C$1601,$C518),"")</f>
        <v/>
      </c>
      <c r="AJ518" s="24">
        <f>IF(ISNUMBER(AVERAGEIFS(Observed!AJ$2:AJ$1601,Observed!$A$2:$A$1601,$A518,Observed!$C$2:$C$1601,$C518)),AVERAGEIFS(Observed!AJ$2:AJ$1601,Observed!$A$2:$A$1601,$A518,Observed!$C$2:$C$1601,$C518),"")</f>
        <v>8.7666666666666671E-2</v>
      </c>
      <c r="AK518" s="24" t="str">
        <f>IF(ISNUMBER(AVERAGEIFS(Observed!AL$2:AL$1601,Observed!$A$2:$A$1601,$A518,Observed!$C$2:$C$1601,$C518)),AVERAGEIFS(Observed!AL$2:AL$1601,Observed!$A$2:$A$1601,$A518,Observed!$C$2:$C$1601,$C518),"")</f>
        <v/>
      </c>
      <c r="AL518" s="24">
        <f>IF(ISNUMBER(AVERAGEIFS(Observed!AM$2:AM$1601,Observed!$A$2:$A$1601,$A518,Observed!$C$2:$C$1601,$C518)),AVERAGEIFS(Observed!AM$2:AM$1601,Observed!$A$2:$A$1601,$A518,Observed!$C$2:$C$1601,$C518),"")</f>
        <v>0</v>
      </c>
      <c r="AM518" s="24">
        <f>IF(ISNUMBER(AVERAGEIFS(Observed!AN$2:AN$1601,Observed!$A$2:$A$1601,$A518,Observed!$C$2:$C$1601,$C518)),AVERAGEIFS(Observed!AN$2:AN$1601,Observed!$A$2:$A$1601,$A518,Observed!$C$2:$C$1601,$C518),"")</f>
        <v>0.37233333333333335</v>
      </c>
      <c r="AN518" s="24" t="str">
        <f>IF(ISNUMBER(AVERAGEIFS(Observed!AQ$2:AQ$1601,Observed!$A$2:$A$1601,$A518,Observed!$C$2:$C$1601,$C518)),AVERAGEIFS(Observed!AQ$2:AQ$1601,Observed!$A$2:$A$1601,$A518,Observed!$C$2:$C$1601,$C518),"")</f>
        <v/>
      </c>
      <c r="AO518" s="24">
        <f>IF(ISNUMBER(AVERAGEIFS(Observed!AR$2:AR$1601,Observed!$A$2:$A$1601,$A518,Observed!$C$2:$C$1601,$C518)),AVERAGEIFS(Observed!AR$2:AR$1601,Observed!$A$2:$A$1601,$A518,Observed!$C$2:$C$1601,$C518),"")</f>
        <v>0.49533333333333335</v>
      </c>
      <c r="AP518" s="24">
        <f>IF(ISNUMBER(AVERAGEIFS(Observed!AS$2:AS$1601,Observed!$A$2:$A$1601,$A518,Observed!$C$2:$C$1601,$C518)),AVERAGEIFS(Observed!AS$2:AS$1601,Observed!$A$2:$A$1601,$A518,Observed!$C$2:$C$1601,$C518),"")</f>
        <v>4.4666666666666667E-2</v>
      </c>
      <c r="AQ518" s="23" t="str">
        <f>IF(ISNUMBER(AVERAGEIFS(Observed!AT$2:AT$1601,Observed!$A$2:$A$1601,$A518,Observed!$C$2:$C$1601,$C518)),AVERAGEIFS(Observed!AT$2:AT$1601,Observed!$A$2:$A$1601,$A518,Observed!$C$2:$C$1601,$C518),"")</f>
        <v/>
      </c>
      <c r="AR518" s="24" t="str">
        <f>IF(ISNUMBER(AVERAGEIFS(Observed!AU$2:AU$1601,Observed!$A$2:$A$1601,$A518,Observed!$C$2:$C$1601,$C518)),AVERAGEIFS(Observed!AU$2:AU$1601,Observed!$A$2:$A$1601,$A518,Observed!$C$2:$C$1601,$C518),"")</f>
        <v/>
      </c>
      <c r="AS518" s="23" t="str">
        <f>IF(ISNUMBER(AVERAGEIFS(Observed!AV$2:AV$1601,Observed!$A$2:$A$1601,$A518,Observed!$C$2:$C$1601,$C518)),AVERAGEIFS(Observed!AV$2:AV$1601,Observed!$A$2:$A$1601,$A518,Observed!$C$2:$C$1601,$C518),"")</f>
        <v/>
      </c>
      <c r="AT518" s="23" t="str">
        <f>IF(ISNUMBER(AVERAGEIFS(Observed!AW$2:AW$1601,Observed!$A$2:$A$1601,$A518,Observed!$C$2:$C$1601,$C518)),AVERAGEIFS(Observed!AW$2:AW$1601,Observed!$A$2:$A$1601,$A518,Observed!$C$2:$C$1601,$C518),"")</f>
        <v/>
      </c>
      <c r="AU518" s="2">
        <f>COUNTIFS(Observed!$A$2:$A$1601,$A518,Observed!$C$2:$C$1601,$C518)</f>
        <v>3</v>
      </c>
      <c r="AV518" s="2">
        <f t="shared" si="9"/>
        <v>8</v>
      </c>
    </row>
    <row r="519" spans="1:48" x14ac:dyDescent="0.3">
      <c r="A519" s="4" t="s">
        <v>125</v>
      </c>
      <c r="B519" t="s">
        <v>83</v>
      </c>
      <c r="C519" s="3">
        <v>42296</v>
      </c>
      <c r="D519">
        <v>1</v>
      </c>
      <c r="F519" t="s">
        <v>85</v>
      </c>
      <c r="G519" t="s">
        <v>89</v>
      </c>
      <c r="H519" s="2">
        <v>2015</v>
      </c>
      <c r="I519" s="2" t="s">
        <v>84</v>
      </c>
      <c r="J519">
        <v>1</v>
      </c>
      <c r="K519" s="2" t="s">
        <v>21</v>
      </c>
      <c r="L519" s="22" t="str">
        <f>IF(ISNUMBER(AVERAGEIFS(Observed!L$2:L$1601,Observed!$A$2:$A$1601,$A519,Observed!$C$2:$C$1601,$C519)),AVERAGEIFS(Observed!L$2:L$1601,Observed!$A$2:$A$1601,$A519,Observed!$C$2:$C$1601,$C519),"")</f>
        <v/>
      </c>
      <c r="M519" s="23" t="str">
        <f>IF(ISNUMBER(AVERAGEIFS(Observed!M$2:M$1601,Observed!$A$2:$A$1601,$A519,Observed!$C$2:$C$1601,$C519)),AVERAGEIFS(Observed!M$2:M$1601,Observed!$A$2:$A$1601,$A519,Observed!$C$2:$C$1601,$C519),"")</f>
        <v/>
      </c>
      <c r="N519" s="23">
        <f>IF(ISNUMBER(AVERAGEIFS(Observed!N$2:N$1601,Observed!$A$2:$A$1601,$A519,Observed!$C$2:$C$1601,$C519)),AVERAGEIFS(Observed!N$2:N$1601,Observed!$A$2:$A$1601,$A519,Observed!$C$2:$C$1601,$C519),"")</f>
        <v>75.11333333333333</v>
      </c>
      <c r="O519" s="23">
        <f>IF(ISNUMBER(AVERAGEIFS(Observed!O$2:O$1601,Observed!$A$2:$A$1601,$A519,Observed!$C$2:$C$1601,$C519)),AVERAGEIFS(Observed!O$2:O$1601,Observed!$A$2:$A$1601,$A519,Observed!$C$2:$C$1601,$C519),"")</f>
        <v>75.11333333333333</v>
      </c>
      <c r="P519" s="23">
        <f>IF(ISNUMBER(AVERAGEIFS(Observed!P$2:P$1601,Observed!$A$2:$A$1601,$A519,Observed!$C$2:$C$1601,$C519)),AVERAGEIFS(Observed!P$2:P$1601,Observed!$A$2:$A$1601,$A519,Observed!$C$2:$C$1601,$C519),"")</f>
        <v>1154.2666666666667</v>
      </c>
      <c r="Q519" s="24" t="str">
        <f>IF(ISNUMBER(AVERAGEIFS(Observed!Q$2:Q$1601,Observed!$A$2:$A$1601,$A519,Observed!$C$2:$C$1601,$C519)),AVERAGEIFS(Observed!Q$2:Q$1601,Observed!$A$2:$A$1601,$A519,Observed!$C$2:$C$1601,$C519),"")</f>
        <v/>
      </c>
      <c r="R519" s="24" t="str">
        <f>IF(ISNUMBER(AVERAGEIFS(Observed!R$2:R$1601,Observed!$A$2:$A$1601,$A519,Observed!$C$2:$C$1601,$C519)),AVERAGEIFS(Observed!R$2:R$1601,Observed!$A$2:$A$1601,$A519,Observed!$C$2:$C$1601,$C519),"")</f>
        <v/>
      </c>
      <c r="S519" s="24" t="str">
        <f>IF(ISNUMBER(AVERAGEIFS(Observed!S$2:S$1601,Observed!$A$2:$A$1601,$A519,Observed!$C$2:$C$1601,$C519)),AVERAGEIFS(Observed!S$2:S$1601,Observed!$A$2:$A$1601,$A519,Observed!$C$2:$C$1601,$C519),"")</f>
        <v/>
      </c>
      <c r="T519" s="23" t="str">
        <f>IF(ISNUMBER(AVERAGEIFS(Observed!T$2:T$1601,Observed!$A$2:$A$1601,$A519,Observed!$C$2:$C$1601,$C519)),AVERAGEIFS(Observed!T$2:T$1601,Observed!$A$2:$A$1601,$A519,Observed!$C$2:$C$1601,$C519),"")</f>
        <v/>
      </c>
      <c r="U519" s="25" t="str">
        <f>IF(ISNUMBER(AVERAGEIFS(Observed!U$2:U$1601,Observed!$A$2:$A$1601,$A519,Observed!$C$2:$C$1601,$C519)),AVERAGEIFS(Observed!U$2:U$1601,Observed!$A$2:$A$1601,$A519,Observed!$C$2:$C$1601,$C519),"")</f>
        <v/>
      </c>
      <c r="V519" s="25" t="str">
        <f>IF(ISNUMBER(AVERAGEIFS(Observed!V$2:V$1601,Observed!$A$2:$A$1601,$A519,Observed!$C$2:$C$1601,$C519)),AVERAGEIFS(Observed!V$2:V$1601,Observed!$A$2:$A$1601,$A519,Observed!$C$2:$C$1601,$C519),"")</f>
        <v/>
      </c>
      <c r="W519" s="23" t="str">
        <f>IF(ISNUMBER(AVERAGEIFS(Observed!W$2:W$1601,Observed!$A$2:$A$1601,$A519,Observed!$C$2:$C$1601,$C519)),AVERAGEIFS(Observed!W$2:W$1601,Observed!$A$2:$A$1601,$A519,Observed!$C$2:$C$1601,$C519),"")</f>
        <v/>
      </c>
      <c r="X519" s="23" t="str">
        <f>IF(ISNUMBER(AVERAGEIFS(Observed!X$2:X$1601,Observed!$A$2:$A$1601,$A519,Observed!$C$2:$C$1601,$C519)),AVERAGEIFS(Observed!X$2:X$1601,Observed!$A$2:$A$1601,$A519,Observed!$C$2:$C$1601,$C519),"")</f>
        <v/>
      </c>
      <c r="Y519" s="23" t="str">
        <f>IF(ISNUMBER(AVERAGEIFS(Observed!Y$2:Y$1601,Observed!$A$2:$A$1601,$A519,Observed!$C$2:$C$1601,$C519)),AVERAGEIFS(Observed!Y$2:Y$1601,Observed!$A$2:$A$1601,$A519,Observed!$C$2:$C$1601,$C519),"")</f>
        <v/>
      </c>
      <c r="Z519" s="23" t="str">
        <f>IF(ISNUMBER(AVERAGEIFS(Observed!Z$2:Z$1601,Observed!$A$2:$A$1601,$A519,Observed!$C$2:$C$1601,$C519)),AVERAGEIFS(Observed!Z$2:Z$1601,Observed!$A$2:$A$1601,$A519,Observed!$C$2:$C$1601,$C519),"")</f>
        <v/>
      </c>
      <c r="AA519" s="23" t="str">
        <f>IF(ISNUMBER(AVERAGEIFS(Observed!AA$2:AA$1601,Observed!$A$2:$A$1601,$A519,Observed!$C$2:$C$1601,$C519)),AVERAGEIFS(Observed!AA$2:AA$1601,Observed!$A$2:$A$1601,$A519,Observed!$C$2:$C$1601,$C519),"")</f>
        <v/>
      </c>
      <c r="AB519" s="23" t="str">
        <f>IF(ISNUMBER(AVERAGEIFS(Observed!AB$2:AB$1601,Observed!$A$2:$A$1601,$A519,Observed!$C$2:$C$1601,$C519)),AVERAGEIFS(Observed!AB$2:AB$1601,Observed!$A$2:$A$1601,$A519,Observed!$C$2:$C$1601,$C519),"")</f>
        <v/>
      </c>
      <c r="AC519" s="23" t="str">
        <f>IF(ISNUMBER(AVERAGEIFS(Observed!AC$2:AC$1601,Observed!$A$2:$A$1601,$A519,Observed!$C$2:$C$1601,$C519)),AVERAGEIFS(Observed!AC$2:AC$1601,Observed!$A$2:$A$1601,$A519,Observed!$C$2:$C$1601,$C519),"")</f>
        <v/>
      </c>
      <c r="AD519" s="23" t="str">
        <f>IF(ISNUMBER(AVERAGEIFS(Observed!AD$2:AD$1601,Observed!$A$2:$A$1601,$A519,Observed!$C$2:$C$1601,$C519)),AVERAGEIFS(Observed!AD$2:AD$1601,Observed!$A$2:$A$1601,$A519,Observed!$C$2:$C$1601,$C519),"")</f>
        <v/>
      </c>
      <c r="AE519" s="23" t="str">
        <f>IF(ISNUMBER(AVERAGEIFS(Observed!AE$2:AE$1601,Observed!$A$2:$A$1601,$A519,Observed!$C$2:$C$1601,$C519)),AVERAGEIFS(Observed!AE$2:AE$1601,Observed!$A$2:$A$1601,$A519,Observed!$C$2:$C$1601,$C519),"")</f>
        <v/>
      </c>
      <c r="AF519" s="24" t="str">
        <f>IF(ISNUMBER(AVERAGEIFS(Observed!AF$2:AF$1601,Observed!$A$2:$A$1601,$A519,Observed!$C$2:$C$1601,$C519)),AVERAGEIFS(Observed!AF$2:AF$1601,Observed!$A$2:$A$1601,$A519,Observed!$C$2:$C$1601,$C519),"")</f>
        <v/>
      </c>
      <c r="AG519" s="24" t="str">
        <f>IF(ISNUMBER(AVERAGEIFS(Observed!AG$2:AG$1601,Observed!$A$2:$A$1601,$A519,Observed!$C$2:$C$1601,$C519)),AVERAGEIFS(Observed!AG$2:AG$1601,Observed!$A$2:$A$1601,$A519,Observed!$C$2:$C$1601,$C519),"")</f>
        <v/>
      </c>
      <c r="AH519" s="24" t="str">
        <f>IF(ISNUMBER(AVERAGEIFS(Observed!AH$2:AH$1601,Observed!$A$2:$A$1601,$A519,Observed!$C$2:$C$1601,$C519)),AVERAGEIFS(Observed!AH$2:AH$1601,Observed!$A$2:$A$1601,$A519,Observed!$C$2:$C$1601,$C519),"")</f>
        <v/>
      </c>
      <c r="AI519" s="23" t="str">
        <f>IF(ISNUMBER(AVERAGEIFS(Observed!AI$2:AI$1601,Observed!$A$2:$A$1601,$A519,Observed!$C$2:$C$1601,$C519)),AVERAGEIFS(Observed!AI$2:AI$1601,Observed!$A$2:$A$1601,$A519,Observed!$C$2:$C$1601,$C519),"")</f>
        <v/>
      </c>
      <c r="AJ519" s="24">
        <f>IF(ISNUMBER(AVERAGEIFS(Observed!AJ$2:AJ$1601,Observed!$A$2:$A$1601,$A519,Observed!$C$2:$C$1601,$C519)),AVERAGEIFS(Observed!AJ$2:AJ$1601,Observed!$A$2:$A$1601,$A519,Observed!$C$2:$C$1601,$C519),"")</f>
        <v>0.41599999999999998</v>
      </c>
      <c r="AK519" s="24" t="str">
        <f>IF(ISNUMBER(AVERAGEIFS(Observed!AL$2:AL$1601,Observed!$A$2:$A$1601,$A519,Observed!$C$2:$C$1601,$C519)),AVERAGEIFS(Observed!AL$2:AL$1601,Observed!$A$2:$A$1601,$A519,Observed!$C$2:$C$1601,$C519),"")</f>
        <v/>
      </c>
      <c r="AL519" s="24">
        <f>IF(ISNUMBER(AVERAGEIFS(Observed!AM$2:AM$1601,Observed!$A$2:$A$1601,$A519,Observed!$C$2:$C$1601,$C519)),AVERAGEIFS(Observed!AM$2:AM$1601,Observed!$A$2:$A$1601,$A519,Observed!$C$2:$C$1601,$C519),"")</f>
        <v>0</v>
      </c>
      <c r="AM519" s="24">
        <f>IF(ISNUMBER(AVERAGEIFS(Observed!AN$2:AN$1601,Observed!$A$2:$A$1601,$A519,Observed!$C$2:$C$1601,$C519)),AVERAGEIFS(Observed!AN$2:AN$1601,Observed!$A$2:$A$1601,$A519,Observed!$C$2:$C$1601,$C519),"")</f>
        <v>0.30499999999999999</v>
      </c>
      <c r="AN519" s="24" t="str">
        <f>IF(ISNUMBER(AVERAGEIFS(Observed!AQ$2:AQ$1601,Observed!$A$2:$A$1601,$A519,Observed!$C$2:$C$1601,$C519)),AVERAGEIFS(Observed!AQ$2:AQ$1601,Observed!$A$2:$A$1601,$A519,Observed!$C$2:$C$1601,$C519),"")</f>
        <v/>
      </c>
      <c r="AO519" s="24">
        <f>IF(ISNUMBER(AVERAGEIFS(Observed!AR$2:AR$1601,Observed!$A$2:$A$1601,$A519,Observed!$C$2:$C$1601,$C519)),AVERAGEIFS(Observed!AR$2:AR$1601,Observed!$A$2:$A$1601,$A519,Observed!$C$2:$C$1601,$C519),"")</f>
        <v>0.22566666666666668</v>
      </c>
      <c r="AP519" s="24">
        <f>IF(ISNUMBER(AVERAGEIFS(Observed!AS$2:AS$1601,Observed!$A$2:$A$1601,$A519,Observed!$C$2:$C$1601,$C519)),AVERAGEIFS(Observed!AS$2:AS$1601,Observed!$A$2:$A$1601,$A519,Observed!$C$2:$C$1601,$C519),"")</f>
        <v>5.3333333333333337E-2</v>
      </c>
      <c r="AQ519" s="23" t="str">
        <f>IF(ISNUMBER(AVERAGEIFS(Observed!AT$2:AT$1601,Observed!$A$2:$A$1601,$A519,Observed!$C$2:$C$1601,$C519)),AVERAGEIFS(Observed!AT$2:AT$1601,Observed!$A$2:$A$1601,$A519,Observed!$C$2:$C$1601,$C519),"")</f>
        <v/>
      </c>
      <c r="AR519" s="24" t="str">
        <f>IF(ISNUMBER(AVERAGEIFS(Observed!AU$2:AU$1601,Observed!$A$2:$A$1601,$A519,Observed!$C$2:$C$1601,$C519)),AVERAGEIFS(Observed!AU$2:AU$1601,Observed!$A$2:$A$1601,$A519,Observed!$C$2:$C$1601,$C519),"")</f>
        <v/>
      </c>
      <c r="AS519" s="23" t="str">
        <f>IF(ISNUMBER(AVERAGEIFS(Observed!AV$2:AV$1601,Observed!$A$2:$A$1601,$A519,Observed!$C$2:$C$1601,$C519)),AVERAGEIFS(Observed!AV$2:AV$1601,Observed!$A$2:$A$1601,$A519,Observed!$C$2:$C$1601,$C519),"")</f>
        <v/>
      </c>
      <c r="AT519" s="23" t="str">
        <f>IF(ISNUMBER(AVERAGEIFS(Observed!AW$2:AW$1601,Observed!$A$2:$A$1601,$A519,Observed!$C$2:$C$1601,$C519)),AVERAGEIFS(Observed!AW$2:AW$1601,Observed!$A$2:$A$1601,$A519,Observed!$C$2:$C$1601,$C519),"")</f>
        <v/>
      </c>
      <c r="AU519" s="2">
        <f>COUNTIFS(Observed!$A$2:$A$1601,$A519,Observed!$C$2:$C$1601,$C519)</f>
        <v>3</v>
      </c>
      <c r="AV519" s="2">
        <f t="shared" si="9"/>
        <v>8</v>
      </c>
    </row>
    <row r="520" spans="1:48" x14ac:dyDescent="0.3">
      <c r="A520" s="4" t="s">
        <v>126</v>
      </c>
      <c r="B520" t="s">
        <v>83</v>
      </c>
      <c r="C520" s="3">
        <v>41781</v>
      </c>
      <c r="D520">
        <v>1</v>
      </c>
      <c r="F520" t="s">
        <v>87</v>
      </c>
      <c r="G520" t="s">
        <v>89</v>
      </c>
      <c r="H520" s="2">
        <v>2014</v>
      </c>
      <c r="I520" s="2" t="s">
        <v>84</v>
      </c>
      <c r="J520">
        <v>1</v>
      </c>
      <c r="K520" s="2" t="s">
        <v>21</v>
      </c>
      <c r="L520" s="22" t="str">
        <f>IF(ISNUMBER(AVERAGEIFS(Observed!L$2:L$1601,Observed!$A$2:$A$1601,$A520,Observed!$C$2:$C$1601,$C520)),AVERAGEIFS(Observed!L$2:L$1601,Observed!$A$2:$A$1601,$A520,Observed!$C$2:$C$1601,$C520),"")</f>
        <v/>
      </c>
      <c r="M520" s="23" t="str">
        <f>IF(ISNUMBER(AVERAGEIFS(Observed!M$2:M$1601,Observed!$A$2:$A$1601,$A520,Observed!$C$2:$C$1601,$C520)),AVERAGEIFS(Observed!M$2:M$1601,Observed!$A$2:$A$1601,$A520,Observed!$C$2:$C$1601,$C520),"")</f>
        <v/>
      </c>
      <c r="N520" s="23">
        <f>IF(ISNUMBER(AVERAGEIFS(Observed!N$2:N$1601,Observed!$A$2:$A$1601,$A520,Observed!$C$2:$C$1601,$C520)),AVERAGEIFS(Observed!N$2:N$1601,Observed!$A$2:$A$1601,$A520,Observed!$C$2:$C$1601,$C520),"")</f>
        <v>577.47333333333336</v>
      </c>
      <c r="O520" s="23">
        <f>IF(ISNUMBER(AVERAGEIFS(Observed!O$2:O$1601,Observed!$A$2:$A$1601,$A520,Observed!$C$2:$C$1601,$C520)),AVERAGEIFS(Observed!O$2:O$1601,Observed!$A$2:$A$1601,$A520,Observed!$C$2:$C$1601,$C520),"")</f>
        <v>577.47333333333336</v>
      </c>
      <c r="P520" s="23">
        <f>IF(ISNUMBER(AVERAGEIFS(Observed!P$2:P$1601,Observed!$A$2:$A$1601,$A520,Observed!$C$2:$C$1601,$C520)),AVERAGEIFS(Observed!P$2:P$1601,Observed!$A$2:$A$1601,$A520,Observed!$C$2:$C$1601,$C520),"")</f>
        <v>577.47333333333336</v>
      </c>
      <c r="Q520" s="24" t="str">
        <f>IF(ISNUMBER(AVERAGEIFS(Observed!Q$2:Q$1601,Observed!$A$2:$A$1601,$A520,Observed!$C$2:$C$1601,$C520)),AVERAGEIFS(Observed!Q$2:Q$1601,Observed!$A$2:$A$1601,$A520,Observed!$C$2:$C$1601,$C520),"")</f>
        <v/>
      </c>
      <c r="R520" s="24" t="str">
        <f>IF(ISNUMBER(AVERAGEIFS(Observed!R$2:R$1601,Observed!$A$2:$A$1601,$A520,Observed!$C$2:$C$1601,$C520)),AVERAGEIFS(Observed!R$2:R$1601,Observed!$A$2:$A$1601,$A520,Observed!$C$2:$C$1601,$C520),"")</f>
        <v/>
      </c>
      <c r="S520" s="24" t="str">
        <f>IF(ISNUMBER(AVERAGEIFS(Observed!S$2:S$1601,Observed!$A$2:$A$1601,$A520,Observed!$C$2:$C$1601,$C520)),AVERAGEIFS(Observed!S$2:S$1601,Observed!$A$2:$A$1601,$A520,Observed!$C$2:$C$1601,$C520),"")</f>
        <v/>
      </c>
      <c r="T520" s="23" t="str">
        <f>IF(ISNUMBER(AVERAGEIFS(Observed!T$2:T$1601,Observed!$A$2:$A$1601,$A520,Observed!$C$2:$C$1601,$C520)),AVERAGEIFS(Observed!T$2:T$1601,Observed!$A$2:$A$1601,$A520,Observed!$C$2:$C$1601,$C520),"")</f>
        <v/>
      </c>
      <c r="U520" s="25" t="str">
        <f>IF(ISNUMBER(AVERAGEIFS(Observed!U$2:U$1601,Observed!$A$2:$A$1601,$A520,Observed!$C$2:$C$1601,$C520)),AVERAGEIFS(Observed!U$2:U$1601,Observed!$A$2:$A$1601,$A520,Observed!$C$2:$C$1601,$C520),"")</f>
        <v/>
      </c>
      <c r="V520" s="25" t="str">
        <f>IF(ISNUMBER(AVERAGEIFS(Observed!V$2:V$1601,Observed!$A$2:$A$1601,$A520,Observed!$C$2:$C$1601,$C520)),AVERAGEIFS(Observed!V$2:V$1601,Observed!$A$2:$A$1601,$A520,Observed!$C$2:$C$1601,$C520),"")</f>
        <v/>
      </c>
      <c r="W520" s="23" t="str">
        <f>IF(ISNUMBER(AVERAGEIFS(Observed!W$2:W$1601,Observed!$A$2:$A$1601,$A520,Observed!$C$2:$C$1601,$C520)),AVERAGEIFS(Observed!W$2:W$1601,Observed!$A$2:$A$1601,$A520,Observed!$C$2:$C$1601,$C520),"")</f>
        <v/>
      </c>
      <c r="X520" s="23" t="str">
        <f>IF(ISNUMBER(AVERAGEIFS(Observed!X$2:X$1601,Observed!$A$2:$A$1601,$A520,Observed!$C$2:$C$1601,$C520)),AVERAGEIFS(Observed!X$2:X$1601,Observed!$A$2:$A$1601,$A520,Observed!$C$2:$C$1601,$C520),"")</f>
        <v/>
      </c>
      <c r="Y520" s="23" t="str">
        <f>IF(ISNUMBER(AVERAGEIFS(Observed!Y$2:Y$1601,Observed!$A$2:$A$1601,$A520,Observed!$C$2:$C$1601,$C520)),AVERAGEIFS(Observed!Y$2:Y$1601,Observed!$A$2:$A$1601,$A520,Observed!$C$2:$C$1601,$C520),"")</f>
        <v/>
      </c>
      <c r="Z520" s="23" t="str">
        <f>IF(ISNUMBER(AVERAGEIFS(Observed!Z$2:Z$1601,Observed!$A$2:$A$1601,$A520,Observed!$C$2:$C$1601,$C520)),AVERAGEIFS(Observed!Z$2:Z$1601,Observed!$A$2:$A$1601,$A520,Observed!$C$2:$C$1601,$C520),"")</f>
        <v/>
      </c>
      <c r="AA520" s="23" t="str">
        <f>IF(ISNUMBER(AVERAGEIFS(Observed!AA$2:AA$1601,Observed!$A$2:$A$1601,$A520,Observed!$C$2:$C$1601,$C520)),AVERAGEIFS(Observed!AA$2:AA$1601,Observed!$A$2:$A$1601,$A520,Observed!$C$2:$C$1601,$C520),"")</f>
        <v/>
      </c>
      <c r="AB520" s="23" t="str">
        <f>IF(ISNUMBER(AVERAGEIFS(Observed!AB$2:AB$1601,Observed!$A$2:$A$1601,$A520,Observed!$C$2:$C$1601,$C520)),AVERAGEIFS(Observed!AB$2:AB$1601,Observed!$A$2:$A$1601,$A520,Observed!$C$2:$C$1601,$C520),"")</f>
        <v/>
      </c>
      <c r="AC520" s="23" t="str">
        <f>IF(ISNUMBER(AVERAGEIFS(Observed!AC$2:AC$1601,Observed!$A$2:$A$1601,$A520,Observed!$C$2:$C$1601,$C520)),AVERAGEIFS(Observed!AC$2:AC$1601,Observed!$A$2:$A$1601,$A520,Observed!$C$2:$C$1601,$C520),"")</f>
        <v/>
      </c>
      <c r="AD520" s="23" t="str">
        <f>IF(ISNUMBER(AVERAGEIFS(Observed!AD$2:AD$1601,Observed!$A$2:$A$1601,$A520,Observed!$C$2:$C$1601,$C520)),AVERAGEIFS(Observed!AD$2:AD$1601,Observed!$A$2:$A$1601,$A520,Observed!$C$2:$C$1601,$C520),"")</f>
        <v/>
      </c>
      <c r="AE520" s="23" t="str">
        <f>IF(ISNUMBER(AVERAGEIFS(Observed!AE$2:AE$1601,Observed!$A$2:$A$1601,$A520,Observed!$C$2:$C$1601,$C520)),AVERAGEIFS(Observed!AE$2:AE$1601,Observed!$A$2:$A$1601,$A520,Observed!$C$2:$C$1601,$C520),"")</f>
        <v/>
      </c>
      <c r="AF520" s="24" t="str">
        <f>IF(ISNUMBER(AVERAGEIFS(Observed!AF$2:AF$1601,Observed!$A$2:$A$1601,$A520,Observed!$C$2:$C$1601,$C520)),AVERAGEIFS(Observed!AF$2:AF$1601,Observed!$A$2:$A$1601,$A520,Observed!$C$2:$C$1601,$C520),"")</f>
        <v/>
      </c>
      <c r="AG520" s="24" t="str">
        <f>IF(ISNUMBER(AVERAGEIFS(Observed!AG$2:AG$1601,Observed!$A$2:$A$1601,$A520,Observed!$C$2:$C$1601,$C520)),AVERAGEIFS(Observed!AG$2:AG$1601,Observed!$A$2:$A$1601,$A520,Observed!$C$2:$C$1601,$C520),"")</f>
        <v/>
      </c>
      <c r="AH520" s="24" t="str">
        <f>IF(ISNUMBER(AVERAGEIFS(Observed!AH$2:AH$1601,Observed!$A$2:$A$1601,$A520,Observed!$C$2:$C$1601,$C520)),AVERAGEIFS(Observed!AH$2:AH$1601,Observed!$A$2:$A$1601,$A520,Observed!$C$2:$C$1601,$C520),"")</f>
        <v/>
      </c>
      <c r="AI520" s="23" t="str">
        <f>IF(ISNUMBER(AVERAGEIFS(Observed!AI$2:AI$1601,Observed!$A$2:$A$1601,$A520,Observed!$C$2:$C$1601,$C520)),AVERAGEIFS(Observed!AI$2:AI$1601,Observed!$A$2:$A$1601,$A520,Observed!$C$2:$C$1601,$C520),"")</f>
        <v/>
      </c>
      <c r="AJ520" s="24">
        <f>IF(ISNUMBER(AVERAGEIFS(Observed!AJ$2:AJ$1601,Observed!$A$2:$A$1601,$A520,Observed!$C$2:$C$1601,$C520)),AVERAGEIFS(Observed!AJ$2:AJ$1601,Observed!$A$2:$A$1601,$A520,Observed!$C$2:$C$1601,$C520),"")</f>
        <v>0.50266666666666671</v>
      </c>
      <c r="AK520" s="24" t="str">
        <f>IF(ISNUMBER(AVERAGEIFS(Observed!AL$2:AL$1601,Observed!$A$2:$A$1601,$A520,Observed!$C$2:$C$1601,$C520)),AVERAGEIFS(Observed!AL$2:AL$1601,Observed!$A$2:$A$1601,$A520,Observed!$C$2:$C$1601,$C520),"")</f>
        <v/>
      </c>
      <c r="AL520" s="24">
        <f>IF(ISNUMBER(AVERAGEIFS(Observed!AM$2:AM$1601,Observed!$A$2:$A$1601,$A520,Observed!$C$2:$C$1601,$C520)),AVERAGEIFS(Observed!AM$2:AM$1601,Observed!$A$2:$A$1601,$A520,Observed!$C$2:$C$1601,$C520),"")</f>
        <v>0</v>
      </c>
      <c r="AM520" s="24">
        <f>IF(ISNUMBER(AVERAGEIFS(Observed!AN$2:AN$1601,Observed!$A$2:$A$1601,$A520,Observed!$C$2:$C$1601,$C520)),AVERAGEIFS(Observed!AN$2:AN$1601,Observed!$A$2:$A$1601,$A520,Observed!$C$2:$C$1601,$C520),"")</f>
        <v>0.14299999999999999</v>
      </c>
      <c r="AN520" s="24" t="str">
        <f>IF(ISNUMBER(AVERAGEIFS(Observed!AQ$2:AQ$1601,Observed!$A$2:$A$1601,$A520,Observed!$C$2:$C$1601,$C520)),AVERAGEIFS(Observed!AQ$2:AQ$1601,Observed!$A$2:$A$1601,$A520,Observed!$C$2:$C$1601,$C520),"")</f>
        <v/>
      </c>
      <c r="AO520" s="24">
        <f>IF(ISNUMBER(AVERAGEIFS(Observed!AR$2:AR$1601,Observed!$A$2:$A$1601,$A520,Observed!$C$2:$C$1601,$C520)),AVERAGEIFS(Observed!AR$2:AR$1601,Observed!$A$2:$A$1601,$A520,Observed!$C$2:$C$1601,$C520),"")</f>
        <v>0.33733333333333332</v>
      </c>
      <c r="AP520" s="24">
        <f>IF(ISNUMBER(AVERAGEIFS(Observed!AS$2:AS$1601,Observed!$A$2:$A$1601,$A520,Observed!$C$2:$C$1601,$C520)),AVERAGEIFS(Observed!AS$2:AS$1601,Observed!$A$2:$A$1601,$A520,Observed!$C$2:$C$1601,$C520),"")</f>
        <v>1.7333333333333333E-2</v>
      </c>
      <c r="AQ520" s="23" t="str">
        <f>IF(ISNUMBER(AVERAGEIFS(Observed!AT$2:AT$1601,Observed!$A$2:$A$1601,$A520,Observed!$C$2:$C$1601,$C520)),AVERAGEIFS(Observed!AT$2:AT$1601,Observed!$A$2:$A$1601,$A520,Observed!$C$2:$C$1601,$C520),"")</f>
        <v/>
      </c>
      <c r="AR520" s="24" t="str">
        <f>IF(ISNUMBER(AVERAGEIFS(Observed!AU$2:AU$1601,Observed!$A$2:$A$1601,$A520,Observed!$C$2:$C$1601,$C520)),AVERAGEIFS(Observed!AU$2:AU$1601,Observed!$A$2:$A$1601,$A520,Observed!$C$2:$C$1601,$C520),"")</f>
        <v/>
      </c>
      <c r="AS520" s="23" t="str">
        <f>IF(ISNUMBER(AVERAGEIFS(Observed!AV$2:AV$1601,Observed!$A$2:$A$1601,$A520,Observed!$C$2:$C$1601,$C520)),AVERAGEIFS(Observed!AV$2:AV$1601,Observed!$A$2:$A$1601,$A520,Observed!$C$2:$C$1601,$C520),"")</f>
        <v/>
      </c>
      <c r="AT520" s="23" t="str">
        <f>IF(ISNUMBER(AVERAGEIFS(Observed!AW$2:AW$1601,Observed!$A$2:$A$1601,$A520,Observed!$C$2:$C$1601,$C520)),AVERAGEIFS(Observed!AW$2:AW$1601,Observed!$A$2:$A$1601,$A520,Observed!$C$2:$C$1601,$C520),"")</f>
        <v/>
      </c>
      <c r="AU520" s="2">
        <f>COUNTIFS(Observed!$A$2:$A$1601,$A520,Observed!$C$2:$C$1601,$C520)</f>
        <v>3</v>
      </c>
      <c r="AV520" s="2">
        <f t="shared" si="9"/>
        <v>8</v>
      </c>
    </row>
    <row r="521" spans="1:48" x14ac:dyDescent="0.3">
      <c r="A521" s="4" t="s">
        <v>126</v>
      </c>
      <c r="B521" t="s">
        <v>83</v>
      </c>
      <c r="C521" s="3">
        <v>41822</v>
      </c>
      <c r="D521">
        <v>1</v>
      </c>
      <c r="F521" t="s">
        <v>87</v>
      </c>
      <c r="G521" t="s">
        <v>89</v>
      </c>
      <c r="H521" s="2">
        <v>2014</v>
      </c>
      <c r="I521" s="2" t="s">
        <v>84</v>
      </c>
      <c r="J521">
        <v>1</v>
      </c>
      <c r="K521" s="2" t="s">
        <v>21</v>
      </c>
      <c r="L521" s="22" t="str">
        <f>IF(ISNUMBER(AVERAGEIFS(Observed!L$2:L$1601,Observed!$A$2:$A$1601,$A521,Observed!$C$2:$C$1601,$C521)),AVERAGEIFS(Observed!L$2:L$1601,Observed!$A$2:$A$1601,$A521,Observed!$C$2:$C$1601,$C521),"")</f>
        <v/>
      </c>
      <c r="M521" s="23" t="str">
        <f>IF(ISNUMBER(AVERAGEIFS(Observed!M$2:M$1601,Observed!$A$2:$A$1601,$A521,Observed!$C$2:$C$1601,$C521)),AVERAGEIFS(Observed!M$2:M$1601,Observed!$A$2:$A$1601,$A521,Observed!$C$2:$C$1601,$C521),"")</f>
        <v/>
      </c>
      <c r="N521" s="23">
        <f>IF(ISNUMBER(AVERAGEIFS(Observed!N$2:N$1601,Observed!$A$2:$A$1601,$A521,Observed!$C$2:$C$1601,$C521)),AVERAGEIFS(Observed!N$2:N$1601,Observed!$A$2:$A$1601,$A521,Observed!$C$2:$C$1601,$C521),"")</f>
        <v>453.3533333333333</v>
      </c>
      <c r="O521" s="23">
        <f>IF(ISNUMBER(AVERAGEIFS(Observed!O$2:O$1601,Observed!$A$2:$A$1601,$A521,Observed!$C$2:$C$1601,$C521)),AVERAGEIFS(Observed!O$2:O$1601,Observed!$A$2:$A$1601,$A521,Observed!$C$2:$C$1601,$C521),"")</f>
        <v>453.3533333333333</v>
      </c>
      <c r="P521" s="23">
        <f>IF(ISNUMBER(AVERAGEIFS(Observed!P$2:P$1601,Observed!$A$2:$A$1601,$A521,Observed!$C$2:$C$1601,$C521)),AVERAGEIFS(Observed!P$2:P$1601,Observed!$A$2:$A$1601,$A521,Observed!$C$2:$C$1601,$C521),"")</f>
        <v>1030.8266666666666</v>
      </c>
      <c r="Q521" s="24" t="str">
        <f>IF(ISNUMBER(AVERAGEIFS(Observed!Q$2:Q$1601,Observed!$A$2:$A$1601,$A521,Observed!$C$2:$C$1601,$C521)),AVERAGEIFS(Observed!Q$2:Q$1601,Observed!$A$2:$A$1601,$A521,Observed!$C$2:$C$1601,$C521),"")</f>
        <v/>
      </c>
      <c r="R521" s="24" t="str">
        <f>IF(ISNUMBER(AVERAGEIFS(Observed!R$2:R$1601,Observed!$A$2:$A$1601,$A521,Observed!$C$2:$C$1601,$C521)),AVERAGEIFS(Observed!R$2:R$1601,Observed!$A$2:$A$1601,$A521,Observed!$C$2:$C$1601,$C521),"")</f>
        <v/>
      </c>
      <c r="S521" s="24" t="str">
        <f>IF(ISNUMBER(AVERAGEIFS(Observed!S$2:S$1601,Observed!$A$2:$A$1601,$A521,Observed!$C$2:$C$1601,$C521)),AVERAGEIFS(Observed!S$2:S$1601,Observed!$A$2:$A$1601,$A521,Observed!$C$2:$C$1601,$C521),"")</f>
        <v/>
      </c>
      <c r="T521" s="23" t="str">
        <f>IF(ISNUMBER(AVERAGEIFS(Observed!T$2:T$1601,Observed!$A$2:$A$1601,$A521,Observed!$C$2:$C$1601,$C521)),AVERAGEIFS(Observed!T$2:T$1601,Observed!$A$2:$A$1601,$A521,Observed!$C$2:$C$1601,$C521),"")</f>
        <v/>
      </c>
      <c r="U521" s="25" t="str">
        <f>IF(ISNUMBER(AVERAGEIFS(Observed!U$2:U$1601,Observed!$A$2:$A$1601,$A521,Observed!$C$2:$C$1601,$C521)),AVERAGEIFS(Observed!U$2:U$1601,Observed!$A$2:$A$1601,$A521,Observed!$C$2:$C$1601,$C521),"")</f>
        <v/>
      </c>
      <c r="V521" s="25" t="str">
        <f>IF(ISNUMBER(AVERAGEIFS(Observed!V$2:V$1601,Observed!$A$2:$A$1601,$A521,Observed!$C$2:$C$1601,$C521)),AVERAGEIFS(Observed!V$2:V$1601,Observed!$A$2:$A$1601,$A521,Observed!$C$2:$C$1601,$C521),"")</f>
        <v/>
      </c>
      <c r="W521" s="23" t="str">
        <f>IF(ISNUMBER(AVERAGEIFS(Observed!W$2:W$1601,Observed!$A$2:$A$1601,$A521,Observed!$C$2:$C$1601,$C521)),AVERAGEIFS(Observed!W$2:W$1601,Observed!$A$2:$A$1601,$A521,Observed!$C$2:$C$1601,$C521),"")</f>
        <v/>
      </c>
      <c r="X521" s="23" t="str">
        <f>IF(ISNUMBER(AVERAGEIFS(Observed!X$2:X$1601,Observed!$A$2:$A$1601,$A521,Observed!$C$2:$C$1601,$C521)),AVERAGEIFS(Observed!X$2:X$1601,Observed!$A$2:$A$1601,$A521,Observed!$C$2:$C$1601,$C521),"")</f>
        <v/>
      </c>
      <c r="Y521" s="23" t="str">
        <f>IF(ISNUMBER(AVERAGEIFS(Observed!Y$2:Y$1601,Observed!$A$2:$A$1601,$A521,Observed!$C$2:$C$1601,$C521)),AVERAGEIFS(Observed!Y$2:Y$1601,Observed!$A$2:$A$1601,$A521,Observed!$C$2:$C$1601,$C521),"")</f>
        <v/>
      </c>
      <c r="Z521" s="23" t="str">
        <f>IF(ISNUMBER(AVERAGEIFS(Observed!Z$2:Z$1601,Observed!$A$2:$A$1601,$A521,Observed!$C$2:$C$1601,$C521)),AVERAGEIFS(Observed!Z$2:Z$1601,Observed!$A$2:$A$1601,$A521,Observed!$C$2:$C$1601,$C521),"")</f>
        <v/>
      </c>
      <c r="AA521" s="23" t="str">
        <f>IF(ISNUMBER(AVERAGEIFS(Observed!AA$2:AA$1601,Observed!$A$2:$A$1601,$A521,Observed!$C$2:$C$1601,$C521)),AVERAGEIFS(Observed!AA$2:AA$1601,Observed!$A$2:$A$1601,$A521,Observed!$C$2:$C$1601,$C521),"")</f>
        <v/>
      </c>
      <c r="AB521" s="23" t="str">
        <f>IF(ISNUMBER(AVERAGEIFS(Observed!AB$2:AB$1601,Observed!$A$2:$A$1601,$A521,Observed!$C$2:$C$1601,$C521)),AVERAGEIFS(Observed!AB$2:AB$1601,Observed!$A$2:$A$1601,$A521,Observed!$C$2:$C$1601,$C521),"")</f>
        <v/>
      </c>
      <c r="AC521" s="23" t="str">
        <f>IF(ISNUMBER(AVERAGEIFS(Observed!AC$2:AC$1601,Observed!$A$2:$A$1601,$A521,Observed!$C$2:$C$1601,$C521)),AVERAGEIFS(Observed!AC$2:AC$1601,Observed!$A$2:$A$1601,$A521,Observed!$C$2:$C$1601,$C521),"")</f>
        <v/>
      </c>
      <c r="AD521" s="23" t="str">
        <f>IF(ISNUMBER(AVERAGEIFS(Observed!AD$2:AD$1601,Observed!$A$2:$A$1601,$A521,Observed!$C$2:$C$1601,$C521)),AVERAGEIFS(Observed!AD$2:AD$1601,Observed!$A$2:$A$1601,$A521,Observed!$C$2:$C$1601,$C521),"")</f>
        <v/>
      </c>
      <c r="AE521" s="23" t="str">
        <f>IF(ISNUMBER(AVERAGEIFS(Observed!AE$2:AE$1601,Observed!$A$2:$A$1601,$A521,Observed!$C$2:$C$1601,$C521)),AVERAGEIFS(Observed!AE$2:AE$1601,Observed!$A$2:$A$1601,$A521,Observed!$C$2:$C$1601,$C521),"")</f>
        <v/>
      </c>
      <c r="AF521" s="24" t="str">
        <f>IF(ISNUMBER(AVERAGEIFS(Observed!AF$2:AF$1601,Observed!$A$2:$A$1601,$A521,Observed!$C$2:$C$1601,$C521)),AVERAGEIFS(Observed!AF$2:AF$1601,Observed!$A$2:$A$1601,$A521,Observed!$C$2:$C$1601,$C521),"")</f>
        <v/>
      </c>
      <c r="AG521" s="24" t="str">
        <f>IF(ISNUMBER(AVERAGEIFS(Observed!AG$2:AG$1601,Observed!$A$2:$A$1601,$A521,Observed!$C$2:$C$1601,$C521)),AVERAGEIFS(Observed!AG$2:AG$1601,Observed!$A$2:$A$1601,$A521,Observed!$C$2:$C$1601,$C521),"")</f>
        <v/>
      </c>
      <c r="AH521" s="24" t="str">
        <f>IF(ISNUMBER(AVERAGEIFS(Observed!AH$2:AH$1601,Observed!$A$2:$A$1601,$A521,Observed!$C$2:$C$1601,$C521)),AVERAGEIFS(Observed!AH$2:AH$1601,Observed!$A$2:$A$1601,$A521,Observed!$C$2:$C$1601,$C521),"")</f>
        <v/>
      </c>
      <c r="AI521" s="23" t="str">
        <f>IF(ISNUMBER(AVERAGEIFS(Observed!AI$2:AI$1601,Observed!$A$2:$A$1601,$A521,Observed!$C$2:$C$1601,$C521)),AVERAGEIFS(Observed!AI$2:AI$1601,Observed!$A$2:$A$1601,$A521,Observed!$C$2:$C$1601,$C521),"")</f>
        <v/>
      </c>
      <c r="AJ521" s="24">
        <f>IF(ISNUMBER(AVERAGEIFS(Observed!AJ$2:AJ$1601,Observed!$A$2:$A$1601,$A521,Observed!$C$2:$C$1601,$C521)),AVERAGEIFS(Observed!AJ$2:AJ$1601,Observed!$A$2:$A$1601,$A521,Observed!$C$2:$C$1601,$C521),"")</f>
        <v>0.28633333333333338</v>
      </c>
      <c r="AK521" s="24" t="str">
        <f>IF(ISNUMBER(AVERAGEIFS(Observed!AL$2:AL$1601,Observed!$A$2:$A$1601,$A521,Observed!$C$2:$C$1601,$C521)),AVERAGEIFS(Observed!AL$2:AL$1601,Observed!$A$2:$A$1601,$A521,Observed!$C$2:$C$1601,$C521),"")</f>
        <v/>
      </c>
      <c r="AL521" s="24">
        <f>IF(ISNUMBER(AVERAGEIFS(Observed!AM$2:AM$1601,Observed!$A$2:$A$1601,$A521,Observed!$C$2:$C$1601,$C521)),AVERAGEIFS(Observed!AM$2:AM$1601,Observed!$A$2:$A$1601,$A521,Observed!$C$2:$C$1601,$C521),"")</f>
        <v>0</v>
      </c>
      <c r="AM521" s="24">
        <f>IF(ISNUMBER(AVERAGEIFS(Observed!AN$2:AN$1601,Observed!$A$2:$A$1601,$A521,Observed!$C$2:$C$1601,$C521)),AVERAGEIFS(Observed!AN$2:AN$1601,Observed!$A$2:$A$1601,$A521,Observed!$C$2:$C$1601,$C521),"")</f>
        <v>0.39799999999999996</v>
      </c>
      <c r="AN521" s="24" t="str">
        <f>IF(ISNUMBER(AVERAGEIFS(Observed!AQ$2:AQ$1601,Observed!$A$2:$A$1601,$A521,Observed!$C$2:$C$1601,$C521)),AVERAGEIFS(Observed!AQ$2:AQ$1601,Observed!$A$2:$A$1601,$A521,Observed!$C$2:$C$1601,$C521),"")</f>
        <v/>
      </c>
      <c r="AO521" s="24">
        <f>IF(ISNUMBER(AVERAGEIFS(Observed!AR$2:AR$1601,Observed!$A$2:$A$1601,$A521,Observed!$C$2:$C$1601,$C521)),AVERAGEIFS(Observed!AR$2:AR$1601,Observed!$A$2:$A$1601,$A521,Observed!$C$2:$C$1601,$C521),"")</f>
        <v>0.29533333333333334</v>
      </c>
      <c r="AP521" s="24">
        <f>IF(ISNUMBER(AVERAGEIFS(Observed!AS$2:AS$1601,Observed!$A$2:$A$1601,$A521,Observed!$C$2:$C$1601,$C521)),AVERAGEIFS(Observed!AS$2:AS$1601,Observed!$A$2:$A$1601,$A521,Observed!$C$2:$C$1601,$C521),"")</f>
        <v>2.0333333333333332E-2</v>
      </c>
      <c r="AQ521" s="23" t="str">
        <f>IF(ISNUMBER(AVERAGEIFS(Observed!AT$2:AT$1601,Observed!$A$2:$A$1601,$A521,Observed!$C$2:$C$1601,$C521)),AVERAGEIFS(Observed!AT$2:AT$1601,Observed!$A$2:$A$1601,$A521,Observed!$C$2:$C$1601,$C521),"")</f>
        <v/>
      </c>
      <c r="AR521" s="24" t="str">
        <f>IF(ISNUMBER(AVERAGEIFS(Observed!AU$2:AU$1601,Observed!$A$2:$A$1601,$A521,Observed!$C$2:$C$1601,$C521)),AVERAGEIFS(Observed!AU$2:AU$1601,Observed!$A$2:$A$1601,$A521,Observed!$C$2:$C$1601,$C521),"")</f>
        <v/>
      </c>
      <c r="AS521" s="23" t="str">
        <f>IF(ISNUMBER(AVERAGEIFS(Observed!AV$2:AV$1601,Observed!$A$2:$A$1601,$A521,Observed!$C$2:$C$1601,$C521)),AVERAGEIFS(Observed!AV$2:AV$1601,Observed!$A$2:$A$1601,$A521,Observed!$C$2:$C$1601,$C521),"")</f>
        <v/>
      </c>
      <c r="AT521" s="23" t="str">
        <f>IF(ISNUMBER(AVERAGEIFS(Observed!AW$2:AW$1601,Observed!$A$2:$A$1601,$A521,Observed!$C$2:$C$1601,$C521)),AVERAGEIFS(Observed!AW$2:AW$1601,Observed!$A$2:$A$1601,$A521,Observed!$C$2:$C$1601,$C521),"")</f>
        <v/>
      </c>
      <c r="AU521" s="2">
        <f>COUNTIFS(Observed!$A$2:$A$1601,$A521,Observed!$C$2:$C$1601,$C521)</f>
        <v>3</v>
      </c>
      <c r="AV521" s="2">
        <f t="shared" si="9"/>
        <v>8</v>
      </c>
    </row>
    <row r="522" spans="1:48" x14ac:dyDescent="0.3">
      <c r="A522" s="4" t="s">
        <v>126</v>
      </c>
      <c r="B522" t="s">
        <v>83</v>
      </c>
      <c r="C522" s="3">
        <v>41871</v>
      </c>
      <c r="D522">
        <v>1</v>
      </c>
      <c r="F522" t="s">
        <v>87</v>
      </c>
      <c r="G522" t="s">
        <v>89</v>
      </c>
      <c r="H522" s="2">
        <v>2014</v>
      </c>
      <c r="I522" s="2" t="s">
        <v>84</v>
      </c>
      <c r="J522">
        <v>1</v>
      </c>
      <c r="K522" s="2" t="s">
        <v>21</v>
      </c>
      <c r="L522" s="22" t="str">
        <f>IF(ISNUMBER(AVERAGEIFS(Observed!L$2:L$1601,Observed!$A$2:$A$1601,$A522,Observed!$C$2:$C$1601,$C522)),AVERAGEIFS(Observed!L$2:L$1601,Observed!$A$2:$A$1601,$A522,Observed!$C$2:$C$1601,$C522),"")</f>
        <v/>
      </c>
      <c r="M522" s="23" t="str">
        <f>IF(ISNUMBER(AVERAGEIFS(Observed!M$2:M$1601,Observed!$A$2:$A$1601,$A522,Observed!$C$2:$C$1601,$C522)),AVERAGEIFS(Observed!M$2:M$1601,Observed!$A$2:$A$1601,$A522,Observed!$C$2:$C$1601,$C522),"")</f>
        <v/>
      </c>
      <c r="N522" s="23">
        <f>IF(ISNUMBER(AVERAGEIFS(Observed!N$2:N$1601,Observed!$A$2:$A$1601,$A522,Observed!$C$2:$C$1601,$C522)),AVERAGEIFS(Observed!N$2:N$1601,Observed!$A$2:$A$1601,$A522,Observed!$C$2:$C$1601,$C522),"")</f>
        <v>424.91666666666669</v>
      </c>
      <c r="O522" s="23">
        <f>IF(ISNUMBER(AVERAGEIFS(Observed!O$2:O$1601,Observed!$A$2:$A$1601,$A522,Observed!$C$2:$C$1601,$C522)),AVERAGEIFS(Observed!O$2:O$1601,Observed!$A$2:$A$1601,$A522,Observed!$C$2:$C$1601,$C522),"")</f>
        <v>424.91666666666669</v>
      </c>
      <c r="P522" s="23">
        <f>IF(ISNUMBER(AVERAGEIFS(Observed!P$2:P$1601,Observed!$A$2:$A$1601,$A522,Observed!$C$2:$C$1601,$C522)),AVERAGEIFS(Observed!P$2:P$1601,Observed!$A$2:$A$1601,$A522,Observed!$C$2:$C$1601,$C522),"")</f>
        <v>1455.7433333333331</v>
      </c>
      <c r="Q522" s="24" t="str">
        <f>IF(ISNUMBER(AVERAGEIFS(Observed!Q$2:Q$1601,Observed!$A$2:$A$1601,$A522,Observed!$C$2:$C$1601,$C522)),AVERAGEIFS(Observed!Q$2:Q$1601,Observed!$A$2:$A$1601,$A522,Observed!$C$2:$C$1601,$C522),"")</f>
        <v/>
      </c>
      <c r="R522" s="24" t="str">
        <f>IF(ISNUMBER(AVERAGEIFS(Observed!R$2:R$1601,Observed!$A$2:$A$1601,$A522,Observed!$C$2:$C$1601,$C522)),AVERAGEIFS(Observed!R$2:R$1601,Observed!$A$2:$A$1601,$A522,Observed!$C$2:$C$1601,$C522),"")</f>
        <v/>
      </c>
      <c r="S522" s="24" t="str">
        <f>IF(ISNUMBER(AVERAGEIFS(Observed!S$2:S$1601,Observed!$A$2:$A$1601,$A522,Observed!$C$2:$C$1601,$C522)),AVERAGEIFS(Observed!S$2:S$1601,Observed!$A$2:$A$1601,$A522,Observed!$C$2:$C$1601,$C522),"")</f>
        <v/>
      </c>
      <c r="T522" s="23" t="str">
        <f>IF(ISNUMBER(AVERAGEIFS(Observed!T$2:T$1601,Observed!$A$2:$A$1601,$A522,Observed!$C$2:$C$1601,$C522)),AVERAGEIFS(Observed!T$2:T$1601,Observed!$A$2:$A$1601,$A522,Observed!$C$2:$C$1601,$C522),"")</f>
        <v/>
      </c>
      <c r="U522" s="25" t="str">
        <f>IF(ISNUMBER(AVERAGEIFS(Observed!U$2:U$1601,Observed!$A$2:$A$1601,$A522,Observed!$C$2:$C$1601,$C522)),AVERAGEIFS(Observed!U$2:U$1601,Observed!$A$2:$A$1601,$A522,Observed!$C$2:$C$1601,$C522),"")</f>
        <v/>
      </c>
      <c r="V522" s="25" t="str">
        <f>IF(ISNUMBER(AVERAGEIFS(Observed!V$2:V$1601,Observed!$A$2:$A$1601,$A522,Observed!$C$2:$C$1601,$C522)),AVERAGEIFS(Observed!V$2:V$1601,Observed!$A$2:$A$1601,$A522,Observed!$C$2:$C$1601,$C522),"")</f>
        <v/>
      </c>
      <c r="W522" s="23" t="str">
        <f>IF(ISNUMBER(AVERAGEIFS(Observed!W$2:W$1601,Observed!$A$2:$A$1601,$A522,Observed!$C$2:$C$1601,$C522)),AVERAGEIFS(Observed!W$2:W$1601,Observed!$A$2:$A$1601,$A522,Observed!$C$2:$C$1601,$C522),"")</f>
        <v/>
      </c>
      <c r="X522" s="23" t="str">
        <f>IF(ISNUMBER(AVERAGEIFS(Observed!X$2:X$1601,Observed!$A$2:$A$1601,$A522,Observed!$C$2:$C$1601,$C522)),AVERAGEIFS(Observed!X$2:X$1601,Observed!$A$2:$A$1601,$A522,Observed!$C$2:$C$1601,$C522),"")</f>
        <v/>
      </c>
      <c r="Y522" s="23" t="str">
        <f>IF(ISNUMBER(AVERAGEIFS(Observed!Y$2:Y$1601,Observed!$A$2:$A$1601,$A522,Observed!$C$2:$C$1601,$C522)),AVERAGEIFS(Observed!Y$2:Y$1601,Observed!$A$2:$A$1601,$A522,Observed!$C$2:$C$1601,$C522),"")</f>
        <v/>
      </c>
      <c r="Z522" s="23" t="str">
        <f>IF(ISNUMBER(AVERAGEIFS(Observed!Z$2:Z$1601,Observed!$A$2:$A$1601,$A522,Observed!$C$2:$C$1601,$C522)),AVERAGEIFS(Observed!Z$2:Z$1601,Observed!$A$2:$A$1601,$A522,Observed!$C$2:$C$1601,$C522),"")</f>
        <v/>
      </c>
      <c r="AA522" s="23" t="str">
        <f>IF(ISNUMBER(AVERAGEIFS(Observed!AA$2:AA$1601,Observed!$A$2:$A$1601,$A522,Observed!$C$2:$C$1601,$C522)),AVERAGEIFS(Observed!AA$2:AA$1601,Observed!$A$2:$A$1601,$A522,Observed!$C$2:$C$1601,$C522),"")</f>
        <v/>
      </c>
      <c r="AB522" s="23" t="str">
        <f>IF(ISNUMBER(AVERAGEIFS(Observed!AB$2:AB$1601,Observed!$A$2:$A$1601,$A522,Observed!$C$2:$C$1601,$C522)),AVERAGEIFS(Observed!AB$2:AB$1601,Observed!$A$2:$A$1601,$A522,Observed!$C$2:$C$1601,$C522),"")</f>
        <v/>
      </c>
      <c r="AC522" s="23" t="str">
        <f>IF(ISNUMBER(AVERAGEIFS(Observed!AC$2:AC$1601,Observed!$A$2:$A$1601,$A522,Observed!$C$2:$C$1601,$C522)),AVERAGEIFS(Observed!AC$2:AC$1601,Observed!$A$2:$A$1601,$A522,Observed!$C$2:$C$1601,$C522),"")</f>
        <v/>
      </c>
      <c r="AD522" s="23" t="str">
        <f>IF(ISNUMBER(AVERAGEIFS(Observed!AD$2:AD$1601,Observed!$A$2:$A$1601,$A522,Observed!$C$2:$C$1601,$C522)),AVERAGEIFS(Observed!AD$2:AD$1601,Observed!$A$2:$A$1601,$A522,Observed!$C$2:$C$1601,$C522),"")</f>
        <v/>
      </c>
      <c r="AE522" s="23" t="str">
        <f>IF(ISNUMBER(AVERAGEIFS(Observed!AE$2:AE$1601,Observed!$A$2:$A$1601,$A522,Observed!$C$2:$C$1601,$C522)),AVERAGEIFS(Observed!AE$2:AE$1601,Observed!$A$2:$A$1601,$A522,Observed!$C$2:$C$1601,$C522),"")</f>
        <v/>
      </c>
      <c r="AF522" s="24" t="str">
        <f>IF(ISNUMBER(AVERAGEIFS(Observed!AF$2:AF$1601,Observed!$A$2:$A$1601,$A522,Observed!$C$2:$C$1601,$C522)),AVERAGEIFS(Observed!AF$2:AF$1601,Observed!$A$2:$A$1601,$A522,Observed!$C$2:$C$1601,$C522),"")</f>
        <v/>
      </c>
      <c r="AG522" s="24" t="str">
        <f>IF(ISNUMBER(AVERAGEIFS(Observed!AG$2:AG$1601,Observed!$A$2:$A$1601,$A522,Observed!$C$2:$C$1601,$C522)),AVERAGEIFS(Observed!AG$2:AG$1601,Observed!$A$2:$A$1601,$A522,Observed!$C$2:$C$1601,$C522),"")</f>
        <v/>
      </c>
      <c r="AH522" s="24" t="str">
        <f>IF(ISNUMBER(AVERAGEIFS(Observed!AH$2:AH$1601,Observed!$A$2:$A$1601,$A522,Observed!$C$2:$C$1601,$C522)),AVERAGEIFS(Observed!AH$2:AH$1601,Observed!$A$2:$A$1601,$A522,Observed!$C$2:$C$1601,$C522),"")</f>
        <v/>
      </c>
      <c r="AI522" s="23" t="str">
        <f>IF(ISNUMBER(AVERAGEIFS(Observed!AI$2:AI$1601,Observed!$A$2:$A$1601,$A522,Observed!$C$2:$C$1601,$C522)),AVERAGEIFS(Observed!AI$2:AI$1601,Observed!$A$2:$A$1601,$A522,Observed!$C$2:$C$1601,$C522),"")</f>
        <v/>
      </c>
      <c r="AJ522" s="24">
        <f>IF(ISNUMBER(AVERAGEIFS(Observed!AJ$2:AJ$1601,Observed!$A$2:$A$1601,$A522,Observed!$C$2:$C$1601,$C522)),AVERAGEIFS(Observed!AJ$2:AJ$1601,Observed!$A$2:$A$1601,$A522,Observed!$C$2:$C$1601,$C522),"")</f>
        <v>6.4666666666666664E-2</v>
      </c>
      <c r="AK522" s="24" t="str">
        <f>IF(ISNUMBER(AVERAGEIFS(Observed!AL$2:AL$1601,Observed!$A$2:$A$1601,$A522,Observed!$C$2:$C$1601,$C522)),AVERAGEIFS(Observed!AL$2:AL$1601,Observed!$A$2:$A$1601,$A522,Observed!$C$2:$C$1601,$C522),"")</f>
        <v/>
      </c>
      <c r="AL522" s="24">
        <f>IF(ISNUMBER(AVERAGEIFS(Observed!AM$2:AM$1601,Observed!$A$2:$A$1601,$A522,Observed!$C$2:$C$1601,$C522)),AVERAGEIFS(Observed!AM$2:AM$1601,Observed!$A$2:$A$1601,$A522,Observed!$C$2:$C$1601,$C522),"")</f>
        <v>0</v>
      </c>
      <c r="AM522" s="24">
        <f>IF(ISNUMBER(AVERAGEIFS(Observed!AN$2:AN$1601,Observed!$A$2:$A$1601,$A522,Observed!$C$2:$C$1601,$C522)),AVERAGEIFS(Observed!AN$2:AN$1601,Observed!$A$2:$A$1601,$A522,Observed!$C$2:$C$1601,$C522),"")</f>
        <v>0.20899999999999999</v>
      </c>
      <c r="AN522" s="24" t="str">
        <f>IF(ISNUMBER(AVERAGEIFS(Observed!AQ$2:AQ$1601,Observed!$A$2:$A$1601,$A522,Observed!$C$2:$C$1601,$C522)),AVERAGEIFS(Observed!AQ$2:AQ$1601,Observed!$A$2:$A$1601,$A522,Observed!$C$2:$C$1601,$C522),"")</f>
        <v/>
      </c>
      <c r="AO522" s="24">
        <f>IF(ISNUMBER(AVERAGEIFS(Observed!AR$2:AR$1601,Observed!$A$2:$A$1601,$A522,Observed!$C$2:$C$1601,$C522)),AVERAGEIFS(Observed!AR$2:AR$1601,Observed!$A$2:$A$1601,$A522,Observed!$C$2:$C$1601,$C522),"")</f>
        <v>0.71633333333333338</v>
      </c>
      <c r="AP522" s="24">
        <f>IF(ISNUMBER(AVERAGEIFS(Observed!AS$2:AS$1601,Observed!$A$2:$A$1601,$A522,Observed!$C$2:$C$1601,$C522)),AVERAGEIFS(Observed!AS$2:AS$1601,Observed!$A$2:$A$1601,$A522,Observed!$C$2:$C$1601,$C522),"")</f>
        <v>1.0333333333333333E-2</v>
      </c>
      <c r="AQ522" s="23" t="str">
        <f>IF(ISNUMBER(AVERAGEIFS(Observed!AT$2:AT$1601,Observed!$A$2:$A$1601,$A522,Observed!$C$2:$C$1601,$C522)),AVERAGEIFS(Observed!AT$2:AT$1601,Observed!$A$2:$A$1601,$A522,Observed!$C$2:$C$1601,$C522),"")</f>
        <v/>
      </c>
      <c r="AR522" s="24" t="str">
        <f>IF(ISNUMBER(AVERAGEIFS(Observed!AU$2:AU$1601,Observed!$A$2:$A$1601,$A522,Observed!$C$2:$C$1601,$C522)),AVERAGEIFS(Observed!AU$2:AU$1601,Observed!$A$2:$A$1601,$A522,Observed!$C$2:$C$1601,$C522),"")</f>
        <v/>
      </c>
      <c r="AS522" s="23" t="str">
        <f>IF(ISNUMBER(AVERAGEIFS(Observed!AV$2:AV$1601,Observed!$A$2:$A$1601,$A522,Observed!$C$2:$C$1601,$C522)),AVERAGEIFS(Observed!AV$2:AV$1601,Observed!$A$2:$A$1601,$A522,Observed!$C$2:$C$1601,$C522),"")</f>
        <v/>
      </c>
      <c r="AT522" s="23" t="str">
        <f>IF(ISNUMBER(AVERAGEIFS(Observed!AW$2:AW$1601,Observed!$A$2:$A$1601,$A522,Observed!$C$2:$C$1601,$C522)),AVERAGEIFS(Observed!AW$2:AW$1601,Observed!$A$2:$A$1601,$A522,Observed!$C$2:$C$1601,$C522),"")</f>
        <v/>
      </c>
      <c r="AU522" s="2">
        <f>COUNTIFS(Observed!$A$2:$A$1601,$A522,Observed!$C$2:$C$1601,$C522)</f>
        <v>3</v>
      </c>
      <c r="AV522" s="2">
        <f t="shared" si="9"/>
        <v>8</v>
      </c>
    </row>
    <row r="523" spans="1:48" x14ac:dyDescent="0.3">
      <c r="A523" s="4" t="s">
        <v>126</v>
      </c>
      <c r="B523" t="s">
        <v>83</v>
      </c>
      <c r="C523" s="3">
        <v>41918</v>
      </c>
      <c r="D523">
        <v>1</v>
      </c>
      <c r="F523" t="s">
        <v>87</v>
      </c>
      <c r="G523" t="s">
        <v>89</v>
      </c>
      <c r="H523" s="2">
        <v>2014</v>
      </c>
      <c r="I523" s="2" t="s">
        <v>84</v>
      </c>
      <c r="J523">
        <v>1</v>
      </c>
      <c r="K523" s="2" t="s">
        <v>21</v>
      </c>
      <c r="L523" s="22" t="str">
        <f>IF(ISNUMBER(AVERAGEIFS(Observed!L$2:L$1601,Observed!$A$2:$A$1601,$A523,Observed!$C$2:$C$1601,$C523)),AVERAGEIFS(Observed!L$2:L$1601,Observed!$A$2:$A$1601,$A523,Observed!$C$2:$C$1601,$C523),"")</f>
        <v/>
      </c>
      <c r="M523" s="23" t="str">
        <f>IF(ISNUMBER(AVERAGEIFS(Observed!M$2:M$1601,Observed!$A$2:$A$1601,$A523,Observed!$C$2:$C$1601,$C523)),AVERAGEIFS(Observed!M$2:M$1601,Observed!$A$2:$A$1601,$A523,Observed!$C$2:$C$1601,$C523),"")</f>
        <v/>
      </c>
      <c r="N523" s="23">
        <f>IF(ISNUMBER(AVERAGEIFS(Observed!N$2:N$1601,Observed!$A$2:$A$1601,$A523,Observed!$C$2:$C$1601,$C523)),AVERAGEIFS(Observed!N$2:N$1601,Observed!$A$2:$A$1601,$A523,Observed!$C$2:$C$1601,$C523),"")</f>
        <v>196.4</v>
      </c>
      <c r="O523" s="23">
        <f>IF(ISNUMBER(AVERAGEIFS(Observed!O$2:O$1601,Observed!$A$2:$A$1601,$A523,Observed!$C$2:$C$1601,$C523)),AVERAGEIFS(Observed!O$2:O$1601,Observed!$A$2:$A$1601,$A523,Observed!$C$2:$C$1601,$C523),"")</f>
        <v>196.4</v>
      </c>
      <c r="P523" s="23">
        <f>IF(ISNUMBER(AVERAGEIFS(Observed!P$2:P$1601,Observed!$A$2:$A$1601,$A523,Observed!$C$2:$C$1601,$C523)),AVERAGEIFS(Observed!P$2:P$1601,Observed!$A$2:$A$1601,$A523,Observed!$C$2:$C$1601,$C523),"")</f>
        <v>1652.1433333333332</v>
      </c>
      <c r="Q523" s="24" t="str">
        <f>IF(ISNUMBER(AVERAGEIFS(Observed!Q$2:Q$1601,Observed!$A$2:$A$1601,$A523,Observed!$C$2:$C$1601,$C523)),AVERAGEIFS(Observed!Q$2:Q$1601,Observed!$A$2:$A$1601,$A523,Observed!$C$2:$C$1601,$C523),"")</f>
        <v/>
      </c>
      <c r="R523" s="24" t="str">
        <f>IF(ISNUMBER(AVERAGEIFS(Observed!R$2:R$1601,Observed!$A$2:$A$1601,$A523,Observed!$C$2:$C$1601,$C523)),AVERAGEIFS(Observed!R$2:R$1601,Observed!$A$2:$A$1601,$A523,Observed!$C$2:$C$1601,$C523),"")</f>
        <v/>
      </c>
      <c r="S523" s="24" t="str">
        <f>IF(ISNUMBER(AVERAGEIFS(Observed!S$2:S$1601,Observed!$A$2:$A$1601,$A523,Observed!$C$2:$C$1601,$C523)),AVERAGEIFS(Observed!S$2:S$1601,Observed!$A$2:$A$1601,$A523,Observed!$C$2:$C$1601,$C523),"")</f>
        <v/>
      </c>
      <c r="T523" s="23" t="str">
        <f>IF(ISNUMBER(AVERAGEIFS(Observed!T$2:T$1601,Observed!$A$2:$A$1601,$A523,Observed!$C$2:$C$1601,$C523)),AVERAGEIFS(Observed!T$2:T$1601,Observed!$A$2:$A$1601,$A523,Observed!$C$2:$C$1601,$C523),"")</f>
        <v/>
      </c>
      <c r="U523" s="25" t="str">
        <f>IF(ISNUMBER(AVERAGEIFS(Observed!U$2:U$1601,Observed!$A$2:$A$1601,$A523,Observed!$C$2:$C$1601,$C523)),AVERAGEIFS(Observed!U$2:U$1601,Observed!$A$2:$A$1601,$A523,Observed!$C$2:$C$1601,$C523),"")</f>
        <v/>
      </c>
      <c r="V523" s="25" t="str">
        <f>IF(ISNUMBER(AVERAGEIFS(Observed!V$2:V$1601,Observed!$A$2:$A$1601,$A523,Observed!$C$2:$C$1601,$C523)),AVERAGEIFS(Observed!V$2:V$1601,Observed!$A$2:$A$1601,$A523,Observed!$C$2:$C$1601,$C523),"")</f>
        <v/>
      </c>
      <c r="W523" s="23" t="str">
        <f>IF(ISNUMBER(AVERAGEIFS(Observed!W$2:W$1601,Observed!$A$2:$A$1601,$A523,Observed!$C$2:$C$1601,$C523)),AVERAGEIFS(Observed!W$2:W$1601,Observed!$A$2:$A$1601,$A523,Observed!$C$2:$C$1601,$C523),"")</f>
        <v/>
      </c>
      <c r="X523" s="23" t="str">
        <f>IF(ISNUMBER(AVERAGEIFS(Observed!X$2:X$1601,Observed!$A$2:$A$1601,$A523,Observed!$C$2:$C$1601,$C523)),AVERAGEIFS(Observed!X$2:X$1601,Observed!$A$2:$A$1601,$A523,Observed!$C$2:$C$1601,$C523),"")</f>
        <v/>
      </c>
      <c r="Y523" s="23" t="str">
        <f>IF(ISNUMBER(AVERAGEIFS(Observed!Y$2:Y$1601,Observed!$A$2:$A$1601,$A523,Observed!$C$2:$C$1601,$C523)),AVERAGEIFS(Observed!Y$2:Y$1601,Observed!$A$2:$A$1601,$A523,Observed!$C$2:$C$1601,$C523),"")</f>
        <v/>
      </c>
      <c r="Z523" s="23" t="str">
        <f>IF(ISNUMBER(AVERAGEIFS(Observed!Z$2:Z$1601,Observed!$A$2:$A$1601,$A523,Observed!$C$2:$C$1601,$C523)),AVERAGEIFS(Observed!Z$2:Z$1601,Observed!$A$2:$A$1601,$A523,Observed!$C$2:$C$1601,$C523),"")</f>
        <v/>
      </c>
      <c r="AA523" s="23" t="str">
        <f>IF(ISNUMBER(AVERAGEIFS(Observed!AA$2:AA$1601,Observed!$A$2:$A$1601,$A523,Observed!$C$2:$C$1601,$C523)),AVERAGEIFS(Observed!AA$2:AA$1601,Observed!$A$2:$A$1601,$A523,Observed!$C$2:$C$1601,$C523),"")</f>
        <v/>
      </c>
      <c r="AB523" s="23" t="str">
        <f>IF(ISNUMBER(AVERAGEIFS(Observed!AB$2:AB$1601,Observed!$A$2:$A$1601,$A523,Observed!$C$2:$C$1601,$C523)),AVERAGEIFS(Observed!AB$2:AB$1601,Observed!$A$2:$A$1601,$A523,Observed!$C$2:$C$1601,$C523),"")</f>
        <v/>
      </c>
      <c r="AC523" s="23" t="str">
        <f>IF(ISNUMBER(AVERAGEIFS(Observed!AC$2:AC$1601,Observed!$A$2:$A$1601,$A523,Observed!$C$2:$C$1601,$C523)),AVERAGEIFS(Observed!AC$2:AC$1601,Observed!$A$2:$A$1601,$A523,Observed!$C$2:$C$1601,$C523),"")</f>
        <v/>
      </c>
      <c r="AD523" s="23" t="str">
        <f>IF(ISNUMBER(AVERAGEIFS(Observed!AD$2:AD$1601,Observed!$A$2:$A$1601,$A523,Observed!$C$2:$C$1601,$C523)),AVERAGEIFS(Observed!AD$2:AD$1601,Observed!$A$2:$A$1601,$A523,Observed!$C$2:$C$1601,$C523),"")</f>
        <v/>
      </c>
      <c r="AE523" s="23" t="str">
        <f>IF(ISNUMBER(AVERAGEIFS(Observed!AE$2:AE$1601,Observed!$A$2:$A$1601,$A523,Observed!$C$2:$C$1601,$C523)),AVERAGEIFS(Observed!AE$2:AE$1601,Observed!$A$2:$A$1601,$A523,Observed!$C$2:$C$1601,$C523),"")</f>
        <v/>
      </c>
      <c r="AF523" s="24" t="str">
        <f>IF(ISNUMBER(AVERAGEIFS(Observed!AF$2:AF$1601,Observed!$A$2:$A$1601,$A523,Observed!$C$2:$C$1601,$C523)),AVERAGEIFS(Observed!AF$2:AF$1601,Observed!$A$2:$A$1601,$A523,Observed!$C$2:$C$1601,$C523),"")</f>
        <v/>
      </c>
      <c r="AG523" s="24" t="str">
        <f>IF(ISNUMBER(AVERAGEIFS(Observed!AG$2:AG$1601,Observed!$A$2:$A$1601,$A523,Observed!$C$2:$C$1601,$C523)),AVERAGEIFS(Observed!AG$2:AG$1601,Observed!$A$2:$A$1601,$A523,Observed!$C$2:$C$1601,$C523),"")</f>
        <v/>
      </c>
      <c r="AH523" s="24" t="str">
        <f>IF(ISNUMBER(AVERAGEIFS(Observed!AH$2:AH$1601,Observed!$A$2:$A$1601,$A523,Observed!$C$2:$C$1601,$C523)),AVERAGEIFS(Observed!AH$2:AH$1601,Observed!$A$2:$A$1601,$A523,Observed!$C$2:$C$1601,$C523),"")</f>
        <v/>
      </c>
      <c r="AI523" s="23" t="str">
        <f>IF(ISNUMBER(AVERAGEIFS(Observed!AI$2:AI$1601,Observed!$A$2:$A$1601,$A523,Observed!$C$2:$C$1601,$C523)),AVERAGEIFS(Observed!AI$2:AI$1601,Observed!$A$2:$A$1601,$A523,Observed!$C$2:$C$1601,$C523),"")</f>
        <v/>
      </c>
      <c r="AJ523" s="24">
        <f>IF(ISNUMBER(AVERAGEIFS(Observed!AJ$2:AJ$1601,Observed!$A$2:$A$1601,$A523,Observed!$C$2:$C$1601,$C523)),AVERAGEIFS(Observed!AJ$2:AJ$1601,Observed!$A$2:$A$1601,$A523,Observed!$C$2:$C$1601,$C523),"")</f>
        <v>0.36099999999999999</v>
      </c>
      <c r="AK523" s="24" t="str">
        <f>IF(ISNUMBER(AVERAGEIFS(Observed!AL$2:AL$1601,Observed!$A$2:$A$1601,$A523,Observed!$C$2:$C$1601,$C523)),AVERAGEIFS(Observed!AL$2:AL$1601,Observed!$A$2:$A$1601,$A523,Observed!$C$2:$C$1601,$C523),"")</f>
        <v/>
      </c>
      <c r="AL523" s="24">
        <f>IF(ISNUMBER(AVERAGEIFS(Observed!AM$2:AM$1601,Observed!$A$2:$A$1601,$A523,Observed!$C$2:$C$1601,$C523)),AVERAGEIFS(Observed!AM$2:AM$1601,Observed!$A$2:$A$1601,$A523,Observed!$C$2:$C$1601,$C523),"")</f>
        <v>0</v>
      </c>
      <c r="AM523" s="24">
        <f>IF(ISNUMBER(AVERAGEIFS(Observed!AN$2:AN$1601,Observed!$A$2:$A$1601,$A523,Observed!$C$2:$C$1601,$C523)),AVERAGEIFS(Observed!AN$2:AN$1601,Observed!$A$2:$A$1601,$A523,Observed!$C$2:$C$1601,$C523),"")</f>
        <v>0.25066666666666665</v>
      </c>
      <c r="AN523" s="24" t="str">
        <f>IF(ISNUMBER(AVERAGEIFS(Observed!AQ$2:AQ$1601,Observed!$A$2:$A$1601,$A523,Observed!$C$2:$C$1601,$C523)),AVERAGEIFS(Observed!AQ$2:AQ$1601,Observed!$A$2:$A$1601,$A523,Observed!$C$2:$C$1601,$C523),"")</f>
        <v/>
      </c>
      <c r="AO523" s="24">
        <f>IF(ISNUMBER(AVERAGEIFS(Observed!AR$2:AR$1601,Observed!$A$2:$A$1601,$A523,Observed!$C$2:$C$1601,$C523)),AVERAGEIFS(Observed!AR$2:AR$1601,Observed!$A$2:$A$1601,$A523,Observed!$C$2:$C$1601,$C523),"")</f>
        <v>0.34133333333333332</v>
      </c>
      <c r="AP523" s="24">
        <f>IF(ISNUMBER(AVERAGEIFS(Observed!AS$2:AS$1601,Observed!$A$2:$A$1601,$A523,Observed!$C$2:$C$1601,$C523)),AVERAGEIFS(Observed!AS$2:AS$1601,Observed!$A$2:$A$1601,$A523,Observed!$C$2:$C$1601,$C523),"")</f>
        <v>4.6666666666666669E-2</v>
      </c>
      <c r="AQ523" s="23" t="str">
        <f>IF(ISNUMBER(AVERAGEIFS(Observed!AT$2:AT$1601,Observed!$A$2:$A$1601,$A523,Observed!$C$2:$C$1601,$C523)),AVERAGEIFS(Observed!AT$2:AT$1601,Observed!$A$2:$A$1601,$A523,Observed!$C$2:$C$1601,$C523),"")</f>
        <v/>
      </c>
      <c r="AR523" s="24" t="str">
        <f>IF(ISNUMBER(AVERAGEIFS(Observed!AU$2:AU$1601,Observed!$A$2:$A$1601,$A523,Observed!$C$2:$C$1601,$C523)),AVERAGEIFS(Observed!AU$2:AU$1601,Observed!$A$2:$A$1601,$A523,Observed!$C$2:$C$1601,$C523),"")</f>
        <v/>
      </c>
      <c r="AS523" s="23" t="str">
        <f>IF(ISNUMBER(AVERAGEIFS(Observed!AV$2:AV$1601,Observed!$A$2:$A$1601,$A523,Observed!$C$2:$C$1601,$C523)),AVERAGEIFS(Observed!AV$2:AV$1601,Observed!$A$2:$A$1601,$A523,Observed!$C$2:$C$1601,$C523),"")</f>
        <v/>
      </c>
      <c r="AT523" s="23" t="str">
        <f>IF(ISNUMBER(AVERAGEIFS(Observed!AW$2:AW$1601,Observed!$A$2:$A$1601,$A523,Observed!$C$2:$C$1601,$C523)),AVERAGEIFS(Observed!AW$2:AW$1601,Observed!$A$2:$A$1601,$A523,Observed!$C$2:$C$1601,$C523),"")</f>
        <v/>
      </c>
      <c r="AU523" s="2">
        <f>COUNTIFS(Observed!$A$2:$A$1601,$A523,Observed!$C$2:$C$1601,$C523)</f>
        <v>3</v>
      </c>
      <c r="AV523" s="2">
        <f t="shared" si="9"/>
        <v>8</v>
      </c>
    </row>
    <row r="524" spans="1:48" x14ac:dyDescent="0.3">
      <c r="A524" s="4" t="s">
        <v>126</v>
      </c>
      <c r="B524" t="s">
        <v>83</v>
      </c>
      <c r="C524" s="3">
        <v>42156</v>
      </c>
      <c r="D524">
        <v>1</v>
      </c>
      <c r="F524" t="s">
        <v>87</v>
      </c>
      <c r="G524" t="s">
        <v>89</v>
      </c>
      <c r="H524" s="2">
        <v>2015</v>
      </c>
      <c r="I524" s="2" t="s">
        <v>84</v>
      </c>
      <c r="J524">
        <v>1</v>
      </c>
      <c r="K524" s="2" t="s">
        <v>21</v>
      </c>
      <c r="L524" s="22" t="str">
        <f>IF(ISNUMBER(AVERAGEIFS(Observed!L$2:L$1601,Observed!$A$2:$A$1601,$A524,Observed!$C$2:$C$1601,$C524)),AVERAGEIFS(Observed!L$2:L$1601,Observed!$A$2:$A$1601,$A524,Observed!$C$2:$C$1601,$C524),"")</f>
        <v/>
      </c>
      <c r="M524" s="23" t="str">
        <f>IF(ISNUMBER(AVERAGEIFS(Observed!M$2:M$1601,Observed!$A$2:$A$1601,$A524,Observed!$C$2:$C$1601,$C524)),AVERAGEIFS(Observed!M$2:M$1601,Observed!$A$2:$A$1601,$A524,Observed!$C$2:$C$1601,$C524),"")</f>
        <v/>
      </c>
      <c r="N524" s="23">
        <f>IF(ISNUMBER(AVERAGEIFS(Observed!N$2:N$1601,Observed!$A$2:$A$1601,$A524,Observed!$C$2:$C$1601,$C524)),AVERAGEIFS(Observed!N$2:N$1601,Observed!$A$2:$A$1601,$A524,Observed!$C$2:$C$1601,$C524),"")</f>
        <v>491.72666666666663</v>
      </c>
      <c r="O524" s="23">
        <f>IF(ISNUMBER(AVERAGEIFS(Observed!O$2:O$1601,Observed!$A$2:$A$1601,$A524,Observed!$C$2:$C$1601,$C524)),AVERAGEIFS(Observed!O$2:O$1601,Observed!$A$2:$A$1601,$A524,Observed!$C$2:$C$1601,$C524),"")</f>
        <v>491.72666666666663</v>
      </c>
      <c r="P524" s="23">
        <f>IF(ISNUMBER(AVERAGEIFS(Observed!P$2:P$1601,Observed!$A$2:$A$1601,$A524,Observed!$C$2:$C$1601,$C524)),AVERAGEIFS(Observed!P$2:P$1601,Observed!$A$2:$A$1601,$A524,Observed!$C$2:$C$1601,$C524),"")</f>
        <v>491.72666666666663</v>
      </c>
      <c r="Q524" s="24" t="str">
        <f>IF(ISNUMBER(AVERAGEIFS(Observed!Q$2:Q$1601,Observed!$A$2:$A$1601,$A524,Observed!$C$2:$C$1601,$C524)),AVERAGEIFS(Observed!Q$2:Q$1601,Observed!$A$2:$A$1601,$A524,Observed!$C$2:$C$1601,$C524),"")</f>
        <v/>
      </c>
      <c r="R524" s="24" t="str">
        <f>IF(ISNUMBER(AVERAGEIFS(Observed!R$2:R$1601,Observed!$A$2:$A$1601,$A524,Observed!$C$2:$C$1601,$C524)),AVERAGEIFS(Observed!R$2:R$1601,Observed!$A$2:$A$1601,$A524,Observed!$C$2:$C$1601,$C524),"")</f>
        <v/>
      </c>
      <c r="S524" s="24" t="str">
        <f>IF(ISNUMBER(AVERAGEIFS(Observed!S$2:S$1601,Observed!$A$2:$A$1601,$A524,Observed!$C$2:$C$1601,$C524)),AVERAGEIFS(Observed!S$2:S$1601,Observed!$A$2:$A$1601,$A524,Observed!$C$2:$C$1601,$C524),"")</f>
        <v/>
      </c>
      <c r="T524" s="23" t="str">
        <f>IF(ISNUMBER(AVERAGEIFS(Observed!T$2:T$1601,Observed!$A$2:$A$1601,$A524,Observed!$C$2:$C$1601,$C524)),AVERAGEIFS(Observed!T$2:T$1601,Observed!$A$2:$A$1601,$A524,Observed!$C$2:$C$1601,$C524),"")</f>
        <v/>
      </c>
      <c r="U524" s="25" t="str">
        <f>IF(ISNUMBER(AVERAGEIFS(Observed!U$2:U$1601,Observed!$A$2:$A$1601,$A524,Observed!$C$2:$C$1601,$C524)),AVERAGEIFS(Observed!U$2:U$1601,Observed!$A$2:$A$1601,$A524,Observed!$C$2:$C$1601,$C524),"")</f>
        <v/>
      </c>
      <c r="V524" s="25" t="str">
        <f>IF(ISNUMBER(AVERAGEIFS(Observed!V$2:V$1601,Observed!$A$2:$A$1601,$A524,Observed!$C$2:$C$1601,$C524)),AVERAGEIFS(Observed!V$2:V$1601,Observed!$A$2:$A$1601,$A524,Observed!$C$2:$C$1601,$C524),"")</f>
        <v/>
      </c>
      <c r="W524" s="23" t="str">
        <f>IF(ISNUMBER(AVERAGEIFS(Observed!W$2:W$1601,Observed!$A$2:$A$1601,$A524,Observed!$C$2:$C$1601,$C524)),AVERAGEIFS(Observed!W$2:W$1601,Observed!$A$2:$A$1601,$A524,Observed!$C$2:$C$1601,$C524),"")</f>
        <v/>
      </c>
      <c r="X524" s="23" t="str">
        <f>IF(ISNUMBER(AVERAGEIFS(Observed!X$2:X$1601,Observed!$A$2:$A$1601,$A524,Observed!$C$2:$C$1601,$C524)),AVERAGEIFS(Observed!X$2:X$1601,Observed!$A$2:$A$1601,$A524,Observed!$C$2:$C$1601,$C524),"")</f>
        <v/>
      </c>
      <c r="Y524" s="23" t="str">
        <f>IF(ISNUMBER(AVERAGEIFS(Observed!Y$2:Y$1601,Observed!$A$2:$A$1601,$A524,Observed!$C$2:$C$1601,$C524)),AVERAGEIFS(Observed!Y$2:Y$1601,Observed!$A$2:$A$1601,$A524,Observed!$C$2:$C$1601,$C524),"")</f>
        <v/>
      </c>
      <c r="Z524" s="23" t="str">
        <f>IF(ISNUMBER(AVERAGEIFS(Observed!Z$2:Z$1601,Observed!$A$2:$A$1601,$A524,Observed!$C$2:$C$1601,$C524)),AVERAGEIFS(Observed!Z$2:Z$1601,Observed!$A$2:$A$1601,$A524,Observed!$C$2:$C$1601,$C524),"")</f>
        <v/>
      </c>
      <c r="AA524" s="23" t="str">
        <f>IF(ISNUMBER(AVERAGEIFS(Observed!AA$2:AA$1601,Observed!$A$2:$A$1601,$A524,Observed!$C$2:$C$1601,$C524)),AVERAGEIFS(Observed!AA$2:AA$1601,Observed!$A$2:$A$1601,$A524,Observed!$C$2:$C$1601,$C524),"")</f>
        <v/>
      </c>
      <c r="AB524" s="23" t="str">
        <f>IF(ISNUMBER(AVERAGEIFS(Observed!AB$2:AB$1601,Observed!$A$2:$A$1601,$A524,Observed!$C$2:$C$1601,$C524)),AVERAGEIFS(Observed!AB$2:AB$1601,Observed!$A$2:$A$1601,$A524,Observed!$C$2:$C$1601,$C524),"")</f>
        <v/>
      </c>
      <c r="AC524" s="23" t="str">
        <f>IF(ISNUMBER(AVERAGEIFS(Observed!AC$2:AC$1601,Observed!$A$2:$A$1601,$A524,Observed!$C$2:$C$1601,$C524)),AVERAGEIFS(Observed!AC$2:AC$1601,Observed!$A$2:$A$1601,$A524,Observed!$C$2:$C$1601,$C524),"")</f>
        <v/>
      </c>
      <c r="AD524" s="23" t="str">
        <f>IF(ISNUMBER(AVERAGEIFS(Observed!AD$2:AD$1601,Observed!$A$2:$A$1601,$A524,Observed!$C$2:$C$1601,$C524)),AVERAGEIFS(Observed!AD$2:AD$1601,Observed!$A$2:$A$1601,$A524,Observed!$C$2:$C$1601,$C524),"")</f>
        <v/>
      </c>
      <c r="AE524" s="23" t="str">
        <f>IF(ISNUMBER(AVERAGEIFS(Observed!AE$2:AE$1601,Observed!$A$2:$A$1601,$A524,Observed!$C$2:$C$1601,$C524)),AVERAGEIFS(Observed!AE$2:AE$1601,Observed!$A$2:$A$1601,$A524,Observed!$C$2:$C$1601,$C524),"")</f>
        <v/>
      </c>
      <c r="AF524" s="24" t="str">
        <f>IF(ISNUMBER(AVERAGEIFS(Observed!AF$2:AF$1601,Observed!$A$2:$A$1601,$A524,Observed!$C$2:$C$1601,$C524)),AVERAGEIFS(Observed!AF$2:AF$1601,Observed!$A$2:$A$1601,$A524,Observed!$C$2:$C$1601,$C524),"")</f>
        <v/>
      </c>
      <c r="AG524" s="24" t="str">
        <f>IF(ISNUMBER(AVERAGEIFS(Observed!AG$2:AG$1601,Observed!$A$2:$A$1601,$A524,Observed!$C$2:$C$1601,$C524)),AVERAGEIFS(Observed!AG$2:AG$1601,Observed!$A$2:$A$1601,$A524,Observed!$C$2:$C$1601,$C524),"")</f>
        <v/>
      </c>
      <c r="AH524" s="24" t="str">
        <f>IF(ISNUMBER(AVERAGEIFS(Observed!AH$2:AH$1601,Observed!$A$2:$A$1601,$A524,Observed!$C$2:$C$1601,$C524)),AVERAGEIFS(Observed!AH$2:AH$1601,Observed!$A$2:$A$1601,$A524,Observed!$C$2:$C$1601,$C524),"")</f>
        <v/>
      </c>
      <c r="AI524" s="23" t="str">
        <f>IF(ISNUMBER(AVERAGEIFS(Observed!AI$2:AI$1601,Observed!$A$2:$A$1601,$A524,Observed!$C$2:$C$1601,$C524)),AVERAGEIFS(Observed!AI$2:AI$1601,Observed!$A$2:$A$1601,$A524,Observed!$C$2:$C$1601,$C524),"")</f>
        <v/>
      </c>
      <c r="AJ524" s="24">
        <f>IF(ISNUMBER(AVERAGEIFS(Observed!AJ$2:AJ$1601,Observed!$A$2:$A$1601,$A524,Observed!$C$2:$C$1601,$C524)),AVERAGEIFS(Observed!AJ$2:AJ$1601,Observed!$A$2:$A$1601,$A524,Observed!$C$2:$C$1601,$C524),"")</f>
        <v>0.60333333333333339</v>
      </c>
      <c r="AK524" s="24" t="str">
        <f>IF(ISNUMBER(AVERAGEIFS(Observed!AL$2:AL$1601,Observed!$A$2:$A$1601,$A524,Observed!$C$2:$C$1601,$C524)),AVERAGEIFS(Observed!AL$2:AL$1601,Observed!$A$2:$A$1601,$A524,Observed!$C$2:$C$1601,$C524),"")</f>
        <v/>
      </c>
      <c r="AL524" s="24">
        <f>IF(ISNUMBER(AVERAGEIFS(Observed!AM$2:AM$1601,Observed!$A$2:$A$1601,$A524,Observed!$C$2:$C$1601,$C524)),AVERAGEIFS(Observed!AM$2:AM$1601,Observed!$A$2:$A$1601,$A524,Observed!$C$2:$C$1601,$C524),"")</f>
        <v>0</v>
      </c>
      <c r="AM524" s="24">
        <f>IF(ISNUMBER(AVERAGEIFS(Observed!AN$2:AN$1601,Observed!$A$2:$A$1601,$A524,Observed!$C$2:$C$1601,$C524)),AVERAGEIFS(Observed!AN$2:AN$1601,Observed!$A$2:$A$1601,$A524,Observed!$C$2:$C$1601,$C524),"")</f>
        <v>0.17366666666666666</v>
      </c>
      <c r="AN524" s="24" t="str">
        <f>IF(ISNUMBER(AVERAGEIFS(Observed!AQ$2:AQ$1601,Observed!$A$2:$A$1601,$A524,Observed!$C$2:$C$1601,$C524)),AVERAGEIFS(Observed!AQ$2:AQ$1601,Observed!$A$2:$A$1601,$A524,Observed!$C$2:$C$1601,$C524),"")</f>
        <v/>
      </c>
      <c r="AO524" s="24">
        <f>IF(ISNUMBER(AVERAGEIFS(Observed!AR$2:AR$1601,Observed!$A$2:$A$1601,$A524,Observed!$C$2:$C$1601,$C524)),AVERAGEIFS(Observed!AR$2:AR$1601,Observed!$A$2:$A$1601,$A524,Observed!$C$2:$C$1601,$C524),"")</f>
        <v>0.19699999999999998</v>
      </c>
      <c r="AP524" s="24">
        <f>IF(ISNUMBER(AVERAGEIFS(Observed!AS$2:AS$1601,Observed!$A$2:$A$1601,$A524,Observed!$C$2:$C$1601,$C524)),AVERAGEIFS(Observed!AS$2:AS$1601,Observed!$A$2:$A$1601,$A524,Observed!$C$2:$C$1601,$C524),"")</f>
        <v>2.5999999999999999E-2</v>
      </c>
      <c r="AQ524" s="23" t="str">
        <f>IF(ISNUMBER(AVERAGEIFS(Observed!AT$2:AT$1601,Observed!$A$2:$A$1601,$A524,Observed!$C$2:$C$1601,$C524)),AVERAGEIFS(Observed!AT$2:AT$1601,Observed!$A$2:$A$1601,$A524,Observed!$C$2:$C$1601,$C524),"")</f>
        <v/>
      </c>
      <c r="AR524" s="24" t="str">
        <f>IF(ISNUMBER(AVERAGEIFS(Observed!AU$2:AU$1601,Observed!$A$2:$A$1601,$A524,Observed!$C$2:$C$1601,$C524)),AVERAGEIFS(Observed!AU$2:AU$1601,Observed!$A$2:$A$1601,$A524,Observed!$C$2:$C$1601,$C524),"")</f>
        <v/>
      </c>
      <c r="AS524" s="23" t="str">
        <f>IF(ISNUMBER(AVERAGEIFS(Observed!AV$2:AV$1601,Observed!$A$2:$A$1601,$A524,Observed!$C$2:$C$1601,$C524)),AVERAGEIFS(Observed!AV$2:AV$1601,Observed!$A$2:$A$1601,$A524,Observed!$C$2:$C$1601,$C524),"")</f>
        <v/>
      </c>
      <c r="AT524" s="23" t="str">
        <f>IF(ISNUMBER(AVERAGEIFS(Observed!AW$2:AW$1601,Observed!$A$2:$A$1601,$A524,Observed!$C$2:$C$1601,$C524)),AVERAGEIFS(Observed!AW$2:AW$1601,Observed!$A$2:$A$1601,$A524,Observed!$C$2:$C$1601,$C524),"")</f>
        <v/>
      </c>
      <c r="AU524" s="2">
        <f>COUNTIFS(Observed!$A$2:$A$1601,$A524,Observed!$C$2:$C$1601,$C524)</f>
        <v>3</v>
      </c>
      <c r="AV524" s="2">
        <f t="shared" si="9"/>
        <v>8</v>
      </c>
    </row>
    <row r="525" spans="1:48" x14ac:dyDescent="0.3">
      <c r="A525" s="4" t="s">
        <v>126</v>
      </c>
      <c r="B525" t="s">
        <v>83</v>
      </c>
      <c r="C525" s="3">
        <v>42199</v>
      </c>
      <c r="D525">
        <v>1</v>
      </c>
      <c r="F525" t="s">
        <v>87</v>
      </c>
      <c r="G525" t="s">
        <v>89</v>
      </c>
      <c r="H525" s="2">
        <v>2015</v>
      </c>
      <c r="I525" s="2" t="s">
        <v>84</v>
      </c>
      <c r="J525">
        <v>1</v>
      </c>
      <c r="K525" s="2" t="s">
        <v>21</v>
      </c>
      <c r="L525" s="22" t="str">
        <f>IF(ISNUMBER(AVERAGEIFS(Observed!L$2:L$1601,Observed!$A$2:$A$1601,$A525,Observed!$C$2:$C$1601,$C525)),AVERAGEIFS(Observed!L$2:L$1601,Observed!$A$2:$A$1601,$A525,Observed!$C$2:$C$1601,$C525),"")</f>
        <v/>
      </c>
      <c r="M525" s="23" t="str">
        <f>IF(ISNUMBER(AVERAGEIFS(Observed!M$2:M$1601,Observed!$A$2:$A$1601,$A525,Observed!$C$2:$C$1601,$C525)),AVERAGEIFS(Observed!M$2:M$1601,Observed!$A$2:$A$1601,$A525,Observed!$C$2:$C$1601,$C525),"")</f>
        <v/>
      </c>
      <c r="N525" s="23">
        <f>IF(ISNUMBER(AVERAGEIFS(Observed!N$2:N$1601,Observed!$A$2:$A$1601,$A525,Observed!$C$2:$C$1601,$C525)),AVERAGEIFS(Observed!N$2:N$1601,Observed!$A$2:$A$1601,$A525,Observed!$C$2:$C$1601,$C525),"")</f>
        <v>427.18</v>
      </c>
      <c r="O525" s="23">
        <f>IF(ISNUMBER(AVERAGEIFS(Observed!O$2:O$1601,Observed!$A$2:$A$1601,$A525,Observed!$C$2:$C$1601,$C525)),AVERAGEIFS(Observed!O$2:O$1601,Observed!$A$2:$A$1601,$A525,Observed!$C$2:$C$1601,$C525),"")</f>
        <v>427.18</v>
      </c>
      <c r="P525" s="23">
        <f>IF(ISNUMBER(AVERAGEIFS(Observed!P$2:P$1601,Observed!$A$2:$A$1601,$A525,Observed!$C$2:$C$1601,$C525)),AVERAGEIFS(Observed!P$2:P$1601,Observed!$A$2:$A$1601,$A525,Observed!$C$2:$C$1601,$C525),"")</f>
        <v>918.90666666666664</v>
      </c>
      <c r="Q525" s="24" t="str">
        <f>IF(ISNUMBER(AVERAGEIFS(Observed!Q$2:Q$1601,Observed!$A$2:$A$1601,$A525,Observed!$C$2:$C$1601,$C525)),AVERAGEIFS(Observed!Q$2:Q$1601,Observed!$A$2:$A$1601,$A525,Observed!$C$2:$C$1601,$C525),"")</f>
        <v/>
      </c>
      <c r="R525" s="24" t="str">
        <f>IF(ISNUMBER(AVERAGEIFS(Observed!R$2:R$1601,Observed!$A$2:$A$1601,$A525,Observed!$C$2:$C$1601,$C525)),AVERAGEIFS(Observed!R$2:R$1601,Observed!$A$2:$A$1601,$A525,Observed!$C$2:$C$1601,$C525),"")</f>
        <v/>
      </c>
      <c r="S525" s="24" t="str">
        <f>IF(ISNUMBER(AVERAGEIFS(Observed!S$2:S$1601,Observed!$A$2:$A$1601,$A525,Observed!$C$2:$C$1601,$C525)),AVERAGEIFS(Observed!S$2:S$1601,Observed!$A$2:$A$1601,$A525,Observed!$C$2:$C$1601,$C525),"")</f>
        <v/>
      </c>
      <c r="T525" s="23" t="str">
        <f>IF(ISNUMBER(AVERAGEIFS(Observed!T$2:T$1601,Observed!$A$2:$A$1601,$A525,Observed!$C$2:$C$1601,$C525)),AVERAGEIFS(Observed!T$2:T$1601,Observed!$A$2:$A$1601,$A525,Observed!$C$2:$C$1601,$C525),"")</f>
        <v/>
      </c>
      <c r="U525" s="25" t="str">
        <f>IF(ISNUMBER(AVERAGEIFS(Observed!U$2:U$1601,Observed!$A$2:$A$1601,$A525,Observed!$C$2:$C$1601,$C525)),AVERAGEIFS(Observed!U$2:U$1601,Observed!$A$2:$A$1601,$A525,Observed!$C$2:$C$1601,$C525),"")</f>
        <v/>
      </c>
      <c r="V525" s="25" t="str">
        <f>IF(ISNUMBER(AVERAGEIFS(Observed!V$2:V$1601,Observed!$A$2:$A$1601,$A525,Observed!$C$2:$C$1601,$C525)),AVERAGEIFS(Observed!V$2:V$1601,Observed!$A$2:$A$1601,$A525,Observed!$C$2:$C$1601,$C525),"")</f>
        <v/>
      </c>
      <c r="W525" s="23" t="str">
        <f>IF(ISNUMBER(AVERAGEIFS(Observed!W$2:W$1601,Observed!$A$2:$A$1601,$A525,Observed!$C$2:$C$1601,$C525)),AVERAGEIFS(Observed!W$2:W$1601,Observed!$A$2:$A$1601,$A525,Observed!$C$2:$C$1601,$C525),"")</f>
        <v/>
      </c>
      <c r="X525" s="23" t="str">
        <f>IF(ISNUMBER(AVERAGEIFS(Observed!X$2:X$1601,Observed!$A$2:$A$1601,$A525,Observed!$C$2:$C$1601,$C525)),AVERAGEIFS(Observed!X$2:X$1601,Observed!$A$2:$A$1601,$A525,Observed!$C$2:$C$1601,$C525),"")</f>
        <v/>
      </c>
      <c r="Y525" s="23" t="str">
        <f>IF(ISNUMBER(AVERAGEIFS(Observed!Y$2:Y$1601,Observed!$A$2:$A$1601,$A525,Observed!$C$2:$C$1601,$C525)),AVERAGEIFS(Observed!Y$2:Y$1601,Observed!$A$2:$A$1601,$A525,Observed!$C$2:$C$1601,$C525),"")</f>
        <v/>
      </c>
      <c r="Z525" s="23" t="str">
        <f>IF(ISNUMBER(AVERAGEIFS(Observed!Z$2:Z$1601,Observed!$A$2:$A$1601,$A525,Observed!$C$2:$C$1601,$C525)),AVERAGEIFS(Observed!Z$2:Z$1601,Observed!$A$2:$A$1601,$A525,Observed!$C$2:$C$1601,$C525),"")</f>
        <v/>
      </c>
      <c r="AA525" s="23" t="str">
        <f>IF(ISNUMBER(AVERAGEIFS(Observed!AA$2:AA$1601,Observed!$A$2:$A$1601,$A525,Observed!$C$2:$C$1601,$C525)),AVERAGEIFS(Observed!AA$2:AA$1601,Observed!$A$2:$A$1601,$A525,Observed!$C$2:$C$1601,$C525),"")</f>
        <v/>
      </c>
      <c r="AB525" s="23" t="str">
        <f>IF(ISNUMBER(AVERAGEIFS(Observed!AB$2:AB$1601,Observed!$A$2:$A$1601,$A525,Observed!$C$2:$C$1601,$C525)),AVERAGEIFS(Observed!AB$2:AB$1601,Observed!$A$2:$A$1601,$A525,Observed!$C$2:$C$1601,$C525),"")</f>
        <v/>
      </c>
      <c r="AC525" s="23" t="str">
        <f>IF(ISNUMBER(AVERAGEIFS(Observed!AC$2:AC$1601,Observed!$A$2:$A$1601,$A525,Observed!$C$2:$C$1601,$C525)),AVERAGEIFS(Observed!AC$2:AC$1601,Observed!$A$2:$A$1601,$A525,Observed!$C$2:$C$1601,$C525),"")</f>
        <v/>
      </c>
      <c r="AD525" s="23" t="str">
        <f>IF(ISNUMBER(AVERAGEIFS(Observed!AD$2:AD$1601,Observed!$A$2:$A$1601,$A525,Observed!$C$2:$C$1601,$C525)),AVERAGEIFS(Observed!AD$2:AD$1601,Observed!$A$2:$A$1601,$A525,Observed!$C$2:$C$1601,$C525),"")</f>
        <v/>
      </c>
      <c r="AE525" s="23" t="str">
        <f>IF(ISNUMBER(AVERAGEIFS(Observed!AE$2:AE$1601,Observed!$A$2:$A$1601,$A525,Observed!$C$2:$C$1601,$C525)),AVERAGEIFS(Observed!AE$2:AE$1601,Observed!$A$2:$A$1601,$A525,Observed!$C$2:$C$1601,$C525),"")</f>
        <v/>
      </c>
      <c r="AF525" s="24" t="str">
        <f>IF(ISNUMBER(AVERAGEIFS(Observed!AF$2:AF$1601,Observed!$A$2:$A$1601,$A525,Observed!$C$2:$C$1601,$C525)),AVERAGEIFS(Observed!AF$2:AF$1601,Observed!$A$2:$A$1601,$A525,Observed!$C$2:$C$1601,$C525),"")</f>
        <v/>
      </c>
      <c r="AG525" s="24" t="str">
        <f>IF(ISNUMBER(AVERAGEIFS(Observed!AG$2:AG$1601,Observed!$A$2:$A$1601,$A525,Observed!$C$2:$C$1601,$C525)),AVERAGEIFS(Observed!AG$2:AG$1601,Observed!$A$2:$A$1601,$A525,Observed!$C$2:$C$1601,$C525),"")</f>
        <v/>
      </c>
      <c r="AH525" s="24" t="str">
        <f>IF(ISNUMBER(AVERAGEIFS(Observed!AH$2:AH$1601,Observed!$A$2:$A$1601,$A525,Observed!$C$2:$C$1601,$C525)),AVERAGEIFS(Observed!AH$2:AH$1601,Observed!$A$2:$A$1601,$A525,Observed!$C$2:$C$1601,$C525),"")</f>
        <v/>
      </c>
      <c r="AI525" s="23" t="str">
        <f>IF(ISNUMBER(AVERAGEIFS(Observed!AI$2:AI$1601,Observed!$A$2:$A$1601,$A525,Observed!$C$2:$C$1601,$C525)),AVERAGEIFS(Observed!AI$2:AI$1601,Observed!$A$2:$A$1601,$A525,Observed!$C$2:$C$1601,$C525),"")</f>
        <v/>
      </c>
      <c r="AJ525" s="24">
        <f>IF(ISNUMBER(AVERAGEIFS(Observed!AJ$2:AJ$1601,Observed!$A$2:$A$1601,$A525,Observed!$C$2:$C$1601,$C525)),AVERAGEIFS(Observed!AJ$2:AJ$1601,Observed!$A$2:$A$1601,$A525,Observed!$C$2:$C$1601,$C525),"")</f>
        <v>0.38099999999999995</v>
      </c>
      <c r="AK525" s="24" t="str">
        <f>IF(ISNUMBER(AVERAGEIFS(Observed!AL$2:AL$1601,Observed!$A$2:$A$1601,$A525,Observed!$C$2:$C$1601,$C525)),AVERAGEIFS(Observed!AL$2:AL$1601,Observed!$A$2:$A$1601,$A525,Observed!$C$2:$C$1601,$C525),"")</f>
        <v/>
      </c>
      <c r="AL525" s="24">
        <f>IF(ISNUMBER(AVERAGEIFS(Observed!AM$2:AM$1601,Observed!$A$2:$A$1601,$A525,Observed!$C$2:$C$1601,$C525)),AVERAGEIFS(Observed!AM$2:AM$1601,Observed!$A$2:$A$1601,$A525,Observed!$C$2:$C$1601,$C525),"")</f>
        <v>0</v>
      </c>
      <c r="AM525" s="24">
        <f>IF(ISNUMBER(AVERAGEIFS(Observed!AN$2:AN$1601,Observed!$A$2:$A$1601,$A525,Observed!$C$2:$C$1601,$C525)),AVERAGEIFS(Observed!AN$2:AN$1601,Observed!$A$2:$A$1601,$A525,Observed!$C$2:$C$1601,$C525),"")</f>
        <v>0.28566666666666668</v>
      </c>
      <c r="AN525" s="24" t="str">
        <f>IF(ISNUMBER(AVERAGEIFS(Observed!AQ$2:AQ$1601,Observed!$A$2:$A$1601,$A525,Observed!$C$2:$C$1601,$C525)),AVERAGEIFS(Observed!AQ$2:AQ$1601,Observed!$A$2:$A$1601,$A525,Observed!$C$2:$C$1601,$C525),"")</f>
        <v/>
      </c>
      <c r="AO525" s="24">
        <f>IF(ISNUMBER(AVERAGEIFS(Observed!AR$2:AR$1601,Observed!$A$2:$A$1601,$A525,Observed!$C$2:$C$1601,$C525)),AVERAGEIFS(Observed!AR$2:AR$1601,Observed!$A$2:$A$1601,$A525,Observed!$C$2:$C$1601,$C525),"")</f>
        <v>0.29633333333333334</v>
      </c>
      <c r="AP525" s="24">
        <f>IF(ISNUMBER(AVERAGEIFS(Observed!AS$2:AS$1601,Observed!$A$2:$A$1601,$A525,Observed!$C$2:$C$1601,$C525)),AVERAGEIFS(Observed!AS$2:AS$1601,Observed!$A$2:$A$1601,$A525,Observed!$C$2:$C$1601,$C525),"")</f>
        <v>3.7000000000000005E-2</v>
      </c>
      <c r="AQ525" s="23" t="str">
        <f>IF(ISNUMBER(AVERAGEIFS(Observed!AT$2:AT$1601,Observed!$A$2:$A$1601,$A525,Observed!$C$2:$C$1601,$C525)),AVERAGEIFS(Observed!AT$2:AT$1601,Observed!$A$2:$A$1601,$A525,Observed!$C$2:$C$1601,$C525),"")</f>
        <v/>
      </c>
      <c r="AR525" s="24" t="str">
        <f>IF(ISNUMBER(AVERAGEIFS(Observed!AU$2:AU$1601,Observed!$A$2:$A$1601,$A525,Observed!$C$2:$C$1601,$C525)),AVERAGEIFS(Observed!AU$2:AU$1601,Observed!$A$2:$A$1601,$A525,Observed!$C$2:$C$1601,$C525),"")</f>
        <v/>
      </c>
      <c r="AS525" s="23" t="str">
        <f>IF(ISNUMBER(AVERAGEIFS(Observed!AV$2:AV$1601,Observed!$A$2:$A$1601,$A525,Observed!$C$2:$C$1601,$C525)),AVERAGEIFS(Observed!AV$2:AV$1601,Observed!$A$2:$A$1601,$A525,Observed!$C$2:$C$1601,$C525),"")</f>
        <v/>
      </c>
      <c r="AT525" s="23" t="str">
        <f>IF(ISNUMBER(AVERAGEIFS(Observed!AW$2:AW$1601,Observed!$A$2:$A$1601,$A525,Observed!$C$2:$C$1601,$C525)),AVERAGEIFS(Observed!AW$2:AW$1601,Observed!$A$2:$A$1601,$A525,Observed!$C$2:$C$1601,$C525),"")</f>
        <v/>
      </c>
      <c r="AU525" s="2">
        <f>COUNTIFS(Observed!$A$2:$A$1601,$A525,Observed!$C$2:$C$1601,$C525)</f>
        <v>3</v>
      </c>
      <c r="AV525" s="2">
        <f t="shared" si="9"/>
        <v>8</v>
      </c>
    </row>
    <row r="526" spans="1:48" x14ac:dyDescent="0.3">
      <c r="A526" s="4" t="s">
        <v>126</v>
      </c>
      <c r="B526" t="s">
        <v>83</v>
      </c>
      <c r="C526" s="3">
        <v>42240</v>
      </c>
      <c r="D526">
        <v>1</v>
      </c>
      <c r="F526" t="s">
        <v>87</v>
      </c>
      <c r="G526" t="s">
        <v>89</v>
      </c>
      <c r="H526" s="2">
        <v>2015</v>
      </c>
      <c r="I526" s="2" t="s">
        <v>84</v>
      </c>
      <c r="J526">
        <v>1</v>
      </c>
      <c r="K526" s="2" t="s">
        <v>21</v>
      </c>
      <c r="L526" s="22" t="str">
        <f>IF(ISNUMBER(AVERAGEIFS(Observed!L$2:L$1601,Observed!$A$2:$A$1601,$A526,Observed!$C$2:$C$1601,$C526)),AVERAGEIFS(Observed!L$2:L$1601,Observed!$A$2:$A$1601,$A526,Observed!$C$2:$C$1601,$C526),"")</f>
        <v/>
      </c>
      <c r="M526" s="23" t="str">
        <f>IF(ISNUMBER(AVERAGEIFS(Observed!M$2:M$1601,Observed!$A$2:$A$1601,$A526,Observed!$C$2:$C$1601,$C526)),AVERAGEIFS(Observed!M$2:M$1601,Observed!$A$2:$A$1601,$A526,Observed!$C$2:$C$1601,$C526),"")</f>
        <v/>
      </c>
      <c r="N526" s="23">
        <f>IF(ISNUMBER(AVERAGEIFS(Observed!N$2:N$1601,Observed!$A$2:$A$1601,$A526,Observed!$C$2:$C$1601,$C526)),AVERAGEIFS(Observed!N$2:N$1601,Observed!$A$2:$A$1601,$A526,Observed!$C$2:$C$1601,$C526),"")</f>
        <v>225.1933333333333</v>
      </c>
      <c r="O526" s="23">
        <f>IF(ISNUMBER(AVERAGEIFS(Observed!O$2:O$1601,Observed!$A$2:$A$1601,$A526,Observed!$C$2:$C$1601,$C526)),AVERAGEIFS(Observed!O$2:O$1601,Observed!$A$2:$A$1601,$A526,Observed!$C$2:$C$1601,$C526),"")</f>
        <v>225.1933333333333</v>
      </c>
      <c r="P526" s="23">
        <f>IF(ISNUMBER(AVERAGEIFS(Observed!P$2:P$1601,Observed!$A$2:$A$1601,$A526,Observed!$C$2:$C$1601,$C526)),AVERAGEIFS(Observed!P$2:P$1601,Observed!$A$2:$A$1601,$A526,Observed!$C$2:$C$1601,$C526),"")</f>
        <v>1144.1000000000001</v>
      </c>
      <c r="Q526" s="24" t="str">
        <f>IF(ISNUMBER(AVERAGEIFS(Observed!Q$2:Q$1601,Observed!$A$2:$A$1601,$A526,Observed!$C$2:$C$1601,$C526)),AVERAGEIFS(Observed!Q$2:Q$1601,Observed!$A$2:$A$1601,$A526,Observed!$C$2:$C$1601,$C526),"")</f>
        <v/>
      </c>
      <c r="R526" s="24" t="str">
        <f>IF(ISNUMBER(AVERAGEIFS(Observed!R$2:R$1601,Observed!$A$2:$A$1601,$A526,Observed!$C$2:$C$1601,$C526)),AVERAGEIFS(Observed!R$2:R$1601,Observed!$A$2:$A$1601,$A526,Observed!$C$2:$C$1601,$C526),"")</f>
        <v/>
      </c>
      <c r="S526" s="24" t="str">
        <f>IF(ISNUMBER(AVERAGEIFS(Observed!S$2:S$1601,Observed!$A$2:$A$1601,$A526,Observed!$C$2:$C$1601,$C526)),AVERAGEIFS(Observed!S$2:S$1601,Observed!$A$2:$A$1601,$A526,Observed!$C$2:$C$1601,$C526),"")</f>
        <v/>
      </c>
      <c r="T526" s="23" t="str">
        <f>IF(ISNUMBER(AVERAGEIFS(Observed!T$2:T$1601,Observed!$A$2:$A$1601,$A526,Observed!$C$2:$C$1601,$C526)),AVERAGEIFS(Observed!T$2:T$1601,Observed!$A$2:$A$1601,$A526,Observed!$C$2:$C$1601,$C526),"")</f>
        <v/>
      </c>
      <c r="U526" s="25" t="str">
        <f>IF(ISNUMBER(AVERAGEIFS(Observed!U$2:U$1601,Observed!$A$2:$A$1601,$A526,Observed!$C$2:$C$1601,$C526)),AVERAGEIFS(Observed!U$2:U$1601,Observed!$A$2:$A$1601,$A526,Observed!$C$2:$C$1601,$C526),"")</f>
        <v/>
      </c>
      <c r="V526" s="25" t="str">
        <f>IF(ISNUMBER(AVERAGEIFS(Observed!V$2:V$1601,Observed!$A$2:$A$1601,$A526,Observed!$C$2:$C$1601,$C526)),AVERAGEIFS(Observed!V$2:V$1601,Observed!$A$2:$A$1601,$A526,Observed!$C$2:$C$1601,$C526),"")</f>
        <v/>
      </c>
      <c r="W526" s="23" t="str">
        <f>IF(ISNUMBER(AVERAGEIFS(Observed!W$2:W$1601,Observed!$A$2:$A$1601,$A526,Observed!$C$2:$C$1601,$C526)),AVERAGEIFS(Observed!W$2:W$1601,Observed!$A$2:$A$1601,$A526,Observed!$C$2:$C$1601,$C526),"")</f>
        <v/>
      </c>
      <c r="X526" s="23" t="str">
        <f>IF(ISNUMBER(AVERAGEIFS(Observed!X$2:X$1601,Observed!$A$2:$A$1601,$A526,Observed!$C$2:$C$1601,$C526)),AVERAGEIFS(Observed!X$2:X$1601,Observed!$A$2:$A$1601,$A526,Observed!$C$2:$C$1601,$C526),"")</f>
        <v/>
      </c>
      <c r="Y526" s="23" t="str">
        <f>IF(ISNUMBER(AVERAGEIFS(Observed!Y$2:Y$1601,Observed!$A$2:$A$1601,$A526,Observed!$C$2:$C$1601,$C526)),AVERAGEIFS(Observed!Y$2:Y$1601,Observed!$A$2:$A$1601,$A526,Observed!$C$2:$C$1601,$C526),"")</f>
        <v/>
      </c>
      <c r="Z526" s="23" t="str">
        <f>IF(ISNUMBER(AVERAGEIFS(Observed!Z$2:Z$1601,Observed!$A$2:$A$1601,$A526,Observed!$C$2:$C$1601,$C526)),AVERAGEIFS(Observed!Z$2:Z$1601,Observed!$A$2:$A$1601,$A526,Observed!$C$2:$C$1601,$C526),"")</f>
        <v/>
      </c>
      <c r="AA526" s="23" t="str">
        <f>IF(ISNUMBER(AVERAGEIFS(Observed!AA$2:AA$1601,Observed!$A$2:$A$1601,$A526,Observed!$C$2:$C$1601,$C526)),AVERAGEIFS(Observed!AA$2:AA$1601,Observed!$A$2:$A$1601,$A526,Observed!$C$2:$C$1601,$C526),"")</f>
        <v/>
      </c>
      <c r="AB526" s="23" t="str">
        <f>IF(ISNUMBER(AVERAGEIFS(Observed!AB$2:AB$1601,Observed!$A$2:$A$1601,$A526,Observed!$C$2:$C$1601,$C526)),AVERAGEIFS(Observed!AB$2:AB$1601,Observed!$A$2:$A$1601,$A526,Observed!$C$2:$C$1601,$C526),"")</f>
        <v/>
      </c>
      <c r="AC526" s="23" t="str">
        <f>IF(ISNUMBER(AVERAGEIFS(Observed!AC$2:AC$1601,Observed!$A$2:$A$1601,$A526,Observed!$C$2:$C$1601,$C526)),AVERAGEIFS(Observed!AC$2:AC$1601,Observed!$A$2:$A$1601,$A526,Observed!$C$2:$C$1601,$C526),"")</f>
        <v/>
      </c>
      <c r="AD526" s="23" t="str">
        <f>IF(ISNUMBER(AVERAGEIFS(Observed!AD$2:AD$1601,Observed!$A$2:$A$1601,$A526,Observed!$C$2:$C$1601,$C526)),AVERAGEIFS(Observed!AD$2:AD$1601,Observed!$A$2:$A$1601,$A526,Observed!$C$2:$C$1601,$C526),"")</f>
        <v/>
      </c>
      <c r="AE526" s="23" t="str">
        <f>IF(ISNUMBER(AVERAGEIFS(Observed!AE$2:AE$1601,Observed!$A$2:$A$1601,$A526,Observed!$C$2:$C$1601,$C526)),AVERAGEIFS(Observed!AE$2:AE$1601,Observed!$A$2:$A$1601,$A526,Observed!$C$2:$C$1601,$C526),"")</f>
        <v/>
      </c>
      <c r="AF526" s="24" t="str">
        <f>IF(ISNUMBER(AVERAGEIFS(Observed!AF$2:AF$1601,Observed!$A$2:$A$1601,$A526,Observed!$C$2:$C$1601,$C526)),AVERAGEIFS(Observed!AF$2:AF$1601,Observed!$A$2:$A$1601,$A526,Observed!$C$2:$C$1601,$C526),"")</f>
        <v/>
      </c>
      <c r="AG526" s="24" t="str">
        <f>IF(ISNUMBER(AVERAGEIFS(Observed!AG$2:AG$1601,Observed!$A$2:$A$1601,$A526,Observed!$C$2:$C$1601,$C526)),AVERAGEIFS(Observed!AG$2:AG$1601,Observed!$A$2:$A$1601,$A526,Observed!$C$2:$C$1601,$C526),"")</f>
        <v/>
      </c>
      <c r="AH526" s="24" t="str">
        <f>IF(ISNUMBER(AVERAGEIFS(Observed!AH$2:AH$1601,Observed!$A$2:$A$1601,$A526,Observed!$C$2:$C$1601,$C526)),AVERAGEIFS(Observed!AH$2:AH$1601,Observed!$A$2:$A$1601,$A526,Observed!$C$2:$C$1601,$C526),"")</f>
        <v/>
      </c>
      <c r="AI526" s="23" t="str">
        <f>IF(ISNUMBER(AVERAGEIFS(Observed!AI$2:AI$1601,Observed!$A$2:$A$1601,$A526,Observed!$C$2:$C$1601,$C526)),AVERAGEIFS(Observed!AI$2:AI$1601,Observed!$A$2:$A$1601,$A526,Observed!$C$2:$C$1601,$C526),"")</f>
        <v/>
      </c>
      <c r="AJ526" s="24">
        <f>IF(ISNUMBER(AVERAGEIFS(Observed!AJ$2:AJ$1601,Observed!$A$2:$A$1601,$A526,Observed!$C$2:$C$1601,$C526)),AVERAGEIFS(Observed!AJ$2:AJ$1601,Observed!$A$2:$A$1601,$A526,Observed!$C$2:$C$1601,$C526),"")</f>
        <v>0.18866666666666665</v>
      </c>
      <c r="AK526" s="24" t="str">
        <f>IF(ISNUMBER(AVERAGEIFS(Observed!AL$2:AL$1601,Observed!$A$2:$A$1601,$A526,Observed!$C$2:$C$1601,$C526)),AVERAGEIFS(Observed!AL$2:AL$1601,Observed!$A$2:$A$1601,$A526,Observed!$C$2:$C$1601,$C526),"")</f>
        <v/>
      </c>
      <c r="AL526" s="24">
        <f>IF(ISNUMBER(AVERAGEIFS(Observed!AM$2:AM$1601,Observed!$A$2:$A$1601,$A526,Observed!$C$2:$C$1601,$C526)),AVERAGEIFS(Observed!AM$2:AM$1601,Observed!$A$2:$A$1601,$A526,Observed!$C$2:$C$1601,$C526),"")</f>
        <v>0</v>
      </c>
      <c r="AM526" s="24">
        <f>IF(ISNUMBER(AVERAGEIFS(Observed!AN$2:AN$1601,Observed!$A$2:$A$1601,$A526,Observed!$C$2:$C$1601,$C526)),AVERAGEIFS(Observed!AN$2:AN$1601,Observed!$A$2:$A$1601,$A526,Observed!$C$2:$C$1601,$C526),"")</f>
        <v>0.28000000000000003</v>
      </c>
      <c r="AN526" s="24" t="str">
        <f>IF(ISNUMBER(AVERAGEIFS(Observed!AQ$2:AQ$1601,Observed!$A$2:$A$1601,$A526,Observed!$C$2:$C$1601,$C526)),AVERAGEIFS(Observed!AQ$2:AQ$1601,Observed!$A$2:$A$1601,$A526,Observed!$C$2:$C$1601,$C526),"")</f>
        <v/>
      </c>
      <c r="AO526" s="24">
        <f>IF(ISNUMBER(AVERAGEIFS(Observed!AR$2:AR$1601,Observed!$A$2:$A$1601,$A526,Observed!$C$2:$C$1601,$C526)),AVERAGEIFS(Observed!AR$2:AR$1601,Observed!$A$2:$A$1601,$A526,Observed!$C$2:$C$1601,$C526),"")</f>
        <v>0.436</v>
      </c>
      <c r="AP526" s="24">
        <f>IF(ISNUMBER(AVERAGEIFS(Observed!AS$2:AS$1601,Observed!$A$2:$A$1601,$A526,Observed!$C$2:$C$1601,$C526)),AVERAGEIFS(Observed!AS$2:AS$1601,Observed!$A$2:$A$1601,$A526,Observed!$C$2:$C$1601,$C526),"")</f>
        <v>9.5333333333333339E-2</v>
      </c>
      <c r="AQ526" s="23" t="str">
        <f>IF(ISNUMBER(AVERAGEIFS(Observed!AT$2:AT$1601,Observed!$A$2:$A$1601,$A526,Observed!$C$2:$C$1601,$C526)),AVERAGEIFS(Observed!AT$2:AT$1601,Observed!$A$2:$A$1601,$A526,Observed!$C$2:$C$1601,$C526),"")</f>
        <v/>
      </c>
      <c r="AR526" s="24" t="str">
        <f>IF(ISNUMBER(AVERAGEIFS(Observed!AU$2:AU$1601,Observed!$A$2:$A$1601,$A526,Observed!$C$2:$C$1601,$C526)),AVERAGEIFS(Observed!AU$2:AU$1601,Observed!$A$2:$A$1601,$A526,Observed!$C$2:$C$1601,$C526),"")</f>
        <v/>
      </c>
      <c r="AS526" s="23" t="str">
        <f>IF(ISNUMBER(AVERAGEIFS(Observed!AV$2:AV$1601,Observed!$A$2:$A$1601,$A526,Observed!$C$2:$C$1601,$C526)),AVERAGEIFS(Observed!AV$2:AV$1601,Observed!$A$2:$A$1601,$A526,Observed!$C$2:$C$1601,$C526),"")</f>
        <v/>
      </c>
      <c r="AT526" s="23" t="str">
        <f>IF(ISNUMBER(AVERAGEIFS(Observed!AW$2:AW$1601,Observed!$A$2:$A$1601,$A526,Observed!$C$2:$C$1601,$C526)),AVERAGEIFS(Observed!AW$2:AW$1601,Observed!$A$2:$A$1601,$A526,Observed!$C$2:$C$1601,$C526),"")</f>
        <v/>
      </c>
      <c r="AU526" s="2">
        <f>COUNTIFS(Observed!$A$2:$A$1601,$A526,Observed!$C$2:$C$1601,$C526)</f>
        <v>3</v>
      </c>
      <c r="AV526" s="2">
        <f t="shared" si="9"/>
        <v>8</v>
      </c>
    </row>
    <row r="527" spans="1:48" x14ac:dyDescent="0.3">
      <c r="A527" s="4" t="s">
        <v>126</v>
      </c>
      <c r="B527" t="s">
        <v>83</v>
      </c>
      <c r="C527" s="3">
        <v>42296</v>
      </c>
      <c r="D527">
        <v>1</v>
      </c>
      <c r="F527" t="s">
        <v>87</v>
      </c>
      <c r="G527" t="s">
        <v>89</v>
      </c>
      <c r="H527" s="2">
        <v>2015</v>
      </c>
      <c r="I527" s="2" t="s">
        <v>84</v>
      </c>
      <c r="J527">
        <v>1</v>
      </c>
      <c r="K527" s="2" t="s">
        <v>21</v>
      </c>
      <c r="L527" s="22" t="str">
        <f>IF(ISNUMBER(AVERAGEIFS(Observed!L$2:L$1601,Observed!$A$2:$A$1601,$A527,Observed!$C$2:$C$1601,$C527)),AVERAGEIFS(Observed!L$2:L$1601,Observed!$A$2:$A$1601,$A527,Observed!$C$2:$C$1601,$C527),"")</f>
        <v/>
      </c>
      <c r="M527" s="23" t="str">
        <f>IF(ISNUMBER(AVERAGEIFS(Observed!M$2:M$1601,Observed!$A$2:$A$1601,$A527,Observed!$C$2:$C$1601,$C527)),AVERAGEIFS(Observed!M$2:M$1601,Observed!$A$2:$A$1601,$A527,Observed!$C$2:$C$1601,$C527),"")</f>
        <v/>
      </c>
      <c r="N527" s="23">
        <f>IF(ISNUMBER(AVERAGEIFS(Observed!N$2:N$1601,Observed!$A$2:$A$1601,$A527,Observed!$C$2:$C$1601,$C527)),AVERAGEIFS(Observed!N$2:N$1601,Observed!$A$2:$A$1601,$A527,Observed!$C$2:$C$1601,$C527),"")</f>
        <v>84.823333333333338</v>
      </c>
      <c r="O527" s="23">
        <f>IF(ISNUMBER(AVERAGEIFS(Observed!O$2:O$1601,Observed!$A$2:$A$1601,$A527,Observed!$C$2:$C$1601,$C527)),AVERAGEIFS(Observed!O$2:O$1601,Observed!$A$2:$A$1601,$A527,Observed!$C$2:$C$1601,$C527),"")</f>
        <v>84.823333333333338</v>
      </c>
      <c r="P527" s="23">
        <f>IF(ISNUMBER(AVERAGEIFS(Observed!P$2:P$1601,Observed!$A$2:$A$1601,$A527,Observed!$C$2:$C$1601,$C527)),AVERAGEIFS(Observed!P$2:P$1601,Observed!$A$2:$A$1601,$A527,Observed!$C$2:$C$1601,$C527),"")</f>
        <v>1228.9233333333334</v>
      </c>
      <c r="Q527" s="24" t="str">
        <f>IF(ISNUMBER(AVERAGEIFS(Observed!Q$2:Q$1601,Observed!$A$2:$A$1601,$A527,Observed!$C$2:$C$1601,$C527)),AVERAGEIFS(Observed!Q$2:Q$1601,Observed!$A$2:$A$1601,$A527,Observed!$C$2:$C$1601,$C527),"")</f>
        <v/>
      </c>
      <c r="R527" s="24" t="str">
        <f>IF(ISNUMBER(AVERAGEIFS(Observed!R$2:R$1601,Observed!$A$2:$A$1601,$A527,Observed!$C$2:$C$1601,$C527)),AVERAGEIFS(Observed!R$2:R$1601,Observed!$A$2:$A$1601,$A527,Observed!$C$2:$C$1601,$C527),"")</f>
        <v/>
      </c>
      <c r="S527" s="24" t="str">
        <f>IF(ISNUMBER(AVERAGEIFS(Observed!S$2:S$1601,Observed!$A$2:$A$1601,$A527,Observed!$C$2:$C$1601,$C527)),AVERAGEIFS(Observed!S$2:S$1601,Observed!$A$2:$A$1601,$A527,Observed!$C$2:$C$1601,$C527),"")</f>
        <v/>
      </c>
      <c r="T527" s="23" t="str">
        <f>IF(ISNUMBER(AVERAGEIFS(Observed!T$2:T$1601,Observed!$A$2:$A$1601,$A527,Observed!$C$2:$C$1601,$C527)),AVERAGEIFS(Observed!T$2:T$1601,Observed!$A$2:$A$1601,$A527,Observed!$C$2:$C$1601,$C527),"")</f>
        <v/>
      </c>
      <c r="U527" s="25" t="str">
        <f>IF(ISNUMBER(AVERAGEIFS(Observed!U$2:U$1601,Observed!$A$2:$A$1601,$A527,Observed!$C$2:$C$1601,$C527)),AVERAGEIFS(Observed!U$2:U$1601,Observed!$A$2:$A$1601,$A527,Observed!$C$2:$C$1601,$C527),"")</f>
        <v/>
      </c>
      <c r="V527" s="25" t="str">
        <f>IF(ISNUMBER(AVERAGEIFS(Observed!V$2:V$1601,Observed!$A$2:$A$1601,$A527,Observed!$C$2:$C$1601,$C527)),AVERAGEIFS(Observed!V$2:V$1601,Observed!$A$2:$A$1601,$A527,Observed!$C$2:$C$1601,$C527),"")</f>
        <v/>
      </c>
      <c r="W527" s="23" t="str">
        <f>IF(ISNUMBER(AVERAGEIFS(Observed!W$2:W$1601,Observed!$A$2:$A$1601,$A527,Observed!$C$2:$C$1601,$C527)),AVERAGEIFS(Observed!W$2:W$1601,Observed!$A$2:$A$1601,$A527,Observed!$C$2:$C$1601,$C527),"")</f>
        <v/>
      </c>
      <c r="X527" s="23" t="str">
        <f>IF(ISNUMBER(AVERAGEIFS(Observed!X$2:X$1601,Observed!$A$2:$A$1601,$A527,Observed!$C$2:$C$1601,$C527)),AVERAGEIFS(Observed!X$2:X$1601,Observed!$A$2:$A$1601,$A527,Observed!$C$2:$C$1601,$C527),"")</f>
        <v/>
      </c>
      <c r="Y527" s="23" t="str">
        <f>IF(ISNUMBER(AVERAGEIFS(Observed!Y$2:Y$1601,Observed!$A$2:$A$1601,$A527,Observed!$C$2:$C$1601,$C527)),AVERAGEIFS(Observed!Y$2:Y$1601,Observed!$A$2:$A$1601,$A527,Observed!$C$2:$C$1601,$C527),"")</f>
        <v/>
      </c>
      <c r="Z527" s="23" t="str">
        <f>IF(ISNUMBER(AVERAGEIFS(Observed!Z$2:Z$1601,Observed!$A$2:$A$1601,$A527,Observed!$C$2:$C$1601,$C527)),AVERAGEIFS(Observed!Z$2:Z$1601,Observed!$A$2:$A$1601,$A527,Observed!$C$2:$C$1601,$C527),"")</f>
        <v/>
      </c>
      <c r="AA527" s="23" t="str">
        <f>IF(ISNUMBER(AVERAGEIFS(Observed!AA$2:AA$1601,Observed!$A$2:$A$1601,$A527,Observed!$C$2:$C$1601,$C527)),AVERAGEIFS(Observed!AA$2:AA$1601,Observed!$A$2:$A$1601,$A527,Observed!$C$2:$C$1601,$C527),"")</f>
        <v/>
      </c>
      <c r="AB527" s="23" t="str">
        <f>IF(ISNUMBER(AVERAGEIFS(Observed!AB$2:AB$1601,Observed!$A$2:$A$1601,$A527,Observed!$C$2:$C$1601,$C527)),AVERAGEIFS(Observed!AB$2:AB$1601,Observed!$A$2:$A$1601,$A527,Observed!$C$2:$C$1601,$C527),"")</f>
        <v/>
      </c>
      <c r="AC527" s="23" t="str">
        <f>IF(ISNUMBER(AVERAGEIFS(Observed!AC$2:AC$1601,Observed!$A$2:$A$1601,$A527,Observed!$C$2:$C$1601,$C527)),AVERAGEIFS(Observed!AC$2:AC$1601,Observed!$A$2:$A$1601,$A527,Observed!$C$2:$C$1601,$C527),"")</f>
        <v/>
      </c>
      <c r="AD527" s="23" t="str">
        <f>IF(ISNUMBER(AVERAGEIFS(Observed!AD$2:AD$1601,Observed!$A$2:$A$1601,$A527,Observed!$C$2:$C$1601,$C527)),AVERAGEIFS(Observed!AD$2:AD$1601,Observed!$A$2:$A$1601,$A527,Observed!$C$2:$C$1601,$C527),"")</f>
        <v/>
      </c>
      <c r="AE527" s="23" t="str">
        <f>IF(ISNUMBER(AVERAGEIFS(Observed!AE$2:AE$1601,Observed!$A$2:$A$1601,$A527,Observed!$C$2:$C$1601,$C527)),AVERAGEIFS(Observed!AE$2:AE$1601,Observed!$A$2:$A$1601,$A527,Observed!$C$2:$C$1601,$C527),"")</f>
        <v/>
      </c>
      <c r="AF527" s="24" t="str">
        <f>IF(ISNUMBER(AVERAGEIFS(Observed!AF$2:AF$1601,Observed!$A$2:$A$1601,$A527,Observed!$C$2:$C$1601,$C527)),AVERAGEIFS(Observed!AF$2:AF$1601,Observed!$A$2:$A$1601,$A527,Observed!$C$2:$C$1601,$C527),"")</f>
        <v/>
      </c>
      <c r="AG527" s="24" t="str">
        <f>IF(ISNUMBER(AVERAGEIFS(Observed!AG$2:AG$1601,Observed!$A$2:$A$1601,$A527,Observed!$C$2:$C$1601,$C527)),AVERAGEIFS(Observed!AG$2:AG$1601,Observed!$A$2:$A$1601,$A527,Observed!$C$2:$C$1601,$C527),"")</f>
        <v/>
      </c>
      <c r="AH527" s="24" t="str">
        <f>IF(ISNUMBER(AVERAGEIFS(Observed!AH$2:AH$1601,Observed!$A$2:$A$1601,$A527,Observed!$C$2:$C$1601,$C527)),AVERAGEIFS(Observed!AH$2:AH$1601,Observed!$A$2:$A$1601,$A527,Observed!$C$2:$C$1601,$C527),"")</f>
        <v/>
      </c>
      <c r="AI527" s="23" t="str">
        <f>IF(ISNUMBER(AVERAGEIFS(Observed!AI$2:AI$1601,Observed!$A$2:$A$1601,$A527,Observed!$C$2:$C$1601,$C527)),AVERAGEIFS(Observed!AI$2:AI$1601,Observed!$A$2:$A$1601,$A527,Observed!$C$2:$C$1601,$C527),"")</f>
        <v/>
      </c>
      <c r="AJ527" s="24">
        <f>IF(ISNUMBER(AVERAGEIFS(Observed!AJ$2:AJ$1601,Observed!$A$2:$A$1601,$A527,Observed!$C$2:$C$1601,$C527)),AVERAGEIFS(Observed!AJ$2:AJ$1601,Observed!$A$2:$A$1601,$A527,Observed!$C$2:$C$1601,$C527),"")</f>
        <v>0.65200000000000002</v>
      </c>
      <c r="AK527" s="24" t="str">
        <f>IF(ISNUMBER(AVERAGEIFS(Observed!AL$2:AL$1601,Observed!$A$2:$A$1601,$A527,Observed!$C$2:$C$1601,$C527)),AVERAGEIFS(Observed!AL$2:AL$1601,Observed!$A$2:$A$1601,$A527,Observed!$C$2:$C$1601,$C527),"")</f>
        <v/>
      </c>
      <c r="AL527" s="24">
        <f>IF(ISNUMBER(AVERAGEIFS(Observed!AM$2:AM$1601,Observed!$A$2:$A$1601,$A527,Observed!$C$2:$C$1601,$C527)),AVERAGEIFS(Observed!AM$2:AM$1601,Observed!$A$2:$A$1601,$A527,Observed!$C$2:$C$1601,$C527),"")</f>
        <v>0</v>
      </c>
      <c r="AM527" s="24">
        <f>IF(ISNUMBER(AVERAGEIFS(Observed!AN$2:AN$1601,Observed!$A$2:$A$1601,$A527,Observed!$C$2:$C$1601,$C527)),AVERAGEIFS(Observed!AN$2:AN$1601,Observed!$A$2:$A$1601,$A527,Observed!$C$2:$C$1601,$C527),"")</f>
        <v>0.156</v>
      </c>
      <c r="AN527" s="24" t="str">
        <f>IF(ISNUMBER(AVERAGEIFS(Observed!AQ$2:AQ$1601,Observed!$A$2:$A$1601,$A527,Observed!$C$2:$C$1601,$C527)),AVERAGEIFS(Observed!AQ$2:AQ$1601,Observed!$A$2:$A$1601,$A527,Observed!$C$2:$C$1601,$C527),"")</f>
        <v/>
      </c>
      <c r="AO527" s="24">
        <f>IF(ISNUMBER(AVERAGEIFS(Observed!AR$2:AR$1601,Observed!$A$2:$A$1601,$A527,Observed!$C$2:$C$1601,$C527)),AVERAGEIFS(Observed!AR$2:AR$1601,Observed!$A$2:$A$1601,$A527,Observed!$C$2:$C$1601,$C527),"")</f>
        <v>0.13733333333333334</v>
      </c>
      <c r="AP527" s="24">
        <f>IF(ISNUMBER(AVERAGEIFS(Observed!AS$2:AS$1601,Observed!$A$2:$A$1601,$A527,Observed!$C$2:$C$1601,$C527)),AVERAGEIFS(Observed!AS$2:AS$1601,Observed!$A$2:$A$1601,$A527,Observed!$C$2:$C$1601,$C527),"")</f>
        <v>5.4333333333333338E-2</v>
      </c>
      <c r="AQ527" s="23" t="str">
        <f>IF(ISNUMBER(AVERAGEIFS(Observed!AT$2:AT$1601,Observed!$A$2:$A$1601,$A527,Observed!$C$2:$C$1601,$C527)),AVERAGEIFS(Observed!AT$2:AT$1601,Observed!$A$2:$A$1601,$A527,Observed!$C$2:$C$1601,$C527),"")</f>
        <v/>
      </c>
      <c r="AR527" s="24" t="str">
        <f>IF(ISNUMBER(AVERAGEIFS(Observed!AU$2:AU$1601,Observed!$A$2:$A$1601,$A527,Observed!$C$2:$C$1601,$C527)),AVERAGEIFS(Observed!AU$2:AU$1601,Observed!$A$2:$A$1601,$A527,Observed!$C$2:$C$1601,$C527),"")</f>
        <v/>
      </c>
      <c r="AS527" s="23" t="str">
        <f>IF(ISNUMBER(AVERAGEIFS(Observed!AV$2:AV$1601,Observed!$A$2:$A$1601,$A527,Observed!$C$2:$C$1601,$C527)),AVERAGEIFS(Observed!AV$2:AV$1601,Observed!$A$2:$A$1601,$A527,Observed!$C$2:$C$1601,$C527),"")</f>
        <v/>
      </c>
      <c r="AT527" s="23" t="str">
        <f>IF(ISNUMBER(AVERAGEIFS(Observed!AW$2:AW$1601,Observed!$A$2:$A$1601,$A527,Observed!$C$2:$C$1601,$C527)),AVERAGEIFS(Observed!AW$2:AW$1601,Observed!$A$2:$A$1601,$A527,Observed!$C$2:$C$1601,$C527),"")</f>
        <v/>
      </c>
      <c r="AU527" s="2">
        <f>COUNTIFS(Observed!$A$2:$A$1601,$A527,Observed!$C$2:$C$1601,$C527)</f>
        <v>3</v>
      </c>
      <c r="AV527" s="2">
        <f t="shared" si="9"/>
        <v>8</v>
      </c>
    </row>
    <row r="528" spans="1:48" x14ac:dyDescent="0.3">
      <c r="A528" s="4" t="s">
        <v>127</v>
      </c>
      <c r="B528" t="s">
        <v>83</v>
      </c>
      <c r="C528" s="3">
        <v>41781</v>
      </c>
      <c r="D528">
        <v>1</v>
      </c>
      <c r="F528" t="s">
        <v>85</v>
      </c>
      <c r="G528" t="s">
        <v>90</v>
      </c>
      <c r="H528" s="2">
        <v>2014</v>
      </c>
      <c r="I528" s="2" t="s">
        <v>84</v>
      </c>
      <c r="J528">
        <v>1</v>
      </c>
      <c r="K528" s="2" t="s">
        <v>21</v>
      </c>
      <c r="L528" s="22" t="str">
        <f>IF(ISNUMBER(AVERAGEIFS(Observed!L$2:L$1601,Observed!$A$2:$A$1601,$A528,Observed!$C$2:$C$1601,$C528)),AVERAGEIFS(Observed!L$2:L$1601,Observed!$A$2:$A$1601,$A528,Observed!$C$2:$C$1601,$C528),"")</f>
        <v/>
      </c>
      <c r="M528" s="23" t="str">
        <f>IF(ISNUMBER(AVERAGEIFS(Observed!M$2:M$1601,Observed!$A$2:$A$1601,$A528,Observed!$C$2:$C$1601,$C528)),AVERAGEIFS(Observed!M$2:M$1601,Observed!$A$2:$A$1601,$A528,Observed!$C$2:$C$1601,$C528),"")</f>
        <v/>
      </c>
      <c r="N528" s="23">
        <f>IF(ISNUMBER(AVERAGEIFS(Observed!N$2:N$1601,Observed!$A$2:$A$1601,$A528,Observed!$C$2:$C$1601,$C528)),AVERAGEIFS(Observed!N$2:N$1601,Observed!$A$2:$A$1601,$A528,Observed!$C$2:$C$1601,$C528),"")</f>
        <v>509.37333333333328</v>
      </c>
      <c r="O528" s="23">
        <f>IF(ISNUMBER(AVERAGEIFS(Observed!O$2:O$1601,Observed!$A$2:$A$1601,$A528,Observed!$C$2:$C$1601,$C528)),AVERAGEIFS(Observed!O$2:O$1601,Observed!$A$2:$A$1601,$A528,Observed!$C$2:$C$1601,$C528),"")</f>
        <v>509.37333333333328</v>
      </c>
      <c r="P528" s="23">
        <f>IF(ISNUMBER(AVERAGEIFS(Observed!P$2:P$1601,Observed!$A$2:$A$1601,$A528,Observed!$C$2:$C$1601,$C528)),AVERAGEIFS(Observed!P$2:P$1601,Observed!$A$2:$A$1601,$A528,Observed!$C$2:$C$1601,$C528),"")</f>
        <v>509.37333333333328</v>
      </c>
      <c r="Q528" s="24" t="str">
        <f>IF(ISNUMBER(AVERAGEIFS(Observed!Q$2:Q$1601,Observed!$A$2:$A$1601,$A528,Observed!$C$2:$C$1601,$C528)),AVERAGEIFS(Observed!Q$2:Q$1601,Observed!$A$2:$A$1601,$A528,Observed!$C$2:$C$1601,$C528),"")</f>
        <v/>
      </c>
      <c r="R528" s="24" t="str">
        <f>IF(ISNUMBER(AVERAGEIFS(Observed!R$2:R$1601,Observed!$A$2:$A$1601,$A528,Observed!$C$2:$C$1601,$C528)),AVERAGEIFS(Observed!R$2:R$1601,Observed!$A$2:$A$1601,$A528,Observed!$C$2:$C$1601,$C528),"")</f>
        <v/>
      </c>
      <c r="S528" s="24" t="str">
        <f>IF(ISNUMBER(AVERAGEIFS(Observed!S$2:S$1601,Observed!$A$2:$A$1601,$A528,Observed!$C$2:$C$1601,$C528)),AVERAGEIFS(Observed!S$2:S$1601,Observed!$A$2:$A$1601,$A528,Observed!$C$2:$C$1601,$C528),"")</f>
        <v/>
      </c>
      <c r="T528" s="23" t="str">
        <f>IF(ISNUMBER(AVERAGEIFS(Observed!T$2:T$1601,Observed!$A$2:$A$1601,$A528,Observed!$C$2:$C$1601,$C528)),AVERAGEIFS(Observed!T$2:T$1601,Observed!$A$2:$A$1601,$A528,Observed!$C$2:$C$1601,$C528),"")</f>
        <v/>
      </c>
      <c r="U528" s="25" t="str">
        <f>IF(ISNUMBER(AVERAGEIFS(Observed!U$2:U$1601,Observed!$A$2:$A$1601,$A528,Observed!$C$2:$C$1601,$C528)),AVERAGEIFS(Observed!U$2:U$1601,Observed!$A$2:$A$1601,$A528,Observed!$C$2:$C$1601,$C528),"")</f>
        <v/>
      </c>
      <c r="V528" s="25" t="str">
        <f>IF(ISNUMBER(AVERAGEIFS(Observed!V$2:V$1601,Observed!$A$2:$A$1601,$A528,Observed!$C$2:$C$1601,$C528)),AVERAGEIFS(Observed!V$2:V$1601,Observed!$A$2:$A$1601,$A528,Observed!$C$2:$C$1601,$C528),"")</f>
        <v/>
      </c>
      <c r="W528" s="23" t="str">
        <f>IF(ISNUMBER(AVERAGEIFS(Observed!W$2:W$1601,Observed!$A$2:$A$1601,$A528,Observed!$C$2:$C$1601,$C528)),AVERAGEIFS(Observed!W$2:W$1601,Observed!$A$2:$A$1601,$A528,Observed!$C$2:$C$1601,$C528),"")</f>
        <v/>
      </c>
      <c r="X528" s="23" t="str">
        <f>IF(ISNUMBER(AVERAGEIFS(Observed!X$2:X$1601,Observed!$A$2:$A$1601,$A528,Observed!$C$2:$C$1601,$C528)),AVERAGEIFS(Observed!X$2:X$1601,Observed!$A$2:$A$1601,$A528,Observed!$C$2:$C$1601,$C528),"")</f>
        <v/>
      </c>
      <c r="Y528" s="23" t="str">
        <f>IF(ISNUMBER(AVERAGEIFS(Observed!Y$2:Y$1601,Observed!$A$2:$A$1601,$A528,Observed!$C$2:$C$1601,$C528)),AVERAGEIFS(Observed!Y$2:Y$1601,Observed!$A$2:$A$1601,$A528,Observed!$C$2:$C$1601,$C528),"")</f>
        <v/>
      </c>
      <c r="Z528" s="23" t="str">
        <f>IF(ISNUMBER(AVERAGEIFS(Observed!Z$2:Z$1601,Observed!$A$2:$A$1601,$A528,Observed!$C$2:$C$1601,$C528)),AVERAGEIFS(Observed!Z$2:Z$1601,Observed!$A$2:$A$1601,$A528,Observed!$C$2:$C$1601,$C528),"")</f>
        <v/>
      </c>
      <c r="AA528" s="23" t="str">
        <f>IF(ISNUMBER(AVERAGEIFS(Observed!AA$2:AA$1601,Observed!$A$2:$A$1601,$A528,Observed!$C$2:$C$1601,$C528)),AVERAGEIFS(Observed!AA$2:AA$1601,Observed!$A$2:$A$1601,$A528,Observed!$C$2:$C$1601,$C528),"")</f>
        <v/>
      </c>
      <c r="AB528" s="23" t="str">
        <f>IF(ISNUMBER(AVERAGEIFS(Observed!AB$2:AB$1601,Observed!$A$2:$A$1601,$A528,Observed!$C$2:$C$1601,$C528)),AVERAGEIFS(Observed!AB$2:AB$1601,Observed!$A$2:$A$1601,$A528,Observed!$C$2:$C$1601,$C528),"")</f>
        <v/>
      </c>
      <c r="AC528" s="23" t="str">
        <f>IF(ISNUMBER(AVERAGEIFS(Observed!AC$2:AC$1601,Observed!$A$2:$A$1601,$A528,Observed!$C$2:$C$1601,$C528)),AVERAGEIFS(Observed!AC$2:AC$1601,Observed!$A$2:$A$1601,$A528,Observed!$C$2:$C$1601,$C528),"")</f>
        <v/>
      </c>
      <c r="AD528" s="23" t="str">
        <f>IF(ISNUMBER(AVERAGEIFS(Observed!AD$2:AD$1601,Observed!$A$2:$A$1601,$A528,Observed!$C$2:$C$1601,$C528)),AVERAGEIFS(Observed!AD$2:AD$1601,Observed!$A$2:$A$1601,$A528,Observed!$C$2:$C$1601,$C528),"")</f>
        <v/>
      </c>
      <c r="AE528" s="23" t="str">
        <f>IF(ISNUMBER(AVERAGEIFS(Observed!AE$2:AE$1601,Observed!$A$2:$A$1601,$A528,Observed!$C$2:$C$1601,$C528)),AVERAGEIFS(Observed!AE$2:AE$1601,Observed!$A$2:$A$1601,$A528,Observed!$C$2:$C$1601,$C528),"")</f>
        <v/>
      </c>
      <c r="AF528" s="24" t="str">
        <f>IF(ISNUMBER(AVERAGEIFS(Observed!AF$2:AF$1601,Observed!$A$2:$A$1601,$A528,Observed!$C$2:$C$1601,$C528)),AVERAGEIFS(Observed!AF$2:AF$1601,Observed!$A$2:$A$1601,$A528,Observed!$C$2:$C$1601,$C528),"")</f>
        <v/>
      </c>
      <c r="AG528" s="24" t="str">
        <f>IF(ISNUMBER(AVERAGEIFS(Observed!AG$2:AG$1601,Observed!$A$2:$A$1601,$A528,Observed!$C$2:$C$1601,$C528)),AVERAGEIFS(Observed!AG$2:AG$1601,Observed!$A$2:$A$1601,$A528,Observed!$C$2:$C$1601,$C528),"")</f>
        <v/>
      </c>
      <c r="AH528" s="24" t="str">
        <f>IF(ISNUMBER(AVERAGEIFS(Observed!AH$2:AH$1601,Observed!$A$2:$A$1601,$A528,Observed!$C$2:$C$1601,$C528)),AVERAGEIFS(Observed!AH$2:AH$1601,Observed!$A$2:$A$1601,$A528,Observed!$C$2:$C$1601,$C528),"")</f>
        <v/>
      </c>
      <c r="AI528" s="23" t="str">
        <f>IF(ISNUMBER(AVERAGEIFS(Observed!AI$2:AI$1601,Observed!$A$2:$A$1601,$A528,Observed!$C$2:$C$1601,$C528)),AVERAGEIFS(Observed!AI$2:AI$1601,Observed!$A$2:$A$1601,$A528,Observed!$C$2:$C$1601,$C528),"")</f>
        <v/>
      </c>
      <c r="AJ528" s="24">
        <f>IF(ISNUMBER(AVERAGEIFS(Observed!AJ$2:AJ$1601,Observed!$A$2:$A$1601,$A528,Observed!$C$2:$C$1601,$C528)),AVERAGEIFS(Observed!AJ$2:AJ$1601,Observed!$A$2:$A$1601,$A528,Observed!$C$2:$C$1601,$C528),"")</f>
        <v>7.8666666666666676E-2</v>
      </c>
      <c r="AK528" s="24" t="str">
        <f>IF(ISNUMBER(AVERAGEIFS(Observed!AL$2:AL$1601,Observed!$A$2:$A$1601,$A528,Observed!$C$2:$C$1601,$C528)),AVERAGEIFS(Observed!AL$2:AL$1601,Observed!$A$2:$A$1601,$A528,Observed!$C$2:$C$1601,$C528),"")</f>
        <v/>
      </c>
      <c r="AL528" s="24">
        <f>IF(ISNUMBER(AVERAGEIFS(Observed!AM$2:AM$1601,Observed!$A$2:$A$1601,$A528,Observed!$C$2:$C$1601,$C528)),AVERAGEIFS(Observed!AM$2:AM$1601,Observed!$A$2:$A$1601,$A528,Observed!$C$2:$C$1601,$C528),"")</f>
        <v>0</v>
      </c>
      <c r="AM528" s="24">
        <f>IF(ISNUMBER(AVERAGEIFS(Observed!AN$2:AN$1601,Observed!$A$2:$A$1601,$A528,Observed!$C$2:$C$1601,$C528)),AVERAGEIFS(Observed!AN$2:AN$1601,Observed!$A$2:$A$1601,$A528,Observed!$C$2:$C$1601,$C528),"")</f>
        <v>0.31633333333333336</v>
      </c>
      <c r="AN528" s="24" t="str">
        <f>IF(ISNUMBER(AVERAGEIFS(Observed!AQ$2:AQ$1601,Observed!$A$2:$A$1601,$A528,Observed!$C$2:$C$1601,$C528)),AVERAGEIFS(Observed!AQ$2:AQ$1601,Observed!$A$2:$A$1601,$A528,Observed!$C$2:$C$1601,$C528),"")</f>
        <v/>
      </c>
      <c r="AO528" s="24">
        <f>IF(ISNUMBER(AVERAGEIFS(Observed!AR$2:AR$1601,Observed!$A$2:$A$1601,$A528,Observed!$C$2:$C$1601,$C528)),AVERAGEIFS(Observed!AR$2:AR$1601,Observed!$A$2:$A$1601,$A528,Observed!$C$2:$C$1601,$C528),"")</f>
        <v>0.59799999999999998</v>
      </c>
      <c r="AP528" s="24">
        <f>IF(ISNUMBER(AVERAGEIFS(Observed!AS$2:AS$1601,Observed!$A$2:$A$1601,$A528,Observed!$C$2:$C$1601,$C528)),AVERAGEIFS(Observed!AS$2:AS$1601,Observed!$A$2:$A$1601,$A528,Observed!$C$2:$C$1601,$C528),"")</f>
        <v>7.3333333333333332E-3</v>
      </c>
      <c r="AQ528" s="23" t="str">
        <f>IF(ISNUMBER(AVERAGEIFS(Observed!AT$2:AT$1601,Observed!$A$2:$A$1601,$A528,Observed!$C$2:$C$1601,$C528)),AVERAGEIFS(Observed!AT$2:AT$1601,Observed!$A$2:$A$1601,$A528,Observed!$C$2:$C$1601,$C528),"")</f>
        <v/>
      </c>
      <c r="AR528" s="24" t="str">
        <f>IF(ISNUMBER(AVERAGEIFS(Observed!AU$2:AU$1601,Observed!$A$2:$A$1601,$A528,Observed!$C$2:$C$1601,$C528)),AVERAGEIFS(Observed!AU$2:AU$1601,Observed!$A$2:$A$1601,$A528,Observed!$C$2:$C$1601,$C528),"")</f>
        <v/>
      </c>
      <c r="AS528" s="23" t="str">
        <f>IF(ISNUMBER(AVERAGEIFS(Observed!AV$2:AV$1601,Observed!$A$2:$A$1601,$A528,Observed!$C$2:$C$1601,$C528)),AVERAGEIFS(Observed!AV$2:AV$1601,Observed!$A$2:$A$1601,$A528,Observed!$C$2:$C$1601,$C528),"")</f>
        <v/>
      </c>
      <c r="AT528" s="23" t="str">
        <f>IF(ISNUMBER(AVERAGEIFS(Observed!AW$2:AW$1601,Observed!$A$2:$A$1601,$A528,Observed!$C$2:$C$1601,$C528)),AVERAGEIFS(Observed!AW$2:AW$1601,Observed!$A$2:$A$1601,$A528,Observed!$C$2:$C$1601,$C528),"")</f>
        <v/>
      </c>
      <c r="AU528" s="2">
        <f>COUNTIFS(Observed!$A$2:$A$1601,$A528,Observed!$C$2:$C$1601,$C528)</f>
        <v>3</v>
      </c>
      <c r="AV528" s="2">
        <f t="shared" si="9"/>
        <v>8</v>
      </c>
    </row>
    <row r="529" spans="1:48" x14ac:dyDescent="0.3">
      <c r="A529" s="4" t="s">
        <v>127</v>
      </c>
      <c r="B529" t="s">
        <v>83</v>
      </c>
      <c r="C529" s="3">
        <v>41822</v>
      </c>
      <c r="D529">
        <v>1</v>
      </c>
      <c r="F529" t="s">
        <v>85</v>
      </c>
      <c r="G529" t="s">
        <v>90</v>
      </c>
      <c r="H529" s="2">
        <v>2014</v>
      </c>
      <c r="I529" s="2" t="s">
        <v>84</v>
      </c>
      <c r="J529">
        <v>1</v>
      </c>
      <c r="K529" s="2" t="s">
        <v>21</v>
      </c>
      <c r="L529" s="22" t="str">
        <f>IF(ISNUMBER(AVERAGEIFS(Observed!L$2:L$1601,Observed!$A$2:$A$1601,$A529,Observed!$C$2:$C$1601,$C529)),AVERAGEIFS(Observed!L$2:L$1601,Observed!$A$2:$A$1601,$A529,Observed!$C$2:$C$1601,$C529),"")</f>
        <v/>
      </c>
      <c r="M529" s="23" t="str">
        <f>IF(ISNUMBER(AVERAGEIFS(Observed!M$2:M$1601,Observed!$A$2:$A$1601,$A529,Observed!$C$2:$C$1601,$C529)),AVERAGEIFS(Observed!M$2:M$1601,Observed!$A$2:$A$1601,$A529,Observed!$C$2:$C$1601,$C529),"")</f>
        <v/>
      </c>
      <c r="N529" s="23">
        <f>IF(ISNUMBER(AVERAGEIFS(Observed!N$2:N$1601,Observed!$A$2:$A$1601,$A529,Observed!$C$2:$C$1601,$C529)),AVERAGEIFS(Observed!N$2:N$1601,Observed!$A$2:$A$1601,$A529,Observed!$C$2:$C$1601,$C529),"")</f>
        <v>456.26666666666665</v>
      </c>
      <c r="O529" s="23">
        <f>IF(ISNUMBER(AVERAGEIFS(Observed!O$2:O$1601,Observed!$A$2:$A$1601,$A529,Observed!$C$2:$C$1601,$C529)),AVERAGEIFS(Observed!O$2:O$1601,Observed!$A$2:$A$1601,$A529,Observed!$C$2:$C$1601,$C529),"")</f>
        <v>456.26666666666665</v>
      </c>
      <c r="P529" s="23">
        <f>IF(ISNUMBER(AVERAGEIFS(Observed!P$2:P$1601,Observed!$A$2:$A$1601,$A529,Observed!$C$2:$C$1601,$C529)),AVERAGEIFS(Observed!P$2:P$1601,Observed!$A$2:$A$1601,$A529,Observed!$C$2:$C$1601,$C529),"")</f>
        <v>965.64</v>
      </c>
      <c r="Q529" s="24" t="str">
        <f>IF(ISNUMBER(AVERAGEIFS(Observed!Q$2:Q$1601,Observed!$A$2:$A$1601,$A529,Observed!$C$2:$C$1601,$C529)),AVERAGEIFS(Observed!Q$2:Q$1601,Observed!$A$2:$A$1601,$A529,Observed!$C$2:$C$1601,$C529),"")</f>
        <v/>
      </c>
      <c r="R529" s="24" t="str">
        <f>IF(ISNUMBER(AVERAGEIFS(Observed!R$2:R$1601,Observed!$A$2:$A$1601,$A529,Observed!$C$2:$C$1601,$C529)),AVERAGEIFS(Observed!R$2:R$1601,Observed!$A$2:$A$1601,$A529,Observed!$C$2:$C$1601,$C529),"")</f>
        <v/>
      </c>
      <c r="S529" s="24" t="str">
        <f>IF(ISNUMBER(AVERAGEIFS(Observed!S$2:S$1601,Observed!$A$2:$A$1601,$A529,Observed!$C$2:$C$1601,$C529)),AVERAGEIFS(Observed!S$2:S$1601,Observed!$A$2:$A$1601,$A529,Observed!$C$2:$C$1601,$C529),"")</f>
        <v/>
      </c>
      <c r="T529" s="23" t="str">
        <f>IF(ISNUMBER(AVERAGEIFS(Observed!T$2:T$1601,Observed!$A$2:$A$1601,$A529,Observed!$C$2:$C$1601,$C529)),AVERAGEIFS(Observed!T$2:T$1601,Observed!$A$2:$A$1601,$A529,Observed!$C$2:$C$1601,$C529),"")</f>
        <v/>
      </c>
      <c r="U529" s="25" t="str">
        <f>IF(ISNUMBER(AVERAGEIFS(Observed!U$2:U$1601,Observed!$A$2:$A$1601,$A529,Observed!$C$2:$C$1601,$C529)),AVERAGEIFS(Observed!U$2:U$1601,Observed!$A$2:$A$1601,$A529,Observed!$C$2:$C$1601,$C529),"")</f>
        <v/>
      </c>
      <c r="V529" s="25" t="str">
        <f>IF(ISNUMBER(AVERAGEIFS(Observed!V$2:V$1601,Observed!$A$2:$A$1601,$A529,Observed!$C$2:$C$1601,$C529)),AVERAGEIFS(Observed!V$2:V$1601,Observed!$A$2:$A$1601,$A529,Observed!$C$2:$C$1601,$C529),"")</f>
        <v/>
      </c>
      <c r="W529" s="23" t="str">
        <f>IF(ISNUMBER(AVERAGEIFS(Observed!W$2:W$1601,Observed!$A$2:$A$1601,$A529,Observed!$C$2:$C$1601,$C529)),AVERAGEIFS(Observed!W$2:W$1601,Observed!$A$2:$A$1601,$A529,Observed!$C$2:$C$1601,$C529),"")</f>
        <v/>
      </c>
      <c r="X529" s="23" t="str">
        <f>IF(ISNUMBER(AVERAGEIFS(Observed!X$2:X$1601,Observed!$A$2:$A$1601,$A529,Observed!$C$2:$C$1601,$C529)),AVERAGEIFS(Observed!X$2:X$1601,Observed!$A$2:$A$1601,$A529,Observed!$C$2:$C$1601,$C529),"")</f>
        <v/>
      </c>
      <c r="Y529" s="23" t="str">
        <f>IF(ISNUMBER(AVERAGEIFS(Observed!Y$2:Y$1601,Observed!$A$2:$A$1601,$A529,Observed!$C$2:$C$1601,$C529)),AVERAGEIFS(Observed!Y$2:Y$1601,Observed!$A$2:$A$1601,$A529,Observed!$C$2:$C$1601,$C529),"")</f>
        <v/>
      </c>
      <c r="Z529" s="23" t="str">
        <f>IF(ISNUMBER(AVERAGEIFS(Observed!Z$2:Z$1601,Observed!$A$2:$A$1601,$A529,Observed!$C$2:$C$1601,$C529)),AVERAGEIFS(Observed!Z$2:Z$1601,Observed!$A$2:$A$1601,$A529,Observed!$C$2:$C$1601,$C529),"")</f>
        <v/>
      </c>
      <c r="AA529" s="23" t="str">
        <f>IF(ISNUMBER(AVERAGEIFS(Observed!AA$2:AA$1601,Observed!$A$2:$A$1601,$A529,Observed!$C$2:$C$1601,$C529)),AVERAGEIFS(Observed!AA$2:AA$1601,Observed!$A$2:$A$1601,$A529,Observed!$C$2:$C$1601,$C529),"")</f>
        <v/>
      </c>
      <c r="AB529" s="23" t="str">
        <f>IF(ISNUMBER(AVERAGEIFS(Observed!AB$2:AB$1601,Observed!$A$2:$A$1601,$A529,Observed!$C$2:$C$1601,$C529)),AVERAGEIFS(Observed!AB$2:AB$1601,Observed!$A$2:$A$1601,$A529,Observed!$C$2:$C$1601,$C529),"")</f>
        <v/>
      </c>
      <c r="AC529" s="23" t="str">
        <f>IF(ISNUMBER(AVERAGEIFS(Observed!AC$2:AC$1601,Observed!$A$2:$A$1601,$A529,Observed!$C$2:$C$1601,$C529)),AVERAGEIFS(Observed!AC$2:AC$1601,Observed!$A$2:$A$1601,$A529,Observed!$C$2:$C$1601,$C529),"")</f>
        <v/>
      </c>
      <c r="AD529" s="23" t="str">
        <f>IF(ISNUMBER(AVERAGEIFS(Observed!AD$2:AD$1601,Observed!$A$2:$A$1601,$A529,Observed!$C$2:$C$1601,$C529)),AVERAGEIFS(Observed!AD$2:AD$1601,Observed!$A$2:$A$1601,$A529,Observed!$C$2:$C$1601,$C529),"")</f>
        <v/>
      </c>
      <c r="AE529" s="23" t="str">
        <f>IF(ISNUMBER(AVERAGEIFS(Observed!AE$2:AE$1601,Observed!$A$2:$A$1601,$A529,Observed!$C$2:$C$1601,$C529)),AVERAGEIFS(Observed!AE$2:AE$1601,Observed!$A$2:$A$1601,$A529,Observed!$C$2:$C$1601,$C529),"")</f>
        <v/>
      </c>
      <c r="AF529" s="24" t="str">
        <f>IF(ISNUMBER(AVERAGEIFS(Observed!AF$2:AF$1601,Observed!$A$2:$A$1601,$A529,Observed!$C$2:$C$1601,$C529)),AVERAGEIFS(Observed!AF$2:AF$1601,Observed!$A$2:$A$1601,$A529,Observed!$C$2:$C$1601,$C529),"")</f>
        <v/>
      </c>
      <c r="AG529" s="24" t="str">
        <f>IF(ISNUMBER(AVERAGEIFS(Observed!AG$2:AG$1601,Observed!$A$2:$A$1601,$A529,Observed!$C$2:$C$1601,$C529)),AVERAGEIFS(Observed!AG$2:AG$1601,Observed!$A$2:$A$1601,$A529,Observed!$C$2:$C$1601,$C529),"")</f>
        <v/>
      </c>
      <c r="AH529" s="24" t="str">
        <f>IF(ISNUMBER(AVERAGEIFS(Observed!AH$2:AH$1601,Observed!$A$2:$A$1601,$A529,Observed!$C$2:$C$1601,$C529)),AVERAGEIFS(Observed!AH$2:AH$1601,Observed!$A$2:$A$1601,$A529,Observed!$C$2:$C$1601,$C529),"")</f>
        <v/>
      </c>
      <c r="AI529" s="23" t="str">
        <f>IF(ISNUMBER(AVERAGEIFS(Observed!AI$2:AI$1601,Observed!$A$2:$A$1601,$A529,Observed!$C$2:$C$1601,$C529)),AVERAGEIFS(Observed!AI$2:AI$1601,Observed!$A$2:$A$1601,$A529,Observed!$C$2:$C$1601,$C529),"")</f>
        <v/>
      </c>
      <c r="AJ529" s="24">
        <f>IF(ISNUMBER(AVERAGEIFS(Observed!AJ$2:AJ$1601,Observed!$A$2:$A$1601,$A529,Observed!$C$2:$C$1601,$C529)),AVERAGEIFS(Observed!AJ$2:AJ$1601,Observed!$A$2:$A$1601,$A529,Observed!$C$2:$C$1601,$C529),"")</f>
        <v>7.2666666666666671E-2</v>
      </c>
      <c r="AK529" s="24" t="str">
        <f>IF(ISNUMBER(AVERAGEIFS(Observed!AL$2:AL$1601,Observed!$A$2:$A$1601,$A529,Observed!$C$2:$C$1601,$C529)),AVERAGEIFS(Observed!AL$2:AL$1601,Observed!$A$2:$A$1601,$A529,Observed!$C$2:$C$1601,$C529),"")</f>
        <v/>
      </c>
      <c r="AL529" s="24">
        <f>IF(ISNUMBER(AVERAGEIFS(Observed!AM$2:AM$1601,Observed!$A$2:$A$1601,$A529,Observed!$C$2:$C$1601,$C529)),AVERAGEIFS(Observed!AM$2:AM$1601,Observed!$A$2:$A$1601,$A529,Observed!$C$2:$C$1601,$C529),"")</f>
        <v>0</v>
      </c>
      <c r="AM529" s="24">
        <f>IF(ISNUMBER(AVERAGEIFS(Observed!AN$2:AN$1601,Observed!$A$2:$A$1601,$A529,Observed!$C$2:$C$1601,$C529)),AVERAGEIFS(Observed!AN$2:AN$1601,Observed!$A$2:$A$1601,$A529,Observed!$C$2:$C$1601,$C529),"")</f>
        <v>0.50900000000000001</v>
      </c>
      <c r="AN529" s="24" t="str">
        <f>IF(ISNUMBER(AVERAGEIFS(Observed!AQ$2:AQ$1601,Observed!$A$2:$A$1601,$A529,Observed!$C$2:$C$1601,$C529)),AVERAGEIFS(Observed!AQ$2:AQ$1601,Observed!$A$2:$A$1601,$A529,Observed!$C$2:$C$1601,$C529),"")</f>
        <v/>
      </c>
      <c r="AO529" s="24">
        <f>IF(ISNUMBER(AVERAGEIFS(Observed!AR$2:AR$1601,Observed!$A$2:$A$1601,$A529,Observed!$C$2:$C$1601,$C529)),AVERAGEIFS(Observed!AR$2:AR$1601,Observed!$A$2:$A$1601,$A529,Observed!$C$2:$C$1601,$C529),"")</f>
        <v>0.375</v>
      </c>
      <c r="AP529" s="24">
        <f>IF(ISNUMBER(AVERAGEIFS(Observed!AS$2:AS$1601,Observed!$A$2:$A$1601,$A529,Observed!$C$2:$C$1601,$C529)),AVERAGEIFS(Observed!AS$2:AS$1601,Observed!$A$2:$A$1601,$A529,Observed!$C$2:$C$1601,$C529),"")</f>
        <v>4.3333333333333335E-2</v>
      </c>
      <c r="AQ529" s="23" t="str">
        <f>IF(ISNUMBER(AVERAGEIFS(Observed!AT$2:AT$1601,Observed!$A$2:$A$1601,$A529,Observed!$C$2:$C$1601,$C529)),AVERAGEIFS(Observed!AT$2:AT$1601,Observed!$A$2:$A$1601,$A529,Observed!$C$2:$C$1601,$C529),"")</f>
        <v/>
      </c>
      <c r="AR529" s="24" t="str">
        <f>IF(ISNUMBER(AVERAGEIFS(Observed!AU$2:AU$1601,Observed!$A$2:$A$1601,$A529,Observed!$C$2:$C$1601,$C529)),AVERAGEIFS(Observed!AU$2:AU$1601,Observed!$A$2:$A$1601,$A529,Observed!$C$2:$C$1601,$C529),"")</f>
        <v/>
      </c>
      <c r="AS529" s="23" t="str">
        <f>IF(ISNUMBER(AVERAGEIFS(Observed!AV$2:AV$1601,Observed!$A$2:$A$1601,$A529,Observed!$C$2:$C$1601,$C529)),AVERAGEIFS(Observed!AV$2:AV$1601,Observed!$A$2:$A$1601,$A529,Observed!$C$2:$C$1601,$C529),"")</f>
        <v/>
      </c>
      <c r="AT529" s="23" t="str">
        <f>IF(ISNUMBER(AVERAGEIFS(Observed!AW$2:AW$1601,Observed!$A$2:$A$1601,$A529,Observed!$C$2:$C$1601,$C529)),AVERAGEIFS(Observed!AW$2:AW$1601,Observed!$A$2:$A$1601,$A529,Observed!$C$2:$C$1601,$C529),"")</f>
        <v/>
      </c>
      <c r="AU529" s="2">
        <f>COUNTIFS(Observed!$A$2:$A$1601,$A529,Observed!$C$2:$C$1601,$C529)</f>
        <v>3</v>
      </c>
      <c r="AV529" s="2">
        <f t="shared" si="9"/>
        <v>8</v>
      </c>
    </row>
    <row r="530" spans="1:48" x14ac:dyDescent="0.3">
      <c r="A530" s="4" t="s">
        <v>127</v>
      </c>
      <c r="B530" t="s">
        <v>83</v>
      </c>
      <c r="C530" s="3">
        <v>41871</v>
      </c>
      <c r="D530">
        <v>1</v>
      </c>
      <c r="F530" t="s">
        <v>85</v>
      </c>
      <c r="G530" t="s">
        <v>90</v>
      </c>
      <c r="H530" s="2">
        <v>2014</v>
      </c>
      <c r="I530" s="2" t="s">
        <v>84</v>
      </c>
      <c r="J530">
        <v>1</v>
      </c>
      <c r="K530" s="2" t="s">
        <v>21</v>
      </c>
      <c r="L530" s="22" t="str">
        <f>IF(ISNUMBER(AVERAGEIFS(Observed!L$2:L$1601,Observed!$A$2:$A$1601,$A530,Observed!$C$2:$C$1601,$C530)),AVERAGEIFS(Observed!L$2:L$1601,Observed!$A$2:$A$1601,$A530,Observed!$C$2:$C$1601,$C530),"")</f>
        <v/>
      </c>
      <c r="M530" s="23" t="str">
        <f>IF(ISNUMBER(AVERAGEIFS(Observed!M$2:M$1601,Observed!$A$2:$A$1601,$A530,Observed!$C$2:$C$1601,$C530)),AVERAGEIFS(Observed!M$2:M$1601,Observed!$A$2:$A$1601,$A530,Observed!$C$2:$C$1601,$C530),"")</f>
        <v/>
      </c>
      <c r="N530" s="23">
        <f>IF(ISNUMBER(AVERAGEIFS(Observed!N$2:N$1601,Observed!$A$2:$A$1601,$A530,Observed!$C$2:$C$1601,$C530)),AVERAGEIFS(Observed!N$2:N$1601,Observed!$A$2:$A$1601,$A530,Observed!$C$2:$C$1601,$C530),"")</f>
        <v>443.09</v>
      </c>
      <c r="O530" s="23">
        <f>IF(ISNUMBER(AVERAGEIFS(Observed!O$2:O$1601,Observed!$A$2:$A$1601,$A530,Observed!$C$2:$C$1601,$C530)),AVERAGEIFS(Observed!O$2:O$1601,Observed!$A$2:$A$1601,$A530,Observed!$C$2:$C$1601,$C530),"")</f>
        <v>443.09</v>
      </c>
      <c r="P530" s="23">
        <f>IF(ISNUMBER(AVERAGEIFS(Observed!P$2:P$1601,Observed!$A$2:$A$1601,$A530,Observed!$C$2:$C$1601,$C530)),AVERAGEIFS(Observed!P$2:P$1601,Observed!$A$2:$A$1601,$A530,Observed!$C$2:$C$1601,$C530),"")</f>
        <v>1408.7300000000002</v>
      </c>
      <c r="Q530" s="24" t="str">
        <f>IF(ISNUMBER(AVERAGEIFS(Observed!Q$2:Q$1601,Observed!$A$2:$A$1601,$A530,Observed!$C$2:$C$1601,$C530)),AVERAGEIFS(Observed!Q$2:Q$1601,Observed!$A$2:$A$1601,$A530,Observed!$C$2:$C$1601,$C530),"")</f>
        <v/>
      </c>
      <c r="R530" s="24" t="str">
        <f>IF(ISNUMBER(AVERAGEIFS(Observed!R$2:R$1601,Observed!$A$2:$A$1601,$A530,Observed!$C$2:$C$1601,$C530)),AVERAGEIFS(Observed!R$2:R$1601,Observed!$A$2:$A$1601,$A530,Observed!$C$2:$C$1601,$C530),"")</f>
        <v/>
      </c>
      <c r="S530" s="24" t="str">
        <f>IF(ISNUMBER(AVERAGEIFS(Observed!S$2:S$1601,Observed!$A$2:$A$1601,$A530,Observed!$C$2:$C$1601,$C530)),AVERAGEIFS(Observed!S$2:S$1601,Observed!$A$2:$A$1601,$A530,Observed!$C$2:$C$1601,$C530),"")</f>
        <v/>
      </c>
      <c r="T530" s="23" t="str">
        <f>IF(ISNUMBER(AVERAGEIFS(Observed!T$2:T$1601,Observed!$A$2:$A$1601,$A530,Observed!$C$2:$C$1601,$C530)),AVERAGEIFS(Observed!T$2:T$1601,Observed!$A$2:$A$1601,$A530,Observed!$C$2:$C$1601,$C530),"")</f>
        <v/>
      </c>
      <c r="U530" s="25" t="str">
        <f>IF(ISNUMBER(AVERAGEIFS(Observed!U$2:U$1601,Observed!$A$2:$A$1601,$A530,Observed!$C$2:$C$1601,$C530)),AVERAGEIFS(Observed!U$2:U$1601,Observed!$A$2:$A$1601,$A530,Observed!$C$2:$C$1601,$C530),"")</f>
        <v/>
      </c>
      <c r="V530" s="25" t="str">
        <f>IF(ISNUMBER(AVERAGEIFS(Observed!V$2:V$1601,Observed!$A$2:$A$1601,$A530,Observed!$C$2:$C$1601,$C530)),AVERAGEIFS(Observed!V$2:V$1601,Observed!$A$2:$A$1601,$A530,Observed!$C$2:$C$1601,$C530),"")</f>
        <v/>
      </c>
      <c r="W530" s="23" t="str">
        <f>IF(ISNUMBER(AVERAGEIFS(Observed!W$2:W$1601,Observed!$A$2:$A$1601,$A530,Observed!$C$2:$C$1601,$C530)),AVERAGEIFS(Observed!W$2:W$1601,Observed!$A$2:$A$1601,$A530,Observed!$C$2:$C$1601,$C530),"")</f>
        <v/>
      </c>
      <c r="X530" s="23" t="str">
        <f>IF(ISNUMBER(AVERAGEIFS(Observed!X$2:X$1601,Observed!$A$2:$A$1601,$A530,Observed!$C$2:$C$1601,$C530)),AVERAGEIFS(Observed!X$2:X$1601,Observed!$A$2:$A$1601,$A530,Observed!$C$2:$C$1601,$C530),"")</f>
        <v/>
      </c>
      <c r="Y530" s="23" t="str">
        <f>IF(ISNUMBER(AVERAGEIFS(Observed!Y$2:Y$1601,Observed!$A$2:$A$1601,$A530,Observed!$C$2:$C$1601,$C530)),AVERAGEIFS(Observed!Y$2:Y$1601,Observed!$A$2:$A$1601,$A530,Observed!$C$2:$C$1601,$C530),"")</f>
        <v/>
      </c>
      <c r="Z530" s="23" t="str">
        <f>IF(ISNUMBER(AVERAGEIFS(Observed!Z$2:Z$1601,Observed!$A$2:$A$1601,$A530,Observed!$C$2:$C$1601,$C530)),AVERAGEIFS(Observed!Z$2:Z$1601,Observed!$A$2:$A$1601,$A530,Observed!$C$2:$C$1601,$C530),"")</f>
        <v/>
      </c>
      <c r="AA530" s="23" t="str">
        <f>IF(ISNUMBER(AVERAGEIFS(Observed!AA$2:AA$1601,Observed!$A$2:$A$1601,$A530,Observed!$C$2:$C$1601,$C530)),AVERAGEIFS(Observed!AA$2:AA$1601,Observed!$A$2:$A$1601,$A530,Observed!$C$2:$C$1601,$C530),"")</f>
        <v/>
      </c>
      <c r="AB530" s="23" t="str">
        <f>IF(ISNUMBER(AVERAGEIFS(Observed!AB$2:AB$1601,Observed!$A$2:$A$1601,$A530,Observed!$C$2:$C$1601,$C530)),AVERAGEIFS(Observed!AB$2:AB$1601,Observed!$A$2:$A$1601,$A530,Observed!$C$2:$C$1601,$C530),"")</f>
        <v/>
      </c>
      <c r="AC530" s="23" t="str">
        <f>IF(ISNUMBER(AVERAGEIFS(Observed!AC$2:AC$1601,Observed!$A$2:$A$1601,$A530,Observed!$C$2:$C$1601,$C530)),AVERAGEIFS(Observed!AC$2:AC$1601,Observed!$A$2:$A$1601,$A530,Observed!$C$2:$C$1601,$C530),"")</f>
        <v/>
      </c>
      <c r="AD530" s="23" t="str">
        <f>IF(ISNUMBER(AVERAGEIFS(Observed!AD$2:AD$1601,Observed!$A$2:$A$1601,$A530,Observed!$C$2:$C$1601,$C530)),AVERAGEIFS(Observed!AD$2:AD$1601,Observed!$A$2:$A$1601,$A530,Observed!$C$2:$C$1601,$C530),"")</f>
        <v/>
      </c>
      <c r="AE530" s="23" t="str">
        <f>IF(ISNUMBER(AVERAGEIFS(Observed!AE$2:AE$1601,Observed!$A$2:$A$1601,$A530,Observed!$C$2:$C$1601,$C530)),AVERAGEIFS(Observed!AE$2:AE$1601,Observed!$A$2:$A$1601,$A530,Observed!$C$2:$C$1601,$C530),"")</f>
        <v/>
      </c>
      <c r="AF530" s="24" t="str">
        <f>IF(ISNUMBER(AVERAGEIFS(Observed!AF$2:AF$1601,Observed!$A$2:$A$1601,$A530,Observed!$C$2:$C$1601,$C530)),AVERAGEIFS(Observed!AF$2:AF$1601,Observed!$A$2:$A$1601,$A530,Observed!$C$2:$C$1601,$C530),"")</f>
        <v/>
      </c>
      <c r="AG530" s="24" t="str">
        <f>IF(ISNUMBER(AVERAGEIFS(Observed!AG$2:AG$1601,Observed!$A$2:$A$1601,$A530,Observed!$C$2:$C$1601,$C530)),AVERAGEIFS(Observed!AG$2:AG$1601,Observed!$A$2:$A$1601,$A530,Observed!$C$2:$C$1601,$C530),"")</f>
        <v/>
      </c>
      <c r="AH530" s="24" t="str">
        <f>IF(ISNUMBER(AVERAGEIFS(Observed!AH$2:AH$1601,Observed!$A$2:$A$1601,$A530,Observed!$C$2:$C$1601,$C530)),AVERAGEIFS(Observed!AH$2:AH$1601,Observed!$A$2:$A$1601,$A530,Observed!$C$2:$C$1601,$C530),"")</f>
        <v/>
      </c>
      <c r="AI530" s="23" t="str">
        <f>IF(ISNUMBER(AVERAGEIFS(Observed!AI$2:AI$1601,Observed!$A$2:$A$1601,$A530,Observed!$C$2:$C$1601,$C530)),AVERAGEIFS(Observed!AI$2:AI$1601,Observed!$A$2:$A$1601,$A530,Observed!$C$2:$C$1601,$C530),"")</f>
        <v/>
      </c>
      <c r="AJ530" s="24">
        <f>IF(ISNUMBER(AVERAGEIFS(Observed!AJ$2:AJ$1601,Observed!$A$2:$A$1601,$A530,Observed!$C$2:$C$1601,$C530)),AVERAGEIFS(Observed!AJ$2:AJ$1601,Observed!$A$2:$A$1601,$A530,Observed!$C$2:$C$1601,$C530),"")</f>
        <v>2.1666666666666667E-2</v>
      </c>
      <c r="AK530" s="24" t="str">
        <f>IF(ISNUMBER(AVERAGEIFS(Observed!AL$2:AL$1601,Observed!$A$2:$A$1601,$A530,Observed!$C$2:$C$1601,$C530)),AVERAGEIFS(Observed!AL$2:AL$1601,Observed!$A$2:$A$1601,$A530,Observed!$C$2:$C$1601,$C530),"")</f>
        <v/>
      </c>
      <c r="AL530" s="24">
        <f>IF(ISNUMBER(AVERAGEIFS(Observed!AM$2:AM$1601,Observed!$A$2:$A$1601,$A530,Observed!$C$2:$C$1601,$C530)),AVERAGEIFS(Observed!AM$2:AM$1601,Observed!$A$2:$A$1601,$A530,Observed!$C$2:$C$1601,$C530),"")</f>
        <v>0</v>
      </c>
      <c r="AM530" s="24">
        <f>IF(ISNUMBER(AVERAGEIFS(Observed!AN$2:AN$1601,Observed!$A$2:$A$1601,$A530,Observed!$C$2:$C$1601,$C530)),AVERAGEIFS(Observed!AN$2:AN$1601,Observed!$A$2:$A$1601,$A530,Observed!$C$2:$C$1601,$C530),"")</f>
        <v>0.3133333333333333</v>
      </c>
      <c r="AN530" s="24" t="str">
        <f>IF(ISNUMBER(AVERAGEIFS(Observed!AQ$2:AQ$1601,Observed!$A$2:$A$1601,$A530,Observed!$C$2:$C$1601,$C530)),AVERAGEIFS(Observed!AQ$2:AQ$1601,Observed!$A$2:$A$1601,$A530,Observed!$C$2:$C$1601,$C530),"")</f>
        <v/>
      </c>
      <c r="AO530" s="24">
        <f>IF(ISNUMBER(AVERAGEIFS(Observed!AR$2:AR$1601,Observed!$A$2:$A$1601,$A530,Observed!$C$2:$C$1601,$C530)),AVERAGEIFS(Observed!AR$2:AR$1601,Observed!$A$2:$A$1601,$A530,Observed!$C$2:$C$1601,$C530),"")</f>
        <v>0.63566666666666671</v>
      </c>
      <c r="AP530" s="24">
        <f>IF(ISNUMBER(AVERAGEIFS(Observed!AS$2:AS$1601,Observed!$A$2:$A$1601,$A530,Observed!$C$2:$C$1601,$C530)),AVERAGEIFS(Observed!AS$2:AS$1601,Observed!$A$2:$A$1601,$A530,Observed!$C$2:$C$1601,$C530),"")</f>
        <v>2.9666666666666664E-2</v>
      </c>
      <c r="AQ530" s="23" t="str">
        <f>IF(ISNUMBER(AVERAGEIFS(Observed!AT$2:AT$1601,Observed!$A$2:$A$1601,$A530,Observed!$C$2:$C$1601,$C530)),AVERAGEIFS(Observed!AT$2:AT$1601,Observed!$A$2:$A$1601,$A530,Observed!$C$2:$C$1601,$C530),"")</f>
        <v/>
      </c>
      <c r="AR530" s="24" t="str">
        <f>IF(ISNUMBER(AVERAGEIFS(Observed!AU$2:AU$1601,Observed!$A$2:$A$1601,$A530,Observed!$C$2:$C$1601,$C530)),AVERAGEIFS(Observed!AU$2:AU$1601,Observed!$A$2:$A$1601,$A530,Observed!$C$2:$C$1601,$C530),"")</f>
        <v/>
      </c>
      <c r="AS530" s="23" t="str">
        <f>IF(ISNUMBER(AVERAGEIFS(Observed!AV$2:AV$1601,Observed!$A$2:$A$1601,$A530,Observed!$C$2:$C$1601,$C530)),AVERAGEIFS(Observed!AV$2:AV$1601,Observed!$A$2:$A$1601,$A530,Observed!$C$2:$C$1601,$C530),"")</f>
        <v/>
      </c>
      <c r="AT530" s="23" t="str">
        <f>IF(ISNUMBER(AVERAGEIFS(Observed!AW$2:AW$1601,Observed!$A$2:$A$1601,$A530,Observed!$C$2:$C$1601,$C530)),AVERAGEIFS(Observed!AW$2:AW$1601,Observed!$A$2:$A$1601,$A530,Observed!$C$2:$C$1601,$C530),"")</f>
        <v/>
      </c>
      <c r="AU530" s="2">
        <f>COUNTIFS(Observed!$A$2:$A$1601,$A530,Observed!$C$2:$C$1601,$C530)</f>
        <v>3</v>
      </c>
      <c r="AV530" s="2">
        <f t="shared" si="9"/>
        <v>8</v>
      </c>
    </row>
    <row r="531" spans="1:48" x14ac:dyDescent="0.3">
      <c r="A531" s="4" t="s">
        <v>127</v>
      </c>
      <c r="B531" t="s">
        <v>83</v>
      </c>
      <c r="C531" s="3">
        <v>41918</v>
      </c>
      <c r="D531">
        <v>1</v>
      </c>
      <c r="F531" t="s">
        <v>85</v>
      </c>
      <c r="G531" t="s">
        <v>90</v>
      </c>
      <c r="H531" s="2">
        <v>2014</v>
      </c>
      <c r="I531" s="2" t="s">
        <v>84</v>
      </c>
      <c r="J531">
        <v>1</v>
      </c>
      <c r="K531" s="2" t="s">
        <v>21</v>
      </c>
      <c r="L531" s="22" t="str">
        <f>IF(ISNUMBER(AVERAGEIFS(Observed!L$2:L$1601,Observed!$A$2:$A$1601,$A531,Observed!$C$2:$C$1601,$C531)),AVERAGEIFS(Observed!L$2:L$1601,Observed!$A$2:$A$1601,$A531,Observed!$C$2:$C$1601,$C531),"")</f>
        <v/>
      </c>
      <c r="M531" s="23" t="str">
        <f>IF(ISNUMBER(AVERAGEIFS(Observed!M$2:M$1601,Observed!$A$2:$A$1601,$A531,Observed!$C$2:$C$1601,$C531)),AVERAGEIFS(Observed!M$2:M$1601,Observed!$A$2:$A$1601,$A531,Observed!$C$2:$C$1601,$C531),"")</f>
        <v/>
      </c>
      <c r="N531" s="23">
        <f>IF(ISNUMBER(AVERAGEIFS(Observed!N$2:N$1601,Observed!$A$2:$A$1601,$A531,Observed!$C$2:$C$1601,$C531)),AVERAGEIFS(Observed!N$2:N$1601,Observed!$A$2:$A$1601,$A531,Observed!$C$2:$C$1601,$C531),"")</f>
        <v>162.79666666666665</v>
      </c>
      <c r="O531" s="23">
        <f>IF(ISNUMBER(AVERAGEIFS(Observed!O$2:O$1601,Observed!$A$2:$A$1601,$A531,Observed!$C$2:$C$1601,$C531)),AVERAGEIFS(Observed!O$2:O$1601,Observed!$A$2:$A$1601,$A531,Observed!$C$2:$C$1601,$C531),"")</f>
        <v>162.79666666666665</v>
      </c>
      <c r="P531" s="23">
        <f>IF(ISNUMBER(AVERAGEIFS(Observed!P$2:P$1601,Observed!$A$2:$A$1601,$A531,Observed!$C$2:$C$1601,$C531)),AVERAGEIFS(Observed!P$2:P$1601,Observed!$A$2:$A$1601,$A531,Observed!$C$2:$C$1601,$C531),"")</f>
        <v>1571.5266666666666</v>
      </c>
      <c r="Q531" s="24" t="str">
        <f>IF(ISNUMBER(AVERAGEIFS(Observed!Q$2:Q$1601,Observed!$A$2:$A$1601,$A531,Observed!$C$2:$C$1601,$C531)),AVERAGEIFS(Observed!Q$2:Q$1601,Observed!$A$2:$A$1601,$A531,Observed!$C$2:$C$1601,$C531),"")</f>
        <v/>
      </c>
      <c r="R531" s="24" t="str">
        <f>IF(ISNUMBER(AVERAGEIFS(Observed!R$2:R$1601,Observed!$A$2:$A$1601,$A531,Observed!$C$2:$C$1601,$C531)),AVERAGEIFS(Observed!R$2:R$1601,Observed!$A$2:$A$1601,$A531,Observed!$C$2:$C$1601,$C531),"")</f>
        <v/>
      </c>
      <c r="S531" s="24" t="str">
        <f>IF(ISNUMBER(AVERAGEIFS(Observed!S$2:S$1601,Observed!$A$2:$A$1601,$A531,Observed!$C$2:$C$1601,$C531)),AVERAGEIFS(Observed!S$2:S$1601,Observed!$A$2:$A$1601,$A531,Observed!$C$2:$C$1601,$C531),"")</f>
        <v/>
      </c>
      <c r="T531" s="23" t="str">
        <f>IF(ISNUMBER(AVERAGEIFS(Observed!T$2:T$1601,Observed!$A$2:$A$1601,$A531,Observed!$C$2:$C$1601,$C531)),AVERAGEIFS(Observed!T$2:T$1601,Observed!$A$2:$A$1601,$A531,Observed!$C$2:$C$1601,$C531),"")</f>
        <v/>
      </c>
      <c r="U531" s="25" t="str">
        <f>IF(ISNUMBER(AVERAGEIFS(Observed!U$2:U$1601,Observed!$A$2:$A$1601,$A531,Observed!$C$2:$C$1601,$C531)),AVERAGEIFS(Observed!U$2:U$1601,Observed!$A$2:$A$1601,$A531,Observed!$C$2:$C$1601,$C531),"")</f>
        <v/>
      </c>
      <c r="V531" s="25" t="str">
        <f>IF(ISNUMBER(AVERAGEIFS(Observed!V$2:V$1601,Observed!$A$2:$A$1601,$A531,Observed!$C$2:$C$1601,$C531)),AVERAGEIFS(Observed!V$2:V$1601,Observed!$A$2:$A$1601,$A531,Observed!$C$2:$C$1601,$C531),"")</f>
        <v/>
      </c>
      <c r="W531" s="23" t="str">
        <f>IF(ISNUMBER(AVERAGEIFS(Observed!W$2:W$1601,Observed!$A$2:$A$1601,$A531,Observed!$C$2:$C$1601,$C531)),AVERAGEIFS(Observed!W$2:W$1601,Observed!$A$2:$A$1601,$A531,Observed!$C$2:$C$1601,$C531),"")</f>
        <v/>
      </c>
      <c r="X531" s="23" t="str">
        <f>IF(ISNUMBER(AVERAGEIFS(Observed!X$2:X$1601,Observed!$A$2:$A$1601,$A531,Observed!$C$2:$C$1601,$C531)),AVERAGEIFS(Observed!X$2:X$1601,Observed!$A$2:$A$1601,$A531,Observed!$C$2:$C$1601,$C531),"")</f>
        <v/>
      </c>
      <c r="Y531" s="23" t="str">
        <f>IF(ISNUMBER(AVERAGEIFS(Observed!Y$2:Y$1601,Observed!$A$2:$A$1601,$A531,Observed!$C$2:$C$1601,$C531)),AVERAGEIFS(Observed!Y$2:Y$1601,Observed!$A$2:$A$1601,$A531,Observed!$C$2:$C$1601,$C531),"")</f>
        <v/>
      </c>
      <c r="Z531" s="23" t="str">
        <f>IF(ISNUMBER(AVERAGEIFS(Observed!Z$2:Z$1601,Observed!$A$2:$A$1601,$A531,Observed!$C$2:$C$1601,$C531)),AVERAGEIFS(Observed!Z$2:Z$1601,Observed!$A$2:$A$1601,$A531,Observed!$C$2:$C$1601,$C531),"")</f>
        <v/>
      </c>
      <c r="AA531" s="23" t="str">
        <f>IF(ISNUMBER(AVERAGEIFS(Observed!AA$2:AA$1601,Observed!$A$2:$A$1601,$A531,Observed!$C$2:$C$1601,$C531)),AVERAGEIFS(Observed!AA$2:AA$1601,Observed!$A$2:$A$1601,$A531,Observed!$C$2:$C$1601,$C531),"")</f>
        <v/>
      </c>
      <c r="AB531" s="23" t="str">
        <f>IF(ISNUMBER(AVERAGEIFS(Observed!AB$2:AB$1601,Observed!$A$2:$A$1601,$A531,Observed!$C$2:$C$1601,$C531)),AVERAGEIFS(Observed!AB$2:AB$1601,Observed!$A$2:$A$1601,$A531,Observed!$C$2:$C$1601,$C531),"")</f>
        <v/>
      </c>
      <c r="AC531" s="23" t="str">
        <f>IF(ISNUMBER(AVERAGEIFS(Observed!AC$2:AC$1601,Observed!$A$2:$A$1601,$A531,Observed!$C$2:$C$1601,$C531)),AVERAGEIFS(Observed!AC$2:AC$1601,Observed!$A$2:$A$1601,$A531,Observed!$C$2:$C$1601,$C531),"")</f>
        <v/>
      </c>
      <c r="AD531" s="23" t="str">
        <f>IF(ISNUMBER(AVERAGEIFS(Observed!AD$2:AD$1601,Observed!$A$2:$A$1601,$A531,Observed!$C$2:$C$1601,$C531)),AVERAGEIFS(Observed!AD$2:AD$1601,Observed!$A$2:$A$1601,$A531,Observed!$C$2:$C$1601,$C531),"")</f>
        <v/>
      </c>
      <c r="AE531" s="23" t="str">
        <f>IF(ISNUMBER(AVERAGEIFS(Observed!AE$2:AE$1601,Observed!$A$2:$A$1601,$A531,Observed!$C$2:$C$1601,$C531)),AVERAGEIFS(Observed!AE$2:AE$1601,Observed!$A$2:$A$1601,$A531,Observed!$C$2:$C$1601,$C531),"")</f>
        <v/>
      </c>
      <c r="AF531" s="24" t="str">
        <f>IF(ISNUMBER(AVERAGEIFS(Observed!AF$2:AF$1601,Observed!$A$2:$A$1601,$A531,Observed!$C$2:$C$1601,$C531)),AVERAGEIFS(Observed!AF$2:AF$1601,Observed!$A$2:$A$1601,$A531,Observed!$C$2:$C$1601,$C531),"")</f>
        <v/>
      </c>
      <c r="AG531" s="24" t="str">
        <f>IF(ISNUMBER(AVERAGEIFS(Observed!AG$2:AG$1601,Observed!$A$2:$A$1601,$A531,Observed!$C$2:$C$1601,$C531)),AVERAGEIFS(Observed!AG$2:AG$1601,Observed!$A$2:$A$1601,$A531,Observed!$C$2:$C$1601,$C531),"")</f>
        <v/>
      </c>
      <c r="AH531" s="24" t="str">
        <f>IF(ISNUMBER(AVERAGEIFS(Observed!AH$2:AH$1601,Observed!$A$2:$A$1601,$A531,Observed!$C$2:$C$1601,$C531)),AVERAGEIFS(Observed!AH$2:AH$1601,Observed!$A$2:$A$1601,$A531,Observed!$C$2:$C$1601,$C531),"")</f>
        <v/>
      </c>
      <c r="AI531" s="23" t="str">
        <f>IF(ISNUMBER(AVERAGEIFS(Observed!AI$2:AI$1601,Observed!$A$2:$A$1601,$A531,Observed!$C$2:$C$1601,$C531)),AVERAGEIFS(Observed!AI$2:AI$1601,Observed!$A$2:$A$1601,$A531,Observed!$C$2:$C$1601,$C531),"")</f>
        <v/>
      </c>
      <c r="AJ531" s="24">
        <f>IF(ISNUMBER(AVERAGEIFS(Observed!AJ$2:AJ$1601,Observed!$A$2:$A$1601,$A531,Observed!$C$2:$C$1601,$C531)),AVERAGEIFS(Observed!AJ$2:AJ$1601,Observed!$A$2:$A$1601,$A531,Observed!$C$2:$C$1601,$C531),"")</f>
        <v>6.8999999999999992E-2</v>
      </c>
      <c r="AK531" s="24" t="str">
        <f>IF(ISNUMBER(AVERAGEIFS(Observed!AL$2:AL$1601,Observed!$A$2:$A$1601,$A531,Observed!$C$2:$C$1601,$C531)),AVERAGEIFS(Observed!AL$2:AL$1601,Observed!$A$2:$A$1601,$A531,Observed!$C$2:$C$1601,$C531),"")</f>
        <v/>
      </c>
      <c r="AL531" s="24">
        <f>IF(ISNUMBER(AVERAGEIFS(Observed!AM$2:AM$1601,Observed!$A$2:$A$1601,$A531,Observed!$C$2:$C$1601,$C531)),AVERAGEIFS(Observed!AM$2:AM$1601,Observed!$A$2:$A$1601,$A531,Observed!$C$2:$C$1601,$C531),"")</f>
        <v>0</v>
      </c>
      <c r="AM531" s="24">
        <f>IF(ISNUMBER(AVERAGEIFS(Observed!AN$2:AN$1601,Observed!$A$2:$A$1601,$A531,Observed!$C$2:$C$1601,$C531)),AVERAGEIFS(Observed!AN$2:AN$1601,Observed!$A$2:$A$1601,$A531,Observed!$C$2:$C$1601,$C531),"")</f>
        <v>0.42699999999999999</v>
      </c>
      <c r="AN531" s="24" t="str">
        <f>IF(ISNUMBER(AVERAGEIFS(Observed!AQ$2:AQ$1601,Observed!$A$2:$A$1601,$A531,Observed!$C$2:$C$1601,$C531)),AVERAGEIFS(Observed!AQ$2:AQ$1601,Observed!$A$2:$A$1601,$A531,Observed!$C$2:$C$1601,$C531),"")</f>
        <v/>
      </c>
      <c r="AO531" s="24">
        <f>IF(ISNUMBER(AVERAGEIFS(Observed!AR$2:AR$1601,Observed!$A$2:$A$1601,$A531,Observed!$C$2:$C$1601,$C531)),AVERAGEIFS(Observed!AR$2:AR$1601,Observed!$A$2:$A$1601,$A531,Observed!$C$2:$C$1601,$C531),"")</f>
        <v>0.39266666666666666</v>
      </c>
      <c r="AP531" s="24">
        <f>IF(ISNUMBER(AVERAGEIFS(Observed!AS$2:AS$1601,Observed!$A$2:$A$1601,$A531,Observed!$C$2:$C$1601,$C531)),AVERAGEIFS(Observed!AS$2:AS$1601,Observed!$A$2:$A$1601,$A531,Observed!$C$2:$C$1601,$C531),"")</f>
        <v>0.11133333333333333</v>
      </c>
      <c r="AQ531" s="23" t="str">
        <f>IF(ISNUMBER(AVERAGEIFS(Observed!AT$2:AT$1601,Observed!$A$2:$A$1601,$A531,Observed!$C$2:$C$1601,$C531)),AVERAGEIFS(Observed!AT$2:AT$1601,Observed!$A$2:$A$1601,$A531,Observed!$C$2:$C$1601,$C531),"")</f>
        <v/>
      </c>
      <c r="AR531" s="24" t="str">
        <f>IF(ISNUMBER(AVERAGEIFS(Observed!AU$2:AU$1601,Observed!$A$2:$A$1601,$A531,Observed!$C$2:$C$1601,$C531)),AVERAGEIFS(Observed!AU$2:AU$1601,Observed!$A$2:$A$1601,$A531,Observed!$C$2:$C$1601,$C531),"")</f>
        <v/>
      </c>
      <c r="AS531" s="23" t="str">
        <f>IF(ISNUMBER(AVERAGEIFS(Observed!AV$2:AV$1601,Observed!$A$2:$A$1601,$A531,Observed!$C$2:$C$1601,$C531)),AVERAGEIFS(Observed!AV$2:AV$1601,Observed!$A$2:$A$1601,$A531,Observed!$C$2:$C$1601,$C531),"")</f>
        <v/>
      </c>
      <c r="AT531" s="23" t="str">
        <f>IF(ISNUMBER(AVERAGEIFS(Observed!AW$2:AW$1601,Observed!$A$2:$A$1601,$A531,Observed!$C$2:$C$1601,$C531)),AVERAGEIFS(Observed!AW$2:AW$1601,Observed!$A$2:$A$1601,$A531,Observed!$C$2:$C$1601,$C531),"")</f>
        <v/>
      </c>
      <c r="AU531" s="2">
        <f>COUNTIFS(Observed!$A$2:$A$1601,$A531,Observed!$C$2:$C$1601,$C531)</f>
        <v>3</v>
      </c>
      <c r="AV531" s="2">
        <f t="shared" si="9"/>
        <v>8</v>
      </c>
    </row>
    <row r="532" spans="1:48" x14ac:dyDescent="0.3">
      <c r="A532" s="4" t="s">
        <v>127</v>
      </c>
      <c r="B532" t="s">
        <v>83</v>
      </c>
      <c r="C532" s="3">
        <v>42156</v>
      </c>
      <c r="D532">
        <v>1</v>
      </c>
      <c r="F532" t="s">
        <v>85</v>
      </c>
      <c r="G532" t="s">
        <v>90</v>
      </c>
      <c r="H532" s="2">
        <v>2015</v>
      </c>
      <c r="I532" s="2" t="s">
        <v>84</v>
      </c>
      <c r="J532">
        <v>1</v>
      </c>
      <c r="K532" s="2" t="s">
        <v>21</v>
      </c>
      <c r="L532" s="22" t="str">
        <f>IF(ISNUMBER(AVERAGEIFS(Observed!L$2:L$1601,Observed!$A$2:$A$1601,$A532,Observed!$C$2:$C$1601,$C532)),AVERAGEIFS(Observed!L$2:L$1601,Observed!$A$2:$A$1601,$A532,Observed!$C$2:$C$1601,$C532),"")</f>
        <v/>
      </c>
      <c r="M532" s="23" t="str">
        <f>IF(ISNUMBER(AVERAGEIFS(Observed!M$2:M$1601,Observed!$A$2:$A$1601,$A532,Observed!$C$2:$C$1601,$C532)),AVERAGEIFS(Observed!M$2:M$1601,Observed!$A$2:$A$1601,$A532,Observed!$C$2:$C$1601,$C532),"")</f>
        <v/>
      </c>
      <c r="N532" s="23">
        <f>IF(ISNUMBER(AVERAGEIFS(Observed!N$2:N$1601,Observed!$A$2:$A$1601,$A532,Observed!$C$2:$C$1601,$C532)),AVERAGEIFS(Observed!N$2:N$1601,Observed!$A$2:$A$1601,$A532,Observed!$C$2:$C$1601,$C532),"")</f>
        <v>424.1033333333333</v>
      </c>
      <c r="O532" s="23">
        <f>IF(ISNUMBER(AVERAGEIFS(Observed!O$2:O$1601,Observed!$A$2:$A$1601,$A532,Observed!$C$2:$C$1601,$C532)),AVERAGEIFS(Observed!O$2:O$1601,Observed!$A$2:$A$1601,$A532,Observed!$C$2:$C$1601,$C532),"")</f>
        <v>424.1033333333333</v>
      </c>
      <c r="P532" s="23">
        <f>IF(ISNUMBER(AVERAGEIFS(Observed!P$2:P$1601,Observed!$A$2:$A$1601,$A532,Observed!$C$2:$C$1601,$C532)),AVERAGEIFS(Observed!P$2:P$1601,Observed!$A$2:$A$1601,$A532,Observed!$C$2:$C$1601,$C532),"")</f>
        <v>424.1033333333333</v>
      </c>
      <c r="Q532" s="24" t="str">
        <f>IF(ISNUMBER(AVERAGEIFS(Observed!Q$2:Q$1601,Observed!$A$2:$A$1601,$A532,Observed!$C$2:$C$1601,$C532)),AVERAGEIFS(Observed!Q$2:Q$1601,Observed!$A$2:$A$1601,$A532,Observed!$C$2:$C$1601,$C532),"")</f>
        <v/>
      </c>
      <c r="R532" s="24" t="str">
        <f>IF(ISNUMBER(AVERAGEIFS(Observed!R$2:R$1601,Observed!$A$2:$A$1601,$A532,Observed!$C$2:$C$1601,$C532)),AVERAGEIFS(Observed!R$2:R$1601,Observed!$A$2:$A$1601,$A532,Observed!$C$2:$C$1601,$C532),"")</f>
        <v/>
      </c>
      <c r="S532" s="24" t="str">
        <f>IF(ISNUMBER(AVERAGEIFS(Observed!S$2:S$1601,Observed!$A$2:$A$1601,$A532,Observed!$C$2:$C$1601,$C532)),AVERAGEIFS(Observed!S$2:S$1601,Observed!$A$2:$A$1601,$A532,Observed!$C$2:$C$1601,$C532),"")</f>
        <v/>
      </c>
      <c r="T532" s="23" t="str">
        <f>IF(ISNUMBER(AVERAGEIFS(Observed!T$2:T$1601,Observed!$A$2:$A$1601,$A532,Observed!$C$2:$C$1601,$C532)),AVERAGEIFS(Observed!T$2:T$1601,Observed!$A$2:$A$1601,$A532,Observed!$C$2:$C$1601,$C532),"")</f>
        <v/>
      </c>
      <c r="U532" s="25" t="str">
        <f>IF(ISNUMBER(AVERAGEIFS(Observed!U$2:U$1601,Observed!$A$2:$A$1601,$A532,Observed!$C$2:$C$1601,$C532)),AVERAGEIFS(Observed!U$2:U$1601,Observed!$A$2:$A$1601,$A532,Observed!$C$2:$C$1601,$C532),"")</f>
        <v/>
      </c>
      <c r="V532" s="25" t="str">
        <f>IF(ISNUMBER(AVERAGEIFS(Observed!V$2:V$1601,Observed!$A$2:$A$1601,$A532,Observed!$C$2:$C$1601,$C532)),AVERAGEIFS(Observed!V$2:V$1601,Observed!$A$2:$A$1601,$A532,Observed!$C$2:$C$1601,$C532),"")</f>
        <v/>
      </c>
      <c r="W532" s="23" t="str">
        <f>IF(ISNUMBER(AVERAGEIFS(Observed!W$2:W$1601,Observed!$A$2:$A$1601,$A532,Observed!$C$2:$C$1601,$C532)),AVERAGEIFS(Observed!W$2:W$1601,Observed!$A$2:$A$1601,$A532,Observed!$C$2:$C$1601,$C532),"")</f>
        <v/>
      </c>
      <c r="X532" s="23" t="str">
        <f>IF(ISNUMBER(AVERAGEIFS(Observed!X$2:X$1601,Observed!$A$2:$A$1601,$A532,Observed!$C$2:$C$1601,$C532)),AVERAGEIFS(Observed!X$2:X$1601,Observed!$A$2:$A$1601,$A532,Observed!$C$2:$C$1601,$C532),"")</f>
        <v/>
      </c>
      <c r="Y532" s="23" t="str">
        <f>IF(ISNUMBER(AVERAGEIFS(Observed!Y$2:Y$1601,Observed!$A$2:$A$1601,$A532,Observed!$C$2:$C$1601,$C532)),AVERAGEIFS(Observed!Y$2:Y$1601,Observed!$A$2:$A$1601,$A532,Observed!$C$2:$C$1601,$C532),"")</f>
        <v/>
      </c>
      <c r="Z532" s="23" t="str">
        <f>IF(ISNUMBER(AVERAGEIFS(Observed!Z$2:Z$1601,Observed!$A$2:$A$1601,$A532,Observed!$C$2:$C$1601,$C532)),AVERAGEIFS(Observed!Z$2:Z$1601,Observed!$A$2:$A$1601,$A532,Observed!$C$2:$C$1601,$C532),"")</f>
        <v/>
      </c>
      <c r="AA532" s="23" t="str">
        <f>IF(ISNUMBER(AVERAGEIFS(Observed!AA$2:AA$1601,Observed!$A$2:$A$1601,$A532,Observed!$C$2:$C$1601,$C532)),AVERAGEIFS(Observed!AA$2:AA$1601,Observed!$A$2:$A$1601,$A532,Observed!$C$2:$C$1601,$C532),"")</f>
        <v/>
      </c>
      <c r="AB532" s="23" t="str">
        <f>IF(ISNUMBER(AVERAGEIFS(Observed!AB$2:AB$1601,Observed!$A$2:$A$1601,$A532,Observed!$C$2:$C$1601,$C532)),AVERAGEIFS(Observed!AB$2:AB$1601,Observed!$A$2:$A$1601,$A532,Observed!$C$2:$C$1601,$C532),"")</f>
        <v/>
      </c>
      <c r="AC532" s="23" t="str">
        <f>IF(ISNUMBER(AVERAGEIFS(Observed!AC$2:AC$1601,Observed!$A$2:$A$1601,$A532,Observed!$C$2:$C$1601,$C532)),AVERAGEIFS(Observed!AC$2:AC$1601,Observed!$A$2:$A$1601,$A532,Observed!$C$2:$C$1601,$C532),"")</f>
        <v/>
      </c>
      <c r="AD532" s="23" t="str">
        <f>IF(ISNUMBER(AVERAGEIFS(Observed!AD$2:AD$1601,Observed!$A$2:$A$1601,$A532,Observed!$C$2:$C$1601,$C532)),AVERAGEIFS(Observed!AD$2:AD$1601,Observed!$A$2:$A$1601,$A532,Observed!$C$2:$C$1601,$C532),"")</f>
        <v/>
      </c>
      <c r="AE532" s="23" t="str">
        <f>IF(ISNUMBER(AVERAGEIFS(Observed!AE$2:AE$1601,Observed!$A$2:$A$1601,$A532,Observed!$C$2:$C$1601,$C532)),AVERAGEIFS(Observed!AE$2:AE$1601,Observed!$A$2:$A$1601,$A532,Observed!$C$2:$C$1601,$C532),"")</f>
        <v/>
      </c>
      <c r="AF532" s="24" t="str">
        <f>IF(ISNUMBER(AVERAGEIFS(Observed!AF$2:AF$1601,Observed!$A$2:$A$1601,$A532,Observed!$C$2:$C$1601,$C532)),AVERAGEIFS(Observed!AF$2:AF$1601,Observed!$A$2:$A$1601,$A532,Observed!$C$2:$C$1601,$C532),"")</f>
        <v/>
      </c>
      <c r="AG532" s="24" t="str">
        <f>IF(ISNUMBER(AVERAGEIFS(Observed!AG$2:AG$1601,Observed!$A$2:$A$1601,$A532,Observed!$C$2:$C$1601,$C532)),AVERAGEIFS(Observed!AG$2:AG$1601,Observed!$A$2:$A$1601,$A532,Observed!$C$2:$C$1601,$C532),"")</f>
        <v/>
      </c>
      <c r="AH532" s="24" t="str">
        <f>IF(ISNUMBER(AVERAGEIFS(Observed!AH$2:AH$1601,Observed!$A$2:$A$1601,$A532,Observed!$C$2:$C$1601,$C532)),AVERAGEIFS(Observed!AH$2:AH$1601,Observed!$A$2:$A$1601,$A532,Observed!$C$2:$C$1601,$C532),"")</f>
        <v/>
      </c>
      <c r="AI532" s="23" t="str">
        <f>IF(ISNUMBER(AVERAGEIFS(Observed!AI$2:AI$1601,Observed!$A$2:$A$1601,$A532,Observed!$C$2:$C$1601,$C532)),AVERAGEIFS(Observed!AI$2:AI$1601,Observed!$A$2:$A$1601,$A532,Observed!$C$2:$C$1601,$C532),"")</f>
        <v/>
      </c>
      <c r="AJ532" s="24">
        <f>IF(ISNUMBER(AVERAGEIFS(Observed!AJ$2:AJ$1601,Observed!$A$2:$A$1601,$A532,Observed!$C$2:$C$1601,$C532)),AVERAGEIFS(Observed!AJ$2:AJ$1601,Observed!$A$2:$A$1601,$A532,Observed!$C$2:$C$1601,$C532),"")</f>
        <v>0.33233333333333331</v>
      </c>
      <c r="AK532" s="24" t="str">
        <f>IF(ISNUMBER(AVERAGEIFS(Observed!AL$2:AL$1601,Observed!$A$2:$A$1601,$A532,Observed!$C$2:$C$1601,$C532)),AVERAGEIFS(Observed!AL$2:AL$1601,Observed!$A$2:$A$1601,$A532,Observed!$C$2:$C$1601,$C532),"")</f>
        <v/>
      </c>
      <c r="AL532" s="24">
        <f>IF(ISNUMBER(AVERAGEIFS(Observed!AM$2:AM$1601,Observed!$A$2:$A$1601,$A532,Observed!$C$2:$C$1601,$C532)),AVERAGEIFS(Observed!AM$2:AM$1601,Observed!$A$2:$A$1601,$A532,Observed!$C$2:$C$1601,$C532),"")</f>
        <v>0</v>
      </c>
      <c r="AM532" s="24">
        <f>IF(ISNUMBER(AVERAGEIFS(Observed!AN$2:AN$1601,Observed!$A$2:$A$1601,$A532,Observed!$C$2:$C$1601,$C532)),AVERAGEIFS(Observed!AN$2:AN$1601,Observed!$A$2:$A$1601,$A532,Observed!$C$2:$C$1601,$C532),"")</f>
        <v>0.39033333333333337</v>
      </c>
      <c r="AN532" s="24" t="str">
        <f>IF(ISNUMBER(AVERAGEIFS(Observed!AQ$2:AQ$1601,Observed!$A$2:$A$1601,$A532,Observed!$C$2:$C$1601,$C532)),AVERAGEIFS(Observed!AQ$2:AQ$1601,Observed!$A$2:$A$1601,$A532,Observed!$C$2:$C$1601,$C532),"")</f>
        <v/>
      </c>
      <c r="AO532" s="24">
        <f>IF(ISNUMBER(AVERAGEIFS(Observed!AR$2:AR$1601,Observed!$A$2:$A$1601,$A532,Observed!$C$2:$C$1601,$C532)),AVERAGEIFS(Observed!AR$2:AR$1601,Observed!$A$2:$A$1601,$A532,Observed!$C$2:$C$1601,$C532),"")</f>
        <v>0.20399999999999999</v>
      </c>
      <c r="AP532" s="24">
        <f>IF(ISNUMBER(AVERAGEIFS(Observed!AS$2:AS$1601,Observed!$A$2:$A$1601,$A532,Observed!$C$2:$C$1601,$C532)),AVERAGEIFS(Observed!AS$2:AS$1601,Observed!$A$2:$A$1601,$A532,Observed!$C$2:$C$1601,$C532),"")</f>
        <v>7.3333333333333334E-2</v>
      </c>
      <c r="AQ532" s="23" t="str">
        <f>IF(ISNUMBER(AVERAGEIFS(Observed!AT$2:AT$1601,Observed!$A$2:$A$1601,$A532,Observed!$C$2:$C$1601,$C532)),AVERAGEIFS(Observed!AT$2:AT$1601,Observed!$A$2:$A$1601,$A532,Observed!$C$2:$C$1601,$C532),"")</f>
        <v/>
      </c>
      <c r="AR532" s="24" t="str">
        <f>IF(ISNUMBER(AVERAGEIFS(Observed!AU$2:AU$1601,Observed!$A$2:$A$1601,$A532,Observed!$C$2:$C$1601,$C532)),AVERAGEIFS(Observed!AU$2:AU$1601,Observed!$A$2:$A$1601,$A532,Observed!$C$2:$C$1601,$C532),"")</f>
        <v/>
      </c>
      <c r="AS532" s="23" t="str">
        <f>IF(ISNUMBER(AVERAGEIFS(Observed!AV$2:AV$1601,Observed!$A$2:$A$1601,$A532,Observed!$C$2:$C$1601,$C532)),AVERAGEIFS(Observed!AV$2:AV$1601,Observed!$A$2:$A$1601,$A532,Observed!$C$2:$C$1601,$C532),"")</f>
        <v/>
      </c>
      <c r="AT532" s="23" t="str">
        <f>IF(ISNUMBER(AVERAGEIFS(Observed!AW$2:AW$1601,Observed!$A$2:$A$1601,$A532,Observed!$C$2:$C$1601,$C532)),AVERAGEIFS(Observed!AW$2:AW$1601,Observed!$A$2:$A$1601,$A532,Observed!$C$2:$C$1601,$C532),"")</f>
        <v/>
      </c>
      <c r="AU532" s="2">
        <f>COUNTIFS(Observed!$A$2:$A$1601,$A532,Observed!$C$2:$C$1601,$C532)</f>
        <v>3</v>
      </c>
      <c r="AV532" s="2">
        <f t="shared" si="9"/>
        <v>8</v>
      </c>
    </row>
    <row r="533" spans="1:48" x14ac:dyDescent="0.3">
      <c r="A533" s="4" t="s">
        <v>127</v>
      </c>
      <c r="B533" t="s">
        <v>83</v>
      </c>
      <c r="C533" s="3">
        <v>42199</v>
      </c>
      <c r="D533">
        <v>1</v>
      </c>
      <c r="F533" t="s">
        <v>85</v>
      </c>
      <c r="G533" t="s">
        <v>90</v>
      </c>
      <c r="H533" s="2">
        <v>2015</v>
      </c>
      <c r="I533" s="2" t="s">
        <v>84</v>
      </c>
      <c r="J533">
        <v>1</v>
      </c>
      <c r="K533" s="2" t="s">
        <v>21</v>
      </c>
      <c r="L533" s="22" t="str">
        <f>IF(ISNUMBER(AVERAGEIFS(Observed!L$2:L$1601,Observed!$A$2:$A$1601,$A533,Observed!$C$2:$C$1601,$C533)),AVERAGEIFS(Observed!L$2:L$1601,Observed!$A$2:$A$1601,$A533,Observed!$C$2:$C$1601,$C533),"")</f>
        <v/>
      </c>
      <c r="M533" s="23" t="str">
        <f>IF(ISNUMBER(AVERAGEIFS(Observed!M$2:M$1601,Observed!$A$2:$A$1601,$A533,Observed!$C$2:$C$1601,$C533)),AVERAGEIFS(Observed!M$2:M$1601,Observed!$A$2:$A$1601,$A533,Observed!$C$2:$C$1601,$C533),"")</f>
        <v/>
      </c>
      <c r="N533" s="23">
        <f>IF(ISNUMBER(AVERAGEIFS(Observed!N$2:N$1601,Observed!$A$2:$A$1601,$A533,Observed!$C$2:$C$1601,$C533)),AVERAGEIFS(Observed!N$2:N$1601,Observed!$A$2:$A$1601,$A533,Observed!$C$2:$C$1601,$C533),"")</f>
        <v>418.78</v>
      </c>
      <c r="O533" s="23">
        <f>IF(ISNUMBER(AVERAGEIFS(Observed!O$2:O$1601,Observed!$A$2:$A$1601,$A533,Observed!$C$2:$C$1601,$C533)),AVERAGEIFS(Observed!O$2:O$1601,Observed!$A$2:$A$1601,$A533,Observed!$C$2:$C$1601,$C533),"")</f>
        <v>418.78</v>
      </c>
      <c r="P533" s="23">
        <f>IF(ISNUMBER(AVERAGEIFS(Observed!P$2:P$1601,Observed!$A$2:$A$1601,$A533,Observed!$C$2:$C$1601,$C533)),AVERAGEIFS(Observed!P$2:P$1601,Observed!$A$2:$A$1601,$A533,Observed!$C$2:$C$1601,$C533),"")</f>
        <v>842.88333333333321</v>
      </c>
      <c r="Q533" s="24" t="str">
        <f>IF(ISNUMBER(AVERAGEIFS(Observed!Q$2:Q$1601,Observed!$A$2:$A$1601,$A533,Observed!$C$2:$C$1601,$C533)),AVERAGEIFS(Observed!Q$2:Q$1601,Observed!$A$2:$A$1601,$A533,Observed!$C$2:$C$1601,$C533),"")</f>
        <v/>
      </c>
      <c r="R533" s="24" t="str">
        <f>IF(ISNUMBER(AVERAGEIFS(Observed!R$2:R$1601,Observed!$A$2:$A$1601,$A533,Observed!$C$2:$C$1601,$C533)),AVERAGEIFS(Observed!R$2:R$1601,Observed!$A$2:$A$1601,$A533,Observed!$C$2:$C$1601,$C533),"")</f>
        <v/>
      </c>
      <c r="S533" s="24" t="str">
        <f>IF(ISNUMBER(AVERAGEIFS(Observed!S$2:S$1601,Observed!$A$2:$A$1601,$A533,Observed!$C$2:$C$1601,$C533)),AVERAGEIFS(Observed!S$2:S$1601,Observed!$A$2:$A$1601,$A533,Observed!$C$2:$C$1601,$C533),"")</f>
        <v/>
      </c>
      <c r="T533" s="23" t="str">
        <f>IF(ISNUMBER(AVERAGEIFS(Observed!T$2:T$1601,Observed!$A$2:$A$1601,$A533,Observed!$C$2:$C$1601,$C533)),AVERAGEIFS(Observed!T$2:T$1601,Observed!$A$2:$A$1601,$A533,Observed!$C$2:$C$1601,$C533),"")</f>
        <v/>
      </c>
      <c r="U533" s="25" t="str">
        <f>IF(ISNUMBER(AVERAGEIFS(Observed!U$2:U$1601,Observed!$A$2:$A$1601,$A533,Observed!$C$2:$C$1601,$C533)),AVERAGEIFS(Observed!U$2:U$1601,Observed!$A$2:$A$1601,$A533,Observed!$C$2:$C$1601,$C533),"")</f>
        <v/>
      </c>
      <c r="V533" s="25" t="str">
        <f>IF(ISNUMBER(AVERAGEIFS(Observed!V$2:V$1601,Observed!$A$2:$A$1601,$A533,Observed!$C$2:$C$1601,$C533)),AVERAGEIFS(Observed!V$2:V$1601,Observed!$A$2:$A$1601,$A533,Observed!$C$2:$C$1601,$C533),"")</f>
        <v/>
      </c>
      <c r="W533" s="23" t="str">
        <f>IF(ISNUMBER(AVERAGEIFS(Observed!W$2:W$1601,Observed!$A$2:$A$1601,$A533,Observed!$C$2:$C$1601,$C533)),AVERAGEIFS(Observed!W$2:W$1601,Observed!$A$2:$A$1601,$A533,Observed!$C$2:$C$1601,$C533),"")</f>
        <v/>
      </c>
      <c r="X533" s="23" t="str">
        <f>IF(ISNUMBER(AVERAGEIFS(Observed!X$2:X$1601,Observed!$A$2:$A$1601,$A533,Observed!$C$2:$C$1601,$C533)),AVERAGEIFS(Observed!X$2:X$1601,Observed!$A$2:$A$1601,$A533,Observed!$C$2:$C$1601,$C533),"")</f>
        <v/>
      </c>
      <c r="Y533" s="23" t="str">
        <f>IF(ISNUMBER(AVERAGEIFS(Observed!Y$2:Y$1601,Observed!$A$2:$A$1601,$A533,Observed!$C$2:$C$1601,$C533)),AVERAGEIFS(Observed!Y$2:Y$1601,Observed!$A$2:$A$1601,$A533,Observed!$C$2:$C$1601,$C533),"")</f>
        <v/>
      </c>
      <c r="Z533" s="23" t="str">
        <f>IF(ISNUMBER(AVERAGEIFS(Observed!Z$2:Z$1601,Observed!$A$2:$A$1601,$A533,Observed!$C$2:$C$1601,$C533)),AVERAGEIFS(Observed!Z$2:Z$1601,Observed!$A$2:$A$1601,$A533,Observed!$C$2:$C$1601,$C533),"")</f>
        <v/>
      </c>
      <c r="AA533" s="23" t="str">
        <f>IF(ISNUMBER(AVERAGEIFS(Observed!AA$2:AA$1601,Observed!$A$2:$A$1601,$A533,Observed!$C$2:$C$1601,$C533)),AVERAGEIFS(Observed!AA$2:AA$1601,Observed!$A$2:$A$1601,$A533,Observed!$C$2:$C$1601,$C533),"")</f>
        <v/>
      </c>
      <c r="AB533" s="23" t="str">
        <f>IF(ISNUMBER(AVERAGEIFS(Observed!AB$2:AB$1601,Observed!$A$2:$A$1601,$A533,Observed!$C$2:$C$1601,$C533)),AVERAGEIFS(Observed!AB$2:AB$1601,Observed!$A$2:$A$1601,$A533,Observed!$C$2:$C$1601,$C533),"")</f>
        <v/>
      </c>
      <c r="AC533" s="23" t="str">
        <f>IF(ISNUMBER(AVERAGEIFS(Observed!AC$2:AC$1601,Observed!$A$2:$A$1601,$A533,Observed!$C$2:$C$1601,$C533)),AVERAGEIFS(Observed!AC$2:AC$1601,Observed!$A$2:$A$1601,$A533,Observed!$C$2:$C$1601,$C533),"")</f>
        <v/>
      </c>
      <c r="AD533" s="23" t="str">
        <f>IF(ISNUMBER(AVERAGEIFS(Observed!AD$2:AD$1601,Observed!$A$2:$A$1601,$A533,Observed!$C$2:$C$1601,$C533)),AVERAGEIFS(Observed!AD$2:AD$1601,Observed!$A$2:$A$1601,$A533,Observed!$C$2:$C$1601,$C533),"")</f>
        <v/>
      </c>
      <c r="AE533" s="23" t="str">
        <f>IF(ISNUMBER(AVERAGEIFS(Observed!AE$2:AE$1601,Observed!$A$2:$A$1601,$A533,Observed!$C$2:$C$1601,$C533)),AVERAGEIFS(Observed!AE$2:AE$1601,Observed!$A$2:$A$1601,$A533,Observed!$C$2:$C$1601,$C533),"")</f>
        <v/>
      </c>
      <c r="AF533" s="24" t="str">
        <f>IF(ISNUMBER(AVERAGEIFS(Observed!AF$2:AF$1601,Observed!$A$2:$A$1601,$A533,Observed!$C$2:$C$1601,$C533)),AVERAGEIFS(Observed!AF$2:AF$1601,Observed!$A$2:$A$1601,$A533,Observed!$C$2:$C$1601,$C533),"")</f>
        <v/>
      </c>
      <c r="AG533" s="24" t="str">
        <f>IF(ISNUMBER(AVERAGEIFS(Observed!AG$2:AG$1601,Observed!$A$2:$A$1601,$A533,Observed!$C$2:$C$1601,$C533)),AVERAGEIFS(Observed!AG$2:AG$1601,Observed!$A$2:$A$1601,$A533,Observed!$C$2:$C$1601,$C533),"")</f>
        <v/>
      </c>
      <c r="AH533" s="24" t="str">
        <f>IF(ISNUMBER(AVERAGEIFS(Observed!AH$2:AH$1601,Observed!$A$2:$A$1601,$A533,Observed!$C$2:$C$1601,$C533)),AVERAGEIFS(Observed!AH$2:AH$1601,Observed!$A$2:$A$1601,$A533,Observed!$C$2:$C$1601,$C533),"")</f>
        <v/>
      </c>
      <c r="AI533" s="23" t="str">
        <f>IF(ISNUMBER(AVERAGEIFS(Observed!AI$2:AI$1601,Observed!$A$2:$A$1601,$A533,Observed!$C$2:$C$1601,$C533)),AVERAGEIFS(Observed!AI$2:AI$1601,Observed!$A$2:$A$1601,$A533,Observed!$C$2:$C$1601,$C533),"")</f>
        <v/>
      </c>
      <c r="AJ533" s="24">
        <f>IF(ISNUMBER(AVERAGEIFS(Observed!AJ$2:AJ$1601,Observed!$A$2:$A$1601,$A533,Observed!$C$2:$C$1601,$C533)),AVERAGEIFS(Observed!AJ$2:AJ$1601,Observed!$A$2:$A$1601,$A533,Observed!$C$2:$C$1601,$C533),"")</f>
        <v>0.18066666666666667</v>
      </c>
      <c r="AK533" s="24" t="str">
        <f>IF(ISNUMBER(AVERAGEIFS(Observed!AL$2:AL$1601,Observed!$A$2:$A$1601,$A533,Observed!$C$2:$C$1601,$C533)),AVERAGEIFS(Observed!AL$2:AL$1601,Observed!$A$2:$A$1601,$A533,Observed!$C$2:$C$1601,$C533),"")</f>
        <v/>
      </c>
      <c r="AL533" s="24">
        <f>IF(ISNUMBER(AVERAGEIFS(Observed!AM$2:AM$1601,Observed!$A$2:$A$1601,$A533,Observed!$C$2:$C$1601,$C533)),AVERAGEIFS(Observed!AM$2:AM$1601,Observed!$A$2:$A$1601,$A533,Observed!$C$2:$C$1601,$C533),"")</f>
        <v>0</v>
      </c>
      <c r="AM533" s="24">
        <f>IF(ISNUMBER(AVERAGEIFS(Observed!AN$2:AN$1601,Observed!$A$2:$A$1601,$A533,Observed!$C$2:$C$1601,$C533)),AVERAGEIFS(Observed!AN$2:AN$1601,Observed!$A$2:$A$1601,$A533,Observed!$C$2:$C$1601,$C533),"")</f>
        <v>0.36000000000000004</v>
      </c>
      <c r="AN533" s="24" t="str">
        <f>IF(ISNUMBER(AVERAGEIFS(Observed!AQ$2:AQ$1601,Observed!$A$2:$A$1601,$A533,Observed!$C$2:$C$1601,$C533)),AVERAGEIFS(Observed!AQ$2:AQ$1601,Observed!$A$2:$A$1601,$A533,Observed!$C$2:$C$1601,$C533),"")</f>
        <v/>
      </c>
      <c r="AO533" s="24">
        <f>IF(ISNUMBER(AVERAGEIFS(Observed!AR$2:AR$1601,Observed!$A$2:$A$1601,$A533,Observed!$C$2:$C$1601,$C533)),AVERAGEIFS(Observed!AR$2:AR$1601,Observed!$A$2:$A$1601,$A533,Observed!$C$2:$C$1601,$C533),"")</f>
        <v>0.32333333333333331</v>
      </c>
      <c r="AP533" s="24">
        <f>IF(ISNUMBER(AVERAGEIFS(Observed!AS$2:AS$1601,Observed!$A$2:$A$1601,$A533,Observed!$C$2:$C$1601,$C533)),AVERAGEIFS(Observed!AS$2:AS$1601,Observed!$A$2:$A$1601,$A533,Observed!$C$2:$C$1601,$C533),"")</f>
        <v>0.13599999999999998</v>
      </c>
      <c r="AQ533" s="23" t="str">
        <f>IF(ISNUMBER(AVERAGEIFS(Observed!AT$2:AT$1601,Observed!$A$2:$A$1601,$A533,Observed!$C$2:$C$1601,$C533)),AVERAGEIFS(Observed!AT$2:AT$1601,Observed!$A$2:$A$1601,$A533,Observed!$C$2:$C$1601,$C533),"")</f>
        <v/>
      </c>
      <c r="AR533" s="24" t="str">
        <f>IF(ISNUMBER(AVERAGEIFS(Observed!AU$2:AU$1601,Observed!$A$2:$A$1601,$A533,Observed!$C$2:$C$1601,$C533)),AVERAGEIFS(Observed!AU$2:AU$1601,Observed!$A$2:$A$1601,$A533,Observed!$C$2:$C$1601,$C533),"")</f>
        <v/>
      </c>
      <c r="AS533" s="23" t="str">
        <f>IF(ISNUMBER(AVERAGEIFS(Observed!AV$2:AV$1601,Observed!$A$2:$A$1601,$A533,Observed!$C$2:$C$1601,$C533)),AVERAGEIFS(Observed!AV$2:AV$1601,Observed!$A$2:$A$1601,$A533,Observed!$C$2:$C$1601,$C533),"")</f>
        <v/>
      </c>
      <c r="AT533" s="23" t="str">
        <f>IF(ISNUMBER(AVERAGEIFS(Observed!AW$2:AW$1601,Observed!$A$2:$A$1601,$A533,Observed!$C$2:$C$1601,$C533)),AVERAGEIFS(Observed!AW$2:AW$1601,Observed!$A$2:$A$1601,$A533,Observed!$C$2:$C$1601,$C533),"")</f>
        <v/>
      </c>
      <c r="AU533" s="2">
        <f>COUNTIFS(Observed!$A$2:$A$1601,$A533,Observed!$C$2:$C$1601,$C533)</f>
        <v>3</v>
      </c>
      <c r="AV533" s="2">
        <f t="shared" si="9"/>
        <v>8</v>
      </c>
    </row>
    <row r="534" spans="1:48" x14ac:dyDescent="0.3">
      <c r="A534" s="4" t="s">
        <v>127</v>
      </c>
      <c r="B534" t="s">
        <v>83</v>
      </c>
      <c r="C534" s="3">
        <v>42240</v>
      </c>
      <c r="D534">
        <v>1</v>
      </c>
      <c r="F534" t="s">
        <v>85</v>
      </c>
      <c r="G534" t="s">
        <v>90</v>
      </c>
      <c r="H534" s="2">
        <v>2015</v>
      </c>
      <c r="I534" s="2" t="s">
        <v>84</v>
      </c>
      <c r="J534">
        <v>1</v>
      </c>
      <c r="K534" s="2" t="s">
        <v>21</v>
      </c>
      <c r="L534" s="22" t="str">
        <f>IF(ISNUMBER(AVERAGEIFS(Observed!L$2:L$1601,Observed!$A$2:$A$1601,$A534,Observed!$C$2:$C$1601,$C534)),AVERAGEIFS(Observed!L$2:L$1601,Observed!$A$2:$A$1601,$A534,Observed!$C$2:$C$1601,$C534),"")</f>
        <v/>
      </c>
      <c r="M534" s="23" t="str">
        <f>IF(ISNUMBER(AVERAGEIFS(Observed!M$2:M$1601,Observed!$A$2:$A$1601,$A534,Observed!$C$2:$C$1601,$C534)),AVERAGEIFS(Observed!M$2:M$1601,Observed!$A$2:$A$1601,$A534,Observed!$C$2:$C$1601,$C534),"")</f>
        <v/>
      </c>
      <c r="N534" s="23">
        <f>IF(ISNUMBER(AVERAGEIFS(Observed!N$2:N$1601,Observed!$A$2:$A$1601,$A534,Observed!$C$2:$C$1601,$C534)),AVERAGEIFS(Observed!N$2:N$1601,Observed!$A$2:$A$1601,$A534,Observed!$C$2:$C$1601,$C534),"")</f>
        <v>238.54666666666665</v>
      </c>
      <c r="O534" s="23">
        <f>IF(ISNUMBER(AVERAGEIFS(Observed!O$2:O$1601,Observed!$A$2:$A$1601,$A534,Observed!$C$2:$C$1601,$C534)),AVERAGEIFS(Observed!O$2:O$1601,Observed!$A$2:$A$1601,$A534,Observed!$C$2:$C$1601,$C534),"")</f>
        <v>238.54666666666665</v>
      </c>
      <c r="P534" s="23">
        <f>IF(ISNUMBER(AVERAGEIFS(Observed!P$2:P$1601,Observed!$A$2:$A$1601,$A534,Observed!$C$2:$C$1601,$C534)),AVERAGEIFS(Observed!P$2:P$1601,Observed!$A$2:$A$1601,$A534,Observed!$C$2:$C$1601,$C534),"")</f>
        <v>1081.43</v>
      </c>
      <c r="Q534" s="24" t="str">
        <f>IF(ISNUMBER(AVERAGEIFS(Observed!Q$2:Q$1601,Observed!$A$2:$A$1601,$A534,Observed!$C$2:$C$1601,$C534)),AVERAGEIFS(Observed!Q$2:Q$1601,Observed!$A$2:$A$1601,$A534,Observed!$C$2:$C$1601,$C534),"")</f>
        <v/>
      </c>
      <c r="R534" s="24" t="str">
        <f>IF(ISNUMBER(AVERAGEIFS(Observed!R$2:R$1601,Observed!$A$2:$A$1601,$A534,Observed!$C$2:$C$1601,$C534)),AVERAGEIFS(Observed!R$2:R$1601,Observed!$A$2:$A$1601,$A534,Observed!$C$2:$C$1601,$C534),"")</f>
        <v/>
      </c>
      <c r="S534" s="24" t="str">
        <f>IF(ISNUMBER(AVERAGEIFS(Observed!S$2:S$1601,Observed!$A$2:$A$1601,$A534,Observed!$C$2:$C$1601,$C534)),AVERAGEIFS(Observed!S$2:S$1601,Observed!$A$2:$A$1601,$A534,Observed!$C$2:$C$1601,$C534),"")</f>
        <v/>
      </c>
      <c r="T534" s="23" t="str">
        <f>IF(ISNUMBER(AVERAGEIFS(Observed!T$2:T$1601,Observed!$A$2:$A$1601,$A534,Observed!$C$2:$C$1601,$C534)),AVERAGEIFS(Observed!T$2:T$1601,Observed!$A$2:$A$1601,$A534,Observed!$C$2:$C$1601,$C534),"")</f>
        <v/>
      </c>
      <c r="U534" s="25" t="str">
        <f>IF(ISNUMBER(AVERAGEIFS(Observed!U$2:U$1601,Observed!$A$2:$A$1601,$A534,Observed!$C$2:$C$1601,$C534)),AVERAGEIFS(Observed!U$2:U$1601,Observed!$A$2:$A$1601,$A534,Observed!$C$2:$C$1601,$C534),"")</f>
        <v/>
      </c>
      <c r="V534" s="25" t="str">
        <f>IF(ISNUMBER(AVERAGEIFS(Observed!V$2:V$1601,Observed!$A$2:$A$1601,$A534,Observed!$C$2:$C$1601,$C534)),AVERAGEIFS(Observed!V$2:V$1601,Observed!$A$2:$A$1601,$A534,Observed!$C$2:$C$1601,$C534),"")</f>
        <v/>
      </c>
      <c r="W534" s="23" t="str">
        <f>IF(ISNUMBER(AVERAGEIFS(Observed!W$2:W$1601,Observed!$A$2:$A$1601,$A534,Observed!$C$2:$C$1601,$C534)),AVERAGEIFS(Observed!W$2:W$1601,Observed!$A$2:$A$1601,$A534,Observed!$C$2:$C$1601,$C534),"")</f>
        <v/>
      </c>
      <c r="X534" s="23" t="str">
        <f>IF(ISNUMBER(AVERAGEIFS(Observed!X$2:X$1601,Observed!$A$2:$A$1601,$A534,Observed!$C$2:$C$1601,$C534)),AVERAGEIFS(Observed!X$2:X$1601,Observed!$A$2:$A$1601,$A534,Observed!$C$2:$C$1601,$C534),"")</f>
        <v/>
      </c>
      <c r="Y534" s="23" t="str">
        <f>IF(ISNUMBER(AVERAGEIFS(Observed!Y$2:Y$1601,Observed!$A$2:$A$1601,$A534,Observed!$C$2:$C$1601,$C534)),AVERAGEIFS(Observed!Y$2:Y$1601,Observed!$A$2:$A$1601,$A534,Observed!$C$2:$C$1601,$C534),"")</f>
        <v/>
      </c>
      <c r="Z534" s="23" t="str">
        <f>IF(ISNUMBER(AVERAGEIFS(Observed!Z$2:Z$1601,Observed!$A$2:$A$1601,$A534,Observed!$C$2:$C$1601,$C534)),AVERAGEIFS(Observed!Z$2:Z$1601,Observed!$A$2:$A$1601,$A534,Observed!$C$2:$C$1601,$C534),"")</f>
        <v/>
      </c>
      <c r="AA534" s="23" t="str">
        <f>IF(ISNUMBER(AVERAGEIFS(Observed!AA$2:AA$1601,Observed!$A$2:$A$1601,$A534,Observed!$C$2:$C$1601,$C534)),AVERAGEIFS(Observed!AA$2:AA$1601,Observed!$A$2:$A$1601,$A534,Observed!$C$2:$C$1601,$C534),"")</f>
        <v/>
      </c>
      <c r="AB534" s="23" t="str">
        <f>IF(ISNUMBER(AVERAGEIFS(Observed!AB$2:AB$1601,Observed!$A$2:$A$1601,$A534,Observed!$C$2:$C$1601,$C534)),AVERAGEIFS(Observed!AB$2:AB$1601,Observed!$A$2:$A$1601,$A534,Observed!$C$2:$C$1601,$C534),"")</f>
        <v/>
      </c>
      <c r="AC534" s="23" t="str">
        <f>IF(ISNUMBER(AVERAGEIFS(Observed!AC$2:AC$1601,Observed!$A$2:$A$1601,$A534,Observed!$C$2:$C$1601,$C534)),AVERAGEIFS(Observed!AC$2:AC$1601,Observed!$A$2:$A$1601,$A534,Observed!$C$2:$C$1601,$C534),"")</f>
        <v/>
      </c>
      <c r="AD534" s="23" t="str">
        <f>IF(ISNUMBER(AVERAGEIFS(Observed!AD$2:AD$1601,Observed!$A$2:$A$1601,$A534,Observed!$C$2:$C$1601,$C534)),AVERAGEIFS(Observed!AD$2:AD$1601,Observed!$A$2:$A$1601,$A534,Observed!$C$2:$C$1601,$C534),"")</f>
        <v/>
      </c>
      <c r="AE534" s="23" t="str">
        <f>IF(ISNUMBER(AVERAGEIFS(Observed!AE$2:AE$1601,Observed!$A$2:$A$1601,$A534,Observed!$C$2:$C$1601,$C534)),AVERAGEIFS(Observed!AE$2:AE$1601,Observed!$A$2:$A$1601,$A534,Observed!$C$2:$C$1601,$C534),"")</f>
        <v/>
      </c>
      <c r="AF534" s="24" t="str">
        <f>IF(ISNUMBER(AVERAGEIFS(Observed!AF$2:AF$1601,Observed!$A$2:$A$1601,$A534,Observed!$C$2:$C$1601,$C534)),AVERAGEIFS(Observed!AF$2:AF$1601,Observed!$A$2:$A$1601,$A534,Observed!$C$2:$C$1601,$C534),"")</f>
        <v/>
      </c>
      <c r="AG534" s="24" t="str">
        <f>IF(ISNUMBER(AVERAGEIFS(Observed!AG$2:AG$1601,Observed!$A$2:$A$1601,$A534,Observed!$C$2:$C$1601,$C534)),AVERAGEIFS(Observed!AG$2:AG$1601,Observed!$A$2:$A$1601,$A534,Observed!$C$2:$C$1601,$C534),"")</f>
        <v/>
      </c>
      <c r="AH534" s="24" t="str">
        <f>IF(ISNUMBER(AVERAGEIFS(Observed!AH$2:AH$1601,Observed!$A$2:$A$1601,$A534,Observed!$C$2:$C$1601,$C534)),AVERAGEIFS(Observed!AH$2:AH$1601,Observed!$A$2:$A$1601,$A534,Observed!$C$2:$C$1601,$C534),"")</f>
        <v/>
      </c>
      <c r="AI534" s="23" t="str">
        <f>IF(ISNUMBER(AVERAGEIFS(Observed!AI$2:AI$1601,Observed!$A$2:$A$1601,$A534,Observed!$C$2:$C$1601,$C534)),AVERAGEIFS(Observed!AI$2:AI$1601,Observed!$A$2:$A$1601,$A534,Observed!$C$2:$C$1601,$C534),"")</f>
        <v/>
      </c>
      <c r="AJ534" s="24">
        <f>IF(ISNUMBER(AVERAGEIFS(Observed!AJ$2:AJ$1601,Observed!$A$2:$A$1601,$A534,Observed!$C$2:$C$1601,$C534)),AVERAGEIFS(Observed!AJ$2:AJ$1601,Observed!$A$2:$A$1601,$A534,Observed!$C$2:$C$1601,$C534),"")</f>
        <v>4.1666666666666664E-2</v>
      </c>
      <c r="AK534" s="24" t="str">
        <f>IF(ISNUMBER(AVERAGEIFS(Observed!AL$2:AL$1601,Observed!$A$2:$A$1601,$A534,Observed!$C$2:$C$1601,$C534)),AVERAGEIFS(Observed!AL$2:AL$1601,Observed!$A$2:$A$1601,$A534,Observed!$C$2:$C$1601,$C534),"")</f>
        <v/>
      </c>
      <c r="AL534" s="24">
        <f>IF(ISNUMBER(AVERAGEIFS(Observed!AM$2:AM$1601,Observed!$A$2:$A$1601,$A534,Observed!$C$2:$C$1601,$C534)),AVERAGEIFS(Observed!AM$2:AM$1601,Observed!$A$2:$A$1601,$A534,Observed!$C$2:$C$1601,$C534),"")</f>
        <v>0</v>
      </c>
      <c r="AM534" s="24">
        <f>IF(ISNUMBER(AVERAGEIFS(Observed!AN$2:AN$1601,Observed!$A$2:$A$1601,$A534,Observed!$C$2:$C$1601,$C534)),AVERAGEIFS(Observed!AN$2:AN$1601,Observed!$A$2:$A$1601,$A534,Observed!$C$2:$C$1601,$C534),"")</f>
        <v>0.48333333333333334</v>
      </c>
      <c r="AN534" s="24" t="str">
        <f>IF(ISNUMBER(AVERAGEIFS(Observed!AQ$2:AQ$1601,Observed!$A$2:$A$1601,$A534,Observed!$C$2:$C$1601,$C534)),AVERAGEIFS(Observed!AQ$2:AQ$1601,Observed!$A$2:$A$1601,$A534,Observed!$C$2:$C$1601,$C534),"")</f>
        <v/>
      </c>
      <c r="AO534" s="24">
        <f>IF(ISNUMBER(AVERAGEIFS(Observed!AR$2:AR$1601,Observed!$A$2:$A$1601,$A534,Observed!$C$2:$C$1601,$C534)),AVERAGEIFS(Observed!AR$2:AR$1601,Observed!$A$2:$A$1601,$A534,Observed!$C$2:$C$1601,$C534),"")</f>
        <v>0.36266666666666669</v>
      </c>
      <c r="AP534" s="24">
        <f>IF(ISNUMBER(AVERAGEIFS(Observed!AS$2:AS$1601,Observed!$A$2:$A$1601,$A534,Observed!$C$2:$C$1601,$C534)),AVERAGEIFS(Observed!AS$2:AS$1601,Observed!$A$2:$A$1601,$A534,Observed!$C$2:$C$1601,$C534),"")</f>
        <v>0.11233333333333334</v>
      </c>
      <c r="AQ534" s="23" t="str">
        <f>IF(ISNUMBER(AVERAGEIFS(Observed!AT$2:AT$1601,Observed!$A$2:$A$1601,$A534,Observed!$C$2:$C$1601,$C534)),AVERAGEIFS(Observed!AT$2:AT$1601,Observed!$A$2:$A$1601,$A534,Observed!$C$2:$C$1601,$C534),"")</f>
        <v/>
      </c>
      <c r="AR534" s="24" t="str">
        <f>IF(ISNUMBER(AVERAGEIFS(Observed!AU$2:AU$1601,Observed!$A$2:$A$1601,$A534,Observed!$C$2:$C$1601,$C534)),AVERAGEIFS(Observed!AU$2:AU$1601,Observed!$A$2:$A$1601,$A534,Observed!$C$2:$C$1601,$C534),"")</f>
        <v/>
      </c>
      <c r="AS534" s="23" t="str">
        <f>IF(ISNUMBER(AVERAGEIFS(Observed!AV$2:AV$1601,Observed!$A$2:$A$1601,$A534,Observed!$C$2:$C$1601,$C534)),AVERAGEIFS(Observed!AV$2:AV$1601,Observed!$A$2:$A$1601,$A534,Observed!$C$2:$C$1601,$C534),"")</f>
        <v/>
      </c>
      <c r="AT534" s="23" t="str">
        <f>IF(ISNUMBER(AVERAGEIFS(Observed!AW$2:AW$1601,Observed!$A$2:$A$1601,$A534,Observed!$C$2:$C$1601,$C534)),AVERAGEIFS(Observed!AW$2:AW$1601,Observed!$A$2:$A$1601,$A534,Observed!$C$2:$C$1601,$C534),"")</f>
        <v/>
      </c>
      <c r="AU534" s="2">
        <f>COUNTIFS(Observed!$A$2:$A$1601,$A534,Observed!$C$2:$C$1601,$C534)</f>
        <v>3</v>
      </c>
      <c r="AV534" s="2">
        <f t="shared" si="9"/>
        <v>8</v>
      </c>
    </row>
    <row r="535" spans="1:48" x14ac:dyDescent="0.3">
      <c r="A535" s="4" t="s">
        <v>127</v>
      </c>
      <c r="B535" t="s">
        <v>83</v>
      </c>
      <c r="C535" s="3">
        <v>42296</v>
      </c>
      <c r="D535">
        <v>1</v>
      </c>
      <c r="F535" t="s">
        <v>85</v>
      </c>
      <c r="G535" t="s">
        <v>90</v>
      </c>
      <c r="H535" s="2">
        <v>2015</v>
      </c>
      <c r="I535" s="2" t="s">
        <v>84</v>
      </c>
      <c r="J535">
        <v>1</v>
      </c>
      <c r="K535" s="2" t="s">
        <v>21</v>
      </c>
      <c r="L535" s="22" t="str">
        <f>IF(ISNUMBER(AVERAGEIFS(Observed!L$2:L$1601,Observed!$A$2:$A$1601,$A535,Observed!$C$2:$C$1601,$C535)),AVERAGEIFS(Observed!L$2:L$1601,Observed!$A$2:$A$1601,$A535,Observed!$C$2:$C$1601,$C535),"")</f>
        <v/>
      </c>
      <c r="M535" s="23" t="str">
        <f>IF(ISNUMBER(AVERAGEIFS(Observed!M$2:M$1601,Observed!$A$2:$A$1601,$A535,Observed!$C$2:$C$1601,$C535)),AVERAGEIFS(Observed!M$2:M$1601,Observed!$A$2:$A$1601,$A535,Observed!$C$2:$C$1601,$C535),"")</f>
        <v/>
      </c>
      <c r="N535" s="23">
        <f>IF(ISNUMBER(AVERAGEIFS(Observed!N$2:N$1601,Observed!$A$2:$A$1601,$A535,Observed!$C$2:$C$1601,$C535)),AVERAGEIFS(Observed!N$2:N$1601,Observed!$A$2:$A$1601,$A535,Observed!$C$2:$C$1601,$C535),"")</f>
        <v>43.056666666666672</v>
      </c>
      <c r="O535" s="23">
        <f>IF(ISNUMBER(AVERAGEIFS(Observed!O$2:O$1601,Observed!$A$2:$A$1601,$A535,Observed!$C$2:$C$1601,$C535)),AVERAGEIFS(Observed!O$2:O$1601,Observed!$A$2:$A$1601,$A535,Observed!$C$2:$C$1601,$C535),"")</f>
        <v>43.056666666666672</v>
      </c>
      <c r="P535" s="23">
        <f>IF(ISNUMBER(AVERAGEIFS(Observed!P$2:P$1601,Observed!$A$2:$A$1601,$A535,Observed!$C$2:$C$1601,$C535)),AVERAGEIFS(Observed!P$2:P$1601,Observed!$A$2:$A$1601,$A535,Observed!$C$2:$C$1601,$C535),"")</f>
        <v>1124.4866666666667</v>
      </c>
      <c r="Q535" s="24" t="str">
        <f>IF(ISNUMBER(AVERAGEIFS(Observed!Q$2:Q$1601,Observed!$A$2:$A$1601,$A535,Observed!$C$2:$C$1601,$C535)),AVERAGEIFS(Observed!Q$2:Q$1601,Observed!$A$2:$A$1601,$A535,Observed!$C$2:$C$1601,$C535),"")</f>
        <v/>
      </c>
      <c r="R535" s="24" t="str">
        <f>IF(ISNUMBER(AVERAGEIFS(Observed!R$2:R$1601,Observed!$A$2:$A$1601,$A535,Observed!$C$2:$C$1601,$C535)),AVERAGEIFS(Observed!R$2:R$1601,Observed!$A$2:$A$1601,$A535,Observed!$C$2:$C$1601,$C535),"")</f>
        <v/>
      </c>
      <c r="S535" s="24" t="str">
        <f>IF(ISNUMBER(AVERAGEIFS(Observed!S$2:S$1601,Observed!$A$2:$A$1601,$A535,Observed!$C$2:$C$1601,$C535)),AVERAGEIFS(Observed!S$2:S$1601,Observed!$A$2:$A$1601,$A535,Observed!$C$2:$C$1601,$C535),"")</f>
        <v/>
      </c>
      <c r="T535" s="23" t="str">
        <f>IF(ISNUMBER(AVERAGEIFS(Observed!T$2:T$1601,Observed!$A$2:$A$1601,$A535,Observed!$C$2:$C$1601,$C535)),AVERAGEIFS(Observed!T$2:T$1601,Observed!$A$2:$A$1601,$A535,Observed!$C$2:$C$1601,$C535),"")</f>
        <v/>
      </c>
      <c r="U535" s="25" t="str">
        <f>IF(ISNUMBER(AVERAGEIFS(Observed!U$2:U$1601,Observed!$A$2:$A$1601,$A535,Observed!$C$2:$C$1601,$C535)),AVERAGEIFS(Observed!U$2:U$1601,Observed!$A$2:$A$1601,$A535,Observed!$C$2:$C$1601,$C535),"")</f>
        <v/>
      </c>
      <c r="V535" s="25" t="str">
        <f>IF(ISNUMBER(AVERAGEIFS(Observed!V$2:V$1601,Observed!$A$2:$A$1601,$A535,Observed!$C$2:$C$1601,$C535)),AVERAGEIFS(Observed!V$2:V$1601,Observed!$A$2:$A$1601,$A535,Observed!$C$2:$C$1601,$C535),"")</f>
        <v/>
      </c>
      <c r="W535" s="23" t="str">
        <f>IF(ISNUMBER(AVERAGEIFS(Observed!W$2:W$1601,Observed!$A$2:$A$1601,$A535,Observed!$C$2:$C$1601,$C535)),AVERAGEIFS(Observed!W$2:W$1601,Observed!$A$2:$A$1601,$A535,Observed!$C$2:$C$1601,$C535),"")</f>
        <v/>
      </c>
      <c r="X535" s="23" t="str">
        <f>IF(ISNUMBER(AVERAGEIFS(Observed!X$2:X$1601,Observed!$A$2:$A$1601,$A535,Observed!$C$2:$C$1601,$C535)),AVERAGEIFS(Observed!X$2:X$1601,Observed!$A$2:$A$1601,$A535,Observed!$C$2:$C$1601,$C535),"")</f>
        <v/>
      </c>
      <c r="Y535" s="23" t="str">
        <f>IF(ISNUMBER(AVERAGEIFS(Observed!Y$2:Y$1601,Observed!$A$2:$A$1601,$A535,Observed!$C$2:$C$1601,$C535)),AVERAGEIFS(Observed!Y$2:Y$1601,Observed!$A$2:$A$1601,$A535,Observed!$C$2:$C$1601,$C535),"")</f>
        <v/>
      </c>
      <c r="Z535" s="23" t="str">
        <f>IF(ISNUMBER(AVERAGEIFS(Observed!Z$2:Z$1601,Observed!$A$2:$A$1601,$A535,Observed!$C$2:$C$1601,$C535)),AVERAGEIFS(Observed!Z$2:Z$1601,Observed!$A$2:$A$1601,$A535,Observed!$C$2:$C$1601,$C535),"")</f>
        <v/>
      </c>
      <c r="AA535" s="23" t="str">
        <f>IF(ISNUMBER(AVERAGEIFS(Observed!AA$2:AA$1601,Observed!$A$2:$A$1601,$A535,Observed!$C$2:$C$1601,$C535)),AVERAGEIFS(Observed!AA$2:AA$1601,Observed!$A$2:$A$1601,$A535,Observed!$C$2:$C$1601,$C535),"")</f>
        <v/>
      </c>
      <c r="AB535" s="23" t="str">
        <f>IF(ISNUMBER(AVERAGEIFS(Observed!AB$2:AB$1601,Observed!$A$2:$A$1601,$A535,Observed!$C$2:$C$1601,$C535)),AVERAGEIFS(Observed!AB$2:AB$1601,Observed!$A$2:$A$1601,$A535,Observed!$C$2:$C$1601,$C535),"")</f>
        <v/>
      </c>
      <c r="AC535" s="23" t="str">
        <f>IF(ISNUMBER(AVERAGEIFS(Observed!AC$2:AC$1601,Observed!$A$2:$A$1601,$A535,Observed!$C$2:$C$1601,$C535)),AVERAGEIFS(Observed!AC$2:AC$1601,Observed!$A$2:$A$1601,$A535,Observed!$C$2:$C$1601,$C535),"")</f>
        <v/>
      </c>
      <c r="AD535" s="23" t="str">
        <f>IF(ISNUMBER(AVERAGEIFS(Observed!AD$2:AD$1601,Observed!$A$2:$A$1601,$A535,Observed!$C$2:$C$1601,$C535)),AVERAGEIFS(Observed!AD$2:AD$1601,Observed!$A$2:$A$1601,$A535,Observed!$C$2:$C$1601,$C535),"")</f>
        <v/>
      </c>
      <c r="AE535" s="23" t="str">
        <f>IF(ISNUMBER(AVERAGEIFS(Observed!AE$2:AE$1601,Observed!$A$2:$A$1601,$A535,Observed!$C$2:$C$1601,$C535)),AVERAGEIFS(Observed!AE$2:AE$1601,Observed!$A$2:$A$1601,$A535,Observed!$C$2:$C$1601,$C535),"")</f>
        <v/>
      </c>
      <c r="AF535" s="24" t="str">
        <f>IF(ISNUMBER(AVERAGEIFS(Observed!AF$2:AF$1601,Observed!$A$2:$A$1601,$A535,Observed!$C$2:$C$1601,$C535)),AVERAGEIFS(Observed!AF$2:AF$1601,Observed!$A$2:$A$1601,$A535,Observed!$C$2:$C$1601,$C535),"")</f>
        <v/>
      </c>
      <c r="AG535" s="24" t="str">
        <f>IF(ISNUMBER(AVERAGEIFS(Observed!AG$2:AG$1601,Observed!$A$2:$A$1601,$A535,Observed!$C$2:$C$1601,$C535)),AVERAGEIFS(Observed!AG$2:AG$1601,Observed!$A$2:$A$1601,$A535,Observed!$C$2:$C$1601,$C535),"")</f>
        <v/>
      </c>
      <c r="AH535" s="24" t="str">
        <f>IF(ISNUMBER(AVERAGEIFS(Observed!AH$2:AH$1601,Observed!$A$2:$A$1601,$A535,Observed!$C$2:$C$1601,$C535)),AVERAGEIFS(Observed!AH$2:AH$1601,Observed!$A$2:$A$1601,$A535,Observed!$C$2:$C$1601,$C535),"")</f>
        <v/>
      </c>
      <c r="AI535" s="23" t="str">
        <f>IF(ISNUMBER(AVERAGEIFS(Observed!AI$2:AI$1601,Observed!$A$2:$A$1601,$A535,Observed!$C$2:$C$1601,$C535)),AVERAGEIFS(Observed!AI$2:AI$1601,Observed!$A$2:$A$1601,$A535,Observed!$C$2:$C$1601,$C535),"")</f>
        <v/>
      </c>
      <c r="AJ535" s="24">
        <f>IF(ISNUMBER(AVERAGEIFS(Observed!AJ$2:AJ$1601,Observed!$A$2:$A$1601,$A535,Observed!$C$2:$C$1601,$C535)),AVERAGEIFS(Observed!AJ$2:AJ$1601,Observed!$A$2:$A$1601,$A535,Observed!$C$2:$C$1601,$C535),"")</f>
        <v>0.20833333333333334</v>
      </c>
      <c r="AK535" s="24" t="str">
        <f>IF(ISNUMBER(AVERAGEIFS(Observed!AL$2:AL$1601,Observed!$A$2:$A$1601,$A535,Observed!$C$2:$C$1601,$C535)),AVERAGEIFS(Observed!AL$2:AL$1601,Observed!$A$2:$A$1601,$A535,Observed!$C$2:$C$1601,$C535),"")</f>
        <v/>
      </c>
      <c r="AL535" s="24">
        <f>IF(ISNUMBER(AVERAGEIFS(Observed!AM$2:AM$1601,Observed!$A$2:$A$1601,$A535,Observed!$C$2:$C$1601,$C535)),AVERAGEIFS(Observed!AM$2:AM$1601,Observed!$A$2:$A$1601,$A535,Observed!$C$2:$C$1601,$C535),"")</f>
        <v>0</v>
      </c>
      <c r="AM535" s="24">
        <f>IF(ISNUMBER(AVERAGEIFS(Observed!AN$2:AN$1601,Observed!$A$2:$A$1601,$A535,Observed!$C$2:$C$1601,$C535)),AVERAGEIFS(Observed!AN$2:AN$1601,Observed!$A$2:$A$1601,$A535,Observed!$C$2:$C$1601,$C535),"")</f>
        <v>0.54133333333333333</v>
      </c>
      <c r="AN535" s="24" t="str">
        <f>IF(ISNUMBER(AVERAGEIFS(Observed!AQ$2:AQ$1601,Observed!$A$2:$A$1601,$A535,Observed!$C$2:$C$1601,$C535)),AVERAGEIFS(Observed!AQ$2:AQ$1601,Observed!$A$2:$A$1601,$A535,Observed!$C$2:$C$1601,$C535),"")</f>
        <v/>
      </c>
      <c r="AO535" s="24">
        <f>IF(ISNUMBER(AVERAGEIFS(Observed!AR$2:AR$1601,Observed!$A$2:$A$1601,$A535,Observed!$C$2:$C$1601,$C535)),AVERAGEIFS(Observed!AR$2:AR$1601,Observed!$A$2:$A$1601,$A535,Observed!$C$2:$C$1601,$C535),"")</f>
        <v>0.20133333333333334</v>
      </c>
      <c r="AP535" s="24">
        <f>IF(ISNUMBER(AVERAGEIFS(Observed!AS$2:AS$1601,Observed!$A$2:$A$1601,$A535,Observed!$C$2:$C$1601,$C535)),AVERAGEIFS(Observed!AS$2:AS$1601,Observed!$A$2:$A$1601,$A535,Observed!$C$2:$C$1601,$C535),"")</f>
        <v>4.9333333333333333E-2</v>
      </c>
      <c r="AQ535" s="23" t="str">
        <f>IF(ISNUMBER(AVERAGEIFS(Observed!AT$2:AT$1601,Observed!$A$2:$A$1601,$A535,Observed!$C$2:$C$1601,$C535)),AVERAGEIFS(Observed!AT$2:AT$1601,Observed!$A$2:$A$1601,$A535,Observed!$C$2:$C$1601,$C535),"")</f>
        <v/>
      </c>
      <c r="AR535" s="24" t="str">
        <f>IF(ISNUMBER(AVERAGEIFS(Observed!AU$2:AU$1601,Observed!$A$2:$A$1601,$A535,Observed!$C$2:$C$1601,$C535)),AVERAGEIFS(Observed!AU$2:AU$1601,Observed!$A$2:$A$1601,$A535,Observed!$C$2:$C$1601,$C535),"")</f>
        <v/>
      </c>
      <c r="AS535" s="23" t="str">
        <f>IF(ISNUMBER(AVERAGEIFS(Observed!AV$2:AV$1601,Observed!$A$2:$A$1601,$A535,Observed!$C$2:$C$1601,$C535)),AVERAGEIFS(Observed!AV$2:AV$1601,Observed!$A$2:$A$1601,$A535,Observed!$C$2:$C$1601,$C535),"")</f>
        <v/>
      </c>
      <c r="AT535" s="23" t="str">
        <f>IF(ISNUMBER(AVERAGEIFS(Observed!AW$2:AW$1601,Observed!$A$2:$A$1601,$A535,Observed!$C$2:$C$1601,$C535)),AVERAGEIFS(Observed!AW$2:AW$1601,Observed!$A$2:$A$1601,$A535,Observed!$C$2:$C$1601,$C535),"")</f>
        <v/>
      </c>
      <c r="AU535" s="2">
        <f>COUNTIFS(Observed!$A$2:$A$1601,$A535,Observed!$C$2:$C$1601,$C535)</f>
        <v>3</v>
      </c>
      <c r="AV535" s="2">
        <f t="shared" si="9"/>
        <v>8</v>
      </c>
    </row>
    <row r="536" spans="1:48" x14ac:dyDescent="0.3">
      <c r="A536" s="4" t="s">
        <v>128</v>
      </c>
      <c r="B536" t="s">
        <v>83</v>
      </c>
      <c r="C536" s="3">
        <v>41781</v>
      </c>
      <c r="D536">
        <v>1</v>
      </c>
      <c r="F536" t="s">
        <v>87</v>
      </c>
      <c r="G536" t="s">
        <v>90</v>
      </c>
      <c r="H536" s="2">
        <v>2014</v>
      </c>
      <c r="I536" s="2" t="s">
        <v>84</v>
      </c>
      <c r="J536">
        <v>1</v>
      </c>
      <c r="K536" s="2" t="s">
        <v>21</v>
      </c>
      <c r="L536" s="22" t="str">
        <f>IF(ISNUMBER(AVERAGEIFS(Observed!L$2:L$1601,Observed!$A$2:$A$1601,$A536,Observed!$C$2:$C$1601,$C536)),AVERAGEIFS(Observed!L$2:L$1601,Observed!$A$2:$A$1601,$A536,Observed!$C$2:$C$1601,$C536),"")</f>
        <v/>
      </c>
      <c r="M536" s="23" t="str">
        <f>IF(ISNUMBER(AVERAGEIFS(Observed!M$2:M$1601,Observed!$A$2:$A$1601,$A536,Observed!$C$2:$C$1601,$C536)),AVERAGEIFS(Observed!M$2:M$1601,Observed!$A$2:$A$1601,$A536,Observed!$C$2:$C$1601,$C536),"")</f>
        <v/>
      </c>
      <c r="N536" s="23">
        <f>IF(ISNUMBER(AVERAGEIFS(Observed!N$2:N$1601,Observed!$A$2:$A$1601,$A536,Observed!$C$2:$C$1601,$C536)),AVERAGEIFS(Observed!N$2:N$1601,Observed!$A$2:$A$1601,$A536,Observed!$C$2:$C$1601,$C536),"")</f>
        <v>601.02333333333343</v>
      </c>
      <c r="O536" s="23">
        <f>IF(ISNUMBER(AVERAGEIFS(Observed!O$2:O$1601,Observed!$A$2:$A$1601,$A536,Observed!$C$2:$C$1601,$C536)),AVERAGEIFS(Observed!O$2:O$1601,Observed!$A$2:$A$1601,$A536,Observed!$C$2:$C$1601,$C536),"")</f>
        <v>601.02333333333343</v>
      </c>
      <c r="P536" s="23">
        <f>IF(ISNUMBER(AVERAGEIFS(Observed!P$2:P$1601,Observed!$A$2:$A$1601,$A536,Observed!$C$2:$C$1601,$C536)),AVERAGEIFS(Observed!P$2:P$1601,Observed!$A$2:$A$1601,$A536,Observed!$C$2:$C$1601,$C536),"")</f>
        <v>601.02333333333343</v>
      </c>
      <c r="Q536" s="24" t="str">
        <f>IF(ISNUMBER(AVERAGEIFS(Observed!Q$2:Q$1601,Observed!$A$2:$A$1601,$A536,Observed!$C$2:$C$1601,$C536)),AVERAGEIFS(Observed!Q$2:Q$1601,Observed!$A$2:$A$1601,$A536,Observed!$C$2:$C$1601,$C536),"")</f>
        <v/>
      </c>
      <c r="R536" s="24" t="str">
        <f>IF(ISNUMBER(AVERAGEIFS(Observed!R$2:R$1601,Observed!$A$2:$A$1601,$A536,Observed!$C$2:$C$1601,$C536)),AVERAGEIFS(Observed!R$2:R$1601,Observed!$A$2:$A$1601,$A536,Observed!$C$2:$C$1601,$C536),"")</f>
        <v/>
      </c>
      <c r="S536" s="24" t="str">
        <f>IF(ISNUMBER(AVERAGEIFS(Observed!S$2:S$1601,Observed!$A$2:$A$1601,$A536,Observed!$C$2:$C$1601,$C536)),AVERAGEIFS(Observed!S$2:S$1601,Observed!$A$2:$A$1601,$A536,Observed!$C$2:$C$1601,$C536),"")</f>
        <v/>
      </c>
      <c r="T536" s="23" t="str">
        <f>IF(ISNUMBER(AVERAGEIFS(Observed!T$2:T$1601,Observed!$A$2:$A$1601,$A536,Observed!$C$2:$C$1601,$C536)),AVERAGEIFS(Observed!T$2:T$1601,Observed!$A$2:$A$1601,$A536,Observed!$C$2:$C$1601,$C536),"")</f>
        <v/>
      </c>
      <c r="U536" s="25" t="str">
        <f>IF(ISNUMBER(AVERAGEIFS(Observed!U$2:U$1601,Observed!$A$2:$A$1601,$A536,Observed!$C$2:$C$1601,$C536)),AVERAGEIFS(Observed!U$2:U$1601,Observed!$A$2:$A$1601,$A536,Observed!$C$2:$C$1601,$C536),"")</f>
        <v/>
      </c>
      <c r="V536" s="25" t="str">
        <f>IF(ISNUMBER(AVERAGEIFS(Observed!V$2:V$1601,Observed!$A$2:$A$1601,$A536,Observed!$C$2:$C$1601,$C536)),AVERAGEIFS(Observed!V$2:V$1601,Observed!$A$2:$A$1601,$A536,Observed!$C$2:$C$1601,$C536),"")</f>
        <v/>
      </c>
      <c r="W536" s="23" t="str">
        <f>IF(ISNUMBER(AVERAGEIFS(Observed!W$2:W$1601,Observed!$A$2:$A$1601,$A536,Observed!$C$2:$C$1601,$C536)),AVERAGEIFS(Observed!W$2:W$1601,Observed!$A$2:$A$1601,$A536,Observed!$C$2:$C$1601,$C536),"")</f>
        <v/>
      </c>
      <c r="X536" s="23" t="str">
        <f>IF(ISNUMBER(AVERAGEIFS(Observed!X$2:X$1601,Observed!$A$2:$A$1601,$A536,Observed!$C$2:$C$1601,$C536)),AVERAGEIFS(Observed!X$2:X$1601,Observed!$A$2:$A$1601,$A536,Observed!$C$2:$C$1601,$C536),"")</f>
        <v/>
      </c>
      <c r="Y536" s="23" t="str">
        <f>IF(ISNUMBER(AVERAGEIFS(Observed!Y$2:Y$1601,Observed!$A$2:$A$1601,$A536,Observed!$C$2:$C$1601,$C536)),AVERAGEIFS(Observed!Y$2:Y$1601,Observed!$A$2:$A$1601,$A536,Observed!$C$2:$C$1601,$C536),"")</f>
        <v/>
      </c>
      <c r="Z536" s="23" t="str">
        <f>IF(ISNUMBER(AVERAGEIFS(Observed!Z$2:Z$1601,Observed!$A$2:$A$1601,$A536,Observed!$C$2:$C$1601,$C536)),AVERAGEIFS(Observed!Z$2:Z$1601,Observed!$A$2:$A$1601,$A536,Observed!$C$2:$C$1601,$C536),"")</f>
        <v/>
      </c>
      <c r="AA536" s="23" t="str">
        <f>IF(ISNUMBER(AVERAGEIFS(Observed!AA$2:AA$1601,Observed!$A$2:$A$1601,$A536,Observed!$C$2:$C$1601,$C536)),AVERAGEIFS(Observed!AA$2:AA$1601,Observed!$A$2:$A$1601,$A536,Observed!$C$2:$C$1601,$C536),"")</f>
        <v/>
      </c>
      <c r="AB536" s="23" t="str">
        <f>IF(ISNUMBER(AVERAGEIFS(Observed!AB$2:AB$1601,Observed!$A$2:$A$1601,$A536,Observed!$C$2:$C$1601,$C536)),AVERAGEIFS(Observed!AB$2:AB$1601,Observed!$A$2:$A$1601,$A536,Observed!$C$2:$C$1601,$C536),"")</f>
        <v/>
      </c>
      <c r="AC536" s="23" t="str">
        <f>IF(ISNUMBER(AVERAGEIFS(Observed!AC$2:AC$1601,Observed!$A$2:$A$1601,$A536,Observed!$C$2:$C$1601,$C536)),AVERAGEIFS(Observed!AC$2:AC$1601,Observed!$A$2:$A$1601,$A536,Observed!$C$2:$C$1601,$C536),"")</f>
        <v/>
      </c>
      <c r="AD536" s="23" t="str">
        <f>IF(ISNUMBER(AVERAGEIFS(Observed!AD$2:AD$1601,Observed!$A$2:$A$1601,$A536,Observed!$C$2:$C$1601,$C536)),AVERAGEIFS(Observed!AD$2:AD$1601,Observed!$A$2:$A$1601,$A536,Observed!$C$2:$C$1601,$C536),"")</f>
        <v/>
      </c>
      <c r="AE536" s="23" t="str">
        <f>IF(ISNUMBER(AVERAGEIFS(Observed!AE$2:AE$1601,Observed!$A$2:$A$1601,$A536,Observed!$C$2:$C$1601,$C536)),AVERAGEIFS(Observed!AE$2:AE$1601,Observed!$A$2:$A$1601,$A536,Observed!$C$2:$C$1601,$C536),"")</f>
        <v/>
      </c>
      <c r="AF536" s="24" t="str">
        <f>IF(ISNUMBER(AVERAGEIFS(Observed!AF$2:AF$1601,Observed!$A$2:$A$1601,$A536,Observed!$C$2:$C$1601,$C536)),AVERAGEIFS(Observed!AF$2:AF$1601,Observed!$A$2:$A$1601,$A536,Observed!$C$2:$C$1601,$C536),"")</f>
        <v/>
      </c>
      <c r="AG536" s="24" t="str">
        <f>IF(ISNUMBER(AVERAGEIFS(Observed!AG$2:AG$1601,Observed!$A$2:$A$1601,$A536,Observed!$C$2:$C$1601,$C536)),AVERAGEIFS(Observed!AG$2:AG$1601,Observed!$A$2:$A$1601,$A536,Observed!$C$2:$C$1601,$C536),"")</f>
        <v/>
      </c>
      <c r="AH536" s="24" t="str">
        <f>IF(ISNUMBER(AVERAGEIFS(Observed!AH$2:AH$1601,Observed!$A$2:$A$1601,$A536,Observed!$C$2:$C$1601,$C536)),AVERAGEIFS(Observed!AH$2:AH$1601,Observed!$A$2:$A$1601,$A536,Observed!$C$2:$C$1601,$C536),"")</f>
        <v/>
      </c>
      <c r="AI536" s="23" t="str">
        <f>IF(ISNUMBER(AVERAGEIFS(Observed!AI$2:AI$1601,Observed!$A$2:$A$1601,$A536,Observed!$C$2:$C$1601,$C536)),AVERAGEIFS(Observed!AI$2:AI$1601,Observed!$A$2:$A$1601,$A536,Observed!$C$2:$C$1601,$C536),"")</f>
        <v/>
      </c>
      <c r="AJ536" s="24">
        <f>IF(ISNUMBER(AVERAGEIFS(Observed!AJ$2:AJ$1601,Observed!$A$2:$A$1601,$A536,Observed!$C$2:$C$1601,$C536)),AVERAGEIFS(Observed!AJ$2:AJ$1601,Observed!$A$2:$A$1601,$A536,Observed!$C$2:$C$1601,$C536),"")</f>
        <v>0.30399999999999999</v>
      </c>
      <c r="AK536" s="24" t="str">
        <f>IF(ISNUMBER(AVERAGEIFS(Observed!AL$2:AL$1601,Observed!$A$2:$A$1601,$A536,Observed!$C$2:$C$1601,$C536)),AVERAGEIFS(Observed!AL$2:AL$1601,Observed!$A$2:$A$1601,$A536,Observed!$C$2:$C$1601,$C536),"")</f>
        <v/>
      </c>
      <c r="AL536" s="24">
        <f>IF(ISNUMBER(AVERAGEIFS(Observed!AM$2:AM$1601,Observed!$A$2:$A$1601,$A536,Observed!$C$2:$C$1601,$C536)),AVERAGEIFS(Observed!AM$2:AM$1601,Observed!$A$2:$A$1601,$A536,Observed!$C$2:$C$1601,$C536),"")</f>
        <v>0</v>
      </c>
      <c r="AM536" s="24">
        <f>IF(ISNUMBER(AVERAGEIFS(Observed!AN$2:AN$1601,Observed!$A$2:$A$1601,$A536,Observed!$C$2:$C$1601,$C536)),AVERAGEIFS(Observed!AN$2:AN$1601,Observed!$A$2:$A$1601,$A536,Observed!$C$2:$C$1601,$C536),"")</f>
        <v>0.33600000000000002</v>
      </c>
      <c r="AN536" s="24" t="str">
        <f>IF(ISNUMBER(AVERAGEIFS(Observed!AQ$2:AQ$1601,Observed!$A$2:$A$1601,$A536,Observed!$C$2:$C$1601,$C536)),AVERAGEIFS(Observed!AQ$2:AQ$1601,Observed!$A$2:$A$1601,$A536,Observed!$C$2:$C$1601,$C536),"")</f>
        <v/>
      </c>
      <c r="AO536" s="24">
        <f>IF(ISNUMBER(AVERAGEIFS(Observed!AR$2:AR$1601,Observed!$A$2:$A$1601,$A536,Observed!$C$2:$C$1601,$C536)),AVERAGEIFS(Observed!AR$2:AR$1601,Observed!$A$2:$A$1601,$A536,Observed!$C$2:$C$1601,$C536),"")</f>
        <v>0.35166666666666674</v>
      </c>
      <c r="AP536" s="24">
        <f>IF(ISNUMBER(AVERAGEIFS(Observed!AS$2:AS$1601,Observed!$A$2:$A$1601,$A536,Observed!$C$2:$C$1601,$C536)),AVERAGEIFS(Observed!AS$2:AS$1601,Observed!$A$2:$A$1601,$A536,Observed!$C$2:$C$1601,$C536),"")</f>
        <v>8.6666666666666663E-3</v>
      </c>
      <c r="AQ536" s="23" t="str">
        <f>IF(ISNUMBER(AVERAGEIFS(Observed!AT$2:AT$1601,Observed!$A$2:$A$1601,$A536,Observed!$C$2:$C$1601,$C536)),AVERAGEIFS(Observed!AT$2:AT$1601,Observed!$A$2:$A$1601,$A536,Observed!$C$2:$C$1601,$C536),"")</f>
        <v/>
      </c>
      <c r="AR536" s="24" t="str">
        <f>IF(ISNUMBER(AVERAGEIFS(Observed!AU$2:AU$1601,Observed!$A$2:$A$1601,$A536,Observed!$C$2:$C$1601,$C536)),AVERAGEIFS(Observed!AU$2:AU$1601,Observed!$A$2:$A$1601,$A536,Observed!$C$2:$C$1601,$C536),"")</f>
        <v/>
      </c>
      <c r="AS536" s="23" t="str">
        <f>IF(ISNUMBER(AVERAGEIFS(Observed!AV$2:AV$1601,Observed!$A$2:$A$1601,$A536,Observed!$C$2:$C$1601,$C536)),AVERAGEIFS(Observed!AV$2:AV$1601,Observed!$A$2:$A$1601,$A536,Observed!$C$2:$C$1601,$C536),"")</f>
        <v/>
      </c>
      <c r="AT536" s="23" t="str">
        <f>IF(ISNUMBER(AVERAGEIFS(Observed!AW$2:AW$1601,Observed!$A$2:$A$1601,$A536,Observed!$C$2:$C$1601,$C536)),AVERAGEIFS(Observed!AW$2:AW$1601,Observed!$A$2:$A$1601,$A536,Observed!$C$2:$C$1601,$C536),"")</f>
        <v/>
      </c>
      <c r="AU536" s="2">
        <f>COUNTIFS(Observed!$A$2:$A$1601,$A536,Observed!$C$2:$C$1601,$C536)</f>
        <v>3</v>
      </c>
      <c r="AV536" s="2">
        <f t="shared" si="9"/>
        <v>8</v>
      </c>
    </row>
    <row r="537" spans="1:48" x14ac:dyDescent="0.3">
      <c r="A537" s="4" t="s">
        <v>128</v>
      </c>
      <c r="B537" t="s">
        <v>83</v>
      </c>
      <c r="C537" s="3">
        <v>41822</v>
      </c>
      <c r="D537">
        <v>1</v>
      </c>
      <c r="F537" t="s">
        <v>87</v>
      </c>
      <c r="G537" t="s">
        <v>90</v>
      </c>
      <c r="H537" s="2">
        <v>2014</v>
      </c>
      <c r="I537" s="2" t="s">
        <v>84</v>
      </c>
      <c r="J537">
        <v>1</v>
      </c>
      <c r="K537" s="2" t="s">
        <v>21</v>
      </c>
      <c r="L537" s="22" t="str">
        <f>IF(ISNUMBER(AVERAGEIFS(Observed!L$2:L$1601,Observed!$A$2:$A$1601,$A537,Observed!$C$2:$C$1601,$C537)),AVERAGEIFS(Observed!L$2:L$1601,Observed!$A$2:$A$1601,$A537,Observed!$C$2:$C$1601,$C537),"")</f>
        <v/>
      </c>
      <c r="M537" s="23" t="str">
        <f>IF(ISNUMBER(AVERAGEIFS(Observed!M$2:M$1601,Observed!$A$2:$A$1601,$A537,Observed!$C$2:$C$1601,$C537)),AVERAGEIFS(Observed!M$2:M$1601,Observed!$A$2:$A$1601,$A537,Observed!$C$2:$C$1601,$C537),"")</f>
        <v/>
      </c>
      <c r="N537" s="23">
        <f>IF(ISNUMBER(AVERAGEIFS(Observed!N$2:N$1601,Observed!$A$2:$A$1601,$A537,Observed!$C$2:$C$1601,$C537)),AVERAGEIFS(Observed!N$2:N$1601,Observed!$A$2:$A$1601,$A537,Observed!$C$2:$C$1601,$C537),"")</f>
        <v>481.42333333333335</v>
      </c>
      <c r="O537" s="23">
        <f>IF(ISNUMBER(AVERAGEIFS(Observed!O$2:O$1601,Observed!$A$2:$A$1601,$A537,Observed!$C$2:$C$1601,$C537)),AVERAGEIFS(Observed!O$2:O$1601,Observed!$A$2:$A$1601,$A537,Observed!$C$2:$C$1601,$C537),"")</f>
        <v>481.42333333333335</v>
      </c>
      <c r="P537" s="23">
        <f>IF(ISNUMBER(AVERAGEIFS(Observed!P$2:P$1601,Observed!$A$2:$A$1601,$A537,Observed!$C$2:$C$1601,$C537)),AVERAGEIFS(Observed!P$2:P$1601,Observed!$A$2:$A$1601,$A537,Observed!$C$2:$C$1601,$C537),"")</f>
        <v>1082.4466666666667</v>
      </c>
      <c r="Q537" s="24" t="str">
        <f>IF(ISNUMBER(AVERAGEIFS(Observed!Q$2:Q$1601,Observed!$A$2:$A$1601,$A537,Observed!$C$2:$C$1601,$C537)),AVERAGEIFS(Observed!Q$2:Q$1601,Observed!$A$2:$A$1601,$A537,Observed!$C$2:$C$1601,$C537),"")</f>
        <v/>
      </c>
      <c r="R537" s="24" t="str">
        <f>IF(ISNUMBER(AVERAGEIFS(Observed!R$2:R$1601,Observed!$A$2:$A$1601,$A537,Observed!$C$2:$C$1601,$C537)),AVERAGEIFS(Observed!R$2:R$1601,Observed!$A$2:$A$1601,$A537,Observed!$C$2:$C$1601,$C537),"")</f>
        <v/>
      </c>
      <c r="S537" s="24" t="str">
        <f>IF(ISNUMBER(AVERAGEIFS(Observed!S$2:S$1601,Observed!$A$2:$A$1601,$A537,Observed!$C$2:$C$1601,$C537)),AVERAGEIFS(Observed!S$2:S$1601,Observed!$A$2:$A$1601,$A537,Observed!$C$2:$C$1601,$C537),"")</f>
        <v/>
      </c>
      <c r="T537" s="23" t="str">
        <f>IF(ISNUMBER(AVERAGEIFS(Observed!T$2:T$1601,Observed!$A$2:$A$1601,$A537,Observed!$C$2:$C$1601,$C537)),AVERAGEIFS(Observed!T$2:T$1601,Observed!$A$2:$A$1601,$A537,Observed!$C$2:$C$1601,$C537),"")</f>
        <v/>
      </c>
      <c r="U537" s="25" t="str">
        <f>IF(ISNUMBER(AVERAGEIFS(Observed!U$2:U$1601,Observed!$A$2:$A$1601,$A537,Observed!$C$2:$C$1601,$C537)),AVERAGEIFS(Observed!U$2:U$1601,Observed!$A$2:$A$1601,$A537,Observed!$C$2:$C$1601,$C537),"")</f>
        <v/>
      </c>
      <c r="V537" s="25" t="str">
        <f>IF(ISNUMBER(AVERAGEIFS(Observed!V$2:V$1601,Observed!$A$2:$A$1601,$A537,Observed!$C$2:$C$1601,$C537)),AVERAGEIFS(Observed!V$2:V$1601,Observed!$A$2:$A$1601,$A537,Observed!$C$2:$C$1601,$C537),"")</f>
        <v/>
      </c>
      <c r="W537" s="23" t="str">
        <f>IF(ISNUMBER(AVERAGEIFS(Observed!W$2:W$1601,Observed!$A$2:$A$1601,$A537,Observed!$C$2:$C$1601,$C537)),AVERAGEIFS(Observed!W$2:W$1601,Observed!$A$2:$A$1601,$A537,Observed!$C$2:$C$1601,$C537),"")</f>
        <v/>
      </c>
      <c r="X537" s="23" t="str">
        <f>IF(ISNUMBER(AVERAGEIFS(Observed!X$2:X$1601,Observed!$A$2:$A$1601,$A537,Observed!$C$2:$C$1601,$C537)),AVERAGEIFS(Observed!X$2:X$1601,Observed!$A$2:$A$1601,$A537,Observed!$C$2:$C$1601,$C537),"")</f>
        <v/>
      </c>
      <c r="Y537" s="23" t="str">
        <f>IF(ISNUMBER(AVERAGEIFS(Observed!Y$2:Y$1601,Observed!$A$2:$A$1601,$A537,Observed!$C$2:$C$1601,$C537)),AVERAGEIFS(Observed!Y$2:Y$1601,Observed!$A$2:$A$1601,$A537,Observed!$C$2:$C$1601,$C537),"")</f>
        <v/>
      </c>
      <c r="Z537" s="23" t="str">
        <f>IF(ISNUMBER(AVERAGEIFS(Observed!Z$2:Z$1601,Observed!$A$2:$A$1601,$A537,Observed!$C$2:$C$1601,$C537)),AVERAGEIFS(Observed!Z$2:Z$1601,Observed!$A$2:$A$1601,$A537,Observed!$C$2:$C$1601,$C537),"")</f>
        <v/>
      </c>
      <c r="AA537" s="23" t="str">
        <f>IF(ISNUMBER(AVERAGEIFS(Observed!AA$2:AA$1601,Observed!$A$2:$A$1601,$A537,Observed!$C$2:$C$1601,$C537)),AVERAGEIFS(Observed!AA$2:AA$1601,Observed!$A$2:$A$1601,$A537,Observed!$C$2:$C$1601,$C537),"")</f>
        <v/>
      </c>
      <c r="AB537" s="23" t="str">
        <f>IF(ISNUMBER(AVERAGEIFS(Observed!AB$2:AB$1601,Observed!$A$2:$A$1601,$A537,Observed!$C$2:$C$1601,$C537)),AVERAGEIFS(Observed!AB$2:AB$1601,Observed!$A$2:$A$1601,$A537,Observed!$C$2:$C$1601,$C537),"")</f>
        <v/>
      </c>
      <c r="AC537" s="23" t="str">
        <f>IF(ISNUMBER(AVERAGEIFS(Observed!AC$2:AC$1601,Observed!$A$2:$A$1601,$A537,Observed!$C$2:$C$1601,$C537)),AVERAGEIFS(Observed!AC$2:AC$1601,Observed!$A$2:$A$1601,$A537,Observed!$C$2:$C$1601,$C537),"")</f>
        <v/>
      </c>
      <c r="AD537" s="23" t="str">
        <f>IF(ISNUMBER(AVERAGEIFS(Observed!AD$2:AD$1601,Observed!$A$2:$A$1601,$A537,Observed!$C$2:$C$1601,$C537)),AVERAGEIFS(Observed!AD$2:AD$1601,Observed!$A$2:$A$1601,$A537,Observed!$C$2:$C$1601,$C537),"")</f>
        <v/>
      </c>
      <c r="AE537" s="23" t="str">
        <f>IF(ISNUMBER(AVERAGEIFS(Observed!AE$2:AE$1601,Observed!$A$2:$A$1601,$A537,Observed!$C$2:$C$1601,$C537)),AVERAGEIFS(Observed!AE$2:AE$1601,Observed!$A$2:$A$1601,$A537,Observed!$C$2:$C$1601,$C537),"")</f>
        <v/>
      </c>
      <c r="AF537" s="24" t="str">
        <f>IF(ISNUMBER(AVERAGEIFS(Observed!AF$2:AF$1601,Observed!$A$2:$A$1601,$A537,Observed!$C$2:$C$1601,$C537)),AVERAGEIFS(Observed!AF$2:AF$1601,Observed!$A$2:$A$1601,$A537,Observed!$C$2:$C$1601,$C537),"")</f>
        <v/>
      </c>
      <c r="AG537" s="24" t="str">
        <f>IF(ISNUMBER(AVERAGEIFS(Observed!AG$2:AG$1601,Observed!$A$2:$A$1601,$A537,Observed!$C$2:$C$1601,$C537)),AVERAGEIFS(Observed!AG$2:AG$1601,Observed!$A$2:$A$1601,$A537,Observed!$C$2:$C$1601,$C537),"")</f>
        <v/>
      </c>
      <c r="AH537" s="24" t="str">
        <f>IF(ISNUMBER(AVERAGEIFS(Observed!AH$2:AH$1601,Observed!$A$2:$A$1601,$A537,Observed!$C$2:$C$1601,$C537)),AVERAGEIFS(Observed!AH$2:AH$1601,Observed!$A$2:$A$1601,$A537,Observed!$C$2:$C$1601,$C537),"")</f>
        <v/>
      </c>
      <c r="AI537" s="23" t="str">
        <f>IF(ISNUMBER(AVERAGEIFS(Observed!AI$2:AI$1601,Observed!$A$2:$A$1601,$A537,Observed!$C$2:$C$1601,$C537)),AVERAGEIFS(Observed!AI$2:AI$1601,Observed!$A$2:$A$1601,$A537,Observed!$C$2:$C$1601,$C537),"")</f>
        <v/>
      </c>
      <c r="AJ537" s="24">
        <f>IF(ISNUMBER(AVERAGEIFS(Observed!AJ$2:AJ$1601,Observed!$A$2:$A$1601,$A537,Observed!$C$2:$C$1601,$C537)),AVERAGEIFS(Observed!AJ$2:AJ$1601,Observed!$A$2:$A$1601,$A537,Observed!$C$2:$C$1601,$C537),"")</f>
        <v>0.14299999999999999</v>
      </c>
      <c r="AK537" s="24" t="str">
        <f>IF(ISNUMBER(AVERAGEIFS(Observed!AL$2:AL$1601,Observed!$A$2:$A$1601,$A537,Observed!$C$2:$C$1601,$C537)),AVERAGEIFS(Observed!AL$2:AL$1601,Observed!$A$2:$A$1601,$A537,Observed!$C$2:$C$1601,$C537),"")</f>
        <v/>
      </c>
      <c r="AL537" s="24">
        <f>IF(ISNUMBER(AVERAGEIFS(Observed!AM$2:AM$1601,Observed!$A$2:$A$1601,$A537,Observed!$C$2:$C$1601,$C537)),AVERAGEIFS(Observed!AM$2:AM$1601,Observed!$A$2:$A$1601,$A537,Observed!$C$2:$C$1601,$C537),"")</f>
        <v>0</v>
      </c>
      <c r="AM537" s="24">
        <f>IF(ISNUMBER(AVERAGEIFS(Observed!AN$2:AN$1601,Observed!$A$2:$A$1601,$A537,Observed!$C$2:$C$1601,$C537)),AVERAGEIFS(Observed!AN$2:AN$1601,Observed!$A$2:$A$1601,$A537,Observed!$C$2:$C$1601,$C537),"")</f>
        <v>0.54266666666666674</v>
      </c>
      <c r="AN537" s="24" t="str">
        <f>IF(ISNUMBER(AVERAGEIFS(Observed!AQ$2:AQ$1601,Observed!$A$2:$A$1601,$A537,Observed!$C$2:$C$1601,$C537)),AVERAGEIFS(Observed!AQ$2:AQ$1601,Observed!$A$2:$A$1601,$A537,Observed!$C$2:$C$1601,$C537),"")</f>
        <v/>
      </c>
      <c r="AO537" s="24">
        <f>IF(ISNUMBER(AVERAGEIFS(Observed!AR$2:AR$1601,Observed!$A$2:$A$1601,$A537,Observed!$C$2:$C$1601,$C537)),AVERAGEIFS(Observed!AR$2:AR$1601,Observed!$A$2:$A$1601,$A537,Observed!$C$2:$C$1601,$C537),"")</f>
        <v>0.29399999999999998</v>
      </c>
      <c r="AP537" s="24">
        <f>IF(ISNUMBER(AVERAGEIFS(Observed!AS$2:AS$1601,Observed!$A$2:$A$1601,$A537,Observed!$C$2:$C$1601,$C537)),AVERAGEIFS(Observed!AS$2:AS$1601,Observed!$A$2:$A$1601,$A537,Observed!$C$2:$C$1601,$C537),"")</f>
        <v>2.0666666666666667E-2</v>
      </c>
      <c r="AQ537" s="23" t="str">
        <f>IF(ISNUMBER(AVERAGEIFS(Observed!AT$2:AT$1601,Observed!$A$2:$A$1601,$A537,Observed!$C$2:$C$1601,$C537)),AVERAGEIFS(Observed!AT$2:AT$1601,Observed!$A$2:$A$1601,$A537,Observed!$C$2:$C$1601,$C537),"")</f>
        <v/>
      </c>
      <c r="AR537" s="24" t="str">
        <f>IF(ISNUMBER(AVERAGEIFS(Observed!AU$2:AU$1601,Observed!$A$2:$A$1601,$A537,Observed!$C$2:$C$1601,$C537)),AVERAGEIFS(Observed!AU$2:AU$1601,Observed!$A$2:$A$1601,$A537,Observed!$C$2:$C$1601,$C537),"")</f>
        <v/>
      </c>
      <c r="AS537" s="23" t="str">
        <f>IF(ISNUMBER(AVERAGEIFS(Observed!AV$2:AV$1601,Observed!$A$2:$A$1601,$A537,Observed!$C$2:$C$1601,$C537)),AVERAGEIFS(Observed!AV$2:AV$1601,Observed!$A$2:$A$1601,$A537,Observed!$C$2:$C$1601,$C537),"")</f>
        <v/>
      </c>
      <c r="AT537" s="23" t="str">
        <f>IF(ISNUMBER(AVERAGEIFS(Observed!AW$2:AW$1601,Observed!$A$2:$A$1601,$A537,Observed!$C$2:$C$1601,$C537)),AVERAGEIFS(Observed!AW$2:AW$1601,Observed!$A$2:$A$1601,$A537,Observed!$C$2:$C$1601,$C537),"")</f>
        <v/>
      </c>
      <c r="AU537" s="2">
        <f>COUNTIFS(Observed!$A$2:$A$1601,$A537,Observed!$C$2:$C$1601,$C537)</f>
        <v>3</v>
      </c>
      <c r="AV537" s="2">
        <f t="shared" si="9"/>
        <v>8</v>
      </c>
    </row>
    <row r="538" spans="1:48" x14ac:dyDescent="0.3">
      <c r="A538" s="4" t="s">
        <v>128</v>
      </c>
      <c r="B538" t="s">
        <v>83</v>
      </c>
      <c r="C538" s="3">
        <v>41871</v>
      </c>
      <c r="D538">
        <v>1</v>
      </c>
      <c r="F538" t="s">
        <v>87</v>
      </c>
      <c r="G538" t="s">
        <v>90</v>
      </c>
      <c r="H538" s="2">
        <v>2014</v>
      </c>
      <c r="I538" s="2" t="s">
        <v>84</v>
      </c>
      <c r="J538">
        <v>1</v>
      </c>
      <c r="K538" s="2" t="s">
        <v>21</v>
      </c>
      <c r="L538" s="22" t="str">
        <f>IF(ISNUMBER(AVERAGEIFS(Observed!L$2:L$1601,Observed!$A$2:$A$1601,$A538,Observed!$C$2:$C$1601,$C538)),AVERAGEIFS(Observed!L$2:L$1601,Observed!$A$2:$A$1601,$A538,Observed!$C$2:$C$1601,$C538),"")</f>
        <v/>
      </c>
      <c r="M538" s="23" t="str">
        <f>IF(ISNUMBER(AVERAGEIFS(Observed!M$2:M$1601,Observed!$A$2:$A$1601,$A538,Observed!$C$2:$C$1601,$C538)),AVERAGEIFS(Observed!M$2:M$1601,Observed!$A$2:$A$1601,$A538,Observed!$C$2:$C$1601,$C538),"")</f>
        <v/>
      </c>
      <c r="N538" s="23">
        <f>IF(ISNUMBER(AVERAGEIFS(Observed!N$2:N$1601,Observed!$A$2:$A$1601,$A538,Observed!$C$2:$C$1601,$C538)),AVERAGEIFS(Observed!N$2:N$1601,Observed!$A$2:$A$1601,$A538,Observed!$C$2:$C$1601,$C538),"")</f>
        <v>480.84</v>
      </c>
      <c r="O538" s="23">
        <f>IF(ISNUMBER(AVERAGEIFS(Observed!O$2:O$1601,Observed!$A$2:$A$1601,$A538,Observed!$C$2:$C$1601,$C538)),AVERAGEIFS(Observed!O$2:O$1601,Observed!$A$2:$A$1601,$A538,Observed!$C$2:$C$1601,$C538),"")</f>
        <v>480.84</v>
      </c>
      <c r="P538" s="23">
        <f>IF(ISNUMBER(AVERAGEIFS(Observed!P$2:P$1601,Observed!$A$2:$A$1601,$A538,Observed!$C$2:$C$1601,$C538)),AVERAGEIFS(Observed!P$2:P$1601,Observed!$A$2:$A$1601,$A538,Observed!$C$2:$C$1601,$C538),"")</f>
        <v>1563.2866666666666</v>
      </c>
      <c r="Q538" s="24" t="str">
        <f>IF(ISNUMBER(AVERAGEIFS(Observed!Q$2:Q$1601,Observed!$A$2:$A$1601,$A538,Observed!$C$2:$C$1601,$C538)),AVERAGEIFS(Observed!Q$2:Q$1601,Observed!$A$2:$A$1601,$A538,Observed!$C$2:$C$1601,$C538),"")</f>
        <v/>
      </c>
      <c r="R538" s="24" t="str">
        <f>IF(ISNUMBER(AVERAGEIFS(Observed!R$2:R$1601,Observed!$A$2:$A$1601,$A538,Observed!$C$2:$C$1601,$C538)),AVERAGEIFS(Observed!R$2:R$1601,Observed!$A$2:$A$1601,$A538,Observed!$C$2:$C$1601,$C538),"")</f>
        <v/>
      </c>
      <c r="S538" s="24" t="str">
        <f>IF(ISNUMBER(AVERAGEIFS(Observed!S$2:S$1601,Observed!$A$2:$A$1601,$A538,Observed!$C$2:$C$1601,$C538)),AVERAGEIFS(Observed!S$2:S$1601,Observed!$A$2:$A$1601,$A538,Observed!$C$2:$C$1601,$C538),"")</f>
        <v/>
      </c>
      <c r="T538" s="23" t="str">
        <f>IF(ISNUMBER(AVERAGEIFS(Observed!T$2:T$1601,Observed!$A$2:$A$1601,$A538,Observed!$C$2:$C$1601,$C538)),AVERAGEIFS(Observed!T$2:T$1601,Observed!$A$2:$A$1601,$A538,Observed!$C$2:$C$1601,$C538),"")</f>
        <v/>
      </c>
      <c r="U538" s="25" t="str">
        <f>IF(ISNUMBER(AVERAGEIFS(Observed!U$2:U$1601,Observed!$A$2:$A$1601,$A538,Observed!$C$2:$C$1601,$C538)),AVERAGEIFS(Observed!U$2:U$1601,Observed!$A$2:$A$1601,$A538,Observed!$C$2:$C$1601,$C538),"")</f>
        <v/>
      </c>
      <c r="V538" s="25" t="str">
        <f>IF(ISNUMBER(AVERAGEIFS(Observed!V$2:V$1601,Observed!$A$2:$A$1601,$A538,Observed!$C$2:$C$1601,$C538)),AVERAGEIFS(Observed!V$2:V$1601,Observed!$A$2:$A$1601,$A538,Observed!$C$2:$C$1601,$C538),"")</f>
        <v/>
      </c>
      <c r="W538" s="23" t="str">
        <f>IF(ISNUMBER(AVERAGEIFS(Observed!W$2:W$1601,Observed!$A$2:$A$1601,$A538,Observed!$C$2:$C$1601,$C538)),AVERAGEIFS(Observed!W$2:W$1601,Observed!$A$2:$A$1601,$A538,Observed!$C$2:$C$1601,$C538),"")</f>
        <v/>
      </c>
      <c r="X538" s="23" t="str">
        <f>IF(ISNUMBER(AVERAGEIFS(Observed!X$2:X$1601,Observed!$A$2:$A$1601,$A538,Observed!$C$2:$C$1601,$C538)),AVERAGEIFS(Observed!X$2:X$1601,Observed!$A$2:$A$1601,$A538,Observed!$C$2:$C$1601,$C538),"")</f>
        <v/>
      </c>
      <c r="Y538" s="23" t="str">
        <f>IF(ISNUMBER(AVERAGEIFS(Observed!Y$2:Y$1601,Observed!$A$2:$A$1601,$A538,Observed!$C$2:$C$1601,$C538)),AVERAGEIFS(Observed!Y$2:Y$1601,Observed!$A$2:$A$1601,$A538,Observed!$C$2:$C$1601,$C538),"")</f>
        <v/>
      </c>
      <c r="Z538" s="23" t="str">
        <f>IF(ISNUMBER(AVERAGEIFS(Observed!Z$2:Z$1601,Observed!$A$2:$A$1601,$A538,Observed!$C$2:$C$1601,$C538)),AVERAGEIFS(Observed!Z$2:Z$1601,Observed!$A$2:$A$1601,$A538,Observed!$C$2:$C$1601,$C538),"")</f>
        <v/>
      </c>
      <c r="AA538" s="23" t="str">
        <f>IF(ISNUMBER(AVERAGEIFS(Observed!AA$2:AA$1601,Observed!$A$2:$A$1601,$A538,Observed!$C$2:$C$1601,$C538)),AVERAGEIFS(Observed!AA$2:AA$1601,Observed!$A$2:$A$1601,$A538,Observed!$C$2:$C$1601,$C538),"")</f>
        <v/>
      </c>
      <c r="AB538" s="23" t="str">
        <f>IF(ISNUMBER(AVERAGEIFS(Observed!AB$2:AB$1601,Observed!$A$2:$A$1601,$A538,Observed!$C$2:$C$1601,$C538)),AVERAGEIFS(Observed!AB$2:AB$1601,Observed!$A$2:$A$1601,$A538,Observed!$C$2:$C$1601,$C538),"")</f>
        <v/>
      </c>
      <c r="AC538" s="23" t="str">
        <f>IF(ISNUMBER(AVERAGEIFS(Observed!AC$2:AC$1601,Observed!$A$2:$A$1601,$A538,Observed!$C$2:$C$1601,$C538)),AVERAGEIFS(Observed!AC$2:AC$1601,Observed!$A$2:$A$1601,$A538,Observed!$C$2:$C$1601,$C538),"")</f>
        <v/>
      </c>
      <c r="AD538" s="23" t="str">
        <f>IF(ISNUMBER(AVERAGEIFS(Observed!AD$2:AD$1601,Observed!$A$2:$A$1601,$A538,Observed!$C$2:$C$1601,$C538)),AVERAGEIFS(Observed!AD$2:AD$1601,Observed!$A$2:$A$1601,$A538,Observed!$C$2:$C$1601,$C538),"")</f>
        <v/>
      </c>
      <c r="AE538" s="23" t="str">
        <f>IF(ISNUMBER(AVERAGEIFS(Observed!AE$2:AE$1601,Observed!$A$2:$A$1601,$A538,Observed!$C$2:$C$1601,$C538)),AVERAGEIFS(Observed!AE$2:AE$1601,Observed!$A$2:$A$1601,$A538,Observed!$C$2:$C$1601,$C538),"")</f>
        <v/>
      </c>
      <c r="AF538" s="24" t="str">
        <f>IF(ISNUMBER(AVERAGEIFS(Observed!AF$2:AF$1601,Observed!$A$2:$A$1601,$A538,Observed!$C$2:$C$1601,$C538)),AVERAGEIFS(Observed!AF$2:AF$1601,Observed!$A$2:$A$1601,$A538,Observed!$C$2:$C$1601,$C538),"")</f>
        <v/>
      </c>
      <c r="AG538" s="24" t="str">
        <f>IF(ISNUMBER(AVERAGEIFS(Observed!AG$2:AG$1601,Observed!$A$2:$A$1601,$A538,Observed!$C$2:$C$1601,$C538)),AVERAGEIFS(Observed!AG$2:AG$1601,Observed!$A$2:$A$1601,$A538,Observed!$C$2:$C$1601,$C538),"")</f>
        <v/>
      </c>
      <c r="AH538" s="24" t="str">
        <f>IF(ISNUMBER(AVERAGEIFS(Observed!AH$2:AH$1601,Observed!$A$2:$A$1601,$A538,Observed!$C$2:$C$1601,$C538)),AVERAGEIFS(Observed!AH$2:AH$1601,Observed!$A$2:$A$1601,$A538,Observed!$C$2:$C$1601,$C538),"")</f>
        <v/>
      </c>
      <c r="AI538" s="23" t="str">
        <f>IF(ISNUMBER(AVERAGEIFS(Observed!AI$2:AI$1601,Observed!$A$2:$A$1601,$A538,Observed!$C$2:$C$1601,$C538)),AVERAGEIFS(Observed!AI$2:AI$1601,Observed!$A$2:$A$1601,$A538,Observed!$C$2:$C$1601,$C538),"")</f>
        <v/>
      </c>
      <c r="AJ538" s="24">
        <f>IF(ISNUMBER(AVERAGEIFS(Observed!AJ$2:AJ$1601,Observed!$A$2:$A$1601,$A538,Observed!$C$2:$C$1601,$C538)),AVERAGEIFS(Observed!AJ$2:AJ$1601,Observed!$A$2:$A$1601,$A538,Observed!$C$2:$C$1601,$C538),"")</f>
        <v>3.7666666666666675E-2</v>
      </c>
      <c r="AK538" s="24" t="str">
        <f>IF(ISNUMBER(AVERAGEIFS(Observed!AL$2:AL$1601,Observed!$A$2:$A$1601,$A538,Observed!$C$2:$C$1601,$C538)),AVERAGEIFS(Observed!AL$2:AL$1601,Observed!$A$2:$A$1601,$A538,Observed!$C$2:$C$1601,$C538),"")</f>
        <v/>
      </c>
      <c r="AL538" s="24">
        <f>IF(ISNUMBER(AVERAGEIFS(Observed!AM$2:AM$1601,Observed!$A$2:$A$1601,$A538,Observed!$C$2:$C$1601,$C538)),AVERAGEIFS(Observed!AM$2:AM$1601,Observed!$A$2:$A$1601,$A538,Observed!$C$2:$C$1601,$C538),"")</f>
        <v>0</v>
      </c>
      <c r="AM538" s="24">
        <f>IF(ISNUMBER(AVERAGEIFS(Observed!AN$2:AN$1601,Observed!$A$2:$A$1601,$A538,Observed!$C$2:$C$1601,$C538)),AVERAGEIFS(Observed!AN$2:AN$1601,Observed!$A$2:$A$1601,$A538,Observed!$C$2:$C$1601,$C538),"")</f>
        <v>0.28966666666666668</v>
      </c>
      <c r="AN538" s="24" t="str">
        <f>IF(ISNUMBER(AVERAGEIFS(Observed!AQ$2:AQ$1601,Observed!$A$2:$A$1601,$A538,Observed!$C$2:$C$1601,$C538)),AVERAGEIFS(Observed!AQ$2:AQ$1601,Observed!$A$2:$A$1601,$A538,Observed!$C$2:$C$1601,$C538),"")</f>
        <v/>
      </c>
      <c r="AO538" s="24">
        <f>IF(ISNUMBER(AVERAGEIFS(Observed!AR$2:AR$1601,Observed!$A$2:$A$1601,$A538,Observed!$C$2:$C$1601,$C538)),AVERAGEIFS(Observed!AR$2:AR$1601,Observed!$A$2:$A$1601,$A538,Observed!$C$2:$C$1601,$C538),"")</f>
        <v>0.65066666666666662</v>
      </c>
      <c r="AP538" s="24">
        <f>IF(ISNUMBER(AVERAGEIFS(Observed!AS$2:AS$1601,Observed!$A$2:$A$1601,$A538,Observed!$C$2:$C$1601,$C538)),AVERAGEIFS(Observed!AS$2:AS$1601,Observed!$A$2:$A$1601,$A538,Observed!$C$2:$C$1601,$C538),"")</f>
        <v>2.2000000000000002E-2</v>
      </c>
      <c r="AQ538" s="23" t="str">
        <f>IF(ISNUMBER(AVERAGEIFS(Observed!AT$2:AT$1601,Observed!$A$2:$A$1601,$A538,Observed!$C$2:$C$1601,$C538)),AVERAGEIFS(Observed!AT$2:AT$1601,Observed!$A$2:$A$1601,$A538,Observed!$C$2:$C$1601,$C538),"")</f>
        <v/>
      </c>
      <c r="AR538" s="24" t="str">
        <f>IF(ISNUMBER(AVERAGEIFS(Observed!AU$2:AU$1601,Observed!$A$2:$A$1601,$A538,Observed!$C$2:$C$1601,$C538)),AVERAGEIFS(Observed!AU$2:AU$1601,Observed!$A$2:$A$1601,$A538,Observed!$C$2:$C$1601,$C538),"")</f>
        <v/>
      </c>
      <c r="AS538" s="23" t="str">
        <f>IF(ISNUMBER(AVERAGEIFS(Observed!AV$2:AV$1601,Observed!$A$2:$A$1601,$A538,Observed!$C$2:$C$1601,$C538)),AVERAGEIFS(Observed!AV$2:AV$1601,Observed!$A$2:$A$1601,$A538,Observed!$C$2:$C$1601,$C538),"")</f>
        <v/>
      </c>
      <c r="AT538" s="23" t="str">
        <f>IF(ISNUMBER(AVERAGEIFS(Observed!AW$2:AW$1601,Observed!$A$2:$A$1601,$A538,Observed!$C$2:$C$1601,$C538)),AVERAGEIFS(Observed!AW$2:AW$1601,Observed!$A$2:$A$1601,$A538,Observed!$C$2:$C$1601,$C538),"")</f>
        <v/>
      </c>
      <c r="AU538" s="2">
        <f>COUNTIFS(Observed!$A$2:$A$1601,$A538,Observed!$C$2:$C$1601,$C538)</f>
        <v>3</v>
      </c>
      <c r="AV538" s="2">
        <f t="shared" si="9"/>
        <v>8</v>
      </c>
    </row>
    <row r="539" spans="1:48" x14ac:dyDescent="0.3">
      <c r="A539" s="4" t="s">
        <v>128</v>
      </c>
      <c r="B539" t="s">
        <v>83</v>
      </c>
      <c r="C539" s="3">
        <v>41918</v>
      </c>
      <c r="D539">
        <v>1</v>
      </c>
      <c r="F539" t="s">
        <v>87</v>
      </c>
      <c r="G539" t="s">
        <v>90</v>
      </c>
      <c r="H539" s="2">
        <v>2014</v>
      </c>
      <c r="I539" s="2" t="s">
        <v>84</v>
      </c>
      <c r="J539">
        <v>1</v>
      </c>
      <c r="K539" s="2" t="s">
        <v>21</v>
      </c>
      <c r="L539" s="22" t="str">
        <f>IF(ISNUMBER(AVERAGEIFS(Observed!L$2:L$1601,Observed!$A$2:$A$1601,$A539,Observed!$C$2:$C$1601,$C539)),AVERAGEIFS(Observed!L$2:L$1601,Observed!$A$2:$A$1601,$A539,Observed!$C$2:$C$1601,$C539),"")</f>
        <v/>
      </c>
      <c r="M539" s="23" t="str">
        <f>IF(ISNUMBER(AVERAGEIFS(Observed!M$2:M$1601,Observed!$A$2:$A$1601,$A539,Observed!$C$2:$C$1601,$C539)),AVERAGEIFS(Observed!M$2:M$1601,Observed!$A$2:$A$1601,$A539,Observed!$C$2:$C$1601,$C539),"")</f>
        <v/>
      </c>
      <c r="N539" s="23">
        <f>IF(ISNUMBER(AVERAGEIFS(Observed!N$2:N$1601,Observed!$A$2:$A$1601,$A539,Observed!$C$2:$C$1601,$C539)),AVERAGEIFS(Observed!N$2:N$1601,Observed!$A$2:$A$1601,$A539,Observed!$C$2:$C$1601,$C539),"")</f>
        <v>210.79</v>
      </c>
      <c r="O539" s="23">
        <f>IF(ISNUMBER(AVERAGEIFS(Observed!O$2:O$1601,Observed!$A$2:$A$1601,$A539,Observed!$C$2:$C$1601,$C539)),AVERAGEIFS(Observed!O$2:O$1601,Observed!$A$2:$A$1601,$A539,Observed!$C$2:$C$1601,$C539),"")</f>
        <v>210.79</v>
      </c>
      <c r="P539" s="23">
        <f>IF(ISNUMBER(AVERAGEIFS(Observed!P$2:P$1601,Observed!$A$2:$A$1601,$A539,Observed!$C$2:$C$1601,$C539)),AVERAGEIFS(Observed!P$2:P$1601,Observed!$A$2:$A$1601,$A539,Observed!$C$2:$C$1601,$C539),"")</f>
        <v>1774.0766666666666</v>
      </c>
      <c r="Q539" s="24" t="str">
        <f>IF(ISNUMBER(AVERAGEIFS(Observed!Q$2:Q$1601,Observed!$A$2:$A$1601,$A539,Observed!$C$2:$C$1601,$C539)),AVERAGEIFS(Observed!Q$2:Q$1601,Observed!$A$2:$A$1601,$A539,Observed!$C$2:$C$1601,$C539),"")</f>
        <v/>
      </c>
      <c r="R539" s="24" t="str">
        <f>IF(ISNUMBER(AVERAGEIFS(Observed!R$2:R$1601,Observed!$A$2:$A$1601,$A539,Observed!$C$2:$C$1601,$C539)),AVERAGEIFS(Observed!R$2:R$1601,Observed!$A$2:$A$1601,$A539,Observed!$C$2:$C$1601,$C539),"")</f>
        <v/>
      </c>
      <c r="S539" s="24" t="str">
        <f>IF(ISNUMBER(AVERAGEIFS(Observed!S$2:S$1601,Observed!$A$2:$A$1601,$A539,Observed!$C$2:$C$1601,$C539)),AVERAGEIFS(Observed!S$2:S$1601,Observed!$A$2:$A$1601,$A539,Observed!$C$2:$C$1601,$C539),"")</f>
        <v/>
      </c>
      <c r="T539" s="23" t="str">
        <f>IF(ISNUMBER(AVERAGEIFS(Observed!T$2:T$1601,Observed!$A$2:$A$1601,$A539,Observed!$C$2:$C$1601,$C539)),AVERAGEIFS(Observed!T$2:T$1601,Observed!$A$2:$A$1601,$A539,Observed!$C$2:$C$1601,$C539),"")</f>
        <v/>
      </c>
      <c r="U539" s="25" t="str">
        <f>IF(ISNUMBER(AVERAGEIFS(Observed!U$2:U$1601,Observed!$A$2:$A$1601,$A539,Observed!$C$2:$C$1601,$C539)),AVERAGEIFS(Observed!U$2:U$1601,Observed!$A$2:$A$1601,$A539,Observed!$C$2:$C$1601,$C539),"")</f>
        <v/>
      </c>
      <c r="V539" s="25" t="str">
        <f>IF(ISNUMBER(AVERAGEIFS(Observed!V$2:V$1601,Observed!$A$2:$A$1601,$A539,Observed!$C$2:$C$1601,$C539)),AVERAGEIFS(Observed!V$2:V$1601,Observed!$A$2:$A$1601,$A539,Observed!$C$2:$C$1601,$C539),"")</f>
        <v/>
      </c>
      <c r="W539" s="23" t="str">
        <f>IF(ISNUMBER(AVERAGEIFS(Observed!W$2:W$1601,Observed!$A$2:$A$1601,$A539,Observed!$C$2:$C$1601,$C539)),AVERAGEIFS(Observed!W$2:W$1601,Observed!$A$2:$A$1601,$A539,Observed!$C$2:$C$1601,$C539),"")</f>
        <v/>
      </c>
      <c r="X539" s="23" t="str">
        <f>IF(ISNUMBER(AVERAGEIFS(Observed!X$2:X$1601,Observed!$A$2:$A$1601,$A539,Observed!$C$2:$C$1601,$C539)),AVERAGEIFS(Observed!X$2:X$1601,Observed!$A$2:$A$1601,$A539,Observed!$C$2:$C$1601,$C539),"")</f>
        <v/>
      </c>
      <c r="Y539" s="23" t="str">
        <f>IF(ISNUMBER(AVERAGEIFS(Observed!Y$2:Y$1601,Observed!$A$2:$A$1601,$A539,Observed!$C$2:$C$1601,$C539)),AVERAGEIFS(Observed!Y$2:Y$1601,Observed!$A$2:$A$1601,$A539,Observed!$C$2:$C$1601,$C539),"")</f>
        <v/>
      </c>
      <c r="Z539" s="23" t="str">
        <f>IF(ISNUMBER(AVERAGEIFS(Observed!Z$2:Z$1601,Observed!$A$2:$A$1601,$A539,Observed!$C$2:$C$1601,$C539)),AVERAGEIFS(Observed!Z$2:Z$1601,Observed!$A$2:$A$1601,$A539,Observed!$C$2:$C$1601,$C539),"")</f>
        <v/>
      </c>
      <c r="AA539" s="23" t="str">
        <f>IF(ISNUMBER(AVERAGEIFS(Observed!AA$2:AA$1601,Observed!$A$2:$A$1601,$A539,Observed!$C$2:$C$1601,$C539)),AVERAGEIFS(Observed!AA$2:AA$1601,Observed!$A$2:$A$1601,$A539,Observed!$C$2:$C$1601,$C539),"")</f>
        <v/>
      </c>
      <c r="AB539" s="23" t="str">
        <f>IF(ISNUMBER(AVERAGEIFS(Observed!AB$2:AB$1601,Observed!$A$2:$A$1601,$A539,Observed!$C$2:$C$1601,$C539)),AVERAGEIFS(Observed!AB$2:AB$1601,Observed!$A$2:$A$1601,$A539,Observed!$C$2:$C$1601,$C539),"")</f>
        <v/>
      </c>
      <c r="AC539" s="23" t="str">
        <f>IF(ISNUMBER(AVERAGEIFS(Observed!AC$2:AC$1601,Observed!$A$2:$A$1601,$A539,Observed!$C$2:$C$1601,$C539)),AVERAGEIFS(Observed!AC$2:AC$1601,Observed!$A$2:$A$1601,$A539,Observed!$C$2:$C$1601,$C539),"")</f>
        <v/>
      </c>
      <c r="AD539" s="23" t="str">
        <f>IF(ISNUMBER(AVERAGEIFS(Observed!AD$2:AD$1601,Observed!$A$2:$A$1601,$A539,Observed!$C$2:$C$1601,$C539)),AVERAGEIFS(Observed!AD$2:AD$1601,Observed!$A$2:$A$1601,$A539,Observed!$C$2:$C$1601,$C539),"")</f>
        <v/>
      </c>
      <c r="AE539" s="23" t="str">
        <f>IF(ISNUMBER(AVERAGEIFS(Observed!AE$2:AE$1601,Observed!$A$2:$A$1601,$A539,Observed!$C$2:$C$1601,$C539)),AVERAGEIFS(Observed!AE$2:AE$1601,Observed!$A$2:$A$1601,$A539,Observed!$C$2:$C$1601,$C539),"")</f>
        <v/>
      </c>
      <c r="AF539" s="24" t="str">
        <f>IF(ISNUMBER(AVERAGEIFS(Observed!AF$2:AF$1601,Observed!$A$2:$A$1601,$A539,Observed!$C$2:$C$1601,$C539)),AVERAGEIFS(Observed!AF$2:AF$1601,Observed!$A$2:$A$1601,$A539,Observed!$C$2:$C$1601,$C539),"")</f>
        <v/>
      </c>
      <c r="AG539" s="24" t="str">
        <f>IF(ISNUMBER(AVERAGEIFS(Observed!AG$2:AG$1601,Observed!$A$2:$A$1601,$A539,Observed!$C$2:$C$1601,$C539)),AVERAGEIFS(Observed!AG$2:AG$1601,Observed!$A$2:$A$1601,$A539,Observed!$C$2:$C$1601,$C539),"")</f>
        <v/>
      </c>
      <c r="AH539" s="24" t="str">
        <f>IF(ISNUMBER(AVERAGEIFS(Observed!AH$2:AH$1601,Observed!$A$2:$A$1601,$A539,Observed!$C$2:$C$1601,$C539)),AVERAGEIFS(Observed!AH$2:AH$1601,Observed!$A$2:$A$1601,$A539,Observed!$C$2:$C$1601,$C539),"")</f>
        <v/>
      </c>
      <c r="AI539" s="23" t="str">
        <f>IF(ISNUMBER(AVERAGEIFS(Observed!AI$2:AI$1601,Observed!$A$2:$A$1601,$A539,Observed!$C$2:$C$1601,$C539)),AVERAGEIFS(Observed!AI$2:AI$1601,Observed!$A$2:$A$1601,$A539,Observed!$C$2:$C$1601,$C539),"")</f>
        <v/>
      </c>
      <c r="AJ539" s="24">
        <f>IF(ISNUMBER(AVERAGEIFS(Observed!AJ$2:AJ$1601,Observed!$A$2:$A$1601,$A539,Observed!$C$2:$C$1601,$C539)),AVERAGEIFS(Observed!AJ$2:AJ$1601,Observed!$A$2:$A$1601,$A539,Observed!$C$2:$C$1601,$C539),"")</f>
        <v>0.16800000000000001</v>
      </c>
      <c r="AK539" s="24" t="str">
        <f>IF(ISNUMBER(AVERAGEIFS(Observed!AL$2:AL$1601,Observed!$A$2:$A$1601,$A539,Observed!$C$2:$C$1601,$C539)),AVERAGEIFS(Observed!AL$2:AL$1601,Observed!$A$2:$A$1601,$A539,Observed!$C$2:$C$1601,$C539),"")</f>
        <v/>
      </c>
      <c r="AL539" s="24">
        <f>IF(ISNUMBER(AVERAGEIFS(Observed!AM$2:AM$1601,Observed!$A$2:$A$1601,$A539,Observed!$C$2:$C$1601,$C539)),AVERAGEIFS(Observed!AM$2:AM$1601,Observed!$A$2:$A$1601,$A539,Observed!$C$2:$C$1601,$C539),"")</f>
        <v>0</v>
      </c>
      <c r="AM539" s="24">
        <f>IF(ISNUMBER(AVERAGEIFS(Observed!AN$2:AN$1601,Observed!$A$2:$A$1601,$A539,Observed!$C$2:$C$1601,$C539)),AVERAGEIFS(Observed!AN$2:AN$1601,Observed!$A$2:$A$1601,$A539,Observed!$C$2:$C$1601,$C539),"")</f>
        <v>0.46</v>
      </c>
      <c r="AN539" s="24" t="str">
        <f>IF(ISNUMBER(AVERAGEIFS(Observed!AQ$2:AQ$1601,Observed!$A$2:$A$1601,$A539,Observed!$C$2:$C$1601,$C539)),AVERAGEIFS(Observed!AQ$2:AQ$1601,Observed!$A$2:$A$1601,$A539,Observed!$C$2:$C$1601,$C539),"")</f>
        <v/>
      </c>
      <c r="AO539" s="24">
        <f>IF(ISNUMBER(AVERAGEIFS(Observed!AR$2:AR$1601,Observed!$A$2:$A$1601,$A539,Observed!$C$2:$C$1601,$C539)),AVERAGEIFS(Observed!AR$2:AR$1601,Observed!$A$2:$A$1601,$A539,Observed!$C$2:$C$1601,$C539),"")</f>
        <v>0.32800000000000001</v>
      </c>
      <c r="AP539" s="24">
        <f>IF(ISNUMBER(AVERAGEIFS(Observed!AS$2:AS$1601,Observed!$A$2:$A$1601,$A539,Observed!$C$2:$C$1601,$C539)),AVERAGEIFS(Observed!AS$2:AS$1601,Observed!$A$2:$A$1601,$A539,Observed!$C$2:$C$1601,$C539),"")</f>
        <v>4.4000000000000004E-2</v>
      </c>
      <c r="AQ539" s="23" t="str">
        <f>IF(ISNUMBER(AVERAGEIFS(Observed!AT$2:AT$1601,Observed!$A$2:$A$1601,$A539,Observed!$C$2:$C$1601,$C539)),AVERAGEIFS(Observed!AT$2:AT$1601,Observed!$A$2:$A$1601,$A539,Observed!$C$2:$C$1601,$C539),"")</f>
        <v/>
      </c>
      <c r="AR539" s="24" t="str">
        <f>IF(ISNUMBER(AVERAGEIFS(Observed!AU$2:AU$1601,Observed!$A$2:$A$1601,$A539,Observed!$C$2:$C$1601,$C539)),AVERAGEIFS(Observed!AU$2:AU$1601,Observed!$A$2:$A$1601,$A539,Observed!$C$2:$C$1601,$C539),"")</f>
        <v/>
      </c>
      <c r="AS539" s="23" t="str">
        <f>IF(ISNUMBER(AVERAGEIFS(Observed!AV$2:AV$1601,Observed!$A$2:$A$1601,$A539,Observed!$C$2:$C$1601,$C539)),AVERAGEIFS(Observed!AV$2:AV$1601,Observed!$A$2:$A$1601,$A539,Observed!$C$2:$C$1601,$C539),"")</f>
        <v/>
      </c>
      <c r="AT539" s="23" t="str">
        <f>IF(ISNUMBER(AVERAGEIFS(Observed!AW$2:AW$1601,Observed!$A$2:$A$1601,$A539,Observed!$C$2:$C$1601,$C539)),AVERAGEIFS(Observed!AW$2:AW$1601,Observed!$A$2:$A$1601,$A539,Observed!$C$2:$C$1601,$C539),"")</f>
        <v/>
      </c>
      <c r="AU539" s="2">
        <f>COUNTIFS(Observed!$A$2:$A$1601,$A539,Observed!$C$2:$C$1601,$C539)</f>
        <v>3</v>
      </c>
      <c r="AV539" s="2">
        <f t="shared" si="9"/>
        <v>8</v>
      </c>
    </row>
    <row r="540" spans="1:48" x14ac:dyDescent="0.3">
      <c r="A540" s="4" t="s">
        <v>128</v>
      </c>
      <c r="B540" t="s">
        <v>83</v>
      </c>
      <c r="C540" s="3">
        <v>42156</v>
      </c>
      <c r="D540">
        <v>1</v>
      </c>
      <c r="F540" t="s">
        <v>87</v>
      </c>
      <c r="G540" t="s">
        <v>90</v>
      </c>
      <c r="H540" s="2">
        <v>2015</v>
      </c>
      <c r="I540" s="2" t="s">
        <v>84</v>
      </c>
      <c r="J540">
        <v>1</v>
      </c>
      <c r="K540" s="2" t="s">
        <v>21</v>
      </c>
      <c r="L540" s="22" t="str">
        <f>IF(ISNUMBER(AVERAGEIFS(Observed!L$2:L$1601,Observed!$A$2:$A$1601,$A540,Observed!$C$2:$C$1601,$C540)),AVERAGEIFS(Observed!L$2:L$1601,Observed!$A$2:$A$1601,$A540,Observed!$C$2:$C$1601,$C540),"")</f>
        <v/>
      </c>
      <c r="M540" s="23" t="str">
        <f>IF(ISNUMBER(AVERAGEIFS(Observed!M$2:M$1601,Observed!$A$2:$A$1601,$A540,Observed!$C$2:$C$1601,$C540)),AVERAGEIFS(Observed!M$2:M$1601,Observed!$A$2:$A$1601,$A540,Observed!$C$2:$C$1601,$C540),"")</f>
        <v/>
      </c>
      <c r="N540" s="23">
        <f>IF(ISNUMBER(AVERAGEIFS(Observed!N$2:N$1601,Observed!$A$2:$A$1601,$A540,Observed!$C$2:$C$1601,$C540)),AVERAGEIFS(Observed!N$2:N$1601,Observed!$A$2:$A$1601,$A540,Observed!$C$2:$C$1601,$C540),"")</f>
        <v>536.62333333333333</v>
      </c>
      <c r="O540" s="23">
        <f>IF(ISNUMBER(AVERAGEIFS(Observed!O$2:O$1601,Observed!$A$2:$A$1601,$A540,Observed!$C$2:$C$1601,$C540)),AVERAGEIFS(Observed!O$2:O$1601,Observed!$A$2:$A$1601,$A540,Observed!$C$2:$C$1601,$C540),"")</f>
        <v>536.62333333333333</v>
      </c>
      <c r="P540" s="23">
        <f>IF(ISNUMBER(AVERAGEIFS(Observed!P$2:P$1601,Observed!$A$2:$A$1601,$A540,Observed!$C$2:$C$1601,$C540)),AVERAGEIFS(Observed!P$2:P$1601,Observed!$A$2:$A$1601,$A540,Observed!$C$2:$C$1601,$C540),"")</f>
        <v>536.62333333333333</v>
      </c>
      <c r="Q540" s="24" t="str">
        <f>IF(ISNUMBER(AVERAGEIFS(Observed!Q$2:Q$1601,Observed!$A$2:$A$1601,$A540,Observed!$C$2:$C$1601,$C540)),AVERAGEIFS(Observed!Q$2:Q$1601,Observed!$A$2:$A$1601,$A540,Observed!$C$2:$C$1601,$C540),"")</f>
        <v/>
      </c>
      <c r="R540" s="24" t="str">
        <f>IF(ISNUMBER(AVERAGEIFS(Observed!R$2:R$1601,Observed!$A$2:$A$1601,$A540,Observed!$C$2:$C$1601,$C540)),AVERAGEIFS(Observed!R$2:R$1601,Observed!$A$2:$A$1601,$A540,Observed!$C$2:$C$1601,$C540),"")</f>
        <v/>
      </c>
      <c r="S540" s="24" t="str">
        <f>IF(ISNUMBER(AVERAGEIFS(Observed!S$2:S$1601,Observed!$A$2:$A$1601,$A540,Observed!$C$2:$C$1601,$C540)),AVERAGEIFS(Observed!S$2:S$1601,Observed!$A$2:$A$1601,$A540,Observed!$C$2:$C$1601,$C540),"")</f>
        <v/>
      </c>
      <c r="T540" s="23" t="str">
        <f>IF(ISNUMBER(AVERAGEIFS(Observed!T$2:T$1601,Observed!$A$2:$A$1601,$A540,Observed!$C$2:$C$1601,$C540)),AVERAGEIFS(Observed!T$2:T$1601,Observed!$A$2:$A$1601,$A540,Observed!$C$2:$C$1601,$C540),"")</f>
        <v/>
      </c>
      <c r="U540" s="25" t="str">
        <f>IF(ISNUMBER(AVERAGEIFS(Observed!U$2:U$1601,Observed!$A$2:$A$1601,$A540,Observed!$C$2:$C$1601,$C540)),AVERAGEIFS(Observed!U$2:U$1601,Observed!$A$2:$A$1601,$A540,Observed!$C$2:$C$1601,$C540),"")</f>
        <v/>
      </c>
      <c r="V540" s="25" t="str">
        <f>IF(ISNUMBER(AVERAGEIFS(Observed!V$2:V$1601,Observed!$A$2:$A$1601,$A540,Observed!$C$2:$C$1601,$C540)),AVERAGEIFS(Observed!V$2:V$1601,Observed!$A$2:$A$1601,$A540,Observed!$C$2:$C$1601,$C540),"")</f>
        <v/>
      </c>
      <c r="W540" s="23" t="str">
        <f>IF(ISNUMBER(AVERAGEIFS(Observed!W$2:W$1601,Observed!$A$2:$A$1601,$A540,Observed!$C$2:$C$1601,$C540)),AVERAGEIFS(Observed!W$2:W$1601,Observed!$A$2:$A$1601,$A540,Observed!$C$2:$C$1601,$C540),"")</f>
        <v/>
      </c>
      <c r="X540" s="23" t="str">
        <f>IF(ISNUMBER(AVERAGEIFS(Observed!X$2:X$1601,Observed!$A$2:$A$1601,$A540,Observed!$C$2:$C$1601,$C540)),AVERAGEIFS(Observed!X$2:X$1601,Observed!$A$2:$A$1601,$A540,Observed!$C$2:$C$1601,$C540),"")</f>
        <v/>
      </c>
      <c r="Y540" s="23" t="str">
        <f>IF(ISNUMBER(AVERAGEIFS(Observed!Y$2:Y$1601,Observed!$A$2:$A$1601,$A540,Observed!$C$2:$C$1601,$C540)),AVERAGEIFS(Observed!Y$2:Y$1601,Observed!$A$2:$A$1601,$A540,Observed!$C$2:$C$1601,$C540),"")</f>
        <v/>
      </c>
      <c r="Z540" s="23" t="str">
        <f>IF(ISNUMBER(AVERAGEIFS(Observed!Z$2:Z$1601,Observed!$A$2:$A$1601,$A540,Observed!$C$2:$C$1601,$C540)),AVERAGEIFS(Observed!Z$2:Z$1601,Observed!$A$2:$A$1601,$A540,Observed!$C$2:$C$1601,$C540),"")</f>
        <v/>
      </c>
      <c r="AA540" s="23" t="str">
        <f>IF(ISNUMBER(AVERAGEIFS(Observed!AA$2:AA$1601,Observed!$A$2:$A$1601,$A540,Observed!$C$2:$C$1601,$C540)),AVERAGEIFS(Observed!AA$2:AA$1601,Observed!$A$2:$A$1601,$A540,Observed!$C$2:$C$1601,$C540),"")</f>
        <v/>
      </c>
      <c r="AB540" s="23" t="str">
        <f>IF(ISNUMBER(AVERAGEIFS(Observed!AB$2:AB$1601,Observed!$A$2:$A$1601,$A540,Observed!$C$2:$C$1601,$C540)),AVERAGEIFS(Observed!AB$2:AB$1601,Observed!$A$2:$A$1601,$A540,Observed!$C$2:$C$1601,$C540),"")</f>
        <v/>
      </c>
      <c r="AC540" s="23" t="str">
        <f>IF(ISNUMBER(AVERAGEIFS(Observed!AC$2:AC$1601,Observed!$A$2:$A$1601,$A540,Observed!$C$2:$C$1601,$C540)),AVERAGEIFS(Observed!AC$2:AC$1601,Observed!$A$2:$A$1601,$A540,Observed!$C$2:$C$1601,$C540),"")</f>
        <v/>
      </c>
      <c r="AD540" s="23" t="str">
        <f>IF(ISNUMBER(AVERAGEIFS(Observed!AD$2:AD$1601,Observed!$A$2:$A$1601,$A540,Observed!$C$2:$C$1601,$C540)),AVERAGEIFS(Observed!AD$2:AD$1601,Observed!$A$2:$A$1601,$A540,Observed!$C$2:$C$1601,$C540),"")</f>
        <v/>
      </c>
      <c r="AE540" s="23" t="str">
        <f>IF(ISNUMBER(AVERAGEIFS(Observed!AE$2:AE$1601,Observed!$A$2:$A$1601,$A540,Observed!$C$2:$C$1601,$C540)),AVERAGEIFS(Observed!AE$2:AE$1601,Observed!$A$2:$A$1601,$A540,Observed!$C$2:$C$1601,$C540),"")</f>
        <v/>
      </c>
      <c r="AF540" s="24" t="str">
        <f>IF(ISNUMBER(AVERAGEIFS(Observed!AF$2:AF$1601,Observed!$A$2:$A$1601,$A540,Observed!$C$2:$C$1601,$C540)),AVERAGEIFS(Observed!AF$2:AF$1601,Observed!$A$2:$A$1601,$A540,Observed!$C$2:$C$1601,$C540),"")</f>
        <v/>
      </c>
      <c r="AG540" s="24" t="str">
        <f>IF(ISNUMBER(AVERAGEIFS(Observed!AG$2:AG$1601,Observed!$A$2:$A$1601,$A540,Observed!$C$2:$C$1601,$C540)),AVERAGEIFS(Observed!AG$2:AG$1601,Observed!$A$2:$A$1601,$A540,Observed!$C$2:$C$1601,$C540),"")</f>
        <v/>
      </c>
      <c r="AH540" s="24" t="str">
        <f>IF(ISNUMBER(AVERAGEIFS(Observed!AH$2:AH$1601,Observed!$A$2:$A$1601,$A540,Observed!$C$2:$C$1601,$C540)),AVERAGEIFS(Observed!AH$2:AH$1601,Observed!$A$2:$A$1601,$A540,Observed!$C$2:$C$1601,$C540),"")</f>
        <v/>
      </c>
      <c r="AI540" s="23" t="str">
        <f>IF(ISNUMBER(AVERAGEIFS(Observed!AI$2:AI$1601,Observed!$A$2:$A$1601,$A540,Observed!$C$2:$C$1601,$C540)),AVERAGEIFS(Observed!AI$2:AI$1601,Observed!$A$2:$A$1601,$A540,Observed!$C$2:$C$1601,$C540),"")</f>
        <v/>
      </c>
      <c r="AJ540" s="24">
        <f>IF(ISNUMBER(AVERAGEIFS(Observed!AJ$2:AJ$1601,Observed!$A$2:$A$1601,$A540,Observed!$C$2:$C$1601,$C540)),AVERAGEIFS(Observed!AJ$2:AJ$1601,Observed!$A$2:$A$1601,$A540,Observed!$C$2:$C$1601,$C540),"")</f>
        <v>0.47433333333333333</v>
      </c>
      <c r="AK540" s="24" t="str">
        <f>IF(ISNUMBER(AVERAGEIFS(Observed!AL$2:AL$1601,Observed!$A$2:$A$1601,$A540,Observed!$C$2:$C$1601,$C540)),AVERAGEIFS(Observed!AL$2:AL$1601,Observed!$A$2:$A$1601,$A540,Observed!$C$2:$C$1601,$C540),"")</f>
        <v/>
      </c>
      <c r="AL540" s="24">
        <f>IF(ISNUMBER(AVERAGEIFS(Observed!AM$2:AM$1601,Observed!$A$2:$A$1601,$A540,Observed!$C$2:$C$1601,$C540)),AVERAGEIFS(Observed!AM$2:AM$1601,Observed!$A$2:$A$1601,$A540,Observed!$C$2:$C$1601,$C540),"")</f>
        <v>0</v>
      </c>
      <c r="AM540" s="24">
        <f>IF(ISNUMBER(AVERAGEIFS(Observed!AN$2:AN$1601,Observed!$A$2:$A$1601,$A540,Observed!$C$2:$C$1601,$C540)),AVERAGEIFS(Observed!AN$2:AN$1601,Observed!$A$2:$A$1601,$A540,Observed!$C$2:$C$1601,$C540),"")</f>
        <v>0.33300000000000002</v>
      </c>
      <c r="AN540" s="24" t="str">
        <f>IF(ISNUMBER(AVERAGEIFS(Observed!AQ$2:AQ$1601,Observed!$A$2:$A$1601,$A540,Observed!$C$2:$C$1601,$C540)),AVERAGEIFS(Observed!AQ$2:AQ$1601,Observed!$A$2:$A$1601,$A540,Observed!$C$2:$C$1601,$C540),"")</f>
        <v/>
      </c>
      <c r="AO540" s="24">
        <f>IF(ISNUMBER(AVERAGEIFS(Observed!AR$2:AR$1601,Observed!$A$2:$A$1601,$A540,Observed!$C$2:$C$1601,$C540)),AVERAGEIFS(Observed!AR$2:AR$1601,Observed!$A$2:$A$1601,$A540,Observed!$C$2:$C$1601,$C540),"")</f>
        <v>0.17500000000000002</v>
      </c>
      <c r="AP540" s="24">
        <f>IF(ISNUMBER(AVERAGEIFS(Observed!AS$2:AS$1601,Observed!$A$2:$A$1601,$A540,Observed!$C$2:$C$1601,$C540)),AVERAGEIFS(Observed!AS$2:AS$1601,Observed!$A$2:$A$1601,$A540,Observed!$C$2:$C$1601,$C540),"")</f>
        <v>1.7666666666666667E-2</v>
      </c>
      <c r="AQ540" s="23" t="str">
        <f>IF(ISNUMBER(AVERAGEIFS(Observed!AT$2:AT$1601,Observed!$A$2:$A$1601,$A540,Observed!$C$2:$C$1601,$C540)),AVERAGEIFS(Observed!AT$2:AT$1601,Observed!$A$2:$A$1601,$A540,Observed!$C$2:$C$1601,$C540),"")</f>
        <v/>
      </c>
      <c r="AR540" s="24" t="str">
        <f>IF(ISNUMBER(AVERAGEIFS(Observed!AU$2:AU$1601,Observed!$A$2:$A$1601,$A540,Observed!$C$2:$C$1601,$C540)),AVERAGEIFS(Observed!AU$2:AU$1601,Observed!$A$2:$A$1601,$A540,Observed!$C$2:$C$1601,$C540),"")</f>
        <v/>
      </c>
      <c r="AS540" s="23" t="str">
        <f>IF(ISNUMBER(AVERAGEIFS(Observed!AV$2:AV$1601,Observed!$A$2:$A$1601,$A540,Observed!$C$2:$C$1601,$C540)),AVERAGEIFS(Observed!AV$2:AV$1601,Observed!$A$2:$A$1601,$A540,Observed!$C$2:$C$1601,$C540),"")</f>
        <v/>
      </c>
      <c r="AT540" s="23" t="str">
        <f>IF(ISNUMBER(AVERAGEIFS(Observed!AW$2:AW$1601,Observed!$A$2:$A$1601,$A540,Observed!$C$2:$C$1601,$C540)),AVERAGEIFS(Observed!AW$2:AW$1601,Observed!$A$2:$A$1601,$A540,Observed!$C$2:$C$1601,$C540),"")</f>
        <v/>
      </c>
      <c r="AU540" s="2">
        <f>COUNTIFS(Observed!$A$2:$A$1601,$A540,Observed!$C$2:$C$1601,$C540)</f>
        <v>3</v>
      </c>
      <c r="AV540" s="2">
        <f t="shared" si="9"/>
        <v>8</v>
      </c>
    </row>
    <row r="541" spans="1:48" x14ac:dyDescent="0.3">
      <c r="A541" s="4" t="s">
        <v>128</v>
      </c>
      <c r="B541" t="s">
        <v>83</v>
      </c>
      <c r="C541" s="3">
        <v>42199</v>
      </c>
      <c r="D541">
        <v>1</v>
      </c>
      <c r="F541" t="s">
        <v>87</v>
      </c>
      <c r="G541" t="s">
        <v>90</v>
      </c>
      <c r="H541" s="2">
        <v>2015</v>
      </c>
      <c r="I541" s="2" t="s">
        <v>84</v>
      </c>
      <c r="J541">
        <v>1</v>
      </c>
      <c r="K541" s="2" t="s">
        <v>21</v>
      </c>
      <c r="L541" s="22" t="str">
        <f>IF(ISNUMBER(AVERAGEIFS(Observed!L$2:L$1601,Observed!$A$2:$A$1601,$A541,Observed!$C$2:$C$1601,$C541)),AVERAGEIFS(Observed!L$2:L$1601,Observed!$A$2:$A$1601,$A541,Observed!$C$2:$C$1601,$C541),"")</f>
        <v/>
      </c>
      <c r="M541" s="23" t="str">
        <f>IF(ISNUMBER(AVERAGEIFS(Observed!M$2:M$1601,Observed!$A$2:$A$1601,$A541,Observed!$C$2:$C$1601,$C541)),AVERAGEIFS(Observed!M$2:M$1601,Observed!$A$2:$A$1601,$A541,Observed!$C$2:$C$1601,$C541),"")</f>
        <v/>
      </c>
      <c r="N541" s="23">
        <f>IF(ISNUMBER(AVERAGEIFS(Observed!N$2:N$1601,Observed!$A$2:$A$1601,$A541,Observed!$C$2:$C$1601,$C541)),AVERAGEIFS(Observed!N$2:N$1601,Observed!$A$2:$A$1601,$A541,Observed!$C$2:$C$1601,$C541),"")</f>
        <v>436.10999999999996</v>
      </c>
      <c r="O541" s="23">
        <f>IF(ISNUMBER(AVERAGEIFS(Observed!O$2:O$1601,Observed!$A$2:$A$1601,$A541,Observed!$C$2:$C$1601,$C541)),AVERAGEIFS(Observed!O$2:O$1601,Observed!$A$2:$A$1601,$A541,Observed!$C$2:$C$1601,$C541),"")</f>
        <v>436.10999999999996</v>
      </c>
      <c r="P541" s="23">
        <f>IF(ISNUMBER(AVERAGEIFS(Observed!P$2:P$1601,Observed!$A$2:$A$1601,$A541,Observed!$C$2:$C$1601,$C541)),AVERAGEIFS(Observed!P$2:P$1601,Observed!$A$2:$A$1601,$A541,Observed!$C$2:$C$1601,$C541),"")</f>
        <v>972.73333333333323</v>
      </c>
      <c r="Q541" s="24" t="str">
        <f>IF(ISNUMBER(AVERAGEIFS(Observed!Q$2:Q$1601,Observed!$A$2:$A$1601,$A541,Observed!$C$2:$C$1601,$C541)),AVERAGEIFS(Observed!Q$2:Q$1601,Observed!$A$2:$A$1601,$A541,Observed!$C$2:$C$1601,$C541),"")</f>
        <v/>
      </c>
      <c r="R541" s="24" t="str">
        <f>IF(ISNUMBER(AVERAGEIFS(Observed!R$2:R$1601,Observed!$A$2:$A$1601,$A541,Observed!$C$2:$C$1601,$C541)),AVERAGEIFS(Observed!R$2:R$1601,Observed!$A$2:$A$1601,$A541,Observed!$C$2:$C$1601,$C541),"")</f>
        <v/>
      </c>
      <c r="S541" s="24" t="str">
        <f>IF(ISNUMBER(AVERAGEIFS(Observed!S$2:S$1601,Observed!$A$2:$A$1601,$A541,Observed!$C$2:$C$1601,$C541)),AVERAGEIFS(Observed!S$2:S$1601,Observed!$A$2:$A$1601,$A541,Observed!$C$2:$C$1601,$C541),"")</f>
        <v/>
      </c>
      <c r="T541" s="23" t="str">
        <f>IF(ISNUMBER(AVERAGEIFS(Observed!T$2:T$1601,Observed!$A$2:$A$1601,$A541,Observed!$C$2:$C$1601,$C541)),AVERAGEIFS(Observed!T$2:T$1601,Observed!$A$2:$A$1601,$A541,Observed!$C$2:$C$1601,$C541),"")</f>
        <v/>
      </c>
      <c r="U541" s="25" t="str">
        <f>IF(ISNUMBER(AVERAGEIFS(Observed!U$2:U$1601,Observed!$A$2:$A$1601,$A541,Observed!$C$2:$C$1601,$C541)),AVERAGEIFS(Observed!U$2:U$1601,Observed!$A$2:$A$1601,$A541,Observed!$C$2:$C$1601,$C541),"")</f>
        <v/>
      </c>
      <c r="V541" s="25" t="str">
        <f>IF(ISNUMBER(AVERAGEIFS(Observed!V$2:V$1601,Observed!$A$2:$A$1601,$A541,Observed!$C$2:$C$1601,$C541)),AVERAGEIFS(Observed!V$2:V$1601,Observed!$A$2:$A$1601,$A541,Observed!$C$2:$C$1601,$C541),"")</f>
        <v/>
      </c>
      <c r="W541" s="23" t="str">
        <f>IF(ISNUMBER(AVERAGEIFS(Observed!W$2:W$1601,Observed!$A$2:$A$1601,$A541,Observed!$C$2:$C$1601,$C541)),AVERAGEIFS(Observed!W$2:W$1601,Observed!$A$2:$A$1601,$A541,Observed!$C$2:$C$1601,$C541),"")</f>
        <v/>
      </c>
      <c r="X541" s="23" t="str">
        <f>IF(ISNUMBER(AVERAGEIFS(Observed!X$2:X$1601,Observed!$A$2:$A$1601,$A541,Observed!$C$2:$C$1601,$C541)),AVERAGEIFS(Observed!X$2:X$1601,Observed!$A$2:$A$1601,$A541,Observed!$C$2:$C$1601,$C541),"")</f>
        <v/>
      </c>
      <c r="Y541" s="23" t="str">
        <f>IF(ISNUMBER(AVERAGEIFS(Observed!Y$2:Y$1601,Observed!$A$2:$A$1601,$A541,Observed!$C$2:$C$1601,$C541)),AVERAGEIFS(Observed!Y$2:Y$1601,Observed!$A$2:$A$1601,$A541,Observed!$C$2:$C$1601,$C541),"")</f>
        <v/>
      </c>
      <c r="Z541" s="23" t="str">
        <f>IF(ISNUMBER(AVERAGEIFS(Observed!Z$2:Z$1601,Observed!$A$2:$A$1601,$A541,Observed!$C$2:$C$1601,$C541)),AVERAGEIFS(Observed!Z$2:Z$1601,Observed!$A$2:$A$1601,$A541,Observed!$C$2:$C$1601,$C541),"")</f>
        <v/>
      </c>
      <c r="AA541" s="23" t="str">
        <f>IF(ISNUMBER(AVERAGEIFS(Observed!AA$2:AA$1601,Observed!$A$2:$A$1601,$A541,Observed!$C$2:$C$1601,$C541)),AVERAGEIFS(Observed!AA$2:AA$1601,Observed!$A$2:$A$1601,$A541,Observed!$C$2:$C$1601,$C541),"")</f>
        <v/>
      </c>
      <c r="AB541" s="23" t="str">
        <f>IF(ISNUMBER(AVERAGEIFS(Observed!AB$2:AB$1601,Observed!$A$2:$A$1601,$A541,Observed!$C$2:$C$1601,$C541)),AVERAGEIFS(Observed!AB$2:AB$1601,Observed!$A$2:$A$1601,$A541,Observed!$C$2:$C$1601,$C541),"")</f>
        <v/>
      </c>
      <c r="AC541" s="23" t="str">
        <f>IF(ISNUMBER(AVERAGEIFS(Observed!AC$2:AC$1601,Observed!$A$2:$A$1601,$A541,Observed!$C$2:$C$1601,$C541)),AVERAGEIFS(Observed!AC$2:AC$1601,Observed!$A$2:$A$1601,$A541,Observed!$C$2:$C$1601,$C541),"")</f>
        <v/>
      </c>
      <c r="AD541" s="23" t="str">
        <f>IF(ISNUMBER(AVERAGEIFS(Observed!AD$2:AD$1601,Observed!$A$2:$A$1601,$A541,Observed!$C$2:$C$1601,$C541)),AVERAGEIFS(Observed!AD$2:AD$1601,Observed!$A$2:$A$1601,$A541,Observed!$C$2:$C$1601,$C541),"")</f>
        <v/>
      </c>
      <c r="AE541" s="23" t="str">
        <f>IF(ISNUMBER(AVERAGEIFS(Observed!AE$2:AE$1601,Observed!$A$2:$A$1601,$A541,Observed!$C$2:$C$1601,$C541)),AVERAGEIFS(Observed!AE$2:AE$1601,Observed!$A$2:$A$1601,$A541,Observed!$C$2:$C$1601,$C541),"")</f>
        <v/>
      </c>
      <c r="AF541" s="24" t="str">
        <f>IF(ISNUMBER(AVERAGEIFS(Observed!AF$2:AF$1601,Observed!$A$2:$A$1601,$A541,Observed!$C$2:$C$1601,$C541)),AVERAGEIFS(Observed!AF$2:AF$1601,Observed!$A$2:$A$1601,$A541,Observed!$C$2:$C$1601,$C541),"")</f>
        <v/>
      </c>
      <c r="AG541" s="24" t="str">
        <f>IF(ISNUMBER(AVERAGEIFS(Observed!AG$2:AG$1601,Observed!$A$2:$A$1601,$A541,Observed!$C$2:$C$1601,$C541)),AVERAGEIFS(Observed!AG$2:AG$1601,Observed!$A$2:$A$1601,$A541,Observed!$C$2:$C$1601,$C541),"")</f>
        <v/>
      </c>
      <c r="AH541" s="24" t="str">
        <f>IF(ISNUMBER(AVERAGEIFS(Observed!AH$2:AH$1601,Observed!$A$2:$A$1601,$A541,Observed!$C$2:$C$1601,$C541)),AVERAGEIFS(Observed!AH$2:AH$1601,Observed!$A$2:$A$1601,$A541,Observed!$C$2:$C$1601,$C541),"")</f>
        <v/>
      </c>
      <c r="AI541" s="23" t="str">
        <f>IF(ISNUMBER(AVERAGEIFS(Observed!AI$2:AI$1601,Observed!$A$2:$A$1601,$A541,Observed!$C$2:$C$1601,$C541)),AVERAGEIFS(Observed!AI$2:AI$1601,Observed!$A$2:$A$1601,$A541,Observed!$C$2:$C$1601,$C541),"")</f>
        <v/>
      </c>
      <c r="AJ541" s="24">
        <f>IF(ISNUMBER(AVERAGEIFS(Observed!AJ$2:AJ$1601,Observed!$A$2:$A$1601,$A541,Observed!$C$2:$C$1601,$C541)),AVERAGEIFS(Observed!AJ$2:AJ$1601,Observed!$A$2:$A$1601,$A541,Observed!$C$2:$C$1601,$C541),"")</f>
        <v>0.21966666666666668</v>
      </c>
      <c r="AK541" s="24" t="str">
        <f>IF(ISNUMBER(AVERAGEIFS(Observed!AL$2:AL$1601,Observed!$A$2:$A$1601,$A541,Observed!$C$2:$C$1601,$C541)),AVERAGEIFS(Observed!AL$2:AL$1601,Observed!$A$2:$A$1601,$A541,Observed!$C$2:$C$1601,$C541),"")</f>
        <v/>
      </c>
      <c r="AL541" s="24">
        <f>IF(ISNUMBER(AVERAGEIFS(Observed!AM$2:AM$1601,Observed!$A$2:$A$1601,$A541,Observed!$C$2:$C$1601,$C541)),AVERAGEIFS(Observed!AM$2:AM$1601,Observed!$A$2:$A$1601,$A541,Observed!$C$2:$C$1601,$C541),"")</f>
        <v>0</v>
      </c>
      <c r="AM541" s="24">
        <f>IF(ISNUMBER(AVERAGEIFS(Observed!AN$2:AN$1601,Observed!$A$2:$A$1601,$A541,Observed!$C$2:$C$1601,$C541)),AVERAGEIFS(Observed!AN$2:AN$1601,Observed!$A$2:$A$1601,$A541,Observed!$C$2:$C$1601,$C541),"")</f>
        <v>0.53799999999999992</v>
      </c>
      <c r="AN541" s="24" t="str">
        <f>IF(ISNUMBER(AVERAGEIFS(Observed!AQ$2:AQ$1601,Observed!$A$2:$A$1601,$A541,Observed!$C$2:$C$1601,$C541)),AVERAGEIFS(Observed!AQ$2:AQ$1601,Observed!$A$2:$A$1601,$A541,Observed!$C$2:$C$1601,$C541),"")</f>
        <v/>
      </c>
      <c r="AO541" s="24">
        <f>IF(ISNUMBER(AVERAGEIFS(Observed!AR$2:AR$1601,Observed!$A$2:$A$1601,$A541,Observed!$C$2:$C$1601,$C541)),AVERAGEIFS(Observed!AR$2:AR$1601,Observed!$A$2:$A$1601,$A541,Observed!$C$2:$C$1601,$C541),"")</f>
        <v>0.21</v>
      </c>
      <c r="AP541" s="24">
        <f>IF(ISNUMBER(AVERAGEIFS(Observed!AS$2:AS$1601,Observed!$A$2:$A$1601,$A541,Observed!$C$2:$C$1601,$C541)),AVERAGEIFS(Observed!AS$2:AS$1601,Observed!$A$2:$A$1601,$A541,Observed!$C$2:$C$1601,$C541),"")</f>
        <v>3.2333333333333332E-2</v>
      </c>
      <c r="AQ541" s="23" t="str">
        <f>IF(ISNUMBER(AVERAGEIFS(Observed!AT$2:AT$1601,Observed!$A$2:$A$1601,$A541,Observed!$C$2:$C$1601,$C541)),AVERAGEIFS(Observed!AT$2:AT$1601,Observed!$A$2:$A$1601,$A541,Observed!$C$2:$C$1601,$C541),"")</f>
        <v/>
      </c>
      <c r="AR541" s="24" t="str">
        <f>IF(ISNUMBER(AVERAGEIFS(Observed!AU$2:AU$1601,Observed!$A$2:$A$1601,$A541,Observed!$C$2:$C$1601,$C541)),AVERAGEIFS(Observed!AU$2:AU$1601,Observed!$A$2:$A$1601,$A541,Observed!$C$2:$C$1601,$C541),"")</f>
        <v/>
      </c>
      <c r="AS541" s="23" t="str">
        <f>IF(ISNUMBER(AVERAGEIFS(Observed!AV$2:AV$1601,Observed!$A$2:$A$1601,$A541,Observed!$C$2:$C$1601,$C541)),AVERAGEIFS(Observed!AV$2:AV$1601,Observed!$A$2:$A$1601,$A541,Observed!$C$2:$C$1601,$C541),"")</f>
        <v/>
      </c>
      <c r="AT541" s="23" t="str">
        <f>IF(ISNUMBER(AVERAGEIFS(Observed!AW$2:AW$1601,Observed!$A$2:$A$1601,$A541,Observed!$C$2:$C$1601,$C541)),AVERAGEIFS(Observed!AW$2:AW$1601,Observed!$A$2:$A$1601,$A541,Observed!$C$2:$C$1601,$C541),"")</f>
        <v/>
      </c>
      <c r="AU541" s="2">
        <f>COUNTIFS(Observed!$A$2:$A$1601,$A541,Observed!$C$2:$C$1601,$C541)</f>
        <v>3</v>
      </c>
      <c r="AV541" s="2">
        <f t="shared" si="9"/>
        <v>8</v>
      </c>
    </row>
    <row r="542" spans="1:48" x14ac:dyDescent="0.3">
      <c r="A542" s="4" t="s">
        <v>128</v>
      </c>
      <c r="B542" t="s">
        <v>83</v>
      </c>
      <c r="C542" s="3">
        <v>42240</v>
      </c>
      <c r="D542">
        <v>1</v>
      </c>
      <c r="F542" t="s">
        <v>87</v>
      </c>
      <c r="G542" t="s">
        <v>90</v>
      </c>
      <c r="H542" s="2">
        <v>2015</v>
      </c>
      <c r="I542" s="2" t="s">
        <v>84</v>
      </c>
      <c r="J542">
        <v>1</v>
      </c>
      <c r="K542" s="2" t="s">
        <v>21</v>
      </c>
      <c r="L542" s="22" t="str">
        <f>IF(ISNUMBER(AVERAGEIFS(Observed!L$2:L$1601,Observed!$A$2:$A$1601,$A542,Observed!$C$2:$C$1601,$C542)),AVERAGEIFS(Observed!L$2:L$1601,Observed!$A$2:$A$1601,$A542,Observed!$C$2:$C$1601,$C542),"")</f>
        <v/>
      </c>
      <c r="M542" s="23" t="str">
        <f>IF(ISNUMBER(AVERAGEIFS(Observed!M$2:M$1601,Observed!$A$2:$A$1601,$A542,Observed!$C$2:$C$1601,$C542)),AVERAGEIFS(Observed!M$2:M$1601,Observed!$A$2:$A$1601,$A542,Observed!$C$2:$C$1601,$C542),"")</f>
        <v/>
      </c>
      <c r="N542" s="23">
        <f>IF(ISNUMBER(AVERAGEIFS(Observed!N$2:N$1601,Observed!$A$2:$A$1601,$A542,Observed!$C$2:$C$1601,$C542)),AVERAGEIFS(Observed!N$2:N$1601,Observed!$A$2:$A$1601,$A542,Observed!$C$2:$C$1601,$C542),"")</f>
        <v>308.44666666666666</v>
      </c>
      <c r="O542" s="23">
        <f>IF(ISNUMBER(AVERAGEIFS(Observed!O$2:O$1601,Observed!$A$2:$A$1601,$A542,Observed!$C$2:$C$1601,$C542)),AVERAGEIFS(Observed!O$2:O$1601,Observed!$A$2:$A$1601,$A542,Observed!$C$2:$C$1601,$C542),"")</f>
        <v>308.44666666666666</v>
      </c>
      <c r="P542" s="23">
        <f>IF(ISNUMBER(AVERAGEIFS(Observed!P$2:P$1601,Observed!$A$2:$A$1601,$A542,Observed!$C$2:$C$1601,$C542)),AVERAGEIFS(Observed!P$2:P$1601,Observed!$A$2:$A$1601,$A542,Observed!$C$2:$C$1601,$C542),"")</f>
        <v>1281.18</v>
      </c>
      <c r="Q542" s="24" t="str">
        <f>IF(ISNUMBER(AVERAGEIFS(Observed!Q$2:Q$1601,Observed!$A$2:$A$1601,$A542,Observed!$C$2:$C$1601,$C542)),AVERAGEIFS(Observed!Q$2:Q$1601,Observed!$A$2:$A$1601,$A542,Observed!$C$2:$C$1601,$C542),"")</f>
        <v/>
      </c>
      <c r="R542" s="24" t="str">
        <f>IF(ISNUMBER(AVERAGEIFS(Observed!R$2:R$1601,Observed!$A$2:$A$1601,$A542,Observed!$C$2:$C$1601,$C542)),AVERAGEIFS(Observed!R$2:R$1601,Observed!$A$2:$A$1601,$A542,Observed!$C$2:$C$1601,$C542),"")</f>
        <v/>
      </c>
      <c r="S542" s="24" t="str">
        <f>IF(ISNUMBER(AVERAGEIFS(Observed!S$2:S$1601,Observed!$A$2:$A$1601,$A542,Observed!$C$2:$C$1601,$C542)),AVERAGEIFS(Observed!S$2:S$1601,Observed!$A$2:$A$1601,$A542,Observed!$C$2:$C$1601,$C542),"")</f>
        <v/>
      </c>
      <c r="T542" s="23" t="str">
        <f>IF(ISNUMBER(AVERAGEIFS(Observed!T$2:T$1601,Observed!$A$2:$A$1601,$A542,Observed!$C$2:$C$1601,$C542)),AVERAGEIFS(Observed!T$2:T$1601,Observed!$A$2:$A$1601,$A542,Observed!$C$2:$C$1601,$C542),"")</f>
        <v/>
      </c>
      <c r="U542" s="25" t="str">
        <f>IF(ISNUMBER(AVERAGEIFS(Observed!U$2:U$1601,Observed!$A$2:$A$1601,$A542,Observed!$C$2:$C$1601,$C542)),AVERAGEIFS(Observed!U$2:U$1601,Observed!$A$2:$A$1601,$A542,Observed!$C$2:$C$1601,$C542),"")</f>
        <v/>
      </c>
      <c r="V542" s="25" t="str">
        <f>IF(ISNUMBER(AVERAGEIFS(Observed!V$2:V$1601,Observed!$A$2:$A$1601,$A542,Observed!$C$2:$C$1601,$C542)),AVERAGEIFS(Observed!V$2:V$1601,Observed!$A$2:$A$1601,$A542,Observed!$C$2:$C$1601,$C542),"")</f>
        <v/>
      </c>
      <c r="W542" s="23" t="str">
        <f>IF(ISNUMBER(AVERAGEIFS(Observed!W$2:W$1601,Observed!$A$2:$A$1601,$A542,Observed!$C$2:$C$1601,$C542)),AVERAGEIFS(Observed!W$2:W$1601,Observed!$A$2:$A$1601,$A542,Observed!$C$2:$C$1601,$C542),"")</f>
        <v/>
      </c>
      <c r="X542" s="23" t="str">
        <f>IF(ISNUMBER(AVERAGEIFS(Observed!X$2:X$1601,Observed!$A$2:$A$1601,$A542,Observed!$C$2:$C$1601,$C542)),AVERAGEIFS(Observed!X$2:X$1601,Observed!$A$2:$A$1601,$A542,Observed!$C$2:$C$1601,$C542),"")</f>
        <v/>
      </c>
      <c r="Y542" s="23" t="str">
        <f>IF(ISNUMBER(AVERAGEIFS(Observed!Y$2:Y$1601,Observed!$A$2:$A$1601,$A542,Observed!$C$2:$C$1601,$C542)),AVERAGEIFS(Observed!Y$2:Y$1601,Observed!$A$2:$A$1601,$A542,Observed!$C$2:$C$1601,$C542),"")</f>
        <v/>
      </c>
      <c r="Z542" s="23" t="str">
        <f>IF(ISNUMBER(AVERAGEIFS(Observed!Z$2:Z$1601,Observed!$A$2:$A$1601,$A542,Observed!$C$2:$C$1601,$C542)),AVERAGEIFS(Observed!Z$2:Z$1601,Observed!$A$2:$A$1601,$A542,Observed!$C$2:$C$1601,$C542),"")</f>
        <v/>
      </c>
      <c r="AA542" s="23" t="str">
        <f>IF(ISNUMBER(AVERAGEIFS(Observed!AA$2:AA$1601,Observed!$A$2:$A$1601,$A542,Observed!$C$2:$C$1601,$C542)),AVERAGEIFS(Observed!AA$2:AA$1601,Observed!$A$2:$A$1601,$A542,Observed!$C$2:$C$1601,$C542),"")</f>
        <v/>
      </c>
      <c r="AB542" s="23" t="str">
        <f>IF(ISNUMBER(AVERAGEIFS(Observed!AB$2:AB$1601,Observed!$A$2:$A$1601,$A542,Observed!$C$2:$C$1601,$C542)),AVERAGEIFS(Observed!AB$2:AB$1601,Observed!$A$2:$A$1601,$A542,Observed!$C$2:$C$1601,$C542),"")</f>
        <v/>
      </c>
      <c r="AC542" s="23" t="str">
        <f>IF(ISNUMBER(AVERAGEIFS(Observed!AC$2:AC$1601,Observed!$A$2:$A$1601,$A542,Observed!$C$2:$C$1601,$C542)),AVERAGEIFS(Observed!AC$2:AC$1601,Observed!$A$2:$A$1601,$A542,Observed!$C$2:$C$1601,$C542),"")</f>
        <v/>
      </c>
      <c r="AD542" s="23" t="str">
        <f>IF(ISNUMBER(AVERAGEIFS(Observed!AD$2:AD$1601,Observed!$A$2:$A$1601,$A542,Observed!$C$2:$C$1601,$C542)),AVERAGEIFS(Observed!AD$2:AD$1601,Observed!$A$2:$A$1601,$A542,Observed!$C$2:$C$1601,$C542),"")</f>
        <v/>
      </c>
      <c r="AE542" s="23" t="str">
        <f>IF(ISNUMBER(AVERAGEIFS(Observed!AE$2:AE$1601,Observed!$A$2:$A$1601,$A542,Observed!$C$2:$C$1601,$C542)),AVERAGEIFS(Observed!AE$2:AE$1601,Observed!$A$2:$A$1601,$A542,Observed!$C$2:$C$1601,$C542),"")</f>
        <v/>
      </c>
      <c r="AF542" s="24" t="str">
        <f>IF(ISNUMBER(AVERAGEIFS(Observed!AF$2:AF$1601,Observed!$A$2:$A$1601,$A542,Observed!$C$2:$C$1601,$C542)),AVERAGEIFS(Observed!AF$2:AF$1601,Observed!$A$2:$A$1601,$A542,Observed!$C$2:$C$1601,$C542),"")</f>
        <v/>
      </c>
      <c r="AG542" s="24" t="str">
        <f>IF(ISNUMBER(AVERAGEIFS(Observed!AG$2:AG$1601,Observed!$A$2:$A$1601,$A542,Observed!$C$2:$C$1601,$C542)),AVERAGEIFS(Observed!AG$2:AG$1601,Observed!$A$2:$A$1601,$A542,Observed!$C$2:$C$1601,$C542),"")</f>
        <v/>
      </c>
      <c r="AH542" s="24" t="str">
        <f>IF(ISNUMBER(AVERAGEIFS(Observed!AH$2:AH$1601,Observed!$A$2:$A$1601,$A542,Observed!$C$2:$C$1601,$C542)),AVERAGEIFS(Observed!AH$2:AH$1601,Observed!$A$2:$A$1601,$A542,Observed!$C$2:$C$1601,$C542),"")</f>
        <v/>
      </c>
      <c r="AI542" s="23" t="str">
        <f>IF(ISNUMBER(AVERAGEIFS(Observed!AI$2:AI$1601,Observed!$A$2:$A$1601,$A542,Observed!$C$2:$C$1601,$C542)),AVERAGEIFS(Observed!AI$2:AI$1601,Observed!$A$2:$A$1601,$A542,Observed!$C$2:$C$1601,$C542),"")</f>
        <v/>
      </c>
      <c r="AJ542" s="24">
        <f>IF(ISNUMBER(AVERAGEIFS(Observed!AJ$2:AJ$1601,Observed!$A$2:$A$1601,$A542,Observed!$C$2:$C$1601,$C542)),AVERAGEIFS(Observed!AJ$2:AJ$1601,Observed!$A$2:$A$1601,$A542,Observed!$C$2:$C$1601,$C542),"")</f>
        <v>0.10266666666666667</v>
      </c>
      <c r="AK542" s="24" t="str">
        <f>IF(ISNUMBER(AVERAGEIFS(Observed!AL$2:AL$1601,Observed!$A$2:$A$1601,$A542,Observed!$C$2:$C$1601,$C542)),AVERAGEIFS(Observed!AL$2:AL$1601,Observed!$A$2:$A$1601,$A542,Observed!$C$2:$C$1601,$C542),"")</f>
        <v/>
      </c>
      <c r="AL542" s="24">
        <f>IF(ISNUMBER(AVERAGEIFS(Observed!AM$2:AM$1601,Observed!$A$2:$A$1601,$A542,Observed!$C$2:$C$1601,$C542)),AVERAGEIFS(Observed!AM$2:AM$1601,Observed!$A$2:$A$1601,$A542,Observed!$C$2:$C$1601,$C542),"")</f>
        <v>0</v>
      </c>
      <c r="AM542" s="24">
        <f>IF(ISNUMBER(AVERAGEIFS(Observed!AN$2:AN$1601,Observed!$A$2:$A$1601,$A542,Observed!$C$2:$C$1601,$C542)),AVERAGEIFS(Observed!AN$2:AN$1601,Observed!$A$2:$A$1601,$A542,Observed!$C$2:$C$1601,$C542),"")</f>
        <v>0.48833333333333329</v>
      </c>
      <c r="AN542" s="24" t="str">
        <f>IF(ISNUMBER(AVERAGEIFS(Observed!AQ$2:AQ$1601,Observed!$A$2:$A$1601,$A542,Observed!$C$2:$C$1601,$C542)),AVERAGEIFS(Observed!AQ$2:AQ$1601,Observed!$A$2:$A$1601,$A542,Observed!$C$2:$C$1601,$C542),"")</f>
        <v/>
      </c>
      <c r="AO542" s="24">
        <f>IF(ISNUMBER(AVERAGEIFS(Observed!AR$2:AR$1601,Observed!$A$2:$A$1601,$A542,Observed!$C$2:$C$1601,$C542)),AVERAGEIFS(Observed!AR$2:AR$1601,Observed!$A$2:$A$1601,$A542,Observed!$C$2:$C$1601,$C542),"")</f>
        <v>0.34400000000000003</v>
      </c>
      <c r="AP542" s="24">
        <f>IF(ISNUMBER(AVERAGEIFS(Observed!AS$2:AS$1601,Observed!$A$2:$A$1601,$A542,Observed!$C$2:$C$1601,$C542)),AVERAGEIFS(Observed!AS$2:AS$1601,Observed!$A$2:$A$1601,$A542,Observed!$C$2:$C$1601,$C542),"")</f>
        <v>6.5000000000000002E-2</v>
      </c>
      <c r="AQ542" s="23" t="str">
        <f>IF(ISNUMBER(AVERAGEIFS(Observed!AT$2:AT$1601,Observed!$A$2:$A$1601,$A542,Observed!$C$2:$C$1601,$C542)),AVERAGEIFS(Observed!AT$2:AT$1601,Observed!$A$2:$A$1601,$A542,Observed!$C$2:$C$1601,$C542),"")</f>
        <v/>
      </c>
      <c r="AR542" s="24" t="str">
        <f>IF(ISNUMBER(AVERAGEIFS(Observed!AU$2:AU$1601,Observed!$A$2:$A$1601,$A542,Observed!$C$2:$C$1601,$C542)),AVERAGEIFS(Observed!AU$2:AU$1601,Observed!$A$2:$A$1601,$A542,Observed!$C$2:$C$1601,$C542),"")</f>
        <v/>
      </c>
      <c r="AS542" s="23" t="str">
        <f>IF(ISNUMBER(AVERAGEIFS(Observed!AV$2:AV$1601,Observed!$A$2:$A$1601,$A542,Observed!$C$2:$C$1601,$C542)),AVERAGEIFS(Observed!AV$2:AV$1601,Observed!$A$2:$A$1601,$A542,Observed!$C$2:$C$1601,$C542),"")</f>
        <v/>
      </c>
      <c r="AT542" s="23" t="str">
        <f>IF(ISNUMBER(AVERAGEIFS(Observed!AW$2:AW$1601,Observed!$A$2:$A$1601,$A542,Observed!$C$2:$C$1601,$C542)),AVERAGEIFS(Observed!AW$2:AW$1601,Observed!$A$2:$A$1601,$A542,Observed!$C$2:$C$1601,$C542),"")</f>
        <v/>
      </c>
      <c r="AU542" s="2">
        <f>COUNTIFS(Observed!$A$2:$A$1601,$A542,Observed!$C$2:$C$1601,$C542)</f>
        <v>3</v>
      </c>
      <c r="AV542" s="2">
        <f t="shared" si="9"/>
        <v>8</v>
      </c>
    </row>
    <row r="543" spans="1:48" x14ac:dyDescent="0.3">
      <c r="A543" s="4" t="s">
        <v>128</v>
      </c>
      <c r="B543" t="s">
        <v>83</v>
      </c>
      <c r="C543" s="3">
        <v>42296</v>
      </c>
      <c r="D543">
        <v>1</v>
      </c>
      <c r="F543" t="s">
        <v>87</v>
      </c>
      <c r="G543" t="s">
        <v>90</v>
      </c>
      <c r="H543" s="2">
        <v>2015</v>
      </c>
      <c r="I543" s="2" t="s">
        <v>84</v>
      </c>
      <c r="J543">
        <v>1</v>
      </c>
      <c r="K543" s="2" t="s">
        <v>21</v>
      </c>
      <c r="L543" s="22" t="str">
        <f>IF(ISNUMBER(AVERAGEIFS(Observed!L$2:L$1601,Observed!$A$2:$A$1601,$A543,Observed!$C$2:$C$1601,$C543)),AVERAGEIFS(Observed!L$2:L$1601,Observed!$A$2:$A$1601,$A543,Observed!$C$2:$C$1601,$C543),"")</f>
        <v/>
      </c>
      <c r="M543" s="23" t="str">
        <f>IF(ISNUMBER(AVERAGEIFS(Observed!M$2:M$1601,Observed!$A$2:$A$1601,$A543,Observed!$C$2:$C$1601,$C543)),AVERAGEIFS(Observed!M$2:M$1601,Observed!$A$2:$A$1601,$A543,Observed!$C$2:$C$1601,$C543),"")</f>
        <v/>
      </c>
      <c r="N543" s="23">
        <f>IF(ISNUMBER(AVERAGEIFS(Observed!N$2:N$1601,Observed!$A$2:$A$1601,$A543,Observed!$C$2:$C$1601,$C543)),AVERAGEIFS(Observed!N$2:N$1601,Observed!$A$2:$A$1601,$A543,Observed!$C$2:$C$1601,$C543),"")</f>
        <v>109.48666666666666</v>
      </c>
      <c r="O543" s="23">
        <f>IF(ISNUMBER(AVERAGEIFS(Observed!O$2:O$1601,Observed!$A$2:$A$1601,$A543,Observed!$C$2:$C$1601,$C543)),AVERAGEIFS(Observed!O$2:O$1601,Observed!$A$2:$A$1601,$A543,Observed!$C$2:$C$1601,$C543),"")</f>
        <v>109.48666666666666</v>
      </c>
      <c r="P543" s="23">
        <f>IF(ISNUMBER(AVERAGEIFS(Observed!P$2:P$1601,Observed!$A$2:$A$1601,$A543,Observed!$C$2:$C$1601,$C543)),AVERAGEIFS(Observed!P$2:P$1601,Observed!$A$2:$A$1601,$A543,Observed!$C$2:$C$1601,$C543),"")</f>
        <v>1390.6666666666667</v>
      </c>
      <c r="Q543" s="24" t="str">
        <f>IF(ISNUMBER(AVERAGEIFS(Observed!Q$2:Q$1601,Observed!$A$2:$A$1601,$A543,Observed!$C$2:$C$1601,$C543)),AVERAGEIFS(Observed!Q$2:Q$1601,Observed!$A$2:$A$1601,$A543,Observed!$C$2:$C$1601,$C543),"")</f>
        <v/>
      </c>
      <c r="R543" s="24" t="str">
        <f>IF(ISNUMBER(AVERAGEIFS(Observed!R$2:R$1601,Observed!$A$2:$A$1601,$A543,Observed!$C$2:$C$1601,$C543)),AVERAGEIFS(Observed!R$2:R$1601,Observed!$A$2:$A$1601,$A543,Observed!$C$2:$C$1601,$C543),"")</f>
        <v/>
      </c>
      <c r="S543" s="24" t="str">
        <f>IF(ISNUMBER(AVERAGEIFS(Observed!S$2:S$1601,Observed!$A$2:$A$1601,$A543,Observed!$C$2:$C$1601,$C543)),AVERAGEIFS(Observed!S$2:S$1601,Observed!$A$2:$A$1601,$A543,Observed!$C$2:$C$1601,$C543),"")</f>
        <v/>
      </c>
      <c r="T543" s="23" t="str">
        <f>IF(ISNUMBER(AVERAGEIFS(Observed!T$2:T$1601,Observed!$A$2:$A$1601,$A543,Observed!$C$2:$C$1601,$C543)),AVERAGEIFS(Observed!T$2:T$1601,Observed!$A$2:$A$1601,$A543,Observed!$C$2:$C$1601,$C543),"")</f>
        <v/>
      </c>
      <c r="U543" s="25" t="str">
        <f>IF(ISNUMBER(AVERAGEIFS(Observed!U$2:U$1601,Observed!$A$2:$A$1601,$A543,Observed!$C$2:$C$1601,$C543)),AVERAGEIFS(Observed!U$2:U$1601,Observed!$A$2:$A$1601,$A543,Observed!$C$2:$C$1601,$C543),"")</f>
        <v/>
      </c>
      <c r="V543" s="25" t="str">
        <f>IF(ISNUMBER(AVERAGEIFS(Observed!V$2:V$1601,Observed!$A$2:$A$1601,$A543,Observed!$C$2:$C$1601,$C543)),AVERAGEIFS(Observed!V$2:V$1601,Observed!$A$2:$A$1601,$A543,Observed!$C$2:$C$1601,$C543),"")</f>
        <v/>
      </c>
      <c r="W543" s="23" t="str">
        <f>IF(ISNUMBER(AVERAGEIFS(Observed!W$2:W$1601,Observed!$A$2:$A$1601,$A543,Observed!$C$2:$C$1601,$C543)),AVERAGEIFS(Observed!W$2:W$1601,Observed!$A$2:$A$1601,$A543,Observed!$C$2:$C$1601,$C543),"")</f>
        <v/>
      </c>
      <c r="X543" s="23" t="str">
        <f>IF(ISNUMBER(AVERAGEIFS(Observed!X$2:X$1601,Observed!$A$2:$A$1601,$A543,Observed!$C$2:$C$1601,$C543)),AVERAGEIFS(Observed!X$2:X$1601,Observed!$A$2:$A$1601,$A543,Observed!$C$2:$C$1601,$C543),"")</f>
        <v/>
      </c>
      <c r="Y543" s="23" t="str">
        <f>IF(ISNUMBER(AVERAGEIFS(Observed!Y$2:Y$1601,Observed!$A$2:$A$1601,$A543,Observed!$C$2:$C$1601,$C543)),AVERAGEIFS(Observed!Y$2:Y$1601,Observed!$A$2:$A$1601,$A543,Observed!$C$2:$C$1601,$C543),"")</f>
        <v/>
      </c>
      <c r="Z543" s="23" t="str">
        <f>IF(ISNUMBER(AVERAGEIFS(Observed!Z$2:Z$1601,Observed!$A$2:$A$1601,$A543,Observed!$C$2:$C$1601,$C543)),AVERAGEIFS(Observed!Z$2:Z$1601,Observed!$A$2:$A$1601,$A543,Observed!$C$2:$C$1601,$C543),"")</f>
        <v/>
      </c>
      <c r="AA543" s="23" t="str">
        <f>IF(ISNUMBER(AVERAGEIFS(Observed!AA$2:AA$1601,Observed!$A$2:$A$1601,$A543,Observed!$C$2:$C$1601,$C543)),AVERAGEIFS(Observed!AA$2:AA$1601,Observed!$A$2:$A$1601,$A543,Observed!$C$2:$C$1601,$C543),"")</f>
        <v/>
      </c>
      <c r="AB543" s="23" t="str">
        <f>IF(ISNUMBER(AVERAGEIFS(Observed!AB$2:AB$1601,Observed!$A$2:$A$1601,$A543,Observed!$C$2:$C$1601,$C543)),AVERAGEIFS(Observed!AB$2:AB$1601,Observed!$A$2:$A$1601,$A543,Observed!$C$2:$C$1601,$C543),"")</f>
        <v/>
      </c>
      <c r="AC543" s="23" t="str">
        <f>IF(ISNUMBER(AVERAGEIFS(Observed!AC$2:AC$1601,Observed!$A$2:$A$1601,$A543,Observed!$C$2:$C$1601,$C543)),AVERAGEIFS(Observed!AC$2:AC$1601,Observed!$A$2:$A$1601,$A543,Observed!$C$2:$C$1601,$C543),"")</f>
        <v/>
      </c>
      <c r="AD543" s="23" t="str">
        <f>IF(ISNUMBER(AVERAGEIFS(Observed!AD$2:AD$1601,Observed!$A$2:$A$1601,$A543,Observed!$C$2:$C$1601,$C543)),AVERAGEIFS(Observed!AD$2:AD$1601,Observed!$A$2:$A$1601,$A543,Observed!$C$2:$C$1601,$C543),"")</f>
        <v/>
      </c>
      <c r="AE543" s="23" t="str">
        <f>IF(ISNUMBER(AVERAGEIFS(Observed!AE$2:AE$1601,Observed!$A$2:$A$1601,$A543,Observed!$C$2:$C$1601,$C543)),AVERAGEIFS(Observed!AE$2:AE$1601,Observed!$A$2:$A$1601,$A543,Observed!$C$2:$C$1601,$C543),"")</f>
        <v/>
      </c>
      <c r="AF543" s="24" t="str">
        <f>IF(ISNUMBER(AVERAGEIFS(Observed!AF$2:AF$1601,Observed!$A$2:$A$1601,$A543,Observed!$C$2:$C$1601,$C543)),AVERAGEIFS(Observed!AF$2:AF$1601,Observed!$A$2:$A$1601,$A543,Observed!$C$2:$C$1601,$C543),"")</f>
        <v/>
      </c>
      <c r="AG543" s="24" t="str">
        <f>IF(ISNUMBER(AVERAGEIFS(Observed!AG$2:AG$1601,Observed!$A$2:$A$1601,$A543,Observed!$C$2:$C$1601,$C543)),AVERAGEIFS(Observed!AG$2:AG$1601,Observed!$A$2:$A$1601,$A543,Observed!$C$2:$C$1601,$C543),"")</f>
        <v/>
      </c>
      <c r="AH543" s="24" t="str">
        <f>IF(ISNUMBER(AVERAGEIFS(Observed!AH$2:AH$1601,Observed!$A$2:$A$1601,$A543,Observed!$C$2:$C$1601,$C543)),AVERAGEIFS(Observed!AH$2:AH$1601,Observed!$A$2:$A$1601,$A543,Observed!$C$2:$C$1601,$C543),"")</f>
        <v/>
      </c>
      <c r="AI543" s="23" t="str">
        <f>IF(ISNUMBER(AVERAGEIFS(Observed!AI$2:AI$1601,Observed!$A$2:$A$1601,$A543,Observed!$C$2:$C$1601,$C543)),AVERAGEIFS(Observed!AI$2:AI$1601,Observed!$A$2:$A$1601,$A543,Observed!$C$2:$C$1601,$C543),"")</f>
        <v/>
      </c>
      <c r="AJ543" s="24">
        <f>IF(ISNUMBER(AVERAGEIFS(Observed!AJ$2:AJ$1601,Observed!$A$2:$A$1601,$A543,Observed!$C$2:$C$1601,$C543)),AVERAGEIFS(Observed!AJ$2:AJ$1601,Observed!$A$2:$A$1601,$A543,Observed!$C$2:$C$1601,$C543),"")</f>
        <v>0.373</v>
      </c>
      <c r="AK543" s="24" t="str">
        <f>IF(ISNUMBER(AVERAGEIFS(Observed!AL$2:AL$1601,Observed!$A$2:$A$1601,$A543,Observed!$C$2:$C$1601,$C543)),AVERAGEIFS(Observed!AL$2:AL$1601,Observed!$A$2:$A$1601,$A543,Observed!$C$2:$C$1601,$C543),"")</f>
        <v/>
      </c>
      <c r="AL543" s="24">
        <f>IF(ISNUMBER(AVERAGEIFS(Observed!AM$2:AM$1601,Observed!$A$2:$A$1601,$A543,Observed!$C$2:$C$1601,$C543)),AVERAGEIFS(Observed!AM$2:AM$1601,Observed!$A$2:$A$1601,$A543,Observed!$C$2:$C$1601,$C543),"")</f>
        <v>0</v>
      </c>
      <c r="AM543" s="24">
        <f>IF(ISNUMBER(AVERAGEIFS(Observed!AN$2:AN$1601,Observed!$A$2:$A$1601,$A543,Observed!$C$2:$C$1601,$C543)),AVERAGEIFS(Observed!AN$2:AN$1601,Observed!$A$2:$A$1601,$A543,Observed!$C$2:$C$1601,$C543),"")</f>
        <v>0.40633333333333327</v>
      </c>
      <c r="AN543" s="24" t="str">
        <f>IF(ISNUMBER(AVERAGEIFS(Observed!AQ$2:AQ$1601,Observed!$A$2:$A$1601,$A543,Observed!$C$2:$C$1601,$C543)),AVERAGEIFS(Observed!AQ$2:AQ$1601,Observed!$A$2:$A$1601,$A543,Observed!$C$2:$C$1601,$C543),"")</f>
        <v/>
      </c>
      <c r="AO543" s="24">
        <f>IF(ISNUMBER(AVERAGEIFS(Observed!AR$2:AR$1601,Observed!$A$2:$A$1601,$A543,Observed!$C$2:$C$1601,$C543)),AVERAGEIFS(Observed!AR$2:AR$1601,Observed!$A$2:$A$1601,$A543,Observed!$C$2:$C$1601,$C543),"")</f>
        <v>0.16500000000000001</v>
      </c>
      <c r="AP543" s="24">
        <f>IF(ISNUMBER(AVERAGEIFS(Observed!AS$2:AS$1601,Observed!$A$2:$A$1601,$A543,Observed!$C$2:$C$1601,$C543)),AVERAGEIFS(Observed!AS$2:AS$1601,Observed!$A$2:$A$1601,$A543,Observed!$C$2:$C$1601,$C543),"")</f>
        <v>5.5333333333333325E-2</v>
      </c>
      <c r="AQ543" s="23" t="str">
        <f>IF(ISNUMBER(AVERAGEIFS(Observed!AT$2:AT$1601,Observed!$A$2:$A$1601,$A543,Observed!$C$2:$C$1601,$C543)),AVERAGEIFS(Observed!AT$2:AT$1601,Observed!$A$2:$A$1601,$A543,Observed!$C$2:$C$1601,$C543),"")</f>
        <v/>
      </c>
      <c r="AR543" s="24" t="str">
        <f>IF(ISNUMBER(AVERAGEIFS(Observed!AU$2:AU$1601,Observed!$A$2:$A$1601,$A543,Observed!$C$2:$C$1601,$C543)),AVERAGEIFS(Observed!AU$2:AU$1601,Observed!$A$2:$A$1601,$A543,Observed!$C$2:$C$1601,$C543),"")</f>
        <v/>
      </c>
      <c r="AS543" s="23" t="str">
        <f>IF(ISNUMBER(AVERAGEIFS(Observed!AV$2:AV$1601,Observed!$A$2:$A$1601,$A543,Observed!$C$2:$C$1601,$C543)),AVERAGEIFS(Observed!AV$2:AV$1601,Observed!$A$2:$A$1601,$A543,Observed!$C$2:$C$1601,$C543),"")</f>
        <v/>
      </c>
      <c r="AT543" s="23" t="str">
        <f>IF(ISNUMBER(AVERAGEIFS(Observed!AW$2:AW$1601,Observed!$A$2:$A$1601,$A543,Observed!$C$2:$C$1601,$C543)),AVERAGEIFS(Observed!AW$2:AW$1601,Observed!$A$2:$A$1601,$A543,Observed!$C$2:$C$1601,$C543),"")</f>
        <v/>
      </c>
      <c r="AU543" s="2">
        <f>COUNTIFS(Observed!$A$2:$A$1601,$A543,Observed!$C$2:$C$1601,$C543)</f>
        <v>3</v>
      </c>
      <c r="AV543" s="2">
        <f t="shared" si="9"/>
        <v>8</v>
      </c>
    </row>
  </sheetData>
  <dataValidations disablePrompts="1" count="1">
    <dataValidation type="decimal" allowBlank="1" showInputMessage="1" showErrorMessage="1" sqref="AI1" xr:uid="{00000000-0002-0000-0200-000000000000}">
      <formula1>0.08</formula1>
      <formula2>0.3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Notes</vt:lpstr>
      <vt:lpstr>Observed</vt:lpstr>
      <vt:lpstr>ObservedMeans</vt:lpstr>
    </vt:vector>
  </TitlesOfParts>
  <Company>AgResearch Limited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Cichota, Rogerio</dc:creator>
  <cp:lastModifiedBy>Xiumei Yang</cp:lastModifiedBy>
  <dcterms:created xsi:type="dcterms:W3CDTF">2016-04-27T08:58:31Z</dcterms:created>
  <dcterms:modified xsi:type="dcterms:W3CDTF">2025-12-22T01:31:47Z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2025-11-12T22:17:28Z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c3e6ed43-caea-4cac-8513-cb2cc32afae0</vt:lpwstr>
  </property>
  <property fmtid="{D5CDD505-2E9C-101B-9397-08002B2CF9AE}" pid="8" name="MSIP_Label_8d8f3512-c98a-4fbc-ad6e-3260f1cde3f8_ContentBits">
    <vt:lpwstr>0</vt:lpwstr>
  </property>
  <property fmtid="{D5CDD505-2E9C-101B-9397-08002B2CF9AE}" pid="9" name="MSIP_Label_8d8f3512-c98a-4fbc-ad6e-3260f1cde3f8_Tag">
    <vt:lpwstr>10, 3, 0, 1</vt:lpwstr>
  </property>
</Properties>
</file>